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energisa-my.sharepoint.com/personal/matheus_silva_energisa_com_br/Documents/Arquivos de Chat do Microsoft Teams/"/>
    </mc:Choice>
  </mc:AlternateContent>
  <xr:revisionPtr revIDLastSave="0" documentId="8_{2AD2EF1F-A986-4F27-9BD6-91F6107D7ABA}" xr6:coauthVersionLast="47" xr6:coauthVersionMax="47" xr10:uidLastSave="{00000000-0000-0000-0000-000000000000}"/>
  <bookViews>
    <workbookView xWindow="-110" yWindow="-110" windowWidth="19420" windowHeight="10300" firstSheet="3" activeTab="3" xr2:uid="{7FB33DC4-22E8-43FE-A2F1-BEF6806EB84B}"/>
  </bookViews>
  <sheets>
    <sheet name="Exportar Planilha (2)" sheetId="8" r:id="rId1"/>
    <sheet name="COLETA" sheetId="5" r:id="rId2"/>
    <sheet name="Planilha1" sheetId="7" r:id="rId3"/>
    <sheet name="Planilha4" sheetId="11" r:id="rId4"/>
    <sheet name="BASE GERAL" sheetId="2" r:id="rId5"/>
    <sheet name="Exportar Planilha" sheetId="4" r:id="rId6"/>
    <sheet name="Planilha2" sheetId="9" r:id="rId7"/>
  </sheets>
  <externalReferences>
    <externalReference r:id="rId8"/>
  </externalReferences>
  <definedNames>
    <definedName name="_xlnm._FilterDatabase" localSheetId="4" hidden="1">'BASE GERAL'!$A$1:$AN$1582</definedName>
    <definedName name="_xlnm._FilterDatabase" localSheetId="1" hidden="1">COLETA!$A$2:$A$1296</definedName>
    <definedName name="_xlnm._FilterDatabase" localSheetId="5" hidden="1">'Exportar Planilha'!$A$1:$AE$1875</definedName>
    <definedName name="DadosExternos_2" localSheetId="4">'BASE GERAL'!$A$1:$AJ$1582</definedName>
    <definedName name="DadosExternos_2" localSheetId="0" hidden="1">'Exportar Planilha (2)'!$A$1:$AC$1875</definedName>
  </definedNames>
  <calcPr calcId="191028"/>
  <pivotCaches>
    <pivotCache cacheId="133" r:id="rId9"/>
    <pivotCache cacheId="134"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M1095" i="2" l="1"/>
  <c r="AM1092" i="2"/>
  <c r="AM1044" i="2"/>
  <c r="AM1032" i="2"/>
  <c r="AM956" i="2"/>
  <c r="AM951" i="2"/>
  <c r="AM931" i="2"/>
  <c r="AM930" i="2"/>
  <c r="AM929" i="2"/>
  <c r="AM926" i="2"/>
  <c r="AM919" i="2"/>
  <c r="AM908" i="2"/>
  <c r="AM907" i="2"/>
  <c r="AM894" i="2"/>
  <c r="AM890" i="2"/>
  <c r="AM887" i="2"/>
  <c r="AM883" i="2"/>
  <c r="AM882" i="2"/>
  <c r="AM881" i="2"/>
  <c r="AM854" i="2"/>
  <c r="AM849" i="2"/>
  <c r="AM832" i="2"/>
  <c r="AM830" i="2"/>
  <c r="AM827" i="2"/>
  <c r="AM822" i="2"/>
  <c r="AM816" i="2"/>
  <c r="AM804" i="2"/>
  <c r="AM789" i="2"/>
  <c r="AM782" i="2"/>
  <c r="AM760" i="2"/>
  <c r="AM743" i="2"/>
  <c r="AM735" i="2"/>
  <c r="AM733" i="2"/>
  <c r="AM714" i="2"/>
  <c r="AM713" i="2"/>
  <c r="AM710" i="2"/>
  <c r="AM702" i="2"/>
  <c r="AM697" i="2"/>
  <c r="AM694" i="2"/>
  <c r="AM678" i="2"/>
  <c r="AM669" i="2"/>
  <c r="AM650" i="2"/>
  <c r="AM649" i="2"/>
  <c r="AM638" i="2"/>
  <c r="AM626" i="2"/>
  <c r="AM624" i="2"/>
  <c r="AM606" i="2"/>
  <c r="AM590" i="2"/>
  <c r="AM588" i="2"/>
  <c r="AM582" i="2"/>
  <c r="AM542" i="2"/>
  <c r="AM540" i="2"/>
  <c r="AM533" i="2"/>
  <c r="AM527" i="2"/>
  <c r="AM523" i="2"/>
  <c r="AM522" i="2"/>
  <c r="AM520" i="2"/>
  <c r="AM514" i="2"/>
  <c r="AM505" i="2"/>
  <c r="AM484" i="2"/>
  <c r="AM481" i="2"/>
  <c r="AM468" i="2"/>
  <c r="AM464" i="2"/>
  <c r="AM462" i="2"/>
  <c r="AM448" i="2"/>
  <c r="AM443" i="2"/>
  <c r="AM421" i="2"/>
  <c r="AM415" i="2"/>
  <c r="AM406" i="2"/>
  <c r="AM402" i="2"/>
  <c r="AM398" i="2"/>
  <c r="AM396" i="2"/>
  <c r="AM395" i="2"/>
  <c r="AM393" i="2"/>
  <c r="AM389" i="2"/>
  <c r="AM377" i="2"/>
  <c r="AM369" i="2"/>
  <c r="AM363" i="2"/>
  <c r="AM358" i="2"/>
  <c r="AM357" i="2"/>
  <c r="AM313" i="2"/>
  <c r="AM293" i="2"/>
  <c r="AM265" i="2"/>
  <c r="AM243" i="2"/>
  <c r="AM241" i="2"/>
  <c r="AM237" i="2"/>
  <c r="AM236" i="2"/>
  <c r="AM221" i="2"/>
  <c r="AM206" i="2"/>
  <c r="AM201" i="2"/>
  <c r="AM194" i="2"/>
  <c r="AM186" i="2"/>
  <c r="AM146" i="2"/>
  <c r="AM124" i="2"/>
  <c r="AM105" i="2"/>
  <c r="AL1095" i="2"/>
  <c r="AL1092" i="2"/>
  <c r="AL1044" i="2"/>
  <c r="AL1032" i="2"/>
  <c r="AL956" i="2"/>
  <c r="AL951" i="2"/>
  <c r="AL931" i="2"/>
  <c r="AL930" i="2"/>
  <c r="AL929" i="2"/>
  <c r="AL926" i="2"/>
  <c r="AL919" i="2"/>
  <c r="AL908" i="2"/>
  <c r="AL907" i="2"/>
  <c r="AL894" i="2"/>
  <c r="AL890" i="2"/>
  <c r="AL887" i="2"/>
  <c r="AL883" i="2"/>
  <c r="AL882" i="2"/>
  <c r="AL881" i="2"/>
  <c r="AL854" i="2"/>
  <c r="AL849" i="2"/>
  <c r="AL832" i="2"/>
  <c r="AL830" i="2"/>
  <c r="AL827" i="2"/>
  <c r="AL822" i="2"/>
  <c r="AL816" i="2"/>
  <c r="AL804" i="2"/>
  <c r="AL789" i="2"/>
  <c r="AL782" i="2"/>
  <c r="AL760" i="2"/>
  <c r="AL743" i="2"/>
  <c r="AL735" i="2"/>
  <c r="AL733" i="2"/>
  <c r="AL714" i="2"/>
  <c r="AL713" i="2"/>
  <c r="AL710" i="2"/>
  <c r="AL702" i="2"/>
  <c r="AL697" i="2"/>
  <c r="AL694" i="2"/>
  <c r="AL678" i="2"/>
  <c r="AL669" i="2"/>
  <c r="AL650" i="2"/>
  <c r="AL649" i="2"/>
  <c r="AL638" i="2"/>
  <c r="AL626" i="2"/>
  <c r="AL624" i="2"/>
  <c r="AL606" i="2"/>
  <c r="AL590" i="2"/>
  <c r="AL588" i="2"/>
  <c r="AL582" i="2"/>
  <c r="AL542" i="2"/>
  <c r="AL540" i="2"/>
  <c r="AL533" i="2"/>
  <c r="AL527" i="2"/>
  <c r="AL523" i="2"/>
  <c r="AL522" i="2"/>
  <c r="AL520" i="2"/>
  <c r="AL514" i="2"/>
  <c r="AL505" i="2"/>
  <c r="AL484" i="2"/>
  <c r="AL481" i="2"/>
  <c r="AL468" i="2"/>
  <c r="AL464" i="2"/>
  <c r="AL462" i="2"/>
  <c r="AL448" i="2"/>
  <c r="AL443" i="2"/>
  <c r="AL421" i="2"/>
  <c r="AL415" i="2"/>
  <c r="AL406" i="2"/>
  <c r="AL402" i="2"/>
  <c r="AL398" i="2"/>
  <c r="AL396" i="2"/>
  <c r="AL395" i="2"/>
  <c r="AL393" i="2"/>
  <c r="AL389" i="2"/>
  <c r="AL377" i="2"/>
  <c r="AL369" i="2"/>
  <c r="AL363" i="2"/>
  <c r="AL358" i="2"/>
  <c r="AL357" i="2"/>
  <c r="AL313" i="2"/>
  <c r="AL293" i="2"/>
  <c r="AL265" i="2"/>
  <c r="AL243" i="2"/>
  <c r="AL241" i="2"/>
  <c r="AL237" i="2"/>
  <c r="AL236" i="2"/>
  <c r="AL221" i="2"/>
  <c r="AL206" i="2"/>
  <c r="AL201" i="2"/>
  <c r="AL194" i="2"/>
  <c r="AL186" i="2"/>
  <c r="AL146" i="2"/>
  <c r="AL124" i="2"/>
  <c r="AL105" i="2"/>
  <c r="AK1095" i="2"/>
  <c r="AK1092" i="2"/>
  <c r="AK1044" i="2"/>
  <c r="AK1032" i="2"/>
  <c r="AK956" i="2"/>
  <c r="AK951" i="2"/>
  <c r="AK931" i="2"/>
  <c r="AK930" i="2"/>
  <c r="AK929" i="2"/>
  <c r="AK926" i="2"/>
  <c r="AK919" i="2"/>
  <c r="AK908" i="2"/>
  <c r="AK907" i="2"/>
  <c r="AK894" i="2"/>
  <c r="AK890" i="2"/>
  <c r="AK887" i="2"/>
  <c r="AK883" i="2"/>
  <c r="AK882" i="2"/>
  <c r="AK881" i="2"/>
  <c r="AK854" i="2"/>
  <c r="AK849" i="2"/>
  <c r="AK832" i="2"/>
  <c r="AK830" i="2"/>
  <c r="AK827" i="2"/>
  <c r="AK822" i="2"/>
  <c r="AK816" i="2"/>
  <c r="AK804" i="2"/>
  <c r="AK789" i="2"/>
  <c r="AK782" i="2"/>
  <c r="AK760" i="2"/>
  <c r="AK743" i="2"/>
  <c r="AK735" i="2"/>
  <c r="AK733" i="2"/>
  <c r="AK714" i="2"/>
  <c r="AK713" i="2"/>
  <c r="AK710" i="2"/>
  <c r="AK702" i="2"/>
  <c r="AK697" i="2"/>
  <c r="AK694" i="2"/>
  <c r="AK678" i="2"/>
  <c r="AK669" i="2"/>
  <c r="AK650" i="2"/>
  <c r="AK649" i="2"/>
  <c r="AK638" i="2"/>
  <c r="AK626" i="2"/>
  <c r="AK624" i="2"/>
  <c r="AK606" i="2"/>
  <c r="AK590" i="2"/>
  <c r="AK588" i="2"/>
  <c r="AK582" i="2"/>
  <c r="AK542" i="2"/>
  <c r="AK540" i="2"/>
  <c r="AK533" i="2"/>
  <c r="AK527" i="2"/>
  <c r="AK523" i="2"/>
  <c r="AK522" i="2"/>
  <c r="AK520" i="2"/>
  <c r="AK514" i="2"/>
  <c r="AK505" i="2"/>
  <c r="AK484" i="2"/>
  <c r="AK481" i="2"/>
  <c r="AK468" i="2"/>
  <c r="AK464" i="2"/>
  <c r="AK462" i="2"/>
  <c r="AK448" i="2"/>
  <c r="AK443" i="2"/>
  <c r="AK421" i="2"/>
  <c r="AK415" i="2"/>
  <c r="AK406" i="2"/>
  <c r="AK402" i="2"/>
  <c r="AK398" i="2"/>
  <c r="AK396" i="2"/>
  <c r="AK395" i="2"/>
  <c r="AK393" i="2"/>
  <c r="AK389" i="2"/>
  <c r="AK377" i="2"/>
  <c r="AK369" i="2"/>
  <c r="AK363" i="2"/>
  <c r="AK358" i="2"/>
  <c r="AK357" i="2"/>
  <c r="AK313" i="2"/>
  <c r="AK293" i="2"/>
  <c r="AK265" i="2"/>
  <c r="AK243" i="2"/>
  <c r="AK241" i="2"/>
  <c r="AK237" i="2"/>
  <c r="AK236" i="2"/>
  <c r="AK221" i="2"/>
  <c r="AK206" i="2"/>
  <c r="AK201" i="2"/>
  <c r="AK194" i="2"/>
  <c r="AK186" i="2"/>
  <c r="AK146" i="2"/>
  <c r="AK124" i="2"/>
  <c r="AK105" i="2"/>
  <c r="AA1867" i="4"/>
  <c r="AA1865" i="4"/>
  <c r="AA1863" i="4"/>
  <c r="AA1852" i="4"/>
  <c r="AA1853" i="4"/>
  <c r="AA1854" i="4"/>
  <c r="AA1855" i="4"/>
  <c r="AA1856" i="4"/>
  <c r="AA1857" i="4"/>
  <c r="AA1850" i="4"/>
  <c r="AA1846" i="4"/>
  <c r="AA1842" i="4"/>
  <c r="AA1843" i="4"/>
  <c r="AA1840" i="4"/>
  <c r="AA1687" i="4"/>
  <c r="AA1677" i="4"/>
  <c r="AA1672" i="4"/>
  <c r="AA1659" i="4"/>
  <c r="AA1657" i="4"/>
  <c r="AA1651" i="4"/>
  <c r="AA1646" i="4"/>
  <c r="AA1641" i="4"/>
  <c r="AA1642" i="4"/>
  <c r="AA1628" i="4"/>
  <c r="AA1624" i="4"/>
  <c r="AA1622" i="4"/>
  <c r="AA1620" i="4"/>
  <c r="AA1593" i="4"/>
  <c r="AA1589" i="4"/>
  <c r="AA1590" i="4"/>
  <c r="AA1581" i="4"/>
  <c r="AA1564" i="4"/>
  <c r="AA1559" i="4"/>
  <c r="AA1553" i="4"/>
  <c r="AA1549" i="4"/>
  <c r="AA1550" i="4"/>
  <c r="AA1547" i="4"/>
  <c r="AA1532" i="4"/>
  <c r="AA1530" i="4"/>
  <c r="AA1526" i="4"/>
  <c r="AA1501" i="4"/>
  <c r="AA1497" i="4"/>
  <c r="AA1498" i="4"/>
  <c r="AA1493" i="4"/>
  <c r="AA1494" i="4"/>
  <c r="AA1477" i="4"/>
  <c r="AA1471" i="4"/>
  <c r="AA1460" i="4"/>
  <c r="AA1452" i="4"/>
  <c r="AA1437" i="4"/>
  <c r="AA1438" i="4"/>
  <c r="AA1439" i="4"/>
  <c r="AA1440" i="4"/>
  <c r="AA1441" i="4"/>
  <c r="AA1432" i="4"/>
  <c r="AA1428" i="4"/>
  <c r="AA1423" i="4"/>
  <c r="AA1424" i="4"/>
  <c r="AA1421" i="4"/>
  <c r="AA1414" i="4"/>
  <c r="AA1411" i="4"/>
  <c r="AA1409" i="4"/>
  <c r="AA1407" i="4"/>
  <c r="AA1400" i="4"/>
  <c r="AA1398" i="4"/>
  <c r="AA1394" i="4"/>
  <c r="AA1392" i="4"/>
  <c r="AA1387" i="4"/>
  <c r="AA1370" i="4"/>
  <c r="AA1371" i="4"/>
  <c r="AA1361" i="4"/>
  <c r="AA1353" i="4"/>
  <c r="AA1351" i="4"/>
  <c r="AA1335" i="4"/>
  <c r="AA1331" i="4"/>
  <c r="AA1319" i="4"/>
  <c r="AA1314" i="4"/>
  <c r="AA1305" i="4"/>
  <c r="AA1291" i="4"/>
  <c r="AA1284" i="4"/>
  <c r="AA1279" i="4"/>
  <c r="AA1276" i="4"/>
  <c r="AA1255" i="4"/>
  <c r="AA1253" i="4"/>
  <c r="AA1243" i="4"/>
  <c r="AA1228" i="4"/>
  <c r="AA1225" i="4"/>
  <c r="AA1223" i="4"/>
  <c r="AA1218" i="4"/>
  <c r="AA1200" i="4"/>
  <c r="AA1198" i="4"/>
  <c r="AA1193" i="4"/>
  <c r="AA1187" i="4"/>
  <c r="AA1176" i="4"/>
  <c r="AA1172" i="4"/>
  <c r="AA1168" i="4"/>
  <c r="AA1164" i="4"/>
  <c r="AA1162" i="4"/>
  <c r="AA1159" i="4"/>
  <c r="AA1154" i="4"/>
  <c r="AA1145" i="4"/>
  <c r="AA1146" i="4"/>
  <c r="AA1140" i="4"/>
  <c r="AA1133" i="4"/>
  <c r="AA1125" i="4"/>
  <c r="AA1117" i="4"/>
  <c r="AA1114" i="4"/>
  <c r="AA1112" i="4"/>
  <c r="AA1109" i="4"/>
  <c r="AA1101" i="4"/>
  <c r="AA1102" i="4"/>
  <c r="AA1095" i="4"/>
  <c r="AA1093" i="4"/>
  <c r="AA1077" i="4"/>
  <c r="AA1072" i="4"/>
  <c r="AA1054" i="4"/>
  <c r="AA1043" i="4"/>
  <c r="AA1040" i="4"/>
  <c r="AA1037" i="4"/>
  <c r="AA1029" i="4"/>
  <c r="AA1030" i="4"/>
  <c r="AA1017" i="4"/>
  <c r="AA1005" i="4"/>
  <c r="AA998" i="4"/>
  <c r="AA993" i="4"/>
  <c r="AA994" i="4"/>
  <c r="AA991" i="4"/>
  <c r="AA989" i="4"/>
  <c r="AA987" i="4"/>
  <c r="AA972" i="4"/>
  <c r="AA959" i="4"/>
  <c r="AA960" i="4"/>
  <c r="AA947" i="4"/>
  <c r="AA945" i="4"/>
  <c r="AA930" i="4"/>
  <c r="AA919" i="4"/>
  <c r="AA901" i="4"/>
  <c r="AA896" i="4"/>
  <c r="AA881" i="4"/>
  <c r="AA882" i="4"/>
  <c r="AA875" i="4"/>
  <c r="AA870" i="4"/>
  <c r="AA867" i="4"/>
  <c r="AA840" i="4"/>
  <c r="AA833" i="4"/>
  <c r="AA834" i="4"/>
  <c r="AA831" i="4"/>
  <c r="AA802" i="4"/>
  <c r="AA800" i="4"/>
  <c r="AA791" i="4"/>
  <c r="AA784" i="4"/>
  <c r="AA785" i="4"/>
  <c r="AA786" i="4"/>
  <c r="AA780" i="4"/>
  <c r="AA769" i="4"/>
  <c r="AA761" i="4"/>
  <c r="AA754" i="4"/>
  <c r="AA749" i="4"/>
  <c r="AA742" i="4"/>
  <c r="AA737" i="4"/>
  <c r="AA735" i="4"/>
  <c r="AA730" i="4"/>
  <c r="AA731" i="4"/>
  <c r="AA726" i="4"/>
  <c r="AA720" i="4"/>
  <c r="AA705" i="4"/>
  <c r="AA703" i="4"/>
  <c r="AA699" i="4"/>
  <c r="AA687" i="4"/>
  <c r="AA639" i="4"/>
  <c r="AA640" i="4"/>
  <c r="AA635" i="4"/>
  <c r="AA633" i="4"/>
  <c r="AA613" i="4"/>
  <c r="AA614" i="4"/>
  <c r="AA606" i="4"/>
  <c r="AA602" i="4"/>
  <c r="AA594" i="4"/>
  <c r="AA592" i="4"/>
  <c r="AA585" i="4"/>
  <c r="AA586" i="4"/>
  <c r="AA578" i="4"/>
  <c r="AA572" i="4"/>
  <c r="AA570" i="4"/>
  <c r="AA564" i="4"/>
  <c r="AA565" i="4"/>
  <c r="AA560" i="4"/>
  <c r="AA555" i="4"/>
  <c r="AA546" i="4"/>
  <c r="AA547" i="4"/>
  <c r="AA541" i="4"/>
  <c r="AA542" i="4"/>
  <c r="AA532" i="4"/>
  <c r="AA530" i="4"/>
  <c r="AA526" i="4"/>
  <c r="AA521" i="4"/>
  <c r="AA514" i="4"/>
  <c r="AA499" i="4"/>
  <c r="AA493" i="4"/>
  <c r="AA486" i="4"/>
  <c r="AA474" i="4"/>
  <c r="AA471" i="4"/>
  <c r="AA472" i="4"/>
  <c r="AA451" i="4"/>
  <c r="AA447" i="4"/>
  <c r="AA445" i="4"/>
  <c r="AA443" i="4"/>
  <c r="AA440" i="4"/>
  <c r="AA441" i="4"/>
  <c r="AA437" i="4"/>
  <c r="AA420" i="4"/>
  <c r="AA417" i="4"/>
  <c r="AA406" i="4"/>
  <c r="AA399" i="4"/>
  <c r="AA394" i="4"/>
  <c r="AA383" i="4"/>
  <c r="AA381" i="4"/>
  <c r="AA374" i="4"/>
  <c r="AA375" i="4"/>
  <c r="AA376" i="4"/>
  <c r="AA377" i="4"/>
  <c r="AA365" i="4"/>
  <c r="AA359" i="4"/>
  <c r="AA354" i="4"/>
  <c r="AA335" i="4"/>
  <c r="AA328" i="4"/>
  <c r="AA329" i="4"/>
  <c r="AA322" i="4"/>
  <c r="AA320" i="4"/>
  <c r="AA287" i="4"/>
  <c r="AA281" i="4"/>
  <c r="AA282" i="4"/>
  <c r="AA278" i="4"/>
  <c r="AA273" i="4"/>
  <c r="AA274" i="4"/>
  <c r="AA267" i="4"/>
  <c r="AA247" i="4"/>
  <c r="AA248" i="4"/>
  <c r="AA237" i="4"/>
  <c r="AA235" i="4"/>
  <c r="AA230" i="4"/>
  <c r="AA231" i="4"/>
  <c r="AA232" i="4"/>
  <c r="AA228" i="4"/>
  <c r="AA190" i="4"/>
  <c r="AA191" i="4"/>
  <c r="AA187" i="4"/>
  <c r="AA185" i="4"/>
  <c r="AA172" i="4"/>
  <c r="AA173" i="4"/>
  <c r="AA153" i="4"/>
  <c r="AA133" i="4"/>
  <c r="AA123" i="4"/>
  <c r="AA105" i="4"/>
  <c r="AA96" i="4"/>
  <c r="AA97" i="4"/>
  <c r="AA98" i="4"/>
  <c r="AA88" i="4"/>
  <c r="AA74" i="4"/>
  <c r="AA75" i="4"/>
  <c r="AA76" i="4"/>
  <c r="AA61" i="4"/>
  <c r="AA56" i="4"/>
  <c r="AA48" i="4"/>
  <c r="AA42" i="4"/>
  <c r="AA39" i="4"/>
  <c r="AA35" i="4"/>
  <c r="AA20" i="4"/>
  <c r="AA2" i="4"/>
  <c r="AN1578" i="2"/>
  <c r="AN1574" i="2"/>
  <c r="AN1569" i="2"/>
  <c r="AN1559" i="2"/>
  <c r="AN1560" i="2"/>
  <c r="AN1551" i="2"/>
  <c r="AN1529" i="2"/>
  <c r="AN1531" i="2"/>
  <c r="AN1534" i="2"/>
  <c r="AN1535" i="2"/>
  <c r="AN1536" i="2"/>
  <c r="AN1537" i="2"/>
  <c r="AN1538" i="2"/>
  <c r="AN1539" i="2"/>
  <c r="AN1540" i="2"/>
  <c r="AN1524" i="2"/>
  <c r="AN1525" i="2"/>
  <c r="AN1526" i="2"/>
  <c r="AN1475" i="2"/>
  <c r="AN1478" i="2"/>
  <c r="AN1480" i="2"/>
  <c r="AN1481" i="2"/>
  <c r="AN1482" i="2"/>
  <c r="AN1483" i="2"/>
  <c r="AN1484" i="2"/>
  <c r="AN1485" i="2"/>
  <c r="AN1486" i="2"/>
  <c r="AN1489" i="2"/>
  <c r="AN1492" i="2"/>
  <c r="AN1493" i="2"/>
  <c r="AN1494" i="2"/>
  <c r="AN1495" i="2"/>
  <c r="AN1496" i="2"/>
  <c r="AN1497" i="2"/>
  <c r="AN1498" i="2"/>
  <c r="AN1499" i="2"/>
  <c r="AN1500" i="2"/>
  <c r="AN1502" i="2"/>
  <c r="AN1503" i="2"/>
  <c r="AN1504" i="2"/>
  <c r="AN1505" i="2"/>
  <c r="AN1506" i="2"/>
  <c r="AN1507" i="2"/>
  <c r="AN1508" i="2"/>
  <c r="AN1509" i="2"/>
  <c r="AN1512" i="2"/>
  <c r="AN1513" i="2"/>
  <c r="AN1514" i="2"/>
  <c r="AN1515" i="2"/>
  <c r="AN1516" i="2"/>
  <c r="AN1517" i="2"/>
  <c r="AN1518" i="2"/>
  <c r="AN1519" i="2"/>
  <c r="AN1520" i="2"/>
  <c r="AN1521" i="2"/>
  <c r="AN1522" i="2"/>
  <c r="AN1464" i="2"/>
  <c r="AN1465" i="2"/>
  <c r="AN1453" i="2"/>
  <c r="AN1454" i="2"/>
  <c r="AN1455" i="2"/>
  <c r="AN1457" i="2"/>
  <c r="AN1459" i="2"/>
  <c r="AN1460" i="2"/>
  <c r="AN1461" i="2"/>
  <c r="AN1462" i="2"/>
  <c r="AN1445" i="2"/>
  <c r="AN1443" i="2"/>
  <c r="AN1439" i="2"/>
  <c r="AN1437" i="2"/>
  <c r="AN1427" i="2"/>
  <c r="AN1428" i="2"/>
  <c r="AN1429" i="2"/>
  <c r="AN1425" i="2"/>
  <c r="AN1400" i="2"/>
  <c r="AN1401" i="2"/>
  <c r="AN1402" i="2"/>
  <c r="AN1403" i="2"/>
  <c r="AN1404" i="2"/>
  <c r="AN1405" i="2"/>
  <c r="AN1406" i="2"/>
  <c r="AN1407" i="2"/>
  <c r="AN1408" i="2"/>
  <c r="AN1409" i="2"/>
  <c r="AN1410" i="2"/>
  <c r="AN1411" i="2"/>
  <c r="AN1412" i="2"/>
  <c r="AN1413" i="2"/>
  <c r="AN1414" i="2"/>
  <c r="AN1415" i="2"/>
  <c r="AN1416" i="2"/>
  <c r="AN1417" i="2"/>
  <c r="AN1418" i="2"/>
  <c r="AN1419" i="2"/>
  <c r="AN1420" i="2"/>
  <c r="AN1421" i="2"/>
  <c r="AN1422" i="2"/>
  <c r="AN1423" i="2"/>
  <c r="AN1374" i="2"/>
  <c r="AN1375" i="2"/>
  <c r="AN1376" i="2"/>
  <c r="AN1377" i="2"/>
  <c r="AN1378" i="2"/>
  <c r="AN1379" i="2"/>
  <c r="AN1380" i="2"/>
  <c r="AN1381" i="2"/>
  <c r="AN1382" i="2"/>
  <c r="AN1383" i="2"/>
  <c r="AN1384" i="2"/>
  <c r="AN1385" i="2"/>
  <c r="AN1386" i="2"/>
  <c r="AN1387" i="2"/>
  <c r="AN1388" i="2"/>
  <c r="AN1389" i="2"/>
  <c r="AN1390" i="2"/>
  <c r="AN1391" i="2"/>
  <c r="AN1392" i="2"/>
  <c r="AN1393" i="2"/>
  <c r="AN1394" i="2"/>
  <c r="AN1395" i="2"/>
  <c r="AN1396" i="2"/>
  <c r="AN1397" i="2"/>
  <c r="AN1398" i="2"/>
  <c r="AN1365" i="2"/>
  <c r="AN1366" i="2"/>
  <c r="AN1367" i="2"/>
  <c r="AN1368" i="2"/>
  <c r="AN1369" i="2"/>
  <c r="AN1370" i="2"/>
  <c r="AN1371" i="2"/>
  <c r="AN1372" i="2"/>
  <c r="AN1360" i="2"/>
  <c r="AN1361" i="2"/>
  <c r="AN1362" i="2"/>
  <c r="AN1363" i="2"/>
  <c r="AN1357" i="2"/>
  <c r="AN1358" i="2"/>
  <c r="AN1181" i="2"/>
  <c r="AN1182" i="2"/>
  <c r="AN1183" i="2"/>
  <c r="AN1184" i="2"/>
  <c r="AN1185" i="2"/>
  <c r="AN1186" i="2"/>
  <c r="AN1187" i="2"/>
  <c r="AN1188" i="2"/>
  <c r="AN1189" i="2"/>
  <c r="AN1190" i="2"/>
  <c r="AN1191" i="2"/>
  <c r="AN1192" i="2"/>
  <c r="AN1193" i="2"/>
  <c r="AN1194" i="2"/>
  <c r="AN1195" i="2"/>
  <c r="AN1196" i="2"/>
  <c r="AN1197" i="2"/>
  <c r="AN1198" i="2"/>
  <c r="AN1199" i="2"/>
  <c r="AN1200" i="2"/>
  <c r="AN1201" i="2"/>
  <c r="AN1202" i="2"/>
  <c r="AN1203" i="2"/>
  <c r="AN1204" i="2"/>
  <c r="AN1205" i="2"/>
  <c r="AN1206" i="2"/>
  <c r="AN1207" i="2"/>
  <c r="AN1208" i="2"/>
  <c r="AN1209" i="2"/>
  <c r="AN1210" i="2"/>
  <c r="AN1211" i="2"/>
  <c r="AN1212" i="2"/>
  <c r="AN1213" i="2"/>
  <c r="AN1214" i="2"/>
  <c r="AN1215" i="2"/>
  <c r="AN1216" i="2"/>
  <c r="AN1217" i="2"/>
  <c r="AN1219" i="2"/>
  <c r="AN1220" i="2"/>
  <c r="AN1221" i="2"/>
  <c r="AN1222" i="2"/>
  <c r="AN1223" i="2"/>
  <c r="AN1224" i="2"/>
  <c r="AN1225" i="2"/>
  <c r="AN1226" i="2"/>
  <c r="AN1227" i="2"/>
  <c r="AN1228" i="2"/>
  <c r="AN1229" i="2"/>
  <c r="AN1230" i="2"/>
  <c r="AN1231" i="2"/>
  <c r="AN1232" i="2"/>
  <c r="AN1233" i="2"/>
  <c r="AN1234" i="2"/>
  <c r="AN1235" i="2"/>
  <c r="AN1236" i="2"/>
  <c r="AN1237" i="2"/>
  <c r="AN1238" i="2"/>
  <c r="AN1239" i="2"/>
  <c r="AN1240" i="2"/>
  <c r="AN1241" i="2"/>
  <c r="AN1242" i="2"/>
  <c r="AN1243" i="2"/>
  <c r="AN1244" i="2"/>
  <c r="AN1245" i="2"/>
  <c r="AN1246" i="2"/>
  <c r="AN1247" i="2"/>
  <c r="AN1248" i="2"/>
  <c r="AN1249" i="2"/>
  <c r="AN1250" i="2"/>
  <c r="AN1251" i="2"/>
  <c r="AN1252" i="2"/>
  <c r="AN1253" i="2"/>
  <c r="AN1254" i="2"/>
  <c r="AN1255" i="2"/>
  <c r="AN1256" i="2"/>
  <c r="AN1257" i="2"/>
  <c r="AN1258" i="2"/>
  <c r="AN1259" i="2"/>
  <c r="AN1260" i="2"/>
  <c r="AN1261" i="2"/>
  <c r="AN1262" i="2"/>
  <c r="AN1263" i="2"/>
  <c r="AN1264" i="2"/>
  <c r="AN1265" i="2"/>
  <c r="AN1266" i="2"/>
  <c r="AN1267" i="2"/>
  <c r="AN1268" i="2"/>
  <c r="AN1269" i="2"/>
  <c r="AN1270" i="2"/>
  <c r="AN1271" i="2"/>
  <c r="AN1272" i="2"/>
  <c r="AN1273" i="2"/>
  <c r="AN1274" i="2"/>
  <c r="AN1276" i="2"/>
  <c r="AN1277" i="2"/>
  <c r="AN1278" i="2"/>
  <c r="AN1279" i="2"/>
  <c r="AN1280" i="2"/>
  <c r="AN1281" i="2"/>
  <c r="AN1282" i="2"/>
  <c r="AN1283" i="2"/>
  <c r="AN1284" i="2"/>
  <c r="AN1285" i="2"/>
  <c r="AN1286" i="2"/>
  <c r="AN1287" i="2"/>
  <c r="AN1288" i="2"/>
  <c r="AN1289" i="2"/>
  <c r="AN1290" i="2"/>
  <c r="AN1291" i="2"/>
  <c r="AN1292" i="2"/>
  <c r="AN1293" i="2"/>
  <c r="AN1294" i="2"/>
  <c r="AN1295" i="2"/>
  <c r="AN1296" i="2"/>
  <c r="AN1297" i="2"/>
  <c r="AN1298" i="2"/>
  <c r="AN1299" i="2"/>
  <c r="AN1300" i="2"/>
  <c r="AN1301" i="2"/>
  <c r="AN1302" i="2"/>
  <c r="AN1303" i="2"/>
  <c r="AN1304" i="2"/>
  <c r="AN1305" i="2"/>
  <c r="AN1306" i="2"/>
  <c r="AN1307" i="2"/>
  <c r="AN1308" i="2"/>
  <c r="AN1309" i="2"/>
  <c r="AN1310" i="2"/>
  <c r="AN1311" i="2"/>
  <c r="AN1312" i="2"/>
  <c r="AN1313" i="2"/>
  <c r="AN1314" i="2"/>
  <c r="AN1315" i="2"/>
  <c r="AN1316" i="2"/>
  <c r="AN1317" i="2"/>
  <c r="AN1318" i="2"/>
  <c r="AN1319" i="2"/>
  <c r="AN1320" i="2"/>
  <c r="AN1321" i="2"/>
  <c r="AN1322" i="2"/>
  <c r="AN1323" i="2"/>
  <c r="AN1325" i="2"/>
  <c r="AN1326" i="2"/>
  <c r="AN1327" i="2"/>
  <c r="AN1328" i="2"/>
  <c r="AN1329" i="2"/>
  <c r="AN1330" i="2"/>
  <c r="AN1331" i="2"/>
  <c r="AN1332" i="2"/>
  <c r="AN1333" i="2"/>
  <c r="AN1334" i="2"/>
  <c r="AN1335" i="2"/>
  <c r="AN1336" i="2"/>
  <c r="AN1337" i="2"/>
  <c r="AN1338" i="2"/>
  <c r="AN1339" i="2"/>
  <c r="AN1340" i="2"/>
  <c r="AN1341" i="2"/>
  <c r="AN1342" i="2"/>
  <c r="AN1343" i="2"/>
  <c r="AN1344" i="2"/>
  <c r="AN1345" i="2"/>
  <c r="AN1346" i="2"/>
  <c r="AN1347" i="2"/>
  <c r="AN1348" i="2"/>
  <c r="AN1349" i="2"/>
  <c r="AN1350" i="2"/>
  <c r="AN1351" i="2"/>
  <c r="AN1352" i="2"/>
  <c r="AN1353" i="2"/>
  <c r="AN1354" i="2"/>
  <c r="AN1152" i="2"/>
  <c r="AN1153" i="2"/>
  <c r="AN1154" i="2"/>
  <c r="AN1155" i="2"/>
  <c r="AN1156" i="2"/>
  <c r="AN1157" i="2"/>
  <c r="AN1158" i="2"/>
  <c r="AN1159" i="2"/>
  <c r="AN1160" i="2"/>
  <c r="AN1161" i="2"/>
  <c r="AN1162" i="2"/>
  <c r="AN1163" i="2"/>
  <c r="AN1164" i="2"/>
  <c r="AN1165" i="2"/>
  <c r="AN1166" i="2"/>
  <c r="AN1167" i="2"/>
  <c r="AN1168" i="2"/>
  <c r="AN1169" i="2"/>
  <c r="AN1170" i="2"/>
  <c r="AN1171" i="2"/>
  <c r="AN1172" i="2"/>
  <c r="AN1173" i="2"/>
  <c r="AN1174" i="2"/>
  <c r="AN1175" i="2"/>
  <c r="AN1176" i="2"/>
  <c r="AN1177" i="2"/>
  <c r="AN1178" i="2"/>
  <c r="AN1179" i="2"/>
  <c r="AN1109" i="2"/>
  <c r="AN1110" i="2"/>
  <c r="AN1111" i="2"/>
  <c r="AN1112" i="2"/>
  <c r="AN1113" i="2"/>
  <c r="AN1114" i="2"/>
  <c r="AN1115" i="2"/>
  <c r="AN1116" i="2"/>
  <c r="AN1117" i="2"/>
  <c r="AN1118" i="2"/>
  <c r="AN1119" i="2"/>
  <c r="AN1120" i="2"/>
  <c r="AN1121" i="2"/>
  <c r="AN1122" i="2"/>
  <c r="AN1123" i="2"/>
  <c r="AN1124" i="2"/>
  <c r="AN1125" i="2"/>
  <c r="AN1126" i="2"/>
  <c r="AN1127" i="2"/>
  <c r="AN1128" i="2"/>
  <c r="AN1129" i="2"/>
  <c r="AN1130" i="2"/>
  <c r="AN1131" i="2"/>
  <c r="AN1132" i="2"/>
  <c r="AN1133" i="2"/>
  <c r="AN1134" i="2"/>
  <c r="AN1135" i="2"/>
  <c r="AN1136" i="2"/>
  <c r="AN1137" i="2"/>
  <c r="AN1138" i="2"/>
  <c r="AN1139" i="2"/>
  <c r="AN1140" i="2"/>
  <c r="AN1141" i="2"/>
  <c r="AN1142" i="2"/>
  <c r="AN1143" i="2"/>
  <c r="AN1144" i="2"/>
  <c r="AN1145" i="2"/>
  <c r="AN1146" i="2"/>
  <c r="AN1147" i="2"/>
  <c r="AN1148" i="2"/>
  <c r="AN1149" i="2"/>
  <c r="AN1150" i="2"/>
  <c r="AN706" i="2"/>
  <c r="AN707" i="2"/>
  <c r="AN708" i="2"/>
  <c r="AN709" i="2"/>
  <c r="AN710" i="2"/>
  <c r="AN711" i="2"/>
  <c r="AN712" i="2"/>
  <c r="AN714" i="2"/>
  <c r="AN715" i="2"/>
  <c r="AN716" i="2"/>
  <c r="AN717" i="2"/>
  <c r="AN718" i="2"/>
  <c r="AN719" i="2"/>
  <c r="AN720" i="2"/>
  <c r="AN721" i="2"/>
  <c r="AN722" i="2"/>
  <c r="AN723" i="2"/>
  <c r="AN724" i="2"/>
  <c r="AN725" i="2"/>
  <c r="AN726" i="2"/>
  <c r="AN727" i="2"/>
  <c r="AN728" i="2"/>
  <c r="AN729" i="2"/>
  <c r="AN730" i="2"/>
  <c r="AN731" i="2"/>
  <c r="AN732" i="2"/>
  <c r="AN733" i="2"/>
  <c r="AN734" i="2"/>
  <c r="AN735" i="2"/>
  <c r="AN736" i="2"/>
  <c r="AN737" i="2"/>
  <c r="AN738" i="2"/>
  <c r="AN739" i="2"/>
  <c r="AN740" i="2"/>
  <c r="AN741" i="2"/>
  <c r="AN742" i="2"/>
  <c r="AN744" i="2"/>
  <c r="AN745" i="2"/>
  <c r="AN746" i="2"/>
  <c r="AN747" i="2"/>
  <c r="AN748" i="2"/>
  <c r="AN749" i="2"/>
  <c r="AN750" i="2"/>
  <c r="AN751" i="2"/>
  <c r="AN752" i="2"/>
  <c r="AN753" i="2"/>
  <c r="AN754" i="2"/>
  <c r="AN755" i="2"/>
  <c r="AN756" i="2"/>
  <c r="AN757" i="2"/>
  <c r="AN758" i="2"/>
  <c r="AN759" i="2"/>
  <c r="AN761" i="2"/>
  <c r="AN762" i="2"/>
  <c r="AN763" i="2"/>
  <c r="AN764" i="2"/>
  <c r="AN765" i="2"/>
  <c r="AN766" i="2"/>
  <c r="AN767" i="2"/>
  <c r="AN768" i="2"/>
  <c r="AN769" i="2"/>
  <c r="AN770" i="2"/>
  <c r="AN771" i="2"/>
  <c r="AN772" i="2"/>
  <c r="AN773" i="2"/>
  <c r="AN774" i="2"/>
  <c r="AN775" i="2"/>
  <c r="AN776" i="2"/>
  <c r="AN777" i="2"/>
  <c r="AN778" i="2"/>
  <c r="AN779" i="2"/>
  <c r="AN780" i="2"/>
  <c r="AN781" i="2"/>
  <c r="AN783" i="2"/>
  <c r="AN784" i="2"/>
  <c r="AN785" i="2"/>
  <c r="AN786" i="2"/>
  <c r="AN787" i="2"/>
  <c r="AN788" i="2"/>
  <c r="AN790" i="2"/>
  <c r="AN791" i="2"/>
  <c r="AN792" i="2"/>
  <c r="AN793" i="2"/>
  <c r="AN794" i="2"/>
  <c r="AN795" i="2"/>
  <c r="AN796" i="2"/>
  <c r="AN797" i="2"/>
  <c r="AN798" i="2"/>
  <c r="AN799" i="2"/>
  <c r="AN800" i="2"/>
  <c r="AN801" i="2"/>
  <c r="AN802" i="2"/>
  <c r="AN803" i="2"/>
  <c r="AN804" i="2"/>
  <c r="AN805" i="2"/>
  <c r="AN806" i="2"/>
  <c r="AN807" i="2"/>
  <c r="AN808" i="2"/>
  <c r="AN809" i="2"/>
  <c r="AN810" i="2"/>
  <c r="AN811" i="2"/>
  <c r="AN812" i="2"/>
  <c r="AN813" i="2"/>
  <c r="AN814" i="2"/>
  <c r="AN815" i="2"/>
  <c r="AN816" i="2"/>
  <c r="AN817" i="2"/>
  <c r="AN818" i="2"/>
  <c r="AN819" i="2"/>
  <c r="AN820" i="2"/>
  <c r="AN821" i="2"/>
  <c r="AN823" i="2"/>
  <c r="AN824" i="2"/>
  <c r="AN825" i="2"/>
  <c r="AN826" i="2"/>
  <c r="AN827" i="2"/>
  <c r="AN828" i="2"/>
  <c r="AN829" i="2"/>
  <c r="AN830" i="2"/>
  <c r="AN831" i="2"/>
  <c r="AN832" i="2"/>
  <c r="AN833" i="2"/>
  <c r="AN834" i="2"/>
  <c r="AN835" i="2"/>
  <c r="AN836" i="2"/>
  <c r="AN837" i="2"/>
  <c r="AN838" i="2"/>
  <c r="AN839" i="2"/>
  <c r="AN840" i="2"/>
  <c r="AN841" i="2"/>
  <c r="AN842" i="2"/>
  <c r="AN843" i="2"/>
  <c r="AN844" i="2"/>
  <c r="AN845" i="2"/>
  <c r="AN846" i="2"/>
  <c r="AN847" i="2"/>
  <c r="AN848" i="2"/>
  <c r="AN849" i="2"/>
  <c r="AN850" i="2"/>
  <c r="AN851" i="2"/>
  <c r="AN852" i="2"/>
  <c r="AN853" i="2"/>
  <c r="AN854" i="2"/>
  <c r="AN855" i="2"/>
  <c r="AN856" i="2"/>
  <c r="AN857" i="2"/>
  <c r="AN858" i="2"/>
  <c r="AN859" i="2"/>
  <c r="AN860" i="2"/>
  <c r="AN861" i="2"/>
  <c r="AN862" i="2"/>
  <c r="AN863" i="2"/>
  <c r="AN864" i="2"/>
  <c r="AN865" i="2"/>
  <c r="AN866" i="2"/>
  <c r="AN867" i="2"/>
  <c r="AN868" i="2"/>
  <c r="AN869" i="2"/>
  <c r="AN870" i="2"/>
  <c r="AN871" i="2"/>
  <c r="AN872" i="2"/>
  <c r="AN873" i="2"/>
  <c r="AN874" i="2"/>
  <c r="AN875" i="2"/>
  <c r="AN876" i="2"/>
  <c r="AN877" i="2"/>
  <c r="AN878" i="2"/>
  <c r="AN879" i="2"/>
  <c r="AN880" i="2"/>
  <c r="AN881" i="2"/>
  <c r="AN882" i="2"/>
  <c r="AN883" i="2"/>
  <c r="AN884" i="2"/>
  <c r="AN885" i="2"/>
  <c r="AN886" i="2"/>
  <c r="AN887" i="2"/>
  <c r="AN888" i="2"/>
  <c r="AN889" i="2"/>
  <c r="AN891" i="2"/>
  <c r="AN892" i="2"/>
  <c r="AN893" i="2"/>
  <c r="AN894" i="2"/>
  <c r="AN895" i="2"/>
  <c r="AN896" i="2"/>
  <c r="AN897" i="2"/>
  <c r="AN898" i="2"/>
  <c r="AN899" i="2"/>
  <c r="AN900" i="2"/>
  <c r="AN901" i="2"/>
  <c r="AN902" i="2"/>
  <c r="AN903" i="2"/>
  <c r="AN904" i="2"/>
  <c r="AN905" i="2"/>
  <c r="AN906" i="2"/>
  <c r="AN907" i="2"/>
  <c r="AN908" i="2"/>
  <c r="AN909" i="2"/>
  <c r="AN910" i="2"/>
  <c r="AN911" i="2"/>
  <c r="AN912" i="2"/>
  <c r="AN913" i="2"/>
  <c r="AN914" i="2"/>
  <c r="AN915" i="2"/>
  <c r="AN916" i="2"/>
  <c r="AN917" i="2"/>
  <c r="AN918" i="2"/>
  <c r="AN919" i="2"/>
  <c r="AN920" i="2"/>
  <c r="AN921" i="2"/>
  <c r="AN922" i="2"/>
  <c r="AN923" i="2"/>
  <c r="AN924" i="2"/>
  <c r="AN925" i="2"/>
  <c r="AN926" i="2"/>
  <c r="AN927" i="2"/>
  <c r="AN928" i="2"/>
  <c r="AN930" i="2"/>
  <c r="AN931" i="2"/>
  <c r="AN932" i="2"/>
  <c r="AN933" i="2"/>
  <c r="AN934" i="2"/>
  <c r="AN935" i="2"/>
  <c r="AN936" i="2"/>
  <c r="AN937" i="2"/>
  <c r="AN938" i="2"/>
  <c r="AN939" i="2"/>
  <c r="AN940" i="2"/>
  <c r="AN941" i="2"/>
  <c r="AN942" i="2"/>
  <c r="AN943" i="2"/>
  <c r="AN944" i="2"/>
  <c r="AN945" i="2"/>
  <c r="AN946" i="2"/>
  <c r="AN947" i="2"/>
  <c r="AN948" i="2"/>
  <c r="AN949" i="2"/>
  <c r="AN950" i="2"/>
  <c r="AN951" i="2"/>
  <c r="AN952" i="2"/>
  <c r="AN953" i="2"/>
  <c r="AN954" i="2"/>
  <c r="AN955" i="2"/>
  <c r="AN956" i="2"/>
  <c r="AN957" i="2"/>
  <c r="AN958" i="2"/>
  <c r="AN959" i="2"/>
  <c r="AN960" i="2"/>
  <c r="AN961" i="2"/>
  <c r="AN962" i="2"/>
  <c r="AN963" i="2"/>
  <c r="AN964" i="2"/>
  <c r="AN965" i="2"/>
  <c r="AN966" i="2"/>
  <c r="AN967" i="2"/>
  <c r="AN968" i="2"/>
  <c r="AN969" i="2"/>
  <c r="AN970" i="2"/>
  <c r="AN971" i="2"/>
  <c r="AN972" i="2"/>
  <c r="AN973" i="2"/>
  <c r="AN974" i="2"/>
  <c r="AN975" i="2"/>
  <c r="AN976" i="2"/>
  <c r="AN977" i="2"/>
  <c r="AN978" i="2"/>
  <c r="AN979" i="2"/>
  <c r="AN980" i="2"/>
  <c r="AN981" i="2"/>
  <c r="AN982" i="2"/>
  <c r="AN983" i="2"/>
  <c r="AN984" i="2"/>
  <c r="AN985" i="2"/>
  <c r="AN986" i="2"/>
  <c r="AN987" i="2"/>
  <c r="AN988" i="2"/>
  <c r="AN989" i="2"/>
  <c r="AN990" i="2"/>
  <c r="AN991" i="2"/>
  <c r="AN992" i="2"/>
  <c r="AN993" i="2"/>
  <c r="AN994" i="2"/>
  <c r="AN995" i="2"/>
  <c r="AN996" i="2"/>
  <c r="AN997" i="2"/>
  <c r="AN998" i="2"/>
  <c r="AN999" i="2"/>
  <c r="AN1000" i="2"/>
  <c r="AN1001" i="2"/>
  <c r="AN1002" i="2"/>
  <c r="AN1003" i="2"/>
  <c r="AN1004" i="2"/>
  <c r="AN1005" i="2"/>
  <c r="AN1006" i="2"/>
  <c r="AN1007" i="2"/>
  <c r="AN1008" i="2"/>
  <c r="AN1009" i="2"/>
  <c r="AN1010" i="2"/>
  <c r="AN1011" i="2"/>
  <c r="AN1012" i="2"/>
  <c r="AN1013" i="2"/>
  <c r="AN1014" i="2"/>
  <c r="AN1015" i="2"/>
  <c r="AN1016" i="2"/>
  <c r="AN1017" i="2"/>
  <c r="AN1018" i="2"/>
  <c r="AN1019" i="2"/>
  <c r="AN1020" i="2"/>
  <c r="AN1021" i="2"/>
  <c r="AN1022" i="2"/>
  <c r="AN1023" i="2"/>
  <c r="AN1024" i="2"/>
  <c r="AN1025" i="2"/>
  <c r="AN1026" i="2"/>
  <c r="AN1027" i="2"/>
  <c r="AN1028" i="2"/>
  <c r="AN1029" i="2"/>
  <c r="AN1030" i="2"/>
  <c r="AN1031" i="2"/>
  <c r="AN1032" i="2"/>
  <c r="AN1033" i="2"/>
  <c r="AN1034" i="2"/>
  <c r="AN1035" i="2"/>
  <c r="AN1036" i="2"/>
  <c r="AN1037" i="2"/>
  <c r="AN1038" i="2"/>
  <c r="AN1039" i="2"/>
  <c r="AN1040" i="2"/>
  <c r="AN1041" i="2"/>
  <c r="AN1042" i="2"/>
  <c r="AN1043" i="2"/>
  <c r="AN1045" i="2"/>
  <c r="AN1046" i="2"/>
  <c r="AN1047" i="2"/>
  <c r="AN1048" i="2"/>
  <c r="AN1049" i="2"/>
  <c r="AN1050" i="2"/>
  <c r="AN1051" i="2"/>
  <c r="AN1052" i="2"/>
  <c r="AN1053" i="2"/>
  <c r="AN1054" i="2"/>
  <c r="AN1055" i="2"/>
  <c r="AN1056" i="2"/>
  <c r="AN1057" i="2"/>
  <c r="AN1058" i="2"/>
  <c r="AN1059" i="2"/>
  <c r="AN1060" i="2"/>
  <c r="AN1061" i="2"/>
  <c r="AN1062" i="2"/>
  <c r="AN1063" i="2"/>
  <c r="AN1064" i="2"/>
  <c r="AN1065" i="2"/>
  <c r="AN1066" i="2"/>
  <c r="AN1067" i="2"/>
  <c r="AN1068" i="2"/>
  <c r="AN1069" i="2"/>
  <c r="AN1070" i="2"/>
  <c r="AN1071" i="2"/>
  <c r="AN1072" i="2"/>
  <c r="AN1073" i="2"/>
  <c r="AN1074" i="2"/>
  <c r="AN1075" i="2"/>
  <c r="AN1076" i="2"/>
  <c r="AN1077" i="2"/>
  <c r="AN1078" i="2"/>
  <c r="AN1079" i="2"/>
  <c r="AN1080" i="2"/>
  <c r="AN1081" i="2"/>
  <c r="AN1082" i="2"/>
  <c r="AN1083" i="2"/>
  <c r="AN1084" i="2"/>
  <c r="AN1085" i="2"/>
  <c r="AN1086" i="2"/>
  <c r="AN1087" i="2"/>
  <c r="AN1088" i="2"/>
  <c r="AN1089" i="2"/>
  <c r="AN1090" i="2"/>
  <c r="AN1091" i="2"/>
  <c r="AN1092" i="2"/>
  <c r="AN1093" i="2"/>
  <c r="AN1094" i="2"/>
  <c r="AN1096" i="2"/>
  <c r="AN1097" i="2"/>
  <c r="AN1098" i="2"/>
  <c r="AN1099" i="2"/>
  <c r="AN1100" i="2"/>
  <c r="AN1101" i="2"/>
  <c r="AN1102" i="2"/>
  <c r="AN1103" i="2"/>
  <c r="AN1104" i="2"/>
  <c r="AN1105" i="2"/>
  <c r="AN1106" i="2"/>
  <c r="AN1107"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N358" i="2"/>
  <c r="AN359" i="2"/>
  <c r="AN360" i="2"/>
  <c r="AN361" i="2"/>
  <c r="AN362" i="2"/>
  <c r="AN363" i="2"/>
  <c r="AN364" i="2"/>
  <c r="AN365" i="2"/>
  <c r="AN366" i="2"/>
  <c r="AN367" i="2"/>
  <c r="AN368" i="2"/>
  <c r="AN369" i="2"/>
  <c r="AN370" i="2"/>
  <c r="AN371" i="2"/>
  <c r="AN372" i="2"/>
  <c r="AN373" i="2"/>
  <c r="AN374" i="2"/>
  <c r="AN375" i="2"/>
  <c r="AN376" i="2"/>
  <c r="AN377" i="2"/>
  <c r="AN378" i="2"/>
  <c r="AN379" i="2"/>
  <c r="AN380" i="2"/>
  <c r="AN381" i="2"/>
  <c r="AN382" i="2"/>
  <c r="AN383" i="2"/>
  <c r="AN384" i="2"/>
  <c r="AN385" i="2"/>
  <c r="AN386" i="2"/>
  <c r="AN387" i="2"/>
  <c r="AN388" i="2"/>
  <c r="AN389" i="2"/>
  <c r="AN390" i="2"/>
  <c r="AN391" i="2"/>
  <c r="AN392" i="2"/>
  <c r="AN394" i="2"/>
  <c r="AN395" i="2"/>
  <c r="AN397" i="2"/>
  <c r="AN398" i="2"/>
  <c r="AN399" i="2"/>
  <c r="AN400" i="2"/>
  <c r="AN401" i="2"/>
  <c r="AN403" i="2"/>
  <c r="AN404" i="2"/>
  <c r="AN405" i="2"/>
  <c r="AN407" i="2"/>
  <c r="AN408" i="2"/>
  <c r="AN409" i="2"/>
  <c r="AN410" i="2"/>
  <c r="AN411" i="2"/>
  <c r="AN412" i="2"/>
  <c r="AN413" i="2"/>
  <c r="AN414" i="2"/>
  <c r="AN415" i="2"/>
  <c r="AN416" i="2"/>
  <c r="AN417" i="2"/>
  <c r="AN418" i="2"/>
  <c r="AN419" i="2"/>
  <c r="AN420" i="2"/>
  <c r="AN422" i="2"/>
  <c r="AN423" i="2"/>
  <c r="AN424" i="2"/>
  <c r="AN425" i="2"/>
  <c r="AN426" i="2"/>
  <c r="AN427" i="2"/>
  <c r="AN428" i="2"/>
  <c r="AN429" i="2"/>
  <c r="AN430" i="2"/>
  <c r="AN431" i="2"/>
  <c r="AN432" i="2"/>
  <c r="AN433" i="2"/>
  <c r="AN434" i="2"/>
  <c r="AN435" i="2"/>
  <c r="AN436" i="2"/>
  <c r="AN437" i="2"/>
  <c r="AN438" i="2"/>
  <c r="AN439" i="2"/>
  <c r="AN440" i="2"/>
  <c r="AN441" i="2"/>
  <c r="AN442" i="2"/>
  <c r="AN443" i="2"/>
  <c r="AN444" i="2"/>
  <c r="AN445" i="2"/>
  <c r="AN446" i="2"/>
  <c r="AN447" i="2"/>
  <c r="AN448" i="2"/>
  <c r="AN449" i="2"/>
  <c r="AN450" i="2"/>
  <c r="AN451" i="2"/>
  <c r="AN452" i="2"/>
  <c r="AN453" i="2"/>
  <c r="AN454" i="2"/>
  <c r="AN455" i="2"/>
  <c r="AN456" i="2"/>
  <c r="AN457" i="2"/>
  <c r="AN458" i="2"/>
  <c r="AN459" i="2"/>
  <c r="AN460" i="2"/>
  <c r="AN461" i="2"/>
  <c r="AN462" i="2"/>
  <c r="AN463" i="2"/>
  <c r="AN464" i="2"/>
  <c r="AN465" i="2"/>
  <c r="AN466" i="2"/>
  <c r="AN467" i="2"/>
  <c r="AN468" i="2"/>
  <c r="AN469" i="2"/>
  <c r="AN470" i="2"/>
  <c r="AN471" i="2"/>
  <c r="AN472" i="2"/>
  <c r="AN473" i="2"/>
  <c r="AN474" i="2"/>
  <c r="AN475" i="2"/>
  <c r="AN476" i="2"/>
  <c r="AN477" i="2"/>
  <c r="AN478" i="2"/>
  <c r="AN479" i="2"/>
  <c r="AN480" i="2"/>
  <c r="AN481" i="2"/>
  <c r="AN482" i="2"/>
  <c r="AN483" i="2"/>
  <c r="AN484" i="2"/>
  <c r="AN485" i="2"/>
  <c r="AN486" i="2"/>
  <c r="AN487" i="2"/>
  <c r="AN488" i="2"/>
  <c r="AN489" i="2"/>
  <c r="AN490" i="2"/>
  <c r="AN491" i="2"/>
  <c r="AN492" i="2"/>
  <c r="AN493" i="2"/>
  <c r="AN494" i="2"/>
  <c r="AN495" i="2"/>
  <c r="AN496" i="2"/>
  <c r="AN497" i="2"/>
  <c r="AN498" i="2"/>
  <c r="AN499" i="2"/>
  <c r="AN500" i="2"/>
  <c r="AN501" i="2"/>
  <c r="AN502" i="2"/>
  <c r="AN503" i="2"/>
  <c r="AN504" i="2"/>
  <c r="AN506" i="2"/>
  <c r="AN507" i="2"/>
  <c r="AN508" i="2"/>
  <c r="AN509" i="2"/>
  <c r="AN510" i="2"/>
  <c r="AN511" i="2"/>
  <c r="AN512" i="2"/>
  <c r="AN513" i="2"/>
  <c r="AN514" i="2"/>
  <c r="AN515" i="2"/>
  <c r="AN516" i="2"/>
  <c r="AN517" i="2"/>
  <c r="AN518" i="2"/>
  <c r="AN519" i="2"/>
  <c r="AN521" i="2"/>
  <c r="AN522" i="2"/>
  <c r="AN524" i="2"/>
  <c r="AN525" i="2"/>
  <c r="AN526" i="2"/>
  <c r="AN527" i="2"/>
  <c r="AN528" i="2"/>
  <c r="AN529" i="2"/>
  <c r="AN530" i="2"/>
  <c r="AN531" i="2"/>
  <c r="AN532" i="2"/>
  <c r="AN533" i="2"/>
  <c r="AN534" i="2"/>
  <c r="AN535" i="2"/>
  <c r="AN536" i="2"/>
  <c r="AN537" i="2"/>
  <c r="AN538" i="2"/>
  <c r="AN539" i="2"/>
  <c r="AN540" i="2"/>
  <c r="AN541" i="2"/>
  <c r="AN543" i="2"/>
  <c r="AN544" i="2"/>
  <c r="AN545" i="2"/>
  <c r="AN546" i="2"/>
  <c r="AN547" i="2"/>
  <c r="AN548" i="2"/>
  <c r="AN549" i="2"/>
  <c r="AN550" i="2"/>
  <c r="AN551" i="2"/>
  <c r="AN552" i="2"/>
  <c r="AN553" i="2"/>
  <c r="AN554" i="2"/>
  <c r="AN555" i="2"/>
  <c r="AN556" i="2"/>
  <c r="AN557" i="2"/>
  <c r="AN558" i="2"/>
  <c r="AN559" i="2"/>
  <c r="AN560" i="2"/>
  <c r="AN561" i="2"/>
  <c r="AN562" i="2"/>
  <c r="AN563" i="2"/>
  <c r="AN564" i="2"/>
  <c r="AN565" i="2"/>
  <c r="AN566" i="2"/>
  <c r="AN567" i="2"/>
  <c r="AN568" i="2"/>
  <c r="AN569" i="2"/>
  <c r="AN570" i="2"/>
  <c r="AN571" i="2"/>
  <c r="AN572" i="2"/>
  <c r="AN573" i="2"/>
  <c r="AN574" i="2"/>
  <c r="AN575" i="2"/>
  <c r="AN576" i="2"/>
  <c r="AN577" i="2"/>
  <c r="AN578" i="2"/>
  <c r="AN579" i="2"/>
  <c r="AN580" i="2"/>
  <c r="AN581" i="2"/>
  <c r="AN582" i="2"/>
  <c r="AN583" i="2"/>
  <c r="AN584" i="2"/>
  <c r="AN585" i="2"/>
  <c r="AN586" i="2"/>
  <c r="AN587" i="2"/>
  <c r="AN588" i="2"/>
  <c r="AN589" i="2"/>
  <c r="AN590" i="2"/>
  <c r="AN591" i="2"/>
  <c r="AN592" i="2"/>
  <c r="AN593" i="2"/>
  <c r="AN594" i="2"/>
  <c r="AN595" i="2"/>
  <c r="AN596" i="2"/>
  <c r="AN597" i="2"/>
  <c r="AN598" i="2"/>
  <c r="AN599" i="2"/>
  <c r="AN600" i="2"/>
  <c r="AN601" i="2"/>
  <c r="AN602" i="2"/>
  <c r="AN603" i="2"/>
  <c r="AN604" i="2"/>
  <c r="AN605" i="2"/>
  <c r="AN606" i="2"/>
  <c r="AN607" i="2"/>
  <c r="AN608" i="2"/>
  <c r="AN609" i="2"/>
  <c r="AN610" i="2"/>
  <c r="AN611" i="2"/>
  <c r="AN612" i="2"/>
  <c r="AN613" i="2"/>
  <c r="AN614" i="2"/>
  <c r="AN615" i="2"/>
  <c r="AN616" i="2"/>
  <c r="AN617" i="2"/>
  <c r="AN618" i="2"/>
  <c r="AN619" i="2"/>
  <c r="AN620" i="2"/>
  <c r="AN621" i="2"/>
  <c r="AN622" i="2"/>
  <c r="AN623" i="2"/>
  <c r="AN624" i="2"/>
  <c r="AN625" i="2"/>
  <c r="AN627" i="2"/>
  <c r="AN628" i="2"/>
  <c r="AN629" i="2"/>
  <c r="AN630" i="2"/>
  <c r="AN631" i="2"/>
  <c r="AN632" i="2"/>
  <c r="AN633" i="2"/>
  <c r="AN634" i="2"/>
  <c r="AN635" i="2"/>
  <c r="AN636" i="2"/>
  <c r="AN637" i="2"/>
  <c r="AN638" i="2"/>
  <c r="AN639" i="2"/>
  <c r="AN640" i="2"/>
  <c r="AN641" i="2"/>
  <c r="AN642" i="2"/>
  <c r="AN643" i="2"/>
  <c r="AN644" i="2"/>
  <c r="AN645" i="2"/>
  <c r="AN646" i="2"/>
  <c r="AN647" i="2"/>
  <c r="AN648" i="2"/>
  <c r="AN649" i="2"/>
  <c r="AN650" i="2"/>
  <c r="AN651" i="2"/>
  <c r="AN652" i="2"/>
  <c r="AN653" i="2"/>
  <c r="AN654" i="2"/>
  <c r="AN655" i="2"/>
  <c r="AN656" i="2"/>
  <c r="AN657" i="2"/>
  <c r="AN658" i="2"/>
  <c r="AN659" i="2"/>
  <c r="AN660" i="2"/>
  <c r="AN661" i="2"/>
  <c r="AN662" i="2"/>
  <c r="AN663" i="2"/>
  <c r="AN664" i="2"/>
  <c r="AN665" i="2"/>
  <c r="AN666" i="2"/>
  <c r="AN667" i="2"/>
  <c r="AN668" i="2"/>
  <c r="AN670" i="2"/>
  <c r="AN671" i="2"/>
  <c r="AN672" i="2"/>
  <c r="AN673" i="2"/>
  <c r="AN674" i="2"/>
  <c r="AN675" i="2"/>
  <c r="AN676" i="2"/>
  <c r="AN677" i="2"/>
  <c r="AN678" i="2"/>
  <c r="AN679" i="2"/>
  <c r="AN680" i="2"/>
  <c r="AN681" i="2"/>
  <c r="AN682" i="2"/>
  <c r="AN683" i="2"/>
  <c r="AN684" i="2"/>
  <c r="AN685" i="2"/>
  <c r="AN686" i="2"/>
  <c r="AN687" i="2"/>
  <c r="AN688" i="2"/>
  <c r="AN689" i="2"/>
  <c r="AN690" i="2"/>
  <c r="AN691" i="2"/>
  <c r="AN692" i="2"/>
  <c r="AN693" i="2"/>
  <c r="AN694" i="2"/>
  <c r="AN695" i="2"/>
  <c r="AN696" i="2"/>
  <c r="AN698" i="2"/>
  <c r="AN699" i="2"/>
  <c r="AN700" i="2"/>
  <c r="AN701" i="2"/>
  <c r="AN703" i="2"/>
  <c r="AN704" i="2"/>
  <c r="AN217" i="2"/>
  <c r="AN218" i="2"/>
  <c r="AN219" i="2"/>
  <c r="AN220" i="2"/>
  <c r="AN222" i="2"/>
  <c r="AN223" i="2"/>
  <c r="AN224" i="2"/>
  <c r="AN225" i="2"/>
  <c r="AN226" i="2"/>
  <c r="AN227" i="2"/>
  <c r="AN228" i="2"/>
  <c r="AN229" i="2"/>
  <c r="AN230" i="2"/>
  <c r="AN231" i="2"/>
  <c r="AN232" i="2"/>
  <c r="AN233" i="2"/>
  <c r="AN234" i="2"/>
  <c r="AN235" i="2"/>
  <c r="AN236" i="2"/>
  <c r="AN238" i="2"/>
  <c r="AN239" i="2"/>
  <c r="AN240" i="2"/>
  <c r="AN241" i="2"/>
  <c r="AN242"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7" i="2"/>
  <c r="AN188" i="2"/>
  <c r="AN189" i="2"/>
  <c r="AN190" i="2"/>
  <c r="AN191" i="2"/>
  <c r="AN192" i="2"/>
  <c r="AN193" i="2"/>
  <c r="AN194" i="2"/>
  <c r="AN195" i="2"/>
  <c r="AN196" i="2"/>
  <c r="AN197" i="2"/>
  <c r="AN198" i="2"/>
  <c r="AN199" i="2"/>
  <c r="AN200" i="2"/>
  <c r="AN202" i="2"/>
  <c r="AN203" i="2"/>
  <c r="AN204" i="2"/>
  <c r="AN205" i="2"/>
  <c r="AN206" i="2"/>
  <c r="AN207" i="2"/>
  <c r="AN208" i="2"/>
  <c r="AN209" i="2"/>
  <c r="AN210" i="2"/>
  <c r="AN211" i="2"/>
  <c r="AN212" i="2"/>
  <c r="AN213" i="2"/>
  <c r="AN214" i="2"/>
  <c r="AN215" i="2"/>
  <c r="AN216"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5" i="2"/>
  <c r="AN6" i="2"/>
  <c r="AN7" i="2"/>
  <c r="AN8" i="2"/>
  <c r="AN9" i="2"/>
  <c r="AN10" i="2"/>
  <c r="AN11" i="2"/>
  <c r="AN3" i="2"/>
  <c r="AN2" i="2"/>
  <c r="E1852" i="4"/>
  <c r="E1842" i="4"/>
  <c r="E1687" i="4"/>
  <c r="AN1543" i="2" s="1"/>
  <c r="E1677" i="4"/>
  <c r="AN1564" i="2" s="1"/>
  <c r="E1672" i="4"/>
  <c r="AN1562" i="2" s="1"/>
  <c r="E1657" i="4"/>
  <c r="AN1546" i="2" s="1"/>
  <c r="AN1544" i="2"/>
  <c r="E1622" i="4"/>
  <c r="AN1580" i="2" s="1"/>
  <c r="E1620" i="4"/>
  <c r="AN1579" i="2" s="1"/>
  <c r="E1581" i="4"/>
  <c r="AN396" i="2" s="1"/>
  <c r="E1559" i="4"/>
  <c r="AN1468" i="2" s="1"/>
  <c r="E1553" i="4"/>
  <c r="AN1488" i="2" s="1"/>
  <c r="E1532" i="4"/>
  <c r="AN313" i="2" s="1"/>
  <c r="E1530" i="4"/>
  <c r="AN523" i="2" s="1"/>
  <c r="E1526" i="4"/>
  <c r="AN393" i="2" s="1"/>
  <c r="E1497" i="4"/>
  <c r="AN1044" i="2" s="1"/>
  <c r="E1498" i="4"/>
  <c r="E1493" i="4"/>
  <c r="AN1490" i="2" s="1"/>
  <c r="AN1528" i="2"/>
  <c r="E1440" i="4"/>
  <c r="E1414" i="4"/>
  <c r="AN702" i="2" s="1"/>
  <c r="E1411" i="4"/>
  <c r="AN1491" i="2" s="1"/>
  <c r="E1407" i="4"/>
  <c r="AN789" i="2" s="1"/>
  <c r="AN1474" i="2"/>
  <c r="E1392" i="4"/>
  <c r="AN1530" i="2" s="1"/>
  <c r="E1387" i="4"/>
  <c r="AN1501" i="2" s="1"/>
  <c r="E1371" i="4"/>
  <c r="AN237" i="2" s="1"/>
  <c r="E1353" i="4"/>
  <c r="AN1435" i="2" s="1"/>
  <c r="E1331" i="4"/>
  <c r="AN1477" i="2" s="1"/>
  <c r="E1305" i="4"/>
  <c r="E1291" i="4"/>
  <c r="E1279" i="4"/>
  <c r="AN1510" i="2" s="1"/>
  <c r="E1255" i="4"/>
  <c r="AN1456" i="2" s="1"/>
  <c r="E1172" i="4"/>
  <c r="AN1511" i="2" s="1"/>
  <c r="E1162" i="4"/>
  <c r="AN201" i="2" s="1"/>
  <c r="E1159" i="4"/>
  <c r="AN713" i="2" s="1"/>
  <c r="AN1447" i="2"/>
  <c r="E1133" i="4"/>
  <c r="E1117" i="4"/>
  <c r="AN890" i="2" s="1"/>
  <c r="E1112" i="4"/>
  <c r="AN669" i="2" s="1"/>
  <c r="AN743" i="2"/>
  <c r="E1093" i="4"/>
  <c r="AN697" i="2" s="1"/>
  <c r="E1043" i="4"/>
  <c r="E1040" i="4"/>
  <c r="AN1452" i="2" s="1"/>
  <c r="E1029" i="4"/>
  <c r="AN760" i="2" s="1"/>
  <c r="E1030" i="4"/>
  <c r="AN782" i="2" s="1"/>
  <c r="E987" i="4"/>
  <c r="AN1095" i="2" s="1"/>
  <c r="E945" i="4"/>
  <c r="E875" i="4"/>
  <c r="E769" i="4"/>
  <c r="AN1218" i="2" s="1"/>
  <c r="E754" i="4"/>
  <c r="AN520" i="2" s="1"/>
  <c r="E742" i="4"/>
  <c r="E735" i="4"/>
  <c r="AN124" i="2"/>
  <c r="E614" i="4"/>
  <c r="AN421" i="2" s="1"/>
  <c r="E606" i="4"/>
  <c r="AN1275" i="2" s="1"/>
  <c r="E602" i="4"/>
  <c r="E572" i="4"/>
  <c r="AN929" i="2" s="1"/>
  <c r="E526" i="4"/>
  <c r="AN406" i="2" s="1"/>
  <c r="E514" i="4"/>
  <c r="AN186" i="2" s="1"/>
  <c r="E437" i="4"/>
  <c r="AN1532" i="2"/>
  <c r="E374" i="4"/>
  <c r="AN1476" i="2" s="1"/>
  <c r="AN505" i="2"/>
  <c r="E335" i="4"/>
  <c r="AN402" i="2" s="1"/>
  <c r="E320" i="4"/>
  <c r="AN1479" i="2" s="1"/>
  <c r="E248" i="4"/>
  <c r="AN1458" i="2" s="1"/>
  <c r="E237" i="4"/>
  <c r="E235" i="4"/>
  <c r="E228" i="4"/>
  <c r="AN1487" i="2" s="1"/>
  <c r="E123" i="4"/>
  <c r="AN626" i="2" s="1"/>
  <c r="E97" i="4"/>
  <c r="AN1533" i="2" s="1"/>
  <c r="E98" i="4"/>
  <c r="AN822" i="2" s="1"/>
  <c r="AN1324" i="2"/>
  <c r="E2" i="4"/>
  <c r="AN542" i="2" s="1"/>
  <c r="M1296" i="5"/>
  <c r="K1296" i="5"/>
  <c r="A1296" i="5"/>
  <c r="M1295" i="5"/>
  <c r="K1295" i="5"/>
  <c r="A1295" i="5"/>
  <c r="M1294" i="5"/>
  <c r="K1294" i="5"/>
  <c r="A1294" i="5"/>
  <c r="M1293" i="5"/>
  <c r="K1293" i="5"/>
  <c r="A1293" i="5"/>
  <c r="M1292" i="5"/>
  <c r="K1292" i="5"/>
  <c r="A1292" i="5"/>
  <c r="M1291" i="5"/>
  <c r="K1291" i="5"/>
  <c r="A1291" i="5"/>
  <c r="M1290" i="5"/>
  <c r="K1290" i="5"/>
  <c r="A1290" i="5"/>
  <c r="M1289" i="5"/>
  <c r="K1289" i="5"/>
  <c r="A1289" i="5"/>
  <c r="M1288" i="5"/>
  <c r="K1288" i="5"/>
  <c r="A1288" i="5"/>
  <c r="M1287" i="5"/>
  <c r="K1287" i="5"/>
  <c r="A1287" i="5"/>
  <c r="M1286" i="5"/>
  <c r="K1286" i="5"/>
  <c r="A1286" i="5"/>
  <c r="M1285" i="5"/>
  <c r="K1285" i="5"/>
  <c r="A1285" i="5"/>
  <c r="M1284" i="5"/>
  <c r="K1284" i="5"/>
  <c r="A1284" i="5"/>
  <c r="M1283" i="5"/>
  <c r="K1283" i="5"/>
  <c r="A1283" i="5"/>
  <c r="M1282" i="5"/>
  <c r="K1282" i="5"/>
  <c r="A1282" i="5"/>
  <c r="M1281" i="5"/>
  <c r="K1281" i="5"/>
  <c r="A1281" i="5"/>
  <c r="M1280" i="5"/>
  <c r="K1280" i="5"/>
  <c r="A1280" i="5"/>
  <c r="M1279" i="5"/>
  <c r="K1279" i="5"/>
  <c r="A1279" i="5"/>
  <c r="M1278" i="5"/>
  <c r="K1278" i="5"/>
  <c r="A1278" i="5"/>
  <c r="M1277" i="5"/>
  <c r="K1277" i="5"/>
  <c r="A1277" i="5"/>
  <c r="M1276" i="5"/>
  <c r="K1276" i="5"/>
  <c r="A1276" i="5"/>
  <c r="M1275" i="5"/>
  <c r="K1275" i="5"/>
  <c r="A1275" i="5"/>
  <c r="M1274" i="5"/>
  <c r="K1274" i="5"/>
  <c r="A1274" i="5"/>
  <c r="M1273" i="5"/>
  <c r="K1273" i="5"/>
  <c r="A1273" i="5"/>
  <c r="M1272" i="5"/>
  <c r="K1272" i="5"/>
  <c r="A1272" i="5"/>
  <c r="M1271" i="5"/>
  <c r="K1271" i="5"/>
  <c r="A1271" i="5"/>
  <c r="M1270" i="5"/>
  <c r="K1270" i="5"/>
  <c r="A1270" i="5"/>
  <c r="M1269" i="5"/>
  <c r="K1269" i="5"/>
  <c r="A1269" i="5"/>
  <c r="M1268" i="5"/>
  <c r="K1268" i="5"/>
  <c r="A1268" i="5"/>
  <c r="M1267" i="5"/>
  <c r="K1267" i="5"/>
  <c r="A1267" i="5"/>
  <c r="M1266" i="5"/>
  <c r="K1266" i="5"/>
  <c r="A1266" i="5"/>
  <c r="M1265" i="5"/>
  <c r="K1265" i="5"/>
  <c r="A1265" i="5"/>
  <c r="M1264" i="5"/>
  <c r="K1264" i="5"/>
  <c r="A1264" i="5"/>
  <c r="M1263" i="5"/>
  <c r="K1263" i="5"/>
  <c r="A1263" i="5"/>
  <c r="M1262" i="5"/>
  <c r="K1262" i="5"/>
  <c r="A1262" i="5"/>
  <c r="M1261" i="5"/>
  <c r="K1261" i="5"/>
  <c r="A1261" i="5"/>
  <c r="M1260" i="5"/>
  <c r="K1260" i="5"/>
  <c r="A1260" i="5"/>
  <c r="M1259" i="5"/>
  <c r="K1259" i="5"/>
  <c r="A1259" i="5"/>
  <c r="M1258" i="5"/>
  <c r="K1258" i="5"/>
  <c r="A1258" i="5"/>
  <c r="M1257" i="5"/>
  <c r="K1257" i="5"/>
  <c r="A1257" i="5"/>
  <c r="M1256" i="5"/>
  <c r="K1256" i="5"/>
  <c r="A1256" i="5"/>
  <c r="M1255" i="5"/>
  <c r="K1255" i="5"/>
  <c r="A1255" i="5"/>
  <c r="M1254" i="5"/>
  <c r="K1254" i="5"/>
  <c r="A1254" i="5"/>
  <c r="M1253" i="5"/>
  <c r="K1253" i="5"/>
  <c r="A1253" i="5"/>
  <c r="M1252" i="5"/>
  <c r="K1252" i="5"/>
  <c r="A1252" i="5"/>
  <c r="M1251" i="5"/>
  <c r="K1251" i="5"/>
  <c r="A1251" i="5"/>
  <c r="M1250" i="5"/>
  <c r="K1250" i="5"/>
  <c r="A1250" i="5"/>
  <c r="M1249" i="5"/>
  <c r="K1249" i="5"/>
  <c r="A1249" i="5"/>
  <c r="M1248" i="5"/>
  <c r="K1248" i="5"/>
  <c r="A1248" i="5"/>
  <c r="M1247" i="5"/>
  <c r="K1247" i="5"/>
  <c r="A1247" i="5"/>
  <c r="M1246" i="5"/>
  <c r="K1246" i="5"/>
  <c r="A1246" i="5"/>
  <c r="M1245" i="5"/>
  <c r="K1245" i="5"/>
  <c r="A1245" i="5"/>
  <c r="M1244" i="5"/>
  <c r="K1244" i="5"/>
  <c r="A1244" i="5"/>
  <c r="M1243" i="5"/>
  <c r="K1243" i="5"/>
  <c r="A1243" i="5"/>
  <c r="M1242" i="5"/>
  <c r="K1242" i="5"/>
  <c r="A1242" i="5"/>
  <c r="M1241" i="5"/>
  <c r="K1241" i="5"/>
  <c r="A1241" i="5"/>
  <c r="M1240" i="5"/>
  <c r="K1240" i="5"/>
  <c r="A1240" i="5"/>
  <c r="M1239" i="5"/>
  <c r="K1239" i="5"/>
  <c r="A1239" i="5"/>
  <c r="M1238" i="5"/>
  <c r="K1238" i="5"/>
  <c r="A1238" i="5"/>
  <c r="M1237" i="5"/>
  <c r="K1237" i="5"/>
  <c r="A1237" i="5"/>
  <c r="M1236" i="5"/>
  <c r="K1236" i="5"/>
  <c r="A1236" i="5"/>
  <c r="M1235" i="5"/>
  <c r="K1235" i="5"/>
  <c r="A1235" i="5"/>
  <c r="M1234" i="5"/>
  <c r="K1234" i="5"/>
  <c r="A1234" i="5"/>
  <c r="M1233" i="5"/>
  <c r="K1233" i="5"/>
  <c r="A1233" i="5"/>
  <c r="M1232" i="5"/>
  <c r="K1232" i="5"/>
  <c r="A1232" i="5"/>
  <c r="M1231" i="5"/>
  <c r="K1231" i="5"/>
  <c r="A1231" i="5"/>
  <c r="M1230" i="5"/>
  <c r="K1230" i="5"/>
  <c r="A1230" i="5"/>
  <c r="M1229" i="5"/>
  <c r="K1229" i="5"/>
  <c r="A1229" i="5"/>
  <c r="M1228" i="5"/>
  <c r="K1228" i="5"/>
  <c r="A1228" i="5"/>
  <c r="M1227" i="5"/>
  <c r="K1227" i="5"/>
  <c r="A1227" i="5"/>
  <c r="M1226" i="5"/>
  <c r="K1226" i="5"/>
  <c r="A1226" i="5"/>
  <c r="M1225" i="5"/>
  <c r="K1225" i="5"/>
  <c r="A1225" i="5"/>
  <c r="M1224" i="5"/>
  <c r="K1224" i="5"/>
  <c r="A1224" i="5"/>
  <c r="M1223" i="5"/>
  <c r="K1223" i="5"/>
  <c r="A1223" i="5"/>
  <c r="M1222" i="5"/>
  <c r="K1222" i="5"/>
  <c r="A1222" i="5"/>
  <c r="M1221" i="5"/>
  <c r="K1221" i="5"/>
  <c r="A1221" i="5"/>
  <c r="M1220" i="5"/>
  <c r="K1220" i="5"/>
  <c r="A1220" i="5"/>
  <c r="M1219" i="5"/>
  <c r="K1219" i="5"/>
  <c r="A1219" i="5"/>
  <c r="M1218" i="5"/>
  <c r="K1218" i="5"/>
  <c r="A1218" i="5"/>
  <c r="M1217" i="5"/>
  <c r="K1217" i="5"/>
  <c r="A1217" i="5"/>
  <c r="M1216" i="5"/>
  <c r="K1216" i="5"/>
  <c r="A1216" i="5"/>
  <c r="M1215" i="5"/>
  <c r="K1215" i="5"/>
  <c r="A1215" i="5"/>
  <c r="M1214" i="5"/>
  <c r="K1214" i="5"/>
  <c r="A1214" i="5"/>
  <c r="M1213" i="5"/>
  <c r="K1213" i="5"/>
  <c r="A1213" i="5"/>
  <c r="M1212" i="5"/>
  <c r="K1212" i="5"/>
  <c r="A1212" i="5"/>
  <c r="M1211" i="5"/>
  <c r="K1211" i="5"/>
  <c r="A1211" i="5"/>
  <c r="M1210" i="5"/>
  <c r="K1210" i="5"/>
  <c r="A1210" i="5"/>
  <c r="M1209" i="5"/>
  <c r="K1209" i="5"/>
  <c r="A1209" i="5"/>
  <c r="M1208" i="5"/>
  <c r="K1208" i="5"/>
  <c r="A1208" i="5"/>
  <c r="M1207" i="5"/>
  <c r="K1207" i="5"/>
  <c r="A1207" i="5"/>
  <c r="M1206" i="5"/>
  <c r="K1206" i="5"/>
  <c r="A1206" i="5"/>
  <c r="M1205" i="5"/>
  <c r="K1205" i="5"/>
  <c r="A1205" i="5"/>
  <c r="M1204" i="5"/>
  <c r="K1204" i="5"/>
  <c r="A1204" i="5"/>
  <c r="M1203" i="5"/>
  <c r="K1203" i="5"/>
  <c r="A1203" i="5"/>
  <c r="M1202" i="5"/>
  <c r="K1202" i="5"/>
  <c r="A1202" i="5"/>
  <c r="M1201" i="5"/>
  <c r="K1201" i="5"/>
  <c r="A1201" i="5"/>
  <c r="M1200" i="5"/>
  <c r="K1200" i="5"/>
  <c r="A1200" i="5"/>
  <c r="M1199" i="5"/>
  <c r="K1199" i="5"/>
  <c r="A1199" i="5"/>
  <c r="M1198" i="5"/>
  <c r="K1198" i="5"/>
  <c r="A1198" i="5"/>
  <c r="M1197" i="5"/>
  <c r="K1197" i="5"/>
  <c r="A1197" i="5"/>
  <c r="M1196" i="5"/>
  <c r="K1196" i="5"/>
  <c r="A1196" i="5"/>
  <c r="M1195" i="5"/>
  <c r="K1195" i="5"/>
  <c r="A1195" i="5"/>
  <c r="M1194" i="5"/>
  <c r="K1194" i="5"/>
  <c r="A1194" i="5"/>
  <c r="M1193" i="5"/>
  <c r="K1193" i="5"/>
  <c r="A1193" i="5"/>
  <c r="M1192" i="5"/>
  <c r="K1192" i="5"/>
  <c r="A1192" i="5"/>
  <c r="M1191" i="5"/>
  <c r="K1191" i="5"/>
  <c r="A1191" i="5"/>
  <c r="M1190" i="5"/>
  <c r="K1190" i="5"/>
  <c r="A1190" i="5"/>
  <c r="M1189" i="5"/>
  <c r="K1189" i="5"/>
  <c r="A1189" i="5"/>
  <c r="M1188" i="5"/>
  <c r="K1188" i="5"/>
  <c r="A1188" i="5"/>
  <c r="M1187" i="5"/>
  <c r="K1187" i="5"/>
  <c r="A1187" i="5"/>
  <c r="M1186" i="5"/>
  <c r="K1186" i="5"/>
  <c r="A1186" i="5"/>
  <c r="M1185" i="5"/>
  <c r="K1185" i="5"/>
  <c r="A1185" i="5"/>
  <c r="M1184" i="5"/>
  <c r="K1184" i="5"/>
  <c r="A1184" i="5"/>
  <c r="M1183" i="5"/>
  <c r="K1183" i="5"/>
  <c r="A1183" i="5"/>
  <c r="M1182" i="5"/>
  <c r="K1182" i="5"/>
  <c r="A1182" i="5"/>
  <c r="M1181" i="5"/>
  <c r="K1181" i="5"/>
  <c r="A1181" i="5"/>
  <c r="M1180" i="5"/>
  <c r="K1180" i="5"/>
  <c r="A1180" i="5"/>
  <c r="M1179" i="5"/>
  <c r="K1179" i="5"/>
  <c r="A1179" i="5"/>
  <c r="M1178" i="5"/>
  <c r="K1178" i="5"/>
  <c r="A1178" i="5"/>
  <c r="M1177" i="5"/>
  <c r="K1177" i="5"/>
  <c r="A1177" i="5"/>
  <c r="M1176" i="5"/>
  <c r="K1176" i="5"/>
  <c r="A1176" i="5"/>
  <c r="M1175" i="5"/>
  <c r="K1175" i="5"/>
  <c r="A1175" i="5"/>
  <c r="M1174" i="5"/>
  <c r="K1174" i="5"/>
  <c r="A1174" i="5"/>
  <c r="M1173" i="5"/>
  <c r="K1173" i="5"/>
  <c r="A1173" i="5"/>
  <c r="M1172" i="5"/>
  <c r="K1172" i="5"/>
  <c r="A1172" i="5"/>
  <c r="M1171" i="5"/>
  <c r="K1171" i="5"/>
  <c r="A1171" i="5"/>
  <c r="M1170" i="5"/>
  <c r="K1170" i="5"/>
  <c r="A1170" i="5"/>
  <c r="M1169" i="5"/>
  <c r="K1169" i="5"/>
  <c r="A1169" i="5"/>
  <c r="M1168" i="5"/>
  <c r="K1168" i="5"/>
  <c r="A1168" i="5"/>
  <c r="M1167" i="5"/>
  <c r="K1167" i="5"/>
  <c r="A1167" i="5"/>
  <c r="M1166" i="5"/>
  <c r="K1166" i="5"/>
  <c r="A1166" i="5"/>
  <c r="M1165" i="5"/>
  <c r="K1165" i="5"/>
  <c r="A1165" i="5"/>
  <c r="M1164" i="5"/>
  <c r="K1164" i="5"/>
  <c r="A1164" i="5"/>
  <c r="M1163" i="5"/>
  <c r="K1163" i="5"/>
  <c r="A1163" i="5"/>
  <c r="M1162" i="5"/>
  <c r="K1162" i="5"/>
  <c r="A1162" i="5"/>
  <c r="M1161" i="5"/>
  <c r="K1161" i="5"/>
  <c r="A1161" i="5"/>
  <c r="M1160" i="5"/>
  <c r="K1160" i="5"/>
  <c r="A1160" i="5"/>
  <c r="M1159" i="5"/>
  <c r="K1159" i="5"/>
  <c r="A1159" i="5"/>
  <c r="M1158" i="5"/>
  <c r="K1158" i="5"/>
  <c r="A1158" i="5"/>
  <c r="M1157" i="5"/>
  <c r="K1157" i="5"/>
  <c r="A1157" i="5"/>
  <c r="M1156" i="5"/>
  <c r="K1156" i="5"/>
  <c r="A1156" i="5"/>
  <c r="M1155" i="5"/>
  <c r="K1155" i="5"/>
  <c r="A1155" i="5"/>
  <c r="M1154" i="5"/>
  <c r="K1154" i="5"/>
  <c r="A1154" i="5"/>
  <c r="M1153" i="5"/>
  <c r="K1153" i="5"/>
  <c r="A1153" i="5"/>
  <c r="M1152" i="5"/>
  <c r="K1152" i="5"/>
  <c r="A1152" i="5"/>
  <c r="M1151" i="5"/>
  <c r="K1151" i="5"/>
  <c r="A1151" i="5"/>
  <c r="M1150" i="5"/>
  <c r="K1150" i="5"/>
  <c r="A1150" i="5"/>
  <c r="M1149" i="5"/>
  <c r="K1149" i="5"/>
  <c r="A1149" i="5"/>
  <c r="M1148" i="5"/>
  <c r="K1148" i="5"/>
  <c r="A1148" i="5"/>
  <c r="M1147" i="5"/>
  <c r="K1147" i="5"/>
  <c r="A1147" i="5"/>
  <c r="M1146" i="5"/>
  <c r="K1146" i="5"/>
  <c r="A1146" i="5"/>
  <c r="M1145" i="5"/>
  <c r="K1145" i="5"/>
  <c r="A1145" i="5"/>
  <c r="M1144" i="5"/>
  <c r="K1144" i="5"/>
  <c r="A1144" i="5"/>
  <c r="M1143" i="5"/>
  <c r="K1143" i="5"/>
  <c r="A1143" i="5"/>
  <c r="M1142" i="5"/>
  <c r="K1142" i="5"/>
  <c r="A1142" i="5"/>
  <c r="M1141" i="5"/>
  <c r="K1141" i="5"/>
  <c r="A1141" i="5"/>
  <c r="M1140" i="5"/>
  <c r="K1140" i="5"/>
  <c r="A1140" i="5"/>
  <c r="M1139" i="5"/>
  <c r="K1139" i="5"/>
  <c r="A1139" i="5"/>
  <c r="M1138" i="5"/>
  <c r="K1138" i="5"/>
  <c r="A1138" i="5"/>
  <c r="M1137" i="5"/>
  <c r="K1137" i="5"/>
  <c r="A1137" i="5"/>
  <c r="M1136" i="5"/>
  <c r="K1136" i="5"/>
  <c r="A1136" i="5"/>
  <c r="M1135" i="5"/>
  <c r="K1135" i="5"/>
  <c r="A1135" i="5"/>
  <c r="M1134" i="5"/>
  <c r="K1134" i="5"/>
  <c r="A1134" i="5"/>
  <c r="M1133" i="5"/>
  <c r="K1133" i="5"/>
  <c r="A1133" i="5"/>
  <c r="M1132" i="5"/>
  <c r="K1132" i="5"/>
  <c r="A1132" i="5"/>
  <c r="M1131" i="5"/>
  <c r="K1131" i="5"/>
  <c r="A1131" i="5"/>
  <c r="M1130" i="5"/>
  <c r="K1130" i="5"/>
  <c r="A1130" i="5"/>
  <c r="M1129" i="5"/>
  <c r="K1129" i="5"/>
  <c r="A1129" i="5"/>
  <c r="M1128" i="5"/>
  <c r="K1128" i="5"/>
  <c r="A1128" i="5"/>
  <c r="M1127" i="5"/>
  <c r="K1127" i="5"/>
  <c r="A1127" i="5"/>
  <c r="M1126" i="5"/>
  <c r="K1126" i="5"/>
  <c r="A1126" i="5"/>
  <c r="M1125" i="5"/>
  <c r="K1125" i="5"/>
  <c r="A1125" i="5"/>
  <c r="M1124" i="5"/>
  <c r="K1124" i="5"/>
  <c r="A1124" i="5"/>
  <c r="M1123" i="5"/>
  <c r="K1123" i="5"/>
  <c r="A1123" i="5"/>
  <c r="M1122" i="5"/>
  <c r="K1122" i="5"/>
  <c r="A1122" i="5"/>
  <c r="M1121" i="5"/>
  <c r="K1121" i="5"/>
  <c r="A1121" i="5"/>
  <c r="M1120" i="5"/>
  <c r="K1120" i="5"/>
  <c r="A1120" i="5"/>
  <c r="M1119" i="5"/>
  <c r="K1119" i="5"/>
  <c r="A1119" i="5"/>
  <c r="M1118" i="5"/>
  <c r="K1118" i="5"/>
  <c r="A1118" i="5"/>
  <c r="M1117" i="5"/>
  <c r="K1117" i="5"/>
  <c r="A1117" i="5"/>
  <c r="M1116" i="5"/>
  <c r="K1116" i="5"/>
  <c r="A1116" i="5"/>
  <c r="M1115" i="5"/>
  <c r="K1115" i="5"/>
  <c r="A1115" i="5"/>
  <c r="M1114" i="5"/>
  <c r="K1114" i="5"/>
  <c r="A1114" i="5"/>
  <c r="M1113" i="5"/>
  <c r="K1113" i="5"/>
  <c r="A1113" i="5"/>
  <c r="M1112" i="5"/>
  <c r="K1112" i="5"/>
  <c r="A1112" i="5"/>
  <c r="M1111" i="5"/>
  <c r="K1111" i="5"/>
  <c r="A1111" i="5"/>
  <c r="M1110" i="5"/>
  <c r="K1110" i="5"/>
  <c r="A1110" i="5"/>
  <c r="M1109" i="5"/>
  <c r="K1109" i="5"/>
  <c r="A1109" i="5"/>
  <c r="M1108" i="5"/>
  <c r="K1108" i="5"/>
  <c r="A1108" i="5"/>
  <c r="M1107" i="5"/>
  <c r="K1107" i="5"/>
  <c r="A1107" i="5"/>
  <c r="M1106" i="5"/>
  <c r="K1106" i="5"/>
  <c r="A1106" i="5"/>
  <c r="M1105" i="5"/>
  <c r="K1105" i="5"/>
  <c r="A1105" i="5"/>
  <c r="M1104" i="5"/>
  <c r="K1104" i="5"/>
  <c r="A1104" i="5"/>
  <c r="M1103" i="5"/>
  <c r="K1103" i="5"/>
  <c r="A1103" i="5"/>
  <c r="M1102" i="5"/>
  <c r="K1102" i="5"/>
  <c r="A1102" i="5"/>
  <c r="M1101" i="5"/>
  <c r="K1101" i="5"/>
  <c r="A1101" i="5"/>
  <c r="M1100" i="5"/>
  <c r="K1100" i="5"/>
  <c r="A1100" i="5"/>
  <c r="M1099" i="5"/>
  <c r="K1099" i="5"/>
  <c r="A1099" i="5"/>
  <c r="M1098" i="5"/>
  <c r="K1098" i="5"/>
  <c r="A1098" i="5"/>
  <c r="M1097" i="5"/>
  <c r="K1097" i="5"/>
  <c r="A1097" i="5"/>
  <c r="M1096" i="5"/>
  <c r="K1096" i="5"/>
  <c r="A1096" i="5"/>
  <c r="M1095" i="5"/>
  <c r="K1095" i="5"/>
  <c r="A1095" i="5"/>
  <c r="M1094" i="5"/>
  <c r="K1094" i="5"/>
  <c r="A1094" i="5"/>
  <c r="M1093" i="5"/>
  <c r="K1093" i="5"/>
  <c r="A1093" i="5"/>
  <c r="M1092" i="5"/>
  <c r="K1092" i="5"/>
  <c r="A1092" i="5"/>
  <c r="M1091" i="5"/>
  <c r="K1091" i="5"/>
  <c r="A1091" i="5"/>
  <c r="M1090" i="5"/>
  <c r="K1090" i="5"/>
  <c r="A1090" i="5"/>
  <c r="M1089" i="5"/>
  <c r="K1089" i="5"/>
  <c r="A1089" i="5"/>
  <c r="M1088" i="5"/>
  <c r="K1088" i="5"/>
  <c r="A1088" i="5"/>
  <c r="M1087" i="5"/>
  <c r="K1087" i="5"/>
  <c r="A1087" i="5"/>
  <c r="M1086" i="5"/>
  <c r="K1086" i="5"/>
  <c r="A1086" i="5"/>
  <c r="M1085" i="5"/>
  <c r="K1085" i="5"/>
  <c r="A1085" i="5"/>
  <c r="M1084" i="5"/>
  <c r="K1084" i="5"/>
  <c r="A1084" i="5"/>
  <c r="M1083" i="5"/>
  <c r="K1083" i="5"/>
  <c r="A1083" i="5"/>
  <c r="M1082" i="5"/>
  <c r="K1082" i="5"/>
  <c r="A1082" i="5"/>
  <c r="M1081" i="5"/>
  <c r="K1081" i="5"/>
  <c r="A1081" i="5"/>
  <c r="M1080" i="5"/>
  <c r="K1080" i="5"/>
  <c r="A1080" i="5"/>
  <c r="M1079" i="5"/>
  <c r="K1079" i="5"/>
  <c r="A1079" i="5"/>
  <c r="M1078" i="5"/>
  <c r="K1078" i="5"/>
  <c r="A1078" i="5"/>
  <c r="M1077" i="5"/>
  <c r="K1077" i="5"/>
  <c r="A1077" i="5"/>
  <c r="M1076" i="5"/>
  <c r="K1076" i="5"/>
  <c r="A1076" i="5"/>
  <c r="M1075" i="5"/>
  <c r="K1075" i="5"/>
  <c r="A1075" i="5"/>
  <c r="M1074" i="5"/>
  <c r="K1074" i="5"/>
  <c r="A1074" i="5"/>
  <c r="M1073" i="5"/>
  <c r="K1073" i="5"/>
  <c r="A1073" i="5"/>
  <c r="M1072" i="5"/>
  <c r="K1072" i="5"/>
  <c r="A1072" i="5"/>
  <c r="M1071" i="5"/>
  <c r="K1071" i="5"/>
  <c r="A1071" i="5"/>
  <c r="M1070" i="5"/>
  <c r="K1070" i="5"/>
  <c r="A1070" i="5"/>
  <c r="M1069" i="5"/>
  <c r="K1069" i="5"/>
  <c r="A1069" i="5"/>
  <c r="M1068" i="5"/>
  <c r="K1068" i="5"/>
  <c r="A1068" i="5"/>
  <c r="M1067" i="5"/>
  <c r="K1067" i="5"/>
  <c r="A1067" i="5"/>
  <c r="M1066" i="5"/>
  <c r="K1066" i="5"/>
  <c r="A1066" i="5"/>
  <c r="M1065" i="5"/>
  <c r="K1065" i="5"/>
  <c r="A1065" i="5"/>
  <c r="M1064" i="5"/>
  <c r="K1064" i="5"/>
  <c r="A1064" i="5"/>
  <c r="M1063" i="5"/>
  <c r="K1063" i="5"/>
  <c r="A1063" i="5"/>
  <c r="M1062" i="5"/>
  <c r="K1062" i="5"/>
  <c r="A1062" i="5"/>
  <c r="M1061" i="5"/>
  <c r="K1061" i="5"/>
  <c r="A1061" i="5"/>
  <c r="M1060" i="5"/>
  <c r="K1060" i="5"/>
  <c r="A1060" i="5"/>
  <c r="M1059" i="5"/>
  <c r="K1059" i="5"/>
  <c r="A1059" i="5"/>
  <c r="M1058" i="5"/>
  <c r="K1058" i="5"/>
  <c r="A1058" i="5"/>
  <c r="M1057" i="5"/>
  <c r="K1057" i="5"/>
  <c r="A1057" i="5"/>
  <c r="M1056" i="5"/>
  <c r="K1056" i="5"/>
  <c r="A1056" i="5"/>
  <c r="M1055" i="5"/>
  <c r="K1055" i="5"/>
  <c r="A1055" i="5"/>
  <c r="M1054" i="5"/>
  <c r="K1054" i="5"/>
  <c r="A1054" i="5"/>
  <c r="M1053" i="5"/>
  <c r="K1053" i="5"/>
  <c r="A1053" i="5"/>
  <c r="M1052" i="5"/>
  <c r="K1052" i="5"/>
  <c r="A1052" i="5"/>
  <c r="M1051" i="5"/>
  <c r="K1051" i="5"/>
  <c r="A1051" i="5"/>
  <c r="M1050" i="5"/>
  <c r="K1050" i="5"/>
  <c r="A1050" i="5"/>
  <c r="M1049" i="5"/>
  <c r="K1049" i="5"/>
  <c r="A1049" i="5"/>
  <c r="M1048" i="5"/>
  <c r="K1048" i="5"/>
  <c r="A1048" i="5"/>
  <c r="M1047" i="5"/>
  <c r="K1047" i="5"/>
  <c r="A1047" i="5"/>
  <c r="M1046" i="5"/>
  <c r="K1046" i="5"/>
  <c r="A1046" i="5"/>
  <c r="M1045" i="5"/>
  <c r="K1045" i="5"/>
  <c r="A1045" i="5"/>
  <c r="M1044" i="5"/>
  <c r="K1044" i="5"/>
  <c r="A1044" i="5"/>
  <c r="M1043" i="5"/>
  <c r="K1043" i="5"/>
  <c r="A1043" i="5"/>
  <c r="M1042" i="5"/>
  <c r="K1042" i="5"/>
  <c r="A1042" i="5"/>
  <c r="M1041" i="5"/>
  <c r="K1041" i="5"/>
  <c r="A1041" i="5"/>
  <c r="M1040" i="5"/>
  <c r="K1040" i="5"/>
  <c r="A1040" i="5"/>
  <c r="M1039" i="5"/>
  <c r="K1039" i="5"/>
  <c r="A1039" i="5"/>
  <c r="M1038" i="5"/>
  <c r="K1038" i="5"/>
  <c r="A1038" i="5"/>
  <c r="M1037" i="5"/>
  <c r="K1037" i="5"/>
  <c r="A1037" i="5"/>
  <c r="M1036" i="5"/>
  <c r="K1036" i="5"/>
  <c r="A1036" i="5"/>
  <c r="M1035" i="5"/>
  <c r="K1035" i="5"/>
  <c r="A1035" i="5"/>
  <c r="M1034" i="5"/>
  <c r="K1034" i="5"/>
  <c r="A1034" i="5"/>
  <c r="M1033" i="5"/>
  <c r="K1033" i="5"/>
  <c r="A1033" i="5"/>
  <c r="M1032" i="5"/>
  <c r="K1032" i="5"/>
  <c r="A1032" i="5"/>
  <c r="M1031" i="5"/>
  <c r="K1031" i="5"/>
  <c r="A1031" i="5"/>
  <c r="M1030" i="5"/>
  <c r="K1030" i="5"/>
  <c r="A1030" i="5"/>
  <c r="M1029" i="5"/>
  <c r="K1029" i="5"/>
  <c r="A1029" i="5"/>
  <c r="M1028" i="5"/>
  <c r="K1028" i="5"/>
  <c r="A1028" i="5"/>
  <c r="M1027" i="5"/>
  <c r="K1027" i="5"/>
  <c r="A1027" i="5"/>
  <c r="M1026" i="5"/>
  <c r="K1026" i="5"/>
  <c r="A1026" i="5"/>
  <c r="M1025" i="5"/>
  <c r="K1025" i="5"/>
  <c r="A1025" i="5"/>
  <c r="M1024" i="5"/>
  <c r="K1024" i="5"/>
  <c r="A1024" i="5"/>
  <c r="M1023" i="5"/>
  <c r="K1023" i="5"/>
  <c r="A1023" i="5"/>
  <c r="M1022" i="5"/>
  <c r="K1022" i="5"/>
  <c r="A1022" i="5"/>
  <c r="M1021" i="5"/>
  <c r="K1021" i="5"/>
  <c r="A1021" i="5"/>
  <c r="M1020" i="5"/>
  <c r="K1020" i="5"/>
  <c r="A1020" i="5"/>
  <c r="M1019" i="5"/>
  <c r="K1019" i="5"/>
  <c r="A1019" i="5"/>
  <c r="M1018" i="5"/>
  <c r="K1018" i="5"/>
  <c r="A1018" i="5"/>
  <c r="M1017" i="5"/>
  <c r="K1017" i="5"/>
  <c r="A1017" i="5"/>
  <c r="M1016" i="5"/>
  <c r="K1016" i="5"/>
  <c r="A1016" i="5"/>
  <c r="M1015" i="5"/>
  <c r="K1015" i="5"/>
  <c r="A1015" i="5"/>
  <c r="M1014" i="5"/>
  <c r="K1014" i="5"/>
  <c r="A1014" i="5"/>
  <c r="M1013" i="5"/>
  <c r="K1013" i="5"/>
  <c r="A1013" i="5"/>
  <c r="M1012" i="5"/>
  <c r="K1012" i="5"/>
  <c r="A1012" i="5"/>
  <c r="M1011" i="5"/>
  <c r="K1011" i="5"/>
  <c r="A1011" i="5"/>
  <c r="M1010" i="5"/>
  <c r="K1010" i="5"/>
  <c r="A1010" i="5"/>
  <c r="M1009" i="5"/>
  <c r="K1009" i="5"/>
  <c r="A1009" i="5"/>
  <c r="M1008" i="5"/>
  <c r="K1008" i="5"/>
  <c r="A1008" i="5"/>
  <c r="M1007" i="5"/>
  <c r="K1007" i="5"/>
  <c r="A1007" i="5"/>
  <c r="M1006" i="5"/>
  <c r="K1006" i="5"/>
  <c r="A1006" i="5"/>
  <c r="M1005" i="5"/>
  <c r="K1005" i="5"/>
  <c r="A1005" i="5"/>
  <c r="M1004" i="5"/>
  <c r="K1004" i="5"/>
  <c r="A1004" i="5"/>
  <c r="M1003" i="5"/>
  <c r="K1003" i="5"/>
  <c r="A1003" i="5"/>
  <c r="M1002" i="5"/>
  <c r="K1002" i="5"/>
  <c r="A1002" i="5"/>
  <c r="M1001" i="5"/>
  <c r="K1001" i="5"/>
  <c r="A1001" i="5"/>
  <c r="M1000" i="5"/>
  <c r="K1000" i="5"/>
  <c r="A1000" i="5"/>
  <c r="M999" i="5"/>
  <c r="K999" i="5"/>
  <c r="A999" i="5"/>
  <c r="M998" i="5"/>
  <c r="K998" i="5"/>
  <c r="A998" i="5"/>
  <c r="M997" i="5"/>
  <c r="K997" i="5"/>
  <c r="A997" i="5"/>
  <c r="M996" i="5"/>
  <c r="K996" i="5"/>
  <c r="A996" i="5"/>
  <c r="M995" i="5"/>
  <c r="K995" i="5"/>
  <c r="A995" i="5"/>
  <c r="M994" i="5"/>
  <c r="K994" i="5"/>
  <c r="A994" i="5"/>
  <c r="M993" i="5"/>
  <c r="K993" i="5"/>
  <c r="A993" i="5"/>
  <c r="M992" i="5"/>
  <c r="K992" i="5"/>
  <c r="A992" i="5"/>
  <c r="M991" i="5"/>
  <c r="K991" i="5"/>
  <c r="A991" i="5"/>
  <c r="M990" i="5"/>
  <c r="K990" i="5"/>
  <c r="A990" i="5"/>
  <c r="M989" i="5"/>
  <c r="K989" i="5"/>
  <c r="A989" i="5"/>
  <c r="M988" i="5"/>
  <c r="K988" i="5"/>
  <c r="A988" i="5"/>
  <c r="M987" i="5"/>
  <c r="K987" i="5"/>
  <c r="A987" i="5"/>
  <c r="M986" i="5"/>
  <c r="K986" i="5"/>
  <c r="A986" i="5"/>
  <c r="M985" i="5"/>
  <c r="K985" i="5"/>
  <c r="A985" i="5"/>
  <c r="M984" i="5"/>
  <c r="K984" i="5"/>
  <c r="A984" i="5"/>
  <c r="M983" i="5"/>
  <c r="K983" i="5"/>
  <c r="A983" i="5"/>
  <c r="M982" i="5"/>
  <c r="K982" i="5"/>
  <c r="A982" i="5"/>
  <c r="M981" i="5"/>
  <c r="K981" i="5"/>
  <c r="A981" i="5"/>
  <c r="M980" i="5"/>
  <c r="K980" i="5"/>
  <c r="A980" i="5"/>
  <c r="M979" i="5"/>
  <c r="K979" i="5"/>
  <c r="A979" i="5"/>
  <c r="M978" i="5"/>
  <c r="K978" i="5"/>
  <c r="A978" i="5"/>
  <c r="M977" i="5"/>
  <c r="K977" i="5"/>
  <c r="A977" i="5"/>
  <c r="M976" i="5"/>
  <c r="K976" i="5"/>
  <c r="A976" i="5"/>
  <c r="M975" i="5"/>
  <c r="K975" i="5"/>
  <c r="A975" i="5"/>
  <c r="M974" i="5"/>
  <c r="K974" i="5"/>
  <c r="A974" i="5"/>
  <c r="M973" i="5"/>
  <c r="K973" i="5"/>
  <c r="A973" i="5"/>
  <c r="M972" i="5"/>
  <c r="K972" i="5"/>
  <c r="A972" i="5"/>
  <c r="M971" i="5"/>
  <c r="K971" i="5"/>
  <c r="A971" i="5"/>
  <c r="M970" i="5"/>
  <c r="K970" i="5"/>
  <c r="A970" i="5"/>
  <c r="M969" i="5"/>
  <c r="K969" i="5"/>
  <c r="A969" i="5"/>
  <c r="M968" i="5"/>
  <c r="K968" i="5"/>
  <c r="A968" i="5"/>
  <c r="M967" i="5"/>
  <c r="K967" i="5"/>
  <c r="A967" i="5"/>
  <c r="M966" i="5"/>
  <c r="K966" i="5"/>
  <c r="A966" i="5"/>
  <c r="M965" i="5"/>
  <c r="K965" i="5"/>
  <c r="A965" i="5"/>
  <c r="M964" i="5"/>
  <c r="K964" i="5"/>
  <c r="A964" i="5"/>
  <c r="M963" i="5"/>
  <c r="K963" i="5"/>
  <c r="A963" i="5"/>
  <c r="M962" i="5"/>
  <c r="K962" i="5"/>
  <c r="A962" i="5"/>
  <c r="M961" i="5"/>
  <c r="K961" i="5"/>
  <c r="A961" i="5"/>
  <c r="M960" i="5"/>
  <c r="K960" i="5"/>
  <c r="A960" i="5"/>
  <c r="M959" i="5"/>
  <c r="K959" i="5"/>
  <c r="A959" i="5"/>
  <c r="M958" i="5"/>
  <c r="K958" i="5"/>
  <c r="A958" i="5"/>
  <c r="M957" i="5"/>
  <c r="K957" i="5"/>
  <c r="A957" i="5"/>
  <c r="M956" i="5"/>
  <c r="K956" i="5"/>
  <c r="A956" i="5"/>
  <c r="M955" i="5"/>
  <c r="K955" i="5"/>
  <c r="A955" i="5"/>
  <c r="M954" i="5"/>
  <c r="K954" i="5"/>
  <c r="A954" i="5"/>
  <c r="M953" i="5"/>
  <c r="K953" i="5"/>
  <c r="A953" i="5"/>
  <c r="M952" i="5"/>
  <c r="K952" i="5"/>
  <c r="A952" i="5"/>
  <c r="M951" i="5"/>
  <c r="K951" i="5"/>
  <c r="A951" i="5"/>
  <c r="M950" i="5"/>
  <c r="K950" i="5"/>
  <c r="A950" i="5"/>
  <c r="M949" i="5"/>
  <c r="K949" i="5"/>
  <c r="A949" i="5"/>
  <c r="M948" i="5"/>
  <c r="K948" i="5"/>
  <c r="A948" i="5"/>
  <c r="M947" i="5"/>
  <c r="K947" i="5"/>
  <c r="A947" i="5"/>
  <c r="M946" i="5"/>
  <c r="K946" i="5"/>
  <c r="A946" i="5"/>
  <c r="M945" i="5"/>
  <c r="K945" i="5"/>
  <c r="A945" i="5"/>
  <c r="M944" i="5"/>
  <c r="K944" i="5"/>
  <c r="A944" i="5"/>
  <c r="M943" i="5"/>
  <c r="K943" i="5"/>
  <c r="A943" i="5"/>
  <c r="M942" i="5"/>
  <c r="K942" i="5"/>
  <c r="A942" i="5"/>
  <c r="M941" i="5"/>
  <c r="K941" i="5"/>
  <c r="A941" i="5"/>
  <c r="M940" i="5"/>
  <c r="K940" i="5"/>
  <c r="A940" i="5"/>
  <c r="M939" i="5"/>
  <c r="K939" i="5"/>
  <c r="A939" i="5"/>
  <c r="M938" i="5"/>
  <c r="K938" i="5"/>
  <c r="A938" i="5"/>
  <c r="M937" i="5"/>
  <c r="K937" i="5"/>
  <c r="A937" i="5"/>
  <c r="M936" i="5"/>
  <c r="K936" i="5"/>
  <c r="A936" i="5"/>
  <c r="M935" i="5"/>
  <c r="K935" i="5"/>
  <c r="A935" i="5"/>
  <c r="M934" i="5"/>
  <c r="K934" i="5"/>
  <c r="A934" i="5"/>
  <c r="M933" i="5"/>
  <c r="K933" i="5"/>
  <c r="A933" i="5"/>
  <c r="M932" i="5"/>
  <c r="K932" i="5"/>
  <c r="A932" i="5"/>
  <c r="M931" i="5"/>
  <c r="K931" i="5"/>
  <c r="A931" i="5"/>
  <c r="M930" i="5"/>
  <c r="K930" i="5"/>
  <c r="A930" i="5"/>
  <c r="M929" i="5"/>
  <c r="K929" i="5"/>
  <c r="A929" i="5"/>
  <c r="M928" i="5"/>
  <c r="K928" i="5"/>
  <c r="A928" i="5"/>
  <c r="M927" i="5"/>
  <c r="K927" i="5"/>
  <c r="A927" i="5"/>
  <c r="M926" i="5"/>
  <c r="K926" i="5"/>
  <c r="A926" i="5"/>
  <c r="M925" i="5"/>
  <c r="K925" i="5"/>
  <c r="A925" i="5"/>
  <c r="M924" i="5"/>
  <c r="K924" i="5"/>
  <c r="A924" i="5"/>
  <c r="M923" i="5"/>
  <c r="K923" i="5"/>
  <c r="A923" i="5"/>
  <c r="M922" i="5"/>
  <c r="K922" i="5"/>
  <c r="A922" i="5"/>
  <c r="M921" i="5"/>
  <c r="K921" i="5"/>
  <c r="A921" i="5"/>
  <c r="M920" i="5"/>
  <c r="K920" i="5"/>
  <c r="A920" i="5"/>
  <c r="M919" i="5"/>
  <c r="K919" i="5"/>
  <c r="A919" i="5"/>
  <c r="M918" i="5"/>
  <c r="K918" i="5"/>
  <c r="A918" i="5"/>
  <c r="M917" i="5"/>
  <c r="K917" i="5"/>
  <c r="A917" i="5"/>
  <c r="M916" i="5"/>
  <c r="K916" i="5"/>
  <c r="A916" i="5"/>
  <c r="M915" i="5"/>
  <c r="K915" i="5"/>
  <c r="A915" i="5"/>
  <c r="M914" i="5"/>
  <c r="K914" i="5"/>
  <c r="A914" i="5"/>
  <c r="M913" i="5"/>
  <c r="K913" i="5"/>
  <c r="A913" i="5"/>
  <c r="M912" i="5"/>
  <c r="K912" i="5"/>
  <c r="A912" i="5"/>
  <c r="M911" i="5"/>
  <c r="K911" i="5"/>
  <c r="A911" i="5"/>
  <c r="M910" i="5"/>
  <c r="K910" i="5"/>
  <c r="A910" i="5"/>
  <c r="M909" i="5"/>
  <c r="K909" i="5"/>
  <c r="A909" i="5"/>
  <c r="M908" i="5"/>
  <c r="K908" i="5"/>
  <c r="A908" i="5"/>
  <c r="M907" i="5"/>
  <c r="K907" i="5"/>
  <c r="A907" i="5"/>
  <c r="M906" i="5"/>
  <c r="K906" i="5"/>
  <c r="A906" i="5"/>
  <c r="M905" i="5"/>
  <c r="K905" i="5"/>
  <c r="A905" i="5"/>
  <c r="M904" i="5"/>
  <c r="K904" i="5"/>
  <c r="A904" i="5"/>
  <c r="M903" i="5"/>
  <c r="K903" i="5"/>
  <c r="A903" i="5"/>
  <c r="M902" i="5"/>
  <c r="K902" i="5"/>
  <c r="A902" i="5"/>
  <c r="M901" i="5"/>
  <c r="K901" i="5"/>
  <c r="A901" i="5"/>
  <c r="M900" i="5"/>
  <c r="K900" i="5"/>
  <c r="A900" i="5"/>
  <c r="M899" i="5"/>
  <c r="K899" i="5"/>
  <c r="A899" i="5"/>
  <c r="M898" i="5"/>
  <c r="K898" i="5"/>
  <c r="A898" i="5"/>
  <c r="M897" i="5"/>
  <c r="K897" i="5"/>
  <c r="A897" i="5"/>
  <c r="M896" i="5"/>
  <c r="K896" i="5"/>
  <c r="A896" i="5"/>
  <c r="M895" i="5"/>
  <c r="K895" i="5"/>
  <c r="A895" i="5"/>
  <c r="M894" i="5"/>
  <c r="K894" i="5"/>
  <c r="A894" i="5"/>
  <c r="M893" i="5"/>
  <c r="K893" i="5"/>
  <c r="A893" i="5"/>
  <c r="M892" i="5"/>
  <c r="K892" i="5"/>
  <c r="A892" i="5"/>
  <c r="M891" i="5"/>
  <c r="K891" i="5"/>
  <c r="A891" i="5"/>
  <c r="M890" i="5"/>
  <c r="K890" i="5"/>
  <c r="A890" i="5"/>
  <c r="M889" i="5"/>
  <c r="K889" i="5"/>
  <c r="A889" i="5"/>
  <c r="M888" i="5"/>
  <c r="K888" i="5"/>
  <c r="A888" i="5"/>
  <c r="M887" i="5"/>
  <c r="K887" i="5"/>
  <c r="A887" i="5"/>
  <c r="M886" i="5"/>
  <c r="K886" i="5"/>
  <c r="A886" i="5"/>
  <c r="M885" i="5"/>
  <c r="K885" i="5"/>
  <c r="A885" i="5"/>
  <c r="M884" i="5"/>
  <c r="K884" i="5"/>
  <c r="A884" i="5"/>
  <c r="M883" i="5"/>
  <c r="K883" i="5"/>
  <c r="A883" i="5"/>
  <c r="M882" i="5"/>
  <c r="K882" i="5"/>
  <c r="A882" i="5"/>
  <c r="M881" i="5"/>
  <c r="K881" i="5"/>
  <c r="A881" i="5"/>
  <c r="M880" i="5"/>
  <c r="K880" i="5"/>
  <c r="A880" i="5"/>
  <c r="M879" i="5"/>
  <c r="K879" i="5"/>
  <c r="A879" i="5"/>
  <c r="M878" i="5"/>
  <c r="K878" i="5"/>
  <c r="A878" i="5"/>
  <c r="M877" i="5"/>
  <c r="K877" i="5"/>
  <c r="A877" i="5"/>
  <c r="M876" i="5"/>
  <c r="K876" i="5"/>
  <c r="A876" i="5"/>
  <c r="M875" i="5"/>
  <c r="K875" i="5"/>
  <c r="A875" i="5"/>
  <c r="M874" i="5"/>
  <c r="K874" i="5"/>
  <c r="A874" i="5"/>
  <c r="M873" i="5"/>
  <c r="K873" i="5"/>
  <c r="A873" i="5"/>
  <c r="M872" i="5"/>
  <c r="K872" i="5"/>
  <c r="A872" i="5"/>
  <c r="M871" i="5"/>
  <c r="K871" i="5"/>
  <c r="A871" i="5"/>
  <c r="M870" i="5"/>
  <c r="K870" i="5"/>
  <c r="A870" i="5"/>
  <c r="M869" i="5"/>
  <c r="K869" i="5"/>
  <c r="A869" i="5"/>
  <c r="M868" i="5"/>
  <c r="K868" i="5"/>
  <c r="A868" i="5"/>
  <c r="M867" i="5"/>
  <c r="K867" i="5"/>
  <c r="A867" i="5"/>
  <c r="M866" i="5"/>
  <c r="K866" i="5"/>
  <c r="A866" i="5"/>
  <c r="M865" i="5"/>
  <c r="K865" i="5"/>
  <c r="A865" i="5"/>
  <c r="M864" i="5"/>
  <c r="K864" i="5"/>
  <c r="A864" i="5"/>
  <c r="M863" i="5"/>
  <c r="K863" i="5"/>
  <c r="A863" i="5"/>
  <c r="M862" i="5"/>
  <c r="K862" i="5"/>
  <c r="A862" i="5"/>
  <c r="M861" i="5"/>
  <c r="K861" i="5"/>
  <c r="A861" i="5"/>
  <c r="M860" i="5"/>
  <c r="K860" i="5"/>
  <c r="A860" i="5"/>
  <c r="M859" i="5"/>
  <c r="K859" i="5"/>
  <c r="A859" i="5"/>
  <c r="M858" i="5"/>
  <c r="K858" i="5"/>
  <c r="A858" i="5"/>
  <c r="M857" i="5"/>
  <c r="K857" i="5"/>
  <c r="A857" i="5"/>
  <c r="M856" i="5"/>
  <c r="K856" i="5"/>
  <c r="A856" i="5"/>
  <c r="M855" i="5"/>
  <c r="K855" i="5"/>
  <c r="A855" i="5"/>
  <c r="M854" i="5"/>
  <c r="K854" i="5"/>
  <c r="A854" i="5"/>
  <c r="M853" i="5"/>
  <c r="K853" i="5"/>
  <c r="A853" i="5"/>
  <c r="M852" i="5"/>
  <c r="K852" i="5"/>
  <c r="A852" i="5"/>
  <c r="M851" i="5"/>
  <c r="K851" i="5"/>
  <c r="A851" i="5"/>
  <c r="M850" i="5"/>
  <c r="K850" i="5"/>
  <c r="A850" i="5"/>
  <c r="M849" i="5"/>
  <c r="K849" i="5"/>
  <c r="A849" i="5"/>
  <c r="M848" i="5"/>
  <c r="K848" i="5"/>
  <c r="A848" i="5"/>
  <c r="M847" i="5"/>
  <c r="K847" i="5"/>
  <c r="A847" i="5"/>
  <c r="M846" i="5"/>
  <c r="K846" i="5"/>
  <c r="A846" i="5"/>
  <c r="M845" i="5"/>
  <c r="K845" i="5"/>
  <c r="A845" i="5"/>
  <c r="M844" i="5"/>
  <c r="K844" i="5"/>
  <c r="A844" i="5"/>
  <c r="M843" i="5"/>
  <c r="K843" i="5"/>
  <c r="A843" i="5"/>
  <c r="M842" i="5"/>
  <c r="K842" i="5"/>
  <c r="A842" i="5"/>
  <c r="M841" i="5"/>
  <c r="K841" i="5"/>
  <c r="A841" i="5"/>
  <c r="M840" i="5"/>
  <c r="K840" i="5"/>
  <c r="A840" i="5"/>
  <c r="M839" i="5"/>
  <c r="K839" i="5"/>
  <c r="A839" i="5"/>
  <c r="M838" i="5"/>
  <c r="K838" i="5"/>
  <c r="A838" i="5"/>
  <c r="M837" i="5"/>
  <c r="K837" i="5"/>
  <c r="A837" i="5"/>
  <c r="M836" i="5"/>
  <c r="K836" i="5"/>
  <c r="A836" i="5"/>
  <c r="M835" i="5"/>
  <c r="K835" i="5"/>
  <c r="A835" i="5"/>
  <c r="M834" i="5"/>
  <c r="K834" i="5"/>
  <c r="A834" i="5"/>
  <c r="M833" i="5"/>
  <c r="K833" i="5"/>
  <c r="A833" i="5"/>
  <c r="M832" i="5"/>
  <c r="K832" i="5"/>
  <c r="A832" i="5"/>
  <c r="M831" i="5"/>
  <c r="K831" i="5"/>
  <c r="A831" i="5"/>
  <c r="M830" i="5"/>
  <c r="K830" i="5"/>
  <c r="A830" i="5"/>
  <c r="M829" i="5"/>
  <c r="K829" i="5"/>
  <c r="A829" i="5"/>
  <c r="M828" i="5"/>
  <c r="K828" i="5"/>
  <c r="A828" i="5"/>
  <c r="M827" i="5"/>
  <c r="K827" i="5"/>
  <c r="A827" i="5"/>
  <c r="M826" i="5"/>
  <c r="K826" i="5"/>
  <c r="A826" i="5"/>
  <c r="M825" i="5"/>
  <c r="K825" i="5"/>
  <c r="A825" i="5"/>
  <c r="M824" i="5"/>
  <c r="K824" i="5"/>
  <c r="A824" i="5"/>
  <c r="M823" i="5"/>
  <c r="K823" i="5"/>
  <c r="A823" i="5"/>
  <c r="M822" i="5"/>
  <c r="K822" i="5"/>
  <c r="A822" i="5"/>
  <c r="M821" i="5"/>
  <c r="K821" i="5"/>
  <c r="A821" i="5"/>
  <c r="M820" i="5"/>
  <c r="K820" i="5"/>
  <c r="A820" i="5"/>
  <c r="M819" i="5"/>
  <c r="K819" i="5"/>
  <c r="A819" i="5"/>
  <c r="M818" i="5"/>
  <c r="K818" i="5"/>
  <c r="A818" i="5"/>
  <c r="M817" i="5"/>
  <c r="K817" i="5"/>
  <c r="A817" i="5"/>
  <c r="M816" i="5"/>
  <c r="K816" i="5"/>
  <c r="A816" i="5"/>
  <c r="M815" i="5"/>
  <c r="K815" i="5"/>
  <c r="A815" i="5"/>
  <c r="M814" i="5"/>
  <c r="K814" i="5"/>
  <c r="A814" i="5"/>
  <c r="M813" i="5"/>
  <c r="K813" i="5"/>
  <c r="A813" i="5"/>
  <c r="M812" i="5"/>
  <c r="K812" i="5"/>
  <c r="A812" i="5"/>
  <c r="M811" i="5"/>
  <c r="K811" i="5"/>
  <c r="A811" i="5"/>
  <c r="M810" i="5"/>
  <c r="K810" i="5"/>
  <c r="A810" i="5"/>
  <c r="M809" i="5"/>
  <c r="K809" i="5"/>
  <c r="A809" i="5"/>
  <c r="M808" i="5"/>
  <c r="K808" i="5"/>
  <c r="A808" i="5"/>
  <c r="M807" i="5"/>
  <c r="K807" i="5"/>
  <c r="A807" i="5"/>
  <c r="M806" i="5"/>
  <c r="K806" i="5"/>
  <c r="A806" i="5"/>
  <c r="M805" i="5"/>
  <c r="K805" i="5"/>
  <c r="A805" i="5"/>
  <c r="M804" i="5"/>
  <c r="K804" i="5"/>
  <c r="A804" i="5"/>
  <c r="M803" i="5"/>
  <c r="K803" i="5"/>
  <c r="A803" i="5"/>
  <c r="M802" i="5"/>
  <c r="K802" i="5"/>
  <c r="A802" i="5"/>
  <c r="M801" i="5"/>
  <c r="K801" i="5"/>
  <c r="A801" i="5"/>
  <c r="M800" i="5"/>
  <c r="K800" i="5"/>
  <c r="A800" i="5"/>
  <c r="M799" i="5"/>
  <c r="K799" i="5"/>
  <c r="A799" i="5"/>
  <c r="M798" i="5"/>
  <c r="K798" i="5"/>
  <c r="A798" i="5"/>
  <c r="M797" i="5"/>
  <c r="K797" i="5"/>
  <c r="A797" i="5"/>
  <c r="M796" i="5"/>
  <c r="K796" i="5"/>
  <c r="A796" i="5"/>
  <c r="M795" i="5"/>
  <c r="K795" i="5"/>
  <c r="A795" i="5"/>
  <c r="M794" i="5"/>
  <c r="K794" i="5"/>
  <c r="A794" i="5"/>
  <c r="M793" i="5"/>
  <c r="K793" i="5"/>
  <c r="A793" i="5"/>
  <c r="M792" i="5"/>
  <c r="K792" i="5"/>
  <c r="A792" i="5"/>
  <c r="M791" i="5"/>
  <c r="K791" i="5"/>
  <c r="A791" i="5"/>
  <c r="M790" i="5"/>
  <c r="K790" i="5"/>
  <c r="A790" i="5"/>
  <c r="M789" i="5"/>
  <c r="K789" i="5"/>
  <c r="A789" i="5"/>
  <c r="M788" i="5"/>
  <c r="K788" i="5"/>
  <c r="A788" i="5"/>
  <c r="M787" i="5"/>
  <c r="K787" i="5"/>
  <c r="A787" i="5"/>
  <c r="M786" i="5"/>
  <c r="K786" i="5"/>
  <c r="A786" i="5"/>
  <c r="M785" i="5"/>
  <c r="K785" i="5"/>
  <c r="A785" i="5"/>
  <c r="M784" i="5"/>
  <c r="K784" i="5"/>
  <c r="A784" i="5"/>
  <c r="M783" i="5"/>
  <c r="K783" i="5"/>
  <c r="A783" i="5"/>
  <c r="M782" i="5"/>
  <c r="K782" i="5"/>
  <c r="A782" i="5"/>
  <c r="M781" i="5"/>
  <c r="K781" i="5"/>
  <c r="A781" i="5"/>
  <c r="M780" i="5"/>
  <c r="K780" i="5"/>
  <c r="A780" i="5"/>
  <c r="M779" i="5"/>
  <c r="K779" i="5"/>
  <c r="A779" i="5"/>
  <c r="M778" i="5"/>
  <c r="K778" i="5"/>
  <c r="A778" i="5"/>
  <c r="M777" i="5"/>
  <c r="K777" i="5"/>
  <c r="A777" i="5"/>
  <c r="M776" i="5"/>
  <c r="K776" i="5"/>
  <c r="A776" i="5"/>
  <c r="M775" i="5"/>
  <c r="K775" i="5"/>
  <c r="A775" i="5"/>
  <c r="M774" i="5"/>
  <c r="K774" i="5"/>
  <c r="A774" i="5"/>
  <c r="M773" i="5"/>
  <c r="K773" i="5"/>
  <c r="A773" i="5"/>
  <c r="M772" i="5"/>
  <c r="K772" i="5"/>
  <c r="A772" i="5"/>
  <c r="M771" i="5"/>
  <c r="K771" i="5"/>
  <c r="A771" i="5"/>
  <c r="M770" i="5"/>
  <c r="K770" i="5"/>
  <c r="A770" i="5"/>
  <c r="M769" i="5"/>
  <c r="K769" i="5"/>
  <c r="A769" i="5"/>
  <c r="M768" i="5"/>
  <c r="K768" i="5"/>
  <c r="A768" i="5"/>
  <c r="M767" i="5"/>
  <c r="K767" i="5"/>
  <c r="A767" i="5"/>
  <c r="M766" i="5"/>
  <c r="K766" i="5"/>
  <c r="A766" i="5"/>
  <c r="M765" i="5"/>
  <c r="K765" i="5"/>
  <c r="A765" i="5"/>
  <c r="M764" i="5"/>
  <c r="K764" i="5"/>
  <c r="A764" i="5"/>
  <c r="M763" i="5"/>
  <c r="K763" i="5"/>
  <c r="A763" i="5"/>
  <c r="M762" i="5"/>
  <c r="K762" i="5"/>
  <c r="A762" i="5"/>
  <c r="M761" i="5"/>
  <c r="K761" i="5"/>
  <c r="A761" i="5"/>
  <c r="M760" i="5"/>
  <c r="K760" i="5"/>
  <c r="A760" i="5"/>
  <c r="M759" i="5"/>
  <c r="K759" i="5"/>
  <c r="A759" i="5"/>
  <c r="M758" i="5"/>
  <c r="K758" i="5"/>
  <c r="A758" i="5"/>
  <c r="M757" i="5"/>
  <c r="K757" i="5"/>
  <c r="A757" i="5"/>
  <c r="M756" i="5"/>
  <c r="K756" i="5"/>
  <c r="A756" i="5"/>
  <c r="M755" i="5"/>
  <c r="K755" i="5"/>
  <c r="A755" i="5"/>
  <c r="M754" i="5"/>
  <c r="K754" i="5"/>
  <c r="A754" i="5"/>
  <c r="M753" i="5"/>
  <c r="K753" i="5"/>
  <c r="A753" i="5"/>
  <c r="M752" i="5"/>
  <c r="K752" i="5"/>
  <c r="A752" i="5"/>
  <c r="M751" i="5"/>
  <c r="K751" i="5"/>
  <c r="A751" i="5"/>
  <c r="M750" i="5"/>
  <c r="K750" i="5"/>
  <c r="A750" i="5"/>
  <c r="M749" i="5"/>
  <c r="K749" i="5"/>
  <c r="A749" i="5"/>
  <c r="M748" i="5"/>
  <c r="K748" i="5"/>
  <c r="A748" i="5"/>
  <c r="M747" i="5"/>
  <c r="K747" i="5"/>
  <c r="A747" i="5"/>
  <c r="M746" i="5"/>
  <c r="K746" i="5"/>
  <c r="A746" i="5"/>
  <c r="M745" i="5"/>
  <c r="K745" i="5"/>
  <c r="A745" i="5"/>
  <c r="M744" i="5"/>
  <c r="K744" i="5"/>
  <c r="A744" i="5"/>
  <c r="M743" i="5"/>
  <c r="K743" i="5"/>
  <c r="A743" i="5"/>
  <c r="M742" i="5"/>
  <c r="K742" i="5"/>
  <c r="A742" i="5"/>
  <c r="M741" i="5"/>
  <c r="K741" i="5"/>
  <c r="A741" i="5"/>
  <c r="M740" i="5"/>
  <c r="K740" i="5"/>
  <c r="A740" i="5"/>
  <c r="M739" i="5"/>
  <c r="K739" i="5"/>
  <c r="A739" i="5"/>
  <c r="M738" i="5"/>
  <c r="K738" i="5"/>
  <c r="A738" i="5"/>
  <c r="M737" i="5"/>
  <c r="K737" i="5"/>
  <c r="A737" i="5"/>
  <c r="M736" i="5"/>
  <c r="K736" i="5"/>
  <c r="A736" i="5"/>
  <c r="M735" i="5"/>
  <c r="K735" i="5"/>
  <c r="A735" i="5"/>
  <c r="M734" i="5"/>
  <c r="K734" i="5"/>
  <c r="A734" i="5"/>
  <c r="M733" i="5"/>
  <c r="K733" i="5"/>
  <c r="A733" i="5"/>
  <c r="M732" i="5"/>
  <c r="K732" i="5"/>
  <c r="A732" i="5"/>
  <c r="M731" i="5"/>
  <c r="K731" i="5"/>
  <c r="A731" i="5"/>
  <c r="M730" i="5"/>
  <c r="K730" i="5"/>
  <c r="A730" i="5"/>
  <c r="M729" i="5"/>
  <c r="K729" i="5"/>
  <c r="A729" i="5"/>
  <c r="M728" i="5"/>
  <c r="K728" i="5"/>
  <c r="A728" i="5"/>
  <c r="M727" i="5"/>
  <c r="K727" i="5"/>
  <c r="A727" i="5"/>
  <c r="M726" i="5"/>
  <c r="K726" i="5"/>
  <c r="A726" i="5"/>
  <c r="M725" i="5"/>
  <c r="K725" i="5"/>
  <c r="A725" i="5"/>
  <c r="M724" i="5"/>
  <c r="K724" i="5"/>
  <c r="A724" i="5"/>
  <c r="M723" i="5"/>
  <c r="K723" i="5"/>
  <c r="A723" i="5"/>
  <c r="M722" i="5"/>
  <c r="K722" i="5"/>
  <c r="A722" i="5"/>
  <c r="M721" i="5"/>
  <c r="K721" i="5"/>
  <c r="A721" i="5"/>
  <c r="M720" i="5"/>
  <c r="K720" i="5"/>
  <c r="A720" i="5"/>
  <c r="M719" i="5"/>
  <c r="K719" i="5"/>
  <c r="A719" i="5"/>
  <c r="M718" i="5"/>
  <c r="K718" i="5"/>
  <c r="A718" i="5"/>
  <c r="M717" i="5"/>
  <c r="K717" i="5"/>
  <c r="A717" i="5"/>
  <c r="M716" i="5"/>
  <c r="K716" i="5"/>
  <c r="A716" i="5"/>
  <c r="M715" i="5"/>
  <c r="K715" i="5"/>
  <c r="A715" i="5"/>
  <c r="M714" i="5"/>
  <c r="K714" i="5"/>
  <c r="A714" i="5"/>
  <c r="M713" i="5"/>
  <c r="K713" i="5"/>
  <c r="A713" i="5"/>
  <c r="M712" i="5"/>
  <c r="K712" i="5"/>
  <c r="A712" i="5"/>
  <c r="M711" i="5"/>
  <c r="K711" i="5"/>
  <c r="A711" i="5"/>
  <c r="M710" i="5"/>
  <c r="K710" i="5"/>
  <c r="A710" i="5"/>
  <c r="M709" i="5"/>
  <c r="K709" i="5"/>
  <c r="A709" i="5"/>
  <c r="M708" i="5"/>
  <c r="K708" i="5"/>
  <c r="A708" i="5"/>
  <c r="M707" i="5"/>
  <c r="K707" i="5"/>
  <c r="A707" i="5"/>
  <c r="M706" i="5"/>
  <c r="K706" i="5"/>
  <c r="A706" i="5"/>
  <c r="M705" i="5"/>
  <c r="K705" i="5"/>
  <c r="A705" i="5"/>
  <c r="M704" i="5"/>
  <c r="K704" i="5"/>
  <c r="A704" i="5"/>
  <c r="M703" i="5"/>
  <c r="K703" i="5"/>
  <c r="A703" i="5"/>
  <c r="M702" i="5"/>
  <c r="K702" i="5"/>
  <c r="A702" i="5"/>
  <c r="M701" i="5"/>
  <c r="K701" i="5"/>
  <c r="A701" i="5"/>
  <c r="M700" i="5"/>
  <c r="K700" i="5"/>
  <c r="A700" i="5"/>
  <c r="M699" i="5"/>
  <c r="K699" i="5"/>
  <c r="A699" i="5"/>
  <c r="M698" i="5"/>
  <c r="K698" i="5"/>
  <c r="A698" i="5"/>
  <c r="M697" i="5"/>
  <c r="K697" i="5"/>
  <c r="A697" i="5"/>
  <c r="M696" i="5"/>
  <c r="K696" i="5"/>
  <c r="A696" i="5"/>
  <c r="M695" i="5"/>
  <c r="K695" i="5"/>
  <c r="A695" i="5"/>
  <c r="M694" i="5"/>
  <c r="K694" i="5"/>
  <c r="A694" i="5"/>
  <c r="M693" i="5"/>
  <c r="K693" i="5"/>
  <c r="A693" i="5"/>
  <c r="M692" i="5"/>
  <c r="K692" i="5"/>
  <c r="A692" i="5"/>
  <c r="M691" i="5"/>
  <c r="K691" i="5"/>
  <c r="A691" i="5"/>
  <c r="M690" i="5"/>
  <c r="K690" i="5"/>
  <c r="A690" i="5"/>
  <c r="M689" i="5"/>
  <c r="K689" i="5"/>
  <c r="A689" i="5"/>
  <c r="M688" i="5"/>
  <c r="K688" i="5"/>
  <c r="A688" i="5"/>
  <c r="M687" i="5"/>
  <c r="K687" i="5"/>
  <c r="A687" i="5"/>
  <c r="M686" i="5"/>
  <c r="K686" i="5"/>
  <c r="A686" i="5"/>
  <c r="M685" i="5"/>
  <c r="K685" i="5"/>
  <c r="A685" i="5"/>
  <c r="M684" i="5"/>
  <c r="K684" i="5"/>
  <c r="A684" i="5"/>
  <c r="M683" i="5"/>
  <c r="K683" i="5"/>
  <c r="A683" i="5"/>
  <c r="M682" i="5"/>
  <c r="K682" i="5"/>
  <c r="A682" i="5"/>
  <c r="M681" i="5"/>
  <c r="K681" i="5"/>
  <c r="A681" i="5"/>
  <c r="M680" i="5"/>
  <c r="K680" i="5"/>
  <c r="A680" i="5"/>
  <c r="M679" i="5"/>
  <c r="K679" i="5"/>
  <c r="A679" i="5"/>
  <c r="M678" i="5"/>
  <c r="K678" i="5"/>
  <c r="A678" i="5"/>
  <c r="M677" i="5"/>
  <c r="K677" i="5"/>
  <c r="A677" i="5"/>
  <c r="M676" i="5"/>
  <c r="K676" i="5"/>
  <c r="A676" i="5"/>
  <c r="M675" i="5"/>
  <c r="K675" i="5"/>
  <c r="A675" i="5"/>
  <c r="M674" i="5"/>
  <c r="K674" i="5"/>
  <c r="A674" i="5"/>
  <c r="M673" i="5"/>
  <c r="K673" i="5"/>
  <c r="A673" i="5"/>
  <c r="M672" i="5"/>
  <c r="K672" i="5"/>
  <c r="A672" i="5"/>
  <c r="M671" i="5"/>
  <c r="K671" i="5"/>
  <c r="A671" i="5"/>
  <c r="M670" i="5"/>
  <c r="K670" i="5"/>
  <c r="A670" i="5"/>
  <c r="M669" i="5"/>
  <c r="K669" i="5"/>
  <c r="A669" i="5"/>
  <c r="M668" i="5"/>
  <c r="K668" i="5"/>
  <c r="A668" i="5"/>
  <c r="M667" i="5"/>
  <c r="K667" i="5"/>
  <c r="A667" i="5"/>
  <c r="M666" i="5"/>
  <c r="K666" i="5"/>
  <c r="A666" i="5"/>
  <c r="M665" i="5"/>
  <c r="K665" i="5"/>
  <c r="A665" i="5"/>
  <c r="M664" i="5"/>
  <c r="K664" i="5"/>
  <c r="A664" i="5"/>
  <c r="M663" i="5"/>
  <c r="K663" i="5"/>
  <c r="A663" i="5"/>
  <c r="M662" i="5"/>
  <c r="K662" i="5"/>
  <c r="A662" i="5"/>
  <c r="M661" i="5"/>
  <c r="K661" i="5"/>
  <c r="A661" i="5"/>
  <c r="M660" i="5"/>
  <c r="K660" i="5"/>
  <c r="A660" i="5"/>
  <c r="M659" i="5"/>
  <c r="K659" i="5"/>
  <c r="A659" i="5"/>
  <c r="M658" i="5"/>
  <c r="K658" i="5"/>
  <c r="A658" i="5"/>
  <c r="M657" i="5"/>
  <c r="K657" i="5"/>
  <c r="A657" i="5"/>
  <c r="M656" i="5"/>
  <c r="K656" i="5"/>
  <c r="A656" i="5"/>
  <c r="M655" i="5"/>
  <c r="K655" i="5"/>
  <c r="A655" i="5"/>
  <c r="M654" i="5"/>
  <c r="K654" i="5"/>
  <c r="A654" i="5"/>
  <c r="M653" i="5"/>
  <c r="K653" i="5"/>
  <c r="A653" i="5"/>
  <c r="M652" i="5"/>
  <c r="K652" i="5"/>
  <c r="A652" i="5"/>
  <c r="M651" i="5"/>
  <c r="K651" i="5"/>
  <c r="A651" i="5"/>
  <c r="M650" i="5"/>
  <c r="K650" i="5"/>
  <c r="A650" i="5"/>
  <c r="M649" i="5"/>
  <c r="K649" i="5"/>
  <c r="A649" i="5"/>
  <c r="M648" i="5"/>
  <c r="K648" i="5"/>
  <c r="A648" i="5"/>
  <c r="M647" i="5"/>
  <c r="K647" i="5"/>
  <c r="A647" i="5"/>
  <c r="M646" i="5"/>
  <c r="K646" i="5"/>
  <c r="A646" i="5"/>
  <c r="M645" i="5"/>
  <c r="K645" i="5"/>
  <c r="A645" i="5"/>
  <c r="M644" i="5"/>
  <c r="K644" i="5"/>
  <c r="A644" i="5"/>
  <c r="M643" i="5"/>
  <c r="K643" i="5"/>
  <c r="A643" i="5"/>
  <c r="M642" i="5"/>
  <c r="K642" i="5"/>
  <c r="A642" i="5"/>
  <c r="M641" i="5"/>
  <c r="K641" i="5"/>
  <c r="A641" i="5"/>
  <c r="M640" i="5"/>
  <c r="K640" i="5"/>
  <c r="A640" i="5"/>
  <c r="M639" i="5"/>
  <c r="K639" i="5"/>
  <c r="A639" i="5"/>
  <c r="M638" i="5"/>
  <c r="K638" i="5"/>
  <c r="A638" i="5"/>
  <c r="M637" i="5"/>
  <c r="K637" i="5"/>
  <c r="A637" i="5"/>
  <c r="M636" i="5"/>
  <c r="K636" i="5"/>
  <c r="A636" i="5"/>
  <c r="M635" i="5"/>
  <c r="K635" i="5"/>
  <c r="A635" i="5"/>
  <c r="M634" i="5"/>
  <c r="K634" i="5"/>
  <c r="A634" i="5"/>
  <c r="M633" i="5"/>
  <c r="K633" i="5"/>
  <c r="A633" i="5"/>
  <c r="M632" i="5"/>
  <c r="K632" i="5"/>
  <c r="A632" i="5"/>
  <c r="M631" i="5"/>
  <c r="K631" i="5"/>
  <c r="A631" i="5"/>
  <c r="M630" i="5"/>
  <c r="K630" i="5"/>
  <c r="A630" i="5"/>
  <c r="M629" i="5"/>
  <c r="K629" i="5"/>
  <c r="A629" i="5"/>
  <c r="M628" i="5"/>
  <c r="K628" i="5"/>
  <c r="A628" i="5"/>
  <c r="M627" i="5"/>
  <c r="K627" i="5"/>
  <c r="A627" i="5"/>
  <c r="M626" i="5"/>
  <c r="K626" i="5"/>
  <c r="A626" i="5"/>
  <c r="M625" i="5"/>
  <c r="K625" i="5"/>
  <c r="A625" i="5"/>
  <c r="M624" i="5"/>
  <c r="K624" i="5"/>
  <c r="A624" i="5"/>
  <c r="M623" i="5"/>
  <c r="K623" i="5"/>
  <c r="A623" i="5"/>
  <c r="M622" i="5"/>
  <c r="K622" i="5"/>
  <c r="A622" i="5"/>
  <c r="M621" i="5"/>
  <c r="K621" i="5"/>
  <c r="A621" i="5"/>
  <c r="M620" i="5"/>
  <c r="K620" i="5"/>
  <c r="A620" i="5"/>
  <c r="M619" i="5"/>
  <c r="K619" i="5"/>
  <c r="A619" i="5"/>
  <c r="M618" i="5"/>
  <c r="K618" i="5"/>
  <c r="A618" i="5"/>
  <c r="M617" i="5"/>
  <c r="K617" i="5"/>
  <c r="A617" i="5"/>
  <c r="M616" i="5"/>
  <c r="K616" i="5"/>
  <c r="A616" i="5"/>
  <c r="M615" i="5"/>
  <c r="K615" i="5"/>
  <c r="A615" i="5"/>
  <c r="M614" i="5"/>
  <c r="K614" i="5"/>
  <c r="A614" i="5"/>
  <c r="M613" i="5"/>
  <c r="K613" i="5"/>
  <c r="A613" i="5"/>
  <c r="M612" i="5"/>
  <c r="K612" i="5"/>
  <c r="A612" i="5"/>
  <c r="M611" i="5"/>
  <c r="K611" i="5"/>
  <c r="A611" i="5"/>
  <c r="M610" i="5"/>
  <c r="K610" i="5"/>
  <c r="A610" i="5"/>
  <c r="M609" i="5"/>
  <c r="K609" i="5"/>
  <c r="A609" i="5"/>
  <c r="M608" i="5"/>
  <c r="K608" i="5"/>
  <c r="A608" i="5"/>
  <c r="M607" i="5"/>
  <c r="K607" i="5"/>
  <c r="A607" i="5"/>
  <c r="M606" i="5"/>
  <c r="K606" i="5"/>
  <c r="A606" i="5"/>
  <c r="M605" i="5"/>
  <c r="K605" i="5"/>
  <c r="A605" i="5"/>
  <c r="M604" i="5"/>
  <c r="K604" i="5"/>
  <c r="A604" i="5"/>
  <c r="M603" i="5"/>
  <c r="K603" i="5"/>
  <c r="A603" i="5"/>
  <c r="M602" i="5"/>
  <c r="K602" i="5"/>
  <c r="A602" i="5"/>
  <c r="M601" i="5"/>
  <c r="K601" i="5"/>
  <c r="A601" i="5"/>
  <c r="M600" i="5"/>
  <c r="K600" i="5"/>
  <c r="A600" i="5"/>
  <c r="M599" i="5"/>
  <c r="K599" i="5"/>
  <c r="A599" i="5"/>
  <c r="M598" i="5"/>
  <c r="K598" i="5"/>
  <c r="A598" i="5"/>
  <c r="M597" i="5"/>
  <c r="K597" i="5"/>
  <c r="A597" i="5"/>
  <c r="M596" i="5"/>
  <c r="K596" i="5"/>
  <c r="A596" i="5"/>
  <c r="M595" i="5"/>
  <c r="K595" i="5"/>
  <c r="A595" i="5"/>
  <c r="M594" i="5"/>
  <c r="K594" i="5"/>
  <c r="A594" i="5"/>
  <c r="M593" i="5"/>
  <c r="K593" i="5"/>
  <c r="A593" i="5"/>
  <c r="M592" i="5"/>
  <c r="K592" i="5"/>
  <c r="A592" i="5"/>
  <c r="M591" i="5"/>
  <c r="K591" i="5"/>
  <c r="A591" i="5"/>
  <c r="M590" i="5"/>
  <c r="K590" i="5"/>
  <c r="A590" i="5"/>
  <c r="M589" i="5"/>
  <c r="K589" i="5"/>
  <c r="A589" i="5"/>
  <c r="M588" i="5"/>
  <c r="K588" i="5"/>
  <c r="A588" i="5"/>
  <c r="M587" i="5"/>
  <c r="K587" i="5"/>
  <c r="A587" i="5"/>
  <c r="M586" i="5"/>
  <c r="K586" i="5"/>
  <c r="A586" i="5"/>
  <c r="M585" i="5"/>
  <c r="K585" i="5"/>
  <c r="A585" i="5"/>
  <c r="M584" i="5"/>
  <c r="K584" i="5"/>
  <c r="A584" i="5"/>
  <c r="M583" i="5"/>
  <c r="K583" i="5"/>
  <c r="A583" i="5"/>
  <c r="M582" i="5"/>
  <c r="K582" i="5"/>
  <c r="A582" i="5"/>
  <c r="M581" i="5"/>
  <c r="K581" i="5"/>
  <c r="A581" i="5"/>
  <c r="M580" i="5"/>
  <c r="K580" i="5"/>
  <c r="A580" i="5"/>
  <c r="M579" i="5"/>
  <c r="K579" i="5"/>
  <c r="A579" i="5"/>
  <c r="M578" i="5"/>
  <c r="K578" i="5"/>
  <c r="A578" i="5"/>
  <c r="M577" i="5"/>
  <c r="K577" i="5"/>
  <c r="A577" i="5"/>
  <c r="M576" i="5"/>
  <c r="K576" i="5"/>
  <c r="A576" i="5"/>
  <c r="M575" i="5"/>
  <c r="K575" i="5"/>
  <c r="A575" i="5"/>
  <c r="M574" i="5"/>
  <c r="K574" i="5"/>
  <c r="A574" i="5"/>
  <c r="M573" i="5"/>
  <c r="K573" i="5"/>
  <c r="A573" i="5"/>
  <c r="M572" i="5"/>
  <c r="K572" i="5"/>
  <c r="A572" i="5"/>
  <c r="M571" i="5"/>
  <c r="K571" i="5"/>
  <c r="A571" i="5"/>
  <c r="M570" i="5"/>
  <c r="K570" i="5"/>
  <c r="A570" i="5"/>
  <c r="M569" i="5"/>
  <c r="K569" i="5"/>
  <c r="A569" i="5"/>
  <c r="M568" i="5"/>
  <c r="K568" i="5"/>
  <c r="A568" i="5"/>
  <c r="M567" i="5"/>
  <c r="K567" i="5"/>
  <c r="A567" i="5"/>
  <c r="M566" i="5"/>
  <c r="K566" i="5"/>
  <c r="A566" i="5"/>
  <c r="M565" i="5"/>
  <c r="K565" i="5"/>
  <c r="A565" i="5"/>
  <c r="M564" i="5"/>
  <c r="K564" i="5"/>
  <c r="A564" i="5"/>
  <c r="M563" i="5"/>
  <c r="K563" i="5"/>
  <c r="A563" i="5"/>
  <c r="M562" i="5"/>
  <c r="K562" i="5"/>
  <c r="A562" i="5"/>
  <c r="M561" i="5"/>
  <c r="K561" i="5"/>
  <c r="A561" i="5"/>
  <c r="M560" i="5"/>
  <c r="K560" i="5"/>
  <c r="A560" i="5"/>
  <c r="M559" i="5"/>
  <c r="K559" i="5"/>
  <c r="A559" i="5"/>
  <c r="M558" i="5"/>
  <c r="K558" i="5"/>
  <c r="A558" i="5"/>
  <c r="M557" i="5"/>
  <c r="K557" i="5"/>
  <c r="A557" i="5"/>
  <c r="M556" i="5"/>
  <c r="K556" i="5"/>
  <c r="A556" i="5"/>
  <c r="M555" i="5"/>
  <c r="K555" i="5"/>
  <c r="A555" i="5"/>
  <c r="M554" i="5"/>
  <c r="K554" i="5"/>
  <c r="A554" i="5"/>
  <c r="M553" i="5"/>
  <c r="K553" i="5"/>
  <c r="A553" i="5"/>
  <c r="M552" i="5"/>
  <c r="K552" i="5"/>
  <c r="A552" i="5"/>
  <c r="M551" i="5"/>
  <c r="K551" i="5"/>
  <c r="A551" i="5"/>
  <c r="M550" i="5"/>
  <c r="K550" i="5"/>
  <c r="A550" i="5"/>
  <c r="M549" i="5"/>
  <c r="K549" i="5"/>
  <c r="A549" i="5"/>
  <c r="M548" i="5"/>
  <c r="K548" i="5"/>
  <c r="A548" i="5"/>
  <c r="M547" i="5"/>
  <c r="K547" i="5"/>
  <c r="A547" i="5"/>
  <c r="M546" i="5"/>
  <c r="K546" i="5"/>
  <c r="A546" i="5"/>
  <c r="M545" i="5"/>
  <c r="K545" i="5"/>
  <c r="A545" i="5"/>
  <c r="M544" i="5"/>
  <c r="K544" i="5"/>
  <c r="A544" i="5"/>
  <c r="M543" i="5"/>
  <c r="K543" i="5"/>
  <c r="A543" i="5"/>
  <c r="M542" i="5"/>
  <c r="K542" i="5"/>
  <c r="A542" i="5"/>
  <c r="M541" i="5"/>
  <c r="K541" i="5"/>
  <c r="A541" i="5"/>
  <c r="M540" i="5"/>
  <c r="K540" i="5"/>
  <c r="A540" i="5"/>
  <c r="M539" i="5"/>
  <c r="K539" i="5"/>
  <c r="A539" i="5"/>
  <c r="M538" i="5"/>
  <c r="K538" i="5"/>
  <c r="A538" i="5"/>
  <c r="M537" i="5"/>
  <c r="K537" i="5"/>
  <c r="A537" i="5"/>
  <c r="M536" i="5"/>
  <c r="K536" i="5"/>
  <c r="A536" i="5"/>
  <c r="M535" i="5"/>
  <c r="K535" i="5"/>
  <c r="A535" i="5"/>
  <c r="M534" i="5"/>
  <c r="K534" i="5"/>
  <c r="A534" i="5"/>
  <c r="M533" i="5"/>
  <c r="K533" i="5"/>
  <c r="A533" i="5"/>
  <c r="M532" i="5"/>
  <c r="K532" i="5"/>
  <c r="A532" i="5"/>
  <c r="M531" i="5"/>
  <c r="K531" i="5"/>
  <c r="A531" i="5"/>
  <c r="M530" i="5"/>
  <c r="K530" i="5"/>
  <c r="A530" i="5"/>
  <c r="M529" i="5"/>
  <c r="K529" i="5"/>
  <c r="A529" i="5"/>
  <c r="M528" i="5"/>
  <c r="K528" i="5"/>
  <c r="A528" i="5"/>
  <c r="M527" i="5"/>
  <c r="K527" i="5"/>
  <c r="A527" i="5"/>
  <c r="M526" i="5"/>
  <c r="K526" i="5"/>
  <c r="A526" i="5"/>
  <c r="M525" i="5"/>
  <c r="K525" i="5"/>
  <c r="A525" i="5"/>
  <c r="M524" i="5"/>
  <c r="K524" i="5"/>
  <c r="A524" i="5"/>
  <c r="M523" i="5"/>
  <c r="K523" i="5"/>
  <c r="A523" i="5"/>
  <c r="M522" i="5"/>
  <c r="K522" i="5"/>
  <c r="A522" i="5"/>
  <c r="M521" i="5"/>
  <c r="K521" i="5"/>
  <c r="A521" i="5"/>
  <c r="M520" i="5"/>
  <c r="K520" i="5"/>
  <c r="A520" i="5"/>
  <c r="M519" i="5"/>
  <c r="K519" i="5"/>
  <c r="A519" i="5"/>
  <c r="M518" i="5"/>
  <c r="K518" i="5"/>
  <c r="A518" i="5"/>
  <c r="M517" i="5"/>
  <c r="K517" i="5"/>
  <c r="A517" i="5"/>
  <c r="M516" i="5"/>
  <c r="K516" i="5"/>
  <c r="A516" i="5"/>
  <c r="M515" i="5"/>
  <c r="K515" i="5"/>
  <c r="A515" i="5"/>
  <c r="M514" i="5"/>
  <c r="K514" i="5"/>
  <c r="A514" i="5"/>
  <c r="M513" i="5"/>
  <c r="K513" i="5"/>
  <c r="A513" i="5"/>
  <c r="M512" i="5"/>
  <c r="K512" i="5"/>
  <c r="A512" i="5"/>
  <c r="M511" i="5"/>
  <c r="K511" i="5"/>
  <c r="A511" i="5"/>
  <c r="M510" i="5"/>
  <c r="K510" i="5"/>
  <c r="A510" i="5"/>
  <c r="M509" i="5"/>
  <c r="K509" i="5"/>
  <c r="A509" i="5"/>
  <c r="M508" i="5"/>
  <c r="K508" i="5"/>
  <c r="A508" i="5"/>
  <c r="M507" i="5"/>
  <c r="K507" i="5"/>
  <c r="A507" i="5"/>
  <c r="M506" i="5"/>
  <c r="K506" i="5"/>
  <c r="A506" i="5"/>
  <c r="M505" i="5"/>
  <c r="K505" i="5"/>
  <c r="A505" i="5"/>
  <c r="M504" i="5"/>
  <c r="K504" i="5"/>
  <c r="A504" i="5"/>
  <c r="M503" i="5"/>
  <c r="K503" i="5"/>
  <c r="A503" i="5"/>
  <c r="M502" i="5"/>
  <c r="K502" i="5"/>
  <c r="A502" i="5"/>
  <c r="M501" i="5"/>
  <c r="K501" i="5"/>
  <c r="A501" i="5"/>
  <c r="M500" i="5"/>
  <c r="K500" i="5"/>
  <c r="A500" i="5"/>
  <c r="M499" i="5"/>
  <c r="K499" i="5"/>
  <c r="A499" i="5"/>
  <c r="M498" i="5"/>
  <c r="K498" i="5"/>
  <c r="A498" i="5"/>
  <c r="M497" i="5"/>
  <c r="K497" i="5"/>
  <c r="A497" i="5"/>
  <c r="M496" i="5"/>
  <c r="K496" i="5"/>
  <c r="A496" i="5"/>
  <c r="M495" i="5"/>
  <c r="K495" i="5"/>
  <c r="A495" i="5"/>
  <c r="M494" i="5"/>
  <c r="K494" i="5"/>
  <c r="A494" i="5"/>
  <c r="M493" i="5"/>
  <c r="K493" i="5"/>
  <c r="A493" i="5"/>
  <c r="M492" i="5"/>
  <c r="K492" i="5"/>
  <c r="A492" i="5"/>
  <c r="M491" i="5"/>
  <c r="K491" i="5"/>
  <c r="A491" i="5"/>
  <c r="M490" i="5"/>
  <c r="K490" i="5"/>
  <c r="A490" i="5"/>
  <c r="M489" i="5"/>
  <c r="K489" i="5"/>
  <c r="A489" i="5"/>
  <c r="M488" i="5"/>
  <c r="K488" i="5"/>
  <c r="A488" i="5"/>
  <c r="M487" i="5"/>
  <c r="K487" i="5"/>
  <c r="A487" i="5"/>
  <c r="M486" i="5"/>
  <c r="K486" i="5"/>
  <c r="A486" i="5"/>
  <c r="M485" i="5"/>
  <c r="K485" i="5"/>
  <c r="A485" i="5"/>
  <c r="M484" i="5"/>
  <c r="K484" i="5"/>
  <c r="A484" i="5"/>
  <c r="M483" i="5"/>
  <c r="K483" i="5"/>
  <c r="A483" i="5"/>
  <c r="M482" i="5"/>
  <c r="K482" i="5"/>
  <c r="A482" i="5"/>
  <c r="M481" i="5"/>
  <c r="K481" i="5"/>
  <c r="A481" i="5"/>
  <c r="M480" i="5"/>
  <c r="K480" i="5"/>
  <c r="A480" i="5"/>
  <c r="M479" i="5"/>
  <c r="K479" i="5"/>
  <c r="A479" i="5"/>
  <c r="M478" i="5"/>
  <c r="K478" i="5"/>
  <c r="A478" i="5"/>
  <c r="M477" i="5"/>
  <c r="K477" i="5"/>
  <c r="A477" i="5"/>
  <c r="M476" i="5"/>
  <c r="K476" i="5"/>
  <c r="A476" i="5"/>
  <c r="M475" i="5"/>
  <c r="K475" i="5"/>
  <c r="A475" i="5"/>
  <c r="M474" i="5"/>
  <c r="K474" i="5"/>
  <c r="A474" i="5"/>
  <c r="M473" i="5"/>
  <c r="K473" i="5"/>
  <c r="A473" i="5"/>
  <c r="M472" i="5"/>
  <c r="K472" i="5"/>
  <c r="A472" i="5"/>
  <c r="M471" i="5"/>
  <c r="K471" i="5"/>
  <c r="A471" i="5"/>
  <c r="M470" i="5"/>
  <c r="K470" i="5"/>
  <c r="A470" i="5"/>
  <c r="M469" i="5"/>
  <c r="K469" i="5"/>
  <c r="A469" i="5"/>
  <c r="M468" i="5"/>
  <c r="K468" i="5"/>
  <c r="A468" i="5"/>
  <c r="M467" i="5"/>
  <c r="K467" i="5"/>
  <c r="A467" i="5"/>
  <c r="M466" i="5"/>
  <c r="K466" i="5"/>
  <c r="A466" i="5"/>
  <c r="M465" i="5"/>
  <c r="K465" i="5"/>
  <c r="A465" i="5"/>
  <c r="M464" i="5"/>
  <c r="K464" i="5"/>
  <c r="A464" i="5"/>
  <c r="M463" i="5"/>
  <c r="K463" i="5"/>
  <c r="A463" i="5"/>
  <c r="M462" i="5"/>
  <c r="K462" i="5"/>
  <c r="A462" i="5"/>
  <c r="M461" i="5"/>
  <c r="K461" i="5"/>
  <c r="A461" i="5"/>
  <c r="M460" i="5"/>
  <c r="K460" i="5"/>
  <c r="A460" i="5"/>
  <c r="M459" i="5"/>
  <c r="K459" i="5"/>
  <c r="A459" i="5"/>
  <c r="M458" i="5"/>
  <c r="K458" i="5"/>
  <c r="A458" i="5"/>
  <c r="M457" i="5"/>
  <c r="K457" i="5"/>
  <c r="A457" i="5"/>
  <c r="M456" i="5"/>
  <c r="K456" i="5"/>
  <c r="A456" i="5"/>
  <c r="M455" i="5"/>
  <c r="K455" i="5"/>
  <c r="A455" i="5"/>
  <c r="M454" i="5"/>
  <c r="K454" i="5"/>
  <c r="A454" i="5"/>
  <c r="M453" i="5"/>
  <c r="K453" i="5"/>
  <c r="A453" i="5"/>
  <c r="M452" i="5"/>
  <c r="K452" i="5"/>
  <c r="A452" i="5"/>
  <c r="M451" i="5"/>
  <c r="K451" i="5"/>
  <c r="A451" i="5"/>
  <c r="M450" i="5"/>
  <c r="K450" i="5"/>
  <c r="A450" i="5"/>
  <c r="M449" i="5"/>
  <c r="K449" i="5"/>
  <c r="A449" i="5"/>
  <c r="M448" i="5"/>
  <c r="K448" i="5"/>
  <c r="A448" i="5"/>
  <c r="M447" i="5"/>
  <c r="K447" i="5"/>
  <c r="A447" i="5"/>
  <c r="M446" i="5"/>
  <c r="K446" i="5"/>
  <c r="A446" i="5"/>
  <c r="M445" i="5"/>
  <c r="K445" i="5"/>
  <c r="A445" i="5"/>
  <c r="M444" i="5"/>
  <c r="K444" i="5"/>
  <c r="A444" i="5"/>
  <c r="M443" i="5"/>
  <c r="K443" i="5"/>
  <c r="A443" i="5"/>
  <c r="M442" i="5"/>
  <c r="K442" i="5"/>
  <c r="A442" i="5"/>
  <c r="M441" i="5"/>
  <c r="K441" i="5"/>
  <c r="A441" i="5"/>
  <c r="M440" i="5"/>
  <c r="K440" i="5"/>
  <c r="A440" i="5"/>
  <c r="M439" i="5"/>
  <c r="K439" i="5"/>
  <c r="A439" i="5"/>
  <c r="M438" i="5"/>
  <c r="K438" i="5"/>
  <c r="A438" i="5"/>
  <c r="M437" i="5"/>
  <c r="K437" i="5"/>
  <c r="A437" i="5"/>
  <c r="M436" i="5"/>
  <c r="K436" i="5"/>
  <c r="A436" i="5"/>
  <c r="M435" i="5"/>
  <c r="K435" i="5"/>
  <c r="A435" i="5"/>
  <c r="M434" i="5"/>
  <c r="K434" i="5"/>
  <c r="A434" i="5"/>
  <c r="M433" i="5"/>
  <c r="K433" i="5"/>
  <c r="A433" i="5"/>
  <c r="M432" i="5"/>
  <c r="K432" i="5"/>
  <c r="A432" i="5"/>
  <c r="M431" i="5"/>
  <c r="K431" i="5"/>
  <c r="A431" i="5"/>
  <c r="M430" i="5"/>
  <c r="K430" i="5"/>
  <c r="A430" i="5"/>
  <c r="M429" i="5"/>
  <c r="K429" i="5"/>
  <c r="A429" i="5"/>
  <c r="M428" i="5"/>
  <c r="K428" i="5"/>
  <c r="A428" i="5"/>
  <c r="M427" i="5"/>
  <c r="K427" i="5"/>
  <c r="A427" i="5"/>
  <c r="M426" i="5"/>
  <c r="K426" i="5"/>
  <c r="A426" i="5"/>
  <c r="M425" i="5"/>
  <c r="K425" i="5"/>
  <c r="A425" i="5"/>
  <c r="M424" i="5"/>
  <c r="K424" i="5"/>
  <c r="A424" i="5"/>
  <c r="M423" i="5"/>
  <c r="K423" i="5"/>
  <c r="A423" i="5"/>
  <c r="M422" i="5"/>
  <c r="K422" i="5"/>
  <c r="A422" i="5"/>
  <c r="M421" i="5"/>
  <c r="K421" i="5"/>
  <c r="A421" i="5"/>
  <c r="M420" i="5"/>
  <c r="K420" i="5"/>
  <c r="A420" i="5"/>
  <c r="M419" i="5"/>
  <c r="K419" i="5"/>
  <c r="A419" i="5"/>
  <c r="M418" i="5"/>
  <c r="K418" i="5"/>
  <c r="A418" i="5"/>
  <c r="M417" i="5"/>
  <c r="K417" i="5"/>
  <c r="A417" i="5"/>
  <c r="M416" i="5"/>
  <c r="K416" i="5"/>
  <c r="A416" i="5"/>
  <c r="M415" i="5"/>
  <c r="K415" i="5"/>
  <c r="A415" i="5"/>
  <c r="M414" i="5"/>
  <c r="K414" i="5"/>
  <c r="A414" i="5"/>
  <c r="M413" i="5"/>
  <c r="K413" i="5"/>
  <c r="A413" i="5"/>
  <c r="M412" i="5"/>
  <c r="K412" i="5"/>
  <c r="A412" i="5"/>
  <c r="M411" i="5"/>
  <c r="K411" i="5"/>
  <c r="A411" i="5"/>
  <c r="M410" i="5"/>
  <c r="K410" i="5"/>
  <c r="A410" i="5"/>
  <c r="M409" i="5"/>
  <c r="K409" i="5"/>
  <c r="A409" i="5"/>
  <c r="M408" i="5"/>
  <c r="K408" i="5"/>
  <c r="A408" i="5"/>
  <c r="M407" i="5"/>
  <c r="K407" i="5"/>
  <c r="A407" i="5"/>
  <c r="M406" i="5"/>
  <c r="K406" i="5"/>
  <c r="A406" i="5"/>
  <c r="M405" i="5"/>
  <c r="K405" i="5"/>
  <c r="A405" i="5"/>
  <c r="M404" i="5"/>
  <c r="K404" i="5"/>
  <c r="A404" i="5"/>
  <c r="M403" i="5"/>
  <c r="K403" i="5"/>
  <c r="A403" i="5"/>
  <c r="M402" i="5"/>
  <c r="K402" i="5"/>
  <c r="A402" i="5"/>
  <c r="M401" i="5"/>
  <c r="K401" i="5"/>
  <c r="A401" i="5"/>
  <c r="M400" i="5"/>
  <c r="K400" i="5"/>
  <c r="A400" i="5"/>
  <c r="M399" i="5"/>
  <c r="K399" i="5"/>
  <c r="A399" i="5"/>
  <c r="M398" i="5"/>
  <c r="K398" i="5"/>
  <c r="A398" i="5"/>
  <c r="M397" i="5"/>
  <c r="K397" i="5"/>
  <c r="A397" i="5"/>
  <c r="M396" i="5"/>
  <c r="K396" i="5"/>
  <c r="A396" i="5"/>
  <c r="M395" i="5"/>
  <c r="K395" i="5"/>
  <c r="A395" i="5"/>
  <c r="M394" i="5"/>
  <c r="K394" i="5"/>
  <c r="A394" i="5"/>
  <c r="M393" i="5"/>
  <c r="K393" i="5"/>
  <c r="A393" i="5"/>
  <c r="M392" i="5"/>
  <c r="K392" i="5"/>
  <c r="A392" i="5"/>
  <c r="M391" i="5"/>
  <c r="K391" i="5"/>
  <c r="A391" i="5"/>
  <c r="M390" i="5"/>
  <c r="K390" i="5"/>
  <c r="A390" i="5"/>
  <c r="M389" i="5"/>
  <c r="K389" i="5"/>
  <c r="A389" i="5"/>
  <c r="M388" i="5"/>
  <c r="K388" i="5"/>
  <c r="A388" i="5"/>
  <c r="M387" i="5"/>
  <c r="K387" i="5"/>
  <c r="A387" i="5"/>
  <c r="M386" i="5"/>
  <c r="K386" i="5"/>
  <c r="A386" i="5"/>
  <c r="M385" i="5"/>
  <c r="K385" i="5"/>
  <c r="A385" i="5"/>
  <c r="M384" i="5"/>
  <c r="K384" i="5"/>
  <c r="A384" i="5"/>
  <c r="M383" i="5"/>
  <c r="K383" i="5"/>
  <c r="A383" i="5"/>
  <c r="M382" i="5"/>
  <c r="K382" i="5"/>
  <c r="A382" i="5"/>
  <c r="M381" i="5"/>
  <c r="K381" i="5"/>
  <c r="A381" i="5"/>
  <c r="M380" i="5"/>
  <c r="K380" i="5"/>
  <c r="A380" i="5"/>
  <c r="M379" i="5"/>
  <c r="K379" i="5"/>
  <c r="A379" i="5"/>
  <c r="M378" i="5"/>
  <c r="K378" i="5"/>
  <c r="A378" i="5"/>
  <c r="M377" i="5"/>
  <c r="K377" i="5"/>
  <c r="A377" i="5"/>
  <c r="M376" i="5"/>
  <c r="K376" i="5"/>
  <c r="A376" i="5"/>
  <c r="M375" i="5"/>
  <c r="K375" i="5"/>
  <c r="A375" i="5"/>
  <c r="M374" i="5"/>
  <c r="K374" i="5"/>
  <c r="A374" i="5"/>
  <c r="M373" i="5"/>
  <c r="K373" i="5"/>
  <c r="A373" i="5"/>
  <c r="M372" i="5"/>
  <c r="K372" i="5"/>
  <c r="A372" i="5"/>
  <c r="M371" i="5"/>
  <c r="K371" i="5"/>
  <c r="A371" i="5"/>
  <c r="M370" i="5"/>
  <c r="K370" i="5"/>
  <c r="A370" i="5"/>
  <c r="M369" i="5"/>
  <c r="K369" i="5"/>
  <c r="A369" i="5"/>
  <c r="M368" i="5"/>
  <c r="K368" i="5"/>
  <c r="A368" i="5"/>
  <c r="M367" i="5"/>
  <c r="K367" i="5"/>
  <c r="A367" i="5"/>
  <c r="M366" i="5"/>
  <c r="K366" i="5"/>
  <c r="A366" i="5"/>
  <c r="M365" i="5"/>
  <c r="K365" i="5"/>
  <c r="A365" i="5"/>
  <c r="M364" i="5"/>
  <c r="K364" i="5"/>
  <c r="A364" i="5"/>
  <c r="M363" i="5"/>
  <c r="K363" i="5"/>
  <c r="A363" i="5"/>
  <c r="M362" i="5"/>
  <c r="K362" i="5"/>
  <c r="A362" i="5"/>
  <c r="M361" i="5"/>
  <c r="K361" i="5"/>
  <c r="A361" i="5"/>
  <c r="M360" i="5"/>
  <c r="K360" i="5"/>
  <c r="A360" i="5"/>
  <c r="M359" i="5"/>
  <c r="K359" i="5"/>
  <c r="A359" i="5"/>
  <c r="M358" i="5"/>
  <c r="K358" i="5"/>
  <c r="A358" i="5"/>
  <c r="M357" i="5"/>
  <c r="K357" i="5"/>
  <c r="A357" i="5"/>
  <c r="M356" i="5"/>
  <c r="K356" i="5"/>
  <c r="A356" i="5"/>
  <c r="M355" i="5"/>
  <c r="K355" i="5"/>
  <c r="A355" i="5"/>
  <c r="M354" i="5"/>
  <c r="K354" i="5"/>
  <c r="A354" i="5"/>
  <c r="M353" i="5"/>
  <c r="K353" i="5"/>
  <c r="A353" i="5"/>
  <c r="M352" i="5"/>
  <c r="K352" i="5"/>
  <c r="A352" i="5"/>
  <c r="M351" i="5"/>
  <c r="K351" i="5"/>
  <c r="A351" i="5"/>
  <c r="M350" i="5"/>
  <c r="K350" i="5"/>
  <c r="A350" i="5"/>
  <c r="M349" i="5"/>
  <c r="K349" i="5"/>
  <c r="A349" i="5"/>
  <c r="M348" i="5"/>
  <c r="K348" i="5"/>
  <c r="A348" i="5"/>
  <c r="M347" i="5"/>
  <c r="K347" i="5"/>
  <c r="A347" i="5"/>
  <c r="M346" i="5"/>
  <c r="K346" i="5"/>
  <c r="A346" i="5"/>
  <c r="M345" i="5"/>
  <c r="K345" i="5"/>
  <c r="A345" i="5"/>
  <c r="M344" i="5"/>
  <c r="K344" i="5"/>
  <c r="A344" i="5"/>
  <c r="M343" i="5"/>
  <c r="K343" i="5"/>
  <c r="A343" i="5"/>
  <c r="M342" i="5"/>
  <c r="K342" i="5"/>
  <c r="A342" i="5"/>
  <c r="M341" i="5"/>
  <c r="K341" i="5"/>
  <c r="A341" i="5"/>
  <c r="M340" i="5"/>
  <c r="K340" i="5"/>
  <c r="A340" i="5"/>
  <c r="M339" i="5"/>
  <c r="K339" i="5"/>
  <c r="A339" i="5"/>
  <c r="M338" i="5"/>
  <c r="K338" i="5"/>
  <c r="A338" i="5"/>
  <c r="M337" i="5"/>
  <c r="K337" i="5"/>
  <c r="A337" i="5"/>
  <c r="M336" i="5"/>
  <c r="K336" i="5"/>
  <c r="A336" i="5"/>
  <c r="M335" i="5"/>
  <c r="K335" i="5"/>
  <c r="A335" i="5"/>
  <c r="M334" i="5"/>
  <c r="K334" i="5"/>
  <c r="A334" i="5"/>
  <c r="M333" i="5"/>
  <c r="K333" i="5"/>
  <c r="A333" i="5"/>
  <c r="M332" i="5"/>
  <c r="K332" i="5"/>
  <c r="A332" i="5"/>
  <c r="M331" i="5"/>
  <c r="K331" i="5"/>
  <c r="A331" i="5"/>
  <c r="M330" i="5"/>
  <c r="K330" i="5"/>
  <c r="A330" i="5"/>
  <c r="M329" i="5"/>
  <c r="K329" i="5"/>
  <c r="A329" i="5"/>
  <c r="M328" i="5"/>
  <c r="K328" i="5"/>
  <c r="A328" i="5"/>
  <c r="M327" i="5"/>
  <c r="K327" i="5"/>
  <c r="A327" i="5"/>
  <c r="M326" i="5"/>
  <c r="K326" i="5"/>
  <c r="A326" i="5"/>
  <c r="M325" i="5"/>
  <c r="K325" i="5"/>
  <c r="A325" i="5"/>
  <c r="M324" i="5"/>
  <c r="K324" i="5"/>
  <c r="A324" i="5"/>
  <c r="M323" i="5"/>
  <c r="K323" i="5"/>
  <c r="A323" i="5"/>
  <c r="M322" i="5"/>
  <c r="K322" i="5"/>
  <c r="A322" i="5"/>
  <c r="M321" i="5"/>
  <c r="K321" i="5"/>
  <c r="A321" i="5"/>
  <c r="M320" i="5"/>
  <c r="K320" i="5"/>
  <c r="A320" i="5"/>
  <c r="M319" i="5"/>
  <c r="K319" i="5"/>
  <c r="A319" i="5"/>
  <c r="M318" i="5"/>
  <c r="K318" i="5"/>
  <c r="A318" i="5"/>
  <c r="M317" i="5"/>
  <c r="K317" i="5"/>
  <c r="A317" i="5"/>
  <c r="M316" i="5"/>
  <c r="K316" i="5"/>
  <c r="A316" i="5"/>
  <c r="M315" i="5"/>
  <c r="K315" i="5"/>
  <c r="A315" i="5"/>
  <c r="M314" i="5"/>
  <c r="K314" i="5"/>
  <c r="A314" i="5"/>
  <c r="M313" i="5"/>
  <c r="K313" i="5"/>
  <c r="A313" i="5"/>
  <c r="M312" i="5"/>
  <c r="K312" i="5"/>
  <c r="A312" i="5"/>
  <c r="M311" i="5"/>
  <c r="K311" i="5"/>
  <c r="A311" i="5"/>
  <c r="M310" i="5"/>
  <c r="K310" i="5"/>
  <c r="A310" i="5"/>
  <c r="M309" i="5"/>
  <c r="K309" i="5"/>
  <c r="A309" i="5"/>
  <c r="M308" i="5"/>
  <c r="K308" i="5"/>
  <c r="A308" i="5"/>
  <c r="M307" i="5"/>
  <c r="K307" i="5"/>
  <c r="A307" i="5"/>
  <c r="M306" i="5"/>
  <c r="K306" i="5"/>
  <c r="A306" i="5"/>
  <c r="M305" i="5"/>
  <c r="K305" i="5"/>
  <c r="A305" i="5"/>
  <c r="M304" i="5"/>
  <c r="K304" i="5"/>
  <c r="A304" i="5"/>
  <c r="M303" i="5"/>
  <c r="K303" i="5"/>
  <c r="A303" i="5"/>
  <c r="M302" i="5"/>
  <c r="K302" i="5"/>
  <c r="A302" i="5"/>
  <c r="M301" i="5"/>
  <c r="K301" i="5"/>
  <c r="A301" i="5"/>
  <c r="M300" i="5"/>
  <c r="K300" i="5"/>
  <c r="A300" i="5"/>
  <c r="M299" i="5"/>
  <c r="K299" i="5"/>
  <c r="A299" i="5"/>
  <c r="M298" i="5"/>
  <c r="K298" i="5"/>
  <c r="A298" i="5"/>
  <c r="M297" i="5"/>
  <c r="K297" i="5"/>
  <c r="A297" i="5"/>
  <c r="M296" i="5"/>
  <c r="K296" i="5"/>
  <c r="A296" i="5"/>
  <c r="M295" i="5"/>
  <c r="K295" i="5"/>
  <c r="A295" i="5"/>
  <c r="M294" i="5"/>
  <c r="K294" i="5"/>
  <c r="A294" i="5"/>
  <c r="M293" i="5"/>
  <c r="K293" i="5"/>
  <c r="A293" i="5"/>
  <c r="M292" i="5"/>
  <c r="K292" i="5"/>
  <c r="A292" i="5"/>
  <c r="M291" i="5"/>
  <c r="K291" i="5"/>
  <c r="A291" i="5"/>
  <c r="M290" i="5"/>
  <c r="K290" i="5"/>
  <c r="A290" i="5"/>
  <c r="M289" i="5"/>
  <c r="K289" i="5"/>
  <c r="A289" i="5"/>
  <c r="M288" i="5"/>
  <c r="K288" i="5"/>
  <c r="A288" i="5"/>
  <c r="M287" i="5"/>
  <c r="K287" i="5"/>
  <c r="A287" i="5"/>
  <c r="M286" i="5"/>
  <c r="K286" i="5"/>
  <c r="A286" i="5"/>
  <c r="M285" i="5"/>
  <c r="K285" i="5"/>
  <c r="A285" i="5"/>
  <c r="M284" i="5"/>
  <c r="K284" i="5"/>
  <c r="A284" i="5"/>
  <c r="M283" i="5"/>
  <c r="K283" i="5"/>
  <c r="A283" i="5"/>
  <c r="M282" i="5"/>
  <c r="K282" i="5"/>
  <c r="A282" i="5"/>
  <c r="M281" i="5"/>
  <c r="K281" i="5"/>
  <c r="A281" i="5"/>
  <c r="M280" i="5"/>
  <c r="K280" i="5"/>
  <c r="A280" i="5"/>
  <c r="M279" i="5"/>
  <c r="K279" i="5"/>
  <c r="A279" i="5"/>
  <c r="M278" i="5"/>
  <c r="K278" i="5"/>
  <c r="A278" i="5"/>
  <c r="M277" i="5"/>
  <c r="K277" i="5"/>
  <c r="A277" i="5"/>
  <c r="M276" i="5"/>
  <c r="K276" i="5"/>
  <c r="A276" i="5"/>
  <c r="M275" i="5"/>
  <c r="K275" i="5"/>
  <c r="A275" i="5"/>
  <c r="M274" i="5"/>
  <c r="K274" i="5"/>
  <c r="A274" i="5"/>
  <c r="M273" i="5"/>
  <c r="K273" i="5"/>
  <c r="A273" i="5"/>
  <c r="M272" i="5"/>
  <c r="K272" i="5"/>
  <c r="A272" i="5"/>
  <c r="M271" i="5"/>
  <c r="K271" i="5"/>
  <c r="A271" i="5"/>
  <c r="M270" i="5"/>
  <c r="K270" i="5"/>
  <c r="A270" i="5"/>
  <c r="M269" i="5"/>
  <c r="K269" i="5"/>
  <c r="A269" i="5"/>
  <c r="M268" i="5"/>
  <c r="K268" i="5"/>
  <c r="A268" i="5"/>
  <c r="M267" i="5"/>
  <c r="K267" i="5"/>
  <c r="A267" i="5"/>
  <c r="M266" i="5"/>
  <c r="K266" i="5"/>
  <c r="A266" i="5"/>
  <c r="M265" i="5"/>
  <c r="K265" i="5"/>
  <c r="A265" i="5"/>
  <c r="M264" i="5"/>
  <c r="K264" i="5"/>
  <c r="A264" i="5"/>
  <c r="M263" i="5"/>
  <c r="K263" i="5"/>
  <c r="A263" i="5"/>
  <c r="M262" i="5"/>
  <c r="K262" i="5"/>
  <c r="A262" i="5"/>
  <c r="M261" i="5"/>
  <c r="K261" i="5"/>
  <c r="A261" i="5"/>
  <c r="M260" i="5"/>
  <c r="K260" i="5"/>
  <c r="A260" i="5"/>
  <c r="M259" i="5"/>
  <c r="K259" i="5"/>
  <c r="A259" i="5"/>
  <c r="M258" i="5"/>
  <c r="K258" i="5"/>
  <c r="A258" i="5"/>
  <c r="M257" i="5"/>
  <c r="K257" i="5"/>
  <c r="A257" i="5"/>
  <c r="M256" i="5"/>
  <c r="K256" i="5"/>
  <c r="A256" i="5"/>
  <c r="M255" i="5"/>
  <c r="K255" i="5"/>
  <c r="A255" i="5"/>
  <c r="M254" i="5"/>
  <c r="K254" i="5"/>
  <c r="A254" i="5"/>
  <c r="M253" i="5"/>
  <c r="K253" i="5"/>
  <c r="A253" i="5"/>
  <c r="M252" i="5"/>
  <c r="K252" i="5"/>
  <c r="A252" i="5"/>
  <c r="M251" i="5"/>
  <c r="K251" i="5"/>
  <c r="A251" i="5"/>
  <c r="M250" i="5"/>
  <c r="K250" i="5"/>
  <c r="A250" i="5"/>
  <c r="M249" i="5"/>
  <c r="K249" i="5"/>
  <c r="A249" i="5"/>
  <c r="M248" i="5"/>
  <c r="K248" i="5"/>
  <c r="A248" i="5"/>
  <c r="M247" i="5"/>
  <c r="K247" i="5"/>
  <c r="A247" i="5"/>
  <c r="M246" i="5"/>
  <c r="K246" i="5"/>
  <c r="A246" i="5"/>
  <c r="M245" i="5"/>
  <c r="K245" i="5"/>
  <c r="A245" i="5"/>
  <c r="M244" i="5"/>
  <c r="K244" i="5"/>
  <c r="A244" i="5"/>
  <c r="M243" i="5"/>
  <c r="K243" i="5"/>
  <c r="A243" i="5"/>
  <c r="M242" i="5"/>
  <c r="K242" i="5"/>
  <c r="A242" i="5"/>
  <c r="M241" i="5"/>
  <c r="K241" i="5"/>
  <c r="A241" i="5"/>
  <c r="M240" i="5"/>
  <c r="K240" i="5"/>
  <c r="A240" i="5"/>
  <c r="M239" i="5"/>
  <c r="K239" i="5"/>
  <c r="A239" i="5"/>
  <c r="M238" i="5"/>
  <c r="K238" i="5"/>
  <c r="A238" i="5"/>
  <c r="M237" i="5"/>
  <c r="K237" i="5"/>
  <c r="A237" i="5"/>
  <c r="M236" i="5"/>
  <c r="K236" i="5"/>
  <c r="A236" i="5"/>
  <c r="M235" i="5"/>
  <c r="K235" i="5"/>
  <c r="A235" i="5"/>
  <c r="M234" i="5"/>
  <c r="K234" i="5"/>
  <c r="A234" i="5"/>
  <c r="M233" i="5"/>
  <c r="K233" i="5"/>
  <c r="A233" i="5"/>
  <c r="M232" i="5"/>
  <c r="K232" i="5"/>
  <c r="A232" i="5"/>
  <c r="M231" i="5"/>
  <c r="K231" i="5"/>
  <c r="A231" i="5"/>
  <c r="M230" i="5"/>
  <c r="K230" i="5"/>
  <c r="A230" i="5"/>
  <c r="M229" i="5"/>
  <c r="K229" i="5"/>
  <c r="A229" i="5"/>
  <c r="M228" i="5"/>
  <c r="K228" i="5"/>
  <c r="A228" i="5"/>
  <c r="M227" i="5"/>
  <c r="K227" i="5"/>
  <c r="A227" i="5"/>
  <c r="M226" i="5"/>
  <c r="K226" i="5"/>
  <c r="A226" i="5"/>
  <c r="M225" i="5"/>
  <c r="K225" i="5"/>
  <c r="A225" i="5"/>
  <c r="M224" i="5"/>
  <c r="K224" i="5"/>
  <c r="A224" i="5"/>
  <c r="M223" i="5"/>
  <c r="K223" i="5"/>
  <c r="A223" i="5"/>
  <c r="M222" i="5"/>
  <c r="K222" i="5"/>
  <c r="A222" i="5"/>
  <c r="M221" i="5"/>
  <c r="K221" i="5"/>
  <c r="A221" i="5"/>
  <c r="M220" i="5"/>
  <c r="K220" i="5"/>
  <c r="A220" i="5"/>
  <c r="M219" i="5"/>
  <c r="K219" i="5"/>
  <c r="A219" i="5"/>
  <c r="M218" i="5"/>
  <c r="K218" i="5"/>
  <c r="A218" i="5"/>
  <c r="M217" i="5"/>
  <c r="K217" i="5"/>
  <c r="A217" i="5"/>
  <c r="M216" i="5"/>
  <c r="K216" i="5"/>
  <c r="A216" i="5"/>
  <c r="M215" i="5"/>
  <c r="K215" i="5"/>
  <c r="A215" i="5"/>
  <c r="M214" i="5"/>
  <c r="K214" i="5"/>
  <c r="A214" i="5"/>
  <c r="M213" i="5"/>
  <c r="K213" i="5"/>
  <c r="A213" i="5"/>
  <c r="M212" i="5"/>
  <c r="K212" i="5"/>
  <c r="A212" i="5"/>
  <c r="M211" i="5"/>
  <c r="K211" i="5"/>
  <c r="A211" i="5"/>
  <c r="M210" i="5"/>
  <c r="K210" i="5"/>
  <c r="A210" i="5"/>
  <c r="M209" i="5"/>
  <c r="K209" i="5"/>
  <c r="A209" i="5"/>
  <c r="M208" i="5"/>
  <c r="K208" i="5"/>
  <c r="A208" i="5"/>
  <c r="M207" i="5"/>
  <c r="K207" i="5"/>
  <c r="A207" i="5"/>
  <c r="M206" i="5"/>
  <c r="K206" i="5"/>
  <c r="A206" i="5"/>
  <c r="M205" i="5"/>
  <c r="K205" i="5"/>
  <c r="A205" i="5"/>
  <c r="M204" i="5"/>
  <c r="K204" i="5"/>
  <c r="A204" i="5"/>
  <c r="M203" i="5"/>
  <c r="K203" i="5"/>
  <c r="A203" i="5"/>
  <c r="M202" i="5"/>
  <c r="K202" i="5"/>
  <c r="A202" i="5"/>
  <c r="M201" i="5"/>
  <c r="K201" i="5"/>
  <c r="A201" i="5"/>
  <c r="M200" i="5"/>
  <c r="K200" i="5"/>
  <c r="A200" i="5"/>
  <c r="M199" i="5"/>
  <c r="K199" i="5"/>
  <c r="A199" i="5"/>
  <c r="M198" i="5"/>
  <c r="K198" i="5"/>
  <c r="A198" i="5"/>
  <c r="M197" i="5"/>
  <c r="K197" i="5"/>
  <c r="A197" i="5"/>
  <c r="M196" i="5"/>
  <c r="K196" i="5"/>
  <c r="A196" i="5"/>
  <c r="M195" i="5"/>
  <c r="K195" i="5"/>
  <c r="A195" i="5"/>
  <c r="M194" i="5"/>
  <c r="K194" i="5"/>
  <c r="A194" i="5"/>
  <c r="M193" i="5"/>
  <c r="K193" i="5"/>
  <c r="A193" i="5"/>
  <c r="M192" i="5"/>
  <c r="K192" i="5"/>
  <c r="A192" i="5"/>
  <c r="M191" i="5"/>
  <c r="K191" i="5"/>
  <c r="A191" i="5"/>
  <c r="M190" i="5"/>
  <c r="K190" i="5"/>
  <c r="A190" i="5"/>
  <c r="M189" i="5"/>
  <c r="K189" i="5"/>
  <c r="A189" i="5"/>
  <c r="M188" i="5"/>
  <c r="K188" i="5"/>
  <c r="A188" i="5"/>
  <c r="M187" i="5"/>
  <c r="K187" i="5"/>
  <c r="A187" i="5"/>
  <c r="M186" i="5"/>
  <c r="K186" i="5"/>
  <c r="A186" i="5"/>
  <c r="M185" i="5"/>
  <c r="K185" i="5"/>
  <c r="A185" i="5"/>
  <c r="M184" i="5"/>
  <c r="K184" i="5"/>
  <c r="A184" i="5"/>
  <c r="M183" i="5"/>
  <c r="K183" i="5"/>
  <c r="A183" i="5"/>
  <c r="M182" i="5"/>
  <c r="K182" i="5"/>
  <c r="A182" i="5"/>
  <c r="M181" i="5"/>
  <c r="K181" i="5"/>
  <c r="A181" i="5"/>
  <c r="M180" i="5"/>
  <c r="K180" i="5"/>
  <c r="A180" i="5"/>
  <c r="M179" i="5"/>
  <c r="K179" i="5"/>
  <c r="A179" i="5"/>
  <c r="M178" i="5"/>
  <c r="K178" i="5"/>
  <c r="A178" i="5"/>
  <c r="M177" i="5"/>
  <c r="K177" i="5"/>
  <c r="A177" i="5"/>
  <c r="M176" i="5"/>
  <c r="K176" i="5"/>
  <c r="A176" i="5"/>
  <c r="M175" i="5"/>
  <c r="K175" i="5"/>
  <c r="A175" i="5"/>
  <c r="M174" i="5"/>
  <c r="K174" i="5"/>
  <c r="A174" i="5"/>
  <c r="M173" i="5"/>
  <c r="K173" i="5"/>
  <c r="A173" i="5"/>
  <c r="M172" i="5"/>
  <c r="K172" i="5"/>
  <c r="A172" i="5"/>
  <c r="M171" i="5"/>
  <c r="K171" i="5"/>
  <c r="A171" i="5"/>
  <c r="M170" i="5"/>
  <c r="K170" i="5"/>
  <c r="A170" i="5"/>
  <c r="M169" i="5"/>
  <c r="K169" i="5"/>
  <c r="A169" i="5"/>
  <c r="M168" i="5"/>
  <c r="K168" i="5"/>
  <c r="A168" i="5"/>
  <c r="M167" i="5"/>
  <c r="K167" i="5"/>
  <c r="A167" i="5"/>
  <c r="M166" i="5"/>
  <c r="K166" i="5"/>
  <c r="A166" i="5"/>
  <c r="M165" i="5"/>
  <c r="K165" i="5"/>
  <c r="A165" i="5"/>
  <c r="M164" i="5"/>
  <c r="K164" i="5"/>
  <c r="A164" i="5"/>
  <c r="M163" i="5"/>
  <c r="K163" i="5"/>
  <c r="A163" i="5"/>
  <c r="M162" i="5"/>
  <c r="K162" i="5"/>
  <c r="A162" i="5"/>
  <c r="M161" i="5"/>
  <c r="K161" i="5"/>
  <c r="A161" i="5"/>
  <c r="M160" i="5"/>
  <c r="K160" i="5"/>
  <c r="A160" i="5"/>
  <c r="M159" i="5"/>
  <c r="K159" i="5"/>
  <c r="A159" i="5"/>
  <c r="M158" i="5"/>
  <c r="K158" i="5"/>
  <c r="A158" i="5"/>
  <c r="M157" i="5"/>
  <c r="K157" i="5"/>
  <c r="A157" i="5"/>
  <c r="M156" i="5"/>
  <c r="K156" i="5"/>
  <c r="A156" i="5"/>
  <c r="M155" i="5"/>
  <c r="K155" i="5"/>
  <c r="A155" i="5"/>
  <c r="M154" i="5"/>
  <c r="K154" i="5"/>
  <c r="A154" i="5"/>
  <c r="M153" i="5"/>
  <c r="K153" i="5"/>
  <c r="A153" i="5"/>
  <c r="M152" i="5"/>
  <c r="K152" i="5"/>
  <c r="A152" i="5"/>
  <c r="M151" i="5"/>
  <c r="K151" i="5"/>
  <c r="A151" i="5"/>
  <c r="M150" i="5"/>
  <c r="K150" i="5"/>
  <c r="A150" i="5"/>
  <c r="M149" i="5"/>
  <c r="K149" i="5"/>
  <c r="A149" i="5"/>
  <c r="M148" i="5"/>
  <c r="K148" i="5"/>
  <c r="A148" i="5"/>
  <c r="M147" i="5"/>
  <c r="K147" i="5"/>
  <c r="A147" i="5"/>
  <c r="M146" i="5"/>
  <c r="K146" i="5"/>
  <c r="A146" i="5"/>
  <c r="M145" i="5"/>
  <c r="K145" i="5"/>
  <c r="A145" i="5"/>
  <c r="M144" i="5"/>
  <c r="K144" i="5"/>
  <c r="A144" i="5"/>
  <c r="M143" i="5"/>
  <c r="K143" i="5"/>
  <c r="A143" i="5"/>
  <c r="M142" i="5"/>
  <c r="K142" i="5"/>
  <c r="A142" i="5"/>
  <c r="M141" i="5"/>
  <c r="K141" i="5"/>
  <c r="A141" i="5"/>
  <c r="M140" i="5"/>
  <c r="K140" i="5"/>
  <c r="A140" i="5"/>
  <c r="M139" i="5"/>
  <c r="K139" i="5"/>
  <c r="A139" i="5"/>
  <c r="M138" i="5"/>
  <c r="K138" i="5"/>
  <c r="A138" i="5"/>
  <c r="M137" i="5"/>
  <c r="K137" i="5"/>
  <c r="A137" i="5"/>
  <c r="M136" i="5"/>
  <c r="K136" i="5"/>
  <c r="A136" i="5"/>
  <c r="M135" i="5"/>
  <c r="K135" i="5"/>
  <c r="A135" i="5"/>
  <c r="M134" i="5"/>
  <c r="K134" i="5"/>
  <c r="A134" i="5"/>
  <c r="M133" i="5"/>
  <c r="K133" i="5"/>
  <c r="A133" i="5"/>
  <c r="M132" i="5"/>
  <c r="K132" i="5"/>
  <c r="A132" i="5"/>
  <c r="M131" i="5"/>
  <c r="K131" i="5"/>
  <c r="A131" i="5"/>
  <c r="M130" i="5"/>
  <c r="K130" i="5"/>
  <c r="A130" i="5"/>
  <c r="M129" i="5"/>
  <c r="K129" i="5"/>
  <c r="A129" i="5"/>
  <c r="M128" i="5"/>
  <c r="K128" i="5"/>
  <c r="A128" i="5"/>
  <c r="M127" i="5"/>
  <c r="K127" i="5"/>
  <c r="A127" i="5"/>
  <c r="M126" i="5"/>
  <c r="K126" i="5"/>
  <c r="A126" i="5"/>
  <c r="M125" i="5"/>
  <c r="K125" i="5"/>
  <c r="A125" i="5"/>
  <c r="M124" i="5"/>
  <c r="K124" i="5"/>
  <c r="A124" i="5"/>
  <c r="M123" i="5"/>
  <c r="K123" i="5"/>
  <c r="A123" i="5"/>
  <c r="M122" i="5"/>
  <c r="K122" i="5"/>
  <c r="A122" i="5"/>
  <c r="M121" i="5"/>
  <c r="K121" i="5"/>
  <c r="A121" i="5"/>
  <c r="M120" i="5"/>
  <c r="K120" i="5"/>
  <c r="A120" i="5"/>
  <c r="M119" i="5"/>
  <c r="K119" i="5"/>
  <c r="A119" i="5"/>
  <c r="M118" i="5"/>
  <c r="K118" i="5"/>
  <c r="A118" i="5"/>
  <c r="M117" i="5"/>
  <c r="K117" i="5"/>
  <c r="A117" i="5"/>
  <c r="M116" i="5"/>
  <c r="K116" i="5"/>
  <c r="A116" i="5"/>
  <c r="M115" i="5"/>
  <c r="K115" i="5"/>
  <c r="A115" i="5"/>
  <c r="M114" i="5"/>
  <c r="K114" i="5"/>
  <c r="A114" i="5"/>
  <c r="M113" i="5"/>
  <c r="K113" i="5"/>
  <c r="A113" i="5"/>
  <c r="M112" i="5"/>
  <c r="K112" i="5"/>
  <c r="A112" i="5"/>
  <c r="M111" i="5"/>
  <c r="K111" i="5"/>
  <c r="A111" i="5"/>
  <c r="M110" i="5"/>
  <c r="K110" i="5"/>
  <c r="A110" i="5"/>
  <c r="M109" i="5"/>
  <c r="K109" i="5"/>
  <c r="A109" i="5"/>
  <c r="M108" i="5"/>
  <c r="K108" i="5"/>
  <c r="A108" i="5"/>
  <c r="M107" i="5"/>
  <c r="K107" i="5"/>
  <c r="A107" i="5"/>
  <c r="M106" i="5"/>
  <c r="K106" i="5"/>
  <c r="A106" i="5"/>
  <c r="M105" i="5"/>
  <c r="K105" i="5"/>
  <c r="A105" i="5"/>
  <c r="M104" i="5"/>
  <c r="K104" i="5"/>
  <c r="A104" i="5"/>
  <c r="M103" i="5"/>
  <c r="K103" i="5"/>
  <c r="A103" i="5"/>
  <c r="M102" i="5"/>
  <c r="K102" i="5"/>
  <c r="A102" i="5"/>
  <c r="M101" i="5"/>
  <c r="K101" i="5"/>
  <c r="A101" i="5"/>
  <c r="M100" i="5"/>
  <c r="K100" i="5"/>
  <c r="A100" i="5"/>
  <c r="M99" i="5"/>
  <c r="K99" i="5"/>
  <c r="A99" i="5"/>
  <c r="M98" i="5"/>
  <c r="K98" i="5"/>
  <c r="A98" i="5"/>
  <c r="M97" i="5"/>
  <c r="K97" i="5"/>
  <c r="A97" i="5"/>
  <c r="M96" i="5"/>
  <c r="K96" i="5"/>
  <c r="A96" i="5"/>
  <c r="M95" i="5"/>
  <c r="K95" i="5"/>
  <c r="A95" i="5"/>
  <c r="M94" i="5"/>
  <c r="K94" i="5"/>
  <c r="A94" i="5"/>
  <c r="M93" i="5"/>
  <c r="K93" i="5"/>
  <c r="A93" i="5"/>
  <c r="M92" i="5"/>
  <c r="K92" i="5"/>
  <c r="A92" i="5"/>
  <c r="M91" i="5"/>
  <c r="K91" i="5"/>
  <c r="A91" i="5"/>
  <c r="M90" i="5"/>
  <c r="K90" i="5"/>
  <c r="A90" i="5"/>
  <c r="M89" i="5"/>
  <c r="K89" i="5"/>
  <c r="A89" i="5"/>
  <c r="M88" i="5"/>
  <c r="K88" i="5"/>
  <c r="A88" i="5"/>
  <c r="M87" i="5"/>
  <c r="K87" i="5"/>
  <c r="A87" i="5"/>
  <c r="M86" i="5"/>
  <c r="K86" i="5"/>
  <c r="A86" i="5"/>
  <c r="M85" i="5"/>
  <c r="K85" i="5"/>
  <c r="A85" i="5"/>
  <c r="M84" i="5"/>
  <c r="K84" i="5"/>
  <c r="A84" i="5"/>
  <c r="M83" i="5"/>
  <c r="K83" i="5"/>
  <c r="A83" i="5"/>
  <c r="M82" i="5"/>
  <c r="K82" i="5"/>
  <c r="A82" i="5"/>
  <c r="M81" i="5"/>
  <c r="K81" i="5"/>
  <c r="A81" i="5"/>
  <c r="M80" i="5"/>
  <c r="K80" i="5"/>
  <c r="A80" i="5"/>
  <c r="M79" i="5"/>
  <c r="K79" i="5"/>
  <c r="A79" i="5"/>
  <c r="M78" i="5"/>
  <c r="K78" i="5"/>
  <c r="A78" i="5"/>
  <c r="M77" i="5"/>
  <c r="K77" i="5"/>
  <c r="A77" i="5"/>
  <c r="M76" i="5"/>
  <c r="K76" i="5"/>
  <c r="A76" i="5"/>
  <c r="M75" i="5"/>
  <c r="K75" i="5"/>
  <c r="A75" i="5"/>
  <c r="M74" i="5"/>
  <c r="K74" i="5"/>
  <c r="A74" i="5"/>
  <c r="M73" i="5"/>
  <c r="K73" i="5"/>
  <c r="A73" i="5"/>
  <c r="M72" i="5"/>
  <c r="K72" i="5"/>
  <c r="A72" i="5"/>
  <c r="M71" i="5"/>
  <c r="K71" i="5"/>
  <c r="A71" i="5"/>
  <c r="M70" i="5"/>
  <c r="K70" i="5"/>
  <c r="A70" i="5"/>
  <c r="M69" i="5"/>
  <c r="K69" i="5"/>
  <c r="A69" i="5"/>
  <c r="M68" i="5"/>
  <c r="K68" i="5"/>
  <c r="A68" i="5"/>
  <c r="M67" i="5"/>
  <c r="K67" i="5"/>
  <c r="A67" i="5"/>
  <c r="M66" i="5"/>
  <c r="K66" i="5"/>
  <c r="A66" i="5"/>
  <c r="M65" i="5"/>
  <c r="K65" i="5"/>
  <c r="A65" i="5"/>
  <c r="M64" i="5"/>
  <c r="K64" i="5"/>
  <c r="A64" i="5"/>
  <c r="M63" i="5"/>
  <c r="K63" i="5"/>
  <c r="A63" i="5"/>
  <c r="M62" i="5"/>
  <c r="K62" i="5"/>
  <c r="A62" i="5"/>
  <c r="M61" i="5"/>
  <c r="K61" i="5"/>
  <c r="A61" i="5"/>
  <c r="M60" i="5"/>
  <c r="K60" i="5"/>
  <c r="A60" i="5"/>
  <c r="M59" i="5"/>
  <c r="K59" i="5"/>
  <c r="A59" i="5"/>
  <c r="M58" i="5"/>
  <c r="K58" i="5"/>
  <c r="A58" i="5"/>
  <c r="M57" i="5"/>
  <c r="K57" i="5"/>
  <c r="A57" i="5"/>
  <c r="M56" i="5"/>
  <c r="K56" i="5"/>
  <c r="A56" i="5"/>
  <c r="M55" i="5"/>
  <c r="K55" i="5"/>
  <c r="A55" i="5"/>
  <c r="M54" i="5"/>
  <c r="K54" i="5"/>
  <c r="A54" i="5"/>
  <c r="M53" i="5"/>
  <c r="K53" i="5"/>
  <c r="A53" i="5"/>
  <c r="M52" i="5"/>
  <c r="K52" i="5"/>
  <c r="A52" i="5"/>
  <c r="M51" i="5"/>
  <c r="K51" i="5"/>
  <c r="A51" i="5"/>
  <c r="M50" i="5"/>
  <c r="K50" i="5"/>
  <c r="A50" i="5"/>
  <c r="M49" i="5"/>
  <c r="K49" i="5"/>
  <c r="A49" i="5"/>
  <c r="M48" i="5"/>
  <c r="K48" i="5"/>
  <c r="A48" i="5"/>
  <c r="M47" i="5"/>
  <c r="K47" i="5"/>
  <c r="A47" i="5"/>
  <c r="M46" i="5"/>
  <c r="K46" i="5"/>
  <c r="A46" i="5"/>
  <c r="M45" i="5"/>
  <c r="K45" i="5"/>
  <c r="A45" i="5"/>
  <c r="M44" i="5"/>
  <c r="K44" i="5"/>
  <c r="A44" i="5"/>
  <c r="M43" i="5"/>
  <c r="K43" i="5"/>
  <c r="A43" i="5"/>
  <c r="M42" i="5"/>
  <c r="K42" i="5"/>
  <c r="A42" i="5"/>
  <c r="M41" i="5"/>
  <c r="K41" i="5"/>
  <c r="A41" i="5"/>
  <c r="M40" i="5"/>
  <c r="K40" i="5"/>
  <c r="A40" i="5"/>
  <c r="M39" i="5"/>
  <c r="K39" i="5"/>
  <c r="A39" i="5"/>
  <c r="M38" i="5"/>
  <c r="K38" i="5"/>
  <c r="A38" i="5"/>
  <c r="M37" i="5"/>
  <c r="K37" i="5"/>
  <c r="A37" i="5"/>
  <c r="M36" i="5"/>
  <c r="K36" i="5"/>
  <c r="A36" i="5"/>
  <c r="M35" i="5"/>
  <c r="K35" i="5"/>
  <c r="A35" i="5"/>
  <c r="M34" i="5"/>
  <c r="K34" i="5"/>
  <c r="A34" i="5"/>
  <c r="M33" i="5"/>
  <c r="K33" i="5"/>
  <c r="A33" i="5"/>
  <c r="M32" i="5"/>
  <c r="K32" i="5"/>
  <c r="A32" i="5"/>
  <c r="M31" i="5"/>
  <c r="K31" i="5"/>
  <c r="A31" i="5"/>
  <c r="M30" i="5"/>
  <c r="K30" i="5"/>
  <c r="A30" i="5"/>
  <c r="M29" i="5"/>
  <c r="K29" i="5"/>
  <c r="A29" i="5"/>
  <c r="M28" i="5"/>
  <c r="K28" i="5"/>
  <c r="A28" i="5"/>
  <c r="M27" i="5"/>
  <c r="K27" i="5"/>
  <c r="A27" i="5"/>
  <c r="M26" i="5"/>
  <c r="K26" i="5"/>
  <c r="A26" i="5"/>
  <c r="M25" i="5"/>
  <c r="K25" i="5"/>
  <c r="A25" i="5"/>
  <c r="M24" i="5"/>
  <c r="K24" i="5"/>
  <c r="A24" i="5"/>
  <c r="M23" i="5"/>
  <c r="K23" i="5"/>
  <c r="A23" i="5"/>
  <c r="M22" i="5"/>
  <c r="K22" i="5"/>
  <c r="A22" i="5"/>
  <c r="M21" i="5"/>
  <c r="K21" i="5"/>
  <c r="A21" i="5"/>
  <c r="M20" i="5"/>
  <c r="K20" i="5"/>
  <c r="A20" i="5"/>
  <c r="M19" i="5"/>
  <c r="K19" i="5"/>
  <c r="A19" i="5"/>
  <c r="M18" i="5"/>
  <c r="K18" i="5"/>
  <c r="A18" i="5"/>
  <c r="M17" i="5"/>
  <c r="K17" i="5"/>
  <c r="A17" i="5"/>
  <c r="M16" i="5"/>
  <c r="K16" i="5"/>
  <c r="A16" i="5"/>
  <c r="M15" i="5"/>
  <c r="K15" i="5"/>
  <c r="A15" i="5"/>
  <c r="M14" i="5"/>
  <c r="K14" i="5"/>
  <c r="A14" i="5"/>
  <c r="M13" i="5"/>
  <c r="K13" i="5"/>
  <c r="A13" i="5"/>
  <c r="M12" i="5"/>
  <c r="K12" i="5"/>
  <c r="A12" i="5"/>
  <c r="M11" i="5"/>
  <c r="K11" i="5"/>
  <c r="A11" i="5"/>
  <c r="M10" i="5"/>
  <c r="K10" i="5"/>
  <c r="A10" i="5"/>
  <c r="M9" i="5"/>
  <c r="K9" i="5"/>
  <c r="A9" i="5"/>
  <c r="M8" i="5"/>
  <c r="K8" i="5"/>
  <c r="A8" i="5"/>
  <c r="M7" i="5"/>
  <c r="K7" i="5"/>
  <c r="A7" i="5"/>
  <c r="M6" i="5"/>
  <c r="K6" i="5"/>
  <c r="A6" i="5"/>
  <c r="M5" i="5"/>
  <c r="K5" i="5"/>
  <c r="A5" i="5"/>
  <c r="M4" i="5"/>
  <c r="K4" i="5"/>
  <c r="A4" i="5"/>
  <c r="M3" i="5"/>
  <c r="K3" i="5"/>
  <c r="A3" i="5"/>
  <c r="M2" i="5"/>
  <c r="K2" i="5"/>
  <c r="A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D4A6D4-77BC-40C4-B8BE-C28E5520D536}" keepAlive="1" name="Consulta - Dados" description="Conexão com a consulta 'Dados' na pasta de trabalho." type="5" refreshedVersion="0" background="1">
    <dbPr connection="Provider=Microsoft.Mashup.OleDb.1;Data Source=$Workbook$;Location=Dados;Extended Properties=&quot;&quot;" command="SELECT * FROM [Dados]"/>
  </connection>
  <connection id="2" xr16:uid="{494D88E3-EF67-4318-A5E7-06F9DB510210}" keepAlive="1" name="Consulta - Exportar Planilha" description="Conexão com a consulta 'Exportar Planilha' na pasta de trabalho." type="5" refreshedVersion="8" background="1" saveData="1">
    <dbPr connection="Provider=Microsoft.Mashup.OleDb.1;Data Source=$Workbook$;Location=&quot;Exportar Planilha&quot;;Extended Properties=&quot;&quot;" command="SELECT * FROM [Exportar Planilha]"/>
  </connection>
  <connection id="3" xr16:uid="{6BF31496-878A-405E-A5AE-4821E9FA16DE}" keepAlive="1" name="Consulta - Exportar Planilha (2)" description="Conexão com a consulta 'Exportar Planilha (2)' na pasta de trabalho." type="5" refreshedVersion="8" background="1" saveData="1">
    <dbPr connection="Provider=Microsoft.Mashup.OleDb.1;Data Source=$Workbook$;Location=&quot;Exportar Planilha (2)&quot;;Extended Properties=&quot;&quot;" command="SELECT * FROM [Exportar Planilha (2)]"/>
  </connection>
</connections>
</file>

<file path=xl/sharedStrings.xml><?xml version="1.0" encoding="utf-8"?>
<sst xmlns="http://schemas.openxmlformats.org/spreadsheetml/2006/main" count="159287" uniqueCount="20750">
  <si>
    <t>NUMERO_SS</t>
  </si>
  <si>
    <t>NUMERO_OS</t>
  </si>
  <si>
    <t>NUM_OBRA</t>
  </si>
  <si>
    <t>Coluna1</t>
  </si>
  <si>
    <t>TASKDESCRIPTION</t>
  </si>
  <si>
    <t>ORIGEM_SS</t>
  </si>
  <si>
    <t>DEFEITO_SS</t>
  </si>
  <si>
    <t>ORIGEM</t>
  </si>
  <si>
    <t>DEFEITO</t>
  </si>
  <si>
    <t>ESQUEMA</t>
  </si>
  <si>
    <t>ANO</t>
  </si>
  <si>
    <t>ALIMENTADOR</t>
  </si>
  <si>
    <t>NUM_TRAFO</t>
  </si>
  <si>
    <t>NUM_PROJETO_SIGCO</t>
  </si>
  <si>
    <t>CRITICIDADE_SS</t>
  </si>
  <si>
    <t>SITUACAO_SS</t>
  </si>
  <si>
    <t>DATA_ABERTURA_SS</t>
  </si>
  <si>
    <t>DATA_TERMINO_SS</t>
  </si>
  <si>
    <t>DATA_LIMITE_SS</t>
  </si>
  <si>
    <t>DESCICAO_DO_ATIVO</t>
  </si>
  <si>
    <t>LOCALIDADE</t>
  </si>
  <si>
    <t>SOLICITANTE</t>
  </si>
  <si>
    <t>RURA_URBANO</t>
  </si>
  <si>
    <t>TIPOSS</t>
  </si>
  <si>
    <t>DESCRIPTION</t>
  </si>
  <si>
    <t>POTENCIA_INST</t>
  </si>
  <si>
    <t>POTENCIA_RET</t>
  </si>
  <si>
    <t>POT_RET</t>
  </si>
  <si>
    <t>DATA_ATUALIZACAO</t>
  </si>
  <si>
    <t>ETO-RD-AR 00011/2026</t>
  </si>
  <si>
    <t>ENC-MLAR01  000016/2026</t>
  </si>
  <si>
    <t xml:space="preserve">ETO-RD-AR 11/2026_x000D_
TRAFO RETIRADO_x000D_
POTÊNCIA : 5 KVA_x000D_
TENSÃO :	 34.5 KV_x000D_
Nº ENERGISA (CITD) : ILEGIVEL_x000D_
Nº DE SÉRIE : 125062_x000D_
MARCA : VIJAI_x000D_
DATA FABRICAÇÃO : 08/2008_x000D_
IMPEDANCIA : 2,85_x000D_
POS. TAP : 05_x000D_
_x000D_
TRAFO INSTALADO_x000D_
POTÊNCIA : 15 KVA_x000D_
TENSÃO :	 34.5 KV_x000D_
Nº ENERGISA (CITD) : 110729_x000D_
Nº DE SÉRIE : 455521_x000D_
MARCA : TRAEL_x000D_
DATA FABRICAÇÃO : 2016_x000D_
IMPEDANCIA : 3,04_x000D_
POS. TAP : 05_x000D_
</t>
  </si>
  <si>
    <t>QUEIMADO</t>
  </si>
  <si>
    <t>DESCARGA ATMOSFÉRICA</t>
  </si>
  <si>
    <t>NÃO IDENTIFICADO</t>
  </si>
  <si>
    <t>MC - SUBSTITUIÇÃO DE TRANSFORMADOR</t>
  </si>
  <si>
    <t>LD03010004</t>
  </si>
  <si>
    <t>5700876040</t>
  </si>
  <si>
    <t>EMERGENCIAL</t>
  </si>
  <si>
    <t>SS ATENDIDA</t>
  </si>
  <si>
    <t>BLOCO TRANSFORMADOR DE DISTRIBUIÇÃO</t>
  </si>
  <si>
    <t>ARAGOMINAS</t>
  </si>
  <si>
    <t>GUILHERME BORGES DE OLIVEIRA</t>
  </si>
  <si>
    <t>RURAL</t>
  </si>
  <si>
    <t>FORMS SUBST DE TRANSFORMADOR</t>
  </si>
  <si>
    <t>5700876040 10 kva 34.5kv e para raioacesso livre</t>
  </si>
  <si>
    <t>10KVA</t>
  </si>
  <si>
    <t>ETO-RD-GU 00314/2026</t>
  </si>
  <si>
    <t>DBM-MLDB06  000046/2026</t>
  </si>
  <si>
    <t xml:space="preserve">SUBSTITUIÇÃO DE TRANSFORMADOR NA RDR DE PARANA_x000D_
_x000D_
INT: 20264171148086_x000D_
_x000D_
SS: ETO-RD-GU 314/2026_x000D_
_x000D_
ESPECIFICAÇÕES DO TRANSFORMADOR_x000D_
_x000D_
TRANSFORMADOR INSTALADO: 15 KVA_x000D_
_x000D_
TRANSFORMADOR RETIRADO: 15 KVA_x000D_
_x000D_
MEDIÇÕES_x000D_
_x000D_
LOGO APÓS A TROCA _x000D_
_x000D_
VAN: 218_x000D_
_x000D_
OBS:SUBSTITUIÇÃO DE TRANSFORMADOR AUTORIZADA PELO DIONE._x000D_
</t>
  </si>
  <si>
    <t>LD01066094</t>
  </si>
  <si>
    <t>5700866021</t>
  </si>
  <si>
    <t>PARANA</t>
  </si>
  <si>
    <t>JURANDY GOMES DE OLIVEIRA</t>
  </si>
  <si>
    <t>Trafo 5700866021 queimado em campo de 15 kva tensão 19.9 kv acesso camionete para raio queimado,rdr de paranã</t>
  </si>
  <si>
    <t>15</t>
  </si>
  <si>
    <t>ETO-RD-GR 00085/2026</t>
  </si>
  <si>
    <t>ENC-MLGR03  000035/2026</t>
  </si>
  <si>
    <t>SUBSTITUIÇÃO DE TRAFO 5700632104, ETO-RD-GR 85/2026, FAZ. CHUPE RDR DE SANTA MARIA _x000D_
_x000D_
TRAFO RETIRADO_x000D_
POTÊNCIA : 15KVA _x000D_
TENSÃO :	 34,5KV_x000D_
Nº ENERGISA (CITD) : 108759_x000D_
Nº DE SÉRIE : 442904_x000D_
MARCA : TRAEL_x000D_
DATA FABRICAÇÃO : 09/2017_x000D_
IMPEDANCIA : 3,06_x000D_
POS. TAP : 03_x000D_
_x000D_
TRAFO INSTALADO_x000D_
POTÊNCIA : 15KVA_x000D_
TENSÃO :	 34,5KV_x000D_
Nº ENERGISA (CITD) : 149266_x000D_
Nº DE SÉRIE : 820252_x000D_
MARCA : TRAEL_x000D_
DATA FABRICAÇÃO : 11/2025_x000D_
IMPEDANCIA : 3,0_x000D_
POS. TAP : 3_x000D_
_x000D_
MEDIÇÃO 1: 00,18_x000D_
MEDIÇÃO 2: 00,08_x000D_
MEDIÇÃO 3: 00,07_x000D_
_x000D_
COORD._x000D_
X: 855817_x000D_
Y: 9019527</t>
  </si>
  <si>
    <t>LD01065015</t>
  </si>
  <si>
    <t>5700632104</t>
  </si>
  <si>
    <t>PROGRAMAVEL</t>
  </si>
  <si>
    <t>SANTA MARIA DO TOCANTINS</t>
  </si>
  <si>
    <t>VALERIA DE JESUS BORGES CARVAL</t>
  </si>
  <si>
    <t>TRAFO QUEIMADO 5700632104 - 15KVA 19,9KV ACESSO LIVRE PARA RAIO QUEIMADO IND FAZENDA CHUPE - CLIENTE LENIEL FONSECA LOPES - UC 10074720 - TEL. 63984232073RDR SANTA MARIA</t>
  </si>
  <si>
    <t>15KVA</t>
  </si>
  <si>
    <t>ETO-RD-GU 00404/2026</t>
  </si>
  <si>
    <t>DBM-MLDB05  000078/2026</t>
  </si>
  <si>
    <t xml:space="preserve">SUBSTITUIÇÃO DE TRANSFORMADOR NA RDR DE PEIXE_x000D_
_x000D_
INT: 20264210037659_x000D_
_x000D_
SS: ETO-RD-GU 404/2026_x000D_
_x000D_
ESPECIFICAÇÕES DO TRANSFORMADOR_x000D_
_x000D_
TRANSFORMADOR INSTALADO: 15KVA_x000D_
_x000D_
TRANSFORMADOR RETIRADO: 15KVA_x000D_
_x000D_
MEDIÇÕES_x000D_
_x000D_
LOGO APÓS A TROCA _x000D_
_x000D_
VAN: 220.8_x000D_
_x000D_
VBN: 220.8_x000D_
_x000D_
OBS:SUBSTITUIÇÃO DE TRANSFORMADOR AUTORIZADA PELO DIONE._x000D_
_x000D_
_x000D_
</t>
  </si>
  <si>
    <t>LD02072001</t>
  </si>
  <si>
    <t>5700924094</t>
  </si>
  <si>
    <t>PEIXE</t>
  </si>
  <si>
    <t>Wilmar Lucas Rodrigues Noleto</t>
  </si>
  <si>
    <t>SEGUE SS DE TRAFO QUEIMADO NA RDR DE PEIXE, TRAFO DE 15KVA NA REDE DE 19.9KV, ACESSO LIVRE E PARA RAIOS QUEIMADO.</t>
  </si>
  <si>
    <t>ETO-RD-GU 00141/2026</t>
  </si>
  <si>
    <t>DBM-MLDB03  000026/2026</t>
  </si>
  <si>
    <t xml:space="preserve">SUBSTITUIÇÃO DE TRANSFORMADOR NA RDR DE PEIXE_x000D_
_x000D_
INT: 20264106374261_x000D_
_x000D_
SS: ETO-RD-GU 141/2026_x000D_
_x000D_
ESPECIFICAÇÕES DO TRANSFORMADOR_x000D_
_x000D_
TRANSFORMADOR INSTALADO: 15 KVA_x000D_
_x000D_
TRANSFORMADOR RETIRADO: 05 KVA _x000D_
_x000D_
_x000D_
OBS:SUBSTITUIÇÃO DE TRANSFORMADOR AUTORIZADA PELO DIONE._x000D_
</t>
  </si>
  <si>
    <t>5701125094</t>
  </si>
  <si>
    <t>trafo 5701125094 de 15 kva queimado acesso livre rdr de peixe tensão 19.9 para raio queimado</t>
  </si>
  <si>
    <t>10</t>
  </si>
  <si>
    <t>ETO-RD-AR 00414/2026</t>
  </si>
  <si>
    <t>ENC-MLAR01  000123/2026</t>
  </si>
  <si>
    <t xml:space="preserve">ETO-RD-AR 414/2026_x000D_
TRAFO RETIRADO_x000D_
POTÊNCIA : 5 KVA_x000D_
TENSÃO :	 34.5 KV_x000D_
Nº ENERGISA (CITD) : 35539_x000D_
Nº DE SÉRIE : 612733_x000D_
MARCA : ITB_x000D_
DATA FABRICAÇÃO : 08/2009_x000D_
IMPEDANCIA : 3,04_x000D_
POS. TAP : 05_x000D_
_x000D_
TRAFO INSTALADO_x000D_
POTÊNCIA : 15 KVA_x000D_
TENSÃO :	 34.5 KV_x000D_
Nº ENERGISA (CITD) : 150083_x000D_
Nº DE SÉRIE : 827806_x000D_
MARCA : TRAEL_x000D_
DATA FABRICAÇÃO : 02/2026_x000D_
IMPEDANCIA : 3,0_x000D_
POS. TAP : 05_x000D_
</t>
  </si>
  <si>
    <t>LD02010004</t>
  </si>
  <si>
    <t>5700498080</t>
  </si>
  <si>
    <t>DARCINOPOLIS</t>
  </si>
  <si>
    <t>LEANDRO BISPO DE BARROS</t>
  </si>
  <si>
    <t>trafo 5700498080 queimado 5 KVA acesso livre equipe 016op02 992153859</t>
  </si>
  <si>
    <t>5kva</t>
  </si>
  <si>
    <t>DOLP-RD-PA 00374/2026</t>
  </si>
  <si>
    <t>DLP-MPPA01  000088/2026</t>
  </si>
  <si>
    <t>MEDIDO__x000D_
_x000D_
EMERGENCIAL__x000D_
_x000D_
segue ss de 01 trafo de 45 kvar da rede de 34.500kv queimado para ser subistituido pela equipe de manutencão acesso livre clientes penalizado 01 equipe que fez o atendimento  092op01 cel, 63991002294/992607968 acesso  livre  favor agilizar o atendimento_x000D_
_x000D_
DADOS DO ATENDIMENTO:_x000D_
_x000D_
EQUIPE: 833017 - DLP-MPPA02_x000D_
ENCARREGADO: JULIO IGNACIO_x000D_
DATA: 23/03/2026</t>
  </si>
  <si>
    <t>LD01059122</t>
  </si>
  <si>
    <t>5730634070</t>
  </si>
  <si>
    <t>RIO SONO</t>
  </si>
  <si>
    <t>JOAO PAULO VASCONCELOS MARINHO</t>
  </si>
  <si>
    <t>segue ss de 01 trafo de 45 kvar da rede de 34.500kv queimado para ser subistituido pela equipe de manutencão acesso livre clientes penalizado 01 equipe que fez o atendimento  092op01 cel, 63991002294/992607968 acesso  livre  favor agilizar o atendimento</t>
  </si>
  <si>
    <t xml:space="preserve">45 kvar </t>
  </si>
  <si>
    <t>ETO-RD-AR 00207/2026</t>
  </si>
  <si>
    <t>ENC-MLAR05  000089/2026</t>
  </si>
  <si>
    <t xml:space="preserve">ETO-RD-AR 207/2026_x000D_
TR: 5366985025_x000D_
_x000D_
TRAFO RETIRADO_x000D_
POTÊNCIA : 15KVA_x000D_
TENSÃO :	 34,5KV_x000D_
Nº ENERGISA (CITD) : 148084_x000D_
Nº DE SÉRIE : C287221_x000D_
MARCA : ITAM_x000D_
DATA FABRICAÇÃO : 08/2025_x000D_
IMPEDANCIA : 3,13_x000D_
POS. TAP : 03_x000D_
_x000D_
TRAFO INSTALADO_x000D_
POTÊNCIA : 15KVA_x000D_
TENSÃO :	 34,5KV_x000D_
Nº ENERGISA (CITD) : 149294_x000D_
Nº DE SÉRIE : 820280_x000D_
MARCA : TRAEL_x000D_
DATA FABRICAÇÃO : 11/2025_x000D_
IMPEDANCIA : 3,0_x000D_
POS. TAP : 03_x000D_
</t>
  </si>
  <si>
    <t>LD02010153</t>
  </si>
  <si>
    <t>5366985025</t>
  </si>
  <si>
    <t>ARAPOEMA</t>
  </si>
  <si>
    <t>MAIKOM DOUGLAS DA SILVA</t>
  </si>
  <si>
    <t>Boa noite,Favor enviar manutenção para subsitutir trafo 5366985025</t>
  </si>
  <si>
    <t>DOLP-RD-PA 00429/2026</t>
  </si>
  <si>
    <t>DLP-CTPA00  000064/2026</t>
  </si>
  <si>
    <t>MEDIDO__x000D_
_x000D_
01. Baixado para consumo de material_x000D_
_x000D_
Transformador com vazamento de oleo grande proporção 5764409122 feito divisão de circuito recente com 5700354122, potencia 112kva, tensão 13.8, acesso livre a caminhao, para raio bom._x000D_
_x000D_
DADOS DO ATENDIMENTO:_x000D_
DOLP-RD-PA 429/2026_x000D_
EQUIPE: 833019 - DOLP-CT-PA 07_x000D_
ENCARREGADO: REGINALDO DE OLIVEIRA_x000D_
DATA: 08/04/2026</t>
  </si>
  <si>
    <t>AVARIADO</t>
  </si>
  <si>
    <t>VAZAMENTO DE ÓLEO</t>
  </si>
  <si>
    <t>AL03059122</t>
  </si>
  <si>
    <t>5700354122</t>
  </si>
  <si>
    <t>TRANSFORMADOR DE DISTRIBUIÇÃO ENERGISA 13.8Kv</t>
  </si>
  <si>
    <t>PALMAS</t>
  </si>
  <si>
    <t>HELDER SILVA CARVALHO</t>
  </si>
  <si>
    <t>URBANO</t>
  </si>
  <si>
    <t>Transformador com vazamento de oleo grande proporção 5764409122 feito divisão de circuito recente com 5700354122, potencia 112kva, tensão 13.8, acesso livre a caminhao, para raio bom.</t>
  </si>
  <si>
    <t>112,5</t>
  </si>
  <si>
    <t>ETO-RD-GU 00105/2026</t>
  </si>
  <si>
    <t>DBM-MLDB05  000017/2026</t>
  </si>
  <si>
    <t xml:space="preserve">SUBSTITUIÇÃO DE TRANSFORMADOR NA RDR DE ARAGUAÇU_x000D_
_x000D_
INT: S/N_x000D_
_x000D_
SS: ETO-RD-GU 105/2026_x000D_
_x000D_
ESPECIFICAÇÕES DO TRANSFORMADOR_x000D_
_x000D_
TRANSFORMADOR INSTALADO: 15KVA_x000D_
_x000D_
TRANSFORMADOR RETIRADO: 15KVA_x000D_
_x000D_
MEDIÇÕES_x000D_
_x000D_
LOGO APÓS A TROCA _x000D_
_x000D_
VAN: 210.3_x000D_
_x000D_
VBN: 210.3_x000D_
_x000D_
VAB: 419_x000D_
_x000D_
OBS:SUBSTITUIÇÃO DE TRANSFORMADOR AUTORIZADA PELO DIONE._x000D_
_x000D_
</t>
  </si>
  <si>
    <t>LD01003036</t>
  </si>
  <si>
    <t>5710170032</t>
  </si>
  <si>
    <t>ARAGUACU</t>
  </si>
  <si>
    <t>JONATAN ALVES DE SOUZA</t>
  </si>
  <si>
    <t>SEGUE SOLICITAÇÃO DE SERVIÇO PARA TROCA DE TRAFO QUEIMADO</t>
  </si>
  <si>
    <t>ETO-RD-AR 00613/2026</t>
  </si>
  <si>
    <t>ENC-MLAR03  000041/2026</t>
  </si>
  <si>
    <t xml:space="preserve">ETO-RD-AR 613/2026_x000D_
TRAFO 5702072004_x000D_
TRAFO RETIRADO_x000D_
POTÊNCIA : 15 KVA_x000D_
TENSÃO :	 13.8 KV_x000D_
Nº ENERGISA (CITD) : ILEGIVEL_x000D_
Nº DE SÉRIE : 141321_x000D_
MARCA : ITB_x000D_
DATA FABRICAÇÃO : 07/99_x000D_
IMPEDANCIA : 2,45_x000D_
POS. TAP : 05_x000D_
_x000D_
TRAFO INSTALADO_x000D_
POTÊNCIA : 15 KVA_x000D_
TENSÃO :	 13.8 KV_x000D_
Nº ENERGISA (CITD) : 150022_x000D_
Nº DE SÉRIE : 827745_x000D_
MARCA : TRAEL_x000D_
DATA FABRICAÇÃO : 02/2026_x000D_
IMPEDANCIA : 2,5_x000D_
POS. TAP : 05_x000D_
</t>
  </si>
  <si>
    <t>AL04096004</t>
  </si>
  <si>
    <t>5702072004</t>
  </si>
  <si>
    <t>ARAGUAINA</t>
  </si>
  <si>
    <t>SIRDEIS ALVES MONTEIRO</t>
  </si>
  <si>
    <t>trafo 5702072004 queimado</t>
  </si>
  <si>
    <t>15 kva</t>
  </si>
  <si>
    <t>ETO-RD-AR 00551/2026</t>
  </si>
  <si>
    <t>ENC-MLAR01  000152/2026</t>
  </si>
  <si>
    <t xml:space="preserve">ETO-RD-AR 551/2026_x000D_
TRAFO 5700322060_x000D_
TRAFO RETIRADO_x000D_
POTÊNCIA : 15 KVA_x000D_
TENSÃO :	 13.8 KV_x000D_
Nº ENERGISA (CITD) : P8322_x000D_
Nº DE SÉRIE : 178008_x000D_
MARCA : ABB_x000D_
DATA FABRICAÇÃO : 02/2001_x000D_
IMPEDANCIA : 2,36_x000D_
POS. TAP : 03_x000D_
_x000D_
TRAFO INSTALADO_x000D_
POTÊNCIA : 15 KVA_x000D_
TENSÃO :	 13.8 KV_x000D_
Nº ENERGISA (CITD) : 149855_x000D_
Nº DE SÉRIE : C297819_x000D_
MARCA : ITAM_x000D_
DATA FABRICAÇÃO : 12/2025_x000D_
IMPEDANCIA : 2,61_x000D_
POS. TAP : 05_x000D_
</t>
  </si>
  <si>
    <t>AL01054060</t>
  </si>
  <si>
    <t>5700322060</t>
  </si>
  <si>
    <t>NOVA OLINDA</t>
  </si>
  <si>
    <t>SEGUE SS DE TRAFO QUEIMADO NA RDR DE NOVA OLINDA, TRAFO DE 15KVA NA REDE DE 7.8KV, PARA RAIO QUEIMADO E ACESSO LIVRE.</t>
  </si>
  <si>
    <t>ETO-RD-AR 00337/2026</t>
  </si>
  <si>
    <t>ENC-MLAR05  000131/2026</t>
  </si>
  <si>
    <t xml:space="preserve">ETO-RD-AR 337/2026_x000D_
TRAFO RETIRADO_x000D_
POTÊNCIA : 30 KVA_x000D_
TENSÃO :	 34.5 KV_x000D_
Nº ENERGISA (CITD) : 129296_x000D_
Nº DE SÉRIE : 463572_x000D_
MARCA : TRAEL_x000D_
DATA FABRICAÇÃO : 03/2018_x000D_
IMPEDANCIA : 3,92_x000D_
POS. TAP : 04_x000D_
_x000D_
TRAFO INSTALADO_x000D_
POTÊNCIA : 30 KVA_x000D_
TENSÃO :	 34.5 KV_x000D_
Nº ENERGISA (CITD) : 135296_x000D_
Nº DE SÉRIE : 488112_x000D_
MARCA : ITAIPU_x000D_
DATA FABRICAÇÃO : 03/2023_x000D_
IMPEDANCIA : 3,84_x000D_
POS. TAP : 04_x000D_
5710365058_x000D_
</t>
  </si>
  <si>
    <t>5710365058</t>
  </si>
  <si>
    <t>TRANSFORMADOR DE DISTRIBUIÇÃO ENERGISA 34.5Kv</t>
  </si>
  <si>
    <t>SANTA FE DO ARAGUAIA</t>
  </si>
  <si>
    <t>ERLAN PEREIRA DE SOUSA</t>
  </si>
  <si>
    <t>Trafo 510365058 queimado 30kvaTensão: 34,5Acesso: para caminhão e caminhoneteEndereço: IND FAZENDA FLORESTA, 128 - BR 153 B. FATIMA ARAGUAINA</t>
  </si>
  <si>
    <t>30kva</t>
  </si>
  <si>
    <t>ETO-RD-GU 00121/2026</t>
  </si>
  <si>
    <t>DBM-MLDB03  000018/2026</t>
  </si>
  <si>
    <t xml:space="preserve">SUBSTITUIÇÃO DE TRANSFORMADOR NA RDR DE SÃO VALERIO_x000D_
_x000D_
INT: 20264097109100_x000D_
_x000D_
SS: ETO-RD-GU 121/2026_x000D_
_x000D_
ESPECIFICAÇÕES DO TRANSFORMADOR_x000D_
_x000D_
TRANSFORMADOR INSTALADO: 15 KVA_x000D_
_x000D_
TRANSFORMADOR RETIRADO: 15 KVA_x000D_
_x000D_
MEDIÇÕES_x000D_
_x000D_
LOGO APÓS A TROCA _x000D_
_x000D_
VAN: 225_x000D_
_x000D_
OBS:SUBSTITUIÇÃO DE TRANSFORMADOR AUTORIZADA PELO DIONE._x000D_
</t>
  </si>
  <si>
    <t>5732674148</t>
  </si>
  <si>
    <t>SAO VALERIO</t>
  </si>
  <si>
    <t>MARCELO LIMA DAMASCENO</t>
  </si>
  <si>
    <t>transformador e para raio queimado acesso livre</t>
  </si>
  <si>
    <t>15kva</t>
  </si>
  <si>
    <t>ENC-RD-PS 00232/2026</t>
  </si>
  <si>
    <t>ENC-LMPS03  000045/2026</t>
  </si>
  <si>
    <t xml:space="preserve">SS ENC-RD-PS 232/2026_x000D_
 TR 5710097007 _x000D_
_x000D_
_x000D_
_x000D_
TRAFO RETIRADO_x000D_
POTÊNCIA : 15KVA_x000D_
TENSÃO :	 34.5KV_x000D_
Nº ENERGISA (CITD) : ILEGIVEL_x000D_
Nº DE SÉRIE : 365857_x000D_
MARCA :  TOSHIBA_x000D_
DATA FABRICAÇÃO : 06/1999_x000D_
IMPEDANCIA : 3_x000D_
POS. TAP : 01_x000D_
_x000D_
TRAFO INSTALADO'_x000D_
POTÊNCIA : 15KVA_x000D_
TENSÃO :	 34.5KV_x000D_
Nº ENERGISA (CITD) : 147686_x000D_
Nº DE SÉRIE : 460081_x000D_
MARCA : TRAEL_x000D_
DATA FABRICAÇÃO : 2018_x000D_
IMPEDANCIA : 2.93_x000D_
POS. TAP : 03_x000D_
</t>
  </si>
  <si>
    <t>LD05050008</t>
  </si>
  <si>
    <t>5710097007</t>
  </si>
  <si>
    <t>TRANSFORMADOR DE DISTRIBUIÇÃO ENERGISA 19919Kv</t>
  </si>
  <si>
    <t>MIRACEMA DO TOCANTINS</t>
  </si>
  <si>
    <t>JOSE MARIA ALVES MONTEL</t>
  </si>
  <si>
    <t>INT: 20264127970310Segue SS de TR 5710097007 15KVA/19.9KV com a tampa estourada e para-raios queimado.Acesso livre.OBS: MD queimado.UC 4782682FAZENDA SAO JOSE38 99116 6731MANOEL FERREIRA DA SILVA006OP01 63 99235-6964</t>
  </si>
  <si>
    <t>ETO-RD-GU 00042/2026</t>
  </si>
  <si>
    <t>ETO-RD-GU  000114/2026</t>
  </si>
  <si>
    <t>SS: ETO-RD-GU 42/2026_x000D_
_x000D_
FOI FEITO COM EQUIPE PROPRIA ENERGISA_x000D_
_x000D_
FOI FEITO A SUBTITUIÇÃO DE TRANSFORMADOR DE 15KVA POR 15KVA</t>
  </si>
  <si>
    <t>SOBRECARGA</t>
  </si>
  <si>
    <t>5701136094</t>
  </si>
  <si>
    <t>SEGUE SS DE TRAFO QUEIMADO NA RDR DE SAO VALERIO, TRAFO DE 15KVA NA REDE DE 19KV, ACESSO LIVRE PARA CAMINHONTE, PARA RAIO QUEIMADO.</t>
  </si>
  <si>
    <t>ETO-RD-AR 00522/2026</t>
  </si>
  <si>
    <t>ETO-RD-AR  000767/2026</t>
  </si>
  <si>
    <t>TR 5700117063_x000D_
15KVA_x000D_
QUEIMADO _x000D_
PARA RAIO NOVO _x000D_
ACESSO LIVRE_x000D_
_x000D_
_x000D_
060OP01 ESTEVE NO LOCAL</t>
  </si>
  <si>
    <t>MC - FERRAGENS</t>
  </si>
  <si>
    <t>LD01054060</t>
  </si>
  <si>
    <t>5700117063</t>
  </si>
  <si>
    <t>PAU D'ARCO</t>
  </si>
  <si>
    <t>Felipe Batista Ferrreira</t>
  </si>
  <si>
    <t>TR 570011706315KVAQUEIMADO PARA RAIO NOVO ACESSO LIVRE060OP01 ESTEVE NO LOCAL</t>
  </si>
  <si>
    <t>ETO-RD-GR 00034/2026</t>
  </si>
  <si>
    <t>ENC-MLGR01  000016/2026</t>
  </si>
  <si>
    <t>SUBSTITUIÇÃO DE TRAFO 5700026195 ETO-RD-GR 34/2026 AST. P.A RIO VERMELHO RDR DE CENTENARIO _x000D_
_x000D_
TRAFO RETIRADO_x000D_
POTÊNCIA : 15KVA_x000D_
TENSÃO :	 34,5KV_x000D_
Nº ENERGISA (CITD) : 127855_x000D_
Nº DE SÉRIE : 573101_x000D_
MARCA : TRAEL_x000D_
DATA FABRICAÇÃO : 04/2021_x000D_
IMPEDANCIA : 3,0_x000D_
POS. TAP : 03_x000D_
_x000D_
TRAFO INSTALADO_x000D_
POTÊNCIA : 15KVA_x000D_
TENSÃO :	 34,5KV_x000D_
Nº ENERGISA (CITD) : 149670_x000D_
Nº DE SÉRIE : C290231_x000D_
MARCA : ITAM_x000D_
DATA FABRICAÇÃO : 09/2025_x000D_
IMPEDANCIA : 3,13_x000D_
POS. TAP : 03_x000D_
_x000D_
MEDIÇÃO 1: 21,20_x000D_
MEDIÇÃO 2: 17,45_x000D_
MEDIÇÃO 3: 12,76_x000D_
_x000D_
COORDENADA_x000D_
X: 893367_x000D_
Y: 9000689</t>
  </si>
  <si>
    <t>5700026195</t>
  </si>
  <si>
    <t>CENTENARIO</t>
  </si>
  <si>
    <t>STANLEY APARECIDO DO CARMO</t>
  </si>
  <si>
    <t>Trafo: 5700026195 Queimado Potencia: 15 KVATensão: 34,5 KVPara raio: queimado Acesso: Camioneta   Equipe: 227op01 (63)99247-2838/99928-1276</t>
  </si>
  <si>
    <t>15 KVA</t>
  </si>
  <si>
    <t>ETO-RD-AG 00184/2026</t>
  </si>
  <si>
    <t>ENC-MPAG02  000022/2026</t>
  </si>
  <si>
    <t xml:space="preserve">5748172045 QUEIMADO _x000D_
POT. 45KVA_x000D_
34,5KV_x000D_
PARA-RAIO BT E MT RUIM_x000D_
ACESSO BOM_x000D_
RDR SAMPAIO_x000D_
_x000D_
_x000D_
TRAFO Nº _x000D_
_x000D_
TRAFO RETIRADO_x000D_
_x000D_
POTÊNCIA; 45VKA 34,5KV_x000D_
POS. DO TAP; 2º_x000D_
DATA DE FAB; 02/2015 REFORMA; 05/2024_x000D_
MARCA; TRAEL - TRAEL PA_x000D_
Nº CITD; 113354_x000D_
Nº SÉRIE; 460414_x000D_
IMPEDÂNCIA; 3,72_x000D_
_x000D_
TRAFO INSTALADO _x000D_
_x000D_
POTÊNCIA; 45KVA 34,5KV_x000D_
POS. DO TAP; 2º  _x000D_
DATA DE FAB; 01/2023 REFORMA 04/2025_x000D_
MARCA; ITAIPU / TRAEL PA_x000D_
Nº CITD; 134715_x000D_
Nº SÉRIE; 487471_x000D_
IMPEDÂNCIA; 4_x000D_
MEDIÇÃO; 5,43 / 5,44 / 5,99_x000D_
_x000D_
</t>
  </si>
  <si>
    <t>LD02014045</t>
  </si>
  <si>
    <t>5748172045</t>
  </si>
  <si>
    <t>SAMPAIO</t>
  </si>
  <si>
    <t>ARTHUR MAGALHAES DAS DORES</t>
  </si>
  <si>
    <t>AVISO DE ANOMALIA</t>
  </si>
  <si>
    <t>5748172045 QUEIMADO POT. 45KVA34,5KVPARA-RAIO BT E MT RUIMACESSO BOMRDR SAMPAIO</t>
  </si>
  <si>
    <t>DOLP-RD-PA 00246/2026</t>
  </si>
  <si>
    <t>DLP-MLPA01  000058/2026</t>
  </si>
  <si>
    <t>MEDIDO__x000D_
_x000D_
EMERGENCIAL__x000D_
_x000D_
segue nota de trafo queimado, trafo 5712754122, trafo de 15kva, tensao 34500 / 440 V, acesso livre, para-raio danificado_x000D_
_x000D_
_x000D_
DADOS ATENDIMENTO_x000D_
_x000D_
EQUIPE: PALMA04M_x000D_
LIDER: JOSE RAIMUNDO LOPES DE SOUZA   _x000D_
CONTATO: 63 9296-9610_x000D_
DOLP-RD-PA 000246/2026_x000D_
DATA ATENDIMENTO: 12/02/2026_x000D_
_x000D_
Atenção!_x000D_
Não intervenha na rede sem autorização do COI (Centro de Operações Integradas)</t>
  </si>
  <si>
    <t>LD02059122</t>
  </si>
  <si>
    <t>5712754122</t>
  </si>
  <si>
    <t>MARCO ANTONIO LOURENCO CAMPOS</t>
  </si>
  <si>
    <t>segue nota de trafo queimado, trafo 5712754122, trafo de 15kva, tensao 34500 / 440 V, acesso livre, para-raio danificado</t>
  </si>
  <si>
    <t>DG-RD-PO 00159/2026</t>
  </si>
  <si>
    <t>DG-MLPO01  000034/2026</t>
  </si>
  <si>
    <t xml:space="preserve">medido__x000D_
emergencial__x000D_
_x000D_
_x000D_
Trafo 5700799026 de 15kva e para-raio queimado, Tensão 19,9kv, Acesso para camionete 4x4, Local Rural de Ponte Alta, Faz. IND FAZENDA RESERVA, 0 - LPT -13290 FAZ. RESERVA_x000D_
</t>
  </si>
  <si>
    <t>LD03046026</t>
  </si>
  <si>
    <t>5700799026</t>
  </si>
  <si>
    <t>PONTE ALTA DO TOCANTINS</t>
  </si>
  <si>
    <t>SAMUEL PINTO GOMES</t>
  </si>
  <si>
    <t>Trafo 5700799026 de 15kva e para-raio queimado, Tensão 19,9kv, Acesso para camionete 4x4, Local Rural de Ponte Alta, Faz. IND FAZENDA RESERVA, 0 - LPT -13290 FAZ. RESERVA</t>
  </si>
  <si>
    <t>ETO-RD-AG 00315/2026</t>
  </si>
  <si>
    <t>ETO-RD-AG  000273/2026</t>
  </si>
  <si>
    <t>TROCAR TRECHO DE REDE BT NO CIRCUITO DO TRAFO 5700383123._x000D_
_x000D_
----&gt;NOTA AC_x000D_
SUBST 02 VÃO DE REDE CABO 04AWG CA DE 60MT X02 DE CABO 04AWG CA POR CABO 04AWG CAA ENTRE OS PORTES ID-68454819 AO POSTE ID-68428603._x000D_
_x000D_
SUBST 01 VÃO DE REDE CABO 35mm MONOFASICO MULTIPLEXADO DE 45MT POR CABO 35mm BIFASICO MULTIPLEX ENTRE OS PORTES ID-68455048 AO POSTE ID-68428603._x000D_
_x000D_
_x000D_
INTERCALADO 01 POSTE 10/600 DT SI4 ENTRE OS PORTES ID-68428603 AO POSTE ID*-68455048.</t>
  </si>
  <si>
    <t>GARANTIA DE TRAFO</t>
  </si>
  <si>
    <t>VEGETAÇÃO</t>
  </si>
  <si>
    <t>MC - CONEXÃO MT</t>
  </si>
  <si>
    <t>LD01084002</t>
  </si>
  <si>
    <t>5700373123</t>
  </si>
  <si>
    <t>AGUIARNOPOLIS</t>
  </si>
  <si>
    <t>ADRIANO DE SOUSA GOMES</t>
  </si>
  <si>
    <t>SOLICITAÇÃO DE SERVIÇO</t>
  </si>
  <si>
    <t>TROCAR TRECHO DE REDE BT NO CIRCUITO DO TRAFO 5700383123.50 METROS DE REDE COMPACTA (DP/10)80 METROS DE REDE CABO NU. (DU/35)</t>
  </si>
  <si>
    <t>DG-RD-PO 00189/2026</t>
  </si>
  <si>
    <t>DG-MLPO01  000041/2026</t>
  </si>
  <si>
    <t xml:space="preserve">medido__x000D_
emergencial__x000D_
_x000D_
_x000D_
5701005096 15kva e para queimado 19,9 acessol livre  equipé 096op01 992607520_x000D_
</t>
  </si>
  <si>
    <t>5701005096</t>
  </si>
  <si>
    <t>TRANSFORMADOR DE DISTRIBUIÇÃO ENERGISA 19.919Kv</t>
  </si>
  <si>
    <t>PINDORAMA DO TOCANTINS</t>
  </si>
  <si>
    <t>CLEONE PEREIRA DE SOUZA LIMA</t>
  </si>
  <si>
    <t>5701005096 15kva e para queimado 19,9 acessol livre  equipé 096op01 992607520</t>
  </si>
  <si>
    <t>DG-RD-PO 00198/2026</t>
  </si>
  <si>
    <t>DG-MLPO01  000048/2026</t>
  </si>
  <si>
    <t xml:space="preserve">medido__x000D_
emergencial__x000D_
_x000D_
_x000D_
INT: 20264128798303_x000D_
Segue SS de TR 5700905152 15KVA/19.9KV e para-raios queimados._x000D_
Acesso somente para caminhonete_x000D_
UC 10433800_x000D_
FAZENDA BOA VISTA_x000D_
63992761180_x000D_
ADAILDA RIBEIRO RODRIGUES_x000D_
152OP01 63 98413-9467_x000D_
</t>
  </si>
  <si>
    <t>5700905152</t>
  </si>
  <si>
    <t>SANTA ROSA DO TOCANTINS</t>
  </si>
  <si>
    <t>INT: 20264128798303Segue SS de TR 5700905152 15KVA/19.9KV e para-raios queimados.Acesso somente para caminhoneteUC 10433800FAZENDA BOA VISTA63992761180ADAILDA RIBEIRO RODRIGUES152OP01 63 98413-9467</t>
  </si>
  <si>
    <t>ETO-RD-DP 00128/2026</t>
  </si>
  <si>
    <t>ETO-MLDP01  000057/2026</t>
  </si>
  <si>
    <t>Foi constatado Trafo 5726149027 15kva 19,9kv e para-raios Queimados</t>
  </si>
  <si>
    <t>LD01414027</t>
  </si>
  <si>
    <t>5726149027</t>
  </si>
  <si>
    <t>PONTE ALTA DO BOM JESUS</t>
  </si>
  <si>
    <t>GILMAR VIEIRA DE SOUSA</t>
  </si>
  <si>
    <t>ETO-RD-GU 00261/2026</t>
  </si>
  <si>
    <t>DBM-MLDB04  000066/2026</t>
  </si>
  <si>
    <t xml:space="preserve">SUBSTITUIÇÃO DE TRANSFORMADOR NA RDR DE GURUPI_x000D_
_x000D_
INT: 20264133735727_x000D_
_x000D_
SS: ETO-RD-GU 261/2026_x000D_
_x000D_
ESPECIFICAÇÕES DO TRANSFORMADOR_x000D_
_x000D_
TRANSFORMADOR INSTALADO: 15KVA_x000D_
_x000D_
TRANSFORMADOR RETIRADO: 15KVA_x000D_
_x000D_
MEDIÇÕES_x000D_
_x000D_
LOGO APÓS A TROCA _x000D_
_x000D_
VAN: 221.3_x000D_
_x000D_
OBS:SUBSTITUIÇÃO DE TRANSFORMADOR AUTORIZADA PELO DIONE._x000D_
_x000D_
</t>
  </si>
  <si>
    <t>LD04040003</t>
  </si>
  <si>
    <t>5362153003</t>
  </si>
  <si>
    <t>GURUPI</t>
  </si>
  <si>
    <t>Transformador queimado 5362153003, potencia 15kva, tensão 19.9, acesso livre a camionete , para raio queimado, causa descarga atmosférica, feito teste a vazio.telefone 63992666663 equipe 003op13</t>
  </si>
  <si>
    <t>ETO-RD-AR 00198/2026</t>
  </si>
  <si>
    <t>ENC-MLAR05  000069/2026</t>
  </si>
  <si>
    <t xml:space="preserve">ETO-RD-AR 198/2026_x000D_
TR: 5710365060_x000D_
N° CHAVE: 0310365060_x000D_
_x000D_
TRAFO RETIRADO_x000D_
POTÊNCIA : 15KVA_x000D_
TENSÃO :	 13,8KV_x000D_
Nº ENERGISA (CITD) : 116756_x000D_
Nº DE SÉRIE : 473495_x000D_
MARCA : TRAEL_x000D_
DATA FABRICAÇÃO : 06/2018_x000D_
IMPEDANCIA : 2,62_x000D_
POS. TAP : 03_x000D_
_x000D_
TRAFO INSTALADO_x000D_
POTÊNCIA : 15KVA_x000D_
TENSÃO :	 13,8KV_x000D_
Nº ENERGISA (CITD) : 148486_x000D_
Nº DE SÉRIE : C289650_x000D_
MARCA : ITAM_x000D_
DATA FABRICAÇÃO : 09/2025_x000D_
IMPEDANCIA : 2,54_x000D_
POS. TAP : 3_x000D_
</t>
  </si>
  <si>
    <t>5710365060</t>
  </si>
  <si>
    <t>Boa tarde,Favor enviar manutenção para subsituitr trafo queimado 5710365060</t>
  </si>
  <si>
    <t>ETO-RD-GR 00387/2026</t>
  </si>
  <si>
    <t>ENC-MLAR03  000028/2026</t>
  </si>
  <si>
    <t>TROCA DE TRAFO AVARIADO 5700018155 ETO-RD-GR 387/2026 ZONA RURAL - PALMEIRANTE 0155_x000D_
_x000D_
TRAFO RETIRADO_x000D_
POTÊNCIA : 25KVA_x000D_
TENSÃO : 19.9KV	_x000D_
Nº ENERGISA (CITD) : ILEGIVEL_x000D_
Nº DE SÉRIE : 352737_x000D_
MARCA : TRAEL_x000D_
DATA FABRICAÇÃO : 10/2015_x000D_
IMPEDANCIA : 2.84_x000D_
POS. TAP : 03_x000D_
_x000D_
TRAFO INSTALADO_x000D_
POTÊNCIA : 15KVA_x000D_
TENSÃO : 19.9KV	_x000D_
Nº ENERGISA (CITD) : 150227_x000D_
Nº DE SÉRIE : 827950_x000D_
MARCA : TRAEL_x000D_
DATA FABRICAÇÃO : 02/2026_x000D_
IMPEDANCIA : 3.0_x000D_
POS. TAP : 03_x000D_
_x000D_
MEDIÇÃO 1: 07.95_x000D_
MEDIÇÃO 2: 06.50_x000D_
MEDIÇÃO 3: 05.83_x000D_
_x000D_
COORDENADA_x000D_
X: 828148_x000D_
Y: 9148054_x000D_
_x000D_
_x000D_
_x000D_
SERVIÇO EM CONJUNTO COM A OS ENC-MLAR03 29/2026.</t>
  </si>
  <si>
    <t>LD02105019</t>
  </si>
  <si>
    <t>5700018155</t>
  </si>
  <si>
    <t>PALMEIRANTE</t>
  </si>
  <si>
    <t>trafo 5700018155 com vazamento de óleo - 25KVA - 19,9KV - para raio queimado substituir poste 10/200 estrutura U1/S1 - danificado na base. RDU do Povoado Cicilândia RDR Palmeirante</t>
  </si>
  <si>
    <t>25KVA</t>
  </si>
  <si>
    <t>ETO-RD-GU 00239/2026</t>
  </si>
  <si>
    <t>DBM-MPDB08  000051/2026</t>
  </si>
  <si>
    <t xml:space="preserve">SUBSTITUIÇÃO DE TRANSFORMADOR NA RDR DE ARAGUAÇU_x000D_
_x000D_
INT: 20264133090042_x000D_
_x000D_
SS: ETO-RD-GU 239/2026_x000D_
_x000D_
ESPECIFICAÇÕES DO TRANSFORMADOR_x000D_
_x000D_
TRANSFORMADOR INSTALADO:  75 KVA_x000D_
_x000D_
TRANSFORMADOR RETIRADO: 75 KVA_x000D_
_x000D_
MEDIÇÕES_x000D_
_x000D_
LOGO APÓS A TROCA _x000D_
_x000D_
VAN: 223_x000D_
_x000D_
VBN: 223_x000D_
_x000D_
OBS:SUBSTITUIÇÃO DE TRANSFORMADOR AUTORIZADA PELO DIONE._x000D_
</t>
  </si>
  <si>
    <t>5764992032</t>
  </si>
  <si>
    <t>SEGUE SOLICITAÇÃO DE SERVIÇO PARA TROCA DE TRAFO QUEIMADO NA RDR DE ARAGUAÇU</t>
  </si>
  <si>
    <t>75KVA</t>
  </si>
  <si>
    <t>ETO-RD-AR 00456/2026</t>
  </si>
  <si>
    <t>ETO-RD-AR  000572/2026</t>
  </si>
  <si>
    <t>TRAFO 5762725060 QUEIMADO TRIFASICO DE 75 KVA NA REDE 13.8 KV ACESSO BOM FEITO TESTE AVAZIO PARA RAIO BOM  REDUE DE NOVA OLINDA</t>
  </si>
  <si>
    <t>AL02054060</t>
  </si>
  <si>
    <t>5762725060</t>
  </si>
  <si>
    <t>PAULO SERGIO CAETANO FREIRE</t>
  </si>
  <si>
    <t xml:space="preserve">75 KVA </t>
  </si>
  <si>
    <t>ETO-RD-GU 00427/2026</t>
  </si>
  <si>
    <t>DBM-MLDB05  000083/2026</t>
  </si>
  <si>
    <t xml:space="preserve">SUBSTITUIÇÃO DE TRANSFORMADOR NA RDR DE SANDOLÂNDIA_x000D_
_x000D_
INT: 20264254458485_x000D_
_x000D_
SS: ETO-RD-GU 427/2026_x000D_
_x000D_
ESPECIFICAÇÕES DO TRANSFORMADOR_x000D_
_x000D_
TRANSFORMADOR INSTALADO: 15KVA_x000D_
_x000D_
TRANSFORMADOR RETIRADO: 15KVA_x000D_
_x000D_
MEDIÇÕES_x000D_
_x000D_
LOGO APÓS A TROCA _x000D_
_x000D_
VAN: 224.7_x000D_
_x000D_
OBS:SUBSTITUIÇÃO DE TRANSFORMADOR AUTORIZADA PELO DIONE._x000D_
_x000D_
_x000D_
</t>
  </si>
  <si>
    <t>BUCHA DANIFICADA</t>
  </si>
  <si>
    <t>5700574107</t>
  </si>
  <si>
    <t>SANDOLANDIA</t>
  </si>
  <si>
    <t>SEGUE SOLICITAÇÃO DE SERVIÇO PARA TROCA DE TRAFO QUEIMADO NA RDR DE SANDOLANDIA E COM MUITO VAZAMENTO DE OLEO BUCHA SECUNDARIA ESTOURADA</t>
  </si>
  <si>
    <t>ETO-RD-AR 00261/2026</t>
  </si>
  <si>
    <t>ENC-MLAR05  000107/2026</t>
  </si>
  <si>
    <t xml:space="preserve">SS ETO-RD-AR 261/2026_x000D_
TRAFO 5700041030_x000D_
_x000D_
_x000D_
_x000D_
TRAFO RETIRADO_x000D_
POTÊNCIA : 30KVA_x000D_
TENSÃO :	 13.8KV_x000D_
Nº ENERGISA (CITD) : 1337_x000D_
Nº DE SÉRIE : 3398_x000D_
MARCA : PCG_x000D_
DATA FABRICAÇÃO : 1976_x000D_
IMPEDANCIA : 3.45_x000D_
POS. TAP : 02_x000D_
_x000D_
TRAFO INSTALADO'_x000D_
POTÊNCIA : 30KVA_x000D_
TENSÃO :	 13.8KV_x000D_
Nº ENERGISA (CITD) : 147756_x000D_
Nº DE SÉRIE : 586793_x000D_
MARCA : ITAIPU_x000D_
DATA FABRICAÇÃO : 07/2025_x000D_
IMPEDANCIA : 3.56_x000D_
POS. TAP : 02_x000D_
</t>
  </si>
  <si>
    <t>AL01087030</t>
  </si>
  <si>
    <t>5700041030</t>
  </si>
  <si>
    <t>XAMBIOA</t>
  </si>
  <si>
    <t>EZEQUIEL CAVALCANTE DOS SANTOS</t>
  </si>
  <si>
    <t>Substitui trafo 5700041030 potencia 30kva tensão 13,8kv vazamento de óleo acesso livre. Equipe solicitou para reposicionar na chave do trafo para facilitar a abertura da mesma.</t>
  </si>
  <si>
    <t>30</t>
  </si>
  <si>
    <t>ETO-RD-AR 00267/2026</t>
  </si>
  <si>
    <t>ENC-MLAR01  000076/2026</t>
  </si>
  <si>
    <t xml:space="preserve">SS ETO-RD-AR 267/2026_x000D_
TRAFO: 5700416016_x000D_
_x000D_
_x000D_
_x000D_
TRAFO RETIRADO_x000D_
POTÊNCIA : 5KVA_x000D_
TENSÃO :	 34.5KV_x000D_
Nº ENERGISA (CITD) : ILEGIVEL_x000D_
Nº DE SÉRIE : 480845_x000D_
MARCA : ITB_x000D_
DATA FABRICAÇÃO : AGO/2007_x000D_
IMPEDANCIA : 2.78_x000D_
POS. TAP : 02_x000D_
_x000D_
TRAFO INSTALADO'_x000D_
POTÊNCIA : 15KVA_x000D_
TENSÃO :	 34.5KV_x000D_
Nº ENERGISA (CITD) : 149188_x000D_
Nº DE SÉRIE : 820174_x000D_
MARCA : TRAEL_x000D_
DATA FABRICAÇÃO : 11/2025_x000D_
IMPEDANCIA : 3.0_x000D_
POS. TAP : 03_x000D_
</t>
  </si>
  <si>
    <t>5700416016</t>
  </si>
  <si>
    <t>WANDERLANDIA</t>
  </si>
  <si>
    <t>trafo 5700416016 queimado pararaios danificados acesso livre</t>
  </si>
  <si>
    <t>ETO-RD-AG 00361/2026</t>
  </si>
  <si>
    <t>ETO-RD-AG  000319/2026</t>
  </si>
  <si>
    <t>PLANO DE MEDIDA - Realizar substituição do trafo 5700133123 de 10 kVA para 15 kVA</t>
  </si>
  <si>
    <t>SOBRECARGA PREVENTIVA</t>
  </si>
  <si>
    <t>5700133123</t>
  </si>
  <si>
    <t>TR 5700133123  QueimadoPotencia: 10 Kva tensão 34,5 kva, acesso para acaminhão</t>
  </si>
  <si>
    <t>10 kva</t>
  </si>
  <si>
    <t>ETO-RD-GU 00626/2026</t>
  </si>
  <si>
    <t>DBM-MLDB05  000100/2026</t>
  </si>
  <si>
    <t xml:space="preserve">SEGUE SOLICITAÇÃO DE SERVIÇO PARA TROCA DE TRAFO QUEIMADO  A RDR DE PARANÃ_x000D_
_x000D_
_x000D_
SUBSTITUIÇÃO DE TRANSFORMADOR NA RDR DE PARANÃ_x000D_
_x000D_
INT: 20264514579985_x000D_
_x000D_
SS: ETO-RD-GU 626/2026_x000D_
_x000D_
ESPECIFICAÇÕES DO TRANSFORMADOR_x000D_
_x000D_
TRANSFORMADOR INSTALADO: 15 KVA_x000D_
_x000D_
TRANSFORMADOR RETIRADO: 15 KVA_x000D_
_x000D_
MEDIÇÕES_x000D_
_x000D_
LOGO APÓS A TROCA _x000D_
_x000D_
VAN: 209_x000D_
_x000D_
_x000D_
OBS:SUBSTITUIÇÃO DE TRANSFORMADOR AUTORIZADA PELO DIONE._x000D_
</t>
  </si>
  <si>
    <t>LD01010021</t>
  </si>
  <si>
    <t>5743917021</t>
  </si>
  <si>
    <t>SEGUE SOLICITAÇÃO DE SERVIÇO PARA TROCA DE TRAFO QUEIMADO  A RDR DE PARANÃ</t>
  </si>
  <si>
    <t>DOLP-RD-PA 00303/2026</t>
  </si>
  <si>
    <t>DLP-MPPA01  000076/2026</t>
  </si>
  <si>
    <t>MEDIDO__x000D_
trafo 5722285006 vazaMENTO DE Óleo _x000D_
acesso livre _x000D_
potencia 30 kva _x000D_
tensão 34,5 _x000D_
para-raio queimado _x000D_
_x000D_
obs: leva porta fusivel para fecha o trafo_x000D_
_x000D_
_x000D_
_x000D_
DADOS ATENDIMENTO_x000D_
EQUIPE DOLP-MPPA01_x000D_
ENCARREGADO - IBANEZ RODRIGUES_x000D_
_x000D_
SS DOLP-RD-PA 303/2026_x000D_
_x000D_
_x000D_
DATA ATENDIMENTO_x000D_
03/03/2026_x000D_
_x000D_
_x000D_
_x000D_
CUMPRIR COM TODOS OS PROCEDIMENTOS DE SEGURANÇA_x000D_
_x000D_
_x000D_
_x000D_
*********** Parecer do COCM - ordem de serviço baixada sistemicamente, empreiteira estará fazendo as baixa de material e lançamento de mão de obra.</t>
  </si>
  <si>
    <t>LD03059122</t>
  </si>
  <si>
    <t>5722285006</t>
  </si>
  <si>
    <t>TOCANTINIA</t>
  </si>
  <si>
    <t>JORGE BOAZ FERREIRA SOUSA DA S</t>
  </si>
  <si>
    <t>trafo 5722285006 vazaMENTO DE Óleo acesso livre potencia 30 kva tensão 34,5 para-raio queimado obs: leva porta fusivel para fecha o trafo</t>
  </si>
  <si>
    <t xml:space="preserve">30 KVA </t>
  </si>
  <si>
    <t>DOLP-RD-PA 00685/2026</t>
  </si>
  <si>
    <t>DLP-MLPA03  000101/2026</t>
  </si>
  <si>
    <t>MEDIDO__x000D_
_x000D_
EMERGENCIAL__x000D_
_x000D_
ATIVO: 190.02545117_x000D_
LOCALIZAÇÃO: 190-13651952_x000D_
_x000D_
segue ss de 01 trafo 15 kva e 01 para raio da rede de 34.500kv queimado para ser subistituido pela equipe de manutencão acesso só caminhonete cliente penalizado 1 equipe que atendeu 151op01 cel, 63992044413/992447381 favor agilizar o atendimento  chave de referencia. 5700318196_x000D_
_x000D_
DADOS ATENDIMENTO_x000D_
_x000D_
N° DOCUMENTO SS: DOLP-RD-PA 000685/2026_x000D_
N° DOCUMENTO OS: DLP-MLPA03 000000/2026_x000D_
_x000D_
TIPO DA INTERVENÇÃO: MANUTENÇÃO_x000D_
TIPO DO SERVIÇO: SUBSTITUIÇÃO DE TRANSFORMADOR E MELHORIA DE MALHA DE ATERRAMENTO_x000D_
DATA PROGRAMADA DA ATIVIDADE: 25/05/2026 A 30/05/2026_x000D_
HORARIO PREVISTO DA ATIVIDADE: 08:00 ÀS 18:00_x000D_
CIDADE: LAGOA DO TOCANTINS - ALIMENTADOR: LD02059122 - TRANSFORMADOR: 5700318196_x000D_
_x000D_
_x000D_
_x000D_
EQUIPE: DOLP-MLPA05_x000D_
CONTATO DA EQUIPE: 63 9296-7129_x000D_
COMPOSIÇÃO DA EQUIPE:_x000D_
1 - EDUARDO DA SILVA SANTOS_x000D_
2 - JOÃO CLAUDIO SACRAMENTO_x000D_
_x000D_
_x000D_
_x000D_
SUPERVISOR: PAULO VÍTOR LEMES GOMES CONTATO: 63 9 9296-6939_x000D_
FISCAL RESPONSAVEL: JOELSON SILVA DE SOUZA_x000D_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</si>
  <si>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5700318196</t>
  </si>
  <si>
    <t>LAGOA DO TOCANTINS</t>
  </si>
  <si>
    <t>segue ss de 01 trafo 15 kva e 01 para raio da rede de 34.500kv queimado para ser subistituido pela equipe de manutencão acesso só caminhonete cliente penalizado 1 equipe que atendeu 151op01 cel, 63992044413/992447381 favor agilizar o atendimento  chave de referencia. 5700318196</t>
  </si>
  <si>
    <t xml:space="preserve">15 kvar rede de 34,500kv </t>
  </si>
  <si>
    <t>ETO-RD-GR 00720/2026</t>
  </si>
  <si>
    <t>ENC-MPGR01  000147/2026</t>
  </si>
  <si>
    <t xml:space="preserve">INSTALAÇÃO DE POSTO DE TRANSFORMAÇÃO EM NOVA DIVISÃO DE CIRCUITO ETO-RD-GR 720/2026 ZONA URBANA - TUPIRATINS 0066_x000D_
_x000D_
TRAFO INSTALADO_x000D_
POTÊNCIA : 25KVA_x000D_
TENSÃO : 19.9KV	_x000D_
Nº ENERGISA (CITD) : 151765_x000D_
Nº DE SÉRIE : Z 308332_x000D_
MARCA : ITAM_x000D_
DATA FABRICAÇÃO : 04/2026_x000D_
IMPEDANCIA : 2.78_x000D_
POS. TAP : 03_x000D_
_x000D_
MEDIÇÃO 1: 13.74_x000D_
MEDIÇÃO 2: 09.97_x000D_
MEDIÇÃO 3: 05.93_x000D_
_x000D_
COORDENADA_x000D_
X: 816827_x000D_
Y: 9072112_x000D_
</t>
  </si>
  <si>
    <t>LD03038009</t>
  </si>
  <si>
    <t>5720015066</t>
  </si>
  <si>
    <t>TUPIRATINS</t>
  </si>
  <si>
    <t>LEONARDO SANTOS DA SILVA</t>
  </si>
  <si>
    <t>Divisão de circuito emergencial do trafo 5720015066</t>
  </si>
  <si>
    <t>ETO-RD-AG 00485/2026</t>
  </si>
  <si>
    <t>ENC-MLAG01  000119/2026</t>
  </si>
  <si>
    <t>OS PARA SUBSTITUICAO DE TRAFO QUEIMADO_x000D_
_x000D_
_x000D_
TRAFO Nº  5700597119_x000D_
_x000D_
TRANSFORMAR RETIRADO_x000D_
_x000D_
POTÊNCIA; 05KVA 34,5KV_x000D_
DATA DE FAB; AGOSTO/2010_x000D_
MARCA; ITB_x000D_
Nº CITD; 40034_x000D_
Nº SÉRIE; 691095_x000D_
POS. DO TAP; 3º_x000D_
IMPEDÂNCIA; 3,15_x000D_
_x000D_
TRAFO INSTALADO _x000D_
_x000D_
_x000D_
POTÊNCIA; 15KVA 34,5KV_x000D_
DATA DE FAB; FEV/2026_x000D_
MARCA; TRAEL_x000D_
Nº CITD; 150329_x000D_
Nº SÉRIE; 828052_x000D_
POS. DO  TAP; 3º_x000D_
IMPEDÂNCIA; 3,0_x000D_
MEDIÇÃO; 13,41 / 13,21 / 13,17</t>
  </si>
  <si>
    <t>LD03005098</t>
  </si>
  <si>
    <t>5700597119</t>
  </si>
  <si>
    <t>SAO BENTO DO TOCANTINS</t>
  </si>
  <si>
    <t>TRAFO 5700597119 15KVA 34.5KV E PARA RAIO QUEIMADOACESSO CAMINHONETELEVAR CARRINHO DE MÃO PARA CARREGAR TRAFO ATE O POSTE.</t>
  </si>
  <si>
    <t>ENC-RD-PS 00491/2026</t>
  </si>
  <si>
    <t>ENC-LMPS03  000079/2026</t>
  </si>
  <si>
    <t xml:space="preserve">SS ENC-RD-PS 491/2026_x000D_
 trafo 5700428086 _x000D_
_x000D_
_x000D_
TRAFO RETIRADO_x000D_
POTÊNCIA : 5KVA_x000D_
TENSÃO :	 34.5KV_x000D_
Nº ENERGISA (CITD) : ILEGIVEL_x000D_
Nº DE SÉRIE : 128045_x000D_
MARCA : VIJAI_x000D_
DATA FABRICAÇÃO : 10/2008_x000D_
IMPEDANCIA : 3.08_x000D_
POS. TAP : 03_x000D_
_x000D_
TRAFO INSTALADO'_x000D_
POTÊNCIA : 25KVA_x000D_
TENSÃO :	 34.5KV_x000D_
Nº ENERGISA (CITD) : 150443_x000D_
Nº DE SÉRIE : 828166_x000D_
MARCA : TRAEL_x000D_
DATA FABRICAÇÃO : 02/2026_x000D_
IMPEDANCIA : 3.0_x000D_
POS. TAP : 03_x000D_
_x000D_
</t>
  </si>
  <si>
    <t>LD03414149</t>
  </si>
  <si>
    <t>5700428086</t>
  </si>
  <si>
    <t>MARIANOPOLIS DO TOCANTINS</t>
  </si>
  <si>
    <t>THIAGO BORGES DE OLIVEIRA</t>
  </si>
  <si>
    <t>Segue ss para tratativa com equipe de manutençao o quanto antessubstituir trafo 5700428086 queimado na rdr de marianopolis</t>
  </si>
  <si>
    <t>ETO-RD-GR 00718/2026</t>
  </si>
  <si>
    <t>ENC-MLGR01  000162/2026</t>
  </si>
  <si>
    <t xml:space="preserve">TROCA DE TRAFO QUEIMADO 5700417087 ETO-RD-GR 718/2026 ZONA RURAL - GOIANORTE 0087_x000D_
_x000D_
TRAFO RETIRADO_x000D_
POTÊNCIA : 05KVA_x000D_
TENSÃO : 19.9KV	_x000D_
Nº ENERGISA (CITD) : ILEGIVEL_x000D_
Nº DE SÉRIE : 172224_x000D_
MARCA : VIJAI_x000D_
DATA FABRICAÇÃO : 08/2010_x000D_
IMPEDANCIA : 3.14_x000D_
POS. TAP : 01_x000D_
_x000D_
TRAFO INSTALADO_x000D_
POTÊNCIA : 15KVA_x000D_
TENSÃO : 19.9KV	_x000D_
Nº ENERGISA (CITD) : 149509_x000D_
Nº DE SÉRIE : 822944_x000D_
MARCA : TRAEL_x000D_
DATA FABRICAÇÃO : 03/2026_x000D_
IMPEDANCIA : 3.0_x000D_
POS. TAP : 03_x000D_
_x000D_
MEDIÇÃO 1: 00.39_x000D_
MEDIÇÃO 2: 00.20_x000D_
MEDIÇÃO 3: 00.14_x000D_
_x000D_
COORDENADA_x000D_
X: 733055_x000D_
Y: 9015992_x000D_
</t>
  </si>
  <si>
    <t>LD02022033</t>
  </si>
  <si>
    <t>5700417087</t>
  </si>
  <si>
    <t>BABACULANDIA</t>
  </si>
  <si>
    <t>CLEIBER DA SILVA</t>
  </si>
  <si>
    <t>trafo 5700417087 e para raio queimado acesso livre</t>
  </si>
  <si>
    <t>ETO-RD-AR 00872/2026</t>
  </si>
  <si>
    <t>ENC-MLAR01  000202/2026</t>
  </si>
  <si>
    <t xml:space="preserve">ETO-RD-AR 872/2026_x000D_
TRAFO 5710241016_x000D_
TRAFO RETIRADO_x000D_
POTÊNCIA : 10 KVA_x000D_
TENSÃO :	 34.5 KV_x000D_
Nº ENERGISA (CITD) : ILEGIVEL_x000D_
Nº DE SÉRIE : 66567_x000D_
MARCA : TRAEL_x000D_
DATA FABRICAÇÃO : 10/2005_x000D_
IMPEDANCIA : 3,01_x000D_
POS. TAP : 03_x000D_
_x000D_
TRAFO INSTALADO_x000D_
POTÊNCIA : 15 KVA_x000D_
TENSÃO :	 34.5 KV_x000D_
Nº ENERGISA (CITD) : 149646_x000D_
Nº DE SÉRIE : 469632_x000D_
MARCA : TRAEL_x000D_
DATA FABRICAÇÃO : 05/2018_x000D_
IMPEDANCIA : 2,89_x000D_
POS. TAP : 05_x000D_
</t>
  </si>
  <si>
    <t>LD01095030</t>
  </si>
  <si>
    <t>5710241016</t>
  </si>
  <si>
    <t>Trafo 5710241016 Queimado Potencia: 10 KVATensão: 34,5 KVPara raio: Queimado Acesso: livreEquipe: 004op26 (63)99214-9597</t>
  </si>
  <si>
    <t>10 KVA</t>
  </si>
  <si>
    <t>ETO-RD-AR 01038/2026</t>
  </si>
  <si>
    <t>ENC-MLAR02  000133/2026</t>
  </si>
  <si>
    <t xml:space="preserve">ETO-RD-AR 1038/2026_x000D_
TRAFO 5710631004_x000D_
TRAFO RETIRADO_x000D_
POTÊNCIA : 15 KVA_x000D_
TENSÃO :	 34.5 KV_x000D_
Nº ENERGISA (CITD) : 06123309_x000D_
Nº DE SÉRIE : 533099_x000D_
MARCA : TRAEL_x000D_
DATA FABRICAÇÃO : 03/2020_x000D_
IMPEDANCIA : 3,0_x000D_
POS. TAP : 05_x000D_
_x000D_
TRAFO INSTALADO_x000D_
POTÊNCIA : 15 KVA_x000D_
TENSÃO :	 34.5 KVA_x000D_
Nº ENERGISA (CITD) : 150910_x000D_
Nº DE SÉRIE : C 303290_x000D_
MARCA : ITAM_x000D_
DATA FABRICAÇÃO : 02/2026_x000D_
IMPEDANCIA : 2,99_x000D_
POS. TAP : 05_x000D_
</t>
  </si>
  <si>
    <t>LD05010004</t>
  </si>
  <si>
    <t>5710631004</t>
  </si>
  <si>
    <t>Trafo 5710631004 queimado 15kvaTensão: 34,5Acesso: Somente para caminhoneteEquipe: 004op22</t>
  </si>
  <si>
    <t>ETO-RD-GR 00517/2026</t>
  </si>
  <si>
    <t>ENC-MLGR03  000191/2026</t>
  </si>
  <si>
    <t xml:space="preserve">TROCA DE TRAFO QUEIMADO 5710317009 ETO-RD-GR 517/2026 ZONA RURAL - GUARAI 0009_x000D_
_x000D_
TRAFO RETIRADO_x000D_
POTÊNCIA : 10KVA_x000D_
TENSÃO : 19.9KV	_x000D_
Nº ENERGISA (CITD) : ILEGIVEL_x000D_
Nº DE SÉRIE : 359275_x000D_
MARCA : ITB_x000D_
DATA FABRICAÇÃO : 10/2005_x000D_
IMPEDANCIA : 2.88_x000D_
POS. TAP : 02_x000D_
_x000D_
TRAFO INSTALADO_x000D_
POTÊNCIA : 25KVA_x000D_
TENSÃO : 19.9KV	_x000D_
Nº ENERGISA (CITD) : 148984_x000D_
Nº DE SÉRIE : 477447_x000D_
MARCA : ITAIPU - TRAEL_x000D_
DATA FABRICAÇÃO : 10/2022 - 02/2026_x000D_
IMPEDANCIA : 2.94_x000D_
POS. TAP : 03_x000D_
_x000D_
MEDIÇÃO 1: 19.73_x000D_
MEDIÇÃO 2: 18.08_x000D_
MEDIÇÃO 3: 17.78_x000D_
_x000D_
COORDENADA_x000D_
X: 777635_x000D_
Y: 9028021_x000D_
</t>
  </si>
  <si>
    <t>LD04038009</t>
  </si>
  <si>
    <t>5710317009</t>
  </si>
  <si>
    <t>GUARAI</t>
  </si>
  <si>
    <t>EVA RAIANE CASTELO BONFIM DA S</t>
  </si>
  <si>
    <t>trafo queimado 10kva 19,9kv acesso caminhonete</t>
  </si>
  <si>
    <t>10kva</t>
  </si>
  <si>
    <t>ENC-RD-PS 00515/2026</t>
  </si>
  <si>
    <t>ENC-LMPS01  000125/2026</t>
  </si>
  <si>
    <t xml:space="preserve">SS ENC-RD-PS 515/2026_x000D_
TR 5701548013 _x000D_
_x000D_
_x000D_
_x000D_
_x000D_
_x000D_
TRAFO RETIRADO_x000D_
POTÊNCIA : 30KVA_x000D_
TENSÃO :	 34.5KV_x000D_
Nº ENERGISA (CITD) : 135269_x000D_
Nº DE SÉRIE : 566652014_x000D_
MARCA : SIEMENS_x000D_
DATA FABRICAÇÃO : 07/1999_x000D_
IMPEDANCIA : 4.00_x000D_
POS. TAP : 02_x000D_
_x000D_
TRAFO INSTALADO'_x000D_
POTÊNCIA : 30KVA_x000D_
TENSÃO :	 34.5KV_x000D_
Nº ENERGISA (CITD) : 147707_x000D_
Nº DE SÉRIE : 586744_x000D_
MARCA : ITAIPU_x000D_
DATA FABRICAÇÃO : 07/2025_x000D_
IMPEDANCIA : 4.09_x000D_
POS. TAP : 02_x000D_
</t>
  </si>
  <si>
    <t>LD04062013</t>
  </si>
  <si>
    <t>5701548013</t>
  </si>
  <si>
    <t>PARAISO DO TOCANTINS</t>
  </si>
  <si>
    <t>INT: 20264403139176TR 5701548013 30KVA/34.5KV queimado, carcaça estourada.Acesso livre.Obs: Verificar possibilidade de instalar um de 45KVAUC 7634617LOTEAMENTO PARAISO, 0 - LOTE : 49- CHA. RAIO DE LUA63992390521PARAISO PET NUTRICAO ANIMAL LTDA ME013OP03 63 99242-2464</t>
  </si>
  <si>
    <t>ETO-RD-GU 00464/2026</t>
  </si>
  <si>
    <t>ETO-RD-GU  001200/2026</t>
  </si>
  <si>
    <t xml:space="preserve">SEGUE SOLICITAÇÃO PARA TROCA DE TRAFO QUEIMADO NA RDR DE SÃO SALVADOR_x000D_
</t>
  </si>
  <si>
    <t>LD02066094</t>
  </si>
  <si>
    <t>5700601200</t>
  </si>
  <si>
    <t>SAO SALVADOR DO TOCANTINS</t>
  </si>
  <si>
    <t>SEGUE SOLICITAÇÃO PARA TROCA DE TRAFO QUEIMADO NA RDR DE SÃO SALVADOR</t>
  </si>
  <si>
    <t>5KVA</t>
  </si>
  <si>
    <t>ETO-RD-AG 00569/2026</t>
  </si>
  <si>
    <t>ETO-RD-AG  000480/2026</t>
  </si>
  <si>
    <t>PLANO DE MEDIDA - REMANEJAR TRAFO DE 5KVA-34.KV POR TRAFO DE 15KVA-34.5KV - DIRECIONAR PARA O PROJETO 25983.</t>
  </si>
  <si>
    <t>LD03014045</t>
  </si>
  <si>
    <t>5700041132</t>
  </si>
  <si>
    <t>DIONES COSTA SILVA</t>
  </si>
  <si>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</si>
  <si>
    <t xml:space="preserve">5 kVA_x000D_
</t>
  </si>
  <si>
    <t>ETO-RD-DP 00059/2026</t>
  </si>
  <si>
    <t>ETO-MLDP01  000029/2026</t>
  </si>
  <si>
    <t>SUBSTITUIÇÃO DE TRANSFORMADOR NA RDR_x000D_
 _x000D_
_x000D_
POSTO TRANFORMADOR:5720590072_x000D_
 _x000D_
_x000D_
SS: 59/2026_x000D_
_x000D_
POT. TRANSFORMADOR RETIRADO: 15 KVA_x000D_
_x000D_
 _x000D_
 _x000D_
_x000D_
POT. TRANSFORMADOR INSTALADO: 15 KVA</t>
  </si>
  <si>
    <t>5720590072</t>
  </si>
  <si>
    <t>CONCEICAO DO TOCANTINS</t>
  </si>
  <si>
    <t>IZAIAS SANTOS BRAGA JUNIOR</t>
  </si>
  <si>
    <t>Conforme informações da equipe 072op01 segue SS para transformador queimado 5720590072 , defeito na bucha secundaria   , 15KVA na 19.9 KV , pararaio queimado , acesso livre para camionete</t>
  </si>
  <si>
    <t>ETO-RD-GU 00345/2026</t>
  </si>
  <si>
    <t>DBM-MPDB10  000047/2026</t>
  </si>
  <si>
    <t xml:space="preserve">SUBSTITUIÇÃO DE TRANSFORMADOR NA RDR DE SANDOLÂNDIA_x000D_
_x000D_
INT: 20264185938400_x000D_
_x000D_
SS: ETO-RD-GU 345/2026_x000D_
_x000D_
ESPECIFICAÇÕES DO TRANSFORMADOR_x000D_
_x000D_
TRANSFORMADOR INSTALADO: 15KVA_x000D_
_x000D_
TRANSFORMADOR RETIRADO: 05KVA_x000D_
_x000D_
MEDIÇÕES_x000D_
_x000D_
LOGO APÓS A TROCA _x000D_
_x000D_
VAN: 212_x000D_
_x000D_
VBN: 213_x000D_
_x000D_
VAB: 434_x000D_
_x000D_
OBS:SUBSTITUIÇÃO DE TRANSFORMADOR AUTORIZADA PELO DIONE._x000D_
_x000D_
_x000D_
_x000D_
</t>
  </si>
  <si>
    <t>LD02036052</t>
  </si>
  <si>
    <t>5700901107</t>
  </si>
  <si>
    <t>CARLOS ALBERTO COUTINHO DE MOR</t>
  </si>
  <si>
    <t>segue ss para substituiçao de tranformador queimado asseço para caminhonete</t>
  </si>
  <si>
    <t>05 kva</t>
  </si>
  <si>
    <t>ENC-RD-PS 00409/2026</t>
  </si>
  <si>
    <t>ENC-MPPS01  000092/2026</t>
  </si>
  <si>
    <t xml:space="preserve">SS ENC-RD-PS 409/2026_x000D_
trafo 5700188046_x000D_
_x000D_
_x000D_
_x000D_
TRAFO RETIRADO_x000D_
POTÊNCIA : 30KVA_x000D_
TENSÃO :	 34.5KV_x000D_
Nº ENERGISA (CITD) : 134706_x000D_
Nº DE SÉRIE : 136158_x000D_
MARCA : TRAEL_x000D_
DATA FABRICAÇÃO : 08/08_x000D_
IMPEDANCIA : 4.15_x000D_
POS. TAP : 02_x000D_
_x000D_
TRAFO INSTALADO'_x000D_
POTÊNCIA : 30KVA_x000D_
TENSÃO :	 34.5KV_x000D_
Nº ENERGISA (CITD) : 147710_x000D_
Nº DE SÉRIE : 586747_x000D_
MARCA : ITAIPU_x000D_
DATA FABRICAÇÃO : 07/2025_x000D_
IMPEDANCIA : 4.04_x000D_
POS. TAP : 02_x000D_
_x000D_
</t>
  </si>
  <si>
    <t>LD01056046</t>
  </si>
  <si>
    <t>5700188046</t>
  </si>
  <si>
    <t>NOVA ROSALANDIA</t>
  </si>
  <si>
    <t>Segue ss para tratativa com equipe de manutençao o quanto antessubstituir trafo queimado na rdr de nova rosalandiatrafo 5700188046</t>
  </si>
  <si>
    <t>ENC-RD-PS 00096/2026</t>
  </si>
  <si>
    <t>ENC-LMPS01  000023/2026</t>
  </si>
  <si>
    <t xml:space="preserve">SS ENC-RD-PS 96/2026_x000D_
TR  5710120055_x000D_
_x000D_
_x000D_
_x000D_
_x000D_
TRAFO RETIRADO_x000D_
POTÊNCIA : 45KVA_x000D_
TENSÃO :	 34.5KV_x000D_
Nº ENERGISA (CITD) : ILEGIVEL_x000D_
Nº DE SÉRIE : 563083023_x000D_
MARCA : SIEMENS_x000D_
DATA FABRICAÇÃO : 01/1999_x000D_
IMPEDANCIA : 4.13_x000D_
POS. TAP : 02_x000D_
_x000D_
TRAFO INSTALADO'_x000D_
POTÊNCIA : 45KVA_x000D_
TENSÃO :	 34.5KV_x000D_
Nº ENERGISA (CITD) : 145390_x000D_
Nº DE SÉRIE : 118446_x000D_
MARCA : ENGERNORTE_x000D_
DATA FABRICAÇÃO : 2007_x000D_
IMPEDANCIA : 4.17_x000D_
POS. TAP : 02_x000D_
</t>
  </si>
  <si>
    <t>LD01434149</t>
  </si>
  <si>
    <t>5710120055</t>
  </si>
  <si>
    <t>ARAGUACEMA</t>
  </si>
  <si>
    <t>TR QUEIMADO 571012005545KVAT 34500PARA RAIO DANIFICADO ACESSO PARA CAMINHAO 055OP01 2UC PENALIZADAS</t>
  </si>
  <si>
    <t>34,5</t>
  </si>
  <si>
    <t>DOLP-RD-PA 00054/2026</t>
  </si>
  <si>
    <t>DLP-MLPA01  000008/2026</t>
  </si>
  <si>
    <t xml:space="preserve">MEDIDO__x000D_
_x000D_
EMERGENCIAL__x000D_
_x000D_
segue ss de trafo queimado na RDR de tocantinia, trafo 5710162006, tensao 34500 / 440 V, trafo de 25KVA, acesso livre, aldeia funil. obs sao dois trafo na mesma estrutura._x000D_
_x000D_
DADOS ATENDIMENTO_x000D_
EQUIPE PALM04M_x000D_
LIDER - JOSÉ RAIMUNDO_x000D_
CONTATO - (63) 99296-9610_x000D_
SS DOLP-RD-PA 0054/2026_x000D_
DATA ATENDIMENTO: 14/01/2026_x000D_
_x000D_
_x000D_
_x000D_
</t>
  </si>
  <si>
    <t>5710162006</t>
  </si>
  <si>
    <t>segue ss de trafo queimado na RDR de tocantinia, trafo 5710162006, tensao 34500 / 440 V, trafo de 25KVA, acesso livre, aldeia funil. obs sao dois trafo na mesma estrutura.</t>
  </si>
  <si>
    <t>25kva</t>
  </si>
  <si>
    <t>DG-RD-PO 00106/2026</t>
  </si>
  <si>
    <t>DG-MLPO02  000028/2026</t>
  </si>
  <si>
    <t xml:space="preserve">medido__x000D_
emergencial__x000D_
_x000D_
_x000D_
substituição de trafo queimado rdr ponte alta_x000D_
</t>
  </si>
  <si>
    <t>5728738026</t>
  </si>
  <si>
    <t>JANES FERREIRA DA SILVA</t>
  </si>
  <si>
    <t>tr 5728738026 queimado segue SS para substituiçaõ</t>
  </si>
  <si>
    <t>ETO-RD-GU 00078/2026</t>
  </si>
  <si>
    <t>DBM-MLDB06  000011/2026</t>
  </si>
  <si>
    <t xml:space="preserve">SUBSTITUIÇÃO DE TRANSFORMADOR NA RDR DE PEIXE_x000D_
_x000D_
SS: ETO-RD-GU 78/2026_x000D_
_x000D_
ESPECIFICAÇÕES DO TRANSFORMADOR_x000D_
_x000D_
TRANSFORMADOR INSTALADO: 15 KVA_x000D_
_x000D_
TRANSFORMADOR RETIRADO: 15 KVA_x000D_
_x000D_
MEDIÇÕES_x000D_
_x000D_
LOGO APÓS A TROCA _x000D_
_x000D_
VAN: 215_x000D_
_x000D_
VBN: 214_x000D_
_x000D_
OBS:SUBSTITUIÇÃO DE TRANSFORMADOR AUTORIZADA PELO DIONE._x000D_
_x000D_
</t>
  </si>
  <si>
    <t>5701362094</t>
  </si>
  <si>
    <t>SEGUE SS DE TRAFO QUEIMADO NA RDR DE PEIXE, TRAFO DE 15KVA REDE DE 19.9KV, PARA RAIO QUEIMADO E ACESSO LIVRE, TRAFO NA COMPENSAÇÃO T0-R$2515,00  ----   T10-3255,00</t>
  </si>
  <si>
    <t>DG-RD-PO 00116/2026</t>
  </si>
  <si>
    <t>DG-MLPO01  000024/2026</t>
  </si>
  <si>
    <t xml:space="preserve">medido__x000D_
emergencial__x000D_
_x000D_
_x000D_
substituição de trafo furtado rdr ipueiras _x000D_
</t>
  </si>
  <si>
    <t>FURTADO</t>
  </si>
  <si>
    <t>5710067250</t>
  </si>
  <si>
    <t>IPUEIRAS</t>
  </si>
  <si>
    <t>INT: 20264101055791Segue SS de TR 5710067250 15KVA/19.9KV e para-raios possivelmente furtado.Acesso livre para caminhonete.UC 8832714CHACARA SAO JOAO BATISTA63992193439CLEUSA DOS SANTOS001OP18 63 99295-3666</t>
  </si>
  <si>
    <t>ETO-RD-GR 00100/2026</t>
  </si>
  <si>
    <t>ENC-MLGR03  000036/2026</t>
  </si>
  <si>
    <t xml:space="preserve">TROCA DE TRAFO QUEIMADO 5710172009 ETO-RD-GR 100/2026 FAZ. ALEGRIA E PROGRESSO - GUARAI 0009_x000D_
_x000D_
TRAFO RETIRADO_x000D_
POTÊNCIA : 15KVA_x000D_
TENSÃO : 19.9KV	_x000D_
Nº ENERGISA (CITD) : CITD06017756_x000D_
Nº DE SÉRIE : 976234_x000D_
MARCA : ITB_x000D_
DATA FABRICAÇÃO : 10/2015_x000D_
IMPEDANCIA : 3.10_x000D_
POS. TAP : 03_x000D_
_x000D_
TRAFO INSTALADO_x000D_
POTÊNCIA : 15KVA_x000D_
TENSÃO : 19.9KV	_x000D_
Nº ENERGISA (CITD) : 149283_x000D_
Nº DE SÉRIE : 820269_x000D_
MARCA : TRAEL_x000D_
DATA FABRICAÇÃO : 11/2025_x000D_
IMPEDANCIA : 3.0_x000D_
POS. TAP : 03_x000D_
_x000D_
MEDIÇÃO 1: 00.14_x000D_
MEDIÇÃO 2: 00.11_x000D_
MEDIÇÃO 3: 00.09_x000D_
_x000D_
COORDENADA_x000D_
X: 762558_x000D_
Y: 9028062_x000D_
</t>
  </si>
  <si>
    <t>5710172009</t>
  </si>
  <si>
    <t>Trafo: 5710172009 QueimadoPotencia: 15 KVATensão: 34,5 KVPara raio: NovoAcesso: Camioneta     Equipe: 009op03 (63)99256-7506</t>
  </si>
  <si>
    <t>ENC-RD-PS 00038/2026</t>
  </si>
  <si>
    <t>ENC-MPPS01  000009/2026</t>
  </si>
  <si>
    <t xml:space="preserve">SS ENC-RD-PS 38/2026_x000D_
TRAFO: 5710592085_x000D_
_x000D_
_x000D_
_x000D_
TRAFO RETIRADO_x000D_
POTÊNCIA : 10KVA_x000D_
TENSÃO :	 34.5KV_x000D_
Nº ENERGISA (CITD) : ILEGIVEL_x000D_
Nº DE SÉRIE : 78086_x000D_
MARCA : TRAEL_x000D_
DATA FABRICAÇÃO : MA/2005_x000D_
IMPEDANCIA : 2.92_x000D_
POS. TAP : 02_x000D_
_x000D_
TRAFO INSTALADO'_x000D_
POTÊNCIA : 15KVA_x000D_
TENSÃO :	 34.5KV_x000D_
Nº ENERGISA (CITD) : 149776_x000D_
Nº DE SÉRIE : 290337_x000D_
MARCA : ITAM_x000D_
DATA FABRICAÇÃO : 10/2025_x000D_
IMPEDANCIA : 3.25_x000D_
POS. TAP : 03_x000D_
</t>
  </si>
  <si>
    <t>LD03062013</t>
  </si>
  <si>
    <t>5710592085</t>
  </si>
  <si>
    <t>MONTE SANTO DO TOCANTINS</t>
  </si>
  <si>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</si>
  <si>
    <t xml:space="preserve">10 kvar </t>
  </si>
  <si>
    <t>ENC-RD-PS 00037/2026</t>
  </si>
  <si>
    <t>ENC-LMPS03  000009/2026</t>
  </si>
  <si>
    <t xml:space="preserve">SS ENC-RD-PS 37/2026_x000D_
TRAFO:5700758084_x000D_
_x000D_
_x000D_
_x000D_
TRAFO RETIRADO_x000D_
POTÊNCIA : 15KVA_x000D_
TENSÃO :	 34.5KV_x000D_
Nº ENERGISA (CITD) : 128994_x000D_
Nº DE SÉRIE : 442976_x000D_
MARCA : TRAEL_x000D_
DATA FABRICAÇÃO : 09/2017_x000D_
IMPEDANCIA : 2.97_x000D_
POS. TAP : 03_x000D_
_x000D_
TRAFO INSTALADO'_x000D_
POTÊNCIA : 15KVA_x000D_
TENSÃO :	 34.5KV_x000D_
Nº ENERGISA (CITD) : 149801_x000D_
Nº DE SÉRIE : 290394_x000D_
MARCA : ITAM_x000D_
DATA FABRICAÇÃO : 10/2025_x000D_
IMPEDANCIA : 3.10_x000D_
POS. TAP : 03_x000D_
</t>
  </si>
  <si>
    <t>5700758084</t>
  </si>
  <si>
    <t>DIVINOPOLIS DO TOCANTINS</t>
  </si>
  <si>
    <t>segue ss de 01 trafo de 15 kvar  e 01 para raio queimado da rede de 34,500kv para ser subistitruido pela equipé de manutencão acesso bom equipe que atendeu 084op02 cel, 63984097354/992357310/984623208 cliente penalizado 01</t>
  </si>
  <si>
    <t xml:space="preserve">15 kvar </t>
  </si>
  <si>
    <t>ETO-RD-GR 00178/2026</t>
  </si>
  <si>
    <t>ETO-RD-GR  000253/2026</t>
  </si>
  <si>
    <t>TR-5700315153Queimado_x000D_
para raios bom_x000D_
potência 15kva_x000D_
tensão 34,5kv_x000D_
acesso livre_x000D_
equipe 153op01 tel-63984324652</t>
  </si>
  <si>
    <t>LD01010153</t>
  </si>
  <si>
    <t>5700315153</t>
  </si>
  <si>
    <t>BERNARDO SAYAO</t>
  </si>
  <si>
    <t>ROBSON FERNANDO LAUERMANN RICO</t>
  </si>
  <si>
    <t>TR-5700315153Queimadopara raios bompotência 15kvatensão 34,5kvacesso livreequipe 153op01 tel-63984324652</t>
  </si>
  <si>
    <t>ETO-RD-AR 00243/2026</t>
  </si>
  <si>
    <t>ENC-MLAR05  000091/2026</t>
  </si>
  <si>
    <t xml:space="preserve">ETO-RD-AR 243/2026_x000D_
TR: 5701262019_x000D_
_x000D_
TRAFO RETIRADO_x000D_
POTÊNCIA : 5KVA_x000D_
TENSÃO :	 34,5KV_x000D_
Nº ENERGISA (CITD) : ILEGIVEL _x000D_
Nº DE SÉRIE : 175731_x000D_
MARCA : VIJAI_x000D_
DATA FABRICAÇÃO : 08/2010_x000D_
IMPEDANCIA : 3,14_x000D_
POS. TAP : 03_x000D_
_x000D_
TRAFO INSTALADO_x000D_
POTÊNCIA : 15KVA_x000D_
TENSÃO :	 34,5KV_x000D_
Nº ENERGISA (CITD) : 149297_x000D_
Nº DE SÉRIE : 820283_x000D_
MARCA : TRAEL_x000D_
DATA FABRICAÇÃO : 11/2025_x000D_
IMPEDANCIA : 3,0_x000D_
POS. TAP : 02_x000D_
</t>
  </si>
  <si>
    <t>LD01105019</t>
  </si>
  <si>
    <t>5701262019</t>
  </si>
  <si>
    <t>FILADELFIA</t>
  </si>
  <si>
    <t>Trafo 5701262019 avariado 15kvaTensão: 19.9Acesso livre</t>
  </si>
  <si>
    <t>DOLP-RD-PA 00285/2026</t>
  </si>
  <si>
    <t>DLP-MLPA03  000012/2026</t>
  </si>
  <si>
    <t>MEDIDO__x000D_
_x000D_
EMERGENCIAL__x000D_
_x000D_
_x000D_
Trafo 5710549001 de 15kva e para-raio queimado, Tensão 7,9kv, Acesso para camionete 4x4,  Local rural de Luzimangues, Chac. Solar das Mangabeiras SN Irrigante. _x000D_
_x000D_
_x000D_
_x000D_
DADOS ATENDIMENTO_x000D_
_x000D_
N° DOCUMENTO SS: DOLP-RD-PA 000285/2026_x000D_
N° DOCUMENTO OS: DLP-MLPA03 000012/2026_x000D_
_x000D_
TIPO DA INTERVENÇÃO: MANUTENÇÃO_x000D_
TIPO DO SERVIÇO: SUBSTITUIÇÃO DE TRANSFORMADOR E MELHORIA DE MALHA DE ATERRAMENTO_x000D_
DATA PROGRAMADA DA ATIVIDADE: 23/02/2026_x000D_
HORARIO PREVISTO DA ATIVIDADE: 08:00 ÀS 18:00_x000D_
CIDADE: LUZIMANGUES ALIMENTADOR: AL03101271_x000D_
_x000D_
EQUIPE:  DOLP-MLPA04_x000D_
CONTATO DA EQUIPE:  63 9295-4214_x000D_
COMPOSIÇÃO DA EQUIPE: _x000D_
1 - ELTON SILVA DE JESUS_x000D_
2 - ROMARIO PEREIRA DOS SANTOS_x000D_
_x000D_
SUPERVISOR: PAULO VÍTOR LEMES GOMES_x000D_
CONTATO: 63 9 9296-6939_x000D_
FISCAL RESPONSAVÉL: JAILTON GOMES VIEIRAS_x000D_
CONTATO: 63 8415-6027_x000D_
_x000D_
Atenção!_x000D_
Não intervenha na rede sem autorização do COI (Centro de Operações Integradas)</t>
  </si>
  <si>
    <t>AL03101271</t>
  </si>
  <si>
    <t>5710549001</t>
  </si>
  <si>
    <t>PORTO NACIONAL</t>
  </si>
  <si>
    <t>Trafo 5710549001 de 15kva e para-raio queimado, Tensão 7,9kv, Acesso para camionete 4x4,  Local rural de Luzimangues, Chac. Solar das Mangabeiras SN Irrigante. </t>
  </si>
  <si>
    <t>ETO-RD-GU 00117/2026</t>
  </si>
  <si>
    <t>DBM-MPDB10  000016/2026</t>
  </si>
  <si>
    <t xml:space="preserve">SUBSTITUIÇÃO DE TRANSFORMADOR NA RDR DE SANDOLÂNDIA_x000D_
_x000D_
INT: 20264094905080_x000D_
_x000D_
SS: ETO-RD-GU 117/2026_x000D_
_x000D_
ESPECIFICAÇÕES DO TRANSFORMADOR_x000D_
_x000D_
TRANSFORMADOR INSTALADO: 112,5KVA_x000D_
_x000D_
TRANSFORMADOR RETIRADO: 75KVA_x000D_
_x000D_
MEDIÇÕES_x000D_
_x000D_
LOGO APÓS A TROCA _x000D_
_x000D_
VAN: 238_x000D_
_x000D_
VBN: 239_x000D_
_x000D_
VCN: 237_x000D_
_x000D_
VAB: 411_x000D_
_x000D_
VBC: 416_x000D_
_x000D_
VCA: 415_x000D_
_x000D_
OBS:SUBSTITUIÇÃO DE TRANSFORMADOR AUTORIZADA PELO DIONE._x000D_
_x000D_
OBS:EM CAMPO JÁ EXISTE SEGUNDA DESCIDA_x000D_
_x000D_
</t>
  </si>
  <si>
    <t>5720057107</t>
  </si>
  <si>
    <t>SEGUE SOLICITAÇÃO DE SERVIÇO PARA TROCA DE TRAFO TRIFASICO NA RDR DE SANDOLANDIA CLIENTE COM AUTO POTENCIAL DE COMPESAÇÃO</t>
  </si>
  <si>
    <t>ETO-RD-GR 00048/2026</t>
  </si>
  <si>
    <t>ENC-MLGR01  000017/2026</t>
  </si>
  <si>
    <t xml:space="preserve">SUBSTITUIÇÃO DE TRAFO 5728543227 ETO-RD-GR 48/2026 FAZ. GAMELEIRA RDR DE RECURSOLANDIA _x000D_
_x000D_
TRAFO RETIRADO_x000D_
POTÊNCIA : 15KVA_x000D_
TENSÃO :	 34,5KV_x000D_
Nº ENERGISA (CITD) : 06107734_x000D_
Nº DE SÉRIE : 441859_x000D_
MARCA : TRAEL_x000D_
DATA FABRICAÇÃO : 08/2017_x000D_
IMPEDANCIA : S/N_x000D_
POS. TAP : 01_x000D_
_x000D_
TRAFO INSTALADO_x000D_
POTÊNCIA : 15KVA_x000D_
TENSÃO :	 34,5KV_x000D_
Nº ENERGISA (CITD) : 149699_x000D_
Nº DE SÉRIE : C290239_x000D_
MARCA : ITAM_x000D_
DATA FABRICAÇÃO : 09/2025_x000D_
IMPEDANCIA : 3,19_x000D_
POS. TAP : 03_x000D_
_x000D_
MEDIÇÃO 1: 18,68_x000D_
MEDIÇÃO 2: 17,26_x000D_
MEDIÇÃO 3: 16,07_x000D_
_x000D_
COORDENADA_x000D_
X: 915587 _x000D_
Y: 9054180_x000D_
</t>
  </si>
  <si>
    <t>5728543227</t>
  </si>
  <si>
    <t>RECURSOLANDIA</t>
  </si>
  <si>
    <t>Trafo: 5728543227 Queimado Potencia: 15 KVATensão: 34,5KVPara raio: queimado Acesso: Camioneta     Equipe: 22op01 (63)99247-2838</t>
  </si>
  <si>
    <t>ETO-RD-GR 00436/2026</t>
  </si>
  <si>
    <t>ENC-MPGR01  000076/2026</t>
  </si>
  <si>
    <t xml:space="preserve">TROCA DE TRAFO QUEIMADO 5700008111 ETO-RD-GR 436/2026 ZONA URBANA - PEQUIZEIRO 0111_x000D_
_x000D_
TRAFO RETIRADO_x000D_
POTÊNCIA : 112.5KVA_x000D_
TENSÃO : 34.5KV	_x000D_
Nº ENERGISA (CITD) : 124830_x000D_
Nº DE SÉRIE : 1.233.962_x000D_
MARCA : ROMAGNOLE_x000D_
DATA FABRICAÇÃO : 06/2020_x000D_
IMPEDANCIA : 3.95_x000D_
POS. TAP : 02_x000D_
_x000D_
TRAFO INSTALADO_x000D_
POTÊNCIA : 112.5KVA_x000D_
TENSÃO : 34.5KV	_x000D_
Nº ENERGISA (CITD) : 141917_x000D_
Nº DE SÉRIE : 1603829_x000D_
MARCA : ITB - TRAEL_x000D_
DATA FABRICAÇÃO : 01/2025 - 02/2026_x000D_
IMPEDANCIA : 3.80_x000D_
POS. TAP : 02_x000D_
_x000D_
MEDIÇÃO 1: 13.91_x000D_
MEDIÇÃO 2: 12.64_x000D_
MEDIÇÃO 3: 11.56_x000D_
_x000D_
COORDENADA_x000D_
X: 727229_x000D_
Y: 9049688_x000D_
</t>
  </si>
  <si>
    <t>5700008111</t>
  </si>
  <si>
    <t>PEQUIZEIRO</t>
  </si>
  <si>
    <t>trafo 5700008111 queimado em campo 112,5 kva na 34,5 kv acesso bom</t>
  </si>
  <si>
    <t>112,5kva</t>
  </si>
  <si>
    <t>ETO-RD-GR 00363/2026</t>
  </si>
  <si>
    <t>ENC-MLGR03  000128/2026</t>
  </si>
  <si>
    <t xml:space="preserve">TROCA DE TRAFO QUEIMADO 5700639018 ETO-RD-GR 363/2026 FAZ. ALTO ALEGRE - BOM JESUS 0018_x000D_
_x000D_
TRAFO RETIRADO_x000D_
POTÊNCIA : 05KVA_x000D_
TENSÃO : 19.9KV	_x000D_
Nº ENERGISA (CITD) : ILEGIVEL_x000D_
Nº DE SÉRIE : 199057_x000D_
MARCA : VIJAI_x000D_
DATA FABRICAÇÃO : 09/2011_x000D_
IMPEDANCIA : 2.95_x000D_
POS. TAP : 03_x000D_
_x000D_
TRAFO INSTALADO_x000D_
POTÊNCIA : 15KVA_x000D_
TENSÃO : 19.9KV	_x000D_
Nº ENERGISA (CITD) : 150195_x000D_
Nº DE SÉRIE : 827918_x000D_
MARCA : TRAEL_x000D_
DATA FABRICAÇÃO : 02/2026_x000D_
IMPEDANCIA : 3.0_x000D_
POS. TAP : 03_x000D_
_x000D_
MEDIÇÃO 1: 16.83_x000D_
MEDIÇÃO 2: 14.36_x000D_
MEDIÇÃO 3: 13.65_x000D_
_x000D_
COORDENADA_x000D_
X: 862348_x000D_
Y: 8996186_x000D_
</t>
  </si>
  <si>
    <t>LD02424015</t>
  </si>
  <si>
    <t>5700639018</t>
  </si>
  <si>
    <t>BOM JESUS DO TOCANTINS</t>
  </si>
  <si>
    <t>Trafo queimado 5700639018 - 10KVA 34,5kv acesso caminhonete ate uns 20mt próximo do Trafo para raio queimado</t>
  </si>
  <si>
    <t>ETO-RD-GU 00116/2026</t>
  </si>
  <si>
    <t>DBM-MLDB06  000018/2026</t>
  </si>
  <si>
    <t xml:space="preserve">SUBSTITUIÇÃO DE TRANSFORMADOR NA RDR DE ARAGUAÇU_x000D_
_x000D_
INT: 20264090285512_x000D_
_x000D_
SS: ETO-RD-GU 115/2026_x000D_
_x000D_
ESPECIFICAÇÕES DO TRANSFORMADOR_x000D_
_x000D_
TRANSFORMADOR INSTALADO: 15 KVA_x000D_
_x000D_
TRANSFORMADOR RETIRADO: 15 KVA_x000D_
_x000D_
MEDIÇÕES_x000D_
_x000D_
LOGO APÓS A TROCA _x000D_
_x000D_
VAN: 217_x000D_
_x000D_
VBN: 215_x000D_
_x000D_
OBS:SUBSTITUIÇÃO DE TRANSFORMADOR AUTORIZADA PELO DIONE._x000D_
</t>
  </si>
  <si>
    <t>5710017148</t>
  </si>
  <si>
    <t>GERALDO JOSE DE FARIA</t>
  </si>
  <si>
    <t>trafo queimado 5710017148 de 15kva da 19.9 para raios queimado. acesso livre. 01 cliente penalizado.</t>
  </si>
  <si>
    <t>ETO-RD-GR 00366/2026</t>
  </si>
  <si>
    <t>ETO-RD-GR  000628/2026</t>
  </si>
  <si>
    <t>trafo 5700121011 queimado 15 kv 13,8 kva para raio queimado acesso bom</t>
  </si>
  <si>
    <t>AL01065015</t>
  </si>
  <si>
    <t>5700121011</t>
  </si>
  <si>
    <t>TUPIRAMA</t>
  </si>
  <si>
    <t>DG-RD-PO 00289/2026</t>
  </si>
  <si>
    <t>DG-MLPO02  000055/2026</t>
  </si>
  <si>
    <t xml:space="preserve">medido__x000D_
emergencial__x000D_
_x000D_
_x000D_
substituição de trafo queimado rdr monte do carmo_x000D_
</t>
  </si>
  <si>
    <t>LD01051035</t>
  </si>
  <si>
    <t>5700780035</t>
  </si>
  <si>
    <t>MONTE DO CARMO</t>
  </si>
  <si>
    <t>HERIK BUARQUE DOS SANTOS</t>
  </si>
  <si>
    <t>TRAFO 5700780035 QUEIMADO DE 15KVA NA 19,9 E PARA RAIO TAMBEM QUEIMADO.Endereço: IND CHACARA BALUARTE, 0ACESSO TEM QUE PASSAR UM CORREGO A PE E ANDAR MAIS 300 METROS ATE O TRAFO. OU SEJA NAO TEM ACESSO COM VEICULO SOMENTE A PE, MAIS IMFORMACOES ENTRA EM CONTATO COM A EQUIPE.</t>
  </si>
  <si>
    <t>ETO-RD-DP 00088/2026</t>
  </si>
  <si>
    <t>ETO-MLDP01  000040/2026</t>
  </si>
  <si>
    <t>Conforme informações da equipe 028op04 segue SS do transformador 5700295116 queimado 15KVA - 19.9 .</t>
  </si>
  <si>
    <t>5700295116</t>
  </si>
  <si>
    <t>CHAPADA DA NATIVIDADE</t>
  </si>
  <si>
    <t>ETO-RD-AR 00504/2026</t>
  </si>
  <si>
    <t>ENC-MLAR05  000157/2026</t>
  </si>
  <si>
    <t>ETO-RD-AR 504/2026_x000D_
TRAFO 5752570159_x000D_
TRAFO RETIRADO_x000D_
POTÊNCIA : 30 KVA_x000D_
TENSÃO :	 34.4 KV_x000D_
Nº ENERGISA (CITD) : 129196_x000D_
Nº DE SÉRIE : 1298121_x000D_
MARCA : ROMAGNOLE_x000D_
DATA FABRICAÇÃO : 06/2024_x000D_
IMPEDANCIA : 3,69_x000D_
POS. TAP : 4_x000D_
_x000D_
TRAFO INSTALADO_x000D_
POTÊNCIA : 30 KVA_x000D_
TENSÃO :	 34.5 KV_x000D_
Nº ENERGISA (CITD) : 147732_x000D_
Nº DE SÉRIE : 586769_x000D_
MARCA : ITAIPU_x000D_
DATA FABRICAÇÃO : 07/2025_x000D_
IMPEDANCIA : 3,96_x000D_
POS. TAP : 04_x000D_
_x000D_
OBS: LANÇADO DISPONIBILIDADE REFERENTE AO DESLOCAMENTO DA SS ETO-RD-AG 224/2026 PARA FAZER MELHORIA,PORÉM NÃO FOI PRECISO DEVIDO NÃO TER TRAFO NO LOCAL.</t>
  </si>
  <si>
    <t>5752570159</t>
  </si>
  <si>
    <t>MURICILANDIA</t>
  </si>
  <si>
    <t>5752570159 30kva 34.5kv e para raioacesso livre</t>
  </si>
  <si>
    <t>30KVA</t>
  </si>
  <si>
    <t>ETO-RD-GR 00322/2026</t>
  </si>
  <si>
    <t>ETO-RD-GR  000584/2026</t>
  </si>
  <si>
    <t>trafo queimado 5710108154 - 15KVA 34,5KV + para raio queimado acesso livre _x000D_
IND FAZENDA NOVA PROVIDENCIA - cliente WERTHER PEREIRA DIAS FILHO - uc 5795206 telefone 63984117042_x000D_
_x000D_
RDR JUARINA</t>
  </si>
  <si>
    <t>5710108154</t>
  </si>
  <si>
    <t>JUARINA</t>
  </si>
  <si>
    <t>trafo queimado 5710108154 - 15KVA 34,5KV + para raio queimado acesso livre IND FAZENDA NOVA PROVIDENCIA - cliente WERTHER PEREIRA DIAS FILHO - uc 5795206 telefone 63984117042RDR JUARINA</t>
  </si>
  <si>
    <t xml:space="preserve">15KVA </t>
  </si>
  <si>
    <t>ETO-RD-GR 00155/2026</t>
  </si>
  <si>
    <t>ENC-MLGR01  000037/2026</t>
  </si>
  <si>
    <t xml:space="preserve">TROCA DE TRAFO QUEIMADO 5710378023 ETO-RD-GR 155/2026 FAZ. BOA SORTE - COLINAS 0023_x000D_
_x000D_
TRAFO RETIRADO_x000D_
POTÊNCIA : 15KVA_x000D_
TENSÃO : 7.9KV	_x000D_
Nº ENERGISA (CITD) : ILEGIVEL_x000D_
Nº DE SÉRIE : 372728_x000D_
MARCA : TOSHIBA_x000D_
DATA FABRICAÇÃO : 02/2000 - ????_x000D_
IMPEDANCIA : 2.5_x000D_
POS. TAP : 01_x000D_
_x000D_
TRAFO INSTALADO_x000D_
POTÊNCIA : 25KVA_x000D_
TENSÃO : 7.9KV	_x000D_
Nº ENERGISA (CITD) : 144288_x000D_
Nº DE SÉRIE : Z 267045_x000D_
MARCA : ITAM_x000D_
DATA FABRICAÇÃO : 12/2024_x000D_
IMPEDANCIA : 2.67_x000D_
POS. TAP : 03_x000D_
_x000D_
MEDIÇÃO 1: 23.26_x000D_
MEDIÇÃO 2: 16.94_x000D_
MEDIÇÃO 3: 12.91_x000D_
_x000D_
COORDENADA_x000D_
X: 768268_x000D_
Y: 9104245_x000D_
</t>
  </si>
  <si>
    <t>AL05020023</t>
  </si>
  <si>
    <t>5710378023</t>
  </si>
  <si>
    <t>COLINAS DO TOCANTINS</t>
  </si>
  <si>
    <t>TR-5710378023 Queimadopara raios queimadopotência 15kvatensão 13,8kvacesso livreequipe 023op04 tel-63984508644</t>
  </si>
  <si>
    <t>ETO-RD-GU 00335/2026</t>
  </si>
  <si>
    <t>ETO-RD-GU  000736/2026</t>
  </si>
  <si>
    <t>SS: ETO-RD-GU 335-2026_x000D_
_x000D_
LOCALIDADE: DUERE_x000D_
_x000D_
EQUIPE: ENERGISA_x000D_
_x000D_
FOI FEITO A TROCA DO TRANSFORMADOR DE 5KVA PARA 15KVA</t>
  </si>
  <si>
    <t>LD02040003</t>
  </si>
  <si>
    <t>5710342076</t>
  </si>
  <si>
    <t>DUERE</t>
  </si>
  <si>
    <t>SEGUE SS DE TRAFO QUEIMADO NA RDR DE DUERÉ, TRAFO DE 5KVA NA REDE DE 19.9KV, PARA RAIOS QUEIMADO E ACESSO LIVRE.</t>
  </si>
  <si>
    <t>DG-RD-PO 00191/2026</t>
  </si>
  <si>
    <t>DG-MLPO01  000044/2026</t>
  </si>
  <si>
    <t xml:space="preserve">medido__x000D_
emergencial__x000D_
_x000D_
_x000D_
Segue SS para substituiçao de TR  queimado_x000D_
</t>
  </si>
  <si>
    <t>ABALROADO</t>
  </si>
  <si>
    <t>5700498026</t>
  </si>
  <si>
    <t>Segue SS para substituiçao de TR  queimado</t>
  </si>
  <si>
    <t xml:space="preserve">15 kva </t>
  </si>
  <si>
    <t>ENC-RD-PS 00314/2026</t>
  </si>
  <si>
    <t>ENC-MPPS01  000061/2026</t>
  </si>
  <si>
    <t xml:space="preserve">SS ENC-RD-PS 314/2026_x000D_
TR 5700019014_x000D_
_x000D_
_x000D_
TRAFO RETIRADO_x000D_
POTÊNCIA : 30KVA_x000D_
TENSÃO :	 13.8KV_x000D_
Nº ENERGISA (CITD) : ILEGIVEL_x000D_
Nº DE SÉRIE : 182260_x000D_
MARCA : ABB_x000D_
DATA FABRICAÇÃO : 11/01_x000D_
IMPEDANCIA : 3.62_x000D_
POS. TAP : 01_x000D_
_x000D_
TRAFO INSTALADO'_x000D_
POTÊNCIA : 30KVA_x000D_
TENSÃO :	 13.8KV_x000D_
Nº ENERGISA (CITD) : 135439_x000D_
Nº DE SÉRIE : 182550_x000D_
MARCA : ABB_x000D_
DATA FABRICAÇÃO : 11/01_x000D_
IMPEDANCIA : 3.50_x000D_
POS. TAP : 02_x000D_
_x000D_
_x000D_
</t>
  </si>
  <si>
    <t>AL01068014</t>
  </si>
  <si>
    <t>5700019014</t>
  </si>
  <si>
    <t>PIUM</t>
  </si>
  <si>
    <t>TR 570001901430KVATRAFO FURTADO ACESSO LIVRE CAMINHAO TENSAO 13800PARA RAIO DANIFICADO 014OP02 SERGIO</t>
  </si>
  <si>
    <t>13,8</t>
  </si>
  <si>
    <t>ETO-RD-GR 00066/2026</t>
  </si>
  <si>
    <t>ENC-MLGR02  000007/2026</t>
  </si>
  <si>
    <t>SUBSTITUIÇÃO DE UM TRAFO 5710060104 ETO-RD-GR 66/2026 FAZ. REGIÃO DO SONIN RDR DE SANTA MARIA _x000D_
_x000D_
TRAFO RETIRADO_x000D_
POTÊNCIA : 15KV_x000D_
TENSÃO :	 34,5KV_x000D_
Nº ENERGISA (CITD) : 117193_x000D_
Nº DE SÉRIE : 476879_x000D_
MARCA : TRAEL_x000D_
DATA FABRICAÇÃO : 07/2018_x000D_
IMPEDANCIA : 2,92_x000D_
POS. TAP : 03_x000D_
_x000D_
TRAFO INSTALADO_x000D_
POTÊNCIA : 15KVA_x000D_
TENSÃO :	 34,5KV_x000D_
Nº ENERGISA (CITD) : 149690_x000D_
Nº DE SÉRIE : C290251_x000D_
MARCA : ITAM _x000D_
DATA FABRICAÇÃO : 09/2025_x000D_
IMPEDANCIA : 3,05_x000D_
POS. TAP : 03_x000D_
_x000D_
MEDIÇÃO 1: 00,42_x000D_
MEDIÇÃO 2: 00,19 _x000D_
MEDIÇÃO 3: 00,06_x000D_
_x000D_
COORDENADA _x000D_
X: 857002 _x000D_
Y: 9017443</t>
  </si>
  <si>
    <t>5710060104</t>
  </si>
  <si>
    <t>TRAFO 5710060104 QUEIMADO PARA RAIO TAMBÉM DE 15 KVA NA NA REDE 19,9 KV ACESSO BOM NÃO FOI FEITO TESTE AVAZIO MUITO GRANDE DE ÓLEO</t>
  </si>
  <si>
    <t xml:space="preserve">15 KVA </t>
  </si>
  <si>
    <t>ETO-RD-AG 00311/2026</t>
  </si>
  <si>
    <t>ENC-MPAG02  000039/2026</t>
  </si>
  <si>
    <t xml:space="preserve">Enviar equipe da manutenção para substituir  transformador  queimado  mais para raio, acesso normal_x000D_
_x000D_
TRAFO Nº 5710071065_x000D_
 _x000D_
TRAFO RETIRADO _x000D_
_x000D_
POTÊNCIA; 15KVA 13.8KV_x000D_
DATA DE FAB; MARÇO/2019_x000D_
MARCA; TRAEL_x000D_
Nº CITD; 119229_x000D_
Nº SÉRIE; 497071_x000D_
IMPEDÂNCIA; 2,53_x000D_
_x000D_
TRAFO INSTALADO _x000D_
_x000D_
POTÊNCIA; 15KVA 13.8KV_x000D_
DATA DE FAB; 24/01/2026_x000D_
MARCA; ITAM_x000D_
Nº CITD; 150636_x000D_
Nº SÉRIE; C.299685_x000D_
IMPEDÂNCIA; 2,39_x000D_
MEDIÇÃO; 20,40 / 20,50 / 20,46_x000D_
_x000D_
</t>
  </si>
  <si>
    <t>AL01016065</t>
  </si>
  <si>
    <t>5710071065</t>
  </si>
  <si>
    <t>AXIXA DO TOCANTINS</t>
  </si>
  <si>
    <t>DELIO NUNES OSCAR</t>
  </si>
  <si>
    <t>Enviar equipe da manutenção para substituir  transformador  queimado  mais para raio, acesso normal</t>
  </si>
  <si>
    <t>DOLP-RD-PA 00130/2026</t>
  </si>
  <si>
    <t>DLP-MPPA01  000044/2026</t>
  </si>
  <si>
    <t>MEDIDO__x000D_
_x000D_
EMERGENCIAL__x000D_
_x000D_
_x000D_
Segue SS para equipe de manutenção deslocar para executar emenda de cabo rompido no circuito do transformador 5751511059 _x000D_
RDU de Taquaralto_x000D_
_x000D_
Substituído vão de cabo do poste ID: 387290 ATÉ O ID:36056955</t>
  </si>
  <si>
    <t>POSTE</t>
  </si>
  <si>
    <t>MC - POSTES</t>
  </si>
  <si>
    <t>AL03099059</t>
  </si>
  <si>
    <t>5751511059</t>
  </si>
  <si>
    <t>Glauk Henrique Miranda Cardoso</t>
  </si>
  <si>
    <t>Segue SS para equipe de manutenção deslocar para executar emenda de cabo rompido no circuito do transformador 5751511059 RDU de Taquaralto</t>
  </si>
  <si>
    <t>DG-RD-PO 00051/2026</t>
  </si>
  <si>
    <t>DG-MLPO02  000014/2026</t>
  </si>
  <si>
    <t xml:space="preserve">medido__x000D_
emergencial__x000D_
_x000D_
susbtituição de trafo queimado rdr porto _x000D_
</t>
  </si>
  <si>
    <t>AL01057189</t>
  </si>
  <si>
    <t>5721219001</t>
  </si>
  <si>
    <t>ANDERSON FAZAN SOARES</t>
  </si>
  <si>
    <t>TR 5721219001TR 15 KVAREDE: 13.8 KVPARA RAIO QUEIMADO ACESSO LIVRE MARIA FRANCISCA BORGES DE CASTROUC: 8/3200701-5</t>
  </si>
  <si>
    <t>ENC-RD-PS 00179/2026</t>
  </si>
  <si>
    <t>ENC-LMPS03  000034/2026</t>
  </si>
  <si>
    <t xml:space="preserve">SS ENC-RD-PS 179/2026_x000D_
trafo 5710011013 _x000D_
_x000D_
_x000D_
TRAFO RETIRADO_x000D_
POTÊNCIA : 5KVA_x000D_
TENSÃO :	 34.5KV_x000D_
Nº ENERGISA (CITD) : 007192_x000D_
Nº DE SÉRIE : 178967_x000D_
MARCA : VIJAI_x000D_
DATA FABRICAÇÃO : 09/2010_x000D_
IMPEDANCIA : 3.11_x000D_
POS. TAP : 03_x000D_
_x000D_
TRAFO INSTALADO'_x000D_
POTÊNCIA : 15KVA_x000D_
TENSÃO :	 34.5KV_x000D_
Nº ENERGISA (CITD) : 114647_x000D_
Nº DE SÉRIE : 469918_x000D_
MARCA : TRAEL_x000D_
DATA FABRICAÇÃO : 2018_x000D_
IMPEDANCIA : 3.16_x000D_
POS. TAP : 03_x000D_
</t>
  </si>
  <si>
    <t>5710011013</t>
  </si>
  <si>
    <t>Segue ss para tratativa com equipe de manutençao o quanto antes substituir trafo 5710011013 na rdr de paraiso</t>
  </si>
  <si>
    <t>ETO-RD-GU 00248/2026</t>
  </si>
  <si>
    <t>DBM-MLDB03  000046/2026</t>
  </si>
  <si>
    <t xml:space="preserve">SUBSTITUIÇÃO DE TRANSFORMADOR NA RDR DE ARAGUAÇU_x000D_
_x000D_
INT: 20264133423658_x000D_
_x000D_
SS: ETO-RD-GU 248/2026_x000D_
_x000D_
ESPECIFICAÇÕES DO TRANSFORMADOR_x000D_
_x000D_
TRANSFORMADOR INSTALADO: 15 KVA_x000D_
_x000D_
TRANSFORMADOR RETIRADO: 15 KVA_x000D_
_x000D_
MEDIÇÕES_x000D_
_x000D_
LOGO APÓS A TROCA _x000D_
_x000D_
VAN: 206_x000D_
_x000D_
OBS:SUBSTITUIÇÃO DE TRANSFORMADOR AUTORIZADA PELO DIONE._x000D_
</t>
  </si>
  <si>
    <t>5356618021</t>
  </si>
  <si>
    <t>Transformador queimado 5356618021, tensão 19.9, potencia 15kva, para raio queimado, acesso caminhão e camionete, causa descarga atmosférica, feito teste a vazio não aceitou.IND FAZENDA ESPIRITO SANTO, equipe 021op01 telefone 63991010212, cliente 63984875148</t>
  </si>
  <si>
    <t>ETO-RD-AR 00709/2026</t>
  </si>
  <si>
    <t>ENC-MLAR05  000196/2026</t>
  </si>
  <si>
    <t xml:space="preserve">ETO-RD-AR 709/2026_x000D_
TRAFO 5710154053_x000D_
TRAFO RETIRADO_x000D_
POTÊNCIA :10 KVA_x000D_
TENSÃO :	 34.5 KV_x000D_
Nº ENERGISA (CITD) : 9540_x000D_
Nº DE SÉRIE : 359351_x000D_
MARCA : ITB_x000D_
DATA FABRICAÇÃO : 10/2005_x000D_
IMPEDANCIA : 2,82_x000D_
POS. TAP : 03_x000D_
_x000D_
TRAFO INSTALADO_x000D_
POTÊNCIA : 15 KVA_x000D_
TENSÃO :	 34.5 KV_x000D_
Nº ENERGISA (CITD) : 150364_x000D_
Nº DE SÉRIE : 828087_x000D_
MARCA : TRAEL_x000D_
DATA FABRICAÇÃO : 02/2026_x000D_
IMPEDANCIA : 3,0_x000D_
POS. TAP : 05_x000D_
_x000D_
MEDIÇÃO 1: 7.09_x000D_
MEDIÇÃO 2: 6.77_x000D_
MEDIÇÃO 3: 6.41_x000D_
</t>
  </si>
  <si>
    <t>5710154053</t>
  </si>
  <si>
    <t>PIRAQUE</t>
  </si>
  <si>
    <t>VAZAMENTO DE ÓLEOTrafo 5710154053Rdr de Piraquê10kva34.5kvAcesso livre</t>
  </si>
  <si>
    <t>ETO-RD-GR 00283/2026</t>
  </si>
  <si>
    <t>ETO-RD-GR  000381/2026</t>
  </si>
  <si>
    <t>Trafo: 5747077064 queimado _x000D_
Potencia: 25 KVA_x000D_
Tensão: 34,5 KV_x000D_
Para raio: queimado _x000D_
Acesso: livre     _x000D_
Equipe: 023op01 (63)99987-1478</t>
  </si>
  <si>
    <t>LD02020023</t>
  </si>
  <si>
    <t>5747077064</t>
  </si>
  <si>
    <t>BRASILANDIA DO TOCANTINS</t>
  </si>
  <si>
    <t>Trafo: 5747077064 queimado Potencia: 25 KVATensão: 34,5 KVPara raio: queimado Acesso: livre     Equipe: 023op01 (63)99987-1478</t>
  </si>
  <si>
    <t>25 KVA</t>
  </si>
  <si>
    <t>ETO-RD-AR 00268/2026</t>
  </si>
  <si>
    <t>ENC-MLAR01  000077/2026</t>
  </si>
  <si>
    <t xml:space="preserve">SS ETO-RD-AR 268/2026_x000D_
TRAFO 5700382016_x000D_
_x000D_
_x000D_
_x000D_
TRAFO RETIRADO_x000D_
POTÊNCIA : 15KVA_x000D_
TENSÃO :	 34.5KV_x000D_
Nº ENERGISA (CITD) : 145435_x000D_
Nº DE SÉRIE : 179561_x000D_
MARCA : TRAEL_x000D_
DATA FABRICAÇÃO : 02/2002_x000D_
IMPEDANCIA : 2.98_x000D_
POS. TAP : 03_x000D_
_x000D_
TRAFO INSTALADO'_x000D_
POTÊNCIA : 15KVA_x000D_
TENSÃO :	 34.5KV_x000D_
Nº ENERGISA (CITD) : 149197_x000D_
Nº DE SÉRIE : 820183_x000D_
MARCA : TRAEL_x000D_
DATA FABRICAÇÃO : NOV/2025_x000D_
IMPEDANCIA : 3.0_x000D_
POS. TAP : 03_x000D_
</t>
  </si>
  <si>
    <t>5700382016</t>
  </si>
  <si>
    <t>trafo queimado, caiu uma descarga no mesmo pararaio queimado</t>
  </si>
  <si>
    <t>ETO-RD-DP 00094/2026</t>
  </si>
  <si>
    <t>ETO-MLDP01  000045/2026</t>
  </si>
  <si>
    <t>Conforme informações da equipe 005OP01 , segeu SS de transformador 5700486005 queimado , 10KVA na 19.9KV</t>
  </si>
  <si>
    <t>LD01110005</t>
  </si>
  <si>
    <t>5700486005</t>
  </si>
  <si>
    <t>ARRAIAS</t>
  </si>
  <si>
    <t>ETO-RD-DP 00114/2026</t>
  </si>
  <si>
    <t>ETO-RD-DP  000177/2026</t>
  </si>
  <si>
    <t>SUBSTITUIÇÃO DE TRANSFORMADOR NA RDR_x000D_
 _x000D_
POSTO TRANFORMADOR: 5710140028 _x000D_
_x000D_
SS: ETO-RD-DP 114/2026_x000D_
 _x000D_
_x000D_
POT. TRANSFORMADOR RETIRADO: 15 KVA_x000D_
_x000D_
 _x000D_
 _x000D_
_x000D_
POT. TRANSFORMADOR INSTALADO: 15 KVA</t>
  </si>
  <si>
    <t>LD04002091</t>
  </si>
  <si>
    <t>5710140028</t>
  </si>
  <si>
    <t>NATIVIDADE</t>
  </si>
  <si>
    <t>Segue SS do transformador 5710140028 queimado ,15KVA na 19.9 KV</t>
  </si>
  <si>
    <t>ETO-RD-AG 00104/2026</t>
  </si>
  <si>
    <t>ETO-RD-AG  000073/2026</t>
  </si>
  <si>
    <t>transformador furtado 5700150156  potencia 5kva tensão 19.9kv  acesso livre leva chave fusivel a mesma foi furtada eleva  cabo para junper e glv leva para-raio_x000D_
equipe: 6399616867_x000D_
SS -ETO-RD-AG 00104/2026_x000D_
_x000D_
_x000D_
TRAFO INSTALADO_x000D_
_x000D_
POTÊNCIA; 15KVA 34,5KV_x000D_
DATA DE FAB; OUT/2025_x000D_
MARCA; TRAEL_x000D_
Nº CITD; 149112_x000D_
Nº SÉRIE; 799461_x000D_
IMPEDEÂNCIA; 3,0_x000D_
MEDIÇÃO; 5,61 / 7,60 / 6,65</t>
  </si>
  <si>
    <t>5700150156</t>
  </si>
  <si>
    <t>CACHOEIRINHA</t>
  </si>
  <si>
    <t>transformador furtado 5700150156  potencia 5kva tensão 19.9kv  acesso livre leva chave fusivel a mesma foi furtada eleva  cabo para junper e glv leva para-raioequipe: 6399616867</t>
  </si>
  <si>
    <t>DG-RD-PO 00303/2026</t>
  </si>
  <si>
    <t>DG-MLPO01  000066/2026</t>
  </si>
  <si>
    <t xml:space="preserve">medido__x000D_
emergencial__x000D_
_x000D_
_x000D_
substituição de trafo queimado rdr porto_x000D_
</t>
  </si>
  <si>
    <t>LD01072001</t>
  </si>
  <si>
    <t>5710210001</t>
  </si>
  <si>
    <t>HERBSON DE AMORIM GOMES</t>
  </si>
  <si>
    <t>TRAFO 5710210001 E PARA RAIO QUEIMADO POTENCI: 45KVA 34500ACESSO: LIVRE</t>
  </si>
  <si>
    <t>45KVA</t>
  </si>
  <si>
    <t>DG-RD-PO 00311/2026</t>
  </si>
  <si>
    <t>DG-MLPO02  000058/2026</t>
  </si>
  <si>
    <t xml:space="preserve">medido__x000D_
emergencial__x000D_
_x000D_
_x000D_
substituição de trafo queimado rdr santa rosa_x000D_
</t>
  </si>
  <si>
    <t>AL01026041</t>
  </si>
  <si>
    <t>5710213110</t>
  </si>
  <si>
    <t>SANTA RITA DO TOCANTINS</t>
  </si>
  <si>
    <t>Leonardo Oliveira Bezerra Mato</t>
  </si>
  <si>
    <t>Segue SS de trafo 5710213110 queimado para devidas trativas com equipé de manutenção.Potencia 15 kvaTensão 13,8 kv aceso livre para raio queimado</t>
  </si>
  <si>
    <t>DG-RD-PO 00378/2026</t>
  </si>
  <si>
    <t>DG-MLPO02  000071/2026</t>
  </si>
  <si>
    <t xml:space="preserve">medido__x000D_
emergencial__x000D_
_x000D_
substituição de trafo queimado rdr pindorama_x000D_
</t>
  </si>
  <si>
    <t>5700698096</t>
  </si>
  <si>
    <t>segue SS para susbtituição de TR queimado 5700698096</t>
  </si>
  <si>
    <t>ETO-RD-AG 00589/2026</t>
  </si>
  <si>
    <t>ENC-MPAG02  000094/2026</t>
  </si>
  <si>
    <t>TRAFO 5700301068 QUEIMADO DE 15KVA DA 19.9. PARA RAIOS QUEMADO. ACESSO BOM. 19 CLIENTES PENALIZADO._x000D_
_x000D_
TRAFO Nº 5700301068_x000D_
_x000D_
TRAOF RETIRADO_x000D_
_x000D_
POTÊNCIA; 15KVA 34,5KV_x000D_
DATA DE FAB; 06/1999_x000D_
MARCA; TOSHIBA_x000D_
Nº CITD; N/A_x000D_
Nº SÉRIE; 368215_x000D_
POS. DO TAP; 1º_x000D_
IMPEDÂNCIA; 3,0_x000D_
_x000D_
TRAFO INSTALADO _x000D_
_x000D_
POTÊNCIA; 25KVA 34,5KV_x000D_
DATA DE FAB; 23/02/2026_x000D_
MARCA; ITAM_x000D_
Nº CITD; 151002_x000D_
Nº SÉRIE; Z.303122_x000D_
POS. DO TAP; 3º_x000D_
IMPEDÂNCIA; 2,75_x000D_
MEDIÇÃO; 14,77 / 14,56/ 14,46</t>
  </si>
  <si>
    <t>LD02109039</t>
  </si>
  <si>
    <t>5700301068</t>
  </si>
  <si>
    <t>BURITI DO TOCANTINS</t>
  </si>
  <si>
    <t>TRAFO 5700301068 QUEIMADO DE 15KVA DA 19.9. PARA RAIOS QUEMADO. ACESSO BOM. 19 CLIENTES PENALIZADO.</t>
  </si>
  <si>
    <t>ETO-RD-AG 00419/2026</t>
  </si>
  <si>
    <t>ENC-MPAG01  000164/2026</t>
  </si>
  <si>
    <t>Troca de poste de BT , Rede de BT cabo nu. Fica na Rua mariquina marinho, circuito do trafo. 5700010081.Após entrar na Rua fica a quarta estrutura lado esquerdo. Situação da estrutura critica_x000D_
_x000D_
obs. Solicitação equipe 81OP01, fone 63985124414._x000D_
_x000D_
_x000D_
---&gt;NOTA AC_x000D_
SUBST 01 POSTE 09/150 S1 POR UM POSTE 10/150 S1 ID-67116962._x000D_
( POSTE ANTES ID-67117077 - POSTE DEPOIS ID-67116957 ).</t>
  </si>
  <si>
    <t>AL01043081</t>
  </si>
  <si>
    <t>5700010081</t>
  </si>
  <si>
    <t>URGENTE</t>
  </si>
  <si>
    <t>ITAGUATINS</t>
  </si>
  <si>
    <t>Troca de poste de BT , Rede de BT cabo nu. Fica na Rua mariquina marinho, circuito do trafo. 5700010081.Após entrar na Rua fica a quarta estrutura lado esquerdo. Situação da estrutura criticaobs. Solicitação equipe 81OP01, fone 63985124414.</t>
  </si>
  <si>
    <t>ENC-RD-PS 00509/2026</t>
  </si>
  <si>
    <t>ENC-LMPS03  000083/2026</t>
  </si>
  <si>
    <t xml:space="preserve">SS ENC-RD-PS 509/2026_x000D_
TR 5710276149_x000D_
_x000D_
_x000D_
_x000D_
TRAFO RETIRADO_x000D_
POTÊNCIA : 15KVA_x000D_
TENSÃO :	 34.5KV_x000D_
Nº ENERGISA (CITD) : ILEGIVEL_x000D_
Nº DE SÉRIE : 296216_x000D_
MARCA : ITB_x000D_
DATA FABRICAÇÃO : 11/2004_x000D_
IMPEDANCIA : 3.09_x000D_
POS. TAP : 02_x000D_
_x000D_
TRAFO INSTALADO'_x000D_
POTÊNCIA : 15KVA_x000D_
TENSÃO :	 34.5KV _x000D_
Nº ENERGISA (CITD) : 150761_x000D_
Nº DE SÉRIE : 799421_x000D_
MARCA : TRAEL_x000D_
DATA FABRICAÇÃO : 10/2025_x000D_
IMPEDANCIA : 3.0_x000D_
POS. TAP : 03_x000D_
</t>
  </si>
  <si>
    <t>5710276149</t>
  </si>
  <si>
    <t>CASEARA</t>
  </si>
  <si>
    <t>TR 571027614915KVAPARA RAIO QUEIMADO ACESSO PARA CAMINHONETE TENSAO 34,5149PO02</t>
  </si>
  <si>
    <t>ETO-RD-GR 00563/2026</t>
  </si>
  <si>
    <t>ENC-MLGR01  000146/2026</t>
  </si>
  <si>
    <t xml:space="preserve">TROCA DE TRAFO QUEIMADO 5710064087 ETO-RD-GR 563/2026 ZONA RURAL - GOIANORTE 0087_x000D_
_x000D_
TRAFO RETIRADO_x000D_
POTÊNCIA : 15KVA_x000D_
TENSÃO : 19.9KV	_x000D_
Nº ENERGISA (CITD) : CITD06114311_x000D_
Nº DE SÉRIE : 469582_x000D_
MARCA : TRAEL_x000D_
DATA FABRICAÇÃO : 05/2018_x000D_
IMPEDANCIA : 2.98_x000D_
POS. TAP : 01_x000D_
_x000D_
TRAFO INSTALADO_x000D_
POTÊNCIA : 15KVA_x000D_
TENSÃO : 19.9KV	_x000D_
Nº ENERGISA (CITD) : 151701_x000D_
Nº DE SÉRIE : C 308270_x000D_
MARCA : ITAM_x000D_
DATA FABRICAÇÃO : 04/2026_x000D_
IMPEDANCIA : 3.19_x000D_
POS. TAP : 03_x000D_
_x000D_
MEDIÇÃO 1: 19.75_x000D_
MEDIÇÃO 2: 16.03_x000D_
MEDIÇÃO 3: 12.12_x000D_
_x000D_
COORDENADA_x000D_
X: 727477_x000D_
Y: 9020328_x000D_
</t>
  </si>
  <si>
    <t>5710064087</t>
  </si>
  <si>
    <t>GOIANORTE</t>
  </si>
  <si>
    <t>trafo 5710064087 queimado acesso livre equipe 087op01</t>
  </si>
  <si>
    <t>DG-RD-PO 00449/2026</t>
  </si>
  <si>
    <t>DG-MPDG01  000114/2026</t>
  </si>
  <si>
    <t xml:space="preserve">medido__x000D_
emergencial__x000D_
_x000D_
_x000D_
substituiçaõ de trafo furtado rdr ipueiras_x000D_
</t>
  </si>
  <si>
    <t>5700396250</t>
  </si>
  <si>
    <t>TRANSFORMADOR SEM BAIXA TENSAO 19919V</t>
  </si>
  <si>
    <t>Segue SS para atendimento com equipe de manutenção , instalar trafo 5700396250 FURTADO na RDR de impueiras , tensão 34,5 , acesso livre , . para-raio furtado , potencia 15 kva</t>
  </si>
  <si>
    <t>ENC-RD-PS 00016/2026</t>
  </si>
  <si>
    <t>ENC-LMPS04  000003/2026</t>
  </si>
  <si>
    <t xml:space="preserve">SS ENC-RD-PS 16/2026_x000D_
TRAFO 5710042046 _x000D_
_x000D_
_x000D_
_x000D_
_x000D_
_x000D_
_x000D_
TRAFO RETIRADO_x000D_
POTÊNCIA : 15KVA_x000D_
TENSÃO :	 34.5KV_x000D_
Nº ENERGISA (CITD) : 06897_x000D_
Nº DE SÉRIE : 373581_x000D_
MARCA : TOSHIBA_x000D_
DATA FABRICAÇÃO : 03/2000_x000D_
IMPEDANCIA : 3_x000D_
POS. TAP : 01_x000D_
_x000D_
TRAFO INSTALADO'_x000D_
POTÊNCIA : 25KVA_x000D_
TENSÃO :	 34.5KV_x000D_
Nº ENERGISA (CITD) : 144379_x000D_
Nº DE SÉRIE : Z260738_x000D_
MARCA : ITAM_x000D_
DATA FABRICAÇÃO : 12/2024_x000D_
IMPEDANCIA : 3.17_x000D_
POS. TAP : 03_x000D_
</t>
  </si>
  <si>
    <t>VANDALISMO</t>
  </si>
  <si>
    <t>5710042046</t>
  </si>
  <si>
    <t>OLIVEIRA DE FATIMA</t>
  </si>
  <si>
    <t>SS PARA TRAFO 5710042046 FUTADO POTENCIA: 15KVAACESSO: LIVRE</t>
  </si>
  <si>
    <t>ETO-RD-DP 00162/2026</t>
  </si>
  <si>
    <t>ETO-MLDP02  000069/2026</t>
  </si>
  <si>
    <t>Esquema de Serviço para Apoio a Obra de Construção.</t>
  </si>
  <si>
    <t>5710072028</t>
  </si>
  <si>
    <t>SEGUE SS PARA SUBSTITUIR TRAFO DEVIDO REICIDENCIA (O MESMO ESTA DESARMENDO TODOS OS DIAS GERANDO INSATISFAÇÃO DO CLIENTE SEGUNDO A EQUIPE 028OP01 SOLICITANTE DA SUBSTITUIÇÃO)</t>
  </si>
  <si>
    <t xml:space="preserve">15 kVA_x000D_
</t>
  </si>
  <si>
    <t>DOLP-RD-PA 00070/2026</t>
  </si>
  <si>
    <t>DLP-MLPA01  000010/2026</t>
  </si>
  <si>
    <t xml:space="preserve">MEDIDO__x000D_
_x000D_
EMERGENCIAL__x000D_
_x000D_
segue nota de trafo queimado, trafo 5710112006, trafo de 15kva, tensao 34500 / 440 V, para raio danificado, acesso livre, rural de tocantinia proximo_x000D_
a palminha_x000D_
_x000D_
_x000D_
DADOS ATENDIMENTO_x000D_
EQUIPE PALM05M_x000D_
LIDER - ALVARO MELO_x000D_
CONTATO - (63) 99295-6812_x000D_
SS DOLP-RD-PA 070/2026_x000D_
DATA ATENDIMENTO: 15/01/2026_x000D_
_x000D_
</t>
  </si>
  <si>
    <t>5710112006</t>
  </si>
  <si>
    <t>segue nota de trafo queimado, trafo 5710112006, trafo de 15kva, tensao 34500 / 440 V, para raio danificado, acesso livre, rural de tocantinia proximo a palminha</t>
  </si>
  <si>
    <t>ETO-RD-GU 00342/2026</t>
  </si>
  <si>
    <t>DBM-MLDB06  000048/2026</t>
  </si>
  <si>
    <t xml:space="preserve">SUBSTITUIÇÃO DE TRANSFORMADOR NA RDR DE SÃO VALERIO_x000D_
_x000D_
INT: 20264182450013_x000D_
_x000D_
SS: ETO-RD-GU 342/2026_x000D_
_x000D_
ESPECIFICAÇÕES DO TRANSFORMADOR_x000D_
_x000D_
TRANSFORMADOR INSTALADO: 15 KVA_x000D_
_x000D_
TRANSFORMADOR RETIRADO: 15 KVA_x000D_
_x000D_
MEDIÇÕES_x000D_
_x000D_
LOGO APÓS A TROCA _x000D_
_x000D_
VAN: 216_x000D_
_x000D_
VBN: 216_x000D_
_x000D_
OBS:SUBSTITUIÇÃO DE TRANSFORMADOR AUTORIZADA PELO DIONE._x000D_
</t>
  </si>
  <si>
    <t>5300800148</t>
  </si>
  <si>
    <t>SEGUE SS DE TRAFO QUEIMADO NA RDR DE SAO VALERIO, TRAFO DE 15KVA REDE 19.9KV E PARA RAIOS QUEIMADO, ACESSO LIVRE</t>
  </si>
  <si>
    <t>ETO-RD-GU 00379/2026</t>
  </si>
  <si>
    <t>DBM-MLDB04  000082/2026</t>
  </si>
  <si>
    <t>TRAFO 5701027021 COM VAZAMENTO DE OLEO BUCHA SENCUNDARIA DO TRAFO ACESSO CAMIONETE DE 15 KVA TENSÃO 19.9 KV PARA RAIO QUEIMADO ._x000D_
TRAFO REINCIDENTE EM ABERTURA EM CAMPO_x000D_
_x000D_
_x000D_
COLAGEM DE TRANSFORMADOR NA RDR DE PARANÃ_x000D_
_x000D_
INT: S/N_x000D_
_x000D_
SS: ETO-RD-GU 379/2026_x000D_
_x000D_
COMPLEMENTO: 190-13678275</t>
  </si>
  <si>
    <t>MC - OBJETO ESTRANHO</t>
  </si>
  <si>
    <t>5701027021</t>
  </si>
  <si>
    <t>TRAFO 5701027021 COM VAZAMENTO DE OLEO BUCHA SENCUNDARIA DO TRAFO ACESSO CAMIONETE DE 15 KVA TENSÃO 19.9 KV PARA RAIO QUEIMADO .TRAFO REINCIDENTE EM ABERTURA EM CAMPO</t>
  </si>
  <si>
    <t>ETO-RD-GR 00063/2026</t>
  </si>
  <si>
    <t>ENC-MLGR03  000021/2026</t>
  </si>
  <si>
    <t>SUBSTITUIÇÃO DE TRAFO 5720187009 ETO-RD-GR 63/2026 GUARAI _x000D_
_x000D_
TRAFO RETIRADO_x000D_
POTÊNCIA : 15KVA_x000D_
TENSÃO :	 13,8KV_x000D_
Nº ENERGISA (CITD) : 128656_x000D_
Nº DE SÉRIE : 577013_x000D_
MARCA : TRAEL_x000D_
DATA FABRICAÇÃO : 05/2021_x000D_
IMPEDANCIA : 2,5_x000D_
POS. TAP : 04_x000D_
_x000D_
TRAFO INSTALADO_x000D_
POTÊNCIA : 15KVA_x000D_
TENSÃO :	 13,8KV_x000D_
Nº ENERGISA (CITD) : 148444_x000D_
Nº DE SÉRIE : C289608_x000D_
MARCA : ITAM_x000D_
DATA FABRICAÇÃO : 09/2025_x000D_
IMPEDANCIA : 2,49_x000D_
POS. TAP : 03_x000D_
_x000D_
MEDIÇÃO 1: 00,36_x000D_
MEDIÇÃO 2: 00,30_x000D_
MEDIÇÃO 3: 00,11_x000D_
 _x000D_
COORDENADA _x000D_
X: 776636 _x000D_
Y: 9020277</t>
  </si>
  <si>
    <t>AL03037009</t>
  </si>
  <si>
    <t>5720187009</t>
  </si>
  <si>
    <t>Trafo: 5720187009 Queimado Potencia: 15 KVATensão: 13,8 KVPara raio: queimado Acesso: Livre     Equipe: 009op08 (63)99942-6789</t>
  </si>
  <si>
    <t>ETO-RD-GR 00376/2026</t>
  </si>
  <si>
    <t>ENC-MLGR03  000134/2026</t>
  </si>
  <si>
    <t xml:space="preserve">TROCA DE TRAFO QUEIMADO 5710034155 ETO-RD-GR 376/2026 FAZ. NOVA ESPERANÇA - PALMEIRANTE 0155_x000D_
_x000D_
TRAFO RETIRADO_x000D_
POTÊNCIA : 30KVA_x000D_
TENSÃO : 34.5KV	_x000D_
Nº ENERGISA (CITD) : 121046_x000D_
Nº DE SÉRIE : 395709_x000D_
MARCA : TRAEL - POTENCIAL_x000D_
DATA FABRICAÇÃO : 07/2016 - 10/2019_x000D_
IMPEDANCIA : 3.78_x000D_
POS. TAP : 02_x000D_
_x000D_
TRAFO INSTALADO_x000D_
POTÊNCIA : 30KVA_x000D_
TENSÃO : 34.5KV	_x000D_
Nº ENERGISA (CITD) : 135559_x000D_
Nº DE SÉRIE : 1463806_x000D_
MARCA : ROMAGNOLE - CPFL_x000D_
DATA FABRICAÇÃO : 2023 - 02/2026_x000D_
IMPEDANCIA : 3.95_x000D_
POS. TAP : 02_x000D_
_x000D_
MEDIÇÃO 1: 16.19_x000D_
MEDIÇÃO 2: 15.80_x000D_
MEDIÇÃO 3: 14.33_x000D_
_x000D_
COORDENADA_x000D_
X: 837046_x000D_
Y: 9141642_x000D_
</t>
  </si>
  <si>
    <t>5710034155</t>
  </si>
  <si>
    <t>SEGUE SS DE TRAFO DE 30KVA QUEIMADO, NA REDE DE 34,5KV, PARA RAIO BT E MT QUEIMADO, ACESSO LIVRE PARA MANUNTENÇÃO.</t>
  </si>
  <si>
    <t>ENC-RD-PS 00033/2026</t>
  </si>
  <si>
    <t>ENC-LMPS03  000010/2026</t>
  </si>
  <si>
    <t xml:space="preserve">SS ENC-RD-PS 33/2026_x000D_
 TRAFO 5701086075 _x000D_
_x000D_
_x000D_
TRAFO RETIRADO_x000D_
POTÊNCIA : 5KVA_x000D_
TENSÃO :	 34.5KV_x000D_
Nº ENERGISA (CITD) : 34114_x000D_
Nº DE SÉRIE : 582608_x000D_
MARCA : ITB_x000D_
DATA FABRICAÇÃO : 03/2009_x000D_
IMPEDANCIA : 3.15_x000D_
POS. TAP : 03_x000D_
_x000D_
TRAFO INSTALADO'_x000D_
POTÊNCIA : 15KVA_x000D_
TENSÃO :	 34.5KV_x000D_
Nº ENERGISA (CITD) : 149763_x000D_
Nº DE SÉRIE : 290324_x000D_
MARCA : ITAM_x000D_
DATA FABRICAÇÃO : 10/2025_x000D_
IMPEDANCIA : 3.13_x000D_
POS. TAP : 03_x000D_
_x000D_
</t>
  </si>
  <si>
    <t>LD02050008</t>
  </si>
  <si>
    <t>5701086075</t>
  </si>
  <si>
    <t>DOIS IRMAOS DO TOCANTINS</t>
  </si>
  <si>
    <t>PAULO AUGUSTO DA SILVA MORAIS</t>
  </si>
  <si>
    <t>SEGUE SS DE TRAFO 5701086075 QUEIMADO NA RDR DE DOIS IRMÃOS</t>
  </si>
  <si>
    <t>5 KVA</t>
  </si>
  <si>
    <t>ETO-RD-GR 00177/2026</t>
  </si>
  <si>
    <t>ETO-RD-GR  000252/2026</t>
  </si>
  <si>
    <t>trafo 5712496033 15kva e para raio queimado  19,9 acesso livre 048op02 992044638</t>
  </si>
  <si>
    <t>LD02038009</t>
  </si>
  <si>
    <t>5712496033</t>
  </si>
  <si>
    <t>COLMEIA</t>
  </si>
  <si>
    <t>ETO-RD-AR 00743/2026</t>
  </si>
  <si>
    <t>ENC-MLAR05  000201/2026</t>
  </si>
  <si>
    <t xml:space="preserve">ETO-RD-AR 743/2026_x000D_
TRAFO 5752869058_x000D_
TRAFO RETIRADO_x000D_
POTÊNCIA : 45 KVA_x000D_
TENSÃO :	 34.5 KV_x000D_
Nº ENERGISA (CITD) : 142145_x000D_
Nº DE SÉRIE : 537044_x000D_
MARCA : ITAIPU_x000D_
DATA FABRICAÇÃO : 06/2024_x000D_
IMPEDANCIA : 4,15_x000D_
POS. TAP : 04_x000D_
_x000D_
TRAFO INSTALADO_x000D_
POTÊNCIA : 45 KVA_x000D_
TENSÃO :	 34.5 KV_x000D_
Nº ENERGISA (CITD) : 132782_x000D_
Nº DE SÉRIE : 1453769_x000D_
MARCA : ITB_x000D_
DATA FABRICAÇÃO : 2022_x000D_
IMPEDANCIA : 4,17_x000D_
POS. TAP : 04_x000D_
_x000D_
MEDIÇÃO 1: 11.15_x000D_
MEDIÇÃO 2: 14.28_x000D_
MEDIÇÃO 3: 15.44_x000D_
</t>
  </si>
  <si>
    <t>5752869058</t>
  </si>
  <si>
    <t>TRANSFORMADOR DE DISTRIBUIÇÃO ENERGISA 35Kv</t>
  </si>
  <si>
    <t>Trafo 5752869058  45kvaPara-raio: Queimado BT e MTAcesso; livre Equipe: 040op36Contato da equipe: 99276-9626Endereço: IND FAZENDA ESTANCIA DO ARAGUAIA, 0 - FAZ ESTANCIA DO ARAGUAIA</t>
  </si>
  <si>
    <t>45kva</t>
  </si>
  <si>
    <t>DOLP-RD-PA 00318/2026</t>
  </si>
  <si>
    <t>DLP-MLPA01  000087/2026</t>
  </si>
  <si>
    <t xml:space="preserve">MEDIDO__x000D_
_x000D_
EMERGENCIAL__x000D_
_x000D_
TRAFO 5703508271 QUEIMADO_x000D_
POTÊNCIA: 10 KVA_x000D_
TENSÃO: 7,9 KV_x000D_
PARARAIO: BOM._x000D_
ACESSO: LIVRE_x000D_
_x000D_
_x000D_
DADOS ATENDIMENTO_x000D_
_x000D_
N° DOCUMENTO SS: DOLP-RD-PA 000318/2026_x000D_
N° DOCUMENTO OS: DLP-MLPA01 000087/2026_x000D_
TIPO DA INTERVENÇÃO: MANUTENÇÃO_x000D_
DATA PROGRAMADA DA ATIVIDADE: 05/03/2026 À 06/03/2026_x000D_
HORARIO PREVISTO DA ATIVIDADE: 08:00 ÀS 18:00_x000D_
CIDADE: LIZARDA ALIMENTADOR: AL03101271_x000D_
CLASSE DE TENSÃO: 7,9KV_x000D_
POTÊNCIA DO EQUIPAMENTO: 10KVA_x000D_
_x000D_
_x000D_
TIPO DO SERVIÇO: SUBSTITUIÇÃO DE TRANSFORMADOR E MELHORIA DE MALHA DE ATERRAMENTO_x000D_
ATIVIDADES CONTEMPLEDAS:_x000D_
ABERTURA/FECHAMENTO DE CHAVE, JUMPER, GLV;_x000D_
SUBSTITUIÇÃO DE TRANSFORMADOR;_x000D_
SUBSTITUIÇÃO DE PARA-RAIOS DE MT/BT;_x000D_
MEDIÇÃO DE MALHA DE ATERRAMENTO E CORRENTE/TENSÃO;_x000D_
INSTALAÇÃO DE HASTE DE ATERRAMENTO;_x000D_
ABERTURA E FECHAMENTO DE VALA;_x000D_
SUBSTITUIÇÃO DE ISOLADOR, TENCIONAMENTO DE CABO, SUBSTITUIÇÃO E INSTALAÇÃO DE CONECTORES._x000D_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FISCAL RESPONSAVÉL: JAILTON GOMES VIEIRAS_x000D_
CONTATO: 63 8415-6027_x000D_
_x000D_
_x000D_
Atenção!_x000D_
_x000D_
Não intervenha na rede sem autorização do COI (Centro de Operações Integradas)_x000D_
Utilize sempre equipamentos de proteção de acordo com a classe de tensão indicada._x000D_
</t>
  </si>
  <si>
    <t>5703508271</t>
  </si>
  <si>
    <t>ASTROGILDO PIRES BERNARDO</t>
  </si>
  <si>
    <t>TRAFO 5703508271 QUEIMADOPOTÊNCIA: 10 KVATENSÃO: 7,9 KVPARARAIO: BOM.ACESSO: LIVRE</t>
  </si>
  <si>
    <t>DG-RD-PO 00167/2026</t>
  </si>
  <si>
    <t>DG-MPPO01  000043/2026</t>
  </si>
  <si>
    <t xml:space="preserve">medido__x000D_
emergencial__x000D_
_x000D_
_x000D_
substituição de trafo queiamdo rdr santa rosa_x000D_
_x000D_
</t>
  </si>
  <si>
    <t>5713428152</t>
  </si>
  <si>
    <t>SEGUE SS PARA SUBSTITUIR TRAFO 5713428152 NA RDR DE SANTA ROSA</t>
  </si>
  <si>
    <t xml:space="preserve">45 kVA_x000D_
</t>
  </si>
  <si>
    <t>ETO-RD-GU 00005/2026</t>
  </si>
  <si>
    <t>DBM-MPDB10  000001/2026</t>
  </si>
  <si>
    <t xml:space="preserve">SUBSTITUIÇÃO DE TRANSFORMADOR NA RDR DE PEIXE_x000D_
_x000D_
INT: S/N_x000D_
_x000D_
SS: ETO-RD-GU 05/2026_x000D_
_x000D_
ESPECIFICAÇÕES DO TRANSFORMADOR_x000D_
_x000D_
TRANSFORMADOR INSTALADO: 75KVA_x000D_
_x000D_
TRANSFORMADOR RETIRADO: 75KVA_x000D_
_x000D_
MEDIÇÕES_x000D_
_x000D_
LOGO APÓS A TROCA _x000D_
_x000D_
VAN: 219.7_x000D_
_x000D_
VBN: 216.4_x000D_
_x000D_
VCN: 221.2_x000D_
_x000D_
VAB: 382.4_x000D_
_x000D_
VBC: 377_x000D_
_x000D_
VCA: 378.4_x000D_
_x000D_
OBS:SUBSTITUIÇÃO DE TRANSFORMADOR AUTORIZADA PELO DIONE._x000D_
_x000D_
_x000D_
</t>
  </si>
  <si>
    <t>5753512094</t>
  </si>
  <si>
    <t>segue ss de trafo 5753512094 queimado para devidas trativas com equipe de manutenção.Potencia 75kvaPara raio queimado acesso livre tensão 34,5 kv</t>
  </si>
  <si>
    <t>ETO-RD-GU 00012/2026</t>
  </si>
  <si>
    <t>DBM-MLDB04  000008/2026</t>
  </si>
  <si>
    <t xml:space="preserve">SUBSTITUIÇÃO DE TRANSFORMADOR NA RDR DE TALISMÃ_x000D_
_x000D_
INT: S/N_x000D_
_x000D_
SS: ETO-RD-GU 12/2026_x000D_
_x000D_
ESPECIFICAÇÕES DO TRANSFORMADOR_x000D_
_x000D_
TRANSFORMADOR INSTALADO: 15KVA_x000D_
_x000D_
TRANSFORMADOR RETIRADO: 15KVA_x000D_
_x000D_
MEDIÇÕES_x000D_
_x000D_
LOGO APÓS A TROCA _x000D_
_x000D_
VAN: 225.9_x000D_
_x000D_
VBN: 233.7_x000D_
_x000D_
VAB: 459_x000D_
_x000D_
OBS:SUBSTITUIÇÃO DE TRANSFORMADOR AUTORIZADA PELO DIONE._x000D_
_x000D_
</t>
  </si>
  <si>
    <t>5700658097</t>
  </si>
  <si>
    <t>TALISMA</t>
  </si>
  <si>
    <t>VINICIUS DE MORAIS NERY</t>
  </si>
  <si>
    <t>segue ss para substituiçao de trafo 5700658097 queimado trafo de 15kva tensao 34,5kv para raio queimado acesso livre com equipe de manutencao , na rural de TalismaIND FAZENDA BOM JESUS</t>
  </si>
  <si>
    <t>ENC-RD-PS 00161/2026</t>
  </si>
  <si>
    <t>ENC-LMPS03  000032/2026</t>
  </si>
  <si>
    <t xml:space="preserve">SS ENC-RD-PS 161/2026_x000D_
 trafo 5710040054 _x000D_
_x000D_
_x000D_
_x000D_
_x000D_
TRAFO RETIRADO_x000D_
POTÊNCIA : 15KVA_x000D_
TENSÃO :	 34.5KV_x000D_
Nº ENERGISA (CITD) : 121769_x000D_
Nº DE SÉRIE : 978283_x000D_
MARCA : ITB_x000D_
DATA FABRICAÇÃO : 11/2015_x000D_
IMPEDANCIA : 2.99_x000D_
POS. TAP : 03_x000D_
_x000D_
TRAFO INSTALADO'_x000D_
POTÊNCIA : 15KVA_x000D_
TENSÃO :	 34.5KV_x000D_
Nº ENERGISA (CITD) : 149142_x000D_
Nº DE SÉRIE : 811232_x000D_
MARCA : TRAEL_x000D_
DATA FABRICAÇÃO : 08/2025_x000D_
IMPEDANCIA : 3.0_x000D_
POS. TAP : 03_x000D_
_x000D_
</t>
  </si>
  <si>
    <t>5710040054</t>
  </si>
  <si>
    <t>PUGMIL</t>
  </si>
  <si>
    <t>Segue ss para tratativa com equipe de manutençao o quento antes substituir trafo 5710040054 queimado na rdr de pugmil</t>
  </si>
  <si>
    <t>ETO-RD-GR 00342/2026</t>
  </si>
  <si>
    <t>ETO-RD-GR  000616/2026</t>
  </si>
  <si>
    <t>TRAFO QUEIMADO  5700148155 - 5KVA 19,9KV ACESSO CAMINHONETE - PARA RAIO QUEIMADO _x000D_
IND ASSENTAMEN P.A REMANSO, 0 - CHAC. POR DO SOL_x000D_
cliente: JOAO COELHO DE SOUSA NETO - uc 7740247 _x000D_
tel. 63992451233_x000D_
_x000D_
RDR PALMEIRANTE</t>
  </si>
  <si>
    <t>5700148155</t>
  </si>
  <si>
    <t>TRAFO QUEIMADO  5700148155 - 5KVA 19,9KV ACESSO CAMINHONETE - PARA RAIO QUEIMADO IND ASSENTAMEN P.A REMANSO, 0 - CHAC. POR DO SOLcliente: JOAO COELHO DE SOUSA NETO - uc 7740247 tel. 63992451233RDR PALMEIRANTE</t>
  </si>
  <si>
    <t>DG-RD-PO 00284/2026</t>
  </si>
  <si>
    <t>DG-MPPO01  000076/2026</t>
  </si>
  <si>
    <t>5731254026</t>
  </si>
  <si>
    <t>CLESIO CARVALHO MOURA</t>
  </si>
  <si>
    <t>trafo avariado</t>
  </si>
  <si>
    <t>ETO-RD-GR 00324/2026</t>
  </si>
  <si>
    <t>ENC-MLGR03  000111/2026</t>
  </si>
  <si>
    <t xml:space="preserve">TROCA DE TRAFO AVARIADO 5700006034 ETO-RD-GR 324/2026 ZONA URBANA - PRES. KENNEDY 0034_x000D_
_x000D_
TRAFO RETIRADO_x000D_
POTÊNCIA : 150KVA_x000D_
TENSÃO : 13.8KV	_x000D_
Nº ENERGISA (CITD) : 126968_x000D_
Nº DE SÉRIE : 395790_x000D_
MARCA : TRAEL - POTENCIAL_x000D_
DATA FABRICAÇÃO : 07/2016 - 02/2021_x000D_
IMPEDANCIA : 3.48_x000D_
POS. TAP : 02_x000D_
_x000D_
TRAFO INSTALADO_x000D_
POTÊNCIA : 150KVA_x000D_
TENSÃO : 13.8KV	_x000D_
Nº ENERGISA (CITD) : 143670_x000D_
Nº DE SÉRIE : I 260200_x000D_
MARCA : ITAM_x000D_
DATA FABRICAÇÃO : 10/2024_x000D_
IMPEDANCIA : 3.41_x000D_
POS. TAP : 02_x000D_
_x000D_
MEDIÇÃO 1: 19.62_x000D_
MEDIÇÃO 2: 12.38_x000D_
MEDIÇÃO 3: 10.68_x000D_
_x000D_
COORDENADA_x000D_
X: 774786_x000D_
Y: 9056321_x000D_
</t>
  </si>
  <si>
    <t>AL01073034</t>
  </si>
  <si>
    <t>5700006034</t>
  </si>
  <si>
    <t>PRESIDENTE KENNEDY</t>
  </si>
  <si>
    <t>trafo 5700006034 com vazamento de oleo</t>
  </si>
  <si>
    <t>150 kva</t>
  </si>
  <si>
    <t>DG-RD-PO 00187/2026</t>
  </si>
  <si>
    <t>DG-MLPO01  000042/2026</t>
  </si>
  <si>
    <t xml:space="preserve">medido__x000D_
emergencial__x000D_
_x000D_
_x000D_
SEGUE SS PARA SUBSTITUIR TRAFO 5729815096 QUEIMADO NA RDR DE PINDORAMA (TR QUEIMADO REICIDENTE O MESMO FOI SUBSTITUIDO SEMANA PASSADA)_x000D_
</t>
  </si>
  <si>
    <t>5729815096</t>
  </si>
  <si>
    <t>SEGUE SS PARA SUBSTITUIR TRAFO 5729815096 QUEIMADO NA RDR DE PINDORAMA (TR QUEIMADO REICIDENTE O MESMO FOI SUBSTITUIDO SEMANA PASSADA)</t>
  </si>
  <si>
    <t xml:space="preserve">25 kVA_x000D_
</t>
  </si>
  <si>
    <t>DG-RD-PO 00064/2026</t>
  </si>
  <si>
    <t>DG-MLPO01  000016/2026</t>
  </si>
  <si>
    <t>AL03062013</t>
  </si>
  <si>
    <t>5711513001</t>
  </si>
  <si>
    <t>Segue nota para envia equipe manutenção substituir Trafo 5711513001 de 10kva e para-raio avariado, Tensão 7,9kv, Rural de Porto Nacional Assentamento P.A. Pau Darco, Chac. Duas Irmãs, Acesso para camionete 4x4.Obs. Informação da equipe 001OP11 Trafo não Funcionando.</t>
  </si>
  <si>
    <t>ETO-RD-GU 00272/2026</t>
  </si>
  <si>
    <t>DBM-MLDB03  000048/2026</t>
  </si>
  <si>
    <t xml:space="preserve">SUBSTITUIÇÃO DE TRANSFORMADOR NA RDR DE PARANA_x000D_
_x000D_
INT: 20264139631516_x000D_
_x000D_
SS: ETO-RD-GU 2172/2026_x000D_
_x000D_
ESPECIFICAÇÕES DO TRANSFORMADOR_x000D_
_x000D_
TRANSFORMADOR INSTALADO:  15 KVA_x000D_
_x000D_
TRANSFORMADOR RETIRADO: 15 KVA_x000D_
_x000D_
MEDIÇÕES_x000D_
_x000D_
LOGO APÓS A TROCA _x000D_
_x000D_
VAN: 208_x000D_
_x000D_
OBS:SUBSTITUIÇÃO DE TRANSFORMADOR AUTORIZADA PELO DIONE._x000D_
_x000D_
</t>
  </si>
  <si>
    <t>5714368021</t>
  </si>
  <si>
    <t>transformador queimado acesso para caminhonete</t>
  </si>
  <si>
    <t>ENC-RD-PS 00368/2026</t>
  </si>
  <si>
    <t>ENC-LMPS03  000067/2026</t>
  </si>
  <si>
    <t xml:space="preserve">SS ENC-RD-PS 368/2026_x000D_
 trafo 5735467233 _x000D_
_x000D_
_x000D_
_x000D_
_x000D_
TRAFO RETIRADO_x000D_
POTÊNCIA : 75KVA_x000D_
TENSÃO :	 34.5KV_x000D_
Nº ENERGISA (CITD) : P012777_x000D_
Nº DE SÉRIE : 536983_x000D_
MARCA : ITAIPU_x000D_
DATA FABRICAÇÃO : 06/2024_x000D_
IMPEDANCIA : 4.13_x000D_
POS. TAP : 02_x000D_
_x000D_
TRAFO INSTALADO'_x000D_
POTÊNCIA : 75KVA_x000D_
TENSÃO :	 34.5KV_x000D_
Nº ENERGISA (CITD) : 149920_x000D_
Nº DE SÉRIE : 602386_x000D_
MARCA : ITAIPU_x000D_
DATA FABRICAÇÃO : 01/2026_x000D_
IMPEDANCIA : 3.75_x000D_
POS. TAP : 02_x000D_
</t>
  </si>
  <si>
    <t>5735467233</t>
  </si>
  <si>
    <t>VILA LUZIMANGUES</t>
  </si>
  <si>
    <t>segue ss para tratativa com equipe de manutençao o quanto antessubstituir trafo 5735467233 trafo de 75 kva tranformado doado</t>
  </si>
  <si>
    <t>75kva</t>
  </si>
  <si>
    <t>ETO-RD-AR 00055/2026</t>
  </si>
  <si>
    <t>ENC-MLAR02  000003/2026</t>
  </si>
  <si>
    <t xml:space="preserve">ETO-RD-AR 55/2026_x000D_
TRAFO RETIRADO_x000D_
POTÊNCIA : 10 KVA_x000D_
TENSÃO :	 34.5 KV_x000D_
Nº ENERGISA (CITD) : 18971_x000D_
Nº DE SÉRIE : 456677_x000D_
MARCA : ITB_x000D_
DATA FABRICAÇÃO : 03/2007_x000D_
IMPEDANCIA : 2,83_x000D_
POS. TAP : 03_x000D_
_x000D_
TRAFO INSTALADO_x000D_
POTÊNCIA : 15 KVA_x000D_
TENSÃO :	 34.5 KV_x000D_
Nº ENERGISA (CITD) : 149671_x000D_
Nº DE SÉRIE : C 290232_x000D_
MARCA : ITAM_x000D_
DATA FABRICAÇÃO : 09/2025_x000D_
IMPEDANCIA : 3,12_x000D_
POS. TAP : 05_x000D_
_x000D_
</t>
  </si>
  <si>
    <t>5700316053</t>
  </si>
  <si>
    <t>transformado queimado potencia 10kva tensão19,9kv para-raio queimado acesso= caminhonte</t>
  </si>
  <si>
    <t>ETO-RD-AR 00702/2026</t>
  </si>
  <si>
    <t>ENC-MLAR01  000190/2026</t>
  </si>
  <si>
    <t>ETO-RD-AR 702/2026_x000D_
TRAFO 5701086022_x000D_
TRAFO RETIRADO_x000D_
POTÊNCIA : 15 kva_x000D_
TENSÃO :	 34.5 KV_x000D_
Nº ENERGISA (CITD) : P50027_x000D_
Nº DE SÉRIE : E1274_x000D_
MARCA : ELETROPAULO_x000D_
DATA FABRICAÇÃO : 05/2009_x000D_
IMPEDANCIA : 3,0_x000D_
POS. TAP : 03_x000D_
_x000D_
TRAFO INSTALADO_x000D_
POTÊNCIA : 15 KVA_x000D_
TENSÃO :	 34.5 KV_x000D_
Nº ENERGISA (CITD) : 150192_x000D_
Nº DE SÉRIE : 827915_x000D_
MARCA : TRAEL_x000D_
DATA FABRICAÇÃO : 02/2026_x000D_
IMPEDANCIA : 3,0_x000D_
POS. TAP : 05_x000D_
_x000D_
MEDIÇÃO 1: 1.15_x000D_
MEDIÇÃO 2: 2.04_x000D_
MEDIÇÃO 3: 3.55_x000D_
SUBST CHAVE FUSIVEL DANIFICADA 03101634022</t>
  </si>
  <si>
    <t>5701086022</t>
  </si>
  <si>
    <t>Trafo 5701086022 Queimado Potencia: 15 KVATensão: 34,5 KVPara raio: Queimado Acesso: livreEquipe: 022op02 (63)99255-6152Obs.: leva porta fusivel</t>
  </si>
  <si>
    <t>ETO-RD-AR 00725/2026</t>
  </si>
  <si>
    <t>ENC-MLAR05  000197/2026</t>
  </si>
  <si>
    <t xml:space="preserve">ETO-RD-AR 725/2026_x000D_
TRAFO 5700837080_x000D_
TRAFO RETIRADO_x000D_
POTÊNCIA : 25 KVA_x000D_
TENSÃO :	 34.5 KV_x000D_
Nº ENERGISA (CITD) : 6118089_x000D_
Nº DE SÉRIE : 482046_x000D_
MARCA : TRAEL_x000D_
DATA FABRICAÇÃO : 08/2018_x000D_
IMPEDANCIA : 2,96_x000D_
POS. TAP : 05_x000D_
_x000D_
TRAFO INSTALADO_x000D_
POTÊNCIA : 25 KVA_x000D_
TENSÃO :	 34.5 KV_x000D_
Nº ENERGISA (CITD) : 150444_x000D_
Nº DE SÉRIE : 828167_x000D_
MARCA : TRAEL_x000D_
DATA FABRICAÇÃO : 02/2026_x000D_
IMPEDANCIA : 3,0_x000D_
POS. TAP : 05_x000D_
_x000D_
MEDIÇÃO 1: 16.71_x000D_
MEDIÇÃO 2: 15.50_x000D_
MEDIÇÃO 3: 14.38_x000D_
</t>
  </si>
  <si>
    <t>5700837080</t>
  </si>
  <si>
    <t>Trafo QUEIMADO  5700837080Potência 25KVARede 34,5KVAcesso livre</t>
  </si>
  <si>
    <t>ETO-RD-GU 00368/2026</t>
  </si>
  <si>
    <t>ETO-RD-GU  000857/2026</t>
  </si>
  <si>
    <t xml:space="preserve">SS: ETO-RD-GU 368-2026_x000D_
_x000D_
LOCALIDADE: ALIANÇA_x000D_
_x000D_
FOI FEITO A TROCA DO TRANSFORMADOR DE 15KVA POR 15KVA </t>
  </si>
  <si>
    <t>AL01031076</t>
  </si>
  <si>
    <t>5710138037</t>
  </si>
  <si>
    <t>ALIANCA DO TOCANTINS</t>
  </si>
  <si>
    <t>trafo 5710138037 queimado em campo de 10 kva acesso camionete tensão 13,8kv para raio queimado</t>
  </si>
  <si>
    <t>ENC-RD-PS 00224/2026</t>
  </si>
  <si>
    <t>ENC-LMPS03  000043/2026</t>
  </si>
  <si>
    <t xml:space="preserve">SS ENC-RD-PS 224/2026_x000D_
TR 5701175014_x000D_
_x000D_
_x000D_
_x000D_
TRAFO RETIRADO_x000D_
POTÊNCIA : 15KVA_x000D_
TENSÃO :	 34.5KV_x000D_
Nº ENERGISA (CITD) : 131097_x000D_
Nº DE SÉRIE : 1416879_x000D_
MARCA : ITB_x000D_
DATA FABRICAÇÃO : 02/2022_x000D_
IMPEDANCIA : 2.97_x000D_
POS. TAP : 03_x000D_
_x000D_
TRAFO INSTALADO'_x000D_
POTÊNCIA : 15KVA_x000D_
TENSÃO :	 34.5KV_x000D_
Nº ENERGISA (CITD) : 148793_x000D_
Nº DE SÉRIE : 459105_x000D_
MARCA : TRAEL_x000D_
DATA FABRICAÇÃO : 02/2015_x000D_
IMPEDANCIA : 3.01_x000D_
POS. TAP : 03_x000D_
</t>
  </si>
  <si>
    <t>5701175014</t>
  </si>
  <si>
    <t>TR 570117501415KVAPARA RAIO DANIFICADO ACESSO PARA CAMINHONETE34,5KVA013OP03</t>
  </si>
  <si>
    <t>ETO-RD-AR 00476/2026</t>
  </si>
  <si>
    <t>ENC-MLAR02  000060/2026</t>
  </si>
  <si>
    <t xml:space="preserve">ETO-RD-AR 476/2026_x000D_
TRAFO 5723116030_x000D_
TRAFO RETIRADO_x000D_
POTÊNCIA : 25 KVA_x000D_
TENSÃO :	 34.5 KV_x000D_
Nº ENERGISA (CITD) : 145119_x000D_
Nº DE SÉRIE : Z 271308_x000D_
MARCA : ITAM_x000D_
DATA FABRICAÇÃO : 02/2025_x000D_
IMPEDANCIA : 3,03_x000D_
POS. TAP : 05_x000D_
_x000D_
TRAFO INSTALADO_x000D_
POTÊNCIA : 25 KVA_x000D_
TENSÃO :	 34.5 KV_x000D_
Nº ENERGISA (CITD) : 145180_x000D_
Nº DE SÉRIE : Z 271369_x000D_
MARCA : ITAM_x000D_
DATA FABRICAÇÃO : 02/2025_x000D_
IMPEDANCIA : 3,16_x000D_
POS. TAP : 05_x000D_
</t>
  </si>
  <si>
    <t>LD02095030</t>
  </si>
  <si>
    <t>5723116030</t>
  </si>
  <si>
    <t>Trafo 5723116030 queiamado Potencia: 25 KVATensão: 34,5 KVPara raio: Queimado Acesso: livreEquipe: 030op01 (63)984683634</t>
  </si>
  <si>
    <t>25KV</t>
  </si>
  <si>
    <t>ETO-RD-GR 00016/2026</t>
  </si>
  <si>
    <t>ENC-MLGR01  000006/2026</t>
  </si>
  <si>
    <t xml:space="preserve">SUBSTITUIÇÃO DE TRAFO 5710005024, ETO-RD-GR 16/2026 NA LOCALIDADE DE ITAPORA _x000D_
_x000D_
TRAFO RETIRADO_x000D_
POTÊNCIA : 15KVA_x000D_
TENSÃO :	 13,8KV_x000D_
Nº ENERGISA (CITD) : 05109528_x000D_
Nº DE SÉRIE : 448192_x000D_
MARCA : TRAEL_x000D_
DATA FABRICAÇÃO : 11/2017_x000D_
IMPEDANCIA : 2,45_x000D_
POS. TAP : 01_x000D_
_x000D_
TRAFO INSTALADO_x000D_
POTÊNCIA : 15KVA_x000D_
TENSÃO :	 13,8KV_x000D_
Nº ENERGISA (CITD) : 148500_x000D_
Nº DE SÉRIE : C289664_x000D_
MARCA : ITAM_x000D_
DATA FABRICAÇÃO : 09/2025_x000D_
IMPEDANCIA : 2,52_x000D_
POS. TAP : 03_x000D_
_x000D_
MEDIÇÃO 1: 16,90_x000D_
MEDIÇÃO 2: 12,33_x000D_
MEDIÇÃO 3: 09,78_x000D_
_x000D_
COORDENADA _x000D_
X: 744545_x000D_
Y: 9053686_x000D_
_x000D_
</t>
  </si>
  <si>
    <t>AL01044024</t>
  </si>
  <si>
    <t>5710005024</t>
  </si>
  <si>
    <t>ITAPORA DO TOCANTINS</t>
  </si>
  <si>
    <t>Trafo 5710005024 Queimado Potencia: 15 KVAtensão: 13,8 KVPara raio: Queimado Acesso: CamionetaEquipe: 09op37 (63)99103-1004/99297-2033</t>
  </si>
  <si>
    <t>ENC-RD-PS 00449/2026</t>
  </si>
  <si>
    <t>ENC-MPPS01  000118/2026</t>
  </si>
  <si>
    <t xml:space="preserve">SS ENC-RD-PS 449/2026_x000D_
TR 5720349086_x000D_
_x000D_
_x000D_
_x000D_
_x000D_
TRAFO RETIRADO_x000D_
POTÊNCIA : 15KVA_x000D_
TENSÃO :	 34.5KV_x000D_
Nº ENERGISA (CITD) : 140020_x000D_
Nº DE SÉRIE : 1587942_x000D_
MARCA : ITB_x000D_
DATA FABRICAÇÃO : 02/2024_x000D_
IMPEDANCIA : 2.80_x000D_
POS. TAP : 03_x000D_
_x000D_
TRAFO INSTALADO'_x000D_
POTÊNCIA : 15KVA_x000D_
TENSÃO :	 34.5KV_x000D_
Nº ENERGISA (CITD) : 150249_x000D_
Nº DE SÉRIE : 827972_x000D_
MARCA : TRAEL_x000D_
DATA FABRICAÇÃO : 02/2026_x000D_
IMPEDANCIA : 3.0_x000D_
POS. TAP : 03_x000D_
_x000D_
</t>
  </si>
  <si>
    <t>LD01025012</t>
  </si>
  <si>
    <t>5720349086</t>
  </si>
  <si>
    <t>TR 572034908615KVA34500QUEIMADO PARA RAIO DANIFICADO ACESSO PARA CAMINHONETE 086OP02 ESTEVE NO LCAO DARLEY</t>
  </si>
  <si>
    <t>DG-RD-PO 00262/2026</t>
  </si>
  <si>
    <t>DG-MLPO01  000058/2026</t>
  </si>
  <si>
    <t>5702199001</t>
  </si>
  <si>
    <t>INT: 20264178076047Segue SS de TR 5702199001 15KVA/7.9KV e para-raios queimados, substituir a chave que é a Matheus.Acesso somente para caminhonete e mesmo assim fica ha uns 10metros da estrutura.UC 3155730FAZENDA AGUA BRANCA63992776858JOSE QUIRINO DOS SANTOS001OP18 63 99295-3666</t>
  </si>
  <si>
    <t>ENC-RD-PS 00349/2026</t>
  </si>
  <si>
    <t>ENC-LMPS03  000061/2026</t>
  </si>
  <si>
    <t xml:space="preserve">SS ENC-RD-PS 349/2026_x000D_
TR 5200308007 _x000D_
_x000D_
_x000D_
_x000D_
TRAFO RETIRADO_x000D_
POTÊNCIA : 15KVA_x000D_
TENSÃO :	 34.5kV_x000D_
Nº ENERGISA (CITD) : 120906_x000D_
Nº DE SÉRIE : 442942_x000D_
MARCA : TRAEL_x000D_
DATA FABRICAÇÃO : 09/2017_x000D_
IMPEDANCIA : 2.97_x000D_
POS. TAP : 03_x000D_
_x000D_
TRAFO INSTALADO'_x000D_
POTÊNCIA : 15KVA_x000D_
TENSÃO :	 34.5KV_x000D_
Nº ENERGISA (CITD) : 148057_x000D_
Nº DE SÉRIE : C 287194_x000D_
MARCA : ITAM_x000D_
DATA FABRICAÇÃO : 08/2025_x000D_
IMPEDANCIA : 3.10_x000D_
POS. TAP : 03_x000D_
_x000D_
_x000D_
</t>
  </si>
  <si>
    <t>LD01050008</t>
  </si>
  <si>
    <t>5200308007</t>
  </si>
  <si>
    <t>INT: 20264175874786Segue SS de TR 5200308007 15KVA/19.9KV não sai tensão na sechndária e para-raios queimados.Acesso somente para caminhonete.UC 5831660FAZENDA NOSSA SENHORA APARECIDA, SERRAL DA63991122765/63984238444LUIZ MARCOS VIEIRA FERRO017OP01 63 99290-5191</t>
  </si>
  <si>
    <t>ENC-RD-PS 00169/2026</t>
  </si>
  <si>
    <t>ENC-LMPS04  000028/2026</t>
  </si>
  <si>
    <t xml:space="preserve">SS ENC-RD-PS 169/2026_x000D_
TR 5710143253_x000D_
_x000D_
_x000D_
_x000D_
TRAFO RETIRADO_x000D_
POTÊNCIA : 15KVA_x000D_
TENSÃO :	 34.5KV_x000D_
Nº ENERGISA (CITD) : 146490_x000D_
Nº DE SÉRIE : 77724_x000D_
MARCA : CEMEG_x000D_
DATA FABRICAÇÃO : 10/05_x000D_
IMPEDANCIA : 3.05_x000D_
POS. TAP : 03_x000D_
_x000D_
TRAFO INSTALADO'_x000D_
POTÊNCIA : 15KVA_x000D_
TENSÃO :	 34.5KV_x000D_
Nº ENERGISA (CITD) : P025467_x000D_
Nº DE SÉRIE : 533191_x000D_
MARCA : TRAEL_x000D_
DATA FABRICAÇÃO : MAR/2020_x000D_
IMPEDANCIA : 3.0_x000D_
POS. TAP : 03_x000D_
</t>
  </si>
  <si>
    <t>5710143253</t>
  </si>
  <si>
    <t>CHAPADA DE AREIA</t>
  </si>
  <si>
    <t>TR 5710143253PARA RAIO BOM 15KVAT 34500013OP16ACESSO LIVRE</t>
  </si>
  <si>
    <t>DOLP-RD-PA 00270/2026</t>
  </si>
  <si>
    <t>DLP-MLPA01  000071/2026</t>
  </si>
  <si>
    <t xml:space="preserve">MEDIDO__x000D_
_x000D_
EMERGENCIAL__x000D_
_x000D_
_x000D_
SEGUE SS DE TRAFO 5710565122 QUEIMADO NA RDU DE PALMAS_x000D_
_x000D_
DADOS DO ATENDIMENTO:_x000D_
_x000D_
EQUIPE: 933004_x000D_
LIDER: JOSE RAIMUNDO_x000D_
DATA: 18/02/2026_x000D_
</t>
  </si>
  <si>
    <t>5710565122</t>
  </si>
  <si>
    <t>SEGUE SS DE TRAFO 5710565122 QUEIMADO NA RDU DE PALMAS</t>
  </si>
  <si>
    <t>25</t>
  </si>
  <si>
    <t>ETO-RD-AR 01092/2026</t>
  </si>
  <si>
    <t>ENC-MLAR05  000368/2026</t>
  </si>
  <si>
    <t>ETO-RD-AR 1092/2026_x000D_
RDU ARAGUAINA_x000D_
_x000D_
FEITO COLAGEM NA BUCHADO TRAFO 5704226004 QUE ESTAVA COM VAZAMENTO.</t>
  </si>
  <si>
    <t>AL01040004</t>
  </si>
  <si>
    <t>5704226004</t>
  </si>
  <si>
    <t>Boa tarde!Senhores, enviar equipe de manutenção para substituir trafo 5704226004 45kva 13.8kv com vazamento de oleo, Bairro boa vista rdu de Araguaina.</t>
  </si>
  <si>
    <t>DOLP-RD-PA 00446/2026</t>
  </si>
  <si>
    <t>DLP-MPPA01  000104/2026</t>
  </si>
  <si>
    <t xml:space="preserve">MEDIDO__x000D_
_x000D_
01. Baixado para consumo de materiais_x000D_
_x000D_
TRAFO 5701362122 COM PONTO QUENTE NA CONEXÃO_x000D_
</t>
  </si>
  <si>
    <t>AL04099059</t>
  </si>
  <si>
    <t>5701362122</t>
  </si>
  <si>
    <t>TRAFO 5701362122 COM PONTO QUENTE NA CONEXÃO</t>
  </si>
  <si>
    <t>75 KVA</t>
  </si>
  <si>
    <t>ETO-RD-AG 00702/2026</t>
  </si>
  <si>
    <t>ENC-MPAG02  000123/2026</t>
  </si>
  <si>
    <t xml:space="preserve">por favor deslocar equipe da manutenção no trafo 5710461039 queimado 13,8 kv e 01- para raio e tem que leva 50 metros de cabo mutiplex bifasico 35mm_x000D_
_x000D_
OBS; SUBST 01 VÃO DE 45MT DE CABO 35MM MULTIPLEX BIFASICO POR CABO 35MM ENTRE OS PORTES ID-67020878 AO POSTE ID-45121584._x000D_
_x000D_
_x000D_
TRAFO Nº 5710461039_x000D_
_x000D_
TRAFO RETIRADO _x000D_
_x000D_
POTÊNCIA; 15KVA 13.8KV_x000D_
DATA DE FAB; 02/2005_x000D_
MARCA; TRAEL_x000D_
Nº CITD; 680615_x000D_
Nº SÉRIE; 53662_x000D_
POS. DO TAP; 3º_x000D_
IMPEDÂNCIA; 2,48_x000D_
_x000D_
TRAFO INSTALADO _x000D_
_x000D_
POTÊNCIA; 15KVA 13.8KV_x000D_
DATA DE FAB; 01/2026_x000D_
MARCA; ITAM_x000D_
Nº CITD; 150637_x000D_
Nº SÉRIE; C.299686_x000D_
POS. DO TAP; 3º_x000D_
IMPEDÂNCIA; 2,38_x000D_
MEDIÇÃO; 1,08 / 0,96 / 1,12_x000D_
_x000D_
</t>
  </si>
  <si>
    <t>AL03109039</t>
  </si>
  <si>
    <t>5710461039</t>
  </si>
  <si>
    <t>ARAGUATINS</t>
  </si>
  <si>
    <t>por favor deslocar equipe da manutenção no trafo 5710461039 queimado 13,8 kv e 01- para raio e tem que leva 50 metros de cabo mutiplex bifasico 35mm</t>
  </si>
  <si>
    <t>ETO-RD-AG 00605/2026</t>
  </si>
  <si>
    <t>ENC-MPAG02  000102/2026</t>
  </si>
  <si>
    <t xml:space="preserve">TRAFO 5702065039 5KVA 19,9KV E PARA-RAIOS  QUEIMADOS_x000D_
_x000D_
_x000D_
TRAFO Nº 5702065039_x000D_
_x000D_
TRAFO RETIRADO _x000D_
_x000D_
POTÊNCIA; 005KVA 34,5KV_x000D_
DATA DE FAB; 08/2010_x000D_
MARCA; ITB_x000D_
Nº CITD; N/A_x000D_
Nº SÉRIE; 691287_x000D_
POS. DO TAP; 1º_x000D_
IMPEDÂNCIA; 3,17_x000D_
_x000D_
TRAFO INSTALADO _x000D_
_x000D_
POTÊNCIA; 15KVA 34,5KV_x000D_
DATA DE FAB; 02/2026_x000D_
MARCA; TRAEL_x000D_
Nº CITD; 150251_x000D_
Nº SÉRIE; 827974_x000D_
POS. DO TAP;3_x000D_
IMPEDÂNCIA;3_x000D_
MEDIÇÃO; 4,20 / 4,17 / 4,13_x000D_
_x000D_
</t>
  </si>
  <si>
    <t>LD03109039</t>
  </si>
  <si>
    <t>5702065039</t>
  </si>
  <si>
    <t>TRAFO 5702065039 5KVA 19,9KV E PARA-RAIOS  QUEIMADOS</t>
  </si>
  <si>
    <t>ETO-RD-DP 00295/2026</t>
  </si>
  <si>
    <t>ETO-RD-DP  000799/2026</t>
  </si>
  <si>
    <t xml:space="preserve">SUBSTITUIDO TRAFO DE 15KVA, PELA EQUIPE MLDP02 </t>
  </si>
  <si>
    <t>LD07002091</t>
  </si>
  <si>
    <t>5714228101</t>
  </si>
  <si>
    <t>PORTO ALEGRE DO TOCANTINS</t>
  </si>
  <si>
    <t>segue ss para substituiçao de trafo 5714228101 queimado trafo de 15kva tensao 34,5kv para raio queimado acesso livre com equipe de manutencao, na rural de PORTO ALEGRE DO TOCANTINS</t>
  </si>
  <si>
    <t>DOLP-RD-PA 00606/2026</t>
  </si>
  <si>
    <t>DLP-MLPA02  000051/2026</t>
  </si>
  <si>
    <t xml:space="preserve">MEDIDO__x000D_
_x000D_
EMERGENCIAL__x000D_
_x000D_
egue nota de trafo queimado. trafo 5700519196, tensao 34,5, trafo de 15kva, para raio danificado, acesso somente para caminhonete. obs favor levar chave religadora para isntalar no trafo devido local ser de dificil acesso._x000D_
_x000D_
DADOS ATENDIMENTO_x000D_
_x000D_
N° DOCUMENTO SS: DOLP-RD-PA 000606/2026_x000D_
N° DOCUMENTO OS: DLP-MLPA02 000051/2026_x000D_
_x000D_
TIPO DA INTERVENÇÃO: MANUTENÇÃO_x000D_
TIPO DO SERVIÇO: SUBSTITUIÇÃO DE TRANSFORMADOR E MELHORIA EM POSTO DE TRANSFORMAÇÃO_x000D_
DATA PROGRAMADA DA ATIVIDADE: 29/05/2026_x000D_
HORARIO PREVISTO DA ATIVIDADE: 08:00 ÀS 18:00_x000D_
CIDADE: PALMAS - CLASSE DE TENSÃO:_x000D_
ALIMENTADOR: LD02059122 - TRANSFORMADOR: 5700519196_x000D_
_x000D_
EQUIPE: DOLP-MLPA01_x000D_
CONTATO DA EQUIPE: 63 9296-9610_x000D_
_x000D_
COMPOSIÇÃO DA EQUIPE:_x000D_
1 - JOSÉ RAIMUNDO LOPES DE SOUZA_x000D_
2 - NELDO PEREIRA ALVES_x000D_
_x000D_
SUPERVISOR: PAULO VÍTOR LEMES GOMES CONTATO: 63 9 9296-6939_x000D_
FISCAIS RESPONSAVÉIS:_x000D_
MARCELO COSTA PRIMO - CONTATO: (63) 9 9255-9635_x000D_
JAILTON GOMES VIEIRAS - CONTATO: (63) 9 8415-6027_x000D_
_x000D_
_x000D_
DADOS DO CLIENTE:_x000D_
UC: 10129273_x000D_
NOME DO CLIENTE: NÃO INFORMADO_x000D_
CONTATO DO CLIENTE: NÃO INFORMADO_x000D_
ENDEREÇO: rural de lagoa do tocantins_x000D_
 _x000D_
DADOS DA EQUIPE ANTERIOR_x000D_
CONTATO DA EQUIPE QUE REALIZOU O ATENDIMENTO: 9920-44413_x000D_
RESPONSAVÉL PELA EQUIPE:  marcos fontoura_x000D_
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</si>
  <si>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5700519196</t>
  </si>
  <si>
    <t>segue nota de trafo queimado. trafo 5700519196, tensao 34,5, trafo de 15kva, para raio danificado, acesso somente para caminhonete. obs favor levar chave religadora para isntalar no trafo devido local ser de dificil acesso.</t>
  </si>
  <si>
    <t>DOLP-RD-PA 00321/2026</t>
  </si>
  <si>
    <t>DLP-MPPA01  000080/2026</t>
  </si>
  <si>
    <t>MEDIDO__x000D_
_x000D_
Recondutorar 4 Vãos de Rede de BT (Cabo Multiplex 35mm ). REDE DETERIORADA - Precisamos atender Ligação Nova 106775677._x000D_
_x000D_
Local: Rua 3 Lt. 36 - Condomínio Mucari - Vila Luzimangues. _x000D_
_x000D_
Medidor de referência: N5207723001._x000D_
_x000D_
Circuito do TRAFO: 5702963271._x000D_
_x000D_
_x000D_
_x000D_
DADOS ATENDIMENTO_x000D_
EQUIPE DOLP-MPPA01_x000D_
ENCARREGADO - IBANEZ RODRIGUES_x000D_
CONTATO - (63) 99295-9499_x000D_
_x000D_
_x000D_
EQUIPE DOLP-CLTPA12_x000D_
ENCARREGADO - JOSUE MACHADO _x000D_
CONTATO - (62) 99208-6622_x000D_
_x000D_
_x000D_
SS DOLP-RD-PA 321/2026_x000D_
_x000D_
_x000D_
DATA ATENDIMENTO_x000D_
07/03/20262_x000D_
_x000D_
_x000D_
09/03/2026_x000D_
_x000D_
COMUNICAÇÃO COI E CUMPRIMENTO DE TODOS OS PROCEDIMENTOS DE SEGURANÇA_x000D_
_x000D_
*********** Parecer do COCM - ordem de serviço baixada sistemicamente, empreiteira estará fazendo as baixa de material e lançamento de mão de obra.</t>
  </si>
  <si>
    <t>MAL FIXADO(A)/SOLTO(A)</t>
  </si>
  <si>
    <t>MC - CONEXÃO BT</t>
  </si>
  <si>
    <t>AL02101271</t>
  </si>
  <si>
    <t>5702963271</t>
  </si>
  <si>
    <t>Recondutorar 4 Vãos de Rede de BT (Cabo Multiplex 35mm ). REDE DETERIORADA - Precisamos atender Ligação Nova 106775677.Local: Rua 3 Lt. 36 - Condomínio Mucari - Vila Luzimangues. Medidor de referência: N5207723001.Circuito do TRAFO: 5702963271.</t>
  </si>
  <si>
    <t>ETO-RD-GR 00599/2026</t>
  </si>
  <si>
    <t>ENC-MPGR01  000096/2026</t>
  </si>
  <si>
    <t xml:space="preserve">TROCA DE TRAFO AVARIADO 5700918009 ETO-RD-GR 599/2026 ZONA RURAL - GUARAI 0009_x000D_
_x000D_
TRAFO RETIRADO_x000D_
POTÊNCIA : 15KVA_x000D_
TENSÃO : 19.9KV	_x000D_
Nº ENERGISA (CITD) : CITD06124361_x000D_
Nº DE SÉRIE : 536057_x000D_
MARCA : TRAEL_x000D_
DATA FABRICAÇÃO : 04/2020_x000D_
IMPEDANCIA : 3.0_x000D_
POS. TAP : 01_x000D_
_x000D_
TRAFO INSTALADO_x000D_
POTÊNCIA : 15KVA_x000D_
TENSÃO : 19.9KV	_x000D_
Nº ENERGISA (CITD) : 151886_x000D_
Nº DE SÉRIE : 830241_x000D_
MARCA : TRAEL_x000D_
DATA FABRICAÇÃO : 04/2026_x000D_
IMPEDANCIA : 3.0_x000D_
POS. TAP : 03_x000D_
_x000D_
MEDIÇÃO 1: 16.31_x000D_
MEDIÇÃO 2: 14.17_x000D_
MEDIÇÃO 3: 13.36_x000D_
_x000D_
COORDENADA_x000D_
X: 815168_x000D_
Y: 9032636_x000D_
</t>
  </si>
  <si>
    <t>5700918009</t>
  </si>
  <si>
    <t>acoinar equipe de manutencao para trocar trafo 5700918009 avariado na RDR de Guarai equipe 009po03</t>
  </si>
  <si>
    <t>DOLP-RD-PA 00600/2026</t>
  </si>
  <si>
    <t>DLP-CTPA00  000095/2026</t>
  </si>
  <si>
    <t>01. Baixado para consumo de material_x000D_
_x000D_
RECONDUTORAR 7 VOAS DE REDE BT DO CIRCUITO DO TRAFO 5701524122 NA ORLA DE PALMAS_x000D_
ATIVO: 190.02340121_x000D_
LOCALIZAÇÃO: 190-13708867_x000D_
_x000D_
ENTRE IDS 88759969 E ID 56754308_x000D_
_x000D_
_x000D_
_x000D_
DADOS DO ATENDIMENTO:_x000D_
_x000D_
EQUIPES:_x000D_
833018_x000D_
833010_x000D_
833007_x000D_
833016_x000D_
_x000D_
ENCARREGADO RESPONSAVEIS PELAS EQUIPES:_x000D_
_x000D_
WEDERSON RUBENS_x000D_
PAULO ROGERIO_x000D_
JOSE AILTON_x000D_
ANDRE FERREIRA_x000D_
_x000D_
DATA: 27/05/2026</t>
  </si>
  <si>
    <t>MC - CONDUTOR BT</t>
  </si>
  <si>
    <t>AL03060122</t>
  </si>
  <si>
    <t>5701524122</t>
  </si>
  <si>
    <t>JOAO FERREIRA DOS SANTOS</t>
  </si>
  <si>
    <t>RECONDUTORAR 7 VOAS DE REDE BT DO CIRCUITO DO TRAFO 5701524122 NA ORLA DE PALMAS</t>
  </si>
  <si>
    <t>ETO-RD-AR 00945/2026</t>
  </si>
  <si>
    <t>ENC-MLAR01  000221/2026</t>
  </si>
  <si>
    <t xml:space="preserve">ETO-RD-AR 945/2026_x000D_
TRAFO 5700021040_x000D_
TRAFO RETIRADO_x000D_
POTÊNCIA : 25 KVA_x000D_
TENSÃO :	 34.5 KV_x000D_
Nº ENERGISA (CITD) : ILEGIVEL_x000D_
Nº DE SÉRIE : 363191_x000D_
MARCA : TRAEL_x000D_
DATA FABRICAÇÃO : 10/2015_x000D_
IMPEDANCIA : 2,85_x000D_
POS. TAP : 05_x000D_
_x000D_
TRAFO INSTALADO_x000D_
POTÊNCIA : 25 KVA_x000D_
TENSÃO :	 34.5 KV_x000D_
Nº ENERGISA (CITD) : 128926_x000D_
Nº DE SÉRIE : 575162_x000D_
MARCA : TRAEL_x000D_
DATA FABRICAÇÃO : 2021_x000D_
IMPEDANCIA : 3,15_x000D_
POS. TAP : 05_x000D_
</t>
  </si>
  <si>
    <t>5700021040</t>
  </si>
  <si>
    <t>Trafo 5700021040 Queimado A: 17:43Potencia: 25 KVATensão: 34,5 KVPara raio: Queimado Acesso: Livre Equipe: 053op03 (63)99222-2456</t>
  </si>
  <si>
    <t>ETO-RD-AG 00467/2026</t>
  </si>
  <si>
    <t>ENC-MPAG01  000168/2026</t>
  </si>
  <si>
    <t>Trafo 5700643109   75kva_x000D_
Acesso: livre para caminhão e caminhonete_x000D_
Endereço: IND VILA CHICO MAIOR, 0 - RUA B LOTE 13 QDR 31_x000D_
Equipe: 098op02_x000D_
_x000D_
TRAFO Nº  5700643109_x000D_
_x000D_
TRAFO RETIRADO_x000D_
_x000D_
POTÊNCIA; 45KVA 34,5KV_x000D_
DATA FAB; JAN/2015_x000D_
MARCA; TRAEL_x000D_
Nº CITD; 06014911_x000D_
Nº SERIE; 337415_x000D_
POS. DO TAP; 1º_x000D_
IMPEDÂNCIA; 3,89_x000D_
_x000D_
TRAFO INSTALADO _x000D_
_x000D_
POTÊNCIA; 75KVA 34,5KV_x000D_
DATA FAB; 2023 - 02/2026 _x000D_
MARCA; ITAIPU - CPFL_x000D_
Nº CITD; 136774_x000D_
Nº SERIE; 495302_x000D_
POS. DO TAP; 3º_x000D_
IMPEDÂNCIA; 4,03_x000D_
MEDIÇÃO;1,32 - 01,46 - 02,19</t>
  </si>
  <si>
    <t>5700643109</t>
  </si>
  <si>
    <t>ANGICO</t>
  </si>
  <si>
    <t>Trafo 5700643109   75kvaAcesso: livre para caminhão e caminhoneteEndereço: IND VILA CHICO MAIOR, 0 - RUA B LOTE 13 QDR 31Equipe: 098op02</t>
  </si>
  <si>
    <t>DOLP-RD-PA 00703/2026</t>
  </si>
  <si>
    <t>DLP-MLPA01  000175/2026</t>
  </si>
  <si>
    <t>MEDIDO__x000D_
_x000D_
EMERGENCIAL__x000D_
_x000D_
ATIVO: 190.02375237_x000D_
LOCALIZAÇÃO: 190-13689863_x000D_
_x000D_
SEGUE SS DE TRAFO QUEIMADO. TRAFO 15 KVA E PARA RAIO. REDE 13,8KV. PRA SER SUBSTITUIDO PELA EQUIPE DE MANUTENÇÃO. ACESSO LIVRE. EQUIPE QUE ATENDEU: 63992484401 / 981224912._x000D_
CLINTES PENALIZADOS: 01_x000D_
CHAVE REFERENCIA: 5712185122_x000D_
_x000D_
DADOS DO ATENDIMENTO:_x000D_
_x000D_
EQUIPE: 933005 - DLP-MLPA02_x000D_
LIDER: ALVARO PEREIRA_x000D_
DATA: 28/06/2026</t>
  </si>
  <si>
    <t>AL01081100</t>
  </si>
  <si>
    <t>5712185122</t>
  </si>
  <si>
    <t>VITOR COELHO DE AZEVEDO</t>
  </si>
  <si>
    <t>SEGUE SS DE TRAFO QUEIMADO. TRAFO 15 KVA E PARA RAIO. REDE 13,8KV. PRA SER SUBSTITUIDO PELA EQUIPE DE MANUTENÇÃO. ACESSO LIVRE. EQUIPE QUE ATENDEU: 63992484401 / 981224912.CLINTES PENALIZADOS: 01CHAVE REFERENCIA: 5712185122</t>
  </si>
  <si>
    <t>ETO-RD-GR 00027/2026</t>
  </si>
  <si>
    <t>ENC-MLAR01  000031/2026</t>
  </si>
  <si>
    <t xml:space="preserve">SUBSTITUIÇÃO DE TRAFO 5737069079, ETO-RD-GR 27/2026, ITAPIRATINS _x000D_
_x000D_
TRAFO RETIRADO_x000D_
POTÊNCIA : 15KVA_x000D_
TENSÃO :	 34,5KV_x000D_
Nº ENERGISA (CITD) : 6117466_x000D_
Nº DE SÉRIE : 475034_x000D_
MARCA : TRAEL_x000D_
DATA FABRICAÇÃO : 07/2018_x000D_
IMPEDANCIA : 2,82_x000D_
POS. TAP : 03_x000D_
_x000D_
TRAFO INSTALADO_x000D_
POTÊNCIA : 15KVA_x000D_
TENSÃO :	 34,5KV_x000D_
Nº ENERGISA (CITD) : 128861_x000D_
Nº DE SÉRIE : 577218_x000D_
MARCA : CPFL_x000D_
DATA FABRICAÇÃO : 2021_x000D_
IMPEDANCIA : 3,17_x000D_
POS. TAP : 03_x000D_
_x000D_
MEDIÇÃO 1: 17,65_x000D_
MEDIÇÃO 2: 17,54_x000D_
MEDIÇÃO 3: 17,32_x000D_
_x000D_
COORDENADA _x000D_
X: 840670_x000D_
Y: 9113309_x000D_
</t>
  </si>
  <si>
    <t>LD03105019</t>
  </si>
  <si>
    <t>5737069079</t>
  </si>
  <si>
    <t>ITAPIRATINS</t>
  </si>
  <si>
    <t>TRAFO 5737069079 QUEIMADO PARA RAIO TAMBÉM DE 15 KVA NA NA REDE 19,9 KV ACESSO BOM PARA CAMIONETE FOI FEITO TESTE AVAZIO COSTATADO QUEIMADO</t>
  </si>
  <si>
    <t>ETO-RD-AG 00004/2026</t>
  </si>
  <si>
    <t>ENC-MPAG02  000002/2026</t>
  </si>
  <si>
    <t>trafo 5700056124_x000D_
_x000D_
_x000D_
TRAFO RETIRADO _x000D_
_x000D_
POTÊNCIA; 15KVA 13.8KV_x000D_
DATA DE FAB; 08/2002_x000D_
MARCA; ABB_x000D_
Nº CITD; N/A_x000D_
Nº SÉRIE; 181632_x000D_
IMPEDÂNCIA; 2,53_x000D_
_x000D_
TRAFO INSTALADO _x000D_
_x000D_
POTÊNCIA; 15KVA 13.8KV_x000D_
DATA DE FAB; 09/2025_x000D_
MARCA; ITAM_x000D_
Nº CITD; 148472_x000D_
Nº SÉRIE; 289636_x000D_
IMPEDÂNCIA; 2,58_x000D_
MEDIÇÃO; 6,36 - 7,91 - 795</t>
  </si>
  <si>
    <t>AL01030124</t>
  </si>
  <si>
    <t>5700056124</t>
  </si>
  <si>
    <t>RIACHINHO</t>
  </si>
  <si>
    <t>trafo 5700056124</t>
  </si>
  <si>
    <t>DG-RD-PO 00003/2026</t>
  </si>
  <si>
    <t>DG-MLPO01  000004/2026</t>
  </si>
  <si>
    <t xml:space="preserve">medido__x000D_
emergencial__x000D_
_x000D_
_x000D_
substituiçaõ de trafo queimado rdr são felix_x000D_
</t>
  </si>
  <si>
    <t>5722225257</t>
  </si>
  <si>
    <t>SAO FELIX DO TOCANTINS</t>
  </si>
  <si>
    <t>TR 572222525715KVA19,9KVPARA RAIOS DANIFICADOS ACESSO LIVRE PARA PARA CAMINHONETE EQUIPE 271OP01</t>
  </si>
  <si>
    <t>DG-RD-PO 00010/2026</t>
  </si>
  <si>
    <t>DG-MPPO01  000001/2026</t>
  </si>
  <si>
    <t>5739958001</t>
  </si>
  <si>
    <t>INT: 20264062594108TR 5739958001 75KVA/34.5KV queimado.Acesso livre.UC 34411124RUA 20, 0 - QD 11 LT 1163984486778IGREJA EVANGELICA ASSEMBLEIA DE DEUS001OP04 63 98517-4892</t>
  </si>
  <si>
    <t>75</t>
  </si>
  <si>
    <t>ETO-RD-GU 00217/2026</t>
  </si>
  <si>
    <t>DBM-MLDB04  000058/2026</t>
  </si>
  <si>
    <t xml:space="preserve">SUBSTITUIÇÃO DE TRANSFORMADOR NA RDR DE PEIXE_x000D_
_x000D_
INT: S/N_x000D_
_x000D_
SS: ETO-RD-GU 217/2026_x000D_
_x000D_
ESPECIFICAÇÕES DO TRANSFORMADOR_x000D_
_x000D_
TRANSFORMADOR INSTALADO: 15KVA_x000D_
_x000D_
TRANSFORMADOR RETIRADO:  5KVA_x000D_
_x000D_
MEDIÇÕES_x000D_
_x000D_
LOGO APÓS A TROCA _x000D_
_x000D_
VAN: 203.7_x000D_
_x000D_
OBS:SUBSTITUIÇÃO DE TRANSFORMADOR AUTORIZADA PELO DIONE._x000D_
_x000D_
</t>
  </si>
  <si>
    <t>5701545094</t>
  </si>
  <si>
    <t>trafo 5701545094 queimado em campo de 5 kva para raio queimado em campo acesso camionete tensao 19.9 kv</t>
  </si>
  <si>
    <t>5</t>
  </si>
  <si>
    <t>ETO-RD-GR 00321/2026</t>
  </si>
  <si>
    <t>ENC-MLGR03  000110/2026</t>
  </si>
  <si>
    <t xml:space="preserve">TROCA DE TRAFO QUEIMADO 5700293153 ETO-RD-GR 321/2026 CHÁC. MUTUM - BERNARDO SAYÃO 0153_x000D_
_x000D_
TRAFO RETIRADO_x000D_
POTÊNCIA : 15KVA_x000D_
TENSÃO : 19.9KV	_x000D_
Nº ENERGISA (CITD) : 119447_x000D_
Nº DE SÉRIE : 498262_x000D_
MARCA : TRAEL - TRAEL_x000D_
DATA FABRICAÇÃO : 01/2019 - 04/2024_x000D_
IMPEDANCIA : 2.98_x000D_
POS. TAP : 03_x000D_
_x000D_
TRAFO INSTALADO_x000D_
POTÊNCIA : 15KVA_x000D_
TENSÃO : 19.9KV	_x000D_
Nº ENERGISA (CITD) : 150093_x000D_
Nº DE SÉRIE : 827816_x000D_
MARCA : TRAEL_x000D_
DATA FABRICAÇÃO : 02/2026_x000D_
IMPEDANCIA : 3.0_x000D_
POS. TAP : 03_x000D_
_x000D_
MEDIÇÃO 1: 11.57_x000D_
MEDIÇÃO 2: 03.12_x000D_
MEDIÇÃO 3: 01.52_x000D_
_x000D_
COORDENADA_x000D_
X: 740168_x000D_
Y: 9108691_x000D_
</t>
  </si>
  <si>
    <t>LD03020023</t>
  </si>
  <si>
    <t>5700293153</t>
  </si>
  <si>
    <t>trafo queimado 5700293153 -  15KVA 34,5KV para raio queimado acesso caminhonete ate proximo da casa ate o trafo tem que ser a pé. IND CHACARA MUTUM - cliente ESTEVAM RIBEIRO SOARES.. uc: 8707510 tel. 63992240299BERNARDO SAYAO</t>
  </si>
  <si>
    <t>ETO-RD-AR 00664/2026</t>
  </si>
  <si>
    <t>ENC-MLAR01  000176/2026</t>
  </si>
  <si>
    <t xml:space="preserve">ETO-RD-AR 664/2026_x000D_
TRAFO 5700205157_x000D_
TRAFO RETIRADO_x000D_
POTÊNCIA : 15 kva_x000D_
TENSÃO :	 34.5 KV_x000D_
Nº ENERGISA (CITD) : 17855_x000D_
Nº DE SÉRIE : 440309_x000D_
MARCA : ITB_x000D_
DATA FABRICAÇÃO : 11/2006_x000D_
IMPEDANCIA : 2,86_x000D_
POS. TAP : 03_x000D_
_x000D_
TRAFO INSTALADO_x000D_
POTÊNCIA : 15 KVA_x000D_
TENSÃO :	 34.5 KV_x000D_
Nº ENERGISA (CITD) : 150367_x000D_
Nº DE SÉRIE : 828090_x000D_
MARCA : TRAEL_x000D_
DATA FABRICAÇÃO : 02/2026_x000D_
IMPEDANCIA : 3,0_x000D_
POS. TAP : 05_x000D_
</t>
  </si>
  <si>
    <t>5700205157</t>
  </si>
  <si>
    <t>ARAGUANA</t>
  </si>
  <si>
    <t>trafo 5700205157 queimado potência 15kva tensão34,5kv ID:49090822acesso livre para-raio queimado.</t>
  </si>
  <si>
    <t>DG-RD-PO 00104/2026</t>
  </si>
  <si>
    <t>DG-MLPO02  000027/2026</t>
  </si>
  <si>
    <t>5701623026</t>
  </si>
  <si>
    <t>TR 5701623026 queimado segue SS para substituição</t>
  </si>
  <si>
    <t>ETO-RD-GU 00399/2026</t>
  </si>
  <si>
    <t>DBM-MLDB06  000052/2026</t>
  </si>
  <si>
    <t>SUBSTITUIÇÃO DE TRANSFORMADOR NA RDR DE ARAGUAÇU_x000D_
_x000D_
INT: 20264208125459_x000D_
_x000D_
SS: ETO-RD-GU 399/2026_x000D_
_x000D_
ESPECIFICAÇÕES DO TRANSFORMADOR_x000D_
_x000D_
TRANSFORMADOR INSTALADO: 15 KVA_x000D_
_x000D_
TRANSFORMADOR RETIRADO: 05 KVA_x000D_
_x000D_
MEDIÇÕES_x000D_
_x000D_
LOGO APÓS A TROCA _x000D_
_x000D_
VAN: 254_x000D_
_x000D_
VBN: 254_x000D_
_x000D_
OBS:SUBSTITUIÇÃO DE TRANSFORMADOR AUTORIZADA PELO DIONE._x000D_
_x000D_
_x000D_
_x000D_
OBS: JA AVIA A SEGUNDA DECIDA DO_x000D_
ATERRAMENTO NO TRAFO. POREN FOI SUBSTITUIDO A MESMO POIS ESVA CURTA OK._x000D_
_x000D_
OBS: MEDIÇOES DA TENSAO FICOU ALTA POIS A LINHA ESTAVA COM A TENSAO ALTA.APOS A EQUIPE FAZER AS MEDIÇOES EM OUTROS TRAFOS EA TENSAO ESTAVA ALTA._x000D_
A EQUIPE PASSOU AS INFORMAÇOES PARA O COI.O MESMO FALARAM QUE IRIA NORMALIZA A LINHA OK.</t>
  </si>
  <si>
    <t>5700675032</t>
  </si>
  <si>
    <t>SEGUE SS DE TRAFO 5700675032 QUEIMADO NA RDR DE ARAGUAÇU. PARA AS DEVIDAS TRATATIVAS COM EQUIPE DE MANUTENÇÃO</t>
  </si>
  <si>
    <t>ETO-RD-GU 00316/2026</t>
  </si>
  <si>
    <t>DBM-MLDB03  000059/2026</t>
  </si>
  <si>
    <t xml:space="preserve">SUBSTITUIÇÃO DE TRANSFORMADOR NA RDR DE ARAGUAÇU_x000D_
_x000D_
SS: ETO-RD-GU 316/2026_x000D_
_x000D_
ESPECIFICAÇÕES DO TRANSFORMADOR_x000D_
_x000D_
TRANSFORMADOR INSTALADO:  15 KVA_x000D_
_x000D_
TRANSFORMADOR RETIRADO: 15 KVA_x000D_
_x000D_
MEDIÇÕES_x000D_
_x000D_
LOGO APÓS A TROCA _x000D_
_x000D_
VAN: 218_x000D_
_x000D_
VBN: 218_x000D_
_x000D_
OBS:SUBSTITUIÇÃO DE TRANSFORMADOR AUTORIZADA PELO DIONE._x000D_
</t>
  </si>
  <si>
    <t>5709639032</t>
  </si>
  <si>
    <t>TRAFO QUEIMADO DE 15 KVA NA TENSAO 19,9 ACESSO LIVRE, PARARAIO TAMBEM QUEIMADO</t>
  </si>
  <si>
    <t>ETO-RD-GU 00073/2026</t>
  </si>
  <si>
    <t>DBM-MLDB03  000008/2026</t>
  </si>
  <si>
    <t xml:space="preserve">SUBSTITUIÇÃO DE TRANSFORMADOR NA RDR DE DUERE_x000D_
_x000D_
INT: 20264080370563_x000D_
_x000D_
SS: ETO-RD-GU 73/2026_x000D_
_x000D_
ESPECIFICAÇÕES DO TRANSFORMADOR_x000D_
_x000D_
TRANSFORMADOR INSTALADO:  15 KVA_x000D_
_x000D_
TRANSFORMADOR RETIRADO: 05 KVA_x000D_
_x000D_
MEDIÇÕES_x000D_
_x000D_
LOGO APÓS A TROCA _x000D_
_x000D_
VAN: 202_x000D_
_x000D_
VBN: 202_x000D_
_x000D_
OBS:SUBSTITUIÇÃO DE TRANSFORMADOR AUTORIZADA PELO DIONE._x000D_
</t>
  </si>
  <si>
    <t>5701108076</t>
  </si>
  <si>
    <t>CARIRI DO TOCANTINS</t>
  </si>
  <si>
    <t>transformador e para  raio queimado</t>
  </si>
  <si>
    <t>05kva</t>
  </si>
  <si>
    <t>ENC-RD-PS 00051/2026</t>
  </si>
  <si>
    <t>ENC-MPPS01  000010/2026</t>
  </si>
  <si>
    <t xml:space="preserve">SS ENC-RD-PS 51/2026_x000D_
TRAFO 5710625085_x000D_
_x000D_
_x000D_
_x000D_
TRAFO RETIRADO_x000D_
POTÊNCIA : 30KVA_x000D_
TENSÃO :	 34.5KV_x000D_
Nº ENERGISA (CITD) : 113591_x000D_
Nº DE SÉRIE : 463542_x000D_
MARCA : CPFL SOLUÇÕES_x000D_
DATA FABRICAÇÃO : 06/2022_x000D_
IMPEDANCIA : 3.89_x000D_
POS. TAP : 02_x000D_
_x000D_
TRAFO INSTALADO'_x000D_
POTÊNCIA : 30KVA_x000D_
TENSÃO :	 34.5KV_x000D_
Nº ENERGISA (CITD) : 124986_x000D_
Nº DE SÉRIE : 1232310_x000D_
MARCA : ROMAGNOLE_x000D_
DATA FABRICAÇÃO : 05/2020_x000D_
IMPEDANCIA : 3.98_x000D_
POS. TAP : 02_x000D_
</t>
  </si>
  <si>
    <t>5710625085</t>
  </si>
  <si>
    <t>5710625085 30KVA 34,5KV LIVRE</t>
  </si>
  <si>
    <t>ETO-RD-GR 00174/2026</t>
  </si>
  <si>
    <t>ETO-RD-GR  000258/2026</t>
  </si>
  <si>
    <t>trafo queimado 5747088104 - 15KVA - 34,5KV - Acesso caminhonete - para raio queimado_x000D_
fazenda conquista - cliente Jose Reis Amario da Silva _x000D_
tel. 9.92521087 rdr Bom Jesus do Tocantins</t>
  </si>
  <si>
    <t>5747088104</t>
  </si>
  <si>
    <t>trafo queimado 5747088104 - 15KVA - 34,5KV - Acesso caminhonete - para raio queimadofazenda conquista - cliente Jose Reis Amario da Silva tel. 9.92521087 rdr Bom Jesus do Tocantins</t>
  </si>
  <si>
    <t>DOLP-RD-PA 00325/2026</t>
  </si>
  <si>
    <t>DLP-MLPA01  000089/2026</t>
  </si>
  <si>
    <t>MEDIDO__x000D_
_x000D_
EMERGENCIAL__x000D_
_x000D_
segue nota de trafo queimado, trafo 5710924122, trafo de 15kva, tensao 34500 / 440 V, acesso somente para caminhonete, para raio danificado._x000D_
_x000D_
_x000D_
DADOS ATENDIMENTO_x000D_
_x000D_
N° DOCUMENTO SS: DOLP-RD-PA 000325/2026_x000D_
N° DOCUMENTO OS: DLP-MLPA01 000089/2026_x000D_
_x000D_
TIPO DA INTERVENÇÃO: MANUTENÇÃO_x000D_
TIPO DO SERVIÇO: SUBSTITUIÇÃO DE TRANSFORMADOR E MELHORIA DE MALHA DE ATERRAMENTO_x000D_
DATA PROGRAMADA DA ATIVIDADE: 09/03/2026_x000D_
HORARIO PREVISTO DA ATIVIDADE: 08:00 ÀS 18:00_x000D_
CIDADE: LIZARDA ALIMENTADOR: LD02059122_x000D_
_x000D_
EQUIPE: DOLP-MLPA01_x000D_
CONTATO DA EQUIPE: 63 9296-9610_x000D_
COMPOSIÇÃO DA EQUIPE: _x000D_
1 - NELDO PEREIRA ALVES_x000D_
2 - NETO PEREIRA ALVES_x000D_
_x000D_
SUPERVISOR: PAULO VÍTOR LEMES GOMES_x000D_
CONTATO: 63 9 9296-6939_x000D_
FISCAL RESPONSAVÉL: JAILTON GOMES VIEIRAS_x000D_
CONTATO: 63 8415-6027_x000D_
_x000D_
Atenção!_x000D_
Não intervenha na rede sem autorização do COI (Centro de Operações Integradas)</t>
  </si>
  <si>
    <t>5710924122</t>
  </si>
  <si>
    <t>segue nota de trafo queimado, trafo 5710924122, trafo de 15kva, tensao 34500 / 440 V, acesso somente para caminhonete, para raio danificado.</t>
  </si>
  <si>
    <t>ETO-RD-AR 00691/2026</t>
  </si>
  <si>
    <t>ENC-MPAR02  000021/2026</t>
  </si>
  <si>
    <t xml:space="preserve">ETO-RD-AR 691/2026_x000D_
TRAFO 5700311080_x000D_
TRAFO RETIRADO_x000D_
POTÊNCIA : 15 KVA_x000D_
TENSÃO :	 34.5 KV_x000D_
Nº ENERGISA (CITD) : 134907_x000D_
Nº DE SÉRIE : 707057_x000D_
MARCA : TRAEL_x000D_
DATA FABRICAÇÃO : 10/2010_x000D_
IMPEDANCIA : 3,02_x000D_
POS. TAP : 05_x000D_
_x000D_
TRAFO INSTALADO_x000D_
POTÊNCIA : 15 KVA_x000D_
TENSÃO :	 34.5 KV_x000D_
Nº ENERGISA (CITD) : 150294_x000D_
Nº DE SÉRIE : 828017_x000D_
MARCA : TRAEL_x000D_
DATA FABRICAÇÃO : 02/2026_x000D_
IMPEDANCIA : 3,0_x000D_
POS. TAP : 05_x000D_
</t>
  </si>
  <si>
    <t>5700311080</t>
  </si>
  <si>
    <t>FOI VERIFICADO EM CAMPO E CONSTATADO QUE O TRAFO ESTA COM AS BUCHAS SECUNDARIAS QUEIMADAS TRAFO DE 15KVA REDE DE 34,5 PARARIO DE 34,5 ACESSO SO PRA CAMIONETE</t>
  </si>
  <si>
    <t>DG-RD-PO 00211/2026</t>
  </si>
  <si>
    <t>DG-MPPO01  000059/2026</t>
  </si>
  <si>
    <t xml:space="preserve">medido__x000D_
emergencial__x000D_
_x000D_
_x000D_
substituição de trafo queimado rdu fatima_x000D_
</t>
  </si>
  <si>
    <t>5762760044</t>
  </si>
  <si>
    <t>FATIMA</t>
  </si>
  <si>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</si>
  <si>
    <t>DG-RD-PO 00156/2026</t>
  </si>
  <si>
    <t>DG-MLPO02  000038/2026</t>
  </si>
  <si>
    <t xml:space="preserve">medido__x000D_
emergencial__x000D_
_x000D_
_x000D_
Bom dia,_x000D_
Segue SS para substituição de trafo queiamdo 5722214257_x000D_
</t>
  </si>
  <si>
    <t>5722214257</t>
  </si>
  <si>
    <t>Bom dia,Segue SS para substituição de trafo queiamdo 5722214257</t>
  </si>
  <si>
    <t>ENC-RD-PS 00268/2026</t>
  </si>
  <si>
    <t>ENC-LMPS03  000048/2026</t>
  </si>
  <si>
    <t xml:space="preserve">SS ENC-RD-PS 268/2026_x000D_
TR 5700870084_x000D_
_x000D_
_x000D_
_x000D_
_x000D_
TRAFO RETIRADO_x000D_
POTÊNCIA : 5KVA_x000D_
TENSÃO :	 34.5KV_x000D_
Nº ENERGISA (CITD) : ILEGIVEL_x000D_
Nº DE SÉRIE : 128420_x000D_
MARCA : VIJAI_x000D_
DATA FABRICAÇÃO : 10/2008_x000D_
IMPEDANCIA : 3.15_x000D_
POS. TAP : 03_x000D_
_x000D_
TRAFO INSTALADO'_x000D_
POTÊNCIA : 15KVA_x000D_
TENSÃO :	 34.5KV_x000D_
Nº ENERGISA (CITD) : 148799_x000D_
Nº DE SÉRIE : 752_x000D_
MARCA : WMM_x000D_
DATA FABRICAÇÃO : 11/2023_x000D_
IMPEDANCIA : 2.78_x000D_
POS. TAP : 03_x000D_
</t>
  </si>
  <si>
    <t>5700870084</t>
  </si>
  <si>
    <t>5700870084 5kva 19,9kva acesso bom caminhonete DIVop04</t>
  </si>
  <si>
    <t>DG-RD-PO 00209/2026</t>
  </si>
  <si>
    <t>DG-MPPO01  000058/2026</t>
  </si>
  <si>
    <t xml:space="preserve">medido__x000D_
emergencial__x000D_
_x000D_
_x000D_
substituição de trafo bucha danificada rdu porto_x000D_
</t>
  </si>
  <si>
    <t>AL06072001</t>
  </si>
  <si>
    <t>5700237001</t>
  </si>
  <si>
    <t>SEGUE SS DE TRAFO 5700237001 COM BUCHA PRIMARIA QUEBRADA PARA DEVIDAS TRATATIVAS COM EQUIPE DE MANUTENÇÃO.POTENCIA: 75 KVATENÇÃO: 13,8 KV ACESSO LIVRE</t>
  </si>
  <si>
    <t>ENC-RD-PS 00383/2026</t>
  </si>
  <si>
    <t>ENC-MPPS01  000080/2026</t>
  </si>
  <si>
    <t xml:space="preserve">SS ENC-RD-PS 383/2026_x000D_
TR 5710087014_x000D_
_x000D_
_x000D_
TRAFO RETIRADO_x000D_
POTÊNCIA : 30KVA_x000D_
TENSÃO :	 34.5KV_x000D_
Nº ENERGISA (CITD) : 135036_x000D_
Nº DE SÉRIE : 186463_x000D_
MARCA : ABB_x000D_
DATA FABRICAÇÃO : 09/02_x000D_
IMPEDANCIA : 3.40_x000D_
POS. TAP : 02_x000D_
_x000D_
TRAFO INSTALADO'_x000D_
POTÊNCIA : 30KVA_x000D_
TENSÃO :	 34.5KV_x000D_
Nº ENERGISA (CITD) : 147721_x000D_
Nº DE SÉRIE : 586758_x000D_
MARCA : ITAIPU_x000D_
DATA FABRICAÇÃO : 07/2025_x000D_
IMPEDANCIA : 3.93_x000D_
POS. TAP :02_x000D_
</t>
  </si>
  <si>
    <t>LD02047073</t>
  </si>
  <si>
    <t>5710087014</t>
  </si>
  <si>
    <t>TRAFO QUEIMADO 30KVA 34,5KV ACESSO BOM5710087014</t>
  </si>
  <si>
    <t xml:space="preserve">30KVA </t>
  </si>
  <si>
    <t>ETO-RD-AR 00580/2026</t>
  </si>
  <si>
    <t>ENC-MLAR02  000074/2026</t>
  </si>
  <si>
    <t xml:space="preserve">ETO-RD-AR 580/2026_x000D_
TRAFO 5700519058_x000D_
TRAFO RETIRADO_x000D_
POTÊNCIA : 30 KVA_x000D_
TENSÃO :	 34.5 KV_x000D_
Nº ENERGISA (CITD) : 113697_x000D_
Nº DE SÉRIE : 463598_x000D_
MARCA : TRAEL_x000D_
DATA FABRICAÇÃO : 03/2018_x000D_
IMPEDANCIA : 3,73_x000D_
POS. TAP : 04_x000D_
_x000D_
TRAFO INSTALADO_x000D_
POTÊNCIA : 30 KVA_x000D_
TENSÃO :	 34.5 KV_x000D_
Nº ENERGISA (CITD) : 135292_x000D_
Nº DE SÉRIE : 488091_x000D_
MARCA : ITAIPU_x000D_
DATA FABRICAÇÃO : 03/2023_x000D_
IMPEDANCIA : 3,9_x000D_
POS. TAP : 04_x000D_
</t>
  </si>
  <si>
    <t>5700519058</t>
  </si>
  <si>
    <t>5700519058 30kva 34.5kvfacil acessoIND FAZENDA MARINO, 0</t>
  </si>
  <si>
    <t>ETO-RD-AR 00585/2026</t>
  </si>
  <si>
    <t>ENC-MLAR01  000159/2026</t>
  </si>
  <si>
    <t xml:space="preserve">ETO-RD-AR 585/2026_x000D_
TRAFO 5737162004_x000D_
TRAFO RETIRADO_x000D_
POTÊNCIA : 45 KVA_x000D_
TENSÃO :	 34.5 KV_x000D_
Nº ENERGISA (CITD) : 129241_x000D_
Nº DE SÉRIE : 395693_x000D_
MARCA : TRAEL_x000D_
DATA FABRICAÇÃO : 07/2016_x000D_
IMPEDANCIA : 4,07_x000D_
POS. TAP : 03_x000D_
_x000D_
TRAFO INSTALADO_x000D_
POTÊNCIA : 45 KVA_x000D_
TENSÃO :	 34.5 KV_x000D_
Nº ENERGISA (CITD) : 104446_x000D_
Nº DE SÉRIE : 427831_x000D_
MARCA : TRAEL_x000D_
DATA FABRICAÇÃO : 06/2017_x000D_
IMPEDANCIA : 4,10_x000D_
POS. TAP : 04_x000D_
</t>
  </si>
  <si>
    <t>5737162004</t>
  </si>
  <si>
    <t>TRAFO 5737162004 45KVA 34.5KVASSENTAMEN JARDIM BELO, 0 - RUA PITOMBEIRA QD 17 LT 06</t>
  </si>
  <si>
    <t>ETO-RD-AR 00658/2026</t>
  </si>
  <si>
    <t>ENC-MLAR01  000177/2026</t>
  </si>
  <si>
    <t xml:space="preserve">ETO-RD-AR 658/2026_x000D_
TRAFO  5761134022_x000D_
TRAFO RETIRADO_x000D_
POTÊNCIA : 75 KVA_x000D_
TENSÃO :	 34.5 KV_x000D_
Nº ENERGISA (CITD) : 303445_x000D_
Nº DE SÉRIE : 581755_x000D_
MARCA : TRAEL_x000D_
DATA FABRICAÇÃO : 06/2021_x000D_
IMPEDANCIA : 4,02_x000D_
POS. TAP : 04_x000D_
_x000D_
TRAFO INSTALADO_x000D_
POTÊNCIA : 75 KVA_x000D_
TENSÃO :	 34.5 KV_x000D_
Nº ENERGISA (CITD) : 129465_x000D_
Nº DE SÉRIE : 1319660_x000D_
MARCA : ROMAGNOLE_x000D_
DATA FABRICAÇÃO : 2021_x000D_
IMPEDANCIA : 3,99_x000D_
POS. TAP : 04_x000D_
</t>
  </si>
  <si>
    <t>5761134022</t>
  </si>
  <si>
    <t>trafo 5761134022 75kva 34.5kv queimado</t>
  </si>
  <si>
    <t>ETO-RD-AG 00325/2026</t>
  </si>
  <si>
    <t>ETO-RD-AG  000275/2026</t>
  </si>
  <si>
    <t>Trafo 5710188039 de 15KVA na 13.8KV e para raio queimado_x000D_
local RDU de Araguatins _x000D_
Acesso só para camioneta_x000D_
039OP05 984670454_x000D_
_x000D_
SS ETO-RD-AG 325/2025</t>
  </si>
  <si>
    <t>5710188039</t>
  </si>
  <si>
    <t>CLEIDSON RODRIGUES VIEIRA</t>
  </si>
  <si>
    <t>Trafo 5710188039 de 15KVA na 13.8KV e para raio queimadolocal RDU de Araguatins Acesso só para camioneta039OP05 984670454</t>
  </si>
  <si>
    <t>ETO-RD-GU 00377/2026</t>
  </si>
  <si>
    <t>ETO-RD-GU  000932/2026</t>
  </si>
  <si>
    <t>SS: ETO-RD-GU 377-2026_x000D_
_x000D_
LOCALIDADE: LAGOA DA CONFUSÃO_x000D_
_x000D_
FOI FEITO A TROCA DE UM TRANSFORMADOR DE 15KVA POR 15KVA</t>
  </si>
  <si>
    <t>LD06047073</t>
  </si>
  <si>
    <t>5731386073</t>
  </si>
  <si>
    <t>LAGOA DA CONFUSAO</t>
  </si>
  <si>
    <t>TRAFO 5731386073 QUEIMADO EM CAMPO DE 15 KVA ACESSO APENAS DE BARCO REGIAO ALAGADAPARA RAIO QUEIMADO   .</t>
  </si>
  <si>
    <t>ETO-RD-GU 00378/2026</t>
  </si>
  <si>
    <t>ETO-RD-GU  000933/2026</t>
  </si>
  <si>
    <t>SS: ETO-RD-GU 378/2026_x000D_
_x000D_
FOI FEITO A TROCA DO TRANSFORMADOR DE 15 POR 15KVA</t>
  </si>
  <si>
    <t>5745549073</t>
  </si>
  <si>
    <t>TRAFO 5745549073 QUEIMADO DE 15 KVA PARA RAIO QUEIMADO ACESSO APENAS DE BARCO TENSAO 19.9 KV</t>
  </si>
  <si>
    <t>ETO-RD-DP 00032/2026</t>
  </si>
  <si>
    <t>ETO-RD-GU  000717/2026</t>
  </si>
  <si>
    <t>SS: ETO-RD-DP 32/2026_x000D_
_x000D_
LOCALIDADE: ARRAIAS_x000D_
_x000D_
EQUIPE: EPCPGU 03_x000D_
_x000D_
FOI FEITO O APRUMAMENTO DO POSTE._x000D_
_x000D_
PAGO SOBRE AVISO E DESPESAS COM ALIMEENTAÇÃO E HOSPEDAGEM</t>
  </si>
  <si>
    <t>AL01013005</t>
  </si>
  <si>
    <t>5361208005</t>
  </si>
  <si>
    <t>ALTA</t>
  </si>
  <si>
    <t>ZELITO ALVES DELGADO</t>
  </si>
  <si>
    <t>favor providenciar equipe de manutenção pesada para aprumar poste inclinado na oitava estrutura antes do trafo 5361208005 no id 95729863 INFORMAÇÃO EQUIPE 005OP01</t>
  </si>
  <si>
    <t>ETO-RD-GR 00146/2026</t>
  </si>
  <si>
    <t>ETO-RD-GR  000238/2026</t>
  </si>
  <si>
    <t xml:space="preserve">TROCA DE TRAFO QUEIMADO 5700837112 ETO-RD-GR 146/2026 FAZ. SÃO BENTO - COUTO MAGALHÃES 0113_x000D_
_x000D_
TRAFO RETIRADO_x000D_
POTÊNCIA : 15KVA_x000D_
TENSÃO : 7.9KV	_x000D_
Nº ENERGISA (CITD) : 135025_x000D_
Nº DE SÉRIE : 115141_x000D_
MARCA : TRAEL - TRAEL_x000D_
DATA FABRICAÇÃO : 08/2007 - 05/2023_x000D_
IMPEDANCIA : 2.35_x000D_
POS. TAP : 03_x000D_
_x000D_
TRAFO INSTALADO_x000D_
POTÊNCIA : 25KVA_x000D_
TENSÃO : 7.9KV	_x000D_
Nº ENERGISA (CITD) : 147765_x000D_
Nº DE SÉRIE : Z 283266_x000D_
MARCA : ITAM_x000D_
DATA FABRICAÇÃO : 07/2025_x000D_
IMPEDANCIA : 2.74_x000D_
POS. TAP : 03_x000D_
_x000D_
MEDIÇÃO 1: 00.22_x000D_
MEDIÇÃO 2: 00.21_x000D_
MEDIÇÃO 3: 00.05_x000D_
_x000D_
COORDENADA_x000D_
X: 697918_x000D_
Y: 9071836_x000D_
</t>
  </si>
  <si>
    <t>AL01024113</t>
  </si>
  <si>
    <t>5700837112</t>
  </si>
  <si>
    <t>COUTO MAGALHAES</t>
  </si>
  <si>
    <t>TRAFO 5700837112 QUEIMADO PARA RAIO TAMBÉM DE 15 KVA NA NA REDE 13.8 KV ACESSO BOM PARA CAMIONETE FOI FEITO A VAZIO CONSTATADO QUEIMADO</t>
  </si>
  <si>
    <t>DG-RD-PO 00132/2026</t>
  </si>
  <si>
    <t>DG-MPDG01  000038/2026</t>
  </si>
  <si>
    <t xml:space="preserve">medido__x000D_
emergencial__x000D_
_x000D_
_x000D_
INT: 20264112070565_x000D_
Segue SS de TR 5700031044 15KVA/19.9KV e para-raios queimados._x000D_
Acesso livre._x000D_
UC 4594444_x000D_
FAZENDA RANCHO ALEGRE_x000D_
63 98440-2134_x000D_
IRINEIA CHAVES DE MIRANDA_x000D_
044OP01 63 98467-6918_x000D_
</t>
  </si>
  <si>
    <t>5700031044</t>
  </si>
  <si>
    <t>INT: 20264112070565Segue SS de TR 5700031044 15KVA/19.9KV e para-raios queimados.Acesso livre.UC 4594444FAZENDA RANCHO ALEGRE63 98440-2134IRINEIA CHAVES DE MIRANDA044OP01 63 98467-6918</t>
  </si>
  <si>
    <t>ETO-RD-AR 00694/2026</t>
  </si>
  <si>
    <t>ENC-MPAR01  000027/2026</t>
  </si>
  <si>
    <t xml:space="preserve">ETO-RD-AR 694/2026_x000D_
TRAFO  5700449058_x000D_
TRAFO INSTALADO_x000D_
POTÊNCIA : 15 KVA_x000D_
TENSÃO :	 34.5 KV_x000D_
Nº ENERGISA (CITD) : 150345_x000D_
Nº DE SÉRIE : 828068_x000D_
MARCA : TRAEL_x000D_
DATA FABRICAÇÃO : 02/2026_x000D_
IMPEDANCIA : 3,0_x000D_
POS. TAP : 05_x000D_
_x000D_
MEDIÇÃO 1:_x000D_
MEDIÇÃO 2:_x000D_
MEDIÇÃO 3:_x000D_
</t>
  </si>
  <si>
    <t>EQUIPAMENTO INEXISTENTE</t>
  </si>
  <si>
    <t>5700449058</t>
  </si>
  <si>
    <t>Trafo 5700449058 Furtado 15kvaTensão: 34.5Acesso: Livre Endereço: IND FAZENDA DALIA, 0 - CAIXA POSTAL 124Equipe: 040op36</t>
  </si>
  <si>
    <t>ETO-RD-AG 00026/2026</t>
  </si>
  <si>
    <t>ENC-MLAG01  000008/2026</t>
  </si>
  <si>
    <t xml:space="preserve">OS PARA SUBSTITUICAO DE TRAFO QUEIMADO_x000D_
_x000D_
TR 5713185081 FALTANDO FASE INTERNA, SAINDO SOMENTE FASE B_x000D_
POT. 15KVA TENSÃO 13,8KV PARA-RAIO RUIM_x000D_
ACESSO SOMENTE DE BARCO FICA NA ILHA EM ITAGUATINS 081OP01 SABE LOCAL_x000D_
_x000D_
_x000D_
TRAFO RETIRADO_x000D_
_x000D_
POTÊNCIA; 15KVA 13.8KV_x000D_
DATA DE FAB; MARÇO/2015_x000D_
MARCA; TRAEL_x000D_
Nº CITD; 05019025_x000D_
Nº SÉRIE; 343246_x000D_
IMPEDÂNICA; 2,47_x000D_
_x000D_
TRAFO INSTALADO _x000D_
_x000D_
POTÊNCIA; 25KVA 13.8KV_x000D_
DATA DE FAB; 02/2025_x000D_
MARCA; ITAM_x000D_
Nº CITD; 145450_x000D_
Nº SÉRIE; Z.272832_x000D_
IMPEDÂNICA; 2,66_x000D_
MEDIÇÃO; 7,77 / 7,75 / 7,66_x000D_
_x000D_
</t>
  </si>
  <si>
    <t>5713185081</t>
  </si>
  <si>
    <t>TR 5713185081 FALTANDO FASE INTERNA, SAINDO SOMENTE FASE BPOT. 15KVA TENSÃO 13,8KV PARA-RAIO RUIMACESSO SOMENTE DE BARCO FICA NA ILHA EM ITAGUATINS 081OP01 SABE LOCAL</t>
  </si>
  <si>
    <t>ETO-RD-AG 00412/2026</t>
  </si>
  <si>
    <t>ENC-MPAG01  000151/2026</t>
  </si>
  <si>
    <t>Trafo 5700042135 de 10KVAna 19.9KV está queimado RDR de Esperantina_x000D_
Equipe 134OP01 984566679_x000D_
Acesso livre_x000D_
_x000D_
OBS; SUBST CHAVE FUSIVEL 34,5KV DO TRAFO Nº 5700042135._x000D_
_x000D_
TRAFO Nº 5700042135_x000D_
_x000D_
TRAFO RETIRADO _x000D_
_x000D_
POTÊNCIA; 10KVA 34,5KV_x000D_
DATA DE FAB; 03/06_x000D_
MARCA; TRAEL - ELETRAN_x000D_
Nº CITD; 1706001677_x000D_
Nº SÉRIE; 78730_x000D_
POS. DO TAP; 1º_x000D_
IMPEDÂNCIA; 2.9_x000D_
_x000D_
TRAFO INSTALADO _x000D_
_x000D_
POTÊNCIA; 15KVA 34,5KV_x000D_
DATA DE FAB; FEV/2026_x000D_
MARCA; TRAEL_x000D_
Nº CITD; 150285_x000D_
Nº SÉRIE; 828008_x000D_
POS. DO TAP; 3º_x000D_
IMPEDÂNCIA; 3,0_x000D_
MEDIÇÃO; 6,57 / 6,44 / 6,35</t>
  </si>
  <si>
    <t>5700042135</t>
  </si>
  <si>
    <t>ESPERANTINA</t>
  </si>
  <si>
    <t>Trafo 5700042135 de 10KVAna 19.9KV está queimado RDR de EsperantinaEquipe 134OP01 984566679Acesso livre</t>
  </si>
  <si>
    <t>ETO-RD-GR 00028/2026</t>
  </si>
  <si>
    <t>ENC-MLAR01  000030/2026</t>
  </si>
  <si>
    <t xml:space="preserve">SUBSTITUIÇÃO DE TRAFO 5700487023, ETO-RD-GR 28/2026, FAZ. DOIS IRMÃOS, COLINAS _x000D_
_x000D_
TRAFO RETIRADO_x000D_
POTÊNCIA : 45KVA_x000D_
TENSÃO :	 34,5KV_x000D_
Nº ENERGISA (CITD) : 6014924_x000D_
Nº DE SÉRIE : 337428_x000D_
MARCA : TRAEL_x000D_
DATA FABRICAÇÃO : 01/2015_x000D_
IMPEDANCIA : 3,8_x000D_
POS. TAP : 02_x000D_
_x000D_
TRAFO INSTALADO_x000D_
POTÊNCIA : 45KVA_x000D_
TENSÃO :	 34,5KV_x000D_
Nº ENERGISA (CITD) : 143808_x000D_
Nº DE SÉRIE : 90088002_x000D_
MARCA : TAMURA_x000D_
DATA FABRICAÇÃO : 09/2024_x000D_
IMPEDANCIA : 3,8_x000D_
POS. TAP : 02_x000D_
_x000D_
MEDIÇÃO 1: 000,9_x000D_
MEDIÇÃO 2: 001,4_x000D_
MEDIÇÃO 3: 002,0_x000D_
_x000D_
COORDENADA_x000D_
X: 778973_x000D_
Y: 9099322_x000D_
_x000D_
_x000D_
</t>
  </si>
  <si>
    <t>5700487023</t>
  </si>
  <si>
    <t>TRAFO 5700487023 QUEIMADO PARA RAIO TAMBÉM DE 45 KVA NA NA REDE 34.5 KV TRIFASICO ACESSO BOM FOI NÃO FEITO TESTE AVAZIO ESTÁ ESTOURADO</t>
  </si>
  <si>
    <t xml:space="preserve">45 KVA </t>
  </si>
  <si>
    <t>ETO-RD-GR 00395/2026</t>
  </si>
  <si>
    <t>ENC-MLGR03  000145/2026</t>
  </si>
  <si>
    <t xml:space="preserve">TROCA DE TRAFO QUEIMADO 5700163079 ETO-RD-GR 395/2026 ZONA RURAL - ITAPIRATINS 0079_x000D_
_x000D_
TRAFO RETIRADO_x000D_
POTÊNCIA : 15KVA_x000D_
TENSÃO : 19.9KV	_x000D_
Nº ENERGISA (CITD) : 120934_x000D_
Nº DE SÉRIE : 296108_x000D_
MARCA : ITB - POTENCIAL_x000D_
DATA FABRICAÇÃO : 11/2004 - 09/2019_x000D_
IMPEDANCIA : 3.15_x000D_
POS. TAP : 03_x000D_
_x000D_
TRAFO INSTALADO_x000D_
POTÊNCIA : 15KVA_x000D_
TENSÃO : 19.9KV	_x000D_
Nº ENERGISA (CITD) : 150104_x000D_
Nº DE SÉRIE : 827827_x000D_
MARCA : TRAEL_x000D_
DATA FABRICAÇÃO : 02/2026_x000D_
IMPEDANCIA : 3.0_x000D_
POS. TAP : 03_x000D_
_x000D_
MEDIÇÃO 1: 12.23_x000D_
MEDIÇÃO 2: 10.38_x000D_
MEDIÇÃO 3: 06.74_x000D_
_x000D_
COORDENADA_x000D_
X: 828056_x000D_
Y: 9085991_x000D_
</t>
  </si>
  <si>
    <t>5700163079</t>
  </si>
  <si>
    <t>TRAFO 5700163079 QUEIMADO PARA RAIO TAMBÉM DE 15 KVA NA NA REDE 19,9 KV ACESSO BOM PARA CAMIONETE FOI FEITO TESTE AVAZIO E CONSTATADO QUEIMADO</t>
  </si>
  <si>
    <t>DG-RD-PO 00302/2026</t>
  </si>
  <si>
    <t>DG-MLPO02  000057/2026</t>
  </si>
  <si>
    <t>5700811035</t>
  </si>
  <si>
    <t>Trafo 5700811035 de 15kva e para-raio queimado, Tensão 19,9kv, Acesso livre, Rural de Monte do Carmo, Faz. IND CHACARA PLANALTO, 0 - IRACY DIAS 13786 CHAC PLANALTO</t>
  </si>
  <si>
    <t>ETO-RD-GR 00290/2026</t>
  </si>
  <si>
    <t>ETO-RD-GR  000390/2026</t>
  </si>
  <si>
    <t>TRAFO 5710458111 QUEIMADO PARA RAIO TAMBÉM DE 15 KVA NA NA REDE 19,9 KV ACESSO BOM PARA CAMIONETE FOI FEITO TESTE AVAZIO COSTATADO QUEIMADO</t>
  </si>
  <si>
    <t>5710458111</t>
  </si>
  <si>
    <t>DOLP-RD-PA 00182/2026</t>
  </si>
  <si>
    <t>DLP-MLPA01  000035/2026</t>
  </si>
  <si>
    <t xml:space="preserve">MEDIDO__x000D_
_x000D_
EMERGENCIAL__x000D_
_x000D_
segue ss de 01 trafo de 45 kvar e 03 para raios da rede de 34.500kv e 03 para raios queimados para ser subistituido pela equipe de manutencão acesso livre cliente penalizado 01 equipe que atendeu 082op02 cel, 63984684885favor agilizar o atenduimento_x000D_
_x000D_
Top. 5744418082_x000D_
_x000D_
_x000D_
DADOS ATENDIMENTO_x000D_
_x000D_
EQUIPE: PALMA04M_x000D_
LIDER: OSE RAIMUNDO LOPES DE SOUZA   _x000D_
CONTATO: 63 9296-9610_x000D_
DOLP-RD-PA 000182/2026_x000D_
DATA ATENDIMENTO: 04/02/2026_x000D_
_x000D_
Atenção!_x000D_
Não intervenha na rede sem autorização do COI (Centro de Operações Integradas)_x000D_
</t>
  </si>
  <si>
    <t>LD02065015</t>
  </si>
  <si>
    <t>5744418082</t>
  </si>
  <si>
    <t>LIZARDA</t>
  </si>
  <si>
    <t>segue ss de 01 trafo de 45 kvar e 03 para raios da rede de 34.500kv e 03 para raios queimados para ser subistituido pela equipe de manutencão acesso livre cliente penalizado 01 equipe que atendeu 082op02 cel, 63984684885favor agilizar o atenduimento</t>
  </si>
  <si>
    <t>ETO-RD-GR 00405/2026</t>
  </si>
  <si>
    <t>ENC-MLGR03  000150/2026</t>
  </si>
  <si>
    <t xml:space="preserve">TROCA DE TRAFO AVARIADO 5700001112 ETO-RD-GR 405/2026 ZONA URBANA - GOIANI DOS CAMPOS 0112_x000D_
_x000D_
TRAFO RETIRADO_x000D_
POTÊNCIA : 112.5KVA_x000D_
TENSÃO : 34.5KV	_x000D_
Nº ENERGISA (CITD) : CITD06105557_x000D_
Nº DE SÉRIE : 435126_x000D_
MARCA : TRAEL_x000D_
DATA FABRICAÇÃO : 07/2017_x000D_
IMPEDANCIA : 4.02_x000D_
POS. TAP : 04_x000D_
_x000D_
TRAFO INSTALADO_x000D_
POTÊNCIA : 112.5KVA_x000D_
TENSÃO : 34.5KV	_x000D_
Nº ENERGISA (CITD) : 135138_x000D_
Nº DE SÉRIE : 489704_x000D_
MARCA : ITAIPU - TRAEL_x000D_
DATA FABRICAÇÃO : 03/2023 - 02/2026_x000D_
IMPEDANCIA : 3.38_x000D_
POS. TAP : 02_x000D_
_x000D_
MEDIÇÃO 1: 18.15_x000D_
MEDIÇÃO 2: 16.29_x000D_
MEDIÇÃO 3: 12.61_x000D_
_x000D_
COORDENADA_x000D_
X: 736518_x000D_
Y: 9042908_x000D_
</t>
  </si>
  <si>
    <t>LD03022033</t>
  </si>
  <si>
    <t>5700001112</t>
  </si>
  <si>
    <t>acionar equipe de manutencao para troca de trafo avariado na RDU de Goainir dos campos e chave danificada fase Atrafo 5700001112Equipe 033po01</t>
  </si>
  <si>
    <t>112</t>
  </si>
  <si>
    <t>DOLP-RD-PA 00027/2026</t>
  </si>
  <si>
    <t>DLP-MLPA02  000002/2026</t>
  </si>
  <si>
    <t xml:space="preserve">MEDIDO__x000D_
_x000D_
EMERGENCIAL__x000D_
_x000D_
Transformador queimado 5703466122, potencia 15kva, tensão 19.9, para raio ruim, acesso somente camionete, causa descarga equipe 122op17 telefone 63992049724 denilson._x000D_
_x000D_
DADOS ATENDIMENTO_x000D_
EQUIPE PALM08M_x000D_
LIDER - OLESMAR _x000D_
CONTATO - (63) 99296-9567_x000D_
SS DOLP-RD-PA 027/2026_x000D_
DATA ATENDIMENTO: 07/01/2026_x000D_
</t>
  </si>
  <si>
    <t>5703466122</t>
  </si>
  <si>
    <t>Transformador queimado 5703466122, potencia 15kva, tensão 19.9, para raio ruim, acesso somente camionete, causa descarga equipe 122op17 telefone 63992049724 denilson.</t>
  </si>
  <si>
    <t>ETO-RD-GU 00196/2026</t>
  </si>
  <si>
    <t>DBM-MPDB10  000029/2026</t>
  </si>
  <si>
    <t xml:space="preserve">SUBSTITUIÇÃO DE TRANSFORMADOR NA RDR DE PEIXE_x000D_
_x000D_
INT: 20264122261855_x000D_
_x000D_
SS: ETO-RD-GU 196/2026_x000D_
_x000D_
ESPECIFICAÇÕES DO TRANSFORMADOR_x000D_
_x000D_
TRANSFORMADOR INSTALADO: 30KVA_x000D_
_x000D_
TRANSFORMADOR RETIRADO: 30KVA_x000D_
_x000D_
MEDIÇÕES_x000D_
_x000D_
LOGO APÓS A TROCA _x000D_
_x000D_
VAN: 215_x000D_
_x000D_
VBN: 218_x000D_
_x000D_
VCN: 215_x000D_
_x000D_
VAB: 372_x000D_
_x000D_
VBC: 378_x000D_
_x000D_
VCA: 378_x000D_
_x000D_
OBS:SUBSTITUIÇÃO DE TRANSFORMADOR AUTORIZADA PELO DIONE._x000D_
_x000D_
</t>
  </si>
  <si>
    <t>5710241094</t>
  </si>
  <si>
    <t>SEGUE SS DE TRAFO QUEIMADO, TRAFO DE 30KVA NA REDE DE 34.5KV, ACESSO LIVRE E PARA RAIOS QUEIMADO, PRECISA SUBSTITUIR AS 3 CHAVES DA 34,5KV.</t>
  </si>
  <si>
    <t>DG-RD-PO 00327/2026</t>
  </si>
  <si>
    <t>DG-MPDG01  000077/2026</t>
  </si>
  <si>
    <t>5710770001</t>
  </si>
  <si>
    <t>Transformador queimado 5710770001, potencia 15kva, tensão 13.8., acesso livre a caminhao , para raio queimado MT e BT, feito teste a vazio.</t>
  </si>
  <si>
    <t>ENC-RD-PS 00490/2026</t>
  </si>
  <si>
    <t>ENC-LMPS04  000073/2026</t>
  </si>
  <si>
    <t xml:space="preserve">SS ENC-RD-PS 490/2026_x000D_
TRAFO 5722431017 _x000D_
_x000D_
_x000D_
_x000D_
TRAFO RETIRADO_x000D_
POTÊNCIA : 15KVA_x000D_
TENSÃO :	 34.5KV_x000D_
Nº ENERGISA (CITD) : ILEGIVEL_x000D_
Nº DE SÉRIE : 370005_x000D_
MARCA : TOSHIBA_x000D_
DATA FABRICAÇÃO : 11/99_x000D_
IMPEDANCIA : 3_x000D_
POS. TAP : 02_x000D_
_x000D_
TRAFO INSTALADO'_x000D_
POTÊNCIA : 25KVA_x000D_
TENSÃO :	 34.5KV_x000D_
Nº ENERGISA (CITD) : 150459_x000D_
Nº DE SÉRIE : 828182_x000D_
MARCA : TRAEL_x000D_
DATA FABRICAÇÃO : 02/2026_x000D_
IMPEDANCIA : 3.0_x000D_
POS. TAP : 03_x000D_
</t>
  </si>
  <si>
    <t>LD02062013</t>
  </si>
  <si>
    <t>5722431017</t>
  </si>
  <si>
    <t>BARROLANDIA</t>
  </si>
  <si>
    <t>SS PARA TROCA DE TRAFO 5722431017 E PARA RAIO QUEIMADO POTENCIA: 15KVA 19.9KVACESSO: LIVRE</t>
  </si>
  <si>
    <t>ETO-RD-GR 00716/2026</t>
  </si>
  <si>
    <t>ENC-MPGR01  000144/2026</t>
  </si>
  <si>
    <t xml:space="preserve">TROCA DE TRAFO QUEIMADO 5700489154 ETO-RD-GR 716/2026 ZONA RURAL - JUARINA 0154_x000D_
_x000D_
TRAFO RETIRADO_x000D_
POTÊNCIA : 15KVA_x000D_
TENSÃO : 19.9KV	_x000D_
Nº ENERGISA (CITD) : CITD06121199_x000D_
Nº DE SÉRIE : 505925_x000D_
MARCA : TRAEL_x000D_
DATA FABRICAÇÃO : 08/2019_x000D_
IMPEDANCIA : 2.93_x000D_
POS. TAP : 01_x000D_
_x000D_
TRAFO INSTALADO_x000D_
POTÊNCIA : 25KVA_x000D_
TENSÃO : 19.9KV	_x000D_
Nº ENERGISA (CITD) : 151782_x000D_
Nº DE SÉRIE : Z 308349_x000D_
MARCA : ITAM_x000D_
DATA FABRICAÇÃO : 03/2026_x000D_
IMPEDANCIA : 2.84_x000D_
POS. TAP : 03_x000D_
_x000D_
MEDIÇÃO 1: 00.47_x000D_
MEDIÇÃO 2: 00.34_x000D_
MEDIÇÃO 3: 00.29_x000D_
_x000D_
COORDENADA_x000D_
X: 698318_x000D_
Y: 9101522_x000D_
</t>
  </si>
  <si>
    <t>5700489154</t>
  </si>
  <si>
    <t>Mayara Aquino do Nascimento</t>
  </si>
  <si>
    <t>TRANSFORMADOR 5700489154 15KVA QUEIMADO, VERIFICAR POSSIBILIDADE DE SUBSTITUIÇÃO POR UM DE MAIOR POTENCIA DEVIDO ATENDIMENTO A 9 UC´s;REALIZAR MELHORIA DE ATERRAMENTO;EQUIPE 154OP02.</t>
  </si>
  <si>
    <t>ETO-RD-GU 00577/2026</t>
  </si>
  <si>
    <t>DBM-MLDB05  000096/2026</t>
  </si>
  <si>
    <t>SUBSTITUIÇÃO DE TRANSFORMADOR NA RDR DE PARANA_x000D_
_x000D_
INT:20264423346843_x000D_
_x000D_
SS: ETO-RD-GU 577/2026_x000D_
_x000D_
ESPECIFICAÇÕES DO TRANSFORMADOR_x000D_
_x000D_
TRANSFORMADOR INSTALADO:  15KVA_x000D_
_x000D_
TRANSFORMADOR RETIRADO: 15 KVA_x000D_
_x000D_
MEDIÇÕES_x000D_
_x000D_
LOGO APÓS A TROCA _x000D_
_x000D_
VAN: 216_x000D_
_x000D_
OBS:SUBSTITUIÇÃO DE TRANSFORMADOR AUTORIZADA PELO DIONE.</t>
  </si>
  <si>
    <t>LD03010021</t>
  </si>
  <si>
    <t>5730468021</t>
  </si>
  <si>
    <t>SEGUE SS DE TRAFO QUEIMADO NA RDR DE PARANÃ, TRAFO DE 15KVA NA REDE DE 19.9KV, PARA RAIOS QUEIMADO E ACESSO LIVRE PARA CAMINHONETE.</t>
  </si>
  <si>
    <t>ETO-RD-GU 00696/2026</t>
  </si>
  <si>
    <t>DBM-MLDB04  000098/2026</t>
  </si>
  <si>
    <t>Segue Solicitação de Serviço para substituição de transformador que teve o poste abalroado._x000D_
_x000D_
Transformador: 5710509094_x000D_
Obs: Levar estrutura completa_x000D_
Acesso Livre_x000D_
_x000D_
SUBSTITUIÇÃO DE TRANSFORMADOR NA RDR DE PEIXE_x000D_
_x000D_
SS: ETO-RD-GU 696/2026_x000D_
_x000D_
ESPECIFICAÇÕES DO TRANSFORMADOR_x000D_
_x000D_
TRANSFORMADOR INSTALADO:  15 KVA_x000D_
_x000D_
TRANSFORMADOR RETIRADO: 15 KVA_x000D_
_x000D_
MEDIÇÕES_x000D_
_x000D_
LOGO APÓS A TROCA _x000D_
_x000D_
VAN: 214_x000D_
_x000D_
OBS:SUBSTITUIÇÃO DE TRANSFORMADOR AUTORIZADA PELO DIONE.</t>
  </si>
  <si>
    <t>5710509094</t>
  </si>
  <si>
    <t>THAIS JORDANNA JESUS SILVA</t>
  </si>
  <si>
    <t>Segue Solicitação de Serviço para substituição de transformador que teve o poste abalroado.Transformador: 5710509094Obs: Levar estrutura completaAcesso Livre</t>
  </si>
  <si>
    <t>ETO-RD-DP 00279/2026</t>
  </si>
  <si>
    <t>ETO-RD-DP  000877/2026</t>
  </si>
  <si>
    <t>SUBSTITUIÇÃO DE TRANSFOMADOR</t>
  </si>
  <si>
    <t>LD02110005</t>
  </si>
  <si>
    <t>5710011049</t>
  </si>
  <si>
    <t>AURORA DO TOCANTINS</t>
  </si>
  <si>
    <t>trafo queimado de 15kva 19.9kv 5710011049 faz. pocoes rdr de aurora.substituir poste de madeira 10/200 acesso bom equipe 050op01</t>
  </si>
  <si>
    <t>15kva informação da equipe 050op01 no sistema e 5kva</t>
  </si>
  <si>
    <t>ENC-RD-PS 00633/2026</t>
  </si>
  <si>
    <t>ENC-MPPS01  000173/2026</t>
  </si>
  <si>
    <t xml:space="preserve">SS ENC-RD-PS 633/2026_x000D_
 trafo 5700203073_x000D_
_x000D_
_x000D_
_x000D_
_x000D_
TRAFO RETIRADO_x000D_
POTÊNCIA : 75KVA_x000D_
TENSÃO :	 34.5KV_x000D_
Nº ENERGISA (CITD) : 141355_x000D_
Nº DE SÉRIE : 1548962_x000D_
MARCA : TRAEL_x000D_
DATA FABRICAÇÃO : 08/2026_x000D_
IMPEDANCIA : 4.17_x000D_
POS. TAP : 02_x000D_
_x000D_
TRAFO INSTALADO'_x000D_
POTÊNCIA : 75KVA_x000D_
TENSÃO :	 34.5KV_x000D_
Nº ENERGISA (CITD) : 149916_x000D_
Nº DE SÉRIE : 602382_x000D_
MARCA : ITAIPU_x000D_
DATA FABRICAÇÃO : 01/2026_x000D_
IMPEDANCIA : 3.83_x000D_
POS. TAP : 02_x000D_
</t>
  </si>
  <si>
    <t>5700203073</t>
  </si>
  <si>
    <t>segue ss para tratativa com equipe de manutençao o quanto antes substituir trafo 5700203073 no povoado de lorotytrafo de 75 kv</t>
  </si>
  <si>
    <t>ETO-RD-AG 00475/2026</t>
  </si>
  <si>
    <t>ETO-RD-AG  000371/2026</t>
  </si>
  <si>
    <t>PLANO DE MEDIDA - Realizar substituição do trafo 5700859081 de 5 kVA para 15 kVA ._x000D_
_x000D_
Trafo 5700859081 queimado _x000D_
Potencia: 15 KVA_x000D_
Tensão: 34,5 KV_x000D_
Para raio: Queimado _x000D_
Acesso: camioneta_x000D_
Equipe: 119op01 (63)99203-0192</t>
  </si>
  <si>
    <t>5700859081</t>
  </si>
  <si>
    <t>Trafo 5700859081 queimado Potencia: 15 KVATensão: 34,5 KVPara raio: Queimado Acesso: camionetaEquipe: 119op01 (63)99203-0192</t>
  </si>
  <si>
    <t>ENC-RD-PS 00619/2026</t>
  </si>
  <si>
    <t>ENC-LMPS03  000100/2026</t>
  </si>
  <si>
    <t xml:space="preserve">SS ENC-RD-PS 619/2026_x000D_
TRAFO 5701325055 _x000D_
_x000D_
_x000D_
_x000D_
_x000D_
_x000D_
TRAFO RETIRADO_x000D_
POTÊNCIA : 5KVA_x000D_
TENSÃO :	 34.5KV_x000D_
Nº ENERGISA (CITD) : 06003374_x000D_
Nº DE SÉRIE : 723716_x000D_
MARCA : ITB_x000D_
DATA FABRICAÇÃO : 03/2011_x000D_
IMPEDANCIA : 3.17_x000D_
POS. TAP : 03_x000D_
_x000D_
TRAFO INSTALADO'_x000D_
POTÊNCIA : 15KVA_x000D_
TENSÃO :	 34.5KV_x000D_
Nº ENERGISA (CITD) : 149516_x000D_
Nº DE SÉRIE : 822951_x000D_
MARCA : TRAEL_x000D_
DATA FABRICAÇÃO : 03/2026_x000D_
IMPEDANCIA : 3.0_x000D_
POS. TAP : 03_x000D_
_x000D_
</t>
  </si>
  <si>
    <t>5701325055</t>
  </si>
  <si>
    <t>TRAFO 5701325055 QUEIMADO PARA RAIO TAMBÉM DE 5 KVA NA REDE 19.9 KV ACESSO BOM PARA CAMIONETE NÃO FOI FEITO TESTE AVAVIO DEVIDO OS TRAFO ESTA VAZANDO OLEO</t>
  </si>
  <si>
    <t xml:space="preserve">5 KVA </t>
  </si>
  <si>
    <t>ETO-RD-DP 00275/2026</t>
  </si>
  <si>
    <t>ETO-RD-DP  000792/2026</t>
  </si>
  <si>
    <t xml:space="preserve">Trocado pela equipe da Tavares </t>
  </si>
  <si>
    <t>5700679038</t>
  </si>
  <si>
    <t>TAGUATINGA</t>
  </si>
  <si>
    <t>Foi constatadoTrafo 5700679038 15kva 19,9kv  Queimado</t>
  </si>
  <si>
    <t>DG-RD-PO 00018/2026</t>
  </si>
  <si>
    <t>DG-MLPO01  000006/2026</t>
  </si>
  <si>
    <t xml:space="preserve">medido__x000D_
emergencial__x000D_
_x000D_
_x000D_
substituição de trafo queiamdo rdr porto_x000D_
</t>
  </si>
  <si>
    <t>LD02100001</t>
  </si>
  <si>
    <t>5720757001</t>
  </si>
  <si>
    <t>TR 5720757001 TR DE 15 KVA ACESSO LIVRE 19.9 KV PARA RAIO QUEIMADO UC:8/35373231-5MARCOS ANTONIO OSTERPENALIZANDO: 9 CLIENTES</t>
  </si>
  <si>
    <t>ETO-RD-AR 00002/2026</t>
  </si>
  <si>
    <t>ENC-MLAR01  000014/2026</t>
  </si>
  <si>
    <t xml:space="preserve">ETO-RD-AR 2/2026_x000D_
TRAFO RETIRADO_x000D_
POTÊNCIA : 15 KVA_x000D_
TENSÃO :	 34.5 KV_x000D_
Nº ENERGISA (CITD) : 131889_x000D_
Nº DE SÉRIE : 748296_x000D_
MARCA : TRAEL_x000D_
DATA FABRICAÇÃO : 08/2011_x000D_
IMPEDANCIA : 2,15_x000D_
POS. TAP : 05_x000D_
_x000D_
TRAFO INSTALADO_x000D_
POTÊNCIA : 15 KVA_x000D_
TENSÃO :	 34.5 KV_x000D_
Nº ENERGISA (CITD) : 107206_x000D_
Nº DE SÉRIE : 179070_x000D_
MARCA : TRAEL_x000D_
DATA FABRICAÇÃO : 2002_x000D_
IMPEDANCIA : 3,07_x000D_
POS. TAP : 05_x000D_
</t>
  </si>
  <si>
    <t>5700285080</t>
  </si>
  <si>
    <t>trocar Trafo 5700285080 queimado15KVARede 34,5KVPara-raio 34,5KVAcesso caminhonetecabo AA / 4</t>
  </si>
  <si>
    <t>ETO-RD-GU 00001/2026</t>
  </si>
  <si>
    <t>DBM-MLDB04  000001/2026</t>
  </si>
  <si>
    <t xml:space="preserve">SUBSTITUIÇÃO DE TRANSFORMADOR NA RDR DE SUCUPIRA_x000D_
_x000D_
INT: S/N_x000D_
_x000D_
SS: ETO-RD-GU 1/2026_x000D_
_x000D_
ESPECIFICAÇÕES DO TRANSFORMADOR_x000D_
_x000D_
TRANSFORMADOR INSTALADO: 15KVA_x000D_
_x000D_
TRANSFORMADOR RETIRADO: 15KVA_x000D_
_x000D_
MEDIÇÕES_x000D_
_x000D_
LOGO APÓS A TROCA _x000D_
_x000D_
VAN: 228.9_x000D_
_x000D_
VBN: 228.8_x000D_
_x000D_
VAB: 457_x000D_
_x000D_
</t>
  </si>
  <si>
    <t>5710202089</t>
  </si>
  <si>
    <t>SUCUPIRA</t>
  </si>
  <si>
    <t>segue ss para substituiçao de trafo 5710202089 queimado trafo de 15kva tensao 34,5kv para raio queimado acesso livre com equipe de manutencao , na rural de sucupira .IND FAZENDA VERDES MARES, 0</t>
  </si>
  <si>
    <t>DOLP-RD-PA 00336/2026</t>
  </si>
  <si>
    <t>DLP-MLPA01  000090/2026</t>
  </si>
  <si>
    <t>MEDIDO__x000D_
_x000D_
EMERGENCIAL__x000D_
_x000D_
segue ss de trafo queimado, trafo 5705128122, tensao 34500 / 440 V, trafo de 05kva, para raio danificado, acesso somente para caminhonete_x000D_
_x000D_
_x000D_
DADOS ATENDIMENTO_x000D_
_x000D_
N° DOCUMENTO SS: DOLP-RD-PA 000336/2026_x000D_
N° DOCUMENTO OS: DLP-MLPA01 000090/2026_x000D_
_x000D_
TIPO DA INTERVENÇÃO: MANUTENÇÃO_x000D_
TIPO DO SERVIÇO: SUBSTITUIÇÃO DE TRANSFORMADOR E MELHORIA DE MALHA DE ATERRAMENTO_x000D_
DATA PROGRAMADA DA ATIVIDADE: 10/03/2026_x000D_
HORARIO PREVISTO DA ATIVIDADE: 08:00 ÀS 18:00_x000D_
CIDADE: - ALIMENTADOR: LD02059122_x000D_
_x000D_
EQUIPE: DOLP-MLPA01_x000D_
CONTATO DA EQUIPE: 63 9296-9610_x000D_
COMPOSIÇÃO DA EQUIPE: _x000D_
1 - JOSÉ RAIMUNDO LOPES DE SOUZA_x000D_
2 - NELDO PEREIRA ALVES_x000D_
3 - NETO PEREIRA ALVES_x000D_
_x000D_
SUPERVISOR: PAULO VÍTOR LEMES GOMES_x000D_
CONTATO: 63 9 9296-6939_x000D_
FISCAL RESPONSAVÉL: JAILTON GOMES VIEIRAS_x000D_
CONTATO: 63 8415-6027_x000D_
_x000D_
Atenção!_x000D_
Não intervenha na rede sem autorização do COI (Centro de Operações Integradas)</t>
  </si>
  <si>
    <t>5705128122</t>
  </si>
  <si>
    <t>segue ss de trafo queimado, trafo 5705128122, tensao 34500 / 440 V, trafo de 05kva, para raio danificado, acesso somente para caminhonete</t>
  </si>
  <si>
    <t>ETO-RD-AR 00659/2026</t>
  </si>
  <si>
    <t>ENC-MPAR02  000019/2026</t>
  </si>
  <si>
    <t xml:space="preserve">ETO-RD-AR 659/2026_x000D_
TRAFO 5725441040_x000D_
TRAFO RETIRADO_x000D_
POTÊNCIA : 15 KVA_x000D_
TENSÃO :	 34.5 KV_x000D_
Nº ENERGISA (CITD) : 6105303_x000D_
Nº DE SÉRIE : 432073_x000D_
MARCA : TRAEL_x000D_
DATA FABRICAÇÃO : 06/2017_x000D_
IMPEDANCIA : 2,87_x000D_
POS. TAP : 05_x000D_
_x000D_
TRAFO INSTALADO_x000D_
POTÊNCIA : 15 KVA_x000D_
TENSÃO :	 34.5 KV_x000D_
Nº ENERGISA (CITD) : 112667_x000D_
Nº DE SÉRIE : 459118_x000D_
MARCA : TRAEL_x000D_
DATA FABRICAÇÃO : 2018_x000D_
IMPEDANCIA : 3,10_x000D_
POS. TAP : 05_x000D_
</t>
  </si>
  <si>
    <t>5725441040</t>
  </si>
  <si>
    <t>5725441040 15KVA 34.5KV E PARA RAIO QUEIMADOACESSO PARA CAMINHONETE</t>
  </si>
  <si>
    <t>DG-RD-PO 00115/2026</t>
  </si>
  <si>
    <t>DG-MLPO01  000025/2026</t>
  </si>
  <si>
    <t xml:space="preserve">medido__x000D_
emergencial__x000D_
_x000D_
_x000D_
substituição de trafo queimado rdr brejinho_x000D_
</t>
  </si>
  <si>
    <t>LD02001037</t>
  </si>
  <si>
    <t>5742470071</t>
  </si>
  <si>
    <t>BREJINHO DE NAZARE</t>
  </si>
  <si>
    <t>INT: 20264100943657Segue SS de TR 5742470071 15KVA/19.9KV com a bucha secundária quebrada.Acesso livre.UC 31366347FAZENDA TRES IRMAOS, 0 - CX 0263984385567DOMINGOS DOS REIS NERES BEZERR071OP01 63 99296-4293</t>
  </si>
  <si>
    <t>ETO-RD-GU 00391/2026</t>
  </si>
  <si>
    <t>DBM-MLDB05  000077/2026</t>
  </si>
  <si>
    <t xml:space="preserve">SUBSTITUIÇÃO DE TRANSFORMADOR NA RDR DE ARAGUAÇU_x000D_
_x000D_
INT: 20264202131693_x000D_
_x000D_
SS: ETO-RD-GU 391/2026_x000D_
_x000D_
ESPECIFICAÇÕES DO TRANSFORMADOR_x000D_
_x000D_
TRANSFORMADOR INSTALADO: 15KVA_x000D_
_x000D_
TRANSFORMADOR RETIRADO:  15KVA_x000D_
_x000D_
MEDIÇÕES_x000D_
_x000D_
LOGO APÓS A TROCA _x000D_
_x000D_
VAN: 225.7_x000D_
_x000D_
OBS:SUBSTITUIÇÃO DE TRANSFORMADOR AUTORIZADA PELO DIONE._x000D_
_x000D_
OBS:EM CAMPO JÁ EXISTE SEGUNDA DESCIDA_x000D_
_x000D_
</t>
  </si>
  <si>
    <t>OUTROS</t>
  </si>
  <si>
    <t>5714449032</t>
  </si>
  <si>
    <t>segue nota para substituiçao de trafo 5714449032 queimado RDR de Araguaçu (asseço livre )</t>
  </si>
  <si>
    <t>ETO-RD-AG 00085/2026</t>
  </si>
  <si>
    <t>ENC-MPAG02  000007/2026</t>
  </si>
  <si>
    <t>SEGUE SS DE TRAFO QUEIMADO NA RDR DE ANGICO, TRAFO DE 15KVA NA REDE DE 19.9KV, PARA RAIO QUEIMADO E ACESSO LIVRE._x000D_
_x000D_
_x000D_
_x000D_
TRAFO RETIRADO _x000D_
_x000D_
POTÊNCIA; 15kva 34,5KV_x000D_
DATA DE FAB; SET/2017_x000D_
MARCA; TRAEL_x000D_
Nº CITD; 108930_x000D_
Nº SÉRIE; 443075_x000D_
IMPEDÂNCIA;  2,94_x000D_
_x000D_
TRAFO INSTALADO_x000D_
_x000D_
POTÊNCIA; 15KVA 34,5KV_x000D_
DATA DE FAB; 09/2025_x000D_
MARCA; ITAM_x000D_
Nº CITD; 149675_x000D_
Nº SÉRIE; 290236_x000D_
IMPEDÂNCIA;  3,14_x000D_
MEDIÇÃO; 00,02 / 00,06 / 00,07</t>
  </si>
  <si>
    <t>5728879109</t>
  </si>
  <si>
    <t>SANTA TEREZINHA DO TOCANTINS</t>
  </si>
  <si>
    <t>SEGUE SS DE TRAFO QUEIMADO NA RDR DE ANGICO, TRAFO DE 15KVA NA REDE DE 19.9KV, PARA RAIO QUEIMADO E ACESSO LIVRE.</t>
  </si>
  <si>
    <t>ETO-RD-GU 00104/2026</t>
  </si>
  <si>
    <t>DBM-MLDB03  000013/2026</t>
  </si>
  <si>
    <t xml:space="preserve">SUBSTITUIÇÃO DE TRANSFORMADOR NA RDR DE ARAGUAÇU_x000D_
_x000D_
INT: 20264088333546_x000D_
_x000D_
SS: ETO-RD-GU 104/2026_x000D_
_x000D_
ESPECIFICAÇÕES DO TRANSFORMADOR_x000D_
_x000D_
TRANSFORMADOR INSTALADO: 15 KVA _x000D_
_x000D_
TRANSFORMADOR RETIRADO: 5 KVA_x000D_
_x000D_
_x000D_
OBS:SUBSTITUIÇÃO DE TRANSFORMADOR AUTORIZADA PELO DIONE._x000D_
</t>
  </si>
  <si>
    <t>5700856107</t>
  </si>
  <si>
    <t>SEGUE SOLICITAÇÃO DE SERVIÇO PARA TROCA DE TRAFO QUEIMADO BUCHA PRIMARIA ESTOURADA</t>
  </si>
  <si>
    <t>DG-RD-PO 00032/2026</t>
  </si>
  <si>
    <t>DG-MLPO02  000009/2026</t>
  </si>
  <si>
    <t xml:space="preserve">medido__x000D_
emergencial__x000D_
_x000D_
substituição de trafo queimado rdr monte do carmo_x000D_
</t>
  </si>
  <si>
    <t>AL03072001</t>
  </si>
  <si>
    <t>5710320035</t>
  </si>
  <si>
    <t>Trafo 5710320035 de 15kva e para-raio queimado, Tensão 7,9kv, Acesso para camionete 4x4, Rural Monte do Carmo, Faz. IND ASSENTAMEN P.A. CORREGO FUNDO, 56 - CHAC. CRISTO VIVE.</t>
  </si>
  <si>
    <t>DG-RD-PO 00098/2026</t>
  </si>
  <si>
    <t>DG-MLPO02  000024/2026</t>
  </si>
  <si>
    <t>5727802152</t>
  </si>
  <si>
    <t>SEGUE SS DE TRAFO QUEIMADO NA RDR DE SANTA ROSA, TRAFO DE 15KVA NA REDE DE 19.9KV, PARA RAIOS QUEIMADOS E ACESSO LIVRE PARA MANUNTENÇÃO</t>
  </si>
  <si>
    <t>ETO-RD-AR 00154/2026</t>
  </si>
  <si>
    <t>ENC-MLAR01  000068/2026</t>
  </si>
  <si>
    <t xml:space="preserve">ETO-RD-AR 154/2026_x000D_
TR: 5710250136_x000D_
_x000D_
TRAFO RETIRADO_x000D_
POTÊNCIA : 10KVA_x000D_
TENSÃO :	 34,5KV_x000D_
Nº ENERGISA (CITD) : 19274_x000D_
Nº DE SÉRIE : 457192_x000D_
MARCA : ITB_x000D_
DATA FABRICAÇÃO : 03/2007_x000D_
IMPEDANCIA : 2,90_x000D_
POS. TAP : 02_x000D_
_x000D_
TRAFO INSTALADO_x000D_
POTÊNCIA : 15KVA_x000D_
TENSÃO :	 34,5KV_x000D_
Nº ENERGISA (CITD) : 149253_x000D_
Nº DE SÉRIE : 820239_x000D_
MARCA : TRAEL_x000D_
DATA FABRICAÇÃO : 11/2025_x000D_
IMPEDANCIA : 3,0_x000D_
POS. TAP : 03_x000D_
</t>
  </si>
  <si>
    <t>5710250136</t>
  </si>
  <si>
    <t>TR 571025013610KVAPARA RAIO DANIFICADO ACESSO LIVRE(2) UC PENALIZADAS MACIEL MANUTENÇÃO</t>
  </si>
  <si>
    <t>ETO-RD-DP 00033/2026</t>
  </si>
  <si>
    <t>ETO-RD-DP  000101/2026</t>
  </si>
  <si>
    <t>SUBSTITUIÇÃO DE TRANSFORMADOR NA RDR_x000D_
 _x000D_
POSTO TRANFORMADOR: 5700490091_x000D_
_x000D_
SS: ETO-RD-DP 33/2026_x000D_
POT. TRANSFORMADOR RETIRADO: 30 KVA_x000D_
_x000D_
 _x000D_
 _x000D_
POT. TRANSFORMADOR INSTALADO: 30 KVA</t>
  </si>
  <si>
    <t>LD03002091</t>
  </si>
  <si>
    <t>5700490091</t>
  </si>
  <si>
    <t>ALMAS</t>
  </si>
  <si>
    <t>Conforme informações da equipe 091OP01 , segue SS do transformador 5700490091 queimado , 30KVA na 34.5 KV , acesso livre</t>
  </si>
  <si>
    <t>ETO-RD-GR 00301/2026</t>
  </si>
  <si>
    <t>ETO-RD-GR  000544/2026</t>
  </si>
  <si>
    <t>trafo queimado 5700356066 - 15KVA - 34,5KV acesso livre para raio bom._x000D_
IND POVOADO PA REMANSINHO, 196 - FAZ CORTA DEDO - uc 7594372 - 63992199035 - cliente LUIZ PEREIRA DA SILVA_x000D_
RDR TUPIRATINS</t>
  </si>
  <si>
    <t>5700356066</t>
  </si>
  <si>
    <t>trafo queimado 5700356066 - 15KVA - 34,5KV acesso livre para raio bom.IND POVOADO PA REMANSINHO, 196 - FAZ CORTA DEDO - uc 7594372 - 63992199035 - cliente LUIZ PEREIRA DA SILVARDR TUPIRATINS</t>
  </si>
  <si>
    <t>DG-RD-PO 00290/2026</t>
  </si>
  <si>
    <t>DG-MPPO01  000077/2026</t>
  </si>
  <si>
    <t xml:space="preserve">medido__x000D_
emergencial__x000D_
_x000D_
_x000D_
substituição de trafo queimado rdr fatima_x000D_
</t>
  </si>
  <si>
    <t>5710131044</t>
  </si>
  <si>
    <t>INT: 20264197639627Segue SS de TR 5710131044 15KVA/19.9KV avariado e para-raios queimado.Acesso livre.UC 5674948FAZENDA SAO JOAO63991396631NAIDES RODRIGUES DA SILVA044OP02 63 99250-5164</t>
  </si>
  <si>
    <t>ENC-RD-PS 00155/2026</t>
  </si>
  <si>
    <t>ENC-LMPS03  000028/2026</t>
  </si>
  <si>
    <t xml:space="preserve">SS ENC-RD-PS 155/2026_x000D_
TR 5710297014_x000D_
_x000D_
_x000D_
_x000D_
TRAFO RETIRADO_x000D_
POTÊNCIA : 15KVA_x000D_
TENSÃO :	 34.5KV_x000D_
Nº ENERGISA (CITD) : ILEGIVEL_x000D_
Nº DE SÉRIE : 369232_x000D_
MARCA : TOSHIBA_x000D_
DATA FABRICAÇÃO : 09/1999_x000D_
IMPEDANCIA : 3.0_x000D_
POS. TAP : 03_x000D_
_x000D_
TRAFO INSTALADO'_x000D_
POTÊNCIA : 15KVA_x000D_
TENSÃO :	 34.5KV_x000D_
Nº ENERGISA (CITD) : 149160_x000D_
Nº DE SÉRIE : 811250_x000D_
MARCA : TRAEL_x000D_
DATA FABRICAÇÃO : 08/2025_x000D_
IMPEDANCIA : 3.0_x000D_
POS. TAP : 03_x000D_
_x000D_
_x000D_
</t>
  </si>
  <si>
    <t>LD02025012</t>
  </si>
  <si>
    <t>5710297014</t>
  </si>
  <si>
    <t>TR 571029701415KVA19,9PARA RAIO DANIFICADO ACESSO BOM 014OP01</t>
  </si>
  <si>
    <t>ENC-RD-PS 00183/2026</t>
  </si>
  <si>
    <t>ENC-LMPS03  000036/2026</t>
  </si>
  <si>
    <t xml:space="preserve">SS ENC-RD-PS 183/2026_x000D_
trafo 5701748075_x000D_
_x000D_
_x000D_
_x000D_
_x000D_
TRAFO RETIRADO_x000D_
POTÊNCIA : 5KVA_x000D_
TENSÃO :	 34.5KV_x000D_
Nº ENERGISA (CITD) : ILEGIVEL_x000D_
Nº DE SÉRIE : 178291_x000D_
MARCA : VIJAI_x000D_
DATA FABRICAÇÃO : 09/2010_x000D_
IMPEDANCIA : 3.10_x000D_
POS. TAP : 03_x000D_
_x000D_
TRAFO INSTALADO'_x000D_
POTÊNCIA : 15KVA_x000D_
TENSÃO :	 34.5KV_x000D_
Nº ENERGISA (CITD) : 147557_x000D_
Nº DE SÉRIE : 1027087_x000D_
MARCA : ITB_x000D_
DATA FABRICAÇÃO : 2016_x000D_
IMPEDANCIA : 2.85_x000D_
POS. TAP : 03_x000D_
</t>
  </si>
  <si>
    <t>5701748075</t>
  </si>
  <si>
    <t>trafo queimado 5701748075</t>
  </si>
  <si>
    <t>ENC-RD-PS 00246/2026</t>
  </si>
  <si>
    <t>ENC-LMPS04  000039/2026</t>
  </si>
  <si>
    <t xml:space="preserve">SS ENC-RD-PS 246/2026_x000D_
TR 5720337055_x000D_
_x000D_
_x000D_
TRAFO RETIRADO_x000D_
POTÊNCIA : 15KVA_x000D_
TENSÃO :	 34.5KV_x000D_
Nº ENERGISA (CITD) : ILEGIVEL_x000D_
Nº DE SÉRIE : 367926_x000D_
MARCA : TOSHIBA_x000D_
DATA FABRICAÇÃO : 06/1999_x000D_
IMPEDANCIA : 3.0_x000D_
POS. TAP : 03_x000D_
_x000D_
TRAFO INSTALADO'_x000D_
POTÊNCIA : 15KVA_x000D_
TENSÃO :	 34.5KV_x000D_
Nº ENERGISA (CITD) : 148868_x000D_
Nº DE SÉRIE : 572129_x000D_
MARCA : TRAEL_x000D_
DATA FABRICAÇÃO : 2025_x000D_
IMPEDANCIA : 3.07_x000D_
POS. TAP : 03_x000D_
_x000D_
_x000D_
</t>
  </si>
  <si>
    <t>5720337055</t>
  </si>
  <si>
    <t>TR 572033705515KVAPARA RAIO DANIFIFCADO 34500CAMINHONETE EQUIPE 055OP01</t>
  </si>
  <si>
    <t>ETO-RD-GU 00329/2026</t>
  </si>
  <si>
    <t>ETO-RD-GU  000734/2026</t>
  </si>
  <si>
    <t>SS: ETO-RD-GU 329-2026_x000D_
_x000D_
LOCALIDADE: ARAGUAÇU_x000D_
_x000D_
EQUIPE: ENERGISA_x000D_
_x000D_
FOI SUBSTITUIDO TRANSFORMADOR 15KVA POR 15KVA</t>
  </si>
  <si>
    <t>5710173032</t>
  </si>
  <si>
    <t>FOI CONSTATADO TRAFO 5710173032 15kva 19,9kv e para-raios Queimados</t>
  </si>
  <si>
    <t>ETO-RD-GR 00036/2026</t>
  </si>
  <si>
    <t>ENC-MLGR02  000014/2026</t>
  </si>
  <si>
    <t xml:space="preserve">SUBSTITUIÇÃO DE TRAFO 5710425111 ETO-RD-GR 36/2026 ASS. P.A VITORIA RDR DE PEQUIZEIRO_x000D_
_x000D_
TRAFO RETIRADO_x000D_
POTÊNCIA : 10KVA_x000D_
TENSÃO :	 34,5KV_x000D_
Nº ENERGISA (CITD) : S/N_x000D_
Nº DE SÉRIE : 361829_x000D_
MARCA : ITB_x000D_
DATA FABRICAÇÃO : 11/2005_x000D_
IMPEDANCIA : 2,80_x000D_
POS. TAP : S/N_x000D_
_x000D_
TRAFO INSTALADO_x000D_
POTÊNCIA : 15KVA_x000D_
TENSÃO :	 34,5KV_x000D_
Nº ENERGISA (CITD) : 149682_x000D_
Nº DE SÉRIE : C290243_x000D_
MARCA : ITAM_x000D_
DATA FABRICAÇÃO : 09/2025_x000D_
IMPEDANCIA : 3,10_x000D_
POS. TAP : 03_x000D_
_x000D_
MEDIÇÃO 1: 08,20_x000D_
MEDIÇÃO 2: 02,80_x000D_
MEDIÇÃO 3: 02,07_x000D_
_x000D_
COORDENADA _x000D_
X: 729104_x000D_
Y: 9079201_x000D_
</t>
  </si>
  <si>
    <t>5710425111</t>
  </si>
  <si>
    <t>Trafo: 5710425111 Avariado (Bucha secundaria quebrada)Potencia: 10 KVATensão:  34,5 KVPara raio: queimado Acesso: Camioneta    Equipe: 111op01 (63)99270-4225</t>
  </si>
  <si>
    <t>ETO-RD-GR 00244/2026</t>
  </si>
  <si>
    <t>ETO-RD-GR  000319/2026</t>
  </si>
  <si>
    <t>Trafo 5700003225 queimado _x000D_
Potencia: 15 KVA_x000D_
Tensão: 13,8 KV_x000D_
Para raio: queimado _x000D_
Acesso: livre   _x000D_
Equipe: 113op01 (63)98427-1501_x000D_
Obs. substituir mais ou menos 100  metros de cabos bifasico CA / 4, substituir o pirastique</t>
  </si>
  <si>
    <t>5700003225</t>
  </si>
  <si>
    <t>Trafo 5700003225 queimado Potencia: 15 KVATensão: 13,8 KVPara raio: queimado Acesso: livre   Equipe: 113op01 (63)98427-1501Obs. substituir mais ou menos 100  metros de cabos bifasico CA / 4, substituir o pirastique</t>
  </si>
  <si>
    <t>ETO-RD-AG 00201/2026</t>
  </si>
  <si>
    <t>ENC-MPAG01  000061/2026</t>
  </si>
  <si>
    <t>Trafo 5758775039 de 75KVA na 13.8KV na RDU de Araguatins está com a bucha secundária danificada_x000D_
Local com acesso livre_x000D_
Equipe 039OP05 99975-5330_x000D_
_x000D_
OBS; FOI SOLICITADO PARA EQUIPE DE MANUTENÇÃO FAZER SOMENTE A COLAGEM DAS BUCHAS.</t>
  </si>
  <si>
    <t>MC - EQUIPAMENTOS</t>
  </si>
  <si>
    <t>AL02109039</t>
  </si>
  <si>
    <t>5758775039</t>
  </si>
  <si>
    <t>Trafo 5758775039 de 75KVA na 13.8KV na RDU de Araguatins está com a bucha secundária danificadaLocal com acesso livreEquipe 039OP05 99975-5330</t>
  </si>
  <si>
    <t>ETO-RD-AG 00291/2026</t>
  </si>
  <si>
    <t>ENC-MPAG01  000100/2026</t>
  </si>
  <si>
    <t xml:space="preserve">Trafo queimado 5700319065 de 10kva na 13.8kv para raio normal_x000D_
Local Chacara Padre cícero depois da vila conçorcio em Axixa equipe 045OP02_x000D_
_x000D_
TRAFO Nº 5700319065_x000D_
_x000D_
TRAFO RETIRADO_x000D_
_x000D_
POTÊNCIA; 10KVA 13.8KV_x000D_
DATA DE FAB; AGOSTO/2007_x000D_
MARCA; TRAEL_x000D_
Nº CITD; 23440_x000D_
Nº SÉRIE; 115.091_x000D_
POS. DO TAP; 1_x000D_
IMPEDÂNCIA; 2,54_x000D_
MEDIÇÃO; _x000D_
_x000D_
TRAFO INSTALADO _x000D_
_x000D_
POTÊNCIA; 15KVA 13.8KV_x000D_
DATA DE FAB; 10/2025_x000D_
MARCA; ITAM_x000D_
Nº CITD; 149838_x000D_
Nº SÉRIE; 292.462_x000D_
POS. DO TAP; 3_x000D_
IMPEDÂNCIA;  2,62_x000D_
MEDIÇÃO; 01,11 / 01,10 / 01,09_x000D_
</t>
  </si>
  <si>
    <t>5700319065</t>
  </si>
  <si>
    <t>Trafo queimado 5700319065 de 10kva na 13.8kv para raio normalLocal Chacara Padre cícero depois da vila conçorcio em Axixa equipe 045OP02</t>
  </si>
  <si>
    <t>ETO-RD-AR 00242/2026</t>
  </si>
  <si>
    <t>ENC-MLAR01  000086/2026</t>
  </si>
  <si>
    <t xml:space="preserve">ETO-RD-AR 242/2026_x000D_
ARAGUAINA URBANO_x000D_
5701142004_x000D_
_x000D_
FEITO REPARO NA BUCHA SECUNDARIA DO TRAFO 5701142004 QUE ESTAVA COM VAZAMENTO._x000D_
</t>
  </si>
  <si>
    <t>AL04010004</t>
  </si>
  <si>
    <t>5701142004</t>
  </si>
  <si>
    <t>Trafo: 5701142004 variado 75kvaTensão: 13.8RDU: de Araguaina Equipe: 004op26Contato da equipe: 99256-0621</t>
  </si>
  <si>
    <t>ETO-RD-AR 00465/2026</t>
  </si>
  <si>
    <t>ENC-MPAR01  000008/2026</t>
  </si>
  <si>
    <t xml:space="preserve">ETO-RD-AR 465/2026_x000D_
TRAFO  5710119040_x000D_
TRAFO RETIRADO_x000D_
POTÊNCIA : 15 KVA_x000D_
TENSÃO :	 13.8 KV_x000D_
Nº ENERGISA (CITD) : 134006_x000D_
Nº DE SÉRIE : 1490562_x000D_
MARCA : ITB_x000D_
DATA FABRICAÇÃO :  12/2022_x000D_
IMPEDANCIA : 2,35_x000D_
POS. TAP : 05_x000D_
_x000D_
TRAFO INSTALADO_x000D_
POTÊNCIA : 15 KVA_x000D_
TENSÃO :	 13.8 KV_x000D_
Nº ENERGISA (CITD) : 149477_x000D_
Nº DE SÉRIE : 826195_x000D_
MARCA : TRAEL_x000D_
DATA FABRICAÇÃO : 01/2026_x000D_
IMPEDANCIA : 2,5_x000D_
POS. TAP : 05_x000D_
</t>
  </si>
  <si>
    <t>TRANSFORMADOR DE DISTRIBUIÇÃO</t>
  </si>
  <si>
    <t>AL01006040</t>
  </si>
  <si>
    <t>5710119040</t>
  </si>
  <si>
    <t>Trafo 5710119040 Queimado Potencia: 15 KVATensão: 13,8 KVPara raio: Queimado Acesso: LivreEquipe: 040op36 (63)99276-9626</t>
  </si>
  <si>
    <t>15 KV</t>
  </si>
  <si>
    <t>ENC-RD-PS 00162/2026</t>
  </si>
  <si>
    <t>ENC-LMPS03  000033/2026</t>
  </si>
  <si>
    <t xml:space="preserve">SS ENC-RD-PS 162/2026_x000D_
trafo 5700065014 _x000D_
_x000D_
_x000D_
_x000D_
TRAFO RETIRADO_x000D_
POTÊNCIA : 15KVA_x000D_
TENSÃO :	 34.5KV_x000D_
Nº ENERGISA (CITD) : 39207_x000D_
Nº DE SÉRIE : 672641_x000D_
MARCA : ITB_x000D_
DATA FABRICAÇÃO : 06/2010_x000D_
IMPEDANCIA : 3.10_x000D_
POS. TAP : 03_x000D_
_x000D_
TRAFO INSTALADO'_x000D_
POTÊNCIA : 15KVA_x000D_
TENSÃO :	 34.5KV_x000D_
Nº ENERGISA (CITD) : 149221_x000D_
Nº DE SÉRIE : 820207_x000D_
MARCA : TRAEL_x000D_
DATA FABRICAÇÃO : 11/2025_x000D_
IMPEDANCIA : 3.0_x000D_
POS. TAP : 03_x000D_
</t>
  </si>
  <si>
    <t>5700065014</t>
  </si>
  <si>
    <t>segue ss para tratativa com equipe de manutençao o quanto antestrafo 5700065014 queimado na rdr de pium</t>
  </si>
  <si>
    <t>DG-RD-PO 00330/2026</t>
  </si>
  <si>
    <t>DG-MLPO02  000061/2026</t>
  </si>
  <si>
    <t>5710378035</t>
  </si>
  <si>
    <t>trafo  5710378035 5kva e para raio queimado acesso caminhonete  035op01 991092571</t>
  </si>
  <si>
    <t>ETO-RD-AR 00270/2026</t>
  </si>
  <si>
    <t>ENC-MLAR02  000023/2026</t>
  </si>
  <si>
    <t xml:space="preserve">ETO-RD-AR 270/2026_x000D_
TRAFO RETIRADO_x000D_
POTÊNCIA : 5 KVA_x000D_
TENSÃO :	 34.5 KV_x000D_
Nº ENERGISA (CITD) : ILEGIVEL_x000D_
Nº DE SÉRIE : 473506_x000D_
MARCA : ITB_x000D_
DATA FABRICAÇÃO : 07/2007_x000D_
IMPEDANCIA : 2,91_x000D_
POS. TAP : 03_x000D_
_x000D_
TRAFO INSTALADO_x000D_
POTÊNCIA : 15 KVA_x000D_
TENSÃO :	 34.5 KV_x000D_
Nº ENERGISA (CITD) : 149308_x000D_
Nº DE SÉRIE : 820294_x000D_
MARCA : TRAEL_x000D_
DATA FABRICAÇÃO : 11/2025_x000D_
IMPEDANCIA : 3,0_x000D_
POS. TAP : 03_x000D_
</t>
  </si>
  <si>
    <t>5702795004</t>
  </si>
  <si>
    <t>trafo 5702795004 5kva 34.5kv e ´pra raio queimadoacesso livre</t>
  </si>
  <si>
    <t>DG-RD-PO 00309/2026</t>
  </si>
  <si>
    <t>DG-MLPO01  000067/2026</t>
  </si>
  <si>
    <t xml:space="preserve">medido__x000D_
emergencial__x000D_
_x000D_
_x000D_
substituição de trafo queimado rdr porto nacional_x000D_
</t>
  </si>
  <si>
    <t>5702680001</t>
  </si>
  <si>
    <t>S PARA TROCAR TRAFO 5702680001 E PARA RAIO POTENCIA: 25KVA 19.9KVACESSO: LIVRE</t>
  </si>
  <si>
    <t>DOLP-RD-PA 00142/2026</t>
  </si>
  <si>
    <t>DLP-MLPA01  000025/2026</t>
  </si>
  <si>
    <t>MEDIDO__x000D_
_x000D_
EMERGENCIAL__x000D_
_x000D_
_x000D_
Segue SS para substituição de trafo queimado. Trafo 5711864122._x000D_
_x000D_
_x000D_
DADOS ATENDIMENTO_x000D_
_x000D_
EQUIPE: PALMA05M_x000D_
LIDER: ALVARO PEREIRA DE MELO    _x000D_
CONTATO: 63 9 9295-6812_x000D_
DOLP-RD-PA 000142/2026_x000D_
DATA ATENDIMENTO: 28/01/2026_x000D_
_x000D_
Atenção!_x000D_
Não intervenha na rede sem autorização do COI (Centro de Operações Integradas)</t>
  </si>
  <si>
    <t>5711864122</t>
  </si>
  <si>
    <t>Segue SS para substituição de trafo queimado</t>
  </si>
  <si>
    <t>DOLP-RD-PA 00438/2026</t>
  </si>
  <si>
    <t>DLP-MLPA01  000124/2026</t>
  </si>
  <si>
    <t xml:space="preserve">MEDIDO__x000D_
01. Baixado para consumo de material_x000D_
_x000D_
Constatado trafo 5720238122 de 25kVA na 7.7kV com bucha danificada e para-raios queimados. Acesso bom._x000D_
_x000D_
DADOS ATENDIMENTO_x000D_
_x000D_
N° DOCUMENTO SS: DOLP-RD-PA 000438/2026_x000D_
N° DOCUMENTO OS: DLP-MLPA01 000124/2026_x000D_
_x000D_
TIPO DA INTERVENÇÃO: MANUTENÇÃO_x000D_
TIPO DO SERVIÇO: SUBSTITUIÇÃO DE TRANSFORMADOR E MELHORIA DE MALHA DE ATERRAMENTO_x000D_
DATA PROGRAMADA DA ATIVIDADE: 10/04/2026_x000D_
HORARIO PREVISTO DA ATIVIDADE: 08:00 ÀS 18:00_x000D_
CIDADE: PALMAS ALIMENTADOR: AL10059122_x000D_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_x000D_
FISCAIS RESPONSAVÉIS:_x000D_
MARCELO COSTA PRIMO - CONTATO: (63) 9 9255-9635_x000D_
JAILTON GOMES VIEIRAS - CONTATO: (63) 9 8415-6027_x000D_
_x000D_
DADOS DO CLIENTE:_x000D_
UC: 6113877_x000D_
NOME DO CLIENTE: NÃO INFORMADO_x000D_
CONTATO DO CLIENTE: 63 984299890_x000D_
ENDEREÇO: LOTEAMENTO AGUA FRIA, 551 - CHACARA VO BIBINA GLEBA AGUA BOA 2_x000D_
_x000D_
DADOS DA EQUIPE ANTERIOR_x000D_
CONTATO DA EQUIPE QUE REALIZOU O ATENDIMENTO: 63 98472-3421/63 99212-3482_x000D_
RESPONSAVÉL PELA EQUIPE: NÃO INFORMADO_x000D_
</t>
  </si>
  <si>
    <t>AL10059122</t>
  </si>
  <si>
    <t>5720238122</t>
  </si>
  <si>
    <t>ANTONIO FAGNER ALVES RIBEIRO</t>
  </si>
  <si>
    <t>Constatado trafo 5720238122 de 25kVA na 7.7kV com bucha danificada e para-raios queimados. Acesso bom.</t>
  </si>
  <si>
    <t>DOLP-RD-PA 00200/2026</t>
  </si>
  <si>
    <t>DLP-MLPA01  000038/2026</t>
  </si>
  <si>
    <t xml:space="preserve">MEDIDO__x000D_
_x000D_
EMERGENCIAL__x000D_
_x000D_
Segue ss para tratativa com equipe de manutençao o quanto antes_x000D_
_x000D_
substituir trafo 5700298253 queimado na rdr de_x000D_
</t>
  </si>
  <si>
    <t>5700298253</t>
  </si>
  <si>
    <t>Segue ss para tratativa com equipe de amnutençao o quanto antessubstituir trafo 5700298253 queimado na rdr de</t>
  </si>
  <si>
    <t>ETO-RD-GU 00274/2026</t>
  </si>
  <si>
    <t>DBM-MLDB06  000037/2026</t>
  </si>
  <si>
    <t xml:space="preserve">SUBSTITUIÇÃO DE TRANSFORMADOR NA RDR DE ARAGUAÇU_x000D_
_x000D_
INT: 20264141644605_x000D_
_x000D_
SS: ETO-RD-GU 274/2026_x000D_
_x000D_
ESPECIFICAÇÕES DO TRANSFORMADOR_x000D_
_x000D_
TRANSFORMADOR INSTALADO: 15 KVA_x000D_
_x000D_
TRANSFORMADOR RETIRADO: 15 KVA_x000D_
_x000D_
MEDIÇÕES_x000D_
_x000D_
LOGO APÓS A TROCA _x000D_
_x000D_
VAN: 214_x000D_
_x000D_
OBS:SUBSTITUIÇÃO DE TRANSFORMADOR AUTORIZADA PELO DIONE._x000D_
_x000D_
_x000D_
</t>
  </si>
  <si>
    <t>5700709148</t>
  </si>
  <si>
    <t>SEGUE SS DE TRAFO QUEIMADO, RDR DE SÃO VALERIO, TRAFO DE 10KVA NA REDE DE 19.9KV, PARA RAIO QUEIMADO E ACESSO LIVRE.</t>
  </si>
  <si>
    <t>ETO-RD-AG 00049/2026</t>
  </si>
  <si>
    <t>ENC-MPAG01  000012/2026</t>
  </si>
  <si>
    <t>SERVIÇO EXECUTADO NO ATENDIMENTO DA SS ETO-RD-AG 0049/2026 DE SUBST DE TRAFO QUEIMADO NA RDR DE ANGICO. _x000D_
_x000D_
_x000D_
TRAFO RETIRADO_x000D_
_x000D_
POTÊNCIA;75kva 34,5kv_x000D_
DATA;  JUNHO/2014_x000D_
MARCA; transformam_x000D_
Nº CITD; P.031942_x000D_
Nº SÉRIE; 163478_x000D_
IMPEDÂNCIA;  4,13_x000D_
_x000D_
TRAOF INSTALADO _x000D_
_x000D_
POTÊNCIA; 45KVA 34,5KV_x000D_
DATA; 09/2017 - 04/2025_x000D_
MARCA; TRAEL - TRAEL PA_x000D_
Nº CITD; 109067_x000D_
Nº SÉRIE; 443433_x000D_
IMPEDÂNCIA; 3,82_x000D_
MEDIÇÃO; 13,40 / 13,24 / 09,96</t>
  </si>
  <si>
    <t>5713055109</t>
  </si>
  <si>
    <t>trafo queimado</t>
  </si>
  <si>
    <t>ETO-RD-AR 01013/2026</t>
  </si>
  <si>
    <t>ENC-MLAR01  000243/2026</t>
  </si>
  <si>
    <t xml:space="preserve">ETO-RD-AR 1013/2026_x000D_
TRAFO 5710310058_x000D_
TRAFO RETIRADO_x000D_
POTÊNCIA : 10 KVA_x000D_
TENSÃO :	 34.5 KV_x000D_
Nº ENERGISA (CITD) : 18847_x000D_
Nº DE SÉRIE : 360865_x000D_
MARCA : ITB_x000D_
DATA FABRICAÇÃO : 11/2005_x000D_
IMPEDANCIA : 2,84_x000D_
POS. TAP : 03_x000D_
_x000D_
TRAFO INSTALADO_x000D_
POTÊNCIA : 15 KVA_x000D_
TENSÃO :	 34.5 KV_x000D_
Nº ENERGISA (CITD) : 150979_x000D_
Nº DE SÉRIE : C303359_x000D_
MARCA : ITAM_x000D_
DATA FABRICAÇÃO : 12/02/2026_x000D_
IMPEDANCIA : 3,05_x000D_
POS. TAP : 05_x000D_
</t>
  </si>
  <si>
    <t>5710310058</t>
  </si>
  <si>
    <t>Trafo: 5710310058 Queimado Potencia: 15 KVATensão: 34,5KVPara raio: Queimado Acesso: LivreEquipe: 040op36 (63)99942-6143/99261-9655</t>
  </si>
  <si>
    <t>ETO-RD-AG 00493/2026</t>
  </si>
  <si>
    <t>ETO-RD-AG  000424/2026</t>
  </si>
  <si>
    <t>5700265045</t>
  </si>
  <si>
    <t>AUGUSTINOPOLIS</t>
  </si>
  <si>
    <t>Constatado trafo 5700265045 de 10kVA na 19,9kV com vazamento de óleo. Melhores informações falar com Denismar 63 99972-2277</t>
  </si>
  <si>
    <t>10kVA levar de 15kVA</t>
  </si>
  <si>
    <t>DOLP-RD-PA 00456/2026</t>
  </si>
  <si>
    <t>DLP-MLPA01  000132/2026</t>
  </si>
  <si>
    <t xml:space="preserve">MEDIDO__x000D_
_x000D_
01. Baixado para consumo de material_x000D_
_x000D_
TRAFO 5707165122 QUEIMADO - POTÊNCIA: 15 kVA - TENSÃO: 13,8 kV - PARARAIO: QUEIMADO - ACESSO: LIVRE_x000D_
_x000D_
_x000D_
DADOS ATENDIMENTO_x000D_
_x000D_
N° DOCUMENTO SS: DOLP-RD-PA 000198/2026_x000D_
N° DOCUMENTO OS: DLP-MLPA01 000132/2026_x000D_
_x000D_
TIPO DA INTERVENÇÃO: MANUTENÇÃO_x000D_
TIPO DO SERVIÇO: SUBSTITUIÇÃO DE TRANSFORMADOR E MELHORIA DE MALHA DE ATERRAMENTO_x000D_
DATA PROGRAMADA DA ATIVIDADE: 15/04/2026_x000D_
HORARIO PREVISTO DA ATIVIDADE: 08:00 ÀS 18:00_x000D_
CIDADE: PALMAS ALIMENTADOR: AL10059122_x000D_
_x000D_
EQUIPE: DOLP-MLPA03_x000D_
CONTATO DA EQUIPE: 63 9295-6812_x000D_
COMPOSIÇÃO DA EQUIPE:_x000D_
1 - OLESMAR OLIVEIRA DE SOUZA_x000D_
2 - NETO PEREIRA ALVES FILHO_x000D_
_x000D_
SUPERVISOR: PAULO VÍTOR LEMES GOMES_x000D_
CONTATO: 63 9 9296-6939_x000D_
_x000D_
FISCAIS RESPONSAVÉIS:_x000D_
MARCELO COSTA PRIMO - CONTATO: (63) 9 9255-9635_x000D_
JAILTON GOMES VIEIRAS - CONTATO: (63) 9 8415-6027_x000D_
_x000D_
_x000D_
DADOS DO CLIENTE:_x000D_
UC: 31495831_x000D_
NOME DO CLIENTE: NÃO INFORMADO_x000D_
CONTATO DO CLIENTE: (63) 9 9117-1529_x000D_
ENDEREÇO: CHÁCARA ÁGUA BOA Nº 547 - SETOR ÁGUA FRIA. PALMAS._x000D_
_x000D_
DADOS DA EQUIPE ANTERIOR:_x000D_
CONTATO DA EQUIPE QUE REALIZOU O ATENDIMENTO: (63) 9 8404-0793_x000D_
RESPONSAVÉL PELA EQUIPE: NÃO INFORMADO_x000D_
</t>
  </si>
  <si>
    <t>5707165122</t>
  </si>
  <si>
    <t>TRAFO 5707165122 QUEIMADO.POTÊNCIA: 15 kVATENSÃO: 13,8 kVPARARAIO: QUEIMADOACESSO: LIVRE</t>
  </si>
  <si>
    <t>ETO-RD-GR 00537/2026</t>
  </si>
  <si>
    <t>ENC-MLGR02  000105/2026</t>
  </si>
  <si>
    <t>INSTALAÇÃO DE TRAFO FURTADO 5728443153 ETO-RD-GR 537/2026 ZONA RURAL - BERNARDO SAYÃO 0153_x000D_
 _x000D_
TRAFO INSTALADO_x000D_
POTÊNCIA : 25KVA_x000D_
TENSÃO : 19.9KV	_x000D_
Nº ENERGISA (CITD) : 143715_x000D_
Nº DE SÉRIE : 362706_x000D_
MARCA : TRAEL - TRAEL_x000D_
DATA FABRICAÇÃO : 11/2017 - 02/2026_x000D_
IMPEDANCIA : 2.96_x000D_
POS. TAP : 03_x000D_
_x000D_
MEDIÇÃO 1: 06.46_x000D_
MEDIÇÃO 2: 04.02_x000D_
MEDIÇÃO 3: 02.75_x000D_
_x000D_
COORDENADA_x000D_
X: 738463_x000D_
Y: 9101919_x000D_
_x000D_
_x000D_
OBS: FOI INSTALADO UMA CHAVE FUSIVEL NO TRAFO.</t>
  </si>
  <si>
    <t>5728443153</t>
  </si>
  <si>
    <t>Boa tarde,Favor enviar manutenção para instalar trafo furtado na UC 2863234</t>
  </si>
  <si>
    <t>ETO-RD-GU 00698/2026</t>
  </si>
  <si>
    <t>DBM-MLDB06  000062/2026</t>
  </si>
  <si>
    <t xml:space="preserve">SEGUE SOLICITAÇÃO DE SERVIÇO PARA TROCA DE TRAFO QUEIMADO NA RDR DE PEIXE_x000D_
_x000D_
SS:ETO_RD_GU 698/2026_x000D_
_x000D_
DATA:10/07/2026_x000D_
_x000D_
TROCA DE TRAFO TENSAO:19.9_x000D_
_x000D_
HORARIO SAIDA DA BASE:07:27_x000D_
HORARIO CHEGADA NO SERVIÇO:09:50_x000D_
RETORNO DO SERVIÇO:11:35_x000D_
_x000D_
OPERADOR:JHONATAN_x000D_
INT: 20264614811045_x000D_
_x000D_
OBS: NÃO FOI FEITO A SEGUNDA DECIDA DO_x000D_
ATERRAMENTO NO TRAFO .OK_x000D_
_x000D_
MEDIÇÕES_x000D_
_x000D_
LOGO APÓS A TROCA _x000D_
_x000D_
VAN: 212_x000D_
_x000D_
VBN: 425_x000D_
_x000D_
OBS:SUBSTITUIÇÃO DE TRANSFORMADOR AUTORIZADA PELO DIONE._x000D_
_x000D_
</t>
  </si>
  <si>
    <t>5701653094</t>
  </si>
  <si>
    <t>SEGUE SOLICITAÇÃO DE SERVIÇO PARA TROCA DE TRAFO QUEIMADO NA RDR DE PEIXE</t>
  </si>
  <si>
    <t>ETO-RD-AG 00582/2026</t>
  </si>
  <si>
    <t>ETO-RD-AG  000490/2026</t>
  </si>
  <si>
    <t>PLANO DE MEDIDA - REMANEJAR TRAFO DE 10KVA-13.8KV POR TRAFO DE 15KVA-13.8KV - DIRECIONAR PARA O PROJETO 25983.</t>
  </si>
  <si>
    <t>5700114081</t>
  </si>
  <si>
    <t>Sergue SS para substituição de TRafo bucha segudaria danificada</t>
  </si>
  <si>
    <t xml:space="preserve">10 kva </t>
  </si>
  <si>
    <t>ETO-RD-GR 00464/2026</t>
  </si>
  <si>
    <t>ETO-RD-GR  000993/2026</t>
  </si>
  <si>
    <t>trafo 5710269113 queimado e para raio _x000D_
acesso livre_x000D_
equipe 113po01</t>
  </si>
  <si>
    <t>5710269113</t>
  </si>
  <si>
    <t>trafo 5710269113 queimado e para raio acesso livreequipe 113po01</t>
  </si>
  <si>
    <t>ETO-RD-AR 00609/2026</t>
  </si>
  <si>
    <t>ENC-MLAR03  000068/2026</t>
  </si>
  <si>
    <t xml:space="preserve">ETO-RD-AR 609/2026_x000D_
RDU ARAGUAINA_x000D_
5704264004_x000D_
_x000D_
FEITO A SUBSTITUIÇÃO DE 120 METROS DE CABO MULTIPLEX 35MM DANIFICADO_x000D_
ID 76484423 AO ID 76484497_x000D_
_x000D_
FOI LANÇADO 04 VÃOS DE CABO MULTIPLEX 35MM_x000D_
ID 63129273 AO ID 76484423_x000D_
OBS: O CABO JA HAVIA SIDO FURTADO._x000D_
_x000D_
_x000D_
</t>
  </si>
  <si>
    <t>CORROSÃO / OXIDAÇÃO</t>
  </si>
  <si>
    <t>AL07010004</t>
  </si>
  <si>
    <t>5704264004</t>
  </si>
  <si>
    <t>por favor deslocar equipe da manutenção pesada no circuito do trafo 5704264004 para substituir 200 metros de cabo mutiplex 35mm que esta danificado em campo na Rua 33 Bairro Boa Sorte</t>
  </si>
  <si>
    <t>ETO-RD-DP 00406/2026</t>
  </si>
  <si>
    <t>ETO-RD-DP  001482/2026</t>
  </si>
  <si>
    <t>TRANFORMADOR 15 KVA PELA TAVARES</t>
  </si>
  <si>
    <t>5701126028</t>
  </si>
  <si>
    <t>FOI CONSTATADO TRAFO 5701126028 15KVA 19,9KV COM A BUCHA PRIMARIA QUEBRADA. FAVOR DISPONIILIZAR EQUIPE MANUTENÇÃO PARA DEVIDAS TRATATIVAS</t>
  </si>
  <si>
    <t>ENC-RD-PS 00524/2026</t>
  </si>
  <si>
    <t>ENC-LMPS01  000130/2026</t>
  </si>
  <si>
    <t xml:space="preserve">SS ENC-RD-PS 524/2026_x000D_
TR 5753314012_x000D_
_x000D_
_x000D_
_x000D_
_x000D_
TRAFO RETIRADO_x000D_
POTÊNCIA : 25KVA_x000D_
TENSÃO :	 34.5KV_x000D_
Nº ENERGISA (CITD) : 134406_x000D_
Nº DE SÉRIE : 1497505_x000D_
MARCA : ITB_x000D_
DATA FABRICAÇÃO : 12/2022_x000D_
IMPEDANCIA : 4.93_x000D_
POS. TAP : 02_x000D_
_x000D_
TRAFO INSTALADO'_x000D_
POTÊNCIA : 25KVA_x000D_
TENSÃO :	 34.5KV_x000D_
Nº ENERGISA (CITD) : 150448_x000D_
Nº DE SÉRIE : 828171_x000D_
MARCA : TRAEL_x000D_
DATA FABRICAÇÃO : 02/2026_x000D_
IMPEDANCIA : 3,0_x000D_
POS. TAP : 02_x000D_
_x000D_
</t>
  </si>
  <si>
    <t>5753314012</t>
  </si>
  <si>
    <t>CRISTALANDIA</t>
  </si>
  <si>
    <t>TR 575331401225KVATENSAO 34500PARA RAIO BOM EQUIPE NAO LOCALIZOU DEFEITO APARENTE 012OP01</t>
  </si>
  <si>
    <t>ETO-RD-AR 01078/2026</t>
  </si>
  <si>
    <t>ENC-MLAR02  000152/2026</t>
  </si>
  <si>
    <t xml:space="preserve">ETO-RD-AR 1078/2026_x000D_
TRAFO RETIRADO_x000D_
POTÊNCIA : 10 KVA_x000D_
TENSÃO :	 34.5 KV_x000D_
Nº ENERGISA (CITD) : 23815_x000D_
Nº DE SÉRIE : 481357_x000D_
MARCA : ITB_x000D_
DATA FABRICAÇÃO : 08/2007_x000D_
IMPEDANCIA : 2,82_x000D_
POS. TAP : 03_x000D_
_x000D_
TRAFO INSTALADO_x000D_
POTÊNCIA : 15 KVA_x000D_
TENSÃO :	 34.5 KV_x000D_
Nº ENERGISA (CITD) : 150945_x000D_
Nº DE SÉRIE : C303325_x000D_
MARCA : ITAM_x000D_
DATA FABRICAÇÃO : 02/2026_x000D_
IMPEDANCIA : 3,14_x000D_
POS. TAP : 05_x000D_
</t>
  </si>
  <si>
    <t>LD01020023</t>
  </si>
  <si>
    <t>5700443155</t>
  </si>
  <si>
    <t>Boa noite,Favor enviar manutenção para substituir trafo 5700443155 com muito vazamento de oléo</t>
  </si>
  <si>
    <t>ETO-RD-AR 00882/2026</t>
  </si>
  <si>
    <t>ENC-MLAR01  000207/2026</t>
  </si>
  <si>
    <t xml:space="preserve">ETO-RD-AR 882/2026_x000D_
TRAFO 5700524058_x000D_
TRAFO RETIRADO_x000D_
POTÊNCIA : 112.5 KVA_x000D_
TENSÃO :	 34.5 KV_x000D_
Nº ENERGISA (CITD) : 143961_x000D_
Nº DE SÉRIE : 1587023_x000D_
MARCA : ROMAGNOLE_x000D_
DATA FABRICAÇÃO : 02/2025_x000D_
IMPEDANCIA : _x000D_
POS. TAP : 04_x000D_
_x000D_
TRAFO INSTALADO_x000D_
POTÊNCIA : 112.5 KVA_x000D_
TENSÃO :	 34.5 KV_x000D_
Nº ENERGISA (CITD) : 150748_x000D_
Nº DE SÉRIE : 606291_x000D_
MARCA : ITAIPU_x000D_
DATA FABRICAÇÃO : 03/2026_x000D_
IMPEDANCIA : 3,79_x000D_
POS. TAP : 04_x000D_
</t>
  </si>
  <si>
    <t>5700524058</t>
  </si>
  <si>
    <t>Trafo 5700524058  112.5Tensão: 34.5Acesso Livre para caminhão e caminhoneteEndereço: IND FAZENDA NOVO HORIZONTE, 0 -  KM 08-</t>
  </si>
  <si>
    <t>ENC-RD-PS 00008/2026</t>
  </si>
  <si>
    <t>ENC-LMPS01  000004/2026</t>
  </si>
  <si>
    <t xml:space="preserve">SS ENC-RD-PS 08/2026_x000D_
TR 5700188046 _x000D_
_x000D_
_x000D_
TRAFO RETIRADO_x000D_
POTÊNCIA : 30KVA_x000D_
TENSÃO :	 34.5KV_x000D_
Nº ENERGISA (CITD) : ILEGIVEL_x000D_
Nº DE SÉRIE : 565670050_x000D_
MARCA : SIEMENS_x000D_
DATA FABRICAÇÃO : 07/1999_x000D_
IMPEDANCIA : 4.15_x000D_
POS. TAP : 01_x000D_
_x000D_
TRAFO INSTALADO'_x000D_
POTÊNCIA : 30KVA_x000D_
TENSÃO :	 34.5KV_x000D_
Nº ENERGISA (CITD) : 134706_x000D_
Nº DE SÉRIE : 136158_x000D_
MARCA : TRAEL_x000D_
DATA FABRICAÇÃO : 08/2008_x000D_
IMPEDANCIA : 4.15_x000D_
POS. TAP : 02_x000D_
_x000D_
</t>
  </si>
  <si>
    <t>TR 5700188046 QUEIMADO 30KVAPARA RAIO DANIFICADO ACESSO LIVRET 34500013OP14</t>
  </si>
  <si>
    <t>ENC-RD-PS 00003/2026</t>
  </si>
  <si>
    <t>ENC-LMPS01  000003/2026</t>
  </si>
  <si>
    <t xml:space="preserve">SS ENC-RD-PS 03/2026_x000D_
TR 5710442086_x000D_
_x000D_
_x000D_
_x000D_
TRAFO RETIRADO_x000D_
POTÊNCIA : 30kva_x000D_
TENSÃO :	 34.5KV_x000D_
Nº ENERGISA (CITD) : ILEGIVEL_x000D_
Nº DE SÉRIE :184917_x000D_
MARCA : ABB_x000D_
DATA FABRICAÇÃO : 04/2002_x000D_
IMPEDANCIA : 4.14_x000D_
POS. TAP : 02_x000D_
_x000D_
TRAFO INSTALADO'_x000D_
POTÊNCIA : 30KVA_x000D_
TENSÃO :	 34.5KV_x000D_
Nº ENERGISA (CITD) : 124987_x000D_
Nº DE SÉRIE : 1232311_x000D_
MARCA : ROMAGNOLE_x000D_
DATA FABRICAÇÃO : MAI/2020_x000D_
IMPEDANCIA : 4.02_x000D_
POS. TAP : 02_x000D_
</t>
  </si>
  <si>
    <t>LD05062013</t>
  </si>
  <si>
    <t>5710442086</t>
  </si>
  <si>
    <t>TR 5710442086QUEIMADO PARA RAIOS DANIFICADOS 30KVAACESSO BOM NECESSARIO LEVAR POSTE 10/150 DEVIDO VAO DE REDE ESTA VAIXO  ENTRE ID 47035513 E ID 76703014 N1 COMPLETAEQUIPE 086OP01</t>
  </si>
  <si>
    <t>ETO-RD-GU 00299/2026</t>
  </si>
  <si>
    <t>DBM-MLDB05  000059/2026</t>
  </si>
  <si>
    <t xml:space="preserve">SUBSTITUIÇÃO DE TRANSFORMADOR NA RDR DE ALVORADA_x000D_
_x000D_
INT: 20264161989763_x000D_
_x000D_
SS: ETO-RD-GU 299/2026_x000D_
_x000D_
ESPECIFICAÇÕES DO TRANSFORMADOR_x000D_
_x000D_
TRANSFORMADOR INSTALADO: 15KVA_x000D_
_x000D_
TRANSFORMADOR RETIRADO: 15KVA_x000D_
_x000D_
MEDIÇÕES_x000D_
_x000D_
LOGO APÓS A TROCA _x000D_
_x000D_
VAN: 211.9_x000D_
_x000D_
OBS:SUBSTITUIÇÃO DE TRANSFORMADOR AUTORIZADA PELO DIONE._x000D_
_x000D_
OBS: FOI COBRADO UMA DISPONILIBILIDADE A MAIS DA EQUIPE LEVE REFERENTE A TROCA DE TRAFO NÃO EXECUTADA DEVIDO O TEMPO CHUVOSO._x000D_
_x000D_
</t>
  </si>
  <si>
    <t>LD02003036</t>
  </si>
  <si>
    <t>5755769036</t>
  </si>
  <si>
    <t>ALVORADA</t>
  </si>
  <si>
    <t>SEGUE SOLICITAÇÃO DE SERVIÇO PARA TROCA DE TRAFO QUEIMADO NA RDR DE ALVORADA</t>
  </si>
  <si>
    <t>ETO-RD-GU 00309/2026</t>
  </si>
  <si>
    <t>DBM-MLDB05  000060/2026</t>
  </si>
  <si>
    <t xml:space="preserve">SUBSTITUIÇÃO DE TRANSFORMADOR NA RDR DE FIGUEIRÓPOLIS_x000D_
_x000D_
INT: 20264166622515_x000D_
_x000D_
SS: ETO-RD-GU 309/2026_x000D_
_x000D_
ESPECIFICAÇÕES DO TRANSFORMADOR_x000D_
_x000D_
TRANSFORMADOR INSTALADO: 15KVA_x000D_
_x000D_
TRANSFORMADOR RETIRADO: 15KVA_x000D_
_x000D_
MEDIÇÕES_x000D_
_x000D_
LOGO APÓS A TROCA _x000D_
_x000D_
VAN: 216.7_x000D_
_x000D_
VBN: 220.2_x000D_
_x000D_
VCN: 439_x000D_
_x000D_
OBS:SUBSTITUIÇÃO DE TRANSFORMADOR AUTORIZADA PELO DIONE._x000D_
_x000D_
</t>
  </si>
  <si>
    <t>AL02033047</t>
  </si>
  <si>
    <t>5710146047</t>
  </si>
  <si>
    <t>FIGUEIROPOLIS</t>
  </si>
  <si>
    <t>SEGUE SOLICITAÇÃO DE SERVIÇO PARA TROCA DE TRAFO QUEIMADO NA RDR DE FIGUEIROPOLIS</t>
  </si>
  <si>
    <t>ETO-RD-GU 00063/2026</t>
  </si>
  <si>
    <t>DBM-MLDB06  000010/2026</t>
  </si>
  <si>
    <t xml:space="preserve">SUBSTITUIÇÃO DE TRANSFORMADOR NA RDR DE DUERE_x000D_
_x000D_
INT: 20264049475807_x000D_
_x000D_
SS: ETO-RD-GU 63/2026_x000D_
_x000D_
ESPECIFICAÇÕES DO TRANSFORMADOR_x000D_
_x000D_
TRANSFORMADOR INSTALADO:  25 KVA_x000D_
_x000D_
TRANSFORMADOR RETIRADO: 25 KVA_x000D_
_x000D_
MEDIÇÕES_x000D_
_x000D_
LOGO APÓS A TROCA _x000D_
_x000D_
VAN: 208_x000D_
_x000D_
OBS:SUBSTITUIÇÃO DE TRANSFORMADOR AUTORIZADA PELO DIONE._x000D_
_x000D_
</t>
  </si>
  <si>
    <t>5700849076</t>
  </si>
  <si>
    <t>transformador e para raio queimado</t>
  </si>
  <si>
    <t>ETO-RD-GU 00422/2026</t>
  </si>
  <si>
    <t>DBM-MLDB04  000090/2026</t>
  </si>
  <si>
    <t xml:space="preserve">SUBSTITUIÇÃO DE TRANSFORMADOR NA RDR DE ARAGUAÇU_x000D_
_x000D_
INT: S/N_x000D_
_x000D_
SS: EO-RD-GU 422/2026_x000D_
_x000D_
ESPECIFICAÇÕES DO TRANSFORMADOR_x000D_
_x000D_
TRANSFORMADOR INSTALADO: 15KVA_x000D_
_x000D_
TRANSFORMADOR RETIRADO: 15KVA_x000D_
_x000D_
MEDIÇÕES_x000D_
_x000D_
LOGO APÓS A TROCA _x000D_
_x000D_
VAN: 222.3_x000D_
_x000D_
VBN: 225.7_x000D_
_x000D_
VAB: 449_x000D_
_x000D_
OBS:SUBSTITUIÇÃO DE TRANSFORMADOR AUTORIZADA PELO DIONE._x000D_
_x000D_
_x000D_
</t>
  </si>
  <si>
    <t>5710692032</t>
  </si>
  <si>
    <t>ETO-RD-AR 00408/2026</t>
  </si>
  <si>
    <t>ENC-MLAR01  000061/2026</t>
  </si>
  <si>
    <t xml:space="preserve">ETO-RD-AR 408/2026_x000D_
TRAFO RETIRADO_x000D_
POTÊNCIA : 10 KVA_x000D_
TENSÃO :	 34.5 KV_x000D_
Nº ENERGISA (CITD) : 15968_x000D_
Nº DE SÉRIE : 392547_x000D_
MARCA : ITB_x000D_
DATA FABRICAÇÃO : 03/2006_x000D_
IMPEDANCIA : 2,85_x000D_
POS. TAP : 03_x000D_
_x000D_
TRAFO INSTALADO_x000D_
POTÊNCIA : 15 KVA_x000D_
TENSÃO :	 34.5 KV_x000D_
Nº ENERGISA (CITD) : 150091_x000D_
Nº DE SÉRIE : 827814_x000D_
MARCA : TRAEL_x000D_
DATA FABRICAÇÃO : 02/2026_x000D_
IMPEDANCIA : 3,0_x000D_
POS. TAP : 05_x000D_
</t>
  </si>
  <si>
    <t>5710230159</t>
  </si>
  <si>
    <t>TRAFO 5710230159 DE 15 KVA NA DE 19.9 QUEIMADO PARA RAIO TAMBÉM ACESSO BOM FEITO TESTE AVAZIO CONSTATADO QUEIMADO COM VAZAMENTO DE ÓLEO</t>
  </si>
  <si>
    <t xml:space="preserve">10 KVA </t>
  </si>
  <si>
    <t>ETO-RD-AR 00112/2026</t>
  </si>
  <si>
    <t>ENC-MLAR01  000053/2026</t>
  </si>
  <si>
    <t xml:space="preserve">ETO-RD-AR 112/2026_x000D_
TRAFO RETIRADO_x000D_
POTÊNCIA : 15 KVA_x000D_
TENSÃO :	 34.5 KV_x000D_
Nº ENERGISA (CITD) : 113366_x000D_
Nº DE SÉRIE : 301778_x000D_
MARCA : TRAEL_x000D_
DATA FABRICAÇÃO : 04/2012_x000D_
IMPEDANCIA : 3,00_x000D_
POS. TAP : 05_x000D_
_x000D_
TRAFO INSTALADO_x000D_
POTÊNCIA : 15 KVA_x000D_
TENSÃO :	34.5 KV_x000D_
Nº ENERGISA (CITD) : 149199_x000D_
Nº DE SÉRIE : 820185_x000D_
MARCA : TRAEL_x000D_
DATA FABRICAÇÃO : 11/2025_x000D_
IMPEDANCIA : 3,0_x000D_
POS. TAP : 05_x000D_
</t>
  </si>
  <si>
    <t>5700500265</t>
  </si>
  <si>
    <t>BARRA DO OURO</t>
  </si>
  <si>
    <t>Bom dia, Favor enviar manutenção para substituir transformador queimado 5700500265</t>
  </si>
  <si>
    <t>ETO-RD-GU 00095/2026</t>
  </si>
  <si>
    <t>DBM-MLDB03  000011/2026</t>
  </si>
  <si>
    <t xml:space="preserve">SUBSTITUIÇÃO DE TRANSFORMADOR NA RDR DE ARAGUAÇU_x000D_
_x000D_
INT: 20264085512527_x000D_
_x000D_
SS: ETO-RD-GU 95/2026_x000D_
_x000D_
ESPECIFICAÇÕES DO TRANSFORMADOR_x000D_
_x000D_
TRANSFORMADOR INSTALADO:  15 KVA_x000D_
_x000D_
TRANSFORMADOR RETIRADO: 05 KVA_x000D_
_x000D_
MEDIÇÕES_x000D_
_x000D_
LOGO APÓS A TROCA _x000D_
_x000D_
VAN: 213_x000D_
_x000D_
OBS:SUBSTITUIÇÃO DE TRANSFORMADOR AUTORIZADA PELO DIONE._x000D_
</t>
  </si>
  <si>
    <t>5701544032</t>
  </si>
  <si>
    <t>TRAFO 5701544032 QUEIMADO DE 15 KVA  ACESSO CAMIONETE TENSAO 19.9 KV PARA RAIO QUEIMADO</t>
  </si>
  <si>
    <t>ETO-RD-AR 00209/2026</t>
  </si>
  <si>
    <t>ENC-MLAR05  000093/2026</t>
  </si>
  <si>
    <t xml:space="preserve">ETO-RD-AR 209/2026_x000D_
TR: 5700777016_x000D_
_x000D_
TRAFO RETIRADO_x000D_
POTÊNCIA : 15KVA_x000D_
TENSÃO :	 34,5KV_x000D_
Nº ENERGISA (CITD) : 130466_x000D_
Nº DE SÉRIE : 1408290_x000D_
MARCA : ITB_x000D_
DATA FABRICAÇÃO : 01/2022_x000D_
IMPEDANCIA : 3,06_x000D_
POS. TAP : 03_x000D_
_x000D_
TRAFO INSTALADO_x000D_
POTÊNCIA : 15KVA_x000D_
TENSÃO :	 34,5KV_x000D_
Nº ENERGISA (CITD) : 149173_x000D_
Nº DE SÉRIE : 820159_x000D_
MARCA : TRAEL_x000D_
DATA FABRICAÇÃO : 11/2025_x000D_
IMPEDANCIA : 3,0_x000D_
POS. TAP : 03_x000D_
</t>
  </si>
  <si>
    <t>DANIFICADO(A)</t>
  </si>
  <si>
    <t>5700777016</t>
  </si>
  <si>
    <t>TROCA DO POSTE ID 63250681E DO TRAFO 570077701611/200 TROCA DE CABO DO VÃO DA CH 0300777016 ATÉ O TRAFO 5700777016. APROXIMADAMENTE VÃO DE 140MCABO: AA / 4TRAFO DE 15KVA , 34,5KVESTRUTURA U3/S3/S31 POSTE INCLINADO</t>
  </si>
  <si>
    <t>DG-RD-PO 00295/2026</t>
  </si>
  <si>
    <t>DG-MPPO01  000080/2026</t>
  </si>
  <si>
    <t xml:space="preserve">medido__x000D_
emergencial__x000D_
_x000D_
_x000D_
remanejamento de trafo rdu fatima_x000D_
</t>
  </si>
  <si>
    <t>BOAVENTURA JUNIOR FERREIRA LOP</t>
  </si>
  <si>
    <t>SEGUE NOTA PRA REMANEJAR TRAFO 5762760044 RETIRA TRAFO DE 150 POR UM DE 75 FOI INSTALDO DE 150 DEVIDO NO DIA DA QUEIMA NÃO TER NO TRAFO DE 75</t>
  </si>
  <si>
    <t>ETO-RD-GR 00237/2026</t>
  </si>
  <si>
    <t>ETO-RD-GR  000310/2026</t>
  </si>
  <si>
    <t>trafo queimado 5700412033- 15KVA - 34,5Kv acessolivre para raio queimado _x000D_
IND FAZENDA PE DA SERRA, 0 - FAZ PE DA SERRA_x000D_
João Divino de Oliveirav- UC 3987108_x000D_
telefone: 63984880484_x000D_
 _x000D_
DRD Colmeia</t>
  </si>
  <si>
    <t>5700412033</t>
  </si>
  <si>
    <t>trafo queimado 5700412033- 15KVA - 34,5Kv acessolivre para raio queimado IND FAZENDA PE DA SERRA, 0 - FAZ PE DA SERRAJoão Divino de Oliveirav- UC 3987108telefone: 63984880484 DRD Colmeia</t>
  </si>
  <si>
    <t>ETO-RD-GR 00438/2026</t>
  </si>
  <si>
    <t>ENC-MLGR02  000080/2026</t>
  </si>
  <si>
    <t xml:space="preserve">TROCA DE TRAFO QUEIMADO 5749265033 ETO-RD-GR 438/2026 ZONA RURAL - COLMÉIA 0033_x000D_
_x000D_
TRAFO RETIRADO_x000D_
POTÊNCIA : 25KVA_x000D_
TENSÃO : 19.9KV	_x000D_
Nº ENERGISA (CITD) : 134216_x000D_
Nº DE SÉRIE : 1494666_x000D_
MARCA : ITB_x000D_
DATA FABRICAÇÃO : 12/2022_x000D_
IMPEDANCIA : 2.85_x000D_
POS. TAP : 03_x000D_
_x000D_
TRAFO INSTALADO_x000D_
POTÊNCIA : 25KVA_x000D_
TENSÃO : 19.9KV	_x000D_
Nº ENERGISA (CITD) : 140192_x000D_
Nº DE SÉRIE : 31971_x000D_
MARCA : TRAFOTEC - TRAEL_x000D_
DATA FABRICAÇÃO : 03/2003 - 02/2026_x000D_
IMPEDANCIA : 3.04_x000D_
POS. TAP : 03_x000D_
_x000D_
MEDIÇÃO 1: 20.89_x000D_
MEDIÇÃO 2: 14.66_x000D_
MEDIÇÃO 3: 09.92_x000D_
_x000D_
COORDENADA_x000D_
X: 747606_x000D_
Y: 9002173_x000D_
</t>
  </si>
  <si>
    <t>5749265033</t>
  </si>
  <si>
    <t>trafo 5749265033 e para raio queimado acesso livre ( porem o carro fica uns 7m do trafo devido uma cerga)equipe 009po39</t>
  </si>
  <si>
    <t>DG-RD-PO 00169/2026</t>
  </si>
  <si>
    <t>DG-MPPO01  000046/2026</t>
  </si>
  <si>
    <t xml:space="preserve">medido__x000D_
emergencial__x000D_
_x000D_
_x000D_
INT: 20264119286629_x000D_
Segue SS de TR 5700164250 30KVA/34.5KV e para-raios queimados._x000D_
Acesso livre_x000D_
UC 9528938_x000D_
FAZENDA SAO SALVADOR_x000D_
63984171902_x000D_
MARIA IVONETE PEDREIRA BRITO NEGREIRO_x000D_
043OP01 63 99263-3699_x000D_
</t>
  </si>
  <si>
    <t>5700164250</t>
  </si>
  <si>
    <t>INT: 20264119286629Segue SS de TR 5700164250 30KVA/34.5KV e para-raios queimados.Acesso livreUC 9528938FAZENDA SAO SALVADOR63984171902MARIA IVONETE PEDREIRA BRITO NEGREIRO043OP01 63 99263-3699</t>
  </si>
  <si>
    <t>DG-RD-PO 00265/2026</t>
  </si>
  <si>
    <t>DG-MLPO02  000054/2026</t>
  </si>
  <si>
    <t xml:space="preserve">medido__x000D_
emergencial__x000D_
_x000D_
_x000D_
substituição de trafo queimado rdr mateiros_x000D_
</t>
  </si>
  <si>
    <t>5733283256</t>
  </si>
  <si>
    <t>MATEIROS</t>
  </si>
  <si>
    <t>LAISON OLIVEIRA CARVALHO</t>
  </si>
  <si>
    <t>Trafo 5733283256 queimado 15 Kva , 19,9 Kv acesso para camionete traçada</t>
  </si>
  <si>
    <t xml:space="preserve">15 Kva </t>
  </si>
  <si>
    <t>DG-RD-PO 00264/2026</t>
  </si>
  <si>
    <t>DG-MLPO01  000059/2026</t>
  </si>
  <si>
    <t>5700777035</t>
  </si>
  <si>
    <t>CÓDIGO INVÁLIDO:CH-5700777035TRAFO E PATA RAIO QUEIMADOS, DE 10 KVA, 19,9 KV, COM ACESSO PARA CAMINHONETE.</t>
  </si>
  <si>
    <t xml:space="preserve">10 Kva </t>
  </si>
  <si>
    <t>ETO-RD-GR 00189/2026</t>
  </si>
  <si>
    <t>ETO-RD-GR  000256/2026</t>
  </si>
  <si>
    <t xml:space="preserve">TROCA DE TRAFO QUEIMADO 5700424154 ETO-RD-GR 189/2026 CHÁC. DOIS IRMÃOS - JUARINA 0154_x000D_
_x000D_
TRAFO RETIRADO_x000D_
POTÊNCIA : 10KVA_x000D_
TENSÃO : 19.9KV	_x000D_
Nº ENERGISA (CITD) : 19290_x000D_
Nº DE SÉRIE : 457208_x000D_
MARCA : ITB_x000D_
DATA FABRICAÇÃO : 03/2007_x000D_
IMPEDANCIA : 2.91_x000D_
POS. TAP : 01_x000D_
_x000D_
TRAFO INSTALADO_x000D_
POTÊNCIA : 15KVA_x000D_
TENSÃO : 19.9KV	_x000D_
Nº ENERGISA (CITD) : 149744_x000D_
Nº DE SÉRIE : C 290305_x000D_
MARCA : ITAM_x000D_
DATA FABRICAÇÃO : 10/2025_x000D_
IMPEDANCIA : 3.10_x000D_
POS. TAP : 03_x000D_
_x000D_
MEDIÇÃO 1: 00.71_x000D_
MEDIÇÃO 2: 00.48_x000D_
MEDIÇÃO 3: 00.17_x000D_
_x000D_
COORDENADA_x000D_
X: 708576_x000D_
Y: 9101849_x000D_
</t>
  </si>
  <si>
    <t>5700424154</t>
  </si>
  <si>
    <t>TR-5700424154 Queimadopara raios queiamdo potência 10kvatensão 34,5kvacesso livreequipe 154op01 tel-63992674347</t>
  </si>
  <si>
    <t>ETO-RD-AR 00305/2026</t>
  </si>
  <si>
    <t>ENC-MLAR01  000088/2026</t>
  </si>
  <si>
    <t xml:space="preserve">ETO-RD-AR 305/2026_x000D_
TR: 5700477058_x000D_
_x000D_
TRAFO RETIRADO_x000D_
POTÊNCIA : 15KVA_x000D_
TENSÃO :	 34,5KV_x000D_
Nº ENERGISA (CITD) : 06120133_x000D_
Nº DE SÉRIE : 501980_x000D_
MARCA : TRAEL_x000D_
DATA FABRICAÇÃO : 05/2019_x000D_
IMPEDANCIA : 2,97_x000D_
POS. TAP : 03_x000D_
_x000D_
TRAFO INSTALADO_x000D_
POTÊNCIA : 15KVA_x000D_
TENSÃO :	 34,5KV_x000D_
Nº ENERGISA (CITD) : 149240_x000D_
Nº DE SÉRIE : 820226_x000D_
MARCA : TRAEL_x000D_
DATA FABRICAÇÃO : 11/2025_x000D_
IMPEDANCIA : 3,0_x000D_
POS. TAP : 03_x000D_
</t>
  </si>
  <si>
    <t>5700477058</t>
  </si>
  <si>
    <t>Trafo: 5700477058 queimado  15kvaTensão: 34,5Acesso: Livre para caminhão e caminhonteEquipe: 058op01Contato da equipe: 99287-7939</t>
  </si>
  <si>
    <t>ETO-RD-DP 00015/2026</t>
  </si>
  <si>
    <t>DBM-MLDB05  000004/2026</t>
  </si>
  <si>
    <t xml:space="preserve">SUBSTITUIÇÃO DE TRANSFORMADOR NA RDR DE TAGUATINGA_x000D_
_x000D_
INT: 20264062544638_x000D_
_x000D_
SS: ETO-RD-GU 15/2026_x000D_
_x000D_
ESPECIFICAÇÕES DO TRANSFORMADOR_x000D_
_x000D_
TRANSFORMADOR INSTALADO: 25KVA_x000D_
_x000D_
TRANSFORMADOR RETIRADO: 25VA_x000D_
_x000D_
MEDIÇÕES_x000D_
_x000D_
LOGO APÓS A TROCA _x000D_
_x000D_
VAN: 214.4_x000D_
_x000D_
VBN: 214.6_x000D_
_x000D_
VAB: _x000D_
_x000D_
VBC:_x000D_
_x000D_
VCA:_x000D_
_x000D_
OBS:SUBSTITUIÇÃO DE TRANSFORMADOR AUTORIZADA PELO DIONE._x000D_
_x000D_
OBS: FOI COBRADO UMA DISPONIBILIDADE À MAIS REFERENTE AS DESPESAS._x000D_
</t>
  </si>
  <si>
    <t>5700038038</t>
  </si>
  <si>
    <t>Segue SS do transformador 5700038038 queimado 25 KVA , acesso camionete ,  e ainda assim fica a 30 metros do local</t>
  </si>
  <si>
    <t>ETO-RD-GU 00044/2026</t>
  </si>
  <si>
    <t>DBM-MPDB08  000011/2026</t>
  </si>
  <si>
    <t xml:space="preserve">SUBSTITUIÇÃO DE TRANSFORMADOR NA RDU DE SANDOLANDIA_x000D_
_x000D_
INT: 20264071611369_x000D_
_x000D_
SS: ETO-RD-GU 44/2026_x000D_
_x000D_
ESPECIFICAÇÕES DO TRANSFORMADOR_x000D_
_x000D_
TRANSFORMADOR INSTALADO: 75 KVA_x000D_
_x000D_
TRANSFORMADOR RETIRADO: 75 KVA_x000D_
_x000D_
MEDIÇÕES_x000D_
_x000D_
LOGO APÓS A TROCA _x000D_
_x000D_
VAN: 221_x000D_
_x000D_
VBN: 223_x000D_
_x000D_
OBS:SUBSTITUIÇÃO DE TRANSFORMADOR AUTORIZADA PELO DIONE._x000D_
</t>
  </si>
  <si>
    <t>5700447107</t>
  </si>
  <si>
    <t>TRANSFORMADOR E PARA RAIO QUEIMADO ACESSO LIVRE</t>
  </si>
  <si>
    <t>ETO-RD-DP 00127/2026</t>
  </si>
  <si>
    <t>ETO-RD-DP  000205/2026</t>
  </si>
  <si>
    <t>Trafo 5700878005 10 kva 7,9kv  Queimado , favor disponibilizar equipe manutenção para devidas tratativas</t>
  </si>
  <si>
    <t>5700878005</t>
  </si>
  <si>
    <t>ENC-RD-PS 00376/2026</t>
  </si>
  <si>
    <t>ENC-LMPS04  000055/2026</t>
  </si>
  <si>
    <t xml:space="preserve">SS ENC-RD-PS 376/2026_x000D_
 trafo 5700368012 _x000D_
_x000D_
_x000D_
_x000D_
_x000D_
TRAFO RETIRADO_x000D_
POTÊNCIA : 5KVA_x000D_
TENSÃO :	 34.5KV_x000D_
Nº ENERGISA (CITD) : 23196_x000D_
Nº DE SÉRIE : 473642_x000D_
MARCA : ITB_x000D_
DATA FABRICAÇÃO : 07/2007_x000D_
IMPEDANCIA : 2.81_x000D_
POS. TAP : 03_x000D_
_x000D_
TRAFO INSTALADO'_x000D_
POTÊNCIA : 15KVA_x000D_
TENSÃO :	 34.5KV_x000D_
Nº ENERGISA (CITD) : 150389_x000D_
Nº DE SÉRIE : 828112_x000D_
MARCA : TRAEL_x000D_
DATA FABRICAÇÃO : 02/2026_x000D_
IMPEDANCIA : 3.0_x000D_
POS. TAP : 03_x000D_
</t>
  </si>
  <si>
    <t>5700368012</t>
  </si>
  <si>
    <t>Segue ss para tratativa com equipe de manutençao o quanto antessubstituir trafo 5700368012 queimado na rdr de divinopoles</t>
  </si>
  <si>
    <t>ETO-RD-PA 00211/2026</t>
  </si>
  <si>
    <t>ETO-RD-PA  001241/2026</t>
  </si>
  <si>
    <t xml:space="preserve">Transformador queimado 5704114122 potencia 45kva, tensão 34.5, para raio bom, acesso livre a caminhao._x000D_
_x000D_
_x000D_
_x000D_
Equipe pesada Araguaina Paulo_x000D_
_x000D_
_x000D_
*********** Parecer do COCM - ordem de serviço baixada sistemicamente, empreiteira estará fazendo as baixa de material e lançamento de mão de obra._x000D_
_x000D_
_x000D_
SS ETO-RD-PA 211/2026_x000D_
TRAFO: 5704114122_x000D_
_x000D_
_x000D_
_x000D_
TRAFO RETIRADO_x000D_
POTÊNCIA : 45KVA_x000D_
TENSÃO :	 34.5KV_x000D_
Nº ENERGISA (CITD) : 130802_x000D_
Nº DE SÉRIE : 460399_x000D_
MARCA : TRAEL_x000D_
DATA FABRICAÇÃO : 01/2018_x000D_
IMPEDANCIA : 3.89_x000D_
POS. TAP : 02_x000D_
_x000D_
TRAFO INSTALADO'_x000D_
POTÊNCIA : 75KVA_x000D_
TENSÃO :	 34.5KV_x000D_
Nº ENERGISA (CITD) : 149928_x000D_
Nº DE SÉRIE : 602394_x000D_
MARCA : ITAIPU_x000D_
DATA FABRICAÇÃO : 01/2026_x000D_
IMPEDANCIA : 3.74_x000D_
POS. TAP : 02_x000D_
</t>
  </si>
  <si>
    <t>5704114122</t>
  </si>
  <si>
    <t>Transformador queimado 5704114122 potencia 45kva, tensão 34.5, para raio bom, acesso livre a caminhao.</t>
  </si>
  <si>
    <t>45</t>
  </si>
  <si>
    <t>ETO-RD-DP 00080/2026</t>
  </si>
  <si>
    <t>ETO-RD-DP  000164/2026</t>
  </si>
  <si>
    <t>SUBSTITUIÇÃO DE TRANSFORMADOR NA RDR_x000D_
 _x000D_
_x000D_
POSTO TRANFORMADOR: 5700578074 _x000D_
_x000D_
SS: ETO-RD-DP 80/2026_x000D_
_x000D_
POT. TRANSFORMADOR RETIRADO: 30 KVA_x000D_
 _x000D_
 _x000D_
 _x000D_
_x000D_
POT. TRANSFORMADOR INSTALADO: 30 KVA</t>
  </si>
  <si>
    <t>LD05028074</t>
  </si>
  <si>
    <t>5700578074</t>
  </si>
  <si>
    <t>DIANOPOLIS</t>
  </si>
  <si>
    <t>WESLEY MARCAL MENDES DE OLIVEI</t>
  </si>
  <si>
    <t>Segundo informações da equipe de campo, o trafo 5700578074 de 30kVA e para raios estão queimados, acesso bom.Em atendimento pela eq Tavares</t>
  </si>
  <si>
    <t>ETO-RD-GR 00205/2026</t>
  </si>
  <si>
    <t>ETO-RD-GR  000276/2026</t>
  </si>
  <si>
    <t>TR-5700299024 Queimado_x000D_
NO CADASTRO DIZ QUE É O TRAFO 5700036153, POREM EM CAMPO É O TRAFO 5700299024_x000D_
para raios bom_x000D_
potência 15kva_x000D_
tensão 13,8kv_x000D_
acesso livre_x000D_
equipe 154op01 tel-992674347</t>
  </si>
  <si>
    <t>5700299024</t>
  </si>
  <si>
    <t>TR-5700299024 QueimadoNO CADASTRO DIZ QUE É O TRAFO 5700036153, POREM EM CAMPO É O TRAFO 5700299024para raios bompotência 15kvatensão 13,8kvacesso livreequipe 154op01 tel-992674347</t>
  </si>
  <si>
    <t>ETO-RD-AR 00081/2026</t>
  </si>
  <si>
    <t>ENC-MLAR05  000026/2026</t>
  </si>
  <si>
    <t xml:space="preserve">ETO-RD-AR 81/2026_x000D_
TRAFO RETIRADO_x000D_
POTÊNCIA : 15 KVA_x000D_
TENSÃO :	 34.5 KV_x000D_
Nº ENERGISA (CITD) : ILEGIVEL_x000D_
Nº DE SÉRIE : 371054_x000D_
MARCA : TOSHIBA_x000D_
DATA FABRICAÇÃO : 11/99_x000D_
IMPEDANCIA : 3,0_x000D_
POS. TAP : 03_x000D_
_x000D_
TRAFO INSTALADO_x000D_
POTÊNCIA : 15 KVA_x000D_
TENSÃO :	 34.5 KV_x000D_
Nº ENERGISA (CITD) : 149215_x000D_
Nº DE SÉRIE : 820201_x000D_
MARCA : TRAEL_x000D_
DATA FABRICAÇÃO : 11/2025_x000D_
IMPEDANCIA : 3,0_x000D_
POS. TAP : 05_x000D_
</t>
  </si>
  <si>
    <t>5704370057</t>
  </si>
  <si>
    <t>Trafo 5704370057 15 kva queimadoTensão: 19.9Acesso: Livre Endereço: IND FAZENDA NOVO HORIZONTE, 0 - NOVO HORIZONTE 500M DA  PISTA</t>
  </si>
  <si>
    <t>DG-RD-PO 00197/2026</t>
  </si>
  <si>
    <t>DG-MPPO01  000052/2026</t>
  </si>
  <si>
    <t xml:space="preserve">medido__x000D_
emergencial__x000D_
_x000D_
_x000D_
TRAFO 5708368269 E PARA RAIO QUEIMADO _x000D_
_x000D_
POTENCIA: 75KVA 34500_x000D_
ACESSO: LIVRE_x000D_
</t>
  </si>
  <si>
    <t>5708368269</t>
  </si>
  <si>
    <t>TRAFO 5708368269 E PARA RAIO QUEIMADO POTENCIA: 75KVA 34500ACESSO: LIVRE</t>
  </si>
  <si>
    <t>DG-RD-PO 00188/2026</t>
  </si>
  <si>
    <t>DG-MLPO02  000042/2026</t>
  </si>
  <si>
    <t xml:space="preserve">medido__x000D_
emergencial__x000D_
_x000D_
_x000D_
SEGUES SS PARA SUBSTITUIR TRAFO 5733227256 QUEIMADO NA RDR DE MATEIROS_x000D_
</t>
  </si>
  <si>
    <t>5733227256</t>
  </si>
  <si>
    <t>SEGUES SS PARA SUBSTITUIR TRAFO 5733227256 QUEIMADO NA RDR DE MATEIROS</t>
  </si>
  <si>
    <t>ETO-RD-AG 00175/2026</t>
  </si>
  <si>
    <t>ETO-RD-AG  000138/2026</t>
  </si>
  <si>
    <t>PLANO DE MEDIDA - Realizar substituição do trafo 5700277134 de 5 kVA para 15 kVA.</t>
  </si>
  <si>
    <t>5700277134</t>
  </si>
  <si>
    <t>Trafo de 5 kva na 19,9kv mais para raio de MT e BT queimados , acesso  só para Camionete</t>
  </si>
  <si>
    <t>DG-RD-PO 00152/2026</t>
  </si>
  <si>
    <t>DG-MLPO01  000032/2026</t>
  </si>
  <si>
    <t xml:space="preserve">medido__x000D_
emergencial__x000D_
_x000D_
_x000D_
Trafo 5700816035 queimado, 15 Kva, 19,9 Kv acesso para ccamionete_x000D_
</t>
  </si>
  <si>
    <t>5700816035</t>
  </si>
  <si>
    <t>Trafo 5700816035 queimado, 15 Kva, 19,9 Kv acesso para ccamionete</t>
  </si>
  <si>
    <t>15 Kva</t>
  </si>
  <si>
    <t>ETO-RD-GU 00181/2026</t>
  </si>
  <si>
    <t>DBM-MPDB08  000037/2026</t>
  </si>
  <si>
    <t xml:space="preserve">SUBSTITUIÇÃO DE TRANSFORMADOR NA RDR DE GURUPI_x000D_
_x000D_
INT: 20264119930586_x000D_
_x000D_
SS: ETO-RD-GU 181/2026_x000D_
_x000D_
ESPECIFICAÇÕES DO TRANSFORMADOR_x000D_
_x000D_
TRANSFORMADOR INSTALADO: 30 KVA_x000D_
_x000D_
TRANSFORMADOR RETIRADO: 30KVA_x000D_
_x000D_
MEDIÇÕES_x000D_
_x000D_
LOGO APÓS A TROCA _x000D_
_x000D_
VAN: 225_x000D_
_x000D_
VBN: 224_x000D_
_x000D_
OBS:SUBSTITUIÇÃO DE TRANSFORMADOR AUTORIZADA PELO DIONE._x000D_
</t>
  </si>
  <si>
    <t>5710313003</t>
  </si>
  <si>
    <t>trafo queimado 5710313003 de 30 kva acesso livre tensão  34.65 kv para raio queimado</t>
  </si>
  <si>
    <t>ETO-RD-GR 00327/2026</t>
  </si>
  <si>
    <t>ENC-MLGR01  000087/2026</t>
  </si>
  <si>
    <t xml:space="preserve">TROCA DE TRAFO QUEIMADO 5736892066 ETO-RD-GR 327/2026 FAZ. CAMPO FORMOSO - TUPIRATINS 0066_x000D_
_x000D_
TRAFO RETIRADO_x000D_
POTÊNCIA : 15KVA_x000D_
TENSÃO : 19.9KV	_x000D_
Nº ENERGISA (CITD) : 127379_x000D_
Nº DE SÉRIE : 572311_x000D_
MARCA : TRAEL_x000D_
DATA FABRICAÇÃO : 03/2021_x000D_
IMPEDANCIA : 3.0_x000D_
POS. TAP : 03_x000D_
_x000D_
TRAFO INSTALADO_x000D_
POTÊNCIA : 15KVA_x000D_
TENSÃO : 19.9KV	_x000D_
Nº ENERGISA (CITD) : 150102_x000D_
Nº DE SÉRIE : 827825_x000D_
MARCA : TRAEL_x000D_
DATA FABRICAÇÃO : 02/2026_x000D_
IMPEDANCIA : 3.0_x000D_
POS. TAP : 03_x000D_
_x000D_
MEDIÇÃO 1: 072.8_x000D_
MEDIÇÃO 2: 067.0_x000D_
MEDIÇÃO 3: 063.4_x000D_
_x000D_
COORDENADA_x000D_
X: 805050_x000D_
Y: 9091433_x000D_
</t>
  </si>
  <si>
    <t>5336892066</t>
  </si>
  <si>
    <t>TRAFO QUEIMADO 5336892066 - 15kva 19,9,9kv acesso caminhonete para raio queimado FEITO TESTE AVAZIO E CONSTATADO QUEIMADO</t>
  </si>
  <si>
    <t>ETO-RD-GR 00238/2026</t>
  </si>
  <si>
    <t>ETO-RD-GR  000311/2026</t>
  </si>
  <si>
    <t>TR-5710058153 Queimado_x000D_
para raios QUEIMADO _x000D_
potência 15kva_x000D_
tensão 34,5kv_x000D_
acesso CAMINHONETE_x000D_
equipe 025op01 tel-63992452770</t>
  </si>
  <si>
    <t>5710058153</t>
  </si>
  <si>
    <t>TR-5710058153 Queimadopara raios QUEIMADO potência 15kvatensão 34,5kvacesso CAMINHONETEequipe 025op01 tel-63992452770</t>
  </si>
  <si>
    <t>DOLP-RD-PA 00184/2026</t>
  </si>
  <si>
    <t>DLP-MLPA01  000039/2026</t>
  </si>
  <si>
    <t>MEDIDO__x000D_
_x000D_
EMERGENCIAL__x000D_
_x000D_
TRAFO QUEIMADO TENSAO 34,5 ACESSO LIVRE TRAFO DE 5KVA PARA RAIO QUEIMADO _x000D_
RDR DE LAGOA DO TOCANTINS</t>
  </si>
  <si>
    <t>5700602196</t>
  </si>
  <si>
    <t>TRAFO QUEIMADO TENSAO 34,5 ACESSO LIVRE TRAFO DE 5KVA PARA RAIO QUEIMADO RDR DE LAGOA DO TOCANTINS</t>
  </si>
  <si>
    <t>ETO-RD-AG 00344/2026</t>
  </si>
  <si>
    <t>ETO-RD-AG  000303/2026</t>
  </si>
  <si>
    <t>REAMANEJAR TRAFO DE 15KVA-19.9KV POR TRAFO DE 25KVA-19.9KV - DEVIDO ATENDER 27 UNIDADES CONSUMIDORAS_x000D_
_x000D_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_x000D_
_x000D_
_x000D_
TRAFO Nº 5700002210_x000D_
_x000D_
TRAFO RETRIADO _x000D_
_x000D_
POTÊNCIA; 15KVA 34,5KV_x000D_
DATA DE FAB;  04/02/2025 - REF. 02/2026_x000D_
MARCA;  CPFL-CPFL_x000D_
Nº CITD; 121824_x000D_
Nº SÉRIE;339450_x000D_
POS. DO TAP; 3 _x000D_
IMPEDÂNCIA; 3,10_x000D_
_x000D_
TRAFO INSTALADO_x000D_
_x000D_
_x000D_
POTÊNCIA;  25KVA 34,5KV_x000D_
DATA D EFAB; 10/2013_x000D_
MARCA; TRAEL_x000D_
Nº CITD; 144811_x000D_
Nº SÉRIE; 18930_x000D_
POS. DO TAP; 3,08_x000D_
IMPEDÂNCIA; 3,08_x000D_
MEDIÇÃO;  6,01 / 7,84 / 7,83</t>
  </si>
  <si>
    <t>5700002210</t>
  </si>
  <si>
    <t>TOCANTINOPOLIS</t>
  </si>
  <si>
    <t>LUANDERSON MARTINS ALMEIDA</t>
  </si>
  <si>
    <t>Enviar equipe de manutenção para REMANEJAR trafo 5700002210 de 15KVA-19.9KV POR TRAFO DE 25KVA-19.9KV</t>
  </si>
  <si>
    <t>ETO-RD-GR 00256/2026</t>
  </si>
  <si>
    <t>ETO-RD-GR  000335/2026</t>
  </si>
  <si>
    <t>SS: PARA MANUTENÇÃO INSTALAR TRAFO 5149587113 FURTADO O TRAFO AUXILIAR DO RL 7949587113 DO PA 700 LEVAR TUDO PARA O TRAFO</t>
  </si>
  <si>
    <t>5149587113</t>
  </si>
  <si>
    <t>DOLP-RD-PA 00392/2026</t>
  </si>
  <si>
    <t>DLP-MLPA02  000037/2026</t>
  </si>
  <si>
    <t>MEDIDO__x000D_
_x000D_
EMERGENCIAL__x000D_
_x000D_
Segue SS para atendimento com equipe de manutenção , substituir trafo 5732064082 queimado , potencia 15 kva , acesso só para camionete , PARA-RAIO QUEIMADO , tensão 34,5_x000D_
_x000D_
_x000D_
DADOS ATENDIMENTO_x000D_
_x000D_
N° DOCUMENTO SS: DOLP-RD-PA 000392/2026_x000D_
N° DOCUMENTO OS: DLP-MLPA02 000037/2026_x000D_
_x000D_
TIPO DA INTERVENÇÃO: MANUTENÇÃO_x000D_
TIPO DO SERVIÇO: SUBSTITUIÇÃO DE TRANSFORMADOR E MELHORIA DE ATERRAMENTO._x000D_
DATA PROGRAMADA DA ATIVIDADE: 27/03/2026 À 29/03/2026_x000D_
HORARIO PREVISTO DA ATIVIDADE: 08:00 ÀS 18:00_x000D_
CIDADE: LIZARDA ALIMENTADOR: LD0242015_x000D_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t>
  </si>
  <si>
    <t>5732064082</t>
  </si>
  <si>
    <t>Segue SS para atendimento com equipe de manutenção , substituir trafo 5732064082 queimado , potencia 15 kva , acesso só para camionete , PARA-RAIO QUEIMADO , tensão 34,5</t>
  </si>
  <si>
    <t>ETO-RD-GR 00215/2026</t>
  </si>
  <si>
    <t>ETO-RD-GR  000287/2026</t>
  </si>
  <si>
    <t>TRAFO 5700899087 QUEIMADO PARA RAIO TAMBÉM DE 10 KVA NA NA REDE 19,9 KV ACESSO BOM NÃO FOI FEITO TESTE AVAZIO DEVIDO ESTA COM DEFEITO INTERNO NÃO MANDANDO TENSÃO NA SECUNDARIA</t>
  </si>
  <si>
    <t>5700899087</t>
  </si>
  <si>
    <t>DOLP-RD-PA 00119/2026</t>
  </si>
  <si>
    <t>DLP-MLPA02  000009/2026</t>
  </si>
  <si>
    <t xml:space="preserve">MEDIDO__x000D_
_x000D_
EMERGENCIAL__x000D_
_x000D_
_x000D_
_x000D_
segue ss de 01 trafo de 5 kvar e 01 para raio da rede de 34.500kv para ser subistituido pela equipe de manutencão cliente penalizado 0 equipe que atendeu 100op04 cel, 999345829/981224912 acesso livre favor agilizar o atendimento_x000D_
_x000D_
_x000D_
DADOS DO ATENDIMENTO_x000D_
_x000D_
Equipe: PALMA05M_x000D_
Lider: ALVARO PEREIRA DE MELO_x000D_
Contato: 63 9295-6812_x000D_
Data: 25/01/2026_x000D_
</t>
  </si>
  <si>
    <t>5710106196</t>
  </si>
  <si>
    <t>segue ss de 01 trafo de 5 kvar e 01 para raio da rede de 34.500kv para ser subistituido pela equipe de manutencão cliente penalizado 0 equipe que atendeu 100op04 cel, 999345829/981224912 acesso livre favor agilizar o atendimento</t>
  </si>
  <si>
    <t xml:space="preserve">5 kvar </t>
  </si>
  <si>
    <t>ETO-RD-AG 00717/2026</t>
  </si>
  <si>
    <t>ETO-RD-AG  000631/2026</t>
  </si>
  <si>
    <t xml:space="preserve">PLANO DE MEDIDA - Realizar Substituição do Trafo - 5700573039 de 10 Kva - 19,9 Kv para 25 Kva - Direcionar serviço para projeto SIGCO 25983._x000D_
_x000D_
TRAFO Nº 5700573039_x000D_
_x000D_
_x000D_
TRAFO RETIRADO _x000D_
_x000D_
POTÊNCIA; 10KVA 34,5KV_x000D_
DATA DE FAB; ABEIL/2006_x000D_
MARCA; ITB_x000D_
Nº CITD; N/A_x000D_
Nº SÉRIE; 393649_x000D_
POS. DO TAP; 1_x000D_
IMPEDÂNCIA; 2,93_x000D_
_x000D_
_x000D_
TRAFO INSTALADO _x000D_
_x000D_
POTÊNCIA; 25KVA 34,5KV _x000D_
DATA DE FAB; FEV/2026 _x000D_
MARCA; TRAEL_x000D_
Nº CITD; 150434_x000D_
Nº SÉRIE; 828157_x000D_
POS. DO TAP; 3_x000D_
IMPEDÂNCIA; 3,0_x000D_
MEDIÇÃO; 25,18 / 25,17 / 25,17_x000D_
</t>
  </si>
  <si>
    <t>5700573039</t>
  </si>
  <si>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</si>
  <si>
    <t>DOLP-RD-PA 00520/2026</t>
  </si>
  <si>
    <t>DLP-MLPA02  000044/2026</t>
  </si>
  <si>
    <t xml:space="preserve">MEDIDO__x000D_
_x000D_
_x000D_
01. Baixado para consumo de material._x000D_
_x000D_
segue nota de trafo queimado, trafo 5700671010, tensao 34500 / 440 V, trafo de 15kva , para raio em bom estado, acesso livre._x000D_
_x000D_
DADOS DO ATENDIMENTO:_x000D_
EQUIPE: 933005_x000D_
LIDER: ALVARO PEREIRA_x000D_
DATA: 03/05/2026_x000D_
</t>
  </si>
  <si>
    <t>5700671010</t>
  </si>
  <si>
    <t>LAJEADO</t>
  </si>
  <si>
    <t>segue nota de trafo queimado, trafo 5700671010, tensao 34500 / 440 V, trafo de 15kva , para raio em bom estado, acesso livre.</t>
  </si>
  <si>
    <t>ETO-RD-DP 00397/2026</t>
  </si>
  <si>
    <t>ETO-MLDP02  000222/2026</t>
  </si>
  <si>
    <t>5700659116</t>
  </si>
  <si>
    <t>ETO-RD-AG 00552/2026</t>
  </si>
  <si>
    <t>ETO-RD-AG  000462/2026</t>
  </si>
  <si>
    <t>TRAFO COM VAZAMENTO DE OLEO  -5701602039_x000D_
ID 55048064_x000D_
TRAFO DE 5KVA -19.9KV_x000D_
ZONA RURAL DE ARAGUATINS_x000D_
_x000D_
_x000D_
REMANEJAR DE TRAFO DE 5KVA POR TRAFO DE 15KVA -PLANO DE MEDIDAS</t>
  </si>
  <si>
    <t>5701602039</t>
  </si>
  <si>
    <t>TRAFO COM VAZAMENTO DE OLEO  -5701602039ID 55048064TRAFO DE 5KVA -19.9KVZONA RURAL DE ARAGUATINS</t>
  </si>
  <si>
    <t>DOLP-RD-PA 00492/2026</t>
  </si>
  <si>
    <t>DLP-MPPA01  000118/2026</t>
  </si>
  <si>
    <t>MEDIDO__x000D_
_x000D_
EMERGENCIAL__x000D_
_x000D_
Segue nota para apoio operacional na substituição do trafo 5619266122 particular, será necessário abertura do trafo 5700571122 devido rede BT passar na mesma estrutura do trafo particular não oferecendo segurança para fazer com rede ligada._x000D_
_x000D_
DADOS DO ATENDIMENTO:_x000D_
EQUIPE: 833017 DLP-MPPA02_x000D_
ENCARREGADO: JULIO IGNACIO_x000D_
DATA: 24/04/2026</t>
  </si>
  <si>
    <t>AL04059122</t>
  </si>
  <si>
    <t>5619266122</t>
  </si>
  <si>
    <t>Segue nota para apoio operacional na substituição do trafo 5619266122 particular, será necessário abertura do trafo 5700571122 devido rede BT passar na mesma estrutura do trafo particular não oferecendo segurança para fazer com rede ligada.</t>
  </si>
  <si>
    <t>ENC-RD-PS 00565/2026</t>
  </si>
  <si>
    <t>ENC-LMPS03  000088/2026</t>
  </si>
  <si>
    <t xml:space="preserve">SS ENC-RD-PS 565/2026_x000D_
TRAFO 5700165253 _x000D_
_x000D_
_x000D_
_x000D_
_x000D_
TRAFO RETIRADO_x000D_
POTÊNCIA : 15KVA_x000D_
TENSÃO :	34.5KV _x000D_
Nº ENERGISA (CITD) : 114849_x000D_
Nº DE SÉRIE : 489620_x000D_
MARCA : TRAEL_x000D_
DATA FABRICAÇÃO : 05/2018_x000D_
IMPEDANCIA : 3.04_x000D_
POS. TAP : 05_x000D_
_x000D_
TRAFO INSTALADO'_x000D_
POTÊNCIA : 25KVA_x000D_
TENSÃO :	 34.5KV_x000D_
Nº ENERGISA (CITD) : 151021_x000D_
Nº DE SÉRIE : Z303141_x000D_
MARCA : ITAM_x000D_
DATA FABRICAÇÃO : 02/2026_x000D_
IMPEDANCIA : 2.80_x000D_
POS. TAP : 03_x000D_
</t>
  </si>
  <si>
    <t>5700165253</t>
  </si>
  <si>
    <t>TRAFO 5700165253 QUEIMADO PARA RAIO TAMBÉM DE 15 KVA NA REDE 19.9 KV ACESSO BOM NÃO FOI FEITO TESTE AVAZIO DEVIDO BUCHA SECUNDARIA ESTOURADA</t>
  </si>
  <si>
    <t>ENC-RD-PS 00548/2026</t>
  </si>
  <si>
    <t>ENC-MPPS01  000151/2026</t>
  </si>
  <si>
    <t xml:space="preserve">SS ENC-RD-PS 548/2026_x000D_
 trafo 5700447012_x000D_
_x000D_
_x000D_
_x000D_
_x000D_
_x000D_
_x000D_
_x000D_
TRAFO RETIRADO_x000D_
POTÊNCIA : 15KVA_x000D_
TENSÃO :	 34.5KV_x000D_
Nº ENERGISA (CITD) : 105379_x000D_
Nº DE SÉRIE : 432149_x000D_
MARCA : TRAEL_x000D_
DATA FABRICAÇÃO : JUN/2017_x000D_
IMPEDANCIA : 2.90_x000D_
POS. TAP : 03_x000D_
_x000D_
TRAFO INSTALADO'_x000D_
POTÊNCIA : 15KVA_x000D_
TENSÃO :	 34.5KV_x000D_
Nº ENERGISA (CITD) : 151713_x000D_
Nº DE SÉRIE : C308282_x000D_
MARCA : ITAM_x000D_
DATA FABRICAÇÃO : 04/2026_x000D_
IMPEDANCIA : 3.09_x000D_
POS. TAP : 03_x000D_
</t>
  </si>
  <si>
    <t>5700447012</t>
  </si>
  <si>
    <t>segue ss para tratativa com equipe de manutençao o quanto antes substituir trafo 5700447012 queimado na rdr de cristalandia</t>
  </si>
  <si>
    <t>ETO-RD-AG 00587/2026</t>
  </si>
  <si>
    <t>ENC-MPAG01  000261/2026</t>
  </si>
  <si>
    <t>Favor substituir o trafo 5700012065 de 75kVA na tensão 13.8kV, fica na RDU de Axixá._x000D_
_x000D_
_x000D_
TRAFO Nº 5700012065_x000D_
_x000D_
TRAOF RETIRADO_x000D_
_x000D_
POTÊNCIA; 75KVA 13.8KV_x000D_
DATA DE FAB; 07/1997_x000D_
MARCA; TOSHIBA - _x000D_
Nº CITD; 1672_x000D_
Nº SÉRIE; 338119_x000D_
POS. DO TAP; 1º_x000D_
IMPEDÂNCIA; 3,5_x000D_
_x000D_
TRAFO INSTALADO _x000D_
_x000D_
POTÊNCIA; 112,5KVA 13.8KV_x000D_
DATA DE FAB; 11/2024 - 11/2025_x000D_
MARCA; TRAEL- TRAEL_x000D_
Nº CITD; 148994_x000D_
Nº SÉRIE; 334068_x000D_
POS. DO TAP; 4º_x000D_
IMPEDÂNCIA; 3,62_x000D_
MEDIÇÃO; 2,19 / 2,63 / 3,46</t>
  </si>
  <si>
    <t>5700012065</t>
  </si>
  <si>
    <t>Favor substituir o trafo 5700012065 de 75kVA na tensão 13.8kV, fica na RDU de Axixá.</t>
  </si>
  <si>
    <t>DG-RD-PO 00389/2026</t>
  </si>
  <si>
    <t>DG-MPDG01  000091/2026</t>
  </si>
  <si>
    <t xml:space="preserve">medido__x000D_
emergencial__x000D_
_x000D_
_x000D_
substituição de trafo queimado rdr silvanopolis_x000D_
</t>
  </si>
  <si>
    <t>5700370043</t>
  </si>
  <si>
    <t>SILVANOPOLIS</t>
  </si>
  <si>
    <t>Segue nota para envia equipe manutenção substituir Trafo 5700370043 de 45kva e para-raio queimado, Tensão 34,5kv, Acesso livre, Rural de Silvanópolis, Faz. IND FAZENDA TRINCHETE, 0</t>
  </si>
  <si>
    <t>ETO-RD-AR 00662/2026</t>
  </si>
  <si>
    <t>ENC-MLAR01  000174/2026</t>
  </si>
  <si>
    <t xml:space="preserve">ETO-RD-AR 662/2026_x000D_
TRAFO 5710168016_x000D_
_x000D_
TRAFO INSTALADO_x000D_
POTÊNCIA : 15 KVA_x000D_
TENSÃO :	 34.5 KV_x000D_
Nº ENERGISA (CITD) : 150350_x000D_
Nº DE SÉRIE : 808073_x000D_
MARCA : TRAEL_x000D_
DATA FABRICAÇÃO : 02/2026_x000D_
IMPEDANCIA : 3,0_x000D_
POS. TAP : 05_x000D_
</t>
  </si>
  <si>
    <t>5710168016</t>
  </si>
  <si>
    <t>TRAFO FURTADOTENSÃO 34,5KVPOTENCIA 15 KVAACESSO BOM</t>
  </si>
  <si>
    <t>ETO-RD-AR 00655/2026</t>
  </si>
  <si>
    <t>ENC-MLAR02  000078/2026</t>
  </si>
  <si>
    <t>ETO-RD-AR 655/2026_x000D_
TRAFO  5700912077_x000D_
TRAFO RETIRADO_x000D_
POTÊNCIA : 10 KVA_x000D_
TENSÃO :	 34.5 KV_x000D_
Nº ENERGISA (CITD) : CI2705004010_x000D_
Nº DE SÉRIE : 391935_x000D_
MARCA : ITB_x000D_
DATA FABRICAÇÃO : 12/12_x000D_
IMPEDANCIA : 2,8_x000D_
POS. TAP : 05_x000D_
_x000D_
TRAFO INSTALADO_x000D_
POTÊNCIA : 15 KVA_x000D_
TENSÃO :	 34.5 KV_x000D_
Nº ENERGISA (CITD) : 150293_x000D_
Nº DE SÉRIE : 828016_x000D_
MARCA : TRAEL_x000D_
DATA FABRICAÇÃO : 02/2026_x000D_
IMPEDANCIA : 3,0_x000D_
POS. TAP : 05_x000D_
TRAFO RETIRADO EM CAMPO ERA DE 10 KV KVA COM FORME BOOK E O RELATORIO DA EQUIPE POREM NO SISTEMA E DE 05 KVA ERRO DE CADASTRO.</t>
  </si>
  <si>
    <t>5700912077</t>
  </si>
  <si>
    <t>GOIATINS</t>
  </si>
  <si>
    <t>SEGUE SS DE TRAFO QUEIMADO NA RDR DE GOIATINS, TRAFO DE 15KVA, NA REDE DE 19.9KV ACESSO RUIM PARA CAMINHONETE, PARA RAIO QUEIMADO E PRECISO LEVAR ESTRIVO GLV PARA INSTALAR.</t>
  </si>
  <si>
    <t>DG-RD-PO 00125/2026</t>
  </si>
  <si>
    <t>DG-MLPO01  000027/2026</t>
  </si>
  <si>
    <t xml:space="preserve">medido__x000D_
emergencial__x000D_
_x000D_
_x000D_
TRAFO 5700441071 E PARA RAIO QUEIMADO _x000D_
_x000D_
POTENCIA: 15KVA 13800_x000D_
ACESSO: LIVRE_x000D_
</t>
  </si>
  <si>
    <t>5700441071</t>
  </si>
  <si>
    <t>TRAFO 5700441071 E PARA RAIO QUEIMADO POTENCIA: 15KVA 13800ACESSO: LIVRE</t>
  </si>
  <si>
    <t>ETO-RD-GU 00308/2026</t>
  </si>
  <si>
    <t>DBM-MLDB03  000057/2026</t>
  </si>
  <si>
    <t xml:space="preserve">SUBSTITUIÇÃO DE TRANSFORMADOR NA RDR DE CRIXAS_x000D_
_x000D_
INT: 20264166488024_x000D_
_x000D_
SS: ETO-RD-GU 308/2026_x000D_
_x000D_
ESPECIFICAÇÕES DO TRANSFORMADOR_x000D_
_x000D_
TRANSFORMADOR INSTALADO: 15 KVA_x000D_
_x000D_
TRANSFORMADOR RETIRADO: 15 KVA_x000D_
_x000D_
OBS:SUBSTITUIÇÃO DE TRANSFORMADOR AUTORIZADA PELO DIONE._x000D_
</t>
  </si>
  <si>
    <t>LD03040003</t>
  </si>
  <si>
    <t>5710070110</t>
  </si>
  <si>
    <t>CRIXÁS DO TOCANTINS</t>
  </si>
  <si>
    <t>SEGUE SS DE TRAFO QUEIMADO NA RDR DE CRIXAS, TRAFO DE 15KVA NA REDE DE 19.9KV, PARA RAIO QUEIMADO E ACESSO LIVRE.</t>
  </si>
  <si>
    <t>ETO-RD-AR 00407/2026</t>
  </si>
  <si>
    <t>ENC-MLAR05  000143/2026</t>
  </si>
  <si>
    <t xml:space="preserve">ETO-RD-AR 407/2026_x000D_
TRAFO 5700274056_x000D_
TRAFO RETIRADO_x000D_
POTÊNCIA : 5 KVA_x000D_
TENSÃO :	 34.5 KV_x000D_
Nº ENERGISA (CITD) : 5706002015_x000D_
Nº DE SÉRIE : 612688_x000D_
MARCA : ITB_x000D_
DATA FABRICAÇÃO : 08/2009_x000D_
IMPEDANCIA : 3,0_x000D_
POS. TAP : 03_x000D_
_x000D_
TRAFO INSTALADO_x000D_
POTÊNCIA : 15 KVA_x000D_
TENSÃO :	 34.5 KV_x000D_
Nº ENERGISA (CITD) : 150043_x000D_
Nº DE SÉRIE : 827766_x000D_
MARCA : TRAEL_x000D_
DATA FABRICAÇÃO : 02/2026_x000D_
IMPEDANCIA : 3,0_x000D_
POS. TAP : 05_x000D_
</t>
  </si>
  <si>
    <t>5700274056</t>
  </si>
  <si>
    <t>CARMOLANDIA</t>
  </si>
  <si>
    <t>TRAFO 5700274056 QUEIMADO DE 5 KVA NA RDE 19.9 KV PARA RAIO TAMBÉM ACESSO BOM FEITO TESTE AVAZIO CONSTATADO QUEIMADO</t>
  </si>
  <si>
    <t>ENC-RD-PS 00127/2026</t>
  </si>
  <si>
    <t>ENC-LMPS01  000027/2026</t>
  </si>
  <si>
    <t xml:space="preserve">SS ENC-RD-PS 127/2026_x000D_
 trafo 5700453012 _x000D_
_x000D_
_x000D_
_x000D_
TRAFO RETIRADO_x000D_
POTÊNCIA : 5KVA_x000D_
TENSÃO :	 34.5KV_x000D_
Nº ENERGISA (CITD) : 34524_x000D_
Nº DE SÉRIE : 587235_x000D_
MARCA :  ITB_x000D_
DATA FABRICAÇÃO : ABR/2009_x000D_
IMPEDANCIA : 3.15_x000D_
POS. TAP : 03_x000D_
_x000D_
TRAFO INSTALADO'_x000D_
POTÊNCIA : 15KVA_x000D_
TENSÃO :	 34.5KV_x000D_
Nº ENERGISA (CITD) : 149222_x000D_
Nº DE SÉRIE : 820208_x000D_
MARCA : TTRAEL_x000D_
DATA FABRICAÇÃO : 11/2025_x000D_
IMPEDANCIA :  3.0_x000D_
POS. TAP : 03_x000D_
</t>
  </si>
  <si>
    <t>5700453012</t>
  </si>
  <si>
    <t>segue ss para tratativa com equipe de manutençao o quanto antessubstituir trafo 5700453012 queimado na rdr de cristalandia</t>
  </si>
  <si>
    <t>ETO-RD-GU 00125/2026</t>
  </si>
  <si>
    <t>DBM-MPDB10  000019/2026</t>
  </si>
  <si>
    <t xml:space="preserve">SUBSTITUIÇÃO DE TRANSFORMADOR NA RDR DE PEIXE_x000D_
_x000D_
INT: S/N_x000D_
_x000D_
SS: ETO-RD-GU 125/2026_x000D_
_x000D_
ESPECIFICAÇÕES DO TRANSFORMADOR_x000D_
_x000D_
TRANSFORMADOR INSTALADO: 15KVA_x000D_
_x000D_
TRANSFORMADOR RETIRADO: 15KVA_x000D_
_x000D_
MEDIÇÕES_x000D_
_x000D_
LOGO APÓS A TROCA _x000D_
_x000D_
VAN: 224.0_x000D_
_x000D_
VBN: 227.0_x000D_
_x000D_
OBS:SUBSTITUIÇÃO DE TRANSFORMADOR AUTORIZADA PELO DIONE._x000D_
_x000D_
OBS:FOI FEITO A SEGUNDA DESCIDA DO ATERRAMENTO  NO TRANSFORMADOR_x000D_
_x000D_
</t>
  </si>
  <si>
    <t>5702013094</t>
  </si>
  <si>
    <t>SEGUE SS DE TRAFO QUEIMADO NA RDR DE PEIXE, TRAFO DE 15KVA NA REDE DE 19.9KV, ACESSO LIVRE A PARA RAIO QUEIMADO, EQUIPE INFORMOU QUE O POSTE ESTÁ EM CONDINÇOES RUINS, SEGUE FOTOS NA NOTA, POSTE DE 10/300.</t>
  </si>
  <si>
    <t>ENC-RD-PS 00212/2026</t>
  </si>
  <si>
    <t>ENC-LMPS03  000038/2026</t>
  </si>
  <si>
    <t xml:space="preserve">SS ENC-RD-PS 212/2026_x000D_
TR 5700725233_x000D_
_x000D_
_x000D_
_x000D_
TRAFO RETIRADO_x000D_
POTÊNCIA : 10KVA_x000D_
TENSÃO :	 34.5KV_x000D_
Nº ENERGISA (CITD) : ILEGIVEL_x000D_
Nº DE SÉRIE : 111105_x000D_
MARCA : VIJAI_x000D_
DATA FABRICAÇÃO : 02/2011_x000D_
IMPEDANCIA : 2.91_x000D_
POS. TAP : 02_x000D_
_x000D_
TRAFO INSTALADO'_x000D_
POTÊNCIA : 15KVA_x000D_
TENSÃO :	 34.5KV_x000D_
Nº ENERGISA (CITD) : 149866_x000D_
Nº DE SÉRIE : C 297830_x000D_
MARCA : ITAM_x000D_
DATA FABRICAÇÃO : 12/2025_x000D_
IMPEDANCIA : 3.01_x000D_
POS. TAP : 03_x000D_
</t>
  </si>
  <si>
    <t>5700725233</t>
  </si>
  <si>
    <t>TR 570072523310KJVAPARA RAIO DANIFICADO tENSAO 34500ACESSO BOM PARA CAMINHONETE 084OP04</t>
  </si>
  <si>
    <t>ENC-RD-PS 00168/2026</t>
  </si>
  <si>
    <t>ENC-LMPS01  000039/2026</t>
  </si>
  <si>
    <t xml:space="preserve">SS ENC-RD-PS 168/2026_x000D_
TR 5700203073_x000D_
_x000D_
_x000D_
TRAFO RETIRADO_x000D_
POTÊNCIA : 30KVA_x000D_
TENSÃO :	 34.5KV_x000D_
Nº ENERGISA (CITD) : 5712_x000D_
Nº DE SÉRIE : 183037_x000D_
MARCA : ABB_x000D_
DATA FABRICAÇÃO : 10/01_x000D_
IMPEDANCIA : 4.12_x000D_
POS. TAP : 02_x000D_
_x000D_
TRAFO INSTALADO'_x000D_
POTÊNCIA : 30KVA_x000D_
TENSÃO :	 34.5KV_x000D_
Nº ENERGISA (CITD) : 147707_x000D_
Nº DE SÉRIE : 586744_x000D_
MARCA : ITAIPU_x000D_
DATA FABRICAÇÃO : 07/2025_x000D_
IMPEDANCIA : 4.09_x000D_
POS. TAP : 02_x000D_
</t>
  </si>
  <si>
    <t>TR 570020307330KVAPARA RAIO DANIFICADO ACESSO BOMPOVOADO LOROTY TRAFO QUE ATENDE O POSTINHO E O COLEGIO 13UC PENALIZADAS TENSAO 34500073OP03</t>
  </si>
  <si>
    <t>DOLP-RD-PA 00125/2026</t>
  </si>
  <si>
    <t>DLP-MLPA03  000004/2026</t>
  </si>
  <si>
    <t xml:space="preserve">MEDIDO__x000D_
_x000D_
EMERGENCIAL__x000D_
_x000D_
Segue SS para atendimento com equipe de manutenção , substituir trafo 5700307083 com VAZ. DE OLEO na RDR de aparecida do rio negro , acesso para CAMIONETE , para-raio queimado , tensão 34,5, potencia 5 kva_x000D_
_x000D_
DADOS ATENDIMENTO_x000D_
_x000D_
EQUIPE: PALMA08M_x000D_
LIDER: OLESMAR OLIVEIRA DE SOUZA       _x000D_
CONTATO: 63 9296-9567_x000D_
DOLP-RD-PA 000125/2026_x000D_
DATA ATENDIMENTO: 268_x000D_
Atenção!_x000D_
Não intervenha na rede sem autorização do COI (Centro de Operações Integradas)_x000D_
</t>
  </si>
  <si>
    <t>5700307083</t>
  </si>
  <si>
    <t>APARECIDA DO RIO NEGRO</t>
  </si>
  <si>
    <t>Segue SS para atendimento com equipe de manutenção , substituir trafo 5700307083 com VAZ. DE OLEO na RDR de aparecida do rio negro , acesso para CAMIONETE , para-raio queimado , tensão 34,5, potencia 5 kva</t>
  </si>
  <si>
    <t xml:space="preserve">5 kva </t>
  </si>
  <si>
    <t>ETO-RD-GU 00157/2026</t>
  </si>
  <si>
    <t>ETO-RD-GU  000374/2026</t>
  </si>
  <si>
    <t>SS: ETO-RD-GU 157-2026_x000D_
_x000D_
EQUIPE: MLGU04_x000D_
_x000D_
FOI FEITO A TROCA DO TRANSFORMADOR DE 15KVA POR UM DE 15KVA</t>
  </si>
  <si>
    <t>5710068041</t>
  </si>
  <si>
    <t>trafo queimado 5710068041 acesso camionete 15 kva para raio queimado</t>
  </si>
  <si>
    <t>ENC-RD-PS 00144/2026</t>
  </si>
  <si>
    <t>ENC-LMPS01  000035/2026</t>
  </si>
  <si>
    <t xml:space="preserve">SS ENC-RD-PS 144/2026_x000D_
TR 5740337013_x000D_
_x000D_
_x000D_
_x000D_
_x000D_
_x000D_
TRAFO RETIRADO_x000D_
POTÊNCIA : 75KVA_x000D_
TENSÃO :	 13.8KV_x000D_
Nº ENERGISA (CITD) : P025277_x000D_
Nº DE SÉRIE : 357008_x000D_
MARCA : ITAIPU_x000D_
DATA FABRICAÇÃO : 12/2018_x000D_
IMPEDANCIA : 3.33_x000D_
POS. TAP : 01_x000D_
_x000D_
TRAFO INSTALADO'_x000D_
POTÊNCIA : 75KVA_x000D_
TENSÃO :	 13.8KV_x000D_
Nº ENERGISA (CITD) :111126_x000D_
Nº DE SÉRIE : 457545_x000D_
MARCA : TRAEL_x000D_
DATA FABRICAÇÃO : 02/2018_x000D_
IMPEDANCIA : 3.53_x000D_
POS. TAP : 02_x000D_
</t>
  </si>
  <si>
    <t>AL01062013</t>
  </si>
  <si>
    <t>5740337013</t>
  </si>
  <si>
    <t>TR 574033701375KVA13800PARA RAIO DANIFICADO ACESSO LIVRE013OP02 ESTEVE NO LOCAL DOVILEY</t>
  </si>
  <si>
    <t>ENC-RD-PS 00319/2026</t>
  </si>
  <si>
    <t>ENC-LMPS03  000055/2026</t>
  </si>
  <si>
    <t xml:space="preserve">SS ENC-RD-PS 319/2026_x000D_
TR 5710502007_x000D_
_x000D_
_x000D_
TRAFO RETIRADO_x000D_
POTÊNCIA : 15KVA_x000D_
TENSÃO :	 34.5KV_x000D_
Nº ENERGISA (CITD) : 59751_x000D_
Nº DE SÉRIE : 3675755_x000D_
MARCA : TOSHIBA_x000D_
DATA FABRICAÇÃO : 06/1999_x000D_
IMPEDANCIA : 3_x000D_
POS. TAP : 02_x000D_
_x000D_
TRAFO INSTALADO'_x000D_
POTÊNCIA : 15KVA_x000D_
TENSÃO :	 34.5KV_x000D_
Nº ENERGISA (CITD) : 147917_x000D_
Nº DE SÉRIE : C 299645_x000D_
MARCA : ITAM_x000D_
DATA FABRICAÇÃO : 01/2026_x000D_
IMPEDANCIA : 2.95_x000D_
POS. TAP : 03_x000D_
_x000D_
</t>
  </si>
  <si>
    <t>5710502007</t>
  </si>
  <si>
    <t>TR 571050200715KVAPARA RAIO DANIFICADO 19,9ACESSO SOMENTE CAMINHONETE 013OP06</t>
  </si>
  <si>
    <t>ETO-RD-AG 00310/2026</t>
  </si>
  <si>
    <t>ENC-MLAG02  000090/2026</t>
  </si>
  <si>
    <t>TRAFO DE 15 KVA QUEIMAD, COLOCAR UM MAIOR_x000D_
TENSÃO 34,5KV_x000D_
ACESSO BOM, TROCAR PARA RAIOS_x000D_
CIRCUITO DE REDE BT ROMPIDO_x000D_
FAZER CONTATO COM EQUIPE 002OP03 PARA ESCLARECER._x000D_
_x000D_
_x000D_
_x000D_
TRAFO Nº 5700373123_x000D_
_x000D_
TRAFO RETIRADO _x000D_
_x000D_
POTÊNCIA; 15kva 34,5KV_x000D_
DATA DE FAB; 11/1988_x000D_
MARCA; TOSHIBA_x000D_
Nº CITD; 06011502_x000D_
Nº SÉRIE; 369685_x000D_
POS. DO TAP; 3º_x000D_
IMPEDÂNCIA; 2,9_x000D_
_x000D_
TRAFO INSTALADO _x000D_
_x000D_
POTÊNCIA; 15KVA 34,5KV_x000D_
DATA DE FAB; 02/2026_x000D_
MARCA; TRAEL_x000D_
Nº CITD; 150319_x000D_
Nº SÉRIE;828042_x000D_
POS. DO TAP; 3º_x000D_
IMPEDÂNCIA; 3,0_x000D_
MEDIÇÃO; 8,25 / 8,07 / 8,09</t>
  </si>
  <si>
    <t>TRAFO DE 15 KVA QUEIMAD, COLOCAR UM MAIORTENSÃO 34,5KVACESSO BOM, TROCAR PARA RAIOSCIRCUITO DE REDE BT ROMPIDOFAZER CONTATO COM EQUIPE 002OP03 PARA ESCLARECER.</t>
  </si>
  <si>
    <t>15 KVA, COLOCAR MAIOR</t>
  </si>
  <si>
    <t>ENC-RD-PS 00258/2026</t>
  </si>
  <si>
    <t>ENC-LMPS01  000071/2026</t>
  </si>
  <si>
    <t xml:space="preserve">SS ENC-RD-PS 258/2026_x000D_
TRAFO 5701638014 _x000D_
_x000D_
_x000D_
_x000D_
_x000D_
_x000D_
TRAFO RETIRADO_x000D_
POTÊNCIA : 45KVA_x000D_
TENSÃO :	 34.5KV_x000D_
Nº ENERGISA (CITD) : 131505_x000D_
Nº DE SÉRIE : 49309_x000D_
MARCA : TRAEL_x000D_
DATA FABRICAÇÃO : 01/2004_x000D_
IMPEDANCIA : 4.01_x000D_
POS. TAP : 02_x000D_
_x000D_
TRAFO INSTALADO'_x000D_
POTÊNCIA : 45KVA_x000D_
TENSÃO :	 34.5KV_x000D_
Nº ENERGISA (CITD) : 124071_x000D_
Nº DE SÉRIE : 1234037_x000D_
MARCA : ROMAGNOLE_x000D_
DATA FABRICAÇÃO : 2020_x000D_
IMPEDANCIA : 4.23_x000D_
POS. TAP : 02_x000D_
_x000D_
</t>
  </si>
  <si>
    <t>5701638014</t>
  </si>
  <si>
    <t>5701638014 45kva 34,5kv acesso bom 014op02</t>
  </si>
  <si>
    <t>ETO-RD-DP 00021/2026</t>
  </si>
  <si>
    <t>DBM-MLDB05  000006/2026</t>
  </si>
  <si>
    <t xml:space="preserve">SUBSTITUIÇÃO DE TRANSFORMADOR NA RDR DE ARRAIAS_x000D_
_x000D_
INT: 202640648048_x000D_
_x000D_
SS: ETO-RD-DP 21/2026_x000D_
_x000D_
ESPECIFICAÇÕES DO TRANSFORMADOR_x000D_
_x000D_
TRANSFORMADOR INSTALADO: 15KVA_x000D_
_x000D_
TRANSFORMADOR RETIRADO: 15KVA_x000D_
_x000D_
MEDIÇÕES_x000D_
_x000D_
LOGO APÓS A TROCA _x000D_
_x000D_
VAN: 217.1_x000D_
_x000D_
VBN: 217.2_x000D_
_x000D_
OBS:SUBSTITUIÇÃO DE TRANSFORMADOR AUTORIZADA PELO DENER._x000D_
_x000D_
OBS:EM CAMPO JÁ EXISTE SEGUNDA DESCIDA_x000D_
_x000D_
</t>
  </si>
  <si>
    <t>5737450005</t>
  </si>
  <si>
    <t>segue ss para substituiçao de trafo 5737450005 queimado trafo de 15kva tensao 34,5kv para raio queimado acesso livre com equipe de manutencao , na rural de ARRAIASIND FAZENDA VALE DO SANTO INACIO, 0 - LPT</t>
  </si>
  <si>
    <t>ENC-RD-PS 00223/2026</t>
  </si>
  <si>
    <t>ENC-LMPS03  000042/2026</t>
  </si>
  <si>
    <t xml:space="preserve">SS ENC-RD-PS 223/2026_x000D_
 trafo 5710004233 _x000D_
_x000D_
_x000D_
TRAFO RETIRADO_x000D_
POTÊNCIA : 15KVA_x000D_
TENSÃO :	 34.5KV_x000D_
Nº ENERGISA (CITD) : 102644_x000D_
Nº DE SÉRIE : 1026964_x000D_
MARCA : ITB_x000D_
DATA FABRICAÇÃO : 07/2016_x000D_
IMPEDANCIA : 3.09_x000D_
POS. TAP : 03_x000D_
_x000D_
TRAFO INSTALADO'_x000D_
POTÊNCIA : 15KVA_x000D_
TENSÃO :	 34.5KV_x000D_
Nº ENERGISA (CITD) : 123460_x000D_
Nº DE SÉRIE : 533250_x000D_
MARCA : TRAEL_x000D_
DATA FABRICAÇÃO : 01/2020_x000D_
IMPEDANCIA : 2.86_x000D_
POS. TAP : 03_x000D_
_x000D_
</t>
  </si>
  <si>
    <t>5710004233</t>
  </si>
  <si>
    <t>Segue ss para tratativa com equipe de manutençao o quanto antessubstituir trafo 5710004233 na rdr de abreulandia</t>
  </si>
  <si>
    <t>ENC-RD-PS 00221/2026</t>
  </si>
  <si>
    <t>ENC-LMPS03  000041/2026</t>
  </si>
  <si>
    <t xml:space="preserve">SS ENC-RD-PS 221/2026_x000D_
TF 5725331084_x000D_
_x000D_
_x000D_
TRAFO RETIRADO_x000D_
POTÊNCIA : 15KVA_x000D_
TENSÃO :	 34.5KV_x000D_
Nº ENERGISA (CITD) : ILEGIVEL_x000D_
Nº DE SÉRIE : 389827_x000D_
MARCA : TRAEL_x000D_
DATA FABRICAÇÃO : 06/2010_x000D_
IMPEDANCIA : 2.94_x000D_
POS. TAP : 01_x000D_
_x000D_
TRAFO INSTALADO'_x000D_
POTÊNCIA : 15KVA_x000D_
TENSÃO :	 34.5KV_x000D_
Nº ENERGISA (CITD) : 149860_x000D_
Nº DE SÉRIE : C 297824_x000D_
MARCA : ITAM_x000D_
DATA FABRICAÇÃO : 12/2025_x000D_
IMPEDANCIA : 2.88_x000D_
POS. TAP : 03_x000D_
_x000D_
_x000D_
</t>
  </si>
  <si>
    <t>5725331084</t>
  </si>
  <si>
    <t>5725331084 15kva caminhonete</t>
  </si>
  <si>
    <t>ENC-RD-PS 00138/2026</t>
  </si>
  <si>
    <t>ENC-LMPS03  000026/2026</t>
  </si>
  <si>
    <t xml:space="preserve">SS ENC-RD-PS 138/2026_x000D_
TRAFO 5700561055 _x000D_
_x000D_
_x000D_
_x000D_
TRAFO RETIRADO_x000D_
POTÊNCIA : 15KVA_x000D_
TENSÃO :	 34.5KV_x000D_
Nº ENERGISA (CITD) : 109715_x000D_
Nº DE SÉRIE : 449538_x000D_
MARCA : TRAEL_x000D_
DATA FABRICAÇÃO : 11/2017_x000D_
IMPEDANCIA : 3.08_x000D_
POS. TAP : 03_x000D_
_x000D_
TRAFO INSTALADO'_x000D_
POTÊNCIA : 25KVA_x000D_
TENSÃO :	 34.5KV_x000D_
Nº ENERGISA (CITD) : 146642_x000D_
Nº DE SÉRIE : Z 275779_x000D_
MARCA : ITAM_x000D_
DATA FABRICAÇÃO : 04/2025_x000D_
IMPEDANCIA : 3.21_x000D_
POS. TAP : 03_x000D_
</t>
  </si>
  <si>
    <t>5700561055</t>
  </si>
  <si>
    <t>5700561055 QUEIMADO 15KVAPARA RAIO DANIFICADO ACESSO BOM (1) UC PENALIZADA TENSAO 34500 055OP01 ESTEVE NO LOCAL</t>
  </si>
  <si>
    <t>ENC-RD-PS 00292/2026</t>
  </si>
  <si>
    <t>ENC-LMPS03  000052/2026</t>
  </si>
  <si>
    <t xml:space="preserve">SS ENC-RD-PS 292/2026_x000D_
TRAFO 5709170075 _x000D_
_x000D_
_x000D_
TRAFO RETIRADO_x000D_
POTÊNCIA : 10KVA_x000D_
TENSÃO :	 34.5KV_x000D_
Nº ENERGISA (CITD) : 014415_x000D_
Nº DE SÉRIE : 928537_x000D_
MARCA : ITB_x000D_
DATA FABRICAÇÃO : 01/2015_x000D_
IMPEDANCIA : 3.04_x000D_
POS. TAP : 03_x000D_
_x000D_
TRAFO INSTALADO'_x000D_
POTÊNCIA : 15KVA_x000D_
TENSÃO :	 34.5KV_x000D_
Nº ENERGISA (CITD) : 147916_x000D_
Nº DE SÉRIE : C299644_x000D_
MARCA : ITAM_x000D_
DATA FABRICAÇÃO : 01/2026_x000D_
IMPEDANCIA : 3.00_x000D_
POS. TAP : 03_x000D_
_x000D_
_x000D_
_x000D_
</t>
  </si>
  <si>
    <t>5709170075</t>
  </si>
  <si>
    <t>Conforme informações repassadas pela equipe 075OP01 , segue SS do transformador 5709170075 queimado , 10kva - 19.9 , acesso livre , pararaio queimado Obs: acesso livre pela estrada do salomira , o outro esta interditado</t>
  </si>
  <si>
    <t>DG-RD-PO 00165/2026</t>
  </si>
  <si>
    <t>DG-MLPO01  000038/2026</t>
  </si>
  <si>
    <t xml:space="preserve">medido__x000D_
emergencial__x000D_
_x000D_
_x000D_
trafo 5701254035 15kva e para raio queimado 19,9 acesso caminhonete 035op02 991092571_x000D_
</t>
  </si>
  <si>
    <t>5701254035</t>
  </si>
  <si>
    <t>trafo 5701254035 15kva e para raio queimado 19,9 acesso caminhonete 035op02 991092571</t>
  </si>
  <si>
    <t>DG-RD-PO 00170/2026</t>
  </si>
  <si>
    <t>DG-MPPO01  000048/2026</t>
  </si>
  <si>
    <t xml:space="preserve">medido__x000D_
emergencial__x000D_
_x000D_
_x000D_
Segue SS de TR 5710862001 15KVA/7.9KV com vazamento de óleo e para-raios queimado para devidas tratativas com equipe de manutenção._x000D_
Acesso para caminhonete._x000D_
UC 5868289_x000D_
FAZENDA CHAPADAO_x000D_
63999849201_x000D_
RENATO SCHNEIDER_x000D_
001OP17 63 98103-9739_x000D_
</t>
  </si>
  <si>
    <t>5710862001</t>
  </si>
  <si>
    <t>TRANSFORMADOR DE DISTRIBUIÇÃO ENERGISA 7.967Kv</t>
  </si>
  <si>
    <t>Segue SS de TR 5710862001 15KVA/7.9KV com vazamento de óleo e para-raios queimado para devidas tratativas com equipe de manutenção.Acesso para caminhonete.UC 5868289FAZENDA CHAPADAO63999849201RENATO SCHNEIDER001OP17 63 98103-9739</t>
  </si>
  <si>
    <t>ETO-RD-GR 00074/2026</t>
  </si>
  <si>
    <t>ENC-MLGR01  000014/2026</t>
  </si>
  <si>
    <t>SUBSTITUIÇÃO DE TRAFO 5710055113 ETO-RD-GR 74/2026 FAZ. BAROCA RDR DE COUTO MAGALHAES _x000D_
_x000D_
TRAFO RETIRADO_x000D_
POTÊNCIA : 15KVA_x000D_
TENSÃO :	 34,5KV_x000D_
Nº ENERGISA (CITD) : 121505_x000D_
Nº DE SÉRIE : 518751_x000D_
MARCA : TRAEL_x000D_
DATA FABRICAÇÃO : 10/2019_x000D_
IMPEDANCIA : 2,96_x000D_
POS. TAP : 03_x000D_
_x000D_
TRAFO INSTALADO_x000D_
POTÊNCIA : 15KVA_x000D_
TENSÃO :	 34,5KV_x000D_
Nº ENERGISA (CITD) : 149730_x000D_
Nº DE SÉRIE : C290291_x000D_
MARCA : ITAM_x000D_
DATA FABRICAÇÃO : 09/2025_x000D_
IMPEDANCIA : 2,95_x000D_
POS. TAP : 03_x000D_
_x000D_
MEDIÇÃO 1: 24,34_x000D_
MEDIÇÃO 2: 23,81_x000D_
MEDIÇÃO 3: 22,37_x000D_
_x000D_
COORDENADA _x000D_
X: 699477_x000D_
Y: 9051237</t>
  </si>
  <si>
    <t>5710055113</t>
  </si>
  <si>
    <t>Trafo: 5710055113 Queimado Potencia: 15 KVATensão: 34,5 KVPara raio: queimado Acesso: Livre    Equipe: 113op01 (63)98427-1501</t>
  </si>
  <si>
    <t>ETO-RD-AR 00530/2026</t>
  </si>
  <si>
    <t>ENC-MPAR02  000011/2026</t>
  </si>
  <si>
    <t xml:space="preserve">ETO-RD-AR 530/2026_x000D_
TRAFO 5701589077_x000D_
TRAFO RETIRADO_x000D_
POTÊNCIA : 5 KVA_x000D_
TENSÃO :	 13.8 KV_x000D_
Nº ENERGISA (CITD) : ILEGIVEL_x000D_
Nº DE SÉRIE : 180181_x000D_
MARCA : VIJAI_x000D_
DATA FABRICAÇÃO : 12/2010_x000D_
IMPEDANCIA : 2,55_x000D_
POS. TAP : 03_x000D_
_x000D_
TRAFO INSTALADO_x000D_
POTÊNCIA : 15 KVA_x000D_
TENSÃO :	 13.8 KV_x000D_
Nº ENERGISA (CITD) : 149849_x000D_
Nº DE SÉRIE : 297813_x000D_
MARCA : ITAM_x000D_
DATA FABRICAÇÃO : 12/2025_x000D_
IMPEDANCIA : 2,6_x000D_
POS. TAP :05_x000D_
</t>
  </si>
  <si>
    <t>AL01042078</t>
  </si>
  <si>
    <t>5701589077</t>
  </si>
  <si>
    <t>TR-5701589077 Queimadopara raios bompotência 5kvatensão 13,8kvacesso caminhoneteequipe 077op02 tel-63992409718</t>
  </si>
  <si>
    <t>ETO-RD-AR 00194/2026</t>
  </si>
  <si>
    <t>ENC-MLAR02  000019/2026</t>
  </si>
  <si>
    <t xml:space="preserve">ETO-RD-AR 194/2026_x000D_
TR: 5710247159_x000D_
_x000D_
TRAFO RETIRADO_x000D_
POTÊNCIA : 10KVA_x000D_
TENSÃO :	 34,5KV_x000D_
Nº ENERGISA (CITD) : ILEGIVEL_x000D_
Nº DE SÉRIE : 393781_x000D_
MARCA : ITB_x000D_
DATA FABRICAÇÃO : 04/2006_x000D_
IMPEDANCIA : 2,93_x000D_
POS. TAP : 01_x000D_
_x000D_
TRAFO INSTALADO_x000D_
POTÊNCIA : 15KVA_x000D_
TENSÃO :	 34,5KV_x000D_
Nº ENERGISA (CITD) : 149289_x000D_
Nº DE SÉRIE : 820275_x000D_
MARCA : TRAEL_x000D_
DATA FABRICAÇÃO : 11/2025_x000D_
IMPEDANCIA : 3,0_x000D_
POS. TAP : 03_x000D_
</t>
  </si>
  <si>
    <t>5710247159</t>
  </si>
  <si>
    <t>Transformador queimado 5710247159 potencia 15kva tensão 19.9kv acesso livre para-raio queimado</t>
  </si>
  <si>
    <t>ENC-RD-PS 00445/2026</t>
  </si>
  <si>
    <t>ENC-LMPS04  000064/2026</t>
  </si>
  <si>
    <t xml:space="preserve">SS ENC-RD-PS 445/2026_x000D_
TR 5711595001_x000D_
_x000D_
_x000D_
_x000D_
_x000D_
_x000D_
TRAFO RETIRADO_x000D_
POTÊNCIA : 15KVA_x000D_
TENSÃO :	 13.8KV_x000D_
Nº ENERGISA (CITD) : ILEGIVEL_x000D_
Nº DE SÉRIE : 141558_x000D_
MARCA : ITB_x000D_
DATA FABRICAÇÃO : 07/1999_x000D_
IMPEDANCIA : 2.39_x000D_
POS. TAP : 01_x000D_
_x000D_
TRAFO INSTALADO'_x000D_
POTÊNCIA : 15KVA_x000D_
TENSÃO :	 13.8KV_x000D_
Nº ENERGISA (CITD) : 149993_x000D_
Nº DE SÉRIE : 827716_x000D_
MARCA : TRAEL_x000D_
DATA FABRICAÇÃO : 02/2026_x000D_
IMPEDANCIA : 2.5_x000D_
POS. TAP : 03_x000D_
_x000D_
_x000D_
</t>
  </si>
  <si>
    <t>AL01102271</t>
  </si>
  <si>
    <t>5711595001</t>
  </si>
  <si>
    <t>TR 5711595001QUEIMADO 15 KVAPARA RAIO DANIFICADO ACESSO LIVRE013OP01</t>
  </si>
  <si>
    <t>ENC-RD-PS 00298/2026</t>
  </si>
  <si>
    <t>ENC-MPPS01  000059/2026</t>
  </si>
  <si>
    <t xml:space="preserve">SS ENC-RD-PS 298/2026_x000D_
TF 5710087014 _x000D_
_x000D_
_x000D_
TRAFO RETIRADO_x000D_
POTÊNCIA : 30KVA_x000D_
TENSÃO :	 34.5KV_x000D_
Nº ENERGISA (CITD) : 21978_x000D_
Nº DE SÉRIE : 301005_x000D_
MARCA : ROMAGNOLE_x000D_
DATA FABRICAÇÃO : 12/2000_x000D_
IMPEDANCIA : 3.96_x000D_
POS. TAP : 02_x000D_
_x000D_
TRAFO INSTALADO'_x000D_
POTÊNCIA : 30KVA _x000D_
TENSÃO :	 34.5KV_x000D_
Nº ENERGISA (CITD) : 135036_x000D_
Nº DE SÉRIE : 295469_x000D_
MARCA : TRAEL_x000D_
DATA FABRICAÇÃO : 09/2002_x000D_
IMPEDANCIA : 3.40_x000D_
POS. TAP : 02_x000D_
</t>
  </si>
  <si>
    <t>5710087014 TRAFO QUEIMADO 30KVA 34,5KV ACESSO LIVRE uc 4707095 FAZENDA ARUANA, atendida pelo TR 5710087014</t>
  </si>
  <si>
    <t>ETO-RD-GU 00448/2026</t>
  </si>
  <si>
    <t>DBM-MPDB08  000090/2026</t>
  </si>
  <si>
    <t xml:space="preserve">SUBSTITUIÇÃO DE TRANSFORMADOR NA RDR DE ARAGUAÇU_x000D_
_x000D_
INT: 20264277060360_x000D_
_x000D_
SS: ETO-RD-GU 448/2026_x000D_
_x000D_
ESPECIFICAÇÕES DO TRANSFORMADOR_x000D_
_x000D_
TRANSFORMADOR INSTALADO: 15 KVA_x000D_
_x000D_
TRANSFORMADOR RETIRADO:  15 KVA_x000D_
_x000D_
MEDIÇÕES_x000D_
_x000D_
LOGO APÓS A TROCA _x000D_
_x000D_
VAN: 218_x000D_
_x000D_
VBN: 219_x000D_
_x000D_
OBS:SUBSTITUIÇÃO DE TRANSFORMADOR AUTORIZADA PELO DIONE._x000D_
</t>
  </si>
  <si>
    <t>5710214032</t>
  </si>
  <si>
    <t>CHECK LIST TRAFO QUEIMADO- Trafo: 5710214032- Potência: 15 kva- Tensão: 19.9- Para raios: Queimado- Causa: Provalvelmente Descarga Atimosferica - Acesso: Livre- Há alguma outra anomalia: Nao- Endereço: Fazenda Planice - Equipe: 032OP01 - Telefone: 63 99220-2462/  63 99137-7961</t>
  </si>
  <si>
    <t>DG-RD-PO 00286/2026</t>
  </si>
  <si>
    <t>DG-MPDG01  000063/2026</t>
  </si>
  <si>
    <t xml:space="preserve">medido__x000D_
emergencial__x000D_
_x000D_
_x000D_
substituição de trafo queimado rdr santa rosa_x000D_
cobrando sobre aviso pedrini 28 a 30/03_x000D_
</t>
  </si>
  <si>
    <t>5710161110</t>
  </si>
  <si>
    <t>Segue ss de trafo 5710161110 queimado para devidas tratativas com equipe de manutenção.Potencia: 15 kvaTensão: 13,8 kvacesso livre</t>
  </si>
  <si>
    <t>DOLP-RD-PA 00143/2026</t>
  </si>
  <si>
    <t>DLP-MPPA01  000047/2026</t>
  </si>
  <si>
    <t xml:space="preserve">MEDIDO__x000D_
_x000D_
EMERGENCIAL__x000D_
_x000D_
_x000D_
TRAFO 5724423271 QUEIMADO._x000D_
_x000D_
POTÊNCIA: 45 KVA_x000D_
_x000D_
TENSÃO: 13,8 KV_x000D_
_x000D_
PARA RAIO: DANIFICADO_x000D_
_x000D_
LOCAL: QUADRA 1 LOTE 49 - LOTEAMENTO FLORENÇA - LUZIMENGUES._x000D_
_x000D_
_x000D_
_x000D_
_x000D_
DADOS ATENDIMENTO_x000D_
EQUIPE PALM12M_x000D_
ENCARREGADO - NEY WELINGTON_x000D_
CONTATO - (63) 99296-7238_x000D_
_x000D_
SS DOLP-RD-PA 143/2026_x000D_
_x000D_
DATA ATENDIMENTO_x000D_
28/01/2026_x000D_
_x000D_
_x000D_
</t>
  </si>
  <si>
    <t>5724423271</t>
  </si>
  <si>
    <t>TRAFO 5724423271 QUEIMADO.POTÊNCIA: 45 KVATENSÃO: 13,8 KVPARA RAIO: DANIFICADOLOCAL: QUADRA 1 LOTE 49 - LOTEAMENTO FLORENÇA - LUZIMENGUES.</t>
  </si>
  <si>
    <t>DOLP-RD-PA 00177/2026</t>
  </si>
  <si>
    <t>DLP-MLPA01  000032/2026</t>
  </si>
  <si>
    <t>MEDIDO__x000D_
_x000D_
EMERGENCIAL__x000D_
_x000D_
Segundo informações da equipe 026OP03, o 5755307026 de 15kVA, tensão 19.9V, para raio está ok, acesso livre somente pra caminhonete._x000D_
TAP 3_x000D_
_x000D_
DADOS ATENDIMENTO_x000D_
_x000D_
EQUIPE:_x000D_
ENCARREGADO:_x000D_
CONTATO:_x000D_
DOLP-RD-PA 000177/2026_x000D_
DATA ATENDIMENTO:__ / __ / ___x000D_
_x000D_
Atenção!_x000D_
Não intervenha na rede sem autorização do COI (Centro de Operações Integradas)</t>
  </si>
  <si>
    <t>LD06002091</t>
  </si>
  <si>
    <t>5755307026</t>
  </si>
  <si>
    <t>Segundo informações da equipe 026OP03, o 5755307026 de 15kVA, tensão 19.9V, para raio está ok, acesso livre somente pra caminhonete.</t>
  </si>
  <si>
    <t>DOLP-RD-PA 00421/2026</t>
  </si>
  <si>
    <t>DLP-MPPA01  000101/2026</t>
  </si>
  <si>
    <t>MEDIDO__x000D_
_x000D_
01. Baixado para consumo de material_x000D_
_x000D_
Segue SS para atendimento com equipe de manutenção , substituir trafo 5700054122 QUEIMADO na rdr DE BURITIRANA , acesso livre , tensão 34,5 , para-raio queimado , potencial 45 kva_x000D_
_x000D_
_x000D_
DADOS DO ATENDIMENTO: _x000D_
EQUIPE: 833006 - DLP-MPPA01_x000D_
ENCARREGADDO: IBANEZ RODRIGUES_x000D_
DATA: 07/04/2026_x000D_
DOLP-RD-PA 421/2026</t>
  </si>
  <si>
    <t>5700054122</t>
  </si>
  <si>
    <t>Segue SS para atendimento com equipe de manutenção , substituir trafo 5700054122 QUEIMADO na rdr DE BURITIRANA , acesso livre , tensão 34,5 , para-raio queimado , potencial 45 kva</t>
  </si>
  <si>
    <t xml:space="preserve">45 kva </t>
  </si>
  <si>
    <t>DOLP-RD-PA 00385/2026</t>
  </si>
  <si>
    <t>DLP-MLPA02  000035/2026</t>
  </si>
  <si>
    <t>MEDIDO__x000D_
_x000D_
EMERGENCIAL__x000D_
_x000D_
Segue SS para atendimento com equipe de manutenção , substituir trafo 5708969082 com bucha secundaria DANIFICADA , acesso livre , potencia 45 kva , para-raio queimado , tensão 34 ,5 _x000D_
_x000D_
obs: precisamos priorizar esta SS , trat-se do trafo da claro da Região_x000D_
_x000D_
DADOS ATENDIMENTO_x000D_
_x000D_
N° DOCUMENTO SS: DOLP-RD-PA 000385/2026_x000D_
N° DOCUMENTO OS: DLP-MLPA02 000035/2026_x000D_
_x000D_
TIPO DA INTERVENÇÃO: MANUTENÇÃO_x000D_
TIPO DO SERVIÇO: MELHORIA DE DE ATERRAMENTO_x000D_
DATA PROGRAMADA DA ATIVIDADE: 26/03/2026 À 27/03/2026_x000D_
HORARIO PREVISTO DA ATIVIDADE: 08:00 ÀS 18:00_x000D_
CIDADE: LIZARDA ALIMENTADOR: LD02424015_x000D_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t>
  </si>
  <si>
    <t>5708969082</t>
  </si>
  <si>
    <t>Segue SS para atendimento com equipe de manutenção , substituir trafo 5708969082 com bucha secundaria DANIFICADA , acesso livre , potencia 45 kva , para-raio queimado , tensão 34 ,5 obs: precisamos priorizar esta SS , trat-se do trafo da claro da Região</t>
  </si>
  <si>
    <t>ETO-RD-AG 00003/2026</t>
  </si>
  <si>
    <t>ENC-MPAG01  000011/2026</t>
  </si>
  <si>
    <t xml:space="preserve">Segue SS para recupera vazamento de oleo no trafo 570002132 na rdu de Sampaio conjunto popular._x000D_
_x000D_
_x000D_
TRAFO RETIRADO _x000D_
_x000D_
POTÊNCIA; 15kva 34,5KV_x000D_
DATA DE FAB; 03/2000_x000D_
MARCA; TOSHIBA_x000D_
Nº CITD; 16950_x000D_
Nº SÉRIE; 373459_x000D_
IMPEDÂNCIA; 3,0_x000D_
_x000D_
TRAFO INSTALADO _x000D_
_x000D_
POTÊNCIA; 15KVA 34,5KV_x000D_
DATA DE FAB; 2017 / 12/2025._x000D_
MARCA; TRAEL - CPFL_x000D_
Nº CITD; 147655_x000D_
Nº SÉRIE; 431837_x000D_
IMPEDÂNCIA; 3,13_x000D_
MEDIÇÃO; 3,06 / 3,04 / 3,05_x000D_
_x000D_
_x000D_
  _x000D_
_x000D_
</t>
  </si>
  <si>
    <t>5700002132</t>
  </si>
  <si>
    <t>Segue SS para recupera vazamento de oleo no trafo 570002132 na rdu de Sampaio conjunto popular.</t>
  </si>
  <si>
    <t>ETO-RD-AG 00370/2026</t>
  </si>
  <si>
    <t>ENC-MLAR03  000052/2026</t>
  </si>
  <si>
    <t xml:space="preserve">ETO-RD-AG 370/2026_x000D_
TRAFO 5700005109_x000D_
TRAFO RETIRADO_x000D_
POTÊNCIA : 150 KVA_x000D_
TENSÃO :	 34.5 KV_x000D_
Nº ENERGISA (CITD) : 104501_x000D_
Nº DE SÉRIE : 427820_x000D_
MARCA : TRAEL_x000D_
DATA FABRICAÇÃO : 06/2017_x000D_
IMPEDANCIA : 3,98_x000D_
POS. TAP : 05_x000D_
_x000D_
TRAFO INSTALADO_x000D_
POTÊNCIA : 150 KVA_x000D_
TENSÃO :	 34.5 KV_x000D_
Nº ENERGISA (CITD) : 135627_x000D_
Nº DE SÉRIE : 495539_x000D_
MARCA : CPFL SOLUÇÕES_x000D_
DATA FABRICAÇÃO : 2023_x000D_
IMPEDANCIA : 3,85_x000D_
POS. TAP : 04_x000D_
_x000D_
</t>
  </si>
  <si>
    <t>5700005109</t>
  </si>
  <si>
    <t>Substiui trafo 5700005109 potência 150kva tensão34,5kv acesso livre.</t>
  </si>
  <si>
    <t>150</t>
  </si>
  <si>
    <t>ETO-RD-AG 00644/2026</t>
  </si>
  <si>
    <t>ENC-MPAG01  000294/2026</t>
  </si>
  <si>
    <t>Boa Tarde!_x000D_
Segue SS para instalação de trafo furtado 5700098098 15KVA._x000D_
Endereço:_x000D_
_x000D_
_x000D_
TRAFO Nº 5700098098_x000D_
_x000D_
TRAFO INSTALADO _x000D_
_x000D_
POTÊNCIA; 15KVA 34,5KV_x000D_
DATA DA FAB; ABRIL/2026_x000D_
MARCA; TRAEL_x000D_
Nº CITD; 152213_x000D_
Nº SÉRIE; 836240_x000D_
POS. DO TAP; 3º_x000D_
IMPEDÂNCIA; 3,0_x000D_
MEDIÇÃO; 05,19 / 06,48 / 06,02_x000D_
_x000D_
_x000D_
OBS; CHAVE FISIVEL Nº 0300098098 NÃO ESTAVA INSTALADO EM CAMPO CONTUDO FOI INSTALADO 01X CHAVE FUSIVEL 34,5KV NO POSTE ID-46587363._x000D_
_x000D_
FOI INSTALADO 64MT DE CABO 02AWG CAA ENTRE OS PORTES ID-46587364 AO POSTE ID-46587363._x000D_
_x000D_
OBS; CABOS DA REDE TAMBEM FORAM FURTADO.</t>
  </si>
  <si>
    <t>LD01005098</t>
  </si>
  <si>
    <t>5700098098</t>
  </si>
  <si>
    <t>ANANAS</t>
  </si>
  <si>
    <t>Boa Tarde!Segue SS para instalação de trafo furtado 5700098098 15KVA.Endereço:</t>
  </si>
  <si>
    <t>ENC-RD-PS 00487/2026</t>
  </si>
  <si>
    <t>ENC-LMPS01  000117/2026</t>
  </si>
  <si>
    <t xml:space="preserve">SS ENC-RD-PS 487/2026_x000D_
TR 5700002253_x000D_
_x000D_
_x000D_
_x000D_
_x000D_
TRAFO RETIRADO_x000D_
POTÊNCIA : 150KVA_x000D_
TENSÃO :	 34.5KV_x000D_
Nº ENERGISA (CITD) : 113440_x000D_
Nº DE SÉRIE : 460583_x000D_
MARCA : TRAEL_x000D_
DATA FABRICAÇÃO : MAR/2018_x000D_
IMPEDANCIA : 3.77_x000D_
POS. TAP : 03_x000D_
_x000D_
TRAFO INSTALADO'_x000D_
POTÊNCIA : 150KVA_x000D_
TENSÃO :	 34.5KV_x000D_
Nº ENERGISA (CITD) : 144331_x000D_
Nº DE SÉRIE : 468954_x000D_
MARCA : TRAEL_x000D_
DATA FABRICAÇÃO : 2018_x000D_
IMPEDANCIA : 3.92_x000D_
POS. TAP : 02_x000D_
_x000D_
_x000D_
</t>
  </si>
  <si>
    <t>5700002253</t>
  </si>
  <si>
    <t>TR 5700002253MUITO VAZAMENTO DE OLEO 150 KVA34500PARA RAIO BOM ACESSO LIVRE013OP014 HEMINIO</t>
  </si>
  <si>
    <t>150KVA</t>
  </si>
  <si>
    <t>ETO-RD-AG 00599/2026</t>
  </si>
  <si>
    <t>ENC-MLAG01  000159/2026</t>
  </si>
  <si>
    <t xml:space="preserve">OS PARA SUBSTITUICAO DE TRAFO QUEIMADO_x000D_
_x000D_
5710065090 15kva 34.5kv_x000D_
faz sao jose_x000D_
acesso livre_x000D_
_x000D_
TRAFO Nº 5710065090._x000D_
_x000D_
TRAFO RETIRADO _x000D_
_x000D_
POTÊNCIA; 15KVA 34,5KV_x000D_
DATA DE FAB; 12/99_x000D_
MARCA; TOSHIBA - ELETRAN_x000D_
Nº CITD; 18481_x000D_
Nº SÉRIE; 371888_x000D_
POS. DO TAP; 2º_x000D_
IMPEDÂNCIA; 3_x000D_
_x000D_
TRAFO INSTALADO _x000D_
_x000D_
POTÊNCIA; 15KVA 34,5KV_x000D_
DATA DE FAB; 2018 - 03/2026_x000D_
MARCA; TRAEL - CPFL_x000D_
Nº CITD; 112808_x000D_
Nº SÉRIE; 459972_x000D_
POS. DO TAP; 3º_x000D_
IMPEDÂNCIA; 3,01_x000D_
MEDIÇÃO; 4,57 / 4,50 / 4,48_x000D_
_x000D_
</t>
  </si>
  <si>
    <t>5710065090</t>
  </si>
  <si>
    <t>NAZARE</t>
  </si>
  <si>
    <t>5710065090 15kva 34.5kvfaz sao joseacesso livre</t>
  </si>
  <si>
    <t>ETO-RD-AR 00856/2026</t>
  </si>
  <si>
    <t>ENC-MLAR05  000228/2026</t>
  </si>
  <si>
    <t xml:space="preserve">ETO-RD-AR 856/2026_x000D_
TRAFO 5700754016_x000D_
TRAFO RETIRADO_x000D_
POTÊNCIA : 5 KVA_x000D_
TENSÃO :	 34.5 KV_x000D_
Nº ENERGISA (CITD) : ILEGIVEL_x000D_
Nº DE SÉRIE : 481128_x000D_
MARCA : ITB_x000D_
DATA FABRICAÇÃO : 08/2007_x000D_
IMPEDANCIA : 2,79_x000D_
POS. TAP : 03_x000D_
_x000D_
TRAFO INSTALADO_x000D_
POTÊNCIA : 15 KVA_x000D_
TENSÃO :	 34.5 KV_x000D_
Nº ENERGISA (CITD) : 135591_x000D_
Nº DE SÉRIE : 316868_x000D_
MARCA : ITB_x000D_
DATA FABRICAÇÃO : 2005_x000D_
IMPEDANCIA : 3,08_x000D_
POS. TAP : 05_x000D_
</t>
  </si>
  <si>
    <t>CURTO CIRCUITO</t>
  </si>
  <si>
    <t>5700754016</t>
  </si>
  <si>
    <t>Trafo: 5700754016 15kvaTensão: 34.5Acesso: Livre para caminhão e caminhoneteEquipe: 016op01Endereço: IND ASSENTAMEN P.A. ESTRELA, 0 - BOMBA D'AGUA</t>
  </si>
  <si>
    <t>ETO-RD-AR 00921/2026</t>
  </si>
  <si>
    <t>ENC-MLAR05  000301/2026</t>
  </si>
  <si>
    <t>ETO-RD-AR 921/2026_x000D_
POV. CAMPOS_x000D_
5701650077_x000D_
_x000D_
FEITO MELHORIA DE ATERRAMENTO NO TRAFO 5701650077.</t>
  </si>
  <si>
    <t>COLA E FITA</t>
  </si>
  <si>
    <t>MC - ATERRAMENTO</t>
  </si>
  <si>
    <t>5701650077</t>
  </si>
  <si>
    <t>trafo 5701650077 vazando oleoacesso caminhonete equipe 077op02</t>
  </si>
  <si>
    <t>ETO-RD-AR 00927/2026</t>
  </si>
  <si>
    <t>ENC-MLAR05  000299/2026</t>
  </si>
  <si>
    <t>ETO-RD-AR 927/2026_x000D_
GARIMPINHO_x000D_
5720086004_x000D_
_x000D_
FEITO MELHORIA DE ATERRAMENTO E COLAGEM NA BUCHA SECUNDARIA DO TRAFO 5720086004.</t>
  </si>
  <si>
    <t>5720086004</t>
  </si>
  <si>
    <t>Trafo 5720086004 com vazamento de óleo e com o aterramento danificado. Pôtencia 30kva tensão 34,5kv  equipe025op01 63992452770</t>
  </si>
  <si>
    <t>ETO-RD-AR 01039/2026</t>
  </si>
  <si>
    <t>ENC-MLAR01  000249/2026</t>
  </si>
  <si>
    <t xml:space="preserve">ETO-RD-AR 1039/2026_x000D_
RELIG. 7937181030_x000D_
TRAFO INSTALADO_x000D_
POTÊNCIA : 15 KVA_x000D_
TENSÃO :	 34.5 KV_x000D_
Nº ENERGISA (CITD) : 150904_x000D_
Nº DE SÉRIE : C303284_x000D_
MARCA : ITAM_x000D_
DATA FABRICAÇÃO : 14/02/2026_x000D_
IMPEDANCIA : 3,09_x000D_
POS. TAP : 05_x000D_
</t>
  </si>
  <si>
    <t>5137181030</t>
  </si>
  <si>
    <t>Trafo 5137181030 15kva furtadoTensão: 34,5Acesso: livreTrafo do religador: 7937181030</t>
  </si>
  <si>
    <t>ETO-RD-AR 01109/2026</t>
  </si>
  <si>
    <t>ENC-MLAR01  000279/2026</t>
  </si>
  <si>
    <t xml:space="preserve">ETO-RD-AR 1109/2026_x000D_
TRAFO 5700968080_x000D_
TRAFO RETIRADO_x000D_
POTÊNCIA : 5 KVA_x000D_
TENSÃO :	 34.5 K_x000D_
Nº ENERGISA (CITD) : 06006985_x000D_
Nº DE SÉRIE : 767732_x000D_
MARCA : ITB_x000D_
DATA FABRICAÇÃO : 12/2011_x000D_
IMPEDANCIA : 3,22_x000D_
POS. TAP : 05_x000D_
_x000D_
TRAFO INSTALADO_x000D_
POTÊNCIA : 15 KVA_x000D_
TENSÃO :	 34.5 KV_x000D_
Nº ENERGISA (CITD) : 150976_x000D_
Nº DE SÉRIE : C 303356_x000D_
MARCA : ITAM_x000D_
DATA FABRICAÇÃO : 02/2026_x000D_
IMPEDANCIA : 3,15_x000D_
POS. TAP : 05_x000D_
</t>
  </si>
  <si>
    <t>5700968080</t>
  </si>
  <si>
    <t>Enviar equipe da manutenção para substituir trafo 5700968080 queimado e com vazamento de oleoIND CHACARA DUAS ALIANCAS, 0 - LPT - 24863 CHAC. DUAS ALIANCAYSLANE MILHOMEM ROCHAtrafo de 15 kva na 19,9 kvmais para raio acesso só para camionete</t>
  </si>
  <si>
    <t>ETO-RD-GU 00511/2026</t>
  </si>
  <si>
    <t>ETO-RD-GU  001499/2026</t>
  </si>
  <si>
    <t xml:space="preserve">SEGUE SOLICITAÇÃO DE TRAFO QUEIMADO NA RDR DE ALVORADA_x000D_
</t>
  </si>
  <si>
    <t>AL01003036</t>
  </si>
  <si>
    <t>5700727036</t>
  </si>
  <si>
    <t>SEGUE SOLICITAÇÃO DE TRAFO QUEIMADO NA RDR DE ALVORADA</t>
  </si>
  <si>
    <t>ENC-RD-PS 00079/2026</t>
  </si>
  <si>
    <t>ENC-LMPS04  000015/2026</t>
  </si>
  <si>
    <t xml:space="preserve">SS ENC-RD-PS 79/2026_x000D_
 trafo 570919075 _x000D_
_x000D_
_x000D_
_x000D_
_x000D_
TRAFO RETIRADO_x000D_
POTÊNCIA : 10KVA_x000D_
TENSÃO :	 34.5KV_x000D_
Nº ENERGISA (CITD) : 14094_x000D_
Nº DE SÉRIE : 926179_x000D_
MARCA : ITB_x000D_
DATA FABRICAÇÃO : 12/2014_x000D_
IMPEDANCIA : 2.84_x000D_
POS. TAP : 03_x000D_
_x000D_
TRAFO INSTALADO'_x000D_
POTÊNCIA : 15KVA_x000D_
TENSÃO :	 34.5KV_x000D_
Nº ENERGISA (CITD) : 149804_x000D_
Nº DE SÉRIE : C290397_x000D_
MARCA : ITAM_x000D_
DATA FABRICAÇÃO : 10/2025_x000D_
IMPEDANCIA : 3.14_x000D_
POS. TAP : 03_x000D_
</t>
  </si>
  <si>
    <t>5709169075</t>
  </si>
  <si>
    <t>Segue ss para tratativa com equipe de manutennçao o quanto antessubatituir trafo 570919075 na rdr de dois irmao</t>
  </si>
  <si>
    <t>ETO-RD-GU 00424/2026</t>
  </si>
  <si>
    <t>DBM-MPDB10  000053/2026</t>
  </si>
  <si>
    <t xml:space="preserve">SUBSTITUIÇÃO DE TRANSFORMADOR NA RDR DE SÃO SALVADOR_x000D_
_x000D_
INT: 2026425429279_x000D_
_x000D_
SS: ETO-RD-GU 424/2026_x000D_
_x000D_
ESPECIFICAÇÕES DO TRANSFORMADOR_x000D_
_x000D_
TRANSFORMADOR INSTALADO: 15KVA_x000D_
_x000D_
TRANSFORMADOR RETIRADO: 15KVA_x000D_
_x000D_
MEDIÇÕES_x000D_
_x000D_
LOGO APÓS A TROCA _x000D_
_x000D_
VAN: 214_x000D_
_x000D_
VBN: 214_x000D_
_x000D_
OBS:SUBSTITUIÇÃO DE TRANSFORMADOR AUTORIZADA PELO DIONE._x000D_
_x000D_
_x000D_
</t>
  </si>
  <si>
    <t>5719346200</t>
  </si>
  <si>
    <t>SEGUE SS DE TRAFO QUEIMADO NA RDR DE SAO SALVADOR, TRAFO DE 15KVA NA REDE DE 19.9KV, PARA RAIOS QUEIMADOS E ACESSO LIVRE.</t>
  </si>
  <si>
    <t>ETO-RD-GR 00378/2026</t>
  </si>
  <si>
    <t>ENC-MLGR01  000103/2026</t>
  </si>
  <si>
    <t xml:space="preserve">TROCA DE TRAFO QUEIMADO 5701096087 ETO-RD-GR 378/2026 ZONA RURAL - GOIANORTE 0087_x000D_
_x000D_
TRAFO RETIRADO_x000D_
POTÊNCIA : 5KVA_x000D_
TENSÃO : 19.9KV	_x000D_
Nº ENERGISA (CITD) : CITD06002120_x000D_
Nº DE SÉRIE : 722161_x000D_
MARCA : ITB_x000D_
DATA FABRICAÇÃO : 03/2011_x000D_
IMPEDANCIA : 3.14_x000D_
POS. TAP : 03_x000D_
_x000D_
TRAFO INSTALADO_x000D_
POTÊNCIA : 15KVA_x000D_
TENSÃO : 19.9KV	_x000D_
Nº ENERGISA (CITD) : 150169_x000D_
Nº DE SÉRIE : 827892_x000D_
MARCA : TRAEL_x000D_
DATA FABRICAÇÃO : 02/2026_x000D_
IMPEDANCIA : 3.0_x000D_
POS. TAP : 03_x000D_
_x000D_
MEDIÇÃO 1: 25.58_x000D_
MEDIÇÃO 2: 23.74_x000D_
MEDIÇÃO 3: 21.53_x000D_
_x000D_
COORDENADA_x000D_
X: 743927_x000D_
Y: 9003216_x000D_
</t>
  </si>
  <si>
    <t>5701096087</t>
  </si>
  <si>
    <t>trafo 5701096087 queimado em campo</t>
  </si>
  <si>
    <t>DG-RD-PO 00218/2026</t>
  </si>
  <si>
    <t>DG-MLPO01  000053/2026</t>
  </si>
  <si>
    <t xml:space="preserve">medido__x000D_
emergencial__x000D_
_x000D_
substituição de trafo queimado rdr porto_x000D_
</t>
  </si>
  <si>
    <t>LD01100001</t>
  </si>
  <si>
    <t>5710252001</t>
  </si>
  <si>
    <t>ss para troca de trafo 5710252001 e para raio queimado, LEVAR uma chave fase B dando passagem tensão 34500, e Refazer Aterramento devido trafo ter queimado pouco tempo atrazPOTENCIA: 30KVA 134500 Se possivel levar 45kvaACESSO: LIVRE</t>
  </si>
  <si>
    <t>ETO-RD-AR 00415/2026</t>
  </si>
  <si>
    <t>ENC-MLAR01  000124/2026</t>
  </si>
  <si>
    <t xml:space="preserve">ETO-RD-AR 415/2026_x000D_
TRAFO 5700402060_x000D_
TRAFO RETIRADO_x000D_
POTÊNCIA : 10 KVA_x000D_
TENSÃO :	 13.8 KV_x000D_
Nº ENERGISA (CITD) : 37130_x000D_
Nº DE SÉRIE : 177002_x000D_
MARCA : TRAEL_x000D_
DATA FABRICAÇÃO : 01/2010_x000D_
IMPEDANCIA : 2,59_x000D_
POS. TAP : 03_x000D_
_x000D_
TRAFO INSTALADO_x000D_
POTÊNCIA : 15 KVA_x000D_
TENSÃO :	 13.8 KVA_x000D_
Nº ENERGISA (CITD) : 148823_x000D_
Nº DE SÉRIE : 249961_x000D_
MARCA : ITB_x000D_
DATA FABRICAÇÃO : 11/2025_x000D_
IMPEDANCIA : 2,49_x000D_
POS. TAP : 05_x000D_
</t>
  </si>
  <si>
    <t>5700402060</t>
  </si>
  <si>
    <t>TR-5700402060 vazando oleo para raios bompotência 10kvatensão 13,8kvacesso livreequipe 060op0102 tel-63992173964</t>
  </si>
  <si>
    <t>ETO-RD-GR 00423/2026</t>
  </si>
  <si>
    <t>ETO-RD-GR  000925/2026</t>
  </si>
  <si>
    <t>trafo 5700843033 queimado</t>
  </si>
  <si>
    <t>5700843033</t>
  </si>
  <si>
    <t>ETO-RD-GU 00136/2026</t>
  </si>
  <si>
    <t>DBM-MLDB06  000020/2026</t>
  </si>
  <si>
    <t xml:space="preserve">SUBSTITUIÇÃO DE TRANSFORMADOR NA RDR DE PEIXE_x000D_
_x000D_
INT: N/A_x000D_
_x000D_
SS: ETO-RD-GU 136/2026_x000D_
_x000D_
ESPECIFICAÇÕES DO TRANSFORMADOR_x000D_
_x000D_
TRANSFORMADOR INSTALADO: 15 KVA_x000D_
_x000D_
TRANSFORMADOR RETIRADO: 15 KVA_x000D_
_x000D_
MEDIÇÕES_x000D_
_x000D_
LOGO APÓS A TROCA _x000D_
_x000D_
VAN: 215_x000D_
_x000D_
VBN: 215_x000D_
 _x000D_
OBS:SUBSTITUIÇÃO DE TRANSFORMADOR AUTORIZADA PELO DIONE._x000D_
</t>
  </si>
  <si>
    <t>5700759094</t>
  </si>
  <si>
    <t>trafo 5700759094 queimado em campo de 15 kva para raio queimado acesso camionete tensao 19.9 kv</t>
  </si>
  <si>
    <t>DOLP-RD-PA 00258/2026</t>
  </si>
  <si>
    <t>DLP-MLPA01  000068/2026</t>
  </si>
  <si>
    <t>MEDIDO__x000D_
_x000D_
EMERGENCIAL__x000D_
_x000D_
segue ss de trafo queimado, trafo 5719041100,tensao 13800 / 440 V,trafo de 25kva,  para raio danificado, acesso livre, regiao taquaruçu_x000D_
_x000D_
DADOS ATENDIMENTO_x000D_
_x000D_
EQUIPE: PALMA05M_x000D_
LIDER: ALVARO PEREIRA DE MELO    _x000D_
CONTATO: 63 9 9295-6812_x000D_
N° DOCUMENTO: DOLP-RD-PA 258/2026_x000D_
DATA ATENDIMENTO: 16/02/2026_x000D_
_x000D_
Atenção!_x000D_
Não intervenha na rede sem autorização do COI (Centro de Operações Integradas)</t>
  </si>
  <si>
    <t>5719041100</t>
  </si>
  <si>
    <t>segue ss de trafo queimado, trafo 5719041100,tensao 13800 / 440 V,trafo de 25kva,  para raio danificado, acesso livre, regiao taquaruçu</t>
  </si>
  <si>
    <t>ETO-RD-GR 00444/2026</t>
  </si>
  <si>
    <t>ENC-MLGR01  000118/2026</t>
  </si>
  <si>
    <t xml:space="preserve">TROCA DE TRAFO QUEIMADO 5700321066 ETO-RD-GR 444/2026 ZONA RURAL - TUPIRATINS 0066_x000D_
_x000D_
TRAFO RETIRADO_x000D_
POTÊNCIA : 10KVA_x000D_
TENSÃO : 19.9KV	_x000D_
Nº ENERGISA (CITD) : ILEGIVEL_x000D_
Nº DE SÉRIE : 361166_x000D_
MARCA : ITB_x000D_
DATA FABRICAÇÃO : 11/2005_x000D_
IMPEDANCIA : 2.94_x000D_
POS. TAP : 01_x000D_
_x000D_
TRAFO INSTALADO_x000D_
POTÊNCIA : 15KVA_x000D_
TENSÃO : 19.9KV	_x000D_
Nº ENERGISA (CITD) : 150353_x000D_
Nº DE SÉRIE : 828076_x000D_
MARCA : TRAEL_x000D_
DATA FABRICAÇÃO : 02/2026_x000D_
IMPEDANCIA : 3.0_x000D_
POS. TAP : 03_x000D_
_x000D_
MEDIÇÃO 1: 27.78_x000D_
MEDIÇÃO 2: 25.51_x000D_
MEDIÇÃO 3: 23.77_x000D_
_x000D_
COORDENADA_x000D_
X: 814674_x000D_
Y: 9060979_x000D_
</t>
  </si>
  <si>
    <t>5700321066</t>
  </si>
  <si>
    <t>segue nota para substituiçao de trafo queimado 10 kva Acesso livre camioneta tensao 19.9 kv</t>
  </si>
  <si>
    <t>DG-RD-PO 00094/2026</t>
  </si>
  <si>
    <t>DG-MLPO02  000022/2026</t>
  </si>
  <si>
    <t>5721183256</t>
  </si>
  <si>
    <t>Trafo 5721183256 de 10kva, Tensão 19,9kv, Acesso para camionte 4x4, Rural de Mateiro, faz. IND FAZENDA BASECAMP, 0 - LPT</t>
  </si>
  <si>
    <t>DG-RD-PO 00333/2026</t>
  </si>
  <si>
    <t>DG-MLPO02  000062/2026</t>
  </si>
  <si>
    <t>AL01032044</t>
  </si>
  <si>
    <t>5700494044</t>
  </si>
  <si>
    <t>ss para trocar trafo 5700494044 e para raio queimado POTENCIA: 15KVA 7.9KVACESSO CAMINHONETE, CARRO FICA A 30 METROS DO LOCAL</t>
  </si>
  <si>
    <t>115KVA</t>
  </si>
  <si>
    <t>ETO-RD-GR 00192/2026</t>
  </si>
  <si>
    <t>ETO-RD-GR  000261/2026</t>
  </si>
  <si>
    <t>trafo queimado 10KVA - 34,5Kv acesso livre para raio queimado _x000D_
IND ASSENTAMEN P.A REGIAO CHUPE, 0 - FAZ. PONTA DA SERRA_x000D_
63984724772_x000D_
  _x000D_
MARIA DO SOCORRO LEITE DA SILVA PAIXAO_x000D_
RDR Itacaja</t>
  </si>
  <si>
    <t>5710058078</t>
  </si>
  <si>
    <t>ITACAJA</t>
  </si>
  <si>
    <t>trafo queimado 10KVA - 34,5Kv acesso livre para raio queimado IND ASSENTAMEN P.A REGIAO CHUPE, 0 - FAZ. PONTA DA SERRA63984724772  MARIA DO SOCORRO LEITE DA SILVA PAIXAORDR Itacaja</t>
  </si>
  <si>
    <t>ENC-RD-PS 00425/2026</t>
  </si>
  <si>
    <t>ENC-LMPS03  000070/2026</t>
  </si>
  <si>
    <t xml:space="preserve">SS ENC-RD-PS 425/2026_x000D_
TR 5744350007_x000D_
_x000D_
_x000D_
_x000D_
_x000D_
TRAFO RETIRADO_x000D_
POTÊNCIA : 15KVA_x000D_
TENSÃO :	 34.5KV_x000D_
Nº ENERGISA (CITD) : 127366_x000D_
Nº DE SÉRIE : 572298_x000D_
MARCA : TRAEL_x000D_
DATA FABRICAÇÃO : 03/2021_x000D_
IMPEDANCIA :3.0_x000D_
POS. TAP : 03_x000D_
_x000D_
TRAFO INSTALADO'_x000D_
POTÊNCIA : 15KVA_x000D_
TENSÃO :	 34.5KV_x000D_
Nº ENERGISA (CITD) : 150348_x000D_
Nº DE SÉRIE : 828071_x000D_
MARCA : TRAEL_x000D_
DATA FABRICAÇÃO : 02/2026_x000D_
IMPEDANCIA : 3.0_x000D_
POS. TAP : 03_x000D_
</t>
  </si>
  <si>
    <t>5744350007</t>
  </si>
  <si>
    <t>TR 574435000715KVAACESSO LIVRETENSAO 34500PARA RAIO DANIFICADO 1UC PENALIZADA 017OP01</t>
  </si>
  <si>
    <t>ETO-RD-GR 00211/2026</t>
  </si>
  <si>
    <t>ETO-RD-GR  000285/2026</t>
  </si>
  <si>
    <t>Trafo: 5700212048 Queimado_x000D_
Potencia: 05 KVA_x000D_
Tensão: 34,5KV_x000D_
Para raio: queimado _x000D_
Acesso: Livre   _x000D_
Equipe: 048op02 (63)99243-2387</t>
  </si>
  <si>
    <t>5700212048</t>
  </si>
  <si>
    <t>Trafo: 5700212048 QueimadoPotencia: 05 KVATensão: 34,5KVPara raio: queimado Acesso: Livre   Equipe: 048op02 (63)99243-2387</t>
  </si>
  <si>
    <t>ETO-RD-AR 00747/2026</t>
  </si>
  <si>
    <t>ENC-MLAR02  000088/2026</t>
  </si>
  <si>
    <t xml:space="preserve">ETO-RD-AR 747/2026_x000D_
TRAFO 5710054159_x000D_
TRAFO RETIRADO_x000D_
POTÊNCIA : 15 KVA_x000D_
TENSÃO :	 34.5 KV_x000D_
Nº ENERGISA (CITD) : 06112834_x000D_
Nº DE SÉRIE : 459998_x000D_
MARCA : TRAEL_x000D_
DATA FABRICAÇÃO : 03/2018_x000D_
IMPEDANCIA :3,10_x000D_
POS. TAP : 05_x000D_
_x000D_
TRAFO INSTALADO_x000D_
POTÊNCIA : 15 KVA_x000D_
TENSÃO :	 34.5 KV_x000D_
Nº ENERGISA (CITD) : 149436_x000D_
Nº DE SÉRIE : 822871_x000D_
MARCA : TRAEL_x000D_
DATA FABRICAÇÃO : 02/2026_x000D_
IMPEDANCIA : 3,0_x000D_
POS. TAP : 05_x000D_
TRAFO RETIRADO EM CAMPO E DE 15 KVA COM FORME BOOK E O RELATORIO DA EQUIPE DE CAMPO,.POREM NO SISTEMA E DE 10 KVA ERRO DE CADATRO_x000D_
_x000D_
MEDIÇÃO 1: 15.63_x000D_
MEDIÇÃO 2: 11.17_x000D_
MEDIÇÃO 3: 10.83_x000D_
</t>
  </si>
  <si>
    <t>5710054159</t>
  </si>
  <si>
    <t>Trafo 5710054159 15kvaTensão: 34.5Para-raio: QueimadoAcesso: Somente para caminhoneteEquipe:040op36</t>
  </si>
  <si>
    <t>ETO-RD-DP 00085/2026</t>
  </si>
  <si>
    <t>ETO-MLDP02  000025/2026</t>
  </si>
  <si>
    <t>5700487116</t>
  </si>
  <si>
    <t>SEGUE SS PARA SUBSTITUIR TRAFO 5700487116 QUEIMADO NA RDR DE CHAPADA DA NATIVIDADE EQUIPE 028OP05 ESTEVE NO LOCAL</t>
  </si>
  <si>
    <t>ENC-RD-PS 00199/2026</t>
  </si>
  <si>
    <t>ENC-LMPS04  000033/2026</t>
  </si>
  <si>
    <t xml:space="preserve">SS ENC-RD-PS 199/2026_x000D_
trafo  5701569075_x000D_
_x000D_
_x000D_
_x000D_
TRAFO RETIRADO_x000D_
POTÊNCIA : 5KVA_x000D_
TENSÃO :	 34.5KV_x000D_
Nº ENERGISA (CITD) : 3201_x000D_
Nº DE SÉRIE : 763610_x000D_
MARCA : ITB_x000D_
DATA FABRICAÇÃO : NOV/2011_x000D_
IMPEDANCIA : 3.16_x000D_
POS. TAP : 03_x000D_
_x000D_
TRAFO INSTALADO'_x000D_
POTÊNCIA :  15KVA_x000D_
TENSÃO :	 34.5KV_x000D_
Nº ENERGISA (CITD) : 147552_x000D_
Nº DE SÉRIE : 451535_x000D_
MARCA : TRAEL_x000D_
DATA FABRICAÇÃO : 2017_x000D_
IMPEDANCIA : 3.11_x000D_
POS. TAP : 03_x000D_
_x000D_
_x000D_
</t>
  </si>
  <si>
    <t>5701569075</t>
  </si>
  <si>
    <t>trafo queimado 5701569075o cliente que está a 5 dias sem energia já perdeu bastante carne.</t>
  </si>
  <si>
    <t>ETO-RD-DP 00017/2026</t>
  </si>
  <si>
    <t>DBM-MLDB05  000009/2026</t>
  </si>
  <si>
    <t xml:space="preserve">SUBSTITUIÇÃO DE TRANSFORMADOR NA RDR DE TAGUATINGA_x000D_
_x000D_
INT: 20264062615490_x000D_
_x000D_
SS: ETO-RD-DP 17/2026_x000D_
_x000D_
ESPECIFICAÇÕES DO TRANSFORMADOR_x000D_
_x000D_
TRANSFORMADOR INSTALADO: 15KVA_x000D_
_x000D_
TRANSFORMADOR RETIRADO: 05KVA_x000D_
_x000D_
MEDIÇÕES_x000D_
_x000D_
LOGO APÓS A TROCA _x000D_
_x000D_
VAN: 211.4_x000D_
_x000D_
VBN: 216.3_x000D_
_x000D_
OBS:SUBSTITUIÇÃO DE TRANSFORMADOR AUTORIZADA PELO DENER._x000D_
_x000D_
OBS:EM CAMPO JÁ EXISTE SEGUNDA DESCIDA_x000D_
_x000D_
OBS: FOI COBRADO UMA DISPONIBILIDADE À MAIS REFERENTE AS DESPESAS._x000D_
</t>
  </si>
  <si>
    <t>5701229038</t>
  </si>
  <si>
    <t>segue ss para substituiçao de trafo 5701229038 queimado trafo de 15kva tensao 34,5kv para raio queimado acesso livre com equipe de manutencao , na rural de TaguatingaIND FAZENDA RIACAO,</t>
  </si>
  <si>
    <t>ENC-RD-PS 00233/2026</t>
  </si>
  <si>
    <t>ENC-MPPS01  000036/2026</t>
  </si>
  <si>
    <t xml:space="preserve">SS ENC-RD-PS 233/2026_x000D_
TR 5751498084_x000D_
_x000D_
_x000D_
_x000D_
TRAFO RETIRADO_x000D_
POTÊNCIA : 75KVA_x000D_
TENSÃO :	 34.5KV_x000D_
Nº ENERGISA (CITD) : 134827_x000D_
Nº DE SÉRIE : 335148_x000D_
MARCA : TRAEL_x000D_
DATA FABRICAÇÃO : 12/2014_x000D_
IMPEDANCIA : 3.84_x000D_
POS. TAP : 02_x000D_
_x000D_
TRAFO INSTALADO'_x000D_
POTÊNCIA : 75KVA_x000D_
TENSÃO :	 34.5KV_x000D_
Nº ENERGISA (CITD) : 149935_x000D_
Nº DE SÉRIE : 574204_x000D_
MARCA : ITAIPU_x000D_
DATA FABRICAÇÃO : 05/2025_x000D_
IMPEDANCIA : 4.05_x000D_
POS. TAP : 02_x000D_
_x000D_
</t>
  </si>
  <si>
    <t>5751498084</t>
  </si>
  <si>
    <t>TR 575149808475KVA34500ACESSO PARA CAMINHAO PARA RAIO DANIFICADO DIVO 04</t>
  </si>
  <si>
    <t>ETO-RD-GR 00153/2026</t>
  </si>
  <si>
    <t>ENC-MLGR03  000057/2026</t>
  </si>
  <si>
    <t xml:space="preserve">TROCA DE TRAFO QUEIMADO 5728426129 ETO-RD-GR 153/2026 ALDEIA SERRA GRANDE - ITACAJÁ 0129_x000D_
_x000D_
TRAFO RETIRADO_x000D_
POTÊNCIA : 15KVA_x000D_
TENSÃO : 19.9KV	_x000D_
Nº ENERGISA (CITD) : CITD06108672_x000D_
Nº DE SÉRIE : 442817_x000D_
MARCA : TRAEL_x000D_
DATA FABRICAÇÃO : 09/2017_x000D_
IMPEDANCIA : 3.04_x000D_
POS. TAP : 01_x000D_
_x000D_
TRAFO INSTALADO_x000D_
POTÊNCIA : 15KVA_x000D_
TENSÃO : 19.9KV	_x000D_
Nº ENERGISA (CITD) : 149150_x000D_
Nº DE SÉRIE : 811240_x000D_
MARCA : TRAEL_x000D_
DATA FABRICAÇÃO : 08/2025_x000D_
IMPEDANCIA : 3.0_x000D_
POS. TAP : 03_x000D_
_x000D_
MEDIÇÃO 1: 19.46_x000D_
MEDIÇÃO 2: 18.92_x000D_
MEDIÇÃO 3: 16.59_x000D_
_x000D_
COORDENADA_x000D_
X: 893896_x000D_
Y: 9042215_x000D_
</t>
  </si>
  <si>
    <t>5728426129</t>
  </si>
  <si>
    <t>Trafo: 5728426129 Queimado Potencia: 15 KVATensão: 34,5 KVPara raio: queimado Acesso:Camioneta      Equipe: 078op02 (63)98422-6229Obs.: chave do trafo 5719433078 esta com ponto quente leva uma chave fuzivel completa 34,5 KV</t>
  </si>
  <si>
    <t>ETO-RD-GR 00056/2026</t>
  </si>
  <si>
    <t>ENC-MLGR01  000019/2026</t>
  </si>
  <si>
    <t>SUBSTITUIÇÃO DE TRAFO 5720300087 ETO-RD-GR 56/2026 FAZ. TALISMA RDR DE GOIANORTE _x000D_
_x000D_
TRAFO RETIRADO_x000D_
POTÊNCIA : 15KVA_x000D_
TENSÃO :	 34,5KV_x000D_
Nº ENERGISA (CITD) : ILEGIVEL _x000D_
Nº DE SÉRIE : 1005251_x000D_
MARCA : ITB_x000D_
DATA FABRICAÇÃO : 04/2016_x000D_
IMPEDANCIA : 3,12_x000D_
POS. TAP : 01_x000D_
_x000D_
TRAFO INSTALADO_x000D_
POTÊNCIA : 15KVA_x000D_
TENSÃO :	 34,5KV_x000D_
Nº ENERGISA (CITD) : 149752_x000D_
Nº DE SÉRIE : C290313_x000D_
MARCA : ITAM_x000D_
DATA FABRICAÇÃO : 10/2025_x000D_
IMPEDANCIA : 3,21_x000D_
POS. TAP : 03_x000D_
_x000D_
MEDIÇÃO 1: 21,30_x000D_
MEDIÇÃO 2: 12,91_x000D_
MEDIÇÃO 3: 10,09_x000D_
_x000D_
COORDENADA _x000D_
X: 695684_x000D_
Y: 9032196</t>
  </si>
  <si>
    <t>5720300087</t>
  </si>
  <si>
    <t>trafo queimado 5720300087 -15kva 34,5kv acesso livre para raio queimado IND FAZENDA TALISMA III, 0MARCELO OSTO PARO - 5283493 63992450222RDR GOIANORTE</t>
  </si>
  <si>
    <t>ETO-RD-GR 00104/2026</t>
  </si>
  <si>
    <t>ENC-MLGR01  000025/2026</t>
  </si>
  <si>
    <t>SUBSTITUIDO TRAFO 5736366063 ETO-RD-GR 104/2026 FAZ. SANTA MARIA RDR BANDEIRANTES _x000D_
_x000D_
TRAFO RETIRADO_x000D_
POTÊNCIA : 25KVA_x000D_
TENSÃO :	 34,5KV_x000D_
Nº ENERGISA (CITD) : P033221_x000D_
Nº DE SÉRIE : 350050_x000D_
MARCA : ITAIPU _x000D_
DATA FABRICAÇÃO : 11/2018_x000D_
IMPEDANCIA : 3,00_x000D_
POS. TAP : 03_x000D_
_x000D_
TRAFO INSTALADO_x000D_
POTÊNCIA : 25KVA_x000D_
TENSÃO :	 34,5KV_x000D_
Nº ENERGISA (CITD) :148574_x000D_
Nº DE SÉRIE : Z289714_x000D_
MARCA : ITAM_x000D_
DATA FABRICAÇÃO : 08/2025_x000D_
IMPEDANCIA : 3,00_x000D_
POS. TAP : 03_x000D_
_x000D_
MEDIÇÃO 1: 10,66_x000D_
MEDIÇÃO 2: 05,60_x000D_
MEDIÇÃO 3: 02,15_x000D_
_x000D_
COORD. _x000D_
X: 750825_x000D_
Y: 9154476</t>
  </si>
  <si>
    <t>5736366063</t>
  </si>
  <si>
    <t>BANDEIRANTES DO TOCANTINS</t>
  </si>
  <si>
    <t>Trafo: 5736366063 Queimado Potencia: 25 KVA Tensão: 34,5 KVPara raio: queimado Acesso: Livre     Equipe: 025op02 (63)99229-0794</t>
  </si>
  <si>
    <t>ETO-RD-GR 00262/2026</t>
  </si>
  <si>
    <t>ETO-RD-GR  000355/2026</t>
  </si>
  <si>
    <t>Trafo: 5720161077 Queimado _x000D_
Potencia: 15 KVA_x000D_
Tensão: 34,5KV_x000D_
Para raio: queimado _x000D_
Acesso: Camioneta     _x000D_
Equipe: 078op01 (63)99120-3525</t>
  </si>
  <si>
    <t>5720161077</t>
  </si>
  <si>
    <t>Trafo: 5720161077 Queimado Potencia: 15 KVATensão: 34,5KVPara raio: queimado Acesso: Camioneta     Equipe: 078op01 (63)99120-3525</t>
  </si>
  <si>
    <t>ETO-RD-GR 00253/2026</t>
  </si>
  <si>
    <t>ETO-RD-GR  000334/2026</t>
  </si>
  <si>
    <t>Trafo: 5700718113 vazameto de oleo_x000D_
Potencia: 15 KVA_x000D_
Tensão: 34,5 KV_x000D_
Para raio: queimado _x000D_
Acesso: Camioneta      _x000D_
Equipe: 113op01 (63)98427-1501</t>
  </si>
  <si>
    <t>5700718113</t>
  </si>
  <si>
    <t>Trafo: 5700718113 vazameto de oleoPotencia: 15 KVATensão: 34,5 KVPara raio: queimado Acesso: Camioneta      Equipe: 113op01 (63)98427-1501</t>
  </si>
  <si>
    <t>ETO-RD-DP 00084/2026</t>
  </si>
  <si>
    <t>ETO-RD-DP  000163/2026</t>
  </si>
  <si>
    <t xml:space="preserve">SUBSTITUIÇÃO DE TRANSFORMADOR QUEIMADO_x000D_
_x000D_
ATIVO 190.02710463 _x000D_
POSTO 5750271038_x000D_
_x000D_
TRAFO RETIRADO: 25KVA 19,9KV_x000D_
_x000D_
TRAFO INSTALADO: 25KVA 19,9KV_x000D_
</t>
  </si>
  <si>
    <t>5750271038</t>
  </si>
  <si>
    <t>Segue SS de transformador 5750271038 queimado , 25KVA - 19.9 RDR de TAQUATINGA</t>
  </si>
  <si>
    <t>ETO-RD-AR 00437/2026</t>
  </si>
  <si>
    <t>ENC-MLAR03  000007/2026</t>
  </si>
  <si>
    <t xml:space="preserve">ETO-RD-AR 437/2026_x000D_
TRAFO  5701771022_x000D_
TRAFO RETIRADO_x000D_
POTÊNCIA : 15 KVA_x000D_
TENSÃO :	 34.5 KV_x000D_
Nº ENERGISA (CITD) : 142471_x000D_
Nº DE SÉRIE : 1611007_x000D_
MARCA : ITB_x000D_
DATA FABRICAÇÃO : 05/2024_x000D_
IMPEDANCIA : 2,88_x000D_
POS. TAP : 05_x000D_
_x000D_
TRAFO INSTALADO_x000D_
POTÊNCIA : 15 KVA_x000D_
TENSÃO :	 34.5 KV_x000D_
Nº ENERGISA (CITD) : 150115_x000D_
Nº DE SÉRIE : 827838_x000D_
MARCA : TRAEL_x000D_
DATA FABRICAÇÃO : 02/2026_x000D_
IMPEDANCIA : 3,0_x000D_
POS. TAP : 03_x000D_
</t>
  </si>
  <si>
    <t>5701771022</t>
  </si>
  <si>
    <t>Trafo 5701771022 queimado 15kvaTensão: 34.5Acesso; somente para caminhonteEquipe: 004op27Endereço: Chacara Bela Vista</t>
  </si>
  <si>
    <t>ETO-RD-AR 00193/2026</t>
  </si>
  <si>
    <t>ENC-MLAR02  000017/2026</t>
  </si>
  <si>
    <t xml:space="preserve">ETO-RD-AR 193/2026_x000D_
TR: 5700782004_x000D_
_x000D_
TRAFO RETIRADO_x000D_
POTÊNCIA : 25KVA_x000D_
TENSÃO :	 34,5KV_x000D_
Nº ENERGISA (CITD) : 06123026_x000D_
Nº DE SÉRIE : 528256_x000D_
MARCA : TRAEL_x000D_
DATA FABRICAÇÃO : 02/2020_x000D_
IMPEDANCIA : 3,00_x000D_
POS. TAP : 03_x000D_
_x000D_
TRAFO INSTALADO_x000D_
POTÊNCIA : 25KVA_x000D_
TENSÃO :	 34,5KV_x000D_
Nº ENERGISA (CITD) : 129837_x000D_
Nº DE SÉRIE : 602605_x000D_
MARCA : TRAEL_x000D_
DATA FABRICAÇÃO : 12/2021_x000D_
IMPEDANCIA : 3,02_x000D_
POS. TAP : 03_x000D_
</t>
  </si>
  <si>
    <t>5700782004</t>
  </si>
  <si>
    <t>TRAFO 5700782004 25KVA 34.5KV E PARA RAIO QUEIMADOACESSO LIVRE</t>
  </si>
  <si>
    <t>ETO-RD-AR 00068/2026</t>
  </si>
  <si>
    <t>ENC-MLAR02  000004/2026</t>
  </si>
  <si>
    <t xml:space="preserve">ETO-RD-AR 68/2026_x000D_
TRAFO RETIRADO_x000D_
POTÊNCIA : 5 KVA_x000D_
TENSÃO : 34.5 KV	_x000D_
Nº ENERGISA (CITD) : ILEGIVEL_x000D_
Nº DE SÉRIE : 124785_x000D_
MARCA : VIJAI_x000D_
DATA FABRICAÇÃO : 08/2008_x000D_
IMPEDANCIA : 2,85_x000D_
POS. TAP : 05_x000D_
_x000D_
TRAFO INSTALADO_x000D_
POTÊNCIA : 15 KVA_x000D_
TENSÃO :	 34.5 KV_x000D_
Nº ENERGISA (CITD) : 149713_x000D_
Nº DE SÉRIE : C 290274_x000D_
MARCA : ITAM_x000D_
DATA FABRICAÇÃO : 10/2025_x000D_
IMPEDANCIA : 2,94_x000D_
POS. TAP : 05_x000D_
</t>
  </si>
  <si>
    <t>5700771040</t>
  </si>
  <si>
    <t>trafo 5700771040 queimadopararaio queimadochave quebradaacesso livre equipe 058op03 991367243</t>
  </si>
  <si>
    <t>ETO-RD-AG 00416/2026</t>
  </si>
  <si>
    <t>ENC-MPAG02  000061/2026</t>
  </si>
  <si>
    <t xml:space="preserve">Trafo 5700855045 de 10KVA 19.9KV  e para raios queimados.OBS tem que substituir o estrutura , foi aberto nota_x000D_
 local sem acesso_x000D_
065op01 984375303_x000D_
_x000D_
Nota para manutenção substituir poste do trafo 5700855045 o mesmo está muito inclinado, mas não tem acesso tem levar poste de fibra e substituir o trafo, estrutura U3 S3 ID 55630387_x000D_
_x000D_
OBS; AO CONFERIR POSTE EM CAMPO EQUIPE INFORMOU QUE O POSTE ESTAVA APENAS INCLINADO E NÃO QUEBRADO, E O TRAFO COM O PARA RAIO QUEIMADO, CONTUDO FOI FEITO SOMENTE A APLUMAÇÃO DO POSTE E SUBST DO PARA RAIO. </t>
  </si>
  <si>
    <t>5700855045</t>
  </si>
  <si>
    <t>Trafo 5700855045 de 10KVA 19.9KV  e para raios queimados.OBS tem que substituir o estrutura , foi aberto nota local sem acesso065op01 984375303</t>
  </si>
  <si>
    <t>ETO-RD-GU 00218/2026</t>
  </si>
  <si>
    <t>DBM-MLDB04  000059/2026</t>
  </si>
  <si>
    <t xml:space="preserve">SUBSTITUIÇÃO DE TRANSFORMADOR NA RDR DE GURUPI_x000D_
_x000D_
INT: S/N_x000D_
_x000D_
SS: ETO-RD-GU 218/2026_x000D_
_x000D_
ESPECIFICAÇÕES DO TRANSFORMADOR_x000D_
_x000D_
TRANSFORMADOR INSTALADO: 15KVA_x000D_
_x000D_
TRANSFORMADOR RETIRADO: 15KVA_x000D_
_x000D_
MEDIÇÕES_x000D_
_x000D_
LOGO APÓS A TROCA _x000D_
_x000D_
VAN: 205.7_x000D_
_x000D_
VBN: 206.4_x000D_
_x000D_
VAB: 411_x000D_
_x000D_
OBS:SUBSTITUIÇÃO DE TRANSFORMADOR AUTORIZADA PELO DIONE._x000D_
_x000D_
</t>
  </si>
  <si>
    <t>5710863003</t>
  </si>
  <si>
    <t>TRAFO 5710863003 QUEIMADO EM CAMPO DE 15 KVA ACESSO PARA CAMIONETE PARA RAIO QUEIMADO</t>
  </si>
  <si>
    <t>ETO-RD-GU 00231/2026</t>
  </si>
  <si>
    <t>DBM-MLDB03  000041/2026</t>
  </si>
  <si>
    <t xml:space="preserve">SUBSTITUIÇÃO DE TRANSFORMADOR NA RDR DE GURUPI_x000D_
_x000D_
INT: 20264130996760_x000D_
_x000D_
SS: ETO-RD-GU 231/2026_x000D_
_x000D_
ESPECIFICAÇÕES DO TRANSFORMADOR_x000D_
_x000D_
TRANSFORMADOR INSTALADO: 15 KVA_x000D_
_x000D_
TRANSFORMADOR RETIRADO: 5 KVA_x000D_
_x000D_
MEDIÇÕES_x000D_
_x000D_
LOGO APÓS A TROCA _x000D_
_x000D_
VAN: 214_x000D_
_x000D_
VBN: 209_x000D_
_x000D_
OBS:SUBSTITUIÇÃO DE TRANSFORMADOR AUTORIZADA PELO DIONE._x000D_
</t>
  </si>
  <si>
    <t>5701110037</t>
  </si>
  <si>
    <t>transfomador e para raio queimado acesso para caminhonete</t>
  </si>
  <si>
    <t>DG-RD-PO 00149/2026</t>
  </si>
  <si>
    <t>DG-MPPO01  000039/2026</t>
  </si>
  <si>
    <t xml:space="preserve">medido__x000D_
emergencial__x000D_
_x000D_
_x000D_
5701877001 30KVA E PARA RAIO QUEIMADO NA 13,8  ACESSO LIVRE, EQUIPE 001OP23 992432595_x000D_
</t>
  </si>
  <si>
    <t>AL02057189</t>
  </si>
  <si>
    <t>5701877001</t>
  </si>
  <si>
    <t>5701877001 30KVA E PARA RAIO QUEIMADO NA 13,8  ACESSO LIVRE, EQUIPE 001OP23 992432595</t>
  </si>
  <si>
    <t>DG-RD-PO 00126/2026</t>
  </si>
  <si>
    <t>DG-MPDG01  000039/2026</t>
  </si>
  <si>
    <t xml:space="preserve">medido__x000D_
emergencial__x000D_
_x000D_
_x000D_
SS TRAFO QUEIMADO 5710146071 E PARA RAIO QUEIMADO _x000D_
_x000D_
POTENCIA: 30KVA 34.500_x000D_
ACESSO: LIVRE_x000D_
</t>
  </si>
  <si>
    <t>5710146071</t>
  </si>
  <si>
    <t>SS TRAFO QUEIMADO 5710146071 E PARA RAIO QUEIMADO POTENCIA: 30KVA 34.500ACESSO: LIVRE</t>
  </si>
  <si>
    <t>ETO-RD-AR 00496/2026</t>
  </si>
  <si>
    <t>ENC-MLAR02  000064/2026</t>
  </si>
  <si>
    <t xml:space="preserve">ETO-RD-AR 596/2026_x000D_
TRAFO 5703150004_x000D_
TRAFO RETIRADO_x000D_
POTÊNCIA : 15 KVA_x000D_
TENSÃO :	 34.5 KV_x000D_
Nº ENERGISA (CITD) : 06100290_x000D_
Nº DE SÉRIE : 389399_x000D_
MARCA : TRAEL_x000D_
DATA FABRICAÇÃO : 06/2016_x000D_
IMPEDANCIA : 2,83_x000D_
POS. TAP : 05_x000D_
_x000D_
TRAFO INSTALADO_x000D_
POTÊNCIA : 15 KVA_x000D_
TENSÃO :	 34.5 KV_x000D_
Nº ENERGISA (CITD) : 150611_x000D_
Nº DE SÉRIE : C 299660_x000D_
MARCA : ITAM_x000D_
DATA FABRICAÇÃO : 01/2026_x000D_
IMPEDANCIA : 3,01_x000D_
POS. TAP : 05_x000D_
</t>
  </si>
  <si>
    <t>LD04010004</t>
  </si>
  <si>
    <t>5703150004</t>
  </si>
  <si>
    <t>5703150004 15kva 34.5kv e para raioacesso livre</t>
  </si>
  <si>
    <t>ETO-RD-AG 00214/2026</t>
  </si>
  <si>
    <t>ENC-MLAG01  000048/2026</t>
  </si>
  <si>
    <t>SUBSTITUIÇAO DE TRANSFORMADOR SEVERO VAZAMENTO DE OLEO_x000D_
_x000D_
TRAFO COM TENSÃO BAIXA DE 15KVA DA 19.9. PARA RAIOS BOM. 01 CLIENTE . ACESSO PARA CAMINHONETE._x000D_
_x000D_
DEVIDO AO TAP DENTRO DO OLEO, NÃO FOI POSSIVEL NORMALIZAR._x000D_
_x000D_
_x000D_
_x000D_
TRAFO Nº 5700722045_x000D_
_x000D_
TRAFO RETIRADO_x000D_
_x000D_
POTÊNCIA; 10KVA 34,5KV_x000D_
DATA DE FAB; 01/1988_x000D_
MARCA; EMB_x000D_
Nº CITD; N/A_x000D_
Nº SÉRIE; 3934_x000D_
POS. DO TAP; 2_x000D_
IMPEDÂNCIA; N/A_x000D_
_x000D_
TRAFO INSTALADO_x000D_
_x000D_
POTÊNCIA; 15KVA 19.9KV_x000D_
DATA DE FAB; 2023 / REF. 12/2025_x000D_
MARCA; ITAM - CPFL_x000D_
Nº CITD; 137352_x000D_
Nº SÉRIE; C.238711_x000D_
POS. DO TAP; 3_x000D_
IMPEDÂNCIA; 3,04_x000D_
MEDIÇÃO; 12,78 / 12,70 / 12,65</t>
  </si>
  <si>
    <t>5700722045</t>
  </si>
  <si>
    <t>TRAFO COM TENSÃO BAIXA DE 15KVA DA 19.9. PARA RAIOS BOM. 01 CLIENTE . ACESSO PARA CAMINHONETE.DEVIDO AO TAP DENTRO DO OLEO, NÃO FOI POSSIVEL NORMALIZAR.</t>
  </si>
  <si>
    <t>ETO-RD-AR 00557/2026</t>
  </si>
  <si>
    <t>ENC-MLAR02  000072/2026</t>
  </si>
  <si>
    <t>ETO-RD-AR 557/2026_x000D_
TRAFO 5710138077_x000D_
TRAFO RETIRADO_x000D_
POTÊNCIA : 10 KVA_x000D_
TENSÃO :	 13.8 KV_x000D_
Nº ENERGISA (CITD) : ILEGIVEL_x000D_
Nº DE SÉRIE :69463_x000D_
MARCA : TRAEL_x000D_
DATA FABRICAÇÃO : 11/2005_x000D_
IMPEDANCIA : 2,57_x000D_
POS. TAP : 03_x000D_
_x000D_
TRAFO INSTALADO_x000D_
POTÊNCIA : 15 KVA_x000D_
TENSÃO :	 13.8 KV_x000D_
Nº ENERGISA (CITD) : 149841_x000D_
Nº DE SÉRIE : C292465_x000D_
MARCA : ITAM_x000D_
DATA FABRICAÇÃO : 10/2025_x000D_
IMPEDANCIA : 2,75_x000D_
POS. TAP : 05_x000D_
_x000D_
OBS: LANÇADO UMA HORA DE DISPONIBILIDADE REFERENTE AO SERVIÇO DA SS 569/2026 PARA SEGURAR POSTE.</t>
  </si>
  <si>
    <t>5710138077</t>
  </si>
  <si>
    <t>TR-5710138077 o mesmo não esta entregando a tensão adequadapara queimadopotência 10kvatensão 13,8kvacesso livreequipe 265op0 tel-63992212789</t>
  </si>
  <si>
    <t>DOLP-RD-PA 00401/2026</t>
  </si>
  <si>
    <t>DLP-MPPA01  000094/2026</t>
  </si>
  <si>
    <t>MEDIDO__x000D_
_x000D_
EMERGENCIAL__x000D_
_x000D_
_x000D_
_x000D_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5700036092_x000D_
_x000D_
DADOS DO ATENDIMENTO:_x000D_
EQUIPE: 833012 - DLPMPPA02_x000D_
ENCARREGADO: JULIO IGNACIO_x000D_
DATA: 30/03/2026</t>
  </si>
  <si>
    <t>5700036092</t>
  </si>
  <si>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</si>
  <si>
    <t xml:space="preserve">30 kvar </t>
  </si>
  <si>
    <t>ETO-RD-AR 00195/2026</t>
  </si>
  <si>
    <t>ENC-MLAR05  000106/2026</t>
  </si>
  <si>
    <t>ETO-RD-AR 177/2026_x000D_
ETO-RD-AR 195/2026_x000D_
RDU ARAGUAINA_x000D_
_x000D_
FEITO BASE DE CONCRETO NO POSTE DO TRANSFORMADOR 5759699004 QUE ESTAVA COM EROSÃO PROXIMO.</t>
  </si>
  <si>
    <t>BASE / EROSÃO</t>
  </si>
  <si>
    <t>5759699004</t>
  </si>
  <si>
    <t>enviar equipe no trafo 5759699004 o mesmo foi inplandado um poste recente e o mesmo esta com a base com um buraco na calçada.</t>
  </si>
  <si>
    <t>DOLP-RD-PA 00233/2026</t>
  </si>
  <si>
    <t>DLP-MLPA01  000051/2026</t>
  </si>
  <si>
    <t>MEDIDO__x000D_
_x000D_
EMERGENCIAL__x000D_
_x000D_
_x000D_
- Trafo:5700095082 QUEIMADO_x000D_
- Potência: 15kva_x000D_
- Tensão: 34,5_x000D_
- Para raios: Queimado_x000D_
-Acesso: Caminhonete_x000D_
_x000D_
_x000D_
DADOS ATENDIMENTO_x000D_
_x000D_
EQUIPE: PALMA04M_x000D_
LIDER: JOSE RAIMUNDO LOPES DE SOUZA  _x000D_
CONTATO: 63 9296-9610_x000D_
DOLP-RD-PA 000233/2026_x000D_
DATA ATENDIMENTO: 09/02/2026_x000D_
_x000D_
Atenção!_x000D_
Não intervenha na rede sem autorização do COI (Centro de Operações Integradas)</t>
  </si>
  <si>
    <t>5700095082</t>
  </si>
  <si>
    <t>- Trafo:5700095082 QUEIMADO- Potência: 15kva- Tensão: 34,5- Para raios: Queimado-Acesso: Caminhonete</t>
  </si>
  <si>
    <t>DOLP-RD-PA 00296/2026</t>
  </si>
  <si>
    <t>DLP-MLPA03  000018/2026</t>
  </si>
  <si>
    <t xml:space="preserve">MEDIDO__x000D_
_x000D_
EMERGENCIAL__x000D_
_x000D_
_x000D_
_x000D_
Trafo 5700203092 de 15kva e para-raio queimado, Tensão 19,9kv, Acesso para camionete 4x4, Local Rural Novo Acordo região da taboca, Faz. IND FAZENDA ROSALINA, 0 - 092 13120 - 001_x000D_
_x000D_
DADOS ATENDIMENTO_x000D_
_x000D_
N° DOCUMENTO SS: DOLP-RD-PA 000296/2026_x000D_
N° DOCUMENTO OS: DLP-MLPA01 000018/2026_x000D_
_x000D_
TIPO DA INTERVENÇÃO: MANUTENÇÃO_x000D_
TIPO DO SERVIÇO: INSTALAÇÃO DE TRANSFORMADOR E MELHORIA DE ATERRAMENTO_x000D_
DATA PROGRAMADA DA ATIVIDADE: 26/02/2026_x000D_
HORARIO PREVISTO DA ATIVIDADE: 08:00 ÀS 18:00_x000D_
CIDADE: NOVO ACORDO ALIMENTADOR: LD03046026_x000D_
_x000D_
EQUIPE:  DOLP-MLPA03_x000D_
CONTATO DA EQUIPE: _x000D_
COMPOSIÇÃO DA EQUIPE: _x000D_
1 - OLESMAR OLIVEIRA DE SOUZA_x000D_
2 - FRANCISCO JAILSON LEANDRO RODRIGUES_x000D_
_x000D_
SUPERVISOR: PAULO VÍTOR LEMES GOMES_x000D_
CONTATO: 63 9 9296-6939_x000D_
FISCAL RESPONSAVÉL: WALLESON DE OLIVEIRA NUNES_x000D_
CONTATO: 63 99237-2200_x000D_
_x000D_
Atenção!_x000D_
Não intervenha na rede sem autorização do COI (Centro de Operações Integradas)_x000D_
</t>
  </si>
  <si>
    <t>5700203092</t>
  </si>
  <si>
    <t>NOVO ACORDO</t>
  </si>
  <si>
    <t>Trafo 5700203092 de 15kva e para-raio queimado, Tensão 19,9kv, Acesso para camionete 4x4, Local Rural Novo Acordo região da taboca, Faz. IND FAZENDA ROSALINA, 0 - 092 13120 - 001</t>
  </si>
  <si>
    <t>ENC-RD-PS 00153/2026</t>
  </si>
  <si>
    <t>ENC-LMPS01  000042/2026</t>
  </si>
  <si>
    <t xml:space="preserve">SS ENC-RD-PS 153/2026_x000D_
TR 5700362086   _x000D_
_x000D_
_x000D_
_x000D_
_x000D_
TRAFO RETIRADO_x000D_
POTÊNCIA : 5KVA_x000D_
TENSÃO :	 34.5KV_x000D_
Nº ENERGISA (CITD) : 28893_x000D_
Nº DE SÉRIE :125724_x000D_
MARCA : VIJAI_x000D_
DATA FABRICAÇÃO : AGO/2008_x000D_
IMPEDANCIA : 2.82_x000D_
POS. TAP : 03_x000D_
_x000D_
TRAFO INSTALADO'_x000D_
POTÊNCIA : 15KVA_x000D_
TENSÃO :	 34.5KV_x000D_
Nº ENERGISA (CITD) : 149258_x000D_
Nº DE SÉRIE : 820244_x000D_
MARCA : TRAEL_x000D_
DATA FABRICAÇÃO : 11/2025_x000D_
IMPEDANCIA : 3.0_x000D_
POS. TAP : 03_x000D_
</t>
  </si>
  <si>
    <t>5700362086</t>
  </si>
  <si>
    <t>TR 570036208619,910KVAPARA RAIO DANIFICADO ACESSO LIVRE086OP01</t>
  </si>
  <si>
    <t>DOLP-RD-PA 00366/2026</t>
  </si>
  <si>
    <t>DLP-CTPA00  000059/2026</t>
  </si>
  <si>
    <t>MEDIDO__x000D_
_x000D_
EMERGENCIAL__x000D_
_x000D_
Transformador queimado potencia 150kva tensão 13.8, para raio bom, acesso livre a caminhao levar cabo pirastique e conexoes._x000D_
_x000D_
DADOS DO ATENDIMENTO: _x000D_
EQUIPE: 833018_x000D_
ENCARREGADO: JOSUE ROSA_x000D_
DATA: 20/03/2026_x000D_
_x000D_
_x000D_
_x000D_
*********** Parecer do COCM - ordem de serviço baixada sistemicamente, empreiteira estará fazendo as baixa de material e lançamento de mão de obra.</t>
  </si>
  <si>
    <t>AL02059122</t>
  </si>
  <si>
    <t>5700022122</t>
  </si>
  <si>
    <t>Transformador queimado potencia 150kva tensão 13.8, para raio bom, acesso livre a caminhao levar cabo pirastique e conexoes.</t>
  </si>
  <si>
    <t>DG-RD-PO 00313/2026</t>
  </si>
  <si>
    <t>DG-MLPO01  000068/2026</t>
  </si>
  <si>
    <t xml:space="preserve">medido__x000D_
emegencial__x000D_
_x000D_
_x000D_
substituição de trafo queimado rdr monte do carmo_x000D_
</t>
  </si>
  <si>
    <t>AL01051035</t>
  </si>
  <si>
    <t>5358925035</t>
  </si>
  <si>
    <t>DOLP-RD-PA 00488/2026</t>
  </si>
  <si>
    <t>DLP-CTPA00  000076/2026</t>
  </si>
  <si>
    <t>MEDIDO__x000D_
_x000D_
EMERGENCIAL__x000D_
_x000D_
Topologia 31651 substituir Trafo devido esta com vazamento de óleo _x000D_
_x000D_
_x000D_
DADOS DO ATENDIMENTO: _x000D_
EQUIPE: 833019_x000D_
ENCARREGADO: REGINALDO OLIVEIRA_x000D_
DATA: 24/04/2026</t>
  </si>
  <si>
    <t>LD03434001</t>
  </si>
  <si>
    <t>5731651122</t>
  </si>
  <si>
    <t>SULANY MOREIRA DE SOUSA</t>
  </si>
  <si>
    <t>Topologia 31651 substituir Trafo devido esta com vazamento de óleo </t>
  </si>
  <si>
    <t>ENC-RD-PS 00611/2026</t>
  </si>
  <si>
    <t>ENC-LMPS01  000158/2026</t>
  </si>
  <si>
    <t xml:space="preserve">SS ENC-RD-PS 611/2026_x000D_
TR-5700147007 _x000D_
_x000D_
_x000D_
_x000D_
TRAFO RETIRADO_x000D_
POTÊNCIA : 45KVA_x000D_
TENSÃO :	 13.8KV_x000D_
Nº ENERGISA (CITD) : ILEGIVEL_x000D_
Nº DE SÉRIE : 9792371_x000D_
MARCA : WTW_x000D_
DATA FABRICAÇÃO : 08/1997_x000D_
IMPEDANCIA : 3.12_x000D_
POS. TAP : 01_x000D_
_x000D_
TRAFO INSTALADO'_x000D_
POTÊNCIA : 45KVA_x000D_
TENSÃO :	 13.8KV_x000D_
Nº ENERGISA (CITD) : 141406_x000D_
Nº DE SÉRIE : 345853_x000D_
MARCA : TRAEL_x000D_
DATA FABRICAÇÃO : 04/2015_x000D_
IMPEDANCIA : 3.34_x000D_
POS. TAP : 02_x000D_
</t>
  </si>
  <si>
    <t>AL02048007</t>
  </si>
  <si>
    <t>5700147007</t>
  </si>
  <si>
    <t>TR-5700147007 Queimadopara raios bompotência 45kvatensão 13,8kvacesso livreequipe 007op07 tel-63992921913</t>
  </si>
  <si>
    <t>ETO-RD-AG 00721/2026</t>
  </si>
  <si>
    <t>ENC-MPAG02  000126/2026</t>
  </si>
  <si>
    <t>trafo 5700021133 queimado DESCARGA ATMOSFÉRICA., favor realizar melhoria de aterramento. OBS: CHOVEI NO DIA 15/07/2026 COM DESCARGAS _x000D_
_x000D_
TRAFO RETIRADO _x000D_
 _x000D_
POTÊNCIA; 25KVA 34,5KV_x000D_
DATA DE FAB; 08/1998_x000D_
MARCA; WTW_x000D_
Nº CITD; N/A_x000D_
Nº SÉRIE; 100373_x000D_
POS. DO TAP; 1º_x000D_
IMPEDÂNCIA; 2,78_x000D_
_x000D_
_x000D_
TRAFO INSTALADO _x000D_
_x000D_
POTÊNCIA; 25KVA 34,5KV_x000D_
DATA DE FAB; 04/04/2026_x000D_
MARCA; ITAM_x000D_
Nº CITD; 151762_x000D_
Nº SÉRIE; Z.308329_x000D_
POS. DO TAP; 3º_x000D_
IMPEDÂNCIA; 2,83_x000D_
MEDIÇÃO; 33,73 / 33,12 /36,26</t>
  </si>
  <si>
    <t>5700021133</t>
  </si>
  <si>
    <t>CARRASCO BONITO</t>
  </si>
  <si>
    <t>trafo 5700021133 queimado 43 UC's ligadas em campo., favor realizar melhoria de aterramento. SOBRECARGA - Trafo de 25 Kva com 43 UC's ligadas em campo.</t>
  </si>
  <si>
    <t>ETO-RD-AG 00585/2026</t>
  </si>
  <si>
    <t>ETO-RD-AG  000491/2026</t>
  </si>
  <si>
    <t>trafo queimado 5710037039 - 15KVA - 34,5KV + para raio queimado - acesso livre _x000D_
chave do trafo com porcelana quebrada. _x000D_
RDR Araguatins sentido Axixa. _x000D_
fazenda Bacuri - cleinte MArco Aureli Andrade Barbosa. - UC 170575-5_x000D_
_x000D_
_x000D_
_x000D_
_x000D_
PLANO DE MEDIDA - REMANEJAR TRAFO DE 10KVA-34.5KV POR TRAFO DE 15KVA-34.5KV - DIRECIONAR PARA O PROJETO 25983.</t>
  </si>
  <si>
    <t>5710037039</t>
  </si>
  <si>
    <t>trafo queimado 5710037039 - 15KVA - 34,5KV + para raio queimado - acesso livre chave do trafo com porcelana quebrada. RDR Araguatins sentido Axixa. fazenda Bacuri - cleinte MArco Aureli Andrade Barbosa. - UC 170575-5</t>
  </si>
  <si>
    <t>ETO-RD-AR 00835/2026</t>
  </si>
  <si>
    <t>ENC-MLAR03  000082/2026</t>
  </si>
  <si>
    <t xml:space="preserve">ETO-RD-AR 835/2026_x000D_
TRAFO 5759675265_x000D_
TRAFO RETIRADO_x000D_
POTÊNCIA : 75 KVA_x000D_
TENSÃO :	 34.5 KV_x000D_
Nº ENERGISA (CITD) : 144830_x000D_
Nº DE SÉRIE : 86682_x000D_
MARCA : TRAEL_x000D_
DATA FABRICAÇÃO : 06/2006_x000D_
IMPEDANCIA : 3,97_x000D_
POS. TAP : 04_x000D_
_x000D_
TRAFO INSTALADO_x000D_
POTÊNCIA : 75 KVA_x000D_
TENSÃO :	 34.5 KV_x000D_
Nº ENERGISA (CITD) : 150521_x000D_
Nº DE SÉRIE : 603112_x000D_
MARCA : ITAIPU_x000D_
DATA FABRICAÇÃO : 01/2026_x000D_
IMPEDANCIA : 3,73_x000D_
POS. TAP : 04_x000D_
</t>
  </si>
  <si>
    <t>5759675265</t>
  </si>
  <si>
    <t>Trafo: 5759675265 75kva queimado  256OP01 999536054 rdu barra do ouro  atende uma escola</t>
  </si>
  <si>
    <t>ENC-RD-PS 00562/2026</t>
  </si>
  <si>
    <t>ENC-LMPS01  000137/2026</t>
  </si>
  <si>
    <t xml:space="preserve">SS ENC-RD-PS 562/2026_x000D_
TRAFO 5700005055 _x000D_
_x000D_
_x000D_
_x000D_
_x000D_
_x000D_
TRAFO RETIRADO_x000D_
POTÊNCIA : 112.5KVA_x000D_
TENSÃO :	 13.8KV_x000D_
Nº ENERGISA (CITD) : 2775_x000D_
Nº DE SÉRIE : 38350_x000D_
MARCA : TRAEL_x000D_
DATA FABRICAÇÃO : 01/2002_x000D_
IMPEDANCIA : 3.59_x000D_
POS. TAP : 02_x000D_
_x000D_
TRAFO INSTALADO'_x000D_
POTÊNCIA : 150KVA_x000D_
TENSÃO :	 13.8KV_x000D_
Nº ENERGISA (CITD) : 143745_x000D_
Nº DE SÉRIE : 558653_x000D_
MARCA :ITAIPU_x000D_
DATA FABRICAÇÃO : 01/2025_x000D_
IMPEDANCIA : 3.49_x000D_
POS. TAP : 02_x000D_
</t>
  </si>
  <si>
    <t>AL01007055</t>
  </si>
  <si>
    <t>5700005055</t>
  </si>
  <si>
    <t>TRAFO 5700005055 QUEIMADO DE 112,5 KV NA REDE 13.8 KV NA RDU DE ARAGUACEMA ACESSO BOM</t>
  </si>
  <si>
    <t xml:space="preserve">112,5 KVA </t>
  </si>
  <si>
    <t>ETO-RD-GR 00578/2026</t>
  </si>
  <si>
    <t>ENC-MPGR01  000091/2026</t>
  </si>
  <si>
    <t xml:space="preserve">TROCA DE TRAFO AVARIADO 5700731111 ETO-RD-GR 578/2026 ZONA RURAL - PEQUIZEIRO 0111_x000D_
_x000D_
TRAFO RETIRADO_x000D_
POTÊNCIA : 45KVA_x000D_
TENSÃO : 34.5KV	_x000D_
Nº ENERGISA (CITD) : 113243_x000D_
Nº DE SÉRIE : 460407_x000D_
MARCA : TRAEL - TRAEL_x000D_
DATA FABRICAÇÃO : 03/2018 - 12/2022_x000D_
IMPEDANCIA : 4.07_x000D_
POS. TAP : 02_x000D_
_x000D_
TRAFO INSTALADO_x000D_
POTÊNCIA : 45KVA_x000D_
TENSÃO : 34.5KV	_x000D_
Nº ENERGISA (CITD) : 144109_x000D_
Nº DE SÉRIE : 114615_x000D_
MARCA : ENERTRAFO - CPFL_x000D_
DATA FABRICAÇÃO : 2024 - 12/2025_x000D_
IMPEDANCIA : 4.14_x000D_
POS. TAP : 03_x000D_
_x000D_
MEDIÇÃO 1: 03.59_x000D_
MEDIÇÃO 2: 02.90_x000D_
MEDIÇÃO 3: 01.28_x000D_
_x000D_
COORDENADA_x000D_
X: 728563_x000D_
Y: 9096021_x000D_
</t>
  </si>
  <si>
    <t>5700731111</t>
  </si>
  <si>
    <t>Boa tarde,Favor enviar manutenção para substituir trafo queimado 5700731111</t>
  </si>
  <si>
    <t>ETO-RD-GR 00511/2026</t>
  </si>
  <si>
    <t>ENC-MLGR02  000097/2026</t>
  </si>
  <si>
    <t xml:space="preserve">INSTALAÇÃO DE TRAFO FURTADO 5710032087 ETO-RD-GR 511/2026 ZONA RURAL - GOIANORTE 0087_x000D_
_x000D_
TRAFO INSTALADO_x000D_
POTÊNCIA : 15KVA_x000D_
TENSÃO : 19.9KV	_x000D_
Nº ENERGISA (CITD) : 150225_x000D_
Nº DE SÉRIE : 827948_x000D_
MARCA : TRAEL_x000D_
DATA FABRICAÇÃO : 02/2026_x000D_
IMPEDANCIA : 3.0_x000D_
POS. TAP : 03_x000D_
_x000D_
MEDIÇÃO 1: 04.39_x000D_
MEDIÇÃO 2: 00.57_x000D_
MEDIÇÃO 3: 00.05_x000D_
_x000D_
COORDENADA_x000D_
X: 727290_x000D_
Y: 9027567_x000D_
_x000D_
FOI INSTALADO 50 METROS DE CABO 2 ENTRE O POSTE DE ID-43024825 CORD. X-727276 Y-9027577 E O POSTE DE ID-43024830 CORD. X-727290_x000D_
Y-9027567 NO VÃO DE ID-71129305_x000D_
_x000D_
_x000D_
FOI INSTALADO UMA CHAVE FUSIVEL 34.5KV NO POSTE DE ID-43024830 CORD. X-727290 Y-9027567_x000D_
</t>
  </si>
  <si>
    <t>5710032087</t>
  </si>
  <si>
    <t>acionar equipe de manutencao para instalar toda estrutura do  trafo 5710032087 com chave e 50m de cabo AA/4 para atende a OS 108187588 equipe 087op01acesso livre</t>
  </si>
  <si>
    <t>DG-RD-PO 00363/2026</t>
  </si>
  <si>
    <t>DG-MPPO01  000085/2026</t>
  </si>
  <si>
    <t>5700361071</t>
  </si>
  <si>
    <t>30 kv a</t>
  </si>
  <si>
    <t>ENC-RD-PS 00631/2026</t>
  </si>
  <si>
    <t>ENC-LMPS04  000097/2026</t>
  </si>
  <si>
    <t xml:space="preserve">SS ENC-RD-PS 631/2026_x000D_
TRAFO 5710488084 _x000D_
_x000D_
_x000D_
_x000D_
TRAFO RETIRADO_x000D_
POTÊNCIA : 15KVA_x000D_
TENSÃO :	 34.5KV_x000D_
Nº ENERGISA (CITD) : 141508_x000D_
Nº DE SÉRIE : 2131_x000D_
MARCA : TRAEL_x000D_
DATA FABRICAÇÃO : 05/2018_x000D_
IMPEDANCIA : 2.96_x000D_
POS. TAP : 01_x000D_
_x000D_
TRAFO INSTALADO'_x000D_
POTÊNCIA : 15KVA_x000D_
TENSÃO :	 34.5KV_x000D_
Nº ENERGISA (CITD) : 152525_x000D_
Nº DE SÉRIE : C315158_x000D_
MARCA : ITAM_x000D_
DATA FABRICAÇÃO : 05/2026_x000D_
IMPEDANCIA : 3.16_x000D_
POS. TAP : 01_x000D_
</t>
  </si>
  <si>
    <t>5710488084</t>
  </si>
  <si>
    <t>TRAFO 5710488084 QUEIMADO PARA TAMBÉM DE 15 KVA NA REDE 19.9 KV ACESSO RUIM DEVIDO CERCA NO LOCAL FOI FEITO TESTE E NÃO ESTA MANDANDO TENSÃO NA DUCHA SECUNDARIA</t>
  </si>
  <si>
    <t>ENC-RD-PS 00510/2026</t>
  </si>
  <si>
    <t>ENC-MPPS01  000140/2026</t>
  </si>
  <si>
    <t xml:space="preserve">SS ENC-RD-PS 510/2026_x000D_
TR 5744835233 _x000D_
_x000D_
_x000D_
_x000D_
TRAFO RETIRADO_x000D_
POTÊNCIA : 45KVA_x000D_
TENSÃO :	 34.5_x000D_
Nº ENERGISA (CITD) : P025756_x000D_
Nº DE SÉRIE : 420333_x000D_
MARCA : 03/2021_x000D_
DATA FABRICAÇÃO : 33.000_x000D_
IMPEDANCIA : 3.88_x000D_
POS. TAP : 04_x000D_
_x000D_
TRAFO INSTALADO'_x000D_
POTÊNCIA : 45KVA_x000D_
TENSÃO :	 34.5kV_x000D_
Nº ENERGISA (CITD) : 147526_x000D_
Nº DE SÉRIE : 1635877_x000D_
MARCA : ROMAGNOLE_x000D_
DATA FABRICAÇÃO : JUL/2025_x000D_
IMPEDANCIA : 3.78_x000D_
POS. TAP : 02_x000D_
</t>
  </si>
  <si>
    <t>5744835233</t>
  </si>
  <si>
    <t>ABREULANDIA</t>
  </si>
  <si>
    <t>INT: 20264392427857Segue SS de TR 5744835233 45KVA/34.5KV avariado.Acesso livre.UC 31038524FAZENDA VALE DO SOL IIPAULO HENRIQUE VIEIRA SADDI075OP03 63 99263-7635</t>
  </si>
  <si>
    <t>DOLP-RD-PA 00485/2026</t>
  </si>
  <si>
    <t>DLP-MLPA01  000143/2026</t>
  </si>
  <si>
    <t xml:space="preserve">MEDIDO__x000D_
_x000D_
EMERGENCIAL__x000D_
_x000D_
Conectar Neutro da BT próximo ao Trafo 5747433122._x000D_
_x000D_
_x000D_
DADOS ATENDIMENTO_x000D_
_x000D_
N° DOCUMENTO SS: DOLP-RD-PA 000485/2026_x000D_
N° DOCUMENTO OS: DLP-MLPA01 000143/2026_x000D_
_x000D_
TIPO DA INTERVENÇÃO: MANUTENÇÃO_x000D_
TIPO DO SERVIÇO: CONECTAR NEUTRO DA BT PRÓXIMO AO TRAFO 5747433122_x000D_
DATA PROGRAMADA DA ATIVIDADE: 24/04/2026_x000D_
HORARIO PREVISTO DA ATIVIDADE: 08:00 ÀS 18:00_x000D_
CIDADE: PALMAS - ALIMENTADOR: LD03434001 - 5747433122_x000D_
_x000D_
EQUIPE: DOLP-MLPA01_x000D_
CONTATO DA EQUIPE: 63 9296-9610_x000D_
COMPOSIÇÃO DA EQUIPE:_x000D_
1 - JOSÉ RAIMUNDO LOPES DE SOUZA_x000D_
2 - RAPHAEL NERYS MADEIRA_x000D_
3 - NELDO PEREIRA ALVES_x000D_
_x000D_
SUPERVISOR: PAULO VÍTOR LEMES GOMES - CONTATO: 63 9 9296-6939_x000D_
FISCAIL RESPONSAVÉL: DYEGO OLIVEIRA FONTOURA -  63 9 9109-6178_x000D_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</si>
  <si>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5747433122</t>
  </si>
  <si>
    <t>Conectar Neutro da BT próximo ao Trafo 5747433122.</t>
  </si>
  <si>
    <t>ETO-RD-GR 00013/2026</t>
  </si>
  <si>
    <t>ENC-MLGR01  000004/2026</t>
  </si>
  <si>
    <t xml:space="preserve">ETO-RD-GR 013/2026_x000D_
TR: 5700282087_x000D_
_x000D_
TRAFO RETIRADO_x000D_
POTÊNCIA : 10KVA_x000D_
TENSÃO :	 34,5KV_x000D_
Nº ENERGISA (CITD) : 2706008670_x000D_
Nº DE SÉRIE : 94125_x000D_
MARCA : TRERMOLUZ_x000D_
DATA FABRICAÇÃO : 05/1995_x000D_
IMPEDANCIA : 3,0_x000D_
POS. TAP : 01_x000D_
_x000D_
TRAFO INSTALADO_x000D_
POTÊNCIA : 25KVA_x000D_
TENSÃO :	 34,5KV_x000D_
Nº ENERGISA (CITD) : 145089_x000D_
Nº DE SÉRIE : Z271278_x000D_
MARCA : ITAM_x000D_
DATA FABRICAÇÃO : 02/2025_x000D_
IMPEDANCIA : 3,13_x000D_
POS. TAP : 03_x000D_
_x000D_
MEDIÇÃO 1: 20,84_x000D_
MEDIÇÃO 2: 16,49_x000D_
MEDIÇÃO 3: 15,04_x000D_
</t>
  </si>
  <si>
    <t>5700282087</t>
  </si>
  <si>
    <t>TRAFO QUEIMADO 5700282087 -10KVA -19,9KV - PARA RAIO QUEIMADO  -  ACESSO LIVRE IND CHACARA ALIANCA, 0 - CHA ALIANCAMARIAZINHA COSTA ABREU DE CARVALHO63984758387 - UC 1880233 - RDR GOIANORTE</t>
  </si>
  <si>
    <t>ETO-RD-GR 00019/2026</t>
  </si>
  <si>
    <t>ENC-MLAR01  000029/2026</t>
  </si>
  <si>
    <t>SUBSTITUIÇÃO DE TRAFO 5725631066, ETO-RD-GR 19/2026, FAZ. REIS ITUPIRATINS _x000D_
_x000D_
TRAFO RETIRADO_x000D_
POTÊNCIA : 25KVA_x000D_
TENSÃO :	 34,5KV_x000D_
Nº ENERGISA (CITD) : 139453_x000D_
Nº DE SÉRIE : Z247672_x000D_
MARCA : ITAM_x000D_
DATA FABRICAÇÃO : 01/2024_x000D_
IMPEDANCIA : 3,5_x000D_
POS. TAP : S/N_x000D_
_x000D_
TRAFO INSTALADO_x000D_
POTÊNCIA : 25KVA_x000D_
TENSÃO :	 34,5KV_x000D_
Nº ENERGISA (CITD) : 145863_x000D_
Nº DE SÉRIE : Z273717_x000D_
MARCA : ITAM_x000D_
DATA FABRICAÇÃO : 03/2025_x000D_
IMPEDANCIA : 3,08_x000D_
POS. TAP : 02_x000D_
_x000D_
MEDIÇÃO 1: 004,7_x000D_
MEDIÇÃO 2: 002,7_x000D_
MEDIÇÃO 3: 001,6_x000D_
_x000D_
COORDENADA _x000D_
X: 799544_x000D_
Y: 9095811</t>
  </si>
  <si>
    <t>5725631066</t>
  </si>
  <si>
    <t>Boa tarde,Favor enviar manutenção para substituir trafo queimado 5725631066</t>
  </si>
  <si>
    <t>DG-RD-PO 00005/2026</t>
  </si>
  <si>
    <t>DG-MPDG01  000004/2026</t>
  </si>
  <si>
    <t xml:space="preserve">medido__x000D_
emergencial__x000D_
_x000D_
_x000D_
substituição de trafo queimado rdu ponte alta_x000D_
</t>
  </si>
  <si>
    <t>AL01069026</t>
  </si>
  <si>
    <t>5735770026</t>
  </si>
  <si>
    <t>Boa noite,Segue SS para substituição de rafo quyeimado RDU de Ponte Alta TR 45 kva</t>
  </si>
  <si>
    <t>DOLP-RD-PA 00310/2026</t>
  </si>
  <si>
    <t>DLP-MLPA01  000085/2026</t>
  </si>
  <si>
    <t>MEDIDO__x000D_
_x000D_
EMERGENCIAL__x000D_
_x000D_
Tranformador queimado 5710910001, para-raio queimado , acesso livre para camionete , tensão 7.9 , potencia 15 kva ._x000D_
_x000D_
DADOS ATENDIMENTO_x000D_
_x000D_
N° DOCUMENTO SS: DOLP-RD-PA 000310/2026_x000D_
N° DOCUMENTO OS: DLP-MLPA01 000085/2026_x000D_
_x000D_
TIPO DA INTERVENÇÃO: MANUTENÇÃO_x000D_
TIPO DO SERVIÇO: SUBSTITUIÇÃO DE TRANSFORMADOR E MELHORIA DE MALHA DE ATERRAMENTO_x000D_
DATA PROGRAMADA DA ATIVIDADE: 03/03/2026_x000D_
HORARIO PREVISTO DA ATIVIDADE: 08:00 ÀS 18:00_x000D_
CIDADE: LUZIMANGUES ALIMENTADOR: AL02101271_x000D_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FISCAL RESPONSAVÉL: JAILTON GOMES VIEIRA_x000D_
CONTATO:  63 8415-6027_x000D_
_x000D_
Atenção!_x000D_
Não intervenha na rede sem autorização do COI (Centro de Operações Integradas)</t>
  </si>
  <si>
    <t>5710910001</t>
  </si>
  <si>
    <t>Tranformador queimado 5710910001, para-raio queimado , acesso livre para camionete , tensão 7.9 , potencia 15 kva .</t>
  </si>
  <si>
    <t>ENC-RD-PS 00095/2026</t>
  </si>
  <si>
    <t>ENC-MLGR02  000016/2026</t>
  </si>
  <si>
    <t xml:space="preserve">SS ENC-RD-PS 95/2026 _x000D_
TRAFO 5710080031_x000D_
_x000D_
_x000D_
TRAFO RETIRADO_x000D_
POTÊNCIA : 10KVA_x000D_
TENSÃO : 34.5KV	_x000D_
Nº ENERGISA (CITD) : ILEGIVEL_x000D_
Nº DE SÉRIE : 078071_x000D_
MARCA : TRAEL_x000D_
DATA FABRICAÇÃO : 03/2006_x000D_
IMPEDANCIA : 2.91_x000D_
POS. TAP : 01_x000D_
_x000D_
TRAFO INSTALADO_x000D_
POTÊNCIA : 15KVA_x000D_
TENSÃO : 34.5KV	_x000D_
Nº ENERGISA (CITD) : 149262_x000D_
Nº DE SÉRIE : 820248_x000D_
MARCA : TRAEL_x000D_
DATA FABRICAÇÃO : 11/2026_x000D_
IMPEDANCIA : 3.0_x000D_
POS. TAP : 01_x000D_
_x000D_
_x000D_
</t>
  </si>
  <si>
    <t>LD03050008</t>
  </si>
  <si>
    <t>5710080031</t>
  </si>
  <si>
    <t>RIO DOS BOIS</t>
  </si>
  <si>
    <t>TR 5710080031 TR DE 15 KVA ACESSO LIVRE PARA RAIO BOMREDE : 34,5 KVUC: 8/767068-0AILTON LOPES LOURENCO</t>
  </si>
  <si>
    <t>ENC-RD-PS 00081/2026</t>
  </si>
  <si>
    <t>ENC-LMPS01  000020/2026</t>
  </si>
  <si>
    <t xml:space="preserve">SS ENC-RD-PS 81/2026_x000D_
 trafo 5710060055 _x000D_
_x000D_
_x000D_
_x000D_
TRAFO RETIRADO_x000D_
POTÊNCIA : 30KVA_x000D_
TENSÃO :	 34.5KV_x000D_
Nº ENERGISA (CITD) : ILEGIVEL_x000D_
Nº DE SÉRIE : 3720_x000D_
MARCA : LFB_x000D_
DATA FABRICAÇÃO : N/A_x000D_
IMPEDANCIA : 3,5_x000D_
POS. TAP : 01_x000D_
_x000D_
TRAFO INSTALADO'_x000D_
POTÊNCIA : 30KVA_x000D_
TENSÃO :	 34.5KV_x000D_
Nº ENERGISA (CITD) : 147724_x000D_
Nº DE SÉRIE : 586761_x000D_
MARCA : ITAIPU_x000D_
DATA FABRICAÇÃO : 07/2025_x000D_
IMPEDANCIA : 4.09_x000D_
POS. TAP : 02_x000D_
</t>
  </si>
  <si>
    <t>5710060055</t>
  </si>
  <si>
    <t>segue ss para tratativa com equipe de manutençao o qunato antessubstituir trafo 5710060055 queimado na rdr de araguacema</t>
  </si>
  <si>
    <t>DG-RD-PO 00102/2026</t>
  </si>
  <si>
    <t>DG-MLPO01  000023/2026</t>
  </si>
  <si>
    <t xml:space="preserve">medido__x000D_
emergencial__x000D_
_x000D_
substituição de trafo queimado rdr fatima_x000D_
</t>
  </si>
  <si>
    <t>5710044044</t>
  </si>
  <si>
    <t>INT: 20264097175745Segue SS de TR 5710044044 15KVA/19.9KV e para-raios queimados, Bucha primária quebrada.Acesso livre.UC 3762165FAZENDA BELA VISTA63984891475MILLENA NAIANDRA SANTOS VASQUE NOLETO044OP02 98456-6670</t>
  </si>
  <si>
    <t>ENC-RD-PS 00411/2026</t>
  </si>
  <si>
    <t>ENC-MLGR01  000105/2026</t>
  </si>
  <si>
    <t xml:space="preserve">TROCA DE TRAFO QUEIMADO 5710310087 ENC-RD-PS 411/2026 FAZ. SÃO SEBASTIÃO - GOIANORTE 0087_x000D_
_x000D_
TRAFO RETIRADO_x000D_
POTÊNCIA : 15KVA_x000D_
TENSÃO : 19.9KV	_x000D_
Nº ENERGISA (CITD) : ILEGIVEL_x000D_
Nº DE SÉRIE : 372170_x000D_
MARCA : TOSHIBA - INTEL_x000D_
DATA FABRICAÇÃO : 12/1999 - ????_x000D_
IMPEDANCIA : 3_x000D_
POS. TAP : 01_x000D_
_x000D_
TRAFO INSTALADO_x000D_
POTÊNCIA : 15KVA_x000D_
TENSÃO : 19.9KV	_x000D_
Nº ENERGISA (CITD) : 150172_x000D_
Nº DE SÉRIE : 827895_x000D_
MARCA : TRAEL_x000D_
DATA FABRICAÇÃO : 02/2026_x000D_
IMPEDANCIA : 3.0_x000D_
POS. TAP : 03_x000D_
_x000D_
MEDIÇÃO 1: 15.22_x000D_
MEDIÇÃO 2: 11.23_x000D_
MEDIÇÃO 3: 09.66_x000D_
_x000D_
COORDENADA_x000D_
X: 747369_x000D_
Y: 8984978_x000D_
</t>
  </si>
  <si>
    <t>5710310087</t>
  </si>
  <si>
    <t>segue ss para tratativa com equipe de manutençao o quanto antessubstiotuir trafo 5710310087 queimado na rdr de dois irmao</t>
  </si>
  <si>
    <t>ETO-RD-AR 00410/2026</t>
  </si>
  <si>
    <t>ENC-MLAR02  000051/2026</t>
  </si>
  <si>
    <t xml:space="preserve">ETO-RD-AR 410/2026_x000D_
TRAFO 5700664060_x000D_
TRAFO RETIRADO_x000D_
POTÊNCIA : 10 KVA_x000D_
TENSÃO :	 13.8 KV_x000D_
Nº ENERGISA (CITD) : 5018397_x000D_
Nº DE SÉRIE : 334332_x000D_
MARCA : TRAEL_x000D_
DATA FABRICAÇÃO : 11/2014_x000D_
IMPEDANCIA : 2,61_x000D_
POS. TAP : 03_x000D_
_x000D_
TRAFO INSTALADO_x000D_
POTÊNCIA : 15 KVA_x000D_
TENSÃO :	 13.8 KV_x000D_
Nº ENERGISA (CITD) : 125485_x000D_
Nº DE SÉRIE : 549454_x000D_
MARCA : TRAEL_x000D_
DATA FABRICAÇÃO : 11/2025 _x000D_
IMPEDANCIA : 2,62_x000D_
POS. TAP : 05_x000D_
</t>
  </si>
  <si>
    <t>5700664060</t>
  </si>
  <si>
    <t>TR-5700664060 Queimadopara raios queimado potência 10kvatensão 13,8kvacesso caminhoneteequipe 060op02 tel-63992672508</t>
  </si>
  <si>
    <t>ENC-RD-PS 00123/2026</t>
  </si>
  <si>
    <t>ENC-LMPS03  000023/2026</t>
  </si>
  <si>
    <t xml:space="preserve">SS ENC-RD-PS 123/2026_x000D_
TR 5701481075_x000D_
_x000D_
_x000D_
_x000D_
TRAFO RETIRADO_x000D_
POTÊNCIA : 15KVA_x000D_
TENSÃO :	 34.5KV_x000D_
Nº ENERGISA (CITD) : ILEGIVEL_x000D_
Nº DE SÉRIE : 1005239_x000D_
MARCA : ITB_x000D_
DATA FABRICAÇÃO : 04/2016_x000D_
IMPEDANCIA : 3.06_x000D_
POS. TAP : 03_x000D_
_x000D_
TRAFO INSTALADO'_x000D_
POTÊNCIA : 15KVA_x000D_
TENSÃO :	 34.5KV_x000D_
Nº ENERGISA (CITD) : 149316_x000D_
Nº DE SÉRIE : 820302_x000D_
MARCA : TRAEL_x000D_
DATA FABRICAÇÃO : 11/2025_x000D_
IMPEDANCIA : 3.0_x000D_
POS. TAP : 03_x000D_
</t>
  </si>
  <si>
    <t>5701481075</t>
  </si>
  <si>
    <t>TR 570148107515KVAPARA RAIO DANIFICADO ACESSO LIVRE34500075OP03</t>
  </si>
  <si>
    <t>ETO-RD-AR 00132/2026</t>
  </si>
  <si>
    <t>ENC-MLAR02  000011/2026</t>
  </si>
  <si>
    <t xml:space="preserve">ETO-RD-AR 132/2026_x000D_
TRAFO RETIRADO_x000D_
POTÊNCIA : 05 KVA_x000D_
TENSÃO :	 34.5 KV_x000D_
Nº ENERGISA (CITD) : ILEGIVEL_x000D_
Nº DE SÉRIE : 180272_x000D_
MARCA : VIJAI_x000D_
DATA FABRICAÇÃO : 12/2010_x000D_
IMPEDANCIA : 3,10_x000D_
POS. TAP : 01_x000D_
_x000D_
TRAFO INSTALADO_x000D_
POTÊNCIA : 15 KVA_x000D_
TENSÃO :	 34.5 KV_x000D_
Nº ENERGISA (CITD) : 149714_x000D_
Nº DE SÉRIE : C 290275_x000D_
MARCA : ITAM_x000D_
DATA FABRICAÇÃO : 09/2025_x000D_
IMPEDANCIA : 3,14_x000D_
POS. TAP : 05_x000D_
</t>
  </si>
  <si>
    <t>MC - SUBSTITUIÇÃO DE CONDUTOR</t>
  </si>
  <si>
    <t>5700872016</t>
  </si>
  <si>
    <t>SEGUE SS DE TRAFO QUEIMADO NA RDR DE WANDERLANDIA, TRAFO DE 5KVA NA REDE DE 19.9KV, PARA RAIOS QUEIMADO E ACESSO LIVRE PARA MANUNTENÇÃO.</t>
  </si>
  <si>
    <t>ETO-RD-DP 00122/2026</t>
  </si>
  <si>
    <t>ETO-RD-DP  000180/2026</t>
  </si>
  <si>
    <t>TRAFO 5300252152 15KVA 19,9KV E PARA-RAIOS QUEIMADOS. FAVOR DISPONIBILIZAR EQUIPE DE MANUTENÇÃO PARA DEVIDAS TRATATIVAS</t>
  </si>
  <si>
    <t>5300252152</t>
  </si>
  <si>
    <t>ETO-RD-DP 00039/2026</t>
  </si>
  <si>
    <t>ETO-MLDP01  000023/2026</t>
  </si>
  <si>
    <t>5710074038</t>
  </si>
  <si>
    <t>Segue SS do transformador 5710074038 queimado.Tensão 19.9 KV15 KVA Endereço: IND FAZENDA GUAIRA, 0 - FAZ GUAIRAAcesso livre</t>
  </si>
  <si>
    <t>ETO-RD-GU 00146/2026</t>
  </si>
  <si>
    <t>DBM-MPDB08  000030/2026</t>
  </si>
  <si>
    <t xml:space="preserve">SUBSTITUIÇÃO DE TRANSFORMADOR NA RDR DE DUERE_x000D_
_x000D_
INT: 2026411787445_x000D_
_x000D_
SS: ETO-RD-GU 146/2026_x000D_
_x000D_
ESPECIFICAÇÕES DO TRANSFORMADOR_x000D_
_x000D_
TRANSFORMADOR INSTALADO:  15 KVA_x000D_
_x000D_
TRANSFORMADOR RETIRADO: 10 KVA_x000D_
_x000D_
MEDIÇÕES_x000D_
_x000D_
LOGO APÓS A TROCA _x000D_
_x000D_
VAN: 210_x000D_
_x000D_
VBN: 209_x000D_
_x000D_
OBS:SUBSTITUIÇÃO DE TRANSFORMADOR AUTORIZADA PELO DIONE._x000D_
</t>
  </si>
  <si>
    <t>5719098076</t>
  </si>
  <si>
    <t>SEGUE SS DE TRAFO QUEIMADO NA RDR DE DUERE, TRAFO DE 15KVA NA REDE DE 19.9KV, PARA RAIO QUEIMADO E ACESSO LIVRE.</t>
  </si>
  <si>
    <t>ENC-RD-PS 00045/2026</t>
  </si>
  <si>
    <t>ENC-LMPS01  000014/2026</t>
  </si>
  <si>
    <t xml:space="preserve">SS ENC-RD-PS 45/2026_x000D_
TR 5729978013_x000D_
_x000D_
_x000D_
_x000D_
TRAFO RETIRADO_x000D_
POTÊNCIA : 45KVA_x000D_
TENSÃO :	 13.8KV_x000D_
Nº ENERGISA (CITD) : 108560_x000D_
Nº DE SÉRIE : 1111901_x000D_
MARCA : ROMAGONLE_x000D_
DATA FABRICAÇÃO : SET/2017_x000D_
IMPEDANCIA : 3.41_x000D_
POS. TAP : 01_x000D_
_x000D_
TRAFO INSTALADO'_x000D_
POTÊNCIA : 45KVA_x000D_
TENSÃO :	 13.8KV_x000D_
Nº ENERGISA (CITD) : 141406_x000D_
Nº DE SÉRIE : 345353_x000D_
MARCA : TRAEL_x000D_
DATA FABRICAÇÃO : 04/2015_x000D_
IMPEDANCIA : 3.34_x000D_
POS. TAP : 02_x000D_
</t>
  </si>
  <si>
    <t>5729978013</t>
  </si>
  <si>
    <t>TR 5729978013TRAFO COM MUITO VAZAMENTO DE OLEO E FUMAÇANDO TRAFO DE 45KVAPARA RAIOS BONS ACESSO LIVRE13,8KV(16) UC PENALIZADAS 013OP06 PARAISO</t>
  </si>
  <si>
    <t>DOLP-RD-PA 00165/2026</t>
  </si>
  <si>
    <t>DLP-MLPA03  000011/2026</t>
  </si>
  <si>
    <t xml:space="preserve">MEDIDO__x000D_
_x000D_
EMERGENCIAL__x000D_
_x000D_
segue nota de ttrafo queimado, trafo 5736153196, trafo de 15kva, tensao 34500 / 440 V, para raio danificado, acesso somente para caminhonete, rural de lagoa do tocantins._x000D_
_x000D_
_x000D_
DADOS ATENDIMENTO_x000D_
_x000D_
EQUIPE: DOLP-MLPA05_x000D_
LIDER: EDUARDO SILVA SANTOS_x000D_
CONTATO: 63 9296-7129_x000D_
ETO-RD-PS:000168/2026_x000D_
DATA ATENDIMENTO: 03/02/2026_x000D_
_x000D_
Atenção!_x000D_
Não intervenha na rede sem autorização do COI (Centro de Operações Integradas)_x000D_
</t>
  </si>
  <si>
    <t>5736153196</t>
  </si>
  <si>
    <t>segue nota de ttrafo queimado, trafo 5736153196, trafo de 15kva, tensao 34500 / 440 V, para raio danificado, acesso somente para caminhonete, rural de lagoa do tocantins.</t>
  </si>
  <si>
    <t>ETO-RD-GR 00412/2026</t>
  </si>
  <si>
    <t>ENC-MLGR03  000159/2026</t>
  </si>
  <si>
    <t xml:space="preserve">TROCA DE TRAFO QUEIMADO 5730310066 ETO-RD-GR 412/2026 ZONA RURAL - TUPIRATINS 0066_x000D_
_x000D_
TRAFO RETIRADO_x000D_
POTÊNCIA : 45KVA_x000D_
TENSÃO : 34.5KV	_x000D_
Nº ENERGISA (CITD) : 129324_x000D_
Nº DE SÉRIE : 457302_x000D_
MARCA : TRAEL - RHEDE_x000D_
DATA FABRICAÇÃO : 02/2018 - 09/2021_x000D_
IMPEDANCIA : 4.29_x000D_
POS. TAP : 02_x000D_
_x000D_
TRAFO INSTALADO_x000D_
POTÊNCIA : 45KVA_x000D_
TENSÃO : 34.5KV	_x000D_
Nº ENERGISA (CITD) : 148641_x000D_
Nº DE SÉRIE : 403363_x000D_
MARCA : ITAIPU - CPFL_x000D_
DATA FABRICAÇÃO : 2020 - 01/2026_x000D_
IMPEDANCIA : 4.24_x000D_
POS. TAP : 02_x000D_
_x000D_
MEDIÇÃO 1: 15.74_x000D_
MEDIÇÃO 2: 10.73_x000D_
MEDIÇÃO 3: 03.44_x000D_
_x000D_
COORDENADA_x000D_
X: 798746_x000D_
Y: 9077964_x000D_
</t>
  </si>
  <si>
    <t>5730310066</t>
  </si>
  <si>
    <t>acionar equipe de manutencao para troca do trafo 5730310066 e para raio de bt acesso livreequipe 034po03</t>
  </si>
  <si>
    <t>ENC-RD-PS 00214/2026</t>
  </si>
  <si>
    <t>ENC-LMPS04  000035/2026</t>
  </si>
  <si>
    <t xml:space="preserve">SS ENC-RD-PS 214/2026_x000D_
 trafo 5701403075 _x000D_
_x000D_
_x000D_
_x000D_
_x000D_
TRAFO RETIRADO_x000D_
POTÊNCIA : 5KVA_x000D_
TENSÃO :	 34.5KV_x000D_
Nº ENERGISA (CITD) : ILEGIVEL_x000D_
Nº DE SÉRIE : 178332_x000D_
MARCA : VIJAI_x000D_
DATA FABRICAÇÃO : SET/2010_x000D_
IMPEDANCIA : 3.15_x000D_
POS. TAP : 03_x000D_
_x000D_
TRAFO INSTALADO'_x000D_
POTÊNCIA : 15KVA_x000D_
TENSÃO :	 34.5KV_x000D_
Nº ENERGISA (CITD) : 104956_x000D_
Nº DE SÉRIE : 431726_x000D_
MARCA : TRAEL_x000D_
DATA FABRICAÇÃO : JUN/2017_x000D_
IMPEDANCIA : 2.93_x000D_
POS. TAP : 03_x000D_
_x000D_
</t>
  </si>
  <si>
    <t>5701403075</t>
  </si>
  <si>
    <t>Segue ss para tratativa  com equipe de manutençao o quanto antessubstituir trafo 5701403075 na rdr de dois irmao</t>
  </si>
  <si>
    <t>ENC-RD-PS 00209/2026</t>
  </si>
  <si>
    <t>ENC-LMPS01  000056/2026</t>
  </si>
  <si>
    <t xml:space="preserve">SS ENC-RD-PS 209/2026_x000D_
TR 5700596012_x000D_
_x000D_
_x000D_
_x000D_
_x000D_
TRAFO RETIRADO_x000D_
POTÊNCIA : 30KVA_x000D_
TENSÃO :	 34.5KV_x000D_
Nº ENERGISA (CITD) : 6015084_x000D_
Nº DE SÉRIE : 337992_x000D_
MARCA : TRAEL_x000D_
DATA FABRICAÇÃO : 01/2015_x000D_
IMPEDANCIA : 4.19_x000D_
POS. TAP : 03_x000D_
_x000D_
TRAFO INSTALADO'_x000D_
POTÊNCIA : 30KVA_x000D_
TENSÃO :	 34.5KV_x000D_
Nº ENERGISA (CITD) : 107254_x000D_
Nº DE SÉRIE : 127828_x000D_
MARCA : TRAEL_x000D_
DATA FABRICAÇÃO : 05/2008_x000D_
IMPEDANCIA : 4.00_x000D_
POS. TAP : 03_x000D_
_x000D_
_x000D_
</t>
  </si>
  <si>
    <t>5700596012</t>
  </si>
  <si>
    <t>TR 570059601230KVAPARA RAIO DANIFICADO QUEIMADO TENSAO 34500012OP011 UC PENALIZADA</t>
  </si>
  <si>
    <t>ENC-RD-PS 00035/2026</t>
  </si>
  <si>
    <t>ENC-LMPS04  000008/2026</t>
  </si>
  <si>
    <t xml:space="preserve">SS ENC-RD-PS 35/2026_x000D_
TRAFO: 5700588233_x000D_
_x000D_
_x000D_
TRAFO RETIRADO_x000D_
POTÊNCIA : 15KVA_x000D_
TENSÃO :	 34.5KV_x000D_
Nº ENERGISA (CITD) : 136900_x000D_
Nº DE SÉRIE : 1537475_x000D_
MARCA : ITB_x000D_
DATA FABRICAÇÃO : 06/2023_x000D_
IMPEDANCIA : 2.89_x000D_
POS. TAP : 03_x000D_
_x000D_
TRAFO INSTALADO'_x000D_
POTÊNCIA : 15KVA_x000D_
TENSÃO :	 34.5KV_x000D_
Nº ENERGISA (CITD) : 149798_x000D_
Nº DE SÉRIE : 290391_x000D_
MARCA : ITAM_x000D_
DATA FABRICAÇÃO : 10/2025_x000D_
IMPEDANCIA : 3.29_x000D_
POS. TAP : 02_x000D_
</t>
  </si>
  <si>
    <t>5700588233</t>
  </si>
  <si>
    <t>segue ss de 01 trafo de 15 kvar e 01 para raio da redde de 34,500kv queimado para ser subistituido pela equipe de manutencão acesso bom equipe que atendeu  divop04 cel, 63984702479/991365597 favor agilizar o atendimento</t>
  </si>
  <si>
    <t>ETO-RD-DP 00040/2026</t>
  </si>
  <si>
    <t>ETO-MLDP02  000036/2026</t>
  </si>
  <si>
    <t>sUBISTITIÇÃO DE TRAFO ._x000D_
Retirado 05kva_x000D_
Instalado 15 kva</t>
  </si>
  <si>
    <t>5700517116</t>
  </si>
  <si>
    <t>BAIXA</t>
  </si>
  <si>
    <t>SEGUE SS PARA SUBSTITUIR TRAFO QUEIMADO COM VASAMENTO DE OLÉO NA BUCHA SECUNDARIA</t>
  </si>
  <si>
    <t>ENC-RD-PS 00351/2026</t>
  </si>
  <si>
    <t>ENC-MLGR02  000061/2026</t>
  </si>
  <si>
    <t xml:space="preserve">SS ENC-RD-PS 351/2026 _x000D_
TRAFO  5700891055 _x000D_
 _x000D_
_x000D_
TRAFO RETIRADO_x000D_
POTÊNCIA : 25KVA_x000D_
TENSÃO : 19.9KV	_x000D_
Nº ENERGISA (CITD) : CITD06119037_x000D_
Nº DE SÉRIE : 495388_x000D_
MARCA : TRAEL_x000D_
DATA FABRICAÇÃO : 02/2019_x000D_
IMPEDANCIA : 2.91_x000D_
POS. TAP : 03_x000D_
_x000D_
TRAFO INSTALADO_x000D_
POTÊNCIA : 25KVA_x000D_
TENSÃO : 19.9KV	_x000D_
Nº ENERGISA (CITD) : 139450_x000D_
Nº DE SÉRIE : Z 247669_x000D_
MARCA : ITAM_x000D_
DATA FABRICAÇÃO : 02/2024_x000D_
IMPEDANCIA : 3.05_x000D_
POS. TAP : 03_x000D_
</t>
  </si>
  <si>
    <t>5700891055</t>
  </si>
  <si>
    <t>TRAFO QUEIMADO 570089105525kva 34,5KV ACESSO: caminhonete</t>
  </si>
  <si>
    <t xml:space="preserve">25KVA </t>
  </si>
  <si>
    <t>ETO-RD-GR 00344/2026</t>
  </si>
  <si>
    <t>ETO-RD-GR  000614/2026</t>
  </si>
  <si>
    <t>TRAFO 5768302079 QUEIMADO PARA RAIO TAMBÉM DE 15 KVA NA NA REDE 19,9 KV ACESSO BOM PARA CAMIONETE NÃO FOI FEITO TESTE AVAZIO DEVIDO TRAFO ESTOURADO VAZANDO ÓLEO</t>
  </si>
  <si>
    <t>5768302079</t>
  </si>
  <si>
    <t>ETO-RD-AR 00334/2026</t>
  </si>
  <si>
    <t>ENC-MLAR05  000133/2026</t>
  </si>
  <si>
    <t xml:space="preserve">ETO-RD-AR 334/2026_x000D_
TRAFO RETIRADO_x000D_
POTÊNCIA : 15 KVA_x000D_
TENSÃO :	 34.5 KV_x000D_
Nº ENERGISA (CITD) : ILEGIVEL_x000D_
Nº DE SÉRIE : 369534_x000D_
MARCA : TOSHIBA_x000D_
DATA FABRICAÇÃO : 09/99_x000D_
IMPEDANCIA : 3,0_x000D_
POS. TAP : 03_x000D_
_x000D_
TRAFO INSTALADO_x000D_
POTÊNCIA : 15 KVA_x000D_
TENSÃO :	 34.5 KV_x000D_
Nº ENERGISA (CITD) : 149243_x000D_
Nº DE SÉRIE : 820229_x000D_
MARCA : TRAEL_x000D_
DATA FABRICAÇÃO : 11/2025_x000D_
IMPEDANCIA : 3,0_x000D_
POS. TAP : 05_x000D_
</t>
  </si>
  <si>
    <t>LD04105019</t>
  </si>
  <si>
    <t>5710058022</t>
  </si>
  <si>
    <t>Trafo 5710058022 queimado 15kvaTensão: 34,5Para-raio: QueimadoAcesso: Livre para caminhão e caminhoneteEquipe: 019op02</t>
  </si>
  <si>
    <t>ETO-RD-DP 00036/2026</t>
  </si>
  <si>
    <t>ETO-MLDP02  000012/2026</t>
  </si>
  <si>
    <t>SUBSTITUIÇÃO DE TRANSFORMADOR QUEIMADO_x000D_
_x000D_
SS ETO-RD-DP 36/2026_x000D_
_x000D_
COMPLEMENTO: 190-13717122_x000D_
_x000D_
_x000D_
TRAFO RETIRADO 15KVA_x000D_
_x000D_
TRAFO INSTALADO 15KVA</t>
  </si>
  <si>
    <t>5737429005</t>
  </si>
  <si>
    <t>trafo e para raio queimado 15kva 19.9lkv 5737429005 chacara niteroi rdr de arraias equipe 005op01</t>
  </si>
  <si>
    <t>ETO-RD-DP 00022/2026</t>
  </si>
  <si>
    <t>DBM-MLDB05  000007/2026</t>
  </si>
  <si>
    <t xml:space="preserve">SUBSTITUIÇÃO DE TRANSFORMADOR NA RDR DE ARRAIAS_x000D_
_x000D_
INT: 20264064819542_x000D_
_x000D_
SS: ETO-RD-DP 22/2026_x000D_
_x000D_
ESPECIFICAÇÕES DO TRANSFORMADOR_x000D_
_x000D_
TRANSFORMADOR INSTALADO: 15KVA_x000D_
_x000D_
TRANSFORMADOR RETIRADO: 15KVA_x000D_
_x000D_
MEDIÇÕES_x000D_
_x000D_
LOGO APÓS A TROCA _x000D_
_x000D_
VAN: 222.4_x000D_
_x000D_
OBS:SUBSTITUIÇÃO DE TRANSFORMADOR AUTORIZADA PELO DENER._x000D_
_x000D_
OBS:EM CAMPO JÁ EXISTE SEGUNDA DESCIDA_x000D_
_x000D_
</t>
  </si>
  <si>
    <t>5737410005</t>
  </si>
  <si>
    <t>segue ss para substituiçao de trafo 5737410005 queimado trafo de 15kva tensao 34,5kv para raio queimado acesso livre com equipe de manutencao , na rural de ARRAIASIND FAZENDA BARRA EXTREMA, 0 - UNIV.</t>
  </si>
  <si>
    <t>ETO-RD-GU 00040/2026</t>
  </si>
  <si>
    <t>ETO-RD-GU  000113/2026</t>
  </si>
  <si>
    <t>SS: ETO-RD-GU 40/2026_x000D_
_x000D_
EXECUTADO POR EQUIPE PRORPIA ENERGISA._x000D_
_x000D_
FOI FEITO A SUBSTITUIÇÃO DO TRAFO DE 15KVA POR UM DE 15KVA</t>
  </si>
  <si>
    <t>5700341041</t>
  </si>
  <si>
    <t>SEGUE DE TRAFO QUEIMADO NA RDR DE CRIXAS, TRAFO DE 15KVA NA REDE DE 19.9KV, PARA RAIOS QUEIMADO E ACESSO LIVRE.</t>
  </si>
  <si>
    <t>ETO-RD-AR 00527/2026</t>
  </si>
  <si>
    <t>ENC-MLAR01  000147/2026</t>
  </si>
  <si>
    <t xml:space="preserve">ETO-RD-AR 527/2026_x000D_
TRAFO 5700699060_x000D_
TRAFO RETIRADO_x000D_
POTÊNCIA : 10 KVA_x000D_
TENSÃO :	 13.8 KV_x000D_
Nº ENERGISA (CITD) : 1705001005_x000D_
Nº DE SÉRIE : 68216_x000D_
MARCA : TRAEL_x000D_
DATA FABRICAÇÃO : 11/2005_x000D_
IMPEDANCIA : 2,57_x000D_
POS. TAP : 03_x000D_
_x000D_
TRAFO INSTALADO_x000D_
POTÊNCIA : 15 KVA_x000D_
TENSÃO :	 13.8 KV_x000D_
Nº ENERGISA (CITD) : 149973_x000D_
Nº DE SÉRIE : 826191_x000D_
MARCA : TRAEL_x000D_
DATA FABRICAÇÃO : 01/2026_x000D_
IMPEDANCIA : 2,5_x000D_
POS. TAP : 05_x000D_
_x000D_
FEITO A SUBSTITUIÇÃO DE 50 METROS DE CABO 4CAADANIFICADO_x000D_
ID 49936475 AO ID 49936391_x000D_
_x000D_
FEITO SUBSTITUIÇÃO DE UM ISOLADOR DE DISCO POR ISOLADOR BASTÃO, ESTRUTURA U3-T_x000D_
ID 49936475_x000D_
_x000D_
FEITO A SUBSTITUIÇÃO DE UM ISOLADOR BASTÃO ESTRUTURA U3._x000D_
ID 49936391_x000D_
_x000D_
</t>
  </si>
  <si>
    <t>5700699060</t>
  </si>
  <si>
    <t>TRAFO QUEIMADO 5700699060 - 15KVA - 13,8KV CLIENTE: RAIMUNDO CRUCINO DE MORAISUC 8308578 - ACESSO RUIM CAMINHONETE tem subs 60mm de cabo MT esta danificado em campo cabo AAIND ASSENTAMEN P.A AGUA BRANCA, 0 - CHA. CACHOEIRINHA - 63991372726RDR NOVA OLINDA</t>
  </si>
  <si>
    <t>ETO-RD-AR 00524/2026</t>
  </si>
  <si>
    <t>ENC-MLAR02  000068/2026</t>
  </si>
  <si>
    <t xml:space="preserve">ETO-RD-AR 524/2026_x000D_
TRAFO 5700558019_x000D_
TRAFO RETIRADO_x000D_
POTÊNCIA : 10 KVA_x000D_
TENSÃO :	 34.5 KV_x000D_
Nº ENERGISA (CITD) : 26140_x000D_
Nº DE SÉRIE : 498711_x000D_
MARCA : ITB_x000D_
DATA FABRICAÇÃO : 11/2007_x000D_
IMPEDANCIA : 2,79_x000D_
POS. TAP : 03_x000D_
_x000D_
TRAFO INSTALADO_x000D_
POTÊNCIA : 15 KVA_x000D_
TENSÃO :	 34.5 KV_x000D_
Nº ENERGISA (CITD) : 150606_x000D_
Nº DE SÉRIE : C 299655_x000D_
MARCA : ITAM_x000D_
DATA FABRICAÇÃO : 01/2006_x000D_
IMPEDANCIA : 2,93_x000D_
POS. TAP : 05_x000D_
</t>
  </si>
  <si>
    <t>5700558019</t>
  </si>
  <si>
    <t>Trafo: 5700558019  15kva queimado Para-raio: QueimadoEndereço: Fazenda BuritiranaTensão: 34.5Equipe: 019op02</t>
  </si>
  <si>
    <t>ENC-RD-PS 00217/2026</t>
  </si>
  <si>
    <t>ENC-LMPS01  000059/2026</t>
  </si>
  <si>
    <t xml:space="preserve">SS ENC-RD-PS 217/2026_x000D_
TRAFO  5733466075 _x000D_
_x000D_
_x000D_
_x000D_
TRAFO RETIRADO_x000D_
POTÊNCIA : 15KVA_x000D_
TENSÃO :	 34.5KV _x000D_
Nº ENERGISA (CITD) : 115979_x000D_
Nº DE SÉRIE : 477540_x000D_
MARCA : TRAEL_x000D_
DATA FABRICAÇÃO : JUL/2018_x000D_
IMPEDANCIA : 2.96_x000D_
POS. TAP : 03_x000D_
_x000D_
TRAFO INSTALADO'_x000D_
POTÊNCIA : 15KVA_x000D_
TENSÃO :	 34.5KV_x000D_
Nº ENERGISA (CITD) : 149739_x000D_
Nº DE SÉRIE : C 290300_x000D_
MARCA : ITAM_x000D_
DATA FABRICAÇÃO : 12/2025_x000D_
IMPEDANCIA : 2.96_x000D_
POS. TAP : 03_x000D_
</t>
  </si>
  <si>
    <t>5733466075</t>
  </si>
  <si>
    <t>TRAFO QUEIMADO 5733466075 15KVA 19,9KV</t>
  </si>
  <si>
    <t>ENC-RD-PS 00277/2026</t>
  </si>
  <si>
    <t>ENC-LMPS04  000044/2026</t>
  </si>
  <si>
    <t xml:space="preserve">SS ENC-RD-PS 277/2026_x000D_
 trafo 5710573084 _x000D_
_x000D_
_x000D_
_x000D_
_x000D_
TRAFO RETIRADO_x000D_
POTÊNCIA : 5KVA_x000D_
TENSÃO :	 34.5KV_x000D_
Nº ENERGISA (CITD) : 39889_x000D_
Nº DE SÉRIE : 690950_x000D_
MARCA : ITB_x000D_
DATA FABRICAÇÃO : AGO/2018_x000D_
IMPEDANCIA : 3.19_x000D_
POS. TAP : 03_x000D_
_x000D_
TRAFO INSTALADO'_x000D_
POTÊNCIA : 15KVA_x000D_
TENSÃO :	 34.5KV_x000D_
Nº ENERGISA (CITD) : 147918_x000D_
Nº DE SÉRIE : C299647_x000D_
MARCA : ITAM_x000D_
DATA FABRICAÇÃO : 01/2024_x000D_
IMPEDANCIA : 2.85_x000D_
POS. TAP : 03_x000D_
</t>
  </si>
  <si>
    <t>5710573084</t>
  </si>
  <si>
    <t>segue ss para tratativa com equipe de manutençao o quento antes susbtituir trafo 5710573084 na rdr de divinopoles</t>
  </si>
  <si>
    <t>DOLP-RD-PA 00264/2026</t>
  </si>
  <si>
    <t>DLP-CTPA00  000049/2026</t>
  </si>
  <si>
    <t>MEDIDO__x000D_
_x000D_
EMERGENCIAL__x000D_
_x000D_
SEGUE SS DE TRAFO 5761911122 QUEIMADO NA RDU DE PALMAS. DEVIDO CAMINHÃO_x000D_
_x000D_
DADOS DO ATENDIMENTO:_x000D_
_x000D_
EQUIPE: 833003_x000D_
ENCARREGADO: JOSUE ROSA_x000D_
DATA: 17/02/2026_x000D_
SS: DOLP-RD-PA 264/2026</t>
  </si>
  <si>
    <t>AL06060122</t>
  </si>
  <si>
    <t>5761911122</t>
  </si>
  <si>
    <t>SEGUE SS DE TRAFO 5761911122 QUEIMADO NA RDU DE PALMAS. DEVIDO CAMINHÃO</t>
  </si>
  <si>
    <t>112.5</t>
  </si>
  <si>
    <t>ETO-RD-AR 00380/2026</t>
  </si>
  <si>
    <t>ENC-MLAR01  000114/2026</t>
  </si>
  <si>
    <t xml:space="preserve">ETO-RD-AR 380/2026_x000D_
TRAFO RETIRADO_x000D_
POTÊNCIA : 5 KVA_x000D_
TENSÃO :	 34.5 KV_x000D_
Nº ENERGISA (CITD) : ILEGIVEL_x000D_
Nº DE SÉRIE : 178501_x000D_
MARCA : VIJAI_x000D_
DATA FABRICAÇÃO : 09/2010_x000D_
IMPEDANCIA : 3,12_x000D_
POS. TAP : 05_x000D_
_x000D_
TRAFO INSTALADO_x000D_
POTÊNCIA : 15 KVA_x000D_
TENSÃO :	 34.5 KV_x000D_
Nº ENERGISA (CITD) : 150100_x000D_
Nº DE SÉRIE : 827823_x000D_
MARCA : TRAEL_x000D_
DATA FABRICAÇÃO : 02/2026_x000D_
IMPEDANCIA : 3,0_x000D_
POS. TAP : 05_x000D_
</t>
  </si>
  <si>
    <t>5701919022</t>
  </si>
  <si>
    <t>Trafo: 5701919022 queimado 15kvaPara-raio: QueimadoTensão:34.5Acesso: Somente para caminhoneteEquipe: 004op08</t>
  </si>
  <si>
    <t>ENC-RD-PS 00404/2026</t>
  </si>
  <si>
    <t>ENC-MPPS01  000086/2026</t>
  </si>
  <si>
    <t xml:space="preserve">SS ENC-RD-PS 404/2026_x000D_
TR 5710623085_x000D_
_x000D_
_x000D_
_x000D_
TRAFO RETIRADO_x000D_
POTÊNCIA : 30KVA_x000D_
TENSÃO :	 34.5KV_x000D_
Nº ENERGISA (CITD) : 129439_x000D_
Nº DE SÉRIE : 1319689_x000D_
MARCA : ROMAGNOLE_x000D_
DATA FABRICAÇÃO : 08/2021_x000D_
IMPEDANCIA : 3.94_x000D_
POS. TAP : 02_x000D_
_x000D_
TRAFO INSTALADO'_x000D_
POTÊNCIA : 30KVA_x000D_
TENSÃO :	 34.5KV_x000D_
Nº ENERGISA (CITD) : 147728_x000D_
Nº DE SÉRIE : 586765_x000D_
MARCA : ITAIPU_x000D_
DATA FABRICAÇÃO : 07/2025_x000D_
IMPEDANCIA : 4.12_x000D_
POS. TAP : 02_x000D_
</t>
  </si>
  <si>
    <t>5710623085</t>
  </si>
  <si>
    <t>TR 571062308530KVAPARA RAIO DANIFICADO ACESSO LIVRE1UC PENALIZADO 013OP01 ESTEVE NO LOCAL</t>
  </si>
  <si>
    <t>ETO-RD-AG 00196/2026</t>
  </si>
  <si>
    <t>ETO-RD-AG  000143/2026</t>
  </si>
  <si>
    <t xml:space="preserve">PLANO DE MEDIDA - Realizar substituição do trafo 5702229039 de 10 kVA para 15 kVA._x000D_
_x000D_
</t>
  </si>
  <si>
    <t>5702229039</t>
  </si>
  <si>
    <t>TRAFO 5702229039 DE 10KVA NA 19.9KV E PARA RAIO QUEIMADOLOCAL FAZENDA DIMPERIO RDR DE ARAGUATINS REGIÃO DO MACAUBAACESSO LIVRE</t>
  </si>
  <si>
    <t>ETO-RD-AR 00352/2026</t>
  </si>
  <si>
    <t>ENC-MLAR02  000042/2026</t>
  </si>
  <si>
    <t>ETO-RD-AR 352/2026_x000D_
TRAFO RETIRADO_x000D_
POTÊNCIA : 5 KVA_x000D_
TENSÃO :	 34.5 KV_x000D_
Nº ENERGISA (CITD) : ILEGIVEL_x000D_
Nº DE SÉRIE : 178921_x000D_
MARCA : VIJAI_x000D_
DATA FABRICAÇÃO : 09/2010_x000D_
IMPEDANCIA : 3,12_x000D_
POS. TAP : 05_x000D_
_x000D_
TRAFO INSTALADO_x000D_
POTÊNCIA : 15 KVA_x000D_
TENSÃO :	 34.5 KV_x000D_
Nº ENERGISA (CITD) : 149205_x000D_
Nº DE SÉRIE : 820191_x000D_
MARCA : TRAEL_x000D_
DATA FABRICAÇÃO : 11/2025_x000D_
IMPEDANCIA : 3,0_x000D_
POS. TAP : 05_x000D_
5703232004</t>
  </si>
  <si>
    <t>5703232004</t>
  </si>
  <si>
    <t>Trafo: 5703232004 queimado 15kvaTensão: 34,5Acesso: somente para caminhonteEquipe: 004op33Endereço: IND CHACARA BOM JARDIM, 0 - LPT 25289</t>
  </si>
  <si>
    <t>ETO-RD-GU 00319/2026</t>
  </si>
  <si>
    <t>ETO-RD-GU  000727/2026</t>
  </si>
  <si>
    <t xml:space="preserve">SS: ETO-RD-GU 319/2026_x000D_
_x000D_
EQUIPE: ENERGISA_x000D_
_x000D_
FOI FEITO A SUBSTITUIÇÃO DO TRAFO DE 15KVA POR 15KVA_x000D_
_x000D_
EM RAZÃO DA CHUVA NO DIA, A EQUIPE PRECISOU RETORNAR_x000D_
_x000D_
</t>
  </si>
  <si>
    <t>5701799052</t>
  </si>
  <si>
    <t>FORMOSO DO ARAGUAIA</t>
  </si>
  <si>
    <t>SEGUE SOLICITAÇÃO DE TROCA DE TRAFO QUEIAMDO NA RDR DE FORMOSO</t>
  </si>
  <si>
    <t>ETO-RD-GU 00237/2026</t>
  </si>
  <si>
    <t>DBM-MLDB06  000028/2026</t>
  </si>
  <si>
    <t xml:space="preserve">SUBSTITUIÇÃO DE TRANSFORMADOR NA RDR DE ALVORADA_x000D_
_x000D_
INT: 20264131909615_x000D_
_x000D_
SS: ETO-RD-GU 237/2026_x000D_
_x000D_
ESPECIFICAÇÕES DO TRANSFORMADOR_x000D_
_x000D_
TRANSFORMADOR INSTALADO: 15 KVA_x000D_
_x000D_
TRANSFORMADOR RETIRADO: 15 KVA_x000D_
_x000D_
MEDIÇÕES_x000D_
_x000D_
LOGO APÓS A TROCA _x000D_
_x000D_
VAN: 220_x000D_
_x000D_
VBN: 441_x000D_
_x000D_
OBS:SUBSTITUIÇÃO DE TRANSFORMADOR AUTORIZADA PELO DIONE._x000D_
</t>
  </si>
  <si>
    <t>5700709036</t>
  </si>
  <si>
    <t>SEGUE SOLICITAÇÃO DE SERVIÇO PRA TROCA DE TRAFO QUEIMADO NA RDR DE ALVORADA</t>
  </si>
  <si>
    <t>ETO-RD-GU 00236/2026</t>
  </si>
  <si>
    <t>DBM-MLDB03  000043/2026</t>
  </si>
  <si>
    <t xml:space="preserve">SUBSTITUIÇÃO DE TRANSFORMADOR NA RDR DE ARAGUAÇU_x000D_
_x000D_
INT: 20264130107928_x000D_
_x000D_
SS: ETO-RD-GU 236/2026_x000D_
_x000D_
ESPECIFICAÇÕES DO TRANSFORMADOR_x000D_
_x000D_
TRANSFORMADOR INSTALADO: 15 KVA_x000D_
_x000D_
TRANSFORMADOR RETIRADO: 10 KVA_x000D_
_x000D_
MEDIÇÕES_x000D_
_x000D_
LOGO APÓS A TROCA _x000D_
_x000D_
VAN: 216_x000D_
_x000D_
VBN: 216_x000D_
_x000D_
OBS:SUBSTITUIÇÃO DE TRANSFORMADOR AUTORIZADA PELO DIONE._x000D_
</t>
  </si>
  <si>
    <t>5700570076</t>
  </si>
  <si>
    <t>SEGUE SS DE TRAFO QUEIMADO NA RDR DE DUERE, TRAFO DE 10KVA NA REDE DE 19.9KV, ACESSO LIVRE E PARA RAIO QUEIMADO</t>
  </si>
  <si>
    <t>ETO-RD-GR 00173/2026</t>
  </si>
  <si>
    <t>ETO-RD-GR  000251/2026</t>
  </si>
  <si>
    <t>Boa noite,_x000D_
Favor enviar equipe de manutenção para subsitutir trafo queimado 5700830111</t>
  </si>
  <si>
    <t>5700830111</t>
  </si>
  <si>
    <t>Boa noite,Favor enviar equipe de manutenção para subsitutir trafo queimado 5700830111</t>
  </si>
  <si>
    <t>ETO-RD-GU 00247/2026</t>
  </si>
  <si>
    <t>DBM-MLDB06  000034/2026</t>
  </si>
  <si>
    <t xml:space="preserve">SUBSTITUIÇÃO DE TRANSFORMADOR NA RDR DE ARAGUAÇU_x000D_
_x000D_
INT: 20264133656313_x000D_
_x000D_
SS: ETO-RD-GU 247/2026_x000D_
_x000D_
ESPECIFICAÇÕES DO TRANSFORMADOR_x000D_
_x000D_
TRANSFORMADOR INSTALADO: 15 KVA _x000D_
_x000D_
TRANSFORMADOR RETIRADO: 05 KVA_x000D_
_x000D_
MEDIÇÕES_x000D_
_x000D_
LOGO APÓS A TROCA _x000D_
_x000D_
VAN: 216_x000D_
_x000D_
VBN: 216_x000D_
_x000D_
OBS:SUBSTITUIÇÃO DE TRANSFORMADOR AUTORIZADA PELO DIONE._x000D_
</t>
  </si>
  <si>
    <t>5701335094</t>
  </si>
  <si>
    <t>TRAFO QUEIMADO DE 5KVA DA 19.9. PARA RAIOS QUEIMADO, CHAVE DANIFICADA. ACESSO BOM. 01 CLIENTE PENALIZADO.OBS.: A CHAVE DO TRAFO ESTA DANIFICADA.</t>
  </si>
  <si>
    <t>DOLP-RD-PA 00095/2026</t>
  </si>
  <si>
    <t>DLP-MLPA01  000017/2026</t>
  </si>
  <si>
    <t xml:space="preserve">MEDIDO__x000D_
_x000D_
EMERGENCIAL__x000D_
_x000D_
segue ss de 01 trafo de 15 kvare 01 para raio queimado da rede de 34,500kv para ser subistituido pela equipe de manutencão acesso somente para caminhonete equipe que atendeu 082op01 cel, 63992218450/984684885/992093907 favor agilizar o atendimento_x000D_
</t>
  </si>
  <si>
    <t>5737313082</t>
  </si>
  <si>
    <t>segue ss de 01 trafo de 15 kvare 01 para raio queimado da rede de 34,500kv para ser subistituido pela equipe de manutencão acesso somente para caminhonete equipe que atendeu 082op01 cel, 63992218450/984684885/992093907 favor agilizar o atendimento</t>
  </si>
  <si>
    <t xml:space="preserve">15 kvar rede de 34.500k </t>
  </si>
  <si>
    <t>ETO-RD-GU 00341/2026</t>
  </si>
  <si>
    <t>DBM-MLDB03  000060/2026</t>
  </si>
  <si>
    <t>SUBSTITUIÇÃO DE TRANSFORMADOR NA RDR DE TALISMÃ_x000D_
_x000D_
INT: 2026418434069_x000D_
_x000D_
SS: ETO-RD-GU 341/2026_x000D_
_x000D_
ESPECIFICAÇÕES DO TRANSFORMADOR_x000D_
_x000D_
TRANSFORMADOR INSTALADO: 15 KVA_x000D_
_x000D_
TRANSFORMADOR RETIRADO: 15 KVA_x000D_
_x000D_
MEDIÇÕES_x000D_
_x000D_
LOGO APÓS A TROCA _x000D_
_x000D_
VAN: 216_x000D_
_x000D_
OBS:SUBSTITUIÇÃO DE TRANSFORMADOR AUTORIZADA PELO DIONE.</t>
  </si>
  <si>
    <t>5710551097</t>
  </si>
  <si>
    <t>SEGUE SOLICITAÇÃO PARA TROCA DE TRAFO QUEIMADO NA RDR DE TALISMA E REALIZAR SUBSTITUIR A CHAVE O TRAFO QUE PROVAVEL ESTA DANDO PASSAGEM REDE 34,5 KV</t>
  </si>
  <si>
    <t>ETO-RD-GU 00428/2026</t>
  </si>
  <si>
    <t>DBM-MLDB06  000061/2026</t>
  </si>
  <si>
    <t xml:space="preserve">SUBSTITUIÇÃO DE TRANSFORMADOR NA RDR DE PEIXE_x000D_
_x000D_
INT: 20264254423293_x000D_
_x000D_
SS: ETO-RD-GU 428/2026_x000D_
_x000D_
ESPECIFICAÇÕES DO TRANSFORMADOR_x000D_
_x000D_
TRANSFORMADOR INSTALADO: 15 KVA_x000D_
_x000D_
TRANSFORMADOR RETIRADO: 15 KVA_x000D_
_x000D_
MEDIÇÕES_x000D_
_x000D_
LOGO APÓS A TROCA _x000D_
_x000D_
VAN: 214_x000D_
_x000D_
VBN: 215_x000D_
_x000D_
OBS:SUBSTITUIÇÃO DE TRANSFORMADOR AUTORIZADA PELO DIONE._x000D_
_x000D_
TRAFO RETIRADO SEM A PLACA DE INDENTIFICAÇÃO _x000D_
</t>
  </si>
  <si>
    <t>5733513094</t>
  </si>
  <si>
    <t>ETO-RD-GR 00227/2026</t>
  </si>
  <si>
    <t>ETO-RD-GR  000304/2026</t>
  </si>
  <si>
    <t>TRAFO 5740032034 QUEIMADO PARA RAIO TAMBÉM DE 15 KVA NA NA REDE 19,9 KV ACESSO BOM PARA CAMIONETE NÃO FOI FEITO TESTE AVAZIO DEVIDO ESTA COM DEFEITO INTERNO NÃO MANDA TENSÃO NA BUCHA SECUNDARIA</t>
  </si>
  <si>
    <t>5740032034</t>
  </si>
  <si>
    <t>ETO-RD-PA 00169/2026</t>
  </si>
  <si>
    <t>DG-MLPO02  000053/2026</t>
  </si>
  <si>
    <t xml:space="preserve">medido__x000D_
emergencial__x000D_
_x000D_
_x000D_
substituição de trafo queimado rdr novo acordo_x000D_
</t>
  </si>
  <si>
    <t>5300284092</t>
  </si>
  <si>
    <t>Trafo 5300284092 de 25kva e para-raio queimado, Tensão 19,9kv, Acesso livre, Rural de Novo Acordo, Faz. Desafio I, Obs. Leva 3 elos de 0,5h</t>
  </si>
  <si>
    <t>ETO-RD-AR 00555/2026</t>
  </si>
  <si>
    <t>ETO-RD-AR  000876/2026</t>
  </si>
  <si>
    <t>trafo queimado 5702259004 queimado 15 kv 19,9 kva para raio Bom acesso bom._x000D_
fazenda Santa Tereza - UC 3165559-0 cliente: Persio de Freitas Vilela. _x000D_
RDR Arapoema</t>
  </si>
  <si>
    <t>5702259004</t>
  </si>
  <si>
    <t>trafo queimado 5702259004 queimado 15 kv 19,9 kva para raio Bom acesso bom.fazenda Santa Tereza - UC 3165559-0 cliente: Persio de Freitas Vilela. RDR Arapoema</t>
  </si>
  <si>
    <t>DOLP-RD-PA 00235/2026</t>
  </si>
  <si>
    <t>DLP-MLPA01  000053/2026</t>
  </si>
  <si>
    <t>MEDIDO__x000D_
_x000D_
EMERGENCIAL__x000D_
_x000D_
segue nota de trafo queimado,trafo 5702917122, tensao 34500 / 440 V, trafo de 10kva, para raio  danificado, acesso livre_x000D_
_x000D_
_x000D_
_x000D_
DADOS ATENDIMENTO_x000D_
_x000D_
EQUIPE: PALMA05M_x000D_
LIDER: ALVARO PEREIRA DE MELO    _x000D_
CONTATO: 63 9 9295-6812_x000D_
N° DOCUMENTO: DOLP-RD-PA 235/2026_x000D_
DATA ATENDIMENTO: 10/02/2026_x000D_
_x000D_
Atenção!_x000D_
Não intervenha na rede sem autorização do COI (Centro de Operações Integradas)</t>
  </si>
  <si>
    <t>5702917122</t>
  </si>
  <si>
    <t>segue nota de trafo queimado,trafo 5702917122, tensao 34500 / 440 V, trafo de 10kva, para raio  danificado, acesso livre</t>
  </si>
  <si>
    <t>ETO-RD-GR 00407/2026</t>
  </si>
  <si>
    <t>ENC-MLGR03  000157/2026</t>
  </si>
  <si>
    <t xml:space="preserve">TROCA DE TRAFO QUEIMADO 5700478033 ETO-RD-GR 407/2026 ZONA RURAL - COLMÉIA 0033_x000D_
_x000D_
TRAFO RETIRADO_x000D_
POTÊNCIA : 15KVA_x000D_
TENSÃO : 19.9KV	_x000D_
Nº ENERGISA (CITD) : ILEGIVEL_x000D_
Nº DE SÉRIE : 08007_x000D_
MARCA : TOSHIBA_x000D_
DATA FABRICAÇÃO : 04/2004_x000D_
IMPEDANCIA : 3.00_x000D_
POS. TAP : _x000D_
_x000D_
TRAFO INSTALADO_x000D_
POTÊNCIA : 15KVA_x000D_
TENSÃO : 19.9KV	_x000D_
Nº ENERGISA (CITD) : 150418_x000D_
Nº DE SÉRIE : 828141_x000D_
MARCA : TRAEL_x000D_
DATA FABRICAÇÃO : 02/2026_x000D_
IMPEDANCIA : 3.0_x000D_
POS. TAP : 03_x000D_
_x000D_
MEDIÇÃO 1: 11.57_x000D_
MEDIÇÃO 2: 10.73_x000D_
MEDIÇÃO 3: 03.44_x000D_
_x000D_
COORDENADA_x000D_
X: 734108_x000D_
Y: 9036193_x000D_
</t>
  </si>
  <si>
    <t>5700478033</t>
  </si>
  <si>
    <t>trafo 5700478033 queimado</t>
  </si>
  <si>
    <t>DOLP-RD-PA 00033/2026</t>
  </si>
  <si>
    <t>DLP-MLPA01  000004/2026</t>
  </si>
  <si>
    <t xml:space="preserve">MEDIDO__x000D_
_x000D_
EMERGENCIAL__x000D_
_x000D_
_x000D_
Segue SS para atendimento com equipe de manutenção substituir trafo 5745888082 queimado na RDR de Lizarda , acesso livre , tensão 34,5, para-raio queimado , potencia 30 kva_x000D_
_x000D_
DADOS ATENDIMENTO_x000D_
EQUIPE PALM05M / PALM04M_x000D_
LIDER - ALVARO MELO_x000D_
CONTATO - (63) 99295-6812_x000D_
SS DOLP-RD-PA 033/2026_x000D_
DATA ATENDIMENTO: 09/01/2026_x000D_
_x000D_
_x000D_
_x000D_
</t>
  </si>
  <si>
    <t>5745888082</t>
  </si>
  <si>
    <t>Segue SS para atendimento com equipe de manutenção substituir trafo 5745888082 queimado na RDR de Lizarda , acesso livre , tensão 34,5, para-raio queimado , potencia 30 kva</t>
  </si>
  <si>
    <t>ETO-RD-AR 00736/2026</t>
  </si>
  <si>
    <t>ENC-MPAR01  000042/2026</t>
  </si>
  <si>
    <t xml:space="preserve">ETO-RD-AR 736/2026_x000D_
RURAL DE BABAÇULANDIA_x000D_
_x000D_
FEITO COLAGEM E VEDAÇÃO NA BUCHA DO TRAFO 5757516022 QUE ESTAVA COM VAZAMENTO._x000D_
</t>
  </si>
  <si>
    <t>5757516022</t>
  </si>
  <si>
    <t>Realizar reparo trafo com vazamento na bucha secundaria 5757516022</t>
  </si>
  <si>
    <t>ETO-RD-AR 01071/2026</t>
  </si>
  <si>
    <t>ENC-MLAR03  000087/2026</t>
  </si>
  <si>
    <t>ETO-RD-AR 1071/2026_x000D_
RDU GOIATINS_x000D_
5700017077_x000D_
_x000D_
FEITO COLAGEM NA BUCHA DO TRAFO 5700017077 QUE ESTAVA COM VAZAMENTO.</t>
  </si>
  <si>
    <t>5700017077</t>
  </si>
  <si>
    <t>TRAFO 5700017077 COM VAZAMENTO DE OLEO.</t>
  </si>
  <si>
    <t>112,5 KVA</t>
  </si>
  <si>
    <t>ETO-RD-AG 00625/2026</t>
  </si>
  <si>
    <t>ENC-MLAG01  000165/2026</t>
  </si>
  <si>
    <t xml:space="preserve">OS PARA SUBSTITUICAO DE TRAFO QUEIMADO_x000D_
_x000D_
_x000D_
TRAFO Nº5701323103_x000D_
_x000D_
TRAOF RETIRADO_x000D_
_x000D_
POTÊNCIA; 05KVA 34,5KV_x000D_
DATA DE FAB; DEZ/2010_x000D_
MARCA; VIJAI_x000D_
Nº CITD; N/A_x000D_
Nº SERIE; 180552_x000D_
POS. DO TAP; 4_x000D_
IMPEDÃNCIA; 3,12_x000D_
_x000D_
TRAFO INSTALADO_x000D_
_x000D_
POTÊNCIA; 15KVA 34,5KV_x000D_
DATA DE FAB; FEV/2026_x000D_
MARCA; TRAEL_x000D_
Nº CITD; 1150163_x000D_
Nº SERIE; 827886_x000D_
POS. DO TAP; 3º_x000D_
IMPEDÃNCIA; 3,0_x000D_
MEDIÇÃO; 06,80 / 05/59 / 05,07_x000D_
_x000D_
</t>
  </si>
  <si>
    <t>LD02076103</t>
  </si>
  <si>
    <t>5701323103</t>
  </si>
  <si>
    <t>SAO MIGUEL DO TOCANTINS</t>
  </si>
  <si>
    <t>TROCA DE TRAFO 5701323103 QUEIMADO DE 5 KVA DA 19.9. PARA RAIOS QUEIMADO. ACESSO LIVRE. 01 CLIENTE PENALIZADO.</t>
  </si>
  <si>
    <t>ETO-RD-AR 00956/2026</t>
  </si>
  <si>
    <t>ENC-MLAR02  000130/2026</t>
  </si>
  <si>
    <t>ETO-RD-AR 956/2026_x000D_
RDU ARAGUAINA _x000D_
5700273004_x000D_
_x000D_
FEITO COLAGEM NA BUCHA SECUNDARIA DO TRAFO 5700273004.</t>
  </si>
  <si>
    <t>AL03010004</t>
  </si>
  <si>
    <t>5700273004</t>
  </si>
  <si>
    <t>REALIZAR REPARO TRAFO COM VAZAMENTO DE OLEO</t>
  </si>
  <si>
    <t>ETO-RD-AG 00736/2026</t>
  </si>
  <si>
    <t>ENC-MPAG01  000320/2026</t>
  </si>
  <si>
    <t>trocar trafo queimado e refazer aterramento devido reincidencia. Trafo:5700211002 45KVA ,Tensão:34,5 KV-Cliente penalizado: SIM-Equipe:002OP03-Contato:6399918427Endereço:_x000D_
_x000D_
TRAFO Nº 5700211002_x000D_
_x000D_
TRAFO RETIRADO _x000D_
_x000D_
POTÊNCIA; 45KVA 34,5KV_x000D_
DATA DE FAB; JUNHO/2020_x000D_
MARCA; ROMAGNOLE_x000D_
Nº CITD; 124863_x000D_
Nº SÉRIE; 1234029_x000D_
POS. DO TAP; 2_x000D_
IMPEDÂNCIA; 3,89_x000D_
_x000D_
_x000D_
TRAFO INSTALADO _x000D_
_x000D_
POTÊNCIA; 45KVA 34,5KV_x000D_
DATA DE FAB; 07/2016 REF; 02/2026_x000D_
MARCA; TRAEL - TRAEL PA_x000D_
Nº CITD; 103077_x000D_
Nº SÉRIE; 395673_x000D_
POS. DO TAP; 2_x000D_
IMPEDÂNCIA; 4,11_x000D_
MEDIÇÃO; 6,35/ 4,26 / 41,41</t>
  </si>
  <si>
    <t>5700211002</t>
  </si>
  <si>
    <t>Filipe Gois Lopes</t>
  </si>
  <si>
    <t>trocar trafo queimado e refazer aterramento devido reincidencia. Trafo:5700211002 45KVA ,Tensão:34,5 KV-Cliente penalizado: SIM-Equipe:002OP03-Contato:6399918427Endereço:</t>
  </si>
  <si>
    <t>ETO-RD-AG 00518/2026</t>
  </si>
  <si>
    <t>ETO-RD-AG  000444/2026</t>
  </si>
  <si>
    <t>PLANO DE MEDIDA - Realizar substituição do trafo 5701337103 de 5 kVA para 15 kVA.</t>
  </si>
  <si>
    <t>LD01076103</t>
  </si>
  <si>
    <t>5701337103</t>
  </si>
  <si>
    <t>Enviar equipe da manutenção para substituir transformador 5701337103 queimado 15  kva  na 19,9 kv mais para raio, Acesso só para Camionete</t>
  </si>
  <si>
    <t>ETO-RD-AR 01011/2026</t>
  </si>
  <si>
    <t>ENC-MLAR02  000117/2026</t>
  </si>
  <si>
    <t xml:space="preserve">ETO-RD-AR 1011_x000D_
TRAFO 5757495004_x000D_
TRAFO RETIRADO_x000D_
POTÊNCIA : 75 KVA_x000D_
TENSÃO :	 34.5 KV_x000D_
Nº ENERGISA (CITD) : 139512_x000D_
Nº DE SÉRIE : 361640_x000D_
MARCA : CPFL SOLUÇÕES_x000D_
DATA FABRICAÇÃO : 09/2015_x000D_
IMPEDANCIA : 4,19_x000D_
POS. TAP : 04_x000D_
_x000D_
TRAFO INSTALADO_x000D_
POTÊNCIA : 75 KVA_x000D_
TENSÃO :	 34.5 KV_x000D_
Nº ENERGISA (CITD) : 129234_x000D_
Nº DE SÉRIE : 236675_x000D_
MARCA : CPFL SOLUÇÕES_x000D_
DATA FABRICAÇÃO : 2011_x000D_
IMPEDANCIA : 4,08_x000D_
POS. TAP : 04_x000D_
</t>
  </si>
  <si>
    <t>5757495004</t>
  </si>
  <si>
    <t>5757495004 queimado 75 Kva 3 para raio e BT , acesso livre chacara 7 casa 1, sentido Joao Mentira / Babaçulandia</t>
  </si>
  <si>
    <t xml:space="preserve">75 Kva </t>
  </si>
  <si>
    <t>ETO-RD-AR 00818/2026</t>
  </si>
  <si>
    <t>ENC-MLAR02  000095/2026</t>
  </si>
  <si>
    <t xml:space="preserve">ETO-RD-AR 818/2026_x000D_
TRAFO 5710240030_x000D_
TRAFO RETIRADO_x000D_
POTÊNCIA : 10 KVA_x000D_
TENSÃO :	 34.5 KV_x000D_
Nº ENERGISA (CITD) : 15936_x000D_
Nº DE SÉRIE : 392515_x000D_
MARCA : ITB_x000D_
DATA FABRICAÇÃO : 03/2006_x000D_
IMPEDANCIA : 2,86_x000D_
POS. TAP : 03_x000D_
_x000D_
TRAFO INSTALADO_x000D_
POTÊNCIA : 25 KVA_x000D_
TENSÃO :	 34.5 KV_x000D_
Nº ENERGISA (CITD) : 141503_x000D_
Nº DE SÉRIE : 1123921_x000D_
MARCA : TRAFOTEC_x000D_
DATA FABRICAÇÃO : 01/2019_x000D_
IMPEDANCIA : 3,05_x000D_
POS. TAP : 05_x000D_
</t>
  </si>
  <si>
    <t>5710240030</t>
  </si>
  <si>
    <t>Trafo 5710240030 Vazamento de oleoPotencia: 10 KVATensão: 34,5 KVPara raio: Queimado Acesso: livreEquipe: 030op01 (63)98468-3634</t>
  </si>
  <si>
    <t>DG-RD-PO 00407/2026</t>
  </si>
  <si>
    <t>DG-MLPO02  000076/2026</t>
  </si>
  <si>
    <t>medido__x000D_
emergencial__x000D_
_x000D_
_x000D_
substituição de trafo queimado rdr silvanopolis</t>
  </si>
  <si>
    <t>5700892043</t>
  </si>
  <si>
    <t>Segue nota para envia equipe manutenção substituir Trafo 5700892043 de 10kva e para-raio queimado, Tensão 19,9kv, Acesso livre, Local Rural de Silvanópolis, Ass. Santa Tereza.</t>
  </si>
  <si>
    <t>ETO-RD-AG 00526/2026</t>
  </si>
  <si>
    <t>ETO-RD-AG  000457/2026</t>
  </si>
  <si>
    <t>REMANEJAR TRAFO DE 5KVA-19.9KV PARA TRAFO DE 15KVA-19.9KV_x000D_
_x000D_
Trafo 5700700127 queimado _x000D_
Potencia: 15 KVA_x000D_
Tensão:34,5 KV_x000D_
Para raio: Queimado _x000D_
Acesso: camioneta _x000D_
Equipe: 080op01 (63)99234-5515</t>
  </si>
  <si>
    <t>5700700127</t>
  </si>
  <si>
    <t>PALMEIRAS DO TOCANTINS</t>
  </si>
  <si>
    <t>Trafo 5700700127 queimado Potencia: 15 KVATensão:34,5 KVPara raio: Queimado Acesso: camioneta Equipe: 080op01 (63)99234-5515</t>
  </si>
  <si>
    <t>ETO-RD-AR 00919/2026</t>
  </si>
  <si>
    <t>ENC-MLAR05  000292/2026</t>
  </si>
  <si>
    <t xml:space="preserve">ETO-RD-AR 919/2026_x000D_
RURAL ARAGUAINA_x000D_
DIVISÃO DE CIRCUITO DO TRAFO 5700752004_x000D_
_x000D_
TRAFO INSTALADO_x000D_
POTÊNCIA : 75 KVA_x000D_
TENSÃO :	 34.5 KV_x000D_
Nº ENERGISA (CITD) : 149903_x000D_
Nº DE SÉRIE : 1662347_x000D_
MARCA : ROMAGNOLE_x000D_
DATA FABRICAÇÃO : 01/2026_x000D_
IMPEDANCIA : 3,93_x000D_
POS. TAP : 04_x000D_
_x000D_
_x000D_
FEITO A SUBSTITUIÇÃO DE UM POSTE DT 9/150 POR UM POSTE DT 11/600, INSTALADO ESTRUTURA N1-N1 SI-1 E INSTALADO PLACA DE TOPOLOGIA DO TRAFO Nª 66794._x000D_
ID 63200283_x000D_
</t>
  </si>
  <si>
    <t>5700752004</t>
  </si>
  <si>
    <t>DIVISÃO DE CIRCUITO EMERGENCIAL INSTALAR TRAFO DE 75KVA</t>
  </si>
  <si>
    <t>ETO-RD-GR 00684/2026</t>
  </si>
  <si>
    <t>ENC-MLGR03  000236/2026</t>
  </si>
  <si>
    <t xml:space="preserve">TROCA DE TRAFO QUEIMADO 5700427087 ETO-RD-GR 684/2026 ZONA RURAL - GOIANORTE 0087_x000D_
_x000D_
TRAFO RETIRADO_x000D_
POTÊNCIA : 15KVA_x000D_
TENSÃO : 19.9KV	_x000D_
Nº ENERGISA (CITD) : CITD06018116_x000D_
Nº DE SÉRIE : 904973_x000D_
MARCA : ITB - TRAEL_x000D_
DATA FABRICAÇÃO : 07/2014 - 05/2016_x000D_
IMPEDANCIA : 3.0_x000D_
POS. TAP : 03_x000D_
_x000D_
TRAFO INSTALADO_x000D_
POTÊNCIA : 15KVA_x000D_
TENSÃO : 19.9KV	_x000D_
Nº ENERGISA (CITD) : 149533_x000D_
Nº DE SÉRIE : 822968_x000D_
MARCA : TRAEL_x000D_
DATA FABRICAÇÃO : 03/2026_x000D_
IMPEDANCIA : 3.0_x000D_
POS. TAP : 03_x000D_
_x000D_
MEDIÇÃO 1: 04.69_x000D_
MEDIÇÃO 2: 03.77_x000D_
MEDIÇÃO 3: 02.42_x000D_
_x000D_
COORDENADA_x000D_
X: 736778_x000D_
Y: 9014597_x000D_
</t>
  </si>
  <si>
    <t>5700427087</t>
  </si>
  <si>
    <t>acionar equipe de manutencao para troca de trafo queimado na RDR de goianorte trafo 5700427087 e para raio equipe 087op01</t>
  </si>
  <si>
    <t>ETO-RD-GR 00535/2026</t>
  </si>
  <si>
    <t>ENC-MLGR01  000137/2026</t>
  </si>
  <si>
    <t xml:space="preserve">TROCA DE TRAFO QUEIMADO 5700639227 ETO-RD-GR 535/2026 ZONA RURAL - RECURSOLÂNDIA 0227_x000D_
_x000D_
TRAFO RETIRADO_x000D_
POTÊNCIA : 5KVA_x000D_
TENSÃO : 19.9KV	_x000D_
Nº ENERGISA (CITD) : CITD06008318_x000D_
Nº DE SÉRIE : 772346_x000D_
MARCA : ITB_x000D_
DATA FABRICAÇÃO : 02/2012_x000D_
IMPEDANCIA : 3.19_x000D_
POS. TAP : 01_x000D_
_x000D_
TRAFO INSTALADO_x000D_
POTÊNCIA : 15KVA_x000D_
TENSÃO : 19.9KV	_x000D_
Nº ENERGISA (CITD) : 147925_x000D_
Nº DE SÉRIE : C 299618_x000D_
MARCA : ITAM_x000D_
DATA FABRICAÇÃO : 01/2026_x000D_
IMPEDANCIA : 2.86_x000D_
POS. TAP : 03_x000D_
_x000D_
MEDIÇÃO 1: 20.45_x000D_
MEDIÇÃO 2: 18.60_x000D_
MEDIÇÃO 3: 14.01_x000D_
_x000D_
COORDENADA_x000D_
X: 909997_x000D_
Y: 9049912_x000D_
</t>
  </si>
  <si>
    <t>5700639227</t>
  </si>
  <si>
    <t>TRAFO 5700639227 QUEIMADO 5KVA  19,9KV E PARA-RAIOS, ACESSO SÓ CAMINHONETE</t>
  </si>
  <si>
    <t>ENC-RD-PS 00480/2026</t>
  </si>
  <si>
    <t>ENC-LMPS03  000076/2026</t>
  </si>
  <si>
    <t xml:space="preserve">SS ENC-RD-PS 480/2026_x000D_
TRAFO: 5710394046_x000D_
_x000D_
_x000D_
_x000D_
_x000D_
_x000D_
TRAFO RETIRADO_x000D_
POTÊNCIA : 15KVA_x000D_
TENSÃO :	 34.5K_x000D_
Nº ENERGISA (CITD) : 06016013_x000D_
Nº DE SÉRIE : 339626_x000D_
MARCA : TRAEL_x000D_
DATA FABRICAÇÃO : 02/2015_x000D_
IMPEDANCIA : 2.93_x000D_
POS. TAP : 03_x000D_
_x000D_
TRAFO INSTALADO'_x000D_
POTÊNCIA : 15KVA_x000D_
TENSÃO :	 34.5KV_x000D_
Nº ENERGISA (CITD) : 15943_x000D_
Nº DE SÉRIE : C303323_x000D_
MARCA : ITAM_x000D_
DATA FABRICAÇÃO : 02/2026_x000D_
IMPEDANCIA : 2.82_x000D_
POS. TAP : 03_x000D_
</t>
  </si>
  <si>
    <t>5710394046</t>
  </si>
  <si>
    <t>segue SS para substituição de trafo queimado</t>
  </si>
  <si>
    <t>ENC-RD-PS 00479/2026</t>
  </si>
  <si>
    <t>ENC-MPPS01  000136/2026</t>
  </si>
  <si>
    <t xml:space="preserve">SS ENC-RD-PS 479/2026_x000D_
trafo 5764865110 _x000D_
_x000D_
_x000D_
_x000D_
_x000D_
TRAFO RETIRADO_x000D_
POTÊNCIA : 75KVA_x000D_
TENSÃO :	 34.5KV_x000D_
Nº ENERGISA (CITD) : 138075_x000D_
Nº DE SÉRIE : 83431_x000D_
MARCA : FALEG_x000D_
DATA FABRICAÇÃO : 2026_x000D_
IMPEDANCIA : 4.11_x000D_
POS. TAP : 02_x000D_
_x000D_
TRAFO INSTALADO'_x000D_
POTÊNCIA : 75KVA_x000D_
TENSÃO :	 34.5KV_x000D_
Nº ENERGISA (CITD) : 131765_x000D_
Nº DE SÉRIE : 1426735_x000D_
MARCA : ITB_x000D_
DATA FABRICAÇÃO : 03/2022_x000D_
IMPEDANCIA : 4.20_x000D_
POS. TAP : 02_x000D_
</t>
  </si>
  <si>
    <t>5764865110</t>
  </si>
  <si>
    <t>Segue SS de trafo 5764865110 queimado para devidas tratativas com equipe de manutenção.Tensão: 34,5 kvPotencia: 75 kvaPara raio: bom Acesso livre</t>
  </si>
  <si>
    <t>DOLP-RD-PA 00652/2026</t>
  </si>
  <si>
    <t>DLP-MPPA01  000194/2026</t>
  </si>
  <si>
    <t>MEDIDO__x000D_
_x000D_
EMERGENCIAL__x000D_
_x000D_
ID: 190.02359154_x000D_
LOCALIZAÇÃO: 190-13668514_x000D_
TRAFO: 5701422122_x000D_
_x000D_
Desativar posto de transformação, pois o mesmo está deteriorando com as ações do tempo._x000D_
_x000D_
DADOS DO ATENDIMENTO:_x000D_
_x000D_
EQUIPE: 833012-DLP-MPPA02_x000D_
ENCARREGADO: JULIO IGNACIO_x000D_
DATA: 09/06/2026</t>
  </si>
  <si>
    <t>5701422122</t>
  </si>
  <si>
    <t>Andresa da Silva Lima</t>
  </si>
  <si>
    <t>Desativar posto de transformação, pois o mesmo está deteriorando com as ações do tempo.</t>
  </si>
  <si>
    <t>DOLP-RD-PA 00550/2026</t>
  </si>
  <si>
    <t>DLP-MPPA01  000147/2026</t>
  </si>
  <si>
    <t>MEDIDO__x000D_
_x000D_
01. Baixado para consumo de material_x000D_
_x000D_
SUBSTITUIR POSTE QUE ESTA COM PE QUEBRADO ESTRUTURA DO TRANSFORMADO 5701477122 PORTE 10/200_x000D_
_x000D_
_x000D_
DADOS DO ATENDIMENTO:_x000D_
_x000D_
EQUIPE: 833017 - DLP-MPPA02_x000D_
ENCARREGADO: JULIO IGNACIO_x000D_
DATA: 12/05/2026</t>
  </si>
  <si>
    <t>5701477122</t>
  </si>
  <si>
    <t>ECIMARIO CASSIANO ALVES</t>
  </si>
  <si>
    <t>SUBSTITUIR PORTE QUE ESTA COM PE QUEBRADO ESTRUTURA DO TRANSFORMADO 5701477122 PORTE 10/200</t>
  </si>
  <si>
    <t>ENC-RD-PS 00594/2026</t>
  </si>
  <si>
    <t>ENC-LMPS03  000095/2026</t>
  </si>
  <si>
    <t xml:space="preserve">SS ENC-RD-PS 594/2026_x000D_
TRAFO 5700417110 _x000D_
_x000D_
_x000D_
_x000D_
_x000D_
TRAFO RETIRADO_x000D_
POTÊNCIA : 5KVA_x000D_
TENSÃO :	 34.5KV_x000D_
Nº ENERGISA (CITD) : 21593_x000D_
Nº DE SÉRIE : 462535_x000D_
MARCA : ITB_x000D_
DATA FABRICAÇÃO : 06/2007_x000D_
IMPEDANCIA : 2.43_x000D_
POS. TAP : 02_x000D_
_x000D_
TRAFO INSTALADO'_x000D_
POTÊNCIA : 15KVA_x000D_
TENSÃO :	 34.5KV_x000D_
Nº ENERGISA (CITD) : 149489_x000D_
Nº DE SÉRIE : 822924_x000D_
MARCA : TRAEL_x000D_
DATA FABRICAÇÃO : 03/2026_x000D_
IMPEDANCIA : 3.0_x000D_
POS. TAP : 03_x000D_
</t>
  </si>
  <si>
    <t>5700417110</t>
  </si>
  <si>
    <t>TRAFO 5700417110 DE 5 KVA NA REDE 19.9 KV QUEIMADO ACESSO BOM TROCAR E O POSTE DO TRAFO ID: 47152336 POIS O MESMO NÃO SUPORTA O TRAFO DE 15 E FINO E O POSTE ANTES DA CHAVE TRAFO 0300417110 NO ID: 68938875 PARA FAZER O SERVIÇO TEM ABRIR CHAVE LAMINA PROXIMO AO TRAFO 5700399073.</t>
  </si>
  <si>
    <t>DOLP-RD-PA 00529/2026</t>
  </si>
  <si>
    <t>DLP-MPPA01  000131/2026</t>
  </si>
  <si>
    <t>MEDIDO__x000D_
_x000D_
EMERGENCIAL__x000D_
_x000D_
_x000D_
Transformador 5706607122 com vazamento de oleo de grande proporção, tensão 13.8, potencia 150kva, para raio bom, acesso livre a caminhao._x000D_
_x000D_
DADOS DO ATENDIMENTO:_x000D_
_x000D_
EQUIPE: 833020 - DLP-MPPA02_x000D_
ENCARREGADO: JULIO IGNACIO_x000D_
DATA: 05/05/2026</t>
  </si>
  <si>
    <t>AL08097122</t>
  </si>
  <si>
    <t>5706607122</t>
  </si>
  <si>
    <t>Transformador 5706607122 com vazamento de oleo de grande proporção, tensão 13.8, potencia 150kva, para raio bom, acesso livre a caminhao.</t>
  </si>
  <si>
    <t>DOLP-RD-PA 00643/2026</t>
  </si>
  <si>
    <t>DLP-CTPA00  000107/2026</t>
  </si>
  <si>
    <t xml:space="preserve">MEDIDO__x000D_
_x000D_
EMERGENCIAL__x000D_
_x000D_
_x000D_
segue nota de trafo queimado, trafo 5745488122, trafo de 45kva, tensao 34,500kv, bitola caboAA / 2, _x000D_
para raio danificado, acesso livre, elo 2H. ramal do piabanha_x000D_
</t>
  </si>
  <si>
    <t>5746488122</t>
  </si>
  <si>
    <t>segue nota de trafo queimado, trafo 5745488122, trafo de 45kva, tensao 34,500kv, bitola caboAA / 2, para raio danificado, acesso livre, elo 2H. ramal do piabanha</t>
  </si>
  <si>
    <t>ETO-RD-AR 00947/2026</t>
  </si>
  <si>
    <t>ENC-MLAR01  000237/2026</t>
  </si>
  <si>
    <t>ETO-RD-AR 947/2026_x000D_
P.A REUNIDAS_x000D_
5701136040_x000D_
_x000D_
FEITO COLAGEM NA BUCHA DO TRAFO 5701136040.</t>
  </si>
  <si>
    <t>5701136040</t>
  </si>
  <si>
    <t>trafo 5701136040 45kva 34.5kv com vazamento de oleo.acesso livreatende 38 clientes entre eles um laticinio</t>
  </si>
  <si>
    <t>ENC-RD-PS 00024/2026</t>
  </si>
  <si>
    <t>ENC-LMPS01  000011/2026</t>
  </si>
  <si>
    <t xml:space="preserve"> SS ENC-RD-PS 24/2026_x000D_
 trafo 5700559233 _x000D_
_x000D_
_x000D_
_x000D_
_x000D_
TRAFO RETIRADO_x000D_
POTÊNCIA : 15KVA_x000D_
TENSÃO :	 34.5KV_x000D_
Nº ENERGISA (CITD) : 122431_x000D_
Nº DE SÉRIE : 525292_x000D_
MARCA : TRAEL_x000D_
DATA FABRICAÇÃO : 01/2020_x000D_
IMPEDANCIA : 2,91_x000D_
POS. TAP : 03_x000D_
_x000D_
TRAFO INSTALADO'_x000D_
POTÊNCIA : 25KVA_x000D_
TENSÃO :	 34.5KV_x000D_
Nº ENERGISA (CITD) : 144285_x000D_
Nº DE SÉRIE : Z 260816_x000D_
MARCA : ITAM_x000D_
DATA FABRICAÇÃO : 12/2024_x000D_
IMPEDANCIA : 3.15_x000D_
POS. TAP : 03_x000D_
</t>
  </si>
  <si>
    <t>5700559233</t>
  </si>
  <si>
    <t>segue SS ´para tratativa com equipe de manutençao subtituir trafo 5700559233 na rdr de abreulandia</t>
  </si>
  <si>
    <t>DOLP-RD-PA 00009/2026</t>
  </si>
  <si>
    <t>DLP-MPPA01  000006/2026</t>
  </si>
  <si>
    <t xml:space="preserve">MEDIDO__x000D_
_x000D_
EMERGENCIAL__x000D_
_x000D_
SEGUE NOTA DE TRAFO QUEIMADO, TRAFO 5710132070, TRAFO DE 45KVA, TENSAO 34500 / 380 V, ACESSO LIVRE, PARA RAIO DANIFICADO ._x000D_
_x000D_
DADOS ATENDIMENTO_x000D_
EQUIPE PALMA06M_x000D_
ENCARREGADO - WEDERSON RUBENS / IBANEZ RODRIGUES_x000D_
CONTATO - (63) 999295-9499_x000D_
SS DOLP-RD-PA 009/2026_x000D_
DATA ATENDIMENTO: 05/01/2026_x000D_
OBS: CUMPRIMENTO DE TODOS OS PROCEDIMENTOS DE SEGURANÇA_x000D_
_x000D_
_x000D_
Dados da Execução: Substituição de transformador queimado._x000D_
</t>
  </si>
  <si>
    <t>5710132070</t>
  </si>
  <si>
    <t>SEGUE NOTA DE TRAFO QUEIMADO, TRAFO 5710132070, TRAFO DE 45KVA, TENSAO 34500 / 380 V, ACESSO LIVRE, PARA RAIO DANIFICADO .</t>
  </si>
  <si>
    <t>DOLP-RD-PA 00382/2026</t>
  </si>
  <si>
    <t>DLP-MLPA01  000099/2026</t>
  </si>
  <si>
    <t>MEDIDO__x000D_
_x000D_
EMERGENCIAL__x000D_
_x000D_
_x000D_
SEGUE SS DE TRAFO 5763161196 QUEIMADO NA RDR DE LAGOA DO TOCANTINS. PARA AS DEVIDAS TRATATIVAS COM EQUIPE DE MANUTENÇÃO_x000D_
OBS: LEVAR JOGO DE CHAVE FUSIVEL PARA INSTALAR NA MESMA ESTRUTURA DE TRAFO_x000D_
_x000D_
_x000D_
DADOS ATENDIMENTO_x000D_
_x000D_
N° DOCUMENTO SS: DOLP-RD-PA 000382/2026_x000D_
N° DOCUMENTO OS: DLP-MLPA01 000099/2026_x000D_
_x000D_
TIPO DA INTERVENÇÃO: MANUTENÇÃO_x000D_
TIPO DO SERVIÇO: SUBSTITUIÇÃO DE TRANSFORMADOR, MELHORIA DE MALHA DE ATERRAMENTO E SUBSTITUIÇÃO DE CHAVE FUSIVEL_x000D_
POTENCIA: 15KVA - CLASSE DE TENSÃO:  34,5KV_x000D_
DATA PROGRAMADA DA ATIVIDADE: 23/03/2026 À 24/03/2026_x000D_
HORARIO PREVISTO DA ATIVIDADE: 08:00 ÀS 18:00_x000D_
CIDADE: LAGOA DO TOCANTINS - ALIMENTADOR: LD02059122_x000D_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8415-6027_x000D_
_x000D_
Atenção!_x000D_
Não intervenha na rede sem autorização do COI (Centro de Operações Integradas)</t>
  </si>
  <si>
    <t>5763161196</t>
  </si>
  <si>
    <t>SEGUE SS DE TRAFO 5763161196 QUEIMADO NA RDR DE LAGOA DO TOCANTINS. PARA AS DEVIDAS TRATATIVAS COM EQUIPE DE MANUTENÇÃOOBS: LEVAR JOGO DE CHAVE FUSIVEL PARA INSTALAR NA MESMA ESTRUTURA DE TRAFO</t>
  </si>
  <si>
    <t>ENC-RD-PS 00078/2026</t>
  </si>
  <si>
    <t>ENC-LMPS01  000019/2026</t>
  </si>
  <si>
    <t xml:space="preserve">SS ENC-RD-PS 78/2026_x000D_
 TR 5701290008 _x000D_
_x000D_
_x000D_
_x000D_
TRAFO RETIRADO_x000D_
POTÊNCIA : 25KVA_x000D_
TENSÃO :	 34.5KV_x000D_
Nº ENERGISA (CITD) : 112007_x000D_
Nº DE SÉRIE :457236_x000D_
MARCA : TRAEL_x000D_
DATA FABRICAÇÃO : 02/2018_x000D_
IMPEDANCIA : 2.68_x000D_
POS. TAP : 03_x000D_
_x000D_
TRAFO INSTALADO'_x000D_
POTÊNCIA : 25KVA_x000D_
TENSÃO :	 34.5KV_x000D_
Nº ENERGISA (CITD) : 147950_x000D_
Nº DE SÉRIE : 797515_x000D_
MARCA : TRAEL_x000D_
DATA FABRICAÇÃO : 07/2025_x000D_
IMPEDANCIA : 3.0_x000D_
POS. TAP : 02_x000D_
</t>
  </si>
  <si>
    <t>5701290008</t>
  </si>
  <si>
    <t>MIRANORTE</t>
  </si>
  <si>
    <t>INT: 20264082856918Segue SS de TR 5701290008 25KVA/19.9KV queimado.Acesso livre.UC 11382088FAZENDA FAZ BACABA, 0 - CASA63999497020ADRIANO DA SILVA FERNANDES008OP05 63 98468-3653</t>
  </si>
  <si>
    <t>ENC-RD-PS 00056/2026</t>
  </si>
  <si>
    <t>ENC-LMPS03  000012/2026</t>
  </si>
  <si>
    <t xml:space="preserve">SS ENC-RD-PS 56/2026_x000D_
TR 5700678085_x000D_
_x000D_
_x000D_
TRAFO RETIRADO_x000D_
POTÊNCIA : 10KVA_x000D_
TENSÃO :	 34.5KV_x000D_
Nº ENERGISA (CITD) : ILEGIVEL_x000D_
Nº DE SÉRIE : 457953_x000D_
MARCA : ITB_x000D_
DATA FABRICAÇÃO : 03/2007_x000D_
IMPEDANCIA : 2.83_x000D_
POS. TAP : 03_x000D_
_x000D_
TRAFO INSTALADO'_x000D_
POTÊNCIA : 15KVA_x000D_
TENSÃO :	 34.5KV_x000D_
Nº ENERGISA (CITD) : 149787_x000D_
Nº DE SÉRIE : C290380_x000D_
MARCA : ITAM_x000D_
DATA FABRICAÇÃO : 10/2025_x000D_
IMPEDANCIA : 3.11_x000D_
POS. TAP : 03_x000D_
</t>
  </si>
  <si>
    <t>5700678085</t>
  </si>
  <si>
    <t>TR 570067808510KVAT34500PARA RAIO DANIFICADO QUEIMADO (1) UC PENALIZADA 013OP06</t>
  </si>
  <si>
    <t>ETO-RD-GR 00086/2026</t>
  </si>
  <si>
    <t>ENC-MLGR03  000032/2026</t>
  </si>
  <si>
    <t>SUBSTITUIDO TRAFO 5710081034 ETO-RD-GR 86/2026 FAZ. AGUA FRIA RDR DE PRESIDENTE KENNEDY_x000D_
_x000D_
TRAFO RETIRADO_x000D_
POTÊNCIA : 15KVA_x000D_
TENSÃO :	 34,5KV_x000D_
Nº ENERGISA (CITD) : ILEGIVEL _x000D_
Nº DE SÉRIE : 180571_x000D_
MARCA : ABB_x000D_
DATA FABRICAÇÃO : 05/2002_x000D_
IMPEDANCIA : 2,89_x000D_
POS. TAP : 01_x000D_
_x000D_
TRAFO INSTALADO_x000D_
POTÊNCIA : 15KVA_x000D_
TENSÃO :	 34,5KV_x000D_
Nº ENERGISA (CITD) : 149279_x000D_
Nº DE SÉRIE : 820265_x000D_
MARCA : TRAEL_x000D_
DATA FABRICAÇÃO : 11/2025_x000D_
IMPEDANCIA : 3_x000D_
POS. TAP : 03_x000D_
_x000D_
MEDIÇÃO 1: 12,76_x000D_
MEDIÇÃO 2: 03,44_x000D_
MEDIÇÃO 3: 00,53_x000D_
_x000D_
COORD. _x000D_
X: 778439_x000D_
Y: 9054558</t>
  </si>
  <si>
    <t>5710081034</t>
  </si>
  <si>
    <t>TRAFO QUEIMADO 5710081034 - 15KVA - 34,5KV ACESSO LIVRE  - PARA RAIO QUEIMADO IND FAZENDA AGUA FRIA RETIRO, 0 - FAZENDA AGUA FRIA RETIROCLIENTE: ARI EMPREENDIMENTOS E PARTICIPACOES LTDA - UC 5651816 - TEL. 63992826038 RDU PRESIDENTE KENNEDY</t>
  </si>
  <si>
    <t>ETO-RD-AR 00218/2026</t>
  </si>
  <si>
    <t>ENC-MLAR05  000088/2026</t>
  </si>
  <si>
    <t xml:space="preserve">ETO-RD-AR 218/2026_x000D_
TR: 5710332060_x000D_
_x000D_
_x000D_
TRAFO RETIRADO_x000D_
POTÊNCIA :10KVA_x000D_
TENSÃO :	 13,8KV_x000D_
Nº ENERGISA (CITD) : 2705001534_x000D_
Nº DE SÉRIE : 68263_x000D_
MARCA : TRAEL_x000D_
DATA FABRICAÇÃO : 11/2005_x000D_
IMPEDANCIA : 2,53_x000D_
POS. TAP : 01_x000D_
_x000D_
TRAFO INSTALADO_x000D_
POTÊNCIA : 15KVA_x000D_
TENSÃO :	 13,8KV_x000D_
Nº ENERGISA (CITD) : 134433_x000D_
Nº DE SÉRIE : 1497530_x000D_
MARCA : ITB_x000D_
DATA FABRICAÇÃO : 01/2012_x000D_
IMPEDANCIA : 2,62_x000D_
POS. TAP : 03_x000D_
</t>
  </si>
  <si>
    <t>5710332060</t>
  </si>
  <si>
    <t>ETO-RD-GU 00098/2026</t>
  </si>
  <si>
    <t>DBM-MLDB06  000014/2026</t>
  </si>
  <si>
    <t xml:space="preserve">SUBSTITUIÇÃO DE TRANSFORMADOR NA RDR DE PARANA_x000D_
_x000D_
INT: 20264086161330_x000D_
_x000D_
SS: ETO-RD-GU 98/2026_x000D_
_x000D_
ESPECIFICAÇÕES DO TRANSFORMADOR_x000D_
_x000D_
TRANSFORMADOR INSTALADO:  15 KVA_x000D_
_x000D_
TRANSFORMADOR RETIRADO: 15 KVA_x000D_
_x000D_
MEDIÇÕES_x000D_
_x000D_
LOGO APÓS A TROCA _x000D_
_x000D_
VAN: 220_x000D_
_x000D_
VBN: 221_x000D_
_x000D_
OBS:SUBSTITUIÇÃO DE TRANSFORMADOR AUTORIZADA PELO DIONE._x000D_
</t>
  </si>
  <si>
    <t>5713959021</t>
  </si>
  <si>
    <t>SEGUE SS PARA SUBSTITUIR TRAFO QUEIMADO NA RDR DE PARANÃ</t>
  </si>
  <si>
    <t>ETO-RD-AR 00663/2026</t>
  </si>
  <si>
    <t>ENC-MLAR01  000178/2026</t>
  </si>
  <si>
    <t xml:space="preserve">ETO-RD-AR 663/2026_x000D_
TRAFO 5700306157_x000D_
TRAFO RETIRADO_x000D_
POTÊNCIA : 30 KVA_x000D_
TENSÃO :	 34.5 KV_x000D_
Nº ENERGISA (CITD) : 109872_x000D_
Nº DE SÉRIE : 562593043_x000D_
MARCA : TRAEL_x000D_
DATA FABRICAÇÃO : 06/99_x000D_
IMPEDANCIA : 4,0_x000D_
POS. TAP : 05_x000D_
_x000D_
TRAFO INSTALADO_x000D_
POTÊNCIA : 30 KVA_x000D_
TENSÃO :	 34.5 KV_x000D_
Nº ENERGISA (CITD) : 141475_x000D_
Nº DE SÉRIE : 1557594_x000D_
MARCA : ROMAGNOLE_x000D_
DATA FABRICAÇÃO : 08/2024_x000D_
IMPEDANCIA : 3,87_x000D_
POS. TAP : 04_x000D_
</t>
  </si>
  <si>
    <t>5700306157</t>
  </si>
  <si>
    <t>5700306157 30 kva 34.5kv e para raio queimadoACESSO LIVRE</t>
  </si>
  <si>
    <t>ETO-RD-GU 00007/2026</t>
  </si>
  <si>
    <t>ETO-RD-GU  000073/2026</t>
  </si>
  <si>
    <t>SS: ETO-RD-GU 07/2026_x000D_
_x000D_
LOCALIDADE: ALIANÇA_x000D_
_x000D_
EQUIPE: EPCPGU03_x000D_
_x000D_
FOI FEITO A TROCA DO TRANSFORMADOR DE 150KVA POR UM DE 150KVA</t>
  </si>
  <si>
    <t>AL01001037</t>
  </si>
  <si>
    <t>5700022037</t>
  </si>
  <si>
    <t>SEGUES SS PARA SUBSTITUIR TRAFO 5700022037 DE 150KVA TENSÃO 13,8KV NA RDU DE ALIANÇA</t>
  </si>
  <si>
    <t xml:space="preserve">150 kVA_x000D_
</t>
  </si>
  <si>
    <t>ETO-RD-GU 00153/2026</t>
  </si>
  <si>
    <t>ETO-RD-GU  000371/2026</t>
  </si>
  <si>
    <t xml:space="preserve">SS: ETO-RD-GU 153/2026_x000D_
_x000D_
EQUIPE: MLGU04_x000D_
</t>
  </si>
  <si>
    <t>5700035089</t>
  </si>
  <si>
    <t>SEGUE SS DE TRAFO QUEIMADO NA RDR DE SUCUPIRA, TRAFO DE 15KVA NA TENSÃO 19.9KV, PARA RAIO QUEIMADO E ACESSO LIVRE.</t>
  </si>
  <si>
    <t>ETO-RD-GR 00440/2026</t>
  </si>
  <si>
    <t>ENC-MLGR03  000170/2026</t>
  </si>
  <si>
    <t xml:space="preserve">TROCA DE TRAFO QUEIMADO 5700038015 ETO-RD-GR 440/2026 ZONA RURAL - PEDRO AFONSO 0015_x000D_
_x000D_
TRAFO RETIRADO_x000D_
POTÊNCIA : 15KVA_x000D_
TENSÃO : 19.9KV	_x000D_
Nº ENERGISA (CITD) : ILEGIVEL_x000D_
Nº DE SÉRIE : 365478_x000D_
MARCA : TOSHIBA_x000D_
DATA FABRICAÇÃO : 05/1999_x000D_
IMPEDANCIA : 3_x000D_
POS. TAP : _x000D_
_x000D_
TRAFO INSTALADO_x000D_
POTÊNCIA : 15KVA_x000D_
TENSÃO : 19.9KV	_x000D_
Nº ENERGISA (CITD) : 150339_x000D_
Nº DE SÉRIE : 828062_x000D_
MARCA : TRAEL_x000D_
DATA FABRICAÇÃO : 02/2026_x000D_
IMPEDANCIA : 3.0_x000D_
POS. TAP : 3_x000D_
_x000D_
MEDIÇÃO 1: 16.89_x000D_
MEDIÇÃO 2: 09.89_x000D_
MEDIÇÃO 3: 06.74_x000D_
_x000D_
COORDENADA_x000D_
X: 835010_x000D_
Y: 8989970_x000D_
</t>
  </si>
  <si>
    <t>LD01414015</t>
  </si>
  <si>
    <t>5700038015</t>
  </si>
  <si>
    <t>PEDRO AFONSO</t>
  </si>
  <si>
    <t>Trafo 5700038015 de 15kva e para-raio queimado, tensão 19,9kv, acesso livre, Local rural de Pedro Afonso, Faz. Boa Sorte</t>
  </si>
  <si>
    <t>ENC-RD-PS 00337/2026</t>
  </si>
  <si>
    <t>ENC-LMPS04  000051/2026</t>
  </si>
  <si>
    <t xml:space="preserve">SS ENC-RD-PS 337/2026_x000D_
 trafo 5701081084 _x000D_
_x000D_
_x000D_
_x000D_
TRAFO RETIRADO_x000D_
POTÊNCIA : 15KVA_x000D_
TENSÃO :	 34.5KV_x000D_
Nº ENERGISA (CITD) : ILEGIVEL_x000D_
Nº DE SÉRIE : 129907_x000D_
MARCA : ITAIPU_x000D_
DATA FABRICAÇÃO : 09/09_x000D_
IMPEDANCIA : 3.14_x000D_
POS. TAP : 01_x000D_
_x000D_
TRAFO INSTALADO'_x000D_
POTÊNCIA : 15KVA_x000D_
TENSÃO :	 34.5KV_x000D_
Nº ENERGISA (CITD) : 147891_x000D_
Nº DE SÉRIE : 299606_x000D_
MARCA : ITAM_x000D_
DATA FABRICAÇÃO : 01/2026_x000D_
IMPEDANCIA : 2.88_x000D_
POS. TAP : 03_x000D_
_x000D_
</t>
  </si>
  <si>
    <t>5701081084</t>
  </si>
  <si>
    <t>Segue ss para tratativa com equipe de manutençao o quanto antessubstituir trafo 5701081084 na rdr de divinopoles</t>
  </si>
  <si>
    <t>ETO-RD-DP 00072/2026</t>
  </si>
  <si>
    <t>DBM-MLDB05  000019/2026</t>
  </si>
  <si>
    <t xml:space="preserve">SUBSTITUIÇÃO DE TRANSFORMADOR NA RDR DE CHAPADA DA NATIVIDADE_x000D_
_x000D_
INT: S/N_x000D_
_x000D_
SS: ETO-RD-GU 72/2026_x000D_
_x000D_
ESPECIFICAÇÕES DO TRANSFORMADOR_x000D_
_x000D_
TRANSFORMADOR INSTALADO: 15KVA_x000D_
_x000D_
TRANSFORMADOR RETIRADO: 15KVA_x000D_
_x000D_
MEDIÇÕES_x000D_
_x000D_
LOGO APÓS A TROCA _x000D_
_x000D_
VAN: 211.6_x000D_
_x000D_
VBN: 211.7_x000D_
_x000D_
OBS:SUBSTITUIÇÃO DE TRANSFORMADOR AUTORIZADA PELO DENER._x000D_
_x000D_
OBS:EM CAMPO JÁ EXISTE SEGUNDA DESCIDA_x000D_
_x000D_
</t>
  </si>
  <si>
    <t>5710128116</t>
  </si>
  <si>
    <t>trafo queimado 5710128116  de 15kva da 19.9. para raios queimado.01 cliente penalizado. acesso livre.</t>
  </si>
  <si>
    <t>ENC-RD-PS 00317/2026</t>
  </si>
  <si>
    <t>ENC-LMPS01  000087/2026</t>
  </si>
  <si>
    <t xml:space="preserve">SS ENC-RD-PS 317/2026_x000D_
trafo 5700011086_x000D_
CH 0300721086_x000D_
_x000D_
_x000D_
TRAFO RETIRADO_x000D_
POTÊNCIA : 150KVA_x000D_
TENSÃO :	 34.5KV_x000D_
Nº ENERGISA (CITD) : 113444_x000D_
Nº DE SÉRIE : 460587_x000D_
MARCA : TRAEL_x000D_
DATA FABRICAÇÃO : MAR/2018_x000D_
IMPEDANCIA : 3.87_x000D_
POS. TAP : 03_x000D_
_x000D_
TRAFO INSTALADO'_x000D_
POTÊNCIA : 150KVA_x000D_
TENSÃO :	 34.5KV_x000D_
Nº ENERGISA (CITD) : 146026_x000D_
Nº DE SÉRIE : 1613793_x000D_
MARCA : ROMAGNOLE_x000D_
DATA FABRICAÇÃO : ABR/2025_x000D_
IMPEDANCIA : 4.18_x000D_
POS. TAP : 02_x000D_
_x000D_
_x000D_
</t>
  </si>
  <si>
    <t>5700011086</t>
  </si>
  <si>
    <t>segue ss para tratativa com equipe de manutençao o quanto antes substituir trafo 5700011086 queimado na rdu de marianopoles leva 80 metros de cabo mutiplex cabo 35leva 1 porta fusivel da 34,5</t>
  </si>
  <si>
    <t>ETO-RD-GU 00179/2026</t>
  </si>
  <si>
    <t>DBM-MPDB08  000036/2026</t>
  </si>
  <si>
    <t xml:space="preserve">SUBSTITUIÇÃO DE TRANSFORMADOR NA RDR DE PEIXE_x000D_
_x000D_
INT: 20264118395093_x000D_
_x000D_
SS: ETO-RD-GU 179/2026_x000D_
_x000D_
ESPECIFICAÇÕES DO TRANSFORMADOR_x000D_
_x000D_
TRANSFORMADOR INSTALADO: 30 KVA_x000D_
_x000D_
TRANSFORMADOR RETIRADO: 30 KVA_x000D_
_x000D_
OBS:SUBSTITUIÇÃO DE TRANSFORMADOR AUTORIZADA PELO DIONE._x000D_
_x000D_
</t>
  </si>
  <si>
    <t>5710232094</t>
  </si>
  <si>
    <t>transformador e medidor furtado acesso livre</t>
  </si>
  <si>
    <t>ETO-RD-AG 00207/2026</t>
  </si>
  <si>
    <t>ETO-RD-AG  000151/2026</t>
  </si>
  <si>
    <t>Segue SS para aprumar poste do posto de transformação 5701668039 - ID 81397646</t>
  </si>
  <si>
    <t>5701668039</t>
  </si>
  <si>
    <t>ETO-RD-GR 00265/2026</t>
  </si>
  <si>
    <t>ETO-RD-GR  000357/2026</t>
  </si>
  <si>
    <t>Trafo: 5719933077 vazamento de oleo _x000D_
Potencia: 15 K_x000D_
Tensão: 13,8_x000D_
Para raio: queimado _x000D_
Acesso:  Camioneta    _x000D_
Equipe: 078op01 (63)99109-8812</t>
  </si>
  <si>
    <t>5719933077</t>
  </si>
  <si>
    <t>Trafo: 5719933077 vazamento de oleo Potencia: 15 KTensão: 13,8Para raio: queimado Acesso:  Camioneta    Equipe: 078op01 (63)99109-8812</t>
  </si>
  <si>
    <t>ENC-RD-PS 00386/2026</t>
  </si>
  <si>
    <t>ENC-LMPS04  000058/2026</t>
  </si>
  <si>
    <t xml:space="preserve">SS ENC-RD-PS 386/2026_x000D_
trafo 5711799075 _x000D_
_x000D_
_x000D_
TRAFO RETIRADO_x000D_
POTÊNCIA : 15KVA_x000D_
TENSÃO :	 34.5KV_x000D_
Nº ENERGISA (CITD) : ILEGIVEL_x000D_
Nº DE SÉRIE : 353881_x000D_
MARCA : TRAEL_x000D_
DATA FABRICAÇÃO : JUL/2015_x000D_
IMPEDANCIA : 2.93_x000D_
POS. TAP : 03_x000D_
_x000D_
TRAFO INSTALADO'_x000D_
POTÊNCIA : 15KVA_x000D_
TENSÃO :	 34.5KV_x000D_
Nº ENERGISA (CITD) : 150277_x000D_
Nº DE SÉRIE : 828000_x000D_
MARCA : TRAEL_x000D_
DATA FABRICAÇÃO : 02/2026_x000D_
IMPEDANCIA : 3.0_x000D_
POS. TAP :03_x000D_
</t>
  </si>
  <si>
    <t>5711799075</t>
  </si>
  <si>
    <t>trafo queimado 5711799075 15kva 19,9kv acesso caminhonete</t>
  </si>
  <si>
    <t xml:space="preserve">15kva </t>
  </si>
  <si>
    <t>ENC-RD-PS 00387/2026</t>
  </si>
  <si>
    <t>ENC-MPPS01  000082/2026</t>
  </si>
  <si>
    <t xml:space="preserve">SS ENC-RD-PS 387/2026_x000D_
TR 5700412046_x000D_
_x000D_
_x000D_
TRAFO RETIRADO_x000D_
POTÊNCIA : 5KVA_x000D_
TENSÃO :	 34.5KV_x000D_
Nº ENERGISA (CITD) : ILEGIVEL_x000D_
Nº DE SÉRIE : 127603_x000D_
MARCA : VIJAI_x000D_
DATA FABRICAÇÃO : 09/2008_x000D_
IMPEDANCIA : 3.10_x000D_
POS. TAP : 03_x000D_
_x000D_
TRAFO INSTALADO'_x000D_
POTÊNCIA : 15KVA_x000D_
TENSÃO :	 34.5KV_x000D_
Nº ENERGISA (CITD) : 150413_x000D_
Nº DE SÉRIE : 828136_x000D_
MARCA : TRAEL_x000D_
DATA FABRICAÇÃO : 02/2026_x000D_
IMPEDANCIA : 3.0_x000D_
POS. TAP :03_x000D_
_x000D_
</t>
  </si>
  <si>
    <t>5700412046</t>
  </si>
  <si>
    <t>TR 57004120465KVA34,5PARA RAIO DANIFICADO 1UC PENALIZADA ACESSO PARA CAMINHONETE 013OP01 ESTEVE NO LOCAL</t>
  </si>
  <si>
    <t>ETO-RD-AR 00353/2026</t>
  </si>
  <si>
    <t>ENC-MLAR01  000108/2026</t>
  </si>
  <si>
    <t xml:space="preserve">ETO-RD-AR 353/2026_x000D_
TRAFO RETIRADO_x000D_
POTÊNCIA : 45 KVA_x000D_
TENSÃO :	 34.5 KV_x000D_
Nº ENERGISA (CITD) : 113237_x000D_
Nº DE SÉRIE : 460401_x000D_
MARCA : TRAEL_x000D_
DATA FABRICAÇÃO : 01/2018_x000D_
IMPEDANCIA : 3,71_x000D_
POS. TAP : 04_x000D_
_x000D_
TRAFO INSTALADO_x000D_
POTÊNCIA : 45 KVA_x000D_
TENSÃO :	 34.5 KV_x000D_
Nº ENERGISA (CITD) : 113257_x000D_
Nº DE SÉRIE : 460417_x000D_
MARCA : TRAEL_x000D_
DATA FABRICAÇÃO : 04/2018_x000D_
IMPEDANCIA : 4,05_x000D_
POS. TAP : 04_x000D_
</t>
  </si>
  <si>
    <t>5755876004</t>
  </si>
  <si>
    <t>Trafo 5755876004 queimado 45kvaTensão: 34.5Acesso: somenete para caminhoneteEndereço: IND CHACARA DOS MINEIROS, 0 - 004.22841-001Equipe: 004op22</t>
  </si>
  <si>
    <t>DOLP-RD-PA 00213/2026</t>
  </si>
  <si>
    <t>DLP-MPPA01  000061/2026</t>
  </si>
  <si>
    <t>MEDIDO__x000D_
_x000D_
EMERGENCIAL__x000D_
_x000D_
segue nota de trafo queimado rdu de taquaralto, trafo 5735643059, tensao 13800 / 380 V, para raio bom, trafo do dia-dia supermercado em frente o SENAI taquaralto, acesso livre._x000D_
_x000D_
_x000D_
_x000D_
DADOS ATENDIMENTO_x000D_
EQUIPE 833017_x000D_
ENCARREGADO - JULIO IGNACIO_x000D_
CONTATO - (62) 99209-2321_x000D_
_x000D_
SS DOLP-RD-PA 213/2026_x000D_
_x000D_
_x000D_
DATA ATENDIMENTO_x000D_
_x000D_
06/02/2026_x000D_
_x000D_
_x000D_
_x000D_
*********************04/05/2026 laudo do TF anexo no SIAGO 0112600409**************</t>
  </si>
  <si>
    <t>AL06099059</t>
  </si>
  <si>
    <t>5735643059</t>
  </si>
  <si>
    <t>segue nota de trafo queimado rdu de taquaralto, trafo 5735643059, tensao 13800 / 380 V, para raio bom, trafo do dia-dia supermercado em frente o SENAI taquaralto, acesso livre.</t>
  </si>
  <si>
    <t>ETO-RD-DP 00092/2026</t>
  </si>
  <si>
    <t>ETO-RD-DP  000167/2026</t>
  </si>
  <si>
    <t>SUBSTITUIÇÃO DE TRANSFORMADOR</t>
  </si>
  <si>
    <t>5700429091</t>
  </si>
  <si>
    <t>Segue SS de transformador 5700429091 queimadoPotencia 45 KVA Tensão 34,5 KVEndereço: IND FAZENDA VALE DO RIO BALSA, 0Acesso: LivreIntervenção: 20264117103405</t>
  </si>
  <si>
    <t>45 KVA</t>
  </si>
  <si>
    <t>ETO-RD-AR 00109/2026</t>
  </si>
  <si>
    <t>ENC-MLAR02  000007/2026</t>
  </si>
  <si>
    <t xml:space="preserve">ETO-RD-AR 109/2026_x000D_
TRAFO RETIRADO_x000D_
POTÊNCIA : 5 KVA_x000D_
TENSÃO :	 34.5 KV_x000D_
Nº ENERGISA (CITD) : 40358_x000D_
Nº DE SÉRIE : 691419_x000D_
MARCA : ITB_x000D_
DATA FABRICAÇÃO : 08/2010_x000D_
IMPEDANCIA : 3,19_x000D_
POS. TAP : 05_x000D_
_x000D_
TRAFO INSTALADO_x000D_
POTÊNCIA : 15 KVA_x000D_
TENSÃO :	 34.5 KV_x000D_
Nº ENERGISA (CITD) : 149209_x000D_
Nº DE SÉRIE : 820195_x000D_
MARCA : TRAEL_x000D_
DATA FABRICAÇÃO : 11/2025_x000D_
IMPEDANCIA : 3,0_x000D_
POS. TAP : 05_x000D_
</t>
  </si>
  <si>
    <t>PS01112193</t>
  </si>
  <si>
    <t>5701003193</t>
  </si>
  <si>
    <t>CAMPOS LINDOS</t>
  </si>
  <si>
    <t>Bom dia, Favor enviar manutenção para subsitutir transformador queimado 5701003193</t>
  </si>
  <si>
    <t>ETO-RD-GR 00103/2026</t>
  </si>
  <si>
    <t>ENC-MLGR01  000026/2026</t>
  </si>
  <si>
    <t xml:space="preserve">TROCA DE TRAFO QUEIMADO 5754976009 ETO-RD-GR 103/2026 FAZ. NOVA VIDA - GUARAI 0009_x000D_
_x000D_
TRAFO RETIRADO_x000D_
POTÊNCIA : 25KVA_x000D_
TENSÃO : 19.9KV	_x000D_
Nº ENERGISA (CITD) : 136571_x000D_
Nº DE SÉRIE : 291733_x000D_
MARCA : TRAEL - TRAEL_x000D_
DATA FABRICAÇÃO : 10/2013 - 04/2024_x000D_
IMPEDANCIA : 3.01_x000D_
POS. TAP : 03_x000D_
_x000D_
TRAFO INSTALADO_x000D_
POTÊNCIA : 25KVA_x000D_
TENSÃO : 19.9KV	_x000D_
Nº ENERGISA (CITD) : 148582_x000D_
Nº DE SÉRIE : Z 289722_x000D_
MARCA : ITAM_x000D_
DATA FABRICAÇÃO : 09/2025_x000D_
IMPEDANCIA : 3.00_x000D_
POS. TAP : 03_x000D_
_x000D_
MEDIÇÃO 1: 22.77_x000D_
MEDIÇÃO 2: 18.91_x000D_
MEDIÇÃO 3: 17.16_x000D_
_x000D_
COORDENADA_x000D_
X: 796441_x000D_
Y: 9024650_x000D_
</t>
  </si>
  <si>
    <t>5754976009</t>
  </si>
  <si>
    <t>trafo queimado 5754976009 - 25KVA - 34,5KV acesso livre para raio queimado fazenda Nova Vida - UC 1084898-4 cliente: Jose da Silva Vieira Filho - tel. 9.99543977 / 9.99557635RDR Guarai</t>
  </si>
  <si>
    <t>DG-RD-PO 00121/2026</t>
  </si>
  <si>
    <t>DG-MPDG01  000041/2026</t>
  </si>
  <si>
    <t xml:space="preserve">medido__x000D_
emergencial__x000D_
_x000D_
_x000D_
Segue SS para substituiçaõ de trafo queimado_x000D_
</t>
  </si>
  <si>
    <t>5700337026</t>
  </si>
  <si>
    <t>Segue SS para substituiçaõ de trafo queimado</t>
  </si>
  <si>
    <t>DG-RD-PO 00129/2026</t>
  </si>
  <si>
    <t>DG-MPDG01  000044/2026</t>
  </si>
  <si>
    <t xml:space="preserve">medido__x000D_
emergencial__x000D_
_x000D_
_x000D_
INT: 20264112067308_x000D_
Segue SS de TR 5742471250 15KVA/19.9KV e para-raios queimados( estourado ), levar porta-fusivel._x000D_
Acesso livre._x000D_
UC 31260680_x000D_
FAZENDA SAO DOMINGOS, 7 - LT 07_x000D_
63984790647_x000D_
JOSE OSCAR MOREIRA GUIMARAES_x000D_
001OP11 63 99111-1776_x000D_
</t>
  </si>
  <si>
    <t>5742471250</t>
  </si>
  <si>
    <t>INT: 20264112067308Segue SS de TR 5742471250 15KVA/19.9KV e para-raios queimados( estourado ), levar porta-fusivel.Acesso livre.UC 31260680FAZENDA SAO DOMINGOS, 7 - LT 0763984790647JOSE OSCAR MOREIRA GUIMARAES001OP11 63 99111-1776</t>
  </si>
  <si>
    <t>ETO-RD-AR 00469/2026</t>
  </si>
  <si>
    <t>ETO-RD-AR  000616/2026</t>
  </si>
  <si>
    <t>Trafo 5720036040 30kva queimado _x000D_
Tensão: 34,5_x000D_
Acesso: somente para caminhonete_x000D_
Equipe: 040op36_x000D_
Endereço: IND FAZENDA OURO PRETO, 0 - FAZ. OURO PRETO</t>
  </si>
  <si>
    <t>5320036040</t>
  </si>
  <si>
    <t>Trafo 5720036040 30kva queimado Tensão: 34,5Acesso: somente para caminhoneteEquipe: 040op36Endereço: IND FAZENDA OURO PRETO, 0 - FAZ. OURO PRETO</t>
  </si>
  <si>
    <t>ENC-RD-PS 00431/2026</t>
  </si>
  <si>
    <t>ENC-LMPS04  000062/2026</t>
  </si>
  <si>
    <t xml:space="preserve">SS ENC-RD-PS 431/2026_x000D_
TR 5700733055_x000D_
_x000D_
_x000D_
_x000D_
_x000D_
_x000D_
TRAFO RETIRADO_x000D_
POTÊNCIA : 5KVA_x000D_
TENSÃO :	 34.5KV_x000D_
Nº ENERGISA (CITD) : ILEGIVEL_x000D_
Nº DE SÉRIE : 178105_x000D_
MARCA : VIJAI_x000D_
DATA FABRICAÇÃO : 09/2010_x000D_
IMPEDANCIA : 3.12_x000D_
POS. TAP : 03_x000D_
_x000D_
TRAFO INSTALADO'_x000D_
POTÊNCIA : 15KVA_x000D_
TENSÃO :	 34.5 KV_x000D_
Nº ENERGISA (CITD) : 150237_x000D_
Nº DE SÉRIE : 827960_x000D_
MARCA : TRAEL_x000D_
DATA FABRICAÇÃO : 02/2026_x000D_
IMPEDANCIA : 3.0_x000D_
POS. TAP : 03_x000D_
_x000D_
</t>
  </si>
  <si>
    <t>5700733055</t>
  </si>
  <si>
    <t>TR 570073305515KVAPARA RAIO DANIFICADO ACESSO BOM CAMINHONETE TENSAO 34500 055OP01 ESTEVE NO LOCAL</t>
  </si>
  <si>
    <t>ETO-RD-AR 00576/2026</t>
  </si>
  <si>
    <t>ENC-MLAR01  000158/2026</t>
  </si>
  <si>
    <t xml:space="preserve">ETO-RD-AR 576/2026_x000D_
TRAFO 5160722193_x000D_
TRAFO RETIRADO_x000D_
POTÊNCIA : 15 KVA_x000D_
TENSÃO :	 34.5 KV_x000D_
Nº ENERGISA (CITD) : 06123799_x000D_
Nº DE SÉRIE : 536672_x000D_
MARCA : TRAEL_x000D_
DATA FABRICAÇÃO : 04/2020_x000D_
IMPEDANCIA : 3,0_x000D_
POS. TAP : 05_x000D_
_x000D_
TRAFO INSTALADO_x000D_
POTÊNCIA : 15 KVA_x000D_
TENSÃO :	 34.5 KV_x000D_
Nº ENERGISA (CITD) : 150231_x000D_
Nº DE SÉRIE : 827954_x000D_
MARCA : TRAEL_x000D_
DATA FABRICAÇÃO : 02/2026_x000D_
IMPEDANCIA : 3,0_x000D_
POS. TAP : 05_x000D_
</t>
  </si>
  <si>
    <t>5100722193</t>
  </si>
  <si>
    <t>Segue trafo 5100722193 queimado, trafo atende RL 7900722193 SUPRIMENTO CEMAR, ACESSO LIVRETENSÃO 19,9KV POT. 15KVAPARA-RAIO BOMRELIGADOR ESTA SEM COMUNICAÇÃO DEVIDO PROBLEMA DO TRAFO NECESSITA URGENCIA</t>
  </si>
  <si>
    <t>DOLP-RD-PA 00418/2026</t>
  </si>
  <si>
    <t>DLP-MPPA01  000099/2026</t>
  </si>
  <si>
    <t>MEDIDO__x000D_
_x000D_
EMERGENCIAL__x000D_
_x000D_
TRAFO 5752344122 AVARIADO - DEFEITO NA BUCHA SECUNDÁRIA. _x000D_
POTÊNCIA: 75 KVA_x000D_
TENSÃO: 13,8 KV_x000D_
LOCAL: AVENIDA THEOTÔNIO SEGURADO QUADR 702 SUL - HOSPITAL OTORRINO DE PALMAS._x000D_
_x000D_
_x000D_
_x000D_
DADOS ATENDIMENTO_x000D_
_x000D_
N° DOCUMENTO SS: DOLP-RD-PA 00418/2026_x000D_
N° DOCUMENTO OS: DLP-MPPA01 000116/2026_x000D_
_x000D_
TIPO DA INTERVENÇÃO: MANUTENÇÃO_x000D_
TIPO DO SERVIÇO: SUBSTITUIÇÃO DE TRANSFORMADOR E MELHORIA DE MALHA DE ATERRAMENTO_x000D_
DATA PROGRAMADA DA ATIVIDADE: 06/04/2026_x000D_
HORARIO PREVISTO DA ATIVIDADE: 08:00 ÀS 18:00_x000D_
CIDADE: PALMAS ALIMENTADOR: AL05097122_x000D_
_x000D_
EQUIPE:  DOLP-MPPA01_x000D_
ENCARREGADO: IBANES RODRIGUES_x000D_
TELEFONE:  63 9295-9499_x000D_
_x000D_
FISCAIS RESPONSAVÉIS:_x000D_
MARCELO COSTA PRIMO - CONTATO: (63) 9 9255-9635_x000D_
JAILTON GOMES VIEIRAS - CONTATO: (63) 9 8415-6027</t>
  </si>
  <si>
    <t>AL05097122</t>
  </si>
  <si>
    <t>5752344122</t>
  </si>
  <si>
    <t>TRAFO 5752344122 AVARIADO - DEFEITO NA BUCHA SECUNDÁRIA. POTÊNCIA: 75 KVATENSÃO: 13,8 KVLOCAL: AVENIDA THEOTÔNIO SEGURADO QUADR 702 SUL - HOSPITAL OTORRINO DE PALMAS.</t>
  </si>
  <si>
    <t>ENC-RD-PS 00568/2026</t>
  </si>
  <si>
    <t>ENC-LMPS03  000090/2026</t>
  </si>
  <si>
    <t xml:space="preserve">SS ENC-RD-PS 568/2026_x000D_
Trafo 5700180044_x000D_
_x000D_
_x000D_
TRAFO RETIRADO_x000D_
POTÊNCIA : 45KVA_x000D_
TENSÃO :	 34.5KV_x000D_
Nº ENERGISA (CITD) : 83332_x000D_
Nº DE SÉRIE : 50355A_x000D_
MARCA : TRAFO_x000D_
DATA FABRICAÇÃO : 03/1984_x000D_
IMPEDANCIA : 4.03_x000D_
POS. TAP : 01_x000D_
_x000D_
TRAFO INSTALADO'_x000D_
POTÊNCIA : 45KVA_x000D_
TENSÃO :	 34.5KV_x000D_
Nº ENERGISA (CITD) : 144678_x000D_
Nº DE SÉRIE : 1597389_x000D_
MARCA : ROMAGNOLE_x000D_
DATA FABRICAÇÃO : 01/2025_x000D_
IMPEDANCIA : 3.71_x000D_
POS. TAP : 02_x000D_
</t>
  </si>
  <si>
    <t>5700180044</t>
  </si>
  <si>
    <t>Trafo 5700180044 45kVA queimado - Posto mourãoRede 34,5kVAcesso livreequipe 044OP01 - Tel. (63)98452-8799</t>
  </si>
  <si>
    <t>45kVA</t>
  </si>
  <si>
    <t>ETO-RD-GU 00542/2026</t>
  </si>
  <si>
    <t>ETO-RD-GU  001797/2026</t>
  </si>
  <si>
    <t xml:space="preserve">trafo 5700654037 queimado em campo de 15 kva tensão 13.8 kv acesso camionete para raio queimado_x000D_
</t>
  </si>
  <si>
    <t>5700654037</t>
  </si>
  <si>
    <t>trafo 5700654037 queimado em campo de 15 kva tensão 13.8 kv acesso camionete para raio queimado</t>
  </si>
  <si>
    <t>ENC-RD-PS 00481/2026</t>
  </si>
  <si>
    <t>ENC-LMPS03  000077/2026</t>
  </si>
  <si>
    <t xml:space="preserve">SS ENC-RD-PS 481/2026_x000D_
TR 5701214055_x000D_
_x000D_
_x000D_
_x000D_
_x000D_
TRAFO RETIRADO_x000D_
POTÊNCIA : 5KVA_x000D_
TENSÃO :	 34.5KV_x000D_
Nº ENERGISA (CITD) : 06003407_x000D_
Nº DE SÉRIE : 723749_x000D_
MARCA : ITB_x000D_
DATA FABRICAÇÃO : 03/2011_x000D_
IMPEDANCIA : 3.21_x000D_
POS. TAP : 03_x000D_
_x000D_
TRAFO INSTALADO'_x000D_
POTÊNCIA : 15KVA_x000D_
TENSÃO :	 34.5KV_x000D_
Nº ENERGISA (CITD) : 150972_x000D_
Nº DE SÉRIE : C303352_x000D_
MARCA : ITAM_x000D_
DATA FABRICAÇÃO : 02/2026_x000D_
IMPEDANCIA : 2.91_x000D_
POS. TAP : 03_x000D_
</t>
  </si>
  <si>
    <t>5701214055</t>
  </si>
  <si>
    <t>TR 5701214055QUEIMADO ACESSO LIVRE CAMINHONETE 5KVATENSAO 34500PARA RAIO DANIFICADO 055OP01</t>
  </si>
  <si>
    <t>ENC-RD-PS 00601/2026</t>
  </si>
  <si>
    <t>ENC-LMPS01  000152/2026</t>
  </si>
  <si>
    <t xml:space="preserve">SS ENC-RD-PS 601/2026_x000D_
TRAFO  5753306085 _x000D_
_x000D_
_x000D_
TRAFO RETIRADO_x000D_
POTÊNCIA : 30KVA_x000D_
TENSÃO :	 34.5KV_x000D_
Nº ENERGISA (CITD) : 109811_x000D_
Nº DE SÉRIE : 182924_x000D_
MARCA : TRAEL_x000D_
DATA FABRICAÇÃO : 01/2001_x000D_
IMPEDANCIA : 4.06_x000D_
POS. TAP : 04_x000D_
_x000D_
TRAFO INSTALADO'_x000D_
POTÊNCIA :  75KVA_x000D_
TENSÃO :	 34.5KV_x000D_
Nº ENERGISA (CITD) : 149918_x000D_
Nº DE SÉRIE : 602384_x000D_
MARCA : ITAIPU_x000D_
DATA FABRICAÇÃO : 01/2026_x000D_
IMPEDANCIA : 3.77_x000D_
POS. TAP : 02_x000D_
</t>
  </si>
  <si>
    <t>5753306085</t>
  </si>
  <si>
    <t>TRAFO QUEIMADO  5753306085 30KVA 34,5KV, QUE ATENDE GARIMPO. CARGAS A REVELIA</t>
  </si>
  <si>
    <t>ETO-RD-AR 01037/2026</t>
  </si>
  <si>
    <t>ENC-MLAR01  000247/2026</t>
  </si>
  <si>
    <t xml:space="preserve">ETO-RD-AR 1037/2026_x000D_
TRAFO 5702437004_x000D_
TRAFO RETIRADO_x000D_
POTÊNCIA : 15 KVA_x000D_
TENSÃO :	 34.5 KV_x000D_
Nº ENERGISA (CITD) : 01736_x000D_
Nº DE SÉRIE : 368420_x000D_
MARCA : TOSHIBA_x000D_
DATA FABRICAÇÃO : 06/99_x000D_
IMPEDANCIA : 3,0_x000D_
POS. TAP : 03_x000D_
_x000D_
TRAFO INSTALADO_x000D_
POTÊNCIA : 15 KVA_x000D_
TENSÃO :	 34.5 KV_x000D_
Nº ENERGISA (CITD) : 151707_x000D_
Nº DE SÉRIE : C308276_x000D_
MARCA : ITAM_x000D_
DATA FABRICAÇÃO : 22/04/2026_x000D_
IMPEDANCIA : 3,0_x000D_
POS. TAP : 05_x000D_
_x000D_
FEITO A SUBSTITUIÇÃO DE 02 ISOLADORES DE DISCO POR ISOLADOR BASTÃO, ESTRUTURA U3-T_x000D_
ID 50122782_x000D_
_x000D_
FEITO A SUBSTITUIÇÃO DE 02 ISOLADORES DE DISCO POR ISOLADOR BASTÃO, ESTRUTURA U1-U3_x000D_
ID 50122777_x000D_
</t>
  </si>
  <si>
    <t>5702437004</t>
  </si>
  <si>
    <t>Boa tarde!segue ss para substituir trafo Queimado 5702437004 15KVAEndereço:Fazenda 2 Irmãos S/N</t>
  </si>
  <si>
    <t>DG-RD-PO 00401/2026</t>
  </si>
  <si>
    <t>DG-MLPO02  000074/2026</t>
  </si>
  <si>
    <t>medido__x000D_
emergencial__x000D_
_x000D_
_x000D_
substituição de trafo queimado rdr ponte alta</t>
  </si>
  <si>
    <t>5701079026</t>
  </si>
  <si>
    <t>Trafo 5701079026 de 5kva e para-raio queimado, Tensão 19,9kv, Acesso para camionete 4x4, Rural de Ponte Alta faz. Firmeza.</t>
  </si>
  <si>
    <t>ETO-RD-GU 00501/2026</t>
  </si>
  <si>
    <t>ETO-RD-GU  001351/2026</t>
  </si>
  <si>
    <t>SEGUE SOLIITAÇÃO DE SERVICO PARA TROCA DE TRAFO QUEIMADO NA RDR DE FORMOSO</t>
  </si>
  <si>
    <t>MC - REMANEJAMENTO DE TRANSFORMADOR</t>
  </si>
  <si>
    <t>LD01036052</t>
  </si>
  <si>
    <t>5710060052</t>
  </si>
  <si>
    <t>DOLP-RD-PA 00605/2026</t>
  </si>
  <si>
    <t>DLP-CTPA00  000104/2026</t>
  </si>
  <si>
    <t xml:space="preserve">MEDIDO__x000D_
_x000D_
_x000D_
SEGUE SS DE TRAFO 5700979271 QUEIMADO NA RDU DE LUZIMANGUES. PARA AS DEVIDAS TRATATIVAS COM EQUIPE DE MANUTENÇÃO_x000D_
SUBSTITUIR OS CABOS DE LIGAÇÃO DO TRAFO COM REDE BT (PIRASTIK)_x000D_
_x000D_
_x000D_
ATIVO: 190.02385694_x000D_
LOCALIZAÇÃO: 190-13673001_x000D_
</t>
  </si>
  <si>
    <t>AL01101271</t>
  </si>
  <si>
    <t>5700979271</t>
  </si>
  <si>
    <t>SEGUE SS DE TRAFO 5700979271 QUEIMADO NA RDU DE LUZIMANGUES. PARA AS DEVIDAS TRATATIVAS COM EQUIPE DE MANUTENÇÃOSUBSTITUIR OS CABOS DE LIGAÇÃO DO TRAFO COM REDE BT (PIRASTIK)</t>
  </si>
  <si>
    <t>ETO-RD-AG 00464/2026</t>
  </si>
  <si>
    <t>ENC-MPAG01  000169/2026</t>
  </si>
  <si>
    <t>Trafo 5700374131 de 15KVA na 19.9KV e para raio queimado_x000D_
Local RDR de Augustinopolis_x000D_
Acesso só para camioneta._x000D_
_x000D_
_x000D_
TRAFO Nº 5700374131_x000D_
_x000D_
TRAFO RETIRADO_x000D_
_x000D_
POTÊNCIA; 05KVA 34,5KV_x000D_
DATA FAB; SET/2010_x000D_
MARCA; ITB_x000D_
Nº CITD; 44512_x000D_
Nº SERIE; 696965_x000D_
POS. DO TAP; 2º_x000D_
IMPEDÂNCIA; 3,13_x000D_
_x000D_
TRAFO INSTALADO _x000D_
_x000D_
POTÊNCIA; 15KVA 34,5KV_x000D_
DATA FAB; FEV/2026_x000D_
MARCA; TRAEL_x000D_
Nº CITD; 149429_x000D_
Nº SERIE; 822864_x000D_
POS. DO TAP; 3º_x000D_
IMPEDÂNCIA; 3,6_x000D_
MEDIÇÃO; 9,42 / 10,85 / 15,83</t>
  </si>
  <si>
    <t>5700373131</t>
  </si>
  <si>
    <t>PRAIA NORTE</t>
  </si>
  <si>
    <t>Trafo 5700373131 de 15KVA na 19.9KV e para raio queimadoLocal RDR de AugustinopolisAcesso só para camioneta.</t>
  </si>
  <si>
    <t>ETO-RD-AG 00559/2026</t>
  </si>
  <si>
    <t>ENC-MPAG02  000085/2026</t>
  </si>
  <si>
    <t>SEGUE SS PARA FAZER MANUTENÇÃO NA MALHA DE ATERRAMENTO POIS O MESMO ESTA ROMPIDA, TRAFO FICOU ABERTO PENALIZANDO O CLIENTE, POR GENTILEZA ENVIAR EQUIPE O MAIS BREVE POSSIVEL</t>
  </si>
  <si>
    <t>MC - MELHORIA DE ATERRAMENTO</t>
  </si>
  <si>
    <t>AL02043081</t>
  </si>
  <si>
    <t>5700258081</t>
  </si>
  <si>
    <t>MAURILANDIA DO TOCANTINS</t>
  </si>
  <si>
    <t>ETO-RD-GU 00471/2026</t>
  </si>
  <si>
    <t>ETO-RD-GU  001201/2026</t>
  </si>
  <si>
    <t xml:space="preserve">trafo 5700841094 de 15 kva tensão 34.5 kv acesso livre queimado rdr de peixe_x000D_
</t>
  </si>
  <si>
    <t>5700841094</t>
  </si>
  <si>
    <t>trafo 5700841094 de 15 kva tensão 34.5 kv acesso livre queimado rdr de peixe</t>
  </si>
  <si>
    <t>DG-RD-PO 00387/2026</t>
  </si>
  <si>
    <t>DG-MLPO02  000073/2026</t>
  </si>
  <si>
    <t xml:space="preserve">medido__x000D_
emergencial__x000D_
_x000D_
_x000D_
instalação de trafo praia brejinho </t>
  </si>
  <si>
    <t>AL01018071</t>
  </si>
  <si>
    <t>5700478071</t>
  </si>
  <si>
    <t>SS PARA INSTALAR TRAFO DA PRAINHA DE BREIIM DE NAZARE 5700478071 O MESMO TINHA CIDO FURTADO NA EPOCA.POTENCIA: 45KVA 13800ACESSO: LIVRE</t>
  </si>
  <si>
    <t>ENC-RD-PS 00005/2026</t>
  </si>
  <si>
    <t>ENC-LMPS01  000009/2026</t>
  </si>
  <si>
    <t xml:space="preserve">SS ENC-RD-PS 05/2026_x000D_
TRAFO:5700521233_x000D_
_x000D_
_x000D_
TRAFO RETIRADO_x000D_
POTÊNCIA : 5KVA_x000D_
TENSÃO :	 34.5KV_x000D_
Nº ENERGISA (CITD) : ILEGIVEL_x000D_
Nº DE SÉRIE : 178068_x000D_
MARCA : VIJAI_x000D_
DATA FABRICAÇÃO : SET/2010_x000D_
IMPEDANCIA : 3.11_x000D_
POS. TAP : 03_x000D_
_x000D_
TRAFO INSTALADO'_x000D_
POTÊNCIA : 15KVA_x000D_
TENSÃO :	 34.5KV_x000D_
Nº ENERGISA (CITD) : 119512_x000D_
Nº DE SÉRIE : 498327_x000D_
MARCA : TRAEL_x000D_
DATA FABRICAÇÃO : 2019_x000D_
IMPEDANCIA : 3.05_x000D_
POS. TAP : 03_x000D_
</t>
  </si>
  <si>
    <t>5700521233</t>
  </si>
  <si>
    <t>Segue ss para tratativa com equipe de manutençao o qunato antes substituir trafo queimado na rdr de abreulandia</t>
  </si>
  <si>
    <t>ETO-RD-DP 00117/2026</t>
  </si>
  <si>
    <t>ETO-RD-DP  000178/2026</t>
  </si>
  <si>
    <t>Trafo 5764119021 15 kva 19,9kv Queimado</t>
  </si>
  <si>
    <t>5764119021</t>
  </si>
  <si>
    <t>ENC-RD-PS 00080/2026</t>
  </si>
  <si>
    <t>ENC-LMPS03  000016/2026</t>
  </si>
  <si>
    <t xml:space="preserve">SS ENC-RD-PS 80/2026_x000D_
trafo 5364617253_x000D_
_x000D_
_x000D_
_x000D_
TRAFO RETIRADO_x000D_
POTÊNCIA : 15kva_x000D_
TENSÃO :	 34.5KV_x000D_
Nº ENERGISA (CITD) : 140766_x000D_
Nº DE SÉRIE : C250476_x000D_
MARCA : ITAM_x000D_
DATA FABRICAÇÃO : 05/2024_x000D_
IMPEDANCIA : 3.19_x000D_
POS. TAP : 03_x000D_
_x000D_
TRAFO INSTALADO'_x000D_
POTÊNCIA : 15KVA_x000D_
TENSÃO :	 34.5KV_x000D_
Nº ENERGISA (CITD) : 149803_x000D_
Nº DE SÉRIE : C 290396_x000D_
MARCA : ITAM_x000D_
DATA FABRICAÇÃO : 10/2025_x000D_
IMPEDANCIA : 3.11_x000D_
POS. TAP : 03_x000D_
</t>
  </si>
  <si>
    <t>5364617253</t>
  </si>
  <si>
    <t>segue ss pra tratativa com equipe de manutençao o quanto antes substituir trafo 5364617253 queimado na rdr de chapada de areia</t>
  </si>
  <si>
    <t>ETO-RD-GR 00032/2026</t>
  </si>
  <si>
    <t>ENC-MLGR01  000015/2026</t>
  </si>
  <si>
    <t>ETO-RD-GR 32/2026 RDR DE BOM JESUS _x000D_
TR: 5700603018_x000D_
_x000D_
TRAFO RETIRADO_x000D_
POTÊNCIA : 5KVA_x000D_
TENSÃO :	 34,5KV_x000D_
Nº ENERGISA (CITD) : 06006689_x000D_
Nº DE SÉRIE : 766436_x000D_
MARCA : ITB_x000D_
DATA FABRICAÇÃO : 11/2011_x000D_
IMPEDANCIA : 3,21_x000D_
POS. TAP : 01_x000D_
_x000D_
TRAFO INSTALADO_x000D_
POTÊNCIA : 15KVA_x000D_
TENSÃO :	 34,5KV_x000D_
Nº ENERGISA (CITD) : 149678_x000D_
Nº DE SÉRIE : C290239_x000D_
MARCA : ITAM_x000D_
DATA FABRICAÇÃO : 09/2025_x000D_
IMPEDANCIA : 3,19_x000D_
POS. TAP : 03_x000D_
_x000D_
MEDIÇÃO 1: 17,74_x000D_
MEDIÇÃO 2: 16,07_x000D_
MEDIÇÃO 3: 14,81_x000D_
_x000D_
COORDENADA_x000D_
X: 871308_x000D_
Y: 8991264</t>
  </si>
  <si>
    <t>5700603018</t>
  </si>
  <si>
    <t>TRAFO QUEIMADO 5700603018 - 5KVA - 34,5KV - PARA RAIO QUEIMADO - ACESSO CAMINHONETE IND FAZENDA ESTREITAO,CLIENTE VESPASIANO PINTO GAMA - UC 10798590TEL. 63992974517 RDR BOM JESUS DO TOCANTINS</t>
  </si>
  <si>
    <t>ETO-RD-AR 00113/2026</t>
  </si>
  <si>
    <t>ENC-MLAR05  000040/2026</t>
  </si>
  <si>
    <t xml:space="preserve">ETO-RD-AR 113/2026_x000D_
TRAFO RETIRADO_x000D_
POTÊNCIA : 30 KVA_x000D_
TENSÃO :	 34.5 KV_x000D_
Nº ENERGISA (CITD) : 008909_x000D_
Nº DE SÉRIE : 566688037_x000D_
MARCA : SIEMENS_x000D_
DATA FABRICAÇÃO : 07/99_x000D_
IMPEDANCIA : 4,18_x000D_
POS. TAP : 03_x000D_
_x000D_
TRAFO INSTALADO_x000D_
POTÊNCIA : 30 KVA_x000D_
TENSÃO :	 34.5 KV_x000D_
Nº ENERGISA (CITD) : 132645_x000D_
Nº DE SÉRIE : 463554_x000D_
MARCA : TRAEL_x000D_
DATA FABRICAÇÃO : 03/2018_x000D_
IMPEDANCIA : 3,04 _x000D_
POS. TAP : 04_x000D_
</t>
  </si>
  <si>
    <t>5710070019</t>
  </si>
  <si>
    <t>TRAFO 5710070019 30KVA 34.5KVE PARA RAIO QUEIMADO ACESSO LIVRE</t>
  </si>
  <si>
    <t>ETO-RD-GU 00096/2026</t>
  </si>
  <si>
    <t>DBM-MLDB06  000013/2026</t>
  </si>
  <si>
    <t xml:space="preserve">SUBSTITUIÇÃO DE TRANSFORMADOR NA RDR DE PEIXE_x000D_
_x000D_
INT: 20264084813084_x000D_
_x000D_
SS: ETO-RD-GU 96/2026_x000D_
_x000D_
ESPECIFICAÇÕES DO TRANSFORMADOR_x000D_
_x000D_
TRANSFORMADOR INSTALADO: 15 KVA_x000D_
_x000D_
TRANSFORMADOR RETIRADO: 10 KVA_x000D_
_x000D_
MEDIÇÕES_x000D_
_x000D_
LOGO APÓS A TROCA _x000D_
_x000D_
VAN: 223_x000D_
_x000D_
VBN: 223_x000D_
_x000D_
OBS:SUBSTITUIÇÃO DE TRANSFORMADOR AUTORIZADA PELO DIONE._x000D_
</t>
  </si>
  <si>
    <t>5701398094</t>
  </si>
  <si>
    <t>trafo 5701398094 de 15 kva acesso camionete tensao 19.9 para raio queimado</t>
  </si>
  <si>
    <t>DG-RD-PO 00073/2026</t>
  </si>
  <si>
    <t>DG-MLPO01  000020/2026</t>
  </si>
  <si>
    <t>INT: 20264088317207Segue SS de TR 5713428152 45KVA/34.5KV e para-raios queimados.OBS: Cliente necessita de energia para dar água para o gado.Acesso livre.UC 28302479FAZENDA VALES, 0 - NA SAIDA DE SANTA ROSA RUA ALICE63992786702AGROPECUARIA VALES LTDA152OP01 63 98413-9467</t>
  </si>
  <si>
    <t>ETO-RD-AR 00224/2026</t>
  </si>
  <si>
    <t>ENC-MLAR05  000096/2026</t>
  </si>
  <si>
    <t xml:space="preserve">ETO-RD-AR 224/2026_x000D_
TR: 5700849077_x000D_
_x000D_
TRAFO RETIRADO_x000D_
POTÊNCIA : 5KVA_x000D_
TENSÃO :	 34,5KV_x000D_
Nº ENERGISA (CITD) : ILEGIVEL_x000D_
Nº DE SÉRIE : 178361_x000D_
MARCA : VIJAI_x000D_
DATA FABRICAÇÃO : 09/2010_x000D_
IMPEDANCIA : 3,15_x000D_
POS. TAP : 03_x000D_
_x000D_
TRAFO INSTALADO_x000D_
POTÊNCIA : 15KVA_x000D_
TENSÃO :	 34,5KV_x000D_
Nº ENERGISA (CITD) : 149195_x000D_
Nº DE SÉRIE : 820181_x000D_
MARCA : TRAEL_x000D_
DATA FABRICAÇÃO : 11/2025_x000D_
IMPEDANCIA : 3,0_x000D_
POS. TAP : 03_x000D_
</t>
  </si>
  <si>
    <t>5700849077</t>
  </si>
  <si>
    <t>BOA TARDE,FAVOR ENVIAR MANUTENÇÃO PARA SUBSTITUIR TRAFO QUEIMADO 5700849077</t>
  </si>
  <si>
    <t>DG-RD-PO 00107/2026</t>
  </si>
  <si>
    <t>DG-MLPO02  000025/2026</t>
  </si>
  <si>
    <t>5700722152</t>
  </si>
  <si>
    <t>INT: 20264097292448Segue SS de TR 5700722152 15KVA/19.9KV e para-raios queimados.Acesso livre.UC 9741852FAZENDA MARAVILHA63992560811VICENTE RODRIGUES DE SOUSA001OP17 63 99226-9037</t>
  </si>
  <si>
    <t>DOLP-RD-PA 00437/2026</t>
  </si>
  <si>
    <t>DLP-CTPA00  000069/2026</t>
  </si>
  <si>
    <t>MEDIDO__x000D_
_x000D_
01. Baixado para consumo de material_x000D_
_x000D_
segue nota de trafo queimado, trafo 5704106122, trafo de 45kva, tensao 13800 / 380 V, para raio danificado, acesso livre_x000D_
_x000D_
DADOS DO ATENDIMENTO: _x000D_
EQUIPE: 833021 - DOLP-CT-PA11_x000D_
ENCARREGADO: PAFILO ANDALECIO_x000D_
DATA: 09/04/2026</t>
  </si>
  <si>
    <t>5704106122</t>
  </si>
  <si>
    <t>segue nota de trafo queimado, trafo 5704106122, trafo de 45kva, tensao 13800 / 380 V, para raio danificado, acesso livre</t>
  </si>
  <si>
    <t>ENC-RD-PS 00236/2026</t>
  </si>
  <si>
    <t>ENC-LMPS01  000062/2026</t>
  </si>
  <si>
    <t xml:space="preserve">SS ENC-RD-PS 236/2026_x000D_
TR 5700742014_x000D_
_x000D_
_x000D_
_x000D_
TRAFO RETIRADO_x000D_
POTÊNCIA : 15KVA_x000D_
TENSÃO :	 34.5KV_x000D_
Nº ENERGISA (CITD) : ILEGIVEL_x000D_
Nº DE SÉRIE : 372385_x000D_
MARCA : TOSHIBA_x000D_
DATA FABRICAÇÃO : 12/09_x000D_
IMPEDANCIA : 3_x000D_
POS. TAP : 03_x000D_
_x000D_
TRAFO INSTALADO'_x000D_
POTÊNCIA : 15KVA_x000D_
TENSÃO :	 34.5KV_x000D_
Nº ENERGISA (CITD) : 150677_x000D_
Nº DE SÉRIE : 178513_x000D_
MARCA : ELETRAN_x000D_
DATA FABRICAÇÃO : 01/2002_x000D_
IMPEDANCIA : 3.05_x000D_
POS. TAP : 03_x000D_
</t>
  </si>
  <si>
    <t>5700742014</t>
  </si>
  <si>
    <t>5700742014 QUEIMADO 15KVA 19,9KV ACESSO LIVRE 014OP01</t>
  </si>
  <si>
    <t>ETO-RD-AR 00321/2026</t>
  </si>
  <si>
    <t>ENC-MLAR01  000099/2026</t>
  </si>
  <si>
    <t xml:space="preserve">ETO-RD-AR 321/2026_x000D_
TRAFO RETIRADO_x000D_
POTÊNCIA : 5 KVA_x000D_
TENSÃO :	 34.5 KV_x000D_
Nº ENERGISA (CITD) : ILEGIVEL_x000D_
Nº DE SÉRIE : 171424_x000D_
MARCA : VIJAI_x000D_
DATA FABRICAÇÃO : 07/2010_x000D_
IMPEDANCIA : 3,12_x000D_
POS. TAP : 05_x000D_
_x000D_
TRAFO INSTALADO_x000D_
POTÊNCIA : 15 KVA_x000D_
TENSÃO :	 34.5 KV_x000D_
Nº ENERGISA (CITD) : 149252_x000D_
Nº DE SÉRIE : 820238_x000D_
MARCA : TRAEL_x000D_
DATA FABRICAÇÃO : 11/2025_x000D_
IMPEDANCIA : 3,0_x000D_
POS. TAP : 05_x000D_
</t>
  </si>
  <si>
    <t>5701436077</t>
  </si>
  <si>
    <t>TR-5701436077 Queimadopara raIO QUEIAMADO potência 5kvatensão 34,5kvacesso livreequipe 265op01 tel-63992212789</t>
  </si>
  <si>
    <t>ETO-RD-GU 00058/2026</t>
  </si>
  <si>
    <t>ETO-RD-GU  000111/2026</t>
  </si>
  <si>
    <t xml:space="preserve">SS: ETO-RD-GU 58/2026_x000D_
_x000D_
LOCALIDADE: PALMEIROPOLIS_x000D_
_x000D_
EQUIPE: EPLVGU02 (EM REGIME DE LM)_x000D_
_x000D_
FOI FEITO A SUBTITUIÇÃO DO TRANSFORMADOR DE 30KVA POR 30KVA_x000D_
_x000D_
</t>
  </si>
  <si>
    <t>AL01061029</t>
  </si>
  <si>
    <t>5700144029</t>
  </si>
  <si>
    <t>PALMEIROPOLIS</t>
  </si>
  <si>
    <t>segue ss para troca de trafo queimado</t>
  </si>
  <si>
    <t>30 kva</t>
  </si>
  <si>
    <t>ETO-RD-DP 00074/2026</t>
  </si>
  <si>
    <t>DBM-MLDB05  000028/2026</t>
  </si>
  <si>
    <t xml:space="preserve">SUBSTITUIÇÃO DE TRANSFORMADOR NA RDR DE CONCEIÇÃO DO TOCANTINS_x000D_
_x000D_
INT: 20264099552593_x000D_
_x000D_
SS: ETO-RD-DP 74/2026_x000D_
_x000D_
ESPECIFICAÇÕES DO TRANSFORMADOR_x000D_
_x000D_
TRANSFORMADOR INSTALADO: 15KVA_x000D_
_x000D_
TRANSFORMADOR RETIRADO: 15KVA_x000D_
_x000D_
MEDIÇÕES_x000D_
_x000D_
LOGO APÓS A TROCA _x000D_
_x000D_
VAN: 219.4_x000D_
_x000D_
VBN: 219.6_x000D_
_x000D_
OBS:SUBSTITUIÇÃO DE TRANSFORMADOR AUTORIZADA PELO DENER_x000D_
_x000D_
OBS:EM CAMPO JÁ EXISTE SEGUNDA DESCIDA_x000D_
_x000D_
</t>
  </si>
  <si>
    <t>5728116072</t>
  </si>
  <si>
    <t>TRAFO QUEIMADO DE 15KVA NA TENSAO 19,9 E O PARA REIO TAMBEM QUEIMADO E O ACESSO LIVRE PRA CAMIONENTA E CAMINHAO. 01 CLIENTE PENALIZADO.</t>
  </si>
  <si>
    <t>ETO-RD-AG 00069/2026</t>
  </si>
  <si>
    <t>ENC-MLAG02  000017/2026</t>
  </si>
  <si>
    <t>TRAFO VAZANDO ÓLEO_x000D_
TENSÃO 19,9KV_x000D_
TRAFO [5700002210]_x000D_
CABO: AA / 4_x000D_
POTENCIA: 25 kVA_x000D_
_x000D_
TRAFO RETIRADO _x000D_
_x000D_
POTÊNCIA; 25KVA 34,5KV_x000D_
DATA DE FAB; 04/2024_x000D_
MARCA; ITB_x000D_
Nº CITD; 141589_x000D_
Nº SÉRIE; 1600293_x000D_
IMPEDÂNCIA; 2,85_x000D_
_x000D_
TRAFO INSTALADO _x000D_
_x000D_
POTÊNCIA; 25KVA 34,5KV_x000D_
DATA DE FAB; 03/2025_x000D_
MARCA; ITAM_x000D_
Nº CITD; 145840_x000D_
Nº SÉRIE; Z.273694_x000D_
IMPEDÂNCIA; 2,97_x000D_
MEDIÇÃO; 8,26 / 8,21 / 7,24</t>
  </si>
  <si>
    <t>TRAFO VAZANDO ÓLEOTENSÃO 19,9KVTRAFO [5700002210]CABO: AA / 4POTENCIA: 25 kVA</t>
  </si>
  <si>
    <t>ETO-RD-GR 00302/2026</t>
  </si>
  <si>
    <t>ENC-MLGR03  000083/2026</t>
  </si>
  <si>
    <t xml:space="preserve">TROCA DE TRAFO QUEIMADO 5710261063 ETO-RD-GR 302/2026 FAZ. CANADÁ - BANDEIRANTE 0063_x000D_
_x000D_
TRAFO RETIRADO_x000D_
POTÊNCIA : 30KVA_x000D_
TENSÃO : 13.8KV	_x000D_
Nº ENERGISA (CITD) : 109902_x000D_
Nº DE SÉRIE : 20005_x000D_
MARCA : TRAEL - CPFL_x000D_
DATA FABRICAÇÃO : 10/2001 - 07/2023_x000D_
IMPEDANCIA : 3.31_x000D_
POS. TAP : 02_x000D_
_x000D_
TRAFO INSTALADO_x000D_
POTÊNCIA : 45KVA_x000D_
TENSÃO : 13.8KV	_x000D_
Nº ENERGISA (CITD) : 143907_x000D_
Nº DE SÉRIE : 354297_x000D_
MARCA : ROMAGNOLE - CPFL_x000D_
DATA FABRICAÇÃO : 06/2002 - 10/2025_x000D_
IMPEDANCIA : 3.40_x000D_
POS. TAP : 02_x000D_
_x000D_
MEDIÇÃO 1: 12.63_x000D_
MEDIÇÃO 2: 11.94_x000D_
MEDIÇÃO 3: 11.10_x000D_
_x000D_
COORDENADA_x000D_
X: 754218_x000D_
Y: 9096716_x000D_
</t>
  </si>
  <si>
    <t>5710261063</t>
  </si>
  <si>
    <t>5710261063 30kva 13.8v e para raioacesso livreFAZENDA CANADA - RETIRO COCO DE OURO</t>
  </si>
  <si>
    <t>DOLP-RD-PA 00252/2026</t>
  </si>
  <si>
    <t>DLP-MLPA01  000062/2026</t>
  </si>
  <si>
    <t xml:space="preserve">MEDIDO__x000D_
_x000D_
EMERGENCIAL__x000D_
_x000D_
_x000D_
Trafo 5703012059 QUEIMADO _x000D_
Tensão 34,5 _x000D_
Para raio queimado_x000D_
Acesso para camionete_x000D_
POTENCIA  15kva_x000D_
_x000D_
_x000D_
DADOS ATENDIMENTO_x000D_
_x000D_
EQUIPE: PALMA04M_x000D_
LIDER: JOSE RAIMUNDO LOPES DE SOUZA   _x000D_
CONTATO: 63 9296-9610_x000D_
DOLP-RD-PA 000252/2026_x000D_
DATA ATENDIMENTO: 14/02/2026_x000D_
_x000D_
Atenção!_x000D_
Não intervenha na rede sem autorização do COI (Centro de Operações Integradas)_x000D_
</t>
  </si>
  <si>
    <t>5703012059</t>
  </si>
  <si>
    <t>Trafo 5703012059 QUEIMADO Tensão 34,5 Para raio queimadoAcesso para camionetePOTENCIA  15kva</t>
  </si>
  <si>
    <t>DG-RD-PO 00195/2026</t>
  </si>
  <si>
    <t>DG-MLPO01  000046/2026</t>
  </si>
  <si>
    <t xml:space="preserve">medido__x000D_
emergencial__x000D_
_x000D_
_x000D_
Segue SS para substituiçaõ de TR queimado RDR Monte Carmo_x000D_
</t>
  </si>
  <si>
    <t>5701115035</t>
  </si>
  <si>
    <t>Segue SS para substituiçaõ de TR queimado RDR Monte Carmo</t>
  </si>
  <si>
    <t>ETO-RD-DP 00063/2026</t>
  </si>
  <si>
    <t>ETO-MLDP01  000032/2026</t>
  </si>
  <si>
    <t>SUBSTITUIÇÃO DE TRANSFORMADOR NA RDR_x000D_
 _x000D_
_x000D_
POSTO TRANFORMADOR: 5720095245_x000D_
 _x000D_
_x000D_
SS:63/2026_x000D_
_x000D_
POT. TRANSFORMADOR RETIRADO: 15 KVA_x000D_
_x000D_
 _x000D_
 _x000D_
_x000D_
POT. TRANSFORMADOR INSTALADO: 15 KVA</t>
  </si>
  <si>
    <t>5720095245</t>
  </si>
  <si>
    <t>Conforme informações 028OP05 , segue SS aberta de transformador 5720095245 queimado , 15KVA - 19.9kv , pararaio queimado , acesso livre</t>
  </si>
  <si>
    <t>ETO-RD-GU 00263/2026</t>
  </si>
  <si>
    <t>DBM-MLDB04  000067/2026</t>
  </si>
  <si>
    <t xml:space="preserve">SUBSTITUIÇÃO DE TRANSFORMADOR NA RDR DE DUERÉ_x000D_
_x000D_
INT: S/N_x000D_
_x000D_
SS: ETO-RD-GU 263/2026_x000D_
_x000D_
ESPECIFICAÇÕES DO TRANSFORMADOR_x000D_
_x000D_
TRANSFORMADOR INSTALADO: 15KVA_x000D_
_x000D_
TRANSFORMADOR RETIRADO: 15KVA_x000D_
_x000D_
MEDIÇÕES_x000D_
_x000D_
LOGO APÓS A TROCA _x000D_
_x000D_
VAN: 228.0_x000D_
_x000D_
OBS:SUBSTITUIÇÃO DE TRANSFORMADOR AUTORIZADA PELO DIONE._x000D_
_x000D_
OBS:FOI FEITO A SEGUNDA DESCIDA DO ATERRAMENTO  NO TRANSFORMADOR_x000D_
_x000D_
</t>
  </si>
  <si>
    <t>5710250076</t>
  </si>
  <si>
    <t>trafo 5710250076 queimado em campo de 15kva 19.9 kv  para raio queimado acesso livre</t>
  </si>
  <si>
    <t>ETO-RD-GR 00381/2026</t>
  </si>
  <si>
    <t>ETO-RD-GR  000711/2026</t>
  </si>
  <si>
    <t>TR-5700236155 Queimado vazamento de oleo _x000D_
para raios bom_x000D_
potência 25kva em capo ja existente _x000D_
tensão 34,5kv_x000D_
acesso livre_x000D_
equipe 023op08 tel-63984956284</t>
  </si>
  <si>
    <t>5700236155</t>
  </si>
  <si>
    <t>TR-5700236155 Queimado vazamento de oleo para raios bompotência 25kva em capo ja existente tensão 34,5kvacesso livreequipe 023op08 tel-63984956284</t>
  </si>
  <si>
    <t>25kva em campo</t>
  </si>
  <si>
    <t>ENC-RD-PS 00352/2026</t>
  </si>
  <si>
    <t>ENC-LMPS03  000062/2026</t>
  </si>
  <si>
    <t xml:space="preserve">SS ENC-RD-PS 352/2026_x000D_
TRAFO: 5701313007_x000D_
_x000D_
_x000D_
_x000D_
TRAFO RETIRADO_x000D_
POTÊNCIA : 5KVA_x000D_
TENSÃO :	 34.5KV_x000D_
Nº ENERGISA (CITD) : ILEGIVEL_x000D_
Nº DE SÉRIE : 128397_x000D_
MARCA : VIJAI_x000D_
DATA FABRICAÇÃO : 10/2008_x000D_
IMPEDANCIA : 3.09_x000D_
POS. TAP : 03_x000D_
_x000D_
TRAFO INSTALADO'_x000D_
POTÊNCIA : 15KVA_x000D_
TENSÃO :	 34.5KV_x000D_
Nº ENERGISA (CITD) : 150058_x000D_
Nº DE SÉRIE : 827781_x000D_
MARCA : TRAEL_x000D_
DATA FABRICAÇÃO : 0/2026_x000D_
IMPEDANCIA : 3.0_x000D_
POS. TAP : 03_x000D_
_x000D_
_x000D_
_x000D_
</t>
  </si>
  <si>
    <t>5701313007</t>
  </si>
  <si>
    <t>Trafo queimado</t>
  </si>
  <si>
    <t>ETO-RD-AR 00438/2026</t>
  </si>
  <si>
    <t>ENC-MLAR03  000010/2026</t>
  </si>
  <si>
    <t xml:space="preserve">ETO-RD-AR 438/2026_x000D_
TRAFO 5701358022_x000D_
TRAFO RETIRADO_x000D_
POTÊNCIA : 05 KVA_x000D_
TENSÃO :	 34.5 KV_x000D_
Nº ENERGISA (CITD) : ILEGIVEL_x000D_
Nº DE SÉRIE : 171560_x000D_
MARCA : 3,11_x000D_
DATA FABRICAÇÃO : 07/2010_x000D_
IMPEDANCIA : 3,11_x000D_
POS. TAP : 05_x000D_
_x000D_
TRAFO INSTALADO_x000D_
POTÊNCIA :15 KVA_x000D_
TENSÃO :	 34.5 KV_x000D_
Nº ENERGISA (CITD) : 149198_x000D_
Nº DE SÉRIE : 820184_x000D_
MARCA : TRAEL_x000D_
DATA FABRICAÇÃO : 11/2025_x000D_
IMPEDANCIA : 3,0_x000D_
POS. TAP : 05_x000D_
</t>
  </si>
  <si>
    <t>5701358022</t>
  </si>
  <si>
    <t>5701358022 15kva 34.5kv e para raioacesso caminhonete 4x4</t>
  </si>
  <si>
    <t>ETO-RD-GR 00427/2026</t>
  </si>
  <si>
    <t>ETO-RD-GR  000926/2026</t>
  </si>
  <si>
    <t>trafo queimado 5700191153 _x000D_
pararaio queimado_x000D_
acesso livre_x000D_
trafo de 15kva_x000D_
verificar possibilidade de colocar um trafo de 25kva_x000D_
carga do cliente alta.equipe 153op01</t>
  </si>
  <si>
    <t>5700191153</t>
  </si>
  <si>
    <t>trafo queimado 5700191153 pararaio queimadoacesso livretrafo de 15kvaverificar possibilidade de colocar um trafo de 25kvacarga do cliente alta.equipe 153op01</t>
  </si>
  <si>
    <t>ETO-RD-GR 00336/2026</t>
  </si>
  <si>
    <t>ETO-RD-GR  000605/2026</t>
  </si>
  <si>
    <t>TRAFO 5733001018 QUEIMADO PARA RAIO TAMBÉM DE 15 KVA NA NA REDE 19,9 KV ACESSO BOM PARA CAMIONETE NÃO FOI FEITO TESTE DEVIDO TRAFO FERVENDO</t>
  </si>
  <si>
    <t>5733001018</t>
  </si>
  <si>
    <t>DG-RD-PO 00127/2026</t>
  </si>
  <si>
    <t>DG-MPDG01  000045/2026</t>
  </si>
  <si>
    <t xml:space="preserve">medido__x000D_
emergenciall__x000D_
_x000D_
_x000D_
INT: 20264106798194_x000D_
Segue SS de TR 5700581043 5KVA/19.9 e para-raios queimados._x000D_
Acesso livre._x000D_
UC 10231930_x000D_
FAZENDA UNIAO II_x000D_
63 99104-0797_x000D_
DANIEL PEREIRA PAIXAO_x000D_
152OP01 63 8413-9467_x000D_
</t>
  </si>
  <si>
    <t>5700581043</t>
  </si>
  <si>
    <t>INT: 20264106798194Segue SS de TR 5700581043 5KVA/19.9 e para-raios queimados.Acesso livre.UC 10231930FAZENDA UNIAO II63 99104-0797DANIEL PEREIRA PAIXAO152OP01 63 8413-9467</t>
  </si>
  <si>
    <t>ETO-RD-GR 00165/2026</t>
  </si>
  <si>
    <t>ENC-MLGR03  000061/2026</t>
  </si>
  <si>
    <t xml:space="preserve">TROCA DE TRAFO AVARIADO 5700405154 ETO-RD-GR 165/2026 CHÁC. SÃO FRANCISCO - JUARINA 0154_x000D_
_x000D_
TRAFO RETIRADO_x000D_
POTÊNCIA : 10KVA_x000D_
TENSÃO : 19.9KV	_x000D_
Nº ENERGISA (CITD) : ILEGIVEL_x000D_
Nº DE SÉRIE : 457148_x000D_
MARCA : ITB_x000D_
DATA FABRICAÇÃO : 03/2007_x000D_
IMPEDANCIA : 2.91_x000D_
POS. TAP : 01_x000D_
_x000D_
TRAFO INSTALADO_x000D_
POTÊNCIA : 15KVA_x000D_
TENSÃO : 19.9KV	_x000D_
Nº ENERGISA (CITD) : 149143_x000D_
Nº DE SÉRIE : 811233_x000D_
MARCA : TRAEL_x000D_
DATA FABRICAÇÃO : 08/2025_x000D_
IMPEDANCIA : 3.0_x000D_
POS. TAP : 03_x000D_
_x000D_
MEDIÇÃO 1: 07.12_x000D_
MEDIÇÃO 2: 04.44_x000D_
MEDIÇÃO 3: 02.92_x000D_
_x000D_
COORDENADA_x000D_
X: 710967_x000D_
Y: 9094473_x000D_
</t>
  </si>
  <si>
    <t>5700405154</t>
  </si>
  <si>
    <t>TRAFO COM VAZAMENTO DE OLEO</t>
  </si>
  <si>
    <t>ETO-RD-AR 00489/2026</t>
  </si>
  <si>
    <t>ENC-MLAR01  000141/2026</t>
  </si>
  <si>
    <t xml:space="preserve">ETO-RD-AR 489/2026_x000D_
TRAFO 5304276004_x000D_
TRAFO RETIRADO_x000D_
POTÊNCIA : 15 KVA_x000D_
TENSÃO :	 34.5 KV_x000D_
Nº ENERGISA (CITD) : 06122665_x000D_
Nº DE SÉRIE : 525516_x000D_
MARCA : TRAEL_x000D_
DATA FABRICAÇÃO : 01/2020_x000D_
IMPEDANCIA : 3,0_x000D_
POS. TAP : 05_x000D_
_x000D_
TRAFO INSTALADO_x000D_
POTÊNCIA : 25 KVA_x000D_
TENSÃO :	 34.5 KV_x000D_
Nº ENERGISA (CITD) : 148555_x000D_
Nº DE SÉRIE : Z 289695_x000D_
MARCA : ITAM_x000D_
DATA FABRICAÇÃO : 09/2025_x000D_
IMPEDANCIA : 3,0_x000D_
POS. TAP : 05_x000D_
</t>
  </si>
  <si>
    <t>5304276004</t>
  </si>
  <si>
    <t>Trafo 5304276004 15kvatensão: 34.5Acesso: Somenete para caminhonetePara-raio: queimadoEndereço: Fazenda  santa fé</t>
  </si>
  <si>
    <t>ETO-RD-GR 00330/2026</t>
  </si>
  <si>
    <t>ENC-MLGR01  000091/2026</t>
  </si>
  <si>
    <t xml:space="preserve">TROCA DE TRAFO QUEIMADO 5710019087 ETO-RD-GR 330/2026 FAZ. AGUA VERDE - GOIANORTE 0087_x000D_
_x000D_
TRAFO RETIRADO_x000D_
POTÊNCIA : 15KVA_x000D_
TENSÃO : 19.9KV	_x000D_
Nº ENERGISA (CITD) : CITD06125790_x000D_
Nº DE SÉRIE : 550750_x000D_
MARCA : TRAEL_x000D_
DATA FABRICAÇÃO : 06/2020_x000D_
IMPEDANCIA : 3.0_x000D_
POS. TAP : 01_x000D_
_x000D_
TRAFO INSTALADO_x000D_
POTÊNCIA : 15KVA_x000D_
TENSÃO : 19.9KV	_x000D_
Nº ENERGISA (CITD) : 150095_x000D_
Nº DE SÉRIE : 827818_x000D_
MARCA : TRAEL_x000D_
DATA FABRICAÇÃO : 02/2026_x000D_
IMPEDANCIA : 3.0_x000D_
POS. TAP : 03_x000D_
_x000D_
MEDIÇÃO 1: 20.55_x000D_
MEDIÇÃO 2: 16.95_x000D_
MEDIÇÃO 3: 14.36_x000D_
_x000D_
COORDENADA_x000D_
X: 724133_x000D_
Y: 9036661_x000D_
</t>
  </si>
  <si>
    <t>5710019087</t>
  </si>
  <si>
    <t>trafo 5710019087 queimado em campo</t>
  </si>
  <si>
    <t>ETO-RD-GR 00024/2026</t>
  </si>
  <si>
    <t>ENC-MLGR03  000010/2026</t>
  </si>
  <si>
    <t>SUBSTITUIÇÃO DE TRAFO 5728415129, ETO-RD-GR 24/2026 FAZ. RECANTO, ITACAJA - TO 129_x000D_
_x000D_
TRAFO RETIRADO_x000D_
POTÊNCIA : 15KVA _x000D_
TENSÃO :	 34,5KV _x000D_
Nº ENERGISA (CITD) : 138778_x000D_
Nº DE SÉRIE : 523098 _x000D_
MARCA : ITB_x000D_
DATA FABRICAÇÃO : 2000_x000D_
IMPEDANCIA :  3,03_x000D_
POS. TAP : 03_x000D_
_x000D_
TRAFO INSTALADO_x000D_
POTÊNCIA : 25KVA_x000D_
TENSÃO :	 34,5KV_x000D_
Nº ENERGISA (CITD) : 145150_x000D_
Nº DE SÉRIE : Z271339_x000D_
MARCA : ITAM_x000D_
DATA FABRICAÇÃO : 02/2025_x000D_
IMPEDANCIA : 3,14_x000D_
POS. TAP : 02_x000D_
_x000D_
MEDIÇÃO 1: 23,30_x000D_
MEDIÇÃO 2: 17,07_x000D_
MEDIÇÃO 3: 03,44_x000D_
_x000D_
COORDENADA _x000D_
X: 864466_x000D_
Y: 9052398</t>
  </si>
  <si>
    <t>5728415129</t>
  </si>
  <si>
    <t>TRAFO 5728415129 QUEIMADO PARA RAIO TAMBÉM DE 15 KVA NA NA REDE 19,9 KV ACESSO BOM PARA CAMIONETE FOI FEITO TESTE AVAZIO COSTATADO QUEIMADO</t>
  </si>
  <si>
    <t>ETO-RD-AR 00556/2026</t>
  </si>
  <si>
    <t>ENC-MLAR03  000026/2026</t>
  </si>
  <si>
    <t>ETO-RD-AR 556/2026_x000D_
TRAFO INSTALADO_x000D_
POTÊNCIA : 15 KVA_x000D_
TENSÃO :	 13.8 KV_x000D_
Nº ENERGISA (CITD) : 149837_x000D_
Nº DE SÉRIE : C 292461_x000D_
MARCA : ITAM_x000D_
DATA FABRICAÇÃO : 10/2025_x000D_
IMPEDANCIA : 2,65_x000D_
POS. TAP : _x000D_
_x000D_
FEITO A SUBSTITUIÇÃO DE UMA CHAVE FUSIVEL DO TRAFO QUE ESTAVA DANIFICADA. _x000D_
_x000D_
OBS: LANÇADO UMA HORA DE DISPONIBILIDADE REFERENTE AO SERVIÇO DA SS 569/2026 PARA SEGURAR POSTE.</t>
  </si>
  <si>
    <t>5155211004</t>
  </si>
  <si>
    <t>Trafo furtado 5155211004RL 7955211004Equipe: 004op10OBS Trafo do relgador</t>
  </si>
  <si>
    <t>ETO-RD-AR 00472/2026</t>
  </si>
  <si>
    <t>ENC-MPAR02  000005/2026</t>
  </si>
  <si>
    <t xml:space="preserve">ETO-RD-AR 472/2026_x000D_
TRAFO 5700289136_x000D_
TRAFO RETIRADO_x000D_
POTÊNCIA : 112,5 KVA_x000D_
TENSÃO :	  34.5 KV_x000D_
Nº ENERGISA (CITD) : 143957_x000D_
Nº DE SÉRIE : 1587019_x000D_
MARCA : ROMAGNOLE_x000D_
DATA FABRICAÇÃO : 02/2025_x000D_
IMPEDANCIA : 3,96_x000D_
POS. TAP : 04_x000D_
_x000D_
TRAFO INSTALADO_x000D_
POTÊNCIA : 112,5 KVA_x000D_
TENSÃO :	 34.5 KV_x000D_
Nº ENERGISA (CITD) : 113512_x000D_
Nº DE SÉRIE : 460725_x000D_
MARCA : TRAEL_x000D_
DATA FABRICAÇÃO : 2016_x000D_
IMPEDANCIA : 3,98_x000D_
POS. TAP : 04_x000D_
</t>
  </si>
  <si>
    <t>5700289136</t>
  </si>
  <si>
    <t>trafo queimado 5700289136 - 112,5KVA - 34,5KV  RDU Pau P'arco rua 7 de setembro em frente Ginasio</t>
  </si>
  <si>
    <t>35,5kv</t>
  </si>
  <si>
    <t>ETO-RD-AG 00271/2026</t>
  </si>
  <si>
    <t>ENC-MLAG01  000070/2026</t>
  </si>
  <si>
    <t xml:space="preserve">OS PARA SUBSTITUICAO DE TRAFO QUEIMADO_x000D_
_x000D_
5700726039 queimado para raio bom_x000D_
tensão 19,9kv_x000D_
pot 5 kva_x000D_
acesso somente caminhonete_x000D_
_x000D_
20264174020425_x000D_
_x000D_
_x000D_
TRAFO Nº 5700726039_x000D_
_x000D_
TRAFO RETIRADO _x000D_
_x000D_
POTÊNCIA; 05KVA 34.5KV_x000D_
DATA DE FAB; SET/2010_x000D_
MARCA; ITB_x000D_
Nº CITD; 44357_x000D_
Nº SÉRIE; 696810_x000D_
POS. DO TAP; 4_x000D_
IMPEDÂNCIA; 3.22_x000D_
_x000D_
TRAFO INSTALADO _x000D_
_x000D_
POTÊNCIA; 15KVA 34.5KV_x000D_
DATA DE FAB; 10/2025_x000D_
MARCA; ITAM_x000D_
Nº CITD; 149754_x000D_
Nº SÉRIE; C.290315_x000D_
POS. DO TAP; 3º_x000D_
IMPEDÂNCIA; 3.22_x000D_
MEDIÇÃO; 19.70 / 19.68 /19.67_x000D_
</t>
  </si>
  <si>
    <t>5700726039</t>
  </si>
  <si>
    <t>5700726039 queimado para raio bomtensão 19,9kvpot 5 kvaacesso somente caminhonete20264174020425</t>
  </si>
  <si>
    <t>ETO-RD-GU 00305/2026</t>
  </si>
  <si>
    <t>DBM-MLDB06  000043/2026</t>
  </si>
  <si>
    <t xml:space="preserve">SUBSTITUIÇÃO DE TRANSFORMADOR NA RDR DE ARAGUAÇU_x000D_
_x000D_
INT: 20264165994956_x000D_
_x000D_
SS: ETO-RD-GU 305/2026_x000D_
_x000D_
ESPECIFICAÇÕES DO TRANSFORMADOR_x000D_
_x000D_
TRANSFORMADOR INSTALADO: 15 KVA_x000D_
_x000D_
TRANSFORMADOR RETIRADO: 15 KVA_x000D_
_x000D_
MEDIÇÕES_x000D_
_x000D_
LOGO APÓS A TROCA _x000D_
_x000D_
VAN: 224_x000D_
_x000D_
VBN: 224_x000D_
_x000D_
OBS:SUBSTITUIÇÃO DE TRANSFORMADOR AUTORIZADA PELO DIONE._x000D_
</t>
  </si>
  <si>
    <t>5710633094</t>
  </si>
  <si>
    <t>transformador e para raio queimado acesso livre levar porta fusivel da 34,5kv</t>
  </si>
  <si>
    <t>DOLP-RD-PA 00199/2026</t>
  </si>
  <si>
    <t>DLP-MPPA01  000058/2026</t>
  </si>
  <si>
    <t xml:space="preserve">MEDIDO__x000D_
_x000D_
EMERGENCIAL__x000D_
_x000D_
Transformador queimado 5704333001, potencia 15kva ,  tensão 13.8, acesso livre a camionete, para raio queimado._x000D_
_x000D_
_x000D_
_x000D_
_x000D_
DADOS ATENDIMENTO_x000D_
EQUIPE DOLPMPPA02_x000D_
ENCARREGADO - NEY WELINGTON_x000D_
CONTATO - (63) 99296-7238_x000D_
_x000D_
SS DOLP-RD-PA 199/2026_x000D_
_x000D_
_x000D_
_x000D_
DATA ATENDIMENTO_x000D_
04/02/2026_x000D_
_x000D_
</t>
  </si>
  <si>
    <t>5704333001</t>
  </si>
  <si>
    <t>Transformador queimado 5704333001, potencia 15kva ,  tensão 13.8, acesso livre a camionete, para raio queimado.</t>
  </si>
  <si>
    <t>ETO-RD-GR 00303/2026</t>
  </si>
  <si>
    <t>ETO-RD-GR  000561/2026</t>
  </si>
  <si>
    <t>Trafo 5710210111 queimado potência 15kva tensão_x000D_
34,5kv para-raio queimado não tem acesso.</t>
  </si>
  <si>
    <t>5710210111</t>
  </si>
  <si>
    <t>Trafo 5710210111 queimado potência 15kva tensão34,5kv para-raio queimado não tem acesso.</t>
  </si>
  <si>
    <t>ETO-RD-AR 00618/2026</t>
  </si>
  <si>
    <t>ENC-MLAR05  000176/2026</t>
  </si>
  <si>
    <t xml:space="preserve">ETO-RD-AR 618/2026_x000D_
TRAFO 5700938193_x000D_
TRAFO RETIRADO_x000D_
POTÊNCIA : 05 KVA_x000D_
TENSÃO :	 34.5 KV_x000D_
Nº ENERGISA (CITD) : 06002131_x000D_
Nº DE SÉRIE : 722172_x000D_
MARCA : ITB_x000D_
DATA FABRICAÇÃO : 03/2011_x000D_
IMPEDANCIA : 3,20_x000D_
POS. TAP : 05_x000D_
_x000D_
TRAFO INSTALADO_x000D_
POTÊNCIA : 15 KVA_x000D_
TENSÃO :	 34.5 KV_x000D_
Nº ENERGISA (CITD) : 150335_x000D_
Nº DE SÉRIE : 828058_x000D_
MARCA : TRAEL_x000D_
DATA FABRICAÇÃO : 02/2026_x000D_
IMPEDANCIA : 3,0_x000D_
POS. TAP : 05_x000D_
_x000D_
MEDIÇÃO 1: 3.75_x000D_
MEDIÇÃO 2: 4.34_x000D_
MEDIÇÃO 3: 5.12_x000D_
</t>
  </si>
  <si>
    <t>5700938193</t>
  </si>
  <si>
    <t>transformador queimado pararaio MT e BT danificadoacesso livre</t>
  </si>
  <si>
    <t>ETO-RD-GU 00199/2026</t>
  </si>
  <si>
    <t>DBM-MLDB03  000030/2026</t>
  </si>
  <si>
    <t xml:space="preserve">SUBSTITUIÇÃO DE TRANSFORMADOR NA RDR DE CRIXAS_x000D_
_x000D_
SS: ETO-RD-GU 199/2026_x000D_
_x000D_
ESPECIFICAÇÕES DO TRANSFORMADOR_x000D_
_x000D_
TRANSFORMADOR INSTALADO:  15 KVA_x000D_
_x000D_
TRANSFORMADOR RETIRADO: 15 KVA_x000D_
_x000D_
MEDIÇÕES_x000D_
_x000D_
LOGO APÓS A TROCA _x000D_
_x000D_
VAN: 223_x000D_
_x000D_
OBS:SUBSTITUIÇÃO DE TRANSFORMADOR AUTORIZADA PELO DIONE._x000D_
</t>
  </si>
  <si>
    <t>5746966041</t>
  </si>
  <si>
    <t>Segue SS do transformador 5746966041 queimado para tratativa da manutençãoPotencia 15 KVA Tensão: 19.9 KVEndereço: FAZENDA BARRA MANSA Para raio queimadoLevar chave 36,2 KV. Chave danificada</t>
  </si>
  <si>
    <t>ETO-RD-DP 00115/2026</t>
  </si>
  <si>
    <t>ETO-RD-DP  000207/2026</t>
  </si>
  <si>
    <t>SUBSTITUIÇÃO DE TRANSFORMADOR NA RDR_x000D_
 _x000D_
POSTO TRANFORMADOR: 5740059263 _x000D_
_x000D_
SS: ETO-RD-DP 115/2026_x000D_
 _x000D_
_x000D_
POT. TRANSFORMADOR RETIRADO: 15 KVA_x000D_
_x000D_
 _x000D_
 _x000D_
POT. TRANSFORMADOR INSTALADO: 15 KVA</t>
  </si>
  <si>
    <t>LD01028074</t>
  </si>
  <si>
    <t>5740059263</t>
  </si>
  <si>
    <t>RIO DA CONCEICAO</t>
  </si>
  <si>
    <t>Segundo informações da equipe de campo, o Trafo 5740059263 de 15kVA na tensão 19.9kV está queimado, levar para raio, pois no trafo não tinha para raio, fica na fazenda Bonanza.</t>
  </si>
  <si>
    <t>DOLP-RD-PA 00556/2026</t>
  </si>
  <si>
    <t>DLP-MLPA01  000159/2026</t>
  </si>
  <si>
    <t xml:space="preserve">MEDIDO__x000D_
_x000D_
EMERGENCIAL__x000D_
_x000D_
segue ss de 01 trafo de 10 kvar da rede de 34.500kv e 01 para raio queimado para ser subistituido pela equipe de manutencão acesso somente para caminhonete cliente penalizado 01 equi´pe que atendeu 63984569954/991533415 favor agilizar o atendimento_x000D_
_x000D_
_x000D_
DADOS ATENDIMENTO_x000D_
_x000D_
N° DOCUMENTO SS: DOLP-RD-PA 000556/2026_x000D_
N° DOCUMENTO OS: DLP-MLPA01 000159/2026_x000D_
_x000D_
TIPO DA INTERVENÇÃO: MANUTENÇÃO_x000D_
TIPO DO SERVIÇO: SUBSTITUIÇÃO DE TRANSFORMADOR E MELHORIA DE MALHA DE ATERRAMENTO_x000D_
DATA PROGRAMADA DA ATIVIDADE: 14/05/2026_x000D_
HORARIO PREVISTO DA ATIVIDADE: 08:00 ÀS 18:00_x000D_
CIDADE: PALMAS - CLASSE DE TENSÃO: 34,5KV - POTENCIA DO INSTALADO: 10KVA_x000D_
ALIMENTADOR: LD03059122 - TRANSFORMADOR: 5712545122_x000D_
_x000D_
EQUIPE: DOLP-MLPA01_x000D_
CONTATO DA EQUIPE: 63 9296-9610_x000D_
COMPOSIÇÃO DA EQUIPE:_x000D_
1 - JOSÉ RAIMUNDO LOPES DE SOUZA_x000D_
2 - NELDO PEREIRA ALVES_x000D_
_x000D_
SUPERVISOR: PAULO VÍTOR LEMES GOMES CONTATO: 63 9 9296-6939_x000D_
FISCAIS RESPONSAVÉIS: MARCELO COSTA PRIMO - CONTATO: (63) 9 9255-9635_x000D_
		       JAILTON GOMES VIEIRAS - CONTATO: (63) 9 8415-6027_x000D_
_x000D_
DADOS DO CLIENTE:_x000D_
UC: NÃO INFORMADO_x000D_
NOME DO CLIENTE: NÃO INFORMADO_x000D_
CONTATO DO CLIENTE: NÃO INFORMADO_x000D_
ENDEREÇO: chacara pais e filhos rural sentido a aparecida_x000D_
_x000D_
DADOS DA EQUIPE ANTERIOR_x000D_
CONTATO DA EQUIPE QUE REALIZOU O ATENDIMENTO: 63 9 84563-9954 / 63 9 9153-3415_x000D_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_x000D_
_x000D_
</t>
  </si>
  <si>
    <t>5712545122</t>
  </si>
  <si>
    <t>segue ss de 01 trafo de 10 kvar da rede de 34.500kv e 01 para raio queimado para ser subistituido pela equipe de manutencão acesso somente para caminhonete cliente penalizado 01 equi´pe que atendeu 63984569954/991533415 favor agilizar o atendimento</t>
  </si>
  <si>
    <t>ENC-RD-PS 00593/2026</t>
  </si>
  <si>
    <t>ENC-MPPS01  000162/2026</t>
  </si>
  <si>
    <t xml:space="preserve">SS ENC-RD-PS 593/2026_x000D_
 TR 5753395007 _x000D_
_x000D_
_x000D_
_x000D_
_x000D_
TRAFO RETIRADO_x000D_
POTÊNCIA : 75KVA_x000D_
TENSÃO :	 34.5KV_x000D_
Nº ENERGISA (CITD) : 135016_x000D_
Nº DE SÉRIE : 287292_x000D_
MARCA : ITAIPU_x000D_
DATA FABRICAÇÃO : 03/2015_x000D_
IMPEDANCIA : 3.96_x000D_
POS. TAP : 02_x000D_
_x000D_
TRAFO INSTALADO'_x000D_
POTÊNCIA : 112.5KV_x000D_
TENSÃO :	 34.5KV_x000D_
Nº ENERGISA (CITD) : 150525_x000D_
Nº DE SÉRIE : 603116_x000D_
MARCA : ITAIPU_x000D_
DATA FABRICAÇÃO : 01/2026_x000D_
IMPEDANCIA : 3.75_x000D_
POS. TAP : 02_x000D_
</t>
  </si>
  <si>
    <t>5753395007</t>
  </si>
  <si>
    <t>INT: 20264534631625Segue SS de TR 5753395007 75KVA/34.5KV queimado, substituir o jogo dechaves fusíveis para devidas tratativas com equipe de manutenção.Acesso livre.UC 33579186FAZENDA OURO VERDE63992563157PAULO HENRIQUE SOARES017OP01 63 98456-6880</t>
  </si>
  <si>
    <t>ETO-RD-AR 00781/2026</t>
  </si>
  <si>
    <t>ENC-MLAR05  000203/2026</t>
  </si>
  <si>
    <t xml:space="preserve">ETO-RD-AR 781/2026_x000D_
TRAFO 5700752004_x000D_
TRAFO RETIRADO_x000D_
POTÊNCIA : 45 KVA_x000D_
TENSÃO :	 34.5 KV_x000D_
Nº ENERGISA (CITD) : 144103_x000D_
Nº DE SÉRIE : 114609_x000D_
MARCA : ENETRAFO_x000D_
DATA FABRICAÇÃO : 10/2024_x000D_
IMPEDANCIA : 3,85_x000D_
POS. TAP : 04_x000D_
_x000D_
TRAFO INSTALADO_x000D_
POTÊNCIA : 45 KVA_x000D_
TENSÃO :	 34.5 KV_x000D_
Nº ENERGISA (CITD) : 144819_x000D_
Nº DE SÉRIE : 950612_x000D_
MARCA : TRAEL_x000D_
DATA FABRICAÇÃO : 08/14_x000D_
IMPEDANCIA : 4,0_x000D_
POS. TAP : 04_x000D_
</t>
  </si>
  <si>
    <t>trafo 5700752004 45kva 34.5kv queimado  CHACARA MORADA DO SOL</t>
  </si>
  <si>
    <t>ETO-RD-GR 00675/2026</t>
  </si>
  <si>
    <t>ENC-MLGR03  000235/2026</t>
  </si>
  <si>
    <t xml:space="preserve">TROCA DE TRAFO QUEIMADO 5700346033 ETO-RD-GR 675/2026 ZONA RURAL - COLMÉIA 0033_x000D_
_x000D_
TRAFO RETIRADO_x000D_
POTÊNCIA : 5KVA_x000D_
TENSÃO : 19.9KV	_x000D_
Nº ENERGISA (CITD) : 23571_x000D_
Nº DE SÉRIE : 180836_x000D_
MARCA : ITB_x000D_
DATA FABRICAÇÃO : 08/2007_x000D_
IMPEDANCIA : 2.85_x000D_
POS. TAP : _x000D_
_x000D_
TRAFO INSTALADO_x000D_
POTÊNCIA : 15KVA_x000D_
TENSÃO : 19.9KV	_x000D_
Nº ENERGISA (CITD) : 149472_x000D_
Nº DE SÉRIE : 822907_x000D_
MARCA : TRAEL_x000D_
DATA FABRICAÇÃO : 05/2026_x000D_
IMPEDANCIA : 3.0_x000D_
POS. TAP : 03_x000D_
_x000D_
MEDIÇÃO 1: 23.75_x000D_
MEDIÇÃO 2: 22.93_x000D_
MEDIÇÃO 3: 21.39_x000D_
_x000D_
COORDENADA_x000D_
X: 738377_x000D_
Y: 9028212_x000D_
</t>
  </si>
  <si>
    <t>5700346033</t>
  </si>
  <si>
    <t>Acionar equipe de manutencao para troca de trafo 5700346033 e para raio queimadoacesso livreequipe 033op01</t>
  </si>
  <si>
    <t>ENC-RD-PS 00569/2026</t>
  </si>
  <si>
    <t>ENC-LMPS01  000139/2026</t>
  </si>
  <si>
    <t xml:space="preserve">SS ENC-RD-PS 569/2026_x000D_
TRAFO: 5700001180_x000D_
_x000D_
_x000D_
_x000D_
TRAFO RETIRADO_x000D_
POTÊNCIA : 25KVA_x000D_
TENSÃO :	 34.5KV_x000D_
Nº ENERGISA (CITD) : 015017_x000D_
Nº DE SÉRIE : 933660_x000D_
MARCA : ITB_x000D_
DATA FABRICAÇÃO : 01/2025_x000D_
IMPEDANCIA : 3.07_x000D_
POS. TAP : 05_x000D_
_x000D_
TRAFO INSTALADO'_x000D_
POTÊNCIA : 25KVA_x000D_
TENSÃO :	 34.5KV_x000D_
Nº ENERGISA (CITD) : 151018_x000D_
Nº DE SÉRIE : Z303138_x000D_
MARCA : ITAM_x000D_
DATA FABRICAÇÃO : 02/2026_x000D_
IMPEDANCIA : 2.84_x000D_
POS. TAP : 04_x000D_
</t>
  </si>
  <si>
    <t>LD01062013</t>
  </si>
  <si>
    <t>5700001180</t>
  </si>
  <si>
    <t>TRAFO 5700001180 QUEIMADO PARA BOM DE 25 KVA NA REDE 19.9 KV ACESSO BOM NÃO FOI FEITO TESTE AVAVIO DEVIDO OS TRAFO ESTA VAZANDO OLEO</t>
  </si>
  <si>
    <t xml:space="preserve">25 KVA </t>
  </si>
  <si>
    <t>ETO-RD-GR 00498/2026</t>
  </si>
  <si>
    <t>ENC-MLGR03  000178/2026</t>
  </si>
  <si>
    <t xml:space="preserve">TROCA DE TRAFO QUEIMADO 5700600079 ETO-RD-GR 498/2026 ZONA RURAL - ITAPIRATINS 0079_x000D_
_x000D_
TRAFO RETIRADO_x000D_
POTÊNCIA : 05KVA_x000D_
TENSÃO : 19.9KV	_x000D_
Nº ENERGISA (CITD) : ILEGIVEL_x000D_
Nº DE SÉRIE : 171523_x000D_
MARCA : VIJAI_x000D_
DATA FABRICAÇÃO : 08/2010_x000D_
IMPEDANCIA : 3.11_x000D_
POS. TAP : 01_x000D_
_x000D_
TRAFO INSTALADO_x000D_
POTÊNCIA : 15KVA_x000D_
TENSÃO : 19.9KV	_x000D_
Nº ENERGISA (CITD) : 133882_x000D_
Nº DE SÉRIE : 1490284_x000D_
MARCA : ITB_x000D_
DATA FABRICAÇÃO : 12/2022_x000D_
IMPEDANCIA : 3.00_x000D_
POS. TAP : 03_x000D_
_x000D_
MEDIÇÃO 1: 08.91_x000D_
MEDIÇÃO 2: 07.12_x000D_
MEDIÇÃO 3: 04.30_x000D_
_x000D_
COORDENADA_x000D_
X: 824537_x000D_
Y: 9049187_x000D_
</t>
  </si>
  <si>
    <t>5700600079</t>
  </si>
  <si>
    <t>trafo 5700600079</t>
  </si>
  <si>
    <t>ETO-RD-AR 00946/2026</t>
  </si>
  <si>
    <t>ENC-MLAR01  000227/2026</t>
  </si>
  <si>
    <t xml:space="preserve">ETO-RD-AR 946/2026_x000D_
TRAFO 5700036157_x000D_
TRAFO RETIRADO_x000D_
POTÊNCIA :75 KVA_x000D_
TENSÃO :	 34.5 KV_x000D_
Nº ENERGISA (CITD) : 127137_x000D_
Nº DE SÉRIE : 1289341_x000D_
MARCA : ROMAGNOLE_x000D_
DATA FABRICAÇÃO : 2021_x000D_
IMPEDANCIA : 4,09_x000D_
POS. TAP : 04_x000D_
_x000D_
TRAFO INSTALADO_x000D_
POTÊNCIA : 75 KVA_x000D_
TENSÃO :	 34.5 KV_x000D_
Nº ENERGISA (CITD) : 148873_x000D_
Nº DE SÉRIE : 1562653_x000D_
MARCA : TRAEL_x000D_
DATA FABRICAÇÃO : 08/2024_x000D_
IMPEDANCIA : 3,87_x000D_
POS. TAP : 04_x000D_
</t>
  </si>
  <si>
    <t>5700036157</t>
  </si>
  <si>
    <t>Constatado trafo 5700036157 de 75kVA e para-raios queimados na 34.5kV. Acesso livre para caminhão.</t>
  </si>
  <si>
    <t>75 kva</t>
  </si>
  <si>
    <t>DG-RD-PO 00450/2026</t>
  </si>
  <si>
    <t>DG-MPDG01  000115/2026</t>
  </si>
  <si>
    <t>5701155035</t>
  </si>
  <si>
    <t>Segue nota para envia equipe manutenção substituir Trafo 5701155035 de 15kva e para-raio queimado, Tensão 19,9kv, Acesso livre, Local Rural de Monte do Carmo, faz. IND ASSENTAMEN FORCA DA ESPERANCA, 0 - LPT - 13760 AST. FORCA DA ESPERA LT.</t>
  </si>
  <si>
    <t>DG-RD-PO 00454/2026</t>
  </si>
  <si>
    <t>DG-MPDG01  000116/2026</t>
  </si>
  <si>
    <t xml:space="preserve">medido__x000D_
emergencial__x000D_
_x000D_
_x000D_
substituição de trafo queimado rdr ipueiras_x000D_
</t>
  </si>
  <si>
    <t>5700380250</t>
  </si>
  <si>
    <t>POSTO TRANSF. SEM BT 19919V</t>
  </si>
  <si>
    <t>Segue SS para atendimento com equipe de manutenção , substituir trafo 5700380250 QUEIMADO RDR impueiras , potencia 15 kva , para-raio queimado , acesso livre , tensão 19,9</t>
  </si>
  <si>
    <t>DG-RD-PO 00011/2026</t>
  </si>
  <si>
    <t>DG-MPDG01  000005/2026</t>
  </si>
  <si>
    <t xml:space="preserve">medido__x000D_
emergencial__x000D_
_x000D_
_x000D_
substituição de trafo queimado rdu pindorama_x000D_
</t>
  </si>
  <si>
    <t>5700009096</t>
  </si>
  <si>
    <t>Segue SS para substituiçaõ de trafo queimado RDU de Pidorama-TO</t>
  </si>
  <si>
    <t xml:space="preserve">75 kva </t>
  </si>
  <si>
    <t>ENC-RD-PS 00159/2026</t>
  </si>
  <si>
    <t>ENC-LMPS01  000038/2026</t>
  </si>
  <si>
    <t xml:space="preserve">SS ENC-RD-PS 159/2026_x000D_
 trafo 5700656012 _x000D_
_x000D_
_x000D_
_x000D_
TRAFO RETIRADO_x000D_
POTÊNCIA : 5KVA_x000D_
TENSÃO :	 34.5KV_x000D_
Nº ENERGISA (CITD) : ILEGIVEL_x000D_
Nº DE SÉRIE : 172762_x000D_
MARCA : VIJAI_x000D_
DATA FABRICAÇÃO : JUL/2010_x000D_
IMPEDANCIA : 3,32_x000D_
POS. TAP : 03_x000D_
_x000D_
TRAFO INSTALADO'_x000D_
POTÊNCIA : 15KVA_x000D_
TENSÃO :	 34.5KV_x000D_
Nº ENERGISA (CITD) : 149264_x000D_
Nº DE SÉRIE : 820250_x000D_
MARCA : TRAEL_x000D_
DATA FABRICAÇÃO : NOV/2025_x000D_
IMPEDANCIA : 3.0_x000D_
POS. TAP : 03_x000D_
</t>
  </si>
  <si>
    <t>5700656012</t>
  </si>
  <si>
    <t>Segundo informações da equipe de campo, o trafo 5700656012 de 5kVA na tensão 19.9kV e para raio estão queimados, acesso livre.</t>
  </si>
  <si>
    <t>ETO-RD-AR 00172/2026</t>
  </si>
  <si>
    <t>ENC-MLAR05  000062/2026</t>
  </si>
  <si>
    <t xml:space="preserve">ETO-RD-AR 172/2026_x000D_
TR: 5710357058_x000D_
_x000D_
TRAFO RETIRADO_x000D_
POTÊNCIA : 30KVA_x000D_
TENSÃO :	 34,5KV_x000D_
Nº ENERGISA (CITD) : ILEGIVEL_x000D_
Nº DE SÉRIE : 463538_x000D_
MARCA : TRAEL_x000D_
DATA FABRICAÇÃO : 03/2018_x000D_
IMPEDANCIA : 4,00_x000D_
POS. TAP : 02_x000D_
_x000D_
TRAFO INSTALADO_x000D_
POTÊNCIA : 45KVA_x000D_
TENSÃO :	 34,5KV_x000D_
Nº ENERGISA (CITD) : 147747_x000D_
Nº DE SÉRIE : 586784_x000D_
MARCA : ITAIPU_x000D_
DATA FABRICAÇÃO : 07/2025_x000D_
IMPEDANCIA : 3,97_x000D_
POS. TAP : 01_x000D_
</t>
  </si>
  <si>
    <t xml:space="preserve">AVARIADO </t>
  </si>
  <si>
    <t>5710357058</t>
  </si>
  <si>
    <t>Trafo: 5710357058  45kvaTensão: 34,5Acesso: Livre para caminhão e caminhoneteEquipe: 040op36Contato da equipe: 99248-4163Endereço: IND FAZENDA SANTA MARTA, 0 - FAZ. SANTA MARTA</t>
  </si>
  <si>
    <t>DOLP-RD-PA 00006/2026</t>
  </si>
  <si>
    <t>DLP-MLPA01  000002/2026</t>
  </si>
  <si>
    <t>MEDIDO__x000D_
_x000D_
EMERGENCIAL__x000D_
_x000D_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diretoria_x000D_
_x000D_
_x000D_
_x000D_
EQUIPE : PALM05M_x000D_
LIDER: JOSE RAIMUNDO</t>
  </si>
  <si>
    <t>5700227196</t>
  </si>
  <si>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</si>
  <si>
    <t>ETO-RD-GU 00390/2026</t>
  </si>
  <si>
    <t>DBM-MLDB03  000067/2026</t>
  </si>
  <si>
    <t xml:space="preserve">SUBSTITUIÇÃO DE TRANSFORMADOR NA RDR DE PEIXE_x000D_
_x000D_
SS: ETO-D-GU 390/2026_x000D_
_x000D_
ESPECIFICAÇÕES DO TRANSFORMADOR_x000D_
_x000D_
TRANSFORMADOR INSTALADO:  15 KVA_x000D_
_x000D_
TRANSFORMADOR RETIRADO: 15 KVA_x000D_
_x000D_
MEDIÇÕES_x000D_
_x000D_
LOGO APÓS A TROCA _x000D_
_x000D_
VAN: 208_x000D_
_x000D_
VBN: 209_x000D_
_x000D_
OBS:SUBSTITUIÇÃO DE TRANSFORMADOR AUTORIZADA PELO DIONE._x000D_
</t>
  </si>
  <si>
    <t>5700039076</t>
  </si>
  <si>
    <t>DG-RD-PO 00234/2026</t>
  </si>
  <si>
    <t>DG-MLPO01  000052/2026</t>
  </si>
  <si>
    <t xml:space="preserve">medido__x000D_
emergencial__x000D_
_x000D_
_x000D_
substituição de trafo queimado rdr oliveira de fatima_x000D_
</t>
  </si>
  <si>
    <t>5722308105</t>
  </si>
  <si>
    <t>segue nota de trafo queimado, trafo 5722308105, tensao 34500 / 440 V trafo de 15kva, para raio danificado, aceso livre.993125539 fatima</t>
  </si>
  <si>
    <t>ETO-RD-GU 00074/2026</t>
  </si>
  <si>
    <t>DBM-MLDB03  000009/2026</t>
  </si>
  <si>
    <t xml:space="preserve">SUBSTITUIÇÃO DE TRANSFORMADOR NA RDR DE GURUPI_x000D_
_x000D_
INT: 20264080652853_x000D_
_x000D_
SS: ETO-RD-GU 74/2026_x000D_
_x000D_
ESPECIFICAÇÕES DO TRANSFORMADOR_x000D_
_x000D_
TRANSFORMADOR INSTALADO: 15 KVA_x000D_
_x000D_
TRANSFORMADOR RETIRADO: 15 KVA_x000D_
_x000D_
MEDIÇÕES_x000D_
_x000D_
LOGO APÓS A TROCA _x000D_
_x000D_
VAN: 228_x000D_
_x000D_
OBS:SUBSTITUIÇÃO DE TRANSFORMADOR AUTORIZADA PELO DIONE._x000D_
</t>
  </si>
  <si>
    <t>AL06040003</t>
  </si>
  <si>
    <t>5763599003</t>
  </si>
  <si>
    <t>ETO-RD-GU 00093/2026</t>
  </si>
  <si>
    <t>DBM-MLDB06  000012/2026</t>
  </si>
  <si>
    <t xml:space="preserve">SUBSTITUIÇÃO DE TRANSFORMADOR NA RDR DE PARANA_x000D_
_x000D_
INT: 20264082939343_x000D_
_x000D_
SS: ETO-RD-GU 93/2026_x000D_
_x000D_
ESPECIFICAÇÕES DO TRANSFORMADOR_x000D_
_x000D_
TRANSFORMADOR INSTALADO: 15 KVA_x000D_
_x000D_
TRANSFORMADOR RETIRADO: 05 KVA_x000D_
_x000D_
MEDIÇÕES_x000D_
_x000D_
LOGO APÓS A TROCA _x000D_
_x000D_
VAN: 223_x000D_
_x000D_
VBN: 222_x000D_
_x000D_
OBS:SUBSTITUIÇÃO DE TRANSFORMADOR AUTORIZADA PELO DIONE._x000D_
</t>
  </si>
  <si>
    <t>5700704021</t>
  </si>
  <si>
    <t>SEGUE SS DE TRAFO QUEIMADO NA RDR DE PARANÃ, TRAFO DE 5KVA NA REDE DE 19.9KV, PARA RAIO QUEIMADO, ACESSO LIVRE PARA CAMINHONTE.</t>
  </si>
  <si>
    <t>DG-RD-PO 00062/2026</t>
  </si>
  <si>
    <t>DG-MPDG01  000032/2026</t>
  </si>
  <si>
    <t xml:space="preserve">medido__x000D_
emergencial__x000D_
_x000D_
_x000D_
substituição de trafo queimado rdr monte do carmo_x000D_
cobrando sobre aviso pedrini 17 a 19/01/2026_x000D_
</t>
  </si>
  <si>
    <t>5701068035</t>
  </si>
  <si>
    <t>TRAFO5701068035 E PARA RAIO QUEIMADO POTENCIA: 15KVA 19.9KVACESSO: LIVRE</t>
  </si>
  <si>
    <t>ETO-RD-AR 00153/2026</t>
  </si>
  <si>
    <t>ENC-MLAR01  000065/2026</t>
  </si>
  <si>
    <t xml:space="preserve">ETO-RD-AR 153/2026_x000D_
TR: 5700726060_x000D_
_x000D_
TRAFO RETIRADO_x000D_
POTÊNCIA : 15KVA_x000D_
TENSÃO :	 13,8KV_x000D_
Nº ENERGISA (CITD) : 120055_x000D_
Nº DE SÉRIE : 502527_x000D_
MARCA : TRAEL_x000D_
DATA FABRICAÇÃO : 05/2019_x000D_
IMPEDANCIA : 2,50_x000D_
POS. TAP : 02_x000D_
_x000D_
TRAFO INSTALADO_x000D_
POTÊNCIA : 15KVA_x000D_
TENSÃO :	 13,8KV_x000D_
Nº ENERGISA (CITD) : 148450_x000D_
Nº DE SÉRIE : 289614_x000D_
MARCA : ITAM_x000D_
DATA FABRICAÇÃO : 09/2025_x000D_
IMPEDANCIA : 2,47_x000D_
POS. TAP : 03_x000D_
</t>
  </si>
  <si>
    <t>5700726060</t>
  </si>
  <si>
    <t>TR-5700726060 Queimadopara raios queimado bt e mtpotência 15kvatensão 13,8kvacesso caminhoneteequipe 060op01 tel-63992243013</t>
  </si>
  <si>
    <t>DOLP-RD-PA 00149/2026</t>
  </si>
  <si>
    <t>DLP-MLPA01  000026/2026</t>
  </si>
  <si>
    <t>MEDIDO__x000D_
_x000D_
EMERGENCIAL__x000D_
_x000D_
_x000D_
segue nota de trafo queimado, trafo 5700545151, tensao 34500 / 440 V, trafo de 15kva, para raio danificado. acesso livre, rural de santa tereza do tocantins._x000D_
_x000D_
_x000D_
_x000D_
DADOS ATENDIMENTO_x000D_
_x000D_
EQUIPE: PALMA05M_x000D_
LIDER: ALVARO PEREIRA DE MELO    _x000D_
CONTATO: 63 9 9295-6812_x000D_
DOLP-RD-PA 000149/2026_x000D_
DATA ATENDIMENTO: 29/01/2026_x000D_
_x000D_
Atenção!_x000D_
Não intervenha na rede sem autorização do COI (Centro de Operações Integradas)</t>
  </si>
  <si>
    <t>5700545151</t>
  </si>
  <si>
    <t>SANTA TEREZA DO TOCANTINS</t>
  </si>
  <si>
    <t>segue nota de trafo queimado, trafo 5700545151, tensao 34500 / 440 V, trafo de 15kva, para raio danificado. acesso livre, rural de santa tereza do tocantins</t>
  </si>
  <si>
    <t>ENC-RD-PS 00428/2026</t>
  </si>
  <si>
    <t>ENC-LMPS03  000071/2026</t>
  </si>
  <si>
    <t xml:space="preserve">SS ENC-RD-PS 428/2026_x000D_
TRAFO: 5710465084_x000D_
_x000D_
_x000D_
_x000D_
_x000D_
_x000D_
TRAFO RETIRADO_x000D_
POTÊNCIA : 5KVA_x000D_
TENSÃO :	 34.5KV_x000D_
Nº ENERGISA (CITD) : 013673_x000D_
Nº DE SÉRIE : 128130_x000D_
MARCA : VIJAI_x000D_
DATA FABRICAÇÃO : 10/2008_x000D_
IMPEDANCIA : 311_x000D_
POS. TAP : 03_x000D_
_x000D_
TRAFO INSTALADO'_x000D_
POTÊNCIA : 15KVA_x000D_
TENSÃO :	 34.5KV_x000D_
Nº ENERGISA (CITD) : 150376_x000D_
Nº DE SÉRIE : 828099_x000D_
MARCA : TRAEL_x000D_
DATA FABRICAÇÃO : 02/2026_x000D_
IMPEDANCIA : 3.0_x000D_
POS. TAP : 03_x000D_
_x000D_
_x000D_
</t>
  </si>
  <si>
    <t>5710465084</t>
  </si>
  <si>
    <t>TRAFO QUEIMADO 5KVA</t>
  </si>
  <si>
    <t>ETO-RD-AR 00612/2026</t>
  </si>
  <si>
    <t>ENC-MLAR03  000040/2026</t>
  </si>
  <si>
    <t xml:space="preserve">ETO-RD-AR 612/2026_x000D_
TRAFO 5701399019_x000D_
TRAFO RETIRADO_x000D_
POTÊNCIA : 10 KVA_x000D_
TENSÃO :	 34.5 KV_x000D_
Nº ENERGISA (CITD) : 003868_x000D_
Nº DE SÉRIE : 68544_x000D_
MARCA : TRAEL_x000D_
DATA FABRICAÇÃO : 04/2005_x000D_
IMPEDANCIA : 2,9_x000D_
POS. TAP : 03_x000D_
_x000D_
TRAFO INSTALADO_x000D_
POTÊNCIA : 15 KVA_x000D_
TENSÃO :	 34.5 KV_x000D_
Nº ENERGISA (CITD) : 131064_x000D_
Nº DE SÉRIE : 1416846_x000D_
MARCA : ITB_x000D_
DATA FABRICAÇÃO : 2022_x000D_
IMPEDANCIA : 3,11_x000D_
POS. TAP : 05_x000D_
</t>
  </si>
  <si>
    <t>5701399019</t>
  </si>
  <si>
    <t>trafo 5701399019 queimado</t>
  </si>
  <si>
    <t>DOLP-RD-PA 00250/2026</t>
  </si>
  <si>
    <t>DLP-MLPA01  000060/2026</t>
  </si>
  <si>
    <t>MEDIDO__x000D_
_x000D_
EMERGENCIAL__x000D_
_x000D_
_x000D_
trafo 5700628010 queimado _x000D_
acesso livre _x000D_
tensão 34,5_x000D_
potencia 15 kva _x000D_
_x000D_
OBS: LEVA EMENDA PARA CABO 2 E 4 COM ALMA PARA FAZER EMENDA DE NEUTRO ROMPIDO NA BUCHA DO TRAFO NA MESMA ESTRUTURA DO TRAFO_x000D_
_x000D_
_x000D_
_x000D_
DADOS ATENDIMENTO_x000D_
_x000D_
EQUIPE: PALMA04M_x000D_
LIDER: JOSE RAIMUNDO LOPES DE SOUZA   _x000D_
CONTATO: 63 9296-9610_x000D_
DOLP-RD-PA 000250/2026_x000D_
DATA ATENDIMENTO: 13/02/2026_x000D_
_x000D_
Atenção!_x000D_
Não intervenha na rede sem autorização do COI (Centro de Operações Integradas)</t>
  </si>
  <si>
    <t>5700628010</t>
  </si>
  <si>
    <t>trafo 5700628010 queimado acesso livre tensão 34,5potencia 15 kva OBS: LEVA EMENDA PARA CABO 2 E 4 COM ALMA PARA FAZER EMENDA DE NEUTRO ROMPIDO NA BUCHA DO TRAFO NA MESMA ESTRUTURA DO TRAFO</t>
  </si>
  <si>
    <t>ETO-RD-PA 00180/2026</t>
  </si>
  <si>
    <t>ENC-MPPS01  000100/2026</t>
  </si>
  <si>
    <t xml:space="preserve">SS ETO-RD-PA 180/2026_x000D_
TRAFO : 5762404122 _x000D_
_x000D_
_x000D_
_x000D_
TRAFO RETIRADO_x000D_
POTÊNCIA : 112.5KVA_x000D_
TENSÃO : 13.8KV	 _x000D_
Nº ENERGISA (CITD) : 147181_x000D_
Nº DE SÉRIE : 584449_x000D_
MARCA : ITAIPU_x000D_
DATA FABRICAÇÃO : 06/2025_x000D_
IMPEDANCIA : 3.41_x000D_
POS. TAP : 01_x000D_
_x000D_
TRAFO INSTALADO'_x000D_
POTÊNCIA : 112.5KVA_x000D_
TENSÃO :	 13.8KV_x000D_
Nº ENERGISA (CITD) : 148801_x000D_
Nº DE SÉRIE : 30692_x000D_
MARCA : TRAEL_x000D_
DATA FABRICAÇÃO : 02/2014_x000D_
IMPEDANCIA : 3.38_x000D_
POS. TAP : 01_x000D_
_x000D_
</t>
  </si>
  <si>
    <t>AL02097122</t>
  </si>
  <si>
    <t>5762404122</t>
  </si>
  <si>
    <t>Segundo informações da equipe de campo, o trafo 5762404122 de 112,5kVA na tensão 13.8kV estão queimados, fica na quadra 812 sul.</t>
  </si>
  <si>
    <t>ETO-RD-GR 00373/2026</t>
  </si>
  <si>
    <t>ENC-MLGR03  000129/2026</t>
  </si>
  <si>
    <t xml:space="preserve">TROCA DE TRAFO AVARIADO 5700725023 ETO-RD-GR 373/2026 ZONA URBANA - COLINAS 0023_x000D_
_x000D_
TRAFO RETIRADO_x000D_
POTÊNCIA : 112.5KVA_x000D_
TENSÃO : 13.8KV	_x000D_
Nº ENERGISA (CITD) : CITD05107320_x000D_
Nº DE SÉRIE : 440986_x000D_
MARCA : TRAEL_x000D_
DATA FABRICAÇÃO : 08/2017_x000D_
IMPEDANCIA : 3.47_x000D_
POS. TAP : 01_x000D_
_x000D_
TRAFO INSTALADO_x000D_
POTÊNCIA : 112.5KVA_x000D_
TENSÃO : 13.8KV	_x000D_
Nº ENERGISA (CITD) : 148942_x000D_
Nº DE SÉRIE : 1645054_x000D_
MARCA : ROMAGNOLE_x000D_
DATA FABRICAÇÃO : 09/2025_x000D_
IMPEDANCIA : 3.60_x000D_
POS. TAP : 2_x000D_
_x000D_
MEDIÇÃO 1: 18.15_x000D_
MEDIÇÃO 2: 17.46_x000D_
MEDIÇÃO 3: 05.94_x000D_
_x000D_
COORDENADA_x000D_
X: 777624_x000D_
Y: 9108790_x000D_
</t>
  </si>
  <si>
    <t>AL02020023</t>
  </si>
  <si>
    <t>5700725023</t>
  </si>
  <si>
    <t>por favor desloca equipe da manutenção pesada no trafo 5700725023 com vazamento oleo 112,5 kva na 13,8kv acesso bom urgente RDU</t>
  </si>
  <si>
    <t>112,5 kva</t>
  </si>
  <si>
    <t>ETO-RD-DP 00093/2026</t>
  </si>
  <si>
    <t>ETO-MLDP02  000028/2026</t>
  </si>
  <si>
    <t>Segundo informações da equipe de campo, o trafo AUXILIAR DO RELIGADOR  5764816091 de 15kVA na tensão 19.9kV e para raio estão queimados.</t>
  </si>
  <si>
    <t>5764816091</t>
  </si>
  <si>
    <t>DENER SOARES DE ALBUQUERQUE</t>
  </si>
  <si>
    <t>ETO-RD-AG 00174/2026</t>
  </si>
  <si>
    <t>ENC-MLAG02  000040/2026</t>
  </si>
  <si>
    <t>Conforme informações da equipe 090OP01 , segue SS para transformador 5710029090 15KVA na 34,5 furtado , pararaio e ramal de serviço . Acesso camionete_x000D_
_x000D_
_x000D_
TRAFO Nº 571002909._x000D_
_x000D_
TRAOF INSTALADO _x000D_
 _x000D_
POTÊNCIA; 15KVA 34,5KV_x000D_
DATA DE FAB;  OUTUBRO/2025_x000D_
POS. DO TAP; 3_x000D_
MARCA; ITB_x000D_
Nº CITD; 149091_x000D_
Nº SÉRIE; 799440_x000D_
IMPEDÂNCIA; 3,0_x000D_
MEDIÇÃO;  1,56 / 2,14 / 1,79</t>
  </si>
  <si>
    <t>5710029090</t>
  </si>
  <si>
    <t>Conforme informações da equipe 090OP01 , segue SS para transformador 5710029090 15KVA na 34,5 furtado , pararaio e ramal de serviço . Acesso camionete</t>
  </si>
  <si>
    <t>ETO-RD-GR 00037/2026</t>
  </si>
  <si>
    <t>ENC-MLGR02  000013/2026</t>
  </si>
  <si>
    <t xml:space="preserve">SUBSTITUIÇÃO DE TRAFO 5700359113 ETO-RD-GR 37/2026 ASS. P.A SENHOR DO BOM FIM RDR DE COUTO MAGALHAES _x000D_
_x000D_
TRAFO RETIRADO_x000D_
POTÊNCIA : 10KVA_x000D_
TENSÃO :	 34,5KV_x000D_
Nº ENERGISA (CITD) : S/N_x000D_
Nº DE SÉRIE : 361160_x000D_
MARCA : ITB_x000D_
DATA FABRICAÇÃO : 11/2005_x000D_
IMPEDANCIA : 2,82_x000D_
POS. TAP : S/N_x000D_
_x000D_
TRAFO INSTALADO_x000D_
POTÊNCIA : 15KVA_x000D_
TENSÃO :	 34,5KV_x000D_
Nº ENERGISA (CITD) : 149679_x000D_
Nº DE SÉRIE : C290240_x000D_
MARCA : ITAM_x000D_
DATA FABRICAÇÃO : 10/2025_x000D_
IMPEDANCIA : 3,18_x000D_
POS. TAP : 03_x000D_
_x000D_
MEDIÇÃO 1: 00,46_x000D_
MEDIÇÃO 2: 00,30_x000D_
MEDIÇÃO 3: 00,25_x000D_
_x000D_
COORDENADA_x000D_
X: 698270_x000D_
Y: 9063170_x000D_
_x000D_
</t>
  </si>
  <si>
    <t>5700359113</t>
  </si>
  <si>
    <t>Trafo: 5700359113 Queimado Potencia: 10 KVATensão: 34,5 KVPara raio: queimado Acesso: Camioneta   Equipe: 113op01 (63)98427-1501</t>
  </si>
  <si>
    <t>DOLP-RD-PA 00183/2026</t>
  </si>
  <si>
    <t>DLP-MLPA01  000034/2026</t>
  </si>
  <si>
    <t xml:space="preserve">MEDIDO__x000D_
_x000D_
EMERGENCIAL__x000D_
_x000D_
Segue SS para atendimento com equipe de manutenção , substituir trafo 5710110010 queimado na RDR de lajeado , acesso livre , tensão 34,5, para-raio queimado , potencia 15 kva_x000D_
</t>
  </si>
  <si>
    <t>5710110010</t>
  </si>
  <si>
    <t>Segue SS para atendimento com equipe de manutenção , substituir trafo 5710110010 queimado na RDR de lajeado , acesso livre , tensão 34,5, para-raio queimado , potencia 15 kva</t>
  </si>
  <si>
    <t>DG-RD-PO 00057/2026</t>
  </si>
  <si>
    <t>DG-MLPO01  000015/2026</t>
  </si>
  <si>
    <t xml:space="preserve">medido__x000D_
emergencial__x000D_
_x000D_
_x000D_
susbtituição de trafo queimado rdr monte do carmo_x000D_
</t>
  </si>
  <si>
    <t>5701097035</t>
  </si>
  <si>
    <t>Trafo 5701097035 de 15kva e para-raio queimado, Acesso livre, Tensão 19,9kv, Rural de Monte do Carmo, faz. IND ASSENTAMEN FORCA DA ESPERANCA, 0 - LPT - 13760 AST. FORCA DA ESPERA LT</t>
  </si>
  <si>
    <t>ETO-RD-GU 00244/2026</t>
  </si>
  <si>
    <t>DBM-MLDB05  000046/2026</t>
  </si>
  <si>
    <t xml:space="preserve">SUBSTITUIÇÃO DE TRANSFORMADOR NA RDR DE PARANÃ_x000D_
_x000D_
INT: S/N_x000D_
_x000D_
SS: ETO-RD-GU 244/2026_x000D_
_x000D_
ESPECIFICAÇÕES DO TRANSFORMADOR_x000D_
_x000D_
TRANSFORMADOR INSTALADO: 15KVA_x000D_
_x000D_
TRANSFORMADOR RETIRADO: 15KVA_x000D_
_x000D_
MEDIÇÕES_x000D_
_x000D_
LOGO APÓS A TROCA _x000D_
_x000D_
VAN: 224.4_x000D_
_x000D_
VBN: 222.5_x000D_
_x000D_
VAB: 449_x000D_
_x000D_
OBS:SUBSTITUIÇÃO DE TRANSFORMADOR AUTORIZADA PELO DIONE._x000D_
_x000D_
</t>
  </si>
  <si>
    <t>5700539021</t>
  </si>
  <si>
    <t>SEGUE SS DE TRAFO QUEIMADO NA RDR DE PARANÃ, TRAFO DE 15KVA NA REDE DE 19KV, PARA RAIO QUEIMADO BT E MT, ACESSO LIVRE</t>
  </si>
  <si>
    <t>15KV</t>
  </si>
  <si>
    <t>ETO-RD-AG 00203/2026</t>
  </si>
  <si>
    <t>ENC-MPAG02  000025/2026</t>
  </si>
  <si>
    <t xml:space="preserve">tr 5700046068 queimado _x000D_
pot 5kva_x000D_
tensão 19.9kv_x000D_
para-raio ruim_x000D_
acesso bom_x000D_
_x000D_
_x000D_
TRAFO Nº  5700046068_x000D_
_x000D_
TRAFO RETIRADO _x000D_
_x000D_
POTÊNCIA; 05KVA 34,5KV_x000D_
DATA DE FAB; MARÇO/2007_x000D_
POS. DO TAP; 1º_x000D_
MARCA; ITB_x000D_
Nº CITD; N/A_x000D_
Nº SÉRIE; 460157_x000D_
IMPEDÂNCIA; 2,89_x000D_
_x000D_
TRAFO INSTALADO_x000D_
_x000D_
POTÊNCIA; 15KVA 34,5KV_x000D_
DATA DE FAB; 01/2016 REF. 01/2026_x000D_
POS. DO TAP; 3º_x000D_
MARCA; TRAEL - CPFL_x000D_
Nº CITD; 147555_x000D_
Nº SÉRIE; 339870_x000D_
IMPEDÂNCIA; 3,0_x000D_
MEDIÇÃO;  5,94 / 5,98 / 5,43_x000D_
</t>
  </si>
  <si>
    <t>5700046068</t>
  </si>
  <si>
    <t>tr 5700046068 queimado pot 5kvatensão 19.9kvpara-raio ruimacesso bom</t>
  </si>
  <si>
    <t>ETO-RD-GR 00428/2026</t>
  </si>
  <si>
    <t>ETO-RD-GR  000928/2026</t>
  </si>
  <si>
    <t>trafo queimado 5700603078 -5KVA - 34,5Kv acesso caminhonete para raio queimado _x000D_
LEONILDO BALZANELO_x000D_
IND FAZENDA SANTA RITA - LEONILDO BALZANELO_x000D_
uc 9771344_x000D_
RDR  ITACAJA</t>
  </si>
  <si>
    <t>5700603078</t>
  </si>
  <si>
    <t>trafo queimado 5700603078 -5KVA - 34,5Kv acesso caminhonete para raio queimado LEONILDO BALZANELOIND FAZENDA SANTA RITA - LEONILDO BALZANELOuc 9771344RDR  ITACAJA</t>
  </si>
  <si>
    <t>ETO-RD-AG 00171/2026</t>
  </si>
  <si>
    <t>ETO-RD-AG  000131/2026</t>
  </si>
  <si>
    <t xml:space="preserve">Substitui trafo 5722963124 com vazamento de óleo _x000D_
acesso livre potência 25kva tensão 12,8kv equipe:991113089_x000D_
_x000D_
_x000D_
OBS; SUBST 01X CHAVE FUSIVEL 13.8KV DO TRAFO - Nº 5722963124 POR 03X CHAVE FUSIVEL 13.8KV_x000D_
_x000D_
TRAFO RETIRADO_x000D_
_x000D_
POTÊNCIA; 25KVA 13.8KV_x000D_
POS. DO TAP; 3º_x000D_
DATA DE FAB; 10/2015_x000D_
MARCA; TRAEL_x000D_
Nº CITD; 05...06_x000D_
Nº SÉRIE; 363214_x000D_
IMPEDÂNCIA; 2,5_x000D_
_x000D_
TRAFO INSTALADO _x000D_
_x000D_
POTÊNCIA; 45KVA 13.8KV_x000D_
POS. DO TAP; 4º_x000D_
DATA DE FAB; 01/2025_x000D_
MARCA; ROMAGNOLE_x000D_
Nº CITD; 144661_x000D_
Nº SÉRIE; 1597372_x000D_
IMPEDÂNCIA; 3,47_x000D_
MEDIÇÃO;  5,58 / 6,42 / 7,11_x000D_
_x000D_
OBS; REDE TRIFASICA E TRAFO ERA MONOFASICO POR ISSO FOI INSTALADO 01 TRAFO DE 45KVA TRIFASICO . </t>
  </si>
  <si>
    <t>5722963124</t>
  </si>
  <si>
    <t>Substitui trafo 5722963124 com vazamento de óleo acesso livre potência 25kva tensão 12,8kv equipe:991113089</t>
  </si>
  <si>
    <t>ENC-RD-PS 00448/2026</t>
  </si>
  <si>
    <t>ENC-MPPS01  000117/2026</t>
  </si>
  <si>
    <t xml:space="preserve">SS ENC-RD-PS 448/2026_x000D_
TR 5701082014_x000D_
_x000D_
_x000D_
_x000D_
_x000D_
TRAFO RETIRADO_x000D_
POTÊNCIA : 5KVA_x000D_
TENSÃO :	 34.5KV_x000D_
Nº ENERGISA (CITD) : ILEGIVEL_x000D_
Nº DE SÉRIE : 176615_x000D_
MARCA : VIJAI_x000D_
DATA FABRICAÇÃO : 09/2010_x000D_
IMPEDANCIA : 3.11_x000D_
POS. TAP : 03_x000D_
_x000D_
TRAFO INSTALADO'_x000D_
POTÊNCIA : 15KVA_x000D_
TENSÃO :	 34.5KV_x000D_
Nº ENERGISA (CITD) : 150342_x000D_
Nº DE SÉRIE : 828065_x000D_
MARCA : TRAEL_x000D_
DATA FABRICAÇÃO : 02/2026_x000D_
IMPEDANCIA : 3.0_x000D_
POS. TAP : 03_x000D_
_x000D_
</t>
  </si>
  <si>
    <t>5701082014</t>
  </si>
  <si>
    <t>TR 5701082014QUEIMADO 5KVA19,9KVAACESSO PARA CAMINHONETE 014OP01 SERGIO PIUM</t>
  </si>
  <si>
    <t>ETO-RD-GU 00205/2026</t>
  </si>
  <si>
    <t>DBM-MLDB03  000035/2026</t>
  </si>
  <si>
    <t xml:space="preserve">SUBSTITUIÇÃO DE TRANSFORMADOR NA RDR DE ALVORADA_x000D_
_x000D_
INT: 20264126781027_x000D_
_x000D_
SS: ETO-RD-GU 205/2026_x000D_
_x000D_
ESPECIFICAÇÕES DO TRANSFORMADOR_x000D_
_x000D_
TRANSFORMADOR INSTALADO: 15 KVA_x000D_
_x000D_
TRANSFORMADOR RETIRADO: 15 KVA_x000D_
_x000D_
MEDIÇÕES_x000D_
_x000D_
LOGO APÓS A TROCA _x000D_
_x000D_
VAN: 215_x000D_
_x000D_
VBN: 219_x000D_
_x000D_
OBS:SUBSTITUIÇÃO DE TRANSFORMADOR AUTORIZADA PELO DIONE._x000D_
</t>
  </si>
  <si>
    <t>5700707036</t>
  </si>
  <si>
    <t>ENC-RD-PS 00243/2026</t>
  </si>
  <si>
    <t>ENC-LMPS01  000060/2026</t>
  </si>
  <si>
    <t xml:space="preserve">SS ENC-RD-PS 243/2026_x000D_
TRAFO 5710377084 _x000D_
_x000D_
_x000D_
TRAFO RETIRADO_x000D_
POTÊNCIA : 15KVA_x000D_
TENSÃO :	 34.5KV_x000D_
Nº ENERGISA (CITD) : 149185_x000D_
Nº DE SÉRIE : 820171_x000D_
MARCA : TRAEL_x000D_
DATA FABRICAÇÃO : 11/2025_x000D_
IMPEDANCIA : 3.0_x000D_
POS. TAP : 03_x000D_
_x000D_
TRAFO INSTALADO'_x000D_
POTÊNCIA : 15KVA_x000D_
TENSÃO :	 34.5KV_x000D_
Nº ENERGISA (CITD) : 149392_x000D_
Nº DE SÉRIE : 179417_x000D_
MARCA : ABB_x000D_
DATA FABRICAÇÃO : 02/2002_x000D_
IMPEDANCIA : 3.19_x000D_
POS. TAP : 03_x000D_
_x000D_
_x000D_
</t>
  </si>
  <si>
    <t>5710377084</t>
  </si>
  <si>
    <t>TRAFO 5710377084 QUEIMADO ACESSO LIVRE PARA-RAIO QUEIMADOPOTENCIA 15 KVA TENSÃO 19,9</t>
  </si>
  <si>
    <t>ETO-RD-AR 00447/2026</t>
  </si>
  <si>
    <t>ENC-MLAR01  000132/2026</t>
  </si>
  <si>
    <t xml:space="preserve">ETO-RD-AR 447/2026_x000D_
TRAFO 5701102022_x000D_
TRAFO RETIRADO_x000D_
POTÊNCIA : 5 KVA_x000D_
TENSÃO :	 34.5 KV_x000D_
Nº ENERGISA (CITD) : 38997_x000D_
Nº DE SÉRIE : 672037_x000D_
MARCA : ITB_x000D_
DATA FABRICAÇÃO : 05/2028_x000D_
IMPEDANCIA : 2,9_x000D_
POS. TAP : 05_x000D_
_x000D_
TRAFO INSTALADO_x000D_
POTÊNCIA : 25 KVA_x000D_
TENSÃO :	 34.5 KV_x000D_
Nº ENERGISA (CITD) : 148580_x000D_
Nº DE SÉRIE : Z 289720_x000D_
MARCA : ITAM_x000D_
DATA FABRICAÇÃO : 09/2025_x000D_
IMPEDANCIA : 3,06_x000D_
POS. TAP : 05_x000D_
</t>
  </si>
  <si>
    <t>5701102022</t>
  </si>
  <si>
    <t>Trafo 5701102022 Queimado Potencia: 05 KVATensão: 34,5 KVPara raio: Queimado Acesso: CamionetaEquipe: 022op02 (63)99218-9180Obs.: acesso curral redondo</t>
  </si>
  <si>
    <t>05 KVA</t>
  </si>
  <si>
    <t>ETO-RD-AR 00203/2026</t>
  </si>
  <si>
    <t>ENC-MLAR05  000113/2026</t>
  </si>
  <si>
    <t>ETO-RD-AR 203/2026_x000D_
CHACARA BOA SORTE_x000D_
5701442022_x000D_
_x000D_
FEITO A RECUPERAÇÃO DO CABO DE ATERRAMENTO DO TRAFO 5701442022 QUE ESTAVA ROMPIDO.</t>
  </si>
  <si>
    <t>ATERRAMENTO ALTA RESISTIVIDADE</t>
  </si>
  <si>
    <t>5701442022</t>
  </si>
  <si>
    <t>Boa noite!Senhores, enviar equipe de manutenção para recuperar cabo do aterramento rompido no trafo 5701442022, assentamento PA Santo estevão, chacara boa sorte, rdr de babaçulandia.</t>
  </si>
  <si>
    <t>ETO-RD-AR 00247/2026</t>
  </si>
  <si>
    <t>ENC-MLAR05  000101/2026</t>
  </si>
  <si>
    <t xml:space="preserve">ETO-RD-AR 247/2026_x000D_
TRAFO INSTALADO_x000D_
POTÊNCIA : 15 KVA_x000D_
TENSÃO :	 34.5 KV_x000D_
Nº ENERGISA (CITD) : 149511_x000D_
Nº DE SÉRIE : 820297_x000D_
MARCA : TRAEL_x000D_
DATA FABRICAÇÃO : 11/2025_x000D_
IMPEDANCIA : 3,0_x000D_
POS. TAP : 05_x000D_
</t>
  </si>
  <si>
    <t>5101151022</t>
  </si>
  <si>
    <t>DANIEL DAS NEVES TEIXEIRA</t>
  </si>
  <si>
    <t>Bom dia,Segue SS para as devidas tratativas com equipe de manutenção com apoio de equipe de linha viva instalar  trafo 5101151022 do serviço auxiliar do religador 7901151022 (Ramal do pov. Sangue) o mesmo foi furtado.Informação passada pela equipe DMSL</t>
  </si>
  <si>
    <t xml:space="preserve">Potência Nominal  5 kVA_x000D_
</t>
  </si>
  <si>
    <t>DG-RD-PO 00300/2026</t>
  </si>
  <si>
    <t>DG-MLPO01  000065/2026</t>
  </si>
  <si>
    <t>5700452026</t>
  </si>
  <si>
    <t>Segue SS para sua trafo queimado</t>
  </si>
  <si>
    <t>DG-RD-PO 00301/2026</t>
  </si>
  <si>
    <t>DG-MLPO02  000056/2026</t>
  </si>
  <si>
    <t>5710027044</t>
  </si>
  <si>
    <t>INT: 20264231250509Segue SS de TR 5710027044 15KVA/19.9KV e para-raios queimados.Acesso livre.UC 5151929FAZENDA FAZENDA BURITI ALEGRE63999768973CHERLOKY HONORATO DE MELO044OP02 63 98452-8799</t>
  </si>
  <si>
    <t>DOLP-RD-PA 00236/2026</t>
  </si>
  <si>
    <t>DLP-MLPA01  000054/2026</t>
  </si>
  <si>
    <t xml:space="preserve">MEDIDO__x000D_
_x000D_
EMERGENCIAL__x000D_
_x000D_
trafo 5700221196 5kva e para raio queimado na 19,9 acesso caminhonete  151op01 992044413_x000D_
</t>
  </si>
  <si>
    <t>5700221196</t>
  </si>
  <si>
    <t>trafo 5700221196 5kva e para raio queimado na 19,9 acesso caminhonete  151op01 992044413</t>
  </si>
  <si>
    <t>ETO-RD-AG 00312/2026</t>
  </si>
  <si>
    <t>ETO-RD-AG  000294/2026</t>
  </si>
  <si>
    <t>Enviar  equipe da manutenção  para SANAR  vazamento de óeo pela tampa superior do trafo 5700002130 de 150 KVA  NA 34,5 KV</t>
  </si>
  <si>
    <t>5700002130</t>
  </si>
  <si>
    <t>ETO-RD-AR 00434/2026</t>
  </si>
  <si>
    <t>ENC-MLAR01  000130/2026</t>
  </si>
  <si>
    <t xml:space="preserve">ETO-RD-AR 434/2026_x000D_
TRAFO  5710028040_x000D_
TRAFO RETIRADO_x000D_
POTÊNCIA :15 KVA_x000D_
TENSÃO :	 13.8 KV_x000D_
Nº ENERGISA (CITD) : 05100990_x000D_
Nº DE SÉRIE : 388798_x000D_
MARCA : TRAEL_x000D_
DATA FABRICAÇÃO : 06/2016_x000D_
IMPEDANCIA : 2,4_x000D_
POS. TAP : 04_x000D_
_x000D_
TRAFO INSTALADO_x000D_
POTÊNCIA : 15 KVA_x000D_
TENSÃO :	 13.8 KV_x000D_
Nº ENERGISA (CITD) : 148906_x000D_
Nº DE SÉRIE : 974078_x000D_
MARCA : ITB_x000D_
DATA FABRICAÇÃO : 2015_x000D_
IMPEDANCIA : 2,38_x000D_
POS. TAP : 05_x000D_
</t>
  </si>
  <si>
    <t>5710028040</t>
  </si>
  <si>
    <t>Trafo 5710028040 Queimado Potencia:15 KVATensão: 13,8 KVPara raio: Queimado Acesso: CamionetaEquipe: 040op36 (63)992870450</t>
  </si>
  <si>
    <t>ETO-RD-GR 00208/2026</t>
  </si>
  <si>
    <t>ETO-RD-GR  000283/2026</t>
  </si>
  <si>
    <t>TRAFO 5700360227 QUEIMADO PARA RAIO TAMBÉM DE 5 KVA NA NA REDE 19,9 KV ACESSO BOM PARA CAMIONETE FOI FEITO TESTE AVAZIO COSTATADO QUEIMADO INSTALAR GRAMPO ESTRIBO E GLV</t>
  </si>
  <si>
    <t>5700360227</t>
  </si>
  <si>
    <t>ETO-RD-AR 00181/2026</t>
  </si>
  <si>
    <t>ENC-MLAR05  000074/2026</t>
  </si>
  <si>
    <t xml:space="preserve">ETO-RD-AR 181/2026_x000D_
TR:5703422004_x000D_
_x000D_
TRAFO RETIRADO_x000D_
POTÊNCIA : 75KVA_x000D_
TENSÃO :	 13,8KV_x000D_
Nº ENERGISA (CITD) : ILEGIVEL _x000D_
Nº DE SÉRIE : 139255_x000D_
MARCA : VEGAN_x000D_
DATA FABRICAÇÃO : 11/2012_x000D_
IMPEDANCIA : 3,50_x000D_
POS. TAP : 01_x000D_
_x000D_
TRAFO INSTALADO_x000D_
POTÊNCIA : 45KVA_x000D_
TENSÃO :	 13,8KV_x000D_
Nº ENERGISA (CITD) : 143900_x000D_
Nº DE SÉRIE : 371478_x000D_
MARCA : CPFL SOLUÇÕES _x000D_
DATA FABRICAÇÃO : 01/2016_x000D_
IMPEDANCIA : 3,59_x000D_
POS. TAP : 02_x000D_
</t>
  </si>
  <si>
    <t>AL07103004</t>
  </si>
  <si>
    <t>5703422004</t>
  </si>
  <si>
    <t>trafo queimado 5703422004 com vazamentoi de oleo e jumper danificadopot 112,5kvatensão 13,8kvpara-raio ruimacesso bomsetor lago sul</t>
  </si>
  <si>
    <t>ETO-RD-AG 00707/2026</t>
  </si>
  <si>
    <t>ENC-MLAG01  000182/2026</t>
  </si>
  <si>
    <t>OS PARA SUBISTITUÇAO DE TRAFO QUEIMADO_x000D_
_x000D_
Enviar equipe  da manutenção  para substituir trafo 5730097081queimado _x000D_
Endereço:FAZENDA MARAVILHA LPT 0_x000D_
trafo de 15 kva na 13,8 kv acesso só para camionete_x000D_
_x000D_
_x000D_
TRAFO Nº 5730097081_x000D_
_x000D_
TRAFO RETIRADO _x000D_
_x000D_
POTÊNCIA; 15KVA 13.8KV_x000D_
DATA DE FAB; AGOSTO 2017_x000D_
MARCA; TRAEL_x000D_
Nº CITD; 05107585_x000D_
Nº SÉRIE; 441711_x000D_
POS. DO TAP; 3º_x000D_
IMPEDÂNCIA; 2,41_x000D_
_x000D_
TRAFO INSTALADO _x000D_
_x000D_
POTÊNCIA; 15KVA 13.8KV_x000D_
DATA DE FAB; 24/01/2026_x000D_
MARCA; ITAM_x000D_
Nº CITD; 150633_x000D_
Nº SÉRIE; 299682_x000D_
POS. DO TAP; 5_x000D_
IMPEDÂNCIA; 2,44_x000D_
MEDIÇÃO; 35,4 / 33,9 / 32,8</t>
  </si>
  <si>
    <t>5730097081</t>
  </si>
  <si>
    <t>Enviar equipe  da manutenção  para substituir trafo 5730097081queimado Endereço:FAZENDA MARAVILHA LPT 0trafo de 15 kva na 13,8 kv acesso só para camionete</t>
  </si>
  <si>
    <t>DG-RD-PO 00338/2026</t>
  </si>
  <si>
    <t>DG-MLPO02  000064/2026</t>
  </si>
  <si>
    <t>medido__x000D_
emergencial__x000D_
_x000D_
_x000D_
substituição de trafo queimado rdr porto _x000D_
cobrando sobre aviso pedrini 17 a 19/04</t>
  </si>
  <si>
    <t>5711261001</t>
  </si>
  <si>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</si>
  <si>
    <t>ETO-RD-AR 00780/2026</t>
  </si>
  <si>
    <t>ENC-MLAR05  000207/2026</t>
  </si>
  <si>
    <t>ETO-RD-AR 750/2026_x000D_
TRAFO 5763737265_x000D_
TRAFO RETIRADO_x000D_
POTÊNCIA : 15 KVA_x000D_
TENSÃO :	 34.5 KV_x000D_
Nº ENERGISA (CITD) : 142857_x000D_
Nº DE SÉRIE : C254324_x000D_
MARCA : ITAM_x000D_
DATA FABRICAÇÃO : 06/2024_x000D_
IMPEDANCIA : 3,17_x000D_
POS. TAP : 05_x000D_
_x000D_
TRAFO INSTALADO_x000D_
POTÊNCIA : 15 KVA_x000D_
TENSÃO :	 34.5 KV_x000D_
Nº ENERGISA (CITD) : 150756_x000D_
Nº DE SÉRIE : 799416_x000D_
MARCA : TRAEL_x000D_
DATA FABRICAÇÃO : 10/2025_x000D_
IMPEDANCIA : 3,0_x000D_
POS. TAP : 05_x000D_
OBS: FOI SUBST CHAVE RELIGADORA DO TRAFO 5763737265</t>
  </si>
  <si>
    <t>5763737265</t>
  </si>
  <si>
    <t>trafo 5763737265 queimadopararaio danificado 15KVAacesso livre obs: chave religadora com defeito em um dos estajos</t>
  </si>
  <si>
    <t>ETO-RD-AR 00860/2026</t>
  </si>
  <si>
    <t>ENC-MLAR05  000217/2026</t>
  </si>
  <si>
    <t xml:space="preserve">ETO-RD-AR 860/2026_x000D_
RDU XAMBIOA_x000D_
5700038030_x000D_
_x000D_
FEITO A INSTALAÇÃO DO EQUIPAMENTO P600 NO TRAFO 5700038030._x000D_
</t>
  </si>
  <si>
    <t>5700038030</t>
  </si>
  <si>
    <t>Trafo 5700038030  112.5 kva com vazamentoPara-raio: Bom RDU: XambioaEquipe: 030op02Endereço: IND RUA N SRA APARECIDA, 358 -</t>
  </si>
  <si>
    <t>ETO-RD-AR 00870/2026</t>
  </si>
  <si>
    <t>ENC-MLAR01  000201/2026</t>
  </si>
  <si>
    <t xml:space="preserve">ETO-RD-AR 870/2026_x000D_
TRAFO 5724871053_x000D_
TRAFO RETIRADO_x000D_
POTÊNCIA : 15 KVA_x000D_
TENSÃO :	 34.5 KV_x000D_
Nº ENERGISA (CITD) : 06106655_x000D_
Nº DE SÉRIE : 439484_x000D_
MARCA : TRAEL_x000D_
DATA FABRICAÇÃO : 08/2017_x000D_
IMPEDANCIA : 2,89_x000D_
POS. TAP : 05_x000D_
_x000D_
TRAFO INSTALADO_x000D_
POTÊNCIA : 15 KVA_x000D_
TENSÃO :	 34.5 KV_x000D_
Nº ENERGISA (CITD) : 151150_x000D_
Nº DE SÉRIE : 178148_x000D_
MARCA : ABB_x000D_
DATA FABRICAÇÃO : 2001_x000D_
IMPEDANCIA : 3,07_x000D_
POS. TAP : 05_x000D_
</t>
  </si>
  <si>
    <t>5724871053</t>
  </si>
  <si>
    <t>Trafo 5724871053 queimado Potencia: 15 KVATensão:34,5 KVPara raio: Queimado Acesso: CamionetaEquipe: 004op22 (63)99270-0930</t>
  </si>
  <si>
    <t>ETO-RD-GU 00671/2026</t>
  </si>
  <si>
    <t>DBM-MPDB10  000071/2026</t>
  </si>
  <si>
    <t xml:space="preserve">SUBSTITUIÇÃO DE TRANSFORMADOR NA RDR DE PEIXE_x000D_
_x000D_
SS: ETO-RD-GU 671-2026_x000D_
_x000D_
ESPECIFICAÇÕES DO TRANSFORMADOR_x000D_
_x000D_
TRANSFORMADOR INSTALADO: 30 KVA_x000D_
_x000D_
TRANSFORMADOR RETIRADO: 30 KVA_x000D_
_x000D_
OBS:SUBSTITUIÇÃO DE TRANSFORMADOR AUTORIZADA PELO DIONE._x000D_
</t>
  </si>
  <si>
    <t>5710011094</t>
  </si>
  <si>
    <t>Segue SS de trafo 5710011094 queimado para devidas trativas com equipe de manutenção.Potencia: 30kva Tensão 34,5 kvPara raio: queimado acesso livre</t>
  </si>
  <si>
    <t xml:space="preserve">30 kva </t>
  </si>
  <si>
    <t>ETO-RD-AG 00574/2026</t>
  </si>
  <si>
    <t>ENC-MPAG02  000089/2026</t>
  </si>
  <si>
    <t>TRAFO 5700269132 DE 10KVA A 19.9KV E PQRQ RAIO QUEIMADO_x000D_
 LOCAL: PA SÃO LUCAS RDR DE AUGUSTINÓPOLIS_x000D_
ACESSO SÓ PARA CAMIONETA._x000D_
_x000D_
_x000D_
TRAFO Nº 5700269132_x000D_
_x000D_
TRAFO RETIRADO_x000D_
_x000D_
POTÊNCIA; 05KVA 34,5KV_x000D_
DATA DE FAB; 09/2010_x000D_
MARCA; VIJAI_x000D_
Nº CITD; N/A_x000D_
Nº SÉRIE; 178509_x000D_
POS. DO TAP; 3º_x000D_
IMPEDÂNCIA; 3,11_x000D_
_x000D_
_x000D_
TRAFO INSTALADO _x000D_
_x000D_
POTÊNCIA; 25KVA 34,5KV_x000D_
DATA DE FAB; 2019 REF; 29/01/2026_x000D_
MARCA; TRAEL - CPFL_x000D_
Nº CITD; 496858_x000D_
Nº SÉRIE; 127471_x000D_
POS. DO TAP; 3º_x000D_
IMPEDÂNCIA; 3,02_x000D_
MEDIÇÃO; 6,91 / 6,90/ 06,88</t>
  </si>
  <si>
    <t>5700269132</t>
  </si>
  <si>
    <t>TRAFO 5700269132 DE 10KVA A 19.9KV E PQRQ RAIO QUEIMADO LOCAL: PA SÃO LUCAS RDR DE AUGUSTINÓPOLISACESSO SÓ PARA CAMIONETA.</t>
  </si>
  <si>
    <t>DOLP-RD-PA 00621/2026</t>
  </si>
  <si>
    <t>DLP-MLPA03  000083/2026</t>
  </si>
  <si>
    <t>MEDIDO__x000D_
_x000D_
EMERGENCIAL__x000D_
_x000D_
_x000D_
TRAFO 5711684122 QUEIMADO - POTÊNCIA: 15 KVA - TENSÃO: 19,9 KV - ACESSO: LIVRE_x000D_
_x000D_
_x000D_
DADOS ATENDIMENTO_x000D_
_x000D_
N° DOCUMENTO SS: DOLP-RD-PA 000621/2026_x000D_
N° DOCUMENTO OS: DLP-MLPA03 000083/2026_x000D_
_x000D_
TIPO DA INTERVENÇÃO: MANUTENÇÃO_x000D_
TIPO DO SERVIÇO: SUBSTITUIÇÃO DE TRANSFORMADOR E MELHORIA DE MALHA DE ATERRAMENTO_x000D_
DATA PROGRAMADA DA ATIVIDADE: 02/06/2026_x000D_
HORARIO PREVISTO DA ATIVIDADE: 08:00 ÀS 18:00_x000D_
CIDADE: PALMAS - CLASSE DE TENSÃO: 19,9KV_x000D_
ALIMENTADOR: LD02059122 - TRANSFORMADOR: 5711684122_x000D_
_x000D_
EQUIPE: DOLP-MLPA04_x000D_
CONTATO DA EQUIPE: 63 9295-4214_x000D_
COMPOSIÇÃO DA EQUIPE:_x000D_
1 - UESLEI DE JESUS FERREIRA DOS S._x000D_
2 - OLESMAR OLIVEIRA DE SOUZA_x000D_
3 - DOUGLAS GUEDES TELES_x000D_
4 - CRISTIANO BATISTA CURCINO_x000D_
_x000D_
SUPERVISOR: PAULO VÍTOR LEMES GOMES CONTATO: 63 9 9296-6939_x000D_
FISCAIS RESPONSAVÉIS: MARCELO COSTA PRIMO - CONTATO: (63) 9 9255-9635_x000D_
		       JAILTON GOMES VIEIRAS - CONTATO: (63) 9 8415-6027_x000D_
_x000D_
DADOS DO CLIENTE:_x000D_
UC: 5717647_x000D_
NOME DO CLIENTE: NÃO INFORMADO_x000D_
CONTATO DO CLIENTE: NÃO INFORMADO_x000D_
ENDEREÇO: CHÁCARA RECANTO DA SERRA_x000D_
_x000D_
DADOS DA EQUIPE ANTERIOR:_x000D_
_x000D_
CONTATO DA EQUIPE QUE REALIZOU O ATENDIMENTO: (63) 9 9270-7443_x000D_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</si>
  <si>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5711684122</t>
  </si>
  <si>
    <t>TRAFO 5711684122 QUEIMADOPOTÊNCIA: 15 KVATENSÃO: 19,9 KVACESSO: LIVRE</t>
  </si>
  <si>
    <t>ETO-RD-AG 00510/2026</t>
  </si>
  <si>
    <t>ETO-RD-AG  000434/2026</t>
  </si>
  <si>
    <t xml:space="preserve">PLANO DE MEDIDA - Realizar substituição do trafo 5720022127 de 15 kVA para 25 kVA   - Direcionar serviço para projeto SIGCO 25983._x000D_
_x000D_
_x000D_
TRAFO Nº 5720022127_x000D_
_x000D_
TRAFO INSTALADO_x000D_
_x000D_
POTÊNCIA; 15KVA 34,5KV_x000D_
DATA DE FAB; 12/2004 - 10/08/2023_x000D_
MARCA; INTEL - CPFL_x000D_
Nº CITD; 136145_x000D_
Nº SÉRIE; 178210_x000D_
POS. DO TAP; 4º_x000D_
IMPEDÃNCIA; 2,99_x000D_
_x000D_
TRAFO RETIRADO_x000D_
_x000D_
POTÊNCIA; 25KVA 34,5KV_x000D_
DATA DE FAB; 02/2026_x000D_
MARCA; ITAM_x000D_
Nº CITD; 151003_x000D_
Nº SÉRIE; Z.303123_x000D_
POS. DO TAP; 3º_x000D_
IMPEDÃNCIA; 2,86_x000D_
MEDIÇÃO; 6,03 / 06,09 / 06,15_x000D_
_x000D_
_x000D_
_x000D_
_x000D_
</t>
  </si>
  <si>
    <t>5720022127</t>
  </si>
  <si>
    <t>Constatado trafo 5720022127 de 15kVA na 19.9kV queimado; para-raios bom. Acesso bom.</t>
  </si>
  <si>
    <t>19.9</t>
  </si>
  <si>
    <t>ENC-RD-PS 00019/2026</t>
  </si>
  <si>
    <t>ENC-LMPS03  000006/2026</t>
  </si>
  <si>
    <t xml:space="preserve">SS ENC-RD-PS 19/2025_x000D_
TR 5701166014_x000D_
_x000D_
_x000D_
_x000D_
_x000D_
TRAFO RETIRADO_x000D_
POTÊNCIA : 15KVA_x000D_
TENSÃO :	 34.5KV_x000D_
Nº ENERGISA (CITD) : 121812_x000D_
Nº DE SÉRIE : 1028741_x000D_
MARCA : ITB_x000D_
DATA FABRICAÇÃO : 01/2016_x000D_
IMPEDANCIA : 3.05_x000D_
POS. TAP : 03_x000D_
_x000D_
TRAFO INSTALADO'_x000D_
POTÊNCIA : 25KVA_x000D_
TENSÃO :	 34.5K_x000D_
Nº ENERGISA (CITD) : 144385_x000D_
Nº DE SÉRIE : Z 260744_x000D_
MARCA : ITAM_x000D_
DATA FABRICAÇÃO : 12/2024_x000D_
IMPEDANCIA : 3.16_x000D_
POS. TAP : 03_x000D_
_x000D_
_x000D_
</t>
  </si>
  <si>
    <t>5701166014</t>
  </si>
  <si>
    <t>TR 570116601415KVA19.9PARA RAIO DANIFICAACESSO PARA CAMINHONETE (1) UC PENALIZADO 014OP01 RONY PIUM</t>
  </si>
  <si>
    <t>ETO-RD-DP 00016/2026</t>
  </si>
  <si>
    <t>ETO-MLDP01  000007/2026</t>
  </si>
  <si>
    <t>SUBSTITUIÇÃO DE TRANSFORMADOR NA RDR_x000D_
_x000D_
POSTO TRANFORMADOR: 5700263190_x000D_
 _x000D_
_x000D_
SS: 65/2026_x000D_
 _x000D_
_x000D_
POT. TRANSFORMADOR RETIRADO: 5 KVA_x000D_
_x000D_
 _x000D_
 _x000D_
_x000D_
POT. TRANSFORMADOR INSTALADO: 15 KVA</t>
  </si>
  <si>
    <t>LD04028074</t>
  </si>
  <si>
    <t>5700263190</t>
  </si>
  <si>
    <t>NOVO JARDIM</t>
  </si>
  <si>
    <t>segue ss para substituiçao de trafo 5700263190  queimado trafo de 15kva tensao 34,5kv para raio queimado acesso livre com equipe de manutencao , na rural de Ponte AltaIND FAZENDA CAPAO, 0 - SITIO 3 MD</t>
  </si>
  <si>
    <t>ENC-RD-PS 00148/2026</t>
  </si>
  <si>
    <t>ENC-LMPS04  000023/2026</t>
  </si>
  <si>
    <t xml:space="preserve">SS ENC-RD-PS 148/2026_x000D_
TR 5711816075_x000D_
_x000D_
_x000D_
TRAFO RETIRADO_x000D_
POTÊNCIA : 15KVA_x000D_
TENSÃO :	 34.5KV_x000D_
Nº ENERGISA (CITD) : ILEGIVEL_x000D_
Nº DE SÉRIE : 353884_x000D_
MARCA : TRAEL_x000D_
DATA FABRICAÇÃO : JUN/2015_x000D_
IMPEDANCIA : 2.93_x000D_
POS. TAP : 03_x000D_
_x000D_
TRAFO INSTALADO'_x000D_
POTÊNCIA : 15KVA_x000D_
TENSÃO :	 34.5KV_x000D_
Nº ENERGISA (CITD) : 149314_x000D_
Nº DE SÉRIE : 820300_x000D_
MARCA : TRAEL_x000D_
DATA FABRICAÇÃO : NOV/2025_x000D_
IMPEDANCIA : 3.0_x000D_
POS. TAP : 03_x000D_
_x000D_
</t>
  </si>
  <si>
    <t>5711816075</t>
  </si>
  <si>
    <t>TR 571181607515KVAPARA RAIO DANIFICADO ACESSO LIVRETENSAO 34500075OP03</t>
  </si>
  <si>
    <t>15K</t>
  </si>
  <si>
    <t>DG-RD-PO 00108/2026</t>
  </si>
  <si>
    <t>DG-MLPO02  000029/2026</t>
  </si>
  <si>
    <t xml:space="preserve">medido__x000D_
emergencial__x000D_
_x000D_
_x000D_
substituição de trafo queimado rdr pindorama_x000D_
</t>
  </si>
  <si>
    <t>5728176096</t>
  </si>
  <si>
    <t>Boa tarde,Segue ss PARA SUBSTITUIÇÃO DE TRAFO</t>
  </si>
  <si>
    <t>ETO-RD-GU 00048/2026</t>
  </si>
  <si>
    <t>DBM-MLDB05  000011/2026</t>
  </si>
  <si>
    <t xml:space="preserve">SUBSTITUIÇÃO DE TRANSFORMADOR NA RDR DE PARANÃ_x000D_
_x000D_
INT: 20264071629605_x000D_
_x000D_
SS: ETO-RD-GU 48/2026_x000D_
_x000D_
ESPECIFICAÇÕES DO TRANSFORMADOR_x000D_
_x000D_
TRANSFORMADOR INSTALADO: 15KVA_x000D_
_x000D_
TRANSFORMADOR RETIRADO: 15KVA_x000D_
_x000D_
MEDIÇÕES_x000D_
_x000D_
LOGO APÓS A TROCA _x000D_
_x000D_
VAN: 215.2_x000D_
_x000D_
VBN: 211.5_x000D_
_x000D_
OBS:SUBSTITUIÇÃO DE TRANSFORMADOR AUTORIZADA PELO DIONE._x000D_
_x000D_
OBS:EM CAMPO JÁ EXISTE SEGUNDA DESCIDA_x000D_
_x000D_
</t>
  </si>
  <si>
    <t>5700128021</t>
  </si>
  <si>
    <t>Trafo queimado 5700128021 queimado de 15 kv acesso camionete para raio queimado tensao 34.5 kv</t>
  </si>
  <si>
    <t>DG-RD-PO 00237/2026</t>
  </si>
  <si>
    <t>DG-MLPO02  000050/2026</t>
  </si>
  <si>
    <t>5700860152</t>
  </si>
  <si>
    <t>INT: 20264157659299Segue SS de TR 5700860152 15KVA/19.9KV e para-raios queimados.Acesso livre.UC 10335175FAZENDA LAMARAO63992790760EUDIMAR RODRIGUES CAMPOS152OP01 63 98413-9467</t>
  </si>
  <si>
    <t>ETO-RD-GU 00137/2026</t>
  </si>
  <si>
    <t>DBM-MLDB03  000025/2026</t>
  </si>
  <si>
    <t xml:space="preserve">SUBSTITUIÇÃO DE TRANSFORMADOR NA RDR DE ALIANÇA_x000D_
_x000D_
INT: 20264103474892_x000D_
_x000D_
SS: ETO-RD-GU 137/2026_x000D_
_x000D_
ESPECIFICAÇÕES DO TRANSFORMADOR_x000D_
_x000D_
TRANSFORMADOR INSTALADO: 15 KVA_x000D_
_x000D_
TRANSFORMADOR RETIRADO: 15 KVA_x000D_
_x000D_
MEDIÇÕES_x000D_
_x000D_
LOGO APÓS A TROCA _x000D_
_x000D_
VAN: 223_x000D_
_x000D_
VBN: 222_x000D_
_x000D_
OBS:SUBSTITUIÇÃO DE TRANSFORMADOR AUTORIZADA PELO DIONE._x000D_
</t>
  </si>
  <si>
    <t>5700525037</t>
  </si>
  <si>
    <t>trafo 5700525037 queimado em campo de 15 kva acesso camionete  tensão  19.9 kv para raio queimado</t>
  </si>
  <si>
    <t>DG-RD-PO 00095/2026</t>
  </si>
  <si>
    <t>DG-MLPO02  000023/2026</t>
  </si>
  <si>
    <t xml:space="preserve">medido__x000D_
emergencial__x000D_
_x000D_
_x000D_
substituição de trafo queiamado rdr monte do carmo_x000D_
</t>
  </si>
  <si>
    <t>5701197035</t>
  </si>
  <si>
    <t>tr 5701197035 15kva e para raio 19,9 acesso caminhonete equipe 035op02 991092571 leva glv estribo</t>
  </si>
  <si>
    <t>ENC-RD-PS 00156/2026</t>
  </si>
  <si>
    <t>ENC-LMPS03  000030/2026</t>
  </si>
  <si>
    <t xml:space="preserve">SS ENC-RD-PS 156/2026_x000D_
TR 5300737233_x000D_
_x000D_
_x000D_
_x000D_
_x000D_
_x000D_
TRAFO RETIRADO_x000D_
POTÊNCIA : 15KVA_x000D_
TENSÃO :	 34.5KV_x000D_
Nº ENERGISA (CITD) : 144408_x000D_
Nº DE SÉRIE : 978960_x000D_
MARCA : ITB_x000D_
DATA FABRICAÇÃO : 11/2015_x000D_
IMPEDANCIA : 3.15_x000D_
POS. TAP : 03_x000D_
_x000D_
TRAFO INSTALADO'_x000D_
POTÊNCIA : 15KVA_x000D_
TENSÃO :	 34.5KV_x000D_
Nº ENERGISA (CITD) : 149154_x000D_
Nº DE SÉRIE : 811244_x000D_
MARCA : TRAEL_x000D_
DATA FABRICAÇÃO : 08/2025_x000D_
IMPEDANCIA : 3.0_x000D_
POS. TAP : 03_x000D_
</t>
  </si>
  <si>
    <t>5300737233</t>
  </si>
  <si>
    <t>TR 530073723315KVAPARA RAIO DANIFICADO 34,5ACESSO LIVRE 084OP01</t>
  </si>
  <si>
    <t>ENC-RD-PS 00147/2026</t>
  </si>
  <si>
    <t>ENC-LMPS03  000029/2026</t>
  </si>
  <si>
    <t xml:space="preserve">SS ENC-RD-PS 147/2026_x000D_
 trafo 5700882233 _x000D_
_x000D_
_x000D_
_x000D_
TRAFO RETIRADO_x000D_
POTÊNCIA : 5KVA_x000D_
TENSÃO :	 34.5KV_x000D_
Nº ENERGISA (CITD) : ILEGIVEL_x000D_
Nº DE SÉRIE : 199142_x000D_
MARCA : VIJAI_x000D_
DATA FABRICAÇÃO : 09/2011_x000D_
IMPEDANCIA : 3.00_x000D_
POS. TAP : 03_x000D_
_x000D_
TRAFO INSTALADO'_x000D_
POTÊNCIA : 15KVA_x000D_
TENSÃO :	 34.5KV_x000D_
Nº ENERGISA (CITD) : 149771_x000D_
Nº DE SÉRIE : C290332_x000D_
MARCA : ITAM_x000D_
DATA FABRICAÇÃO : 10/2025_x000D_
IMPEDANCIA : 3.21_x000D_
POS. TAP : 03_x000D_
</t>
  </si>
  <si>
    <t>5700882233</t>
  </si>
  <si>
    <t>Segue SS para atendimento com equipe de manutenção , substituir trafo 5700882233 queiamdo na RDR de abreulandia , acesso livre sós PARA CAMIONETE , potencia 5 kva , para-raio QUEIMADO , tensão 19,9</t>
  </si>
  <si>
    <t>DOLP-RD-PA 00138/2026</t>
  </si>
  <si>
    <t>DLP-MPPA01  000049/2026</t>
  </si>
  <si>
    <t xml:space="preserve">MEDIDO__x000D_
_x000D_
EMERGENCIAL__x000D_
_x000D_
_x000D_
SEGUE SS DE TRAFO 5704495122 COM VAZAMENTO DE OLEO BA BUCHA SECUNDARIA_x000D_
QDR 712 SUL_x000D_
_x000D_
_x000D_
DADOS ATENDIMENTO_x000D_
EQUIPE PALM06M_x000D_
ENCARREGADO - IBANEZ RODRIGUES_x000D_
CONTATO - (63) 99295-9499_x000D_
_x000D_
SS DOLP-RD-PA 138/2026_x000D_
_x000D_
_x000D_
DATA ATENDIMENTO_x000D_
_x000D_
29/01/2026_x000D_
_x000D_
_x000D_
_x000D_
_x000D_
</t>
  </si>
  <si>
    <t>5704495122</t>
  </si>
  <si>
    <t>SEGUE SS DE TRAFO 5704495122 COM VAZAMENTO DE OLEO BA BUCHA SECUNDARIAQDR 712 SUL</t>
  </si>
  <si>
    <t>ETO-RD-GR 00430/2026</t>
  </si>
  <si>
    <t>ENC-MLGR01  000114/2026</t>
  </si>
  <si>
    <t>RECUPERAÇÃO DE CABO DE ATERRAMENTO ROMPIDO ETO-RD-GR 430/2026 ZONA URBANA - COLINAS 0023</t>
  </si>
  <si>
    <t>AL06020023</t>
  </si>
  <si>
    <t>5700509023</t>
  </si>
  <si>
    <t>por favor deslocar equipe da manutenção no trafo 5700509023 para fazer malha de aterramento esta rompido em campo</t>
  </si>
  <si>
    <t>ETO-RD-GU 00102/2026</t>
  </si>
  <si>
    <t>DBM-MPDB10  000013/2026</t>
  </si>
  <si>
    <t xml:space="preserve">SUBSTITUIÇÃO DE TRANSFORMADOR NA RDR DE SUCUPIRA_x000D_
_x000D_
INT: 20264085994643_x000D_
_x000D_
SS: ETO-RD-GU 102/2026_x000D_
_x000D_
ESPECIFICAÇÕES DO TRANSFORMADOR_x000D_
_x000D_
TRANSFORMADOR INSTALADO: 30KVA_x000D_
_x000D_
TRANSFORMADOR RETIRADO: 30KVA_x000D_
_x000D_
MEDIÇÕES_x000D_
_x000D_
LOGO APÓS A TROCA _x000D_
_x000D_
VAN: 230.1_x000D_
_x000D_
VBN: 225.8_x000D_
_x000D_
VCN: 229.6_x000D_
_x000D_
VAB: 399.8_x000D_
_x000D_
VBC: 391_x000D_
_x000D_
VCA: 402_x000D_
_x000D_
OBS:SUBSTITUIÇÃO DE TRANSFORMADOR AUTORIZADA PELO DIONE._x000D_
_x000D_
OBS:FOI FEITO A SEGUNDA DESCIDA DO ATERRAMENTO  NO TRANSFORMADOR_x000D_
_x000D_
_x000D_
</t>
  </si>
  <si>
    <t>5710159089</t>
  </si>
  <si>
    <t>trafo 5710159089 queimado de 30 kva acesso livre para raio queimado tensao 34.5 kv rdr de sucupira</t>
  </si>
  <si>
    <t>DG-RD-PO 00226/2026</t>
  </si>
  <si>
    <t>DG-MLPO02  000047/2026</t>
  </si>
  <si>
    <t xml:space="preserve">medido__x000D_
emergencial__x000D_
_x000D_
_x000D_
substituição de trafo tap interno rdr ponte alta_x000D_
</t>
  </si>
  <si>
    <t>5710205026</t>
  </si>
  <si>
    <t>Trafo 5710205026 com tensao de saida alta, e mao tem como baixar o Tap devido o mesmo ser interno244V, 15 Kva 19,9 Kv, acesso patra camionete</t>
  </si>
  <si>
    <t>ENC-RD-PS 00281/2026</t>
  </si>
  <si>
    <t>ENC-LMPS03  000051/2026</t>
  </si>
  <si>
    <t xml:space="preserve">SS ENC-RD-PS 281/2026_x000D_
 trafo 5701054008 _x000D_
_x000D_
_x000D_
_x000D_
TRAFO RETIRADO_x000D_
POTÊNCIA : 15KVA_x000D_
TENSÃO :	 34.5K_x000D_
Nº ENERGISA (CITD) : 146793_x000D_
Nº DE SÉRIE : 625846_x000D_
MARCA : ITB_x000D_
DATA FABRICAÇÃO : 11/2009_x000D_
IMPEDANCIA : 2,81_x000D_
POS. TAP : 03_x000D_
_x000D_
TRAFO INSTALADO'_x000D_
POTÊNCIA : 15KVA_x000D_
TENSÃO :	 34.5KV_x000D_
Nº ENERGISA (CITD) : 147592_x000D_
Nº DE SÉRIE : C299607_x000D_
MARCA : ITAM_x000D_
DATA FABRICAÇÃO : 01/2026_x000D_
IMPEDANCIA : 2.89_x000D_
POS. TAP : 03_x000D_
_x000D_
</t>
  </si>
  <si>
    <t>5701054008</t>
  </si>
  <si>
    <t>segue ss de trafo 5701054008 queimado para devidas trataivas com a equipe de manutençãoPotencia 15 kva Tensão:34,5 kvpara raio queimado acesso livre</t>
  </si>
  <si>
    <t>ETO-RD-DP 00236/2026</t>
  </si>
  <si>
    <t>ETO-RD-DP  000621/2026</t>
  </si>
  <si>
    <t>Substituido trafo._x000D_
Retirado 30kva_x000D_
Instalado 30kva_x000D_
Tavares</t>
  </si>
  <si>
    <t>5700138116</t>
  </si>
  <si>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</si>
  <si>
    <t>DOLP-RD-PA 00210/2026</t>
  </si>
  <si>
    <t>DLP-MLPA01  000052/2026</t>
  </si>
  <si>
    <t xml:space="preserve">MEDIDO__x000D_
EMERGENCIAL__x000D_
_x000D_
segue ss de trafo queimado, trafo 5703014122, trafo de 15kva, tensao 34500 / 440 V, acesso para caminhonete,para raio danificado,  regiao do sao joao. ligar no cliente antes TELE 992121995_x000D_
</t>
  </si>
  <si>
    <t>5703014122</t>
  </si>
  <si>
    <t>segue ss de trafo queimado, trafo 5703014122, trafo de 15kva, tensao 34500 / 440 V, acesso para caminhonete,para raio danificado,  regiao do sao joao. ligar no cliente antes TELE 992121995</t>
  </si>
  <si>
    <t>ETO-RD-GU 00103/2026</t>
  </si>
  <si>
    <t>DBM-MLDB04  000023/2026</t>
  </si>
  <si>
    <t>SUBSTITUIÇÃO DE TRANSFORMADOR NA RDR DE SANDOLÂNDIA_x000D_
_x000D_
INT: S/N_x000D_
_x000D_
SS: ETO-RD-GU 103/2026_x000D_
_x000D_
ESPECIFICAÇÕES DO TRANSFORMADOR_x000D_
_x000D_
TRANSFORMADOR INSTALADO: 15KVA_x000D_
_x000D_
TRANSFORMADOR RETIRADO: 05KVA_x000D_
_x000D_
OBS:SUBSTITUIÇÃO DE TRANSFORMADOR AUTORIZADA PELO DIONE._x000D_
_x000D_
OBS:EM CAMPO JÁ EXISTE SEGUNDA DESCIDA_x000D_
_x000D_
OBS: NÃO FOI POSSÍVEL FAZER MEDIÇÃO DE CORRENTE E TENSÃO POIS O RAMAL DO TRAFO ESTAVA COM DEFEITO SEGUNDO INFORMAÇÕES DO CENTRO DE OPERAÇÕES.</t>
  </si>
  <si>
    <t>5700855107</t>
  </si>
  <si>
    <t>SEGUE SOLICITAÇÃO DE SERVIÇO PARA TROCA DE TRAFO QUEIMADO COM TENSÃO DA BUCHA PRIMARIA POREM NAO TEM SAIDA NA SECUNDARIA EQUIPE FEZ OS TESTE A VAZIO E CONSTATADO TRAFO QUEIMADO.</t>
  </si>
  <si>
    <t>ETO-RD-DP 00019/2026</t>
  </si>
  <si>
    <t>DBM-MPDB10  000004/2026</t>
  </si>
  <si>
    <t xml:space="preserve">SUBSTITUIÇÃO DE TRANSFORMADOR NA RDR DE ALMAS_x000D_
_x000D_
INT: 20264064454535_x000D_
_x000D_
SS: ETO-RD-DP 19/2026_x000D_
_x000D_
ESPECIFICAÇÕES DO TRANSFORMADOR_x000D_
_x000D_
TRANSFORMADOR INSTALADO: 75KVA_x000D_
_x000D_
TRANSFORMADOR RETIRADO: 75KVA_x000D_
_x000D_
MEDIÇÕES_x000D_
_x000D_
LOGO APÓS A TROCA _x000D_
_x000D_
VAN: 222.2_x000D_
_x000D_
VBN: 223.3_x000D_
_x000D_
VCN: 222.5_x000D_
_x000D_
VAB: 383.9_x000D_
_x000D_
VBC: 384_x000D_
_x000D_
VCA: 385_x000D_
_x000D_
OBS:SUBSTITUIÇÃO DE TRANSFORMADOR AUTORIZADA PELO DENER._x000D_
_x000D_
OBS: FOI COBRADO UMA DISPONIBILIDADE À MAIS REFERENTE AS DESPESAS._x000D_
_x000D_
</t>
  </si>
  <si>
    <t>5710094091</t>
  </si>
  <si>
    <t>Constatado trafo 5710094091 de 75kVA na 34.5kV e para-raios queimados. Acesso bom.</t>
  </si>
  <si>
    <t>ETO-RD-DP 00086/2026</t>
  </si>
  <si>
    <t>ETO-MLDP01  000039/2026</t>
  </si>
  <si>
    <t>SUBSTITUIÇÃO DE TRANSFORMADOR NA RDR_x000D_
_x000D_
_x000D_
POSTO TRANFORMADOR: 5700486005_x000D_
 _x000D_
_x000D_
SS: ETO-RD-DP: _x000D_
 86/2026_x000D_
_x000D_
POT. TRANSFORMADOR RETIRADO: 15 KVA_x000D_
 _x000D_
 _x000D_
 _x000D_
_x000D_
POT. TRANSFORMADOR INSTALADO: 15 KVA</t>
  </si>
  <si>
    <t>5700516005</t>
  </si>
  <si>
    <t>SEGUE SS PARA SUBSTITUIR TRAFO 5700516005 DANIFICADO BUCHA PRIMARIA NA RDR DE ARRAIS - EQUIPE 005OP05 ESTEVE NO LOCAL</t>
  </si>
  <si>
    <t>ETO-RD-AR 00304/2026</t>
  </si>
  <si>
    <t>ENC-MLAR02  000034/2026</t>
  </si>
  <si>
    <t xml:space="preserve">ETO-RD-AR 304/2026_x000D_
TRAFO RETIRADO_x000D_
POTÊNCIA : 10 KVA_x000D_
TENSÃO :	 34.5 KV_x000D_
Nº ENERGISA (CITD) : ILEGIVEL_x000D_
Nº DE SÉRIE : 361432_x000D_
MARCA : ITB_x000D_
DATA FABRICAÇÃO : 11/2005_x000D_
IMPEDANCIA : 2,84_x000D_
POS. TAP :03_x000D_
_x000D_
TRAFO INSTALADO_x000D_
POTÊNCIA :15 KVA_x000D_
TENSÃO :	 34.5 KV_x000D_
Nº ENERGISA (CITD) : 149305_x000D_
Nº DE SÉRIE : 820291_x000D_
MARCA : TRAEL_x000D_
DATA FABRICAÇÃO : 11/2025_x000D_
IMPEDANCIA : 3,0_x000D_
POS. TAP : 05_x000D_
</t>
  </si>
  <si>
    <t>5700119127</t>
  </si>
  <si>
    <t>trafo 5700119127 queimado, pararaio danificadoacesso livre caminhão e caminhoneteequipe 002op02</t>
  </si>
  <si>
    <t>ETO-RD-GU 00036/2026</t>
  </si>
  <si>
    <t>ETO-RD-GU  000112/2026</t>
  </si>
  <si>
    <t>SS: ETO-RD-GU 36/2026_x000D_
_x000D_
EXECUTADO POR EQUIPE PROPRIA ENERGISA._x000D_
_x000D_
FOI FEITO A ATROCA DO TRAFO DE 15KVA POR 15KVA</t>
  </si>
  <si>
    <t>5700881029</t>
  </si>
  <si>
    <t>TRAFO 5700881029 QUEIMADO ASSEÇO livre PARA CAMIONETE trafo de 15 kva 19,9 kv</t>
  </si>
  <si>
    <t>ETO-RD-GU 00059/2026</t>
  </si>
  <si>
    <t>DBM-MPDB08  000017/2026</t>
  </si>
  <si>
    <t xml:space="preserve">SUBSTITUIÇÃO DE TRANSFORMADOR NA RDR DE ARAGUAÇU_x000D_
_x000D_
INT: N/A_x000D_
_x000D_
SS: ETO-RD-GU 59/2026_x000D_
_x000D_
ESPECIFICAÇÕES DO TRANSFORMADOR_x000D_
_x000D_
TRANSFORMADOR INSTALADO: 15 KV_x000D_
_x000D_
TRANSFORMADOR RETIRADO: 15 KVA_x000D_
_x000D_
MEDIÇÕES_x000D_
_x000D_
LOGO APÓS A TROCA _x000D_
_x000D_
VAN: 207_x000D_
_x000D_
VBN:206_x000D_
_x000D_
OBS:SUBSTITUIÇÃO DE TRANSFORMADOR AUTORIZADA PELO DIONE._x000D_
</t>
  </si>
  <si>
    <t>5310222032</t>
  </si>
  <si>
    <t>foi constatado trafo 5310222032 queimado de 15 kva tensao 19,9 kv asseço livre</t>
  </si>
  <si>
    <t>DG-RD-PO 00177/2026</t>
  </si>
  <si>
    <t>DG-MLPO02  000040/2026</t>
  </si>
  <si>
    <t xml:space="preserve">medido__x000D_
emergencial__x000D_
_x000D_
substituição de trafo queimado rdr ponte alta_x000D_
</t>
  </si>
  <si>
    <t>5745412026</t>
  </si>
  <si>
    <t>TRAFO 5745412026 QUEIMADO , 15kVA, 19,9kV E MELHORAR ATERRAMENTO</t>
  </si>
  <si>
    <t xml:space="preserve">15 kVA </t>
  </si>
  <si>
    <t>DG-RD-PO 00184/2026</t>
  </si>
  <si>
    <t>DG-MPPO01  000050/2026</t>
  </si>
  <si>
    <t xml:space="preserve">medido__x000D_
emergencial__x000D_
_x000D_
_x000D_
substituição de trafo vazamento rdr silvanopolis_x000D_
</t>
  </si>
  <si>
    <t>5750621043</t>
  </si>
  <si>
    <t>INT: 20264125643093Segue SS de TR 5750621043 45KVA/34.5KV com vazamento de óleo.UC 35135953Acesso livre.Washington 63 99273-6609</t>
  </si>
  <si>
    <t>ENC-RD-PS 00194/2026</t>
  </si>
  <si>
    <t>ENC-LMPS03  000037/2026</t>
  </si>
  <si>
    <t xml:space="preserve">SS ENC-RD-PS 194/2026_x000D_
trafo 5701249055 _x000D_
_x000D_
_x000D_
TRAFO RETIRADO_x000D_
POTÊNCIA : 5KVA_x000D_
TENSÃO :	 34.5KV_x000D_
Nº ENERGISA (CITD) : 062249_x000D_
Nº DE SÉRIE : 917368_x000D_
MARCA : TRAEL_x000D_
DATA FABRICAÇÃO : MAR/2011_x000D_
IMPEDANCIA : 3.12_x000D_
POS. TAP : 03_x000D_
_x000D_
TRAFO INSTALADO'_x000D_
POTÊNCIA : 15KVA_x000D_
TENSÃO :	 34.5KV_x000D_
Nº ENERGISA (CITD) : 149862_x000D_
Nº DE SÉRIE :  297826_x000D_
MARCA : ITAM_x000D_
DATA FABRICAÇÃO : 12/2025_x000D_
IMPEDANCIA : 2.81_x000D_
POS. TAP : 03_x000D_
_x000D_
</t>
  </si>
  <si>
    <t>5701249055</t>
  </si>
  <si>
    <t>Segue ss para tratativa com equipe de manutençao o quanto antessubstituir trafo 5701249055 quaimado na rdr de araguacema</t>
  </si>
  <si>
    <t>ETO-RD-GR 00123/2026</t>
  </si>
  <si>
    <t>ENC-MPGR01  000011/2026</t>
  </si>
  <si>
    <t xml:space="preserve">TROCA DE TRAFO QUEIMADO 5719532015 ETO-RD-GR 123/2026 CHÁC. N° SRª APARECIDA - PEDRO AFONSO 0015_x000D_
_x000D_
TRAFO RETIRADO_x000D_
POTÊNCIA : 15KVA_x000D_
TENSÃO : 19.9KV	_x000D_
Nº ENERGISA (CITD) : ILEGIVEL_x000D_
Nº DE SÉRIE : 954885_x000D_
MARCA : ITB_x000D_
DATA FABRICAÇÃO : 06/2015_x000D_
IMPEDANCIA : 3.17_x000D_
POS. TAP : 01_x000D_
_x000D_
TRAFO INSTALADO_x000D_
POTÊNCIA : 15KVA_x000D_
TENSÃO : 19.9KV	_x000D_
Nº ENERGISA (CITD) : 149125_x000D_
Nº DE SÉRIE : 799474_x000D_
MARCA : TRAEL_x000D_
DATA FABRICAÇÃO : 10/2025_x000D_
IMPEDANCIA : 3.0_x000D_
POS. TAP : 03_x000D_
_x000D_
MEDIÇÃO 1: 51.3_x000D_
MEDIÇÃO 2: 14.27_x000D_
MEDIÇÃO 3: 12.02_x000D_
_x000D_
COORDENADA_x000D_
X: 808904_x000D_
Y: 8997963_x000D_
</t>
  </si>
  <si>
    <t>5719532015</t>
  </si>
  <si>
    <t>Trafo: 5719532015 Queimado Potencia: 15 KVATensão: 34,5 KVPara raio: queimado Acesso: Camioneta    Equipe: 015op01 (63)99101-8126</t>
  </si>
  <si>
    <t>ETO-RD-GR 00069/2026</t>
  </si>
  <si>
    <t>ENC-MLGR01  000020/2026</t>
  </si>
  <si>
    <t xml:space="preserve">SUBSTITUIÇÃO DE TRAFO 5700067015 ETO-RD-GR 69/2026 FAZ. VÃO VERDE RDR DE PEDRO AFONSO _x000D_
_x000D_
TRAFO RETIRADO_x000D_
POTÊNCIA : 10KVA _x000D_
TENSÃO :	 34,5KV_x000D_
Nº ENERGISA (CITD) : ILEGIVEL _x000D_
Nº DE SÉRIE : 361473_x000D_
MARCA : ITB_x000D_
DATA FABRICAÇÃO : 11/2005_x000D_
IMPEDANCIA : 3,0_x000D_
POS. TAP : 01_x000D_
_x000D_
TRAFO INSTALADO_x000D_
POTÊNCIA : 15KVA_x000D_
TENSÃO :	 34,5KV_x000D_
Nº ENERGISA (CITD) : 149681_x000D_
Nº DE SÉRIE : C290242_x000D_
MARCA : ITAM_x000D_
DATA FABRICAÇÃO : 09/2025_x000D_
IMPEDANCIA : 3,00_x000D_
POS. TAP : 03_x000D_
_x000D_
MEDIÇÃO 1: 20,42_x000D_
MEDIÇÃO 2: 19,82_x000D_
MEDIÇÃO 3: 11,67_x000D_
_x000D_
COORDENADA _x000D_
X: 849310_x000D_
Y: 8990770_x000D_
</t>
  </si>
  <si>
    <t>5700067015</t>
  </si>
  <si>
    <t>TRAFO 5700067015 QUEIMADO PARA RAIO TAMBÉM DE 15 KVA NA NA REDE 19,9 KV ACESSO PARA CAMIONETE NÃO FOI FEITO TESTE AVAZIO DEVIDO BUCHA PRIMARIA QUEBRADA</t>
  </si>
  <si>
    <t>19.9 KVA</t>
  </si>
  <si>
    <t>ENC-RD-PS 00361/2026</t>
  </si>
  <si>
    <t>ENC-LMPS03  000066/2026</t>
  </si>
  <si>
    <t xml:space="preserve">SS ENC-RD-PS 361/2026_x000D_
TRAFO: 5701007008_x000D_
_x000D_
_x000D_
_x000D_
TRAFO RETIRADO_x000D_
POTÊNCIA : 15KVA_x000D_
TENSÃO :	 13.8KV_x000D_
Nº ENERGISA (CITD) : ILEGIVEL_x000D_
Nº DE SÉRIE : 388932_x000D_
MARCA : TRAEL_x000D_
DATA FABRICAÇÃO : 06/2016_x000D_
IMPEDANCIA : 2.41_x000D_
POS. TAP : 01_x000D_
_x000D_
TRAFO INSTALADO'_x000D_
POTÊNCIA : 15KVA_x000D_
TENSÃO :	 13.8KV_x000D_
Nº ENERGISA (CITD) : 150015_x000D_
Nº DE SÉRIE : 827738_x000D_
MARCA : TRAEL_x000D_
DATA FABRICAÇÃO : 02/2026_x000D_
IMPEDANCIA : 2.5_x000D_
POS. TAP : 03_x000D_
</t>
  </si>
  <si>
    <t>AL02050008</t>
  </si>
  <si>
    <t>5701007008</t>
  </si>
  <si>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</si>
  <si>
    <t>DOLP-RD-PA 00107/2026</t>
  </si>
  <si>
    <t>DLP-CTPA00  000014/2026</t>
  </si>
  <si>
    <t xml:space="preserve">MEDIDO__x000D_
_x000D_
EMERGENCIAL__x000D_
_x000D_
_x000D_
TRAFO AVARIADO - CLIENTE PENALIZADO_x000D_
_x000D_
TRAFO: 5711359122_x000D_
_x000D_
- Potência: 75_x000D_
- Tensão: 220/380_x000D_
- Para raios: bom_x000D_
- Causa: vazamento de óleo _x000D_
- Acesso: livre _x000D_
- Se há alguma outra anomalia: não _x000D_
- Endereço: orla 14 _x000D_
- Equipe: 122OP45_x000D_
- Telefone: 63992498453_x000D_
_x000D_
Sugestão: Instalar Transformador de 112,5 kv_x000D_
_x000D_
_x000D_
DADOS ATENDIMENTO_x000D_
EQUIPE PALOB10M_x000D_
ENCARREGADO - PAULO ROGÉRIO _x000D_
CONTATO - (63) 99296-2172_x000D_
_x000D_
_x000D_
S DOLP-RD-PA 107/2026_x000D_
_x000D_
_x000D_
DATA ATENDIMENTO 21/01/2026_x000D_
_x000D_
_x000D_
</t>
  </si>
  <si>
    <t>5711359122</t>
  </si>
  <si>
    <t>TRAFO AVARIADO - CLIENTE PENALIZADOTRAFO: 5711359122- Potência: 75- Tensão: 220/380- Para raios: bom- Causa: vazamento de óleo - Acesso: livre - Se há alguma outra anomalia: não - Endereço: orla 14 - Equipe: 122OP45- Telefone: 63992498453Sugestão: Instalar Transformador de 112,5 kv</t>
  </si>
  <si>
    <t>ETO-RD-DP 00134/2026</t>
  </si>
  <si>
    <t>ETO-RD-DP  000334/2026</t>
  </si>
  <si>
    <t>TRANSFORMADOR SUBSTITUIDO PELA META_x000D_
_x000D_
TRAFO RETIRADO: 15KVA 19,9KV_x000D_
_x000D_
_x000D_
TRAFO INSTALADO: 15KVA 19,9KV_x000D_
_x000D_
POSTO  5710161038</t>
  </si>
  <si>
    <t>5710161038</t>
  </si>
  <si>
    <t>SEGUE SS PARA SUBSTITUIR TRAFO 5710161038 QUEIMADO NA RDR DE TAGUATINGAATENDIDO PELA TAVARES</t>
  </si>
  <si>
    <t xml:space="preserve">34500 / 440 V_x000D_
</t>
  </si>
  <si>
    <t>ETO-RD-GR 00151/2026</t>
  </si>
  <si>
    <t>ENC-MLGR01  000035/2026</t>
  </si>
  <si>
    <t xml:space="preserve">TROCA DE TRAFO QUEIMADO 5700461153 ETO-RD-GR 151/2026 CHÁC. TRÊS IRMÃOS - BERNARDO SAYÃO 0153_x000D_
_x000D_
TRAFO RETIRADO_x000D_
POTÊNCIA : 15KVA_x000D_
TENSÃO : 19.9KV	_x000D_
Nº ENERGISA (CITD) : ILEGIVEL_x000D_
Nº DE SÉRIE : 372679_x000D_
MARCA : TOSHIBA_x000D_
DATA FABRICAÇÃO : 02/2000_x000D_
IMPEDANCIA : 3_x000D_
POS. TAP : 01_x000D_
_x000D_
TRAFO INSTALADO_x000D_
POTÊNCIA : 15KVA_x000D_
TENSÃO : 19.9KV	_x000D_
Nº ENERGISA (CITD) : 149269_x000D_
Nº DE SÉRIE : 820255_x000D_
MARCA : TRAEL_x000D_
DATA FABRICAÇÃO : 11/2025_x000D_
IMPEDANCIA : 3.0_x000D_
POS. TAP : 03_x000D_
_x000D_
MEDIÇÃO 1: 21.33_x000D_
MEDIÇÃO 2: 17.43_x000D_
MEDIÇÃO 3: 15.55_x000D_
_x000D_
COORDENADA_x000D_
X: 715266_x000D_
Y: 9115763_x000D_
</t>
  </si>
  <si>
    <t>5700461153</t>
  </si>
  <si>
    <t>Boa tarde,Favor enviar manutenção para substituir trafo queimado 5700461153</t>
  </si>
  <si>
    <t>ENC-RD-PS 00244/2026</t>
  </si>
  <si>
    <t>ENC-LMPS03  000046/2026</t>
  </si>
  <si>
    <t xml:space="preserve">SS ENC-RD-PS 244/2026_x000D_
 TR 5701891007 _x000D_
_x000D_
_x000D_
_x000D_
TRAFO RETIRADO_x000D_
POTÊNCIA : 5KVA_x000D_
TENSÃO :	 34.5KV_x000D_
Nº ENERGISA (CITD) : ILEGIVEL_x000D_
Nº DE SÉRIE : 202586_x000D_
MARCA : VIJAI_x000D_
DATA FABRICAÇÃO : 11/2011_x000D_
IMPEDANCIA : 2.98_x000D_
POS. TAP : 01_x000D_
_x000D_
TRAFO INSTALADO'_x000D_
POTÊNCIA : 15KVA_x000D_
TENSÃO :	 34.5KV_x000D_
Nº ENERGISA (CITD) : 133591_x000D_
Nº DE SÉRIE : 668991_x000D_
MARCA : TRAEL_x000D_
DATA FABRICAÇÃO : 2022_x000D_
IMPEDANCIA : 2.96_x000D_
POS. TAP : 03_x000D_
_x000D_
</t>
  </si>
  <si>
    <t>5701891007</t>
  </si>
  <si>
    <t>INT: 20264128900813Segue SS de TR 5701891007 15KVA/19.9KV queimado.Acesso somente para caminhoneteUC 10750407FAZENDA MATO VERDE63984333571NANCI NOLETO DA SILVA007OP07 63 98443-7201</t>
  </si>
  <si>
    <t>ENC-RD-PS 00388/2026</t>
  </si>
  <si>
    <t>ENC-LMPS04  000059/2026</t>
  </si>
  <si>
    <t>SS ENC-RD-PS 388/2026_x000D_
TR 5700737084_x000D_
_x000D_
_x000D_
TRAFO RETIRADO_x000D_
POTÊNCIA : 15KVA_x000D_
TENSÃO :	 34.5KV_x000D_
Nº ENERGISA (CITD) : 1008_x000D_
Nº DE SÉRIE : 389917_x000D_
MARCA : TRAEL_x000D_
DATA FABRICAÇÃO : JUN/2016_x000D_
IMPEDANCIA : 2.94_x000D_
POS. TAP : 03_x000D_
_x000D_
TRAFO INSTALADO'_x000D_
POTÊNCIA : 15KVA_x000D_
TENSÃO :	 34.5KV_x000D_
Nº ENERGISA (CITD) : 150388_x000D_
Nº DE SÉRIE : 828111_x000D_
MARCA : TRAEL_x000D_
DATA FABRICAÇÃO : 02/2026_x000D_
IMPEDANCIA : 3.0_x000D_
POS. TAP :03</t>
  </si>
  <si>
    <t>5700737084</t>
  </si>
  <si>
    <t>TR 570073708415KVAPARA RAIO DANIFICADO 34500ACESSO LIVRE CAMINHONETE 1UC PENALIZADA</t>
  </si>
  <si>
    <t>ETO-RD-GR 00015/2026</t>
  </si>
  <si>
    <t>ENC-MLGR01  000010/2026</t>
  </si>
  <si>
    <t>SUBSTITUIÇÃO DE TRAFO 5700797078 ETO-RD-GR 15/2026 FAZ. BAROCA ITACAJA - TO 078_x000D_
_x000D_
TRAFO RETIRADO_x000D_
POTÊNCIA : 15KVA_x000D_
TENSÃO :	 34,5KV_x000D_
Nº ENERGISA (CITD) : 129232_x000D_
Nº DE SÉRIE : 442998_x000D_
MARCA : TRAEL_x000D_
DATA FABRICAÇÃO : 09/2017_x000D_
IMPEDANCIA : 2,82_x000D_
POS. TAP : 04_x000D_
_x000D_
TRAFO INSTALADO_x000D_
POTÊNCIA : 25KVA_x000D_
TENSÃO :	 34,5KV_x000D_
Nº ENERGISA (CITD) : 145862_x000D_
Nº DE SÉRIE : Z273716_x000D_
MARCA : ITAM_x000D_
DATA FABRICAÇÃO : 03/2025_x000D_
IMPEDANCIA : 3,06_x000D_
POS. TAP : 03_x000D_
_x000D_
MEDIÇÃO 1: 11,98_x000D_
MEDIÇÃO 2: 10,22_x000D_
MEDIÇÃO 3: 03,40_x000D_
_x000D_
COORDENADA _x000D_
X: 889242_x000D_
Y: 9027452</t>
  </si>
  <si>
    <t>5700797078</t>
  </si>
  <si>
    <t>TRAFO 5700797078 QUEIMADO PARA RAIO TAMBÉM DE 15 KVA NA  REDE 19,9 KV ACESSO PARA CAMIONETE NÃO FOI FEITO TESTE AVAZIO POIS ESTA COM VAZAMENTO DE ÓLEO</t>
  </si>
  <si>
    <t>ETO-RD-GU 00434/2026</t>
  </si>
  <si>
    <t>DBM-MLDB05  000084/2026</t>
  </si>
  <si>
    <t xml:space="preserve">SUBSTITUIÇÃO DE TRANSFORMADOR NA RDR DE PARANÃ_x000D_
_x000D_
INT: 20264258058927_x000D_
_x000D_
SS: ETO-RD-GU 434/2026_x000D_
_x000D_
ESPECIFICAÇÕES DO TRANSFORMADOR_x000D_
_x000D_
TRANSFORMADOR INSTALADO: 15KVA_x000D_
_x000D_
TRANSFORMADOR RETIRADO: 15KVA_x000D_
_x000D_
MEDIÇÕES_x000D_
_x000D_
LOGO APÓS A TROCA _x000D_
_x000D_
VAN: 220.7_x000D_
_x000D_
VBN: 220.7_x000D_
_x000D_
OBS:SUBSTITUIÇÃO DE TRANSFORMADOR AUTORIZADA PELO DIONE._x000D_
_x000D_
_x000D_
</t>
  </si>
  <si>
    <t>5762192021</t>
  </si>
  <si>
    <t>SEGUE SS DE TRAFO QUEIMADO NA RDR DE PARANÃ, TRAFO DE 15KVA NA RDE DE 19.9KV, PARA RAIOS BONS, ACESSO SOMENTE PARA CAMINHONETE.</t>
  </si>
  <si>
    <t>ETO-RD-GU 00426/2026</t>
  </si>
  <si>
    <t>DBM-MLDB03  000074/2026</t>
  </si>
  <si>
    <t xml:space="preserve">SUBSTITUIÇÃO DE TRANSFORMADOR NA RDR DE ARAGUAÇU_x000D_
_x000D_
INT: 20264253251310_x000D_
_x000D_
SS: ETO-RD-GU 426/2026_x000D_
_x000D_
ESPECIFICAÇÕES DO TRANSFORMADOR_x000D_
_x000D_
TRANSFORMADOR INSTALADO: 15 KVA_x000D_
_x000D_
TRANSFORMADOR RETIRADO: 05 KVA_x000D_
_x000D_
MEDIÇÕES_x000D_
_x000D_
LOGO APÓS A TROCA _x000D_
_x000D_
VAN: 216_x000D_
_x000D_
VBN: 226_x000D_
_x000D_
OBS:SUBSTITUIÇÃO DE TRANSFORMADOR AUTORIZADA PELO DIONE._x000D_
</t>
  </si>
  <si>
    <t>5701795052</t>
  </si>
  <si>
    <t>SEGUE SS DE TRAFO QUEIMADO NA RDR DE FORMOSO DO ARAGUAIA, TRAFO DE 5KVA NA REDE DE 19.9KV, PARA RAIO QUEIMADO E ACESSO LIVRE PARA CAMINHONETE.</t>
  </si>
  <si>
    <t>ETO-RD-GR 00398/2026</t>
  </si>
  <si>
    <t>ENC-MLGR03  000146/2026</t>
  </si>
  <si>
    <t xml:space="preserve">TROCA DE TRAFO AVARIADO 5739133015 ETO-RD-GR 398/2026 ZONA URBANA - PEDRO AFONSO 0015_x000D_
_x000D_
TRAFO RETIRADO_x000D_
POTÊNCIA : 150KVA_x000D_
TENSÃO : 13.8KV	_x000D_
Nº ENERGISA (CITD) : ILEGIVEL_x000D_
Nº DE SÉRIE : 336656_x000D_
MARCA : TRAEL_x000D_
DATA FABRICAÇÃO : 01/2015_x000D_
IMPEDANCIA : 3.28_x000D_
POS. TAP : 01_x000D_
_x000D_
TRAFO INSTALADO_x000D_
POTÊNCIA : 150KVA_x000D_
TENSÃO : 13.8KV	_x000D_
Nº ENERGISA (CITD) : 144950_x000D_
Nº DE SÉRIE : 173011_x000D_
MARCA : RIO PRETO_x000D_
DATA FABRICAÇÃO : 11/2024_x000D_
IMPEDANCIA : 3.52_x000D_
POS. TAP : 01_x000D_
_x000D_
MEDIÇÃO 1: 16.29_x000D_
MEDIÇÃO 2: 15.21_x000D_
MEDIÇÃO 3: 09.68_x000D_
_x000D_
COORDENADA_x000D_
X: 812864_x000D_
Y: 9004038_x000D_
</t>
  </si>
  <si>
    <t>5739133015</t>
  </si>
  <si>
    <t>SEGUE SS DE TRAFO QUEIMADO NA RDU DE PEDRO DE AFONSO, TRAFO DE 150 KVA NA REDE DE 13.8KV, O MESMO ESTA VAZANDO OLEO E PEGANDO FOGO, ACESSO LIVRE PARA MANUNTENÇÃO PESADA.</t>
  </si>
  <si>
    <t>ETO-RD-GU 00294/2026</t>
  </si>
  <si>
    <t>DBM-MLDB03  000054/2026</t>
  </si>
  <si>
    <t xml:space="preserve">SUBSTITUIÇÃO DE TRANSFORMADOR NA RDR DE ARAGUAÇU_x000D_
_x000D_
INT: 20264159798982_x000D_
_x000D_
SS: ETO-RD-GU 294/2026_x000D_
_x000D_
ESPECIFICAÇÕES DO TRANSFORMADOR_x000D_
_x000D_
TRANSFORMADOR INSTALADO: 15 KVA_x000D_
_x000D_
TRANSFORMADOR RETIRADO: 05 KVA_x000D_
_x000D_
MEDIÇÕES_x000D_
_x000D_
LOGO APÓS A TROCA _x000D_
_x000D_
VAN: 209_x000D_
_x000D_
OBS:SUBSTITUIÇÃO DE TRANSFORMADOR AUTORIZADA PELO DIONE._x000D_
</t>
  </si>
  <si>
    <t>5710467076</t>
  </si>
  <si>
    <t>Transformador e para raio queimado acesso para caminhonete</t>
  </si>
  <si>
    <t>DG-RD-PO 00266/2026</t>
  </si>
  <si>
    <t>DG-MPPO01  000072/2026</t>
  </si>
  <si>
    <t xml:space="preserve">medido__x000D_
emergencial__x000D_
_x000D_
_x000D_
substituição de trafo queimado rdu ipueiras_x000D_
</t>
  </si>
  <si>
    <t>5700038250</t>
  </si>
  <si>
    <t>ss de trafo 5700038250 e para raio queimado POTENCIA: 150KVATENSÃO: 34500]RDU DE IPUEIRAS</t>
  </si>
  <si>
    <t>ETO-RD-AR 00182/2026</t>
  </si>
  <si>
    <t>ENC-MLAR05  000067/2026</t>
  </si>
  <si>
    <t xml:space="preserve">ETO-RD-AR 182/2026_x000D_
TR: 5730002157_x000D_
_x000D_
TRAFO RETIRADO_x000D_
POTÊNCIA : 112,5KVA_x000D_
TENSÃO :	 34,5KV_x000D_
Nº ENERGISA (CITD) : 141923_x000D_
Nº DE SÉRIE : 1603835_x000D_
MARCA : ITB_x000D_
DATA FABRICAÇÃO : 05/2024_x000D_
IMPEDANCIA : 3,86_x000D_
POS. TAP : 02_x000D_
_x000D_
TRAFO INSTALADO_x000D_
POTÊNCIA : 45KVA_x000D_
TENSÃO :	 34,5KV_x000D_
Nº ENERGISA (CITD) : 147750_x000D_
Nº DE SÉRIE : 586787_x000D_
MARCA : ITAIPU_x000D_
DATA FABRICAÇÃO : 07/2025_x000D_
IMPEDANCIA : 4,07_x000D_
POS. TAP : 02_x000D_
</t>
  </si>
  <si>
    <t>5730002157</t>
  </si>
  <si>
    <t>tr 5730002157 queimado pot. 34,5kv112 kvapara-raio ruimacesso bom</t>
  </si>
  <si>
    <t>ETO-RD-AR 00775/2026</t>
  </si>
  <si>
    <t>ENC-MLAR02  000091/2026</t>
  </si>
  <si>
    <t xml:space="preserve">ETO-RD-AR 775/2026_x000D_
TRAFO 5700702019_x000D_
TRAFO RETIRADO_x000D_
POTÊNCIA : 5 KVA_x000D_
TENSÃO :	 34.5 KV_x000D_
Nº ENERGISA (CITD) : ILEGIVEL_x000D_
Nº DE SÉRIE : 126189_x000D_
MARCA : VIJAI_x000D_
DATA FABRICAÇÃO : 09/2008_x000D_
IMPEDANCIA : 3,13_x000D_
POS. TAP : 05_x000D_
_x000D_
TRAFO INSTALADO_x000D_
POTÊNCIA : 15 KVA_x000D_
TENSÃO :	 34.5 KV_x000D_
Nº ENERGISA (CITD) : 150762_x000D_
Nº DE SÉRIE : 799422_x000D_
MARCA : TRAEL_x000D_
DATA FABRICAÇÃO : 10/2025_x000D_
IMPEDANCIA : 3,0_x000D_
POS. TAP : 05_x000D_
</t>
  </si>
  <si>
    <t>5700702019</t>
  </si>
  <si>
    <t>Trafo 5700702019 15kvaAcesso: Livre Equipe:019op02Contato da equipe : 99242-6260</t>
  </si>
  <si>
    <t>ETO-RD-GU 00600/2026</t>
  </si>
  <si>
    <t>ETO-RD-GU  002243/2026</t>
  </si>
  <si>
    <t>SS: ETO-RD-GU 600-2026_x000D_
_x000D_
LOCALIDADE: PARANA_x000D_
_x000D_
EQUIPE: EPCPGU01_x000D_
_x000D_
FOI FEITO A TROCA DO TRANSFORMADOR 75KVA POR 75KVA</t>
  </si>
  <si>
    <t>LD02010021</t>
  </si>
  <si>
    <t>5700114021</t>
  </si>
  <si>
    <t>SEGUE SOLICITAÇÃO DE SERVIÇO PARA TROCA DE TRAFO QUEIMADO NA RDR DE PARANÃTRAFO ESTAVA COM CURTO E TAVA QUEIMADO</t>
  </si>
  <si>
    <t>ETO-RD-AG 00597/2026</t>
  </si>
  <si>
    <t>ENC-MPAG02  000095/2026</t>
  </si>
  <si>
    <t>TRAFO 5700060098 75KVA 13.8KV QUEIMADO_x000D_
RDU DE ANANAS_x000D_
_x000D_
_x000D_
_x000D_
TRAFO Nº  5700060098_x000D_
_x000D_
TRAOF RETIRADO_x000D_
_x000D_
POTÊNCIA; 75KVA 13.8KV_x000D_
DATA DE FAB; 02/2018_x000D_
MARCA; TRAEL_x000D_
Nº CITD; 111906_x000D_
Nº SÉRIE; 458765_x000D_
POS. DO TAP; 3º_x000D_
IMPEDÂNCIA; 3,59_x000D_
_x000D_
TRAFO INSTALADO _x000D_
_x000D_
POTÊNCIA; 112,5KVA 13.8KV_x000D_
DATA DE FAB; 01/2026_x000D_
MARCA; ITAIPU_x000D_
Nº CITD; 149021_x000D_
Nº SÉRIE; 599345_x000D_
POS. DO TAP; 2º_x000D_
IMPEDÂNCIA; 3,51_x000D_
MEDIÇÃO; 14,56 / 14,49/ 14,32</t>
  </si>
  <si>
    <t>AL01005098</t>
  </si>
  <si>
    <t>5700060098</t>
  </si>
  <si>
    <t>TRAFO 5700060098 75KVA 13.8KV QUEIMADORDU DE ANANAS</t>
  </si>
  <si>
    <t>75KVA, INSTALAR TRAFO 112,5VA</t>
  </si>
  <si>
    <t>ETO-RD-AR 00952/2026</t>
  </si>
  <si>
    <t>ENC-MLAR05  000312/2026</t>
  </si>
  <si>
    <t xml:space="preserve">ETO-RD-AR 952/2026_x000D_
TRAFO INSTALADO_x000D_
POTÊNCIA : 15 KVA_x000D_
TENSÃO :	 34.5 KV_x000D_
Nº ENERGISA (CITD) : 149654_x000D_
Nº DE SÉRIE : 1026211_x000D_
MARCA : TRAEL_x000D_
DATA FABRICAÇÃO : 07/2026_x000D_
IMPEDANCIA : 2,9_x000D_
POS. TAP : 05_x000D_
</t>
  </si>
  <si>
    <t>5710163053</t>
  </si>
  <si>
    <t>Segue nota para substituiçao  de trafo 5710163053 (Furtado) , chave 34,5 kv, e cabo multiplex Bifasico 25 mm 300 metros de cabo devido o mesmo estar com muitas emendas em campo</t>
  </si>
  <si>
    <t>ETO-RD-AG 00509/2026</t>
  </si>
  <si>
    <t>ETO-RD-AG  000433/2026</t>
  </si>
  <si>
    <t>SEGUE SS PARA SUBSTITUIR TRAFO [5701238039] NA RDR DE ARAGUATINS_x000D_
_x000D_
_x000D_
PLANO DE MEDIDA - Realizar substituição do trafo 5701238039 de 10 kVA para 15 kVA   - Direcionar serviço para projeto SIGCO 25983._x000D_
_x000D_
_x000D_
_x000D_
TRAFO Nº 5701238039_x000D_
_x000D_
TRAFO INSTALADO_x000D_
_x000D_
POTÊNCIA;  10KVA 13.8KV_x000D_
DATA DE FAB; NOV/2006_x000D_
MARCA;  TRAEL_x000D_
Nº CITD;  N/A_x000D_
Nº SÉRIE;  100130_x000D_
POS. DO TAP; 3_x000D_
IMPEDÃNCIA;  2,55_x000D_
_x000D_
TRAFO RETIRADO_x000D_
_x000D_
POTÊNCIA;  15KVA 13.8KV_x000D_
DATA DE FAB;  12/02/2026_x000D_
MARCA;  ITAM_x000D_
Nº CITD;  150814_x000D_
Nº SÉRIE;  C.303194_x000D_
POS. DO TAP;  4º_x000D_
IMPEDÃNCIA;  2,36_x000D_
MEDIÇÃO; 3,01 - 0,50 - 0,49</t>
  </si>
  <si>
    <t>5701238039</t>
  </si>
  <si>
    <t>SEGUE SS PARA SUBSTITUIR TRAFO [5701238039] NA RDR DE ARAGUATINS</t>
  </si>
  <si>
    <t xml:space="preserve">10 kVA_x000D_
</t>
  </si>
  <si>
    <t>ENC-RD-PS 00539/2026</t>
  </si>
  <si>
    <t>ENC-LMPS03  000086/2026</t>
  </si>
  <si>
    <t xml:space="preserve">SS ENC-RD-PS 539/2026_x000D_
 TR 5701677084 _x000D_
_x000D_
_x000D_
TRAFO RETIRADO_x000D_
POTÊNCIA : 5KVA_x000D_
TENSÃO :	 34.5KV_x000D_
Nº ENERGISA (CITD) : ILEGIVEL_x000D_
Nº DE SÉRIE :203426_x000D_
MARCA : VIJAI_x000D_
DATA FABRICAÇÃO : 01/2012_x000D_
IMPEDANCIA : 2.93_x000D_
POS. TAP : 03_x000D_
_x000D_
TRAFO INSTALADO'_x000D_
POTÊNCIA : 15KVA_x000D_
TENSÃO :	 34.5KV_x000D_
Nº ENERGISA (CITD) : 150843_x000D_
Nº DE SÉRIE : C503223_x000D_
MARCA : ITAM_x000D_
DATA FABRICAÇÃO : 04/2026_x000D_
IMPEDANCIA : 2.92_x000D_
POS. TAP : 03_x000D_
_x000D_
</t>
  </si>
  <si>
    <t>5701677084</t>
  </si>
  <si>
    <t>INT: 20264442912990Segue SS de TR 5701677084 10KVA/19.9KV com a bucha primária estourada e para-raios queimados.Acesso livre.UC 10805287SITIO NOVA CANAA63985105507MARIA ZILDA TRAUTERNMULLER084OP02 63 98462-3208</t>
  </si>
  <si>
    <t>ETO-RD-AR 00752/2026</t>
  </si>
  <si>
    <t>ENC-MPAR01  000051/2026</t>
  </si>
  <si>
    <t xml:space="preserve">ETO-RD-AR 752/2026_x000D_
TRAFO 5750041058_x000D_
TRAFO RETIRADO_x000D_
POTÊNCIA : 45 KVA_x000D_
TENSÃO :	 34.5 KV_x000D_
Nº ENERGISA (CITD) : 126828_x000D_
Nº DE SÉRIE : 122932_x000D_
MARCA : TRAEL_x000D_
DATA FABRICAÇÃO : 2007_x000D_
IMPEDANCIA : 3,91_x000D_
POS. TAP : 04_x000D_
_x000D_
TRAFO INSTALADO_x000D_
POTÊNCIA : 45 KVA_x000D_
TENSÃO :	 34.5 KV_x000D_
Nº ENERGISA (CITD) : 103094_x000D_
Nº DE SÉRIE : 395699_x000D_
MARCA : TRAEL_x000D_
DATA FABRICAÇÃO : 2016_x000D_
IMPEDANCIA : 4,24_x000D_
POS. TAP : 04_x000D_
_x000D_
</t>
  </si>
  <si>
    <t>5750041058</t>
  </si>
  <si>
    <t>Trafo: 5750041058 Queimado Potencia: 45 KVATensão: 34,5 KVPara raio: Queimado Acesso: livreEquipe: 040op36 (55)99925-8040</t>
  </si>
  <si>
    <t>ETO-RD-AR 00906/2026</t>
  </si>
  <si>
    <t>ENC-MLAR05  000238/2026</t>
  </si>
  <si>
    <t>ETO-RD-AR 906/2026_x000D_
TRAFO 5700108265_x000D_
TRAFO RETIRADO_x000D_
POTÊNCIA : 5 KVA_x000D_
TENSÃO :	 34.5 KV_x000D_
Nº ENERGISA (CITD) : ILEGIVEL_x000D_
Nº DE SÉRIE : 612776_x000D_
MARCA : ITB_x000D_
DATA FABRICAÇÃO : 08/2009_x000D_
IMPEDANCIA : 3,06_x000D_
POS. TAP : 05_x000D_
_x000D_
TRAFO INSTALADO_x000D_
POTÊNCIA : 15 KVA_x000D_
TENSÃO :	 34.5 KV_x000D_
Nº ENERGISA (CITD) : 123338_x000D_
Nº DE SÉRIE : 533128_x000D_
MARCA : CPFL SOLUÇÕES_x000D_
DATA FABRICAÇÃO : 2020_x000D_
IMPEDANCIA : 3,17_x000D_
POS. TAP : 05</t>
  </si>
  <si>
    <t>5700108265</t>
  </si>
  <si>
    <t>Boa tarde,Favor enviar manutenção para substituir trafo 5700108265 queimado</t>
  </si>
  <si>
    <t>ETO-RD-GR 00003/2026</t>
  </si>
  <si>
    <t>ENC-MLGR01  000003/2026</t>
  </si>
  <si>
    <t xml:space="preserve">ETO-RD-GR 003/2026_x000D_
TR: 5700631033_x000D_
_x000D_
TRAFO RETIRADO_x000D_
POTÊNCIA :15KVA_x000D_
TENSÃO :	 34,5KV_x000D_
Nº ENERGISA (CITD) : 126428_x000D_
Nº DE SÉRIE : 554777_x000D_
MARCA : TRAEL_x000D_
DATA FABRICAÇÃO : 09/2020_x000D_
IMPEDANCIA : 3,0_x000D_
POS. TAP : 01_x000D_
_x000D_
TRAFO INSTALADO_x000D_
POTÊNCIA : 25KVA_x000D_
TENSÃO :	 34,5KV_x000D_
Nº ENERGISA (CITD) : 145109_x000D_
Nº DE SÉRIE : Z271298_x000D_
MARCA : ITAM_x000D_
DATA FABRICAÇÃO : 02/2025_x000D_
IMPEDANCIA : 3,01_x000D_
POS. TAP : 03_x000D_
 _x000D_
MEDIÇÃO 1: 10,91_x000D_
MEDIÇÃO 2: 07,75_x000D_
MEDIÇÃO 3: 05,78_x000D_
</t>
  </si>
  <si>
    <t>5700631033</t>
  </si>
  <si>
    <t>Enviar equipe  da manuenção para substituir trafo queimado , Acesso só para Camionete</t>
  </si>
  <si>
    <t>DG-RD-PO 00179/2026</t>
  </si>
  <si>
    <t>DG-MLPO01  000039/2026</t>
  </si>
  <si>
    <t xml:space="preserve">medido__x000D_
emergencial__x000D_
_x000D_
substituição de trafo queimado rdr pindorama_x000D_
obs: OS CRIADA PARA SUBSTITUIR MLPO0190/2025 OBRA 0312500671 TRAFO ERRADO </t>
  </si>
  <si>
    <t>5710046096</t>
  </si>
  <si>
    <t>EDSON CURCINO DOS SANTOS</t>
  </si>
  <si>
    <t>SEGUE SS PARA SUBSTITUIR TRAFO QEUIMADO NA RDR DE PINDORAMAOBS: NOTA CRIADA PARA SUBST. A SS 800/2025 QUE FOI ABERTA NO TRAFO ERRADO</t>
  </si>
  <si>
    <t>ETO-RD-GU 00024/2026</t>
  </si>
  <si>
    <t>DBM-MLDB03  000006/2026</t>
  </si>
  <si>
    <t xml:space="preserve">SUBSTITUIÇÃO DE TRANSFORMADOR NA RDR DE SÃO VALERIO_x000D_
_x000D_
INT: 20264066603735_x000D_
_x000D_
SS: ETO-RD-GU 24/2026_x000D_
_x000D_
ESPECIFICAÇÕES DO TRANSFORMADOR_x000D_
_x000D_
TRANSFORMADOR INSTALADO: 15 KVA_x000D_
_x000D_
TRANSFORMADOR RETIRADO: 15 KVA_x000D_
_x000D_
MEDIÇÕES_x000D_
_x000D_
LOGO APÓS A TROCA _x000D_
_x000D_
VAN: 220_x000D_
_x000D_
_x000D_
_x000D_
OBS:SUBSTITUIÇÃO DE TRANSFORMADOR AUTORIZADA PELO DIONE._x000D_
</t>
  </si>
  <si>
    <t>5700992148</t>
  </si>
  <si>
    <t>5700992148 15KVA DA 19.9 PARA RAIOS QUEIMADO. ACESSO PARA CAMINHONETE TRASSADA. 01 CLIENTE.</t>
  </si>
  <si>
    <t>ETO-RD-GR 00006/2026</t>
  </si>
  <si>
    <t>ENC-MLGR03  000008/2026</t>
  </si>
  <si>
    <t xml:space="preserve">ETO-RD-GR 006/2026_x000D_
TR: 5700402034_x000D_
_x000D_
TRAFO RETIRADO_x000D_
POTÊNCIA : 15KVA_x000D_
TENSÃO :	 345KV_x000D_
Nº ENERGISA (CITD) : 130154_x000D_
Nº DE SÉRIE : 1403838_x000D_
MARCA : ITB_x000D_
DATA FABRICAÇÃO : 12/2021_x000D_
IMPEDANCIA : 3,04_x000D_
POS. TAP : 03_x000D_
_x000D_
TRAFO INSTALADO_x000D_
POTÊNCIA : 25KVA_x000D_
TENSÃO :	 34,5KV_x000D_
Nº ENERGISA (CITD) : 145148_x000D_
Nº DE SÉRIE : Z271337_x000D_
MARCA : ITAM_x000D_
DATA FABRICAÇÃO : 02/2025_x000D_
IMPEDANCIA : 3,09_x000D_
POS. TAP : 03_x000D_
 _x000D_
MEDIÇÃO 1: 24,51_x000D_
MEDIÇÃO 2: 29,40_x000D_
MEDIÇÃO 3: 11,92_x000D_
</t>
  </si>
  <si>
    <t>5700402034</t>
  </si>
  <si>
    <t>ENC-RD-PS 00007/2026</t>
  </si>
  <si>
    <t>ENC-LMPS04  000001/2026</t>
  </si>
  <si>
    <t xml:space="preserve">SS ENC-RD-PS 07/2026_x000D_
TR 5700716007 _x000D_
_x000D_
_x000D_
TRAFO RETIRADO_x000D_
POTÊNCIA : 10KVA_x000D_
TENSÃO :	 13.8KV_x000D_
Nº ENERGISA (CITD) : 18268_x000D_
Nº DE SÉRIE : 100164_x000D_
MARCA : TRAEL_x000D_
DATA FABRICAÇÃO : 11/2006_x000D_
IMPEDANCIA : 2.53_x000D_
POS. TAP : 01_x000D_
_x000D_
TRAFO INSTALADO'_x000D_
POTÊNCIA : 15KVA_x000D_
TENSÃO :	 13.8KV_x000D_
Nº ENERGISA (CITD) : 148504_x000D_
Nº DE SÉRIE : C289668_x000D_
MARCA : ITAM_x000D_
DATA FABRICAÇÃO : 09/2025_x000D_
IMPEDANCIA : 2.47_x000D_
POS. TAP : 03_x000D_
</t>
  </si>
  <si>
    <t>AL02017017</t>
  </si>
  <si>
    <t>5700716007</t>
  </si>
  <si>
    <t>TR 5700716007 QUEIMADOTR DE 15 KVA PARA RAIO QUEIMADO ACESSO LIVRE UC: 8/1011157-3IVANIO GONÇALVES DA FONSECA</t>
  </si>
  <si>
    <t>ETO-RD-GR 00293/2026</t>
  </si>
  <si>
    <t>ENC-MLAR01  000119/2026</t>
  </si>
  <si>
    <t xml:space="preserve">TROCA DE TRAFO QUEIMADO 5700323153 ETO-RD-GR 293/2026 ZONA RURAL - BERNARDO SAYÃO 0153_x000D_
_x000D_
TRAFO RETIRADO_x000D_
POTÊNCIA : 15KVA_x000D_
TENSÃO : 19.9KV	_x000D_
Nº ENERGISA (CITD) : 32679_x000D_
Nº DE SÉRIE : 7726_x000D_
MARCA : INDUSBRAS - ELETRAN_x000D_
DATA FABRICAÇÃO : NÃO TEM DATA DE FABRICAÇÃO NA PLACA_x000D_
IMPEDANCIA : 3.0_x000D_
POS. TAP : 02_x000D_
_x000D_
TRAFO INSTALADO_x000D_
POTÊNCIA : 15KVA_x000D_
TENSÃO : 19.9KV	_x000D_
Nº ENERGISA (CITD) : 150085_x000D_
Nº DE SÉRIE : 827808_x000D_
MARCA : TRAEL_x000D_
DATA FABRICAÇÃO : 02/2026_x000D_
IMPEDANCIA : 3.0_x000D_
POS. TAP : 03_x000D_
_x000D_
MEDIÇÃO 1: 12.15_x000D_
MEDIÇÃO 2: 11.02_x000D_
MEDIÇÃO 3: 09.78_x000D_
_x000D_
COORDENADA_x000D_
X: 731261_x000D_
Y: 9123399_x000D_
</t>
  </si>
  <si>
    <t>5700323153</t>
  </si>
  <si>
    <t>Boa noite,Favor enviar manutenção para substituir trafo queimado 5700323153</t>
  </si>
  <si>
    <t>ETO-RD-GU 00071/2026</t>
  </si>
  <si>
    <t>DBM-MLDB05  000014/2026</t>
  </si>
  <si>
    <t xml:space="preserve">SUBSTITUIÇÃO DE TRANSFORMADOR NA RDR DE PARANÃ_x000D_
_x000D_
INT: 20264079191607_x000D_
_x000D_
SS: ETO-RD-GU 71/2026_x000D_
_x000D_
ESPECIFICAÇÕES DO TRANSFORMADOR_x000D_
_x000D_
TRANSFORMADOR INSTALADO: 15KVA_x000D_
_x000D_
TRANSFORMADOR RETIRADO: 15KVA_x000D_
_x000D_
MEDIÇÕES_x000D_
_x000D_
LOGO APÓS A TROCA _x000D_
_x000D_
VAN: 216.4_x000D_
_x000D_
VBN: 216.3_x000D_
_x000D_
OBS:SUBSTITUIÇÃO DE TRANSFORMADOR AUTORIZADA PELO DIONE._x000D_
_x000D_
OBS:EM CAMPO JÁ EXISTE SEGUNDA DESCIDA_x000D_
_x000D_
</t>
  </si>
  <si>
    <t>5700110021</t>
  </si>
  <si>
    <t>TRAFO 5700110021 ACESSO CAMIONETE PARA RAIO QUEIMADO DE 15 KVA TENSAO 19.9 KV</t>
  </si>
  <si>
    <t>ETO-RD-GR 00379/2026</t>
  </si>
  <si>
    <t>ENC-MLGR02  000065/2026</t>
  </si>
  <si>
    <t xml:space="preserve">TROCA DE TRAFO QUEIMADO 5724989087 ETO-RD-GR 379/2026 ZONA RURAL - GOIANORTE 0087_x000D_
_x000D_
TRAFO RETIRADO_x000D_
POTÊNCIA : 15KVA_x000D_
TENSÃO : 19.9KV	_x000D_
Nº ENERGISA (CITD) : 104600_x000D_
Nº DE SÉRIE : 690156_x000D_
MARCA : TRAEL - TRAEL_x000D_
DATA FABRICAÇÃO : 08/2010 - 06/2017_x000D_
IMPEDANCIA : 3.0_x000D_
POS. TAP : 03_x000D_
_x000D_
TRAFO INSTALADO_x000D_
POTÊNCIA : 15KVA_x000D_
TENSÃO : 19.9KV	_x000D_
Nº ENERGISA (CITD) : 150116_x000D_
Nº DE SÉRIE : 827839_x000D_
MARCA : TRAEL_x000D_
DATA FABRICAÇÃO : 02/2026_x000D_
IMPEDANCIA : 3.0_x000D_
POS. TAP : 03_x000D_
_x000D_
MEDIÇÃO 1: 21.20_x000D_
MEDIÇÃO 2: 19.23_x000D_
MEDIÇÃO 3: 18.65_x000D_
_x000D_
COORDENADA_x000D_
X: 740926_x000D_
Y: 8998395_x000D_
</t>
  </si>
  <si>
    <t>5724989087</t>
  </si>
  <si>
    <t>trafo 5724989087 queimado</t>
  </si>
  <si>
    <t>ETO-RD-DP 00125/2026</t>
  </si>
  <si>
    <t>ETO-RD-DP  000203/2026</t>
  </si>
  <si>
    <t>SUBSTITUIÇÃO DE TRANSFORMADOR NA RDR_x000D_
POSTO TRANFORMADOR: 5730697072_x000D_
SS: ETO-RD-DP 125/2026_x000D_
POT. TRANSFORMADOR RETIRADO: 15 KVA_x000D_
POT. TRANSFORMADOR INSTALADO: 15 KVA</t>
  </si>
  <si>
    <t>5730697072</t>
  </si>
  <si>
    <t>Conforme informações da equipe 028op01 , segue SS do transformador 5730697072 queimado , 15KVA na 19.9 KV .</t>
  </si>
  <si>
    <t>DOLP-RD-PA 00417/2026</t>
  </si>
  <si>
    <t>DLP-MLPA01  000117/2026</t>
  </si>
  <si>
    <t xml:space="preserve">MEDIDO__x000D_
_x000D_
EMERGENCIAL__x000D_
_x000D_
Segue SS para atendimento com equipe de manutenção , substituir o trafo 5742857082 queimado , tensão 34,5 , acesso livre , potencia 15 kva , para-raio queimado_x000D_
_x000D_
_x000D_
DADOS ATENDIMENTO_x000D_
_x000D_
N° DOCUMENTO SS: DOLP-RD-PA 000417/2026_x000D_
N° DOCUMENTO OS: DLP-MLPA01 000117/2026_x000D_
_x000D_
TIPO DA INTERVENÇÃO: MANUTENÇÃO_x000D_
TIPO DO SERVIÇO: SUBSTITUIÇÃO DE TRANSFORMADOR_x000D_
DATA PROGRAMADA DA ATIVIDADE: 06/04/2026_x000D_
HORARIO PREVISTO DA ATIVIDADE: 08:00 ÀS 18:00_x000D_
CIDADE: LIZARDA ALIMENTADOR: LD02424015_x000D_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FISCAIS RESPONSAVÉIS:_x000D_
MARCELO COSTA PRIMO - CONTATO: (63) 9 9255-9635_x000D_
JAILTON GOMES VIEIRAS - CONTATO: (63) 9 8415-6027_x000D_
_x000D_
Atenção!_x000D_
Não intervenha na rede sem autorização do COI (Centro de Operações Integradas)_x000D_
</t>
  </si>
  <si>
    <t>5742857082</t>
  </si>
  <si>
    <t>Segue SS para atendimento com equipe de manutenção , substituir o trafo 5742857082 queimado , tensão 34,5 , acesso livre , potencia 15 kva , para-raio queimado</t>
  </si>
  <si>
    <t>DOLP-RD-PA 00370/2026</t>
  </si>
  <si>
    <t>DLP-MLPA01  000094/2026</t>
  </si>
  <si>
    <t>MEDIDO__x000D_
_x000D_
EMERGENCIAL__x000D_
_x000D_
_x000D_
segue nota de trao queimado, trafo 5700657070, trafo de 15kva, tensao 34500 / 440 V, para raio danificado, acesso somente para caminhonete_x000D_
_x000D_
DADOS ATENDIMENTO_x000D_
_x000D_
N° DOCUMENTO SS: DOLP-RD-PA 000370/2026_x000D_
N° DOCUMENTO OS: DLP-MLPA01 000094/2026_x000D_
_x000D_
TIPO DA INTERVENÇÃO: MANUTENÇÃO_x000D_
TIPO DO SERVIÇO: SUBSTITUIÇÃO DE TRANSFORMADOR E MELHORIA DE MALHA DE ATERRAMENTO_x000D_
DATA PROGRAMADA DA ATIVIDADE: 23/03/2026_x000D_
HORARIO PREVISTO DA ATIVIDADE: 08:00 ÀS 18:00_x000D_
CIDADE: RIO SONO ALIMENTADOR: LD02424015_x000D_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FISCAL RESPONSAVÉL: JAILTON GOMES VIEIRA_x000D_
CONTATO:  63 8415-6027_x000D_
_x000D_
Atenção!_x000D_
Não intervenha na rede sem autorização do COI (Centro de Operações Integradas)</t>
  </si>
  <si>
    <t>5700657070</t>
  </si>
  <si>
    <t>segue nota de trao queimado, trafo 5700657070, trafo de 15kva, tensao 34500 / 440 V, para raio danificado, acesso somente para caminhonete</t>
  </si>
  <si>
    <t>DG-RD-PO 00020/2026</t>
  </si>
  <si>
    <t>DG-MLPO02  000006/2026</t>
  </si>
  <si>
    <t>LD03072001</t>
  </si>
  <si>
    <t>5700326071</t>
  </si>
  <si>
    <t>TR 5700326071QUEIMADOTR DE  15 KVAACESSO LIVRE REDE: 34,5 KV UC:8/777191-8DOMINGOS PEREIRA SILVA</t>
  </si>
  <si>
    <t>DG-RD-PO 00023/2026</t>
  </si>
  <si>
    <t>DG-MLPO02  000007/2026</t>
  </si>
  <si>
    <t>5710557001</t>
  </si>
  <si>
    <t>TR 5710557001 TR DE 15 KVAREDE: 13.8 KVACESSO LIVRE PARA RAIO QUEIMADOUC: 8/567478-3RAIMUNDO PEREIRA DE SOUZA</t>
  </si>
  <si>
    <t>ETO-RD-AR 00670/2026</t>
  </si>
  <si>
    <t>ENC-MLAR02  000080/2026</t>
  </si>
  <si>
    <t xml:space="preserve">ETO-RD-AR 670/2026_x000D_
TRAFO  5700828077_x000D_
TRAFO RETIRADO_x000D_
POTÊNCIA : 15 KVA_x000D_
TENSÃO :	 34.5 KV_x000D_
Nº ENERGISA (CITD) : 06126214_x000D_
Nº DE SÉRIE : 554563_x000D_
MARCA : TRAEL_x000D_
DATA FABRICAÇÃO : 08/2020_x000D_
IMPEDANCIA : 3,0_x000D_
POS. TAP : 05_x000D_
_x000D_
TRAFO INSTALADO_x000D_
POTÊNCIA : 15 KVA_x000D_
TENSÃO :	 34.5 KV_x000D_
Nº ENERGISA (CITD) : 150372_x000D_
Nº DE SÉRIE : 828095_x000D_
MARCA : TRAEL_x000D_
DATA FABRICAÇÃO : 02/2026_x000D_
IMPEDANCIA : 3,0_x000D_
POS. TAP : 05_x000D_
_x000D_
MEDIÇÃO 1: 16.04_x000D_
MEDIÇÃO 2: 15.14_x000D_
MEDIÇÃO 3: 10.04_x000D_
_x000D_
</t>
  </si>
  <si>
    <t>5700828077</t>
  </si>
  <si>
    <t>Boa tarde,Favor enviar manutenção para subsitutir trafo queimado 5700828077</t>
  </si>
  <si>
    <t>ETO-RD-AG 00240/2026</t>
  </si>
  <si>
    <t>ENC-MPAG01  000073/2026</t>
  </si>
  <si>
    <t>Segue SS do transformador 5720095039 queimado_x000D_
Potencia 10 KVA _x000D_
Tensão 19.9 KV_x000D_
Acesso livre _x000D_
Endereço: CHACARA QUITERIA_x000D_
_x000D_
_x000D_
TRAFO Nº  5720095039_x000D_
_x000D_
TRAFO RETIRADO _x000D_
_x000D_
POTÊNCIA; 10KVA 34,5KV_x000D_
DATA DE FAB; NOV/2005_x000D_
MARCA; ITB_x000D_
Nº CITD; 9636_x000D_
Nº SÉRIE; 361070_x000D_
POS. DO TAP; 1º_x000D_
IMPEDÂNCIA; 2,85_x000D_
_x000D_
TRAFO INSTALADO_x000D_
_x000D_
POTÊNCIA; 15KVA 34,5KV_x000D_
DATA DE FAB; FEV/2026_x000D_
MARCA; TRAEL_x000D_
Nº CITD; 150042_x000D_
Nº SÉRIE; 827765_x000D_
POS. DO TAP; 5º_x000D_
IMPEDÂNCIA; 3,0_x000D_
MEDIÇÃO; 8,94/ 8,87 / 8,95</t>
  </si>
  <si>
    <t>5720095039</t>
  </si>
  <si>
    <t>Segue SS do transformador 5720095039 queimadoPotencia 10 KVA Tensão 19.9 KVAcesso livre Endereço: CHACARA QUITERIA</t>
  </si>
  <si>
    <t>DG-RD-PO 00216/2026</t>
  </si>
  <si>
    <t>DG-MLPO01  000049/2026</t>
  </si>
  <si>
    <t>5701402001</t>
  </si>
  <si>
    <t>segue ss de trafo 5701402001 queimado para devidas tratativas com equipe de manutençãoPotencia: 10 kvatensão 13.8paara raio queimado acesso livre</t>
  </si>
  <si>
    <t>ETO-RD-GR 00234/2026</t>
  </si>
  <si>
    <t>ETO-RD-GR  000307/2026</t>
  </si>
  <si>
    <t>SEGUE SS DE TRAFO QUEIMADO NA RDR DE COLMEIA, TRAFO DE 15KVA NA REDE DE 19.9KV, PARA RAIO QUEIMADO E ACESSO LIVRE.</t>
  </si>
  <si>
    <t>5710044033</t>
  </si>
  <si>
    <t>ETO-RD-AG 00093/2026</t>
  </si>
  <si>
    <t>ENC-MLAG02  000023/2026</t>
  </si>
  <si>
    <t>SUBST DE TRAFO QUEIMADO _x000D_
_x000D_
TRAFO RETIRADO_x000D_
_x000D_
POTÊNCIA; 75KVA 34,5KV_x000D_
DATA DE FAB; AGOSTO/2025_x000D_
MARCA; ROMAGNOLE_x000D_
Nº CITD; 147872_x000D_
Nº SÉRIE; 1639939_x000D_
IMPEDÂNCIA; 3,80_x000D_
_x000D_
TRAFO INSTALADO _x000D_
_x000D_
POTÊNCIA; 75KVA 34,5KV_x000D_
DATA DE FAB; ABRIL/2025_x000D_
MARCA; ROMAGNOLE_x000D_
Nº CITD; 146079_x000D_
Nº SÉRIE; 1616991_x000D_
IMPEDÂNCIA; 3,86_x000D_
MEDIÇÃO; 0,74 / 0,72 / 0,71</t>
  </si>
  <si>
    <t>5700511127</t>
  </si>
  <si>
    <t>ETO-RD-GU 00114/2026</t>
  </si>
  <si>
    <t>DBM-MLDB05  000018/2026</t>
  </si>
  <si>
    <t xml:space="preserve">SUBSTITUIÇÃO DE TRANSFORMADOR NA RDR DE PARANÃ_x000D_
_x000D_
INT: 20264092462218_x000D_
_x000D_
SS: ETO-RD-GU 114/2026_x000D_
_x000D_
ESPECIFICAÇÕES DO TRANSFORMADOR_x000D_
_x000D_
TRANSFORMADOR INSTALADO: 15KVA_x000D_
_x000D_
TRANSFORMADOR RETIRADO: 15KVA_x000D_
_x000D_
MEDIÇÕES_x000D_
_x000D_
LOGO APÓS A TROCA _x000D_
_x000D_
VAN: 206.1_x000D_
_x000D_
VBN: 206.0_x000D_
_x000D_
OBS:SUBSTITUIÇÃO DE TRANSFORMADOR AUTORIZADA PELO DIONE._x000D_
_x000D_
OBS:EM CAMPO JÁ EXISTE SEGUNDA DESCIDA_x000D_
_x000D_
_x000D_
</t>
  </si>
  <si>
    <t>5730457021</t>
  </si>
  <si>
    <t>SEGUE SOLICITAÇÃO DE SERVIÇO PARA TROCA DE TRAFO QUEIMADO. NA RDR DE PARANÃ</t>
  </si>
  <si>
    <t>ENC-RD-PS 00274/2026</t>
  </si>
  <si>
    <t>ENC-LMPS04  000043/2026</t>
  </si>
  <si>
    <t xml:space="preserve">SS ENC-RD-PS 274/2026_x000D_
TRAFO 5701052008 _x000D_
_x000D_
_x000D_
_x000D_
TRAFO RETIRADO_x000D_
POTÊNCIA : 15KVA_x000D_
TENSÃO :	 34.5KV_x000D_
Nº ENERGISA (CITD) : ILEGIVEL_x000D_
Nº DE SÉRIE : 365556_x000D_
MARCA : TOSHIBA_x000D_
DATA FABRICAÇÃO : 05/1999_x000D_
IMPEDANCIA : 3_x000D_
POS. TAP : 01_x000D_
_x000D_
TRAFO INSTALADO'_x000D_
POTÊNCIA : 15KVA_x000D_
TENSÃO :	 34.5KV_x000D_
Nº ENERGISA (CITD) : 147914_x000D_
Nº DE SÉRIE : 299642_x000D_
MARCA : ITAM_x000D_
DATA FABRICAÇÃO : 01/2026_x000D_
IMPEDANCIA : 2.93_x000D_
POS. TAP : 03_x000D_
</t>
  </si>
  <si>
    <t>5701052008</t>
  </si>
  <si>
    <t>segue ss 5701052008 queimado para devidas tratativas com equipe de manutenção.Potencia: 15 kvaTensão: 34,5 kv Para raio queimado Acesso livre</t>
  </si>
  <si>
    <t>ETO-RD-DP 00276/2026</t>
  </si>
  <si>
    <t>ETO-RD-DP  000703/2026</t>
  </si>
  <si>
    <t>FOI CONSTATADO TRAFO 5700519116 15KVA 19,9KV QUEIMADO</t>
  </si>
  <si>
    <t>5700519116</t>
  </si>
  <si>
    <t>DOLP-RD-PA 00091/2026</t>
  </si>
  <si>
    <t>DLP-MLPA02  000006/2026</t>
  </si>
  <si>
    <t xml:space="preserve">MEDIDO__x000D_
_x000D_
EMERGENCIAL__x000D_
_x000D_
_x000D_
_x000D_
Transformador queimado 5703917001 potencia 15 kva tensão 7.9 para raio queimado at, bt nao possui causa descarga acesso , equipe 271op05 telefone 992334167._x000D_
_x000D_
_x000D_
DADOS ATENDIMENTO_x000D_
EQUIPE PALM05M_x000D_
LIDER - ALVARO MELO_x000D_
CONTATO - (63) 99295-6812_x000D_
_x000D_
SS DOLP-RD-PA 0091/2026_x000D_
_x000D_
_x000D_
DATA ATENDIMENTO_x000D_
19/01/2026_x000D_
</t>
  </si>
  <si>
    <t>5703917001</t>
  </si>
  <si>
    <t>Transformador queimado 5703917001 potencia 15 kva tensão 7.9 para raio queimado at, bt nao possui causa descarga acesso , equipe 271op05 telefone 992334167.</t>
  </si>
  <si>
    <t>DG-RD-PO 00168/2026</t>
  </si>
  <si>
    <t>DG-MLPO02  000037/2026</t>
  </si>
  <si>
    <t xml:space="preserve">medido__x000D_
emergemcial__x000D_
_x000D_
_x000D_
TRAFO 5700454043 QUEIMADO _x000D_
_x000D_
POTENCIA: 25KVA 19,9KV_x000D_
ACESSO: CAMINHONETE_x000D_
</t>
  </si>
  <si>
    <t>5700454043</t>
  </si>
  <si>
    <t>TRAFO 5700454043 QUEIMADO POTENCIA: 25KVA 19,9KVACESSO: CAMINHONETE</t>
  </si>
  <si>
    <t>ETO-RD-AR 00582/2026</t>
  </si>
  <si>
    <t>ENC-MLAR03  000042/2026</t>
  </si>
  <si>
    <t xml:space="preserve">ETO-RD-AR 582/2026_x000D_
TRAFO 5710015080_x000D_
TRAFO RETIRADO_x000D_
POTÊNCIA : 15 KVA_x000D_
TENSÃO :	 3465 KV_x000D_
Nº ENERGISA (CITD) : 6123420_x000D_
Nº DE SÉRIE : 533216_x000D_
MARCA : TRAEL_x000D_
DATA FABRICAÇÃO : 03/2020_x000D_
IMPEDANCIA : 3,0_x000D_
POS. TAP : 05_x000D_
_x000D_
TRAFO INSTALADO_x000D_
POTÊNCIA : 15 KVA_x000D_
TENSÃO :	 34.5 KV_x000D_
Nº ENERGISA (CITD) : 150332_x000D_
Nº DE SÉRIE : 828055_x000D_
MARCA : TRAEL_x000D_
DATA FABRICAÇÃO : 02/2026_x000D_
IMPEDANCIA : 3,0_x000D_
POS. TAP : 05_x000D_
</t>
  </si>
  <si>
    <t>5710015080</t>
  </si>
  <si>
    <t>Trafo: 5710015080 QueimadoPotência: 15 KVARede: 34.5Pararaio: 34.5Acesso: só pra veículo traçadoSubstituir o mesmo pois está com a bucha primária quebrado por descarga atmosférica</t>
  </si>
  <si>
    <t>DOLP-RD-PA 00265/2026</t>
  </si>
  <si>
    <t>DLP-MLPA02  000016/2026</t>
  </si>
  <si>
    <t xml:space="preserve">MEDIDO__x000D_
_x000D_
EMERGENCIAL__x000D_
_x000D_
segue nota de trafo queimado, trafo de 5700367010, tensao 34500 / 440 V, trafo de 10kva, para raio danificado, acesso livre._x000D_
_x000D_
DADOS ATENDIMENTO_x000D_
_x000D_
EQUIPE: PALMA05M_x000D_
LIDER: ALVARO PEREIRA DE MELO    _x000D_
CONTATO: 63 9 9295-6812_x000D_
N° DOCUMENTO: DOLP-RD-PA 265/2026_x000D_
DATA ATENDIMENTO: 18/02/2026_x000D_
_x000D_
Atenção!_x000D_
Não intervenha na rede sem autorização do COI (Centro de Operações Integradas)_x000D_
</t>
  </si>
  <si>
    <t>5700367010</t>
  </si>
  <si>
    <t>segue nota de trafo queimado, trafo de 5700367010, tensao 34500 / 440 V, trafo de 10kva, para raio danificado, acesso livre.</t>
  </si>
  <si>
    <t>DOLP-RD-PA 00178/2026</t>
  </si>
  <si>
    <t>DLP-CTPA00  000034/2026</t>
  </si>
  <si>
    <t xml:space="preserve">MEDIDO__x000D_
_x000D_
EMERGENCIAL__x000D_
_x000D_
OS APENAS DE APOIO_x000D_
</t>
  </si>
  <si>
    <t>5710049096</t>
  </si>
  <si>
    <t>Trafo 5710049096 queimado 45KVA, 19,9 kv , e para raio</t>
  </si>
  <si>
    <t xml:space="preserve">45 Kva </t>
  </si>
  <si>
    <t>ETO-RD-DP 00001/2026</t>
  </si>
  <si>
    <t>DBM-MLDB06  000004/2026</t>
  </si>
  <si>
    <t xml:space="preserve">SUBSTITUIÇÃO DE TRANSFORMADOR NA RDR DE ARRAIAS_x000D_
INT: 20264060596369_x000D_
_x000D_
SS: ETO-RD-DP 01/2026_x000D_
_x000D_
ESPECIFICAÇÕES DO TRANSFORMADOR_x000D_
_x000D_
TRANSFORMADOR INSTALADO:  15 KVA_x000D_
_x000D_
TRANSFORMADOR RETIRADO: 15 KVA_x000D_
_x000D_
MEDIÇÕES_x000D_
_x000D_
LOGO APÓS A TROCA _x000D_
_x000D_
VAN: 215_x000D_
_x000D_
OBS:SUBSTITUIÇÃO DE TRANSFORMADOR AUTORIZADA PELO DENNER_x000D_
</t>
  </si>
  <si>
    <t>5736636005</t>
  </si>
  <si>
    <t>segue ss para substituiçao de trafo 5736636005 queimado trafo de 15kva tensao 34,5kv para raio queimado acesso livre com equipe de manutencao na rural de arraias IND FAZENDA MIMOSO, 0 - RURALEQUIPE ACIONADA: D.B. MACHADO DE PEIXE</t>
  </si>
  <si>
    <t>ETO-RD-GU 00041/2026</t>
  </si>
  <si>
    <t>DBM-MPDB08  000013/2026</t>
  </si>
  <si>
    <t xml:space="preserve">SUBSTITUIÇÃO DE TRANSFORMADOR NA RDR DE SNADOLANDIA_x000D_
_x000D_
INT: 20264070885991_x000D_
_x000D_
SS: ETO-RD-GU 41/2026_x000D_
_x000D_
ESPECIFICAÇÕES DO TRANSFORMADOR_x000D_
_x000D_
TRANSFORMADOR INSTALADO: 15 KVA_x000D_
_x000D_
TRANSFORMADOR RETIRADO: 15 KVA_x000D_
_x000D_
OBS:SUBSTITUIÇÃO DE TRANSFORMADOR AUTORIZADA PELO DIONE._x000D_
_x000D_
</t>
  </si>
  <si>
    <t>5700462107</t>
  </si>
  <si>
    <t>SEGUE SS DE TRAFO QUEIMADO NA RDR DE SANDOLANDIA, TRAFO DE 15KVA NA REDE DE 19.9KV, PARA RAIOS QUEIMADO, ACESSO LIVRE</t>
  </si>
  <si>
    <t>ETO-RD-AR 00073/2026</t>
  </si>
  <si>
    <t>ENC-MLAR02  000005/2026</t>
  </si>
  <si>
    <t xml:space="preserve">ETO-RD-AR 73/2026_x000D_
TRAFO RETIRADO_x000D_
POTÊNCIA : 10 KVA_x000D_
TENSÃO :	 34.5 KV_x000D_
Nº ENERGISA (CITD) : 19528_x000D_
Nº DE SÉRIE : 457489_x000D_
MARCA : ITB_x000D_
DATA FABRICAÇÃO : 03/2007_x000D_
IMPEDANCIA : 2,83_x000D_
POS. TAP : 03_x000D_
_x000D_
TRAFO INSTALADO_x000D_
POTÊNCIA : 15 KVA_x000D_
TENSÃO :	 34.5 KV_x000D_
Nº ENERGISA (CITD) : 149768_x000D_
Nº DE SÉRIE : C 290329_x000D_
MARCA : ITAM_x000D_
DATA FABRICAÇÃO : 10/2025_x000D_
IMPEDANCIA : 3,14_x000D_
POS. TAP : 05_x000D_
</t>
  </si>
  <si>
    <t>5700310053</t>
  </si>
  <si>
    <t>transformado queimado 5700310053 potencia10kva tensão 34,5kv acesso so caminhonete telefone da equiep 984126696</t>
  </si>
  <si>
    <t>DG-RD-PO 00158/2026</t>
  </si>
  <si>
    <t>DG-MLPO01  000035/2026</t>
  </si>
  <si>
    <t xml:space="preserve">medido__x000D_
emergencial__x000D_
_x000D_
_x000D_
TR 5710045026_x000D_
15KVA_x000D_
TENSAO 19,9_x000D_
PARA RAIO DANIFICADO _x000D_
ACESSO LIVRE _x000D_
026OP01_x000D_
</t>
  </si>
  <si>
    <t>5710045026</t>
  </si>
  <si>
    <t>TR 571004502615KVATENSAO 19,9PARA RAIO DANIFICADO ACESSO LIVRE 026OP01</t>
  </si>
  <si>
    <t>ETO-RD-GR 00142/2026</t>
  </si>
  <si>
    <t>ETO-RD-GR  000237/2026</t>
  </si>
  <si>
    <t>TRAFO 5700356113 QUEIMADO PARA RAIO TAMBÉM DE 15 KVA NA NA REDE 19,9 KV ACESSO BOM PARA CAMIONETE NÃO FOI FEITO TESTE AVAZIO DEVIDO CONSTATADO COM VAZAMENTO DE ÓLEO, LEVAR UM PORTA FUSIVÉL E LEVAR CARRINHO_x000D_
PARA LEVAR O TRAFO ATE NO LOCAL</t>
  </si>
  <si>
    <t>5700356113</t>
  </si>
  <si>
    <t>TRAFO 5700356113 QUEIMADO PARA RAIO TAMBÉM DE 15 KVA NA NA REDE 19,9 KV ACESSO BOM PARA CAMIONETE NÃO FOI FEITO TESTE AVAZIO DEVIDO CONSTATADO COM VAZAMENTO DE ÓLEO, LEVAR UM PORTA FUSIVÉL E LEVAR CARRINHOPARA LEVAR O TRAFO ATE NO LOCAL</t>
  </si>
  <si>
    <t>ETO-RD-GR 00393/2026</t>
  </si>
  <si>
    <t>ENC-MLGR03  000143/2026</t>
  </si>
  <si>
    <t xml:space="preserve">TROCA DE TRAFO QUEIMADO 5700319153 ETO-RD-GR 393/2026 ZONA RURAL - BERNARDO SAYÃO 0153_x000D_
_x000D_
TRAFO RETIRADO_x000D_
POTÊNCIA : 15KVA_x000D_
TENSÃO : 19.9KV	_x000D_
Nº ENERGISA (CITD) : ILEGIVEL_x000D_
Nº DE SÉRIE : 1025039_x000D_
MARCA : ITB_x000D_
DATA FABRICAÇÃO : 07/2016_x000D_
IMPEDANCIA : 3.13_x000D_
POS. TAP : 02_x000D_
_x000D_
TRAFO INSTALADO_x000D_
POTÊNCIA : 15KVA_x000D_
TENSÃO : 19.9KV	_x000D_
Nº ENERGISA (CITD) : 150206_x000D_
Nº DE SÉRIE : 827929_x000D_
MARCA : TRAEL_x000D_
DATA FABRICAÇÃO : 02/2026_x000D_
IMPEDANCIA : 3.0_x000D_
POS. TAP : 03_x000D_
_x000D_
MEDIÇÃO 1: 06.46_x000D_
MEDIÇÃO 2: 03.12_x000D_
MEDIÇÃO 3: 02.38_x000D_
_x000D_
COORDENADA_x000D_
X: 731423_x000D_
Y: 9126309_x000D_
</t>
  </si>
  <si>
    <t>5700319153</t>
  </si>
  <si>
    <t>TRAFO 5700319153 15 KVA NA REDE 19.9 QUEIMADO E ESTOURADO PARA RAIO TAMBÉM DEVIDO RAIO TER CAIDO ENCIMA DO MESMO ACESSO BOM REFAZER ATERRAMENTO ESTA ROMPIDO REFAZER</t>
  </si>
  <si>
    <t>ETO-RD-GR 00277/2026</t>
  </si>
  <si>
    <t>ETO-RD-GR  000358/2026</t>
  </si>
  <si>
    <t>Trafo 5700043009 queimado _x000D_
para-raio queimado _x000D_
tensão 13,8_x000D_
potencia 112,5_x000D_
acesso livre</t>
  </si>
  <si>
    <t>AL01037009</t>
  </si>
  <si>
    <t>5700043009</t>
  </si>
  <si>
    <t>Trafo 5700043009 queimado para-raio queimado tensão 13,8potencia 112,5acesso livre</t>
  </si>
  <si>
    <t>ETO-RD-AR 00339/2026</t>
  </si>
  <si>
    <t>ENC-MLAR02  000039/2026</t>
  </si>
  <si>
    <t xml:space="preserve">ETO-RD-AR 339/2026_x000D_
TRAFO RETIRADO_x000D_
POTÊNCIA : 10 KVA_x000D_
TENSÃO :	 34.5 KV_x000D_
Nº ENERGISA (CITD) : ILEGIVEL_x000D_
Nº DE SÉRIE : 358519_x000D_
MARCA : ITB_x000D_
DATA FABRICAÇÃO : 10/2005_x000D_
IMPEDANCIA : 2,85_x000D_
POS. TAP : 03_x000D_
_x000D_
TRAFO INSTALADO_x000D_
POTÊNCIA : 15 KVA_x000D_
TENSÃO :	 34.5 KV_x000D_
Nº ENERGISA (CITD) : 149292_x000D_
Nº DE SÉRIE : 820278_x000D_
MARCA : TRAEL_x000D_
DATA FABRICAÇÃO : 11/2025_x000D_
IMPEDANCIA : 3,0_x000D_
POS. TAP : 05_x000D_
</t>
  </si>
  <si>
    <t>5710356004</t>
  </si>
  <si>
    <t>TRAFO 5710356004 10kva 34.5kv e para raio queimadoacesso caminhonete</t>
  </si>
  <si>
    <t>ETO-RD-GR 00207/2026</t>
  </si>
  <si>
    <t>ETO-RD-GR  000279/2026</t>
  </si>
  <si>
    <t>TRAFO 5700614087 QUEIMADO PARA RAIO TAMBÉM DE 15 KVA NA REDE 19,9 KV ACESSO BOM PARA CAMIONETE NÃO FOI FEITO TESTE AVAZIO DEVIDO O MESMO ESTA COM BUCHA PRIMARIA ESTOURADA</t>
  </si>
  <si>
    <t>5700614087</t>
  </si>
  <si>
    <t>ETO-RD-DP 00216/2026</t>
  </si>
  <si>
    <t>ETO-MLDP01  000076/2026</t>
  </si>
  <si>
    <t>Conforme informações da equipe 005op06 , segue SS do transformador 5729237005 queimado 15KVA - 19.9KV , acesso livre</t>
  </si>
  <si>
    <t>5729237005</t>
  </si>
  <si>
    <t>ENC-RD-PS 00235/2026</t>
  </si>
  <si>
    <t>ENC-LMPS04  000038/2026</t>
  </si>
  <si>
    <t xml:space="preserve">SS ENC-RD-PS 235/2026_x000D_
TRAFO  5701502084 _x000D_
_x000D_
_x000D_
TRAFO RETIRADO_x000D_
POTÊNCIA : 15KVA_x000D_
TENSÃO :	 34.5KV_x000D_
Nº ENERGISA (CITD) : 012807_x000D_
Nº DE SÉRIE : 296120_x000D_
MARCA : ITB_x000D_
DATA FABRICAÇÃO : 11/04_x000D_
IMPEDANCIA : 3.16_x000D_
POS. TAP : 03_x000D_
_x000D_
TRAFO INSTALADO'_x000D_
POTÊNCIA : 15KVA_x000D_
TENSÃO :	 34.5KV_x000D_
Nº ENERGISA (CITD) : 115044_x000D_
Nº DE SÉRIE : 468066_x000D_
MARCA : TRAEL_x000D_
DATA FABRICAÇÃO : 05/2018_x000D_
IMPEDANCIA : 2.92_x000D_
POS. TAP : 03_x000D_
</t>
  </si>
  <si>
    <t>5701502084</t>
  </si>
  <si>
    <t>TRAFO QUEIMADO 5701502084 15KVA 19,89KV  E PARA-RAIOS ACESSO CAMINHONETE</t>
  </si>
  <si>
    <t>DG-RD-PO 00294/2026</t>
  </si>
  <si>
    <t>DG-MLPO01  000064/2026</t>
  </si>
  <si>
    <t>5732303096</t>
  </si>
  <si>
    <t>Trafo 5732303096 queimado, 15 Kva 19,9 KV e para raio acesso para camionete traçada</t>
  </si>
  <si>
    <t>ETO-RD-GU 00303/2026</t>
  </si>
  <si>
    <t>DBM-MPDB08  000066/2026</t>
  </si>
  <si>
    <t xml:space="preserve">SUBSTITUIÇÃO DE TRANSFORMADOR NA RDR DE ARAGUAÇU_x000D_
_x000D_
INT: 20264164980229_x000D_
_x000D_
SS: ETO-RD-GU 303/2026 _x000D_
_x000D_
ESPECIFICAÇÕES DO TRANSFORMADOR_x000D_
_x000D_
TRANSFORMADOR INSTALADO: 15 KVA_x000D_
_x000D_
TRANSFORMADOR RETIRADO: 10 KVA_x000D_
_x000D_
MEDIÇÕES_x000D_
_x000D_
LOGO APÓS A TROCA _x000D_
_x000D_
VAN: 213_x000D_
_x000D_
VBN: 214_x000D_
_x000D_
OBS:SUBSTITUIÇÃO DE TRANSFORMADOR AUTORIZADA PELO DIONE._x000D_
</t>
  </si>
  <si>
    <t>5700690029</t>
  </si>
  <si>
    <t>segue nota para substituiçao de transformador queimado asseco livre</t>
  </si>
  <si>
    <t>ETO-RD-AR 00276/2026</t>
  </si>
  <si>
    <t>ENC-MLAR01  000079/2026</t>
  </si>
  <si>
    <t xml:space="preserve">ETO-RD-AR 276/2026_x000D_
TRAFO RETIRADO_x000D_
POTÊNCIA : 15 KVA_x000D_
TENSÃO :	 13.8 KV_x000D_
Nº ENERGISA (CITD) : 146127_x000D_
Nº DE SÉRIE : 1615116_x000D_
MARCA : ROMAGNOLE_x000D_
DATA FABRICAÇÃO : 04/2025_x000D_
IMPEDANCIA : 2,56_x000D_
POS. TAP : 05_x000D_
_x000D_
TRAFO INSTALADO_x000D_
POTÊNCIA : 15 KVA_x000D_
TENSÃO :	 13.8 KV_x000D_
Nº ENERGISA (CITD) : 142284_x000D_
Nº DE SÉRIE : 1610534_x000D_
MARCA : ITB_x000D_
DATA FABRICAÇÃO : 05/2024_x000D_
IMPEDANCIA : 2,53_x000D_
POS. TAP : 05_x000D_
</t>
  </si>
  <si>
    <t>5763353155</t>
  </si>
  <si>
    <t>Boa tarde,Favor enviar manutenção para substituir trafo queimado 5763353155</t>
  </si>
  <si>
    <t>ETO-RD-DP 00211/2026</t>
  </si>
  <si>
    <t>ETO-RD-DP  000470/2026</t>
  </si>
  <si>
    <t>Atendido pela equipe da tavares</t>
  </si>
  <si>
    <t>5730033038</t>
  </si>
  <si>
    <t>segue ss para substituiçao de trafo 5730033038 queimado trafo de 25kva tensao 34,5kv para raio queimado acesso livre com equipe de manutencao na rural de taguatinga.IND FAZENDA SAO BENTO,</t>
  </si>
  <si>
    <t>DOLP-RD-PA 00254/2026</t>
  </si>
  <si>
    <t>DLP-MLPA01  000064/2026</t>
  </si>
  <si>
    <t>MEDIDO__x000D_
_x000D_
EMERGENCIAL__x000D_
_x000D_
Segue ss de 01 trafo de 15 kvar e 01 para raio da re4de de 34,500kv queimado para ser subistituido pela equipe de manutencão cliente penalizado 01 acesso livre equipe que atendeu 059op13 cel, 63992849409/992446922 favor agilizar o atendimento_x000D_
_x000D_
_x000D_
DADOS DO ATENDIMENTO:_x000D_
EQUIPE: 933004_x000D_
LIDER: JOSE RAIMUNDO_x000D_
DATA: 15/02/2026</t>
  </si>
  <si>
    <t>5211917122</t>
  </si>
  <si>
    <t>Segue ss de 01 trafo de 15 kvar e 01 para raio da re4de de 34,500kv queimado para ser subistituido pela equipe de manutencão cliente penalizado 01 acesso livre equipe que atendeu 059op13 cel, 63992849409/992446922 favor agilizar o atendimento</t>
  </si>
  <si>
    <t>ETO-RD-AG 00411/2026</t>
  </si>
  <si>
    <t>ENC-MPAG02  000058/2026</t>
  </si>
  <si>
    <t>Favor realizar melhoria de aterramento no trafo 5710071065 de 15kVA na 7.9kV. Melhores informações falar com Denismar manutenção 63 99272-2277</t>
  </si>
  <si>
    <t>ETO-RD-AR 01064/2026</t>
  </si>
  <si>
    <t>ENC-MLAR01  000256/2026</t>
  </si>
  <si>
    <t xml:space="preserve">ETO-RD-AR 1064/2026_x000D_
TRAFO  5700987040_x000D_
TRAFO RETIRADO_x000D_
POTÊNCIA : 05 KVA_x000D_
TENSÃO :	 34.5 KV_x000D_
Nº ENERGISA (CITD) : ILEGIVEL_x000D_
Nº DE SÉRIE : 124600_x000D_
MARCA : VIJAI_x000D_
DATA FABRICAÇÃO : 08/2008_x000D_
IMPEDANCIA : 2,94_x000D_
POS. TAP : 05_x000D_
_x000D_
TRAFO INSTALADO_x000D_
POTÊNCIA : 25 KVA_x000D_
TENSÃO :	 34.5 KV_x000D_
Nº ENERGISA (CITD) : 151017_x000D_
Nº DE SÉRIE : Z303137_x000D_
MARCA : ITAM_x000D_
DATA FABRICAÇÃO : 02/2026_x000D_
IMPEDANCIA : 2,81_x000D_
POS. TAP : 05_x000D_
</t>
  </si>
  <si>
    <t>5700987040</t>
  </si>
  <si>
    <t>trafo queimado 5700987040 - 15KVA - 34,5KV acesso livre - para raio queimado  - cliente JOAO DIAS DA LUZIND ASSENTAMEN P.A. REUNIDAS63992233079Ramal das pousadas.</t>
  </si>
  <si>
    <t>ETO-RD-AR 00765/2026</t>
  </si>
  <si>
    <t>ENC-MLAR05  000202/2026</t>
  </si>
  <si>
    <t xml:space="preserve">ETO-RD-AR 765/2026_x000D_
TRAFO 5700390030_x000D_
TRAFO RETIRADO_x000D_
POTÊNCIA : 10 KVA_x000D_
TENSÃO :	 34.5 KV_x000D_
Nº ENERGISA (CITD) : ILEGIVEL_x000D_
Nº DE SÉRIE : 362798_x000D_
MARCA : ITB_x000D_
DATA FABRICAÇÃO : 11/2005_x000D_
IMPEDANCIA : 2,84_x000D_
POS. TAP : 3_x000D_
_x000D_
TRAFO INSTALADO_x000D_
POTÊNCIA : 15 KVA_x000D_
TENSÃO :	 34.5 KV_x000D_
Nº ENERGISA (CITD) : 149444_x000D_
Nº DE SÉRIE : 822879_x000D_
MARCA : TRAEL_x000D_
DATA FABRICAÇÃO : 02/2026_x000D_
IMPEDANCIA : 3,0_x000D_
POS. TAP : 05_x000D_
</t>
  </si>
  <si>
    <t>5700390030</t>
  </si>
  <si>
    <t>Substitui trafo 5700390030 potência 10kva tensão 34,5kv  para-raio queimado. Acesso: caminhonete para o trafo precisa de suporte com a voadeira .. ciente ai da apoio com a voadeira e esta aguardando para ajuda ... CLL da equipe 992903147  atendimento tem que se durante o dia.</t>
  </si>
  <si>
    <t>ETO-RD-DP 00290/2026</t>
  </si>
  <si>
    <t>ETO-MLDP02  000155/2026</t>
  </si>
  <si>
    <t>trafo queimado 10kva 19.9kv 5710095116 faz. bela vista p.a. baiao rdr de chapada natividade equipe 028op02</t>
  </si>
  <si>
    <t>5710095116</t>
  </si>
  <si>
    <t>ENC-RD-PS 00514/2026</t>
  </si>
  <si>
    <t>ENC-LMPS01  000124/2026</t>
  </si>
  <si>
    <t xml:space="preserve">SS ENC-RD-PS 514/2026_x000D_
TRAFO 5733119007 _x000D_
_x000D_
_x000D_
TRAFO RETIRADO_x000D_
POTÊNCIA : 15KVA_x000D_
TENSÃO :	 34.5kV_x000D_
Nº ENERGISA (CITD) : 114900_x000D_
Nº DE SÉRIE : 470171_x000D_
MARCA : TRAEL_x000D_
DATA FABRICAÇÃO : MAI/2018_x000D_
IMPEDANCIA : 3.02_x000D_
POS. TAP : 03_x000D_
_x000D_
TRAFO INSTALADO'_x000D_
POTÊNCIA : 15KVA_x000D_
TENSÃO :	 34.5KV_x000D_
Nº ENERGISA (CITD) : 149446_x000D_
Nº DE SÉRIE : 822881_x000D_
MARCA : TRAEL_x000D_
DATA FABRICAÇÃO : FEV/2026_x000D_
IMPEDANCIA : 3.0_x000D_
POS. TAP : 03_x000D_
</t>
  </si>
  <si>
    <t>5733119007</t>
  </si>
  <si>
    <t>SS PARA TROCA DE TRAFO 5733119007 E PARA RAIO QUEIMADO POTENCIA: 15KVA 19.9KVACESSO: LIVRE</t>
  </si>
  <si>
    <t>DOLP-RD-PA 00521/2026</t>
  </si>
  <si>
    <t>DLP-CTPA00  000079/2026</t>
  </si>
  <si>
    <t>MEDIDO__x000D_
_x000D_
EMERGENCIAL__x000D_
_x000D_
SEGUE SS DE TRAFO 5703327122 COM VAZAMENTO DE OLEO, NA RDU DE PALMAS_x000D_
POTENCIA 45KVA_x000D_
QUADRA 206 SUL_x000D_
OBS: SE POSSIVEL LEVAR UM TRAFO DE MAIOR POTENCIA_x000D_
_x000D_
_x000D_
DADOS DO ATENDIMENTO:_x000D_
EQUIPE: 833018 - DLP-CTPA09_x000D_
ENCARREGADO: WEDERSON RUBENS_x000D_
DATA: 02/05/2026</t>
  </si>
  <si>
    <t>AL05059122</t>
  </si>
  <si>
    <t>5703327122</t>
  </si>
  <si>
    <t>SEGUE SS DE TRAFO 5703327122 COM VAZAMENTO DE OLEO, NA RDU DE PALMASPOTENCIA 45KVAQUADRA 206 SULOBS: SE POSSIVEL LEVAR UM TRAFO DE MAIOR POTENCIA</t>
  </si>
  <si>
    <t>ETO-RD-AG 00447/2026</t>
  </si>
  <si>
    <t>ENC-MPAG02  000064/2026</t>
  </si>
  <si>
    <t>ENDEREÇO: Assentamento Carlifornia  no CDC 3214516, Melhoria de aterramento</t>
  </si>
  <si>
    <t>5702090039</t>
  </si>
  <si>
    <t>DG-RD-PO 00180/2026</t>
  </si>
  <si>
    <t>DG-MPDG01  000049/2026</t>
  </si>
  <si>
    <t xml:space="preserve">medido__x000D_
emergencial__x000D_
_x000D_
substituição de trafo queimado rdr pindorama_x000D_
obs: OS SUBSITUINDO OS MPDG01 210-2025 OBRA 0312500675 TRAFO ERRADO </t>
  </si>
  <si>
    <t>SEGUE SS PARA SUBSTITUIR TRAFO QUEIMADO OBS: NOTA CRIADA PARA SUBST. SS 814/2025 ABERTA NO TRAFO ERRADO</t>
  </si>
  <si>
    <t>ENC-RD-PS 00021/2026</t>
  </si>
  <si>
    <t>ENC-LMPS01  000010/2026</t>
  </si>
  <si>
    <t xml:space="preserve">SS ENC-RD-PS 21/2026_x000D_
TR 5710170055_x000D_
_x000D_
_x000D_
_x000D_
_x000D_
TRAFO RETIRADO_x000D_
POTÊNCIA : 30KVA_x000D_
TENSÃO :	 34.5KV_x000D_
Nº ENERGISA (CITD) : ILEGIVEL_x000D_
Nº DE SÉRIE : 185221_x000D_
MARCA : ABB_x000D_
DATA FABRICAÇÃO : 05/2002_x000D_
IMPEDANCIA : 3.09_x000D_
POS. TAP : 02_x000D_
_x000D_
TRAFO INSTALADO'_x000D_
POTÊNCIA : 30KVA_x000D_
TENSÃO :	 34.5KV_x000D_
Nº ENERGISA (CITD) : 136944_x000D_
Nº DE SÉRIE : 183092_x000D_
MARCA : ABB_x000D_
DATA FABRICAÇÃO : 2008_x000D_
IMPEDANCIA : 4.24_x000D_
POS. TAP : 02_x000D_
_x000D_
</t>
  </si>
  <si>
    <t>5710170055</t>
  </si>
  <si>
    <t>TR 571017005530KVA34,5PARA RAIOS DANIFICADOS ACESSO LIVRE PARA CAMINHAO 055OP001 ATENDEU COM OS 76</t>
  </si>
  <si>
    <t>ETO-RD-GR 00005/2026</t>
  </si>
  <si>
    <t>ENC-MLGR03  000007/2026</t>
  </si>
  <si>
    <t xml:space="preserve">ETO-RD-GR 005/2026_x000D_
TR: 5701109087_x000D_
_x000D_
TRAFO RETIRADO_x000D_
POTÊNCIA : 25KVA_x000D_
TENSÃO :	 34,5KV_x000D_
Nº ENERGISA (CITD) : 128926_x000D_
Nº DE SÉRIE : 575162_x000D_
MARCA : TRAEL_x000D_
DATA FABRICAÇÃO : 05/2021_x000D_
IMPEDANCIA : 3,0_x000D_
POS. TAP : 03_x000D_
_x000D_
TRAFO INSTALADO_x000D_
POTÊNCIA : 25KVA_x000D_
TENSÃO :	 34,5KV_x000D_
Nº ENERGISA (CITD) : 148556_x000D_
Nº DE SÉRIE : Z289696_x000D_
MARCA : ITAM_x000D_
DATA FABRICAÇÃO : 09/2025_x000D_
IMPEDANCIA : 3,17_x000D_
POS. TAP : 03_x000D_
 _x000D_
MEDIÇÃO 1: 17,08_x000D_
MEDIÇÃO 2: 15,25_x000D_
MEDIÇÃO 3: 11,01_x000D_
</t>
  </si>
  <si>
    <t>5701109087</t>
  </si>
  <si>
    <t>trafo 5701109087 queimado 25 kva</t>
  </si>
  <si>
    <t>25 kva</t>
  </si>
  <si>
    <t>ETO-RD-GR 00010/2026</t>
  </si>
  <si>
    <t>ENC-MPGR01  000004/2026</t>
  </si>
  <si>
    <t xml:space="preserve">ETO-RD-GR 10/2026_x000D_
TR: 5710340154_x000D_
_x000D_
TRAFO RETIRADO_x000D_
POTÊNCIA : 15KVA_x000D_
TENSÃO :	 34,5KV_x000D_
Nº ENERGISA (CITD) : ILEGIVEL_x000D_
Nº DE SÉRIE : 1005301_x000D_
MARCA : ITB_x000D_
DATA FABRICAÇÃO : 04/2016_x000D_
IMPEDANCIA : 3,20_x000D_
POS. TAP : 03_x000D_
_x000D_
TRAFO INSTALADO_x000D_
POTÊNCIA : 25KVA_x000D_
TENSÃO :	 34,5KV_x000D_
Nº ENERGISA (CITD) : 145143_x000D_
Nº DE SÉRIE : Z271332_x000D_
MARCA : ITAM_x000D_
DATA FABRICAÇÃO : 02/2025_x000D_
IMPEDANCIA : 3,00_x000D_
POS. TAP : 03_x000D_
_x000D_
MEDIÇÃO 1: 20,36_x000D_
MEDIÇÃO 2: 17,09_x000D_
MEDIÇÃO 3: 15,52_x000D_
</t>
  </si>
  <si>
    <t>5710340154</t>
  </si>
  <si>
    <t>Boa tare, Favor enviar manutenção para substituir transformador queimado 5710340154. Necessario substituir poste do trafo o mesmo esta deteriorado.Poste: 10/200</t>
  </si>
  <si>
    <t>ENC-RD-PS 00075/2026</t>
  </si>
  <si>
    <t>ENC-LMPS03  000015/2026</t>
  </si>
  <si>
    <t xml:space="preserve">SS ENC-RD-PS 75/2026_x000D_
TRAFO  5710143013 _x000D_
_x000D_
_x000D_
_x000D_
TRAFO RETIRADO_x000D_
POTÊNCIA : 15KVA_x000D_
TENSÃO :	 34.5KV_x000D_
Nº ENERGISA (CITD) : 0897_x000D_
Nº DE SÉRIE : 296197_x000D_
MARCA : ITB_x000D_
DATA FABRICAÇÃO : 11/2004_x000D_
IMPEDANCIA : 3.00_x000D_
POS. TAP : 03_x000D_
_x000D_
TRAFO INSTALADO'_x000D_
POTÊNCIA : 15KVA_x000D_
TENSÃO :	 34.5KV_x000D_
Nº ENERGISA (CITD) : 144784_x000D_
Nº DE SÉRIE : C290345_x000D_
MARCA : ITAM_x000D_
DATA FABRICAÇÃO : 10/2025_x000D_
IMPEDANCIA : 3.30_x000D_
POS. TAP : 03_x000D_
</t>
  </si>
  <si>
    <t>5710143013</t>
  </si>
  <si>
    <t>5710143013 15kva 19,9kv acesso caminhonete 013op13</t>
  </si>
  <si>
    <t>ETO-RD-GU 00306/2026</t>
  </si>
  <si>
    <t>DBM-MLDB04  000075/2026</t>
  </si>
  <si>
    <t xml:space="preserve">SUBSTITUIÇÃO DE TRANSFORMADOR NA RDR DE ARAGUAÇU_x000D_
_x000D_
INT: S/N_x000D_
_x000D_
SS: ETO-RD-GU 306/2026_x000D_
_x000D_
ESPECIFICAÇÕES DO TRANSFORMADOR_x000D_
_x000D_
TRANSFORMADOR INSTALADO: 15KVA_x000D_
_x000D_
TRANSFORMADOR RETIRADO: 15KVA_x000D_
_x000D_
MEDIÇÕES_x000D_
_x000D_
LOGO APÓS A TROCA _x000D_
_x000D_
VAN: 218.5_x000D_
_x000D_
VBN: 218.5_x000D_
_x000D_
OBS:SUBSTITUIÇÃO DE TRANSFORMADOR AUTORIZADA PELO DIONE._x000D_
_x000D_
</t>
  </si>
  <si>
    <t>5700738107</t>
  </si>
  <si>
    <t>segue nota para substituiçao de trafo queimado asseço livre para caminhonete</t>
  </si>
  <si>
    <t>ETO-RD-AG 00114/2026</t>
  </si>
  <si>
    <t>ETO-RD-AG  000094/2026</t>
  </si>
  <si>
    <t>5700307002</t>
  </si>
  <si>
    <t>trafo 5700307002 queimadopot 15 kvatensão 19.9kvpara-raio ruimacesso bomIND CHACARA BOM SOSSEGO, 0 - POV.RAIZ</t>
  </si>
  <si>
    <t>ETO-RD-GU 00401/2026</t>
  </si>
  <si>
    <t>DBM-MLDB06  000053/2026</t>
  </si>
  <si>
    <t xml:space="preserve">SUBSTITUIÇÃO DE TRANSFORMADOR NA RDR  SÃO VALERIO_x000D_
_x000D_
INT: 20264207825497_x000D_
_x000D_
SS: ETO-RD-GU 401-2026_x000D_
_x000D_
ESPECIFICAÇÕES DO TRANSFORMADOR_x000D_
_x000D_
TRANSFORMADOR INSTALADO: 25 KVA_x000D_
_x000D_
TRANSFORMADOR RETIRADO: 25 KVA_x000D_
_x000D_
MEDIÇÕES_x000D_
_x000D_
LOGO APÓS A TROCA _x000D_
_x000D_
VAN: 218_x000D_
_x000D_
VBN: 218_x000D_
_x000D_
OBS:SUBSTITUIÇÃO DE TRANSFORMADOR AUTORIZADA PELO DIONE._x000D_
</t>
  </si>
  <si>
    <t>5300833148</t>
  </si>
  <si>
    <t>- Trafo: 5300833148- Potência: 25 KVa- Tensão: 34,5 KV- Para raios: Queimado- Causa: Descarga Atmosferica- Acesso: Livre- Há alguma outra anomalia: Bucha primaria quebrada- Endereço: Fazenda Campo Verde- Equipe: 148OP01- Telefone: 6399251-6729</t>
  </si>
  <si>
    <t>ETO-RD-GU 00423/2026</t>
  </si>
  <si>
    <t>DBM-MLDB06  000059/2026</t>
  </si>
  <si>
    <t xml:space="preserve">SUBSTITUIÇÃO DE TRANSFORMADOR NA RDR DE SÃO VALERIO_x000D_
_x000D_
INT: 202641253187436_x000D_
_x000D_
SS: ETO-RD-GU 423/2026_x000D_
_x000D_
ESPECIFICAÇÕES DO TRANSFORMADOR_x000D_
_x000D_
TRANSFORMADOR INSTALADO:  15 KVA_x000D_
_x000D_
TRANSFORMADOR RETIRADO: 15 KVA_x000D_
_x000D_
MEDIÇÕES_x000D_
_x000D_
LOGO APÓS A TROCA _x000D_
_x000D_
VAN: 218_x000D_
_x000D_
VBN: 218_x000D_
_x000D_
OBS:SUBSTITUIÇÃO DE TRANSFORMADOR AUTORIZADA PELO DIONE._x000D_
</t>
  </si>
  <si>
    <t>5700298148</t>
  </si>
  <si>
    <t>SEGUE SS DE TRAFO QUEIMADO NA RDR DE SAO VALERIO, TRAFO DE 15KVA NA REDE DE 19.9KV, PARA RAIO QUEIMADO, ACESSO LIVRE.</t>
  </si>
  <si>
    <t>ETO-RD-AG 00329/2026</t>
  </si>
  <si>
    <t>ETO-RD-AG  000278/2026</t>
  </si>
  <si>
    <t>PROVIDENCIAR TROCA DE PARA RAIOS QUEIMADO DE MT, NA FASE A._x000D_
_x000D_
SUBST. COM EQUIPE DE LINHA VIVA.</t>
  </si>
  <si>
    <t>MC - PARA-RAIOS MT</t>
  </si>
  <si>
    <t>5713191039</t>
  </si>
  <si>
    <t>PROVIDENCIAR TROCA DE PARA RAIOS QUEIMADO DE MT, NA FASE A.SUBST. COM EQUIPE DE LINHA VIVA.</t>
  </si>
  <si>
    <t>ETO-RD-AR 00205/2026</t>
  </si>
  <si>
    <t>ENC-MLAR05  000085/2026</t>
  </si>
  <si>
    <t xml:space="preserve">ETO-RD-AR 205/2026_x000D_
TR: 5700365016_x000D_
_x000D_
TRAFO RETIRADO_x000D_
POTÊNCIA : 5KVA_x000D_
TENSÃO :	 34,5KV_x000D_
Nº ENERGISA (CITD) : ILEGIVEL _x000D_
Nº DE SÉRIE : 460156_x000D_
MARCA : ITB_x000D_
DATA FABRICAÇÃO : 03/2007_x000D_
IMPEDANCIA : 2,82_x000D_
POS. TAP : 03_x000D_
_x000D_
TRAFO INSTALADO_x000D_
POTÊNCIA : 15KVA_x000D_
TENSÃO :	 34,5KV_x000D_
Nº ENERGISA (CITD) : 149239_x000D_
Nº DE SÉRIE : 820225_x000D_
MARCA : TRAEL_x000D_
DATA FABRICAÇÃO : 11/2025_x000D_
IMPEDANCIA : 3,0_x000D_
POS. TAP : 03_x000D_
</t>
  </si>
  <si>
    <t>5700365016</t>
  </si>
  <si>
    <t>TRAFO QUEIMADO, VAZANDO ÓLEOPOTENCIA DE 15 KVA ELO DE 0,5HTENSÃO 34,5KVCABO AA / 4PARA RAIO QUEIMADOACESSO PARA CAMINHONETE.</t>
  </si>
  <si>
    <t>DG-RD-PO 00322/2026</t>
  </si>
  <si>
    <t>DG-MLPO01  000070/2026</t>
  </si>
  <si>
    <t>5700826026</t>
  </si>
  <si>
    <t xml:space="preserve">15 </t>
  </si>
  <si>
    <t>ETO-RD-AR 00692/2026</t>
  </si>
  <si>
    <t>ENC-MLAR01  000187/2026</t>
  </si>
  <si>
    <t xml:space="preserve">ETO-RD-AR 692/2026_x000D_
TRAFO 5703106004_x000D_
TRAFO RETIRADO_x000D_
POTÊNCIA : 112.5 KVA_x000D_
TENSÃO :	 13.8 KV_x000D_
Nº ENERGISA (CITD) :ILEGIVEL_x000D_
Nº DE SÉRIE : 118454_x000D_
MARCA : TRAEL_x000D_
DATA FABRICAÇÃO : 10/2007_x000D_
IMPEDANCIA : 3,67_x000D_
POS. TAP : 07_x000D_
_x000D_
TRAFO INSTALADO_x000D_
POTÊNCIA : 150 KVA_x000D_
TENSÃO :	 13.8 KV_x000D_
Nº ENERGISA (CITD) : 144009_x000D_
Nº DE SÉRIE : 1587789_x000D_
MARCA : ROMAGNOLE_x000D_
DATA FABRICAÇÃO : 11/2024_x000D_
IMPEDANCIA : 3,65_x000D_
POS. TAP : 04_x000D_
</t>
  </si>
  <si>
    <t>AL06103004</t>
  </si>
  <si>
    <t>5703106004</t>
  </si>
  <si>
    <t>Trafo 5703106004 QUEIMADO AVARIADO 112,5 Endereço: IND AVENIDA PREFEITO JOAO DE SOUSA LIMA, 796Equipe: 004op02Contato da equipe: 99225-2812projeto 8385</t>
  </si>
  <si>
    <t>DOLP-RD-PA 00423/2026</t>
  </si>
  <si>
    <t>DLP-MPPA01  000102/2026</t>
  </si>
  <si>
    <t>MEDIDO__x000D_
_x000D_
01. Baixado para consumo de material_x000D_
_x000D_
segue ss de 01 trafo de 30 kvar da rede de 34,500kv queimado para ser subistituido pela equipe de mamutencão acesso livre equipe que atendeu 092op01 cel, 999823919/992607968 favor agilizar o atendimento cliente  penalizado 01_x000D_
_x000D_
_x000D_
DADOS DO ATENDIMENTO: _x000D_
EQUIPE: 833006 - DLP-MPPA01_x000D_
ENCARREGADDO: IBANEZ RODRIGUES_x000D_
DATA: 07/04/2026_x000D_
DOLP-RD-PA 423/2026</t>
  </si>
  <si>
    <t>5738515070</t>
  </si>
  <si>
    <t>segue ss de 01 trafo de 30 kvar da rede de 34,500kv queimado para ser subistituido pela equipe de mamutencão acesso livre equipe que atendeu 092op01 cel, 999823919/992607968 favor agilizar o atendimento cliente  penalizado 01</t>
  </si>
  <si>
    <t>DOLP-RD-PA 00068/2026</t>
  </si>
  <si>
    <t>DLP-MPPA01  000027/2026</t>
  </si>
  <si>
    <t xml:space="preserve">MEDIDO__x000D_
_x000D_
EMERGENCIAL__x000D_
_x000D_
Trafo queimado_x000D_
_x000D_
_x000D_
_x000D_
DADOS ATENDIMENTO_x000D_
EQUIPE PALM12M_x000D_
ENCARREGADO - NEY WELINGTON_x000D_
CONTATO - (63) 99296-7238_x000D_
_x000D_
SS DOLP-RD-PA 068/2025_x000D_
_x000D_
SUBSTITUIÇÃO TRANSFORMADOR DE 150KVA 13.8KVA QUEIMADO _x000D_
_x000D_
_x000D_
DATA ATENDIMENTO_x000D_
_x000D_
14/01/2026_x000D_
_x000D_
</t>
  </si>
  <si>
    <t>AL07097122</t>
  </si>
  <si>
    <t>5700725122</t>
  </si>
  <si>
    <t>150kva</t>
  </si>
  <si>
    <t>ETO-RD-GU 00013/2026</t>
  </si>
  <si>
    <t>DBM-MLDB04  000005/2026</t>
  </si>
  <si>
    <t xml:space="preserve">SUBSTITUIÇÃO DE TRANSFORMADOR NA RDR DE GURUPI_x000D_
_x000D_
INT: S/N_x000D_
_x000D_
SS: ETO-RD-GU 13/2026_x000D_
_x000D_
ESPECIFICAÇÕES DO TRANSFORMADOR_x000D_
_x000D_
TRANSFORMADOR INSTALADO: 15KVA_x000D_
_x000D_
TRANSFORMADOR RETIRADO: 15KVA_x000D_
_x000D_
MEDIÇÕES_x000D_
_x000D_
LOGO APÓS A TROCA _x000D_
_x000D_
VAN: 219.0_x000D_
_x000D_
VBN: 218.8_x000D_
_x000D_
OBS:SUBSTITUIÇÃO DE TRANSFORMADOR AUTORIZADA PELO DIONE._x000D_
_x000D_
</t>
  </si>
  <si>
    <t>5200926003</t>
  </si>
  <si>
    <t>segue ss para substituiçao de trafo 5200926003 queimado trafo de 15kva tensao 34,5kv para raio queimado acesso livre com equipe de manutencao , na rural de GurupiIND FAZENDA DOIS CORACOES, 0 - CHAC. NOVA</t>
  </si>
  <si>
    <t>ENC-RD-PS 00437/2026</t>
  </si>
  <si>
    <t>ENC-MPPS01  000114/2026</t>
  </si>
  <si>
    <t>SS ENC-RD-PS 437/2026_x000D_
TRAFO: 5700871085_x000D_
CH: 0321177013_x000D_
_x000D_
_x000D_
_x000D_
FOI FEITO A SUBST. DE UM POSTE DT 11/200 POR UM POSTE DT 11/300_x000D_
FOI FEITO A REINSTALAÇÃO DE UM TRAFO 15KVA 19,9 KV -  TRAFO: 5700871085_x000D_
FOI FEITO A SUBST.DE UMA CHAVE FUSIVEL 34.5KV - Nº 0321177013_x000D_
ESTRUTURA: U1 SI3_x000D_
ID:50840133_x000D_
COORD. X:715210 Y:8877915</t>
  </si>
  <si>
    <t>DETERIORADA</t>
  </si>
  <si>
    <t>5700871085</t>
  </si>
  <si>
    <t>CARLOS FERNANDO GOMES</t>
  </si>
  <si>
    <t>SUBSTITUIÇÃO DE POSTE 11/200 POR 11/300, COM SUBSTITUIÇÃO DO JOGO DE CHAVES DO TRAFO QUE ESTÁ DANIFICADA. POSTE ESTÁ CHEIO DE TRINCAS E NÃO OFERECE SEGURANÇA PARA REALIZAÇÃO DE NENHUM SERVIÇO NA ESTRUTURA. ACESSO PARA LV É LIVRE.</t>
  </si>
  <si>
    <t>ENC-RD-PS 00311/2026</t>
  </si>
  <si>
    <t>ENC-LMPS04  000047/2026</t>
  </si>
  <si>
    <t xml:space="preserve">SS ENC-RD-PS 311/2026_x000D_
TR 5736238013_x000D_
_x000D_
_x000D_
_x000D_
_x000D_
TRAFO RETIRADO_x000D_
POTÊNCIA : 25KVA_x000D_
TENSÃO :	 13.8KV_x000D_
Nº ENERGISA (CITD) : 119196_x000D_
Nº DE SÉRIE : 884514_x000D_
MARCA : ROMAGNOLE_x000D_
DATA FABRICAÇÃO : 01/2013_x000D_
IMPEDANCIA : 4.81_x000D_
POS. TAP : 01_x000D_
_x000D_
TRAFO INSTALADO'_x000D_
POTÊNCIA : 25KVA_x000D_
TENSÃO :	 13.8KV_x000D_
Nº ENERGISA (CITD) : 150674_x000D_
Nº DE SÉRIE : z 299723_x000D_
MARCA : ITAM_x000D_
DATA FABRICAÇÃO : 01/2026_x000D_
IMPEDANCIA : 2.33_x000D_
POS. TAP : 03_x000D_
</t>
  </si>
  <si>
    <t>5736238013</t>
  </si>
  <si>
    <t>TR 5736238013QUEIMADO EM CAMPO EQUIPE INFORMOU TRAFO DE 15KVA POREM NO SISTEMA E UM TRAFO DE 25KVAPARA RAIO DANIFICADO TENSAO 13800013OP15</t>
  </si>
  <si>
    <t>ETO-RD-GU 00118/2026</t>
  </si>
  <si>
    <t>ETO-RD-GU  000310/2026</t>
  </si>
  <si>
    <t xml:space="preserve">SUBSTITUIÇÃO DE TRANSFORMADOR NA RDR DE ARAGUAÇU_x000D_
_x000D_
INT: 20264092638989 _x000D_
 _x000D_
SS: ETO-RD-GU 118/2026_x000D_
_x000D_
ESPECIFICAÇÕES DO TRANSFORMADOR_x000D_
_x000D_
TRANSFORMADOR INSTALADO: 15 KVA_x000D_
_x000D_
TRANSFORMADOR RETIRADO: 15 KVA_x000D_
_x000D_
MEDIÇÕES_x000D_
_x000D_
LOGO APÓS A TROCA _x000D_
_x000D_
VAN: 210_x000D_
_x000D_
VBN: 210_x000D_
_x000D_
OBS:SUBSTITUIÇÃO DE TRANSFORMADOR AUTORIZADA PELO DIONE._x000D_
</t>
  </si>
  <si>
    <t>5710008021</t>
  </si>
  <si>
    <t>ETO-RD-AR 00306/2026</t>
  </si>
  <si>
    <t>ENC-MLAR01  000089/2026</t>
  </si>
  <si>
    <t xml:space="preserve">ETO-RD-AR 306/2026_x000D_
TRAFO RETIRADO_x000D_
POTÊNCIA : 10 KVA_x000D_
TENSÃO :	 34.5 KV_x000D_
Nº ENERGISA (CITD) : 15465_x000D_
Nº DE SÉRIE : 392044_x000D_
MARCA : ITB_x000D_
DATA FABRICAÇÃO : 03/2006_x000D_
IMPEDANCIA : 2,89_x000D_
POS. TAP : 03_x000D_
_x000D_
TRAFO INSTALADO_x000D_
POTÊNCIA : 15 KVA_x000D_
TENSÃO :	 34.5 KV_x000D_
Nº ENERGISA (CITD) : 199220_x000D_
Nº DE SÉRIE : 820206_x000D_
MARCA : TRAEL_x000D_
DATA FABRICAÇÃO : 11/2025_x000D_
IMPEDANCIA : 3,0_x000D_
POS. TAP : 05_x000D_
</t>
  </si>
  <si>
    <t>5710094193</t>
  </si>
  <si>
    <t>Bom dia,Favor enviar manutenção para substituir trafo queimado 5710094193</t>
  </si>
  <si>
    <t>ETO-RD-DP 00010/2026</t>
  </si>
  <si>
    <t>DBM-MPDB10  000003/2026</t>
  </si>
  <si>
    <t xml:space="preserve">SUBSTITUIÇÃO DE TRANSFORMADOR NA RDR DE NATIVIDADE_x000D_
_x000D_
INT: 20264062455010_x000D_
_x000D_
SS: ETO-RD-DP 10/2026_x000D_
_x000D_
ESPECIFICAÇÕES DO TRANSFORMADOR_x000D_
_x000D_
TRANSFORMADOR INSTALADO: 15KVA_x000D_
_x000D_
TRANSFORMADOR RETIRADO: 05KVA_x000D_
_x000D_
OBS:SUBSTITUIÇÃO DE TRANSFORMADOR AUTORIZADA PELO DENER._x000D_
_x000D_
</t>
  </si>
  <si>
    <t>5701155028</t>
  </si>
  <si>
    <t>SEGUE SS DE TRAFO QUEIMADO NA RDR DE  NATIVIDADE, TRAFO DE 5KVA NA REDE DE 19.9KV, PARA RAIO QUEIMADO E ACESSO LIVRE.</t>
  </si>
  <si>
    <t>ENC-RD-PS 00280/2026</t>
  </si>
  <si>
    <t>ENC-LMPS04  000045/2026</t>
  </si>
  <si>
    <t xml:space="preserve">SS ENC-RD-PS 280/2026_x000D_
TRAFO: 5710332149_x000D_
_x000D_
_x000D_
TRAFO RETIRADO_x000D_
POTÊNCIA : 10KVA_x000D_
TENSÃO :	 34.5KV_x000D_
Nº ENERGISA (CITD) : ILEGIVEL_x000D_
Nº DE SÉRIE : 295768_x000D_
MARCA : ITB_x000D_
DATA FABRICAÇÃO : 11/2004_x000D_
IMPEDANCIA : 2.94_x000D_
POS. TAP : 02_x000D_
_x000D_
TRAFO INSTALADO'_x000D_
POTÊNCIA : 15KVA_x000D_
TENSÃO :	 34.5KV_x000D_
Nº ENERGISA (CITD) : 147899_x000D_
Nº DE SÉRIE : C299621_x000D_
MARCA : ITAM_x000D_
DATA FABRICAÇÃO : 01/2026_x000D_
IMPEDANCIA : 2.70_x000D_
POS. TAP : 03_x000D_
</t>
  </si>
  <si>
    <t>5710332149</t>
  </si>
  <si>
    <t>Segue ss para tratativa com equipe de manutençao o quanto antessubstituir trafo 5710332149 queimado na rdr de caseara</t>
  </si>
  <si>
    <t>DG-RD-PO 00054/2026</t>
  </si>
  <si>
    <t>DG-MLPO01  000014/2026</t>
  </si>
  <si>
    <t xml:space="preserve">medido__x000D_
emergencial__x000D_
_x000D_
_x000D_
substituiçaõ de trafo queiamado rdr pindorama_x000D_
</t>
  </si>
  <si>
    <t>5700477096</t>
  </si>
  <si>
    <t>Segue SS para substituiçaõ de trafo queimado RDR de Pidorama</t>
  </si>
  <si>
    <t>ETO-RD-DP 00138/2026</t>
  </si>
  <si>
    <t>ETO-MLDP02  000061/2026</t>
  </si>
  <si>
    <t>TRAFO QUEIMADO DE 15 KVA DA 19.9. PARA RAIOS BOM. ACESSO LIVRE.</t>
  </si>
  <si>
    <t>5731780027</t>
  </si>
  <si>
    <t>ETO-RD-GR 00243/2026</t>
  </si>
  <si>
    <t>ETO-RD-GR  000316/2026</t>
  </si>
  <si>
    <t>trafo queimado 5729124078 - 15KVA - 34,5KV _x000D_
IND FAZENDA BEIRA RIO, cliente MARCONDES CAVALCANTE BRITO - uc 28771947- tel. 63999613385_x000D_
acesso caminhonete - para raio queimado -RDR Itacaja</t>
  </si>
  <si>
    <t>5729124078</t>
  </si>
  <si>
    <t>trafo queimado 5729124078 - 15KVA - 34,5KV IND FAZENDA BEIRA RIO, cliente MARCONDES CAVALCANTE BRITO - uc 28771947- tel. 63999613385acesso caminhonete - para raio queimado -RDR Itacaja</t>
  </si>
  <si>
    <t>ETO-RD-DP 00160/2026</t>
  </si>
  <si>
    <t>ETO-RD-DP  000329/2026</t>
  </si>
  <si>
    <t xml:space="preserve">TRANSFORMADOR SUBSTITUIDO PELA META_x000D_
_x000D_
TRAFO RETIRADO: 45KVA 34,5KV_x000D_
_x000D_
TRAFO INSTALADO 45KVA 34,5KV_x000D_
_x000D_
POSTO:  5741210028_x000D_
_x000D_
</t>
  </si>
  <si>
    <t>5741210028</t>
  </si>
  <si>
    <t>TRAFO 5741210028 45KVA 34,5KV E PARA-RAIOS QUEIMADOS</t>
  </si>
  <si>
    <t>DG-RD-PO 00050/2026</t>
  </si>
  <si>
    <t>DG-MLPO02  000013/2026</t>
  </si>
  <si>
    <t>5720245035</t>
  </si>
  <si>
    <t>TR 5720245035 QUEIMADOTR 15 KVAACESSO LIVRE  PARA RAIO QUEIMADO ARVORES DEMAIS NA BT NECESSITA DE PODAS DE ARVORES</t>
  </si>
  <si>
    <t>ETO-RD-AR 00693/2026</t>
  </si>
  <si>
    <t>ENC-MLAR05  000193/2026</t>
  </si>
  <si>
    <t xml:space="preserve">ETO-RD-AR 693/2026_x000D_
TRAFO 5710306004_x000D_
TRAFO INSTALADO_x000D_
POTÊNCIA : 15 KVA_x000D_
TENSÃO :	 13.8 KV_x000D_
Nº ENERGISA (CITD) : 150037_x000D_
Nº DE SÉRIE : 827760_x000D_
MARCA : TRAEL_x000D_
DATA FABRICAÇÃO : 02/2026_x000D_
IMPEDANCIA : 2,5_x000D_
POS. TAP : 05_x000D_
_x000D_
MEDIÇÃO 1: 8,32_x000D_
MEDIÇÃO 2: 8,11_x000D_
MEDIÇÃO 3: 7,89_x000D_
</t>
  </si>
  <si>
    <t>AL01010004</t>
  </si>
  <si>
    <t>5710306004</t>
  </si>
  <si>
    <t>Trafo: 5710306004 furtado 15kvaTensão: 13.8Acesso: Somente para caminhoneteEndereço: IND FAZENDA TRES RANCHOS, 0 - FAZ. TRES RANCHOSEquipe: 004op11</t>
  </si>
  <si>
    <t>ETO-RD-AR 00455/2026</t>
  </si>
  <si>
    <t>ENC-MLAR02  000058/2026</t>
  </si>
  <si>
    <t xml:space="preserve">ETO-RD-AR 455/2026_x000D_
TRAFO 5750041058_x000D_
TRAFO RETIRADO_x000D_
POTÊNCIA : 45 KVA_x000D_
TENSÃO :	 34.5 KV_x000D_
Nº ENERGISA (CITD) : P025781_x000D_
Nº DE SÉRIE : 484476_x000D_
MARCA : TRAEL_x000D_
DATA FABRICAÇÃO : 02/2022_x000D_
IMPEDANCIA : 3,0_x000D_
POS. TAP : 04_x000D_
_x000D_
TRAFO INSTALADO_x000D_
POTÊNCIA : 45 KVA_x000D_
TENSÃO :	 34.5 KV_x000D_
Nº ENERGISA (CITD) : 126828_x000D_
Nº DE SÉRIE : 122932_x000D_
MARCA : TRAEL_x000D_
DATA FABRICAÇÃO : 2007_x000D_
IMPEDANCIA : 3,91_x000D_
POS. TAP : 04_x000D_
</t>
  </si>
  <si>
    <t>Trafo: 5750041058 Queimado Potencia: 45 KVATensão: 34,5KVPara raio: Queimado Acesso: LivreEquipe: 058op01 (63)99253-4738</t>
  </si>
  <si>
    <t>ETO-RD-AG 00230/2026</t>
  </si>
  <si>
    <t>ETO-RD-AG  000162/2026</t>
  </si>
  <si>
    <t>Trafo 5700048068 de 15KVA na 19.9KV e para raioa queimado _x000D_
RDR de Buriti Faz Lagoainha_x000D_
Equipe 068OP01</t>
  </si>
  <si>
    <t>5700048068</t>
  </si>
  <si>
    <t>Trafo 5700048068 de 15KVA na 19.9KV e para raioa queimado RDR de Buriti Faz LagoainhaEquipe 068OP01</t>
  </si>
  <si>
    <t>ENC-RD-PS 00452/2026</t>
  </si>
  <si>
    <t>ENC-MPPS01  000116/2026</t>
  </si>
  <si>
    <t xml:space="preserve">SS ENC-RD-PS 452/2026_x000D_
TRAFO: 5710089013_x000D_
_x000D_
_x000D_
_x000D_
_x000D_
TRAFO RETIRADO_x000D_
POTÊNCIA : 30KVA_x000D_
TENSÃO :	 34.KV_x000D_
Nº ENERGISA (CITD) : 134769_x000D_
Nº DE SÉRIE : 71343_x000D_
MARCA : TRAEL_x000D_
DATA FABRICAÇÃO : AGO/2007_x000D_
IMPEDANCIA : 3.90_x000D_
POS. TAP : 02_x000D_
_x000D_
TRAFO INSTALADO'_x000D_
POTÊNCIA : 30KVA_x000D_
TENSÃO :	 34.5KV_x000D_
Nº ENERGISA (CITD) : 147713_x000D_
Nº DE SÉRIE : 586750_x000D_
MARCA : ITAIPU_x000D_
DATA FABRICAÇÃO : 07/2025_x000D_
IMPEDANCIA : 4.08_x000D_
POS. TAP : 02_x000D_
</t>
  </si>
  <si>
    <t>5710089013</t>
  </si>
  <si>
    <t>ETO-RD-GR 00280/2026</t>
  </si>
  <si>
    <t>ETO-RD-GR  000373/2026</t>
  </si>
  <si>
    <t>trafo queimado 5701099078 - 25KVA 34,5KV acesso livre - para raio queirmado. _x000D_
IND FAZENDA BOA VENTURA, 0 - PROX FAZENDA ROSSATO - 63999848808_x000D_
cliente: UMBERTO CARLOS DA COSTA_x000D_
UC 28453488_x000D_
RDR Itacaja</t>
  </si>
  <si>
    <t>5701099078</t>
  </si>
  <si>
    <t>trafo queimado 5701099078 - 25KVA 34,5KV acesso livre - para raio queirmado. IND FAZENDA BOA VENTURA, 0 - PROX FAZENDA ROSSATO - 63999848808cliente: UMBERTO CARLOS DA COSTAUC 28453488RDR Itacaja</t>
  </si>
  <si>
    <t>DOLP-RD-PA 00160/2026</t>
  </si>
  <si>
    <t>DLP-MLPA02  000012/2026</t>
  </si>
  <si>
    <t xml:space="preserve">MEDIDO__x000D_
_x000D_
EMERGENCIAL__x000D_
_x000D_
Tr 5727565092 de 15kVA e para raio estão queimados, acesso bom para caminhonete;_x000D_
_x000D_
_x000D_
_x000D_
DADOS ATENDIMENTO_x000D_
EQUIPE PALM04M_x000D_
LIDER - JOSÉ RAIMUNDO_x000D_
CONTATO - (63) 99223-0264_x000D_
_x000D_
SS DOLP-RD-PA 160/2026_x000D_
_x000D_
DATA ATENDIMENTO_x000D_
31/01/2026_x000D_
_x000D_
_x000D_
</t>
  </si>
  <si>
    <t>5727565092</t>
  </si>
  <si>
    <t>Tr 5727565092 de 15kVA e para raio estão queimados, acesso bom para caminhonete;</t>
  </si>
  <si>
    <t>ETO-RD-AG 00160/2026</t>
  </si>
  <si>
    <t>ETO-RD-AG  000134/2026</t>
  </si>
  <si>
    <t>substituir o trafo  5700271002 com a fase queimada e para raio e montar uma instrutura U4 do mesmo poste do trafo,  pois está jampeado na cabeça da chave.  Acesso bom ._x000D_
TENSÃO 13.8KV_x000D_
CABO: AA / 4_x000D_
EST. U3 U3 S3_x000D_
COLOCAR TRAFO DE 25KVA_x000D_
_x000D_
_x000D_
TRAFO Nº 5700271002_x000D_
_x000D_
TRAFO RETIRADO_x000D_
_x000D_
POTÊNCIA; 10KVA 13.8KV_x000D_
DATA DE FAB; 01/1999_x000D_
MARCA; MEGATRAFO_x000D_
Nº CITD; N/A_x000D_
Nº SÉRIE; 99011557_x000D_
IMPEDÃNCIA; 2,5_x000D_
POS. DO TAP; 1º_x000D_
_x000D_
TRAFO INSTALADO _x000D_
_x000D_
POTÊNCIA; 15KVA 13.8KV_x000D_
DATA DE FAB; 02/2015 - 05/2025_x000D_
MARCA; TRAEL - TRAEL - PA._x000D_
Nº CITD; 147022_x000D_
Nº SÉRIE; 339108_x000D_
IMPEDÃNCIA; 2,05_x000D_
POS. DO TAP; 3º _x000D_
MEDIÇÃO; 5,11 / 5,12 / 5,13_x000D_
_x000D_
_x000D_
OBS; SUBST CHAVE FUSIVEL 13.8KV NO POSTE DO TRAFO Nº 5700271002.</t>
  </si>
  <si>
    <t>AL01084002</t>
  </si>
  <si>
    <t>5700271002</t>
  </si>
  <si>
    <t>substituir o trafo  5700271002 com a fase queimada e para raio e montar uma instrutura U4 do mesmo poste do trafo,  pois está jampeado na cabeça da chave.  Acesso bom .TENSÃO 13.8KVCABO: AA / 4EST. U3 U3 S3COLOCAR TRAFO DE 25KVA</t>
  </si>
  <si>
    <t>ETO-RD-DP 00139/2026</t>
  </si>
  <si>
    <t>ETO-RD-DP  000327/2026</t>
  </si>
  <si>
    <t>TRANSFORMADOR E POSTE SUBSTITUIDO PELA META</t>
  </si>
  <si>
    <t>5700231027</t>
  </si>
  <si>
    <t>TRAFO QUEIMADO 5700231027 DE 5KVA DA 19.9. PARA RAIOS BOM. ACESSO LIVRE. 01 CLIENTE PENALIZADO. TROCAR O POSTE DO TRAFO DEVIDO ESTA TODO TRINCADO.POSTE 10/150, ESTRUTURA U1S3FAZER COM EQUIPE DE LINHA VIVA.</t>
  </si>
  <si>
    <t>ENC-RD-PS 00109/2026</t>
  </si>
  <si>
    <t>ENC-LMPS03  000020/2026</t>
  </si>
  <si>
    <t xml:space="preserve">SS ENC-RD-PS 109/2026_x000D_
trafo  5710114084_x000D_
_x000D_
_x000D_
_x000D_
_x000D_
TRAFO RETIRADO_x000D_
POTÊNCIA : 15KVA_x000D_
TENSÃO :	 34.5KV_x000D_
Nº ENERGISA (CITD) : 114743_x000D_
Nº DE SÉRIE : 470014_x000D_
MARCA : TRAEL_x000D_
DATA FABRICAÇÃO : 05/2018_x000D_
IMPEDANCIA : 3.08_x000D_
POS. TAP : 03_x000D_
_x000D_
TRAFO INSTALADO'_x000D_
POTÊNCIA : 15KVA_x000D_
TENSÃO :	 34.5KV_x000D_
Nº ENERGISA (CITD) : 149761_x000D_
Nº DE SÉRIE : C290322_x000D_
MARCA : ITAM_x000D_
DATA FABRICAÇÃO : 10/2025_x000D_
IMPEDANCIA : 3.23_x000D_
POS. TAP : 03_x000D_
_x000D_
</t>
  </si>
  <si>
    <t>5710114084</t>
  </si>
  <si>
    <t>trafo queimado 5710114084 bucha quebrada 15kva 19,9kv acessso bom</t>
  </si>
  <si>
    <t>ETO-RD-AG 00017/2026</t>
  </si>
  <si>
    <t>ENC-MPAG01  000007/2026</t>
  </si>
  <si>
    <t>Nota para equipe de manutenção executar melhoria de aterramento no trafo 5701105039 mesmo com problema de tensão devido aterramento _x000D_
acesso bom</t>
  </si>
  <si>
    <t>5301105039</t>
  </si>
  <si>
    <t>Nota para equipe de manutenção executar melhoria de aterramento no trafo 5701105039 mesmo com problema de tensão devido aterramento acesso bom</t>
  </si>
  <si>
    <t>ETO-RD-AG 00035/2026</t>
  </si>
  <si>
    <t>ENC-MPAG02  000238/2025</t>
  </si>
  <si>
    <t xml:space="preserve">Segue nota para envia equipe manutenção substituir Trafo 5301105039 de 25kva avariado em campo problemas de tensão baixa, Obs. Não esta aumentando tensão mesmo alterando TAP, Tensão 19,9kv, Acesso livre, Rural de Araguatins, Chac. Porto do Céu._x000D_
_x000D_
_x000D_
_x000D_
TRAFO RETIRADO_x000D_
_x000D_
POTÊNCIA; 25KVA 34,5KV_x000D_
DATA DE FAB; 04/2024_x000D_
MARCA; ITAM_x000D_
Nº CITD; 140666_x000D_
Nº SÉRIE; Z.249939_x000D_
IMPEDÂNCIA; 3,15_x000D_
_x000D_
TRAFO INSTALADO_x000D_
_x000D_
POTÊNCIA; 25KVA 34,5KV_x000D_
DATA DE FAB; 04/2025_x000D_
MARCA; ITAM_x000D_
Nº CITD; 146628_x000D_
Nº SÉRIE; 275765_x000D_
IMPEDÂNCIA; 3,20_x000D_
MEDIÇÃO; 00,02 / 00,07 / 00,06_x000D_
_x000D_
_x000D_
OBS; A POTÊNCIA DO TRAFO NO SISTEMA É DE 05KVA 34,5KV, MAIS EM CAMPO O MESMO SE EMCONTRAVA DE 25KVA 34,5KV, CONFORME LAUDO E BOOK INFORMADOS EM ANEXO.  _x000D_
</t>
  </si>
  <si>
    <t>Segue nota para envia equipe manutenção substituir Trafo 5301105039 de 25kva avariado em campo problemas de tensão baixa, Obs. Não esta aumentando tensão mesmo alterando TAP, Tensão 19,9kv, Acesso livre, Rural de Araguatins, Chac. Porto do Céu.</t>
  </si>
  <si>
    <t>ETO-RD-AR 00726/2026</t>
  </si>
  <si>
    <t>ENC-MLAR05  000198/2026</t>
  </si>
  <si>
    <t xml:space="preserve">ETO-RD-AR 726/2026_x000D_
RURAL MURICILANDIA_x000D_
5700533159_x000D_
_x000D_
FEITO A REINSTALAÇÃO DO TRAFO 5700533159. SUBSTITUIDO UM ISOLADOR DE DISCO POR ISOLADOR BASTÃO ESTRUTURA U3._x000D_
ID 56329975_x000D_
</t>
  </si>
  <si>
    <t>5700533159</t>
  </si>
  <si>
    <t>Trafo 5700533159 trafo no chão (tentativa de furto)Potencia: 15 KVATensão: 34,5 KVPara raio: furtado Acesso: Ruin local e um brejoEquipe: 040op36 (63)99248-4163</t>
  </si>
  <si>
    <t>DOLP-RD-PA 00458/2026</t>
  </si>
  <si>
    <t>DLP-CTPA00  000072/2026</t>
  </si>
  <si>
    <t>MEDIDO__x000D_
_x000D_
01. Baixado para consumo de material_x000D_
_x000D_
Transformador 5700873122 com vazamento de oleo grande proporção, potencia 112.5kva tensão 13.8 acesso livre a caminhao para raio bom, cabo aa/2,QP 120._x000D_
_x000D_
_x000D_
DADOS DO ATENDIMENTO:_x000D_
_x000D_
EQUIPE: 833021 DOLP-CT-PA 11_x000D_
ENCARREGADO: PAFILO _x000D_
DATA: 15/04/2026_x000D_
TELEFONE: 62 99471 0174</t>
  </si>
  <si>
    <t>AL04060122</t>
  </si>
  <si>
    <t>5700873122</t>
  </si>
  <si>
    <t>Transformador 5700873122 com vazamento de oleo grande proporção, potencia 112.5kva tensão 13.8 acesso livre a caminhao para raio bom, cabo aa/2,QP 120.</t>
  </si>
  <si>
    <t xml:space="preserve">112,5 kva </t>
  </si>
  <si>
    <t>ETO-RD-DP 00281/2026</t>
  </si>
  <si>
    <t>ETO-RD-DP  000790/2026</t>
  </si>
  <si>
    <t xml:space="preserve">TRANSFORMADOR SUBSTITUIDO PELA TAVARES </t>
  </si>
  <si>
    <t>5700557091</t>
  </si>
  <si>
    <t>TRAFO QUEIMADO 75KVA 34.5KV 5700557091 FAZ.  PIRACEMA RDR DE ALMAS ACESSO LIVRE EQUIPE 091OP01</t>
  </si>
  <si>
    <t>DOLP-RD-PA 00679/2026</t>
  </si>
  <si>
    <t>DLP-MPPA01  000217/2026</t>
  </si>
  <si>
    <t>MEDIDO__x000D_
_x000D_
EMERGENCIAL__x000D_
_x000D_
ATIVO: 190.02359814_x000D_
LOCALIZAÇÃO: 190-13713822_x000D_
_x000D_
Transformador queimado 5706519059, potencia 45kva, tensão 13.8, para raio bom, acesso livre a caminhao._x000D_
_x000D_
DADOS DO ATENDIMENTO:_x000D_
_x000D_
EQUIPE: 833012 - DLP-MPPA02_x000D_
ENCARREGADO: JULIO IGNACIO_x000D_
DATA: 17/06/2026</t>
  </si>
  <si>
    <t>5706519059</t>
  </si>
  <si>
    <t>Transformador queimado 5706519059, potencia 45kva, tensão 13.8, para raio bom, acesso livre a caminhao.</t>
  </si>
  <si>
    <t>ETO-RD-AR 01050/2026</t>
  </si>
  <si>
    <t>ENC-MLAR01  000253/2026</t>
  </si>
  <si>
    <t xml:space="preserve">ETO-RD-AR 1050/2026_x000D_
TRAFO 5710008053_x000D_
TRAFO RETIRADO_x000D_
POTÊNCIA : 45 KVA_x000D_
TENSÃO :	 34.5 KV_x000D_
Nº ENERGISA (CITD) : 131739_x000D_
Nº DE SÉRIE : 1426574_x000D_
MARCA : ITB_x000D_
DATA FABRICAÇÃO : 03/2022_x000D_
IMPEDANCIA : 3,93_x000D_
POS. TAP : 04_x000D_
_x000D_
TRAFO INSTALADO_x000D_
POTÊNCIA : 45 KVA_x000D_
TENSÃO :	 34.5 KV_x000D_
Nº ENERGISA (CITD) : 113258_x000D_
Nº DE SÉRIE : 460418_x000D_
MARCA : TRAEL_x000D_
DATA FABRICAÇÃO : 2018_x000D_
IMPEDANCIA : 4,19_x000D_
POS. TAP : 04_x000D_
</t>
  </si>
  <si>
    <t>5710008053</t>
  </si>
  <si>
    <t>Trafo 5710008053  45kvaTensão: 34.5Acesso: Bom Endereço: IND FAZENDA SAO GERALDO, 0Equipe: 053op01</t>
  </si>
  <si>
    <t>DOLP-RD-PA 00450/2026</t>
  </si>
  <si>
    <t>DLP-MLPA01  000131/2026</t>
  </si>
  <si>
    <t xml:space="preserve">MEDIDO__x000D_
_x000D_
01. Baixado para consumo de material_x000D_
_x000D_
segue trafo 5700739070 queimado na RDR de rio sono , acesso livre só para camionete  ,tensão 34,5 , para-raio queimado , potencia 15 kva_x000D_
_x000D_
DADOS ATENDIMENTO_x000D_
_x000D_
N° DOCUMENTO SS: DOLP-RD-PA 000450/2026_x000D_
N° DOCUMENTO OS: DLP-MLPA01 000131/2026_x000D_
_x000D_
TIPO DA INTERVENÇÃO: MANUTENÇÃO_x000D_
TIPO DO SERVIÇO: SUBSTITUIÇÃO DE TRANSFORMADOR E MELHORIA DE MALHA DE ATERRAMENTO_x000D_
DATA PROGRAMADA DA ATIVIDADE: 16/04/2026_x000D_
HORARIO PREVISTO DA ATIVIDADE: 08:00 ÀS 18:00_x000D_
CIDADE: RIO SONO ALIMENTADOR: LD02424015_x000D_
_x000D_
EQUIPE: DOLP-MLPA03_x000D_
CONTATO DA EQUIPE: 63 9295-6812_x000D_
COMPOSIÇÃO DA EQUIPE:_x000D_
1 - OLESMAR OLIVEIRA DE SOUZA_x000D_
2 - NETO PEREIRA ALVES FILHO_x000D_
_x000D_
_x000D_
SUPERVISOR: PAULO VÍTOR LEMES GOMES_x000D_
CONTATO: 63 9 9296-6939_x000D_
_x000D_
FISCAIS RESPONSAVÉIS:_x000D_
MARCELO COSTA PRIMO - CONTATO: (63) 9 9255-9635_x000D_
JAILTON GOMES VIEIRAS - CONTATO: (63) 9 8415-6027_x000D_
_x000D_
_x000D_
DADOS DO CLIENTE:_x000D_
UC: NÃO INFORMADO_x000D_
NOME DO CLIENTE: NÃO INFORMADO_x000D_
CONTATO DO CLIENTE: 63 9 92094157_x000D_
ENDEREÇO: IND FAZENDA BACABA, 0 - LPT - 14185  FAZ. BACABA_x000D_
_x000D_
DADOS DA EQUIPE ANTERIOR_x000D_
CONTATO DA EQUIPE QUE REALIZOU O ATENDIMENTO: NÃO INFORMADO_x000D_
RESPONSAVÉL PELA EQUIPE: NÃO INFORMADO_x000D_
</t>
  </si>
  <si>
    <t>5700739070</t>
  </si>
  <si>
    <t>segue trafo 5700739070 queimado na RDR de rio sono , acesso livre só para camionete  ,tensão 34,5 , para-raio queimado , potencia 15 kva</t>
  </si>
  <si>
    <t>ETO-RD-GU 00684/2026</t>
  </si>
  <si>
    <t>DBM-MPDB10  000072/2026</t>
  </si>
  <si>
    <t xml:space="preserve">SUBSTITUIÇÃO DE TRANSFORMADOR NA RDR DE APARANA_x000D_
_x000D_
INT: 202645672474400_x000D_
_x000D_
SS: ETO-RD-GU 484/2026_x000D_
_x000D_
ESPECIFICAÇÕES DO TRANSFORMADOR_x000D_
_x000D_
TRANSFORMADOR INSTALADO: 15 KVA_x000D_
_x000D_
TRANSFORMADOR RETIRADO: 15 KVA_x000D_
_x000D_
OBS:SUBSTITUIÇÃO DE TRANSFORMADOR AUTORIZADA PELO DIONE._x000D_
</t>
  </si>
  <si>
    <t>5758389021</t>
  </si>
  <si>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</si>
  <si>
    <t>ETO-RD-GR 00632/2026</t>
  </si>
  <si>
    <t>ENC-MLGR01  000151/2026</t>
  </si>
  <si>
    <t xml:space="preserve">TROCA DE TRAFO QUEIMADO 5700782153 ETO-RD-GR 632/2026 ZONA RURAL - BERNARDO SAYÃO 0153_x000D_
_x000D_
TRAFO RETIRADO_x000D_
POTÊNCIA : 10KVA_x000D_
TENSÃO : 19.9KV	_x000D_
Nº ENERGISA (CITD) : CITD06012557_x000D_
Nº DE SÉRIE : 896016_x000D_
MARCA : ITB_x000D_
DATA FABRICAÇÃO : 05/2014_x000D_
IMPEDANCIA : 3.00_x000D_
POS. TAP : 01_x000D_
_x000D_
TRAFO INSTALADO_x000D_
POTÊNCIA : 15KVA_x000D_
TENSÃO : 19.9KV	_x000D_
Nº ENERGISA (CITD) : 151971_x000D_
Nº DE SÉRIE : 830326_x000D_
MARCA : TRAEL_x000D_
DATA FABRICAÇÃO : 04/2026_x000D_
IMPEDANCIA : 3.0_x000D_
POS. TAP : 03_x000D_
_x000D_
MEDIÇÃO 1: 26.94_x000D_
MEDIÇÃO 2: 22.75_x000D_
MEDIÇÃO 3: 18.57_x000D_
_x000D_
COORDENADA_x000D_
X: 701966_x000D_
Y: 9118821_x000D_
</t>
  </si>
  <si>
    <t>5700782153</t>
  </si>
  <si>
    <t>TRANSFORMADOR DE 10KVA NA 34,5KV, QUEIMADO, ACESSO CAMINHONETE.</t>
  </si>
  <si>
    <t>ETO-RD-DP 00380/2026</t>
  </si>
  <si>
    <t>ETO-RD-DP  001315/2026</t>
  </si>
  <si>
    <t>TANSFORMADOR SUBSTITUIDO PELA TAVARES</t>
  </si>
  <si>
    <t>CABOS MT</t>
  </si>
  <si>
    <t>ARMADURA EXPOSTA / OXIDADA</t>
  </si>
  <si>
    <t>5701814038</t>
  </si>
  <si>
    <t>transformador queimado acesso livre</t>
  </si>
  <si>
    <t>ETO-RD-AG 00519/2026</t>
  </si>
  <si>
    <t>ETO-RD-AG  000445/2026</t>
  </si>
  <si>
    <t xml:space="preserve">PLANO DE MEDIDA - Realizar substituição do trafo 5700251090 de 45 kVA para 75 kVA._x000D_
TRAFO RETIRADO_x000D_
POTÊNCIA : 45 KVA_x000D_
TENSÃO :	 13.8 KV_x000D_
Nº ENERGISA (CITD) : P03946_x000D_
Nº DE SÉRIE : 61467_x000D_
MARCA : ELETRAN_x000D_
DATA FABRICAÇÃO : 07/08_x000D_
IMPEDANCIA : 3,5_x000D_
POS. TAP : 04_x000D_
_x000D_
TRAFO INSTALADO_x000D_
POTÊNCIA : 75 KVA_x000D_
TENSÃO :	 13.8 KV_x000D_
Nº ENERGISA (CITD) : 130750_x000D_
Nº DE SÉRIE : 1347006_x000D_
MARCA : ROMAGNOLE_x000D_
DATA FABRICAÇÃO : 2022_x000D_
IMPEDANCIA : 3,52_x000D_
POS. TAP : 04_x000D_
</t>
  </si>
  <si>
    <t>AL01053090</t>
  </si>
  <si>
    <t>5700251090</t>
  </si>
  <si>
    <t>Trafo: 5700251090  45kvaTensão: 13.8Acesso: livre para caminhão e caminhoneteEndereço: IND FAZENDA ANAJA, 0 - (GRANJA)Equipe: 002op03</t>
  </si>
  <si>
    <t>ENC-RD-PS 00516/2026</t>
  </si>
  <si>
    <t>ENC-MPPS01  000141/2026</t>
  </si>
  <si>
    <t xml:space="preserve">SS ENC-RD-PS 516/2026_x000D_
TR 5701174075_x000D_
_x000D_
_x000D_
_x000D_
_x000D_
TRAFO RETIRADO_x000D_
POTÊNCIA : 112.5KVA_x000D_
TENSÃO :	 34.5KV_x000D_
Nº ENERGISA (CITD) : ILEGIVEL_x000D_
Nº DE SÉRIE : 49325_x000D_
MARCA : TRAEL_x000D_
DATA FABRICAÇÃO : 12/04_x000D_
IMPEDANCIA : 4.11_x000D_
POS. TAP : 02_x000D_
_x000D_
TRAFO INSTALADO'_x000D_
POTÊNCIA : 112.5KVA_x000D_
TENSÃO :	 34.5KV_x000D_
Nº ENERGISA (CITD) : 104483_x000D_
Nº DE SÉRIE : 427802_x000D_
MARCA : ITAIPU_x000D_
DATA FABRICAÇÃO : 06/2017_x000D_
IMPEDANCIA : 4.01_x000D_
POS. TAP : 02_x000D_
</t>
  </si>
  <si>
    <t>5701174075</t>
  </si>
  <si>
    <t>TR 570117407534,5t 112,5acesso livre075OP01 VAZAMENTO DE OLEO RISCO DE PEGAR FOGO</t>
  </si>
  <si>
    <t>ETO-RD-AR 01096/2026</t>
  </si>
  <si>
    <t>ENC-MLAR03  000097/2026</t>
  </si>
  <si>
    <t xml:space="preserve">ETO-RD-AR 1096/2026_x000D_
TRAFO  5700017077_x000D_
TRAFO RETIRADO_x000D_
POTÊNCIA : 112,5 KVA_x000D_
TENSÃO :	 34.5 KV_x000D_
Nº ENERGISA (CITD) : 150750_x000D_
Nº DE SÉRIE : 606293_x000D_
MARCA : ITAIPU_x000D_
DATA FABRICAÇÃO : 03/2026_x000D_
IMPEDANCIA : 3,73_x000D_
POS. TAP : 04_x000D_
_x000D_
TRAFO INSTALADO_x000D_
POTÊNCIA : 150 KVA_x000D_
TENSÃO :	 34.5 KV_x000D_
Nº ENERGISA (CITD) : 150703_x000D_
Nº DE SÉRIE : 606246_x000D_
MARCA : ITAIPU_x000D_
DATA FABRICAÇÃO : 03/2026_x000D_
IMPEDANCIA : 3,95_x000D_
POS. TAP : 04_x000D_
</t>
  </si>
  <si>
    <t>Bom dia,Favor enviar manutenção substituir trafo com muito vazamento de oléo, foi colocado vedação mais não resolveu.</t>
  </si>
  <si>
    <t>ETO-RD-GU 00019/2026</t>
  </si>
  <si>
    <t>DBM-MLDB06  000005/2026</t>
  </si>
  <si>
    <t xml:space="preserve">SUBSTITUIÇÃO DE TRANSFORMADOR NA RDR DE PEIXE_x000D_
_x000D_
INT: 20264064804442_x000D_
_x000D_
SS: ETO-RD-GU 19/2026_x000D_
_x000D_
ESPECIFICAÇÕES DO TRANSFORMADOR_x000D_
_x000D_
TRANSFORMADOR INSTALADO: 15 KVA _x000D_
_x000D_
TRANSFORMADOR RETIRADO: 05 KVA_x000D_
_x000D_
MEDIÇÕES_x000D_
_x000D_
LOGO APÓS A TROCA _x000D_
_x000D_
VAN: 216_x000D_
_x000D_
OBS:SUBSTITUIÇÃO DE TRANSFORMADOR AUTORIZADA PELO DIONE._x000D_
</t>
  </si>
  <si>
    <t>5701495094</t>
  </si>
  <si>
    <t>ETO-RD-GU 00373/2026</t>
  </si>
  <si>
    <t>DBM-MLDB03  000062/2026</t>
  </si>
  <si>
    <t xml:space="preserve">SUBSTITUIÇÃO DE TRANSFORMADOR NA RDR DE CARIRI_x000D_
_x000D_
INT:  20264190871090_x000D_
_x000D_
SS: ETO-RD-GU 373/2026_x000D_
_x000D_
ESPECIFICAÇÕES DO TRANSFORMADOR_x000D_
_x000D_
TRANSFORMADOR INSTALADO: _x000D_
_x000D_
TRANSFORMADOR RETIRADO: _x000D_
_x000D_
MEDIÇÕES_x000D_
_x000D_
LOGO APÓS A TROCA _x000D_
_x000D_
VAN: 219_x000D_
_x000D_
VBN: 218_x000D_
_x000D_
OBS:SUBSTITUIÇÃO DE TRANSFORMADOR AUTORIZADA PELO DIONE._x000D_
</t>
  </si>
  <si>
    <t>5700713042</t>
  </si>
  <si>
    <t>transformador para raio queimado acesso livre</t>
  </si>
  <si>
    <t>DOLP-RD-PA 00255/2026</t>
  </si>
  <si>
    <t>DLP-MLPA01  000065/2026</t>
  </si>
  <si>
    <t>MEDIDO__x000D_
_x000D_
EMERGENCIAL__x000D_
_x000D_
SEGUE SS DE TRAFO 5720051070 QUEIMADO NA RDR DE RIO SONO_x000D_
_x000D_
DADOS ATENDIMENTO_x000D_
_x000D_
EQUIPE: PALMA04M_x000D_
LIDER: JOSE RAIMUNDO LOPES DE SOUZA  _x000D_
CONTATO: 63 9296-9610_x000D_
DOLP-RD-PA 000255/2026_x000D_
DATA ATENDIMENTO: 16/02/2026_x000D_
_x000D_
Atenção!_x000D_
Não intervenha na rede sem autorização do COI (Centro de Operações Integradas)</t>
  </si>
  <si>
    <t>5720051070</t>
  </si>
  <si>
    <t>SEGUE SS DE TRAFO 5720051070 QUEIMADO NA RDR DE RIO SONO</t>
  </si>
  <si>
    <t>ETO-RD-AR 00645/2026</t>
  </si>
  <si>
    <t>ENC-MLAR01  000164/2026</t>
  </si>
  <si>
    <t xml:space="preserve">ETO-RD-AR 645/2026_x000D_
TRAFO 5702156004_x000D_
TRAFO RETIRADO_x000D_
POTÊNCIA : 30 KVA_x000D_
TENSÃO :	 34.5 KV_x000D_
Nº ENERGISA (CITD) : 124859_x000D_
Nº DE SÉRIE : 1234005_x000D_
MARCA : ROMAGNOLE_x000D_
DATA FABRICAÇÃO : 06/2020_x000D_
IMPEDANCIA : 3,92_x000D_
POS. TAP : 04_x000D_
_x000D_
TRAFO INSTALADO_x000D_
POTÊNCIA : 30 KVA_x000D_
TENSÃO :	 34.5 KV_x000D_
Nº ENERGISA (CITD) : 135313_x000D_
Nº DE SÉRIE : 493409_x000D_
MARCA : ITAIPU_x000D_
DATA FABRICAÇÃO : 05/2023_x000D_
IMPEDANCIA : 3,94_x000D_
POS. TAP : 04_x000D_
</t>
  </si>
  <si>
    <t>5702156004</t>
  </si>
  <si>
    <t>trafo queimado pararaio danificadoacesso livre para caminhonete</t>
  </si>
  <si>
    <t>DG-RD-PO 00219/2026</t>
  </si>
  <si>
    <t>DG-MPPO01  000061/2026</t>
  </si>
  <si>
    <t xml:space="preserve">medido__x000D_
emergencial__x000D_
_x000D_
_x000D_
substituição de trafo queimado rdr são felix_x000D_
</t>
  </si>
  <si>
    <t>5728343257</t>
  </si>
  <si>
    <t>Trafo 5728343257 de 15kva e para-raio queimado, Tensão 19,9kv, Acesso livre, Local rural de São Felix, Faz. IND FAZENDA BEIRA RIO, 0 - LPT</t>
  </si>
  <si>
    <t>ETO-RD-GR 00466/2026</t>
  </si>
  <si>
    <t>ENC-MLGR01  000116/2026</t>
  </si>
  <si>
    <t xml:space="preserve">TROCA DE TRAFO QUEIMADO 5710404111 ETO-RD-GR 466/2026 ZONA RURAL - PEQUIZEIRO 0111_x000D_
_x000D_
TRAFO RETIRADO_x000D_
POTÊNCIA : 15KVA_x000D_
TENSÃO : 19.9KV	_x000D_
Nº ENERGISA (CITD) : CI2706004935_x000D_
Nº DE SÉRIE : 178699_x000D_
MARCA : ABB - IMTEL_x000D_
DATA FABRICAÇÃO : 01/2002 - 03/2013_x000D_
IMPEDANCIA : 3_x000D_
POS. TAP : 01_x000D_
_x000D_
TRAFO INSTALADO_x000D_
POTÊNCIA : 15KVA_x000D_
TENSÃO : 19.9KV	_x000D_
Nº ENERGISA (CITD) : 150055_x000D_
Nº DE SÉRIE : 827778_x000D_
MARCA : TRAEL_x000D_
DATA FABRICAÇÃO : 02/2026_x000D_
IMPEDANCIA : 3.0_x000D_
POS. TAP : 02_x000D_
_x000D_
MEDIÇÃO 1: 25.58_x000D_
MEDIÇÃO 2: 21.53_x000D_
MEDIÇÃO 3: 16.40_x000D_
_x000D_
COORDENADA_x000D_
X: 731871_x000D_
Y: 9093269_x000D_
</t>
  </si>
  <si>
    <t>5710404111</t>
  </si>
  <si>
    <t>TRAFO QUEIMADO DE 15KVA DA 19.9. PARA RAIOS QUEIMADO. ACESSO BOM. 01 CLIENTE PENALIZADO.</t>
  </si>
  <si>
    <t>ETO-RD-AR 00216/2026</t>
  </si>
  <si>
    <t>ENC-MLAR05  000086/2026</t>
  </si>
  <si>
    <t xml:space="preserve">ETO-RD-AR 216/2026_x000D_
TR: 5700024177_x000D_
_x000D_
TRAFO RETIRADO_x000D_
POTÊNCIA : 45KVA_x000D_
TENSÃO :	  34,5KV_x000D_
Nº ENERGISA (CITD) : 114059_x000D_
Nº DE SÉRIE : 468176_x000D_
MARCA : TRAEL_x000D_
DATA FABRICAÇÃO : 04/2018_x000D_
IMPEDANCIA : 3,89_x000D_
POS. TAP : 02_x000D_
_x000D_
TRAFO INSTALADO_x000D_
POTÊNCIA : 45KVA_x000D_
TENSÃO :	 34,5KV_x000D_
Nº ENERGISA (CITD) : 147525_x000D_
Nº DE SÉRIE : 1635876_x000D_
MARCA : ROMAGNOLE_x000D_
DATA FABRICAÇÃO : 07/2025_x000D_
IMPEDANCIA : 3,86_x000D_
POS. TAP : 02_x000D_
</t>
  </si>
  <si>
    <t>5700024177</t>
  </si>
  <si>
    <t>Nota para manutenção substituir trafo 5700024177 queimado e para raio 45KVA na 19.9KVe o poste está deteriorado Povoado Pilões na RDR de AraguainaAcesso livre equipe 004OP33992660395</t>
  </si>
  <si>
    <t>DG-RD-PO 00331/2026</t>
  </si>
  <si>
    <t>DG-MPPO01  000083/2026</t>
  </si>
  <si>
    <t xml:space="preserve">medido__x000D_
emergencial__x000D_
_x000D_
_x000D_
substituição de trafo queimado rdr santa rita_x000D_
</t>
  </si>
  <si>
    <t>5737010110</t>
  </si>
  <si>
    <t>SS PARA TROCAR TRAFO 5737010110 E PARA RAIO QUEIMADOPOTENCIA; 112,5KVA 34500ACESS: LIVRE</t>
  </si>
  <si>
    <t>112,5KVA</t>
  </si>
  <si>
    <t>ETO-RD-AR 00263/2026</t>
  </si>
  <si>
    <t>ENC-MLAR05  000104/2026</t>
  </si>
  <si>
    <t xml:space="preserve">ETO-RD-AR 263/2026_x000D_
TR: 5700007157_x000D_
_x000D_
TRAFO RETIRADO_x000D_
POTÊNCIA : 150KVA _x000D_
TENSÃO :	 34,5KV_x000D_
Nº ENERGISA (CITD) : 131314_x000D_
Nº DE SÉRIE : 616181_x000D_
MARCA : TRAEL_x000D_
DATA FABRICAÇÃO : 05/2022_x000D_
IMPEDANCIA : 4,0_x000D_
POS. TAP : 02_x000D_
_x000D_
TRAFO INSTALADO_x000D_
POTÊNCIA : 150KVA_x000D_
TENSÃO :	 34,5KV_x000D_
Nº ENERGISA (CITD) : 144080_x000D_
Nº DE SÉRIE : 114586_x000D_
MARCA : ENETRAFO_x000D_
DATA FABRICAÇÃO : 10/2024_x000D_
IMPEDANCIA : 3,95_x000D_
POS. TAP : 02_x000D_
</t>
  </si>
  <si>
    <t>5700007157</t>
  </si>
  <si>
    <t>TRAFO QUEIMADO DE 150KVATENSÃO NA 34,5VTR 5700007157PARA RAIOS BOM</t>
  </si>
  <si>
    <t>ETO-RD-AR 00141/2026</t>
  </si>
  <si>
    <t>ENC-MLAR02  000014/2026</t>
  </si>
  <si>
    <t xml:space="preserve">ETO-RD-AR 141/2026_x000D_
TR: 5710355004_x000D_
_x000D_
TRAFO RETIRADO_x000D_
POTÊNCIA : 10KVA_x000D_
TENSÃO :	 34,5KV_x000D_
Nº ENERGISA (CITD) : C116060000030_x000D_
Nº DE SÉRIE : 6144_x000D_
MARCA : WTW_x000D_
DATA FABRICAÇÃO : 03/1988_x000D_
IMPEDANCIA : 3,0_x000D_
POS. TAP : 02_x000D_
_x000D_
TRAFO INSTALADO_x000D_
POTÊNCIA : 15KVA_x000D_
TENSÃO :	 34,5KV_x000D_
Nº ENERGISA (CITD) : 149218_x000D_
Nº DE SÉRIE : 820204_x000D_
MARCA : TRAEL_x000D_
DATA FABRICAÇÃO : 11/2025_x000D_
IMPEDANCIA : 3,0_x000D_
POS. TAP : 03_x000D_
</t>
  </si>
  <si>
    <t>5710355004</t>
  </si>
  <si>
    <t>5710355004 10KVA 34.5KV E PAR ARIO QUEIMADOACESSO LIVRE</t>
  </si>
  <si>
    <t>ENC-RD-PS 00032/2026</t>
  </si>
  <si>
    <t>ENC-LMPS04  000010/2026</t>
  </si>
  <si>
    <t xml:space="preserve">SS ENC-RD-PS 32/2026_x000D_
TR 5710304014_x000D_
_x000D_
_x000D_
_x000D_
TRAFO RETIRADO_x000D_
POTÊNCIA : 15KVA_x000D_
TENSÃO :	 34.5KV_x000D_
Nº ENERGISA (CITD) : 141380_x000D_
Nº DE SÉRIE : 178899_x000D_
MARCA : ABB_x000D_
DATA FABRICAÇÃO : 01/2002_x000D_
IMPEDANCIA : 3.02_x000D_
POS. TAP : 03_x000D_
_x000D_
TRAFO INSTALADO'_x000D_
POTÊNCIA : 15KVA_x000D_
TENSÃO :	 34.5KV_x000D_
Nº ENERGISA (CITD) : 149815_x000D_
Nº DE SÉRIE : 290408_x000D_
MARCA : ITAM_x000D_
DATA FABRICAÇÃO : 10/2025_x000D_
IMPEDANCIA : 2.21_x000D_
POS. TAP : 03_x000D_
_x000D_
</t>
  </si>
  <si>
    <t>5710304014</t>
  </si>
  <si>
    <t>TR 5710304014QUEIMADO 15KVAPARA RAIO DANIFICADO ACESSO LIVRE CAMINHONETE EQUIPE 073OP01 ATENDEU EM OS 76(1UC) PENALIZADA</t>
  </si>
  <si>
    <t xml:space="preserve">34500_x000D_
</t>
  </si>
  <si>
    <t>ETO-RD-GR 00239/2026</t>
  </si>
  <si>
    <t>ETO-RD-GR  000312/2026</t>
  </si>
  <si>
    <t>trafo com bucha secundaria quebrada 5700737111 - 10KVA - 34,5KV acesso livre para raio bom._x000D_
 IND FAZENDA PRUDENT - cliente BRUNO GONTIJO ZANATTA - uc 8887853 - telefone 63984721929_x000D_
RDR Pequizeiro</t>
  </si>
  <si>
    <t>5700737111</t>
  </si>
  <si>
    <t>trafo com bucha secundaria quebrada 5700737111 - 10KVA - 34,5KV acesso livre para raio bom. IND FAZENDA PRUDENT - cliente BRUNO GONTIJO ZANATTA - uc 8887853 - telefone 63984721929RDR Pequizeiro</t>
  </si>
  <si>
    <t>ENC-RD-PS 00450/2026</t>
  </si>
  <si>
    <t>ENC-LMPS03  000073/2026</t>
  </si>
  <si>
    <t xml:space="preserve">SS ENC-RD-PS 450/2026_x000D_
 TR 5700369233 _x000D_
_x000D_
_x000D_
_x000D_
_x000D_
TRAFO RETIRADO_x000D_
POTÊNCIA : 5KVA_x000D_
TENSÃO :	 34.5KV_x000D_
Nº ENERGISA (CITD) : ILEGIVEL_x000D_
Nº DE SÉRIE : 127152_x000D_
MARCA : VIJAI_x000D_
DATA FABRICAÇÃO : 09/2008_x000D_
IMPEDANCIA : 3.14_x000D_
POS. TAP : 03_x000D_
_x000D_
TRAFO INSTALADO'_x000D_
POTÊNCIA : 15KVA_x000D_
TENSÃO :	 34.5KV_x000D_
Nº ENERGISA (CITD) : 150242_x000D_
Nº DE SÉRIE : 827965_x000D_
MARCA : TRAEL_x000D_
DATA FABRICAÇÃO : 02/2026_x000D_
IMPEDANCIA : 3.0_x000D_
POS. TAP : 03_x000D_
</t>
  </si>
  <si>
    <t>5700369233</t>
  </si>
  <si>
    <t>INT: 20264277211023Segue SS de TR 5700369233 5KKVA/19.9KV e para-raios queimados.Acesso somente para caminhonete.UC 9465430CHACARA CEU AZUL, 0 - LPT13745 ASS BARRERINHO63984683648LOURIVAL ALVES DE SOUSAWelves Supervisor 63 99256-1647</t>
  </si>
  <si>
    <t>ETO-RD-GU 00006/2026</t>
  </si>
  <si>
    <t>ETO-RD-GU  000072/2026</t>
  </si>
  <si>
    <t>SS: ETO-R-DGU 6/2026_x000D_
_x000D_
LOCALIDADE: ARAGUAÇU_x000D_
_x000D_
EQUIPE: EPCPGU 02_x000D_
_x000D_
FOI FEITO A TROCA DO TRANSFORMADOR DE 10KVA POR UM DE 25KVA</t>
  </si>
  <si>
    <t>LD01008032</t>
  </si>
  <si>
    <t>5701039032</t>
  </si>
  <si>
    <t>Trafo 5701039032 de 10kva e para-raio queimado, Tensão 19,9kv, Acesso livre, Rural de Araguaçu faz. pais e Filho.</t>
  </si>
  <si>
    <t>ENC-RD-PS 00273/2026</t>
  </si>
  <si>
    <t>ENC-MPPS01  000047/2026</t>
  </si>
  <si>
    <t xml:space="preserve">SS ENC-RD-PS 273/2026_x000D_
 trafo 5700136054_x000D_
_x000D_
_x000D_
_x000D_
TRAFO RETIRADO_x000D_
POTÊNCIA : 45KVA_x000D_
TENSÃO :	 34.5KV_x000D_
Nº ENERGISA (CITD) : 121056_x000D_
Nº DE SÉRIE : 432154_x000D_
MARCA : TRAEL_x000D_
DATA FABRICAÇÃO : 07/2017_x000D_
IMPEDANCIA : 4.03_x000D_
POS. TAP : 02_x000D_
_x000D_
TRAFO INSTALADO'_x000D_
POTÊNCIA : 45KVA_x000D_
TENSÃO :	 34.5KV_x000D_
Nº ENERGISA (CITD) : 126091_x000D_
Nº DE SÉRIE : 1253993_x000D_
MARCA : ROMAGNOLE_x000D_
DATA FABRICAÇÃO : JUL/2020_x000D_
IMPEDANCIA : 4.09_x000D_
POS. TAP : 02_x000D_
_x000D_
</t>
  </si>
  <si>
    <t>5700136054</t>
  </si>
  <si>
    <t>segue SS para tratativa com equipe de manutençao o qunato antes substituir trafo 5700136054 queimado na rdr de pugmil</t>
  </si>
  <si>
    <t>ENC-RD-PS 00438/2026</t>
  </si>
  <si>
    <t>ENC-LMPS04  000063/2026</t>
  </si>
  <si>
    <t xml:space="preserve">SS ENC-RD-PS 438/2026_x000D_
 trafo 5700487007_x000D_
_x000D_
_x000D_
TRAFO RETIRADO_x000D_
POTÊNCIA : 15KVA_x000D_
TENSÃO :	 34.5KV_x000D_
Nº ENERGISA (CITD) : 06118154_x000D_
Nº DE SÉRIE : 482388_x000D_
MARCA : TRAEL_x000D_
DATA FABRICAÇÃO : AGO/2018_x000D_
IMPEDANCIA : 2.92_x000D_
POS. TAP : 03_x000D_
_x000D_
TRAFO INSTALADO'_x000D_
POTÊNCIA : 15KVA_x000D_
TENSÃO :	 34.5KV_x000D_
Nº ENERGISA (CITD) : 150239_x000D_
Nº DE SÉRIE : 827362_x000D_
MARCA : TRAEL_x000D_
DATA FABRICAÇÃO : 02/2026_x000D_
IMPEDANCIA : 3.0_x000D_
POS. TAP : 03_x000D_
</t>
  </si>
  <si>
    <t>5701060070</t>
  </si>
  <si>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</si>
  <si>
    <t>ETO-RD-AR 00327/2026</t>
  </si>
  <si>
    <t>ENC-MLAR01  000105/2026</t>
  </si>
  <si>
    <t xml:space="preserve">ETO-RD-AR 327/2026_x000D_
TRAFO RETIRADO_x000D_
POTÊNCIA : 45 KVA_x000D_
TENSÃO :	 34.5 KV_x000D_
Nº ENERGISA (CITD) : 138076_x000D_
Nº DE SÉRIE : 364399_x000D_
MARCA : TRAEL_x000D_
DATA FABRICAÇÃO : 05/19_x000D_
IMPEDANCIA : 4,06_x000D_
POS. TAP : 04_x000D_
_x000D_
TRAFO INSTALADO_x000D_
POTÊNCIA : 45 KVA_x000D_
TENSÃO :	 34.5 KV_x000D_
Nº ENERGISA (CITD) : 131820_x000D_
Nº DE SÉRIE : 248789_x000D_
MARCA : TRAEL_x000D_
DATA FABRICAÇÃO : 01/2014_x000D_
IMPEDANCIA : 4,01_x000D_
POS. TAP : 04_x000D_
</t>
  </si>
  <si>
    <t>5710158159</t>
  </si>
  <si>
    <t>Trafo: 5710158159 queimado 45kvaTensão: 34,5Para-raio: Queimado Endereço: IND FAZENDA TRES MARIAS, 0Equipe: 058op02Contato da equipe: 99265-4554</t>
  </si>
  <si>
    <t>ENC-RD-PS 00205/2026</t>
  </si>
  <si>
    <t>ENC-LMPS04  000034/2026</t>
  </si>
  <si>
    <t xml:space="preserve">SS ENC-RD-PS 205/2026_x000D_
trafo 5761022073 _x000D_
_x000D_
_x000D_
_x000D_
_x000D_
TRAFO RETIRADO_x000D_
POTÊNCIA : 15KVA_x000D_
TENSÃO :	 34.5KV_x000D_
Nº ENERGISA (CITD) : 145799_x000D_
Nº DE SÉRIE : C273653_x000D_
MARCA : ITAM_x000D_
DATA FABRICAÇÃO : 03/2025_x000D_
IMPEDANCIA : 3.20_x000D_
POS. TAP : 03_x000D_
_x000D_
TRAFO INSTALADO'_x000D_
POTÊNCIA : 15KVA_x000D_
TENSÃO :	 34.5KV_x000D_
Nº ENERGISA (CITD) : 149869_x000D_
Nº DE SÉRIE : 297833_x000D_
MARCA : ITAM_x000D_
DATA FABRICAÇÃO : 01/2026_x000D_
IMPEDANCIA : 2.74_x000D_
POS. TAP : 03_x000D_
</t>
  </si>
  <si>
    <t>5761022073</t>
  </si>
  <si>
    <t>trafo 5761022073 queimado em campo 15 kva acesso para camionete parar raio queimado rdr de lagoa da confusão (loroty)</t>
  </si>
  <si>
    <t>DOLP-RD-PA 00209/2026</t>
  </si>
  <si>
    <t>DLP-MPPA01  000064/2026</t>
  </si>
  <si>
    <t xml:space="preserve">MEDIDO__x000D_
_x000D_
ATENDIMENTO EMERGENCIAL__x000D_
_x000D_
5700767026 QUEIMADO_x000D_
POT. 15KVA_x000D_
TENSÃO 19.9KV_x000D_
ACESSO BOM_x000D_
PARA-RAIO RUIM_x000D_
IND FAZENDA BAIXAO DO PORCO, 0 - LPT - 13290_x000D_
026OP01_x000D_
</t>
  </si>
  <si>
    <t>5700767026</t>
  </si>
  <si>
    <t>5700767026 QUEIMADOPOT. 15KVATENSÃO 19.9KVACESSO BOMPARA-RAIO RUIMIND FAZENDA BAIXAO DO PORCO, 0 - LPT - 13290026OP01</t>
  </si>
  <si>
    <t>ETO-RD-AR 00484/2026</t>
  </si>
  <si>
    <t>ETO-RD-AR  000632/2026</t>
  </si>
  <si>
    <t>TRAFO 5702075022 5KVA 34.5KV_x000D_
CHACARA SAO MIGUEL_x000D_
ACESSO PARA CAMINHONETE</t>
  </si>
  <si>
    <t>5702075022</t>
  </si>
  <si>
    <t>TRAFO 5702075022 5KVA 34.5KVCHACARA SAO MIGUELACESSO PARA CAMINHONETE</t>
  </si>
  <si>
    <t>DG-RD-PO 00053/2026</t>
  </si>
  <si>
    <t>DG-MLPO02  000015/2026</t>
  </si>
  <si>
    <t xml:space="preserve">medido__x000D_
emergencial__x000D_
_x000D_
_x000D_
susbtituição de trafo queiamdo rdr brejinho_x000D_
</t>
  </si>
  <si>
    <t>5700390071</t>
  </si>
  <si>
    <t>TRAFO 5700390071 E PARA RAIO QUEIMADO POTENCIA 15KVAACESSO: LIVRE</t>
  </si>
  <si>
    <t>ETO-RD-GR 00067/2026</t>
  </si>
  <si>
    <t>ENC-MLGR01  000021/2026</t>
  </si>
  <si>
    <t xml:space="preserve">SUBSTITUIÇÃO DE TRAFO 5710101154 ETO-RD-GR 67/2026 FAZ. SÃO SEBASTIÃO RDR DE JUARINA _x000D_
_x000D_
TRAFO RETIRADO_x000D_
POTÊNCIA : 15KVA _x000D_
TENSÃO :	 34,5KV_x000D_
Nº ENERGISA (CITD) : ILEGIVEL - P10000_x000D_
Nº DE SÉRIE : 179686_x000D_
MARCA : ABB_x000D_
DATA FABRICAÇÃO : 02/2002_x000D_
IMPEDANCIA : 2,85_x000D_
POS. TAP : 01_x000D_
_x000D_
TRAFO INSTALADO_x000D_
POTÊNCIA : 15KVA_x000D_
TENSÃO :	 34,5KV_x000D_
Nº ENERGISA (CITD) : 149749_x000D_
Nº DE SÉRIE : C290310_x000D_
MARCA : ITAM_x000D_
DATA FABRICAÇÃO : 10/2025_x000D_
IMPEDANCIA : 3,10_x000D_
POS. TAP : 03_x000D_
_x000D_
MEDIÇÃO 1: 09,18_x000D_
MEDIÇÃO 2: 08,61_x000D_
MEDIÇÃO 3: 05,41_x000D_
_x000D_
COORDENADA _x000D_
X: 706776_x000D_
Y: 9097349_x000D_
</t>
  </si>
  <si>
    <t>5710101154</t>
  </si>
  <si>
    <t>Boa noite,Favor enviar manutenção para subsituir trafo queimado 5710101154</t>
  </si>
  <si>
    <t>ENC-RD-PS 00306/2026</t>
  </si>
  <si>
    <t>ENC-LMPS03  000054/2026</t>
  </si>
  <si>
    <t xml:space="preserve">SS ENC-RD-PS 306/2026_x000D_
 TRAFO 5710118012 _x000D_
_x000D_
_x000D_
TRAFO RETIRADO_x000D_
POTÊNCIA : 15KVA_x000D_
TENSÃO :	 34.5KV_x000D_
Nº ENERGISA (CITD) : ILEGIVEL_x000D_
Nº DE SÉRIE : 304464_x000D_
MARCA : ITB_x000D_
DATA FABRICAÇÃO : 01/2005_x000D_
IMPEDANCIA : 3.13_x000D_
POS. TAP : 02_x000D_
_x000D_
TRAFO INSTALADO'_x000D_
POTÊNCIA : 15KVA_x000D_
TENSÃO :	 34.5KV_x000D_
Nº ENERGISA (CITD) : 147905_x000D_
Nº DE SÉRIE : C299629_x000D_
MARCA : ITAM_x000D_
DATA FABRICAÇÃO : 01/2026_x000D_
IMPEDANCIA : 2.94_x000D_
POS. TAP : 03_x000D_
_x000D_
</t>
  </si>
  <si>
    <t>5710118012</t>
  </si>
  <si>
    <t>5710118012 15KVA 19,9KV ACESSO CAMINHONETE PONTE E PORTA FUSÍVEL</t>
  </si>
  <si>
    <t>ETO-RD-AR 00600/2026</t>
  </si>
  <si>
    <t>ENC-MLAR03  000035/2026</t>
  </si>
  <si>
    <t xml:space="preserve">ETO-RD-AR 600/2026_x000D_
TRAFO 5723450004_x000D_
TRAFO RETIRADO_x000D_
POTÊNCIA : 75 KVA_x000D_
TENSÃO :	 34.5 KV_x000D_
Nº ENERGISA (CITD) : CITD05000051_x000D_
Nº DE SÉRIE : 183786_x000D_
MARCA : TRAEL_x000D_
DATA FABRICAÇÃO : 04/2010_x000D_
IMPEDANCIA : 4,0_x000D_
POS. TAP : 05_x000D_
_x000D_
TRAFO INSTALADO_x000D_
POTÊNCIA : 75 KVA_x000D_
TENSÃO :	 34.5 KV_x000D_
Nº ENERGISA (CITD) : 134231_x000D_
Nº DE SÉRIE : 19412_x000D_
MARCA : ELETRAN_x000D_
DATA FABRICAÇÃO : 2001_x000D_
IMPEDANCIA : 4,04_x000D_
POS. TAP : 04_x000D_
</t>
  </si>
  <si>
    <t>5723450004</t>
  </si>
  <si>
    <t>Trafo: 5723450004 Queimado Potencia: 75 KVATensão: 34,5 KVPara raio: Queimado Acesso: Livre Equipe: 004op33 (63)99279-6322</t>
  </si>
  <si>
    <t>ETO-RD-AR 00197/2026</t>
  </si>
  <si>
    <t>ENC-MLAR02  000020/2026</t>
  </si>
  <si>
    <t xml:space="preserve">ETO-RD-AR 197/2026_x000D_
TR: 5710124040_x000D_
_x000D_
TRAFO RETIRADO_x000D_
POTÊNCIA : 15KVA_x000D_
TENSÃO :	 13,8KV_x000D_
Nº ENERGISA (CITD) : 05019548_x000D_
Nº DE SÉRIE : 973910_x000D_
MARCA : ITB_x000D_
DATA FABRICAÇÃO : 10/2015_x000D_
IMPEDANCIA : 2,54_x000D_
POS. TAP : 01_x000D_
_x000D_
TRAFO INSTALADO_x000D_
POTÊNCIA : 15KVA_x000D_
TENSÃO :	 13,8KV_x000D_
Nº ENERGISA (CITD) : 148527_x000D_
Nº DE SÉRIE : C289691_x000D_
MARCA : ITAM_x000D_
DATA FABRICAÇÃO : 09/2025_x000D_
IMPEDANCIA : 2,50_x000D_
POS. TAP : 03_x000D_
</t>
  </si>
  <si>
    <t>5310124040</t>
  </si>
  <si>
    <t>TRAFO 5310124040 15KVA 13.8KVFAZENDA AUTO DA SERRAACESSO LIVREENTREDA PROXIMO DO CEMITERIO</t>
  </si>
  <si>
    <t>ETO-RD-AR 00035/2026</t>
  </si>
  <si>
    <t>ENC-MLAR01  000048/2026</t>
  </si>
  <si>
    <t xml:space="preserve">ETO-RD-AR 35/2026_x000D_
TRAFO RETIRADO_x000D_
POTÊNCIA : 10 KVA_x000D_
TENSÃO :	 34.5 KV_x000D_
Nº ENERGISA (CITD) : ILEGIVEL_x000D_
Nº DE SÉRIE : 391916_x000D_
MARCA :ITB_x000D_
DATA FABRICAÇÃO : 03/2006_x000D_
IMPEDANCIA : 2,84_x000D_
POS. TAP : 03_x000D_
_x000D_
TRAFO INSTALADO_x000D_
POTÊNCIA : 15 KVA_x000D_
TENSÃO :	 34.5 KV_x000D_
Nº ENERGISA (CITD) : 149712_x000D_
Nº DE SÉRIE : C 290278_x000D_
MARCA : ITAM_x000D_
DATA FABRICAÇÃO : 09/2025_x000D_
IMPEDANCIA : 3,11_x000D_
POS. TAP : 05_x000D_
</t>
  </si>
  <si>
    <t>5701260004</t>
  </si>
  <si>
    <t>Trafo 57012260004 15kva queimadoTensão: 19.9Acesso: Livre para caminhão e caminhonetePara-raio: queimadoEquipe: 004op10</t>
  </si>
  <si>
    <t>ETO-RD-AG 00117/2026</t>
  </si>
  <si>
    <t>ETO-RD-AG  000107/2026</t>
  </si>
  <si>
    <t>TRafo 5710001103 de 15KVA na 19.9KV com vazamento de oleo _x000D_
lLocal: Povoado Buriti na RDR de São Miguel_x000D_
Acesso livre_x000D_
SS ETO-RD-AG 00117/2026_x000D_
_x000D_
TRADO RETIRADO _x000D_
_x000D_
POTÊNCIA; 15KVA 34,5KV_x000D_
DATA DE FAB; 08/1993_x000D_
MARCA; INDUSBRAS_x000D_
Nº CITD; N/A_x000D_
Nº SÉRIE; 7096_x000D_
IMPEDÂNCIA; 3,0_x000D_
_x000D_
TRAFO INSTALADO _x000D_
_x000D_
POTÊNCIA; 15KVA 34,5KV VERDE_x000D_
DATA DE FAB; 10/2025_x000D_
MARCA;  ITAM_x000D_
Nº CITD; 149806_x000D_
Nº SÉRIE; C.290399_x000D_
IMPEDÂNCIA; 3,07_x000D_
MEDIÇÃO; 6,29 / 6,40 / 6,38</t>
  </si>
  <si>
    <t>5700011032</t>
  </si>
  <si>
    <t>NOVO PLANALTO</t>
  </si>
  <si>
    <t>TRafo 5710001103 de 15KVA na 19.9KV com vazamento de oleo lLocal: Povoado Buriti na RDR de São MiguelAcesso livre</t>
  </si>
  <si>
    <t>ETO-RD-DP 00113/2026</t>
  </si>
  <si>
    <t>DBM-MPDB10  000027/2026</t>
  </si>
  <si>
    <t xml:space="preserve">SUBSTITUIÇÃO DE CABO MULTIPLEX NA RDU DE CHAPADA DE NATIVIDADE _x000D_
_x000D_
SS: ETO-RD-DP 113/2026 _x000D_
_x000D_
OBS; MANUTENÇÃO PESADA PRESTOU APOIO NO ATENDIMENTO. </t>
  </si>
  <si>
    <t>AL01075116</t>
  </si>
  <si>
    <t>5700018116</t>
  </si>
  <si>
    <t>favor providenciar 300 metros de cabo35mim, 16 conector perfurante 150, 08 conector cunha ct 13, para recupera cabos rompidos e cruzamentos rdu de chapada natividade no trafo 5700018116</t>
  </si>
  <si>
    <t>DOLP-RD-PA 00140/2026</t>
  </si>
  <si>
    <t>DLP-MLPA01  000027/2026</t>
  </si>
  <si>
    <t xml:space="preserve">MEDIDO__x000D_
_x000D_
EMERGENCIAL__x000D_
_x000D_
_x000D_
Segue ss de 01 trafo de 15 kvar da rede de 13,800kv queimado para ser subistituido pela equipe de manutencão acesso livre fclientes penalizado 17 equipe que atendeu 059op06 cel, 63992679918/92142139_x000D_
</t>
  </si>
  <si>
    <t>AL01099059</t>
  </si>
  <si>
    <t>5723384122</t>
  </si>
  <si>
    <t>Segue ss de 01 trafo de 15 kvar da rede de 13,800kv queimado para ser subistituido pela equipe de manutencão acesso livre fclientes penalizado 17 equipe que atendeu 059op06 cel, 63992679918/92142139</t>
  </si>
  <si>
    <t>ETO-RD-AR 00573/2026</t>
  </si>
  <si>
    <t>ENC-MLAR03  000031/2026</t>
  </si>
  <si>
    <t xml:space="preserve">ETO-RD-AR 573/2026_x000D_
TRAFO 5720090004_x000D_
TRAFO RETIRADO_x000D_
POTÊNCIA : 30 KVA_x000D_
TENSÃO :	 34.5 KV_x000D_
Nº ENERGISA (CITD) : 124996_x000D_
Nº DE SÉRIE : 1232320_x000D_
MARCA : ROMAGNOLE_x000D_
DATA FABRICAÇÃO : 05/2020_x000D_
IMPEDANCIA : 3,98_x000D_
POS. TAP : 04_x000D_
_x000D_
TRAFO INSTALADO_x000D_
POTÊNCIA : 30 KVA_x000D_
TENSÃO :	 34.5 KV_x000D_
Nº ENERGISA (CITD) : 143092_x000D_
Nº DE SÉRIE : 1568545_x000D_
MARCA : ROMAGNOLE_x000D_
DATA FABRICAÇÃO : 11/2024_x000D_
IMPEDANCIA : 4,05_x000D_
POS. TAP : 04_x000D_
</t>
  </si>
  <si>
    <t>5720090004</t>
  </si>
  <si>
    <t>Conforme informações da equipe 025op02 segue SS  de transformador 5720090004 queimado 30KVA - 34,5 KV , ACESSO LIVRE , SUBSTITUIR CHAVE DO TRAFO , ESTA QUEBRADA</t>
  </si>
  <si>
    <t>DOLP-RD-PA 00208/2026</t>
  </si>
  <si>
    <t>DLP-CTPA00  000030/2026</t>
  </si>
  <si>
    <t xml:space="preserve">MEDIDO__x000D_
_x000D_
EMERGENCIAL__x000D_
_x000D_
trafo 5729815096 com vazamento esta fechado porem muito vazamento_x000D_
Pot. 25 kva_x000D_
tensão 19,9kv_x000D_
para-raio bom_x000D_
acesso somente caminhonete _x000D_
096op01 tel 991059840_x000D_
_x000D_
DADOS DO ATENDIMENTO:_x000D_
EQUIPE: 833003_x000D_
ENCARREGADO: MAURITI_x000D_
DATA: 05/02/2026_x000D_
</t>
  </si>
  <si>
    <t>trafo 5729815096 com vazamento esta fechado porem muito vazamentoPot. 25 kvatensão 19,9kvpara-raio bomacesso somente caminhonete 096op01 tel 991059840</t>
  </si>
  <si>
    <t>ETO-RD-DP 00156/2026</t>
  </si>
  <si>
    <t>ETO-RD-DP  000328/2026</t>
  </si>
  <si>
    <t>TRANSFORMADOR SUBSTITUIDO PELA META</t>
  </si>
  <si>
    <t>LD03028074</t>
  </si>
  <si>
    <t>5744467190</t>
  </si>
  <si>
    <t>TRAFO 5744467190 25KVA 19,9KV QUEIMADO,</t>
  </si>
  <si>
    <t>ETO-RD-DP 00030/2026</t>
  </si>
  <si>
    <t>ETO-MLDP02  000010/2026</t>
  </si>
  <si>
    <t>SUBSTITUIÇÃO DE TRANSFORMADOR NA RDR_x000D_
 _x000D_
_x000D_
POSTO TRANFORMADOR: 5701206074_x000D_
SS: ETO-MLDP02:10/2026_x000D_
_x000D_
POT. TRANSFORMADOR RETIRADO: 15 KVA_x000D_
_x000D_
 _x000D_
 _x000D_
_x000D_
POT. TRANSFORMADOR INSTALADO: 15 KVA</t>
  </si>
  <si>
    <t>5701206074</t>
  </si>
  <si>
    <t>trafo queimado de 15kva 19.9kv 5701206074 faz. nossa senhora aparecida rdr de dianoplis equipe 074op03</t>
  </si>
  <si>
    <t>ETO-RD-GR 00533/2026</t>
  </si>
  <si>
    <t>ENC-MLGR02  000101/2026</t>
  </si>
  <si>
    <t xml:space="preserve">TROCA DE TRAFO QUEIMADO 5700194024 ETO-RD-GR 533/2026 ZONA RURAL - ITAPORÃ 0024_x000D_
_x000D_
TRAFO RETIRADO_x000D_
POTÊNCIA : 15KVA_x000D_
TENSÃO : 19.9KV	_x000D_
Nº ENERGISA (CITD) : 121508_x000D_
Nº DE SÉRIE : 518754_x000D_
MARCA : TRAEL_x000D_
DATA FABRICAÇÃO : 10/2019_x000D_
IMPEDANCIA : 2.90_x000D_
POS. TAP : 03_x000D_
_x000D_
TRAFO INSTALADO_x000D_
POTÊNCIA : 15KVA_x000D_
TENSÃO : 19.9KV	_x000D_
Nº ENERGISA (CITD) : 147924_x000D_
Nº DE SÉRIE : C 299615_x000D_
MARCA : ITAM_x000D_
DATA FABRICAÇÃO : 01/2026_x000D_
IMPEDANCIA : 2.85_x000D_
POS. TAP : 03_x000D_
_x000D_
MEDIÇÃO 1: 17.80_x000D_
MEDIÇÃO 2: 15.21_x000D_
MEDIÇÃO 3: 10.59_x000D_
_x000D_
COORDENADA_x000D_
X: 756799_x000D_
Y: 9059515_x000D_
</t>
  </si>
  <si>
    <t>5700194024</t>
  </si>
  <si>
    <t>trafo 5700194024 queimado 15 kva</t>
  </si>
  <si>
    <t>ENC-RD-PS 00477/2026</t>
  </si>
  <si>
    <t>ENC-LMPS03  000075/2026</t>
  </si>
  <si>
    <t xml:space="preserve">SS ENC-RD-PS 477/2026_x000D_
TR 5701373055 _x000D_
_x000D_
_x000D_
_x000D_
_x000D_
_x000D_
TRAFO RETIRADO_x000D_
POTÊNCIA : 5KVA_x000D_
TENSÃO :	 34.5KV_x000D_
Nº ENERGISA (CITD) : ILEGIVEL_x000D_
Nº DE SÉRIE : 203103_x000D_
MARCA : VIJAI_x000D_
DATA FABRICAÇÃO : 01/2012_x000D_
IMPEDANCIA : 2.98_x000D_
POS. TAP : 03_x000D_
_x000D_
TRAFO INSTALADO'_x000D_
POTÊNCIA : 15KVA_x000D_
TENSÃO :	 34.5KV_x000D_
Nº ENERGISA (CITD) : 121775_x000D_
Nº DE SÉRIE : 464865_x000D_
MARCA : TRAEL_x000D_
DATA FABRICAÇÃO : 04/2018_x000D_
IMPEDANCIA : 3.03_x000D_
POS. TAP : 03_x000D_
</t>
  </si>
  <si>
    <t>5701373055</t>
  </si>
  <si>
    <t>INT: 20264329450230Segue SS de TR 5701373055 15KVA/19.9KV e para-raios queimados.Acesso somente para caminhonete.UC 11097685CHACARA CANTINHO DA ESPERANCA63991150475DEVANI DOS SANTOS MARTINS055OP01 63 99207-2249</t>
  </si>
  <si>
    <t>ETO-RD-AR 00774/2026</t>
  </si>
  <si>
    <t>ENC-MLAR03  000058/2026</t>
  </si>
  <si>
    <t xml:space="preserve">ETO-RD-AR 774/2026_x000D_
TRAFO 5743290004_x000D_
TRAFO RETIRADO_x000D_
POTÊNCIA : 75 KVA_x000D_
TENSÃO :	 13.8 KV_x000D_
Nº ENERGISA (CITD) : 126527_x000D_
Nº DE SÉRIE : 457539_x000D_
MARCA : POTENCIAL_x000D_
DATA FABRICAÇÃO : 02/2018_x000D_
IMPEDANCIA : 3,5_x000D_
POS. TAP : 04_x000D_
_x000D_
TRAFO INSTALADO_x000D_
POTÊNCIA : 75 KVA_x000D_
TENSÃO :	 13.8 KV_x000D_
Nº ENERGISA (CITD) : 148662_x000D_
Nº DE SÉRIE : 330076_x000D_
MARCA : TRAEL_x000D_
DATA FABRICAÇÃO : 10/2024_x000D_
IMPEDANCIA : 3,52_x000D_
POS. TAP : _x000D_
</t>
  </si>
  <si>
    <t>5743290004</t>
  </si>
  <si>
    <t>Trafo 5743290004  75kvaAcesso: livra na RDU de AraguainaSetor: Costa esmeraldoEquipe: de manutenção encontrou o defeito vazando oléo e saindo fumaça pela bucha que foi feito reparo</t>
  </si>
  <si>
    <t>DOLP-RD-PA 00552/2026</t>
  </si>
  <si>
    <t>DLP-MLPA01  000157/2026</t>
  </si>
  <si>
    <t xml:space="preserve">MEDIDO__x000D_
_x000D_
EMERGENCIAL__x000D_
_x000D_
_x000D_
segue ss de 01 trafo de 25 kvar e 01 para raio queimado da rede de 13.800kv e para raio queimado para ser subistituido pela equipe de manutencão  acesso livre equipe que atendeu 059op14 cel,  63992432595/985159679 chave de referencia, 5365343122_x000D_
_x000D_
_x000D_
DADOS ATENDIMENTO_x000D_
_x000D_
N° DOCUMENTO SS: DOLP-RD-PA 000552/2026_x000D_
N° DOCUMENTO OS: DLP-MLPA01 000157/2026_x000D_
_x000D_
TIPO DA INTERVENÇÃO: MANUTENÇÃO_x000D_
TIPO DO SERVIÇO: SUBSTITUIÇÃO DE TRANSFORMADOR E MELHORIA DE MALHA DE ATERRAMENTO_x000D_
DATA PROGRAMADA DA ATIVIDADE: 13/05/2026_x000D_
HORARIO PREVISTO DA ATIVIDADE: 08:00 ÀS 18:00_x000D_
CIDADE: PALMAS - CLASSE DE TENSÃO: 13,8KV - POTÊNCIA: 25KVA_x000D_
ALIMENTADOR: AL04099059 - TRANSFORMADOR: 5700133122_x000D_
_x000D_
EQUIPE: DOLP-MLPA01_x000D_
CONTATO DA EQUIPE: 63 9296-9610_x000D_
COMPOSIÇÃO DA EQUIPE:_x000D_
1 - JOSÉ RAIMUNDO LOPES DE SOUZA_x000D_
2 - NELDO PEREIRA ALVES_x000D_
 _x000D_
SUPERVISOR: PAULO VÍTOR LEMES GOMES CONTATO: 63 9 9296-6939_x000D_
FISCAIS RESPONSAVÉIS: MARCELO COSTA PRIMO - CONTATO: (63) 9 9255-9635_x000D_
		       JAILTON GOMES VIEIRAS - CONTATO: (63) 9 8415-6027_x000D_
_x000D_
DADOS DO CLIENTE:_x000D_
UC: 36823177_x000D_
NOME DO CLIENTE: NÃO INFORMADO_x000D_
CONTATO DO CLIENTE: (63) 9 9214-7787_x000D_
ENDEREÇO: IND CHACARA 348 TO-50, 0 - SIBEIJA FLOR DA GLEBA RIBEIRAO_x000D_
_x000D_
DADOS DA EQUIPE ANTERIOR_x000D_
CONTATO DA EQUIPE QUE REALIZOU O ATENDIMENTO: 63 9 9243-2595 / 63 9 8515-9679_x000D_
RESPONSAVÉL PELA EQUIPE: NÃO INFORMADO_x000D_
_x000D_
OBSERVAÇÕES: " Foi testado o trafo não está distribuindo na BT, CLIENTE SOLICITA UMA VERIFICAÇAO NA SUA REDE, POIS ESTA FUNCIONANDO SOMENTE UMA FASE. PEDE PARA LIGAR ANTES DE IR. NO TEL:63992147787"._x000D_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_x000D_
_x000D_
Fabricante: _x000D_
Modelo: _x000D_
</t>
  </si>
  <si>
    <t>5365343122</t>
  </si>
  <si>
    <t>segue ss de 01 trafo de 25 kvar e 01 para raio queimado da rede de 13.800kv e para raio queimado para ser subistituido pela equipe de manutencão  acesso livre equipe que atendeu 059op14 cel,  63992432595/985159679 chave de referencia, 5365343122</t>
  </si>
  <si>
    <t xml:space="preserve">25 kvar rede de 13.800kv </t>
  </si>
  <si>
    <t>ETO-RD-GR 00683/2026</t>
  </si>
  <si>
    <t>ENC-MLGR03  000237/2026</t>
  </si>
  <si>
    <t xml:space="preserve">TROCA DE TRAFO QUEIMADO 5700542111 ETO-RD-GR 683/2026 ZONA RURAL - PEQUIZEIRO 0111_x000D_
_x000D_
TRAFO RETIRADO_x000D_
POTÊNCIA : 30KVA_x000D_
TENSÃO : 13.8KV	_x000D_
Nº ENERGISA (CITD) : 148712_x000D_
Nº DE SÉRIE : 182348_x000D_
MARCA : ABB - TRAEL_x000D_
DATA FABRICAÇÃO : 11/2001 - 02/2026_x000D_
IMPEDANCIA : 3.65_x000D_
POS. TAP : 02_x000D_
_x000D_
TRAFO INSTALADO_x000D_
POTÊNCIA : 30KVA_x000D_
TENSÃO : 13.8KV	_x000D_
Nº ENERGISA (CITD) : 152097_x000D_
Nº DE SÉRIE : 1667999_x000D_
MARCA : ROMAGNOLE_x000D_
DATA FABRICAÇÃO : 02/2026_x000D_
IMPEDANCIA : 3.43_x000D_
POS. TAP : 02_x000D_
_x000D_
MEDIÇÃO 1: 00.40_x000D_
MEDIÇÃO 2: 00.14_x000D_
MEDIÇÃO 3: 00.08_x000D_
_x000D_
COORDENADA_x000D_
X: 739897_x000D_
Y: 9089155_x000D_
</t>
  </si>
  <si>
    <t>5700542111</t>
  </si>
  <si>
    <t>TRANSFORMADOR 5700542111 QUEIMADO;OBS.: O TRANSFORMADOR QUE ESTÁ EM CAMPO É 5768458111 TRIFASICO DE 30KVA O MESMO SE ENCONTRA EM OBRA PARA ATUALIZAÇÃO DE CADASTRO.</t>
  </si>
  <si>
    <t>ETO-RD-GR 00510/2026</t>
  </si>
  <si>
    <t>ENC-MPGR01  000078/2026</t>
  </si>
  <si>
    <t xml:space="preserve">TROCA DE TRAFO QUEIMADO 5721044009 ETO-RD-GR 510/2026 ZONA URBANA - GUARAI 0009_x000D_
_x000D_
TRAFO RETIRADO_x000D_
POTÊNCIA : 75KVA_x000D_
TENSÃO : 13.8KV	_x000D_
Nº ENERGISA (CITD) : ILEGIVEL_x000D_
Nº DE SÉRIE : 110792_x000D_
MARCA : RIO PRETO _x000D_
DATA FABRICAÇÃO : 12/2010_x000D_
IMPEDANCIA : 3.63_x000D_
POS. TAP : 01_x000D_
_x000D_
TRAFO INSTALADO_x000D_
POTÊNCIA : 75KVA_x000D_
TENSÃO : 13.8KV	_x000D_
Nº ENERGISA (CITD) : 151605_x000D_
Nº DE SÉRIE : 1.668.050_x000D_
MARCA : ROMAGNOLE_x000D_
DATA FABRICAÇÃO : 03/2026_x000D_
IMPEDANCIA : 3.49_x000D_
POS. TAP : 02_x000D_
_x000D_
MEDIÇÃO 1: 16.47_x000D_
MEDIÇÃO 2: 16.00_x000D_
MEDIÇÃO 3: 15.34_x000D_
_x000D_
COORDENADA_x000D_
X: 772812_x000D_
Y: 9022468_x000D_
</t>
  </si>
  <si>
    <t>AL01038009</t>
  </si>
  <si>
    <t>5721044009</t>
  </si>
  <si>
    <t>trafo 5721044009 e para raio na RDU de Guarai equipe 009po08acesso livre</t>
  </si>
  <si>
    <t>ETO-RD-AR 00931/2026</t>
  </si>
  <si>
    <t>ENC-MLAR05  000305/2026</t>
  </si>
  <si>
    <t xml:space="preserve">ETO-RD-AR 931/2026_x000D_
TRAFO 5710220136_x000D_
TRAFO RETIRADO_x000D_
POTÊNCIA : 10 KVA_x000D_
TENSÃO :	 34.5 KV_x000D_
Nº ENERGISA (CITD) : ILEGIVEL_x000D_
Nº DE SÉRIE : 457542_x000D_
MARCA : ITB_x000D_
DATA FABRICAÇÃO : 03/2007_x000D_
IMPEDANCIA : 2,89_x000D_
POS. TAP : 03_x000D_
_x000D_
TRAFO INSTALADO_x000D_
POTÊNCIA : 15 KVA_x000D_
TENSÃO :	 34.5 KV_x000D_
Nº ENERGISA (CITD) : 131484_x000D_
Nº DE SÉRIE : 615785_x000D_
MARCA : TRAEL_x000D_
DATA FABRICAÇÃO : 04/2026_x000D_
IMPEDANCIA : 3,09_x000D_
POS. TAP : 01_x000D_
</t>
  </si>
  <si>
    <t>BUCHA MT/ BT DANIFICADA</t>
  </si>
  <si>
    <t>5710220136</t>
  </si>
  <si>
    <t>trafo 5710220136 queimadoobs estrutura do trafo e da chave 0310220136 quebrada, aberto nota.</t>
  </si>
  <si>
    <t>DG-RD-PO 00435/2026</t>
  </si>
  <si>
    <t>DG-MLPO02  000080/2026</t>
  </si>
  <si>
    <t>5700238096</t>
  </si>
  <si>
    <t>TRAFORMADOR DE 0,5KV QUEIMADO TENSAO 19,9KV ASESO NORMAL CAMINHONETE E CAMINHO</t>
  </si>
  <si>
    <t xml:space="preserve">5 Kva </t>
  </si>
  <si>
    <t>ETO-RD-GU 00534/2026</t>
  </si>
  <si>
    <t>ETO-RD-GU  001561/2026</t>
  </si>
  <si>
    <t xml:space="preserve">PLANO DE MEDIDA - Realizar substituição do trafo 5710222094 de 75 kVA para 112,5 kVA (Verificar necessidade de recondutoramento) - Direcionar serviço para projeto SIGCO 25983._x000D_
</t>
  </si>
  <si>
    <t>5710222094</t>
  </si>
  <si>
    <t>trafo queimado 5710222094 de 75 kva tensão 34.5 kv para raio queimado rdr de peixe acesso livre</t>
  </si>
  <si>
    <t>DOLP-RD-PA 00338/2026</t>
  </si>
  <si>
    <t>DLP-MPPA01  000086/2026</t>
  </si>
  <si>
    <t>MEDIDO__x000D_
_x000D_
EMERGENCIAL__x000D_
_x000D_
_x000D_
Segue esse para substituição de TF queimado (bucha do TF) 5704202122_x000D_
ID: 50688272_x000D_
_x000D_
_x000D_
_x000D_
DADOS ATENDIMENTO_x000D_
EQUIPE DOLP-MPPA01_x000D_
ENCARREGADO - IBANEZ RODRIGUES_x000D_
CONTATO - (63) 99295-9499_x000D_
_x000D_
SS DOLP-RD-PA 338/2026_x000D_
_x000D_
_x000D_
ATENDIMENTO REALIZADO DIA 07/03/2026 EM CONJUNTO COM A SS DOLP-RD-PA 324/2026._x000D_
_x000D_
_x000D_
_x000D_
_x000D_
*********** Parecer do COCM - ordem de serviço baixada sistemicamente, empreiteira estará fazendo as baixa de material e lançamento de mão de obra.</t>
  </si>
  <si>
    <t>5704202122</t>
  </si>
  <si>
    <t>WALLESON DE OLIVEIRA NUNES</t>
  </si>
  <si>
    <t>Segue esse para substituição de TF queimado (bucha do TF) 5704202122ID: 50688272</t>
  </si>
  <si>
    <t>DG-RD-PO 00455/2026</t>
  </si>
  <si>
    <t>DG-MLPO02  000083/2026</t>
  </si>
  <si>
    <t>medido__x000D_
emergencial__x000D_
_x000D_
_x000D_
substituição de trafo queimado rdr porto</t>
  </si>
  <si>
    <t>5703525001</t>
  </si>
  <si>
    <t>LEONARDO SOUSA DE LIMA</t>
  </si>
  <si>
    <t>Solicitação para troca do TR 5703525001 5kVA 13,8kV queimado.Para-raios MT queimadoAcesso livre.</t>
  </si>
  <si>
    <t>5kVA</t>
  </si>
  <si>
    <t>DG-RD-PO 00006/2026</t>
  </si>
  <si>
    <t>DG-MLPO02  000002/2026</t>
  </si>
  <si>
    <t>5710115250</t>
  </si>
  <si>
    <t>INT: 20264060878567Trafo 5710115250 15KVA/19.9KV e para-raios queimados.Acesso livre.UC 6766676FAZENDA BOA ESPERANCA63999726627JOSE PRACO NOGUEIRA LOPES001OP17 63 99226-9037</t>
  </si>
  <si>
    <t>DOLP-RD-PA 00288/2026</t>
  </si>
  <si>
    <t>DLP-MLPA02  000019/2026</t>
  </si>
  <si>
    <t>MEDIDA__x000D_
_x000D_
EMERGENCIAL__x000D_
_x000D_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63992864399_x000D_
FALTA DE ENERGIA ISOLADA// DJ OK_x000D_
RT: 41 151 10 291 _x000D_
REF: SAIDA PARA TOCA INDIA_x000D_
_x000D_
_x000D_
DADOS ATENDIMENTO_x000D_
_x000D_
N° DOCUMENTO SS: DOLP-RD-PA 000288/2026_x000D_
N° DOCUMENTO OS: DLP-MLPA01 000019/2026_x000D_
_x000D_
TIPO DA INTERVENÇÃO: MANUTENÇÃO_x000D_
TIPO DO SERVIÇO: SUBSTITUIÇÃO DE TRANSFORMADOR E MELHORIA DE MALHA DE ATERRAMENTO_x000D_
DATA PROGRAMADA DA ATIVIDADE: 24/02/2026_x000D_
HORARIO PREVISTO DA ATIVIDADE: 08:00 ÀS 18:00_x000D_
CIDADE: TOCANTINEA ALIMENTADOR: LD02059122_x000D_
_x000D_
EQUIPE:  DOLP-MLPA02_x000D_
CONTATO DA EQUIPE: 63 9 9295-6812_x000D_
COMPOSIÇÃO DA EQUIPE: _x000D_
1 - ALVARO PEREIRA_x000D_
2 - JOSIMAR DOS SANTOS_x000D_
3 - JOSÉ RIBAMAR LIMA FILHO_x000D_
_x000D_
SUPERVISOR: PAULO VÍTOR LEMES GOMES_x000D_
CONTATO: 63 9 9296-6939_x000D_
FISCAL RESPONSAVÉL: JAILTON GOMES VIEIRAS_x000D_
CONTATO: 63 8415-6027_x000D_
_x000D_
OBSERVAÇÃO: DE ACORDO COM O FISCAL RESPONSAVÉL, O CLIENTE ESTÁ FAZENDO O ACESSO DEVIDO A ESTRADA ESTAR DESATIVADA. AO CHEGAR AO LOCAL CASO O ATENDIMENTO NÃO SEJA POSSIVEL EVIDENCIAR COM FOTOS COM COORDENADAS._x000D_
_x000D_
Atenção!_x000D_
Não intervenha na rede sem autorização do COI (Centro de Operações Integradas)</t>
  </si>
  <si>
    <t>5700430151</t>
  </si>
  <si>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</si>
  <si>
    <t>ETO-RD-GR 00309/2026</t>
  </si>
  <si>
    <t>ETO-RD-GR  000562/2026</t>
  </si>
  <si>
    <t>trafo 5700356066 queimado _x000D_
acesso camioneta_x000D_
equipe 034op03</t>
  </si>
  <si>
    <t>trafo 5700356066 queimado acesso camionetaequipe 034op03</t>
  </si>
  <si>
    <t>ETO-RD-GU 00397/2026</t>
  </si>
  <si>
    <t>DBM-MLDB06  000051/2026</t>
  </si>
  <si>
    <t xml:space="preserve">SUBSTITUIÇÃO DE TRANSFORMADOR NA RDR DE ARAGUAÇU_x000D_
_x000D_
INT: 20264203963426_x000D_
_x000D_
SS: ETO_RD_GU 397/2026_x000D_
_x000D_
ESPECIFICAÇÕES DO TRANSFORMADOR_x000D_
_x000D_
TRANSFORMADOR INSTALADO: 15 KVA_x000D_
_x000D_
TRANSFORMADOR RETIRADO: 5 KVA_x000D_
_x000D_
MEDIÇÕES_x000D_
_x000D_
LOGO APÓS A TROCA _x000D_
_x000D_
VAN: 225_x000D_
_x000D_
VBN: 221_x000D_
_x000D_
OBS:SUBSTITUIÇÃO DE TRANSFORMADOR AUTORIZADA PELO DIONE._x000D_
</t>
  </si>
  <si>
    <t>5710211089</t>
  </si>
  <si>
    <t>DG-RD-PO 00076/2026</t>
  </si>
  <si>
    <t>DG-MPPO01  000023/2026</t>
  </si>
  <si>
    <t xml:space="preserve">medido__x000D_
emergencial__x000D_
_x000D_
_x000D_
substituição de trafo furtado rdu porto_x000D_
</t>
  </si>
  <si>
    <t>5700236001</t>
  </si>
  <si>
    <t>INSTALAÇÃO DE UM NOVO TRAFO QUE FOI FURTADO.TRAFO 5700236001 DE 45KVA DA 13.8. ACESSO LIVRE. 18 CLIENTES PENALIZADOS.</t>
  </si>
  <si>
    <t>ETO-RD-GR 00050/2026</t>
  </si>
  <si>
    <t>ENC-MLGR03  000017/2026</t>
  </si>
  <si>
    <t>SUBSTITUIÇÃO DE TRAFO 5700931078 ETO-RD-GR 50/2026 FAZ. PAQUETA RDR DE ITACAJA _x000D_
_x000D_
TRAFO RETIRADO_x000D_
POTÊNCIA : 15KVA_x000D_
TENSÃO :	 34,5KV_x000D_
Nº ENERGISA (CITD) : 135852_x000D_
Nº DE SÉRIE : 1525488_x000D_
MARCA : ITB_x000D_
DATA FABRICAÇÃO : 05/2023_x000D_
IMPEDANCIA : 2,86_x000D_
POS. TAP : 3_x000D_
 _x000D_
TRAFO INSTALADO_x000D_
POTÊNCIA : 15KVA_x000D_
TENSÃO :	 34,5KV_x000D_
Nº ENERGISA (CITD) : 149708_x000D_
Nº DE SÉRIE : C290269_x000D_
MARCA : ITAM_x000D_
DATA FABRICAÇÃO : 10/2025_x000D_
IMPEDANCIA : 3,03_x000D_
POS. TAP : 03_x000D_
_x000D_
MEDIÇÃO 1: 00,66_x000D_
MEDIÇÃO 2: 00,53_x000D_
MEDIÇÃO 3: 00,29_x000D_
_x000D_
COORDENADA _x000D_
X: 841418_x000D_
Y: 9037891</t>
  </si>
  <si>
    <t>5700931078</t>
  </si>
  <si>
    <t>TRAFO 5700931078 QUEIMADO PARA RAIO TAMBÉM DE 15 KVA NA NA REDE 19,9 KV ACESSO BOM PARA CAMIONETE FOI FEITO TESTE AVAZIO COSTATADO QUEIMADO</t>
  </si>
  <si>
    <t>ETO-RD-GR 00107/2026</t>
  </si>
  <si>
    <t>ENC-MLGR02  000017/2026</t>
  </si>
  <si>
    <t xml:space="preserve">TROCA DE TRAFO QUEIMADO 5700761113 ETO-RD-GR 107/2026 FAZ. TRÊS REIS - COUTO MAGALHÃES 0113_x000D_
_x000D_
TRAFO RETIRADO_x000D_
POTÊNCIA : 15KVA_x000D_
TENSÃO : 19.9KV	_x000D_
Nº ENERGISA (CITD) : 127854_x000D_
Nº DE SÉRIE : 573100_x000D_
MARCA : TRAEL_x000D_
DATA FABRICAÇÃO : 04/2021_x000D_
IMPEDANCIA : 3.0_x000D_
POS. TAP : 03_x000D_
_x000D_
TRAFO INSTALADO_x000D_
POTÊNCIA : 15KVA_x000D_
TENSÃO : 19.9KV	_x000D_
Nº ENERGISA (CITD) : 149270_x000D_
Nº DE SÉRIE : 820256_x000D_
MARCA : TRAEL_x000D_
DATA FABRICAÇÃO : 11/2025_x000D_
IMPEDANCIA : 3.0_x000D_
POS. TAP : 03_x000D_
_x000D_
MEDIÇÃO 1: 16.83_x000D_
MEDIÇÃO 2: 14.36_x000D_
MEDIÇÃO 3: 13.65_x000D_
_x000D_
COORDENADA_x000D_
X: 700012_x000D_
Y: 9052143_x000D_
</t>
  </si>
  <si>
    <t>5700761113</t>
  </si>
  <si>
    <t>trafo queimado 5700761113 - 15KVA - 19,9KV Acesso livre para raio tbm esta queimado IND FAZENDA TRES REIScliente: LZELINA NOBRE DA SILVAUC 963469063999947966RF: DEPOIS DA FAZENDA FORTALEZATL:63999947966RDR COUTO MAGALHAES</t>
  </si>
  <si>
    <t>ETO-RD-AR 00116/2026</t>
  </si>
  <si>
    <t>ENC-MLAR02  000008/2026</t>
  </si>
  <si>
    <t>ETO-RD-AR 116/2026_x000D_
TRAFO RETIRADO_x000D_
POTÊNCIA : 15 KVA_x000D_
TENSÃO :	 34.5 KV_x000D_
Nº ENERGISA (CITD) : 111718_x000D_
Nº DE SÉRIE : 458642_x000D_
MARCA : TRAEL_x000D_
DATA FABRICAÇÃO : 02/2018_x000D_
IMPEDANCIA : 2,84_x000D_
POS. TAP : 05_x000D_
_x000D_
TRAFO INSTALADO_x000D_
POTÊNCIA : 15 KVA_x000D_
TENSÃO :	 34.5 KV_x000D_
Nº ENERGISA (CITD) : 149234_x000D_
Nº DE SÉRIE : 820220_x000D_
MARCA : TRAEL_x000D_
DATA FABRICAÇÃO : 11/2025_x000D_
IMPEDANCIA : 3,0_x000D_
POS. TAP : 05</t>
  </si>
  <si>
    <t>5700035159</t>
  </si>
  <si>
    <t>Trafo 5700035159 15kva queimadoTensão: 19.9Para-raio: queimadoEndereço IND CHACARA MATA VERDE, 0 - ROD LIGA STA FE/SAO PEDRO KM12+2KM</t>
  </si>
  <si>
    <t>ENC-RD-PS 00435/2026</t>
  </si>
  <si>
    <t>ENC-LMPS01  000101/2026</t>
  </si>
  <si>
    <t xml:space="preserve">SS ENC-RD-PS 435/2026_x000D_
TR 5727671110_x000D_
_x000D_
_x000D_
_x000D_
_x000D_
TRAFO RETIRADO_x000D_
POTÊNCIA : 112.5KVA_x000D_
TENSÃO :	 34.5KV_x000D_
Nº ENERGISA (CITD) : 134485_x000D_
Nº DE SÉRIE : 1498016_x000D_
MARCA : ITB_x000D_
DATA FABRICAÇÃO : 12/2022_x000D_
IMPEDANCIA : 3.85_x000D_
POS. TAP : 02_x000D_
_x000D_
TRAFO INSTALADO'_x000D_
POTÊNCIA : 75KVA_x000D_
TENSÃO :	 34.5KV_x000D_
Nº ENERGISA (CITD) : 149931_x000D_
Nº DE SÉRIE : 602397_x000D_
MARCA : ITAIPU_x000D_
DATA FABRICAÇÃO : 01/2026_x000D_
IMPEDANCIA : 3.82_x000D_
POS. TAP : 02_x000D_
_x000D_
</t>
  </si>
  <si>
    <t>5727671110</t>
  </si>
  <si>
    <t>TR 5727671110112,5KVAPARA RAIO DANIFICADO TENSAO 34500ACESSO PARA CAMINHAO 073OP01 ESTEVE NO LOCAL</t>
  </si>
  <si>
    <t>DG-RD-PO 00027/2026</t>
  </si>
  <si>
    <t>DG-MLPO01  000010/2026</t>
  </si>
  <si>
    <t>5723939026</t>
  </si>
  <si>
    <t>Trafo 5723939026 queimado , 15 Kva, 19,9 Kv acesso bom, para raio queimado</t>
  </si>
  <si>
    <t>ETO-RD-DP 00242/2026</t>
  </si>
  <si>
    <t>ETO-RD-DP  000620/2026</t>
  </si>
  <si>
    <t>Conforme informações da equipe 028op02 , segue SS de transformador 5700683074 queimado 15kva na 19.9kv , pararaio queimado , acesso livre para camionete , levar porta fusivel_x000D_
FOI SUBSTITUIDO TRAVO DE 05KVA, POR UMA DE 15 KVA</t>
  </si>
  <si>
    <t>5700683074</t>
  </si>
  <si>
    <t>Conforme informações da equipe 028op02 , segue SS de transformador 5700683074 queimado 15kva na 19.9kv , pararaio queimado , acesso livre para camionete , levar porta fusivel</t>
  </si>
  <si>
    <t>ETO-RD-GR 00437/2026</t>
  </si>
  <si>
    <t>ENC-MLGR01  000115/2026</t>
  </si>
  <si>
    <t xml:space="preserve">TROCA DE TRAFO QUEIMADO 5700642033 ETO-RD-GR 437/2026 ZONA RURAL - COLMÉIA 0033_x000D_
_x000D_
TRAFO RETIRADO_x000D_
POTÊNCIA : 15KVA_x000D_
TENSÃO : 7.9KV	_x000D_
Nº ENERGISA (CITD) : 121958_x000D_
Nº DE SÉRIE : 141696_x000D_
MARCA : ITB - POTENCIAL_x000D_
DATA FABRICAÇÃO : 07/1999 - 01/2020_x000D_
IMPEDANCIA : 2.37_x000D_
POS. TAP : 01_x000D_
_x000D_
TRAFO INSTALADO_x000D_
POTÊNCIA : 15KVA_x000D_
TENSÃO : 7.9KV	_x000D_
Nº ENERGISA (CITD) : 150663_x000D_
Nº DE SÉRIE : C 299712_x000D_
MARCA : ITAM_x000D_
DATA FABRICAÇÃO : 01/2026_x000D_
IMPEDANCIA : 2.40_x000D_
POS. TAP : 03_x000D_
_x000D_
MEDIÇÃO 1: 16.55_x000D_
MEDIÇÃO 2: 15.44_x000D_
MEDIÇÃO 3: 15.42_x000D_
_x000D_
COORDENADA_x000D_
X: 753704_x000D_
Y: 9010089_x000D_
</t>
  </si>
  <si>
    <t>5700642033</t>
  </si>
  <si>
    <t>trafo 5700642033 queimado</t>
  </si>
  <si>
    <t>ENC-RD-PS 00335/2026</t>
  </si>
  <si>
    <t>ENC-MLGR01  000090/2026</t>
  </si>
  <si>
    <t xml:space="preserve">SS ENC-RD-PS 335/2026 _x000D_
TRAFO  5700300007 _x000D_
_x000D_
_x000D_
TRAFO RETIRADO_x000D_
POTÊNCIA : 15KVA_x000D_
TENSÃO : 19.9KV	_x000D_
Nº ENERGISA (CITD) : ILEGIVEL_x000D_
Nº DE SÉRIE : 365630_x000D_
MARCA : TOSHIBA_x000D_
DATA FABRICAÇÃO : 05/1999_x000D_
IMPEDANCIA : 3_x000D_
POS. TAP : 01_x000D_
_x000D_
TRAFO INSTALADO_x000D_
POTÊNCIA : 15KVA_x000D_
TENSÃO : 19.9KV	_x000D_
Nº ENERGISA (CITD) : 150063_x000D_
Nº DE SÉRIE : 827786_x000D_
MARCA : TRAEL_x000D_
DATA FABRICAÇÃO : 02/2026_x000D_
IMPEDANCIA : 3.0_x000D_
POS. TAP : 03_x000D_
</t>
  </si>
  <si>
    <t>5700300007</t>
  </si>
  <si>
    <t>INT: 20264172333458Segue SS de TR 5700300007 15KVA/19.9KV e para-raios queimados.Acesso somente para caminhonete.UC 4707141ASSENTAMEN UNIAO, 0 - FAZ RETIRO H SERRA DA LOPA63992033713PEDRO DIAS DE OLIVEIRA008OP01 63 98471-0662</t>
  </si>
  <si>
    <t>DOLP-RD-PA 00026/2026</t>
  </si>
  <si>
    <t>DLP-CTPA01  000005/2026</t>
  </si>
  <si>
    <t xml:space="preserve">MEDIDO__x000D_
_x000D_
EMERGENCIAL__x000D_
_x000D_
Segue SS para atendimento com equipe de manutenção SUBstituir trafo 5700267059 com VAZAMENTO DE OLEO na RDU de taquaralto de 75 kva , acesso livre , para-raio queimado , tensão 13,8_x000D_
_x000D_
DADOS ATENDIMENTO_x000D_
EQUIPE PALM0B07M_x000D_
ENCARREGADO - JOSÉ AILTON_x000D_
CONTATO - (63) 99296-7029_x000D_
SS DOLP-RD-PA 026/2026_x000D_
DATA ATENDIMENTO: 06/01/2026_x000D_
_x000D_
_x000D_
Dados da Execução: Substituição de transformador._x000D_
_x000D_
</t>
  </si>
  <si>
    <t>5700267059</t>
  </si>
  <si>
    <t>Segue SS para atendimento com equipe de manutenção SUBstituir trafo 5700267059 com VAZAMENTO DE OLEO na RDU de taquaralto de 75 kva , acesso livre , para-raio queimado , tensão 13,8</t>
  </si>
  <si>
    <t>ETO-RD-GR 00347/2026</t>
  </si>
  <si>
    <t>ENC-MLGR03  000127/2026</t>
  </si>
  <si>
    <t xml:space="preserve">TROCA DE TRAFO AVARIADO 5700315155 ETO-RD-GR 347/2026 FAZ. SANTA ROSA - PALMEIRANTE 0155_x000D_
_x000D_
TRAFO RETIRADO_x000D_
POTÊNCIA : 15KVA_x000D_
TENSÃO : 19.9KV	_x000D_
Nº ENERGISA (CITD) : 128184_x000D_
Nº DE SÉRIE : 574370_x000D_
MARCA : TRAEL_x000D_
DATA FABRICAÇÃO : 04/2021_x000D_
IMPEDANCIA : 3.0_x000D_
POS. TAP : 03_x000D_
_x000D_
TRAFO INSTALADO_x000D_
POTÊNCIA : 15KVA_x000D_
TENSÃO : 19.9KV	_x000D_
Nº ENERGISA (CITD) : 150198_x000D_
Nº DE SÉRIE : 827921_x000D_
MARCA : TRAEL_x000D_
DATA FABRICAÇÃO : 02/2026_x000D_
IMPEDANCIA : 3.0_x000D_
POS. TAP : 03_x000D_
_x000D_
MEDIÇÃO 1: 12.63_x000D_
MEDIÇÃO 2: 11.94_x000D_
MEDIÇÃO 3: 10.86_x000D_
_x000D_
COORDENADA_x000D_
X: 812446_x000D_
Y: 9107733_x000D_
</t>
  </si>
  <si>
    <t>5700315155</t>
  </si>
  <si>
    <t>TR 570031515515KVAPARA RAIO DANIFICADO LEVAR 35METROS CABO 16MM PARA TROCA RAMAL DE SERVIÇO QUEBRADO DEVIDO ARVORE CAIR SOBRE O MESMO 023OP03 ESTEVE NO LOCAL EQUIPE INFORMOU PARA EQUIPE IR PELO ASS PACIENCIA PARA TER ACESSO .ACESSO LIVRE PARA CAMINHONETE .</t>
  </si>
  <si>
    <t>ETO-RD-AG 00286/2026</t>
  </si>
  <si>
    <t>ETO-RD-AG  000254/2026</t>
  </si>
  <si>
    <t xml:space="preserve">TRAFO COM VAZAMENTO DE OLEO 5702296039 DE 5KVA DA 19.9. PARA RAIOS QUEIMADO. ACESSO BOM._x000D_
_x000D_
OBS. TRAFO FICOU ENERGIZADO._x000D_
_x000D_
_x000D_
_x000D_
_x000D_
TRAFO Nº 5702296039_x000D_
_x000D_
TRAFO RETIRADO _x000D_
_x000D_
POTÊNCIA; 05KVA 34,5KV_x000D_
DATA DE FAB; DEZ. 2011_x000D_
MARCA; ITB_x000D_
Nº CITD; 06006845_x000D_
Nº SÉRIE; 767166_x000D_
POS. DO TAP; 3º_x000D_
IMPEDÂNCIA; 3,18_x000D_
_x000D_
TRAFO INSTALADO _x000D_
_x000D_
POTÊNCIA; 15KVA 34,5KV_x000D_
DATA DE FAB; OUT/2025_x000D_
MARCA; TRAEL_x000D_
Nº CITD; 149105_x000D_
Nº SÉRIE; 799454_x000D_
POS. DO TAP; 3º_x000D_
IMPEDÂNCIA; 3,0_x000D_
MEDIÇÃO; 7,32 / 7,22 / 7,12_x000D_
_x000D_
_x000D_
</t>
  </si>
  <si>
    <t>5702296039</t>
  </si>
  <si>
    <t>TRAFO COM VAZAMENTO DE OLEO 5702296039 DE 5KVA DA 19.9. PARA RAIOS QUEIMADO. ACESSO BOM.OBS. TRAFO FICOU ENERGIZADO.</t>
  </si>
  <si>
    <t>ETO-RD-GU 00043/2026</t>
  </si>
  <si>
    <t>DBM-MPDB08  000012/2026</t>
  </si>
  <si>
    <t xml:space="preserve">SUBSTITUIÇÃO DE TRANSFORMADOR NA RDR DE ARAGUAÇU_x000D_
_x000D_
INT: N/A_x000D_
_x000D_
SS: ETO-RD-GU 43/2026_x000D_
_x000D_
COMPLEMENTO: 190-13707711_x000D_
_x000D_
ESPECIFICAÇÕES DO TRANSFORMADOR_x000D_
_x000D_
TRANSFORMADOR INSTALADO: 15 KVA_x000D_
_x000D_
TRANSFORMADOR RETIRADO: 15 KVA_x000D_
_x000D_
OBS:SUBSTITUIÇÃO DE TRANSFORMADOR AUTORIZADA PELO DIONE._x000D_
</t>
  </si>
  <si>
    <t>5738944032</t>
  </si>
  <si>
    <t>SEGUE SS DE TRAFO QUEIMADO NA RDR DE ARAGUAÇU, TRAFO DE 15KVA NA REDE DE 19.9KV, PARA RAIOS QUEIMADO E ACESSO LIVRE.</t>
  </si>
  <si>
    <t>ENC-RD-PS 00286/2026</t>
  </si>
  <si>
    <t>ENC-MPPS01  000052/2026</t>
  </si>
  <si>
    <t xml:space="preserve">SS ENC-RD-PS 286/2026_x000D_
TRAFO: 5746938073_x000D_
_x000D_
_x000D_
TRAFO RETIRADO_x000D_
POTÊNCIA : 30KVA_x000D_
TENSÃO :	 34.5KV_x000D_
Nº ENERGISA (CITD) : 131902_x000D_
Nº DE SÉRIE : 186072_x000D_
MARCA : ABB_x000D_
DATA FABRICAÇÃO : 08/2002_x000D_
IMPEDANCIA : 3.99_x000D_
POS. TAP : 02_x000D_
_x000D_
TRAFO INSTALADO'_x000D_
POTÊNCIA : 30KVA_x000D_
TENSÃO :	 34.5KV_x000D_
Nº ENERGISA (CITD) : 113686_x000D_
Nº DE SÉRIE : 463557_x000D_
MARCA : TRAEL_x000D_
DATA FABRICAÇÃO : 01/2018_x000D_
IMPEDANCIA : 3.58_x000D_
POS. TAP : 02_x000D_
</t>
  </si>
  <si>
    <t>5710302073</t>
  </si>
  <si>
    <t>TRAFO  5710302073 30 KVA QUEIMADO NA REDE 34,5KV BOM ASSESSO, PARA RAIO BOM , MESMO ESTA FERVENDO EM CAMPO</t>
  </si>
  <si>
    <t>DOLP-RD-PA 00171/2026</t>
  </si>
  <si>
    <t>DLP-MLPA01  000031/2026</t>
  </si>
  <si>
    <t xml:space="preserve">MEDIDO__x000D_
_x000D_
EMERGENCIAL__x000D_
_x000D_
Segue SS para atendimento com equipe de manutenção substituir trafo 5700987070 queimado na RDR de rio sono , acesso só PARA CAMIONETE , para-raio queimado, potencia 15 kva , tensão 34,5_x000D_
_x000D_
_x000D_
DADOS ATENDIMENTO_x000D_
_x000D_
EQUIPE: PALMA09M_x000D_
LIDER: ELTON SILVA DE JESUS        _x000D_
CONTATO: 63 9295-4214_x000D_
ETO-RD-PS:000171/2026_x000D_
DATA ATENDIMENTO: 03/02/2026_x000D_
_x000D_
Atenção!_x000D_
Não intervenha na rede sem autorização do COI (Centro de Operações Integradas)_x000D_
_x000D_
</t>
  </si>
  <si>
    <t>5700987070</t>
  </si>
  <si>
    <t>Segue SS para atendimento com equipe de manutenção substituir trafo 5700987070 queimado na RDR de rio sono , acesso só PARA CAMIONETE , para-raio queimado, potencia 15 kva , tensão 34,5</t>
  </si>
  <si>
    <t>ETO-RD-GU 00156/2026</t>
  </si>
  <si>
    <t>ETO-RD-GU  000338/2026</t>
  </si>
  <si>
    <t>SS: ETO-RD-GU 156-2026_x000D_
_x000D_
LOCALIDADE: GURUPI_x000D_
_x000D_
EQUIPE: EPCPGU03_x000D_
_x000D_
FOI FEITO A SUBTITUIÇÃO DO TRANSFORMADOR DE 75KVA PARA 75KVA</t>
  </si>
  <si>
    <t>AL01040003</t>
  </si>
  <si>
    <t>5700027003</t>
  </si>
  <si>
    <t>trafo queimado de 75kva 13.8kv 5700027003 rdu de gurupi</t>
  </si>
  <si>
    <t>ETO-RD-DP 00064/2026</t>
  </si>
  <si>
    <t>ETO-MLDP02  000019/2026</t>
  </si>
  <si>
    <t>SUBSTITUIÇÃO DE TRANSFORMADOR NA RDR_x000D_
 _x000D_
_x000D_
POSTO TRANFORMADOR: _x000D_
5710246038 _x000D_
_x000D_
SS:64/2026_x000D_
_x000D_
POT. TRANSFORMADOR RETIRADO: 10 KVA_x000D_
_x000D_
 _x000D_
 _x000D_
_x000D_
POT. TRANSFORMADOR INSTALADO: 10 KVA</t>
  </si>
  <si>
    <t>5710246038</t>
  </si>
  <si>
    <t>Conforme informações da equipe 038OP03 , segue SS do transformador 5710246038 queimado , 10KVA na 19.9KV . acesso livre</t>
  </si>
  <si>
    <t>ETO-RD-DP 00038/2026</t>
  </si>
  <si>
    <t>ETO-RD-DP  000120/2026</t>
  </si>
  <si>
    <t>SUBSTITUIÇÃO DE TRANSFORMADOR NA RDR_x000D_
 _x000D_
POSTO TRANFORMADOR: 5700844072_x000D_
_x000D_
SS: ETO-RD-DP 38/2026_x000D_
_x000D_
POT. TRANSFORMADOR RETIRADO: 15 KVA_x000D_
_x000D_
 _x000D_
 _x000D_
POT. TRANSFORMADOR INSTALADO: 15 KVA</t>
  </si>
  <si>
    <t>5700844072</t>
  </si>
  <si>
    <t>TR 5700844072 QUEIMADOTR DE 15 KVA TENSÃO: 19.9 KV ACESSO LIVRE PARA RAIO QUEIMADO UC: 8/1170995-3JANUARIO FRANCISCO DA SILVA</t>
  </si>
  <si>
    <t>ENC-RD-PS 00202/2026</t>
  </si>
  <si>
    <t>ENC-LMPS04  000032/2026</t>
  </si>
  <si>
    <t xml:space="preserve">SS ENC-RD-PS 202/2026_x000D_
TR 5710088055_x000D_
_x000D_
_x000D_
_x000D_
_x000D_
TRAFO RETIRADO_x000D_
POTÊNCIA : 15KVA_x000D_
TENSÃO :	 34.5KV_x000D_
Nº ENERGISA (CITD) : 48392_x000D_
Nº DE SÉRIE : 707013_x000D_
MARCA : ITB_x000D_
DATA FABRICAÇÃO : OUT/2010_x000D_
IMPEDANCIA : 3.13_x000D_
POS. TAP : 03_x000D_
_x000D_
TRAFO INSTALADO'_x000D_
POTÊNCIA : 15KVA_x000D_
TENSÃO :	 34.5KV_x000D_
Nº ENERGISA (CITD) : 149868_x000D_
Nº DE SÉRIE : 297832_x000D_
MARCA : ITAM_x000D_
DATA FABRICAÇÃO : 12/2025_x000D_
IMPEDANCIA : 2.78_x000D_
POS. TAP : 03_x000D_
</t>
  </si>
  <si>
    <t>5710088055</t>
  </si>
  <si>
    <t>TR 571008805515KVAPARA RAIO DANIFICADO NECESSARIO MELHORIA DE ATERRAMENTO ACESSO LIVRE 34,5055OP01</t>
  </si>
  <si>
    <t>ETO-RD-DP 00116/2026</t>
  </si>
  <si>
    <t>ETO-RD-DP  000176/2026</t>
  </si>
  <si>
    <t>Trafo 5700729038 10kva 19,9kv Queimado</t>
  </si>
  <si>
    <t>5700729038</t>
  </si>
  <si>
    <t>ENC-RD-PS 00313/2026</t>
  </si>
  <si>
    <t>ENC-LMPS04  000048/2026</t>
  </si>
  <si>
    <t xml:space="preserve">SS ENC-RD-PS 313/2026_x000D_
TR 5700152233_x000D_
_x000D_
_x000D_
_x000D_
_x000D_
TRAFO RETIRADO_x000D_
POTÊNCIA : 15KVA_x000D_
TENSÃO :	 34.5KV_x000D_
Nº ENERGISA (CITD) : 131867_x000D_
Nº DE SÉRIE : 919298_x000D_
MARCA : ROMAGNOLE_x000D_
DATA FABRICAÇÃO : 02/2014_x000D_
IMPEDANCIA : 3.14_x000D_
POS. TAP : 03_x000D_
_x000D_
TRAFO INSTALADO'_x000D_
POTÊNCIA : 15KVA_x000D_
TENSÃO :	 34.5KV_x000D_
Nº ENERGISA (CITD) : 147894_x000D_
Nº DE SÉRIE : C299611_x000D_
MARCA : ITAM_x000D_
DATA FABRICAÇÃO : 01/2026_x000D_
IMPEDANCIA : 2.79_x000D_
POS. TAP : 02_x000D_
</t>
  </si>
  <si>
    <t>5700152233</t>
  </si>
  <si>
    <t>TR 570015223315KVAPARA RAIO TENSAO 34,500ACESSO PARA CAMINHONETE FICA USN 30 METROS DO LOCAL DEVIDO MATO 084OP02 ESTEVE NO LOCAL</t>
  </si>
  <si>
    <t>ETO-RD-AG 00198/2026</t>
  </si>
  <si>
    <t>ENC-MLAG01  000042/2026</t>
  </si>
  <si>
    <t>OS SUBSTITUIÇAO DE TRANSFORMADOR QUEIMADO_x000D_
_x000D_
TRAFO 5720019039 E PARA RAIO QUEIMADOS _x000D_
RDR DE ARAGUATINS_x000D_
IND FAZENDA DIVINO PAI ETERNO_x000D_
EQUIPE 068OPO02 984586768_x000D_
_x000D_
TRAFO Nº 5720019039_x000D_
_x000D_
TRAFO RETIRADO _x000D_
_x000D_
POTÊNCIA; 15KVA 34,5KV_x000D_
DATA DE FAB; 03/2000_x000D_
POS. TAP; 3_x000D_
MARCA; TOSHIBA_x000D_
Nº CITD; 5209_x000D_
Nº SÉRIE; 373339_x000D_
IMPEDÂNCIA; 3_x000D_
_x000D_
TRAFO INSTALADO _x000D_
_x000D_
POTÊNCIA; 15KVA 34,5KV_x000D_
DATA DE FAB; 2016 REF. 12/2025_x000D_
POS. TAP; 3º_x000D_
MARCA; POTENCIAL - CPFL _x000D_
Nº CITD; 118554_x000D_
Nº SÉRIE; 389193_x000D_
IMPEDÂNCIA; 3,12_x000D_
MEDIÇÃO;  16,91 / 16,75 / 16,44</t>
  </si>
  <si>
    <t>5720019039</t>
  </si>
  <si>
    <t>TRAFO 5720019039 E PARA RAIO QUEIMADOS RDR DE ARAGUATINSIND FAZENDA DIVINO PAI ETERNOEQUIPE 068OPO02 984586768</t>
  </si>
  <si>
    <t>DOLP-RD-PA 00309/2026</t>
  </si>
  <si>
    <t>DLP-MPPA01  000074/2026</t>
  </si>
  <si>
    <t xml:space="preserve">MEDIDO__x000D_
_x000D_
EMERGENCIAL__x000D_
_x000D_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059op10_x000D_
_x000D_
_x000D_
_x000D_
DADOS ATENDIMENTO_x000D_
EQUIPE DOLP-MPPA01_x000D_
ENCARREGADO - IBANEZ RODRIGUES_x000D_
CONTATO - (63) 99295-9499_x000D_
_x000D_
SS DOLP-RD-PA 309/2026_x000D_
_x000D_
_x000D_
DATA ATENDIMENTO_x000D_
02/03/2026_x000D_
_x000D_
</t>
  </si>
  <si>
    <t>5702945059</t>
  </si>
  <si>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</si>
  <si>
    <t xml:space="preserve">75 kvar </t>
  </si>
  <si>
    <t>ETO-RD-AR 00601/2026</t>
  </si>
  <si>
    <t>ENC-MLAR03  000034/2026</t>
  </si>
  <si>
    <t xml:space="preserve">ETO-RD-AR 601/2026_x000D_
TRAFO 5734124016_x000D_
TRAFO RETIRADO_x000D_
POTÊNCIA : 75 KVA_x000D_
TENSÃO :	 34.5 KV_x000D_
Nº ENERGISA (CITD) : 116140_x000D_
Nº DE SÉRIE : 427902_x000D_
MARCA : POTENCIAL_x000D_
DATA FABRICAÇÃO : 06/2017_x000D_
IMPEDANCIA : 4,24_x000D_
POS. TAP : 05_x000D_
_x000D_
TRAFO INSTALADO_x000D_
POTÊNCIA : 75 KVA_x000D_
TENSÃO :	 34.5 KV_x000D_
Nº ENERGISA (CITD) : 147609_x000D_
Nº DE SÉRIE : 19403_x000D_
MARCA : CPFL_x000D_
DATA FABRICAÇÃO : 03/2026_x000D_
IMPEDANCIA : 4,07_x000D_
POS. TAP : 04_x000D_
</t>
  </si>
  <si>
    <t>5734124016</t>
  </si>
  <si>
    <t>TRAFO QUEIMADOPOTENCIA 75 KVA   34.5KVACESSO BOMTRIFASICO</t>
  </si>
  <si>
    <t>ETO-RD-AR 00033/2026</t>
  </si>
  <si>
    <t>ENC-MLAR01  000049/2026</t>
  </si>
  <si>
    <t xml:space="preserve">ETO-RD-AR 33/2026_x000D_
TRAFO RETIRADO_x000D_
POTÊNCIA : 5 KVA_x000D_
TENSÃO :	 34.5 KV_x000D_
Nº ENERGISA (CITD) : 38892_x000D_
Nº DE SÉRIE : 671932_x000D_
MARCA : ITB_x000D_
DATA FABRICAÇÃO : 05/2010_x000D_
IMPEDANCIA : 2,88_x000D_
POS. TAP : 05_x000D_
_x000D_
TRAFO INSTALADO_x000D_
POTÊNCIA : 15 KVA_x000D_
TENSÃO :	 34.5 KV_x000D_
Nº ENERGISA (CITD) : 134327_x000D_
Nº DE SÉRIE : 670010_x000D_
MARCA : CPFL_x000D_
DATA FABRICAÇÃO : 2022_x000D_
IMPEDANCIA : 3,15_x000D_
POS. TAP : 05_x000D_
</t>
  </si>
  <si>
    <t>5701104022</t>
  </si>
  <si>
    <t>Trafo 5701104022 15 kva Tensão: 19.9Acesso: somente para caminhoneteEquipe: 022op02Contato da equipe: 99218-9180Endereço: IND FAZENDA BOM SUSSEGO</t>
  </si>
  <si>
    <t>ETO-RD-AR 00034/2026</t>
  </si>
  <si>
    <t>ENC-MLAR05  000014/2026</t>
  </si>
  <si>
    <t>ETO-RD-AR 34/2026_x000D_
TRAFO RETIRADO_x000D_
POTÊNCIA : 15 KVA_x000D_
TENSÃO :	 34.5 KV_x000D_
Nº ENERGISA (CITD) : 06105312_x000D_
Nº DE SÉRIE : 432082_x000D_
MARCA : TRAEL_x000D_
DATA FABRICAÇÃO : 06/2017_x000D_
IMPEDANCIA : 2,9_x000D_
POS. TAP : 05_x000D_
_x000D_
TRAFO INSTALADO_x000D_
POTÊNCIA : 15 KVA_x000D_
TENSÃO :	 34.5 KV_x000D_
Nº ENERGISA (CITD) : 149686_x000D_
Nº DE SÉRIE : C 290247_x000D_
MARCA : ITAM_x000D_
DATA FABRICAÇÃO : 09/2025_x000D_
IMPEDANCIA : 2,98_x000D_
POS. TAP : 05_x000D_
OBS. TRAFO SUBSTITUIDO EM CAMPO E DE 15 KVA COM FORME REALTORIO E BUOOK INFORMADO PELA EQUIPE, POREM NO SISTEMA TRAFO E DE 5 KVA ERRO DE CADATRO.</t>
  </si>
  <si>
    <t>5700867040</t>
  </si>
  <si>
    <t>Trafo 5700867040 15kvaTensão: 19.9Equipe: 058op03Endereço: IND ASSENTAMEN P.A. REUNIDAS, 0 - LOTE 37</t>
  </si>
  <si>
    <t>ETO-RD-AR 00054/2026</t>
  </si>
  <si>
    <t>ENC-MLAR05  000016/2026</t>
  </si>
  <si>
    <t xml:space="preserve">ETO-RD-AR 54/2026_x000D_
TRAFO RETIRADO_x000D_
POTÊNCIA : 45 KVA_x000D_
TENSÃO :	 34.5 KV_x000D_
Nº ENERGISA (CITD) : 117892_x000D_
Nº DE SÉRIE : 470406_x000D_
MARCA : TRAEL_x000D_
DATA FABRICAÇÃO : 05/2018_x000D_
IMPEDANCIA : 3,94_x000D_
POS. TAP : 04_x000D_
_x000D_
TRAFO INSTALADO_x000D_
POTÊNCIA : 45 KVA_x000D_
TENSÃO :	 34.5 KV_x000D_
Nº ENERGISA (CITD) : 146492_x000D_
Nº DE SÉRIE : 338024_x000D_
MARCA : TRAEL_x000D_
DATA FABRICAÇÃO : 01/2025_x000D_
IMPEDANCIA : 4,0_x000D_
POS. TAP : 04_x000D_
_x000D_
</t>
  </si>
  <si>
    <t>5720002063</t>
  </si>
  <si>
    <t>Boa tarde, Favor enviar manutenção para substituir transformador queimado 5720002063</t>
  </si>
  <si>
    <t>ETO-RD-GU 00242/2026</t>
  </si>
  <si>
    <t>DBM-MLDB06  000029/2026</t>
  </si>
  <si>
    <t xml:space="preserve">SUBSTITUIÇÃO DE TRANSFORMADOR NA RDR DE JAU_x000D_
_x000D_
INT: 20264133296725_x000D_
_x000D_
SS: ETO-RD-GU 242/2026_x000D_
_x000D_
ESPECIFICAÇÕES DO TRANSFORMADOR_x000D_
_x000D_
TRANSFORMADOR INSTALADO: 15 KVA_x000D_
_x000D_
TRANSFORMADOR RETIRADO: 10 KVA_x000D_
_x000D_
MEDIÇÕES_x000D_
_x000D_
LOGO APÓS A TROCA _x000D_
_x000D_
VAN: 221_x000D_
_x000D_
VBN: 221_x000D_
_x000D_
OBS:SUBSTITUIÇÃO DE TRANSFORMADOR AUTORIZADA PELO DIONE._x000D_
</t>
  </si>
  <si>
    <t>5700777186</t>
  </si>
  <si>
    <t>JAU DO TOCANTINS</t>
  </si>
  <si>
    <t>Conforme informações da equipe 186OP01 , segue SS do transformador 5700777186 queimado ,  10 kva na 19.9 kv</t>
  </si>
  <si>
    <t>ETO-RD-GR 00167/2026</t>
  </si>
  <si>
    <t>ENC-MLGR03  000060/2026</t>
  </si>
  <si>
    <t xml:space="preserve">TROCA DE TRAFO QUEIMADO 5710328113 ETO-RD-GR 167/2026 ZONA RURAL - BERNARDO SAYÃO 0153_x000D_
_x000D_
TRAFO RETIRADO_x000D_
POTÊNCIA : 15KVA_x000D_
TENSÃO : 19.9KV	_x000D_
Nº ENERGISA (CITD) : ILEGIVEL_x000D_
Nº DE SÉRIE : 369230_x000D_
MARCA : TOSHIBA_x000D_
DATA FABRICAÇÃO : 09/1999_x000D_
IMPEDANCIA : 3_x000D_
POS. TAP : _x000D_
_x000D_
TRAFO INSTALADO_x000D_
POTÊNCIA : 15KVA_x000D_
TENSÃO : 19.9KV	_x000D_
Nº ENERGISA (CITD) : 149259_x000D_
Nº DE SÉRIE : 820245_x000D_
MARCA : TRAEL_x000D_
DATA FABRICAÇÃO : 11/2025_x000D_
IMPEDANCIA : 3.0_x000D_
POS. TAP : 03_x000D_
_x000D_
MEDIÇÃO 1: 17.45_x000D_
MEDIÇÃO 2: 12.76_x000D_
MEDIÇÃO 3: 11.57_x000D_
_x000D_
COORDENADA_x000D_
X: 720847_x000D_
Y: 9091192_x000D_
</t>
  </si>
  <si>
    <t>5710328113</t>
  </si>
  <si>
    <t>trafo vazando oleo, levar porta fusivel</t>
  </si>
  <si>
    <t>ETO-RD-GR 00014/2026</t>
  </si>
  <si>
    <t>ENC-MLGR01  000005/2026</t>
  </si>
  <si>
    <t xml:space="preserve">SUBSTITUIÇÃO DE TRAFO 5723533087, ETO-RD-GR 14/2026 NA LOCALIDADE DE GOIANORTE _x000D_
_x000D_
TRAFO RETIRADO_x000D_
POTÊNCIA : 15KVA_x000D_
TENSÃO :	 34,5KV_x000D_
Nº ENERGISA (CITD) : 139396_x000D_
Nº DE SÉRIE : 1580551_x000D_
MARCA : ITB_x000D_
DATA FABRICAÇÃO : 01/2024_x000D_
IMPEDANCIA : 2,89_x000D_
POS. TAP : 03_x000D_
 _x000D_
TRAFO INSTALADO_x000D_
POTÊNCIA : 25KVA_x000D_
TENSÃO :	 34,5KV_x000D_
Nº ENERGISA (CITD) : 145123_x000D_
Nº DE SÉRIE : Z271312_x000D_
MARCA : ITAM_x000D_
DATA FABRICAÇÃO : 02/2025_x000D_
IMPEDANCIA : 3,16_x000D_
POS. TAP : 03_x000D_
_x000D_
MEDIÇÃO 1: 21,38_x000D_
MEDIÇÃO 2: 14,33_x000D_
MEDIÇÃO 3: 09,30_x000D_
_x000D_
COORDENADA _x000D_
X: 726225_x000D_
Y: 9027421_x000D_
_x000D_
</t>
  </si>
  <si>
    <t>5723533087</t>
  </si>
  <si>
    <t>TRAFO 5723533087 QUEIMADO PARA RAIO TAMBÉM DE 15 KVA NA NA REDE 19,9 KV ACESSO BOM FOI FEITO TESTE AVAZIO COSTATADO QUEIMADO</t>
  </si>
  <si>
    <t>ETO-RD-AG 00010/2026</t>
  </si>
  <si>
    <t>ENC-MLAG01  000004/2026</t>
  </si>
  <si>
    <t>NOTA PARA MANUTENÇÃO SUBSTITUIR O 5700700045 de 15KVA NA 19.9KV ESTÁ COM A BUCHA ESTOURADO E PARA RAIO QUEIMADO_x000D_
LOCAL COM ACESSO PARA CAMINETA_x000D_
EQUIPE 045op04_x000D_
_x000D_
_x000D_
_x000D_
TRAFO RETIRADO _x000D_
_x000D_
POTÊNCIA; 10KVA 34,5KV_x000D_
DATA DE FAB; MARÇO/07_x000D_
MARCA; ITB_x000D_
Nº CITD; 19373_x000D_
Nº SÉRIE; 457291_x000D_
IMPEDÂNCIA; 2,91_x000D_
_x000D_
TRAFO INSTALADO _x000D_
_x000D_
POTÊNCIA; 15KVA 34,5KV_x000D_
DATA DE FAB; 12/2025_x000D_
MARCA; TRAEL_x000D_
Nº CITD; 125667_x000D_
Nº SÉRIE; 550627_x000D_
IMPEDÂNCIA; 3,04_x000D_
MEDIÇÃO; 07,02 / 07,01 / 06,96_x000D_
_x000D_
OBS; TRAFO SUBSTITUIDO EM CAMPO E DE 10 KVA COMFORME RELATORIO E BOOCK DA EQUIPE INFORMADO NA O.S. JA NO SISTEMA E DE 15 KVA ERRO DE CADOSTRO.</t>
  </si>
  <si>
    <t>5700700045</t>
  </si>
  <si>
    <t>NOTA PARA MANUTENÇÃO SUBSTITUIR O 5700700045 de 15KVA NA 19.9KV ESTÁ COM A BUCHA ESTOURADO E PARA RAIO QUEIMADOLOCAL COM ACESSO PARA CAMINETAEQUIPE 045op04</t>
  </si>
  <si>
    <t>ETO-RD-GU 00072/2026</t>
  </si>
  <si>
    <t>DBM-MPDB08  000018/2026</t>
  </si>
  <si>
    <t xml:space="preserve">SUBSTITUIÇÃO DE TRANSFORMADOR NA RDR DE FORMOSO_x000D_
_x000D_
INT: 20264080454874_x000D_
_x000D_
SS: ETO-RD-GU 72/2026_x000D_
_x000D_
ESPECIFICAÇÕES DO TRANSFORMADOR_x000D_
_x000D_
TRANSFORMADOR INSTALADO: 45 KVA_x000D_
_x000D_
TRANSFORMADOR RETIRADO:  415 KVA_x000D_
_x000D_
MEDIÇÕES_x000D_
_x000D_
LOGO APÓS A TROCA _x000D_
_x000D_
VAN:213_x000D_
_x000D_
VBN: 211_x000D_
_x000D_
OBS:SUBSTITUIÇÃO DE TRANSFORMADOR AUTORIZADA PELO DIONE._x000D_
_x000D_
</t>
  </si>
  <si>
    <t>LD03036052</t>
  </si>
  <si>
    <t>5701298052</t>
  </si>
  <si>
    <t>SEGUE SOLICITAÇÃO PARA TROCA DE TRAFO QUEIMADO</t>
  </si>
  <si>
    <t>ETO-RD-GU 00297/2026</t>
  </si>
  <si>
    <t>DBM-MLDB03  000056/2026</t>
  </si>
  <si>
    <t xml:space="preserve">SUBSTITUIÇÃO DE TRANSFORMADOR NA RDR DE GURUPI_x000D_
_x000D_
INT: 20264163712537_x000D_
_x000D_
SS: ETO-RD-GU 297/2026_x000D_
_x000D_
ESPECIFICAÇÕES DO TRANSFORMADOR_x000D_
_x000D_
TRANSFORMADOR INSTALADO: 15 KVA_x000D_
_x000D_
TRANSFORMADOR RETIRADO: 15 KVA_x000D_
_x000D_
MEDIÇÕES_x000D_
_x000D_
LOGO APÓS A TROCA _x000D_
_x000D_
VAN: 224_x000D_
_x000D_
VBN: 223_x000D_
_x000D_
OBS:SUBSTITUIÇÃO DE TRANSFORMADOR AUTORIZADA PELO DIONE._x000D_
</t>
  </si>
  <si>
    <t>5700508107</t>
  </si>
  <si>
    <t>segue nota para substituiçao de trafo queimado asseço livre para caminhao 15kva tensao 19.9kv</t>
  </si>
  <si>
    <t>DG-RD-PO 00261/2026</t>
  </si>
  <si>
    <t>DG-MLPO01  000057/2026</t>
  </si>
  <si>
    <t>5300407001</t>
  </si>
  <si>
    <t>INT: 20264177850545Segue SS de TR 5300407001 15KVA/7.9KV e para-raios queimados.Acesso livre.UC 4484436FAZENDA ARARAS63992298249ROGERIO FREITAS DO CARMO001OP18 63 99295-3666</t>
  </si>
  <si>
    <t>DOLP-RD-PA 00197/2026</t>
  </si>
  <si>
    <t>DLP-MLPA01  000036/2026</t>
  </si>
  <si>
    <t xml:space="preserve">MEDIDO__x000D_
_x000D_
EMERGENCIAL__x000D_
_x000D_
TRAFO 5700837006 QUEIMADO , TENSÃO 34,5 , PARA-RAIO QUEIMADO , ACESSO LIVRE POTENCIA 15 KVA_x000D_
_x000D_
_x000D_
DADOS ATENDIMENTO_x000D_
_x000D_
EQUIPE: PALMA04M_x000D_
LIDER: JOSE RAIMUNDO LOPES DE SOUZA   _x000D_
CONTATO: 63 9296-9610_x000D_
DOLP-RD-PA 000197/2026_x000D_
DATA ATENDIMENTO: 06/02/2026_x000D_
_x000D_
Atenção!_x000D_
Não intervenha na rede sem autorização do COI (Centro de Operações Integradas)_x000D_
_x000D_
</t>
  </si>
  <si>
    <t>5700837006</t>
  </si>
  <si>
    <t>TRAFO 5700837006 QUEIMADO , TENSÃO 34,5 , PARA-RAIO QUEIMADO , ACESSO LIVRE POTENCIA 15 KVA</t>
  </si>
  <si>
    <t>DOLP-RD-PA 00431/2026</t>
  </si>
  <si>
    <t>DLP-MLPA01  000122/2026</t>
  </si>
  <si>
    <t>MEDIDO__x000D_
_x000D_
EMERGENCIAL__x000D_
_x000D_
egue SS para atendimento com equipe de manutenção , substituir trafo 5700816070 , tensão 34,5 , para-raio queimado , potendia 15 kva , acesso livre_x000D_
_x000D_
DADOS ATENDIMENTO_x000D_
_x000D_
N° DOCUMENTO SS: DOLP-RD-PA 000431/2026_x000D_
N° DOCUMENTO OS: DLP-MLPA01 000122/2026_x000D_
_x000D_
TIPO DA INTERVENÇÃO: MANUTENÇÃO_x000D_
TIPO DO SERVIÇO: SUBSTITUIÇÃO DE TRANSFORMADOR E MELHORIA DE MALHA DE ATERRAMENTO_x000D_
DATA PROGRAMADA DA ATIVIDADE: 09/04/2026_x000D_
HORARIO PREVISTO DA ATIVIDADE: 08:00 ÀS 18:00_x000D_
CIDADE: ALIMENTADOR: LD01059122_x000D_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8415-6027_x000D_
_x000D_
DADOS DO CLIENTE:_x000D_
UC: 10135559_x000D_
NOME DO CLIENTE: NÃO INFORMADO_x000D_
CONTATO DO CLIENTE: 63981206748_x000D_
ENDEREÇO: IND RUA RIACHO DE AREIA, 0 - LPT- 14659   FAZ. RIACHO DE AREIA_x000D_
_x000D_
DADOS DA EQUIPE ANTERIOR_x000D_
CONTATO DA EQUIPE QUE REALIZOU O ATENDIMENTO: (63) 99977-0426_x000D_
RESPONSAVÉL PELA EQUIPE: NÃO INFORMADO</t>
  </si>
  <si>
    <t>5700816070</t>
  </si>
  <si>
    <t>Segue SS para atendimento com equipe de manutenção , substituir trafo 5700816070 , tensão 34,5 , para-raio queimado , potendia 15 kva , acesso livre</t>
  </si>
  <si>
    <t>ETO-RD-AG 00162/2026</t>
  </si>
  <si>
    <t>ENC-MPAG01  000047/2026</t>
  </si>
  <si>
    <t>Trafo queimado 5700302002 potencia 25kva tensão34,5kv acesso livre... Precisa substitui 3 vão de rede da BT ID;68471149_x000D_
ID;68471144  LEVA CAMPO MULTIPLEX 25MM BIFASICO_x000D_
_x000D_
_x000D_
_x000D_
TRAFO Nº 5700302002_x000D_
 _x000D_
TRAFO RETIRADO_x000D_
_x000D_
POTÊNCIA; 25KVA 34,5KV_x000D_
DATA DE FAB; 02/2025_x000D_
MARCA; ITAM_x000D_
Nº CITD; 145120_x000D_
Nº SÉRIE; Z.271309_x000D_
IMPEDÃNCIA; 3,17_x000D_
POS. DO TAP; 3º_x000D_
_x000D_
TRAFO INSTALADO _x000D_
 _x000D_
POTÊNCIA; 25KVA 34,5KV_x000D_
DATA DE FAB; FEV/2018 DATA REF. 08/2024_x000D_
MARCA; TRAEL - TRAEL PA_x000D_
Nº CITD; 111874_x000D_
Nº SÉRIE; 458351_x000D_
IMPEDÃNCIA; 2,98_x000D_
POS. DO TAP; 4º_x000D_
MEDIÇÃO; 2,82 / 3,90 / 4,14</t>
  </si>
  <si>
    <t>5700302002</t>
  </si>
  <si>
    <t>Trafo queimado 5700302002 potencia 25kva tensão34,5kv acesso livre... Precisa substitui 3 vão de rede da BT ID;68471149ID;68471144  LEVA CAMPO MULTIPLEX 25MM BIFASICO</t>
  </si>
  <si>
    <t>ENC-RD-PS 00157/2026</t>
  </si>
  <si>
    <t>ENC-LMPS01  000041/2026</t>
  </si>
  <si>
    <t xml:space="preserve">SS ENC-RD-PS 157/2026_x000D_
TR 5710448084 _x000D_
_x000D_
_x000D_
_x000D_
_x000D_
TRAFO RETIRADO_x000D_
POTÊNCIA : 45KVA_x000D_
TENSÃO :	 34.5KV_x000D_
Nº ENERGISA (CITD) : 110911_x000D_
Nº DE SÉRIE : 457297_x000D_
MARCA : TRAEL_x000D_
DATA FABRICAÇÃO : 02/18_x000D_
IMPEDANCIA : 3.89_x000D_
POS. TAP : 02_x000D_
_x000D_
TRAFO INSTALADO'_x000D_
POTÊNCIA : 45KVA_x000D_
TENSÃO :	 34.5KV_x000D_
Nº ENERGISA (CITD) : 103091_x000D_
Nº DE SÉRIE : 395687_x000D_
MARCA : TRAEL_x000D_
DATA FABRICAÇÃO : 2016_x000D_
IMPEDANCIA : 4.23_x000D_
POS. TAP : 02_x000D_
</t>
  </si>
  <si>
    <t>5710448084</t>
  </si>
  <si>
    <t>TR 571044808445KVATENSAO 34,5PARA RAIO DANIFICADO ACESSO BOM</t>
  </si>
  <si>
    <t>ENC-RD-PS 00107/2026</t>
  </si>
  <si>
    <t>ENC-LMPS03  000019/2026</t>
  </si>
  <si>
    <t xml:space="preserve">SS ENC-RD-PS 107/2026_x000D_
TRAFO 5738595075 _x000D_
_x000D_
_x000D_
_x000D_
TRAFO RETIRADO_x000D_
POTÊNCIA : 15KVA_x000D_
TENSÃO :	 34.5KV_x000D_
Nº ENERGISA (CITD) : 121915_x000D_
Nº DE SÉRIE : 435285_x000D_
MARCA : TRAEL_x000D_
DATA FABRICAÇÃO : 07/2017_x000D_
IMPEDANCIA : 2.80_x000D_
POS. TAP : 03_x000D_
_x000D_
TRAFO INSTALADO'_x000D_
POTÊNCIA : 15KVA_x000D_
TENSÃO :	34.5KV _x000D_
Nº ENERGISA (CITD) : 149693_x000D_
Nº DE SÉRIE : C290254_x000D_
MARCA : ITAM_x000D_
DATA FABRICAÇÃO : 09/2025_x000D_
IMPEDANCIA : 3.06_x000D_
POS. TAP : 03_x000D_
</t>
  </si>
  <si>
    <t>5738595075</t>
  </si>
  <si>
    <t>5738595075 QUEIMADO 15KVA 19,9KV caminhonete, priorizar cliente está desde o dia 16/01/2026 sem energia e não consguia abrir OS.</t>
  </si>
  <si>
    <t>DG-RD-PO 00315/2026</t>
  </si>
  <si>
    <t>DG-MLPO02  000060/2026</t>
  </si>
  <si>
    <t>5702271001</t>
  </si>
  <si>
    <t>TRAFO QUEIMADO</t>
  </si>
  <si>
    <t>15VKA</t>
  </si>
  <si>
    <t>ETO-RD-AG 00501/2026</t>
  </si>
  <si>
    <t>ETO-RD-AG  000430/2026</t>
  </si>
  <si>
    <t>PLANO DE MEDIDA - Realizar substituição do trafo 5700105132 de 5 kVA para 15 kVA  - Direcionar serviço para projeto SIGCO 25983.</t>
  </si>
  <si>
    <t>5700105132</t>
  </si>
  <si>
    <t>Enviar equipe de manutenção para substituir trafo com vazamento de oleo na bucha secundária fase A - TRAFO 5700105132 - 5KVA-19.9KV</t>
  </si>
  <si>
    <t>ETO-RD-AR 00869/2026</t>
  </si>
  <si>
    <t>ENC-MLAR05  000226/2026</t>
  </si>
  <si>
    <t xml:space="preserve">ETO-RD-AR 869/2026_x000D_
TRAFO 5710236025_x000D_
TRAFO RETIRADO_x000D_
POTÊNCIA : 15 KVA_x000D_
TENSÃO :	 34.5 KV_x000D_
Nº ENERGISA (CITD) : 06118942_x000D_
Nº DE SÉRIE : 495699_x000D_
MARCA : TRAEL_x000D_
DATA FABRICAÇÃO : 02/2019_x000D_
IMPEDANCIA : 2,95_x000D_
POS. TAP : 05_x000D_
_x000D_
TRAFO INSTALADO_x000D_
POTÊNCIA : 15 KVA_x000D_
TENSÃO :	 34.5 KV_x000D_
Nº ENERGISA (CITD) : 100029_x000D_
Nº DE SÉRIE : 1015830_x000D_
MARCA : ITB_x000D_
DATA FABRICAÇÃO : 2016_x000D_
IMPEDANCIA : 2,93_x000D_
POS. TAP : 05_x000D_
</t>
  </si>
  <si>
    <t>5710236025</t>
  </si>
  <si>
    <t>Trafo queimado 5710236025 potência:15kva tensão:34,5kv para-raio queimado acesso livre</t>
  </si>
  <si>
    <t>ETO-RD-GU 00685/2026</t>
  </si>
  <si>
    <t>DBM-MLDB04  000094/2026</t>
  </si>
  <si>
    <t xml:space="preserve">Segue nota para substuiçao de poste 10/300 ID 56140072_x000D_
 e transformador 5700858029 asseço livre trafo de 05kva tensao 34,5 kv_x000D_
_x000D_
SUBSTITUIÇÃO DE TRANSFORMADOR NA RDR DE SÃO SALVADOR_x000D_
_x000D_
INT: 20264571595148_x000D_
_x000D_
SS: ETO-RD-GU 685/2026_x000D_
_x000D_
ESPECIFICAÇÕES DO TRANSFORMADOR_x000D_
_x000D_
TRANSFORMADOR INSTALADO:  15 KVA_x000D_
_x000D_
TRANSFORMADOR RETIRADO: 05 KVA_x000D_
_x000D_
_x000D_
</t>
  </si>
  <si>
    <t>5700858029</t>
  </si>
  <si>
    <t>Segue nota para substuiçao de poste 10/300 ID 56140072 e transformador 5700858029 asseço livre trafo de 05kva tensao 34,5 kv</t>
  </si>
  <si>
    <t>DG-RD-PO 00433/2026</t>
  </si>
  <si>
    <t>DG-MLPO02  000079/2026</t>
  </si>
  <si>
    <t>5710100256</t>
  </si>
  <si>
    <t>5710100256 45kva tensão 34,5kv acesso bom, para-raio queimado.</t>
  </si>
  <si>
    <t>DOLP-RD-PA 00588/2026</t>
  </si>
  <si>
    <t>DLP-CTPA01  000043/2026</t>
  </si>
  <si>
    <t xml:space="preserve">MEDIDO__x000D_
_x000D_
01. Baixado para consumo de materiais_x000D_
_x000D_
TRAFO QUEIMADO 75kva  NA 34,5KV,  REFAZER PIRATICS DO TRANSFORMADO_x000D_
_x000D_
OBS: CIRCUITO DO TRANSFROMADO QUEIMADO EST SENDO ENEGISADO POR OUTRO CIRCUITO, FOI FECHADO JUMP NO LOCAL._x000D_
_x000D_
ATENÇÃO: VERIFICAR CONDIÇOES DO BARRAMENTO É ATERRAMENTO _x000D_
_x000D_
ATIVO:190.02811475_x000D_
LOOCALIZAÇÃO: 351531_x000D_
_x000D_
_x000D_
_x000D_
EQUIPE: CTPA-05_x000D_
_x000D_
ENCARREGADO: JOSE AILTON_x000D_
_x000D_
TEL: 63 99296-7029_x000D_
_x000D_
_x000D_
</t>
  </si>
  <si>
    <t>5761649196</t>
  </si>
  <si>
    <t>ETO-RD-GR 00467/2026</t>
  </si>
  <si>
    <t>ENC-MLGR01  000119/2026</t>
  </si>
  <si>
    <t xml:space="preserve">TROCA DE TRAFO QUEIMADO 5710201009 ETO-RD-GR 467/2026 ZONA RURAL - GUARAI 0009_x000D_
_x000D_
TRAFO RETIRADO_x000D_
POTÊNCIA : 15KVA_x000D_
TENSÃO : 19.9KV	_x000D_
Nº ENERGISA (CITD) : ILEGIVEL_x000D_
Nº DE SÉRIE : 365373_x000D_
MARCA : TOSHIBA_x000D_
DATA FABRICAÇÃO : 05/1999_x000D_
IMPEDANCIA : 3_x000D_
POS. TAP : 01_x000D_
_x000D_
TRAFO INSTALADO_x000D_
POTÊNCIA : 15KVA_x000D_
TENSÃO : 19.9KV	_x000D_
Nº ENERGISA (CITD) : 150070_x000D_
Nº DE SÉRIE : 827793_x000D_
MARCA : TRAEL_x000D_
DATA FABRICAÇÃO : 02/2026_x000D_
IMPEDANCIA : 3.0_x000D_
POS. TAP : 03_x000D_
_x000D_
MEDIÇÃO 1: 11.57_x000D_
MEDIÇÃO 2: 07.98_x000D_
MEDIÇÃO 3: 03.44_x000D_
_x000D_
COORDENADA_x000D_
X: 763057_x000D_
Y: 9039988_x000D_
</t>
  </si>
  <si>
    <t>5710201009</t>
  </si>
  <si>
    <t>trafo 5710201009 e para raio queimado acesso livreequipe 009op39</t>
  </si>
  <si>
    <t>ETO-RD-GU 00522/2026</t>
  </si>
  <si>
    <t>ETO-RD-GU  001533/2026</t>
  </si>
  <si>
    <t xml:space="preserve">TRAFO 5300716021 QUEIMADO EM CAMPO DE 15 KV PARA RAIO QUEIMADO TENSAO 19.9 KV ACESSO CAMIONETE_x000D_
</t>
  </si>
  <si>
    <t>5300716021</t>
  </si>
  <si>
    <t>TRAFO 5300716021 QUEIMADO EM CAMPO DE 15 KV PARA RAIO QUEIMADO TENSAO 19.9 KV ACESSO CAMIONETE</t>
  </si>
  <si>
    <t>DOLP-RD-PA 00487/2026</t>
  </si>
  <si>
    <t>DLP-MLPA01  000145/2026</t>
  </si>
  <si>
    <t>MEDIDO__x000D_
_x000D_
EMERGENCIAL__x000D_
_x000D_
Topologia 06787 fazer saída com CABO 120MM e dupla os perfurantes da BT._x000D_
_x000D_
DADOS ATENDIMENTO_x000D_
_x000D_
N° DOCUMENTO SS: DOLP-RD-PA 000487/2026_x000D_
N° DOCUMENTO OS: DLP-MLPA01 000145/2026_x000D_
_x000D_
TIPO DA INTERVENÇÃO: MANUTENÇÃO_x000D_
TIPO DO SERVIÇO: FAZER SAÍDA DO TRANSFORMADOR COM CABO 120MM e duplar com os conectores perfurantes_x000D_
DATA PROGRAMADA DA ATIVIDADE: 24/04/2026_x000D_
HORARIO PREVISTO DA ATIVIDADE: 08:00 ÀS 18:00_x000D_
CIDADE: PALMAS - ALIMENTADOR: LD03434001 - 5706787122_x000D_
_x000D_
EQUIPE: DOLP-MLPA01_x000D_
CONTATO DA EQUIPE: 63 9296-9610_x000D_
COMPOSIÇÃO DA EQUIPE:_x000D_
1 - JOSÉ RAIMUNDO LOPES DE SOUZA_x000D_
2 - RAPHAEL NERYS MADEIRA_x000D_
3 - NELDO PEREIRA ALVES_x000D_
_x000D_
SUPERVISOR: PAULO VÍTOR LEMES GOMES - CONTATO: 63 9 9296-6939_x000D_
FISCAIL RESPONSAVÉL: DYEGO OLIVEIRA FONTOURA -  63 9 9109-6178_x000D_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</si>
  <si>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5706787122</t>
  </si>
  <si>
    <t>Topologia 06787 fazer saída com CABO 120MM e dupla os perfurantes da BT.</t>
  </si>
  <si>
    <t>DOLP-RD-PA 00491/2026</t>
  </si>
  <si>
    <t>DLP-MLPA01  000146/2026</t>
  </si>
  <si>
    <t xml:space="preserve">MEDIDO__x000D_
_x000D_
EMERGENCIAL__x000D_
_x000D_
Topologia 06851 dupla os perfurantes da BT._x000D_
_x000D_
DADOS ATENDIMENTO_x000D_
_x000D_
N° DOCUMENTO SS: DOLP-RD-PA 000491/2026_x000D_
N° DOCUMENTO OS: DLP-MLPA01 000146/2026_x000D_
_x000D_
TIPO DA INTERVENÇÃO: MANUTENÇÃO_x000D_
TIPO DO SERVIÇO: DUPLAR OS CONECTORES DA REDE BT TOPOLOGIA 06851_x000D_
DATA PROGRAMADA DA ATIVIDADE: 24/04/2026_x000D_
HORARIO PREVISTO DA ATIVIDADE: 08:00 ÀS 18:00_x000D_
CIDADE: PALMAS - ALIMENTADOR: LD03434001 - 5706801122_x000D_
_x000D_
EQUIPE: DOLP-MLPA01_x000D_
CONTATO DA EQUIPE: 63 9296-9610_x000D_
COMPOSIÇÃO DA EQUIPE:_x000D_
1 - JOSÉ RAIMUNDO LOPES DE SOUZA_x000D_
2 - RAPHAEL NERYS MADEIRA_x000D_
3 - NELDO PEREIRA ALVES_x000D_
_x000D_
SUPERVISOR: PAULO VÍTOR LEMES GOMES - CONTATO: 63 9 9296-6939_x000D_
FISCAIL RESPONSAVÉL: DYEGO OLIVEIRA FONTOURA -  63 9 9109-6178_x000D_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</si>
  <si>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5706801122</t>
  </si>
  <si>
    <t>Topologia 06851 dupla os perfurantes da BT.</t>
  </si>
  <si>
    <t>DG-RD-PO 00447/2026</t>
  </si>
  <si>
    <t>DG-MLPO02  000082/2026</t>
  </si>
  <si>
    <t>5700611043</t>
  </si>
  <si>
    <t>Segue SS para atendimento com equipe de manutenção , substituir trafo 5700611043 QUEIMADO na RDR de silvanopolis tensão 19,9 , acesso só para CAMIONETE , para-raio QUEIMADO potencia 5 kva</t>
  </si>
  <si>
    <t>ETO-RD-DP 00004/2026</t>
  </si>
  <si>
    <t>ETO-RD-DP  000001/2026</t>
  </si>
  <si>
    <t>SUBSTITUIÇÃO DE TRANSFORMADOR NA RDR_x000D_
 _x000D_
POSTO TRANFORMADOR: 5700379116_x000D_
_x000D_
SS: ETO-RD-DP 04/2025_x000D_
_x000D_
 _x000D_
 _x000D_
_x000D_
POT. TRANSFORMADOR RETIRADO: 15 KVA_x000D_
_x000D_
 _x000D_
 _x000D_
POT. TRANSFORMADOR INSTALADO: 15 KVA</t>
  </si>
  <si>
    <t>5700379116</t>
  </si>
  <si>
    <t>segue ss para substituiçao de trafo 5700379116 queimado trafo de 15kva tensao 34,5kv para raio queimado acesso livre com equipe de manutencao na rural de chapada da natividade ,IND FAZENDA BOA ESPERANCA, 0 - FAZENDA BOA ESPERANCA-SEDEEQUIPE: ETO-MLDP02</t>
  </si>
  <si>
    <t>ETO-RD-AR 00001/2026</t>
  </si>
  <si>
    <t>ENC-MLAR01  000013/2026</t>
  </si>
  <si>
    <t xml:space="preserve">ETO-RD-AR 01/2026_x000D_
TRAFO RETIRADO_x000D_
POTÊNCIA : 15 KVA_x000D_
TENSÃO :	 34.5 KV_x000D_
Nº ENERGISA (CITD) : ILEGIVEL_x000D_
Nº DE SÉRIE : 180489_x000D_
MARCA : ABB_x000D_
DATA FABRICAÇÃO : 04/2002_x000D_
IMPEDANCIA : 2,9_x000D_
POS. TAP : 03_x000D_
_x000D_
TRAFO INSTALADO_x000D_
POTÊNCIA : 15 KVA_x000D_
TENSÃO :	 34.5 KV_x000D_
Nº ENERGISA (CITD) : 105598_x000D_
Nº DE SÉRIE : 435142_x000D_
MARCA : TRAEL_x000D_
DATA FABRICAÇÃO : 2017_x000D_
IMPEDANCIA : 2,9_x000D_
POS. TAP : 05_x000D_
</t>
  </si>
  <si>
    <t>5703016016</t>
  </si>
  <si>
    <t>SUBSTITUIR o Trafo 5703016016Lançar vão de rede de 100 metros , cabo AA / 4Instalar chave trafo ELO 0,5HAcesso livrePotencia de 15 kVA</t>
  </si>
  <si>
    <t>ETO-RD-GU 00011/2026</t>
  </si>
  <si>
    <t>DBM-MLDB03  000001/2026</t>
  </si>
  <si>
    <t xml:space="preserve">SUBSTITUIÇÃO DE TRANSFORMADOR NA RDR DE ARAGUAÇU_x000D_
_x000D_
INT: 20264062549846_x000D_
_x000D_
SS: ETO-RD-GU 11/2026_x000D_
_x000D_
ESPECIFICAÇÕES DO TRANSFORMADOR_x000D_
_x000D_
TRANSFORMADOR INSTALADO: 15 KVA_x000D_
_x000D_
TRANSFORMADOR RETIRADO: 15 KVA _x000D_
_x000D_
MEDIÇÕES_x000D_
_x000D_
LOGO APÓS A TROCA _x000D_
_x000D_
VAN: 240_x000D_
_x000D_
VBN: 240_x000D_
_x000D_
OBS:SUBSTITUIÇÃO DE TRANSFORMADOR AUTORIZADA PELO DIONE._x000D_
</t>
  </si>
  <si>
    <t>5710062032</t>
  </si>
  <si>
    <t>trafo 5710062032 queimado asseço livre para camionete</t>
  </si>
  <si>
    <t>ETO-RD-AR 00012/2026</t>
  </si>
  <si>
    <t>ENC-MLAR01  000018/2026</t>
  </si>
  <si>
    <t xml:space="preserve">ETO-RD-AR 12/2026_x000D_
TRAFO RETIRADO_x000D_
POTÊNCIA : 15 KVA_x000D_
TENSÃO :	 34.5 KV_x000D_
Nº ENERGISA (CITD) : 127224_x000D_
Nº DE SÉRIE : 572156_x000D_
MARCA :  TRAEL_x000D_
DATA FABRICAÇÃO : 03/2021_x000D_
IMPEDANCIA : 3,0_x000D_
POS. TAP : 05_x000D_
_x000D_
TRAFO INSTALADO_x000D_
POTÊNCIA : 15 KVA_x000D_
TENSÃO :	 34.5 KV_x000D_
Nº ENERGISA (CITD) : 116023_x000D_
Nº DE SÉRIE : 398699_x000D_
MARCA : TRAEL_x000D_
DATA FABRICAÇÃO : 2016_x000D_
IMPEDANCIA : 3,12_x000D_
POS. TAP : 05_x000D_
</t>
  </si>
  <si>
    <t>5743768004</t>
  </si>
  <si>
    <t>trafo 5743768004</t>
  </si>
  <si>
    <t>ETO-RD-GU 00003/2026</t>
  </si>
  <si>
    <t>DBM-MLDB04  000003/2026</t>
  </si>
  <si>
    <t xml:space="preserve">SUBSTITUIÇÃO DE TRANSFORMADOR NA RDR DE FORMOSO_x000D_
_x000D_
INT: S/N_x000D_
_x000D_
SS: ETO-RD-GU 03/2026_x000D_
_x000D_
ESPECIFICAÇÕES DO TRANSFORMADOR_x000D_
_x000D_
TRANSFORMADOR INSTALADO: 15KVA_x000D_
_x000D_
TRANSFORMADOR RETIRADO: 15KVA_x000D_
_x000D_
MEDIÇÕES_x000D_
_x000D_
LOGO APÓS A TROCA _x000D_
_x000D_
VAN: 222_x000D_
_x000D_
VBN: 225_x000D_
_x000D_
VAB: 447_x000D_
_x000D_
OBS:SUBSTITUIÇÃO DE TRANSFORMADOR AUTORIZADA PELO DIONE._x000D_
_x000D_
</t>
  </si>
  <si>
    <t>5710397052</t>
  </si>
  <si>
    <t>SEGUE SS DE TRAFO QUEIMADO NA RDR DE FORMOSO DO ARAGUAIA, TRAFO DE 15KVA NA REDE DE 19.9KV, PARA RAIOS QUEIMADO E ACESSO LIVRE, TEM QUE ENTRAR NA FAZENDA MUTUN 3KM ANTES DO PONTO GPS PARA CHEGAR NA FAZENDA, SEGUE FOTOS DO TRAFO</t>
  </si>
  <si>
    <t>DOLP-RD-PA 00015/2026</t>
  </si>
  <si>
    <t>DLP-CTPA00  000001/2026</t>
  </si>
  <si>
    <t xml:space="preserve">MEDIDO__x000D_
_x000D_
EMERGENCIAL__x000D_
_x000D_
Segue SS para atendimento com equipe de manutenção substituir trafo 5700109100 QUEIMADO na RDRde Buritirana, ACESSO LIVRE , tensão 34,5 , potencia 30kva , para-raiao queimado_x000D_
_x000D_
DADOS ATENDIMENTO_x000D_
EQUIPE PALOB100M_x000D_
ENCARREGADO - PAULO ROGÉRIO _x000D_
CONTATO - (63) 99481-6710_x000D_
SS DOLP-RD-PA 0015/2026_x000D_
DATA ATENDIMENTO: 06/01/2026_x000D_
_x000D_
_x000D_
_x000D_
Dados da Execução: Substituição de transformador_x000D_
_x000D_
</t>
  </si>
  <si>
    <t>5700109100</t>
  </si>
  <si>
    <t>Segue SS para atendimento com equipe de manutenção substituir trafo 5700109100 QUEIMADO na RDRde Buritirana, ACESSO LIVRE , tensão 34,5 , potencia 30kva , para-raiao queimado</t>
  </si>
  <si>
    <t>ETO-RD-GU 00207/2026</t>
  </si>
  <si>
    <t>DBM-MLDB04  000056/2026</t>
  </si>
  <si>
    <t xml:space="preserve">SUBSTITUIÇÃO DE TRANSFORMADOR NA RDR DE SANDOLÂNDIA_x000D_
_x000D_
INT: S/N_x000D_
_x000D_
SS: ETO-RD-GU 207/2026_x000D_
_x000D_
ESPECIFICAÇÕES DO TRANSFORMADOR_x000D_
_x000D_
TRANSFORMADOR INSTALADO: 15KVA_x000D_
_x000D_
TRANSFORMADOR RETIRADO: 15KVA_x000D_
_x000D_
MEDIÇÕES_x000D_
_x000D_
LOGO APÓS A TROCA _x000D_
_x000D_
VAN: 216.8_x000D_
_x000D_
VBN: 212.8_x000D_
_x000D_
VAB: 430_x000D_
_x000D_
OBS:SUBSTITUIÇÃO DE TRANSFORMADOR AUTORIZADA PELO DIONE._x000D_
_x000D_
</t>
  </si>
  <si>
    <t>5710112107</t>
  </si>
  <si>
    <t>SEGUE SOLICITAÇÃO DE SERVIÇO PARA TROCA DE TRAFO QUEIMADO NA RDR DE SANDOLANDIAEQUIPE CONSTATOU TENSÃO NA ESTRADA DO TRAFO POREM NA SAIDA NÃO TEM TENSÃO, REALIZADO TESTE A VAZIO.</t>
  </si>
  <si>
    <t>ETO-RD-GU 00210/2026</t>
  </si>
  <si>
    <t>DBM-MLDB03  000036/2026</t>
  </si>
  <si>
    <t xml:space="preserve">SUBSTITUIÇÃO DE TRANSFORMADOR NA RDR DE ARAGUAÇU_x000D_
_x000D_
INT:20264127753271_x000D_
_x000D_
SS: ETO-RD-GU 210/2026_x000D_
_x000D_
ESPECIFICAÇÕES DO TRANSFORMADOR_x000D_
_x000D_
TRANSFORMADOR INSTALADO: 15 KVA_x000D_
_x000D_
TRANSFORMADOR RETIRADO: 15 KVA_x000D_
_x000D_
MEDIÇÕES_x000D_
_x000D_
LOGO APÓS A TROCA _x000D_
_x000D_
VAN: 234_x000D_
_x000D_
VBN: 236_x000D_
_x000D_
OBS:SUBSTITUIÇÃO DE TRANSFORMADOR AUTORIZADA PELO DIONE._x000D_
</t>
  </si>
  <si>
    <t>5710301003</t>
  </si>
  <si>
    <t>TRAFO 5710301003 QUEIAMADO MEDIDOR D6176020113 15 KV TENSAO 13.8 KV ACESSO CAMIONETE PARA RAIO QUEIMADO</t>
  </si>
  <si>
    <t>ENC-RD-PS 00234/2026</t>
  </si>
  <si>
    <t>ENC-LMPS01  000061/2026</t>
  </si>
  <si>
    <t xml:space="preserve">SS ENC-RD-PS 234/2026_x000D_
TF 5700060014 _x000D_
_x000D_
_x000D_
_x000D_
TRAFO RETIRADO_x000D_
POTÊNCIA : 30KVA_x000D_
TENSÃO :	 34.5KV_x000D_
Nº ENERGISA (CITD) : 139790_x000D_
Nº DE SÉRIE : 182674_x000D_
MARCA : ABB_x000D_
DATA FABRICAÇÃO : 10/02_x000D_
IMPEDANCIA : 4.03_x000D_
POS. TAP : 02_x000D_
_x000D_
TRAFO INSTALADO'_x000D_
POTÊNCIA : 30KVA_x000D_
TENSÃO :	 34.5KV_x000D_
Nº ENERGISA (CITD) : 147716_x000D_
Nº DE SÉRIE : 586753_x000D_
MARCA : ITAIPU_x000D_
DATA FABRICAÇÃO : 07/2025_x000D_
IMPEDANCIA : 4.01_x000D_
POS. TAP : 02_x000D_
_x000D_
</t>
  </si>
  <si>
    <t>5700060014</t>
  </si>
  <si>
    <t>5700060014 queimado 30kva 34,5kv acesso livre</t>
  </si>
  <si>
    <t xml:space="preserve">30kva </t>
  </si>
  <si>
    <t>ETO-RD-AR 00191/2026</t>
  </si>
  <si>
    <t>ENC-MLAR05  000073/2026</t>
  </si>
  <si>
    <t xml:space="preserve">ETO-RD-AR 191/2026_x000D_
TR: 5700951077_x000D_
_x000D_
TRAFO RETIRADO_x000D_
POTÊNCIA : 5KVA_x000D_
TENSÃO :	 34,5KV_x000D_
Nº ENERGISA (CITD) : 44806_x000D_
Nº DE SÉRIE : 175324_x000D_
MARCA : VIJAI_x000D_
DATA FABRICAÇÃO : 09/2010_x000D_
IMPEDANCIA : 3,14_x000D_
POS. TAP : 03_x000D_
_x000D_
TRAFO INSTALADO_x000D_
POTÊNCIA : 15KVA_x000D_
TENSÃO :	 34,5KV_x000D_
Nº ENERGISA (CITD) : 149237_x000D_
Nº DE SÉRIE : 820223_x000D_
MARCA : TRAEL_x000D_
DATA FABRICAÇÃO : 11/2025_x000D_
IMPEDANCIA : 3,0_x000D_
POS. TAP : 03_x000D_
</t>
  </si>
  <si>
    <t>5700951077</t>
  </si>
  <si>
    <t>Boa tarde,Favor enviar manutenção para subsitutir transformador queimado 5700951077</t>
  </si>
  <si>
    <t>ETO-RD-GU 00211/2026</t>
  </si>
  <si>
    <t>DBM-MLDB03  000037/2026</t>
  </si>
  <si>
    <t xml:space="preserve">SUBSTITUIÇÃO DE TRANSFORMADOR NA RDR DE ARAGUAÇU_x000D_
_x000D_
INT: 20264127928277_x000D_
_x000D_
SS: ETO-RD-GU 211/82026_x000D_
_x000D_
ESPECIFICAÇÕES DO TRANSFORMADOR_x000D_
_x000D_
TRANSFORMADOR INSTALADO: 15 KVA_x000D_
_x000D_
TRANSFORMADOR RETIRADO: 15 KVA_x000D_
_x000D_
MEDIÇÕES_x000D_
_x000D_
LOGO APÓS A TROCA _x000D_
_x000D_
VAN: 217_x000D_
_x000D_
OBS:SUBSTITUIÇÃO DE TRANSFORMADOR AUTORIZADA PELO DIONE._x000D_
</t>
  </si>
  <si>
    <t>5710780003</t>
  </si>
  <si>
    <t>DG-RD-PO 00123/2026</t>
  </si>
  <si>
    <t>DG-MLPO02  000032/2026</t>
  </si>
  <si>
    <t xml:space="preserve">medido__x000D_
emergencial__x000D_
_x000D_
_x000D_
Trafo 5710272035 de 10kva e para-raio queimado, Tensão 19,9kv, Acesso para camionete 4x4, Rural de Monte do Carmo, Faz. Nossa Senhora de Aparecida._x000D_
</t>
  </si>
  <si>
    <t>5710272035</t>
  </si>
  <si>
    <t>Trafo 5710272035 de 10kva e para-raio queimado, Tensão 19,9kv, Acesso para camionete 4x4, Rural de Monte do Carmo, Faz. Nossa Senhora de Aparecida.</t>
  </si>
  <si>
    <t>ETO-RD-GU 00076/2026</t>
  </si>
  <si>
    <t>DBM-MLDB05  000015/2026</t>
  </si>
  <si>
    <t xml:space="preserve">SUBSTITUIÇÃO DE TRANSFORMADOR NA RDR DE TALISMÃ_x000D_
_x000D_
INT: 20264080401953_x000D_
_x000D_
SS: ETO-RD-GU 76/2026_x000D_
_x000D_
ESPECIFICAÇÕES DO TRANSFORMADOR_x000D_
_x000D_
TRANSFORMADOR INSTALADO: 15KVA_x000D_
_x000D_
TRANSFORMADOR RETIRADO: 15KVA_x000D_
_x000D_
MEDIÇÕES_x000D_
_x000D_
LOGO APÓS A TROCA _x000D_
_x000D_
VAN: 210.7_x000D_
_x000D_
VBN: 215.4_x000D_
_x000D_
VAB: 437_x000D_
_x000D_
OBS:SUBSTITUIÇÃO DE TRANSFORMADOR AUTORIZADA PELO DIONE._x000D_
_x000D_
OBS:EM CAMPO JÁ EXISTE SEGUNDA DESCIDA_x000D_
_x000D_
</t>
  </si>
  <si>
    <t>AL02003036</t>
  </si>
  <si>
    <t>5710165097</t>
  </si>
  <si>
    <t>SEGUE SS PARA TROCA DE TRAFO QUEIMADO O MESMO TEM TENSÃO NA BUCHA PRIMARIA POREM NÃO CONSTA NA BUCHA SECUNDARIA CONSTATADO QUEIMADO POR DESCARGA DEVIDO O MEDIDOR TER EXPLODIDO TAMBEM MAS JA FOI SUBSTITUIDO</t>
  </si>
  <si>
    <t>ENC-RD-PS 00105/2026</t>
  </si>
  <si>
    <t>ENC-LMPS04  000017/2026</t>
  </si>
  <si>
    <t xml:space="preserve">SS ENC-RD-PS 105/2026_x000D_
TR 5701331075 _x000D_
_x000D_
_x000D_
_x000D_
TRAFO RETIRADO_x000D_
POTÊNCIA : 10KVA_x000D_
TENSÃO :	 34.5KV_x000D_
Nº ENERGISA (CITD) : ILEGIVEL_x000D_
Nº DE SÉRIE : 361039_x000D_
MARCA : ITB_x000D_
DATA FABRICAÇÃO : 11/05_x000D_
IMPEDANCIA : 2.82_x000D_
POS. TAP : 02_x000D_
_x000D_
TRAFO INSTALADO'_x000D_
POTÊNCIA : 15KVA_x000D_
TENSÃO :	 34.5KV_x000D_
Nº ENERGISA (CITD) : 149808_x000D_
Nº DE SÉRIE : 290401_x000D_
MARCA : ITAM_x000D_
DATA FABRICAÇÃO : 10/2025_x000D_
IMPEDANCIA : 3.22_x000D_
POS. TAP : 03_x000D_
</t>
  </si>
  <si>
    <t>5701331075</t>
  </si>
  <si>
    <t>TR 5701331075 10KVA/19.9KV e para-raios queimados.Acesso somente para caminhonete.075OP03 63 99298-9997</t>
  </si>
  <si>
    <t xml:space="preserve">10KVA </t>
  </si>
  <si>
    <t>DOLP-RD-PA 00424/2026</t>
  </si>
  <si>
    <t>DLP-MLPA01  000120/2026</t>
  </si>
  <si>
    <t>MEDIDO__x000D_
_x000D_
EMERGENCIAL__x000D_
_x000D_
segue ss de 01 trafo de 15 kvar da rede de 34.500kv e 01 para raio queimado para ser subistituido pela equipe de manutencão cliente penalizado 03 equipe que atendeu 083op01 cel, 63992410353/984566669/992188010 acesso somentepara caminhonete favor agilizar o atendimento_x000D_
_x000D_
DADOS ATENDIMENTO_x000D_
_x000D_
N° DOCUMENTO SS: DOLP-RD-PA 000424/2026_x000D_
N° DOCUMENTO OS: DLP-MLPA01 000107/2026_x000D_
_x000D_
TIPO DA INTERVENÇÃO: MANUTENÇÃO_x000D_
TIPO DO SERVIÇO: SUBSTITUIÇÃO DE TRANSFORMADOR E MELHORIA DE MALHA DE ATERRAMENTO_x000D_
DATA PROGRAMADA DA ATIVIDADE: 07/04/2026_x000D_
HORARIO PREVISTO DA ATIVIDADE: 08:00 ÀS 18:00_x000D_
CIDADE: PALMAS ALIMENTADOR: LD02059122_x000D_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_x000D_
FISCAIS RESPONSAVÉIS:_x000D_
MARCELO COSTA PRIMO - CONTATO: (63) 9 9255-9635_x000D_
JAILTON GOMES VIEIRAS - CONTATO: (63) 9 8415-6027</t>
  </si>
  <si>
    <t>5727586083</t>
  </si>
  <si>
    <t>segue ss de 01 trafo de 15 kvar da rede de 34.500kv e 01 para raio queimado para ser subistituido pela equipe de manutencão cliente penalizado 03 equipe que atendeu 083op01 cel, 63992410353/984566669/992188010 acesso somentepara caminhonete favor agilizar o atendimento</t>
  </si>
  <si>
    <t>ETO-RD-GU 00142/2026</t>
  </si>
  <si>
    <t>DBM-MLDB04  000036/2026</t>
  </si>
  <si>
    <t xml:space="preserve">SUBSTITUIÇÃO DE TRANSFORMADOR NA RDR DE DUERÉ_x000D_
_x000D_
INT: S/N_x000D_
_x000D_
SS: ETO-RD-GU 142/2026_x000D_
_x000D_
ESPECIFICAÇÕES DO TRANSFORMADOR_x000D_
_x000D_
TRANSFORMADOR INSTALADO: 25KVA_x000D_
_x000D_
TRANSFORMADOR RETIRADO: 25KVA_x000D_
_x000D_
MEDIÇÕES_x000D_
_x000D_
LOGO APÓS A TROCA _x000D_
_x000D_
VAN: 207.1_x000D_
_x000D_
OBS:SUBSTITUIÇÃO DE TRANSFORMADOR AUTORIZADA PELO DIONE._x000D_
_x000D_
</t>
  </si>
  <si>
    <t>5753448076</t>
  </si>
  <si>
    <t>TRAFO QUEIMADO DE 25KVA DA 19.9. PARA RAIOS QUEIMADO. ACESSO LIVRE . 01 CLIENTE PENALIZADO.TIM S A</t>
  </si>
  <si>
    <t>DOLP-RD-PA 00369/2026</t>
  </si>
  <si>
    <t>DLP-MLPA01  000093/2026</t>
  </si>
  <si>
    <t xml:space="preserve">MEDIDO__x000D_
_x000D_
EMERGENCIAL__x000D_
_x000D_
segue nota de trafo, trafo 5703603122, trafo de 15 kva, tensao 34500 / 440 V, para raio danificado, acesso somente para caminhonete, obs trafo fica um distancia de 300 metros_x000D_
_x000D_
DADOS ATENDIMENTO_x000D_
_x000D_
N° DOCUMENTO SS: DOLP-RD-PA 000369/2026_x000D_
N° DOCUMENTO OS: DLP-MLPA01 000093/2026_x000D_
_x000D_
TIPO DA INTERVENÇÃO: MANUTENÇÃO_x000D_
TIPO DO SERVIÇO: SUBSTITUIÇÃO DE TRANSFORMADOR E MELHORIA DE MALHA DE ATERRAMENTO_x000D_
DATA PROGRAMADA DA ATIVIDADE: 23/03/2026 À 24/03/2026_x000D_
HORARIO PREVISTO DA ATIVIDADE: 08:00 ÀS 18:00_x000D_
CIDADE: SANTA TEREZA ALIMENTADOR: LD02059122_x000D_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FISCAL RESPONSAVÉL: JAILTON GOMES VIEIRAS_x000D_
CONTATO: 63 8415-6027_x000D_
_x000D_
Atenção!_x000D_
Não intervenha na rede sem autorização do COI (Centro de Operações Integradas)_x000D_
</t>
  </si>
  <si>
    <t>5703603122</t>
  </si>
  <si>
    <t>segue nota de trafo, trafo 5703603122, trafo de 15 kva, tensao 34500 / 440 V, para raio danificado, acesso somente para caminhonete, obs trafo fica um distancia de 300 metros</t>
  </si>
  <si>
    <t>ETO-RD-AR 00148/2026</t>
  </si>
  <si>
    <t>ENC-MLAR01  000069/2026</t>
  </si>
  <si>
    <t xml:space="preserve">ETO-RD-AR 148/2026_x000D_
TR: 5701248136_x000D_
_x000D_
TRAFO RETIRADO_x000D_
POTÊNCIA : 25KVA_x000D_
TENSÃO :	 34,5KV_x000D_
Nº ENERGISA (CITD) : 06118087_x000D_
Nº DE SÉRIE : 482044_x000D_
MARCA : TRAEL_x000D_
DATA FABRICAÇÃO : 08/2018_x000D_
IMPEDANCIA : 2,99_x000D_
POS. TAP : 03_x000D_
_x000D_
TRAFO INSTALADO_x000D_
POTÊNCIA : 25KVA_x000D_
TENSÃO :	 34,5KV_x000D_
Nº ENERGISA (CITD) : 143057_x000D_
Nº DE SÉRIE : 276123_x000D_
MARCA : TRAEL_x000D_
DATA FABRICAÇÃO : 04/2013_x000D_
IMPEDANCIA : 2,35_x000D_
POS. TAP : 03_x000D_
</t>
  </si>
  <si>
    <t>5701248136</t>
  </si>
  <si>
    <t>Boa noite,Favor enviar equipe de manutenção para substituir trafo queimado 5701248136</t>
  </si>
  <si>
    <t>DOLP-RD-PA 00394/2026</t>
  </si>
  <si>
    <t>DLP-MLPA01  000123/2026</t>
  </si>
  <si>
    <t>MEDIDO__x000D_
_x000D_
EMERGENCIAL__x000D_
_x000D_
_x000D_
segue nota de trafo queimado, trafo 5712091070, trafo de 15kva, tensao 34500 / 440 V, para raio danificado, acesso somente para caminhonete,</t>
  </si>
  <si>
    <t>5712091070</t>
  </si>
  <si>
    <t>segue nota de trafo queimado, trafo 5712091070, trafo de 15kva, tensao 34500 / 440 V, para raio danificado, acesso somente para caminhonete,</t>
  </si>
  <si>
    <t>ETO-RD-AR 00638/2026</t>
  </si>
  <si>
    <t>ENC-MLAR01  000182/2026</t>
  </si>
  <si>
    <t xml:space="preserve">ETO-RD-AR 638/2026_x000D_
RDR DE ARAGUAINA_x000D_
TRAFO 5710193004_x000D_
_x000D_
FEITO A SUBSTITUIÇÃO DE UM POSTE DT 10/300 POR UM POSTE DT 10/600, ESTRUTURA U3-SI-3. FEITO A REINSTALAÇÃO DE UM _x000D_
TRAFO MONOFASICO 5710193004._x000D_
ID 42503508_x000D_
_x000D_
</t>
  </si>
  <si>
    <t>AL02096004</t>
  </si>
  <si>
    <t>5710193004</t>
  </si>
  <si>
    <t>WESLEY FRANCISCO DE ASSIS ROCH</t>
  </si>
  <si>
    <t>FAVOR SUBSTITUIR POSTE DETERIORADO  DO TRAFO 5710193004 POIS O MESMO ESTA COM A FERRAGEM EXPOSTA</t>
  </si>
  <si>
    <t>ENC-RD-PS 00453/2026</t>
  </si>
  <si>
    <t>ENC-MPPS01  000123/2026</t>
  </si>
  <si>
    <t xml:space="preserve">SS ENC-RD-PS 453/2026_x000D_
TR 5710013055_x000D_
_x000D_
_x000D_
_x000D_
_x000D_
_x000D_
TRAFO RETIRADO_x000D_
POTÊNCIA : 45KVA_x000D_
TENSÃO :	 34.5KV_x000D_
Nº ENERGISA (CITD) : 126122_x000D_
Nº DE SÉRIE : 1254024_x000D_
MARCA : ROMAGNOLE_x000D_
DATA FABRICAÇÃO : JUL/2020_x000D_
IMPEDANCIA : 3.94_x000D_
POS. TAP : 02_x000D_
_x000D_
TRAFO INSTALADO'_x000D_
POTÊNCIA : 45KVA_x000D_
TENSÃO :	 34.5KV_x000D_
Nº ENERGISA (CITD) : 146098_x000D_
Nº DE SÉRIE : 1616970_x000D_
MARCA : ROMAGNOLE_x000D_
DATA FABRICAÇÃO : ABR/2025_x000D_
IMPEDANCIA : 3.72_x000D_
POS. TAP : 02_x000D_
</t>
  </si>
  <si>
    <t>5710013055</t>
  </si>
  <si>
    <t>TR 571001305545KVAEQUIPE 055O01 ESTEVE NO LOCAL PARA RAIO DANIFICADO ACESSO PARA CAMINHAO TENSAO 34500</t>
  </si>
  <si>
    <t>ETO-RD-AR 00604/2026</t>
  </si>
  <si>
    <t>ENC-MLAR03  000039/2026</t>
  </si>
  <si>
    <t xml:space="preserve">ETO-RD-AR 604/2026_x000D_
TRAFO 5700006193_x000D_
TRAFO RETIRADO_x000D_
POTÊNCIA : 150 KVA_x000D_
TENSÃO :	 34.5 KV_x000D_
Nº ENERGISA (CITD) : 136687_x000D_
Nº DE SÉRIE : 497929_x000D_
MARCA : ITAIPU_x000D_
DATA FABRICAÇÃO : 06/2023_x000D_
IMPEDANCIA : 3,85_x000D_
POS. TAP : 04_x000D_
_x000D_
TRAFO INSTALADO_x000D_
POTÊNCIA : 150 KVA_x000D_
TENSÃO :	 34.5 KV_x000D_
Nº ENERGISA (CITD) : 033775_x000D_
Nº DE SÉRIE : 456323_x000D_
MARCA : TRAEL_x000D_
DATA FABRICAÇÃO : 02/2018_x000D_
IMPEDANCIA : 3,94_x000D_
POS. TAP : 05_x000D_
</t>
  </si>
  <si>
    <t>5700006193</t>
  </si>
  <si>
    <t>trafo 5700006193 e para raio queimado na RDU de campos lindo com 118uc penalizada equipe 193op01 acesso lvre</t>
  </si>
  <si>
    <t>ETO-RD-GR 00439/2026</t>
  </si>
  <si>
    <t>ENC-MLGR02  000085/2026</t>
  </si>
  <si>
    <t xml:space="preserve">TROCA DE TRAFO QUEIMADO 5710019079 ETO-RD-GR 439/2026 ZONA RURAL - ITAPIRATINS 0079_x000D_
_x000D_
TRAFO RETIRADO_x000D_
POTÊNCIA : 15KVA_x000D_
TENSÃO : 19.9KV	_x000D_
Nº ENERGISA (CITD) : ILEGIVEL_x000D_
Nº DE SÉRIE : 180916_x000D_
MARCA : ABB_x000D_
DATA FABRICAÇÃO : 05/2002 _x000D_
IMPEDANCIA : 2.93_x000D_
POS. TAP : 03_x000D_
_x000D_
TRAFO INSTALADO_x000D_
POTÊNCIA : 15KVA_x000D_
TENSÃO : 19.9KV	_x000D_
Nº ENERGISA (CITD) : 150349_x000D_
Nº DE SÉRIE : 828072_x000D_
MARCA : TRAEL_x000D_
DATA FABRICAÇÃO : 02/2026_x000D_
IMPEDANCIA : 3.0_x000D_
POS. TAP : 03_x000D_
_x000D_
MEDIÇÃO 1: 16.21_x000D_
MEDIÇÃO 2: 11.85_x000D_
MEDIÇÃO 3: 04.09_x000D_
_x000D_
COORDENADA_x000D_
X: 821255_x000D_
Y: 9061227_x000D_
</t>
  </si>
  <si>
    <t>5710019079</t>
  </si>
  <si>
    <t>trafo 5710019079 e para raio queimado acesso camionetaequipe 078po01</t>
  </si>
  <si>
    <t>ETO-RD-AR 00344/2026</t>
  </si>
  <si>
    <t>ENC-MLAR01  000107/2026</t>
  </si>
  <si>
    <t xml:space="preserve">ETO-RD-AR 344/2026_x000D_
TRAFO RETIRADO_x000D_
POTÊNCIA : 15 KVA_x000D_
TENSÃO :	 34.5 KV_x000D_
Nº ENERGISA (CITD) : 133213_x000D_
Nº DE SÉRIE : 661246_x000D_
MARCA : TRAEL_x000D_
DATA FABRICAÇÃO : 11/2023_x000D_
IMPEDANCIA : 2,97_x000D_
POS. TAP : 05_x000D_
_x000D_
TRAFO INSTALADO_x000D_
POTÊNCIA : 15 KVA_x000D_
TENSÃO :	 34.5 KV_x000D_
Nº ENERGISA (CITD) : 149230_x000D_
Nº DE SÉRIE : 820216_x000D_
MARCA : TRAEL_x000D_
DATA FABRICAÇÃO : 11/2025_x000D_
IMPEDANCIA : 3,0_x000D_
POS. TAP : 05_x000D_
</t>
  </si>
  <si>
    <t>5700584016</t>
  </si>
  <si>
    <t>Trafo 5700584016 queimado potência 15kva tensão34,5kv  não tem acesso. Equipe 92153859</t>
  </si>
  <si>
    <t>ETO-RD-GU 00106/2026</t>
  </si>
  <si>
    <t>DBM-MLDB04  000027/2026</t>
  </si>
  <si>
    <t xml:space="preserve">SUBSTITUIÇÃO DE TRANSFORMADOR NA RDR DE FORMOSO_x000D_
_x000D_
INT: S/N_x000D_
_x000D_
SS: ETO-RD-GU 106/2026_x000D_
_x000D_
ESPECIFICAÇÕES DO TRANSFORMADOR_x000D_
_x000D_
TRANSFORMADOR INSTALADO: 25KVA_x000D_
_x000D_
TRANSFORMADOR RETIRADO: 25KVA_x000D_
_x000D_
MEDIÇÕES_x000D_
_x000D_
LOGO APÓS A TROCA _x000D_
_x000D_
VAN: 206.0_x000D_
_x000D_
VBN: 206.1_x000D_
_x000D_
VAB: 411_x000D_
_x000D_
OBS:SUBSTITUIÇÃO DE TRANSFORMADOR AUTORIZADA PELO DIONE._x000D_
_x000D_
</t>
  </si>
  <si>
    <t>5701596052</t>
  </si>
  <si>
    <t>ENC-RD-PS 00218/2026</t>
  </si>
  <si>
    <t>ENC-LMPS03  000040/2026</t>
  </si>
  <si>
    <t xml:space="preserve">SS ENC-RD-PS 218/2026_x000D_
trafo 5700571084 _x000D_
_x000D_
_x000D_
_x000D_
TRAFO RETIRADO_x000D_
POTÊNCIA : 15KVA_x000D_
TENSÃO :	 34.5KV_x000D_
Nº ENERGISA (CITD) : ILEGIVEL_x000D_
Nº DE SÉRIE : 373110_x000D_
MARCA : TOSHIBA_x000D_
DATA FABRICAÇÃO : 02/2000_x000D_
IMPEDANCIA : 3_x000D_
POS. TAP : 01_x000D_
_x000D_
TRAFO INSTALADO'_x000D_
POTÊNCIA : 25KVA_x000D_
TENSÃO :	 34.5KV_x000D_
Nº ENERGISA (CITD) : 129875_x000D_
Nº DE SÉRIE : 602054_x000D_
MARCA : TRAEL_x000D_
DATA FABRICAÇÃO : 2022_x000D_
IMPEDANCIA : 3.12_x000D_
POS. TAP : 03_x000D_
</t>
  </si>
  <si>
    <t>5700571084</t>
  </si>
  <si>
    <t>Segue ss para tratativa com equipe de manutençao o quanto antes substituir trafo 5700571084 queimado na rdr de divinopoles</t>
  </si>
  <si>
    <t>ENC-RD-PS 00230/2026</t>
  </si>
  <si>
    <t>ENC-LMPS04  000036/2026</t>
  </si>
  <si>
    <t xml:space="preserve">SS ENC-RD-PS 230/2026_x000D_
tr 5701302085 _x000D_
_x000D_
_x000D_
TRAFO RETIRADO_x000D_
POTÊNCIA : 5KVA_x000D_
TENSÃO :	 34.5KV_x000D_
Nº ENERGISA (CITD) : 005662_x000D_
Nº DE SÉRIE : 763545_x000D_
MARCA : ITB_x000D_
DATA FABRICAÇÃO : NOV/2011_x000D_
IMPEDANCIA : 3.31_x000D_
POS. TAP : 03_x000D_
_x000D_
TRAFO INSTALADO'_x000D_
POTÊNCIA : 15kVA_x000D_
TENSÃO :	 34.5KV_x000D_
Nº ENERGISA (CITD) : 110649_x000D_
Nº DE SÉRIE : 455441_x000D_
MARCA : TRAEL_x000D_
DATA FABRICAÇÃO : 01/2018_x000D_
IMPEDANCIA : 3.16_x000D_
POS. TAP : 03_x000D_
_x000D_
_x000D_
</t>
  </si>
  <si>
    <t>5701302085</t>
  </si>
  <si>
    <t>tr 5701302085 queimado15kva 19,9kv acesso caminhonete 013OP16</t>
  </si>
  <si>
    <t>ETO-RD-GR 00328/2026</t>
  </si>
  <si>
    <t>ENC-MLGR03  000115/2026</t>
  </si>
  <si>
    <t xml:space="preserve">TROCA DE TRAFO QUEIMADO 5700146023 ETO-RD-GR 328/2026 ZONA URBANA - COLINAS 0023_x000D_
_x000D_
TRAFO RETIRADO_x000D_
POTÊNCIA : 112.5KVA_x000D_
TENSÃO : 13.8KV	_x000D_
Nº ENERGISA (CITD) : ILEGIVEL_x000D_
Nº DE SÉRIE : 223719_x000D_
MARCA : TRAEL_x000D_
DATA FABRICAÇÃO : 05/2011_x000D_
IMPEDANCIA : 3.5_x000D_
POS. TAP : 01_x000D_
_x000D_
TRAFO INSTALADO_x000D_
POTÊNCIA : 150KVA_x000D_
TENSÃO : 13.8KV	_x000D_
Nº ENERGISA (CITD) : 143675_x000D_
Nº DE SÉRIE : I 260205_x000D_
MARCA : ITAM_x000D_
DATA FABRICAÇÃO : 10/2024_x000D_
IMPEDANCIA : 3.56_x000D_
POS. TAP : 02_x000D_
_x000D_
MEDIÇÃO 1: 23.30_x000D_
MEDIÇÃO 2: 17.88_x000D_
MEDIÇÃO 3: 15.74_x000D_
_x000D_
COORDENADA_x000D_
X: 778242_x000D_
Y: 9106873_x000D_
</t>
  </si>
  <si>
    <t>5700146023</t>
  </si>
  <si>
    <t>trafo 5700146023 queimado 112,5KV 13,8kv acesso livre na RDU Colinas IND RUA ALTO PARNAIBA, 0 - ESCOLA MUNICIPAL PARAISO</t>
  </si>
  <si>
    <t>13,8kv</t>
  </si>
  <si>
    <t>ETO-RD-AR 00080/2026</t>
  </si>
  <si>
    <t>ENC-MLAR05  000029/2026</t>
  </si>
  <si>
    <t xml:space="preserve">ETO-RD-AR 80/2026_x000D_
P.A BREJÃO _x000D_
5730586004_x000D_
_x000D_
FEITO A SUBSTITUIÇÃO DE 200 METROS DE CABO 35MM BIFASICO POR CABO MULTIPLEX 35MM TRIFASICO._x000D_
ID 79384234 AO ID 79384167_x000D_
</t>
  </si>
  <si>
    <t>MC - CONDUTOR</t>
  </si>
  <si>
    <t>5730585004</t>
  </si>
  <si>
    <t>Por favor deslocar equipe da manutenção urgente no circuito do Trafo 5730585004 para substituir 300 metros de cabo Multiplex bifásico TP / 35 danificado no circuito do Trafo tem 02- clientes penalizado em campo no final da rede BT LOTEAMENTO BREJAO III, 0 - CHAC FONTE FAMILIA FELIZ foi informado pela equipe 004op15 </t>
  </si>
  <si>
    <t>ETO-RD-GU 00330/2026</t>
  </si>
  <si>
    <t>ETO-RD-GU  000737/2026</t>
  </si>
  <si>
    <t>SS: ETO-RD-GU 330/2026_x000D_
_x000D_
LOCALIDADE: SÃO VALERIO_x000D_
_x000D_
EQUIPE: EPCPGU 02_x000D_
_x000D_
FOI FEITO A TROCA DO TRANSFORMADOR DE 15KVA POR 15KVA</t>
  </si>
  <si>
    <t>5700841148</t>
  </si>
  <si>
    <t>*CHECK LIST TRAFO QUEIMADO** Trafo: 5700841148Potência: 5 kvaTensão: 19.9 KVPara raios: QueimadoCausa: Descarga AtmosfericaAcesso: LivreHá alguma outra anomalia: NãoEndereço: fazenda BuritiEquipe: 148 op 03Telefone: 63992425220QTD de clientes: 1 cliente</t>
  </si>
  <si>
    <t>ETO-RD-GR 00292/2026</t>
  </si>
  <si>
    <t>ENC-MLGR03  000084/2026</t>
  </si>
  <si>
    <t xml:space="preserve">TROCA DE TRAFO QUEIMADO 5710447023 ETO-RD-GR 292/2026 CHÁC. VITÓRIA - COLINAS 0023_x000D_
_x000D_
TRAFO RETIRADO_x000D_
POTÊNCIA : 10KVA_x000D_
TENSÃO : 7.9KV	_x000D_
Nº ENERGISA (CITD) : ILEGIVEL_x000D_
Nº DE SÉRIE : 69687_x000D_
MARCA : TRAEL_x000D_
DATA FABRICAÇÃO : 11/2005_x000D_
IMPEDANCIA : 2.58_x000D_
POS. TAP : _x000D_
_x000D_
TRAFO INSTALADO_x000D_
POTÊNCIA : 15KVA_x000D_
TENSÃO : 7.9KV	_x000D_
Nº ENERGISA (CITD) : 148731_x000D_
Nº DE SÉRIE : 1024143_x000D_
MARCA : ITB - TRAEL_x000D_
DATA FABRICAÇÃO : 06/2016 - 11/2025_x000D_
IMPEDANCIA : 2.46_x000D_
POS. TAP : 03_x000D_
_x000D_
MEDIÇÃO 1: 17.45_x000D_
MEDIÇÃO 2: 12.76_x000D_
MEDIÇÃO 3: 10.73_x000D_
_x000D_
COORDENADA_x000D_
X: 779218_x000D_
Y: 9111665_x000D_
</t>
  </si>
  <si>
    <t>AL01020023</t>
  </si>
  <si>
    <t>5710447023</t>
  </si>
  <si>
    <t>Boa noite,Favor enviar manutenção para substituir trafo queimado 5710447023</t>
  </si>
  <si>
    <t>ENC-RD-PS 00350/2026</t>
  </si>
  <si>
    <t>ENC-MLGR03  000120/2026</t>
  </si>
  <si>
    <t xml:space="preserve">SS ENC-RD-PS 350/2026 _x000D_
TRAFO  5710348008 _x000D_
_x000D_
_x000D_
_x000D_
TRAFO RETIRADO_x000D_
POTÊNCIA : 30KVA_x000D_
TENSÃO : 34.5KV	_x000D_
Nº ENERGISA (CITD) : 129289_x000D_
Nº DE SÉRIE : 332311_x000D_
MARCA : ITAIPU_x000D_
DATA FABRICAÇÃO : 03/2018_x000D_
IMPEDANCIA : 4.07_x000D_
POS. TAP : 02_x000D_
_x000D_
TRAFO INSTALADO_x000D_
POTÊNCIA : 30KVA_x000D_
TENSÃO : 34.5KV	_x000D_
Nº ENERGISA (CITD) : 125016_x000D_
Nº DE SÉRIE : 1232340_x000D_
MARCA : ROMAGNOLE - TRAEL_x000D_
DATA FABRICAÇÃO : 02/2020 -_x000D_
IMPEDANCIA : _x000D_
POS. TAP : 02_x000D_
_x000D_
_x000D_
</t>
  </si>
  <si>
    <t>5710348008</t>
  </si>
  <si>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</si>
  <si>
    <t>ENC-RD-PS 00379/2026</t>
  </si>
  <si>
    <t>ENC-LMPS04  000056/2026</t>
  </si>
  <si>
    <t xml:space="preserve">SS ENC-RD-PS 379/2026_x000D_
TR 5701379084_x000D_
_x000D_
_x000D_
_x000D_
_x000D_
_x000D_
TRAFO RETIRADO_x000D_
POTÊNCIA : 5KVA_x000D_
TENSÃO :	 34.5KV_x000D_
Nº ENERGISA (CITD) : 46852_x000D_
Nº DE SÉRIE : 177848_x000D_
MARCA : VIJAI_x000D_
DATA FABRICAÇÃO : 09/2010_x000D_
IMPEDANCIA : 3.10_x000D_
POS. TAP : 03_x000D_
_x000D_
TRAFO INSTALADO'_x000D_
POTÊNCIA : 15KVA_x000D_
TENSÃO :	 34.5KV_x000D_
Nº ENERGISA (CITD) : 150387_x000D_
Nº DE SÉRIE : 828110_x000D_
MARCA : TRAEL_x000D_
DATA FABRICAÇÃO : 02/2026_x000D_
IMPEDANCIA : 3.0_x000D_
POS. TAP :03_x000D_
</t>
  </si>
  <si>
    <t>5701379084</t>
  </si>
  <si>
    <t>TR 57013790845KVA19,9 PARA RAIO BOM ACESSO LIVREEQUIPE DIVO 04</t>
  </si>
  <si>
    <t>ETO-RD-AG 00197/2026</t>
  </si>
  <si>
    <t>ENC-MPAG01  000060/2026</t>
  </si>
  <si>
    <t>TRAFO 5700140069 DE 30KVA NA 19.9KV E PARA RAIOS QUEMADOS_x000D_
LOCAL RDR DE SÃO SEBASTIÃO_x000D_
ACESSO PARA CAMIONETA_x000D_
EQUIPE 134OP01 984566679_x000D_
_x000D_
_x000D_
TRAFO Nº 5700140069_x000D_
_x000D_
TRAFO RETIRADO _x000D_
_x000D_
POTÊNCIA; 30KVA 34,5KV_x000D_
DATA DE FAB; 01/2020_x000D_
POS. TAP; 2º_x000D_
MARCA; ROMAGNOLE_x000D_
Nº CITD; 2287_x000D_
Nº SÉRIE; 1219869_x000D_
IMPEDÂNCIA; 3,87_x000D_
_x000D_
TRAFO INSTALADO _x000D_
_x000D_
POTÊNCIA; 30KVA 34,5KV_x000D_
DATA DE FAB; 05/2023_x000D_
POS. TAP; 2º_x000D_
MARCA; ITAIPU_x000D_
Nº CITD; 135502_x000D_
Nº SÉRIE; 494200_x000D_
IMPEDÂNCIA; 4,04_x000D_
MEDIÇÃO;  5,34 / 5,46 / 5,73</t>
  </si>
  <si>
    <t>5700140069</t>
  </si>
  <si>
    <t>SAO SEBASTIAO DO TOCANTINS</t>
  </si>
  <si>
    <t>TRAFO 5700140069 DE 30KVA NA 19.9KV E PARA RAIOS QUEMADOSLOCAL RDR DE SÃO SEBASTIÃOACESSO PARA CAMIONETAEQUIPE 134OP01 984566679</t>
  </si>
  <si>
    <t>ETO-RD-AG 00202/2026</t>
  </si>
  <si>
    <t>ETO-RD-AG  000145/2026</t>
  </si>
  <si>
    <t>AL01019068</t>
  </si>
  <si>
    <t>5700023068</t>
  </si>
  <si>
    <t>TRAFO 5700023068 DE 10KVA NA 13.9KV ESTÁ COM FAZAMENTO DE ÓLEO E NÃO ACEITOU FECHAMENTO. LOCAL SAIDA DE BURIRI SENTIDO DAVINÓPOLISEQUIPE 068OP02 984586768 ACESSO LIVRE PARA CAMIONETA</t>
  </si>
  <si>
    <t>ETO-RD-AG 00215/2026</t>
  </si>
  <si>
    <t>ENC-MPAG01  000066/2026</t>
  </si>
  <si>
    <t xml:space="preserve">Tafo 5710156045 com vazamento de oleo, para raio queimado e refazer malha de aterramento, trafo 15 Kva , 19,9 Kv acessi para camionete._x000D_
_x000D_
_x000D_
_x000D_
TRAFO Nº 5710156045_x000D_
_x000D_
TRAFO RETIRADO _x000D_
_x000D_
POTÊNCIA; 15kva 34,5KV_x000D_
DATA DE FAB; MARÇO/2005_x000D_
MARCA;  ITB _x000D_
Nº CITD; N/A_x000D_
Nº SÉRIE; 316882_x000D_
POS; DO TAP; 1º_x000D_
IMPEDÂNCIA; 3,05_x000D_
_x000D_
TRAFO INSTALADO _x000D_
_x000D_
POTÊNCIA; 15KVA 34,5KV_x000D_
DATA DE FAB; OUTUBRO/2025_x000D_
MARCA; TRAEL_x000D_
Nº CITD 149092_x000D_
Nº SÉRIE; 799441_x000D_
POS; DO TAP; 3º_x000D_
IMPEDÂNCIA; 3,0_x000D_
MEDIÇÃO; 6,02 / 6,01 / 6,01_x000D_
 </t>
  </si>
  <si>
    <t>5710156045</t>
  </si>
  <si>
    <t>trafo 5710156045 com vazamento de oleo, para raio queimado e refazer malha de aterramento, trafo 15 Kva , 19,9 Kv acessi para camionete</t>
  </si>
  <si>
    <t>19,9 KV</t>
  </si>
  <si>
    <t>ETO-RD-AR 00581/2026</t>
  </si>
  <si>
    <t>ENC-MLAR02  000075/2026</t>
  </si>
  <si>
    <t xml:space="preserve">ETO-RD-AR 581/2026_x000D_
TRAFO 5712189077_x000D_
TRAFO RETIRADO_x000D_
POTÊNCIA : 15 KVA_x000D_
TENSÃO :	 13.8 KV_x000D_
Nº ENERGISA (CITD) : ILEGIVEL_x000D_
Nº DE SÉRIE : 362247_x000D_
MARCA : TRAEL_x000D_
DATA FABRICAÇÃO : 09/2015_x000D_
IMPEDANCIA : 2,47_x000D_
POS. TAP : 04_x000D_
_x000D_
TRAFO INSTALADO_x000D_
POTÊNCIA : 15 KVA_x000D_
TENSÃO :	 13.8 KV_x000D_
Nº ENERGISA (CITD) : 149834_x000D_
Nº DE SÉRIE : C 292458_x000D_
MARCA : ITAM_x000D_
DATA FABRICAÇÃO : 10/2025_x000D_
IMPEDANCIA : 2,67_x000D_
POS. TAP : 05_x000D_
</t>
  </si>
  <si>
    <t>5712189077</t>
  </si>
  <si>
    <t>trafo 5712189077 queimado por favor leva 01- porta fusivel de 13,8 kv</t>
  </si>
  <si>
    <t>DOLP-RD-PA 00247/2026</t>
  </si>
  <si>
    <t>DLP-MPPA01  000066/2026</t>
  </si>
  <si>
    <t xml:space="preserve">MEDIDO__x000D_
_x000D_
EMERGENCIAL__x000D_
_x000D_
Transformador 5700707122 com vazamento de óleo, potencia 75kva, tensão 13.8, cabo aa/2,  para raio bom, acesso livre a caminhão._x000D_
_x000D_
_x000D_
DADOS ATENDIMENTO_x000D_
EQUIPE DOLP-MPPA02_x000D_
ENCARREGADO - NEY WELINGTON_x000D_
CONTATO- (63) 99296-7238_x000D_
_x000D_
SS DOLP-RD-PA 247/2026_x000D_
_x000D_
_x000D_
DATA ATENDIMENTO_x000D_
13/02/2026_x000D_
</t>
  </si>
  <si>
    <t>5700707122</t>
  </si>
  <si>
    <t>Transformador 5700707122 com vazamento de óleo, potencia 75kva, tensão 13.8, cabo aa/2,  para raio bom, acesso livre a caminhão.</t>
  </si>
  <si>
    <t>ETO-RD-GU 00321/2026</t>
  </si>
  <si>
    <t>ETO-RD-GU  000728/2026</t>
  </si>
  <si>
    <t>SS: ETO-RD-GU 321/2026_x000D_
_x000D_
EQUIPE: EPCPGU04_x000D_
_x000D_
LOCALIDADE: ALVORADA_x000D_
_x000D_
FOI FEITO A TROCA DO TRANSFORMADOR DE 45KVA POR 45KVA</t>
  </si>
  <si>
    <t>5710022036</t>
  </si>
  <si>
    <t>Enviar equipe  da manutenção para substituir  trafo 5710022036  de 45 kva, na 13,8  queimado em campo  acesso livre</t>
  </si>
  <si>
    <t>ETO-RD-AG 00122/2026</t>
  </si>
  <si>
    <t>ETO-RD-AG  000104/2026</t>
  </si>
  <si>
    <t>Transformado queimado 5700234127  potencia 5kva tensão 19,9kv sem acesso._x000D_
SS ETO-RD-AG 00122/2026_x000D_
_x000D_
_x000D_
TRAFO RETIRADO _x000D_
_x000D_
POTÊNCIA; 05KVA 34,5KV_x000D_
DATA DE FAB; MARÇO/2007_x000D_
MARCA; ITB_x000D_
Nº CITD; N/A_x000D_
Nº SÉRIE; 460161_x000D_
IMPEDÂNCIA; 2,82_x000D_
_x000D_
TRAFO INSTALADO _x000D_
_x000D_
POTÊNCIA; 15KVA 34,5KV VERDE_x000D_
DATA DE FAB; 08/2025_x000D_
MARCA; ITAM_x000D_
Nº CITD; 148026_x000D_
Nº SÉRIE; C.287163_x000D_
IMPEDÂNCIA; 3,05_x000D_
MEDIÇÃO; 5,11 / 5,12 / 5,13</t>
  </si>
  <si>
    <t>5700234127</t>
  </si>
  <si>
    <t>Transformado queimado 5700234127  potencia 5kva tensão 19,9kv sem acesso.</t>
  </si>
  <si>
    <t>ETO-RD-AG 00319/2026</t>
  </si>
  <si>
    <t>ENC-MLAG01  000080/2026</t>
  </si>
  <si>
    <t xml:space="preserve">OS PARA SUBSTITUICAO DE TRAFO QUEIMADO - 5700284131 - trafo queimado_x000D_
_x000D_
TRAFO Nº 5700284131_x000D_
_x000D_
TRAFO RETIRADO_x000D_
_x000D_
POTÊNCIA;  10kva 34,5KV_x000D_
DATA DE FAB; MARÇO/2007_x000D_
MARCA; ITB_x000D_
Nº CITD; 19249_x000D_
Nº SÉRIE; 457167_x000D_
POS. DO TAP; 2º_x000D_
IMPEDÂNCIA; 2,90_x000D_
_x000D_
TRAFO INSTALADO_x000D_
_x000D_
POTÊNCIA; 15KVA 34,5KV_x000D_
DATA DE FAB; FEV/2026_x000D_
MARCA; TRAEL_x000D_
Nº CITD; 150156_x000D_
Nº SÉRIE; 827879_x000D_
POS. DO TAP; 3º_x000D_
IMPEDÂNCIA; 3,0_x000D_
MEDIÇÃO;  07,5 / 6,99 / 6,84_x000D_
</t>
  </si>
  <si>
    <t>5700284131</t>
  </si>
  <si>
    <t>5700284131 - trafo queimado</t>
  </si>
  <si>
    <t>ETO-RD-GR 00339/2026</t>
  </si>
  <si>
    <t>ENC-MLGR03  000124/2026</t>
  </si>
  <si>
    <t xml:space="preserve">TROCA DE TRAFO QUEIMADO 5700661111 ETO-RD-GR 339/2026 FAZ. MONTE ALEGRE - PEQUIZEIRO 0111_x000D_
_x000D_
TRAFO RETIRADO_x000D_
POTÊNCIA : 15KVA_x000D_
TENSÃO : 19.9KV	_x000D_
Nº ENERGISA (CITD) : CITD06122692_x000D_
Nº DE SÉRIE : 525543_x000D_
MARCA : TRAEL_x000D_
DATA FABRICAÇÃO : 01/2020_x000D_
IMPEDANCIA : 2.98_x000D_
POS. TAP : 01_x000D_
_x000D_
TRAFO INSTALADO_x000D_
POTÊNCIA : 15KVA_x000D_
TENSÃO : 19.9KV	_x000D_
Nº ENERGISA (CITD) : 123332_x000D_
Nº DE SÉRIE : 533122_x000D_
MARCA : TRAEL - CPFL_x000D_
DATA FABRICAÇÃO : 2020 - 02/2026_x000D_
IMPEDANCIA : 3.02_x000D_
POS. TAP : 03_x000D_
_x000D_
MEDIÇÃO 1: 12.87_x000D_
MEDIÇÃO 2: 08.58_x000D_
MEDIÇÃO 3: 07.12_x000D_
_x000D_
COORDENADA_x000D_
X: 721125_x000D_
Y: 9040872_x000D_
</t>
  </si>
  <si>
    <t>5700661111</t>
  </si>
  <si>
    <t>trafo 5700661111 e para raio queimado acesso livre equipe 033po01</t>
  </si>
  <si>
    <t>ENC-RD-PS 00396/2026</t>
  </si>
  <si>
    <t>ENC-MPPS01  000085/2026</t>
  </si>
  <si>
    <t>SS ENC-RD-PS 396/2026_x000D_
TRAFO: 5700004086_x000D_
_x000D_
_x000D_
_x000D_
_x000D_
TRAFO RETIRADO_x000D_
POTÊNCIA : 75KVA_x000D_
TENSÃO :	 34.5KV_x000D_
Nº ENERGISA (CITD) : ILEGIVEL_x000D_
Nº DE SÉRIE :  KA 02284001-A_x000D_
MARCA : TRAFO_x000D_
DATA FABRICAÇÃO : 06/1990_x000D_
IMPEDANCIA : 4.14_x000D_
POS. TAP : 03_x000D_
_x000D_
TRAFO INSTALADO'_x000D_
POTÊNCIA : 75KVA_x000D_
TENSÃO :	 34.5KV_x000D_
Nº ENERGISA (CITD) : 149906_x000D_
Nº DE SÉRIE : 602372_x000D_
MARCA : ITAIPU_x000D_
DATA FABRICAÇÃO : 01/2026_x000D_
IMPEDANCIA : 3.74_x000D_
POS. TAP :03</t>
  </si>
  <si>
    <t>5700004086</t>
  </si>
  <si>
    <t>Segue SS para substituição de trafo queimado RDU de Marianopolis 75 KVa Tensão 34,5 kv</t>
  </si>
  <si>
    <t>ETO-RD-AR 00566/2026</t>
  </si>
  <si>
    <t>ENC-MLAR03  000030/2026</t>
  </si>
  <si>
    <t xml:space="preserve">ETO-RD-AR 566/2026_x000D_
TRAFO 5710113016_x000D_
TRAFO RETIRADO_x000D_
POTÊNCIA : 10 KVA_x000D_
TENSÃO :	 13.8 KV_x000D_
Nº ENERGISA (CITD) : 12312_x000D_
Nº DE SÉRIE : 68282 _x000D_
MARCA : TRAEL_x000D_
DATA FABRICAÇÃO : 11/2005_x000D_
IMPEDANCIA : 2,62_x000D_
POS. TAP : 03_x000D_
_x000D_
TRAFO INSTALADO_x000D_
POTÊNCIA : 15 KVA_x000D_
TENSÃO :	 13.8 KV_x000D_
Nº ENERGISA (CITD) : 149851_x000D_
Nº DE SÉRIE : C 297815_x000D_
MARCA :ITAM_x000D_
DATA FABRICAÇÃO : 12/2025_x000D_
IMPEDANCIA : 2,52_x000D_
POS. TAP : 05_x000D_
</t>
  </si>
  <si>
    <t>AL01086016</t>
  </si>
  <si>
    <t>5710113016</t>
  </si>
  <si>
    <t>trafo 5710113016 e pararaio queimadoacesso livre equipe 016op02</t>
  </si>
  <si>
    <t>ETO-RD-GU 00185/2026</t>
  </si>
  <si>
    <t>DBM-MLDB05  000036/2026</t>
  </si>
  <si>
    <t xml:space="preserve">SUBSTITUIÇÃO DE TRANSFORMADOR NA RDR DE PALMEIRÓPOLIS_x000D_
_x000D_
INT: 20264120234197_x000D_
_x000D_
SS: ETO-RD-GU 185/2026_x000D_
_x000D_
ESPECIFICAÇÕES DO TRANSFORMADOR_x000D_
_x000D_
TRANSFORMADOR INSTALADO: 15KVA_x000D_
_x000D_
TRANSFORMADOR RETIRADO: 05KVA_x000D_
_x000D_
MEDIÇÕES_x000D_
_x000D_
LOGO APÓS A TROCA _x000D_
_x000D_
VAN: 215.1_x000D_
_x000D_
VBN: 212.3_x000D_
_x000D_
OBS:SUBSTITUIÇÃO DE TRANSFORMADOR AUTORIZADA PELO DIONE._x000D_
_x000D_
OBS:EM CAMPO JÁ EXISTE SEGUNDA DESCIDA_x000D_
_x000D_
</t>
  </si>
  <si>
    <t>5700614029</t>
  </si>
  <si>
    <t>segue nota para substituiçao de trafo queimado 05 kva tensao 19,9 kv asseço livre para camionete</t>
  </si>
  <si>
    <t>DOLP-RD-PA 00036/2026</t>
  </si>
  <si>
    <t>DLP-MPPA01  000020/2026</t>
  </si>
  <si>
    <t xml:space="preserve">MEDIDO__x000D_
_x000D_
EMERGENCIAL__x000D_
_x000D_
segue ss de 01 trafo de 25 kvar da rede de 13.800kv e 01 para raio queimado para ser subistituido pela equipe de manutencão acesso livre equipe que atendeu 059op16 cel, 63999626400/992817115 favor agilizar o atendimento devido ter 15 clientes penalizados_x000D_
_x000D_
_x000D_
DADOS ATENDIMENTO_x000D_
EQUIPE PALM06M_x000D_
ENCARREGADO - IBANEZ RODRIGUES_x000D_
CONTATO - (63) 99295-9499_x000D_
SS DOLP-RD-PA 036/2026_x000D_
DATA ATENDIMENTO: 09/01/2026_x000D_
CUMPRIR COM TODOS OS PROCEDIMENTOS DE SEGURANÇA_x000D_
</t>
  </si>
  <si>
    <t>5705910122</t>
  </si>
  <si>
    <t>segue ss de 01 trafo de 25 kvar da rede de 13.800kv e 01 para raio queimado para ser subistituido pela equipe de manutencão acesso livre equipe que atendeu 059op16 cel, 63999626400/992817115 favor agilizar o atendimento devido ter 15 clientes penalizados</t>
  </si>
  <si>
    <t>ETO-RD-GU 00595/2026</t>
  </si>
  <si>
    <t>ETO-RD-GU  002880/2026</t>
  </si>
  <si>
    <t xml:space="preserve">Favor substituir estrutura deteriorada, com varias reclamaçoes do cliente onde a mesma oferece risco de cair a qualquer momento proximo a luiza tranqueira PA Araguaia. devido eu sandro estar fora da rede de internet não consigo anexar fotos_x000D_
_x000D_
_x000D_
SUBSTITUIÇÃO DE POSTE NA RDR DE FORMOSO_x000D_
_x000D_
INT: 20264478050673_x000D_
_x000D_
SS: ETO-RD-GU 595/2026_x000D_
_x000D_
</t>
  </si>
  <si>
    <t>LD01035052</t>
  </si>
  <si>
    <t>5710534052</t>
  </si>
  <si>
    <t>SANDRO PADILHA DIAS</t>
  </si>
  <si>
    <t>Favor substituir estrutura deteriorada, com varias reclamaçoes do cliente onde a mesma oferece risco de cair a qualquer momento proximo a luiza tranqueira PA Araguaia. devido eu sandro estar fora da rede de internet não consigo anexar fotos</t>
  </si>
  <si>
    <t>DOLP-RD-PA 00239/2026</t>
  </si>
  <si>
    <t>DLP-CTPA01  000018/2026</t>
  </si>
  <si>
    <t>MEDIDO__x000D_
_x000D_
TRAFO 5757168122 queimado._x000D_
_x000D_
POTÊNCIA: 75 KVA_x000D_
_x000D_
TENSÃO: 34,5 KV_x000D_
_x000D_
PARARAIO: QUEIMADO_x000D_
_x000D_
ACESSO: LIVRE_x000D_
_x000D_
_x000D_
_x000D_
_x000D_
EQUIPE: 833018_x000D_
_x000D_
ENCARREGADO: JOSUE _x000D_
_x000D_
*********** Parecer do COCM - ordem de serviço baixada sistemicamente, empreiteira estará fazendo as baixa de material e lançamento de mão de obra.</t>
  </si>
  <si>
    <t>5757168122</t>
  </si>
  <si>
    <t>TRAFO 5757168122 queimado.POTÊNCIA: 75 KVATENSÃO: 34,5 KVPARARAIO: QUEIMADOACESSO: LIVRE</t>
  </si>
  <si>
    <t>DG-RD-PO 00353/2026</t>
  </si>
  <si>
    <t>DG-MPDG01  000083/2026</t>
  </si>
  <si>
    <t>5700349001</t>
  </si>
  <si>
    <t>trafo 5700349001 queimado de 15 kva acesso livre oara raio queimado tensao 13.8 kv local e pusado levar trafo de 25 kva se possivel e levar cahve fusivel completa da 13.8 kv rdr de porto nacional</t>
  </si>
  <si>
    <t>ENC-RD-PS 00492/2026</t>
  </si>
  <si>
    <t>ENC-LMPS03  000078/2026</t>
  </si>
  <si>
    <t xml:space="preserve">SS ENC-RD-PS 492/2026_x000D_
Trafo 5753353233_x000D_
_x000D_
_x000D_
_x000D_
TRAFO RETIRADO_x000D_
POTÊNCIA : 45KVA_x000D_
TENSÃO :	 34.5KV_x000D_
Nº ENERGISA (CITD) : 114209_x000D_
Nº DE SÉRIE : 463369_x000D_
MARCA : TRAEL_x000D_
DATA FABRICAÇÃO : 04/2018_x000D_
IMPEDANCIA : 4.07_x000D_
POS. TAP : 02_x000D_
_x000D_
TRAFO INSTALADO'_x000D_
POTÊNCIA : 112.5KVA_x000D_
TENSÃO :	 34.5KV_x000D_
Nº ENERGISA (CITD) : 139606_x000D_
Nº DE SÉRIE : 1541134_x000D_
MARCA : ROMAGNOLE_x000D_
DATA FABRICAÇÃO : 03/2024_x000D_
IMPEDANCIA : 4.03_x000D_
POS. TAP : 02_x000D_
</t>
  </si>
  <si>
    <t>5753353233</t>
  </si>
  <si>
    <t>Segue nota para envia equipe manutenção substituir Trafo 5753353233 de 45kva e para-raios queimado em campo por sobrecarga, Favor instalar TR-75kva no local pecuária de Abreulândia  está tendo eventos, Acesso livre, Tensão 34,5kv, Local RDU de Abreulândia pecuária. </t>
  </si>
  <si>
    <t>DG-RD-PO 00396/2026</t>
  </si>
  <si>
    <t>DG-MPDG01  000095/2026</t>
  </si>
  <si>
    <t>5710013043</t>
  </si>
  <si>
    <t>Segue SS de trafo 5710013043 queimado para devidas tratativas com equipe de manutenção.Tensão 34,5kvPotencia: 75 kvaAcesso livre</t>
  </si>
  <si>
    <t>DG-RD-PO 00368/2026</t>
  </si>
  <si>
    <t>DG-MLPO02  000068/2026</t>
  </si>
  <si>
    <t xml:space="preserve">medido__x000D_
emergencial__x000D_
_x000D_
substituição de trafo queimado rdr brejinho_x000D_
</t>
  </si>
  <si>
    <t>5700759071</t>
  </si>
  <si>
    <t>Segue SS de trafo 5700759071  queimado para devidas tratativas com equipe de manutenção. Potencia: 5 kvaTensão: 34,5 kvPara raio queimadoAcesso para caminhonete</t>
  </si>
  <si>
    <t>ETO-RD-AR 00948/2026</t>
  </si>
  <si>
    <t>ENC-MLAR01  000228/2026</t>
  </si>
  <si>
    <t xml:space="preserve">ETO-RD-AR 948/2026_x000D_
TRAFO 5701135040_x000D_
TRAFO RETIRADO_x000D_
POTÊNCIA : 5 kva_x000D_
TENSÃO :	 34.5 KV_x000D_
Nº ENERGISA (CITD) : 33821_x000D_
Nº DE SÉRIE : 581250_x000D_
MARCA : ITB_x000D_
DATA FABRICAÇÃO : 03/2009_x000D_
IMPEDANCIA : 2,99_x000D_
POS. TAP : 05_x000D_
_x000D_
TRAFO INSTALADO_x000D_
POTÊNCIA : 15 KVA_x000D_
TENSÃO :	 34.5 KV_x000D_
Nº ENERGISA (CITD) : 151148_x000D_
Nº DE SÉRIE : 44935_x000D_
MARCA : TRAEL_x000D_
DATA FABRICAÇÃO : 2017_x000D_
IMPEDANCIA : 2,91_x000D_
POS. TAP : 05_x000D_
_x000D_
</t>
  </si>
  <si>
    <t>5701135040</t>
  </si>
  <si>
    <t>TRAFO ESTOURADO QUEIMADO 5701135040 5KVA 34.5KVFAZENDA ESPORA DE PRATAACESSO LIVRE</t>
  </si>
  <si>
    <t>ENC-RD-PS 00506/2026</t>
  </si>
  <si>
    <t>ENC-LMPS03  000081/2026</t>
  </si>
  <si>
    <t xml:space="preserve">SS ENC-RD-PS 506/2026_x000D_
TR 5358412075 _x000D_
_x000D_
_x000D_
TRAFO RETIRADO_x000D_
POTÊNCIA : 15KVA_x000D_
TENSÃO :	 34.5KV_x000D_
Nº ENERGISA (CITD) : P013143_x000D_
Nº DE SÉRIE : 799492_x000D_
MARCA : TRAEL_x000D_
DATA FABRICAÇÃO : 10/2025_x000D_
IMPEDANCIA : 3.0_x000D_
POS. TAP : 03_x000D_
_x000D_
TRAFO INSTALADO'_x000D_
POTÊNCIA : 15KVA_x000D_
TENSÃO :	 34.5KV_x000D_
Nº ENERGISA (CITD) : 149459_x000D_
Nº DE SÉRIE : 822894_x000D_
MARCA : TRAEL_x000D_
DATA FABRICAÇÃO : 02/2026_x000D_
IMPEDANCIA : 3.0_x000D_
POS. TAP : 03_x000D_
</t>
  </si>
  <si>
    <t>5358412075</t>
  </si>
  <si>
    <t>INT: 20264387703796Segue SS de TR 5358412075 15KVA/19.9KV e para-raios queimados.Acesso livreUC 36950996CHACARA FÉ EM DEUSANTONIO KILSON RESPLANDES BRITO075OP02 63 99245-7432</t>
  </si>
  <si>
    <t>ETO-RD-AG 00512/2026</t>
  </si>
  <si>
    <t>ENC-MPAG02  000076/2026</t>
  </si>
  <si>
    <t>trafo 5710284039 15kva e para raio queimado 13,8 acesso livre equipe 039op05 999755330_x000D_
_x000D_
_x000D_
TRAFO Nº 5710284039_x000D_
_x000D_
TRAFO INSTALADO_x000D_
_x000D_
POTÊNCIA;  15kva 13.8KV_x000D_
DATA DE FAB;  MARÇO/2015_x000D_
MARCA;  TRAEL_x000D_
Nº CITD;  7050_x000D_
Nº SÉRIE;  53734_x000D_
POS. DO TAP;  2º_x000D_
IMPEDÃNCIA;  2,51_x000D_
_x000D_
TRAFO RETIRADO_x000D_
_x000D_
POTÊNCIA;  15KVA 13.8KV_x000D_
DATA DE FAB;  12/02/2026_x000D_
MARCA;  ITAM_x000D_
Nº CITD;  150807_x000D_
Nº SÉRIE;  C.303187_x000D_
POS. DO TAP;  3_x000D_
IMPEDÃNCIA; 2,40_x000D_
MEDIÇÃO; 11,28 / 14,61 / 14,72</t>
  </si>
  <si>
    <t>5710284039</t>
  </si>
  <si>
    <t>trafo 5710284039 15kva e para raio queimado 13,8 acesso livre equipe 039op05 999755330</t>
  </si>
  <si>
    <t>DOLP-RD-PA 00714/2026</t>
  </si>
  <si>
    <t>DLP-MLPA02  000068/2026</t>
  </si>
  <si>
    <t xml:space="preserve">MEDIDO__x000D_
_x000D_
EMERGENCIAL__x000D_
_x000D_
ATIVO: 190.02377211_x000D_
LOCALIZAÇÃO: 190-13710407_x000D_
_x000D_
Segue nota para substuiçao de trafo 5703401122 queimado 15 kva tensao 19.9kv asseço livre_x000D_
Fabricante: _x000D_
Modelo: _x000D_
Segue nota para substuiçao de trafo 5703401122 queimado 15 kva tensao 19.9kv asseço livre_x000D_
_x000D_
_x000D_
_x000D_
Data: 03/07/2026_x000D_
Equipe: MLPA04_x000D_
</t>
  </si>
  <si>
    <t>5703401122</t>
  </si>
  <si>
    <t>Segue nota para substuiçao de trafo 5703401122 queimado 15 kva tensao 19.9kv asseço livre</t>
  </si>
  <si>
    <t>ENC-RD-PS 00013/2026</t>
  </si>
  <si>
    <t>ENC-LMPS03  000005/2026</t>
  </si>
  <si>
    <t xml:space="preserve">SS ENC-RD-PS 13/2026_x000D_
TRAFO: 5700243253_x000D_
_x000D_
_x000D_
_x000D_
_x000D_
TRAFO RETIRADO_x000D_
POTÊNCIA : 5KVA_x000D_
TENSÃO :	 34.5KV_x000D_
Nº ENERGISA (CITD) : ILEGIVEL_x000D_
Nº DE SÉRIE : 128195_x000D_
MARCA : VIJAI_x000D_
DATA FABRICAÇÃO : 10/2008_x000D_
IMPEDANCIA : 3.88_x000D_
POS. TAP : 03_x000D_
_x000D_
TRAFO INSTALADO'_x000D_
POTÊNCIA : 15KVA_x000D_
TENSÃO :	 34.5KV_x000D_
Nº ENERGISA (CITD) : 147662_x000D_
Nº DE SÉRIE : 550660_x000D_
MARCA : TRAEL_x000D_
DATA FABRICAÇÃO : 2020_x000D_
IMPEDANCIA : 2.37_x000D_
POS. TAP : 03_x000D_
_x000D_
</t>
  </si>
  <si>
    <t>5300243253</t>
  </si>
  <si>
    <t>Segue ss para tratativa com equipe de manutençao o qquanto antessubstituir trafo queimado na rdr chapada de areia</t>
  </si>
  <si>
    <t>ETO-RD-GU 00002/2026</t>
  </si>
  <si>
    <t>DBM-MLDB04  000002/2026</t>
  </si>
  <si>
    <t xml:space="preserve">SUBSTITUIÇÃO DE TRANSFORMADOR NA RDR DE GURUPI_x000D_
_x000D_
INT: S/N_x000D_
_x000D_
SS: ETO-RD-GU 02/2026_x000D_
_x000D_
ESPECIFICAÇÕES DO TRANSFORMADOR_x000D_
_x000D_
TRANSFORMADOR INSTALADO: 15KVA_x000D_
_x000D_
TRANSFORMADOR RETIRADO: 15KVA_x000D_
_x000D_
MEDIÇÕES_x000D_
_x000D_
LOGO APÓS A TROCA _x000D_
_x000D_
VAN: 220.3_x000D_
_x000D_
OBS:SUBSTITUIÇÃO DE TRANSFORMADOR AUTORIZADA PELO DIONE._x000D_
_x000D_
_x000D_
</t>
  </si>
  <si>
    <t>5710266003</t>
  </si>
  <si>
    <t>transformador queimado e para raio</t>
  </si>
  <si>
    <t>DOLP-RD-PA 00013/2026</t>
  </si>
  <si>
    <t>DLP-MPPA01  000004/2026</t>
  </si>
  <si>
    <t xml:space="preserve">MEDIDO__x000D_
_x000D_
EMERGENCIAL__x000D_
_x000D_
segue ss de trafo queimado, trafo 5753804196, trafo de 45kva, tensao 34500 / 380 V, acesso livre, para raio danificado, rural de lagoa do tocantins._x000D_
_x000D_
_x000D_
DADOS ATENDIMENTO_x000D_
EQUIPE PALMA06M_x000D_
ENCARREGADO - WEDERSON RUBENS / IBANEZ RODRIGUES_x000D_
CONTATO - (63) 999295-9499_x000D_
SS DOLP-RD-PA 013/2026_x000D_
DATA ATENDIMENTO: 05/01/2026_x000D_
OBS: CUMPRIMENTO DE TODOS OS PROCEDIMENTOS DE SEGURANÇA_x000D_
_x000D_
_x000D_
Dados da Execução: Substituição de transformador._x000D_
</t>
  </si>
  <si>
    <t>5753804196</t>
  </si>
  <si>
    <t>segue ss de trafo queimado, trafo 5753804196, trafo de 45kva, tensao 34500 / 380 V, acesso livre, para raio danificado, rural de lagoa do tocantins.</t>
  </si>
  <si>
    <t>ETO-RD-AR 00170/2026</t>
  </si>
  <si>
    <t>ENC-MLAR05  000055/2026</t>
  </si>
  <si>
    <t xml:space="preserve">ETO-RD-AR 170/2026_x000D_
TR: 5752526004_x000D_
_x000D_
_x000D_
TRAFO RETIRADO_x000D_
POTÊNCIA : 75KVA_x000D_
TENSÃO :	 13,8KV_x000D_
Nº ENERGISA (CITD) : 111946_x000D_
Nº DE SÉRIE : 452205_x000D_
MARCA : TRAEL_x000D_
DATA FABRICAÇÃO : CPFL_x000D_
IMPEDANCIA : 3,58_x000D_
POS. TAP : 02_x000D_
_x000D_
_x000D_
</t>
  </si>
  <si>
    <t>AL06010004</t>
  </si>
  <si>
    <t>5752526004</t>
  </si>
  <si>
    <t>ROGERIO TEODORO DE OLIVEIRA</t>
  </si>
  <si>
    <t>DESATIVAR TRANSFORMADOR 5752526004CLIENTE NÃO ENTROU COM A CARGA E TRAFO CONTINUA DESLIGADO.VAMOS FAZER A DESATIVAÇÃO PARA ATENDER A FALTA DE TRANSFORMADOR NO DEPOSITO 6903.SUPERVISOR WALLYSON CIENTE DO CASO.</t>
  </si>
  <si>
    <t>ETO-RD-GU 00233/2026</t>
  </si>
  <si>
    <t>DBM-MPDB08  000054/2026</t>
  </si>
  <si>
    <t xml:space="preserve">SUBSTITUIÇÃO DE TRANSFORMADOR NA RDR DE FORMOSO_x000D_
_x000D_
SS: ETO-RD-GU 233/2026_x000D_
_x000D_
ESPECIFICAÇÕES DO TRANSFORMADOR_x000D_
_x000D_
TRANSFORMADOR INSTALADO: 15 KVA_x000D_
_x000D_
TRANSFORMADOR RETIRADO: 05 KVA_x000D_
_x000D_
_x000D_
OBS:SUBSTITUIÇÃO DE TRANSFORMADOR AUTORIZADA PELO DIONE._x000D_
</t>
  </si>
  <si>
    <t>5700641107</t>
  </si>
  <si>
    <t>SEGUE SOLICITAÇÃO DE SERVIÇO PARA TROCA DE TRAFO QUEIMADO E POSTE TODO DETERIORADO NA RDR DE SANDOLANDIAREALIZADO TESTE A VAZIO NO TRAFO E CONSTATADO QUEIMADO DEVITO TER TENSÃO NA BUCHA PRIMARIA POREM NADA CONSTA NA SECUNDARIAID#49799883DO POSTE DO TRAFO</t>
  </si>
  <si>
    <t>ENC-RD-PS 00070/2026</t>
  </si>
  <si>
    <t>ENC-LMPS01  000021/2026</t>
  </si>
  <si>
    <t xml:space="preserve">SS ENC-RD-PS 70/2026_x000D_
trafo 5700095086 _x000D_
_x000D_
_x000D_
TRAFO RETIRADO_x000D_
POTÊNCIA : 15KVA_x000D_
TENSÃO :	 34.5KV_x000D_
Nº ENERGISA (CITD) : 121761_x000D_
Nº DE SÉRIE : 1026196_x000D_
MARCA : POTENCIAL_x000D_
DATA FABRICAÇÃO : 07/2016_x000D_
IMPEDANCIA : 2.96_x000D_
POS. TAP : 03_x000D_
_x000D_
TRAFO INSTALADO'_x000D_
POTÊNCIA : 15KVA_x000D_
TENSÃO :	 34.5KV_x000D_
Nº ENERGISA (CITD) : 148792_x000D_
Nº DE SÉRIE : C290385_x000D_
MARCA : ITAM_x000D_
DATA FABRICAÇÃO : 10/2025_x000D_
IMPEDANCIA : 3.15_x000D_
POS. TAP : 03_x000D_
</t>
  </si>
  <si>
    <t>5700095086</t>
  </si>
  <si>
    <t>Segue ss para tratativa com equipe de manutençao o quanto antessubstituir trafo 5700095086 queimado na rdr de marianopoles</t>
  </si>
  <si>
    <t>ETO-RD-GU 00395/2026</t>
  </si>
  <si>
    <t>DBM-MPDB10  000050/2026</t>
  </si>
  <si>
    <t xml:space="preserve">SUBSTITUIÇÃO DE TRANSFORMADOR NA RDR DE DUERÉ_x000D_
_x000D_
INT: 20264202658200_x000D_
_x000D_
SS: ETO-RD-GU 395/2026_x000D_
_x000D_
ESPECIFICAÇÕES DO TRANSFORMADOR_x000D_
_x000D_
TRANSFORMADOR INSTALADO: 75KVA_x000D_
_x000D_
TRANSFORMADOR RETIRADO: 75VA_x000D_
_x000D_
MEDIÇÕES_x000D_
_x000D_
LOGO APÓS A TROCA _x000D_
_x000D_
VAN: 221.4_x000D_
_x000D_
VBN: 222.1_x000D_
_x000D_
VCN: 209.2_x000D_
_x000D_
VAB: 381_x000D_
_x000D_
VBC: 374_x000D_
_x000D_
VCA: 374_x000D_
_x000D_
OBS:SUBSTITUIÇÃO DE TRANSFORMADOR AUTORIZADA PELO DIONE._x000D_
_x000D_
_x000D_
</t>
  </si>
  <si>
    <t>5710207076</t>
  </si>
  <si>
    <t>TRAFO QUEIMADO NA RDR DE DUERE, TRAFO DE 75KVA E PARA RAIO QUEIMADO, ACESSO LIVRE, EQUIPE INFORMOU QUE PRECISA FAZER UMA MELHORIA DE ATERRAMENTO NO LOCAL.</t>
  </si>
  <si>
    <t>DG-RD-PO 00117/2026</t>
  </si>
  <si>
    <t>DG-MLPO02  000030/2026</t>
  </si>
  <si>
    <t xml:space="preserve">medido__x000D_
emergencial__x000D_
_x000D_
_x000D_
susbtituição de trafo queimado rdr porto _x000D_
</t>
  </si>
  <si>
    <t>5302230001</t>
  </si>
  <si>
    <t>INT: 20264101069661Segue SS de TR 5302230001 15KVA/7.9KV e para-raios queimados.Acesso livre.UC 5151627FAZENDA SANTO SUNDARIO63992431031CARLA MICHELY RIBEIRO DE JESUS001OP17 63 99226-9037</t>
  </si>
  <si>
    <t>ENC-RD-PS 00133/2026</t>
  </si>
  <si>
    <t>ENC-LMPS03  000024/2026</t>
  </si>
  <si>
    <t xml:space="preserve">SS ENC-RD-PS 133/2026_x000D_
 trafo 5710540084_x000D_
_x000D_
_x000D_
_x000D_
TRAFO RETIRADO_x000D_
POTÊNCIA : 10KVA_x000D_
TENSÃO :	 34.5KV_x000D_
Nº ENERGISA (CITD) : 3428_x000D_
Nº DE SÉRIE : 295759_x000D_
MARCA : ITB_x000D_
DATA FABRICAÇÃO : 11/2004_x000D_
IMPEDANCIA : 2.78_x000D_
POS. TAP : 03_x000D_
_x000D_
TRAFO INSTALADO'_x000D_
POTÊNCIA : 25KVA_x000D_
TENSÃO :	 34.5KV_x000D_
Nº ENERGISA (CITD) : 146664_x000D_
Nº DE SÉRIE : Z 275801_x000D_
MARCA : ITAM_x000D_
DATA FABRICAÇÃO : 04/2025_x000D_
IMPEDANCIA : 3.20_x000D_
POS. TAP : 03_x000D_
</t>
  </si>
  <si>
    <t>5710540084</t>
  </si>
  <si>
    <t>Segue ss para tratativa com equipe de manutençao o quanto antessubstituir trafo 5710540084 queimado na rdr de divinopoles</t>
  </si>
  <si>
    <t>ENC-RD-PS 00128/2026</t>
  </si>
  <si>
    <t>ENC-LMPS01  000028/2026</t>
  </si>
  <si>
    <t xml:space="preserve">SS ENC-RD-PS 128/2026_x000D_
 trafo 5701205084 _x000D_
_x000D_
_x000D_
_x000D_
TRAFO RETIRADO_x000D_
POTÊNCIA : 5KVA_x000D_
TENSÃO :	 34.5KV_x000D_
Nº ENERGISA (CITD) : ILEGIVEL_x000D_
Nº DE SÉRIE : 176662_x000D_
MARCA : VIJAI_x000D_
DATA FABRICAÇÃO : SET/2010_x000D_
IMPEDANCIA : 3.14_x000D_
POS. TAP : 03_x000D_
_x000D_
TRAFO INSTALADO'_x000D_
POTÊNCIA : 15KVA_x000D_
TENSÃO :	 34.5KV_x000D_
Nº ENERGISA (CITD) : 149110_x000D_
Nº DE SÉRIE : 799459_x000D_
MARCA : TRAEL_x000D_
DATA FABRICAÇÃO : 10/2025_x000D_
IMPEDANCIA : 3.0_x000D_
POS. TAP : 03_x000D_
_x000D_
</t>
  </si>
  <si>
    <t>5701205084</t>
  </si>
  <si>
    <t>Segue ss para tratativa com equipe de manutençao o quanto antes substituir trafo 5701205084 queimado na rdr de divinopoles</t>
  </si>
  <si>
    <t>ENC-RD-PS 00126/2026</t>
  </si>
  <si>
    <t>ENC-LMPS01  000026/2026</t>
  </si>
  <si>
    <t xml:space="preserve">SS ENC-RD-PS 126/2026_x000D_
 trafo 5710464075 _x000D_
_x000D_
_x000D_
TRAFO RETIRADO_x000D_
POTÊNCIA : 5KVA_x000D_
TENSÃO :	 34.5KV_x000D_
Nº ENERGISA (CITD) : ILEGIVEL_x000D_
Nº DE SÉRIE : 128484_x000D_
MARCA : VIJAI_x000D_
DATA FABRICAÇÃO : 10/2008_x000D_
IMPEDANCIA : 3.15_x000D_
POS. TAP : 03_x000D_
_x000D_
TRAFO INSTALADO'_x000D_
POTÊNCIA : 25KVA_x000D_
TENSÃO :	 34.5KV_x000D_
Nº ENERGISA (CITD) : 146650_x000D_
Nº DE SÉRIE : Z 275787_x000D_
MARCA : ITAM_x000D_
DATA FABRICAÇÃO : 04/2025_x000D_
IMPEDANCIA : 3.18_x000D_
POS. TAP : 03_x000D_
</t>
  </si>
  <si>
    <t>5710464075</t>
  </si>
  <si>
    <t>Segue ss para tratativa com equipe de manutençao o quanto antessubstituir trafo 5710464075 queimado na rdr de dois irmao</t>
  </si>
  <si>
    <t>ENC-RD-PS 00052/2026</t>
  </si>
  <si>
    <t>ENC-LMPS01  000018/2026</t>
  </si>
  <si>
    <t xml:space="preserve">SS ENC-RD-PS 52/2026_x000D_
TRAFO: 5700244253_x000D_
_x000D_
_x000D_
TRAFO RETIRADO_x000D_
POTÊNCIA : 05KVA_x000D_
TENSÃO :	 34.5KV_x000D_
Nº ENERGISA (CITD) : ILEGIVEL_x000D_
Nº DE SÉRIE : 128508_x000D_
MARCA : VIJAI_x000D_
DATA FABRICAÇÃO : 10/2008_x000D_
IMPEDANCIA : 3.09_x000D_
POS. TAP : 03_x000D_
_x000D_
TRAFO INSTALADO'_x000D_
POTÊNCIA : 15KVA_x000D_
TENSÃO :	 34.5KV _x000D_
Nº ENERGISA (CITD) : 149762_x000D_
Nº DE SÉRIE : C290323_x000D_
MARCA : ITAM_x000D_
DATA FABRICAÇÃO : 10/2025_x000D_
IMPEDANCIA : 3.25_x000D_
POS. TAP : 03_x000D_
</t>
  </si>
  <si>
    <t>5700244253</t>
  </si>
  <si>
    <t>TRAFO QUEIMADO 5KVA 19,9KV ACESSSO</t>
  </si>
  <si>
    <t>ENC-RD-PS 00057/2026</t>
  </si>
  <si>
    <t>ENC-LMPS04  000012/2026</t>
  </si>
  <si>
    <t xml:space="preserve">SS ENC-RD-PS 57/2026_x000D_
TRAFO: 5710428084_x000D_
_x000D_
_x000D_
_x000D_
TRAFO RETIRADO_x000D_
POTÊNCIA : 30KVA_x000D_
TENSÃO :	 34.5KV_x000D_
Nº ENERGISA (CITD) : 143090_x000D_
Nº DE SÉRIE : 1568543_x000D_
MARCA : ROMAGNOLE_x000D_
DATA FABRICAÇÃO : 11/2024_x000D_
IMPEDANCIA : 4.86_x000D_
POS. TAP : 02_x000D_
_x000D_
TRAFO INSTALADO'_x000D_
POTÊNCIA : 30KVA_x000D_
TENSÃO :	 34.5KV_x000D_
Nº ENERGISA (CITD) : 147722_x000D_
Nº DE SÉRIE : 586759_x000D_
MARCA : ITAIPU_x000D_
DATA FABRICAÇÃO : 07/2025_x000D_
IMPEDANCIA : 3.98_x000D_
POS. TAP : 02_x000D_
_x000D_
</t>
  </si>
  <si>
    <t>5710441149</t>
  </si>
  <si>
    <t>TR 571044114930KVAT 34500PARA RAIO DANIFICADO ACESSO PARA CAMINHAO (1) PENALIZADA WELVIS SUP. DIVINOPOLIS</t>
  </si>
  <si>
    <t>DG-RD-PO 00068/2026</t>
  </si>
  <si>
    <t>DG-MPPO01  000021/2026</t>
  </si>
  <si>
    <t>5732413071</t>
  </si>
  <si>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</si>
  <si>
    <t xml:space="preserve">45 KVA _x000D_
</t>
  </si>
  <si>
    <t>ENC-RD-PS 00044/2026</t>
  </si>
  <si>
    <t>ENC-LMPS04  000011/2026</t>
  </si>
  <si>
    <t xml:space="preserve">SS ENC-RD-PS 44/2026_x000D_
TR 5710028046_x000D_
_x000D_
_x000D_
_x000D_
TRAFO RETIRADO_x000D_
POTÊNCIA : 10KVA_x000D_
TENSÃO :	 13.8KV_x000D_
Nº ENERGISA (CITD) : ILEGIVEL_x000D_
Nº DE SÉRIE :69095_x000D_
MARCA : TRAEL_x000D_
DATA FABRICAÇÃO : 11/2005_x000D_
IMPEDANCIA : 2.52_x000D_
POS. TAP : 01_x000D_
_x000D_
TRAFO INSTALADO'_x000D_
POTÊNCIA : 15KVA_x000D_
TENSÃO :	 34.5KV_x000D_
Nº ENERGISA (CITD) : 137057_x000D_
Nº DE SÉRIE : C237007_x000D_
MARCA : ITAM_x000D_
DATA FABRICAÇÃO : 2023_x000D_
IMPEDANCIA : 2.41_x000D_
POS. TAP : 03_x000D_
_x000D_
</t>
  </si>
  <si>
    <t>AL01056046</t>
  </si>
  <si>
    <t>5710028046</t>
  </si>
  <si>
    <t>TR 571002804610KVA13800PARA RAIO DANIFICADO ACESSO PARA CAMINHONETE (1)UC PENALIZADA EM CAMPO 046OP01 VILSON</t>
  </si>
  <si>
    <t>DOLP-RD-PA 00253/2026</t>
  </si>
  <si>
    <t>DLP-MLPA01  000063/2026</t>
  </si>
  <si>
    <t>MEDIDO__x000D_
_x000D_
EMERGENCIAL__x000D_
_x000D_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mesmo_x000D_
_x000D_
_x000D_
DADOS DO ATENDIMENTO:_x000D_
EQUIPE: 933004_x000D_
LIDER: JOSE RAIMUNDO_x000D_
DATA: 15/02/2026</t>
  </si>
  <si>
    <t>5704986122</t>
  </si>
  <si>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</si>
  <si>
    <t>ETO-RD-GU 00107/2026</t>
  </si>
  <si>
    <t>DBM-MLDB06  000016/2026</t>
  </si>
  <si>
    <t xml:space="preserve">SUBSTITUIÇÃO DE TRANSFORMADOR NA RDR DE PEIXE_x000D_
_x000D_
INT: 20264089282542_x000D_
_x000D_
SS: ETO-RD-GU 107/2026_x000D_
_x000D_
ESPECIFICAÇÕES DO TRANSFORMADOR_x000D_
_x000D_
TRANSFORMADOR INSTALADO: 15 KVA_x000D_
_x000D_
TRANSFORMADOR RETIRADO: 15 KVA_x000D_
_x000D_
MEDIÇÕES_x000D_
_x000D_
LOGO APÓS A TROCA _x000D_
_x000D_
VAN: 219_x000D_
_x000D_
VBN: 219_x000D_
_x000D_
OBS:SUBSTITUIÇÃO DE TRANSFORMADOR AUTORIZADA PELO DIONE._x000D_
</t>
  </si>
  <si>
    <t>5701722094</t>
  </si>
  <si>
    <t>trafo 5701722094 queimado em campo de 5 kva acesso camionete para raio queimado rdr de peixe tensao 19.9 .</t>
  </si>
  <si>
    <t>ETO-RD-AG 00164/2026</t>
  </si>
  <si>
    <t>ENC-MPAG02  000017/2026</t>
  </si>
  <si>
    <t xml:space="preserve">trafo queimado_x000D_
_x000D_
_x000D_
TRAFO RETIRADO _x000D_
_x000D_
POTÊNCIA; 112,5KVA 34,5KV_x000D_
DATA DE FAB; 01/2015 - REFORMA; 09/2025_x000D_
MARCA; ROMAGNOLE - TRAEL-PA_x000D_
Nº CITD; 132844_x000D_
Nº SÉRIE; 990387_x000D_
IMPEDÂNCIA; 4,12_x000D_
POS. TAP; 3_x000D_
_x000D_
TRAFO INSTALADO_x000D_
_x000D_
_x000D_
POTÊNCIA; 112,5KVA 34,5KV_x000D_
DATA DE FAB; 09/2024_x000D_
MARCA; TAMURA_x000D_
Nº CITD; 143798_x000D_
Nº SÉRIE; 20084012_x000D_
IMPEDÂNCIA; 3,86_x000D_
POS. TAP; 2º_x000D_
MEDIÇÃO;  5,92 / 5,94 / 06,39_x000D_
</t>
  </si>
  <si>
    <t>5700032103</t>
  </si>
  <si>
    <t>ENC-RD-PS 00043/2026</t>
  </si>
  <si>
    <t>ENC-LMPS04  000007/2026</t>
  </si>
  <si>
    <t xml:space="preserve">SS ENC-RD-PS 43/2026_x000D_
 TRAFO 5700153233_x000D_
_x000D_
_x000D_
TRAFO RETIRADO_x000D_
POTÊNCIA : 15KVA_x000D_
TENSÃO :	 34.5KV_x000D_
Nº ENERGISA (CITD) : 139032_x000D_
Nº DE SÉRIE : 180419_x000D_
MARCA : ABB_x000D_
DATA FABRICAÇÃO : 04/2002_x000D_
IMPEDANCIA : 2.8_x000D_
POS. TAP : 03_x000D_
_x000D_
TRAFO INSTALADO'_x000D_
POTÊNCIA : 15KVA_x000D_
TENSÃO :	 34.5KV_x000D_
Nº ENERGISA (CITD) : 149703_x000D_
Nº DE SÉRIE : 290264_x000D_
MARCA : ITAM_x000D_
DATA FABRICAÇÃO : 10/2025_x000D_
IMPEDANCIA : 3.13_x000D_
POS. TAP : 03_x000D_
_x000D_
</t>
  </si>
  <si>
    <t>5700153233</t>
  </si>
  <si>
    <t>570015323315KVA 19,9 ACESSO BOM PARA RAIO 1H (1UC) PENALIZADA NO LOCAL 075OP01</t>
  </si>
  <si>
    <t>ETO-RD-AG 00257/2026</t>
  </si>
  <si>
    <t>ENC-MPAG02  000034/2026</t>
  </si>
  <si>
    <t>trafo- 5700521127 queimado _x000D_
parario mt e bt danificado_x000D_
acesso caminhonete_x000D_
equipe 002op02 984016378_x000D_
_x000D_
TRAFO Nº 5700521127_x000D_
_x000D_
TRAFO RETIRADO _x000D_
_x000D_
POTÊNCIA; 15KVA 34,5KV_x000D_
DATA DE FAB; MARÇO/2019_x000D_
MARCA; TRAEL_x000D_
Nº CITD; 119304_x000D_
Nº SÉRIE; 496766_x000D_
POS. DO TAP; 3_x000D_
IMPEDÂNCIA; 3,05_x000D_
_x000D_
_x000D_
TRAFO INSTALADO _x000D_
_x000D_
POTÊNCIA; 15KVA 34,5KV_x000D_
DATA DE FAB; FEV/2026_x000D_
MARCA; TRAEL_x000D_
Nº CITD; 150068_x000D_
Nº SÉRIE; 827791_x000D_
POS. DO TAP; 3_x000D_
IMPEDÂNCIA; 3_x000D_
MEDIÇÃO; 10,52 / 10,59  / 10,58</t>
  </si>
  <si>
    <t>5700521127</t>
  </si>
  <si>
    <t>trafo- 5700521127 queimado parario mt e bt danificadoacesso caminhoneteequipe 002op02 984016378</t>
  </si>
  <si>
    <t>DG-RD-PO 00171/2026</t>
  </si>
  <si>
    <t>DG-MPPO01  000047/2026</t>
  </si>
  <si>
    <t xml:space="preserve">medido__x000D_
emergencial__x000D_
_x000D_
_x000D_
5751811026 75 kva queimado devido vazamento de oleo 34,5 acesso luivre,  equipe 026op01 984302075 ,  prefeitura de ponte alta_x000D_
</t>
  </si>
  <si>
    <t>5751811026</t>
  </si>
  <si>
    <t>5751811026 75 kva queimado devido vazamento de oleo 34,5 acesso luivre,  equipe 026op01 984302075 ,  prefeitura de ponte alta</t>
  </si>
  <si>
    <t>DOLP-RD-PA 00037/2026</t>
  </si>
  <si>
    <t>DLP-MPPA01  000021/2026</t>
  </si>
  <si>
    <t xml:space="preserve">MEDIDO__x000D_
_x000D_
EMERGENCIAL__x000D_
_x000D_
_x000D_
favor enviar manutençao para sustituir 200 metros de cabo 35 por 70mm , no circuito secundario do trafo 5703971122, o mesmo estava queimado, e foi isolado (04) clientes penalizados_x000D_
_x000D_
DADOS ATENDIMENTO_x000D_
EQUIPE PALM12M_x000D_
ENCARREGADO - NEY WELINGTON_x000D_
CONTATO -(63) 99296-7238_x000D_
SS DOLP-RD-PA 0037/2026_x000D_
DATA ATENDIMENTO: 10/01/2026_x000D_
_x000D_
Substituidos os vão entre os poste ID: 34180647 A ID: 34180647_x000D_
_x000D_
</t>
  </si>
  <si>
    <t>5703971122</t>
  </si>
  <si>
    <t>favor enviar manutençao para sustituir 200 metros de cabo 35 por 70mm , no circuito secundario do trafo 5703971122, o mesmo estava queimado, e foi isolado (04) clientes penalizados</t>
  </si>
  <si>
    <t>DOLP-RD-PA 00317/2026</t>
  </si>
  <si>
    <t>DLP-MLPA01  000088/2026</t>
  </si>
  <si>
    <t xml:space="preserve">MEDIDO__x000D_
_x000D_
EMERGENCIAL__x000D_
_x000D_
Segue SS de transformador 5700082082 queimado _x000D_
Potencia 15 KVA _x000D_
Tensão 19.9 KV_x000D_
Acesso para camionete _x000D_
Endereço: IND FAZENDA SUCUPIRA, 0 - FAZENDA BURITI ALEGRE_x000D_
DADOS ATENDIMENTO_x000D_
_x000D_
N° DOCUMENTO SS: DOLP-RD-PA 000317/2026_x000D_
N° DOCUMENTO OS: DLP-MLPA01 000088/2026_x000D_
TIPO DA INTERVENÇÃO: MANUTENÇÃO_x000D_
DATA PROGRAMADA DA ATIVIDADE: 05/03/2026 À 06/03/2026_x000D_
HORARIO PREVISTO DA ATIVIDADE: 08:00 ÀS 18:00_x000D_
CIDADE: LIZARDA ALIMENTADOR: AL03101271_x000D_
CLASSE DE TENSÃO: 19,9KV_x000D_
POTÊNCIA DO EQUIPAMENTO: 15KVA_x000D_
_x000D_
_x000D_
TIPO DO SERVIÇO: SUBSTITUIÇÃO DE TRANSFORMADOR E MELHORIA DE MALHA DE ATERRAMENTO_x000D_
ATIVIDADES CONTEMPLEDAS:_x000D_
ABERTURA/FECHAMENTO DE CHAVE, JUMPER, GLV;_x000D_
SUBSTITUIÇÃO DE TRANSFORMADOR;_x000D_
SUBSTITUIÇÃO DE PARA-RAIOS DE MT/BT;_x000D_
MEDIÇÃO DE MALHA DE ATERRAMENTO E CORRENTE/TENSÃO;_x000D_
INSTALAÇÃO DE HASTE DE ATERRAMENTO;_x000D_
ABERTURA E FECHAMENTO DE VALA;_x000D_
SUBSTITUIÇÃO DE ISOLADOR, TENCIONAMENTO DE CABO, SUBSTITUIÇÃO E INSTALAÇÃO DE CONECTORES._x000D_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FISCAL RESPONSAVÉL: JAILTON GOMES VIEIRAS_x000D_
CONTATO: 63 8415-6027_x000D_
_x000D_
_x000D_
Atenção!_x000D_
_x000D_
Não intervenha na rede sem autorização do COI (Centro de Operações Integradas)_x000D_
Utilize sempre equipamentos de proteção de acordo com a classe de tensão indicada._x000D_
_x000D_
</t>
  </si>
  <si>
    <t>5700082082</t>
  </si>
  <si>
    <t>Segue SS de transformador 5700082082 queimado Potencia 15 KVA Tensão 19.9 KVAcesso para camionete Endereço: IND FAZENDA SUCUPIRA, 0 - FAZENDA BURITI ALEGRE</t>
  </si>
  <si>
    <t>ETO-RD-AR 00336/2026</t>
  </si>
  <si>
    <t>ENC-MLAR02  000038/2026</t>
  </si>
  <si>
    <t xml:space="preserve">ETO-RD-AR 336/2026_x000D_
TRAFO RETIRADO_x000D_
POTÊNCIA : 15 KVA_x000D_
TENSÃO :	 13.8 KV_x000D_
Nº ENERGISA (CITD) : 05107500_x000D_
Nº DE SÉRIE : 441625_x000D_
MARCA : TRAEL_x000D_
DATA FABRICAÇÃO : 08/2017_x000D_
IMPEDANCIA : 2,49_x000D_
POS. TAP : 04_x000D_
_x000D_
TRAFO INSTALADO_x000D_
POTÊNCIA : 15 KVA_x000D_
TENSÃO :	 13.8 KV_x000D_
Nº ENERGISA (CITD) : 149820_x000D_
Nº DE SÉRIE : C 292444_x000D_
MARCA : ITAM_x000D_
DATA FABRICAÇÃO : 10/2025_x000D_
IMPEDANCIA : 2,63_x000D_
POS. TAP : 05_x000D_
_x000D_
</t>
  </si>
  <si>
    <t>5710050040</t>
  </si>
  <si>
    <t>Trafo 5710050040 queimado 15kvaTensão: 13,8Acesso: Livre para caminhonetePara-raio: queimadoEquipe: 058op02</t>
  </si>
  <si>
    <t>DOLP-RD-PA 00056/2026</t>
  </si>
  <si>
    <t>DLP-MLPA02  000004/2026</t>
  </si>
  <si>
    <t xml:space="preserve">MEDIDO__x000D_
_x000D_
EMERGENCIAL__x000D_
_x000D_
_x000D_
SEGUE SS DE TRAFO QUEIMADO, TRAFO 5705022122, TENSAO 34500 / 440 V, TRAFO 15 kVA, ACESSO LIVRE, RAMAL DO VEREDAO_x000D_
_x000D_
_x000D_
_x000D_
DADOS ATENDIMENTO_x000D_
EQUIPE PALM11M_x000D_
LIDER - EDUARDO DA SILVA_x000D_
CONTATO - (63) 99296-7129_x000D_
_x000D_
_x000D_
SS DOLP-RD-PA 056/2026_x000D_
_x000D_
DATA ATENDIMENTO_x000D_
14/01/2026_x000D_
_x000D_
_x000D_
</t>
  </si>
  <si>
    <t>5705022122</t>
  </si>
  <si>
    <t>SEGUE SS DE TRAFO QUEIMADO, TRAFO 5705022122, TENSAO 34500 / 440 V, TRAFO 15 kVA, ACESSO LIVRE, RAMAL DO VEREDAO</t>
  </si>
  <si>
    <t>ENC-RD-PS 00265/2026</t>
  </si>
  <si>
    <t>ENC-LMPS01  000076/2026</t>
  </si>
  <si>
    <t xml:space="preserve">SS ENC-RD-PS 265/2026_x000D_
TR 5701496075  _x000D_
_x000D_
_x000D_
_x000D_
_x000D_
_x000D_
TRAFO RETIRADO_x000D_
POTÊNCIA : 5KVA_x000D_
TENSÃO :	 34.5KV_x000D_
Nº ENERGISA (CITD) : ILEGIVEL_x000D_
Nº DE SÉRIE : 173072_x000D_
MARCA : VIJAI_x000D_
DATA FABRICAÇÃO : 08/2010_x000D_
IMPEDANCIA : 3.10_x000D_
POS. TAP : 03_x000D_
_x000D_
TRAFO INSTALADO'_x000D_
POTÊNCIA : 15KVA_x000D_
TENSÃO :	 34.5KV_x000D_
Nº ENERGISA (CITD) : 147902_x000D_
Nº DE SÉRIE : C299626_x000D_
MARCA : ITAM_x000D_
DATA FABRICAÇÃO : 01/2026_x000D_
IMPEDANCIA : 2.96_x000D_
POS. TAP : 03_x000D_
</t>
  </si>
  <si>
    <t>5701496075</t>
  </si>
  <si>
    <t>TR 5701496075  10kva 19,9kv E PARA-RAIOS acesso caminhonete  075op02</t>
  </si>
  <si>
    <t>ETO-RD-DP 00087/2026</t>
  </si>
  <si>
    <t>ETO-MLDP02  000024/2026</t>
  </si>
  <si>
    <t>TRAFO QUEIMADO DE 15KVA DA 19.9. PARA RAIOS QUEIMADO. ACESSO LIVRE. 03 CLIENTES PENALIZADOS.</t>
  </si>
  <si>
    <t>5710160074</t>
  </si>
  <si>
    <t>ETO-RD-GR 00299/2026</t>
  </si>
  <si>
    <t>ENC-MLGR01  000073/2026</t>
  </si>
  <si>
    <t xml:space="preserve">TROCA DE TRAFO QUEIMADO 5734741024 ETO-RD-GR 299/2026 FAZ. SANTA MARIA - ITAPORÃ 0024_x000D_
_x000D_
TRAFO RETIRADO_x000D_
POTÊNCIA : 15KVA_x000D_
TENSÃO : 7.9KV	_x000D_
Nº ENERGISA (CITD) : CITD05107445_x000D_
Nº DE SÉRIE : 441570_x000D_
MARCA : TRAEL_x000D_
DATA FABRICAÇÃO : 08/2017_x000D_
IMPEDANCIA : 2.44_x000D_
POS. TAP : 03_x000D_
_x000D_
TRAFO INSTALADO_x000D_
POTÊNCIA : 25KVA_x000D_
TENSÃO : 7.9KV	_x000D_
Nº ENERGISA (CITD) : 144152_x000D_
Nº DE SÉRIE : Z 265839_x000D_
MARCA : ITAM_x000D_
DATA FABRICAÇÃO : 11/2024_x000D_
IMPEDANCIA : 2.67_x000D_
POS. TAP : 03_x000D_
_x000D_
MEDIÇÃO 1: 21.53_x000D_
MEDIÇÃO 2: 18.88_x000D_
MEDIÇÃO 3: 18.51_x000D_
_x000D_
COORDENADA_x000D_
X: 743717_x000D_
Y: 9074952_x000D_
</t>
  </si>
  <si>
    <t>5734741024</t>
  </si>
  <si>
    <t>TRAFO TRAFO 5734741024 QUEIMADO PARA RAIO TAMBÉM DE 25 KVA NA NA REDE 13.8 KV ACESSO BOM PARA CAMIONETE FOI FEITO TESTE AVAZIO COSTATADO QUEIMADO</t>
  </si>
  <si>
    <t>ETO-RD-GR 00380/2026</t>
  </si>
  <si>
    <t>ENC-MLGR03  000139/2026</t>
  </si>
  <si>
    <t xml:space="preserve">TROCA DE TRAFO QUEIMADO 5700169104 ETO-RD-GR 380/2026 FAZ. PELEJA II - SANTA MARIA 0104_x000D_
_x000D_
TRAFO RETIRADO_x000D_
POTÊNCIA : 45KVA_x000D_
TENSÃO : 34.5KV	_x000D_
Nº ENERGISA (CITD) : 110929_x000D_
Nº DE SÉRIE : 457315_x000D_
MARCA : TRAEL - CPFL_x000D_
DATA FABRICAÇÃO : 02/2018 - 02/2025_x000D_
IMPEDANCIA : 4.08_x000D_
POS. TAP : 02_x000D_
_x000D_
TRAFO INSTALADO_x000D_
POTÊNCIA : 45KVA_x000D_
TENSÃO : 34.5KV	_x000D_
Nº ENERGISA (CITD) : 147523_x000D_
Nº DE SÉRIE : 1635874_x000D_
MARCA : ROMAGNOLE_x000D_
DATA FABRICAÇÃO : 07/2025_x000D_
IMPEDANCIA : 3.87_x000D_
POS. TAP : 02_x000D_
_x000D_
MEDIÇÃO 1: 13.12_x000D_
MEDIÇÃO 2: 11.05_x000D_
MEDIÇÃO 3: 08.53_x000D_
_x000D_
COORDENADA_x000D_
X: 871012_x000D_
Y: 9018034_x000D_
</t>
  </si>
  <si>
    <t>5700169104</t>
  </si>
  <si>
    <t>segue ss para substituiçao de trafo 5700169104 queimado trafo de 45kva tensao 34,5kv para raio queimados acesso livre com equipe de manutencao na rural de [0104] SANTA MARIA DO TOCANTINSIND FAZENDA PELEJA II, 0 - FAZ PELEJA II</t>
  </si>
  <si>
    <t>ETO-RD-DP 00061/2026</t>
  </si>
  <si>
    <t>ETO-MLDP01  000033/2026</t>
  </si>
  <si>
    <t>SUBSTITUIÇÃO DE TRANSFORMADOR NA RDR_x000D_
 _x000D_
_x000D_
POSTO TRANFORMADOR:5710037072_x000D_
 _x000D_
_x000D_
SS: 61/2026_x000D_
POT. TRANSFORMADOR RETIRADO: 15 KVA_x000D_
_x000D_
 _x000D_
 _x000D_
_x000D_
POT. TRANSFORMADOR INSTALADO: 15 KVA</t>
  </si>
  <si>
    <t>5710037072</t>
  </si>
  <si>
    <t>Conforme informações da equipe 072op01 segue SS para transformador queimado 5710037072 , 15KVA na 19.9 KV , pararaio queimado , acesso livre .</t>
  </si>
  <si>
    <t>ETO-RD-GR 00247/2026</t>
  </si>
  <si>
    <t>ETO-RD-GR  000318/2026</t>
  </si>
  <si>
    <t>TRAFO 5700425033 QUEIMADO PARA RAIO TAMBÉM DE 10 KVA NA NA REDE 19,9 KV ACESSO BOM PARA CAMIONETE FOI FEITO TESTE AVAZIO COSTATADO QUEIMADO</t>
  </si>
  <si>
    <t>5700425033</t>
  </si>
  <si>
    <t>ENC-RD-PS 00336/2026</t>
  </si>
  <si>
    <t>ENC-LMPS04  000052/2026</t>
  </si>
  <si>
    <t xml:space="preserve">SS ENC-RD-PS 336/2026_x000D_
TR 5701088007 _x000D_
_x000D_
_x000D_
_x000D_
TRAFO RETIRADO_x000D_
POTÊNCIA : 5KVA_x000D_
TENSÃO :	 13.8KV_x000D_
Nº ENERGISA (CITD) : ILEGIVEL_x000D_
Nº DE SÉRIE : 107289_x000D_
MARCA : TRAEL_x000D_
DATA FABRICAÇÃO : ABR/2007_x000D_
IMPEDANCIA : 2.56_x000D_
POS. TAP : 01_x000D_
_x000D_
TRAFO INSTALADO'_x000D_
POTÊNCIA : 15KVA_x000D_
TENSÃO :	 3.8KV_x000D_
Nº ENERGISA (CITD) : 131605_x000D_
Nº DE SÉRIE : 1426171_x000D_
MARCA : ITB_x000D_
DATA FABRICAÇÃO : 03/2022_x000D_
IMPEDANCIA : 2.36_x000D_
POS. TAP : 03_x000D_
_x000D_
_x000D_
</t>
  </si>
  <si>
    <t>5701088007</t>
  </si>
  <si>
    <t>INT: 20264172306217Segue SS de TR 5701088007 5KVA/7.9KV e para-raios queimados.Acesso livre.UC 8171467CHACARA LEIDIANE63992899363RAIMUNDA FERREIRA DE AQUINO271OP01 63 98482-7001</t>
  </si>
  <si>
    <t>ETO-RD-AR 00024/2026</t>
  </si>
  <si>
    <t>ENC-MLAR05  000003/2026</t>
  </si>
  <si>
    <t xml:space="preserve">ETO-RD-AR 24/2026_x000D_
TRAFO RETIRADO_x000D_
POTÊNCIA : 75 KVA_x000D_
TENSÃO :	 13.8 KV_x000D_
Nº ENERGISA (CITD) : 146534_x000D_
Nº DE SÉRIE : 255447_x000D_
MARCA : TRAEL_x000D_
DATA FABRICAÇÃO : 07/2023_x000D_
IMPEDANCIA : 3,51_x000D_
POS. TAP : 04_x000D_
_x000D_
TRAFO INSTALADO_x000D_
POTÊNCIA : 75 KVA_x000D_
TENSÃO :	 13.8 KV_x000D_
Nº ENERGISA (CITD) : 147780_x000D_
Nº DE SÉRIE : 16294_x000D_
MARCA : TRAEL_x000D_
DATA FABRICAÇÃO : 02/2013_x000D_
IMPEDANCIA : 3,09_x000D_
POS. TAP : 04_x000D_
</t>
  </si>
  <si>
    <t>5756806060</t>
  </si>
  <si>
    <t>TRAFO 5756806060 75KVA 13.8KV COM VAZAMENTO DE OLEO, ATENDE UMA ESCOLA DR. HELIO DE SOU BUENO NA RDU DE NOVA OLINDA</t>
  </si>
  <si>
    <t>ETO-RD-AR 00032/2026</t>
  </si>
  <si>
    <t>ENC-MLAR01  000050/2026</t>
  </si>
  <si>
    <t xml:space="preserve">ETO-RD-AR 32/2026_x000D_
TRAFO RETIRADO_x000D_
POTÊNCIA : 5 KVA_x000D_
TENSÃO :	 34.5 KV_x000D_
Nº ENERGISA (CITD) : 215212_x000D_
Nº DE SÉRIE : 460298_x000D_
MARCA : ITB_x000D_
DATA FABRICAÇÃO : 05/2007_x000D_
IMPEDANCIA : 2,86_x000D_
POS. TAP : 03_x000D_
_x000D_
TRAFO INSTALADO_x000D_
POTÊNCIA : 15 KVA_x000D_
TENSÃO :	 34.5 KV_x000D_
Nº ENERGISA (CITD) : 147647_x000D_
Nº DE SÉRIE : 431980_x000D_
MARCA : CPFL_x000D_
DATA FABRICAÇÃO : 2017_x000D_
IMPEDANCIA : 3,08_x000D_
POS. TAP : 05_x000D_
</t>
  </si>
  <si>
    <t>5700569016</t>
  </si>
  <si>
    <t>TRAFO QUEIMADO (COLOCAR UM MAIOR)POTÊNCIA 5KVA TENSÃO 34,5KVACESSO CAMINHÃO/CAMINHONETECABO AA / 2EQUIPE 016OP01 (63992229617)</t>
  </si>
  <si>
    <t>ETO-RD-DP 00214/2026</t>
  </si>
  <si>
    <t>ETO-MLDP01  000075/2026</t>
  </si>
  <si>
    <t>TRANSFORMADOR QUEIMADO 5700230116 5kva e para raio queimado na 19,9 acesso caminhonete  equipe 096op01 992400102</t>
  </si>
  <si>
    <t>5700230116</t>
  </si>
  <si>
    <t>ETO-RD-GR 00163/2026</t>
  </si>
  <si>
    <t>ETO-RD-GR  000241/2026</t>
  </si>
  <si>
    <t>TRAFO 5700541104 QUEIMADO PARA RAIO TAMBÉM DE 15 KVA NA REDE 19,9 KV ACESSO BOM PARA CAMIONETE NÃO FOI FEITO TESTE AVAZIO DEVIDO TRAFO FERVENDO</t>
  </si>
  <si>
    <t>5700541104</t>
  </si>
  <si>
    <t>ETO-RD-GR 00175/2026</t>
  </si>
  <si>
    <t>ENC-MLGR03  000062/2026</t>
  </si>
  <si>
    <t xml:space="preserve">TROCA DE TRAFO QUEIMADO 5735113195 ETO-RD-GR 175/2026 FAZ. CABECEIRA VERDE - CENTENÁRIO 0195_x000D_
_x000D_
TRAFO RETIRADO_x000D_
POTÊNCIA : 15KVA_x000D_
TENSÃO : 19.9KV	_x000D_
Nº ENERGISA (CITD) : 102321_x000D_
Nº DE SÉRIE : 1025822_x000D_
MARCA : ITB - POTENCIAL_x000D_
DATA FABRICAÇÃO : 07/2016 - 06/2018_x000D_
IMPEDANCIA : 3.10_x000D_
POS. TAP : 03_x000D_
_x000D_
TRAFO INSTALADO_x000D_
POTÊNCIA : 15KVA_x000D_
TENSÃO : 19.9KV	_x000D_
Nº ENERGISA (CITD) : 149153_x000D_
Nº DE SÉRIE : 811243_x000D_
MARCA : TRAEL_x000D_
DATA FABRICAÇÃO : 08/2025_x000D_
IMPEDANCIA : 3.0_x000D_
POS. TAP : 03_x000D_
_x000D_
MEDIÇÃO 1: 19.32_x000D_
MEDIÇÃO 2: 16.28_x000D_
MEDIÇÃO 3: 14.91_x000D_
_x000D_
COORDENADA_x000D_
X: 907261_x000D_
Y: 8991545_x000D_
</t>
  </si>
  <si>
    <t>5735113195</t>
  </si>
  <si>
    <t>trafo 5735113195 15 kva e para raio queimado 19,9 acesso caminhonete 104op02 984678146</t>
  </si>
  <si>
    <t>ETO-RD-AR 00497/2026</t>
  </si>
  <si>
    <t>ENC-MLAR01  000142/2026</t>
  </si>
  <si>
    <t xml:space="preserve">ETO-RD-AR 497/2026_x000D_
TRAFO 5710134004_x000D_
TRAFO RETIRADO_x000D_
POTÊNCIA : 30 KVA_x000D_
TENSÃO :	 34.5 KV_x000D_
Nº ENERGISA (CITD) : 103029_x000D_
Nº DE SÉRIE : 395728_x000D_
MARCA : TRAEKL_x000D_
DATA FABRICAÇÃO : 03/2023_x000D_
IMPEDANCIA : 4,04_x000D_
POS. TAP : 04_x000D_
_x000D_
TRAFO INSTALADO_x000D_
POTÊNCIA : 30 KVA_x000D_
TENSÃO :	 34.5 KV_x000D_
Nº ENERGISA (CITD) : 139582_x000D_
Nº DE SÉRIE : 418524_x000D_
MARCA : ITAIPU_x000D_
DATA FABRICAÇÃO : 02/2022_x000D_
IMPEDANCIA : 3,7_x000D_
POS. TAP : 04_x000D_
</t>
  </si>
  <si>
    <t>5710134004</t>
  </si>
  <si>
    <t>5710134004 30kva 34.5kv e para raio queimadoacesso livre</t>
  </si>
  <si>
    <t>DOLP-RD-PA 00419/2026</t>
  </si>
  <si>
    <t>DLP-MLPA01  000118/2026</t>
  </si>
  <si>
    <t xml:space="preserve">MEDIDO__x000D_
_x000D_
EMERGENCIAL__x000D_
_x000D_
_x000D_
segue ss de 01 trafo de 15 kvar  rede de 34,500kv e 01 para raio queimado para ser subistituido pela equipe de linha viva acesso somente caminhonete equipe que atendeu 070op02 cel, 63999354335/92183433 chave de referencia, 5740479070 favor agilizar o atendimento_x000D_
_x000D_
_x000D_
DADOS ATENDIMENTO_x000D_
_x000D_
N° DOCUMENTO SS: DOLP-RD-PA 000419/2026_x000D_
N° DOCUMENTO OS: DLP-MLPA01 000118/2026_x000D_
_x000D_
TIPO DA INTERVENÇÃO: MANUTENÇÃO_x000D_
TIPO DO SERVIÇO: SUBSTITUIÇÃO DE TRANSFORMADOR E MELHORIA DE ATERRAMENTO_x000D_
DATA PROGRAMADA DA ATIVIDADE: 26/03/2026_x000D_
HORARIO PREVISTO DA ATIVIDADE: 08:00 ÀS 18:00_x000D_
CIDADE: PALMAS ALIMENTADOR: LD02424015_x000D_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FISCAIS RESPONSAVÉIS:_x000D_
MARCELO COSTA PRIMO - CONTATO: (63) 9 9255-9635_x000D_
JAILTON GOMES VIEIRAS - CONTATO: (63) 9 8415-6027_x000D_
</t>
  </si>
  <si>
    <t>5740479070</t>
  </si>
  <si>
    <t>segue ss de 01 trafo de 15 kvar  rede de 34,500kv e 01 para raio queimado para ser subistituido pela equipe de linha viva acesso somente caminhonete equipe que atendeu 070op02 cel, 63999354335/92183433 chave de referencia, 5740479070 favor agilizar o atendimento</t>
  </si>
  <si>
    <t>ETO-RD-GR 00279/2026</t>
  </si>
  <si>
    <t>ETO-RD-GR  000374/2026</t>
  </si>
  <si>
    <t>Trafo com bucha secundaria danificada 5710240111 -  15KVA  - 13,8KV - acesso caminhonete - para raio OK. _x000D_
IND FAZENDA SAO SEBASTIAO, 232 - FAZ SAO SEBASTIAO_x000D_
ADILSON PRADO DE CASTRO - uc 3232360_x000D_
RDR Colinas</t>
  </si>
  <si>
    <t>5710240111</t>
  </si>
  <si>
    <t>Trafo com bucha secundaria danificada 5710240111 -  15KVA  - 13,8KV - acesso caminhonete - para raio OK. IND FAZENDA SAO SEBASTIAO, 232 - FAZ SAO SEBASTIAOADILSON PRADO DE CASTRO - uc 3232360RDR Colinas</t>
  </si>
  <si>
    <t>ETO-RD-AR 00742/2026</t>
  </si>
  <si>
    <t>ENC-MLAR02  000087/2026</t>
  </si>
  <si>
    <t xml:space="preserve">ETO-RD-AR 742/2026_x000D_
TRAFO 5710274030_x000D_
TRAFO RETIRADO_x000D_
POTÊNCIA : 10 kva_x000D_
TENSÃO :	 34.5 KV_x000D_
Nº ENERGISA (CITD) : 15775_x000D_
Nº DE SÉRIE : 392354_x000D_
MARCA : ITB_x000D_
DATA FABRICAÇÃO : 03/2006_x000D_
IMPEDANCIA : 2,85_x000D_
POS. TAP : 03_x000D_
_x000D_
TRAFO INSTALADO_x000D_
POTÊNCIA : 15 KVA_x000D_
TENSÃO :	 34.5 KV_x000D_
Nº ENERGISA (CITD) : 149456_x000D_
Nº DE SÉRIE : 822891_x000D_
MARCA :TRAEL_x000D_
DATA FABRICAÇÃO : 02/2026_x000D_
IMPEDANCIA : 3,0_x000D_
POS. TAP : 05_x000D_
_x000D_
MEDIÇÃO 1: 17.01_x000D_
MEDIÇÃO 2: 16.93_x000D_
MEDIÇÃO 3: 14.19_x000D_
</t>
  </si>
  <si>
    <t>5710274030</t>
  </si>
  <si>
    <t>5710274030 transformador,esta com vazamento de óleo. Mas sem interrupção de Energia. 5 kVA. da 19.9 Local de livre acesso para caminhonete. Para raios bom</t>
  </si>
  <si>
    <t>ETO-RD-GR 00288/2026</t>
  </si>
  <si>
    <t>ETO-RD-GR  000389/2026</t>
  </si>
  <si>
    <t>Trafo: 5737320195 Queimado _x000D_
Potencia: 15 KVA _x000D_
Tensão: 34,5 KV_x000D_
Para raio: queimado _x000D_
Acesso: Camioneta      _x000D_
Equipe: 227op01 (63)99999-8761</t>
  </si>
  <si>
    <t>5737320195</t>
  </si>
  <si>
    <t>Trafo: 5737320195 Queimado Potencia: 15 KVA Tensão: 34,5 KVPara raio: queimado Acesso: Camioneta      Equipe: 227op01 (63)99999-8761</t>
  </si>
  <si>
    <t>DOLP-RD-PA 00238/2026</t>
  </si>
  <si>
    <t>DLP-MLPA01  000056/2026</t>
  </si>
  <si>
    <t>MEDIDO__x000D_
_x000D_
EMERGENCIAL__x000D_
_x000D_
TRAFO 5737864196 QUEIMADO_x000D_
ACESSO LIVRE _x000D_
POTENCIA 15 KVA _x000D_
PARA-RAIO QUEIMADO _x000D_
TENSÃO 34,5_x000D_
_x000D_
DADOS ATENDIMENTO_x000D_
_x000D_
EQUIPE: PALMA05M_x000D_
LIDER: ALVARO PEREIRA DE MELO    _x000D_
CONTATO: 63 9 9295-6812_x000D_
N° DOCUMENTO: DOLP-RD-PA 00238/2026_x000D_
DATA ATENDIMENTO: 11/02/2026_x000D_
_x000D_
Atenção!_x000D_
Não intervenha na rede sem autorização do COI (Centro de Operações Integradas)</t>
  </si>
  <si>
    <t>5737864196</t>
  </si>
  <si>
    <t>TRAFO 5737864196 QUEIMADOACESSO LIVRE POTENCIA 15 KVA PARA-RAIO QUEIMADO TENSÃO 34,5</t>
  </si>
  <si>
    <t>DOLP-RD-PA 00244/2026</t>
  </si>
  <si>
    <t>DLP-MLPA01  000059/2026</t>
  </si>
  <si>
    <t xml:space="preserve">MEDIDO__x000D_
_x000D_
EMERGENCIAL__x000D_
_x000D_
_x000D_
segue nota de trafo queimado,trafo 5710321010, trafo de 15kva, tensao 34500 / 440 V acesso livre, para raio danificado,_x000D_
_x000D_
_x000D_
DADOS ATENDIMENTO_x000D_
_x000D_
EQUIPE: PALMA05M_x000D_
LIDER: ALVARO PEREIRA DE MELO    _x000D_
CONTATO: 63 9 9295-6812_x000D_
N° DOCUMENTO: DOLP-RD-PA 244/2026_x000D_
DATA ATENDIMENTO: 12/02/2026_x000D_
_x000D_
Atenção!_x000D_
Não intervenha na rede sem autorização do COI (Centro de Operações Integradas)_x000D_
</t>
  </si>
  <si>
    <t>5710321010</t>
  </si>
  <si>
    <t>segue nota de trafo queimado,trafo 5710321010, trafo de 15kva, tensao 34500 / 440 V acesso livre, para raio danificado,</t>
  </si>
  <si>
    <t>DOLP-RD-PA 00686/2026</t>
  </si>
  <si>
    <t>DLP-MLPA02  000056/2026</t>
  </si>
  <si>
    <t xml:space="preserve">MEDIDO__x000D_
_x000D_
EMERGENCIAL__x000D_
_x000D_
ATIVO: 190.02618518_x000D_
LOCALIZAÇÃO: 190-22041398_x000D_
_x000D_
TR 575746904092 AVARIADO _x000D_
_x000D_
Tensão: 19.9 kv_x000D_
Para raio queimado_x000D_
Potencia: 25 kVA _x000D_
Acesso Livre_x000D_
Fazenda Harmonia rural de Novo Acordo_x000D_
_x000D_
DADOS ATENDIMENTO_x000D_
_x000D_
N° DOCUMENTO SS: DOLP-RD-PA 000686/2026_x000D_
N° DOCUMENTO OS: DLP-MLPA02 000056/2026_x000D_
_x000D_
_x000D_
TIPO DA INTERVENÇÃO: MANUTENÇÃO EMERGENCIAL_x000D_
DATA PROGRAMADA DA ATIVIDADE: 19/06/2026_x000D_
HORARIO PREVISTO DA ATIVIDADE: 08:00 ÀS 18:00_x000D_
CIDADE: PALMAS - ALIMENTADOR: LD03046026 - EQUIPAMENTO REFERENCIA:  5746904092_x000D_
ATIVIDADE PREVISTA: SUBSTITUIÇÃO DE TRANSFORMADOR DANIFICADO, MELHORIA DE MALHA DE ATERRAMENTO E INSTALAÇÃO DE IP600 DE MEDIÇÃO._x000D_
_x000D_
_x000D_
EQUIPE: DOLP-MLPA01_x000D_
CONTATO DA EQUIPE: 63 9296-9610_x000D_
_x000D_
COMPOSIÇÃO DA EQUIPE:_x000D_
1 - JOSÉ RAIMUNDO LOPES DE SOUZA_x000D_
2 - DOUGLAS GUEDES TELES_x000D_
3 - RAPHAEL NERYS MADEIRA_x000D_
_x000D_
_x000D_
SUPERVISOR: PAULO VÍTOR LEMES GOMES - CONTATO: 63 9 9296-6939_x000D_
FISCAIL RESPONSAVÉL: JAILTON GOMES VIEIRA - 63 9 8415-6027_x000D_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		_x000D_
		</t>
  </si>
  <si>
    <t>5746904092</t>
  </si>
  <si>
    <t>TR 575746904092 AVARIADO Tensão: 19.9 kvPara raio queimadoPotencia: 25 kVA Acesso LivreFazenda Harmonia rural de Novo Acordo</t>
  </si>
  <si>
    <t>DG-RD-PO 00384/2026</t>
  </si>
  <si>
    <t>DG-MLPO02  000072/2026</t>
  </si>
  <si>
    <t>5701218035</t>
  </si>
  <si>
    <t>DG-RD-PO 00421/2026</t>
  </si>
  <si>
    <t>DG-MLPO02  000077/2026</t>
  </si>
  <si>
    <t>5700669043</t>
  </si>
  <si>
    <t>TR-5700669043 Queimadopara raios bompotência 15kvatensão 34,5kvacesso livreequipe 043op01 tel-63992633699</t>
  </si>
  <si>
    <t>ETO-RD-AR 00761/2026</t>
  </si>
  <si>
    <t>ENC-MLAR02  000090/2026</t>
  </si>
  <si>
    <t xml:space="preserve">ETO-RD-AR 761/2026_x000D_
TRAFO 5701063077_x000D_
TRAFO RETIRADO_x000D_
POTÊNCIA : 5 KVA_x000D_
TENSÃO :	 13.8 KV_x000D_
Nº ENERGISA (CITD) : ILEGIVEL_x000D_
Nº DE SÉRIE : 185540_x000D_
MARCA : VIJAI_x000D_
DATA FABRICAÇÃO : 02/2011_x000D_
IMPEDANCIA : 2,56_x000D_
POS. TAP : 03_x000D_
_x000D_
TRAFO INSTALADO_x000D_
POTÊNCIA : 15 KVA_x000D_
TENSÃO :	 13.8 KV_x000D_
Nº ENERGISA (CITD) : 149983_x000D_
Nº DE SÉRIE : 827706_x000D_
MARCA : TRAEL_x000D_
DATA FABRICAÇÃO : 02/2026_x000D_
IMPEDANCIA : 2,5_x000D_
POS. TAP : 05_x000D_
_x000D_
MEDIÇÃO 1:_x000D_
MEDIÇÃO 2:_x000D_
MEDIÇÃO 3:_x000D_
</t>
  </si>
  <si>
    <t>5701063077</t>
  </si>
  <si>
    <t>trafo 5701063077 queimado 15 kva  13,8 kv</t>
  </si>
  <si>
    <t>ETO-RD-AG 00739/2026</t>
  </si>
  <si>
    <t>ENC-MPAG02  000128/2026</t>
  </si>
  <si>
    <t>trafo 5724940068 com muito fazamento de oleo trafo penalizando 80 clientes trafo 150 kva 13,8 kv_x000D_
_x000D_
TRAFO RETIRADO _x000D_
_x000D_
POTÊNCIA; 150KVA 13.8KV_x000D_
DATA DE FAB; 08/2017_x000D_
MARCA; TRAEL_x000D_
Nº CITD; 107347_x000D_
Nº SÉRIE; 441013_x000D_
POS. DO TAP; 1_x000D_
IMPEDÂNCIA; 3,64_x000D_
_x000D_
_x000D_
TRAFO INSTALADO _x000D_
_x000D_
POTÊNCIA; 150KVA 13.8KV_x000D_
DATA DE FAB; 3/2008 - REF. 02/2026_x000D_
MARCA; TRAEL - TRAEL _x000D_
Nº CITD; 133480_x000D_
Nº SÉRIE; 126316_x000D_
POS. DO TAP; 2_x000D_
IMPEDÂNCIA; 3,69_x000D_
MEDIÇÃO; 6,02 / 6,17 / 4,06</t>
  </si>
  <si>
    <t>5724940068</t>
  </si>
  <si>
    <t>trafo 5724940068 com muito fazamento de oleo trafo penalizando 80 clientes trafo 150 kva 13,8 kv</t>
  </si>
  <si>
    <t>ETO-RD-GU 00527/2026</t>
  </si>
  <si>
    <t>ETO-RD-GU  001531/2026</t>
  </si>
  <si>
    <t xml:space="preserve">trafo queimado 5700081037 de 15 kva acesso camionete tensão 19.9 kv para raio queimado_x000D_
</t>
  </si>
  <si>
    <t>5700081037</t>
  </si>
  <si>
    <t>trafo queimado 5700081037 de 15 kva acesso camionete tensão 19.9 kv para raio queimado</t>
  </si>
  <si>
    <t>ETO-RD-AR 00763/2026</t>
  </si>
  <si>
    <t>ENC-MPAR01  000046/2026</t>
  </si>
  <si>
    <t xml:space="preserve">ETO-RD-AR 763/2026_x000D_
TRAFO 5710235080_x000D_
TRAFO RETIRADO_x000D_
POTÊNCIA : 15 KVA_x000D_
TENSÃO :	 34.5 KV_x000D_
Nº ENERGISA (CITD) : 39532_x000D_
Nº DE SÉRIE : 690163_x000D_
MARCA : ITB_x000D_
DATA FABRICAÇÃO : 08/2010_x000D_
IMPEDANCIA : 3,19_x000D_
POS. TAP : 05_x000D_
_x000D_
TRAFO INSTALADO_x000D_
POTÊNCIA : 15 KVA_x000D_
TENSÃO :	 34.5 KV_x000D_
Nº ENERGISA (CITD) : 149441_x000D_
Nº DE SÉRIE : 822876_x000D_
MARCA : TRAEL_x000D_
DATA FABRICAÇÃO : 02/2026_x000D_
IMPEDANCIA : 3,0_x000D_
POS. TAP : 05_x000D_
_x000D_
MEDIÇÃO 1:19.38_x000D_
MEDIÇÃO 2:18.87_x000D_
MEDIÇÃO 3:15.24_x000D_
</t>
  </si>
  <si>
    <t>5710235080</t>
  </si>
  <si>
    <t>NOTA ABERTA PARA CORREÇÃO DA SS 751/2026 POIS O TRAFO QUE ESTAVA QUEIMADO E O 5710235080</t>
  </si>
  <si>
    <t>DG-RD-PO 00388/2026</t>
  </si>
  <si>
    <t>DG-MPDG01  000090/2026</t>
  </si>
  <si>
    <t xml:space="preserve">medido__x000D_
emergencial__x000D_
_x000D_
_x000D_
substituição de trafo com vazamento rdr brejinho_x000D_
</t>
  </si>
  <si>
    <t>5708700071</t>
  </si>
  <si>
    <t>TR-5708700071 vazando muito oleotrafo aberto  para raios bompotência 25kvatensão 13,8kvacesso livreequipe 044op01 tel-63984528799</t>
  </si>
  <si>
    <t>DG-RD-PO 00213/2026</t>
  </si>
  <si>
    <t>DG-MPPO01  000060/2026</t>
  </si>
  <si>
    <t>5750367110</t>
  </si>
  <si>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</si>
  <si>
    <t>ENC-RD-PS 00436/2026</t>
  </si>
  <si>
    <t>ENC-MPPS01  000113/2026</t>
  </si>
  <si>
    <t xml:space="preserve">SS ENC-RD-PS 436/2026_x000D_
TRAFO 570084073_x000D_
_x000D_
_x000D_
_x000D_
_x000D_
TRAFO RETIRADO_x000D_
POTÊNCIA : 10KVA_x000D_
TENSÃO :	 34.5KV_x000D_
Nº ENERGISA (CITD) : 24362_x000D_
Nº DE SÉRIE : 481738_x000D_
MARCA : ITB_x000D_
DATA FABRICAÇÃO : 08/2007_x000D_
IMPEDANCIA : 2.80_x000D_
POS. TAP : 02_x000D_
_x000D_
TRAFO INSTALADO'_x000D_
POTÊNCIA : 15KVA_x000D_
TENSÃO :	 34.5KV_x000D_
Nº ENERGISA (CITD) : 150221_x000D_
Nº DE SÉRIE : 827944_x000D_
MARCA : TRAEL_x000D_
DATA FABRICAÇÃO : 02/2026_x000D_
IMPEDANCIA : 3.0_x000D_
POS. TAP : 03_x000D_
_x000D_
</t>
  </si>
  <si>
    <t>5700840073</t>
  </si>
  <si>
    <t>Segue ss para tratativa com equipe de manutençao o quanto antessubstituir trafo queimado na rdr de lagoa</t>
  </si>
  <si>
    <t>DOLP-RD-PA 00260/2026</t>
  </si>
  <si>
    <t>DLP-MLPA01  000069/2026</t>
  </si>
  <si>
    <t>MEDIDO__x000D_
_x000D_
EMERGENCIAL__x000D_
_x000D_
_x000D_
segue ss de trafo queimado, trafo 5735342070, trafo de 15kva, tensao 34500 / 440 V, acesso somente para caminhonete, para raio danificado_x000D_
_x000D_
DADOS ATENDIMENTO_x000D_
_x000D_
EQUIPE: PALMA05M_x000D_
LIDER: ALVARO PEREIRA DE MELO    _x000D_
CONTATO: 63 9 9295-6812_x000D_
N° DOCUMENTO: DOLP-RD-PA 260/2026_x000D_
DATA ATENDIMENTO: 16/02/2026_x000D_
_x000D_
Atenção!_x000D_
Não intervenha na rede sem autorização do COI (Centro de Operações Integradas)</t>
  </si>
  <si>
    <t>5735342070</t>
  </si>
  <si>
    <t>segue ss de trafo queimado, trafo 5735342070, trafo de 15kva, tensao 34500 / 440 V, acesso somente para caminhonete, para raio danificado</t>
  </si>
  <si>
    <t>ETO-RD-AR 00210/2026</t>
  </si>
  <si>
    <t>ENC-MLAR02  000021/2026</t>
  </si>
  <si>
    <t xml:space="preserve">ETO-RD-AR 210/2026_x000D_
TR: 5710356058_x000D_
_x000D_
TRAFO RETIRADO_x000D_
POTÊNCIA : 45KVA_x000D_
TENSÃO :	 34,5KV_x000D_
Nº ENERGISA (CITD) : 144112_x000D_
Nº DE SÉRIE : 114618_x000D_
MARCA : ENETRAFO_x000D_
DATA FABRICAÇÃO : 10/2024_x000D_
IMPEDANCIA : 3,77_x000D_
POS. TAP : 02_x000D_
_x000D_
TRAFO INSTALADO_x000D_
POTÊNCIA : 30KVA_x000D_
TENSÃO :	 34,5KV_x000D_
Nº ENERGISA (CITD) : 135311_x000D_
Nº DE SÉRIE : 493407_x000D_
MARCA : ITAIPU_x000D_
DATA FABRICAÇÃO : 04/2023_x000D_
IMPEDANCIA : 3,95_x000D_
POS. TAP : 01_x000D_
</t>
  </si>
  <si>
    <t>5710356058</t>
  </si>
  <si>
    <t>trafo 5710356058 45kva 34.5kv e para raio queimadoFAZENDA ARACATUBAacesso livre</t>
  </si>
  <si>
    <t>ETO-RD-GR 00152/2026</t>
  </si>
  <si>
    <t>ENC-MLGR03  000056/2026</t>
  </si>
  <si>
    <t xml:space="preserve">TROCA DE TRAFO QUEIMADO 5710152113 ETO-RD-GR 152/2026 FAZ. FINCKLER - COUTO MAGALHÃES 0113_x000D_
_x000D_
TRAFO RETIRADO_x000D_
POTÊNCIA : 15KVA_x000D_
TENSÃO : 19.9KV	_x000D_
Nº ENERGISA (CITD) : CI2706014654_x000D_
Nº DE SÉRIE : 179845_x000D_
MARCA : ABB - ELETRAN_x000D_
DATA FABRICAÇÃO : 03/2002 - 06/2014_x000D_
IMPEDANCIA : 3.04_x000D_
POS. TAP : 04_x000D_
_x000D_
TRAFO INSTALADO_x000D_
POTÊNCIA : 15KVA_x000D_
TENSÃO : 19.9KV	_x000D_
Nº ENERGISA (CITD) : 149261_x000D_
Nº DE SÉRIE : 820247_x000D_
MARCA : TRAEL_x000D_
DATA FABRICAÇÃO : 11/2025_x000D_
IMPEDANCIA : 3.0_x000D_
POS. TAP : 03_x000D_
_x000D_
MEDIÇÃO 1: 00.06_x000D_
MEDIÇÃO 2: 00.02_x000D_
MEDIÇÃO 3: 00.00_x000D_
_x000D_
COORDENADA_x000D_
X: 701523_x000D_
Y: 9048726_x000D_
</t>
  </si>
  <si>
    <t>5710152113</t>
  </si>
  <si>
    <t>TRAFO 5710152113 QUEIMADO PARA RAIO TAMBÉM DE 15 KVA NA NA REDE 19,9 KV ACESSO BOM PARA CAMIONETE NÃO FOI FEITO TESTE AVAZIO DEVIDO O TRAFO ESTA COM VAZAMENTO DE ÓLEO</t>
  </si>
  <si>
    <t>ETO-RD-AR 00682/2026</t>
  </si>
  <si>
    <t>ENC-MLAR02  000081/2026</t>
  </si>
  <si>
    <t>ETO-RD-AR 682/2026_x000D_
TRAFO 5700250080_x000D_
TRAFO RETIRADO_x000D_
POTÊNCIA : 15 KVA_x000D_
TENSÃO :	 34.5 KV_x000D_
Nº ENERGISA (CITD) : 06109342_x000D_
Nº DE SÉRIE : 448512_x000D_
MARCA : TRAEL_x000D_
DATA FABRICAÇÃO : 11/2017_x000D_
IMPEDANCIA : 2,96_x000D_
POS. TAP : 05_x000D_
_x000D_
TRAFO INSTALADO_x000D_
POTÊNCIA : 25 KVA_x000D_
TENSÃO :	 34.5 KV_x000D_
Nº ENERGISA (CITD) : 150445_x000D_
Nº DE SÉRIE : 828168_x000D_
MARCA : TRAEL_x000D_
DATA FABRICAÇÃO : 02/2026_x000D_
IMPEDANCIA : 3,0_x000D_
POS. TAP : 05_x000D_
OBS:TRAFO RETIRADO EM CAMPO E DE 15 KVA COM FORME O BOOK E RELATORIO DA EQUIPE POREM NO SISTEMA E DE 10 KVA ERRO DE CADASTRO.</t>
  </si>
  <si>
    <t>5700250080</t>
  </si>
  <si>
    <t>Trafo 5700250080 de 10KVA na 19.9KV queimado Local RDU de Darcinopolislocal de acesso livre</t>
  </si>
  <si>
    <t>ETO-RD-AR 00143/2026</t>
  </si>
  <si>
    <t>ENC-MLAR01  000056/2026</t>
  </si>
  <si>
    <t xml:space="preserve">ETO-RD-AR 143/2026_x000D_
TR: 5700652025_x000D_
_x000D_
TRAFO RETIRADO_x000D_
POTÊNCIA : 15KVA_x000D_
TENSÃO :	 34,5KV_x000D_
Nº ENERGISA (CITD) : ILEGIVEL_x000D_
Nº DE SÉRIE : 389400_x000D_
MARCA : TRAEL_x000D_
DATA FABRICAÇÃO : 06/2016_x000D_
IMPEDANCIA : 3,01_x000D_
POS. TAP : 03_x000D_
_x000D_
TRAFO INSTALADO_x000D_
POTÊNCIA : 15KVA_x000D_
TENSÃO :	 34,5KV_x000D_
Nº ENERGISA (CITD) : 149729_x000D_
Nº DE SÉRIE : C290290_x000D_
MARCA : ITAM_x000D_
DATA FABRICAÇÃO : 09/2025_x000D_
IMPEDANCIA : 3,17_x000D_
POS. TAP : 03_x000D_
</t>
  </si>
  <si>
    <t>5700652025</t>
  </si>
  <si>
    <t>Boa noite,Favor enviar manutenção para subsitutir trafo 5700652025</t>
  </si>
  <si>
    <t>ETO-RD-GR 00233/2026</t>
  </si>
  <si>
    <t>ETO-RD-GR  000306/2026</t>
  </si>
  <si>
    <t>TRAFO 5745261227 SAI COM RDU DO TRAFO 5700013227 E FICA  A FRENTE DO TRAFO 5700569227 QUEIMADO PARA RAIO TAMBÉM DE 15 KVA NA NA REDE 19,9 KV ACESSO BOM PARA CAMIONETE FOI FEITO TESTE AVAZIO COSTATADO QUEIMADO COM VAZAMENTO DE ÓLEO</t>
  </si>
  <si>
    <t>5700569227</t>
  </si>
  <si>
    <t>ENC-RD-PS 00454/2026</t>
  </si>
  <si>
    <t>ENC-LMPS04  000066/2026</t>
  </si>
  <si>
    <t xml:space="preserve">SS ENC-RD-PS 454/2026_x000D_
TF 5700762017_x000D_
_x000D_
_x000D_
_x000D_
TRAFO RETIRADO_x000D_
POTÊNCIA : 5KVA_x000D_
TENSÃO :	 13.8KV_x000D_
Nº ENERGISA (CITD) : ILEGIVEL_x000D_
Nº DE SÉRIE : 164067_x000D_
MARCA : TRAEL_x000D_
DATA FABRICAÇÃO : 09/2009_x000D_
IMPEDANCIA : 2.59_x000D_
POS. TAP : 01_x000D_
_x000D_
TRAFO INSTALADO'_x000D_
POTÊNCIA : 15KVA_x000D_
TENSÃO :	 13.8KV_x000D_
Nº ENERGISA (CITD) : 149990_x000D_
Nº DE SÉRIE : 827713_x000D_
MARCA : TRAEL_x000D_
DATA FABRICAÇÃO : 02/2026_x000D_
IMPEDANCIA : 2.5_x000D_
POS. TAP : 03_x000D_
</t>
  </si>
  <si>
    <t>AL01017017</t>
  </si>
  <si>
    <t>5700762017</t>
  </si>
  <si>
    <t>ss para trocar trafo 5700762017 e para raio queimadoPOTENCIA: 15KVA7.9KVACESSO: LIVRE</t>
  </si>
  <si>
    <t>ETO-RD-AR 00605/2026</t>
  </si>
  <si>
    <t>ENC-MLAR03  000038/2026</t>
  </si>
  <si>
    <t xml:space="preserve">ETO-RD-AR 605/2026_x000D_
TRAFO 5710079025_x000D_
TRAFO RETIRADO_x000D_
POTÊNCIA : 15 KVA_x000D_
TENSÃO :	 34.5 KV_x000D_
Nº ENERGISA (CITD) : ILEGIVEL_x000D_
Nº DE SÉRIE : 369975_x000D_
MARCA : TOSHIBA_x000D_
DATA FABRICAÇÃO : 11/99_x000D_
IMPEDANCIA : 3,0_x000D_
POS. TAP : 03_x000D_
_x000D_
TRAFO INSTALADO_x000D_
POTÊNCIA : 15 KVA_x000D_
TENSÃO :	 34.5 KV_x000D_
Nº ENERGISA (CITD) : 150369_x000D_
Nº DE SÉRIE : 828092_x000D_
MARCA : TRAEL_x000D_
DATA FABRICAÇÃO : 02/2026_x000D_
IMPEDANCIA : 3,0_x000D_
POS. TAP : 05_x000D_
</t>
  </si>
  <si>
    <t>5710079025</t>
  </si>
  <si>
    <t>trafo 5710079025 e para raio queimado acesso livre equipe 025po01</t>
  </si>
  <si>
    <t>ETO-RD-AR 00603/2026</t>
  </si>
  <si>
    <t>ENC-MLAR02  000077/2026</t>
  </si>
  <si>
    <t xml:space="preserve">ETO-RD-AR 603/2026_x000D_
TRAFO 5710227004_x000D_
TRAFO RETIRADO_x000D_
POTÊNCIA : 15 KVA_x000D_
TENSÃO :	 34.5 KV_x000D_
Nº ENERGISA (CITD) : ILEGIVEL_x000D_
Nº DE SÉRIE : 315515_x000D_
MARCA : ITB_x000D_
DATA FABRICAÇÃO : 03/2025_x000D_
IMPEDANCIA : 3,16_x000D_
POS. TAP : 03_x000D_
_x000D_
TRAFO INSTALADO_x000D_
POTÊNCIA : 15 KVA_x000D_
TENSÃO :	 34.5 KV_x000D_
Nº ENERGISA (CITD) : 150213_x000D_
Nº DE SÉRIE : 827936_x000D_
MARCA : TRAEL_x000D_
DATA FABRICAÇÃO : 02/2026_x000D_
IMPEDANCIA : 3,0_x000D_
POS. TAP : 05_x000D_
</t>
  </si>
  <si>
    <t>5710227004</t>
  </si>
  <si>
    <t>5710227004 QUEIMADOPOT 15 KVA19,9KVACESSO BOM PARA-RAIO QUEIMADO</t>
  </si>
  <si>
    <t>DOLP-RD-PA 00179/2026</t>
  </si>
  <si>
    <t>DLP-MLPA01  000033/2026</t>
  </si>
  <si>
    <t>MEDIDO__x000D_
_x000D_
EMERGENCIAL__x000D_
_x000D_
_x000D_
Trafo 5700165096 queimado, 15 Kva, 19,9 Kv , acesso para camionete_x000D_
_x000D_
DADOS ATENDIMENTO_x000D_
_x000D_
EQUIPE:_x000D_
ENCARREGADO:_x000D_
CONTATO:_x000D_
DOLP-RD-PA 000177/2026_x000D_
DATA ATENDIMENTO:__ / __ / ___x000D_
_x000D_
Atenção!_x000D_
Não intervenha na rede sem autorização do COI (Centro de Operações Integradas)</t>
  </si>
  <si>
    <t>5700165096</t>
  </si>
  <si>
    <t>Trafo 5700165096 queimado, 15 Kva, 19,9 Kv , acesso para camionete</t>
  </si>
  <si>
    <t>DOLP-RD-PA 00014/2026</t>
  </si>
  <si>
    <t>DLP-MLPA02  000001/2026</t>
  </si>
  <si>
    <t xml:space="preserve">MEDIDO__x000D_
_x000D_
EMERGENCIAL__x000D_
_x000D_
segue ss de trafo queimado, trafo 5700770083, trafo de 15kva, tensao 34500 / 440 V, para raio danficado, acesso para caminhonete, obs levar porta fusivel._x000D_
_x000D_
DADOS ATENDIMENTO_x000D_
EQUIPE PALMA11M_x000D_
LIDER - EDUARDO DA SILVA_x000D_
CONTATO - (63) 99296-7129_x000D_
SS DOLP-RD-PA 14/2026_x000D_
DATA ATENDIMENTO: 05/01/2026_x000D_
OBS: CUMPRIR COM TODOS OS PROCEDIMENTOS DE SEGURANÇA_x000D_
_x000D_
_x000D_
Dados da Execução: Substituição de transformador._x000D_
</t>
  </si>
  <si>
    <t>5700770083</t>
  </si>
  <si>
    <t>segue ss de trafo queimado, trafo 5700770083, trafo de 15kva, tensao 34500 / 440 V, para raio danficado, acesso para caminhonete, obs levar porta fusivel.</t>
  </si>
  <si>
    <t>ETO-RD-GU 00031/2026</t>
  </si>
  <si>
    <t>ETO-RD-GU  000115/2026</t>
  </si>
  <si>
    <t>SS: ETO-RD-GU 31/2026_x000D_
_x000D_
FOI FEITO A SUBTITUIÇÃO COM EQUIPE PROPIA ENERGISA_x000D_
_x000D_
SUBTITUIDO TRAFO DE 15KVA POR 15KVA</t>
  </si>
  <si>
    <t>5701138094</t>
  </si>
  <si>
    <t>TRAFO 5701138094  DE 15KVA DE 19.9. PARA RAIOS QUEIMADO. 01 CLIENTE PENALIZADO. ACESSO PARA CAMINHONETE. TERÁ QUE PASSAR POR UM COUXETE NO MEIO DO PASTO. REDOBRAR O CUIDADO</t>
  </si>
  <si>
    <t>ETO-RD-AR 00077/2026</t>
  </si>
  <si>
    <t>ENC-MLAR05  000025/2026</t>
  </si>
  <si>
    <t xml:space="preserve">ETO-RD-AR 77/2026_x000D_
TRAFO RETIRADO_x000D_
POTÊNCIA : 30 KVA_x000D_
TENSÃO :	 34.5 KV_x000D_
Nº ENERGISA (CITD) : 113637_x000D_
Nº DE SÉRIE : 463588_x000D_
MARCA : TRAEL_x000D_
DATA FABRICAÇÃO : 08/2018_x000D_
IMPEDANCIA : 4,26_x000D_
POS. TAP : 04_x000D_
_x000D_
TRAFO INSTALADO_x000D_
POTÊNCIA : 30 KVA_x000D_
TENSÃO :	 34.5 KV_x000D_
Nº ENERGISA (CITD) : 113587_x000D_
Nº DE SÉRIE : 463538_x000D_
MARCA : TRAEL_x000D_
DATA FABRICAÇÃO : 03/2018_x000D_
IMPEDANCIA : 4,0_x000D_
POS. TAP : 04_x000D_
</t>
  </si>
  <si>
    <t>Trafo 5710357058 45kva queimadoTensão: 34,5Acesso: IND FAZENDA SANTA MARTA, 0 - FAZ. SANTA MARTAEquipe: 058op03Contato: 99136-7243</t>
  </si>
  <si>
    <t>DG-RD-PO 00190/2026</t>
  </si>
  <si>
    <t>DG-MLPO01  000047/2026</t>
  </si>
  <si>
    <t xml:space="preserve">medido__x000D_
emergencial__x000D_
_x000D_
_x000D_
Segue SS para substituiuçao de trefo queimado RDR de Pidorama_x000D_
</t>
  </si>
  <si>
    <t>5700724096</t>
  </si>
  <si>
    <t>Segue SS para substituiuçao de trefo queimado RDR de Pidorama</t>
  </si>
  <si>
    <t>ETO-RD-DP 00037/2026</t>
  </si>
  <si>
    <t>ETO-RD-DP  000121/2026</t>
  </si>
  <si>
    <t>SUBSTITUIÇÃO DE TRANSFORMADOR NA RDR_x000D_
 _x000D_
POSTO TRANFORMADOR: 5748692005_x000D_
_x000D_
SS: ETO-RD-DP 37/2026_x000D_
_x000D_
POT. TRANSFORMADOR RETIRADO: 15 KVA_x000D_
_x000D_
 _x000D_
 _x000D_
POT. TRANSFORMADOR INSTALADO: 15 KVA</t>
  </si>
  <si>
    <t>5748692005</t>
  </si>
  <si>
    <t>TR 5748692005 QUEIMADOTR DE 25 KVATENSÃO: 19.9 KV PARA RAIO QUEIMADOACESSO LIVRE</t>
  </si>
  <si>
    <t>ETO-RD-GR 00248/2026</t>
  </si>
  <si>
    <t>ETO-RD-GR  000328/2026</t>
  </si>
  <si>
    <t>Trafo: 5700386048 queimado _x000D_
Potencia: 25 KVA_x000D_
Tensão: 13,8KV_x000D_
Para raio: queimado _x000D_
Acesso: Camioneta       _x000D_
Equipe: 048op02 (63)99243-2387</t>
  </si>
  <si>
    <t>5700386048</t>
  </si>
  <si>
    <t>FORTALEZA DO TABOCAO</t>
  </si>
  <si>
    <t>Trafo: 5700386048 queimado Potencia: 25 KVATensão: 13,8KVPara raio: queimado Acesso: Camioneta       Equipe: 048op02 (63)99243-2387</t>
  </si>
  <si>
    <t>ETO-RD-AR 00650/2026</t>
  </si>
  <si>
    <t>ENC-MLAR01  000181/2026</t>
  </si>
  <si>
    <t xml:space="preserve">ETO-RD-AR 650/2026_x000D_
TRAFO 5710157004_x000D_
TRAFO RETIRADO_x000D_
POTÊNCIA : 15 KVA_x000D_
TENSÃO :	 13.8 KV_x000D_
Nº ENERGISA (CITD) : ILEGIVEL_x000D_
Nº DE SÉRIE : 181876_x000D_
MARCA : ABB_x000D_
DATA FABRICAÇÃO : 08/2002_x000D_
IMPEDANCIA : 2,53_x000D_
POS. TAP : 03_x000D_
_x000D_
TRAFO INSTALADO_x000D_
POTÊNCIA : 15 KVA_x000D_
TENSÃO :	 13.8 KV_x000D_
Nº ENERGISA (CITD) : 150002_x000D_
Nº DE SÉRIE : 827725_x000D_
MARCA : TRAEL_x000D_
DATA FABRICAÇÃO : 02/2026_x000D_
IMPEDANCIA : 2,5_x000D_
POS. TAP : 05_x000D_
</t>
  </si>
  <si>
    <t>5710157004</t>
  </si>
  <si>
    <t>Trafo 5710157004 15kva 13.8kv e para raio queimadoacesso para caminhonete</t>
  </si>
  <si>
    <t>ETO-RD-GR 00172/2026</t>
  </si>
  <si>
    <t>ETO-RD-GR  000250/2026</t>
  </si>
  <si>
    <t>Boa noite,_x000D_
Favor enviar manutenção para substituir trafo queimado 5710063078</t>
  </si>
  <si>
    <t>5710063078</t>
  </si>
  <si>
    <t>Boa noite,Favor enviar manutenção para substituir trafo queimado 5710063078</t>
  </si>
  <si>
    <t>ETO-RD-AR 00700/2026</t>
  </si>
  <si>
    <t>ENC-MPAR01  000026/2026</t>
  </si>
  <si>
    <t xml:space="preserve">ETO-RD-AR 700/2026_x000D_
TRAFO  5710170025_x000D_
TRAFO RETIRADO_x000D_
POTÊNCIA : 25 KVA_x000D_
TENSÃO :	 34.5 KV_x000D_
Nº ENERGISA (CITD) : ILEGIVEL_x000D_
Nº DE SÉRIE : 186352_x000D_
MARCA : UNIÃO_x000D_
DATA FABRICAÇÃO : 09/2001_x000D_
IMPEDANCIA : 3,0_x000D_
POS. TAP : 03_x000D_
_x000D_
TRAFO INSTALADO_x000D_
POTÊNCIA : 25 KVA_x000D_
TENSÃO :	 34.5 KV_x000D_
Nº ENERGISA (CITD) : 150438_x000D_
Nº DE SÉRIE : 828161_x000D_
MARCA : TRAEL_x000D_
DATA FABRICAÇÃO : 02/2026_x000D_
IMPEDANCIA : 3,0_x000D_
POS. TAP : 05_x000D_
_x000D_
MEDIÇÃO 1:_x000D_
MEDIÇÃO 2:_x000D_
MEDIÇÃO 3:_x000D_
</t>
  </si>
  <si>
    <t>5710170025</t>
  </si>
  <si>
    <t>trafo 5710170025 queimado acesso bom para caminhonete 25kvaequipe 025op01</t>
  </si>
  <si>
    <t>DG-RD-PO 00138/2026</t>
  </si>
  <si>
    <t>DG-MLPO02  000034/2026</t>
  </si>
  <si>
    <t xml:space="preserve">medido__x000D_
emergencial__x000D_
_x000D_
substituição de trafo queimado rdr mateiros_x000D_
</t>
  </si>
  <si>
    <t>5710135256</t>
  </si>
  <si>
    <t>trafo 5710135256 e para raio queimado, 10Kva 19,9 Kv, acesso livre</t>
  </si>
  <si>
    <t>ETO-RD-GU 00337/2026</t>
  </si>
  <si>
    <t>ETO-RD-GU  000742/2026</t>
  </si>
  <si>
    <t xml:space="preserve">SS: ETO-RD-GU 337/2026_x000D_
_x000D_
EQUIPE: EPCGU01_x000D_
_x000D_
FOI FEITO A TROCA DO TRANSFORMADOR DE </t>
  </si>
  <si>
    <t>AL03020003</t>
  </si>
  <si>
    <t>5700653003</t>
  </si>
  <si>
    <t>TRANSFORMADOR E PARA RAIO QUEIMADO</t>
  </si>
  <si>
    <t>ETO-RD-AG 00227/2026</t>
  </si>
  <si>
    <t>ETO-RD-AG  000157/2026</t>
  </si>
  <si>
    <t>PLANO DE MEDIDA - Realizar substituição do trafo 5701990039- TRAFO DE 15KVA POR TRAFO DE 25KVA.</t>
  </si>
  <si>
    <t>5701990039</t>
  </si>
  <si>
    <t>Nota para manutenção substituir trafo 5701990039 de 15KVA na 19.9KV Trafo do Assentamento Palmares na RDR de Araguatins- MD N5-2645782-12,Acesso livre  equipe 039OP05 999755330</t>
  </si>
  <si>
    <t>ETO-RD-GU 00194/2026</t>
  </si>
  <si>
    <t>DBM-MLDB03  000029/2026</t>
  </si>
  <si>
    <t xml:space="preserve">SUBSTITUIÇÃO DE TRANSFORMADOR NA RDR DE SANDOLANDIA_x000D_
_x000D_
INT: 20264121664894_x000D_
_x000D_
SS: ETO-RD-GU 194/2026_x000D_
_x000D_
ESPECIFICAÇÕES DO TRANSFORMADOR_x000D_
_x000D_
TRANSFORMADOR INSTALADO: 15 KVA_x000D_
_x000D_
TRANSFORMADOR RETIRADO:  15 KVA_x000D_
_x000D_
MEDIÇÕES_x000D_
_x000D_
LOGO APÓS A TROCA _x000D_
_x000D_
VAN: 225_x000D_
_x000D_
OBS:SUBSTITUIÇÃO DE TRANSFORMADOR AUTORIZADA PELO DIONE._x000D_
</t>
  </si>
  <si>
    <t>5710323107</t>
  </si>
  <si>
    <t>SEGUE SOLICITAÇÃO DE TROCA DE TRAFO QUEIMADO NA RDR DE SANDOLANDIA</t>
  </si>
  <si>
    <t>ETO-RD-GR 00020/2026</t>
  </si>
  <si>
    <t>ENC-MLGR01  000011/2026</t>
  </si>
  <si>
    <t>SUBSTITUIÇÃO DE TRAFO 5700689078., ETO-RD-GR 20/2026 FAZ. DIVINO PAI ETERNO, ITACAJA - TO 078_x000D_
_x000D_
TRAFO RETIRADO_x000D_
POTÊNCIA : 15KVA_x000D_
TENSÃO :	 34,5KV_x000D_
Nº ENERGISA (CITD) : 12100_x000D_
Nº DE SÉRIE : 522983_x000D_
MARCA : TRAEL_x000D_
DATA FABRICAÇÃO : 12/2019_x000D_
IMPEDANCIA : 3,00_x000D_
POS. TAP : 03_x000D_
_x000D_
TRAFO INSTALADO_x000D_
POTÊNCIA : 25KVA_x000D_
TENSÃO :	 34,5KV_x000D_
Nº ENERGISA (CITD) : 145194_x000D_
Nº DE SÉRIE : Z271383_x000D_
MARCA : ITAM _x000D_
DATA FABRICAÇÃO : 02/2025_x000D_
IMPEDANCIA : 3,11_x000D_
POS. TAP : 03_x000D_
_x000D_
MEDIÇÃO 1: 31,45_x000D_
MEDIÇÃO 2: 20,40_x000D_
MEDIÇÃO 3: 19,98_x000D_
 _x000D_
COORDENADA _x000D_
X: 883644_x000D_
Y: 9042701</t>
  </si>
  <si>
    <t>5700689078</t>
  </si>
  <si>
    <t>TRAFO 5700689078 QUEIMADO PARA RAIO TAMBÉM DE 15 KVA NA NA REDE 19,9  KV E ISOLADOR DA U3 DO POSTO DE TRANSFORMACAO QUEBRADO ACESSO BOM PARA CAMIONETE FOI FEITO TESTE AVAZIO COSTATADO QUEIMADO</t>
  </si>
  <si>
    <t>ETO-RD-DP 00217/2026</t>
  </si>
  <si>
    <t>ETO-MLDP02  000113/2026</t>
  </si>
  <si>
    <t>TRAFO 5700281190 15KVA 19,9KV E PRA-RAIOS QUEIMADOS</t>
  </si>
  <si>
    <t>5700281190</t>
  </si>
  <si>
    <t>ETO-RD-AG 00402/2026</t>
  </si>
  <si>
    <t>ENC-MPAG02  000055/2026</t>
  </si>
  <si>
    <t>Segundo informações da equipe 134OP01 o Trafo 5748196134 de 15kVA na tensão 19.9kV está queimado, para raio está Ok, acesso bom, fica na Chácara Fernandes._x000D_
_x000D_
_x000D_
TRAFO Nº 5748196134_x000D_
_x000D_
TRAFO RETIRADO _x000D_
_x000D_
POTÊNCIA; 15KVA 34,5KV_x000D_
DATA DE FAB; 02/2024_x000D_
MARCA; ITB_x000D_
Nº CITD; 140085_x000D_
Nº SÉRIE; 1588007_x000D_
POS. DO TAP; 3º_x000D_
IMPEDÂNCIA; 2,80_x000D_
_x000D_
TRAFO INSTALADO _x000D_
_x000D_
POTÊNCIA; 15KVA 34,5KV_x000D_
DATA DE FAB; 02/2026_x000D_
MARCA; TRAEL_x000D_
Nº CITD; 150229_x000D_
Nº SÉRIE; 827952_x000D_
POS. DO TAP; 3º_x000D_
IMPEDÂNCIA; 3,0_x000D_
MEDIÇÃO; 06,17 / 06,14 / 06,08</t>
  </si>
  <si>
    <t>5748196134</t>
  </si>
  <si>
    <t>Segundo informações da equipe 134OP01 o Trafo 5748196134 de 15kVA na tensão 19.9kV está queimado, para raio está Ok, acesso bom, fica na Chácara Fernandes.</t>
  </si>
  <si>
    <t>ETO-RD-GR 00394/2026</t>
  </si>
  <si>
    <t>ENC-MLGR03  000144/2026</t>
  </si>
  <si>
    <t xml:space="preserve">TROCA DE TRAFO QUEIMADO 5710126078 ETO-RD-GR 394/2026 ZONA RURAL - ITACAJÁ 0078_x000D_
_x000D_
TRAFO RETIRADO_x000D_
POTÊNCIA : 10KVA_x000D_
TENSÃO : 19.9KV	_x000D_
Nº ENERGISA (CITD) : ILEGIVEL_x000D_
Nº DE SÉRIE : 395746_x000D_
MARCA : ITB_x000D_
DATA FABRICAÇÃO : 05/2006_x000D_
IMPEDANCIA : 2.89_x000D_
POS. TAP : _x000D_
_x000D_
TRAFO INSTALADO_x000D_
POTÊNCIA : 15KVA_x000D_
TENSÃO : 19.9KV	_x000D_
Nº ENERGISA (CITD) : 150199_x000D_
Nº DE SÉRIE : 827922_x000D_
MARCA : TRAEL_x000D_
DATA FABRICAÇÃO : 02/2026_x000D_
IMPEDANCIA : 3.0_x000D_
POS. TAP : 03_x000D_
_x000D_
MEDIÇÃO 1: 20.10_x000D_
MEDIÇÃO 2: 19.00_x000D_
MEDIÇÃO 3: 16.89_x000D_
_x000D_
COORDENADA_x000D_
X: 854822_x000D_
Y: 9069953_x000D_
</t>
  </si>
  <si>
    <t>5710126078</t>
  </si>
  <si>
    <t>TRAFO 5710126078 QUEIMADO PARA RAIO TAMBÉM DE 5 KVA NA NA REDE 19,9 KV ACESSO BOM FOI FEITO NÃO FOI FEITO TESTE DEVIDO ESTA COM VAZAMENTO DE ÓLEO QUEIMADO LEVAR UM PORTA FUSIVÉL</t>
  </si>
  <si>
    <t>ETO-RD-AR 00279/2026</t>
  </si>
  <si>
    <t>ENC-MLAR01  000080/2026</t>
  </si>
  <si>
    <t xml:space="preserve">ETO-RD-AR 279/2026_x000D_
TRAFO RETIRADO_x000D_
POTÊNCIA : 15 KVA_x000D_
TENSÃO :	 34.5 KV_x000D_
Nº ENERGISA (CITD) : 137034_x000D_
Nº DE SÉRIE : C 236960_x000D_
MARCA : ITAM_x000D_
DATA FABRICAÇÃO : 06/2023_x000D_
IMPEDANCIA : 3,0_x000D_
POS. TAP : 05_x000D_
_x000D_
TRAFO INSTALADO_x000D_
POTÊNCIA : 15 KVA_x000D_
TENSÃO :	 34.5 KV_x000D_
Nº ENERGISA (CITD) : 112394_x000D_
Nº DE SÉRIE : 181202_x000D_
MARCA : CPFL_x000D_
DATA FABRICAÇÃO : 2002_x000D_
IMPEDANCIA : 3,05_x000D_
POS. TAP : 05_x000D_
</t>
  </si>
  <si>
    <t>5710193030</t>
  </si>
  <si>
    <t>transformador 5710193030 queimado pararaio danificado acesso caminhonete cabo rompido equipe 030op01 992283657</t>
  </si>
  <si>
    <t>ETO-RD-AR 00744/2026</t>
  </si>
  <si>
    <t>ENC-MPAR01  000040/2026</t>
  </si>
  <si>
    <t xml:space="preserve">ETO-RD-AR 744/2026_x000D_
TRAFO 5701658022_x000D_
TRAFO RETIRADO_x000D_
POTÊNCIA : 10 KVA_x000D_
TENSÃO :	 34.5 KV_x000D_
Nº ENERGISA (CITD) : ILEGIVEL_x000D_
Nº DE SÉRIE : 139354_x000D_
MARCA : VEGAM_x000D_
DATA FABRICAÇÃO : 02/2013_x000D_
IMPEDANCIA : 2,51_x000D_
POS. TAP : 03_x000D_
_x000D_
TRAFO INSTALADO_x000D_
POTÊNCIA :15 KVA_x000D_
TENSÃO :	 34.5 KV_x000D_
Nº ENERGISA (CITD) : 150344_x000D_
Nº DE SÉRIE : 828067_x000D_
MARCA : TRAEL_x000D_
DATA FABRICAÇÃO : 02/2026_x000D_
IMPEDANCIA : 3,0_x000D_
POS. TAP : 05_x000D_
_x000D_
MEDIÇÃO 1: 19.42_x000D_
MEDIÇÃO 2: 18.09_x000D_
MEDIÇÃO 3: 17.94_x000D_
</t>
  </si>
  <si>
    <t>5701658022</t>
  </si>
  <si>
    <t>Trafo 5701658022 queimado Potencia: 10 KVATensão: 34,5 KVPara raio: Queimado Acesso: CamionetaEquipe: 004op22 (63)99946-8318</t>
  </si>
  <si>
    <t>DOLP-RD-PA 00088/2026</t>
  </si>
  <si>
    <t>DLP-MLPA01  000012/2026</t>
  </si>
  <si>
    <t>MEDIDO__x000D_
_x000D_
EMERGENCIAL__x000D_
_x000D_
_x000D_
_x000D_
TRAFO 5705116122 DE 5KVA E PARA-RAIO QUEIMADO, TENSÃO 19,9KV, RURAL DE BURITIRANA, FAZ. IND FAZENDA SAO JOSE, 0 - LPT  15425 - FAZ. SAO JOSE, ACESSO LIVRE._x000D_
_x000D_
_x000D_
DADOS ATENDIMENTO_x000D_
EQUIPE PALM04M_x000D_
LIDER - JOSÉ RAIMUNDO_x000D_
CONTATO - (63) 9296-9610_x000D_
_x000D_
SS DOLP-RD-PA 088/2026_x000D_
_x000D_
_x000D_
DATA ATENDIMENTO_x000D_
17/01/2026_x000D_
_x000D_
_x000D_
_x000D_
_x000D_
BLOCO TRANSFORMADOR DE DISTRIBUIÇÃO - 5705116122</t>
  </si>
  <si>
    <t>5705116122</t>
  </si>
  <si>
    <t>TRAFO 5705116122 DE 5KVA E PARA-RAIO QUEIMADO, TENSÃO 19,9KV, RURAL DE BURITIRANA, FAZ. IND FAZENDA SAO JOSE, 0 - LPT  15425 - FAZ. SAO JOSE, ACESSO LIVRE.</t>
  </si>
  <si>
    <t>ETO-RD-DP 00219/2026</t>
  </si>
  <si>
    <t>ETO-RD-DP  000471/2026</t>
  </si>
  <si>
    <t>Transformador substituido pela eequipe da Tavares</t>
  </si>
  <si>
    <t>5700591074</t>
  </si>
  <si>
    <t>trafo queimado de 30kva 34.5kv 5700591074 faz. boa vista rdr de dianopolis equipe 091op01</t>
  </si>
  <si>
    <t>DOLP-RD-PA 00044/2026</t>
  </si>
  <si>
    <t>DLP-MLPA01  000006/2026</t>
  </si>
  <si>
    <t xml:space="preserve">MEDIDO__x000D_
_x000D_
EMERGENCIAL__x000D_
_x000D_
TRAFO 5700095151 QUEIMADO._x000D_
POTÊNCIA: 15 KVA_x000D_
TENSÃO: 19,9 KV_x000D_
PARARAIO: QUEIMADO_x000D_
ACESSO: LIVRE_x000D_
_x000D_
DADOS ATENDIMENTO_x000D_
EQUIPE PALM04M_x000D_
LIDER - JOSÉ RAIMUNDO_x000D_
CONTATO - (63) 99223-0264_x000D_
SS DOLP-RD-PA 044/2026_x000D_
DATA ATENDIMENTO: 12/01/2026_x000D_
_x000D_
_x000D_
</t>
  </si>
  <si>
    <t>5700095151</t>
  </si>
  <si>
    <t>TRAFO 5700095151 QUEIMADO.POTÊNCIA: 15 KVATENSÃO: 19,9 KVPARARAIO: QUEIMADOACESSO: LIVRE</t>
  </si>
  <si>
    <t>ETO-RD-GR 00226/2026</t>
  </si>
  <si>
    <t>ETO-RD-GR  000303/2026</t>
  </si>
  <si>
    <t>trafo 5710024078 e para raio queimado _x000D_
acesso livre_x000D_
equipe 078op02</t>
  </si>
  <si>
    <t>5710024078</t>
  </si>
  <si>
    <t>trafo 5710024078 e para raio queimado acesso livreequipe 078op02</t>
  </si>
  <si>
    <t>ETO-RD-AG 00489/2026</t>
  </si>
  <si>
    <t>ENC-MLAG01  000121/2026</t>
  </si>
  <si>
    <t>OS PARA SUBSTITUICAO  DE TRAFO QUEIMADO_x000D_
_x000D_
Segue SS de transformador 5701350103 Queimado _x000D_
Potencia 10 KVA _x000D_
Tensão: 19.9 KV_x000D_
Acesso livre _x000D_
Fazenda Jangada. Assentamento Camarão II_x000D_
_x000D_
TRAFO Nº  5701350103_x000D_
_x000D_
TRANSFORMAR RETIRADO_x000D_
_x000D_
POTÊNCIA; 05KVA 34,5KV_x000D_
DATA DE FAB; FEV/2011_x000D_
MARCA; VIJAI_x000D_
Nº CITD; N/A_x000D_
Nº SÉRIE; 184716_x000D_
POS. DO TAP; 3º_x000D_
IMPEDÂNCIA; 3,14_x000D_
_x000D_
TRAFO INSTALADO _x000D_
_x000D_
_x000D_
POTÊNCIA; 15KVA 34,5KV_x000D_
DATA DE FAB; FEV/2026_x000D_
MARCA; TRAEL_x000D_
Nº CITD; 150423_x000D_
Nº SÉRIE; 828146_x000D_
POS. DO TAP; 3º_x000D_
IMPEDÂNCIA; 3_x000D_
MEDIÇÃO; 3,37 / 3,36 / 3,34</t>
  </si>
  <si>
    <t>LD01014045</t>
  </si>
  <si>
    <t>5701350103</t>
  </si>
  <si>
    <t>Segue SS de transformador 5701350103 Queimado Potencia 10 KVA Tensão: 19.9 KVAcesso livre Fazenda Jangada. Assentamento Camarão II</t>
  </si>
  <si>
    <t>ENC-RD-PS 00599/2026</t>
  </si>
  <si>
    <t>ENC-LMPS01  000151/2026</t>
  </si>
  <si>
    <t xml:space="preserve">SS ENC-RD-PS 599/2026_x000D_
TRAFO 5741059084 _x000D_
_x000D_
_x000D_
_x000D_
_x000D_
_x000D_
TRAFO RETIRADO_x000D_
POTÊNCIA : 45KVA_x000D_
TENSÃO :	 34.5KV_x000D_
Nº ENERGISA (CITD) : 113234_x000D_
Nº DE SÉRIE : 460398_x000D_
MARCA : TRAEL_x000D_
DATA FABRICAÇÃO : MAR/2018_x000D_
IMPEDANCIA : 3.79_x000D_
POS. TAP : 03_x000D_
_x000D_
TRAFO INSTALADO'_x000D_
POTÊNCIA : 45KVA_x000D_
TENSÃO :	 34.5KV_x000D_
Nº ENERGISA (CITD) : 12927_x000D_
Nº DE SÉRIE : 1587394_x000D_
MARCA : ROMAGNOLE_x000D_
DATA FABRICAÇÃO : 01/2025_x000D_
IMPEDANCIA : 3.70_x000D_
POS. TAP : 02_x000D_
</t>
  </si>
  <si>
    <t>5741059084</t>
  </si>
  <si>
    <t>57041059084 45kva 34,5kv acesso bom para-raios 084op02</t>
  </si>
  <si>
    <t>45,KVA</t>
  </si>
  <si>
    <t>DOLP-RD-PA 00003/2026</t>
  </si>
  <si>
    <t>DLP-CTPA01  000001/2026</t>
  </si>
  <si>
    <t xml:space="preserve">MEDIDO__x000D_
_x000D_
EMERGENCIAL__x000D_
_x000D_
_x000D_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energia_x000D_
_x000D_
EQUIPE: 833007_x000D_
ENCARREGADO: JOSE AILTON_x000D_
_x000D_
NO TRAFO [5700121151] _x000D_
</t>
  </si>
  <si>
    <t>5700121151</t>
  </si>
  <si>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</si>
  <si>
    <t>ETO-RD-AR 00986/2026</t>
  </si>
  <si>
    <t>ENC-MLAR05  000332/2026</t>
  </si>
  <si>
    <t>ETO-RD-AR 986/2026_x000D_
TRAFO 5766833004_x000D_
TRAFO RETIRADO_x000D_
POTÊNCIA : 75 KVA_x000D_
TENSÃO :	 13.8 KV_x000D_
Nº ENERGISA (CITD) : 149050_x000D_
Nº DE SÉRIE : 599374_x000D_
MARCA : ITAIPU_x000D_
DATA FABRICAÇÃO : 11/2025_x000D_
IMPEDANCIA : 3,62_x000D_
POS. TAP : 04_x000D_
_x000D_
TRAFO INSTALADO_x000D_
POTÊNCIA : 112,5 KVA_x000D_
TENSÃO :	 13.8 KV_x000D_
Nº ENERGISA (CITD) : 107341_x000D_
Nº DE SÉRIE : 441007_x000D_
MARCA : TRAEL_x000D_
DATA FABRICAÇÃO : 08/2017_x000D_
IMPEDANCIA : 3,53_x000D_
POS. TAP : 04_x000D_
_x000D_
OBS: ISTALADO EQUIPAMENTO P600.</t>
  </si>
  <si>
    <t>5766833004</t>
  </si>
  <si>
    <t>Instalar P600 no trafo 5766833004 e ajudar na abertura para remanejamentos de UC´s do trafo</t>
  </si>
  <si>
    <t>ETO-RD-GR 00530/2026</t>
  </si>
  <si>
    <t>ENC-MPGR01  000085/2026</t>
  </si>
  <si>
    <t xml:space="preserve">TROCA DE TRAFO AVARIADO 5700001112 ETO-RD-GR 530/2026 ZONA URBANA - GOIANY DOS CAMPOS 0112_x000D_
_x000D_
TRAFO RETIRADO_x000D_
POTÊNCIA : 112.5KVA_x000D_
TENSÃO : 34.5KV	_x000D_
Nº ENERGISA (CITD) : 135138_x000D_
Nº DE SÉRIE : 489704_x000D_
MARCA : ITAIPU - TRAEL_x000D_
DATA FABRICAÇÃO : 03/2023 - 02/2026_x000D_
IMPEDANCIA : 3.38_x000D_
POS. TAP : 02_x000D_
_x000D_
TRAFO INSTALADO_x000D_
POTÊNCIA : 150KVA_x000D_
TENSÃO : 34.5KV	_x000D_
Nº ENERGISA (CITD) : 148862_x000D_
Nº DE SÉRIE : 234177_x000D_
MARCA : TRAEL - TRAEL_x000D_
DATA FABRICAÇÃO : 08/2011 - 03/2026_x000D_
IMPEDANCIA : 4.11_x000D_
POS. TAP : 02_x000D_
_x000D_
MEDIÇÃO 1: 01.19_x000D_
MEDIÇÃO 2: 01.04_x000D_
MEDIÇÃO 3: 01.01_x000D_
_x000D_
COORDENADA_x000D_
X: 736640_x000D_
Y: 9042935_x000D_
_x000D_
OBS: FOI INSTALADO UM P600._x000D_
</t>
  </si>
  <si>
    <t>por favor deslocar equipe da manutenção pesada no trafo 5700001112 com vazamento de oleo substituir o mesmo 112,5 kva 34,5 kv acesso bom</t>
  </si>
  <si>
    <t>112,5 kv</t>
  </si>
  <si>
    <t>ENC-RD-PS 00508/2026</t>
  </si>
  <si>
    <t>ENC-LMPS01  000122/2026</t>
  </si>
  <si>
    <t xml:space="preserve">SS ENC-RD-PS 508/2026   DESATIVAÇÃO DE TRANSFORMADOR ABANDONADO, SEM CONSUMIDOR NO LOCAL._x000D_
TRAFO: 5700211073_x000D_
_x000D_
_x000D_
_x000D_
TRAFO RETIRADO_x000D_
POTÊNCIA : 30KVA_x000D_
TENSÃO :	 34.5KV_x000D_
Nº ENERGISA (CITD) : ILEGIVEL_x000D_
Nº DE SÉRIE : 186272_x000D_
MARCA : ABB_x000D_
DATA FABRICAÇÃO : 08/2002_x000D_
IMPEDANCIA : 3.95_x000D_
POS. TAP : 02_x000D_
</t>
  </si>
  <si>
    <t>5700211073</t>
  </si>
  <si>
    <t>DESATIVAÇÃO DE TRANSFORMADOR ABANDONADO, SEM CONSUMIDOR NO LOCAL.</t>
  </si>
  <si>
    <t>DG-RD-PO 00429/2026</t>
  </si>
  <si>
    <t>DG-MPDG01  000102/2026</t>
  </si>
  <si>
    <t>medido__x000D_
emergnecial__x000D_
_x000D_
_x000D_
substituição de trafo queimado rdr pindorama</t>
  </si>
  <si>
    <t>5700580096</t>
  </si>
  <si>
    <t>Constatado trafo 5700580096 de 15kVA na 19.9kV e para-raios queimados. Acesso bom até uns 100mt do trafo, necessário andar com material até a estrutura.</t>
  </si>
  <si>
    <t>ETO-RD-AG 00389/2026</t>
  </si>
  <si>
    <t>ENC-MLAG02  000120/2026</t>
  </si>
  <si>
    <t xml:space="preserve">TR 5700140090_x000D_
TRAFO COM BUCHA SECUNDARIA NEUTRO QUEBRADA _x000D_
POTENCIA 5KVa _x000D_
TENSAO 13.8KVa _x000D_
FOTOS NA OS_x000D_
ACESSO CAMINHONETE._x000D_
FAZER CONTATO COM A EQUIPE DE NAZARÉ PARA ESCLARECER SOBRE O ACESSO. 63992095280._x000D_
_x000D_
SERVIÇO EXECUTADO NO ATENDIMENTO DA SS ETO-RD-AG 0389/2026 DE SUBST DE TRAFO QUEIMADO._x000D_
_x000D_
TRAFO Nº 5700140090._x000D_
_x000D_
TRAFO RETIRADO_x000D_
_x000D_
POTÊNCIA; 10KVA 13.8KV_x000D_
DATA DE FAB; MARÇO/2007_x000D_
MARCA; TRAEL_x000D_
Nº CITD; 20304_x000D_
Nº SÉRIE; 106074_x000D_
POS. DO TAP; 1º_x000D_
IMPEDÂNCIA; 2,44_x000D_
_x000D_
TRAFO INSTALADO_x000D_
_x000D_
_x000D_
POTÊNCIA; 15KVA 13.8KV_x000D_
DATA DE FAB; 01/2026 _x000D_
MARCA;TRAEL_x000D_
Nº CITD; 149971_x000D_
Nº SÉRIE; 826189_x000D_
POS. DO TAP; 3º_x000D_
IMPEDÂNCIA; 2,5_x000D_
MEDIÇÃO; 2,73 / 2,72 / 2,71_x000D_
_x000D_
--&gt;NOTA AC;_x000D_
FOI RETIRADO E REMANEJADO TRAFO Nº 5700140090 DO POSTE ID-68007499 PARA O POSTE ID-68007490._x000D_
FOI RETIRADO E REMANEJADO CHAVE FUSIVEL Nº 0300140090 DO POSTE ID-48875390 PARA O POSTE ID-68007489._x000D_
_x000D_
</t>
  </si>
  <si>
    <t>5700140090</t>
  </si>
  <si>
    <t>TR 5700140090TRAFO COM BUCHA SECUNDARIA NEUTRO QUEBRADA POTENCIA 5KVa TENSAO 13.8KVa FOTOS NA OSACESSO CAMINHONETE.FAZER CONTATO COM A EQUIPE DE NAZARÉ PARA ESCLARECER SOBRE O ACESSO. 63992095280.</t>
  </si>
  <si>
    <t>ETO-RD-AG 00544/2026</t>
  </si>
  <si>
    <t>ENC-MLAG01  000136/2026</t>
  </si>
  <si>
    <t>OS PARA FAZER COLAFEM DA BUCHA SECUNDARIA_x000D_
_x000D_
Trafo: 5700163090  25kva_x000D_
Tensão: 34.5_x000D_
Acesso livre _x000D_
Equipe: 171op01_x000D_
Contato da equipe: 99961-6867_x000D_
Endereço:  Sitio Do Ipe Roxo</t>
  </si>
  <si>
    <t>5700163090</t>
  </si>
  <si>
    <t>Trafo: 5700163090  25kvaTensão: 34.5Acesso livre Equipe: 171op01Contato da equipe: 99961-6867Endereço:  Sitio Do Ipe Roxo</t>
  </si>
  <si>
    <t>ETO-RD-AR 01085/2026</t>
  </si>
  <si>
    <t>ENC-MLAR02  000153/2026</t>
  </si>
  <si>
    <t xml:space="preserve">ETO-RD-AR 1085/2026_x000D_
TRAFO 5700129193_x000D_
TRAFO RETIRADO_x000D_
POTÊNCIA : 15 KVA_x000D_
TENSÃO :	 34.5 KV_x000D_
Nº ENERGISA (CITD) : 06116920_x000D_
Nº DE SÉRIE : 473591_x000D_
MARCA : TRAEL_x000D_
DATA FABRICAÇÃO : 06/18_x000D_
IMPEDANCIA : 3,04_x000D_
POS. TAP : 05_x000D_
_x000D_
TRAFO INSTALADO_x000D_
POTÊNCIA : 15 KVA_x000D_
TENSÃO :	 34.5 KV_x000D_
Nº ENERGISA (CITD) : 150845_x000D_
Nº DE SÉRIE : C 303225_x000D_
MARCA : ITAM_x000D_
DATA FABRICAÇÃO : 02/2026_x000D_
IMPEDANCIA : 2,92_x000D_
POS. TAP : 05_x000D_
</t>
  </si>
  <si>
    <t>5700129193</t>
  </si>
  <si>
    <t>Substitui TR 5700129193 queimado potência 15kv tensão 34,5kv para-raio queiamdo acesso livre.</t>
  </si>
  <si>
    <t>ETO-RD-AR 01089/2026</t>
  </si>
  <si>
    <t>ENC-MLAR03  000089/2026</t>
  </si>
  <si>
    <t xml:space="preserve">ETO-RD-A 1089/2026_x000D_
TRAFO INSTALADO_x000D_
POTÊNCIA : 15 KVA_x000D_
TENSÃO :	 34.5 KV_x000D_
Nº ENERGISA (CITD) : 151687_x000D_
Nº DE SÉRIE : C 308256_x000D_
MARCA : ITAM_x000D_
DATA FABRICAÇÃO : 21/04/2026_x000D_
IMPEDANCIA : 3,02_x000D_
POS. TAP : 05_x000D_
</t>
  </si>
  <si>
    <t>5700674080</t>
  </si>
  <si>
    <t>TRAFO FURTADO 5700674080 - 15KVA - 34,5KV + PARA RAIO ACESSO CAMINHONETE. IND FAZENDA PONTAL, 0 - G. MAIOR SOBRADINHO - RAIMUNDO PEREIRA DE CARVALHO - UC 9936238 - 63981012480 - RDR DARCINOPOLIS</t>
  </si>
  <si>
    <t>ETO-RD-GU 00018/2026</t>
  </si>
  <si>
    <t>DBM-MLDB03  000005/2026</t>
  </si>
  <si>
    <t xml:space="preserve">SUBSTITUIÇÃO DE TRANSFORMADOR NA RDR DE PARANA_x000D_
_x000D_
INT: 20264064935376_x000D_
_x000D_
SS: ETO-RD-GU 18/2026_x000D_
 _x000D_
ESPECIFICAÇÕES DO TRANSFORMADOR_x000D_
_x000D_
TRANSFORMADOR INSTALADO: 15 KVA_x000D_
_x000D_
TRANSFORMADOR RETIRADO: 15 KVA_x000D_
_x000D_
MEDIÇÕES_x000D_
_x000D_
LOGO APÓS A TROCA _x000D_
_x000D_
VAN: 220_x000D_
_x000D_
VBN: 220_x000D_
_x000D_
OBS:SUBSTITUIÇÃO DE TRANSFORMADOR AUTORIZADA PELO DIONE._x000D_
</t>
  </si>
  <si>
    <t>5700005021</t>
  </si>
  <si>
    <t>transformador queimado e para raio acesso livre</t>
  </si>
  <si>
    <t>ETO-RD-GU 00015/2026</t>
  </si>
  <si>
    <t>DBM-MLDB03  000004/2026</t>
  </si>
  <si>
    <t xml:space="preserve">SUBSTITUIÇÃO DE TRANSFORMADOR NA RDR DE ARAGUAÇU_x000D_
_x000D_
INT: 20264062365717_x000D_
_x000D_
SS: ETO-RD-GU 15/2025_x000D_
_x000D_
ESPECIFICAÇÕES DO TRANSFORMADOR_x000D_
_x000D_
TRANSFORMADOR INSTALADO: 15 KVA_x000D_
_x000D_
TRANSFORMADOR RETIRADO: 15 KVA_x000D_
_x000D_
MEDIÇÕES_x000D_
_x000D_
LOGO APÓS A TROCA _x000D_
_x000D_
VAN: 230_x000D_
_x000D_
VBN: 327_x000D_
_x000D_
OBS:SUBSTITUIÇÃO DE TRANSFORMADOR AUTORIZADA PELO DIONE._x000D_
</t>
  </si>
  <si>
    <t>5700903032</t>
  </si>
  <si>
    <t>segue solicitação de serviço para troca de tranformador queimado na rdr de araguaçu</t>
  </si>
  <si>
    <t>ETO-RD-AR 00009/2026</t>
  </si>
  <si>
    <t>ENC-MLAR01  000015/2026</t>
  </si>
  <si>
    <t xml:space="preserve">ETO-RD-AR 09/2026_x000D_
TRAFO RETIRADO_x000D_
POTÊNCIA : 10 KVA_x000D_
TENSÃO :	 34.5 KV_x000D_
Nº ENERGISA (CITD) : ILEGIVEL_x000D_
Nº DE SÉRIE : 392562_x000D_
MARCA : ITB_x000D_
DATA FABRICAÇÃO : 03/2006_x000D_
IMPEDANCIA : 2,8_x000D_
POS. TAP : 05_x000D_
_x000D_
TRAFO INSTALADO_x000D_
POTÊNCIA : 15 KVA_x000D_
TENSÃO :	 34.5 KV_x000D_
Nº ENERGISA (CITD) : 148835_x000D_
Nº DE SÉRIE : 550861_x000D_
MARCA : TRAEL_x000D_
DATA FABRICAÇÃO : 2020_x000D_
IMPEDANCIA : 3,16_x000D_
POS. TAP : 05_x000D_
</t>
  </si>
  <si>
    <t>5700557040</t>
  </si>
  <si>
    <t>5700557040 10kva 34.5kv e para raio acesso livre</t>
  </si>
  <si>
    <t>DOLP-RD-PA 00155/2026</t>
  </si>
  <si>
    <t>DLP-MLPA02  000010/2026</t>
  </si>
  <si>
    <t>MEDIDO__x000D_
_x000D_
EMERGENCIAL__x000D_
_x000D_
_x000D_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63999823919/991002294_x000D_
_x000D_
DADOS ATENDIMENTO_x000D_
_x000D_
EQUIPE: PALMA04M_x000D_
LIDER: OSE RAIMUNDO LOPES DE SOUZA  _x000D_
CONTATO: 63 9296-9610_x000D_
DOLP-RD-PA 000155/2026_x000D_
DATA ATENDIMENTO: 30/01/2026_x000D_
_x000D_
Atenção!_x000D_
Não intervenha na rede sem autorização do COI (Centro de Operações Integradas)</t>
  </si>
  <si>
    <t>5727386070</t>
  </si>
  <si>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</si>
  <si>
    <t>ETO-RD-GU 00202/2026</t>
  </si>
  <si>
    <t>DBM-MPDB08  000048/2026</t>
  </si>
  <si>
    <t xml:space="preserve">SUBSTITUIÇÃO DE TRANSFORMADOR NA RDR DE FORMOSO_x000D_
_x000D_
SS: ETO-RD-GU 202/2026_x000D_
_x000D_
ESPECIFICAÇÕES DO TRANSFORMADOR_x000D_
_x000D_
TRANSFORMADOR INSTALADO: 75 KVA_x000D_
_x000D_
TRANSFORMADOR RETIRADO: 75 KVA_x000D_
_x000D_
MEDIÇÕES_x000D_
_x000D_
LOGO APÓS A TROCA _x000D_
_x000D_
VAN: 231_x000D_
_x000D_
VBN: 388_x000D_
_x000D_
OBS:SUBSTITUIÇÃO DE TRANSFORMADOR AUTORIZADA PELO DIONE._x000D_
</t>
  </si>
  <si>
    <t>5710170052</t>
  </si>
  <si>
    <t>SEGUE SOLICITAÇÃO PARA TROCA DE TRAFO QUEIMADO NA RDR DE FORMOSO</t>
  </si>
  <si>
    <t>ENC-RD-PS 00071/2026</t>
  </si>
  <si>
    <t>ENC-LMPS03  000013/2026</t>
  </si>
  <si>
    <t xml:space="preserve">SS ENC-RD-PS 71/2026_x000D_
 trafo 5711344085 _x000D_
_x000D_
_x000D_
_x000D_
_x000D_
TRAFO RETIRADO_x000D_
POTÊNCIA : 15KVA_x000D_
TENSÃO :	 34.5KV_x000D_
Nº ENERGISA (CITD) : ILEGIVEL_x000D_
Nº DE SÉRIE : 179291_x000D_
MARCA : ABB_x000D_
DATA FABRICAÇÃO : 01/2007_x000D_
IMPEDANCIA : 2.83_x000D_
POS. TAP : 03_x000D_
_x000D_
TRAFO INSTALADO'_x000D_
POTÊNCIA : 15KVA_x000D_
TENSÃO :	 34.5KV_x000D_
Nº ENERGISA (CITD) : 149779_x000D_
Nº DE SÉRIE : C 290340_x000D_
MARCA : ITAM_x000D_
DATA FABRICAÇÃO : 10/2025_x000D_
IMPEDANCIA : 3.29_x000D_
POS. TAP : 03_x000D_
_x000D_
</t>
  </si>
  <si>
    <t>5711344085</t>
  </si>
  <si>
    <t>Segue ss para tratativa com equipe de manutençao o quanto antessubstituir trafo 5711344085 na rdr de monte santo</t>
  </si>
  <si>
    <t>ETO-RD-GU 00300/2026</t>
  </si>
  <si>
    <t>DBM-MLDB04  000074/2026</t>
  </si>
  <si>
    <t xml:space="preserve">SUBSTITUIÇÃO DE TRANSFORMADOR NA RDR DE FORMOSO_x000D_
_x000D_
INT: S/N_x000D_
_x000D_
SS: ETO-RD-GU 300/2026_x000D_
_x000D_
ESPECIFICAÇÕES DO TRANSFORMADOR_x000D_
_x000D_
TRANSFORMADOR INSTALADO: 15KVA_x000D_
_x000D_
TRANSFORMADOR RETIRADO: 15KVA_x000D_
_x000D_
MEDIÇÕES_x000D_
_x000D_
LOGO APÓS A TROCA _x000D_
_x000D_
VAN: 221.2_x000D_
_x000D_
VBN: 221.1_x000D_
_x000D_
VAB: 442_x000D_
_x000D_
OBS:SUBSTITUIÇÃO DE TRANSFORMADOR AUTORIZADA PELO DIONE._x000D_
_x000D_
</t>
  </si>
  <si>
    <t>5700663052</t>
  </si>
  <si>
    <t>SEGUE SOLICITAÇÃO DE SERVIÇO PARA TROCA DE TRAFO QUEIMADO NA RDR DE FORMOSO</t>
  </si>
  <si>
    <t>ETO-RD-AR 00399/2026</t>
  </si>
  <si>
    <t>ENC-MLAR03  000002/2026</t>
  </si>
  <si>
    <t xml:space="preserve">ETO-RD-AR 399/2026_x000D_
TRAFO RETIRADO_x000D_
POTÊNCIA :45 KVA_x000D_
TENSÃO :	 34.5 KV_x000D_
Nº ENERGISA (CITD) : 103771_x000D_
Nº DE SÉRIE : 213624_x000D_
MARCA : TRAEL_x000D_
DATA FABRICAÇÃO : 02/11_x000D_
IMPEDANCIA : 4,07_x000D_
POS. TAP : 04_x000D_
_x000D_
TRAFO INSTALADO_x000D_
POTÊNCIA : 45 KVA_x000D_
TENSÃO :	 34.5 KV_x000D_
Nº ENERGISA (CITD) : 143813_x000D_
Nº DE SÉRIE : 90088007_x000D_
MARCA : TAMURA_x000D_
DATA FABRICAÇÃO : 09/2024_x000D_
IMPEDANCIA : 3,83_x000D_
POS. TAP : 04_x000D_
</t>
  </si>
  <si>
    <t>5710143030</t>
  </si>
  <si>
    <t>Trafo 5710143030 queimado potência 45kva tensão 34,5kv para-raio queimado acesso livre.</t>
  </si>
  <si>
    <t>DG-RD-PO 00244/2026</t>
  </si>
  <si>
    <t>DG-MLPO01  000056/2026</t>
  </si>
  <si>
    <t>5710301001</t>
  </si>
  <si>
    <t>INT: 20264163732411Segue SS de TR 5710301001 30KVA/34.5KV e para-raios queimados.Acesso livre.UC 160970CHACARA CABANHA RENASCER-LC, 0 - PORTOPALMAS KM 08 LADO DIREITO 20062981976351CARGILL NOVOS HORIZONTES LTDA001OP17 63 99269-7388</t>
  </si>
  <si>
    <t>ETO-RD-GR 00025/2026</t>
  </si>
  <si>
    <t>ENC-MPGR01  000006/2026</t>
  </si>
  <si>
    <t>SUBSTITUIÇÃO DE TRAFO 5700771079 ETO-RD-GR 25/2026 RDR DE ITAPIRATINS - 079_x000D_
_x000D_
TRAFO RETIRADO_x000D_
POTÊNCIA : 5KVA_x000D_
TENSÃO :	 34,5KV_x000D_
Nº ENERGISA (CITD) : 6008020_x000D_
Nº DE SÉRIE : 768719_x000D_
MARCA : ITB_x000D_
DATA FABRICAÇÃO : 01/2012_x000D_
IMPEDANCIA : 3,21_x000D_
POS. TAP : 01_x000D_
_x000D_
TRAFO INSTALADO_x000D_
POTÊNCIA : 15KVA_x000D_
TENSÃO :	 34,5KV_x000D_
Nº ENERGISA (CITD) : 149726_x000D_
Nº DE SÉRIE : C290287_x000D_
MARCA : ITAM_x000D_
DATA FABRICAÇÃO : 09/2025_x000D_
IMPEDANCIA : 3,04_x000D_
POS. TAP : 01_x000D_
_x000D_
MEDIÇÃO 1: 20,22_x000D_
MEDIÇÃO 2: 14,48_x000D_
MEDIÇÃO 3: 10,08_x000D_
_x000D_
COORDENADA _x000D_
X: 816222_x000D_
Y: 9086425</t>
  </si>
  <si>
    <t>BUCHA NEUTRO</t>
  </si>
  <si>
    <t>5700771079</t>
  </si>
  <si>
    <t>TRAFO 5700771079 QUEIMADO E 01 POSTE 10/200 ESTRUTURA U3/Sl-3/S3 ID: 61478444 DO TRAFO LEVAR ESTRUTURA COMPLETA PARA RAIO TAMBÉM DE 15 KVA NA NA REDE 19,9 KV ACESSO UM POUCO RUIM ARRADO FOI NÃO FOI FEITO TESTE AVAZIO DEVIDO O TRAFO ESTA NO CHÃO</t>
  </si>
  <si>
    <t>15 KVA E POSTE 10/200 ESTRUTURA U3/Sl-3/S3</t>
  </si>
  <si>
    <t>ETO-RD-GU 00069/2026</t>
  </si>
  <si>
    <t>DBM-MLDB03  000007/2026</t>
  </si>
  <si>
    <t xml:space="preserve">SUBSTITUIÇÃO DE TRANSFORMADOR NA RDR DE FORMOSO_x000D_
_x000D_
INT: 20264080386368_x000D_
_x000D_
SS: ETO-RD-GU 69/2026_x000D_
_x000D_
ESPECIFICAÇÕES DO TRANSFORMADOR_x000D_
_x000D_
TRANSFORMADOR INSTALADO:  15 KVA_x000D_
_x000D_
TRANSFORMADOR RETIRADO: 05 KVA_x000D_
_x000D_
MEDIÇÕES_x000D_
_x000D_
LOGO APÓS A TROCA _x000D_
_x000D_
VAN: 203_x000D_
_x000D_
OBS:SUBSTITUIÇÃO DE TRANSFORMADOR AUTORIZADA PELO DIONE._x000D_
</t>
  </si>
  <si>
    <t>5701000052</t>
  </si>
  <si>
    <t>SEGUE SS PARA TROCA DE TRAFO QUEIMADO</t>
  </si>
  <si>
    <t>DG-RD-PO 00028/2026</t>
  </si>
  <si>
    <t>DG-MLPO01  000011/2026</t>
  </si>
  <si>
    <t>5700382110</t>
  </si>
  <si>
    <t>Segue ss para tratativa com equipe de manutençao o quanto antessubstituir trafo 5700382110 quaimado na rdr de  Sta Rita</t>
  </si>
  <si>
    <t>ETO-RD-AR 00145/2026</t>
  </si>
  <si>
    <t>ENC-MLAR01  000060/2026</t>
  </si>
  <si>
    <t>ETO-RD-AR 145/2026_x000D_
TR: 5700013004_x000D_
_x000D_
TRAFO RETIRADO_x000D_
POTÊNCIA : 150KVA_x000D_
TENSÃO :	 13,8KV_x000D_
Nº ENERGISA (CITD) : 36790_x000D_
Nº DE SÉRIE : 172807_x000D_
MARCA : TRAEL_x000D_
DATA FABRICAÇÃO : 12/2009_x000D_
IMPEDANCIA : 3,73_x000D_
POS. TAP : 01_x000D_
_x000D_
TRAFO INSTALADO_x000D_
POTÊNCIA : 150KVA_x000D_
TENSÃO :	 13,8KV_x000D_
Nº ENERGISA (CITD) : 146494_x000D_
Nº DE SÉRIE : 24513330_x000D_
MARCA : WEG_x000D_
DATA FABRICAÇÃO : 06/12_x000D_
IMPEDANCIA : 3,51_x000D_
POS. TAP : 02_x000D_
TRAFO RETIRADO EM CAMPO E DE 150 KVA POREM NO SISTEM ESTAR DE 112,5 KVA COM FORME O BOOK E RELATORIO DA EQUIPE ERRO DE CADATRO.</t>
  </si>
  <si>
    <t>5700013004</t>
  </si>
  <si>
    <t>5700013004 112,5kva esta aberto em campo transformador vazando muito oleo no momento da abertura, equipe 004op20</t>
  </si>
  <si>
    <t>ETO-RD-AR 00146/2026</t>
  </si>
  <si>
    <t>ENC-MLAR01  000066/2026</t>
  </si>
  <si>
    <t xml:space="preserve">ETO-RD-AR 146/2026_x000D_
TR: 5701406004_x000D_
_x000D_
TRAFO RETIRADO_x000D_
POTÊNCIA : 15KVA_x000D_
TENSÃO :	 13,8KV_x000D_
Nº ENERGISA (CITD) : 48558_x000D_
Nº DE SÉRIE : 203070_x000D_
MARCA : TRAEL_x000D_
DATA FABRICAÇÃO : 10/2010_x000D_
IMPEDANCIA : 2,38_x000D_
POS. TAP : 01_x000D_
_x000D_
TRAFO INSTALADO_x000D_
POTÊNCIA : 15KVA_x000D_
TENSÃO :	 13,8KV_x000D_
Nº ENERGISA (CITD) : 149843_x000D_
Nº DE SÉRIE : C292467_x000D_
MARCA : ITAM_x000D_
DATA FABRICAÇÃO : 10/2025_x000D_
IMPEDANCIA : 2,66_x000D_
POS. TAP : 03_x000D_
</t>
  </si>
  <si>
    <t>5701406004</t>
  </si>
  <si>
    <t>trafo 5701406004 15kva 13.8kv queimado com vazamento de oleo</t>
  </si>
  <si>
    <t>ETO-RD-AR 00151/2026</t>
  </si>
  <si>
    <t>ENC-MLAR01  000067/2026</t>
  </si>
  <si>
    <t xml:space="preserve">ETO-RD-AR 151/2026_x000D_
TR: 5701272136_x000D_
_x000D_
TRAFO RETIRADO_x000D_
POTÊNCIA : 10KVA_x000D_
TENSÃO :	 34,5KV_x000D_
Nº ENERGISA (CITD) : 19574_x000D_
Nº DE SÉRIE : 457535_x000D_
MARCA : ITB_x000D_
DATA FABRICAÇÃO : 03/2007_x000D_
IMPEDANCIA : 2,86_x000D_
POS. TAP : 02_x000D_
_x000D_
TRAFO INSTALADO_x000D_
POTÊNCIA : 15KVA_x000D_
TENSÃO :	 34,5KV_x000D_
Nº ENERGISA (CITD) : 149223_x000D_
Nº DE SÉRIE : 820209_x000D_
MARCA : TRAEL_x000D_
DATA FABRICAÇÃO : 11/2025_x000D_
IMPEDANCIA : 3,0_x000D_
POS. TAP : 03_x000D_
</t>
  </si>
  <si>
    <t>5701271136</t>
  </si>
  <si>
    <t>Boa noite,Favor enviar manutenção  subsituir trafo queimado 5701271136</t>
  </si>
  <si>
    <t>ETO-RD-GU 00124/2026</t>
  </si>
  <si>
    <t>DBM-MLDB06  000019/2026</t>
  </si>
  <si>
    <t xml:space="preserve">SUBSTITUIÇÃO DE TRANSFORMADOR NA RDR DE ARAGUAÇU_x000D_
_x000D_
INT: 20264097142702_x000D_
_x000D_
SS: ETO-RD-GU 124/2026_x000D_
_x000D_
ESPECIFICAÇÕES DO TRANSFORMADOR_x000D_
_x000D_
TRANSFORMADOR INSTALADO: 15 KVA_x000D_
_x000D_
TRANSFORMADOR RETIRADO:  15 KVA_x000D_
_x000D_
MEDIÇÕES_x000D_
_x000D_
LOGO APÓS A TROCA _x000D_
_x000D_
VAN: 229_x000D_
_x000D_
VBN: 225_x000D_
_x000D_
OBS:SUBSTITUIÇÃO DE TRANSFORMADOR AUTORIZADA PELO DIONE._x000D_
</t>
  </si>
  <si>
    <t>5710323094</t>
  </si>
  <si>
    <t>TRAFO 5710323094 QUEIMADO DE 15 KVA PARA RAIO QUEIMADO ACESSO CAMIONETE TENSÃO 19.9 KV</t>
  </si>
  <si>
    <t>ENC-RD-PS 00115/2026</t>
  </si>
  <si>
    <t>ENC-LMPS04  000022/2026</t>
  </si>
  <si>
    <t xml:space="preserve">SS ENC-RD-PS 115/2026_x000D_
TR 5753387073_x000D_
_x000D_
_x000D_
_x000D_
TRAFO RETIRADO_x000D_
POTÊNCIA : 15KVA_x000D_
TENSÃO :	 13.8KV_x000D_
Nº ENERGISA (CITD) : 135081_x000D_
Nº DE SÉRIE : 203008_x000D_
MARCA : TRAEL_x000D_
DATA FABRICAÇÃO : 10/10_x000D_
IMPEDANCIA : 2.41_x000D_
POS. TAP : 03_x000D_
_x000D_
TRAFO INSTALADO'_x000D_
POTÊNCIA : 15KVA_x000D_
TENSÃO :	 13.8KV_x000D_
Nº ENERGISA (CITD) : 149833_x000D_
Nº DE SÉRIE : 292457_x000D_
MARCA : ITAM_x000D_
DATA FABRICAÇÃO : 10/2025_x000D_
IMPEDANCIA : 2.74_x000D_
POS. TAP : 03_x000D_
</t>
  </si>
  <si>
    <t>AL01035052</t>
  </si>
  <si>
    <t>5753387073</t>
  </si>
  <si>
    <t>TR 575338707315KVAPARA RAIO DANIFICADO TENSAO 13800TRADO QUEIMADO ACESSO PARA CAMINHONETE POREM TEM QUE SER 4X4 DEVIDO ESTRADA RUIMWESLEY LAGOA 63992562158</t>
  </si>
  <si>
    <t>DOLP-RD-PA 00156/2026</t>
  </si>
  <si>
    <t>DLP-MPPA01  000054/2026</t>
  </si>
  <si>
    <t xml:space="preserve">MEDIDO__x000D_
_x000D_
SERVIÇO EMERGENCIAL_x000D_
_x000D_
Segue ss de 01 trafo de 30 kvar e 03 para raios da rede de 34.500kv queimado para ser subistituido pela equipe de manutencão acesso livre equipe que atendeu 059op20 cel, 63992456992/984746721 acesso livre favor agilizar o atendimento  chave de referencia 5702935122_x000D_
_x000D_
_x000D_
_x000D_
DADOS ATENDIMENTO_x000D_
EQUIPE PALM06M_x000D_
ENCARREGADO - IBANEZ RODRIGUES_x000D_
CONTATO - (63) 99295-9499_x000D_
_x000D_
SS DOLP-RD-PA 0156/2026_x000D_
_x000D_
_x000D_
REALIZAR MELHORIA MALHA ATERRAMENTO _x000D_
_x000D_
DATA ATENDIMENTO_x000D_
_x000D_
30/01/2026_x000D_
_x000D_
_x000D_
_x000D_
</t>
  </si>
  <si>
    <t>5702935122</t>
  </si>
  <si>
    <t>Segue ss de 01 trafo de 30 kvar e 03 para raios da rede de 34.500kv queimado para ser subistituido pela equipe de manutencão acesso livre equipe que atendeu 059op20 cel, 63992456992/984746721 acesso livre favor agilizar o atendimento  chave de referencia 5702935122</t>
  </si>
  <si>
    <t>DG-RD-PO 00155/2026</t>
  </si>
  <si>
    <t>DG-MLPO01  000036/2026</t>
  </si>
  <si>
    <t xml:space="preserve">medido__x000D_
emergencial__x000D_
_x000D_
_x000D_
Bom dia Segue SS para substituição de trafo queimado 5733214035_x000D_
</t>
  </si>
  <si>
    <t>5733214035</t>
  </si>
  <si>
    <t>Bom dia Segue SS para substituição de trafo queimado 5733214035</t>
  </si>
  <si>
    <t>ENC-RD-PS 00192/2026</t>
  </si>
  <si>
    <t>ENC-LMPS03  000035/2026</t>
  </si>
  <si>
    <t xml:space="preserve">SS ENC-RD-PS 192/2026_x000D_
 trafo 5700555233 _x000D_
_x000D_
_x000D_
TRAFO RETIRADO_x000D_
POTÊNCIA : 25KVA_x000D_
TENSÃO :	 34.5KV_x000D_
Nº ENERGISA (CITD) : 144267_x000D_
Nº DE SÉRIE : Z260798_x000D_
MARCA : ITAM_x000D_
DATA FABRICAÇÃO : 12/2024_x000D_
IMPEDANCIA : 3.17_x000D_
POS. TAP : 03_x000D_
_x000D_
TRAFO INSTALADO'_x000D_
POTÊNCIA : 15KVA_x000D_
TENSÃO :	 34.5KV_x000D_
Nº ENERGISA (CITD) : 120347_x000D_
Nº DE SÉRIE : 502194_x000D_
MARCA : TRAEL_x000D_
DATA FABRICAÇÃO : 2019_x000D_
IMPEDANCIA : 2.94_x000D_
POS. TAP : 02_x000D_
</t>
  </si>
  <si>
    <t>5700555233</t>
  </si>
  <si>
    <t>Segue ss para tratativa com equipe de manutençao o quanto antessubstituir trafo 5700555233 queimado na rdr de abreulandia</t>
  </si>
  <si>
    <t>ETO-RD-GR 00250/2026</t>
  </si>
  <si>
    <t>ETO-RD-GR  000329/2026</t>
  </si>
  <si>
    <t>TRAFO 5710166033 QUEIMADO PARA RAIO TAMBÉM DE 15 KVA NA NA REDE 19,9 KV ACESSO RUIM SEGUNDO EQUIPE FOI FEITO TESTE AVAZIO COSTATADO QUEIMADO</t>
  </si>
  <si>
    <t>5710166033</t>
  </si>
  <si>
    <t>ETO-RD-DP 00090/2026</t>
  </si>
  <si>
    <t>ETO-RD-DP  000166/2026</t>
  </si>
  <si>
    <t xml:space="preserve">SUBSTITUIÇÃO DE TRANSFORMADOR NA RDR_x000D_
 _x000D_
_x000D_
POSTO TRANFORMADOR: 5700558116_x000D_
_x000D_
SS: ETO-RD-DP 90/2026 _x000D_
 _x000D_
 _x000D_
_x000D_
POT. TRANSFORMADOR RETIRADO: 25 KVA_x000D_
 _x000D_
 _x000D_
 _x000D_
_x000D_
POT. TRANSFORMADOR INSTALADO: 25 KVA_x000D_
</t>
  </si>
  <si>
    <t>5700558116</t>
  </si>
  <si>
    <t>TRAFO QUEIMADO 5700558116 DE 25KVA DA 19.9. PARA RAIOS BOM. ACESSO PARA CAMINHONETE ATÉ 100 MT DO TRAFO. 01 CLIENTE PENALIZADO.</t>
  </si>
  <si>
    <t>ETO-RD-AG 00289/2026</t>
  </si>
  <si>
    <t>ENC-MPAG02  000038/2026</t>
  </si>
  <si>
    <t xml:space="preserve">Segundo informações da equipe 039OP03, o trafo 5702090039 de 5kVA e para raio estão queimados, acesso bom para caminhonete, fica no assentamento California._x000D_
_x000D_
TRAFO Nº 5702090039_x000D_
_x000D_
_x000D_
TRAFO RETIRADO_x000D_
_x000D_
POTÊNCIA;10KVA 34,5KV_x000D_
DATA DE FAB; 10/2005- REF. 08/2011_x000D_
MARCA; ITB - TRAEL_x000D_
Nº CITD; N/A_x000D_
Nº SÉRIE; 359210_x000D_
POS. DO TAP; 2º_x000D_
IMPEDÂNCIA; 2,90_x000D_
_x000D_
TRAOF INSTALADO _x000D_
_x000D_
POTÊNCIA; 25KVA 34,5KV_x000D_
DATA DE FAB; 02/2013 - 02/2025_x000D_
MARCA; EST - TRAEL_x000D_
Nº CITD; 144811_x000D_
Nº SÉRIE; 18930_x000D_
POS. DO TAP; 3º_x000D_
IMPEDÂNCIA; 3,08_x000D_
MEDIÇÃO;  20,51/ 20,65 / 20,53_x000D_
_x000D_
</t>
  </si>
  <si>
    <t>Segundo informações da equipe 039OP03, o trafo 5702090039 de 5kVA e para raio estão queimados, acesso bom para caminhonete, fica no assentamento California.</t>
  </si>
  <si>
    <t>DG-RD-PO 00175/2026</t>
  </si>
  <si>
    <t>DG-MLPO02  000039/2026</t>
  </si>
  <si>
    <t>TRAFO 5750621043 E PARA RAIO QUEIMADO POTENCIA: 45KVA 34500ACESSO: LIVRE</t>
  </si>
  <si>
    <t>ETO-RD-AR 00079/2026</t>
  </si>
  <si>
    <t>ENC-MLAR02  000006/2026</t>
  </si>
  <si>
    <t xml:space="preserve">ETO-RD-AR 79/2026_x000D_
TRAFO RETIRADO_x000D_
POTÊNCIA : 5 KVA_x000D_
TENSÃO :	 34.5 KV_x000D_
Nº ENERGISA (CITD) : ILEGIVEL_x000D_
Nº DE SÉRIE : 172679_x000D_
MARCA : VIJAI_x000D_
DATA FABRICAÇÃO : 07/2010_x000D_
IMPEDANCIA : 3,11_x000D_
POS. TAP : 05_x000D_
_x000D_
TRAFO INSTALADO_x000D_
POTÊNCIA : 15 KVA_x000D_
TENSÃO :	 34.5 KV_x000D_
Nº ENERGISA (CITD) : 149710_x000D_
Nº DE SÉRIE : C 290271_x000D_
MARCA : ITAM_x000D_
DATA FABRICAÇÃO : 09/2025_x000D_
IMPEDANCIA : 3,02_x000D_
POS. TAP : 03_x000D_
_x000D_
</t>
  </si>
  <si>
    <t>5701497077</t>
  </si>
  <si>
    <t>Trafo: 5701497077 QUEIMADO Potencia: 5 KVATensão: 34,5 KVPara raio: queimado Acesso: CAMIONETA      Equipe: 265OP01 (63)99953-6054</t>
  </si>
  <si>
    <t>ETO-RD-GU 00266/2026</t>
  </si>
  <si>
    <t>DBM-MLDB04  000068/2026</t>
  </si>
  <si>
    <t xml:space="preserve">SUBSTITUIÇÃO DE TRANSFORMADOR NA RDR DE DUERÉ_x000D_
_x000D_
INT:S/N_x000D_
_x000D_
SS: ETO-RD-GU 266/2026_x000D_
_x000D_
ESPECIFICAÇÕES DO TRANSFORMADOR_x000D_
_x000D_
TRANSFORMADOR INSTALADO: 15KVA_x000D_
_x000D_
TRANSFORMADOR RETIRADO: 15KVA_x000D_
_x000D_
MEDIÇÕES_x000D_
_x000D_
LOGO APÓS A TROCA _x000D_
_x000D_
VAN: 221.8_x000D_
_x000D_
VBN: 220.4_x000D_
_x000D_
VAB: 440_x000D_
_x000D_
OBS:SUBSTITUIÇÃO DE TRANSFORMADOR AUTORIZADA PELO DIONE._x000D_
_x000D_
</t>
  </si>
  <si>
    <t>5710182076</t>
  </si>
  <si>
    <t>trafo 5710182076 queimado em campo de 15 kva para raio quiemado tensão 19.9 kv acesso camionete</t>
  </si>
  <si>
    <t>ETO-RD-GU 00286/2026</t>
  </si>
  <si>
    <t>DBM-MLDB05  000056/2026</t>
  </si>
  <si>
    <t xml:space="preserve">SUBSTITUIÇÃO DE TRANSFORMADOR NA RDR DE GURUPI_x000D_
_x000D_
INT: 20264159754320_x000D_
_x000D_
SS: ETO-RD-GU 286/2026_x000D_
_x000D_
ESPECIFICAÇÕES DO TRANSFORMADOR_x000D_
_x000D_
TRANSFORMADOR INSTALADO: 15KVA_x000D_
_x000D_
TRANSFORMADOR RETIRADO: 15KVA_x000D_
_x000D_
OBS:SUBSTITUIÇÃO DE TRANSFORMADOR AUTORIZADA PELO DIONE._x000D_
_x000D_
</t>
  </si>
  <si>
    <t>5710280003</t>
  </si>
  <si>
    <t>para raio e transformador queimado acesso livre</t>
  </si>
  <si>
    <t>ETO-RD-DP 00167/2026</t>
  </si>
  <si>
    <t>DBM-MLDB04  000070/2026</t>
  </si>
  <si>
    <t xml:space="preserve">SUBSTITUIÇÃO DE TRANSFORMADOR NA RDR DE CHAPADA DA NATIVIDADE_x000D_
_x000D_
INT: S/N_x000D_
_x000D_
SS: ETO-RD-DP 167/2026_x000D_
_x000D_
ESPECIFICAÇÕES DO TRANSFORMADOR_x000D_
_x000D_
TRANSFORMADOR INSTALADO: 15KVA_x000D_
_x000D_
TRANSFORMADOR RETIRADO: 5KVA_x000D_
_x000D_
MEDIÇÕES_x000D_
_x000D_
LOGO APÓS A TROCA _x000D_
_x000D_
VAN: 202.5_x000D_
_x000D_
OBS:SUBSTITUIÇÃO DE TRANSFORMADOR AUTORIZADA PELO DIONE._x000D_
_x000D_
</t>
  </si>
  <si>
    <t>5700701116</t>
  </si>
  <si>
    <t>Trafo queimado 10kva 19.9kv 5700701116 faz.lontra rdr de chapada natividade equipe 028op04</t>
  </si>
  <si>
    <t>ETO-RD-GR 00341/2026</t>
  </si>
  <si>
    <t>ETO-RD-GR  000613/2026</t>
  </si>
  <si>
    <t>trafo 5710011066 vazando oleo equipe 034po03</t>
  </si>
  <si>
    <t>5710011066</t>
  </si>
  <si>
    <t>DG-RD-PO 00160/2026</t>
  </si>
  <si>
    <t>DG-MPDG01  000048/2026</t>
  </si>
  <si>
    <t xml:space="preserve">medido__x000D_
emergencial__x000D_
_x000D_
_x000D_
TRAFO 5753553037 E PARA RAIO QUEIMADO _x000D_
_x000D_
POTENCIA: 75KVA 34500_x000D_
ACESSO: LIVRE_x000D_
</t>
  </si>
  <si>
    <t>5753553037</t>
  </si>
  <si>
    <t>TRAFO 5753553037 E PARA RAIO QUEIMADO POTENCIA: 75KVA 34500ACESSO: LIVRE</t>
  </si>
  <si>
    <t>ETO-RD-GR 00334/2026</t>
  </si>
  <si>
    <t>ENC-MLGR03  000122/2026</t>
  </si>
  <si>
    <t xml:space="preserve">TROCA DE TRAFO QUEIMADO 5700197034 ETO-RD-GR 334/2026 ZONA RURAL - PRES. KENNEDY 0034_x000D_
_x000D_
TRAFO RETIRADO_x000D_
POTÊNCIA : 15KVA_x000D_
TENSÃO : 19.9KV	_x000D_
Nº ENERGISA (CITD) : ILEGIVEL_x000D_
Nº DE SÉRIE : 363441_x000D_
MARCA : TOSHIBA_x000D_
DATA FABRICAÇÃO : 05/1999_x000D_
IMPEDANCIA : 3_x000D_
POS. TAP : _x000D_
_x000D_
TRAFO INSTALADO_x000D_
POTÊNCIA : 15KVA_x000D_
TENSÃO : 19.9KV	_x000D_
Nº ENERGISA (CITD) : 112850_x000D_
Nº DE SÉRIE : 460014_x000D_
MARCA : TRAEL - CPFL_x000D_
DATA FABRICAÇÃO : 2018 - 02/2026_x000D_
IMPEDANCIA : 3.16_x000D_
POS. TAP : 03_x000D_
_x000D_
MEDIÇÃO 1: 12.49_x000D_
MEDIÇÃO 2: 10.08_x000D_
MEDIÇÃO 3: 08.06_x000D_
_x000D_
COORDENADA_x000D_
X: 758969_x000D_
Y: 9063057_x000D_
</t>
  </si>
  <si>
    <t>5700197034</t>
  </si>
  <si>
    <t>TRAFO 5700197034 QUEIMADO PARA RAIO TAMBÉM DE 15 KVA NA NA REDE 19,9 KV ACESSO BOM PARA CAMIONETE FOI FEITO TESTE AVAZIO COSTATADO QUEIMADO FAZER MELHORIA DE ATERRAMENTO NO LOCAL</t>
  </si>
  <si>
    <t>ETO-RD-GR 00332/2026</t>
  </si>
  <si>
    <t>ETO-RD-GR  000602/2026</t>
  </si>
  <si>
    <t>trafo 5700234079 queimado</t>
  </si>
  <si>
    <t>5700234079</t>
  </si>
  <si>
    <t>ETO-RD-GR 00021/2026</t>
  </si>
  <si>
    <t>ENC-MLGR02  000009/2026</t>
  </si>
  <si>
    <t xml:space="preserve">SUBSTITUIÇÃO DE TRAFO 5729459227, ETO-RD-GR 21/2026 RECURSOLANDIA 227_x000D_
_x000D_
TRAFO RETIRADO_x000D_
POTÊNCIA : 15KVA_x000D_
TENSÃO :	 34,5KV_x000D_
Nº ENERGISA (CITD) : ILEGIVEL _x000D_
Nº DE SÉRIE : 995196_x000D_
MARCA : ILEGIVEL _x000D_
DATA FABRICAÇÃO : ILEGIVEL_x000D_
IMPEDANCIA : ILEGIVEL _x000D_
POS. TAP : 01_x000D_
_x000D_
TRAFO INSTALADO_x000D_
POTÊNCIA : 25KVA_x000D_
TENSÃO :	 34,5KV_x000D_
Nº ENERGISA (CITD) : 144278_x000D_
Nº DE SÉRIE : Z260809_x000D_
MARCA : ITAM_x000D_
DATA FABRICAÇÃO : 12/2024_x000D_
IMPEDANCIA :  3,09_x000D_
POS. TAP : 03_x000D_
_x000D_
MEDIÇÃO 1: 03,45_x000D_
MEDIÇÃO 2: 02,87_x000D_
MEDIÇÃO 3: 01,25_x000D_
 _x000D_
COORDENADA_x000D_
X: 924376_x000D_
Y: 9055921_x000D_
</t>
  </si>
  <si>
    <t>5729459227</t>
  </si>
  <si>
    <t>TRAFO 5729459227 QUEIMADO PARA RAIO TAMBÉM DE 15 KVA NA NA REDE 19,9 KV ACESSO BOM PARA CAMIONETE FOI FEITO TESTE AVAZIO COSTATADO QUEIMADO</t>
  </si>
  <si>
    <t>ETO-RD-AR 00479/2026</t>
  </si>
  <si>
    <t>ENC-MPAR02  000006/2026</t>
  </si>
  <si>
    <t xml:space="preserve">ETO-RD-AR 479/2026_x000D_
TRAFO 5700921060_x000D_
TRAFO RETIRADO_x000D_
POTÊNCIA : 5 KVA_x000D_
TENSÃO :	 13.8 KV_x000D_
Nº ENERGISA (CITD) : 33810_x000D_
Nº DE SÉRIE : 578986_x000D_
MARCA : ITB_x000D_
DATA FABRICAÇÃO : 02/2009_x000D_
IMPEDANCIA : 2,49_x000D_
POS. TAP : 03_x000D_
_x000D_
TRAFO INSTALADO_x000D_
POTÊNCIA : 15 KVA_x000D_
TENSÃO :	 13.8 KV_x000D_
Nº ENERGISA (CITD) : 149970_x000D_
Nº DE SÉRIE : 826188_x000D_
MARCA : TRAEL_x000D_
DATA FABRICAÇÃO : 01/2026_x000D_
IMPEDANCIA : 2,5_x000D_
POS. TAP : 05_x000D_
</t>
  </si>
  <si>
    <t>5700921060</t>
  </si>
  <si>
    <t>TRAFO 5700921060 - 15KVA - 13,8KV ACESSO LIVRE PARA RAIO QUEIMADO IND FAZENDA TRES IRMAOS,EVA PEREIRA DE SOUSA - UC 943211663992119445 - RDR NOVA OLINDA</t>
  </si>
  <si>
    <t>DOLP-RD-PA 00359/2026</t>
  </si>
  <si>
    <t>DLP-MPPA01  000096/2026</t>
  </si>
  <si>
    <t>MEDIDO__x000D_
_x000D_
EMERGENCIAL__x000D_
_x000D_
Transformador 5705367059, com vazamento de oleo media proporção, potencia 75kva, tensão 13.8, para raio bom, acesso ao caminhao livre. Verificar possibilidade de levar um de maior potencia._x000D_
_x000D_
DADOS DO ATENDIMENTO:_x000D_
_x000D_
EQUIPE: 833017 - DLPMPPA02_x000D_
ENCARREGADO: JULIO IGNACIO_x000D_
DATA: 01/04/2026</t>
  </si>
  <si>
    <t>AL08099059</t>
  </si>
  <si>
    <t>5705367059</t>
  </si>
  <si>
    <t>Transformador 5705367059, com vazamento de oleo media proporção, potencia 75kva, tensão 13.8, para raio bom, acesso ao caminhao livre. Verificar possibilidade de levar um de maior potencia.</t>
  </si>
  <si>
    <t>ETO-RD-GR 00235/2026</t>
  </si>
  <si>
    <t>ETO-RD-GR  000308/2026</t>
  </si>
  <si>
    <t>substituir trafo 5709375009 - 15KVA - 34,5kv - necessario substituir 50mt cabos BT Multiplex devido avore cair sobe rede BT danifcando cabo e bucha secundaria para raio tbm esta danificado acesso livre._x000D_
IND GLEBA GLEBA TUPIRAMA, 0 - CHA. PRESENTE DE DEUS - uc 10332311 - cliente HELISNUNES PINHEIRO BIAS - PA Soledade - RDR Guarai</t>
  </si>
  <si>
    <t>5709375009</t>
  </si>
  <si>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</si>
  <si>
    <t>ETO-RD-GU 00291/2026</t>
  </si>
  <si>
    <t>DBM-MLDB03  000053/2026</t>
  </si>
  <si>
    <t xml:space="preserve">SUBSTITUIÇÃO DE TRANSFORMADOR NA RDR DE FORMOSO_x000D_
_x000D_
INT: 20264159744634_x000D_
_x000D_
SS: ETO-RD-GU 291/2026_x000D_
_x000D_
ESPECIFICAÇÕES DO TRANSFORMADOR_x000D_
_x000D_
TRANSFORMADOR INSTALADO: 15 KVA_x000D_
_x000D_
TRANSFORMADOR RETIRADO: 15 KVA_x000D_
_x000D_
OBS:SUBSTITUIÇÃO DE TRANSFORMADOR AUTORIZADA PELO DIONE._x000D_
</t>
  </si>
  <si>
    <t>5710192052</t>
  </si>
  <si>
    <t>segue nota para substituiçao de tranformador queimado asseço livre para camionete</t>
  </si>
  <si>
    <t>ETO-RD-AG 00169/2026</t>
  </si>
  <si>
    <t>ENC-MPAG02  000018/2026</t>
  </si>
  <si>
    <t>Ttrafo 5700001161  do Pov. São João  , na linha velha de Araguatins / Axixá_x000D_
_x000D_
_x000D_
_x000D_
TRAFO RETIRADO_x000D_
_x000D_
POTÊNCIA; 30KVA 34,5KV_x000D_
DATA DE FAB;  01/2020_x000D_
MARCA; ROMAGNOLE_x000D_
Nº CITD; 123156_x000D_
Nº SÉRIE; 1227286_x000D_
IMPEDÂNCIA; 3,85_x000D_
POS. TAP;2º _x000D_
_x000D_
_x000D_
TRAFO INSTALADO_x000D_
_x000D_
POTÊNCIA; 30KVA 34,5KV_x000D_
DATA DE FAB;  07/2017_x000D_
MARCA; TRAEL_x000D_
Nº CITD; 112166_x000D_
Nº SÉRIE; 230301_x000D_
IMPEDÂNCIA; 4,20_x000D_
POS. TAP; 2º_x000D_
MEDIÇÃO;  18,06 / 18,20 / 18,13</t>
  </si>
  <si>
    <t>5700001161</t>
  </si>
  <si>
    <t>Ttrafo 5700001161  do Pov. São João  , na linha velha de Araguatins / Axixá</t>
  </si>
  <si>
    <t>DOLP-RD-PA 00205/2026</t>
  </si>
  <si>
    <t>DLP-CTPA00  000029/2026</t>
  </si>
  <si>
    <t xml:space="preserve">MEDIDO__x000D_
_x000D_
EMERGENCIAL__x000D_
_x000D_
_x000D_
Segue SS para atendimento com equipe de manutenção , substituir trafo 5701020070 QUEIMADO na RDR de Rio Sono , tensão 34,5 , acesso livre , potencia 15 kva , para-raio queimado_x000D_
_x000D_
DADOS ATENDIMENTO_x000D_
_x000D_
EQUIPE: PALMA04M_x000D_
LIDER: JOSE RAIMUNDO LOPES DE SOUZA   _x000D_
CONTATO: 63 9296-9610_x000D_
DOLP-RD-PA 000250/2026_x000D_
DATA ATENDIMENTO: 06/02/2026_x000D_
_x000D_
Atenção!_x000D_
Não intervenha na rede sem autorização do COI (Centro de Operações Integradas)_x000D_
_x000D_
</t>
  </si>
  <si>
    <t>5701020070</t>
  </si>
  <si>
    <t>Segue SS para atendimento com equipe de manutenção , substituir trafo 5701020070 QUEIMADO na RDR de Rio Sono , tensão 34,5 , acesso livre , potencia 15 kva , para-raio queimado</t>
  </si>
  <si>
    <t>ETO-RD-AR 00572/2026</t>
  </si>
  <si>
    <t>ENC-MLAR03  000032/2026</t>
  </si>
  <si>
    <t>ETO-RD-AR 572/2026_x000D_
TRAFO 5710104077_x000D_
TRAFO RETIRADO_x000D_
POTÊNCIA : 10 KVA_x000D_
TENSÃO :	 34.5 KV_x000D_
Nº ENERGISA (CITD) : ILEGIVEL_x000D_
Nº DE SÉRIE : 393575_x000D_
MARCA : ITB_x000D_
DATA FABRICAÇÃO : 04/2006_x000D_
IMPEDANCIA : 2,85_x000D_
POS. TAP : 03_x000D_
_x000D_
TRAFO INSTALADO_x000D_
POTÊNCIA : 15 KVA_x000D_
TENSÃO :	 34.5 KV_x000D_
Nº ENERGISA (CITD) : 150323_x000D_
Nº DE SÉRIE : 828046_x000D_
MARCA : TRAEL_x000D_
DATA FABRICAÇÃO : 02/2026_x000D_
IMPEDANCIA : 3,0_x000D_
POS. TAP : 05_x000D_
_x000D_
_x000D_
OBS: LANÇADO UMA HORA DE DISPONIBILIDADE REFERENTE AO SERVIÇO DA SS 569/2026 PARA SEGURAR POSTE.</t>
  </si>
  <si>
    <t>5710104077</t>
  </si>
  <si>
    <t>Conforme informações da equipe 077op02 , segue SS do transformador 5710104077 queimado , 15KVA - 19.9KV , acesso livre e pararaios queimado .</t>
  </si>
  <si>
    <t>ETO-RD-AR 00575/2026</t>
  </si>
  <si>
    <t>ENC-MLAR01  000157/2026</t>
  </si>
  <si>
    <t>ETO-RD-AR 575/2026_x000D_
TRAFO 5730971019_x000D_
TRAFO RETIRADO_x000D_
POTÊNCIA : 15 KVA_x000D_
TENSÃO :	 34.5 KV_x000D_
Nº ENERGISA (CITD) : 06116576_x000D_
Nº DE SÉRIE : 473385_x000D_
MARCA : TRAEL_x000D_
DATA FABRICAÇÃO : 06/2018_x000D_
IMPEDANCIA : 3,01_x000D_
POS. TAP : 05_x000D_
_x000D_
TRAFO INSTALADO_x000D_
POTÊNCIA : 15 KVA_x000D_
TENSÃO :	 34.5 KV_x000D_
Nº ENERGISA (CITD) : 150321_x000D_
Nº DE SÉRIE : 828044_x000D_
MARCA : TRAEL_x000D_
DATA FABRICAÇÃO : 02/2026_x000D_
IMPEDANCIA : 3,0_x000D_
POS. TAP : 05_x000D_
_x000D_
OBS: LANÇADO UMA HORA DE DISPONIBILIDADE REFERENTE AO SERVIÇO DA SS 569/2026 PARA SEGURAR POSTE.</t>
  </si>
  <si>
    <t>5730971019</t>
  </si>
  <si>
    <t>Trafo: 5730971019  15kvaTensão: 34.5Para-raio: QueimadoEndereço: IND FAZENDA PEQUIZEIRO, 0 - LPTEquipe: 004op10</t>
  </si>
  <si>
    <t>ETO-RD-GR 00200/2026</t>
  </si>
  <si>
    <t>ETO-RD-GR  000266/2026</t>
  </si>
  <si>
    <t>TRAFO QUEIMADO 5700943078 - 15KVA - 34,5KV - CHAVE TRONCO DANIFICADA - 0300941078_x000D_
IND FAZENDA BAIXAO, _x000D_
LAURIDES ALVES DE SOUZA - UC 10414210 - 63993025279_x000D_
 - RDR ITACAJA</t>
  </si>
  <si>
    <t>5700943078</t>
  </si>
  <si>
    <t>TRAFO QUEIMADO 5700943078 - 15KVA - 34,5KV - CHAVE TRONCO DANIFICADA - 0300941078IND FAZENDA BAIXAO, LAURIDES ALVES DE SOUZA - UC 10414210 - 63993025279 - RDR ITACAJA</t>
  </si>
  <si>
    <t>ETO-RD-AG 00725/2026</t>
  </si>
  <si>
    <t>ENC-MPAG02  000127/2026</t>
  </si>
  <si>
    <t>Substituiçao de trafo 5712592130 com vazamento de oleo , trafo de 15kva tensao 34,5kv para raio queimado acesso livre , com equipe de manutencao na rural de sao miguel do tocantins .-IND ASSENTAMEN P.A. BOCA DA BARRA, 0 - BELA VISTA_x000D_
SERA NECESSARIO SUBSTITUIR 400 METROS DE CABO TP / 35 O MESMO ESTA DETERIORADO CAUSANDO TRANSTORNO AOS CLIENTES DESSE CIRCUITO_x000D_
_x000D_
TRAFO Nº 5712592130_x000D_
_x000D_
TRAFO RETIRADO _x000D_
_x000D_
POTÊNCIA; 15KVA 34,5KV_x000D_
DATA DE FAB; 02/2015_x000D_
MARCA; TRAEL_x000D_
Nº CITD; 015657_x000D_
Nº SÉRIE; 339270_x000D_
POS. DO TAP; 5º_x000D_
IMPEDÂNCIA; 2,90_x000D_
_x000D_
_x000D_
TRAFO INSTALADO _x000D_
_x000D_
POTÊNCIA; 15KVA 34,5KV_x000D_
DATA DE FAB; 04/2026_x000D_
MARCA; TRAEL_x000D_
Nº CITD; 152225_x000D_
Nº SÉRIE; 836252_x000D_
POS. DO TAP; 2º_x000D_
IMPEDÂNCIA; 3_x000D_
MEDIÇÃO; 9,05 / 9,72 / 7,95</t>
  </si>
  <si>
    <t>5712592130</t>
  </si>
  <si>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</si>
  <si>
    <t>ETO-RD-AG 00490/2026</t>
  </si>
  <si>
    <t>ENC-MLAG02  000156/2026</t>
  </si>
  <si>
    <t>5714779081 15kva 13,8 vazamento de oleo queimado_x000D_
_x000D_
_x000D_
TRAFO Nº  5714779081_x000D_
_x000D_
TRANSFORMAR RETIRADO_x000D_
_x000D_
POTÊNCIA; 15KVA 13.8KV_x000D_
DATA DE FAB; 01/2015_x000D_
MARCA; TRAEL_x000D_
Nº CITD; N/A_x000D_
Nº SÉRIE; 337199_x000D_
POS. DO TAP; 1_x000D_
IMPEDÂNCIA; 2,49_x000D_
_x000D_
TRAFO INSTALADO _x000D_
_x000D_
_x000D_
POTÊNCIA; 25KVA 13.8KV_x000D_
DATA DE FAB; 12/2023_x000D_
MARCA; ITAM_x000D_
Nº CITD; 138551_x000D_
Nº SÉRIE; Z.245199_x000D_
POS. DO TAP; 3_x000D_
IMPEDÂNCIA; 2,63_x000D_
MEDIÇÃO; 3,45 / 3,68 / 3,64</t>
  </si>
  <si>
    <t>5714779081</t>
  </si>
  <si>
    <t>5714779081 15kva 13,8 vazamento de oleo queimado</t>
  </si>
  <si>
    <t>ETO-RD-AG 00577/2026</t>
  </si>
  <si>
    <t>ENC-MLAR01  000229/2026</t>
  </si>
  <si>
    <t xml:space="preserve">ETO-RD-Ag 577/2026_x000D_
TRAFO 5700025119_x000D_
TRAFO RETIRADO_x000D_
POTÊNCIA :30 kva_x000D_
TENSÃO :	 34.5 KV_x000D_
Nº ENERGISA (CITD) : 8674_x000D_
Nº DE SÉRIE : 566197005_x000D_
MARCA : SIEMENS_x000D_
DATA FABRICAÇÃO : 07/99_x000D_
IMPEDANCIA :  4,25_x000D_
POS. TAP : 03_x000D_
_x000D_
TRAFO INSTALADO_x000D_
POTÊNCIA : 75 KVA_x000D_
TENSÃO :	 34.5 KV_x000D_
Nº ENERGISA (CITD) : 135570_x000D_
Nº DE SÉRIE : 1463817_x000D_
MARCA : TRAEL_x000D_
DATA FABRICAÇÃO : 05/2023_x000D_
IMPEDANCIA : 3,82_x000D_
POS. TAP : 04_x000D_
_x000D_
</t>
  </si>
  <si>
    <t>5700025119</t>
  </si>
  <si>
    <t>Trafo: 5700025119 30kvaEndereço: IND POVOADO SAO FRANCISCO, 0 - LPT-26925Equipe;171op01Cliente penalizado: 90</t>
  </si>
  <si>
    <t>ETO-RD-GR 00598/2026</t>
  </si>
  <si>
    <t>ENC-MLGR01  000148/2026</t>
  </si>
  <si>
    <t xml:space="preserve">TROCA DE TRAFO AVARIADO 5730596155 ETO-RD-GR 598/2026 ZONA RURAL - PALMEIRANTE 0155_x000D_
_x000D_
TRAFO RETIRADO_x000D_
POTÊNCIA : 15KVA_x000D_
TENSÃO : 19.9KV	_x000D_
Nº ENERGISA (CITD) : CITD06108847_x000D_
Nº DE SÉRIE : 442992_x000D_
MARCA : TRAEL_x000D_
DATA FABRICAÇÃO : 09/2017_x000D_
IMPEDANCIA : 3.03_x000D_
POS. TAP : 01_x000D_
_x000D_
TRAFO INSTALADO_x000D_
POTÊNCIA : 15KVA_x000D_
TENSÃO : 19.9KV	_x000D_
Nº ENERGISA (CITD) : 151717_x000D_
Nº DE SÉRIE : C 308286_x000D_
MARCA : ITAM_x000D_
DATA FABRICAÇÃO : 04/2026_x000D_
IMPEDANCIA : 3.24_x000D_
POS. TAP : 03_x000D_
_x000D_
MEDIÇÃO 1: 20.45_x000D_
MEDIÇÃO 2: 18.60_x000D_
MEDIÇÃO 3: 14.01_x000D_
_x000D_
COORDENADA_x000D_
X: 792116_x000D_
Y: 9110043_x000D_
</t>
  </si>
  <si>
    <t>5730596155</t>
  </si>
  <si>
    <t>Boa tarde,Favor enviar manutenção para substituir trafo 5730596155 o mesmo está com muito vazamento de oléo. Se possivel colocar trafo de maior potencia.</t>
  </si>
  <si>
    <t>ETO-RD-AG 00450/2026</t>
  </si>
  <si>
    <t>ENC-MLAG01  000109/2026</t>
  </si>
  <si>
    <t>OS PARA FAZER COLAGEM NAS BUCHAS SECUNDARIAS_x000D_
_x000D_
Constatado trafo 5713700131 de 15kVA na 19.9kV com vazamento de óleo. Acesso para caminhonete.</t>
  </si>
  <si>
    <t>5713700131</t>
  </si>
  <si>
    <t>Constatado trafo 5713700131 de 15kVA na 19.9kV com vazamento de óleo. Acesso para caminhonete.</t>
  </si>
  <si>
    <t>ETO-RD-GR 00503/2026</t>
  </si>
  <si>
    <t>ENC-MLGR03  000179/2026</t>
  </si>
  <si>
    <t xml:space="preserve">TROCA DE TRAFO QUEIMADO 5710082153 ETO-RD-GR 503/2026 ZONA RURAL - BERNARDO SAYÃO 0153_x000D_
_x000D_
TRAFO RETIRADO_x000D_
POTÊNCIA : 30KVA_x000D_
TENSÃO : 34.5KV	_x000D_
Nº ENERGISA (CITD) : 108324_x000D_
Nº DE SÉRIE : 184777_x000D_
MARCA : TRAEL - TRAEL_x000D_
DATA FABRICAÇÃO : 04/2002 - 02/2024_x000D_
IMPEDANCIA : 4.32_x000D_
POS. TAP : 02_x000D_
_x000D_
TRAFO INSTALADO_x000D_
POTÊNCIA : 30KVA_x000D_
TENSÃO : 34.5KV	_x000D_
Nº ENERGISA (CITD) : 124732_x000D_
Nº DE SÉRIE : 1236638_x000D_
MARCA : ROMAGNOLE - CPFL_x000D_
DATA FABRICAÇÃO : 2020 - 12/2025_x000D_
IMPEDANCIA : 4.11_x000D_
POS. TAP : 02_x000D_
_x000D_
MEDIÇÃO 1: 16.25_x000D_
MEDIÇÃO 2: 14.65_x000D_
MEDIÇÃO 3: 14.47_x000D_
_x000D_
COORDENADA_x000D_
X: 704069_x000D_
Y: 9121008_x000D_
</t>
  </si>
  <si>
    <t>5710082153</t>
  </si>
  <si>
    <t>trafo 5710082153 queimado 30KVApararaio danificadoacesso livre</t>
  </si>
  <si>
    <t>ETO-RD-GR 00534/2026</t>
  </si>
  <si>
    <t>ENC-MLGR01  000138/2026</t>
  </si>
  <si>
    <t xml:space="preserve">REPARO EM TRAFO COM VAZAMENTO DE ÓLEO 5710102111 ETO-RD-GR 534/2026 ZONA RURAL - PEQUIZEIRO 0111_x000D_
_x000D_
_x000D_
</t>
  </si>
  <si>
    <t>5710102111</t>
  </si>
  <si>
    <t>Boa tarde,Favor enviar manutenção para substituir trafo com muito vazamento de oleo, se possivel colocar trafo de maior potencia</t>
  </si>
  <si>
    <t>ETO-RD-GR 00540/2026</t>
  </si>
  <si>
    <t>ENC-MLGR01  000139/2026</t>
  </si>
  <si>
    <t>MELHORIA EM POSTO DE TRANSFORMAÇÃO 5700226066 ETO-RD-GR 540/2026 ZONA RURAL - TUPIRATINS 0066</t>
  </si>
  <si>
    <t>5700226066</t>
  </si>
  <si>
    <t>por favor deslocar equipe da manutenção no trafo 5700226066 para fazer melhoramento de malha de aterramento no trafo</t>
  </si>
  <si>
    <t>ETO-RD-GU 00014/2026</t>
  </si>
  <si>
    <t>DBM-MLDB03  000003/2026</t>
  </si>
  <si>
    <t xml:space="preserve">SUBSTITUIÇÃO DE TRANSFORMADOR NA RDR DE ARAGUAÇU_x000D_
_x000D_
INT:20264062947415_x000D_
_x000D_
SS: ETO-RD-GU 14/2026_x000D_
_x000D_
ESPECIFICAÇÕES DO TRANSFORMADOR_x000D_
_x000D_
TRANSFORMADOR INSTALADO: 15 KVA_x000D_
_x000D_
TRANSFORMADOR RETIRADO: 15 KVA_x000D_
_x000D_
MEDIÇÕES_x000D_
_x000D_
LOGO APÓS A TROCA _x000D_
_x000D_
VAN: 234_x000D_
_x000D_
VBN: 236_x000D_
_x000D_
OBS:SUBSTITUIÇÃO DE TRANSFORMADOR AUTORIZADA PELO DIONE._x000D_
</t>
  </si>
  <si>
    <t>5746981032</t>
  </si>
  <si>
    <t>TRAFO 5746981032 QUEIMADO NA RDU DE ARAGUAÇU</t>
  </si>
  <si>
    <t>ETO-RD-AR 00010/2026</t>
  </si>
  <si>
    <t>ENC-MLAR01  000017/2026</t>
  </si>
  <si>
    <t xml:space="preserve">ETO-RD-AR 10/2026_x000D_
TRAFO RETIRADO_x000D_
POTÊNCIA : 10 KVA_x000D_
TENSÃO :	 34.5 KV_x000D_
Nº ENERGISA (CITD) : ILEGIVEL_x000D_
Nº DE SÉRIE : 362351_x000D_
MARCA : ITB_x000D_
DATA FABRICAÇÃO : 11/2005_x000D_
IMPEDANCIA : 2,81_x000D_
POS. TAP : 03_x000D_
_x000D_
TRAFO INSTALADO_x000D_
POTÊNCIA : 15 KVA_x000D_
TENSÃO :	 34.5 KV_x000D_
Nº ENERGISA (CITD) : 140183_x000D_
Nº DE SÉRIE : 178590_x000D_
MARCA : ABB_x000D_
DATA FABRICAÇÃO : 04/2025_x000D_
IMPEDANCIA : 3,10_x000D_
POS. TAP : 05_x000D_
</t>
  </si>
  <si>
    <t>5710201040</t>
  </si>
  <si>
    <t>5710201040 10 kva 34.5kv e para raio acesso livre</t>
  </si>
  <si>
    <t>ENC-RD-PS 00006/2026</t>
  </si>
  <si>
    <t>ENC-MLGR02  000008/2026</t>
  </si>
  <si>
    <t xml:space="preserve">SS ENC-RD-PS 06/2026_x000D_
TRAFO:5720155007_x000D_
_x000D_
_x000D_
_x000D_
TRAFO RETIRADO_x000D_
POTÊNCIA : 15KVA_x000D_
TENSÃO :	 13.8KV_x000D_
Nº ENERGISA (CITD) : 125486_x000D_
Nº DE SÉRIE : 549455_x000D_
MARCA : TRAEL_x000D_
DATA FABRICAÇÃO : JUN/2020_x000D_
IMPEDANCIA : 2.5_x000D_
POS. TAP : 01_x000D_
_x000D_
TRAFO INSTALADO'_x000D_
POTÊNCIA : 15KVA_x000D_
TENSÃO :	 13.8KV_x000D_
Nº ENERGISA (CITD) : 148498_x000D_
Nº DE SÉRIE : C289662_x000D_
MARCA : ITAM_x000D_
DATA FABRICAÇÃO : SET/2025_x000D_
IMPEDANCIA : 2.48_x000D_
POS. TAP : 03_x000D_
</t>
  </si>
  <si>
    <t>5720155007</t>
  </si>
  <si>
    <t>TR 5720155007 QUEIMADO TR 15 KVA ACESSO LIVRE REDE: 13.8PARA RAIO QUEIMADO ACESSO LIVREUC: 8/448519-9 TRAJANO COELHO NETO</t>
  </si>
  <si>
    <t>ETO-RD-DP 00026/2026</t>
  </si>
  <si>
    <t>ETO-RD-DP  000011/2026</t>
  </si>
  <si>
    <t>SUBSTITUIÇÃO DE TRANSFORMADOR NA RDR_x000D_
 _x000D_
POSTO TRANFORMADOR: 5725003091_x000D_
 _x000D_
_x000D_
SS: ETO-RD-DP 26/2026_x000D_
_x000D_
POT. TRANSFORMADOR RETIRADO: 15 KVA_x000D_
_x000D_
 _x000D_
 _x000D_
_x000D_
POT. TRANSFORMADOR INSTALADO: 15 KVA</t>
  </si>
  <si>
    <t>5725003091</t>
  </si>
  <si>
    <t>segue ss para substituiçao de trafo 5725003091queimado trafo de 15kva tensao 34,5kv para raio queimado acesso livre com equipe de manutencao , na rural de ALMASIND FAZENDA SAO FRANCISCO, 0 - LPT</t>
  </si>
  <si>
    <t>ENC-RD-PS 00400/2026</t>
  </si>
  <si>
    <t>ENC-RD-PS  000027/2026</t>
  </si>
  <si>
    <t xml:space="preserve">SS ENC-RD-PS 400/2026_x000D_
TRAFO: 5703253122_x000D_
_x000D_
_x000D_
_x000D_
TRAFO RETIRADO_x000D_
POTÊNCIA : 10KVA_x000D_
TENSÃO :	 34.5KV_x000D_
Nº ENERGISA (CITD) : ILEGIVEL_x000D_
Nº DE SÉRIE : 457769_x000D_
MARCA : ITB_x000D_
DATA FABRICAÇÃO : MAR/2007_x000D_
IMPEDANCIA : 2.87_x000D_
POS. TAP : 02_x000D_
_x000D_
TRAFO INSTALADO'_x000D_
POTÊNCIA : 15KVA_x000D_
TENSÃO :	 34.KV_x000D_
Nº ENERGISA (CITD) : 149643_x000D_
Nº DE SÉRIE : 437638_x000D_
MARCA : TRAEL_x000D_
DATA FABRICAÇÃO : 07/2017_x000D_
IMPEDANCIA : 2.97_x000D_
POS. TAP : 03_x000D_
</t>
  </si>
  <si>
    <t>5703253122</t>
  </si>
  <si>
    <t>Segue SS para atendimento com equipe de linha viva , substituir trafo 5703253122 com vazamento de oleo , tensão 34,5 , para-raio queimado , potencia 15 kva , acesso livre</t>
  </si>
  <si>
    <t>ETO-RD-GU 00442/2026</t>
  </si>
  <si>
    <t>DBM-MPDB08  000091/2026</t>
  </si>
  <si>
    <t>SUBSTITUIÇÃO DE TRANSFORMADOR NA RDR DE ARAGUAÇU_x000D_
_x000D_
INT: 20264263539305_x000D_
_x000D_
SS: ETO-RD-GU 442/2026_x000D_
_x000D_
ESPECIFICAÇÕES DO TRANSFORMADOR_x000D_
_x000D_
TRANSFORMADOR INSTALADO:  15 KVA_x000D_
_x000D_
TRANSFORMADOR RETIRADO:  15 KVA_x000D_
_x000D_
MEDIÇÕES_x000D_
_x000D_
LOGO APÓS A TROCA _x000D_
_x000D_
VAN: 208_x000D_
_x000D_
OBS:SUBSTITUIÇÃO DE TRANSFORMADOR AUTORIZADA PELO DIONE.</t>
  </si>
  <si>
    <t>5731805148</t>
  </si>
  <si>
    <t>SEGUE SS DE TRAFO QUEIMADO NA RDR DE SAO VALERIO, TRAFO DE 15KVA NA TENSÃO DE 19.9KV, PARA RAIOS QUEIMADO ACESSO LIVRE.</t>
  </si>
  <si>
    <t>ETO-RD-AR 00646/2026</t>
  </si>
  <si>
    <t>ENC-MPAR02  000016/2026</t>
  </si>
  <si>
    <t xml:space="preserve">ETO-RD-AR 646/2026_x000D_
TRAFO 5700024077_x000D_
TRAFO RETIRADO_x000D_
POTÊNCIA : 25 KVA_x000D_
TENSÃO :	 34.5 KV_x000D_
Nº ENERGISA (CITD) : 130638_x000D_
Nº DE SÉRIE : 606679_x000D_
MARCA : TRAEL_x000D_
DATA FABRICAÇÃO : 03/2022_x000D_
IMPEDANCIA : 3,0_x000D_
POS. TAP : 05_x000D_
_x000D_
TRAFO INSTALADO_x000D_
POTÊNCIA : 25 KVA_x000D_
TENSÃO :	 34.5 KV_x000D_
Nº ENERGISA (CITD) : 150461_x000D_
Nº DE SÉRIE : 828184 _x000D_
MARCA : TRAEL_x000D_
DATA FABRICAÇÃO : 02/2026_x000D_
IMPEDANCIA : 3,0_x000D_
POS. TAP : 05_x000D_
</t>
  </si>
  <si>
    <t>5700024077</t>
  </si>
  <si>
    <t>transformador 5700024077 queimado acesso livre pov. craolandia- Goiatins</t>
  </si>
  <si>
    <t>DOLP-RD-PA 00443/2026</t>
  </si>
  <si>
    <t>DLP-MLPA01  000129/2026</t>
  </si>
  <si>
    <t>MEDIDO__x000D_
_x000D_
01. Baixado para consumo de material_x000D_
_x000D_
segue ss de 01 trafo de 45 kvar da rede de 34,500kv queimado para ser subistituido pela equipe de manutencão cliente penalizado 01 equipe que atendeu 070op02 cel, 63991008648/992183433  acesso livre  afvor agilizar o atendimentov chave de referencia 5710168070_x000D_
_x000D_
_x000D_
EQUIPE: DOLP-MLPA01_x000D_
_x000D_
LIDER: JOSE RAIMUNDO_x000D_
_x000D_
TEL. 63 991347351</t>
  </si>
  <si>
    <t>5710168070</t>
  </si>
  <si>
    <t>segue ss de 01 trafo de 45 kvar da rede de 34,500kv queimado para ser subistituido pela equipe de manutencão cliente penalizado 01 equipe que atendeu 070op02 cel, 63991008648/992183433  acesso livre  afvor agilizar o atendimentov chave de referencia 5710168070</t>
  </si>
  <si>
    <t>ETO-RD-GR 00421/2026</t>
  </si>
  <si>
    <t>ENC-MLGR03  000160/2026</t>
  </si>
  <si>
    <t xml:space="preserve">TROCA DE TRAFO QUEIMADO 5701105087 ETO-RD-GR 421/2026 ZONA RURAL - GOIANORTE 0087_x000D_
_x000D_
TRAFO RETIRADO_x000D_
POTÊNCIA : 15KVA_x000D_
TENSÃO : 19.9KV	_x000D_
Nº ENERGISA (CITD) : 133108_x000D_
Nº DE SÉRIE : 180654_x000D_
MARCA : ABB - TRAEL_x000D_
DATA FABRICAÇÃO : 06/2007 - 10/2022_x000D_
IMPEDANCIA : 2.84_x000D_
POS. TAP : 03_x000D_
_x000D_
TRAFO INSTALADO_x000D_
POTÊNCIA : 15KVA_x000D_
TENSÃO : 19.9KV	_x000D_
Nº ENERGISA (CITD) : 150361_x000D_
Nº DE SÉRIE : 828084_x000D_
MARCA : TRAEL_x000D_
DATA FABRICAÇÃO : 02/2026_x000D_
IMPEDANCIA : 3.0_x000D_
POS. TAP : 03_x000D_
_x000D_
MEDIÇÃO 1: 15.97_x000D_
MEDIÇÃO 2: 11.57_x000D_
MEDIÇÃO 3: 10.77_x000D_
_x000D_
COORDENADA_x000D_
X: 729725_x000D_
Y: 9016540_x000D_
</t>
  </si>
  <si>
    <t>5701105087</t>
  </si>
  <si>
    <t>trafo 5701105087 queimado</t>
  </si>
  <si>
    <t>ETO-RD-GU 00100/2026</t>
  </si>
  <si>
    <t>DBM-MLDB06  000017/2026</t>
  </si>
  <si>
    <t xml:space="preserve">SUBSTITUIÇÃO DE TRANSFORMADOR NA RDR DE ARAGUAÇU_x000D_
_x000D_
INT: 20264086819948_x000D_
_x000D_
SS: ETO-RD-GU 100/2026_x000D_
_x000D_
ESPECIFICAÇÕES DO TRANSFORMADOR_x000D_
_x000D_
TRANSFORMADOR INSTALADO: 15 KVA_x000D_
_x000D_
TRANSFORMADOR RETIRADO: 10 KV_x000D_
_x000D_
MEDIÇÕES_x000D_
_x000D_
LOGO APÓS A TROCA _x000D_
_x000D_
VAN:224_x000D_
_x000D_
VBN: 224_x000D_
_x000D_
OBS:SUBSTITUIÇÃO DE TRANSFORMADOR AUTORIZADA PELO DIONE._x000D_
</t>
  </si>
  <si>
    <t>5710344042</t>
  </si>
  <si>
    <t>trafo 5710344042 queamado de 15 kva acesso camionete para raio queimado rdr de cariri</t>
  </si>
  <si>
    <t>DOLP-RD-PA 00373/2026</t>
  </si>
  <si>
    <t>DLP-MLPA01  000092/2026</t>
  </si>
  <si>
    <t xml:space="preserve">MEDIDO__x000D_
_x000D_
EMERGENCIAL__x000D_
_x000D_
_x000D_
TRAFO 5748022070 QUEIMADO - POTÊNCIA: 15 KVA - TENSÃO: 19,9 KV_x000D_
PARARAIO: QUEIMADO - ACESSO: CAMINHONETE_x000D_
_x000D_
_x000D_
DADOS ATENDIMENTO_x000D_
_x000D_
N° DOCUMENTO SS: DOLP-RD-PA 000373/2026_x000D_
N° DOCUMENTO OS: DLP-MLPA01 000092/2026_x000D_
_x000D_
TIPO DA INTERVENÇÃO: MANUTENÇÃO_x000D_
TIPO DO SERVIÇO: SUBSTITUIÇÃO DE TRANSFORMADOR E MELHORIA DE MALHA DE ATERRAMENTO_x000D_
DATA PROGRAMADA DA ATIVIDADE: 23/03/2026 À 24/03/2026_x000D_
HORARIO PREVISTO DA ATIVIDADE: 08:00 ÀS 18:00_x000D_
CIDADE: NOVO ACORDO ALIMENTADOR: LD01059122_x000D_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FISCAL RESPONSAVÉL: JAILTON GOMES VIEIRAS_x000D_
CONTATO: 63 8415-6027_x000D_
_x000D_
Atenção!_x000D_
Não intervenha na rede sem autorização do COI (Centro de Operações Integradas)_x000D_
</t>
  </si>
  <si>
    <t>5748022070</t>
  </si>
  <si>
    <t>TRAFO 5748022070 QUEIMADOPOTÊNCIA: 15 KVATENSÃO: 19,9 KVPARARAIO: QUEIMADOACESSO: CAMINHONETE</t>
  </si>
  <si>
    <t>ETO-RD-GR 00419/2026</t>
  </si>
  <si>
    <t>ENC-MLGR02  000078/2026</t>
  </si>
  <si>
    <t xml:space="preserve">TROCA DE TRAFO QUEIMADO 5700603023 ETO-RD-GR 419/2026 ZONA RURAL - COLINAS 0023_x000D_
_x000D_
TRAFO RETIRADO_x000D_
POTÊNCIA : 15KVA_x000D_
TENSÃO : 7.9KV	_x000D_
Nº ENERGISA (CITD) : ILEGIVEL_x000D_
Nº DE SÉRIE : 177962_x000D_
MARCA : ABB_x000D_
DATA FABRICAÇÃO : 12/2001_x000D_
IMPEDANCIA : 2.38_x000D_
POS. TAP : 01_x000D_
_x000D_
TRAFO INSTALADO_x000D_
POTÊNCIA : 15KVA_x000D_
TENSÃO : 7.9KV	_x000D_
Nº ENERGISA (CITD) : 150649_x000D_
Nº DE SÉRIE : C 299698_x000D_
MARCA : ITAM_x000D_
DATA FABRICAÇÃO : 01/2026_x000D_
IMPEDANCIA : 2.35_x000D_
POS. TAP : 03_x000D_
_x000D_
MEDIÇÃO 1: 06.66_x000D_
MEDIÇÃO 2: 02.56_x000D_
MEDIÇÃO 3: 01.56_x000D_
_x000D_
COORDENADA_x000D_
X: _x000D_
Y: _x000D_
</t>
  </si>
  <si>
    <t>5700603023</t>
  </si>
  <si>
    <t>trafo 5700603023 queimadopararaio queimadoacesso livre</t>
  </si>
  <si>
    <t>ETO-RD-AR 00611/2026</t>
  </si>
  <si>
    <t>ENC-MLAR03  000044/2026</t>
  </si>
  <si>
    <t xml:space="preserve">ETO-RD-AR 611/2026_x000D_
TRAFO 5713443016_x000D_
TRAFO RETIRADO_x000D_
POTÊNCIA : 25 KVA_x000D_
TENSÃO :	 34.5 KV_x000D_
Nº ENERGISA (CITD) : 128361_x000D_
Nº DE SÉRIE : 574547_x000D_
MARCA : TRAEL_x000D_
DATA FABRICAÇÃO : 04/2021_x000D_
IMPEDANCIA : 3,0_x000D_
POS. TAP : 05_x000D_
_x000D_
TRAFO INSTALADO_x000D_
POTÊNCIA : 25 KVA_x000D_
TENSÃO :	 34.5 KV_x000D_
Nº ENERGISA (CITD) : 150433_x000D_
Nº DE SÉRIE : 828156_x000D_
MARCA : TRAEL_x000D_
DATA FABRICAÇÃO : 02/2026_x000D_
IMPEDANCIA : 3,0_x000D_
POS. TAP : 0_x000D_
</t>
  </si>
  <si>
    <t>5713443016</t>
  </si>
  <si>
    <t>Substitui trafo 5713443016 queimado potência 25kva tensão 34,5kv para-raio queimado acesso livre</t>
  </si>
  <si>
    <t>ETO-RD-GU 00155/2026</t>
  </si>
  <si>
    <t>ETO-RD-GU  000373/2026</t>
  </si>
  <si>
    <t>SS: ETO-RD-GU 155-2026_x000D_
_x000D_
_x000D_
_x000D_
FOI FEITO A TROCA DO TRAFO DE 15 POR 15KVA</t>
  </si>
  <si>
    <t>5700930107</t>
  </si>
  <si>
    <t>Segundo informações da equipe de campo, o trafo 5700930107 de 15kVA na tensão 19.9kV e para raio estão queimados, acesso livre para a manutenção.</t>
  </si>
  <si>
    <t>ENC-RD-PS 00112/2026</t>
  </si>
  <si>
    <t>ENC-MPPS01  000017/2026</t>
  </si>
  <si>
    <t xml:space="preserve">SS ENC-RD-PS 112/2026_x000D_
TRAFO 5755944086_x000D_
_x000D_
_x000D_
TRAFO RETIRADO_x000D_
POTÊNCIA : 75KVA_x000D_
TENSÃO :	 34.5KV_x000D_
Nº ENERGISA (CITD) : 147028_x000D_
Nº DE SÉRIE : 366463_x000D_
MARCA : TRAEL_x000D_
DATA FABRICAÇÃO : 11/2015_x000D_
IMPEDANCIA : 3.08_x000D_
POS. TAP : 02_x000D_
_x000D_
TRAFO INSTALADO'_x000D_
POTÊNCIA : 150KVA_x000D_
TENSÃO :	 34.5KV_x000D_
Nº ENERGISA (CITD) : 146043_x000D_
Nº DE SÉRIE : 1613810_x000D_
MARCA : ROMAGNOLE_x000D_
DATA FABRICAÇÃO : ABR/2025_x000D_
IMPEDANCIA : 4.13_x000D_
POS. TAP : 02_x000D_
</t>
  </si>
  <si>
    <t>5755944086</t>
  </si>
  <si>
    <t>SEGUE NOTA DE TRAFO QUEIMADO EM MARIANOPOLIS, TRAFO 5755944086, TENSAO 34500 / 380 V, POTENCIA 75KVA PARA RAIO DANIFICADO, ( CLIENTE PENALIZADO) ACESSO LIVRE.</t>
  </si>
  <si>
    <t>DG-RD-PO 00273/2026</t>
  </si>
  <si>
    <t>DG-MLPO01  000060/2026</t>
  </si>
  <si>
    <t>5700574152</t>
  </si>
  <si>
    <t>Segue SS de trafo queimado 5700574152 para devidas tratativas com equipe de manutenção.Potencia: 5 kva Tensão:34,5 kv Acesso apenas para caminhonetePara raio queimado</t>
  </si>
  <si>
    <t>DG-RD-PO 00283/2026</t>
  </si>
  <si>
    <t>DG-MLPO01  000061/2026</t>
  </si>
  <si>
    <t>5720076256</t>
  </si>
  <si>
    <t>Segue SS de trafo queimado.</t>
  </si>
  <si>
    <t>ENC-RD-PS 00279/2026</t>
  </si>
  <si>
    <t>ENC-LMPS03  000050/2026</t>
  </si>
  <si>
    <t xml:space="preserve">SS ENC-RD-PS 279/2026_x000D_
TRAFO 5710028149_x000D_
_x000D_
_x000D_
TRAFO RETIRADO_x000D_
POTÊNCIA : 5KVA_x000D_
TENSÃO :	 34.5KV_x000D_
Nº ENERGISA (CITD) : 21118_x000D_
Nº DE SÉRIE : 459958_x000D_
MARCA : ITB_x000D_
DATA FABRICAÇÃO : 03/2009_x000D_
IMPEDANCIA : 2.89_x000D_
POS. TAP : 02_x000D_
_x000D_
TRAFO INSTALADO'_x000D_
POTÊNCIA : 15KVA_x000D_
TENSÃO :	 34.5KV_x000D_
Nº ENERGISA (CITD) : 147888_x000D_
Nº DE SÉRIE : C299602_x000D_
MARCA : ITAM_x000D_
DATA FABRICAÇÃO : 01/2026_x000D_
IMPEDANCIA : 3.03_x000D_
POS. TAP : 03_x000D_
</t>
  </si>
  <si>
    <t>5710028149</t>
  </si>
  <si>
    <t>571002814910KVAPARA RAIO DANIFICADO ACESSO CAMINHONETE TESTE AVAZIO PARA QUEIMADO 1UC PENALIZADA 149OP02</t>
  </si>
  <si>
    <t>ETO-RD-AR 00518/2026</t>
  </si>
  <si>
    <t>ETO-RD-AR  000762/2026</t>
  </si>
  <si>
    <t>TRAFO 5701303060 10KVA 13.8KV E PARA RAIO QUEIMADO_x000D_
ACESSO PARA CAMINHONETE</t>
  </si>
  <si>
    <t>5701303060</t>
  </si>
  <si>
    <t>TRAFO 5701303060 10KVA 13.8KV E PARA RAIO QUEIMADOACESSO PARA CAMINHONETE</t>
  </si>
  <si>
    <t>ETO-RD-GR 00114/2026</t>
  </si>
  <si>
    <t>ENC-MLGR02  000018/2026</t>
  </si>
  <si>
    <t xml:space="preserve">TROCA DE TRAFO QUEIMADO 5700158034 ETO-RD-GR 114/2026 FAZ. UNIÃO - PRES. KENNEDY 0034_x000D_
_x000D_
TRAFO RETIRADO_x000D_
POTÊNCIA : 15KVA_x000D_
TENSÃO : 19.9KV	_x000D_
Nº ENERGISA (CITD) : 03641_x000D_
Nº DE SÉRIE : 370325_x000D_
MARCA : TOSHIBA_x000D_
DATA FABRICAÇÃO : 11/2011_x000D_
IMPEDANCIA : 3_x000D_
POS. TAP : 01_x000D_
_x000D_
TRAFO INSTALADO_x000D_
POTÊNCIA : 15KVA_x000D_
TENSÃO : 19.9KV	_x000D_
Nº ENERGISA (CITD) : 149203_x000D_
Nº DE SÉRIE : 820189_x000D_
MARCA : TRAEL_x000D_
DATA FABRICAÇÃO : 11/2025_x000D_
IMPEDANCIA : 3.0_x000D_
POS. TAP : 03_x000D_
_x000D_
MEDIÇÃO 1: 05.08_x000D_
MEDIÇÃO 2: 03.81_x000D_
MEDIÇÃO 3: 01.79_x000D_
_x000D_
COORDENADA_x000D_
X: 769882_x000D_
Y: 9059920_x000D_
_x000D_
_x000D_
OBS: AO CHEGAR NO LOCAL A EQUIPE CONSTATOU QUE O TRAFO INFORMADO NA S.S (5710099034) NÃO ESTAVA QUEIMADO. LOGO APÓS VERIFICAR, CONSTATARAM QUE O TRAFO REALMENTE QUEIMADO ERA O (5700158034) E FOI FEITA A SUBSTITUIÇÃO DO TRAFO CORRETO._x000D_
</t>
  </si>
  <si>
    <t>5710099034</t>
  </si>
  <si>
    <t>TRAFO 5710099034 QUEIMADO PARA RAIO TAMBÉM DE 15 KVA NA NA REDE 19,9 KV ACESSO BOM PARA CAMIONETE FOI FEITO TESTE AVAZIO COSTATADO QUEIMADO</t>
  </si>
  <si>
    <t>ETO-RD-DP 00089/2026</t>
  </si>
  <si>
    <t>ETO-RD-DP  000165/2026</t>
  </si>
  <si>
    <t>SUBSTITUIÇÃO DE TRANSFORMADOR NA RDR_x000D_
 _x000D_
_x000D_
POSTO TRANFORMADOR: 5700541028 _x000D_
_x000D_
SS: ETO-RD-DP 89/2026 _x000D_
_x000D_
_x000D_
POT. TRANSFORMADOR RETIRADO: 30 KVA_x000D_
 _x000D_
 _x000D_
 _x000D_
_x000D_
POT. TRANSFORMADOR INSTALADO: 30 KVA</t>
  </si>
  <si>
    <t>5700541028</t>
  </si>
  <si>
    <t>TRAFO QUEIMADO 5700541028 DE 30KVA DA 19.9 PARA RAIOS QUEIMADO. ACESSO LIVRE. 01 CLIENTE PENALIZADO.</t>
  </si>
  <si>
    <t>ETO-RD-AR 00583/2026</t>
  </si>
  <si>
    <t>ENC-MLAR03  000036/2026</t>
  </si>
  <si>
    <t xml:space="preserve">ETO-RD-AR 583/2026_x000D_
TRAFO 5700799193_x000D_
TRAFO RETIRADO_x000D_
POTÊNCIA : 5 KVA_x000D_
TENSÃO :	 34.5 KV_x000D_
Nº ENERGISA (CITD) : ILEGIVEL_x000D_
Nº DE SÉRIE : 179110_x000D_
MARCA : VIJAI_x000D_
DATA FABRICAÇÃO : 09/2010_x000D_
IMPEDANCIA : 3,17_x000D_
POS. TAP : 05_x000D_
_x000D_
TRAFO INSTALADO_x000D_
POTÊNCIA : 15 KVA_x000D_
TENSÃO :	 34.5 KV_x000D_
Nº ENERGISA (CITD) : 150233_x000D_
Nº DE SÉRIE : 827956_x000D_
MARCA : TRAEL_x000D_
DATA FABRICAÇÃO : 02/2026_x000D_
IMPEDANCIA : 3,0_x000D_
POS. TAP : 05_x000D_
</t>
  </si>
  <si>
    <t>5700799193</t>
  </si>
  <si>
    <t>Trafo 5700799193  15kvaPara-raio: Queimado Endereço: fazenda arueira saindo povoado RanchariaEquipe: 193op02</t>
  </si>
  <si>
    <t>ETO-RD-AG 00154/2026</t>
  </si>
  <si>
    <t>ENC-MPAG02  000016/2026</t>
  </si>
  <si>
    <t>Trafo 5700065132 de 15KVA na 19.9KV está queimado para raio danificado na RDR de carrasco bonito_x000D_
Aceso livre_x000D_
_x000D_
_x000D_
TRAFO RETIRADO _x000D_
_x000D_
POTÊNCIA; 15KVA 34,5KV_x000D_
DATA DE FAB;  03/1998_x000D_
MARCA; SAGEL_x000D_
Nº CITD; N/A_x000D_
Nº SÉRIE; 8423_x000D_
IMPEDÂNCIA; 3,1 _x000D_
_x000D_
TRAFO INSTALADO _x000D_
_x000D_
POTÊNCIA; 15KVA 34,5KV_x000D_
DATA DE FAB;  OUTUBRO/2025_x000D_
MARCA; TRAEL_x000D_
Nº CITD; 149082_x000D_
Nº SÉRIE; 799431_x000D_
IMPEDÂNCIA;  3,0_x000D_
MEDIÇÃO;  6,03 / 6,25 / 5,99</t>
  </si>
  <si>
    <t>5700065132</t>
  </si>
  <si>
    <t>Trafo 5700065132 de 15KVA na 19.9KV está queimado para raio danificado na RDR de carrasco bonitoAceso livre</t>
  </si>
  <si>
    <t>ETO-RD-AR 00288/2026</t>
  </si>
  <si>
    <t>ENC-MLAR02  000032/2026</t>
  </si>
  <si>
    <t xml:space="preserve">ETO-RD-AR 288/2026_x000D_
TR: 5759123004_x000D_
_x000D_
TRAFO RETIRADO_x000D_
POTÊNCIA : 15KVA_x000D_
TENSÃO :	 34,5KV_x000D_
Nº ENERGISA (CITD) : 141060_x000D_
Nº DE SÉRIE : C250770_x000D_
MARCA : ITAM_x000D_
DATA FABRICAÇÃO : 05/2024_x000D_
IMPEDANCIA : 3,20_x000D_
POS. TAP : 03_x000D_
_x000D_
TRAFO INSTALADO_x000D_
POTÊNCIA : 15KVA_x000D_
TENSÃO :	 34,5KV_x000D_
Nº ENERGISA (CITD) : 149306_x000D_
Nº DE SÉRIE : 820292_x000D_
MARCA : TRAEL_x000D_
DATA FABRICAÇÃO : 11/2025_x000D_
IMPEDANCIA : 3,0_x000D_
POS. TAP : 03_x000D_
</t>
  </si>
  <si>
    <t>5759123004</t>
  </si>
  <si>
    <t>trafo 5759123004 e para raio queimado acesso camioneta equipe 004op08</t>
  </si>
  <si>
    <t>ETO-RD-GR 00144/2026</t>
  </si>
  <si>
    <t>ETO-RD-GR  000236/2026</t>
  </si>
  <si>
    <t>TRAFO 5710042024 QUEIMADO PARA RAIO TAMBÉM DE 15 KVA NA NA REDE 19,9 KV ACESSO BOM PARA CAMIONETE FOI FEITO A VAZIO CONSTATADO QUEIMADO</t>
  </si>
  <si>
    <t>5710042024</t>
  </si>
  <si>
    <t>ETO-RD-AR 00483/2026</t>
  </si>
  <si>
    <t>ETO-RD-AR  000631/2026</t>
  </si>
  <si>
    <t>5720410004 15kva 34.5kv e para raio_x000D_
acesso livre</t>
  </si>
  <si>
    <t>5720410004</t>
  </si>
  <si>
    <t>5720410004 15kva 34.5kv e para raioacesso livre</t>
  </si>
  <si>
    <t>ENC-RD-PS 00180/2026</t>
  </si>
  <si>
    <t>ENC-LMPS01  000047/2026</t>
  </si>
  <si>
    <t xml:space="preserve">SS ENC-RD-PS 180/2026_x000D_
trafo 5710008013 _x000D_
_x000D_
_x000D_
_x000D_
_x000D_
TRAFO RETIRADO_x000D_
POTÊNCIA : 10KVA_x000D_
TENSÃO :	 34.5KV_x000D_
Nº ENERGISA (CITD) : ILEGIVEL_x000D_
Nº DE SÉRIE : 9508149_x000D_
MARCA : RHEDE_x000D_
DATA FABRICAÇÃO : 08/95_x000D_
IMPEDANCIA : 3.0_x000D_
POS. TAP : 01_x000D_
_x000D_
TRAFO INSTALADO'_x000D_
POTÊNCIA : 15KVA_x000D_
TENSÃO :	 34.5KV_x000D_
Nº ENERGISA (CITD) : 128708_x000D_
Nº DE SÉRIE : 577065_x000D_
MARCA : TRAEL_x000D_
DATA FABRICAÇÃO : 2021_x000D_
IMPEDANCIA : 3.17_x000D_
POS. TAP : 03_x000D_
</t>
  </si>
  <si>
    <t>5710008013</t>
  </si>
  <si>
    <t>Segue ss para tratativa com equipe de manutençao o quanto antes substituir trafo 5710008013 na rdr de paraiso</t>
  </si>
  <si>
    <t>ETO-RD-AG 00023/2026</t>
  </si>
  <si>
    <t>ENC-MLAG01  000007/2026</t>
  </si>
  <si>
    <t xml:space="preserve">OS PARA SUBSTITUICAO DE TRAFO AVARIADO E COM VAZAMENTO DE OLEO_x000D_
_x000D_
_x000D_
TRAFO RETIRADO _x000D_
_x000D_
POTÊNCIA;  05KVA 34,5KV_x000D_
DATA DE FAB; AGOSTO/2010 _x000D_
MARCA; MACZ_x000D_
Nº CITD; CI5706000781_x000D_
Nº SÉRIE; 173770_x000D_
IMPEDÂNCIA; 3,12_x000D_
_x000D_
TRAFO INSTALADO_x000D_
_x000D_
POTÊNCIA;  15KVA 34,5KV_x000D_
DATA DE FEAB; 2002 - REF; 12/2025_x000D_
MARCA; CPFL_x000D_
Nº CITD; 148883_x000D_
Nº SÉRIE; 181387_x000D_
IMPEDÂNCIA; 3,15_x000D_
MEDIÇÃO; 15,45 - 15,44 - 15,43_x000D_
_x000D_
</t>
  </si>
  <si>
    <t>5700247131</t>
  </si>
  <si>
    <t>TR 5700247131 15 KVACOM VAZAMENTO DEVIDO ABALROAMENTO DO POSTE 19,9KV</t>
  </si>
  <si>
    <t>ETO-RD-AG 00379/2026</t>
  </si>
  <si>
    <t>ENC-MPAG02  000051/2026</t>
  </si>
  <si>
    <t>trafo 5300432002 queimado, vazamento de oleo potência 15kva tensão 34,5kv acesso livre para-raio queimado_x000D_
_x000D_
_x000D_
TRAFO Nº 5300432002_x000D_
_x000D_
TRAFO RETIRADO _x000D_
_x000D_
POTÊNCIA; 15KVA 34,5KV_x000D_
DATA DE FAB; 01/2020 - 02/04/2024_x000D_
MARCA; TRAEL - TRAEL PA_x000D_
Nº CITD; 122663_x000D_
Nº SÉRIE; 525514_x000D_
POS. DO TAP; 3º_x000D_
IMPEDÂNCIA; 3,09_x000D_
_x000D_
TRAFO INSTALADO _x000D_
_x000D_
POTÊNCIA; 15KVA 34,5KV_x000D_
DATA DE FAB; 02/2026_x000D_
MARCA; TRAEL_x000D_
Nº CITD; 150427 _x000D_
Nº SÉRIE; 828150_x000D_
POS. DO TAP; 3º_x000D_
IMPEDÂNCIA; 3,0_x000D_
MEDIÇÃO; 6,38 / 1,99 / 2,09</t>
  </si>
  <si>
    <t>5300432002</t>
  </si>
  <si>
    <t>trafo 5300432002 queimado, vazamento de oleo potência 15kva tensão 34,5kv acesso livre para-raio queimado</t>
  </si>
  <si>
    <t>15kvA</t>
  </si>
  <si>
    <t>ETO-RD-GU 00418/2026</t>
  </si>
  <si>
    <t>DBM-MLDB05  000082/2026</t>
  </si>
  <si>
    <t xml:space="preserve">SUBSTITUIÇÃO DE TRANSFORMADOR NA RDR DE FIGUEIRÓPOLIS_x000D_
_x000D_
INT: 20264248388582_x000D_
_x000D_
SS: ETO-RD-GU 418/2026_x000D_
_x000D_
ESPECIFICAÇÕES DO TRANSFORMADOR_x000D_
_x000D_
TRANSFORMADOR INSTALADO: 15KVA_x000D_
_x000D_
TRANSFORMADOR RETIRADO: 05KVA_x000D_
_x000D_
MEDIÇÕES_x000D_
_x000D_
LOGO APÓS A TROCA _x000D_
_x000D_
VAN: 215.0_x000D_
_x000D_
VBN: 216.6_x000D_
_x000D_
VAB: 432_x000D_
_x000D_
OBS:SUBSTITUIÇÃO DE TRANSFORMADOR AUTORIZADA PELO DIONE._x000D_
_x000D_
OBS:EM CAMPO JÁ EXISTE SEGUNDA DESCIDA_x000D_
_x000D_
</t>
  </si>
  <si>
    <t>AL01033047</t>
  </si>
  <si>
    <t>5700520047</t>
  </si>
  <si>
    <t>SEGUE SOLICITAÇÃO DE SERVIÇO PARA TROCA DE TRAFO QUEIMADO NA RDR DE FIGUEIRÓPOLISOBS: EQUIPE INFORMOU PARA LEVAR PORTA FUSIVEL DA 34,5 KV A REDE E DA 13,8KVA POREM A BASE DA CHAVE E 34,5 EO PORTA FUSIVEL DANIFICOU E LAVAR ELO 1H</t>
  </si>
  <si>
    <t>DOLP-RD-PA 00397/2026</t>
  </si>
  <si>
    <t>DLP-MLPA01  000114/2026</t>
  </si>
  <si>
    <t xml:space="preserve">MEDIDO__x000D_
_x000D_
EMERGENCIAL__x000D_
_x000D_
Segue SS para atendimento com equipe de manutenção , substituir trafo 5710067083 QUEIMADO , acesso sós para camionete , tensão 34,5 , para-raio queimado , potencia 15 kva_x000D_
</t>
  </si>
  <si>
    <t>5710067083</t>
  </si>
  <si>
    <t>Segue SS para atendimento com equipe de manutenção , substituir trafo 5710067083 QUEIMADO , acesso sós para camionete , tensão 34,5 , para-raio queimado , potencia 15 kva</t>
  </si>
  <si>
    <t>ETO-RD-AR 00266/2026</t>
  </si>
  <si>
    <t>ENC-MLAR05  000105/2026</t>
  </si>
  <si>
    <t xml:space="preserve">SS ETO-RD-AR 266/2026_x000D_
TRAFO 5710117157_x000D_
_x000D_
_x000D_
_x000D_
_x000D_
TRAFO RETIRADO_x000D_
POTÊNCIA : 15KVA_x000D_
TENSÃO :	 34.5KV_x000D_
Nº ENERGISA (CITD) : ILEGIVEL_x000D_
Nº DE SÉRIE : 371150_x000D_
MARCA : TOSHIBA_x000D_
DATA FABRICAÇÃO : 11/1999_x000D_
IMPEDANCIA : 3.00_x000D_
POS. TAP : 01_x000D_
_x000D_
TRAFO INSTALADO'_x000D_
POTÊNCIA : 15KVA_x000D_
TENSÃO :	 34.5KV_x000D_
Nº ENERGISA (CITD) : 149307_x000D_
Nº DE SÉRIE : 820293_x000D_
MARCA : TRAEL_x000D_
DATA FABRICAÇÃO : NOV/2025_x000D_
IMPEDANCIA : 3.0_x000D_
POS. TAP : 03_x000D_
</t>
  </si>
  <si>
    <t>5710117157</t>
  </si>
  <si>
    <t>trafo 5710117157 e para raio queimado acesso camionetaequipe 004op26</t>
  </si>
  <si>
    <t>ETO-RD-AR 00188/2026</t>
  </si>
  <si>
    <t>ENC-MLAR01  000075/2026</t>
  </si>
  <si>
    <t xml:space="preserve">ETO-RD-AR 188/2026_x000D_
TR: 5739688157_x000D_
_x000D_
TRAFO RETIRADO_x000D_
POTÊNCIA : 25KVA_x000D_
TENSÃO :	 34,5KV_x000D_
Nº ENERGISA (CITD) : ILEGIVEL _x000D_
Nº DE SÉRIE : 379613_x000D_
MARCA : ITAIPU_x000D_
DATA FABRICAÇÃO : 11/2019_x000D_
IMPEDANCIA : 2,94_x000D_
POS. TAP : 03_x000D_
_x000D_
TRAFO INSTALADO_x000D_
POTÊNCIA : 25KVA_x000D_
TENSÃO :	 34,5KV_x000D_
Nº ENERGISA (CITD) : 148698_x000D_
Nº DE SÉRIE : 460390_x000D_
MARCA : TRAEL_x000D_
DATA FABRICAÇÃO : 2018_x000D_
IMPEDANCIA : 2,79_x000D_
POS. TAP : 03_x000D_
</t>
  </si>
  <si>
    <t>5739688157</t>
  </si>
  <si>
    <t>TRAFO QUEIMADO 5739688157 pararaio queimado acesso caminhonete</t>
  </si>
  <si>
    <t>ETO-RD-AR 01022/2026</t>
  </si>
  <si>
    <t>ENC-MLAR02  000131/2026</t>
  </si>
  <si>
    <t xml:space="preserve">ETO-RD-AR 1022/2026_x000D_
TRAFO  5759846004_x000D_
TRAFO RETIRADO_x000D_
POTÊNCIA : 75 KVA_x000D_
TENSÃO :	 13.8 KV_x000D_
Nº ENERGISA (CITD) : 129127_x000D_
Nº DE SÉRIE : 431033_x000D_
MARCA : ITAIPU_x000D_
DATA FABRICAÇÃO : 06/2021_x000D_
IMPEDANCIA : 3,34_x000D_
POS. TAP : 04_x000D_
_x000D_
TRAFO INSTALADO_x000D_
POTÊNCIA : 112,5 KVA_x000D_
TENSÃO :	 13.8 KV_x000D_
Nº ENERGISA (CITD) : 150693_x000D_
Nº DE SÉRIE : 1667713_x000D_
MARCA : ROMAGNOLE_x000D_
DATA FABRICAÇÃO : 02/2026_x000D_
IMPEDANCIA : 3,6_x000D_
POS. TAP : 4_x000D_
</t>
  </si>
  <si>
    <t>AL02103004</t>
  </si>
  <si>
    <t>5759846004</t>
  </si>
  <si>
    <t>TROCA DE TRAFO COM VAZAMENTO DE OLEO E BUCHA SECUNDARIA DANIFICADA.TRAFO DE 75KVA DA 13.8. ACESSO LIVRE.</t>
  </si>
  <si>
    <t>DOLP-RD-PA 00524/2026</t>
  </si>
  <si>
    <t>DLP-MLPA01  000154/2026</t>
  </si>
  <si>
    <t>MEDIDO__x000D_
_x000D_
_x000D_
_x000D_
01. Baixado para consumo de material_x000D_
_x000D_
trafo 5704935122 queimado _x000D_
acesso livre , tensão 34,5 , para-raio queimado , potencia 10 kva_x000D_
_x000D_
_x000D_
DADOS ATENDIMENTO_x000D_
_x000D_
N° DOCUMENTO SS: DOLP-RD-PA 000524/2026_x000D_
N° DOCUMENTO OS: DLP-MLPA01 000154/2026_x000D_
_x000D_
TIPO DA INTERVENÇÃO: MANUTENÇÃO_x000D_
TIPO DO SERVIÇO: SUBSTITUIÇÃO DE TRANSFORMADOR E MELHORIA DE MALHA DE ATERRAMENTO_x000D_
DATA PROGRAMADA DA ATIVIDADE: 04/05/2026_x000D_
HORARIO PREVISTO DA ATIVIDADE: 08:00 ÀS 18:00_x000D_
CIDADE: PALMAS - CLASSE DE TENSÃO: 34,5KV_x000D_
ALIMENTADOR: LD02059122 - TRANSFORMADOR: 5704935122_x000D_
_x000D_
EQUIPE: DOLP-MLPA01_x000D_
CONTATO DA EQUIPE: 63 9296-9610_x000D_
COMPOSIÇÃO DA EQUIPE:_x000D_
1 - JOSÉ RAIMUNDO LOPES DE SOUZA_x000D_
2 - RAPHAEL NERYS MADEIRA_x000D_
3 - NELDO PEREIRA ALVES_x000D_
_x000D_
SUPERVISOR: PAULO VÍTOR LEMES GOMES CONTATO: 63 9 9296-6939_x000D_
FISCAIS RESPONSAVÉIS: MARCELO COSTA PRIMO - CONTATO: (63) 9 9255-9635_x000D_
		       JAILTON GOMES VIEIRAS - CONTATO: (63) 9 8415-6027_x000D_
_x000D_
DADOS DO CLIENTE:_x000D_
UC: 9653988_x000D_
NOME DO CLIENTE: NÃO INFORMADO_x000D_
CONTATO DO CLIENTE: (63) 9 92768441_x000D_
ENDEREÇO: IND ASSENTAMEN PA. SITIO, 0 - LPT 14869_x000D_
_x000D_
DADOS DA EQUIPE ANTERIOR_x000D_
CONTATO DA EQUIPE QUE REALIZOU O ATENDIMENTO: NÃO INFORMADO_x000D_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</si>
  <si>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5704935122</t>
  </si>
  <si>
    <t>trafo 5704935122 queimado acesso livre , tensão 34,5 , para-raio queimado , potencia 10 kva</t>
  </si>
  <si>
    <t>ETO-RD-GR 00556/2026</t>
  </si>
  <si>
    <t>ENC-MLGR01  000140/2026</t>
  </si>
  <si>
    <t xml:space="preserve">TROCA DE TRAFO QUEIMADO 5710002078 ETO-RD-GR 556/2026 ZONA RURAL - ITACAJÁ 0078_x000D_
_x000D_
TRAFO RETIRADO_x000D_
POTÊNCIA : 15KVA_x000D_
TENSÃO : 19.9KV	_x000D_
Nº ENERGISA (CITD) : ILEGIVEL_x000D_
Nº DE SÉRIE : 367942_x000D_
MARCA : TOSHIBA_x000D_
DATA FABRICAÇÃO : 06/1999_x000D_
IMPEDANCIA : 3_x000D_
POS. TAP : 01_x000D_
_x000D_
TRAFO INSTALADO_x000D_
POTÊNCIA : 15KVA_x000D_
TENSÃO : 19.9KV	_x000D_
Nº ENERGISA (CITD) : 151704_x000D_
Nº DE SÉRIE : C 308273_x000D_
MARCA : ITAM_x000D_
DATA FABRICAÇÃO : 04/2026_x000D_
IMPEDANCIA : 2.95_x000D_
POS. TAP : 03_x000D_
_x000D_
MEDIÇÃO 1: 24.38_x000D_
MEDIÇÃO 2: 23.85_x000D_
MEDIÇÃO 3: 21.77_x000D_
_x000D_
COORDENADA_x000D_
X: 842554_x000D_
Y: 9063057_x000D_
</t>
  </si>
  <si>
    <t>5710002078</t>
  </si>
  <si>
    <t>trafo 5710002078 queimado</t>
  </si>
  <si>
    <t>ETO-RD-GU 00602/2026</t>
  </si>
  <si>
    <t>ETO-RD-GU  002430/2026</t>
  </si>
  <si>
    <t>SS: ETO-RD-GU 602-2026_x000D_
_x000D_
LOCALIDADE: ARAGUAÇU_x000D_
_x000D_
EQUIPE: EPCPGU03_x000D_
_x000D_
FOI FEITO A TROCA DO TRANSFORMADOR DE 25KVA POR 25KVA</t>
  </si>
  <si>
    <t>5710089032</t>
  </si>
  <si>
    <t>ENC-RD-PS 00010/2026</t>
  </si>
  <si>
    <t>ENC-LMPS03  000004/2026</t>
  </si>
  <si>
    <t xml:space="preserve">SS ENC-RD-PS 10/2026_x000D_
TR 5710095149_x000D_
_x000D_
_x000D_
_x000D_
_x000D_
TRAFO RETIRADO_x000D_
POTÊNCIA : 15KVA_x000D_
TENSÃO :	 34.5KV_x000D_
Nº ENERGISA (CITD) : ILEGIVEL_x000D_
Nº DE SÉRIE : 363378_x000D_
MARCA : TOSHIBA_x000D_
DATA FABRICAÇÃO : 05/1999_x000D_
IMPEDANCIA : 3_x000D_
POS. TAP : 02_x000D_
_x000D_
TRAFO INSTALADO'_x000D_
POTÊNCIA : 15KVA_x000D_
TENSÃO :	 34.5KV_x000D_
Nº ENERGISA (CITD) : 147641_x000D_
Nº DE SÉRIE : 470133_x000D_
MARCA : TRAEL_x000D_
DATA FABRICAÇÃO : 2018_x000D_
IMPEDANCIA : 3.18_x000D_
POS. TAP : 03_x000D_
</t>
  </si>
  <si>
    <t>5710095149</t>
  </si>
  <si>
    <t>TR 5710095149QUEIMADO PARA RAIOS DANIFICADOS ACESSO PARA CAMINHONETE 10KVATENSAO 34500(1uc) PENALIZADA149OP01 63984036150</t>
  </si>
  <si>
    <t>DG-RD-PO 00009/2026</t>
  </si>
  <si>
    <t>DG-MLPO02  000003/2026</t>
  </si>
  <si>
    <t xml:space="preserve">medido__x000D_
emergencial__x000D_
_x000D_
_x000D_
susbtituição de trafo queimado rdr brejinho_x000D_
</t>
  </si>
  <si>
    <t>5700469071</t>
  </si>
  <si>
    <t>INT: 20264062592320TR 5700469071 30KVA/34.5KV e para-raios queimados.Acesso livre.UC 1747037FAZENDA MELANCIA, 0 - BREJINHO/ALIANCA-KM23 ESQ.2500MT ES63984191938IVAN ALVES SILVA071OP01 63 98467-6920</t>
  </si>
  <si>
    <t>ETO-RD-GU 00206/2026</t>
  </si>
  <si>
    <t>DBM-MLDB04  000055/2026</t>
  </si>
  <si>
    <t xml:space="preserve">SUBSTITUIÇÃO DE TRANSFORMADOR NA RDR DE FORMOSO_x000D_
_x000D_
INT: S/N_x000D_
_x000D_
SS: ETO-RD-GU 206/2026_x000D_
_x000D_
ESPECIFICAÇÕES DO TRANSFORMADOR_x000D_
_x000D_
TRANSFORMADOR INSTALADO: 15KVA_x000D_
_x000D_
TRANSFORMADOR RETIRADO: 15KVA_x000D_
_x000D_
MEDIÇÕES_x000D_
_x000D_
LOGO APÓS A TROCA _x000D_
_x000D_
VAN: 220.0_x000D_
_x000D_
VBN: 221.9_x000D_
_x000D_
VAB: 452_x000D_
_x000D_
OBS:SUBSTITUIÇÃO DE TRANSFORMADOR AUTORIZADA PELO DIONE._x000D_
_x000D_
OBS:FOI FEITO A SEGUNDA DESCIDA DO ATERRAMENTO  NO TRANSFORMADOR_x000D_
_x000D_
</t>
  </si>
  <si>
    <t>AL01036052</t>
  </si>
  <si>
    <t>5700009052</t>
  </si>
  <si>
    <t>ENC-RD-PS 00059/2026</t>
  </si>
  <si>
    <t>ENC-LMPS03  000014/2026</t>
  </si>
  <si>
    <t xml:space="preserve">SS ENC-RD-PS 59/2026_x000D_
trafo 5700288055 _x000D_
_x000D_
_x000D_
TRAFO RETIRADO_x000D_
POTÊNCIA : 30KVA_x000D_
TENSÃO :	 34.5KV_x000D_
Nº ENERGISA (CITD) : 124736_x000D_
Nº DE SÉRIE : 1236642_x000D_
MARCA : ROMAGNOLE_x000D_
DATA FABRICAÇÃO : 06/2020_x000D_
IMPEDANCIA : 3.92_x000D_
POS. TAP : 02_x000D_
_x000D_
TRAFO INSTALADO'_x000D_
POTÊNCIA : 30KVA_x000D_
TENSÃO :	 34.5KV_x000D_
Nº ENERGISA (CITD) : 122290_x000D_
Nº DE SÉRIE : 1219871_x000D_
MARCA : ROMAGNOLE_x000D_
DATA FABRICAÇÃO : 2022_x000D_
IMPEDANCIA : 4.01_x000D_
POS. TAP : 02_x000D_
</t>
  </si>
  <si>
    <t>5700288055</t>
  </si>
  <si>
    <t>Segue ss para tratativa com equipe de manutençao o quanto antessubstituir trafo 5700288055 queimado na rdr de araguacema</t>
  </si>
  <si>
    <t>ETO-RD-PA 00214/2026</t>
  </si>
  <si>
    <t>ENC-RD-PS  000028/2026</t>
  </si>
  <si>
    <t xml:space="preserve">SS ETO-RD-PA 214/2026_x000D_
TRAFO: 5712316083_x000D_
_x000D_
_x000D_
TRAFO RETIRADO_x000D_
POTÊNCIA : 5KVA_x000D_
TENSÃO :	 34.KV_x000D_
Nº ENERGISA (CITD) : 4420805_x000D_
Nº DE SÉRIE : 696662_x000D_
MARCA : ITB_x000D_
DATA FABRICAÇÃO : SET/2010_x000D_
IMPEDANCIA : 3.21_x000D_
POS. TAP : 03_x000D_
_x000D_
TRAFO INSTALADO'_x000D_
POTÊNCIA : 15KVA_x000D_
TENSÃO :	 34.5KV_x000D_
Nº ENERGISA (CITD) : 150406_x000D_
Nº DE SÉRIE : 828129_x000D_
MARCA : TRAEL_x000D_
DATA FABRICAÇÃO : 02/2026_x000D_
IMPEDANCIA : 3.0_x000D_
POS. TAP : 03_x000D_
</t>
  </si>
  <si>
    <t>5712316083</t>
  </si>
  <si>
    <t>segue nota de trafo queimado, trafo 5712316083, trafo de 5kva, tensao 34500 / 440, acesso livre, para raio danificado</t>
  </si>
  <si>
    <t>ETO-RD-GU 00343/2026</t>
  </si>
  <si>
    <t>DBM-MLDB06  000049/2026</t>
  </si>
  <si>
    <t xml:space="preserve">SUBSTITUIÇÃO DE TRANSFORMADOR NA RDR DE SÃO VALERIO_x000D_
_x000D_
INT: 20264182746395_x000D_
_x000D_
SS: ETO-RD-GU 343/2026_x000D_
_x000D_
ESPECIFICAÇÕES DO TRANSFORMADOR_x000D_
_x000D_
TRANSFORMADOR INSTALADO: 15 KVA_x000D_
_x000D_
TRANSFORMADOR RETIRADO: 15 KVA_x000D_
_x000D_
MEDIÇÕES_x000D_
_x000D_
LOGO APÓS A TROCA _x000D_
_x000D_
VAN: 215_x000D_
_x000D_
OBS:SUBSTITUIÇÃO DE TRANSFORMADOR AUTORIZADA PELO DIONE._x000D_
</t>
  </si>
  <si>
    <t>5710174148</t>
  </si>
  <si>
    <t>SEGUE SOLICITAÇÃO DE TRAFO QUEIMADO NA RDR DE SÃO VALERIO TRAFO ESTOUROU A BUCHA PRIMARIA COM A DESCARGA</t>
  </si>
  <si>
    <t>ENC-RD-PS 00046/2026</t>
  </si>
  <si>
    <t>ENC-LMPS01  000017/2026</t>
  </si>
  <si>
    <t xml:space="preserve">SS ENC-RD-PS 46/2026_x000D_
TRAFO 5700427046_x000D_
_x000D_
_x000D_
TRAFO RETIRADO_x000D_
POTÊNCIA : 45KVA_x000D_
TENSÃO :	 34.5KV_x000D_
Nº ENERGISA (CITD) : 114053_x000D_
Nº DE SÉRIE :468170_x000D_
MARCA : TRAEL_x000D_
DATA FABRICAÇÃO : ABR/2018_x000D_
IMPEDANCIA : 3.94_x000D_
POS. TAP : 03_x000D_
_x000D_
TRAFO INSTALADO'_x000D_
POTÊNCIA : 45KVA_x000D_
TENSÃO :	 34.5_x000D_
Nº ENERGISA (CITD) : 134262_x000D_
Nº DE SÉRIE : 457314_x000D_
MARCA : TRAEL_x000D_
DATA FABRICAÇÃO : 01/2018_x000D_
IMPEDANCIA : 3.14_x000D_
POS. TAP : 02_x000D_
</t>
  </si>
  <si>
    <t>5700427046</t>
  </si>
  <si>
    <t>5700427046 45kva 19,9kv livre e para-raios fazer contato com equipe 046op01 984566872</t>
  </si>
  <si>
    <t>ETO-RD-GR 00422/2026</t>
  </si>
  <si>
    <t>ENC-MLGR01  000113/2026</t>
  </si>
  <si>
    <t xml:space="preserve">TROCA DE TRAFO QUEIMADO 5700247024 ETO-RD-GR 422/2026 ZONA RURAL - ITAPORÃ 0024_x000D_
_x000D_
TRAFO RETIRADO_x000D_
POTÊNCIA : 15KVA_x000D_
TENSÃO : 7.9KV	_x000D_
Nº ENERGISA (CITD) : ILEGIVEL_x000D_
Nº DE SÉRIE : 974089_x000D_
MARCA : ITB_x000D_
DATA FABRICAÇÃO : 10/2015_x000D_
IMPEDANCIA : 2.50_x000D_
POS. TAP : 01_x000D_
_x000D_
TRAFO INSTALADO_x000D_
POTÊNCIA : 15KVA_x000D_
TENSÃO : 7.9KV	_x000D_
Nº ENERGISA (CITD) : 150624_x000D_
Nº DE SÉRIE : C 299673_x000D_
MARCA : ITAM_x000D_
DATA FABRICAÇÃO : 01/2026_x000D_
IMPEDANCIA : 2.42_x000D_
POS. TAP : 03_x000D_
_x000D_
MEDIÇÃO 1: 11.57_x000D_
MEDIÇÃO 2: 07.98_x000D_
MEDIÇÃO 3: 03.44_x000D_
_x000D_
COORDENADA_x000D_
X: 741584_x000D_
Y: 9078643_x000D_
</t>
  </si>
  <si>
    <t>5700247024</t>
  </si>
  <si>
    <t>Segundo informações da 009OP08, o trafo 5700247024 de 15kVA na tensão 7.9kV está queimado, fica na fazenda Santa Maria lll.</t>
  </si>
  <si>
    <t>ENC-RD-PS 00114/2026</t>
  </si>
  <si>
    <t>ENC-LMPS03  000022/2026</t>
  </si>
  <si>
    <t xml:space="preserve">SS ENC-RD-PS 114/2026_x000D_
TRAFO  5710560007_x000D_
_x000D_
_x000D_
_x000D_
_x000D_
TRAFO RETIRADO_x000D_
POTÊNCIA : 10KVA_x000D_
TENSÃO :	 34.5KV_x000D_
Nº ENERGISA (CITD) : 15131_x000D_
Nº DE SÉRIE : 080812_x000D_
MARCA : TRAEL_x000D_
DATA FABRICAÇÃO : 03/2006_x000D_
IMPEDANCIA : 2.89_x000D_
POS. TAP : 03_x000D_
_x000D_
TRAFO INSTALADO'_x000D_
POTÊNCIA : 25KVA_x000D_
TENSÃO :	 34.5KV_x000D_
Nº ENERGISA (CITD) : 146630_x000D_
Nº DE SÉRIE : Z275757_x000D_
MARCA : ITAM_x000D_
DATA FABRICAÇÃO : 04/2025_x000D_
IMPEDANCIA : 3.20_x000D_
POS. TAP : 03_x000D_
</t>
  </si>
  <si>
    <t>5710560007</t>
  </si>
  <si>
    <t>SEGUE SS DE TRAFO QUEIMADO NA RDR DE MIRACEMA, TRAFO DE 10KVA NA REDE DE 19.9KV, ACESSO LIVRE E PARA RAIOS BONS.</t>
  </si>
  <si>
    <t>ETO-RD-GR 00446/2026</t>
  </si>
  <si>
    <t>ENC-MLGR01  000117/2026</t>
  </si>
  <si>
    <t xml:space="preserve">TROCA DE TRAFO QUEIMADO 5700942009 ETO-RD-GR 446/2026 ZONA RURAL - GUARAI 0009_x000D_
_x000D_
TRAFO RETIRADO_x000D_
POTÊNCIA : 15KVA_x000D_
TENSÃO : 19.9KV	_x000D_
Nº ENERGISA (CITD) : 121149_x000D_
Nº DE SÉRIE : 625857_x000D_
MARCA : ITB - POTENCIAL_x000D_
DATA FABRICAÇÃO : 11/2009 - 01/2020_x000D_
IMPEDANCIA : 2.92_x000D_
POS. TAP : 03_x000D_
_x000D_
TRAFO INSTALADO_x000D_
POTÊNCIA : 15KVA_x000D_
TENSÃO : 19.9KV	_x000D_
Nº ENERGISA (CITD) : 150250_x000D_
Nº DE SÉRIE : 827973_x000D_
MARCA : TRAEL_x000D_
DATA FABRICAÇÃO : 02/2026_x000D_
IMPEDANCIA : 3.0_x000D_
POS. TAP : 02_x000D_
_x000D_
MEDIÇÃO 1: 29.20_x000D_
MEDIÇÃO 2: 23.65_x000D_
MEDIÇÃO 3: 21.84_x000D_
_x000D_
COORDENADA_x000D_
X: 795042_x000D_
Y: 9040200_x000D_
</t>
  </si>
  <si>
    <t>5700942009</t>
  </si>
  <si>
    <t>trafo 5700942009 queimado 15KVA34,5KVpararaio danificadoacesso livre</t>
  </si>
  <si>
    <t>165KVA</t>
  </si>
  <si>
    <t>DG-RD-PO 00075/2026</t>
  </si>
  <si>
    <t>DG-MLPO02  000021/2026</t>
  </si>
  <si>
    <t xml:space="preserve">medido__x000D_
emergencial__x000D_
_x000D_
substituição de trafo queimado rdr santa rita_x000D_
</t>
  </si>
  <si>
    <t>5720858110</t>
  </si>
  <si>
    <t>INT: 20264088353671Segue SS de TR 5720858110 15KVA/19.9KV e para-raios queimadosAcesso livre.UC 28287043FAZENDA DOIS IRMAOS63992196144LINCOLN DE SOUSA CUNHA LEMOS073OP02 63 99299-6052</t>
  </si>
  <si>
    <t>ETO-RD-GU 00144/2026</t>
  </si>
  <si>
    <t>DBM-MPDB08  000031/2026</t>
  </si>
  <si>
    <t xml:space="preserve">SUBSTITUIÇÃO DE TRANSFORMADOR NA RDR DE ARAGUAÇU_x000D_
_x000D_
INT: 20264109499722_x000D_
_x000D_
SS: ETO-RD-GU 144/2026_x000D_
_x000D_
ESPECIFICAÇÕES DO TRANSFORMADOR_x000D_
_x000D_
TRANSFORMADOR INSTALADO: 15 KVA_x000D_
_x000D_
TRANSFORMADOR RETIRADO: 05 KVA_x000D_
_x000D_
MEDIÇÕES_x000D_
_x000D_
LOGO APÓS A TROCA _x000D_
_x000D_
VAN: 215_x000D_
_x000D_
OBS:SUBSTITUIÇÃO DE TRANSFORMADOR AUTORIZADA PELO DIONE._x000D_
</t>
  </si>
  <si>
    <t>5701661052</t>
  </si>
  <si>
    <t>segue nota para substuiçao de trafo 57016610052 asseço para camionete</t>
  </si>
  <si>
    <t>5 kva</t>
  </si>
  <si>
    <t>ETO-RD-AR 00240/2026</t>
  </si>
  <si>
    <t>ENC-MLAR05  000097/2026</t>
  </si>
  <si>
    <t xml:space="preserve">ETO-RD-AR 240/2026_x000D_
TR: 5700713019_x000D_
_x000D_
TRAFO RETIRADO_x000D_
POTÊNCIA : 5KVA_x000D_
TENSÃO :	 34,5KV_x000D_
Nº ENERGISA (CITD) : 41565_x000D_
Nº DE SÉRIE : 172078_x000D_
MARCA : VIJAI_x000D_
DATA FABRICAÇÃO : 07/2010_x000D_
IMPEDANCIA : 3,13_x000D_
POS. TAP : 03_x000D_
_x000D_
TRAFO INSTALADO_x000D_
POTÊNCIA : 15KVA_x000D_
TENSÃO :	 34,5KV_x000D_
Nº ENERGISA (CITD) : 149192_x000D_
Nº DE SÉRIE : 820178_x000D_
MARCA : TRAEL_x000D_
DATA FABRICAÇÃO : 11/2025_x000D_
IMPEDANCIA : 3,0_x000D_
POS. TAP : 03_x000D_
</t>
  </si>
  <si>
    <t>5700713019</t>
  </si>
  <si>
    <t>Trafo 5700713019 queimado 15kvaTensão: 19.9Acesso: Somente para caminhoneteEndereço: IND FAZENDA NOVO MUNDOEquipe: 019op01</t>
  </si>
  <si>
    <t>DOLP-RD-PA 00294/2026</t>
  </si>
  <si>
    <t>DLP-MLPA03  000016/2026</t>
  </si>
  <si>
    <t>MEDIDO__x000D_
_x000D_
EMERGENCIAL__x000D_
_x000D_
TRAFO 5703857001 com tensão baixa. TAP Interno. _x000D_
Potência: 15 KVA - Tensão: 13,8 KV_x000D_
Acesso: Livre._x000D_
_x000D_
_x000D_
_x000D_
DADOS ATENDIMENTO_x000D_
_x000D_
N° DOCUMENTO SS: DOLP-RD-PA 000294/2026_x000D_
N° DOCUMENTO OS: DLP-MLPA03 000016/2026_x000D_
_x000D_
TIPO DA INTERVENÇÃO: MANUTENÇÃO_x000D_
TIPO DO SERVIÇO: SUBSTITUIÇÃO DE TRANSFORMADOR E MELHORIA DE MALHA DE ATERRAMENTO_x000D_
DATA PROGRAMADA DA ATIVIDADE: 26/02/2026_x000D_
_x000D_
CIDADE: LUZIMANGUES ALIMENTADOR: AL01102271_x000D_
_x000D_
EQUIPE:  DOLP-CTPA12_x000D_
ENCARREGADO - JULIO IGNACIO_x000D_
CONTATO DA EQUIPE: (62) 99209-2321_x000D_
_x000D_
_x000D_
SUPERVISOR: ROGÉRIO MORAES_x000D_
CONTATO: 63 9 9295-8935_x000D_
FISCAL RESPONSAVÉL: JAILTON GOMES VIEIRA_x000D_
CONTATO: 63 8415-6027_x000D_
_x000D_
Atenção!_x000D_
Não intervenha na rede sem autorização do COI (Centro de Operações Integradas)</t>
  </si>
  <si>
    <t>5703857001</t>
  </si>
  <si>
    <t>TRAFO 5703857001 com tensão baixa. TAP Interno. Potência: 15 KVATensão: 13,8 KVAcesso: Livre.</t>
  </si>
  <si>
    <t>DG-RD-PO 00210/2026</t>
  </si>
  <si>
    <t>DG-MLPO02  000046/2026</t>
  </si>
  <si>
    <t>5700865026</t>
  </si>
  <si>
    <t>Segundo informações da equipe de campo, o trafo 5700865026 de 15kVA na tensão 19.9kV e para raio estão queimados, acesso somente de caminhonete.</t>
  </si>
  <si>
    <t>ETO-RD-AG 00092/2026</t>
  </si>
  <si>
    <t>ENC-MPAG02  000008/2026</t>
  </si>
  <si>
    <t>Nota para manutenção substituir trafo 5700215130 de 15KVA na 19.9kv com vazamento de óleo RDR de Sampaio_x000D_
_x000D_
_x000D_
TRAFO RETIRADO _x000D_
_x000D_
POTÊNCIA;  15KVA 34,5KV_x000D_
DATA DE FAB; 04/2025_x000D_
MARCA; ITAM_x000D_
Nº CITD; 145684_x000D_
Nº SÉRIE; 273538_x000D_
IMPEDÂNCIA; 3,12_x000D_
_x000D_
TRAFO INSTALADO_x000D_
_x000D_
POTÊNCIA; 15KVA 34,5KV_x000D_
DATA DE FAB; OUT/2025_x000D_
MARCA; TRAEL_x000D_
Nº CITD; 149106_x000D_
Nº SÉRIE; 799455_x000D_
IMPEDÂNCIA; 3,0_x000D_
MEDIÇÃO; 12,62 / 12,68 / 12,77</t>
  </si>
  <si>
    <t>5700215132</t>
  </si>
  <si>
    <t>Nota para manutenção substituir trafo 5700215130 de 15KVA na 19.9kv com vazamento de óleo RDR de Sampaio</t>
  </si>
  <si>
    <t>ETO-RD-GR 00346/2026</t>
  </si>
  <si>
    <t>ETO-RD-GR  000619/2026</t>
  </si>
  <si>
    <t>trafo 5700457024 e para raio queimado acesso camioneta_x000D_
equipe 033po02</t>
  </si>
  <si>
    <t>5700457024</t>
  </si>
  <si>
    <t>trafo 5700457024 e para raio queimado acesso camionetaequipe 033po02</t>
  </si>
  <si>
    <t>ENC-RD-PS 00251/2026</t>
  </si>
  <si>
    <t>ENC-LMPS01  000070/2026</t>
  </si>
  <si>
    <t xml:space="preserve">SS ENC-RD-PS 251/2026_x000D_
 TRAFO 5710360008 _x000D_
_x000D_
_x000D_
_x000D_
_x000D_
TRAFO RETIRADO_x000D_
POTÊNCIA : 30KVA_x000D_
TENSÃO :	 34.5KV_x000D_
Nº ENERGISA (CITD) : 112181_x000D_
Nº DE SÉRIE : 186023_x000D_
MARCA : ABB_x000D_
DATA FABRICAÇÃO : 05/2023_x000D_
IMPEDANCIA : 4.16_x000D_
POS. TAP : 02_x000D_
_x000D_
TRAFO INSTALADO'_x000D_
POTÊNCIA : 30KVA_x000D_
TENSÃO :	 34.5KV_x000D_
Nº ENERGISA (CITD) : 112107_x000D_
Nº DE SÉRIE : 332345_x000D_
MARCA : ITAIPU_x000D_
DATA FABRICAÇÃO : 03/2018_x000D_
IMPEDANCIA : 4.19_x000D_
POS. TAP : 02_x000D_
_x000D_
_x000D_
</t>
  </si>
  <si>
    <t>5710360008</t>
  </si>
  <si>
    <t>SEGUE SS DE TRAFO 5710360008 QUEIMADO PARA DEVIDAS TRATATIVAS COM EQUIPE DE MANUTENÇÃO.POTENCAI: 30 KVATENSÃO 34.5 KVPARA RAIO: BOMACESSO LIVRE</t>
  </si>
  <si>
    <t>ETO-RD-AG 00290/2026</t>
  </si>
  <si>
    <t>ENC-MPAG01  000099/2026</t>
  </si>
  <si>
    <t>Trafo 5744169065 de 150 kva na 13.9KV queimado _x000D_
Local RDU de Axixá_x000D_
Acesso livre _x000D_
equikpe 045OP04 992800073_x000D_
_x000D_
_x000D_
TRAFO Nº 5744169065_x000D_
_x000D_
TRAFO RETIRADO_x000D_
_x000D_
POTÊNCI; 150KVA 13.8KV_x000D_
DATA DE FAB; 17/10/2022 _x000D_
MARCA; ITAIPU_x000D_
Nº CITD; 74067_x000D_
Nº SÉRIE; 426245_x000D_
POS. DO TAP; 2_x000D_
IMPEDÂNCIA; 3,53_x000D_
_x000D_
TRAFO INSTALADO _x000D_
_x000D_
POTÊNCI; 150KVA 13.8KV_x000D_
DATA DE FAB; 10/2024_x000D_
MARCA; ITAM_x000D_
Nº CITD; 143667_x000D_
Nº SÉRIE; 260197_x000D_
POS. DO TAP; 2_x000D_
IMPEDÂNCIA; 3,57_x000D_
MEDIÇÃO; 4,85 / 4,84 / 4,83</t>
  </si>
  <si>
    <t>5744169065</t>
  </si>
  <si>
    <t>Trafo 5744169065 de 150 kva na 13.9KV queimado Local RDU de AxixáAcesso livre equikpe 045OP04 992800073</t>
  </si>
  <si>
    <t>ENC-RD-PS 00154/2026</t>
  </si>
  <si>
    <t>ENC-LMPS01  000037/2026</t>
  </si>
  <si>
    <t xml:space="preserve">SS ENC-RD-PS 154/2026_x000D_
TR 5700455046_x000D_
_x000D_
_x000D_
TRAFO RETIRADO_x000D_
POTÊNCIA : 25KVA_x000D_
TENSÃO :	 13.8KV_x000D_
Nº ENERGISA (CITD) : ILEGIVEL_x000D_
Nº DE SÉRIE : 16407_x000D_
MARCA : VEGAN_x000D_
DATA FABRICAÇÃO : 12/2013_x000D_
IMPEDANCIA : 2.58_x000D_
POS. TAP : 03_x000D_
_x000D_
TRAFO INSTALADO'_x000D_
POTÊNCIA : 25KVA_x000D_
TENSÃO :	 13.8KV_x000D_
Nº ENERGISA (CITD) : 144624_x000D_
Nº DE SÉRIE : 805982_x000D_
MARCA : ROMAGNOLE_x000D_
DATA FABRICAÇÃO : 08/11_x000D_
IMPEDANCIA : 2.42_x000D_
POS. TAP : 03_x000D_
</t>
  </si>
  <si>
    <t>5700455046</t>
  </si>
  <si>
    <t>TR 570045504625KVAPARA RAIO DANIFICADO TENSAO 13800EQUIPE 046OP01 CHEGOU NO LOCAL TRAFO ESTAVA NO CHAO AO QUE TUDO INDICA O MESMO FOI FURTADO 046OP01</t>
  </si>
  <si>
    <t>ETO-RD-PS 00094/2026</t>
  </si>
  <si>
    <t>ENC-LMPS01  000046/2026</t>
  </si>
  <si>
    <t xml:space="preserve">substituir trafo auxiliar [5419145007] _x000D_
 da SE Miracema SS ETO-RD-PS 94/2026_x000D_
Tensão Nominal  34500 / 440 V_x000D_
Tap Ligado 0 V_x000D_
Fase Ligada (Primaria) A_x000D_
Fase Secundaria AN_x000D_
Elo Fusível Nominal_x000D_
Elos Instalados 1H  _x000D_
_x000D_
PARECER DMSL: SOLICITAMOS UM TRAFO AUXILIAR PARA REALIZARMOS A SUBSTIUIÇÃO NA SE MIRACEMA _x000D_
_x000D_
SS ETO-RD-PS 94/2026_x000D_
_x000D_
TRAFO RETIRADO_x000D_
POTÊNCIA : 10KVA_x000D_
TENSÃO :	 34.5KV_x000D_
Nº ENERGISA (CITD) : ILEGIVEL_x000D_
Nº DE SÉRIE : 101591_x000D_
MARCA : WTW_x000D_
DATA FABRICAÇÃO : 10/1998_x000D_
IMPEDANCIA :_x000D_
POS. TAP : _x000D_
_x000D_
TRAFO INSTALADO'_x000D_
POTÊNCIA : 15KVA_x000D_
TENSÃO :	 34.5KV _x000D_
Nº ENERGISA (CITD) : 111447_x000D_
Nº DE SÉRIE : 458371_x000D_
MARCA : TRAEL_x000D_
DATA FABRICAÇÃO : 2018_x000D_
IMPEDANCIA : 3.10_x000D_
POS. TAP : 03_x000D_
</t>
  </si>
  <si>
    <t>TRANSFORMADOR DE SERVIÇO AUXILIAR</t>
  </si>
  <si>
    <t>MC - SUBST./INSTAL./RETIRADA EQUIP.</t>
  </si>
  <si>
    <t>2MIR</t>
  </si>
  <si>
    <t>TS41</t>
  </si>
  <si>
    <t>TRANSFORMADOR DE SERVIÇO AUXILIAR - 13.8/.38</t>
  </si>
  <si>
    <t>U</t>
  </si>
  <si>
    <t>Boa tarde,Segue SS para as devidas tratativas com equipe de manutenção com apoio de equipe de linha viva substituir trafo auxiliar da SE Miracema Potência Nominal  15 kVATensão Nominal  34500 / 440 VTap Ligado 0 VFase Ligada (Primaria) AFase Secundaria ANElo Fusível NominalElos Instalados 1H  PARECER DMSL: SOLICITAMOS UM TRAFO AUXILIAR PARA REALIZARMOS A SUBSTIUIÇÃO NA SE MIRACEMA</t>
  </si>
  <si>
    <t>ETO-RD-DP 00065/2026</t>
  </si>
  <si>
    <t>ETO-MLDP02  000021/2026</t>
  </si>
  <si>
    <t>SUBSTITUIÇÃO DE TRANSFORMADOR NA RDR_x000D_
 _x000D_
_x000D_
POSTO TRANFORMADOR: 5700263190_x000D_
SS: ETO-RD-DP 65/2026_x000D_
 _x000D_
_x000D_
POT. TRANSFORMADOR RETIRADO: 15 KVA_x000D_
_x000D_
 _x000D_
 _x000D_
_x000D_
POT. TRANSFORMADOR INSTALADO: 15 KVA</t>
  </si>
  <si>
    <t>segue ss para substituiçao de trafo 5700263190 queimado trafo de 15kva tensao 34,5kv para raio queimado  acesso livre para camionete com equipe de manutencao na rural de novo jardim.IND FAZENDA CAPAO, 0 - SITIO 3 MD</t>
  </si>
  <si>
    <t>ENC-RD-PS 00116/2026</t>
  </si>
  <si>
    <t>ENC-LMPS01  000030/2026</t>
  </si>
  <si>
    <t xml:space="preserve">SS ENC-RD-PS 116/2026_x000D_
trafo 5700056149 _x000D_
_x000D_
_x000D_
_x000D_
TRAFO RETIRADO_x000D_
POTÊNCIA : 45KVA_x000D_
TENSÃO :	 34.5KV_x000D_
Nº ENERGISA (CITD) : ILEGIVEL_x000D_
Nº DE SÉRIE : 414160_x000D_
MARCA : ELETRAN_x000D_
DATA FABRICAÇÃO : 08/2016_x000D_
IMPEDANCIA : 3.5_x000D_
POS. TAP : 03_x000D_
_x000D_
TRAFO INSTALADO'_x000D_
POTÊNCIA : 45KVA_x000D_
TENSÃO :	 34.5KV_x000D_
Nº ENERGISA (CITD) : 146110_x000D_
Nº DE SÉRIE : 1616982_x000D_
MARCA : ROMAGNOLE_x000D_
DATA FABRICAÇÃO : ABR/2025_x000D_
IMPEDANCIA : 3.89_x000D_
POS. TAP : 03_x000D_
</t>
  </si>
  <si>
    <t>5700056149</t>
  </si>
  <si>
    <t>Segue ss para tratativa com equipe de manutençao o quanto antessubstituir trafo 5700056149 ATS Bomba de agua na rdr de caseara - levar N3 completa  cruzetas do tr madeira id 47357781Leva dus cruzeta leva tres isoladores Bastao as mesma estao danificada</t>
  </si>
  <si>
    <t>ETO-RD-GR 00052/2026</t>
  </si>
  <si>
    <t>ENC-MLGR03  000015/2026</t>
  </si>
  <si>
    <t>SUBSTITUIÇÃO DE TRAFO 5710088048 ETO-RD-GR 52/2026 RDR FORTALEZA DO TABOCÃO_x000D_
_x000D_
TRAFO RETIRADO_x000D_
POTÊNCIA : 112,5KV_x000D_
TENSÃO :	 34,5KV_x000D_
Nº ENERGISA (CITD) : 138563_x000D_
Nº DE SÉRIE : 1510147_x000D_
MARCA : ROMAGNOLE_x000D_
DATA FABRICAÇÃO : 03/2024_x000D_
IMPEDANCIA : 3,87_x000D_
POS. TAP : 02_x000D_
_x000D_
TRAFO INSTALADO_x000D_
POTÊNCIA : 150KVA_x000D_
TENSÃO : 34,5KV	_x000D_
Nº ENERGISA (CITD) : 135119_x000D_
Nº DE SÉRIE : 489685_x000D_
MARCA : ITAIPU_x000D_
DATA FABRICAÇÃO : 03/2023_x000D_
IMPEDANCIA : 4,03_x000D_
POS. TAP : 02_x000D_
_x000D_
MEDIÇÃO 1: 11,57_x000D_
MEDIÇÃO 2: 07,98_x000D_
MEDIÇÃO 3: 06,51_x000D_
_x000D_
_x000D_
COORDENADA:_x000D_
X: 785308_x000D_
Y: 9006432_x000D_
_x000D_
OBS: O TRAFO INFORMADO NA SS É O 5741943048, MAS QUANDO A EQUIPE CHEGOU NO LOCAL, CONSTATOU QUE O TRAFO QUEIMADO É O_x000D_
5710088048 QUE NÃO CONSTA NO CADASTRO E NEM NO MAPA.</t>
  </si>
  <si>
    <t>5741943048</t>
  </si>
  <si>
    <t>trafo queimado 5710088048, porem em campo esta o trafo 5741943048112.5 kVAacesso livre pararaio queimadoequipe 009op01- 63999201531</t>
  </si>
  <si>
    <t xml:space="preserve">112.5 kVA_x000D_
</t>
  </si>
  <si>
    <t>DG-RD-PO 00203/2026</t>
  </si>
  <si>
    <t>DG-MLPO02  000044/2026</t>
  </si>
  <si>
    <t xml:space="preserve">medido__x000D_
emergencial__x000D_
_x000D_
_x000D_
SEGUE SS DE TRANSFORMADOR 5727954105 QUEIMADO PARA DEVIDAS TRATATIVAS COM EQUIPE DE MANUTENÇÃO._x000D_
_x000D_
POTENCIA: 15 KVA _x000D_
PARA RAIO: QUEIMADO _x000D_
TENSÃO: 34,5 KV_x000D_
ACESSO: LIVRE_x000D_
</t>
  </si>
  <si>
    <t>5727954105</t>
  </si>
  <si>
    <t>SEGUE SS DE TRANSFORMADOR 5727954105 QUEIMADO PARA DEVIDAS TRATATIVAS COM EQUIPE DE MANUTENÇÃO.POTENCIA: 15 KVA PARA RAIO: QUEIMADO TENSÃO: 34,5 KVACESSO: LIVRE</t>
  </si>
  <si>
    <t>ETO-RD-DP 00062/2026</t>
  </si>
  <si>
    <t>ETO-MLDP01  000036/2026</t>
  </si>
  <si>
    <t>SUBSTITUIÇÃO DE TRANSFORMADOR NA RDR_x000D_
 _x000D_
_x000D_
POSTO TRANFORMADOR: 5736809091 _x000D_
_x000D_
SS: 62/2026_x000D_
 _x000D_
_x000D_
POT. TRANSFORMADOR RETIRADO: 15 KVA_x000D_
_x000D_
 _x000D_
 _x000D_
_x000D_
POT. TRANSFORMADOR INSTALADO: 15 KVA</t>
  </si>
  <si>
    <t>LD05002091</t>
  </si>
  <si>
    <t>5736809091</t>
  </si>
  <si>
    <t>trafo queimado de 15kva 19.9kv 5736809091 rdr de almas faz.casa branca equipe 091op01</t>
  </si>
  <si>
    <t>ETO-RD-GR 00132/2026</t>
  </si>
  <si>
    <t>ENC-MLGR01  000030/2026</t>
  </si>
  <si>
    <t xml:space="preserve">TROCA DE TRAFO QUEIMADO 5701162077 ETO-RD-GR 132/2026 FAZ. MADRI - GOIATINS 0077_x000D_
_x000D_
TRAFO RETIRADO_x000D_
POTÊNCIA : 05KVA_x000D_
TENSÃO : 7.9KV	_x000D_
Nº ENERGISA (CITD) : CITD05014630_x000D_
Nº DE SÉRIE : 239714_x000D_
MARCA : TRAEL_x000D_
DATA FABRICAÇÃO : 11/2011_x000D_
IMPEDANCIA : 2.59_x000D_
POS. TAP : 01_x000D_
_x000D_
TRAFO INSTALADO_x000D_
POTÊNCIA : 25KVA_x000D_
TENSÃO : 7.9KV	_x000D_
Nº ENERGISA (CITD) : 136163_x000D_
Nº DE SÉRIE : Z 233768_x000D_
MARCA : ITAM_x000D_
DATA FABRICAÇÃO : 06/2023_x000D_
IMPEDANCIA : 2.5_x000D_
POS. TAP : 03_x000D_
_x000D_
MEDIÇÃO 1: 22.77_x000D_
MEDIÇÃO 2: 18.91_x000D_
MEDIÇÃO 3: 17.16_x000D_
_x000D_
COORDENADA_x000D_
X: 871923_x000D_
Y: 9095856_x000D_
</t>
  </si>
  <si>
    <t>5701162077</t>
  </si>
  <si>
    <t>Trafo: 5701162077 Queimado Potencia: 5 KVATensão: 13,8 KVPara raio: queimado Acesso: Livre      Equipe: 078op01 (63)99109-8812</t>
  </si>
  <si>
    <t>ETO-RD-AR 00440/2026</t>
  </si>
  <si>
    <t>ENC-MLAR01  000057/2026</t>
  </si>
  <si>
    <t>ETO-RD-AR 440/2026_x000D_
TRAFO  5701182022_x000D_
TRAFO RETIRADO_x000D_
POTÊNCIA : 5 KVA_x000D_
TENSÃO :	 34.5 KV_x000D_
Nº ENERGISA (CITD) : ILEGIVEL_x000D_
Nº DE SÉRIE : 172842_x000D_
MARCA : VIJAI_x000D_
DATA FABRICAÇÃO : 08/2010_x000D_
IMPEDANCIA : 3,11_x000D_
POS. TAP : 05_x000D_
_x000D_
TRAFO INSTALADO_x000D_
POTÊNCIA : 15 KVA_x000D_
TENSÃO :	 34.5 KV_x000D_
Nº ENERGISA (CITD) : 150080_x000D_
Nº DE SÉRIE : 827803_x000D_
MARCA : TRAEL_x000D_
DATA FABRICAÇÃO : 02/2026_x000D_
IMPEDANCIA : 3,0_x000D_
POS. TAP : 05_x000D_
DEVIDO A EROSAO FOI DANIFICADO O  TRAFO TENDO QUE SUBTITUIR AVARIADO E O POSTE</t>
  </si>
  <si>
    <t>5701182022</t>
  </si>
  <si>
    <t>Bom dia Segue SSSenhores envia equipe na RDR de Babaçulândia para trocar poste e Trafo Trafo: 5701182022Poste: 10/200ID: 55662476Acesso:  Para caminhão e caminhoneteEndereço: Chácara Cantinho Pov. FarturãoOBS: Trocar poste e Trafo. </t>
  </si>
  <si>
    <t>ETO-RD-DP 00137/2026</t>
  </si>
  <si>
    <t>DBM-MLDB05  000047/2026</t>
  </si>
  <si>
    <t xml:space="preserve">SUBSTITUIÇÃO DE TRANSFORMADOR NA RDR DE NATIVIDADE_x000D_
_x000D_
INT: 20264133516121_x000D_
_x000D_
SS: ETO-RD-DP 137/2026_x000D_
_x000D_
ESPECIFICAÇÕES DO TRANSFORMADOR_x000D_
_x000D_
TRANSFORMADOR INSTALADO: 15KVA_x000D_
_x000D_
TRANSFORMADOR RETIRADO: 15KVA_x000D_
_x000D_
MEDIÇÕES_x000D_
_x000D_
LOGO APÓS A TROCA _x000D_
_x000D_
VAN: 207.1_x000D_
_x000D_
VBN: 207.2_x000D_
_x000D_
OBS:SUBSTITUIÇÃO DE TRANSFORMADOR AUTORIZADA PELO DENER._x000D_
_x000D_
OBS:EM CAMPO JÁ EXISTE SEGUNDA DESCIDA_x000D_
_x000D_
</t>
  </si>
  <si>
    <t>5701013028</t>
  </si>
  <si>
    <t>Constatado trafo 5701013028 de 15kVA na 19.9kV e para-raios queimados. Acesso caminhonete</t>
  </si>
  <si>
    <t>ETO-RD-GR 00157/2026</t>
  </si>
  <si>
    <t>ENC-MLGR01  000036/2026</t>
  </si>
  <si>
    <t xml:space="preserve">TROCA DE TRAFO QUEIMADO 5710134087 ETO-RD-GR 157/2026 FAZ. JABAQUARA - GOIANORTE 0087_x000D_
_x000D_
TRAFO RETIRADO_x000D_
POTÊNCIA : 15KVA_x000D_
TENSÃO : 19.9KV	_x000D_
Nº ENERGISA (CITD) : ILEGIVEL_x000D_
Nº DE SÉRIE : 179325_x000D_
MARCA : ABB - TRAEL_x000D_
DATA FABRICAÇÃO : 02/2002 - 02/2011_x000D_
IMPEDANCIA : _x000D_
POS. TAP : 01_x000D_
_x000D_
TRAFO INSTALADO_x000D_
POTÊNCIA : 15KVA_x000D_
TENSÃO : 19.9KV	_x000D_
Nº ENERGISA (CITD) : 149140_x000D_
Nº DE SÉRIE : 811230_x000D_
MARCA : TRAEL_x000D_
DATA FABRICAÇÃO : 08/2025_x000D_
IMPEDANCIA : 3.0_x000D_
POS. TAP : 03_x000D_
_x000D_
MEDIÇÃO 1: 11.57_x000D_
MEDIÇÃO 2: 07.98_x000D_
MEDIÇÃO 3: 03.44_x000D_
_x000D_
COORDENADA_x000D_
X: 733132_x000D_
Y: 9014978_x000D_
</t>
  </si>
  <si>
    <t>5710134087</t>
  </si>
  <si>
    <t>TRAFO 5710134087 QUEIMADO PARA RAIO TAMBÉM DE 15 KVA NA NA REDE 19,9 KV ACESSO BOM PARA CAMIONETE FOI FEITO TESTE AVAZIO COSTATADO QUEIMADO</t>
  </si>
  <si>
    <t>ETO-RD-AR 00463/2026</t>
  </si>
  <si>
    <t>ENC-MLAR05  000152/2026</t>
  </si>
  <si>
    <t xml:space="preserve">ETO-RD-AR 463/2026_x000D_
TRAFO 5701543077_x000D_
TRAFO RETIRADO_x000D_
POTÊNCIA : 5 KVA_x000D_
TENSÃO :	 13.8 KV_x000D_
Nº ENERGISA (CITD) : 014435_x000D_
Nº DE SÉRIE : 239355_x000D_
MARCA : TRAEL_x000D_
DATA FABRICAÇÃO : 10/2011_x000D_
IMPEDANCIA : 2,81_x000D_
POS. TAP : 03_x000D_
_x000D_
TRAFO INSTALADO_x000D_
POTÊNCIA : 15 KVA_x000D_
TENSÃO :	 13.8 KV_x000D_
Nº ENERGISA (CITD) : 148725_x000D_
Nº DE SÉRIE : 379977_x000D_
MARCA : TRAEL_x000D_
DATA FABRICAÇÃO : 04/2016 _x000D_
IMPEDANCIA : 2,73_x000D_
POS. TAP : 05_x000D_
</t>
  </si>
  <si>
    <t>5701543077</t>
  </si>
  <si>
    <t>TR-5701543077 vazando oleo para raios bompotência 5kvatensão 34,5kvacesso livreequipe 077op02 tel-63992409718</t>
  </si>
  <si>
    <t>DG-RD-PO 00148/2026</t>
  </si>
  <si>
    <t>DG-MLPO02  000033/2026</t>
  </si>
  <si>
    <t xml:space="preserve">medido__x000D_
emergencial__x000D_
_x000D_
_x000D_
Trafo 5722245256 de 15kva e para-raio queimado, Tensão 19,9kv, Acesso livre, Rural de Mateiros, Chac. Brejo das Meninas_x000D_
</t>
  </si>
  <si>
    <t>5722245256</t>
  </si>
  <si>
    <t>Trafo 5722245256 de 15kva e para-raio queimado, Tensão 19,9kv, Acesso livre, Rural de Mateiros, Chac. Brejo das Meninas</t>
  </si>
  <si>
    <t>ENC-RD-PS 00231/2026</t>
  </si>
  <si>
    <t>ENC-LMPS01  000064/2026</t>
  </si>
  <si>
    <t xml:space="preserve">SS ENC-RD-PS 231/2026_x000D_
tr 5700695012 _x000D_
_x000D_
_x000D_
_x000D_
TRAFO RETIRADO_x000D_
POTÊNCIA : 5KVA_x000D_
TENSÃO :	 34.5KV_x000D_
Nº ENERGISA (CITD) : ILEGIVEL_x000D_
Nº DE SÉRIE : 184694_x000D_
MARCA : VIJAI_x000D_
DATA FABRICAÇÃO : 02/11_x000D_
IMPEDANCIA : 3.11_x000D_
POS. TAP : 03_x000D_
_x000D_
TRAFO INSTALADO'_x000D_
POTÊNCIA : 15KVA_x000D_
TENSÃO :	 34.5KV_x000D_
Nº ENERGISA (CITD) : 148791_x000D_
Nº DE SÉRIE : 1810469_x000D_
MARCA : MACZ_x000D_
DATA FABRICAÇÃO : 04/2002_x000D_
IMPEDANCIA : 2.93_x000D_
POS. TAP : 03_x000D_
</t>
  </si>
  <si>
    <t>5700695012</t>
  </si>
  <si>
    <t>tr 5700695012 queimadopot. 10kva tensão 19,9kv acesso livre 046OP01</t>
  </si>
  <si>
    <t>ETO-RD-GU 00449/2026</t>
  </si>
  <si>
    <t>DBM-MPDB08  000092/2026</t>
  </si>
  <si>
    <t>SUBSTITUIÇÃO DE TRANSFORMADOR NA RDR DE ARAGUAÇU_x000D_
_x000D_
INT: 20264278846069_x000D_
_x000D_
SS:ETO-RD-GU 449/2026_x000D_
_x000D_
ESPECIFICAÇÕES DO TRANSFORMADOR_x000D_
_x000D_
TRANSFORMADOR INSTALADO: 15 KVA_x000D_
_x000D_
TRANSFORMADOR RETIRADO: 15 kva_x000D_
_x000D_
MEDIÇÕES_x000D_
_x000D_
LOGO APÓS A TROCA _x000D_
_x000D_
VAN:228_x000D_
_x000D_
VBN: 229_x000D_
_x000D_
OBS:SUBSTITUIÇÃO DE TRANSFORMADOR AUTORIZADA PELO DIONE.</t>
  </si>
  <si>
    <t>5710234076</t>
  </si>
  <si>
    <t>ENC-RD-PS 00195/2026</t>
  </si>
  <si>
    <t>ENC-LMPS04  000029/2026</t>
  </si>
  <si>
    <t xml:space="preserve">SS ENC-RD-PS 195/2026_x000D_
 trafo 5731545014 _x000D_
_x000D_
_x000D_
_x000D_
TRAFO RETIRADO_x000D_
POTÊNCIA : 15KVA_x000D_
TENSÃO :	 34.5KV_x000D_
Nº ENERGISA (CITD) : 116584_x000D_
Nº DE SÉRIE : 473393_x000D_
MARCA : TRAEL_x000D_
DATA FABRICAÇÃO : JUN/2018_x000D_
IMPEDANCIA : 3.01_x000D_
POS. TAP : 03_x000D_
_x000D_
TRAFO INSTALADO'_x000D_
POTÊNCIA : 15KVA_x000D_
TENSÃO :	 34.5KV_x000D_
Nº ENERGISA (CITD) : 147574_x000D_
Nº DE SÉRIE : 460106_x000D_
MARCA : TRAEL_x000D_
DATA FABRICAÇÃO : 2010_x000D_
IMPEDANCIA : 2.96_x000D_
POS. TAP : 03_x000D_
_x000D_
</t>
  </si>
  <si>
    <t>5731545014</t>
  </si>
  <si>
    <t>Segue ss para tratativa com equipe de manutençao o quanto antessubstituir trafo 5731545014 queimado na rdr de pium</t>
  </si>
  <si>
    <t>ETO-RD-AR 00473/2026</t>
  </si>
  <si>
    <t>ENC-MLAR05  000155/2026</t>
  </si>
  <si>
    <t xml:space="preserve">ETO-RD-AR 473/2026_x000D_
TRAFO 5710760004_x000D_
TRAFO RETIRADO_x000D_
POTÊNCIA : 15 KVA_x000D_
TENSÃO :	 34.5 KV_x000D_
Nº ENERGISA (CITD) : 103740_x000D_
Nº DE SÉRIE : 304531_x000D_
MARCA : ITB_x000D_
DATA FABRICAÇÃO : 01/2005_x000D_
IMPEDANCIA : 3,0_x000D_
POS. TAP : 05_x000D_
_x000D_
TRAFO INSTALADO_x000D_
POTÊNCIA : 25 KVA_x000D_
TENSÃO :	 34.5 KV_x000D_
Nº ENERGISA (CITD) : 145111_x000D_
Nº DE SÉRIE : Z 271300_x000D_
MARCA : ITAM_x000D_
DATA FABRICAÇÃO : 02/2025_x000D_
IMPEDANCIA : 3,09_x000D_
POS. TAP : 05_x000D_
</t>
  </si>
  <si>
    <t>5710760004</t>
  </si>
  <si>
    <t>TRAFO 5710760004 5KVA 34.5KV COM VAZAMENTO DE OLEOACESSO LIVRE</t>
  </si>
  <si>
    <t>ETO-RD-AG 00028/2026</t>
  </si>
  <si>
    <t>ENC-MPAG02  000004/2026</t>
  </si>
  <si>
    <t>Trafo 5700546088 de 15kva e para-raio queimado, Tensão 7,9kv, Acesso livre, Rural de Sitio Novo próximo Axixá, Faz. IND FAZENDA SANTA MARIA, 0 - LPT_x000D_
_x000D_
_x000D_
TROADO RETIRADO _x000D_
_x000D_
POTÊNCIA; 15KVA 13.8KV_x000D_
DATA DE FAB; DEZ/2004_x000D_
MARCA; TRAEL_x000D_
Nº CITD; 4266_x000D_
Nº SÉRIE; 49054_x000D_
IMPEDÂNICA; 2,51_x000D_
_x000D_
TRAFO INSTALADO _x000D_
_x000D_
POTÊNCIA; 15KVA 13.8KV_x000D_
DATA DE FAB; JULHO/2025_x000D_
MARCA; TRAEL_x000D_
Nº CITD; 150594_x000D_
Nº SÉRIE; 802129_x000D_
IMPEDÂNICA; 2,5_x000D_
MEDIÇÃO. 18,10 / 18,20 / 18,37_x000D_
OBS.TRAFO QUE FOI  SUBST EM CAMPO ERA DE 15 KVA COM FORME RELATORIO E O BOOK INFORMADO PELA EQUIPE. POREM NO SISTEMA TRAFO E DE 5 KVA ERRO DE CADASTRO.</t>
  </si>
  <si>
    <t>5700546088</t>
  </si>
  <si>
    <t>SITIO NOVO DO TOCANTINS</t>
  </si>
  <si>
    <t>Trafo 5700546088 de 15kva e para-raio queimado, Tensão 7,9kv, Acesso livre, Rural de Sitio Novo próximo Axixá, Faz. IND FAZENDA SANTA MARIA, 0 - LPT</t>
  </si>
  <si>
    <t>ETO-RD-GR 00035/2026</t>
  </si>
  <si>
    <t>ENC-MLGR02  000012/2026</t>
  </si>
  <si>
    <t>SUBSTITUIÇÃO DE TRAFO 5700324011, ETO-RD-GR 35/2026, CHAC. BOA ESPERANÇA, TUPIRAMA _x000D_
_x000D_
TRAFO RETIRADO_x000D_
POTÊNCIA : 5KVA_x000D_
TENSÃO :	 13,8KV_x000D_
Nº ENERGISA (CITD) : S/N_x000D_
Nº DE SÉRIE : 174176_x000D_
MARCA : VIJAI_x000D_
DATA FABRICAÇÃO : 07/2010_x000D_
IMPEDANCIA : 2,45_x000D_
POS. TAP : 01_x000D_
_x000D_
TRAFO INSTALADO_x000D_
POTÊNCIA : 15KVA_x000D_
TENSÃO :	 13,8KV_x000D_
Nº ENERGISA (CITD) : 150587_x000D_
Nº DE SÉRIE : 802122_x000D_
MARCA : TRAEL_x000D_
DATA FABRICAÇÃO : 07/2025_x000D_
IMPEDANCIA : 2,5_x000D_
POS. TAP : 03_x000D_
_x000D_
MEDIÇÃO 1: 01,09_x000D_
MEDIÇÃO 2: 00,61_x000D_
MEDIÇÃO 3: 00,42_x000D_
_x000D_
COORDENADA _x000D_
X: 810440_x000D_
Y: 9013424</t>
  </si>
  <si>
    <t>5700324011</t>
  </si>
  <si>
    <t>Trafo: 5700324011 Queimado Potencia: 5 KVATensão: 13,8 KVPara raio: queimado Acesso: Camioneta     Equipe 009op37 (63)99103-1004/99297-2033</t>
  </si>
  <si>
    <t>DOLP-RD-PA 00362/2026</t>
  </si>
  <si>
    <t>ENC-LMPS01  000094/2026</t>
  </si>
  <si>
    <t xml:space="preserve">SS DOLP-RD-PA 362/2026_x000D_
TRAFO: 5706811122_x000D_
_x000D_
_x000D_
_x000D_
TRAFO RETIRADO_x000D_
POTÊNCIA : 10KVA_x000D_
TENSÃO :	 34.5KV_x000D_
Nº ENERGISA (CITD) : ILEGIVEL_x000D_
Nº DE SÉRIE : 916220_x000D_
MARCA : ITB_x000D_
DATA FABRICAÇÃO : 09/2014_x000D_
IMPEDANCIA : 2.89_x000D_
POS. TAP : 03_x000D_
_x000D_
TRAFO INSTALADO'_x000D_
POTÊNCIA : 15KVA_x000D_
TENSÃO :	 34.5KV_x000D_
Nº ENERGISA (CITD) : 150381_x000D_
Nº DE SÉRIE : 828104_x000D_
MARCA : TRAEL_x000D_
DATA FABRICAÇÃO : 02/2026_x000D_
IMPEDANCIA : 3.0_x000D_
POS. TAP : 03_x000D_
</t>
  </si>
  <si>
    <t>5706811122</t>
  </si>
  <si>
    <t>TRAFO 5706811122 QUEIMADO</t>
  </si>
  <si>
    <t>ENC-RD-PS 00465/2026</t>
  </si>
  <si>
    <t>ENC-LMPS04  000069/2026</t>
  </si>
  <si>
    <t xml:space="preserve">SS ENC-RD-PS 465/2026_x000D_
TRAFO: 5727832007_x000D_
_x000D_
_x000D_
TRAFO RETIRADO_x000D_
POTÊNCIA : 15KVA_x000D_
TENSÃO :	 34.5KV_x000D_
Nº ENERGISA (CITD) : 112792_x000D_
Nº DE SÉRIE : 459956_x000D_
MARCA : TRAEL_x000D_
DATA FABRICAÇÃO : MAR/2018_x000D_
IMPEDANCIA : 3.11_x000D_
POS. TAP : 03_x000D_
_x000D_
TRAFO INSTALADO'_x000D_
POTÊNCIA : 15KVA_x000D_
TENSÃO :	 34.5KV_x000D_
Nº ENERGISA (CITD) : 150292_x000D_
Nº DE SÉRIE : 823015_x000D_
MARCA : TRAEL_x000D_
DATA FABRICAÇÃO : 02/2026_x000D_
IMPEDANCIA : 3.0_x000D_
POS. TAP : 03_x000D_
</t>
  </si>
  <si>
    <t>5727832007</t>
  </si>
  <si>
    <t>Segue SS para atendimento com equipe de manutenção , substituir trafo 5727832007 queimado na RDR de miracema , acesso livre , potencia 15 kva , tensão 19,9 , para-raio queimado</t>
  </si>
  <si>
    <t>ETO-RD-AR 00265/2026</t>
  </si>
  <si>
    <t>ENC-MLAR05  000102/2026</t>
  </si>
  <si>
    <t xml:space="preserve">SS ETO-RD-AR 265/2026_x000D_
TRAFO: 5740204170_x000D_
_x000D_
_x000D_
_x000D_
TRAFO RETIRADO_x000D_
POTÊNCIA : 25KVA_x000D_
TENSÃO :	 34.5KV_x000D_
Nº ENERGISA (CITD) : 121347_x000D_
Nº DE SÉRIE : 932234_x000D_
MARCA : ITB_x000D_
DATA FABRICAÇÃO : 01/2015_x000D_
IMPEDANCIA : 3.15_x000D_
POS. TAP : 03_x000D_
_x000D_
TRAFO INSTALADO'_x000D_
POTÊNCIA : 25KVA_x000D_
TENSÃO :	 34.5KV_x000D_
Nº ENERGISA (CITD) : 133672_x000D_
Nº DE SÉRIE : 669072_x000D_
MARCA : TRAEL_x000D_
DATA FABRICAÇÃO : 01/2022_x000D_
IMPEDANCIA : 3.01_x000D_
POS. TAP : 03_x000D_
</t>
  </si>
  <si>
    <t>5740204170</t>
  </si>
  <si>
    <t>trafo 5740204170 queimado acesso livreequipe 004op03</t>
  </si>
  <si>
    <t>ETO-RD-GU 00302/2026</t>
  </si>
  <si>
    <t>ETO-RD-GU  000705/2026</t>
  </si>
  <si>
    <t>SS: ETO-RD-GU 302/2026_x000D_
_x000D_
LOCALIDADE: FIGUEIROPOLIS_x000D_
_x000D_
EQUIPE: ENERGISA_x000D_
_x000D_
FOI SUBSTITUIDO UM TRANSFORMADOR DE 15 POR UM DE 15 TENSÃO 7,97KV_x000D_
_x000D_
DISPONIBILIDADE DEVIDO TEMPO CHUVOSO NOS DIAS</t>
  </si>
  <si>
    <t>5700764047</t>
  </si>
  <si>
    <t>segue nota para substituiçao de trafo queimado asseço livre para caminhao</t>
  </si>
  <si>
    <t>DG-RD-PO 00285/2026</t>
  </si>
  <si>
    <t>DLP-MLPA01  000098/2026</t>
  </si>
  <si>
    <t xml:space="preserve">MEDIDO__x000D_
_x000D_
EMERGENCIAL__x000D_
_x000D_
Trafo queimado_x000D_
_x000D_
_x000D_
DADOS ATENDIMENTO_x000D_
_x000D_
N° DOCUMENTO SS: DG-RD-PO 000285/2026_x000D_
N° DOCUMENTO OS: DLP-MLPA01 000098/2026_x000D_
_x000D_
TIPO DA INTERVENÇÃO: MANUTENÇÃO_x000D_
TIPO DO SERVIÇO: SUBSTITUIÇÃO DE TRANSFORMADOR E MELHORIA DE MALHA DE ATERRAMENTO_x000D_
DATA PROGRAMADA DA ATIVIDADE: 24/03/2026 À 25/03/2026_x000D_
HORARIO PREVISTO DA ATIVIDADE: 08:00 ÀS 18:00_x000D_
CIDADE: SÃO FELIX  ALIMENTADOR: LD03046026_x000D_
_x000D_
EQUIPE:  DOLP-MLPA05_x000D_
CONTATO DA EQUIPE:  63 9296-7129_x000D_
COMPOSIÇÃO DA EQUIPE: _x000D_
1 - EDUARDO DA SILVA SANTOS_x000D_
2 - JOÃO CLAUDIO SACRAMENTO DA SILVA_x000D_
_x000D_
SUPERVISOR: PAULO VÍTOR LEMES GOMES_x000D_
CONTATO: 63 9 9296-6939_x000D_
FISCAL RESPONSAVÉL: EDSON CURSINO_x000D_
CONTATO:  63 8415-6029_x000D_
_x000D_
_x000D_
Atenção!_x000D_
Não intervenha na rede sem autorização do COI (Centro de Operações Integradas)_x000D_
_x000D_
</t>
  </si>
  <si>
    <t>5708901256</t>
  </si>
  <si>
    <t>ETO-RD-AG 00047/2026</t>
  </si>
  <si>
    <t>ENC-MPAG02  000005/2026</t>
  </si>
  <si>
    <t xml:space="preserve">SEGUE SS PARA SUBSTITUIR TRAFO QUEIMADO (VASAMENTO DE OLEO) NA RDR DE ARAGUATINS_x000D_
_x000D_
_x000D_
_x000D_
TRAFO RETIRADO _x000D_
_x000D_
POTÊNCIA; 05KVA 34,5KV_x000D_
DATA DE FAB; NOV/2007_x000D_
MARCA; ITB_x000D_
Nº CITD; 26015_x000D_
Nº SÉRIE; 498313_x000D_
IMPEDÂNCIA; 2,91_x000D_
_x000D_
TRAFO INSTALADO_x000D_
_x000D_
POTÊNCIA; 15KVA 34,5KV_x000D_
DATA DE FAB; 09/2025_x000D_
MARCA; ITAM_x000D_
Nº CITD; 149727_x000D_
Nº SÉRIE; 290288_x000D_
IMPEDÂNCIA; 3,03_x000D_
MEDIÇÃO; 19,06 / 19,06 / 19,08_x000D_
_x000D_
_x000D_
_x000D_
_x000D_
</t>
  </si>
  <si>
    <t>5700989039</t>
  </si>
  <si>
    <t>SEGUE SS PARA SUBSTITUIR TRAFO QUEIMADO (VASAMENTO DE OLEO) NA RDR DE ARAGUATINS</t>
  </si>
  <si>
    <t>DG-RD-PO 00312/2026</t>
  </si>
  <si>
    <t>DG-MLPO02  000059/2026</t>
  </si>
  <si>
    <t>5710021044</t>
  </si>
  <si>
    <t>Segue ss  de trafo 5710021044 queimado para devidas tratativas com equipe de manutenção.Potencia 10 kvaTensão 13,8 kv para queimado acesso livre</t>
  </si>
  <si>
    <t>ETO-RD-AR 00488/2026</t>
  </si>
  <si>
    <t>ENC-MPAR02  000008/2026</t>
  </si>
  <si>
    <t xml:space="preserve">ETO-RD-AR 488/2026_x000D_
TRAFO 5700926004_x000D_
TRAFO RETIRADO_x000D_
POTÊNCIA : 10 KVA_x000D_
TENSÃO :	 13.8 KV_x000D_
Nº ENERGISA (CITD) : 18205_x000D_
Nº DE SÉRIE : 100111_x000D_
MARCA : TRAEL_x000D_
DATA FABRICAÇÃO : 11/2006_x000D_
IMPEDANCIA : 2,49_x000D_
POS. TAP : 03_x000D_
_x000D_
TRAFO INSTALADO_x000D_
POTÊNCIA : 15 KVA_x000D_
TENSÃO :	 13.8 KV_x000D_
Nº ENERGISA (CITD) : 149981_x000D_
Nº DE SÉRIE : 826199_x000D_
MARCA : TRAEL_x000D_
DATA FABRICAÇÃO : 01/2026_x000D_
IMPEDANCIA : 2,5_x000D_
POS. TAP : 05_x000D_
</t>
  </si>
  <si>
    <t>5700926004</t>
  </si>
  <si>
    <t>Trafo 5700926004 15kvaAcesso; Livre Endereço: IND FAZENDA SATURNO, 0 - LPT AR 0042137602Equipe: 004op10</t>
  </si>
  <si>
    <t>DOLP-RD-PA 00469/2026</t>
  </si>
  <si>
    <t>DLP-MLPA01  000139/2026</t>
  </si>
  <si>
    <t xml:space="preserve">MEDIDO__x000D_
_x000D_
01. Baixado para consumo de material_x000D_
_x000D_
segue ss de trafo queimado, trafo de 5710014070, trafo de 15kva, tensao 34500 / 440 V, para raio danificado, acesso soemnte para caminhonete_x000D_
_x000D_
DADOS ATENDIMENTO_x000D_
_x000D_
N° DOCUMENTO SS: DOLP-RD-PA 000469/2026_x000D_
N° DOCUMENTO OS: DLP-MLPA01 000139/2026_x000D_
_x000D_
TIPO DA INTERVENÇÃO: MANUTENÇÃO_x000D_
TIPO DO SERVIÇO: SUBSTITUIÇÃO DE TRANSFORMADOR E MELHORIA DE MALHA DE ATERRAMENTO_x000D_
DATA PROGRAMADA DA ATIVIDADE: 10/04/2026_x000D_
HORARIO PREVISTO DA ATIVIDADE: 08:00 ÀS 18:00_x000D_
CIDADE: RIO SONO ALIMENTADOR: LD02424015 - TRANSFORMADOR: 5710014070_x000D_
_x000D_
EQUIPE: DOLP-MLPA01_x000D_
CONTATO DA EQUIPE: 63 9296-9610_x000D_
COMPOSIÇÃO DA EQUIPE:_x000D_
1 - JOSÉ RAIMUNDO LOPES DE SOUZA_x000D_
2 - RAPHAEL NERYS MADEIRA_x000D_
3 - NELDO PEREIRA ALVES_x000D_
_x000D_
SUPERVISOR: PAULO VÍTOR LEMES GOMES CONTATO: 63 9 9296-6939_x000D_
_x000D_
FISCAIS RESPONSAVÉIS:_x000D_
MARCELO COSTA PRIMO - CONTATO: (63) 9 9255-9635_x000D_
JAILTON GOMES VIEIRAS - CONTATO: (63) 9 8415-6027_x000D_
_x000D_
DADOS DO CLIENTE:_x000D_
UC: 4482816_x000D_
NOME DO CLIENTE: NÃO INFORMADO_x000D_
CONTATO DO CLIENTE: NÃO INFORMADO_x000D_
ENDEREÇO: RURAL DE RIO SONO_x000D_
_x000D_
DADOS DA EQUIPE ANTERIOR_x000D_
CONTATO DA EQUIPE QUE REALIZOU O ATENDIMENTO: 999770426_x000D_
RESPONSAVÉL PELA EQUIPE: YURE_x000D_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t>
  </si>
  <si>
    <t>5710014070</t>
  </si>
  <si>
    <t>segue ss de trafo queimado, trafo de 5710014070, trafo de 15kva, tensao 34500 / 440 V, para raio danificado, acesso soemnte para caminhonete</t>
  </si>
  <si>
    <t>DOLP-RD-PA 00667/2026</t>
  </si>
  <si>
    <t>DLP-MPPA01  000213/2026</t>
  </si>
  <si>
    <t>MEDIDO__x000D_
_x000D_
01. Baixado para consumo de material_x000D_
_x000D_
_x000D_
Recuperar a isolação do CABO da REDE COMPACTA e  Recuperar GLV do TRAFO 5748028122._x000D_
_x000D_
Local: Quadra 903 SUL._x000D_
_x000D_
ATIVO: 190.02631710_x000D_
LOCALIZAÇÃO:190-45877216_x000D_
_x000D_
DADOS DO ATENDIMENTO:_x000D_
_x000D_
EQUIPE: 833012 - DLPMPPA02_x000D_
ENCARREGADO: JULIO IGNACIO_x000D_
DATA: 15/06/2026_x000D_
_x000D_
EQUIPE: 763002_x000D_
LIDER: LUIZ CARLOS_x000D_
DATA: 15/06/2026</t>
  </si>
  <si>
    <t>MC - CONDUTOR MT</t>
  </si>
  <si>
    <t>5748028122</t>
  </si>
  <si>
    <t>Recuperar a isolação do CABO da REDE COMPACTA e  Recuperar GLV do TRAFO 5748028122.Local: Quadra 903 SUL.</t>
  </si>
  <si>
    <t>DOLP-RD-PA 00502/2026</t>
  </si>
  <si>
    <t>DLP-MLPA01  000148/2026</t>
  </si>
  <si>
    <t>MEDIDO__x000D_
_x000D_
01. Baixado para consumo de material_x000D_
_x000D_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63992410353/992756791_x000D_
_x000D_
_x000D_
_x000D_
EQUIPE: 933004_x000D_
_x000D_
LIDER: JOSE RAIMUNDO</t>
  </si>
  <si>
    <t>5722396083</t>
  </si>
  <si>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</si>
  <si>
    <t xml:space="preserve">15 kvar favor ver a possibilidade de levar trafo de 25 kvar devido cargas alta no local </t>
  </si>
  <si>
    <t>ETO-RD-AR 00871/2026</t>
  </si>
  <si>
    <t>ENC-MLAR02  000099/2026</t>
  </si>
  <si>
    <t xml:space="preserve">ETO-RD-AR 871/2026_x000D_
TRAFO 5701279040_x000D_
TRAFO RETIRADO_x000D_
POTÊNCIA : 15 KVA_x000D_
TENSÃO :	 34.5 KV_x000D_
Nº ENERGISA (CITD) : ILEGIVEL_x000D_
Nº DE SÉRIE : 19980_x000D_
MARCA : EST_x000D_
DATA FABRICAÇÃO : 05/2014_x000D_
IMPEDANCIA : 3,05_x000D_
POS. TAP : 04_x000D_
_x000D_
TRAFO INSTALADO_x000D_
POTÊNCIA : 15 KVA_x000D_
TENSÃO :	 34.5 KV_x000D_
Nº ENERGISA (CITD) : 101063_x000D_
Nº DE SÉRIE : 389177_x000D_
MARCA : TRAEL_x000D_
DATA FABRICAÇÃO : 2016_x000D_
IMPEDANCIA : 3,09_x000D_
POS. TAP : 05_x000D_
</t>
  </si>
  <si>
    <t>5701279040</t>
  </si>
  <si>
    <t>Trafo 5701279040 queimado Potencia: 15 KVATensão: 34,5 KVPara raio: Queimado Acesso: livreEquipe: 004op11 (63)99104-1954</t>
  </si>
  <si>
    <t>ETO-RD-GU 00499/2026</t>
  </si>
  <si>
    <t>ETO-RD-GU  001352/2026</t>
  </si>
  <si>
    <t>TRAFO 5700399003 QUEIMADO RDU DE GURUPI ACESSO LIVRE TENSAO 13.8 KV VAZAMENTO OLEO_x000D_
 PARA RAIO QUEIMADO_x000D_
_x000D_
SUBSTITUIDO TRAFO E PARA RAIO SS 499/2026.</t>
  </si>
  <si>
    <t>AL01113003</t>
  </si>
  <si>
    <t>5700399003</t>
  </si>
  <si>
    <t>TRAFO 5700399003 QUEIMADO RDU DE GURUPI ACESSO LIVRE TENSAO 13.8 KV VAZAMENTO OLEOCIENTE PENALIZADO   82 UCS PARA RAIO QUEIMADO</t>
  </si>
  <si>
    <t xml:space="preserve">75 </t>
  </si>
  <si>
    <t>ENC-RD-PS 00635/2026</t>
  </si>
  <si>
    <t>ENC-MPPS01  000174/2026</t>
  </si>
  <si>
    <t xml:space="preserve">SS ENC-RD-PS 635/2026_x000D_
trafo 5700461149 _x000D_
_x000D_
_x000D_
_x000D_
_x000D_
TRAFO RETIRADO_x000D_
POTÊNCIA : 5KVA_x000D_
TENSÃO :	 34.5KV_x000D_
Nº ENERGISA (CITD) : 000128248_x000D_
Nº DE SÉRIE : 123233_x000D_
MARCA : VIJAI_x000D_
DATA FABRICAÇÃO : 10/2008_x000D_
IMPEDANCIA : 3.12_x000D_
POS. TAP : 03_x000D_
_x000D_
TRAFO INSTALADO'_x000D_
POTÊNCIA : 15KVA_x000D_
TENSÃO :	 34.5KV_x000D_
Nº ENERGISA (CITD) : 151732_x000D_
Nº DE SÉRIE : C308301_x000D_
MARCA : ITAM_x000D_
DATA FABRICAÇÃO : 04/2026_x000D_
IMPEDANCIA : 3.12_x000D_
POS. TAP : 03_x000D_
</t>
  </si>
  <si>
    <t>5700461149</t>
  </si>
  <si>
    <t>Segue ss para tratativa com equipe de manutençao o quanto antessubstituir trafo 5700461149 na rdr de caseara</t>
  </si>
  <si>
    <t>ETO-RD-GR 00505/2026</t>
  </si>
  <si>
    <t>ENC-MLGR03  000181/2026</t>
  </si>
  <si>
    <t xml:space="preserve">TROCA DE TRAFO QUEIMADO 5710063011 ETO-RD-GR 505/2026 ZONA RURAL - TUPIRAMA 0011_x000D_
_x000D_
TRAFO RETIRADO_x000D_
POTÊNCIA : 25KVA_x000D_
TENSÃO : 7.9KV	_x000D_
Nº ENERGISA (CITD) : CITD05110533_x000D_
Nº DE SÉRIE : 454901_x000D_
MARCA : TRAEL_x000D_
DATA FABRICAÇÃO : 01/2018_x000D_
IMPEDANCIA : 2.56_x000D_
POS. TAP : 01_x000D_
_x000D_
TRAFO INSTALADO_x000D_
POTÊNCIA : 25KVA_x000D_
TENSÃO : 7.9KV	_x000D_
Nº ENERGISA (CITD) : 150675_x000D_
Nº DE SÉRIE : Z 299724_x000D_
MARCA : ITAM_x000D_
DATA FABRICAÇÃO : 01/2026_x000D_
IMPEDANCIA : 2.26_x000D_
POS. TAP : 03_x000D_
_x000D_
MEDIÇÃO 1: 14.56_x000D_
MEDIÇÃO 2: 13.21_x000D_
MEDIÇÃO 3: 10.61_x000D_
_x000D_
COORDENADA_x000D_
X: 799711_x000D_
Y: 9022303_x000D_
</t>
  </si>
  <si>
    <t>5710063011</t>
  </si>
  <si>
    <t>trafo 5710063011 queimado</t>
  </si>
  <si>
    <t>ETO-RD-AR 00943/2026</t>
  </si>
  <si>
    <t>ENC-MLAR01  000222/2026</t>
  </si>
  <si>
    <t xml:space="preserve">ETO-RD-AR 943/2026_x000D_
TRAFO 5700721058_x000D_
TRAFO RETIRADO_x000D_
POTÊNCIA : 15 KVA_x000D_
TENSÃO :	 34.5 KV_x000D_
Nº ENERGISA (CITD) : 128197_x000D_
Nº DE SÉRIE : 574383_x000D_
MARCA : TRAEL_x000D_
DATA FABRICAÇÃO : 04/2021_x000D_
IMPEDANCIA : 3,0_x000D_
POS. TAP : 05_x000D_
_x000D_
TRAFO INSTALADO_x000D_
POTÊNCIA : 15 KVA_x000D_
TENSÃO :	 34.5 KV_x000D_
Nº ENERGISA (CITD) : 103367_x000D_
Nº DE SÉRIE : 398208_x000D_
MARCA : CPFL_x000D_
DATA FABRICAÇÃO : 2016_x000D_
IMPEDANCIA : 3,04_x000D_
POS. TAP : 05_x000D_
</t>
  </si>
  <si>
    <t>5700721058</t>
  </si>
  <si>
    <t>Trafo:5700721058 Queimado Potencia: 15 kvaTensão: 34,5 kvPara raio: queimado Acesso: livreEquipe: 040op36 (63)99248-4163</t>
  </si>
  <si>
    <t>ETO-RD-AR 00967/2026</t>
  </si>
  <si>
    <t>ENC-MLAR05  000316/2026</t>
  </si>
  <si>
    <t xml:space="preserve">ETO-RD-AR 967/2026_x000D_
TRAFO 5701288019_x000D_
TRAFO RETIRADO_x000D_
POTÊNCIA : 5 KVA_x000D_
TENSÃO :	 34.5 KV_x000D_
Nº ENERGISA (CITD) : 39135_x000D_
Nº DE SÉRIE : 672175_x000D_
MARCA : ITB_x000D_
DATA FABRICAÇÃO : 05/2016_x000D_
IMPEDANCIA : 2,91_x000D_
POS. TAP : 05_x000D_
_x000D_
TRAFO INSTALADO_x000D_
POTÊNCIA : 15 KVA_x000D_
TENSÃO :	 34.5 KV_x000D_
Nº ENERGISA (CITD) : 128595_x000D_
Nº DE SÉRIE : 574968_x000D_
MARCA : TRAEL_x000D_
DATA FABRICAÇÃO : 2022_x000D_
IMPEDANCIA : 3,06_x000D_
POS. TAP : 05_x000D_
_x000D_
MEDIÇÃO 1: 10.96_x000D_
MEDIÇÃO 2: 11.62_x000D_
MEDIÇÃO 3: 12.09_x000D_
</t>
  </si>
  <si>
    <t>5701288019</t>
  </si>
  <si>
    <t>Trafo: 5701288019 Queimado Potencia: 15 KVATensão: 34,5 KVPara raio: Queimado Acesso: LivreEquipe: 019op02 (63)Obs.:local tem que executar mais ou menos 100 metros de limpeza de faixa.</t>
  </si>
  <si>
    <t>DOLP-RD-PA 00673/2026</t>
  </si>
  <si>
    <t>DLP-MLPA02  000054/2026</t>
  </si>
  <si>
    <t>MEDIDO__x000D_
_x000D_
EMERGENCIAL__x000D_
_x000D_
ATIVO: 190.02381184_x000D_
LOCALIZAÇÃO: 190-13699953_x000D_
_x000D_
Deslocar Equipe de Manutenção para corrigir a MALHA DE ATERRAMENTO do TRAFO 5704944001._x000D_
_x000D_
Local: Setor Santa Luzia - Luzimangues._x000D_
_x000D_
Deslocar Equipe de Manutenção para corrigir a MALHA DE ATERRAMENTO do TRAFO 5704944001._x000D_
_x000D_
Local: Setor Santa Luzia - Luzimangues._x000D_
_x000D_
DADOS ATENDIMENTO_x000D_
_x000D_
N° DOCUMENTO SS: DOLP-RD-PA 000264/2026_x000D_
N° DOCUMENTO OS: DLP-MLPA02 000054/2026_x000D_
_x000D_
TIPO DA INTERVENÇÃO: MANUTENÇÃO_x000D_
TIPO DO SERVIÇO: MELHORIA EM POSTO DE TRANSFORMAÇÃO_x000D_
DATA PROGRAMADA DA ATIVIDADE: 17/06/2026_x000D_
HORARIO PREVISTO DA ATIVIDADE: 08:00 ÀS 18:00_x000D_
CIDADE: PALMAS - ALIMENTADOR: LD02059122 - 5704944001_x000D_
_x000D_
EQUIPE: DOLP-MLPA05_x000D_
CONTATO DA EQUIPE: 63 9296-7129_x000D_
COMPOSIÇÃO DA EQUIPE:_x000D_
_x000D_
1 - EDUARDO DA SILVA SANTOS_x000D_
2 - JOÃO CLAUDIO SACRAMENTO_x000D_
SUPERVISOR: PAULO VÍTOR LEMES GOMES - CONTATO: 63 9 9296-6939_x000D_
FISCAIL RESPONSAVÉL: WALLESON DE OLIVEIRA NUNES - CONTATO (63) 9237-2200_x000D_
_x000D_
_x000D_
Atenção! 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</si>
  <si>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5704944122</t>
  </si>
  <si>
    <t>Deslocar Equipe de Manutenção para corrigir a MALHA DE ATERRAMENTO do TRAFO 5704944001.Local: Setor Santa Luzia - Luzimangues.</t>
  </si>
  <si>
    <t>DOLP-RD-PA 00684/2026</t>
  </si>
  <si>
    <t>DLP-MLPA03  000102/2026</t>
  </si>
  <si>
    <t>MEDIDO__x000D_
_x000D_
EMERGENCIAL__x000D_
_x000D_
ATIVO: 190.02835234_x000D_
LOCALIZAÇÃO: 190-42135165_x000D_
_x000D_
ACIONAR EQUIPE DE MANUTENÇÃO PARA CORRIGIR MALHA DE ATERRAMENTO DO TRAFO 5364882001._x000D_
_x000D_
LOTEAMENTO PORTEIRINHA III - LUZIMANGUES._x000D_
_x000D_
DADOS ATENDIMENTO_x000D_
_x000D_
N° DOCUMENTO SS: DOLP-RD-PA 000684/2026_x000D_
N° DOCUMENTO OS: DLP-MLPA03 000102/2026_x000D_
_x000D_
TIPO DA INTERVENÇÃO: MANUTENÇÃO_x000D_
TIPO DA ATIVIDADE: MELHORIA EM POSTO DE TRANSFORMAÇÃO_x000D_
DATA PROGRAMADA DA ATIVIDADE: 22/06/2026_x000D_
HORARIO PREVISTO DA ATIVIDADE: 08:00 AS 18:00_x000D_
CIDADE: LUZIMANGUES - ALIMENTADOR: AL02101271- TRANSFORMADOR: 5364882001 _x000D_
_x000D_
EQUIPE: DOLP-MLPA04_x000D_
CONTATO DA EQUIPE: 63 9295-4214_x000D_
COMPOSIÇÃO DA EQUIPE:_x000D_
_x000D_
1 - OLESMAR OLIVEIRA DE SOUZA_x000D_
2 - JOSE RIBAMAR DA LIMA FILHO _x000D_
3 - CRISTIANO BATISTA CURCINO_x000D_
_x000D_
SUPERVISOR: PAULO VÍTOR LEMES GOMES - CONTATO: 63 9 9296-6939_x000D_
FISCAIL RESPONSAVÉL: EDSON CURSINO DOS SANTOS - CONTATO:  63 8415-6029_x000D_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</si>
  <si>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5364882001</t>
  </si>
  <si>
    <t>ACIONAR EQUIPE DE MANUTENÇÃO PARA CORRIGIR MALHA DE ATERRAMENTO DO TRAFO 5364882001.LOTEAMENTO PORTEIRINHA III - LUZIMANGUES.</t>
  </si>
  <si>
    <t>DOLP-RD-PA 00699/2026</t>
  </si>
  <si>
    <t>DLP-MLPA02  000061/2026</t>
  </si>
  <si>
    <t xml:space="preserve">MEDIDO__x000D_
_x000D_
EMERGENCIAL__x000D_
_x000D_
ATIVO: 190.02348544_x000D_
EMERGENCIAL: 190-13697611_x000D_
_x000D_
nota aberta para melhoria de aterramento, trafo 5700061070, trafo de 15kva, tensao 34,500 regiao de rio sono, cliente relata que varios animais foram eletrocutados, por motivo de segurança o trafo ficou aberto em campo_x000D_
_x000D_
DADOS ATENDIMENTO_x000D_
_x000D_
N° DOCUMENTO SS: DOLP-RD-PA 000699/2026_x000D_
N° DOCUMENTO OS: DLP-MLPA02 000061/2026_x000D_
_x000D_
TIPO DA INTERVENÇÃO: MANUTENÇÃO_x000D_
TIPO DO SERVIÇO: MELHORIA EM POSTO DE TRANSFORMAÇÃO_x000D_
DATA PROGRAMADA DA ATIVIDADE: 24/06/2026_x000D_
HORARIO PREVISTO DA ATIVIDADE: 08:00 ÀS 18:00_x000D_
CIDADE: PALMAS - CLASSE DE TENSÃO:_x000D_
ALIMENTADOR: LD02424015 - TRANSFORMADOR: 5700061070_x000D_
_x000D_
EQUIPE: DOLP-MLPA01_x000D_
CONTATO DA EQUIPE: 63 9296-9610_x000D_
_x000D_
COMPOSIÇÃO DA EQUIPE:_x000D_
1 - JOSÉ RAIMUNDO LOPES DE SOUZA_x000D_
2 - NELDO PEREIRA ALVES_x000D_
3 - RAPHAEL NERYS MADEIRA_x000D_
_x000D_
SUPERVISOR: PAULO VÍTOR LEMES GOMES CONTATO: 63 9 9296-6939_x000D_
FISCAIS RESPONSAVÉIS: WALLESON DE OLIVEIRA NUNES - CONTATO (63) 9237-2200_x000D_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</si>
  <si>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5700061070</t>
  </si>
  <si>
    <t>nota aberta para melhoria de aterramento, trafo 5700061070, trafo de 15kva, tensao 34,500 regiao de rio sono, cliente relata que varios animais foram eletrocutados, por motivo de segurança o trafo ficou aberto em campo</t>
  </si>
  <si>
    <t>DOLP-RD-PA 00698/2026</t>
  </si>
  <si>
    <t>DLP-MPPA01  000224/2026</t>
  </si>
  <si>
    <t>MEDIDO__x000D_
_x000D_
EMERGENCIAL__x000D_
_x000D_
ATIVO: 190.02599947_x000D_
LOCALIZAÇÃO: 190-13663099_x000D_
_x000D_
Trafo 5710312122 avariado:_x000D_
_x000D_
Pontência: 30 KVA_x000D_
_x000D_
Tensão 34,5 KV_x000D_
_x000D_
Para-raio:: Bom_x000D_
_x000D_
Acesso:: Livre_x000D_
_x000D_
Obs:: substituir dois GLV fase A e Fase B  E 1 Chave Fúsivel._x000D_
_x000D_
DADOS DO ATENDIMENTO:_x000D_
_x000D_
EQUIPE: 833012 - DLP-MPPA02_x000D_
ENCARREGADO: JULIO IGNACIO_x000D_
DATA: 22/06/2026</t>
  </si>
  <si>
    <t>5710312122</t>
  </si>
  <si>
    <t>WENDER FRANCISCO RIBEIRO</t>
  </si>
  <si>
    <t>Trafo 5710312122 avariado:Pontência: 30 KVATensão 34,5 KVPara-raio:: BomAcesso:: LivreObs:: substituir dois GLV fase A e Fase B  E 1 Chave Fúsivel.</t>
  </si>
  <si>
    <t>ENC-RD-PS 00087/2026</t>
  </si>
  <si>
    <t>ENC-LMPS03  000017/2026</t>
  </si>
  <si>
    <t xml:space="preserve">SS ENC-RD-PS 87/2026_x000D_
TRAFO: 5700809055_x000D_
_x000D_
_x000D_
_x000D_
TRAFO RETIRADO_x000D_
POTÊNCIA : 15KVA_x000D_
TENSÃO :	 34.5KV_x000D_
Nº ENERGISA (CITD) : 104933_x000D_
Nº DE SÉRIE : 431703_x000D_
MARCA : TRAEL_x000D_
DATA FABRICAÇÃO : 06/2017_x000D_
IMPEDANCIA : 2.86_x000D_
POS. TAP : 03_x000D_
_x000D_
TRAFO INSTALADO'_x000D_
POTÊNCIA : 15KVA_x000D_
TENSÃO :	 34.5KV_x000D_
Nº ENERGISA (CITD) : 149811_x000D_
Nº DE SÉRIE : C290404_x000D_
MARCA : ITAM_x000D_
DATA FABRICAÇÃO : 10/2025_x000D_
IMPEDANCIA : 3.14_x000D_
POS. TAP : 03_x000D_
</t>
  </si>
  <si>
    <t>5700809055</t>
  </si>
  <si>
    <t>segue ss para tratativa com equipe de manutençao o quanto antessubstituir trafo 5700809055 queimado na rdr de araguacema</t>
  </si>
  <si>
    <t>ETO-RD-AR 00395/2026</t>
  </si>
  <si>
    <t>ENC-MLAR01  000120/2026</t>
  </si>
  <si>
    <t xml:space="preserve">ETO-RD-AR 395/2026_x000D_
TRAFO RETIRADO_x000D_
POTÊNCIA : 5 kva_x000D_
TENSÃO :	 34.5 KV_x000D_
Nº ENERGISA (CITD) : 33176_x000D_
Nº DE SÉRIE : 573564_x000D_
MARCA : ITB_x000D_
DATA FABRICAÇÃO : 01/2009_x000D_
IMPEDANCIA : 3,19_x000D_
POS. TAP : 05_x000D_
_x000D_
TRAFO INSTALADO_x000D_
POTÊNCIA : 15 KVA_x000D_
TENSÃO :	 34.5 KV_x000D_
Nº ENERGISA (CITD) : 150134_x000D_
Nº DE SÉRIE : 827857_x000D_
MARCA : TRAEL_x000D_
DATA FABRICAÇÃO : 02/2026_x000D_
IMPEDANCIA : 3,0_x000D_
POS. TAP : 05_x000D_
</t>
  </si>
  <si>
    <t>5701152040</t>
  </si>
  <si>
    <t>trafo 5701152040 5kva 34.5kv e para raio queimadoacesso para caminhonete 4x4P.A MOGNO TERRA DO VANDIR</t>
  </si>
  <si>
    <t>DG-RD-PO 00090/2026</t>
  </si>
  <si>
    <t>DG-MPDG01  000033/2026</t>
  </si>
  <si>
    <t>5700289105</t>
  </si>
  <si>
    <t>SEGUE SS DE TRAFO QUEIMADO NA RDR DE OLIVEIRA DE FATIMA, TRAFO DE 15KVA NA REDE, PARA RAIO QUEIMADO E ACESSO LIVRE.</t>
  </si>
  <si>
    <t>ETO-RD-AG 00388/2026</t>
  </si>
  <si>
    <t>ENC-MPAG02  000053/2026</t>
  </si>
  <si>
    <t>trafo 5700526127 queimado potência 5kva tensão 34,5kv para-raio queimado acesso so caminhonete._x000D_
_x000D_
_x000D_
TRAFO Nº 5700526127_x000D_
_x000D_
TRAFO RETIRADO _x000D_
_x000D_
POTÊNCIA; 05KVA 34,5KV_x000D_
DATA DE FAB; 01/2012_x000D_
MARCA; ITB_x000D_
Nº CITD; 0006006699_x000D_
Nº SÉRIE; 768636_x000D_
POS. DO TAP; 3º_x000D_
IMPEDÂNCIA; 3,19_x000D_
_x000D_
TRAFO INSTALADO _x000D_
_x000D_
POTÊNCIA; 15KVA 34,5KV_x000D_
DATA DE FAB; 02/2026_x000D_
MARCA; TRAEL_x000D_
Nº CITD; 150303_x000D_
Nº SÉRIE; 828026_x000D_
IMPEDÂNCIA; 3,0_x000D_
POS. DO TAP; 3º_x000D_
MEDIÇÃO; 10,52 / 10,54 / 13,76</t>
  </si>
  <si>
    <t>5700526127</t>
  </si>
  <si>
    <t>trafo 5700526127 queimado potência 5kva tensão 34,5kv para-raio queimado acesso so caminhonete.</t>
  </si>
  <si>
    <t>kva</t>
  </si>
  <si>
    <t>ETO-RD-GU 00429/2026</t>
  </si>
  <si>
    <t>DBM-MLDB03  000075/2026</t>
  </si>
  <si>
    <t xml:space="preserve">SUBSTITUIÇÃO DE TRANSFORMADOR NA RDR DE ARAGUAÇU_x000D_
_x000D_
INT: 20264257975458_x000D_
_x000D_
SS: ETO-RD-GU 429/2026_x000D_
_x000D_
ESPECIFICAÇÕES DO TRANSFORMADOR_x000D_
_x000D_
TRANSFORMADOR INSTALADO:  15 KVA_x000D_
_x000D_
TRANSFORMADOR RETIRADO: 15 KVA_x000D_
_x000D_
MEDIÇÕES_x000D_
_x000D_
LOGO APÓS A TROCA _x000D_
_x000D_
VAN: 223_x000D_
_x000D_
VBN: 221_x000D_
_x000D_
OBS:SUBSTITUIÇÃO DE TRANSFORMADOR AUTORIZADA PELO DIONE._x000D_
_x000D_
</t>
  </si>
  <si>
    <t>5710235032</t>
  </si>
  <si>
    <t>trafo 5710235032 queimado  de 15 kva rdr de araguaçu tensão 19.9 kv acesso livre  e poste quebrado id 42840335 10/300 cabo AA / 4.</t>
  </si>
  <si>
    <t>ETO-RD-GU 00148/2026</t>
  </si>
  <si>
    <t>DBM-MLDB03  000027/2026</t>
  </si>
  <si>
    <t xml:space="preserve">SUBSTITUIÇÃO DE TRANSFORMADOR NA RDR DE ALIANÇA_x000D_
_x000D_
INT: 20264111901932_x000D_
_x000D_
SS: ETO-RD-GU 148/2026_x000D_
_x000D_
ESPECIFICAÇÕES DO TRANSFORMADOR_x000D_
_x000D_
TRANSFORMADOR INSTALADO: 15 KVA_x000D_
_x000D_
TRANSFORMADOR RETIRADO: 15 KVA_x000D_
_x000D_
MEDIÇÕES_x000D_
_x000D_
LOGO APÓS A TROCA _x000D_
_x000D_
VAN: 248_x000D_
_x000D_
VBN: 250_x000D_
_x000D_
OBS:SUBSTITUIÇÃO DE TRANSFORMADOR AUTORIZADA PELO DIONE._x000D_
</t>
  </si>
  <si>
    <t>5710316076</t>
  </si>
  <si>
    <t>ETO-RD-AR 00111/2026</t>
  </si>
  <si>
    <t>ENC-MLAR05  000044/2026</t>
  </si>
  <si>
    <t xml:space="preserve">ETO-RD-AR 111/2026_x000D_
TRAFO RETIRADO_x000D_
POTÊNCIA : 15 KVA_x000D_
TENSÃO :	 34.5 KV_x000D_
Nº ENERGISA (CITD) : 06105469_x000D_
Nº DE SÉRIE : 432239_x000D_
MARCA : TRAEL_x000D_
DATA FABRICAÇÃO : 06/2017_x000D_
IMPEDANCIA : 2,85_x000D_
POS. TAP : 05_x000D_
_x000D_
TRAFO INSTALADO_x000D_
POTÊNCIA : 15 KVA_x000D_
TENSÃO :	 34.5 KV_x000D_
Nº ENERGISA (CITD) : 149214_x000D_
Nº DE SÉRIE : 820200_x000D_
MARCA : TRAEL_x000D_
DATA FABRICAÇÃO : 11/2025_x000D_
IMPEDANCIA : 3,0_x000D_
POS. TAP : 05_x000D_
</t>
  </si>
  <si>
    <t>5710297004</t>
  </si>
  <si>
    <t>Trafo 5710297004 queimado 15kvaEndereço: IND ESTANCIA NELORE AGUA FRIA, 0Equipe: 004op01Contato: 99125-5725Para-raio: Queimado</t>
  </si>
  <si>
    <t>ETO-RD-GU 00151/2026</t>
  </si>
  <si>
    <t>DBM-MLDB05  000031/2026</t>
  </si>
  <si>
    <t xml:space="preserve">SUBSTITUIÇÃO DE TRANSFORMADOR NA RDR DE ARAGUAÇU_x000D_
_x000D_
INT: 20264113053262_x000D_
_x000D_
SS: ETO-RD-GU 151/2026_x000D_
_x000D_
ESPECIFICAÇÕES DO TRANSFORMADOR_x000D_
_x000D_
TRANSFORMADOR INSTALADO: 15KVA_x000D_
_x000D_
TRANSFORMADOR RETIRADO: 15KVA_x000D_
_x000D_
MEDIÇÕES_x000D_
_x000D_
LOGO APÓS A TROCA _x000D_
_x000D_
VAN: 205.0_x000D_
_x000D_
OBS:SUBSTITUIÇÃO DE TRANSFORMADOR AUTORIZADA PELO DIONE._x000D_
_x000D_
</t>
  </si>
  <si>
    <t>5760777032</t>
  </si>
  <si>
    <t>SEGUE SOLICITAÇÃO DE TROCA DE TRAFO QUEIMADO NA RDR DE ARAGUAÇU ENTRANDO TENSÃO NA PRIMARIA POREM NÃO SAI NA SECUNDARIA</t>
  </si>
  <si>
    <t>ETO-RD-GU 00032/2026</t>
  </si>
  <si>
    <t>DBM-MLDB04  000012/2026</t>
  </si>
  <si>
    <t xml:space="preserve">TRAFO COM VAZAMENTO DE OLEO DE 15KVA DA 19.9. PARA RAIOS QUEIMADO. ACESSO LIVRE._x000D_
_x000D_
TRAFO ESTÁ ENERGISADO._x000D_
_x000D_
_x000D_
COLAGEM DE TRAFO NA RDR DE PEIXE_x000D_
_x000D_
INT: S/N_x000D_
_x000D_
SS: ETO-RD-GU 32/2026_x000D_
_x000D_
COMPLEMENTO: 190-13716376_x000D_
</t>
  </si>
  <si>
    <t>5723190094</t>
  </si>
  <si>
    <t>TRAFO COM VAZAMENTO DE OLEO DE 15KVA DA 19.9. PARA RAIOS QUEIMADO. ACESSO LIVRE.TRAFO ESTÁ ENERGISADO.</t>
  </si>
  <si>
    <t>ETO-RD-GU 00066/2026</t>
  </si>
  <si>
    <t>DBM-MLDB05  000013/2026</t>
  </si>
  <si>
    <t xml:space="preserve">SUBSTITUIÇÃO DE TRANSFORMADOR NA RDR DE PEIXE_x000D_
_x000D_
INT: 20264079688074_x000D_
_x000D_
SS: ETO-RD-GU 66/2026_x000D_
_x000D_
ESPECIFICAÇÕES DO TRANSFORMADOR_x000D_
_x000D_
TRANSFORMADOR INSTALADO: 15 KVA_x000D_
_x000D_
TRANSFORMADOR RETIRADO: 5 KVA_x000D_
_x000D_
MEDIÇÕES_x000D_
_x000D_
LOGO APÓS A TROCA _x000D_
_x000D_
VAN: 209_x000D_
_x000D_
OBS:SUBSTITUIÇÃO DE TRANSFORMADOR AUTORIZADA PELO DIONE._x000D_
_x000D_
</t>
  </si>
  <si>
    <t>5710535094</t>
  </si>
  <si>
    <t>DG-RD-PO 00031/2026</t>
  </si>
  <si>
    <t>DG-MLPO02  000008/2026</t>
  </si>
  <si>
    <t>5700393250</t>
  </si>
  <si>
    <t>INT: 20264067353902Segue SS de TR 5700393250 15KVA/19.9KLV e para-raios queimados.Acesso livreUC 10312876FAZENDA BOA ESPERANCA, 0 - LOTEAMENTO RIBEIRAO RIACHAO63991378753ANTONIO MARQUES DE OLIVEIRA63992445094</t>
  </si>
  <si>
    <t>ENC-RD-PS 00142/2026</t>
  </si>
  <si>
    <t>ENC-LMPS04  000024/2026</t>
  </si>
  <si>
    <t xml:space="preserve">SS ENC-RD-PS 142/2026_x000D_
TRAFO 5700326055_x000D_
_x000D_
_x000D_
_x000D_
_x000D_
TRAFO RETIRADO_x000D_
POTÊNCIA : 15KVA_x000D_
TENSÃO :	 34.5KV_x000D_
Nº ENERGISA (CITD) : ILEGIVEL_x000D_
Nº DE SÉRIE : 1025049_x000D_
MARCA : ITB_x000D_
DATA FABRICAÇÃO : JUL/2016_x000D_
IMPEDANCIA : 3.14_x000D_
POS. TAP : 03_x000D_
_x000D_
TRAFO INSTALADO'_x000D_
POTÊNCIA : 15KVA_x000D_
TENSÃO :	 34.5KKV_x000D_
Nº ENERGISA (CITD) : 149151_x000D_
Nº DE SÉRIE : 811241_x000D_
MARCA : TRAEL_x000D_
DATA FABRICAÇÃO : AGO/2025_x000D_
IMPEDANCIA : 3.0_x000D_
POS. TAP : 03_x000D_
</t>
  </si>
  <si>
    <t>5700326055</t>
  </si>
  <si>
    <t>SEGUE SS DE TRAFO 5700326055 QUEIMADO NA RDR DE ARAGUACEMAPOTENCIA 15TENSÃO 34500</t>
  </si>
  <si>
    <t>ETO-RD-AG 00399/2026</t>
  </si>
  <si>
    <t>ENC-MPAG02  000054/2026</t>
  </si>
  <si>
    <t xml:space="preserve">TRAFO QUEMADO DE 15KVA DA 13.8 . MONOFASICO.  ACESSO PARA CAMINHONETE. PARA RAIOS QUEIMADO. 01 CLIENTE PENALIZADO. PORTA FUSIVEL DANIFICADO._x000D_
_x000D_
_x000D_
TRAFO Nº 5710075081_x000D_
_x000D_
TRAFO RETIRADO _x000D_
_x000D_
POTÊNCIA; 15KVA 13.8KV_x000D_
DATA DE FAB; 01/2016_x000D_
MARCA;  ITB_x000D_
Nº CITD; 101868_x000D_
Nº SÉRIE; 1024118_x000D_
POS. DO TAP; 3º_x000D_
IMPEDÂNCIA; 2,40_x000D_
_x000D_
TRAFO INSTALADO _x000D_
_x000D_
_x000D_
POTÊNCIA; 15KVA 13.8KV_x000D_
DATA DE FAB; 10/2025_x000D_
MARCA;  ITAM_x000D_
Nº CITD; 149825_x000D_
Nº SÉRIE; 149825_x000D_
POS. DO TAP; C.292449_x000D_
IMPEDÂNCIA; 2,65_x000D_
MEDIÇÃO; 17,99 / 11,62 / 12,95_x000D_
</t>
  </si>
  <si>
    <t>5710075081</t>
  </si>
  <si>
    <t>TRAFO QUEMADO DE 15KVA DA 13.8 . MONOFASICO.  ACESSO PARA CAMINHONETE. PARA RAIOS QUEIMADO. 01 CLIENTE PENALIZADO. PORTA FUSIVEL DANIFICADO.</t>
  </si>
  <si>
    <t>DG-RD-PO 00233/2026</t>
  </si>
  <si>
    <t>DG-MPDG01  000054/2026</t>
  </si>
  <si>
    <t xml:space="preserve">medido__x000D_
emergencial__x000D_
_x000D_
_x000D_
substituição de trafo queimado rdu porto_x000D_
obs: cobrando sobre aviso pedrini 21 a 23/02_x000D_
</t>
  </si>
  <si>
    <t>AL01072001</t>
  </si>
  <si>
    <t>5702646001</t>
  </si>
  <si>
    <t>segue nota trafo queimado de 45kVA paraio bom</t>
  </si>
  <si>
    <t>ETO-RD-GR 00199/2026</t>
  </si>
  <si>
    <t>ETO-RD-GR  000267/2026</t>
  </si>
  <si>
    <t>trafo 5700062227 - 15KVA - 34,5KV acesso caminhonete - para raio queimado _x000D_
cliente josé Luiz da Silva - saninda de santo onofre 7 km a esquerda 4km ate local - fazenda Paciencia - UC 2994421-2 -- RDR Recursolandia</t>
  </si>
  <si>
    <t>5700062227</t>
  </si>
  <si>
    <t>trafo 5700062227 - 15KVA - 34,5KV acesso caminhonete - para raio queimado cliente josé Luiz da Silva - saninda de santo onofre 7 km a esquerda 4km ate local - fazenda Paciencia - UC 2994421-2 -- RDR Recursolandia</t>
  </si>
  <si>
    <t>DOLP-RD-PA 00105/2026</t>
  </si>
  <si>
    <t>DLP-MLPA01  000019/2026</t>
  </si>
  <si>
    <t>MEDIDO__x000D_
_x000D_
EMERGENCIAL__x000D_
_x000D_
_x000D_
Segue SS para substituição e trafo queimado RDR de  Taquaralto._x000D_
_x000D_
_x000D_
DADOS ATENDIMENTO_x000D_
_x000D_
EQUIPE: PALMA04M_x000D_
LIDER: JOSE RAIMUNDO LOPES DE SOUZA       _x000D_
CONTATO:  63 9296-9610_x000D_
DOLP-RD-PA 000105/2026_x000D_
DATA ATENDIMENTO: 22/01/2026_x000D_
_x000D_
Atenção!_x000D_
Não intervenha na rede sem autorização do COI (Centro de Operações Integradas)</t>
  </si>
  <si>
    <t>5710675001</t>
  </si>
  <si>
    <t>Segue SS para substituição e trafo queimado RDR de  Taquaralto.</t>
  </si>
  <si>
    <t>ETO-RD-PA 00187/2026</t>
  </si>
  <si>
    <t>ENC-MPPS01  000106/2026</t>
  </si>
  <si>
    <t xml:space="preserve">SS ETO-RD-PA 187/2026_x000D_
TF 5725809122 _x000D_
_x000D_
_x000D_
TRAFO RETIRADO_x000D_
POTÊNCIA : 112.5KVA_x000D_
TENSÃO :	 13.8KV_x000D_
Nº ENERGISA (CITD) : 104055_x000D_
Nº DE SÉRIE : 396360_x000D_
MARCA : TRAEL_x000D_
DATA FABRICAÇÃO : 08/2016_x000D_
IMPEDANCIA : 3.5_x000D_
POS. TAP : 01_x000D_
_x000D_
TRAFO INSTALADO'_x000D_
POTÊNCIA : 150KVA_x000D_
TENSÃO :	 13.8KV_x000D_
Nº ENERGISA (CITD) : 143848_x000D_
Nº DE SÉRIE : 1575636_x000D_
MARCA : ROMAGNOLE_x000D_
DATA FABRICAÇÃO : SET/2024_x000D_
IMPEDANCIA : 3.65_x000D_
POS. TAP : 01_x000D_
</t>
  </si>
  <si>
    <t>AL07059122</t>
  </si>
  <si>
    <t>5725809122</t>
  </si>
  <si>
    <t>Segue SS para atendimento com equipe de manutenção , substituir trafo QUEIMADO 5725809122 na RDU de palmas  , acesso livre , tensão 13,8 , potencia 112,5 , para-raio queimado</t>
  </si>
  <si>
    <t>DG-RD-PO 00166/2026</t>
  </si>
  <si>
    <t>DG-MLPO02  000036/2026</t>
  </si>
  <si>
    <t xml:space="preserve">medido__x000D_
emergencial__x000D_
_x000D_
_x000D_
Boa tarde,_x000D_
Segue SS para substituiçãod e trafo queimaado Ponte Alta rural_x000D_
</t>
  </si>
  <si>
    <t>5733180026</t>
  </si>
  <si>
    <t>Boa tarde,Segue SS para substituiçãod e trafo queimaado Ponte Alta rural</t>
  </si>
  <si>
    <t>ETO-RD-AR 00315/2026</t>
  </si>
  <si>
    <t>ENC-MLAR05  000118/2026</t>
  </si>
  <si>
    <t xml:space="preserve">ETO-RD-AR 315/2026_x000D_
TRAFO RETIRADO_x000D_
POTÊNCIA : 30 KVA_x000D_
TENSÃO :	 13.8 KV_x000D_
Nº ENERGISA (CITD) : P 12806_x000D_
Nº DE SÉRIE : 182492_x000D_
MARCA : ABB_x000D_
DATA FABRICAÇÃO : 11/01_x000D_
IMPEDANCIA : 3,87_x000D_
POS. TAP : 03_x000D_
_x000D_
TRAFO INSTALADO_x000D_
POTÊNCIA : 30 KVA_x000D_
TENSÃO :	 13.8 KV_x000D_
Nº ENERGISA (CITD) : 149607_x000D_
Nº DE SÉRIE : 138720_x000D_
MARCA : CPFL_x000D_
DATA FABRICAÇÃO : 2008_x000D_
IMPEDANCIA : 3,67_x000D_
POS. TAP : 04_x000D_
</t>
  </si>
  <si>
    <t>5702058004</t>
  </si>
  <si>
    <t>trafo faltanto fase interno secundaria 5702058004 e com vazamento de oleopot 30kvatensao 34,5kvacesso caminhonetefazenda sao paulo GRANJA</t>
  </si>
  <si>
    <t>ETO-RD-GR 00326/2026</t>
  </si>
  <si>
    <t>ENC-MLGR01  000088/2026</t>
  </si>
  <si>
    <t xml:space="preserve">TROCA DE TRAFO QUEIMADO 5736898066 ETO-RD-GR 326/2026 FAZ. PARANÁ - TUPIRATINS 0066_x000D_
_x000D_
TRAFO RETIRADO_x000D_
POTÊNCIA : 15KVA_x000D_
TENSÃO : 19.9KV	_x000D_
Nº ENERGISA (CITD) : CITD06116277_x000D_
Nº DE SÉRIE : 472461_x000D_
MARCA : TRAEL_x000D_
DATA FABRICAÇÃO : 06/2018_x000D_
IMPEDANCIA : 2.90_x000D_
POS. TAP : 01_x000D_
_x000D_
TRAFO INSTALADO_x000D_
POTÊNCIA : 15KVA_x000D_
TENSÃO : 19.9KV	_x000D_
Nº ENERGISA (CITD) : 150098_x000D_
Nº DE SÉRIE : 827821_x000D_
MARCA : TRAEL_x000D_
DATA FABRICAÇÃO : 02/2026_x000D_
IMPEDANCIA : 3.0_x000D_
POS. TAP : 03_x000D_
_x000D_
MEDIÇÃO 1: 21.20_x000D_
MEDIÇÃO 2: 19.23_x000D_
MEDIÇÃO 3: 18.65_x000D_
_x000D_
COORDENADA_x000D_
X: 802500_x000D_
Y: 9093426_x000D_
</t>
  </si>
  <si>
    <t>5736898066</t>
  </si>
  <si>
    <t>trafo 5736898066 e para raio queimado acesso somente camioneta equipe 023po02</t>
  </si>
  <si>
    <t>ENC-RD-PS 00201/2026</t>
  </si>
  <si>
    <t>ENC-LMPS04  000031/2026</t>
  </si>
  <si>
    <t xml:space="preserve">SS ENC-RD-PS 201/2026_x000D_
TR 5721931008 _x000D_
_x000D_
_x000D_
_x000D_
TRAFO RETIRADO_x000D_
POTÊNCIA : 15KVA_x000D_
TENSÃO :	 34.5KV_x000D_
Nº ENERGISA (CITD) : 127055_x000D_
Nº DE SÉRIE : 502029_x000D_
MARCA : TRAEL_x000D_
DATA FABRICAÇÃO : 05/2019_x000D_
IMPEDANCIA : 2.91_x000D_
POS. TAP : 03_x000D_
_x000D_
TRAFO INSTALADO'_x000D_
POTÊNCIA : 15KVA_x000D_
TENSÃO :	 34.5KV_x000D_
Nº ENERGISA (CITD) : 149853_x000D_
Nº DE SÉRIE : 297822_x000D_
MARCA : ITAM_x000D_
DATA FABRICAÇÃO : 12/2025_x000D_
IMPEDANCIA : 2.86_x000D_
POS. TAP : 05_x000D_
_x000D_
</t>
  </si>
  <si>
    <t>5721931008</t>
  </si>
  <si>
    <t>INT: 20264119387495Segue SS de TR 5721931008 15KVA/19.9KV e para-raios queimados.Acesso livre.OBS: Instalar Chave no trafo, pois a proteção do mesmo fica dentro da plantação de soja.UC 28418051LOTEAMENTO MATA63984815100MARCIANO MATEUS SEHN008OP01 63 99106-7160</t>
  </si>
  <si>
    <t>ENC-RD-PS 00200/2026</t>
  </si>
  <si>
    <t>ENC-LMPS01  000052/2026</t>
  </si>
  <si>
    <t xml:space="preserve">SS ENC-RD-PS 200/2026_x000D_
TRAFO 5700020008 _x000D_
_x000D_
_x000D_
_x000D_
_x000D_
TRAFO RETIRADO_x000D_
POTÊNCIA : 5KVA_x000D_
TENSÃO :	 34.5KV_x000D_
Nº ENERGISA (CITD) : ILEGIVEL_x000D_
Nº DE SÉRIE : 128278_x000D_
MARCA : VIJAI_x000D_
DATA FABRICAÇÃO : 10/2008_x000D_
IMPEDANCIA : 3.12_x000D_
POS. TAP : 03_x000D_
_x000D_
TRAFO INSTALADO'_x000D_
POTÊNCIA : 15KVA_x000D_
TENSÃO :	 34.5KV_x000D_
Nº ENERGISA (CITD) : 149874_x000D_
Nº DE SÉRIE : C 297838_x000D_
MARCA : ITAM_x000D_
DATA FABRICAÇÃO : 12/2025_x000D_
IMPEDANCIA : 2.81_x000D_
POS. TAP : 03_x000D_
</t>
  </si>
  <si>
    <t>5700020008</t>
  </si>
  <si>
    <t>SEGUE SS PARA SUBSTITUIR TRAFO 5700020008 BUCHA SECUNDARIA DANIFICADA NA RDR DE MIRA NORTE</t>
  </si>
  <si>
    <t>ETO-RD-GR 00156/2026</t>
  </si>
  <si>
    <t>ENC-MPGR01  000018/2026</t>
  </si>
  <si>
    <t xml:space="preserve">TROCA DE TRAFO QUEIMADO 5753454153 ETO-RD-GR 156/2026 RANCHO CASAL GARCIA - BERNARDO SAYÃO 0153_x000D_
_x000D_
TRAFO RETIRADO_x000D_
POTÊNCIA : 15KVA_x000D_
TENSÃO : 19.9KV	_x000D_
Nº ENERGISA (CITD) : 137989_x000D_
Nº DE SÉRIE : 1554909_x000D_
MARCA : ITB_x000D_
DATA FABRICAÇÃO : 08/2023_x000D_
IMPEDANCIA : 2.94_x000D_
POS. TAP : 03_x000D_
_x000D_
TRAFO INSTALADO_x000D_
POTÊNCIA : 15KVA_x000D_
TENSÃO : 19.9KV	_x000D_
Nº ENERGISA (CITD) : 149152_x000D_
Nº DE SÉRIE : 811242_x000D_
MARCA : TRAEL_x000D_
DATA FABRICAÇÃO : 08/2025_x000D_
IMPEDANCIA : 3.0_x000D_
POS. TAP : 03_x000D_
_x000D_
MEDIÇÃO 1: 15.18_x000D_
MEDIÇÃO 2: 14.26_x000D_
MEDIÇÃO 3: 12.87_x000D_
_x000D_
COORDENADA_x000D_
X: 702169_x000D_
Y: 9119187_x000D_
</t>
  </si>
  <si>
    <t>5753454153</t>
  </si>
  <si>
    <t>Boa tarde,Favor enviar equipe de manutenção para substituir poste do trafo e o transformador queimado 5753454153</t>
  </si>
  <si>
    <t>ETO-RD-GU 00334/2026</t>
  </si>
  <si>
    <t>ETO-RD-GU  000735/2026</t>
  </si>
  <si>
    <t>ETO-RD-GU 334-2026_x000D_
_x000D_
LOCALIDADE: ARAGUAÇU_x000D_
_x000D_
EQUIPE: ENERGISA_x000D_
_x000D_
FOI FEITO A TROCA DO TRANSFORMADOR DE 10KVA POR 15KVA</t>
  </si>
  <si>
    <t>5701076032</t>
  </si>
  <si>
    <t>segue nota para substituiçao de transformador queimado asseço livre</t>
  </si>
  <si>
    <t>DG-RD-PO 00067/2026</t>
  </si>
  <si>
    <t>DG-MLPO01  000018/2026</t>
  </si>
  <si>
    <t xml:space="preserve">medido__x000D_
emergencial__x000D_
_x000D_
_x000D_
substituição de trafo com vazamento rdr santa rita_x000D_
</t>
  </si>
  <si>
    <t>5720950110</t>
  </si>
  <si>
    <t>SS PARA TRAFO 5720950110 COM VAZAMENTO DE OLEO POTENCIA: 15KVA 19.9KVACESSO: CAMINHONETE</t>
  </si>
  <si>
    <t>ENC-RD-PS 00184/2026</t>
  </si>
  <si>
    <t>ENC-LMPS01  000050/2026</t>
  </si>
  <si>
    <t xml:space="preserve">SS ENC-RD-PS 184/2026_x000D_
TRAFO  5710004149_x000D_
_x000D_
_x000D_
_x000D_
TRAFO RETIRADO_x000D_
POTÊNCIA : 15KVA_x000D_
TENSÃO :	 34.5KV_x000D_
Nº ENERGISA (CITD) : 121788_x000D_
Nº DE SÉRIE : 487772_x000D_
MARCA : ITB_x000D_
DATA FABRICAÇÃO : 09/2007_x000D_
IMPEDANCIA : 2.96_x000D_
POS. TAP : 03_x000D_
_x000D_
TRAFO INSTALADO'_x000D_
POTÊNCIA : 15KVA_x000D_
TENSÃO :	 34.5KV_x000D_
Nº ENERGISA (CITD) : 147665_x000D_
Nº DE SÉRIE : 464946_x000D_
MARCA : TRAEL_x000D_
DATA FABRICAÇÃO : 2018_x000D_
IMPEDANCIA : 2.97_x000D_
POS. TAP : 03_x000D_
_x000D_
</t>
  </si>
  <si>
    <t>5710004149</t>
  </si>
  <si>
    <t>TRAFO QUEIMADO 5710004149</t>
  </si>
  <si>
    <t>DG-RD-PO 00204/2026</t>
  </si>
  <si>
    <t>DG-MLPO02  000045/2026</t>
  </si>
  <si>
    <t>5730849026</t>
  </si>
  <si>
    <t>Trafo 5730849026 de 15kva e para-raio queimado, Tensão 19,9kv, Acesso para camionete 4x4, Rural de Ponte Alta, Faz. IND FAZENDA SAO LUIZ, 0 - LPT</t>
  </si>
  <si>
    <t>ETO-RD-AG 00212/2026</t>
  </si>
  <si>
    <t>ENC-MPAG02  000027/2026</t>
  </si>
  <si>
    <t xml:space="preserve">5701984039 queimado_x000D_
pot. 15kva_x000D_
tensao 19,9kv_x000D_
acesso ruim_x000D_
para-raio ruim_x000D_
_x000D_
_x000D_
TRAFO Nº  5701984039_x000D_
_x000D_
TRAFO RETIRADO _x000D_
_x000D_
POTÊNCIA; 05KVA 34,5KV_x000D_
DATA DE FAB; SET/2010_x000D_
MARCA; ITB_x000D_
Nº CITD; 44494_x000D_
Nº SÉRIE; 696947_x000D_
POS; DO TAP; 1º_x000D_
IMPEDÂNCIA; 3,15_x000D_
_x000D_
TRAFO INSTALADO _x000D_
_x000D_
POTÊNCIA; 15KVA 34,5KV_x000D_
DATA DE FAB; 1/2023_x000D_
MARCA; ITAM_x000D_
Nº CITD; 137538_x000D_
Nº SÉRIE; C.239265_x000D_
POS; DO TAP; 3º_x000D_
IMPEDÂNCIA; 3,19_x000D_
MEDIÇÃO; 12,83 / 11,26 / 11,54_x000D_
</t>
  </si>
  <si>
    <t>5701984039</t>
  </si>
  <si>
    <t>5701984039 queimadopot. 15kvatensao 19,9kvacesso ruimpara-raio ruim</t>
  </si>
  <si>
    <t>ETO-RD-DP 00239/2026</t>
  </si>
  <si>
    <t>ETO-RD-DP  000616/2026</t>
  </si>
  <si>
    <t>segue ss para substituiçao de trafo 5731781027_x000D_
 queimado trafo de 15kva tensao 34,5kv para raio queimado acesso livre com equipe de manutencao na rural de ponte alta do bom jesus ._x000D_
IND FAZENDA BOA VISTA, 0 - LPT</t>
  </si>
  <si>
    <t>5731781027</t>
  </si>
  <si>
    <t>segue ss para substituiçao de trafo 5731781027 queimado trafo de 15kva tensao 34,5kv para raio queimado acesso livre com equipe de manutencao na rural de ponte alta do bom jesus .IND FAZENDA BOA VISTA, 0 - LPT</t>
  </si>
  <si>
    <t>ETO-RD-GR 00338/2026</t>
  </si>
  <si>
    <t>ETO-RD-GR  000606/2026</t>
  </si>
  <si>
    <t>trafo 5700773153 e para raio queimado acesso livre equipe 153po01</t>
  </si>
  <si>
    <t>5700773153</t>
  </si>
  <si>
    <t>ETO-RD-GR 00340/2026</t>
  </si>
  <si>
    <t>ENC-MLGR03  000123/2026</t>
  </si>
  <si>
    <t xml:space="preserve">TROCA DE TRAFO QUEIMADO 5700989009 ETO-RD-GR 340/2026 FAZ. CAMPO VERDE - GUARAI 0009_x000D_
_x000D_
TRAFO RETIRADO_x000D_
POTÊNCIA : 5KVA_x000D_
TENSÃO : 19.9KV	_x000D_
Nº ENERGISA (CITD) : 35498_x000D_
Nº DE SÉRIE : 612692_x000D_
MARCA : ITB_x000D_
DATA FABRICAÇÃO : 08/2009_x000D_
IMPEDANCIA : 3.07_x000D_
POS. TAP : 01_x000D_
_x000D_
TRAFO INSTALADO_x000D_
POTÊNCIA : 15KVA_x000D_
TENSÃO : 19.9KV	_x000D_
Nº ENERGISA (CITD) : 108860_x000D_
Nº DE SÉRIE : 443005_x000D_
MARCA : TRAEL - CPFL_x000D_
DATA FABRICAÇÃO : 2017 - 02/2026_x000D_
IMPEDANCIA : 2.99_x000D_
POS. TAP : 03_x000D_
_x000D_
MEDIÇÃO 1: 13.36_x000D_
MEDIÇÃO 2: 11.87_x000D_
MEDIÇÃO 3: 11.29_x000D_
_x000D_
COORDENADA_x000D_
X: 798393_x000D_
Y: 9036692_x000D_
</t>
  </si>
  <si>
    <t>5700989009</t>
  </si>
  <si>
    <t>trafo 5700989009 queimado e para raio acesso somente camioneta equipe 009po3</t>
  </si>
  <si>
    <t>ETO-RD-AR 00690/2026</t>
  </si>
  <si>
    <t>ENC-MPAR01  000025/2026</t>
  </si>
  <si>
    <t xml:space="preserve">ETO-RD-AR 690/2026_x000D_
TRAFO 5766930077_x000D_
TRAFO RETIRADO_x000D_
POTÊNCIA : 15 KVA_x000D_
TENSÃO :	 34.5 KV_x000D_
Nº ENERGISA (CITD) : 148039_x000D_
Nº DE SÉRIE : C 287176_x000D_
MARCA : ITAM_x000D_
DATA FABRICAÇÃO : 09/2025_x000D_
IMPEDANCIA : 3,10_x000D_
POS. TAP : 05_x000D_
_x000D_
TRAFO INSTALADO_x000D_
POTÊNCIA : 15 KVA_x000D_
TENSÃO :	 34.5 KV_x000D_
Nº ENERGISA (CITD) : 150228_x000D_
Nº DE SÉRIE : 827951_x000D_
MARCA : TRAEL_x000D_
DATA FABRICAÇÃO : 02/2026_x000D_
IMPEDANCIA : 3,0_x000D_
POS. TAP : 05_x000D_
_x000D_
MEDIÇÃO 1: 15.32_x000D_
MEDIÇÃO 2: 14.39_x000D_
MEDIÇÃO 3: 11.16_x000D_
</t>
  </si>
  <si>
    <t>5766930077</t>
  </si>
  <si>
    <t>Boa tarde,Favor enviar manutenção para verificar trafo com vazamento de oleo no comutador de TAPTensão: 34,5Potencia: 15 kvaPara raio bomACESSO LIVREChacara Deus e Fiel</t>
  </si>
  <si>
    <t>ETO-RD-GU 00431/2026</t>
  </si>
  <si>
    <t>DBM-MLDB03  000076/2026</t>
  </si>
  <si>
    <t xml:space="preserve">SUBSTITUIÇÃO DE TRANSFORMADOR NA RDR DE SÃO VALÉRIO_x000D_
_x000D_
INT: S/N_x000D_
_x000D_
SS: ETO-RD-GU 431/2026_x000D_
_x000D_
ESPECIFICAÇÕES DO TRANSFORMADOR_x000D_
_x000D_
TRANSFORMADOR INSTALADO: 15KVA_x000D_
_x000D_
TRANSFORMADOR RETIRADO: 05KVA_x000D_
_x000D_
MEDIÇÕES_x000D_
_x000D_
LOGO APÓS A TROCA _x000D_
_x000D_
VAN: 219.5_x000D_
_x000D_
VBN: 219.8_x000D_
_x000D_
VAB: 440_x000D_
_x000D_
OBS:SUBSTITUIÇÃO DE TRANSFORMADOR AUTORIZADA PELO DIONE._x000D_
_x000D_
</t>
  </si>
  <si>
    <t>5700553148</t>
  </si>
  <si>
    <t>trafo 5700553148 queimado com vazamento de oleo na bucha secundaria do mesmo de 5 kv tensão 19.9 kv acesso camionete</t>
  </si>
  <si>
    <t>05</t>
  </si>
  <si>
    <t>ETO-RD-AR 00251/2026</t>
  </si>
  <si>
    <t>ENC-MLAR05  000099/2026</t>
  </si>
  <si>
    <t xml:space="preserve">SS ETO-RD-AR 251/2026_x000D_
TRAFO 5734874077_x000D_
EQUIPE SE DESLOCOU PARA REALIZAR A SUBSTITUIÇÃO DE TRANSFORMADOR QUEIMADO; CONTUDO, AO EFETUAR A TROCA, CONSTATOU-SE QUE O TRANSFORMADOR NOVO INSTALADO APRESENTAVA DEFEITO, SENDO NECESSÁRIO REALIZAR NOVA SUBSTITUIÇÃO (ENC-MLAR01 98/2026). _x000D_
_x000D_
_x000D_
_x000D_
_x000D_
</t>
  </si>
  <si>
    <t>5734874077</t>
  </si>
  <si>
    <t>Bom dia,Favor enviar manutenção para subsitutir trafo queimado 5734874077</t>
  </si>
  <si>
    <t>ENC-RD-PS 00304/2026</t>
  </si>
  <si>
    <t>ENC-MPPS01  000058/2026</t>
  </si>
  <si>
    <t xml:space="preserve">SS ENC-RD-PS 304/2026_x000D_
TR 5700616085_x000D_
_x000D_
_x000D_
_x000D_
_x000D_
_x000D_
TRAFO RETIRADO_x000D_
POTÊNCIA : 45KVA_x000D_
TENSÃO :	 34.5KV_x000D_
Nº ENERGISA (CITD) : 06114070_x000D_
Nº DE SÉRIE : 468187_x000D_
MARCA : TRAEL_x000D_
DATA FABRICAÇÃO : 04/2018_x000D_
IMPEDANCIA : 3.95_x000D_
POS. TAP : 03_x000D_
_x000D_
TRAFO INSTALADO'_x000D_
POTÊNCIA : 45KVA_x000D_
TENSÃO :	 34.5KV_x000D_
Nº ENERGISA (CITD) : 146098_x000D_
Nº DE SÉRIE : 1616970_x000D_
MARCA : ROMAGNOLE_x000D_
DATA FABRICAÇÃO : 04/2025_x000D_
IMPEDANCIA : 3.72_x000D_
POS. TAP : 02_x000D_
</t>
  </si>
  <si>
    <t>5700616085</t>
  </si>
  <si>
    <t>TR 570061608545KVAQUAIMADO PARA RAIO DANIFICADO TENSAO 34500(03)UC PENALIZADAS ACESSO LIVRE013OP15</t>
  </si>
  <si>
    <t>ETO-RD-GR 00400/2026</t>
  </si>
  <si>
    <t>ENC-MPGR01  000062/2026</t>
  </si>
  <si>
    <t xml:space="preserve">TROCA DE TRAFO QUEIMADO 5700214066 ETO-RD-GR 400/2026 ZONA RURAL - TUPIRATINS 0066_x000D_
_x000D_
TRAFO RETIRADO_x000D_
POTÊNCIA : 15KVA_x000D_
TENSÃO : 19.9KV	_x000D_
Nº ENERGISA (CITD) : CITD061006_x000D_
Nº DE SÉRIE : 389793_x000D_
MARCA : TRAEL_x000D_
DATA FABRICAÇÃO : 06/2016_x000D_
IMPEDANCIA : 2.92_x000D_
POS. TAP : 03_x000D_
_x000D_
TRAFO INSTALADO_x000D_
POTÊNCIA : 15KVA_x000D_
TENSÃO : 19.9KV	_x000D_
Nº ENERGISA (CITD) : 150379_x000D_
Nº DE SÉRIE : 828102_x000D_
MARCA : TRAEL_x000D_
DATA FABRICAÇÃO : 02/2026_x000D_
IMPEDANCIA : 3.0_x000D_
POS. TAP : 03_x000D_
_x000D_
MEDIÇÃO 1: 00.15_x000D_
MEDIÇÃO 2: 00.14_x000D_
MEDIÇÃO 3: 00.12_x000D_
_x000D_
COORDENADA_x000D_
X: 808852_x000D_
Y: 9053576_x000D_
</t>
  </si>
  <si>
    <t>5700214066</t>
  </si>
  <si>
    <t>acionar equipe de manutencao para troca do poste e transformador no RDR de [0066] TUPIRATINStrafo 5700214066poste 10-300 id.: 49935819  estrutura u3-Tequipe 034op03</t>
  </si>
  <si>
    <t>DOLP-RD-PA 00035/2026</t>
  </si>
  <si>
    <t>DLP-MPPA01  000019/2026</t>
  </si>
  <si>
    <t xml:space="preserve">MEDIDO__x000D_
_x000D_
EMERGENCIAL__x000D_
_x000D_
TRAFO 5762443122 QUEIMADO NA RDU DE PALMAS. PARA AS DEVIDAS TRATATIVAS COM EQUIPE DE MANUTENÇÃO_x000D_
QDR 1206 SUL_x000D_
AL. 33_x000D_
OBS: TROCAR OS 03 CABO DE GLV ESTÃO MUITO CURTOS_x000D_
OBS: VERIFICAR A POSSIBILIDADE DE LEVAR TRAFO DE MAIOR POTENCIA_x000D_
_x000D_
DADOS ATENDIMENTO_x000D_
EQUIPE PALM06M_x000D_
ENCARREGADO - IBANEZ RODRIGUES_x000D_
CONTATO - (63) 99295-9499_x000D_
SS DOLP-RD-PA 0035/2026_x000D_
DATA ATENDIMENTO 09/01/2026_x000D_
CUMPRIR COM TODOS OS PROCEDIMENTOS DE SEGURANÇA_x000D_
</t>
  </si>
  <si>
    <t>AL03097122</t>
  </si>
  <si>
    <t>5762443122</t>
  </si>
  <si>
    <t>TRAFO 5762443122 QUEIMADO NA RDU DE PALMAS. PARA AS DEVIDAS TRATATIVAS COM EQUIPE DE MANUTENÇÃOQDR 1206 SULAL. 33OBS: TROCAR OS 03 CABO DE GLV ESTÃO MUITO CURTOSOBS: VERIFICAR A POSSIBILIDADE DE LEVAR TRAFO DE MAIOR POTENCIA</t>
  </si>
  <si>
    <t>ETO-RD-DP 00163/2026</t>
  </si>
  <si>
    <t>ETO-RD-DP  000330/2026</t>
  </si>
  <si>
    <t>AL01058020</t>
  </si>
  <si>
    <t>5361218020</t>
  </si>
  <si>
    <t>NOVO ALEGRE</t>
  </si>
  <si>
    <t>FOI CONSTATADO TRAFO 5361218020 25 KVA 7,9KV  QUEIMADO, FAVOR DISPONIBILIZAR EQUIPE DE MANUTENÇÃO PARA DEVIDAS TRATATIVAS</t>
  </si>
  <si>
    <t>DOLP-RD-PA 00700/2026</t>
  </si>
  <si>
    <t>DLP-CTPA00  000112/2026</t>
  </si>
  <si>
    <t>MEDIDO__x000D_
_x000D_
EMERGENCIAL__x000D_
_x000D_
ATIVO: 190.02385173_x000D_
LOCALIZAÇÃO: 190-13665995_x000D_
_x000D_
Segue nota para substituiçao de trafo 5706143122 30kva tensao 13.8 kv_x000D_
_x000D_
EQUIPE: 833016 - DLP-CTPA04_x000D_
ENCARREGADO: FABIO ROSA_x000D_
DATA: 25/06/2026</t>
  </si>
  <si>
    <t>5706143122</t>
  </si>
  <si>
    <t>Segue nota para substituiçao de trafo 5706143122 30kva tensao 13.8 kv</t>
  </si>
  <si>
    <t>ENC-RD-PS 00501/2026</t>
  </si>
  <si>
    <t>ENC-LMPS04  000076/2026</t>
  </si>
  <si>
    <t>SS ENC-RD-PS 501/2026_x000D_
TR 5701360075_x000D_
_x000D_
_x000D_
_x000D_
TRAFO RETIRADO_x000D_
POTÊNCIA : 5KVA_x000D_
TENSÃO :	 34.5KV_x000D_
Nº ENERGISA (CITD) : ILEGIVEL_x000D_
Nº DE SÉRIE : 667865_x000D_
MARCA : ITB_x000D_
DATA FABRICAÇÃO : MAI/2010_x000D_
IMPEDANCIA : 2.82_x000D_
POS. TAP : 03_x000D_
_x000D_
_x000D_
TRAFO INSTALADO'_x000D_
POTÊNCIA : 15KVA_x000D_
TENSÃO :	 34.5KV_x000D_
Nº ENERGISA (CITD) : 150607_x000D_
Nº DE SÉRIE : C299656_x000D_
MARCA : ITAM_x000D_
DATA FABRICAÇÃO : 01/2026_x000D_
IMPEDANCIA : 3.11_x000D_
POS. TAP : 03_x000D_
_x000D_
_x000D_
FOI FEITO A SUBST. DE 100MTS DE CABO 4AWG _x000D_
ENTRE OS IDS: 55322799 ao ID: 55322988</t>
  </si>
  <si>
    <t>5701360075</t>
  </si>
  <si>
    <t>TR 570136007515KVATENSAO 34500PARA RAIO DANIFICADO ACESSO LIVRETRAFO COM MUITO VAZAMENTO DE OLEO INFRMAÇÕES REPASSADAS PELA MANUTENÇÃO WESLEY LEVAR ISOLADOR BASTAO 34500</t>
  </si>
  <si>
    <t>ENC-RD-PS 00478/2026</t>
  </si>
  <si>
    <t>ENC-LMPS04  000071/2026</t>
  </si>
  <si>
    <t xml:space="preserve">SS ENC-RD-PS 478/2026_x000D_
TR 5700804012_x000D_
_x000D_
_x000D_
_x000D_
_x000D_
TRAFO RETIRADO_x000D_
POTÊNCIA : 5KVA_x000D_
TENSÃO :	 34.5KV_x000D_
Nº ENERGISA (CITD) : 44338_x000D_
Nº DE SÉRIE : 696791_x000D_
MARCA : ITB_x000D_
DATA FABRICAÇÃO : SET/2010_x000D_
IMPEDANCIA : 3.16_x000D_
POS. TAP : 03_x000D_
_x000D_
TRAFO INSTALADO'_x000D_
POTÊNCIA : 15KVA_x000D_
TENSÃO :	 34.5KV_x000D_
Nº ENERGISA (CITD) : 150884_x000D_
Nº DE SÉRIE : 303264_x000D_
MARCA : ITAM_x000D_
DATA FABRICAÇÃO : 02/2026_x000D_
IMPEDANCIA : _x000D_
POS. TAP : 03_x000D_
_x000D_
_x000D_
</t>
  </si>
  <si>
    <t>5700804012</t>
  </si>
  <si>
    <t>TR 5700804012POTENCIA 5TENSAO 34500ACESSO LIVRE CAMINHONETE ATE UNS 30 METROS DO LOCAL EQUIPE 044OP02 ESTEVE NO LOCAL</t>
  </si>
  <si>
    <t>ENC-RD-PS 00566/2026</t>
  </si>
  <si>
    <t>ENC-LMPS01  000140/2026</t>
  </si>
  <si>
    <t xml:space="preserve">SS ENC-RD-PS 566/2026      OBS: trafo instalado é de 150kva, porém na  placa de serie está 75kva - (possivelmente erro da reformadora)_x000D_
 trafo 5701176084 _x000D_
_x000D_
_x000D_
TRAFO RETIRADO_x000D_
POTÊNCIA : 112.5kva_x000D_
TENSÃO :	 34.5kv_x000D_
Nº ENERGISA (CITD) : 135208_x000D_
Nº DE SÉRIE : 1454428_x000D_
MARCA : ROMAGNOLE_x000D_
DATA FABRICAÇÃO : 05/2023_x000D_
IMPEDANCIA : 3.99_x000D_
POS. TAP : 02_x000D_
_x000D_
TRAFO INSTALADO'_x000D_
POTÊNCIA : 150KVA_x000D_
TENSÃO :	 34.5KV_x000D_
Nº ENERGISA (CITD) : 141362_x000D_
Nº DE SÉRIE : 148959_x000D_
MARCA : ROMAGNOLE_x000D_
DATA FABRICAÇÃO : 08/2024_x000D_
IMPEDANCIA : 4.17_x000D_
POS. TAP : 02_x000D_
</t>
  </si>
  <si>
    <t>5701176084</t>
  </si>
  <si>
    <t>segue ss parqa tratativa com equipe de manutençao o quanto antes substituir trafo 5701176084 queimado na rdu de divinopoles penalizndo 134 clientes</t>
  </si>
  <si>
    <t>ETO-RD-GU 00673/2026</t>
  </si>
  <si>
    <t>DBM-MLDB05  000104/2026</t>
  </si>
  <si>
    <t xml:space="preserve">SUBSTITUIÇÃO DE TRANSFORMADOR NA RDR DE TALISMA_x000D_
_x000D_
INT: 20264556881733_x000D_
_x000D_
SS: ETO-RD-GU 673/2026_x000D_
_x000D_
ESPECIFICAÇÕES DO TRANSFORMADOR_x000D_
_x000D_
TRANSFORMADOR INSTALADO: 15 KVA_x000D_
_x000D_
TRANSFORMADOR RETIRADO: 10 KVA_x000D_
_x000D_
_x000D_
_x000D_
_x000D_
_x000D_
</t>
  </si>
  <si>
    <t>5710487097</t>
  </si>
  <si>
    <t>SEGUE SOLICITAÇÃO DE SERVIÇO PARA TROCA DE TRAFO QUEIMADO NA RDR DE TALISMÃ</t>
  </si>
  <si>
    <t>ETO-RD-GU 00682/2026</t>
  </si>
  <si>
    <t>EP-MPGU01  000005/2026</t>
  </si>
  <si>
    <t>SS: ETO-RD-GU 682-2026_x000D_
_x000D_
LOCALIDADE: GURUPI_x000D_
_x000D_
EQUIPE: EPCPGU01_x000D_
_x000D_
FOI FEITO A TROCA DO TRANFORMADOR DE 75KVA POR 112,5KVA</t>
  </si>
  <si>
    <t>AL04244003</t>
  </si>
  <si>
    <t>5700707003</t>
  </si>
  <si>
    <t>Seguee SS de trafo 5700707003 queimado para devidas trativas com equipe de manutenção. Tensão:13,8 kvAcesso livre para raio queimado</t>
  </si>
  <si>
    <t>ETO-RD-AR 00750/2026</t>
  </si>
  <si>
    <t>ENC-MPAR02  000024/2026</t>
  </si>
  <si>
    <t xml:space="preserve">ETO-RD-AR 750/2026_x000D_
TRAFO 5749840019_x000D_
TRAFO RETIRADO_x000D_
POTÊNCIA : 75 KVA_x000D_
TENSÃO :	 34.5 KV_x000D_
Nº ENERGISA (CITD) : 132685_x000D_
Nº DE SÉRIE : 458191_x000D_
MARCA : TRAEL_x000D_
DATA FABRICAÇÃO : 02/2016_x000D_
IMPEDANCIA : 3,50_x000D_
POS. TAP : 04_x000D_
_x000D_
TRAFO INSTALADO_x000D_
POTÊNCIA : 75 KVA_x000D_
TENSÃO :	 34.5 KV_x000D_
Nº ENERGISA (CITD) : 149939_x000D_
Nº DE SÉRIE : 600390_x000D_
MARCA : ITAIPU_x000D_
DATA FABRICAÇÃO : 01/2026_x000D_
IMPEDANCIA : 3,77_x000D_
POS. TAP : 04_x000D_
_x000D_
_x000D_
</t>
  </si>
  <si>
    <t>5749840019</t>
  </si>
  <si>
    <t>TRANSFORMADOR DE DISTRIBUIÇÃO ENERGISA 34500Kv</t>
  </si>
  <si>
    <t>Trafo 5749840019 75 kva queimado Tensão: 34.5Para-raio: QueimadoEquipe: 193op02Endereço: IND AVENIDA DERIVAL COELHO SOARES, 0 - UNIDADE DE TRATAMENTO - UCL 001</t>
  </si>
  <si>
    <t>ETO-RD-GR 00008/2026</t>
  </si>
  <si>
    <t>ENC-MLGR03  000014/2026</t>
  </si>
  <si>
    <t xml:space="preserve">ETO-RD-GR 008/2026_x000D_
TR: 5700350087_x000D_
_x000D_
TRAFO RETIRADO_x000D_
POTÊNCIA : 15KVA_x000D_
TENSÃO :	 34,5KV_x000D_
Nº ENERGISA (CITD) : 138785_x000D_
Nº DE SÉRIE : 63246_x000D_
MARCA : TRAEL_x000D_
DATA FABRICAÇÃO : 08/2008_x000D_
IMPEDANCIA : 3_x000D_
POS. TAP : 03_x000D_
_x000D_
TRAFO INSTALADO_x000D_
POTÊNCIA : 25KVA_x000D_
TENSÃO :	 34,5KV_x000D_
Nº ENERGISA (CITD) : 148570_x000D_
Nº DE SÉRIE : Z289710_x000D_
MARCA : ITAM_x000D_
DATA FABRICAÇÃO : 09/2025_x000D_
IMPEDANCIA : 3,03_x000D_
POS. TAP : 03_x000D_
_x000D_
MEDIÇÃO 1: 20,42_x000D_
MEDIÇÃO 2: 19,82_x000D_
MEDIÇÃO 3: 11,67_x000D_
</t>
  </si>
  <si>
    <t>5700350087</t>
  </si>
  <si>
    <t>TRAFO 5700350087 QUEIMADO PARA RAIO BOM DE 15 KVA NA NA REDE 19,9 KV ACESSO BOM FOI FEITO TESTE AVAZIO COSTATADO QUEIMADO</t>
  </si>
  <si>
    <t>ETO-RD-GR 00002/2026</t>
  </si>
  <si>
    <t>ENC-MPGR01  000001/2026</t>
  </si>
  <si>
    <t xml:space="preserve">ETO-RD-GR 002/2026_x000D_
TR: 5700022078_x000D_
_x000D_
TRAFO RETIRADO_x000D_
POTÊNCIA : 15KVA_x000D_
TENSÃO :	 34,5KV_x000D_
Nº ENERGISA (CITD) : 06000036_x000D_
Nº DE SÉRIE : 372895_x000D_
MARCA : TOSHIBA _x000D_
DATA FABRICAÇÃO : 02/2000_x000D_
IMPEDANCIA : 3,01_x000D_
POS. TAP : 03_x000D_
_x000D_
TRAFO INSTALADO_x000D_
POTÊNCIA : 25KVA_x000D_
TENSÃO : 34,5KV	_x000D_
Nº ENERGISA (CITD) : 138794_x000D_
Nº DE SÉRIE : 375092_x000D_
MARCA : TRAEL_x000D_
DATA FABRICAÇÃO : 03/2016_x000D_
IMPEDANCIA : 3,00_x000D_
POS. TAP : 03_x000D_
_x000D_
MEDIÇÃO 1: 03,57_x000D_
MEDIÇÃO 2: 02,41_x000D_
MEDIÇÃO 3: 01,65_x000D_
</t>
  </si>
  <si>
    <t>5700022078</t>
  </si>
  <si>
    <t>Enviar equipe da manutenção para substituir trafo 5700022078 queimado de 15 kva na 19,9 kv mais para raio</t>
  </si>
  <si>
    <t>DG-RD-PO 00002/2026</t>
  </si>
  <si>
    <t>DG-MLPO01  000003/2026</t>
  </si>
  <si>
    <t>5700331256</t>
  </si>
  <si>
    <t>Constatado trafo 5700331256 de 45kVA na 34.5kV queimado, bucha fase C danificada com vazamento de óleo. verificar agilidade, solicitação do Anderson Vieira a pedido da diretoria. cliente varios dias sem energia ,</t>
  </si>
  <si>
    <t>DOLP-RD-PA 00164/2026</t>
  </si>
  <si>
    <t>DLP-MLPA02  000014/2026</t>
  </si>
  <si>
    <t xml:space="preserve">MEDIDO__x000D_
_x000D_
EMERGENCIAL__x000D_
_x000D_
_x000D_
Segue SS para atendimento com equipe de manutenção substituir trafo 5727558083 queimado na RDR de aparecida do rio negro , acesso para CAMIONETE , tensão 34,5 , potencia 15 kva , para - raio queimado_x000D_
_x000D_
DADOS ATENDIMENTO_x000D_
EQUIPE PALM04M_x000D_
LIDER - JOSÉ RAIMUNDO_x000D_
CONTATO - (63) 99296-9610_x000D_
_x000D_
_x000D_
SS DOLP-RD-PA 164/2025_x000D_
_x000D_
_x000D_
DATA ATENDIMENTO_x000D_
01/02/2026_x000D_
</t>
  </si>
  <si>
    <t>5727558083</t>
  </si>
  <si>
    <t>Segue SS para atendimento com equipe de manutenção substituir trafo 5727558083 queimado na RDR de aparecida do rio negro , acesso para CAMIONETE , tensão 34,5 , potencia 15 kva , para - raio queimado</t>
  </si>
  <si>
    <t>ENC-RD-PS 00163/2026</t>
  </si>
  <si>
    <t>ENC-LMPS04  000026/2026</t>
  </si>
  <si>
    <t xml:space="preserve">SS ENC-RD-PS 163/2026_x000D_
trafo 5701350084 _x000D_
_x000D_
_x000D_
_x000D_
_x000D_
TRAFO RETIRADO_x000D_
POTÊNCIA : 5KVA_x000D_
TENSÃO :	 34.5KV_x000D_
Nº ENERGISA (CITD) : ILEGIVEL_x000D_
Nº DE SÉRIE : 177899_x000D_
MARCA : VIJAI_x000D_
DATA FABRICAÇÃO : SET/2010_x000D_
IMPEDANCIA : 3.03_x000D_
POS. TAP : 03_x000D_
_x000D_
TRAFO INSTALADO'_x000D_
POTÊNCIA : 15KVA_x000D_
TENSÃO :	 34.5KV_x000D_
Nº ENERGISA (CITD) : 149148_x000D_
Nº DE SÉRIE : 811238_x000D_
MARCA : TRAEL_x000D_
DATA FABRICAÇÃO : AGO/2025_x000D_
IMPEDANCIA : 3.0_x000D_
POS. TAP : 03_x000D_
</t>
  </si>
  <si>
    <t>5701350084</t>
  </si>
  <si>
    <t>segue ss para tratativa com equipe de manutençao o quanto antessubstituir trafo 5701350084 queimado na rdr de divinopoles</t>
  </si>
  <si>
    <t>ETO-RD-AR 00176/2026</t>
  </si>
  <si>
    <t>ENC-MLAR05  000070/2026</t>
  </si>
  <si>
    <t xml:space="preserve">ETO-RD-AR 176/2026_x000D_
TR: 5700019040_x000D_
_x000D_
TRAFO RETIRADO_x000D_
POTÊNCIA : 15KVA_x000D_
TENSÃO :	 34,5KV_x000D_
Nº ENERGISA (CITD) : 7238_x000D_
Nº DE SÉRIE : 315495_x000D_
MARCA : ITB_x000D_
DATA FABRICAÇÃO : 03/2005_x000D_
IMPEDANCIA : 3,13_x000D_
POS. TAP : 02_x000D_
_x000D_
TRAFO INSTALADO_x000D_
POTÊNCIA : 15KVA_x000D_
TENSÃO :	 34,5KV_x000D_
Nº ENERGISA (CITD) : 149244_x000D_
Nº DE SÉRIE : 820230_x000D_
MARCA : TRAEL_x000D_
DATA FABRICAÇÃO : 11/2025_x000D_
IMPEDANCIA : 3,0_x000D_
POS. TAP : 03_x000D_
</t>
  </si>
  <si>
    <t>5700019040</t>
  </si>
  <si>
    <t>5700019040 10kva 34.5kv e para raioacesso livre</t>
  </si>
  <si>
    <t>ETO-RD-GU 00045/2026</t>
  </si>
  <si>
    <t>DBM-MLDB05  000010/2026</t>
  </si>
  <si>
    <t xml:space="preserve">SUBSTITUIÇÃO DE TRANSFORMADOR NA RDR DE JAÚ_x000D_
_x000D_
INT: 20264071671678_x000D_
_x000D_
SS: ETO-RD-GU 45/2026_x000D_
_x000D_
ESPECIFICAÇÕES DO TRANSFORMADOR_x000D_
_x000D_
TRANSFORMADOR INSTALADO: 15KVA_x000D_
_x000D_
TRANSFORMADOR RETIRADO: 15KVA_x000D_
_x000D_
MEDIÇÕES_x000D_
_x000D_
LOGO APÓS A TROCA _x000D_
_x000D_
VAN: 225.2_x000D_
_x000D_
OBS:SUBSTITUIÇÃO DE TRANSFORMADOR AUTORIZADA PELO DIONE._x000D_
_x000D_
OBS:EM CAMPO JÁ EXISTE SEGUNDA DESCIDA_x000D_
_x000D_
</t>
  </si>
  <si>
    <t>5742542186</t>
  </si>
  <si>
    <t>TRANSFORMADOR E PARA RAIO QUEIMADO ACESSO SOMENTE PARA CAMINHONETE</t>
  </si>
  <si>
    <t>ETO-RD-GU 00067/2026</t>
  </si>
  <si>
    <t>DBM-MLDB06  000009/2026</t>
  </si>
  <si>
    <t xml:space="preserve">SUBSTITUIÇÃO DE TRANSFORMADOR NA RDR DE FORMOSO_x000D_
_x000D_
INT: 20264079454049_x000D_
_x000D_
SS: ETO-RD-GU 67/2026_x000D_
_x000D_
ESPECIFICAÇÕES DO TRANSFORMADOR_x000D_
_x000D_
TRANSFORMADOR INSTALADO:  15 KVA_x000D_
_x000D_
TRANSFORMADOR RETIRADO: 05 KVA_x000D_
_x000D_
MEDIÇÕES_x000D_
_x000D_
LOGO APÓS A TROCA _x000D_
_x000D_
VAN:212_x000D_
_x000D_
VBN: 211_x000D_
_x000D_
OBS:SUBSTITUIÇÃO DE TRANSFORMADOR AUTORIZADA PELO DIONE._x000D_
_x000D_
</t>
  </si>
  <si>
    <t>AL02085042</t>
  </si>
  <si>
    <t>5701640052</t>
  </si>
  <si>
    <t>segue nota para substituiçao de trafo queimado  TRAFO E PARA RAIO QUEIMADOS TRAFO 15KVA 7,9KV ACESSO BOM PARA CAMINHONETE BUCHA BT ESTOURADA POR DESCARGA ATIMOSFERICA</t>
  </si>
  <si>
    <t>ETO-RD-AR 00452/2026</t>
  </si>
  <si>
    <t>ENC-MLAR03  000013/2026</t>
  </si>
  <si>
    <t xml:space="preserve">ETO-RD-AR 452/2026_x000D_
TRAFO 5700360077_x000D_
TRAFO RETIRADO_x000D_
POTÊNCIA : 75 KVA_x000D_
TENSÃO :	 34.5 KV_x000D_
Nº ENERGISA (CITD) : 5706002050_x000D_
Nº DE SÉRIE : 66784_x000D_
MARCA : ELETRAN_x000D_
DATA FABRICAÇÃO : 10/2005_x000D_
IMPEDANCIA : 4,20_x000D_
POS. TAP : 05_x000D_
_x000D_
TRAFO INSTALADO_x000D_
POTÊNCIA : 75 KVA_x000D_
TENSÃO :	 34.5 KV_x000D_
Nº ENERGISA (CITD) : 149903_x000D_
Nº DE SÉRIE : 1662347_x000D_
MARCA : ROMAGNOLE_x000D_
DATA FABRICAÇÃO : 01/2026_x000D_
IMPEDANCIA : 3,93_x000D_
POS. TAP : 05_x000D_
</t>
  </si>
  <si>
    <t>5700360077</t>
  </si>
  <si>
    <t>Conforme infomações da equipe 077op01 , segue SS de TRANSFORMADOR 5700360077 QUEIMADO 75KVA Tensão 34.5 KV , RDU DE GOIATINS . Refazer conexões da chave e substituir GLV</t>
  </si>
  <si>
    <t xml:space="preserve">75KVA </t>
  </si>
  <si>
    <t>DG-RD-PO 00242/2026</t>
  </si>
  <si>
    <t>DG-MLPO01  000054/2026</t>
  </si>
  <si>
    <t>5702127001</t>
  </si>
  <si>
    <t>INT: 20264163679200Segue SS de TR 5702127001 5KVA/7.9KV e para-raios queimados.Acesso somente para caminhonete.OBS: CH 0301932001 está aberta porta-fusivel no pé da estrutura.UC 8693609CHACARA GROTA FUNDA63984607647MARIA DE JESUS RODRIGUES NOGUEIRA001OP02 63 98444-4626</t>
  </si>
  <si>
    <t>ETO-RD-GR 00023/2026</t>
  </si>
  <si>
    <t>ENC-MLGR03  000024/2026</t>
  </si>
  <si>
    <t>SUBSTITUIDO UM TRAFO 5700005195 ETO-RD-GR 23/2026 RDU DE CENTENARIO _x000D_
_x000D_
TRAFO RETIRADO_x000D_
POTÊNCIA : 75KVA_x000D_
TENSÃO :	 34,5KV_x000D_
Nº ENERGISA (CITD) : 06101301_x000D_
Nº DE SÉRIE : 361653_x000D_
MARCA : TRAEL_x000D_
DATA FABRICAÇÃO : 09/2015_x000D_
IMPEDANCIA : 4,12_x000D_
POS. TAP : 2_x000D_
_x000D_
TRAFO INSTALADO_x000D_
POTÊNCIA : 112,5KVA_x000D_
TENSÃO :	 34,5KV_x000D_
Nº ENERGISA (CITD) : 143940_x000D_
Nº DE SÉRIE : 1587002_x000D_
MARCA : ROMAGNOLE_x000D_
DATA FABRICAÇÃO : 01/2025_x000D_
IMPEDANCIA : 3,95_x000D_
POS. TAP : 2_x000D_
_x000D_
MEDIÇÃO 1: 16,55_x000D_
MEDIÇÃO 2: 10,02_x000D_
MEDIÇÃO 3: 03,10_x000D_
_x000D_
COORDENADA _x000D_
X: 902885_x000D_
Y: 9007850</t>
  </si>
  <si>
    <t>5700005195</t>
  </si>
  <si>
    <t>Trafo: 5700005195 vazamento de oleo Potencia: 75 KVATensão: 34,5 KV Para raio: queimado Acesso: livre     Equipe: 227op01 (63) 99999-8761/99928-1276Obs. tem que tracar estrutura N1 completa e chave 34,5 KV que atende o trafo. substituir cabos do pirastique.</t>
  </si>
  <si>
    <t>DG-RD-PO 00019/2026</t>
  </si>
  <si>
    <t>DG-MLPO01  000009/2026</t>
  </si>
  <si>
    <t>5745654026</t>
  </si>
  <si>
    <t>5745654026 15kva e para raio queimado acesso caminhonete  equipe 026op03 992224857</t>
  </si>
  <si>
    <t>ENC-RD-PS 00103/2026</t>
  </si>
  <si>
    <t>ETO-RD-PS  000119/2026</t>
  </si>
  <si>
    <t xml:space="preserve">PLANO DE MEDIDA - Realizar substituição do trafo 5301988007 de 25 kVA para 25 kVA._x000D_
_x000D_
_x000D_
SS ENC-RD-PS 103/2026_x000D_
TRAFO: 5301988007_x000D_
_x000D_
TRAFO RETIRADO_x000D_
POTÊNCIA : 25KVA_x000D_
TENSÃO :	 34.5KV_x000D_
Nº ENERGISA (CITD) : 133090_x000D_
Nº DE SÉRIE :31172_x000D_
MARCA : TRAFO_x000D_
DATA FABRICAÇÃO : 05/2012_x000D_
IMPEDANCIA : 2.90_x000D_
POS. TAP : 03_x000D_
_x000D_
TRAFO INSTALADO'_x000D_
POTÊNCIA : 25KVA_x000D_
TENSÃO :	 34.5KV_x000D_
Nº ENERGISA (CITD) : 146638_x000D_
Nº DE SÉRIE :Z 275775_x000D_
MARCA : ITAM_x000D_
DATA FABRICAÇÃO : 04/2025_x000D_
IMPEDANCIA : 3.21_x000D_
POS. TAP : 03_x000D_
</t>
  </si>
  <si>
    <t>5301988007</t>
  </si>
  <si>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</si>
  <si>
    <t>ETO-RD-AG 00097/2026</t>
  </si>
  <si>
    <t>ENC-MPAG01  000023/2026</t>
  </si>
  <si>
    <t>trafo queimado 5700527002 _x000D_
15kva_x000D_
13,8 kv _x000D_
realizado teste a vazio_x000D_
acesso caminhonete _x000D_
equipe 002op02_x000D_
_x000D_
TRAFO RETIRADO_x000D_
_x000D_
POTÊNCIA; 15KVA 13.8KV_x000D_
DATA DE FAB; 04/2017_x000D_
MARCA; TRAEL_x000D_
Nº CITD; N/A_x000D_
Nº SÉRIE; 107488_x000D_
IMPEDÂNCIA; 2,34_x000D_
_x000D_
TRAFO INSTALADO _x000D_
_x000D_
POTÊNCIA; 15KVA 13.8KV_x000D_
DATA DE FAB; 04/2025_x000D_
MARCA; ITAM_x000D_
Nº CITD; 146577_x000D_
Nº SÉRIE; C.275673_x000D_
IMPEDÂNCIA; 2,60_x000D_
MEDIÇÃO; 00,74 / 01,67 / 00,82</t>
  </si>
  <si>
    <t>5700527002</t>
  </si>
  <si>
    <t>trafo queimado 5700527002 15kva13,8 kv realizado teste a vazioacesso caminhonete equipe 002op02</t>
  </si>
  <si>
    <t>ETO-RD-GU 00129/2026</t>
  </si>
  <si>
    <t>DBM-MLDB03  000024/2026</t>
  </si>
  <si>
    <t xml:space="preserve">REMANEJAMENTO DE TRANSFORMADOR NA RDU DE FORMOSO_x000D_
_x000D_
INT: 20264099526652_x000D_
_x000D_
ESPECIFICAÇÕES DO TRANSFORMADOR_x000D_
_x000D_
TRANSFORMADOR INSTALADO: 15 KVA_x000D_
_x000D_
TRANSFORMADOR RETIRADO: 10 KVA_x000D_
_x000D_
MEDIÇÕES_x000D_
_x000D_
LOGO APÓS A TROCA _x000D_
_x000D_
VAN: 224_x000D_
_x000D_
OBS:SUBSTITUIÇÃO DE TRANSFORMADOR AUTORIZADA PELO DIONE._x000D_
</t>
  </si>
  <si>
    <t>5710624052</t>
  </si>
  <si>
    <t>segue nota para substituiçao de transformador queimado asseço para camionete</t>
  </si>
  <si>
    <t>DOLP-RD-PA 00092/2026</t>
  </si>
  <si>
    <t>DLP-MLPA01  000014/2026</t>
  </si>
  <si>
    <t xml:space="preserve">MEDIDO__x000D_
_x000D_
EMERGENCIAL__x000D_
_x000D_
_x000D_
_x000D_
Segue ss de 01 trafo de 15 kvar ada rede de 34.500kv e 01 para raio queimado para ser subistituido pela equipe de manutencão acesso livre clientes penalizado 04 equipe que atendeu 092op01 cel, 63999823919/991002294 favor agilizar o atendimento_x000D_
_x000D_
_x000D_
_x000D_
DADOS ATENDIMENTO_x000D_
EQUIPE PALM04M_x000D_
LIDER - JOS-E RAIMUNDO_x000D_
CONTATO - (63) 99296-9610_x000D_
_x000D_
SS DOLP-RD-PA 0092/2026_x000D_
_x000D_
_x000D_
DATA ATENDIMENTO_x000D_
19/01/2026_x000D_
_x000D_
_x000D_
_x000D_
</t>
  </si>
  <si>
    <t>5700449092</t>
  </si>
  <si>
    <t>Segue ss de 01 trafo de 15 kvar ada rede de 34.500kv e 01 para raio queimado para ser subistituido pela equipe de manutencão acesso livre clientes penalizado 04 equipe que atendeu 092op01 cel, 63999823919/991002294 favor agilizar o atendimento</t>
  </si>
  <si>
    <t>ENC-RD-PS 00315/2026</t>
  </si>
  <si>
    <t>ENC-LMPS03  000056/2026</t>
  </si>
  <si>
    <t xml:space="preserve">SS ENC-RD-PS 315/2026_x000D_
 trafo 5701300075_x000D_
_x000D_
_x000D_
TRAFO RETIRADO_x000D_
POTÊNCIA : 5KVA_x000D_
TENSÃO :	 34.5KV_x000D_
Nº ENERGISA (CITD) : ILEGIVEL_x000D_
Nº DE SÉRIE : 160753_x000D_
MARCA : VIJAI_x000D_
DATA FABRICAÇÃO : 03/10_x000D_
IMPEDANCIA : 3.10_x000D_
POS. TAP : 03_x000D_
_x000D_
TRAFO INSTALADO'_x000D_
POTÊNCIA : 15KVA_x000D_
TENSÃO :	 34.5KV_x000D_
Nº ENERGISA (CITD) : 147895_x000D_
Nº DE SÉRIE : C299612_x000D_
MARCA : ITAM_x000D_
DATA FABRICAÇÃO : 01/2026_x000D_
IMPEDANCIA : 2.77_x000D_
POS. TAP : 03_x000D_
</t>
  </si>
  <si>
    <t>5701300075</t>
  </si>
  <si>
    <t>segue ss para tratativa com equipe de manutençao o quanto antessubstituir trafo 5701300075 queimado na rdr de dois irmao</t>
  </si>
  <si>
    <t>ETO-RD-AR 00348/2026</t>
  </si>
  <si>
    <t>ENC-MLAR02  000041/2026</t>
  </si>
  <si>
    <t xml:space="preserve">ETO-RD-AR 348/2026_x000D_
TRAFO RETIRADO_x000D_
POTÊNCIA : 15 KVA_x000D_
TENSÃO :	 34.5KV_x000D_
Nº ENERGISA (CITD) : P 026521_x000D_
Nº DE SÉRIE : 679882_x000D_
MARCA : TRAEL_x000D_
DATA FABRICAÇÃO : 11/2023_x000D_
IMPEDANCIA : 3,14_x000D_
POS. TAP : 05_x000D_
_x000D_
TRAFO INSTALADO_x000D_
POTÊNCIA : 15 KVA_x000D_
TENSÃO :	 34.5 KV_x000D_
Nº ENERGISA (CITD) : 149295_x000D_
Nº DE SÉRIE : 820281_x000D_
MARCA : TRAEL_x000D_
DATA FABRICAÇÃO : 11/2025_x000D_
IMPEDANCIA : 3,0_x000D_
POS. TAP : 05_x000D_
</t>
  </si>
  <si>
    <t>5359377019</t>
  </si>
  <si>
    <t>trafo 5359377019 e para raio queimadoaceso somente camioneta equipe 019op02</t>
  </si>
  <si>
    <t>ETO-RD-AR 00338/2026</t>
  </si>
  <si>
    <t>ENC-MLAR05  000130/2026</t>
  </si>
  <si>
    <t xml:space="preserve">ETO-RD-AR 338/2026_x000D_
TRAFO RETIRADO_x000D_
POTÊNCIA : 30 KVA_x000D_
TENSÃO :	 34.5 KV_x000D_
Nº ENERGISA (CITD) : 112097_x000D_
Nº DE SÉRIE : 332335_x000D_
MARCA : ITAIPU_x000D_
DATA FABRICAÇÃO : 03/2018_x000D_
IMPEDANCIA : 3,91_x000D_
POS. TAP : 04_x000D_
_x000D_
TRAFO INSTALADO_x000D_
POTÊNCIA : 30 KVA_x000D_
TENSÃO :	 34.5 KV_x000D_
Nº ENERGISA (CITD) : 129777_x000D_
Nº DE SÉRIE : 463600_x000D_
MARCA : TRAEL_x000D_
DATA FABRICAÇÃO : 20/2018_x000D_
IMPEDANCIA : 3,9_x000D_
POS. TAP : 02_x000D_
_x000D_
</t>
  </si>
  <si>
    <t>5710156159</t>
  </si>
  <si>
    <t>trafo 5710156159 30kva 34.5kv e para raio queimadoacesso livre</t>
  </si>
  <si>
    <t>ENC-RD-PS 00254/2026</t>
  </si>
  <si>
    <t>ENC-LMPS04  000040/2026</t>
  </si>
  <si>
    <t xml:space="preserve">SS ENC-RD-PS 254/2026_x000D_
TR 5701380055_x000D_
_x000D_
_x000D_
_x000D_
_x000D_
TRAFO RETIRADO_x000D_
POTÊNCIA : 5KVA_x000D_
TENSÃO :	 34.5KV_x000D_
Nº ENERGISA (CITD) : ILEGIVEL_x000D_
Nº DE SÉRIE : 203587_x000D_
MARCA : VIJAI_x000D_
DATA FABRICAÇÃO : 01/2012_x000D_
IMPEDANCIA : 2.92_x000D_
POS. TAP : 03_x000D_
_x000D_
TRAFO INSTALADO'_x000D_
POTÊNCIA : 15KVA_x000D_
TENSÃO :	 34.5KV_x000D_
Nº ENERGISA (CITD) : 143216_x000D_
Nº DE SÉRIE : 1622915_x000D_
MARCA : TRAEL_x000D_
DATA FABRICAÇÃO : 2024_x000D_
IMPEDANCIA : 2.86_x000D_
POS. TAP : 03_x000D_
</t>
  </si>
  <si>
    <t>5701380055</t>
  </si>
  <si>
    <t>TR 570138005515KVAPARA RAIO DANIFICADO aCESSO BOM tensao 34500055op01</t>
  </si>
  <si>
    <t>ENC-RD-PS 00261/2026</t>
  </si>
  <si>
    <t>ENC-LMPS04  000041/2026</t>
  </si>
  <si>
    <t xml:space="preserve">SS ENC-RD-PS 261/2026_x000D_
TRAFO 5727681008 _x000D_
_x000D_
_x000D_
_x000D_
TRAFO RETIRADO_x000D_
POTÊNCIA : 15 KVA_x000D_
TENSÃO :	 34.5KV_x000D_
Nº ENERGISA (CITD) : 138758_x000D_
Nº DE SÉRIE : 438049_x000D_
MARCA : TRAEL_x000D_
DATA FABRICAÇÃO : 08/2017_x000D_
IMPEDANCIA : 2.96_x000D_
POS. TAP : 03_x000D_
_x000D_
TRAFO INSTALADO'_x000D_
POTÊNCIA : 15KVA_x000D_
TENSÃO :	 34.5KV_x000D_
Nº ENERGISA (CITD) : 131775_x000D_
Nº DE SÉRIE : 442993_x000D_
MARCA : TRAEL_x000D_
DATA FABRICAÇÃO : 01/2017_x000D_
IMPEDANCIA : 2.88_x000D_
POS. TAP : 03_x000D_
</t>
  </si>
  <si>
    <t>5727681008</t>
  </si>
  <si>
    <t>SEGUE SS DE TRAFO 5727681008 QUEIMADO PARA DEVIDAS TRATIVASCOM EQUIPE DE MANUTENÇÃOPOTENCIA:15 KVA TENSÃO 34,5 KV PARA RAIO: QUEIMADO ACESSO: LIVRE</t>
  </si>
  <si>
    <t>ETO-RD-AR 00310/2026</t>
  </si>
  <si>
    <t>ENC-MLAR05  000119/2026</t>
  </si>
  <si>
    <t xml:space="preserve">ETO-RD-AR 310/2026_x000D_
TRAFO RETIRADO_x000D_
POTÊNCIA : 5 KVA_x000D_
TENSÃO :	 34.5 KV_x000D_
Nº ENERGISA (CITD) : 33171_x000D_
Nº DE SÉRIE : 573559_x000D_
MARCA : ITB_x000D_
DATA FABRICAÇÃO : 01/2009_x000D_
IMPEDANCIA : 3,15_x000D_
POS. TAP : 05_x000D_
_x000D_
TRAFO INSTALADO_x000D_
POTÊNCIA : 15 KVA_x000D_
TENSÃO :	 34.5 KV_x000D_
Nº ENERGISA (CITD) : 144421_x000D_
Nº DE SÉRIE : 55517_x000D_
MARCA : ITAIPU_x000D_
DATA FABRICAÇÃO : 2004_x000D_
IMPEDANCIA : 2,9_x000D_
POS. TAP : 05_x000D_
</t>
  </si>
  <si>
    <t>5700192040</t>
  </si>
  <si>
    <t>Trafo 5700192040 Queimado 15kvaPara-raio: queimado Tensão: 34,5Acesso: livre para caminhão e caminhoneteEndereço: IND ASSENTAMEN P.A. REUNIDAS, 0 - LT364 DEUSIMAR B MACHADO LPT20</t>
  </si>
  <si>
    <t>ETO-RD-AR 00287/2026</t>
  </si>
  <si>
    <t>ENC-MLAR05  000115/2026</t>
  </si>
  <si>
    <t xml:space="preserve">ETO-RD-AR 287/2026_x000D_
_x000D_
TRAFO RETIRADO_x000D_
POTÊNCIA : 15 KVA_x000D_
TENSÃO :	 34.5KV_x000D_
Nº ENERGISA (CITD) : 20377_x000D_
Nº DE SÉRIE : 369015_x000D_
MARCA : TOSHIBA_x000D_
DATA FABRICAÇÃO : 09/99_x000D_
IMPEDANCIA : 3,0_x000D_
POS. TAP : 03_x000D_
_x000D_
TRAFO INSTALADO_x000D_
POTÊNCIA : 15 KVA_x000D_
TENSÃO :	 34.5 KV_x000D_
Nº ENERGISA (CITD) : 149293_x000D_
Nº DE SÉRIE : 820279_x000D_
MARCA : TRAEL_x000D_
DATA FABRICAÇÃO : 11/2025_x000D_
IMPEDANCIA : 3,0_x000D_
POS. TAP : 05_x000D_
</t>
  </si>
  <si>
    <t>5701949004</t>
  </si>
  <si>
    <t>trafo 5701949004 e para raio queimado acesso camionetaequipe 004OP27</t>
  </si>
  <si>
    <t>DOLP-RD-PA 00124/2026</t>
  </si>
  <si>
    <t>DLP-MLPA01  000021/2026</t>
  </si>
  <si>
    <t xml:space="preserve">MEDIDO__x000D_
_x000D_
EMERGENCIAL__x000D_
_x000D_
_x000D_
segue ss de 01 trafo de 15 kvar e 01 para raio da rede de 34,500kv para ser subistituido pela equipe de manutencão acesso livre cliente penalizado 01 equipe que atendeu 059op12 cel, 63985065407/992621690 favor agilizar o atendimento devido a reclamacão ser doo dia 24-01-2026 09:52_x000D_
_x000D_
_x000D_
_x000D_
DADOS ATENDIMENTO_x000D_
_x000D_
EQUIPE: PALMA04M_x000D_
LIDER: OSE RAIMUNDO LOPES DE SOUZA   _x000D_
CONTATO: 63 9296-9610_x000D_
DOLP-RD-PA 000122/2026_x000D_
DATA ATENDIMENTO: 26/01/2026_x000D_
_x000D_
Atenção!_x000D_
Não intervenha na rede sem autorização do COI (Centro de Operações Integradas)_x000D_
</t>
  </si>
  <si>
    <t>5711933122</t>
  </si>
  <si>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</si>
  <si>
    <t>ETO-RD-GU 00336/2026</t>
  </si>
  <si>
    <t>ETO-RD-GU  000850/2026</t>
  </si>
  <si>
    <t>SS: ETO-RD-GU 336-2026_x000D_
_x000D_
LOCALIDADE: PEIXE_x000D_
_x000D_
FOI FEITO A TROCA DO TRANSFORMADOR DE 15KVA POR UM DE 15KVA</t>
  </si>
  <si>
    <t>5710156094</t>
  </si>
  <si>
    <t>SEGUE SS DE TRAFO QUEIMADO, TRAFO 15KVA NA REDE 7.9KV, PARA RAIO QUEIMADO, ACESSO LIVRE</t>
  </si>
  <si>
    <t>ETO-RD-AR 00568/2026</t>
  </si>
  <si>
    <t>ENC-MLAR01  000156/2026</t>
  </si>
  <si>
    <t xml:space="preserve">ETO-RD-AR 568/2026_x000D_
TRAFO 5700224193_x000D_
TRAFO RETIRADO_x000D_
POTÊNCIA : 30 KVA_x000D_
TENSÃO :	 34.5 KV_x000D_
Nº ENERGISA (CITD) : 05009761_x000D_
Nº DE SÉRIE : 566197031_x000D_
MARCA : SIEMENS_x000D_
DATA FABRICAÇÃO : 02/99_x000D_
IMPEDANCIA : 4,2_x000D_
POS. TAP : 05_x000D_
_x000D_
TRAFO INSTALADO_x000D_
POTÊNCIA : 30 KVA_x000D_
TENSÃO :	 34.5 KV_x000D_
Nº ENERGISA (CITD) : 135310_x000D_
Nº DE SÉRIE : 493406_x000D_
MARCA : ITAIPU_x000D_
DATA FABRICAÇÃO : 04/2023_x000D_
IMPEDANCIA : 3,89_x000D_
POS. TAP : 04_x000D_
</t>
  </si>
  <si>
    <t>5700224193</t>
  </si>
  <si>
    <t>TR-5701415077 Queimadopara raios queimadopotência 30kvatensão 34,5kvacesso livreequipe 193op01 tel-63992552584</t>
  </si>
  <si>
    <t>ETO-RD-AR 00554/2026</t>
  </si>
  <si>
    <t>ETO-RD-AR  000877/2026</t>
  </si>
  <si>
    <t>Substutui Trafo 5700214080 queimado potência 5kva tensão 34,5kv  acesso so caminhonete para-raio queimado.</t>
  </si>
  <si>
    <t>5700214080</t>
  </si>
  <si>
    <t>ENC-RD-PS 00178/2026</t>
  </si>
  <si>
    <t>ENC-LMPS04  000030/2026</t>
  </si>
  <si>
    <t xml:space="preserve">SS ENC-RD-PS 178/2026_x000D_
trafo 5701187014 _x000D_
_x000D_
_x000D_
_x000D_
TRAFO RETIRADO_x000D_
POTÊNCIA : 5KVA_x000D_
TENSÃO :	 34.5KV_x000D_
Nº ENERGISA (CITD) : 38193_x000D_
Nº DE SÉRIE : 667505_x000D_
MARCA : ITB_x000D_
DATA FABRICAÇÃO : MAI/2010_x000D_
IMPEDANCIA : 2.95_x000D_
POS. TAP : 03_x000D_
_x000D_
TRAFO INSTALADO'_x000D_
POTÊNCIA : 15KVA_x000D_
TENSÃO :	 34.5KV_x000D_
Nº ENERGISA (CITD) : 147551_x000D_
Nº DE SÉRIE : 748327_x000D_
MARCA : ITB_x000D_
DATA FABRICAÇÃO : 2011_x000D_
IMPEDANCIA : 2.91_x000D_
POS. TAP : 03_x000D_
_x000D_
</t>
  </si>
  <si>
    <t>5701187014</t>
  </si>
  <si>
    <t>Segue ss para tratativa com equipe de manutençao o quanto antessubstituir trafo 5701187014 na rdr de pium</t>
  </si>
  <si>
    <t>DOLP-RD-PA 00430/2026</t>
  </si>
  <si>
    <t>DLP-MPPA01  000103/2026</t>
  </si>
  <si>
    <t>MEDIDO__x000D_
_x000D_
01. Baixado para consumo de material_x000D_
_x000D_
Segue SS para atendimento com equipe de manutenção , substituir trafo 5751368070 queimado na RDR de RIO SONO , acesso livre , tensão 37,5 , para-raio queimado , potencia 75 kva_x000D_
_x000D_
DADOS DO ATENDIMENTO:_x000D_
EQUIPE: 833006 - DLP-CTPA01_x000D_
ENCARREGADO: IBANEZ RODRIGUES_x000D_
DATA: 10/04/2026</t>
  </si>
  <si>
    <t>5751368070</t>
  </si>
  <si>
    <t>Segue SS para atendimento com equipe de manutenção , substituir trafo 5751368070 queimado na RDR de RIO SONO , acesso livre , tensão 37,5 , para-raio queimado , potencia 75 kva</t>
  </si>
  <si>
    <t>ENC-RD-PS 00177/2026</t>
  </si>
  <si>
    <t>ENC-LMPS04  000027/2026</t>
  </si>
  <si>
    <t xml:space="preserve">SS ENC-RD-PS 177/2026_x000D_
trafo 5701299084_x000D_
_x000D_
_x000D_
_x000D_
TRAFO RETIRADO_x000D_
POTÊNCIA : 10KVA_x000D_
TENSÃO :	 34.5KV_x000D_
Nº ENERGISA (CITD) : ILEGIVEL_x000D_
Nº DE SÉRIE : 111028_x000D_
MARCA : VIJAI_x000D_
DATA FABRICAÇÃO : 02/2011_x000D_
IMPEDANCIA : 2.90_x000D_
POS. TAP : 03_x000D_
_x000D_
TRAFO INSTALADO'_x000D_
POTÊNCIA : 15KVA_x000D_
TENSÃO :	 34.5KV_x000D_
Nº ENERGISA (CITD) : 149145_x000D_
Nº DE SÉRIE : 811235_x000D_
MARCA : TRAEL_x000D_
DATA FABRICAÇÃO : AGO/2025_x000D_
IMPEDANCIA : 3.0_x000D_
POS. TAP : 03_x000D_
</t>
  </si>
  <si>
    <t>5701299084</t>
  </si>
  <si>
    <t>Segue ss para tratativa com equipe de manutençao o quanto antessubstituir trafo 5701299084</t>
  </si>
  <si>
    <t>ETO-RD-AR 00727/2026</t>
  </si>
  <si>
    <t>ENC-MLAR02  000084/2026</t>
  </si>
  <si>
    <t xml:space="preserve">ETO-RD-AR 727/2026_x000D_
TRAFO 5700956193_x000D_
TRAFO RETIRADO_x000D_
POTÊNCIA : 5 KVA_x000D_
TENSÃO :	 34.5 KV_x000D_
Nº ENERGISA (CITD) : ILEGIVEL_x000D_
Nº DE SÉRIE :179081_x000D_
MARCA : VIJAI_x000D_
DATA FABRICAÇÃO : 09/2008_x000D_
IMPEDANCIA : 3,10_x000D_
POS. TAP : 05_x000D_
_x000D_
TRAFO INSTALADO_x000D_
POTÊNCIA : 15 KVA_x000D_
TENSÃO :	 34.5 KV_x000D_
Nº ENERGISA (CITD) : 150343_x000D_
Nº DE SÉRIE : 828066_x000D_
MARCA : TRAEL_x000D_
DATA FABRICAÇÃO : 02/2026_x000D_
IMPEDANCIA : 3,0_x000D_
POS. TAP : 05_x000D_
_x000D_
MEDIÇÃO 1: 15.66_x000D_
MEDIÇÃO 2: 12.72_x000D_
MEDIÇÃO 3: 11.52_x000D_
</t>
  </si>
  <si>
    <t>5700956193</t>
  </si>
  <si>
    <t>trafo 5700956193 queimado5KVA34,5KVpararaio danificadoacesso caminhonete</t>
  </si>
  <si>
    <t>DOLP-RD-PA 00034/2026</t>
  </si>
  <si>
    <t>DLP-MPPA01  000018/2026</t>
  </si>
  <si>
    <t xml:space="preserve">MEDIDO__x000D_
_x000D_
EMERGENCIAL__x000D_
_x000D_
Segue SS para atendimento com equipe de manutenção , substituir trafo 5727478070 queimado na RDR de Rio Sono , acesso livre , tensão 34,5 , pára-raio queimado , potencia 30 kva._x000D_
_x000D_
_x000D_
DADOS ATENDIMENTO_x000D_
EQUIPE PALM12M_x000D_
ENCARREGADO - NEY WELINGTON_x000D_
CONTATO - (63) 99296-7238_x000D_
SS DOLP-RD-PA 034/2026_x000D_
DATA ATENDIMENTO: 09/01/2026_x000D_
CUMPRIR COM TODOS OS PROCEDIMENTOS DE SEGURANÇA._x000D_
</t>
  </si>
  <si>
    <t>5727478070</t>
  </si>
  <si>
    <t>Segue SS para atendimento com equipe de manutenção , substituir trafo 5727478070 queimado na RDR de Rio Sono , acesso livre , tensão 34,5 , pára-raio queimado , potencia 30 kva</t>
  </si>
  <si>
    <t>ENC-RD-PS 00620/2026</t>
  </si>
  <si>
    <t>ENC-LMPS03  000101/2026</t>
  </si>
  <si>
    <t xml:space="preserve">SS ENC-RD-PS 620/2026_x000D_
trafo 5710214012 _x000D_
_x000D_
_x000D_
_x000D_
_x000D_
TRAFO RETIRADO_x000D_
POTÊNCIA : 15KVA_x000D_
TENSÃO :	 34.5KV_x000D_
Nº ENERGISA (CITD) : 134556_x000D_
Nº DE SÉRIE : 301839_x000D_
MARCA : ITB_x000D_
DATA FABRICAÇÃO : 12/2004_x000D_
IMPEDANCIA : 3.00_x000D_
POS. TAP : 03_x000D_
_x000D_
TRAFO INSTALADO'_x000D_
POTÊNCIA : 15KVA_x000D_
TENSÃO :	 34.5KV_x000D_
Nº ENERGISA (CITD) : 149483_x000D_
Nº DE SÉRIE : 822918_x000D_
MARCA : TRAEL_x000D_
DATA FABRICAÇÃO : 03/2026_x000D_
IMPEDANCIA : 3,0_x000D_
POS. TAP : 03_x000D_
_x000D_
</t>
  </si>
  <si>
    <t>5710214012</t>
  </si>
  <si>
    <t>trafo queimado 5710214012 15kva 19,9kv acesso bom.</t>
  </si>
  <si>
    <t>ETO-RD-GU 00605/2026</t>
  </si>
  <si>
    <t>ETO-RD-GU  002463/2026</t>
  </si>
  <si>
    <t xml:space="preserve">SUBSTITUIÇÃO DE TRANSFORMADOR NA RDR DE SANDOLANDIA_x000D_
_x000D_
INT: 20264492324287_x000D_
_x000D_
SS: ETO-RD-GU 605/2026_x000D_
_x000D_
ESPECIFICAÇÕES DO TRANSFORMADOR_x000D_
_x000D_
TRANSFORMADOR INSTALADO:  15 KVA_x000D_
_x000D_
TRANSFORMADOR RETIRADO: 15 KVA _x000D_
_x000D_
MEDIÇÕES_x000D_
_x000D_
LOGO APÓS A TROCA _x000D_
_x000D_
VAN: 213_x000D_
_x000D_
VBN: 213_x000D_
_x000D_
OBS:SUBSTITUIÇÃO DE TRANSFORMADOR AUTORIZADA PELO DIONE._x000D_
</t>
  </si>
  <si>
    <t>5710372107</t>
  </si>
  <si>
    <t>Segue SS de trafo 5710372107 queimado para as devidas trativas com a equipe de manutençãoPotência: 5 kvaPara raio queimadoAcesso LivreTensão: 34.5 KV</t>
  </si>
  <si>
    <t>ETO-RD-GU 00639/2026</t>
  </si>
  <si>
    <t>DBM-MLDB05  000102/2026</t>
  </si>
  <si>
    <t xml:space="preserve">SUBSTITUIÇÃO DE TRANSFORMADOR NA RDR DE ARAGUAÇU_x000D_
_x000D_
INT: 20264534607416_x000D_
_x000D_
SS: ETO-RD-GU 639/2026_x000D_
_x000D_
ESPECIFICAÇÕES DO TRANSFORMADOR_x000D_
_x000D_
TRANSFORMADOR INSTALADO: 15 KVA_x000D_
_x000D_
TRANSFORMADOR RETIRADO: 10 KVA _x000D_
_x000D_
MEDIÇÕES_x000D_
_x000D_
LOGO APÓS A TROCA _x000D_
_x000D_
VAN: 213_x000D_
_x000D_
VBN: 212_x000D_
_x000D_
OBS:SUBSTITUIÇÃO DE TRANSFORMADOR AUTORIZADA PELO DIONE._x000D_
</t>
  </si>
  <si>
    <t>5710080047</t>
  </si>
  <si>
    <t>Segue SS de trafo 5710080047 queimado para devidas trativas.potencia: 10kvaPara raio queimado Tensão: 13,8 kvacesso livre</t>
  </si>
  <si>
    <t>ETO-RD-AR 00992/2026</t>
  </si>
  <si>
    <t>ENC-MLAR01  000242/2026</t>
  </si>
  <si>
    <t xml:space="preserve">ETO-RD-AR 992/2026_x000D_
TRAFO 5710093157_x000D_
TRAFO RETIRADO_x000D_
POTÊNCIA : 45 KVA_x000D_
TENSÃO :	 34.5 KV_x000D_
Nº ENERGISA (CITD) : 130805_x000D_
Nº DE SÉRIE : 395690_x000D_
MARCA : TRAEL_x000D_
DATA FABRICAÇÃO : 07/2016_x000D_
IMPEDANCIA : 4,04_x000D_
POS. TAP : 04_x000D_
_x000D_
TRAFO INSTALADO_x000D_
POTÊNCIA : 45 KVA_x000D_
TENSÃO :	 34.5 KV_x000D_
Nº ENERGISA (CITD) : 107053_x000D_
Nº DE SÉRIE : EA105A2_x000D_
MARCA : TRAEL_x000D_
DATA FABRICAÇÃO : 2000_x000D_
IMPEDANCIA : 4,09_x000D_
POS. TAP : 04_x000D_
</t>
  </si>
  <si>
    <t>5710093157</t>
  </si>
  <si>
    <t>Trafo 5710093157  45kva queimadoPara-raio: QueimadoAcesso: livreEndereço: IND FAZENDA BARRA DO RIO LONTRA, 0Equipe: 030op01</t>
  </si>
  <si>
    <t>DOLP-RD-PA 00493/2026</t>
  </si>
  <si>
    <t>DLP-CTPA00  000078/2026</t>
  </si>
  <si>
    <t>MEDIDO__x000D_
_x000D_
EMERGENCIAL__x000D_
_x000D_
ATIVO: 190.02780597_x000D_
LOCALIZAÇÃO: 190-36642340_x000D_
_x000D_
sgeue ss de 01 trafo de 150 kvar da rede de 34,500kv queimado para ser subistituido pela equipe de manutencão acesso livre cliente penalizado equipe 059op17 cel, 63992621690  chave de referencia 5731658122_x000D_
_x000D_
DADOS DO ATENDIMENTO:_x000D_
EQUIPE: 833018_x000D_
ENCARREGADO: WEDERSON RUBENS_x000D_
DATA: 24/04/2026</t>
  </si>
  <si>
    <t>5731658122</t>
  </si>
  <si>
    <t>sgeue ss de 01 trafo de 150 kvar da rede de 34,500kv queimado para ser subistituido pela equipe de manutencão acesso livre cliente penalizado equipe 059op17 cel, 63992621690  chave de referencia 5731658122</t>
  </si>
  <si>
    <t xml:space="preserve">150 kvar </t>
  </si>
  <si>
    <t>ETO-RD-AR 01051/2026</t>
  </si>
  <si>
    <t>ENC-MLAR01  000252/2026</t>
  </si>
  <si>
    <t>ETO-RD-AR 1051/2026_x000D_
TRAFO 5703676004_x000D_
_x000D_
NÃO FOI REALIZADA A TROCA DO TRANSFORMADOR, POIS O EQUIPAMENTO NÃO ESTAVA QUEIMADO. FOI EXECUTADO APENAS MANUTENÇÃO CORRETIVA, INCLUINDO A SUBSTITUIÇÃO DOS PARA-RAIOS E A MEDIÇÃO DO ATERRAMENTO.</t>
  </si>
  <si>
    <t>5703676004</t>
  </si>
  <si>
    <t>boa tarde!Segue SS para substituir trafo 5703676004 150 kva na RDU de Araguaina, mesmo queimado bucha secundaria da fase A</t>
  </si>
  <si>
    <t>DOLP-RD-PA 00472/2026</t>
  </si>
  <si>
    <t>DLP-MLPA03  000024/2026</t>
  </si>
  <si>
    <t xml:space="preserve">MEDIDO__x000D_
_x000D_
EMERGENCIAL__x000D_
_x000D_
Segue SS de trafo qaueimaado_x000D_
_x000D_
DADOS ATENDIMENTO_x000D_
_x000D_
N° DOCUMENTO SS: DOLP-RD-PA 000472/2026_x000D_
N° DOCUMENTO OS:  DLP-MLPA03 00024/2026_x000D_
_x000D_
TIPO DA INTERVENÇÃO: MANUTENÇÃO_x000D_
TIPO DO SERVIÇO: SUBSTITUIÇÃO DE TRANSFORMADOR E MELHORIA DE MALHA DE ATERRAMENTO_x000D_
DATA PROGRAMADA DA ATIVIDADE: 22/04/2026 A 24/04/2026_x000D_
HORARIO PREVISTO DA ATIVIDADE: 08:00 ÀS 18:00_x000D_
CIDADE: RIO SONO - ALIMENTADOR: LD02424015 - TRANSFORMADOR: 5700571070_x000D_
_x000D_
EQUIPE: DOLP-MLPA03_x000D_
CONTATO DA EQUIPE: 63 9296-9610_x000D_
COMPOSIÇÃO DA EQUIPE:_x000D_
1 - EDUARDO DA SILVA SANTOS_x000D_
2 - JOÃO CLAUDIO SACRAMENTO DA SILVA_x000D_
_x000D_
_x000D_
SUPERVISOR: PAULO VÍTOR LEMES GOMES - CONTATO: 63 9 9296-6939_x000D_
FISCAL RESPONSAVÉL: WALLESON DE OLIVEIRA NUNES - CONTATO (63) 9237-2200_x000D_
_x000D_
_x000D_
DADOS DO CLIENTE:_x000D_
UC: 9860932_x000D_
NOME DO CLIENTE: NÃO INFORMADO_x000D_
CONTATO DO CLIENTE: (63) 9 92945449_x000D_
ENDEREÇO: IND FAZENDA CABECEIRA VERDE, 0_x000D_
_x000D_
DADOS DA EQUIPE ANTERIOR_x000D_
CONTATO DA EQUIPE QUE REALIZOU O ATENDIMENTO: (63) 9 91008648_x000D_
RESPONSAVÉL PELA EQUIPE: NÃO INFORMADO_x000D_
ELO NO LOCAL: 0,5_x000D_
POTÊNCIA: 15KVA_x000D_
CLASSE DE TENSÃO: 19,9KV_x000D_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</si>
  <si>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5700571070</t>
  </si>
  <si>
    <t>Segue SS de trafo qaueimaado</t>
  </si>
  <si>
    <t>DOLP-RD-PA 00736/2026</t>
  </si>
  <si>
    <t>DLP-MLPA02  000076/2026</t>
  </si>
  <si>
    <t>MEDIDO _x000D_
_x000D_
EMERGENCIAL__x000D_
_x000D_
ATIVO: 190.02539872_x000D_
_x000D_
LOCALIZAÇÃO: 190-13683708_x000D_
_x000D_
Segue nota para substuiçao de trafo queimado na RDR de Aparecida do Rio Negro trafo 5700319083 05 kVA tensao 19,9 kV Equipe informou que no local nessecita de trafo de maior capacidade 25 kva_x000D_
_x000D_
_x000D_
DADOS ATENDIMENTO_x000D_
_x000D_
N° DOCUMENTO SS: DOLP-RD-PA 000736/2026_x000D_
N° DOCUMENTO OS: DLP-MLPA02 000076/2026_x000D_
_x000D_
TIPO DA INTERVENÇÃO: MANUTENÇÃO_x000D_
TIPO DO SERVIÇO: SUBSTITUIÇÃO DE TRANSFORMADOR E MELHORIA DE MALHA DE ATERRAMENTO_x000D_
DATA PROGRAMADA DA ATIVIDADE: 09/07/2026_x000D_
HORARIO PREVISTO DA ATIVIDADE: 08:00 ÀS 18:00_x000D_
CIDADE: PALMAS - CLASSE DE TENSÃO: 19,9KV_x000D_
ALIMENTADOR: LD01059122 - TRANSFORMADOR: 5700319083_x000D_
_x000D_
EQUIPE: DOLP-MLPA01_x000D_
CONTATO DA EQUIPE: 63 9296-9610_x000D_
COMPOSIÇÃO DA EQUIPE:_x000D_
1 - JOSÉ RAIMUNDO LOPES DE SOUZA_x000D_
2 - RAPHAEL NERYS MADEIRA_x000D_
3 - NELDO PEREIRA ALVES_x000D_
_x000D_
SUPERVISOR: PAULO VÍTOR LEMES GOMES CONTATO: 63 9 9296-6939_x000D_
FISCAIS RESPONSAVÉIS: MARCELO COSTA PRIMO - CONTATO: (63) 9 9255-9635_x000D_
		      JAILTON GOMES VIEIRAS - CONTATO: (63) 9 8415-6027_x000D_
_x000D_
DADOS DO CLIENTE:_x000D_
UC: 8693021_x000D_
NOME DO CLIENTE: NÃO INFORMADO_x000D_
CONTATO DO CLIENTE: NÃO INFORMADO_x000D_
ENDEREÇO: De Aparecida do Rio Negro saindo sentido avenida do estudante segue mais 400 metros vira a esqueda chega na sede_x000D_
_x000D_
DADOS DA EQUIPE ANTERIOR_x000D_
CONTATO DA EQUIPE QUE REALIZOU O ATENDIMENTO: :63 992188010_x000D_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t>
  </si>
  <si>
    <t>5700319083</t>
  </si>
  <si>
    <t>Segue nota para substuiçao de trafo queimado na RDR de Aparecida do Rio Negro trafo 5700319083 05 kVA tensao 19,9 kV Equipe informou que no local nessecita de trafo de maior capacidade 25 kva</t>
  </si>
  <si>
    <t>ENC-RD-PS 00546/2026</t>
  </si>
  <si>
    <t>ENC-LMPS03  000087/2026</t>
  </si>
  <si>
    <t xml:space="preserve">SS ENC-RD-PS 546/2026_x000D_
TRAFO: 5701119075 _x000D_
_x000D_
_x000D_
_x000D_
_x000D_
_x000D_
TRAFO RETIRADO_x000D_
POTÊNCIA : 15KVA_x000D_
TENSÃO :	 34.5KV_x000D_
Nº ENERGISA (CITD) : 035368_x000D_
Nº DE SÉRIE : 379996_x000D_
MARCA : TRAEL_x000D_
DATA FABRICAÇÃO : 04/2016_x000D_
IMPEDANCIA : 2.87_x000D_
POS. TAP : 03_x000D_
_x000D_
TRAFO INSTALADO'_x000D_
POTÊNCIA : 15KVA_x000D_
TENSÃO :	 34.5KV_x000D_
Nº ENERGISA (CITD) : 151648_x000D_
Nº DE SÉRIE : C 308217_x000D_
MARCA : ITAM_x000D_
DATA FABRICAÇÃO : 4/2026_x000D_
IMPEDANCIA : 3.23_x000D_
POS. TAP : 03_x000D_
</t>
  </si>
  <si>
    <t>5701119075</t>
  </si>
  <si>
    <t>5701119075 15KVA 34,5KV ACESSO BOM E PARA-RAIOS 075OP02</t>
  </si>
  <si>
    <t>DOLP-RD-PA 00642/2026</t>
  </si>
  <si>
    <t>DLP-MLPA03  000098/2026</t>
  </si>
  <si>
    <t xml:space="preserve">MEDIDO__x000D_
_x000D_
EMERGENCIAL__x000D_
_x000D_
TRAFO 5700269122 QUEIMADO NA RDR DE PALMAS_x000D_
</t>
  </si>
  <si>
    <t>5700269122</t>
  </si>
  <si>
    <t>TRAFO 5700269122 QUEIMADO NA RDR DE PALMAS</t>
  </si>
  <si>
    <t>ENC-RD-PS 00618/2026</t>
  </si>
  <si>
    <t>ENC-LMPS03  000099/2026</t>
  </si>
  <si>
    <t xml:space="preserve">SS ENC-RD-PS 618/2026_x000D_
TRAFO 5700526233 _x000D_
_x000D_
_x000D_
_x000D_
_x000D_
_x000D_
TRAFO RETIRADO_x000D_
POTÊNCIA : 5KVA_x000D_
TENSÃO :	 34.5KV_x000D_
Nº ENERGISA (CITD) : ILEGIVEL_x000D_
Nº DE SÉRIE : 177931_x000D_
MARCA : VIJAI_x000D_
DATA FABRICAÇÃO : 09/2010_x000D_
IMPEDANCIA : 3.13_x000D_
POS. TAP : 03_x000D_
_x000D_
TRAFO INSTALADO'_x000D_
POTÊNCIA : 15KVA_x000D_
TENSÃO :	 34.5KV_x000D_
Nº ENERGISA (CITD) : 149467_x000D_
Nº DE SÉRIE : 822902_x000D_
MARCA : TRAEL_x000D_
DATA FABRICAÇÃO : 03/2026_x000D_
IMPEDANCIA : 3.0_x000D_
POS. TAP : 03_x000D_
</t>
  </si>
  <si>
    <t>5700526233</t>
  </si>
  <si>
    <t>TRAFO 5700526233 QUEIMADO PARA RAIO TAMBÉM DE 5 KVA NA REDE 19.9 KV ACESSO BOM PARA CAMIONETE FOI FEITO TESTE AVAVIO CONSTATADO QUEIMADO</t>
  </si>
  <si>
    <t>ETO-RD-GR 00001/2026</t>
  </si>
  <si>
    <t>ENC-MLGR02  000003/2026</t>
  </si>
  <si>
    <t xml:space="preserve">ETO-RD-GR 001/2026 _x000D_
TR: 5700599078_x000D_
_x000D_
TRAFO RETIRADO_x000D_
POTÊNCIA : 5KVA_x000D_
TENSÃO :	 34,5KV_x000D_
Nº ENERGISA (CITD) : ILEGIVEL _x000D_
Nº DE SÉRIE : 176614_x000D_
MARCA : VIJAI _x000D_
DATA FABRICAÇÃO : 08/2010_x000D_
IMPEDANCIA : 3,17_x000D_
POS. TAP : 01_x000D_
_x000D_
TRAFO INSTALADO_x000D_
POTÊNCIA : 25KVA_x000D_
TENSÃO :	 34,5KV_x000D_
Nº ENERGISA (CITD) : 148609_x000D_
Nº DE SÉRIE : Z289749_x000D_
MARCA : ITAM_x000D_
DATA FABRICAÇÃO : 09/2025_x000D_
IMPEDANCIA : 3,09_x000D_
POS. TAP : 03_x000D_
_x000D_
MEDIÇÃO 1: 02,11_x000D_
MEDIÇÃO 2: 01,66_x000D_
MEDIÇÃO 3: 01,44_x000D_
</t>
  </si>
  <si>
    <t>5700599078</t>
  </si>
  <si>
    <t>Enviar equipe da manutenção para substituir trafo 5700599078, mais para raio queimado  em campo</t>
  </si>
  <si>
    <t>DG-RD-PO 00025/2026</t>
  </si>
  <si>
    <t>DG-MLPO01  000008/2026</t>
  </si>
  <si>
    <t>4211178035</t>
  </si>
  <si>
    <t>Trafo 4211178035 de 15kva e para-raio queimado, Tensão 7,9kv, Acesso para camionete 4x4, Rural de Monte do Carmo faz. IND FAZENDA COFRE DE OURO, 0 - FAZENDA PROVIDENCIA DIVINA.</t>
  </si>
  <si>
    <t>ETO-RD-DP 00018/2026</t>
  </si>
  <si>
    <t>ETO-RD-DP  000007/2026</t>
  </si>
  <si>
    <t>SUBSTITUIÇÃO DE TRANSFORMADOR NA RDR_x000D_
 _x000D_
POSTO TRANFORMADOR: 5700182027_x000D_
_x000D_
SS: ETO-RD-DP 18/2026_x000D_
_x000D_
 _x000D_
 _x000D_
_x000D_
POT. TRANSFORMADOR RETIRADO: 15 KVA_x000D_
_x000D_
 _x000D_
 _x000D_
_x000D_
POT. TRANSFORMADOR INSTALADO: 15 KVA_x000D_
_x000D_
_x000D_
_x000D_
_x000D_
ERRO NA ATIVIDADE 7471, NÃO SINCORINIZA</t>
  </si>
  <si>
    <t>5700182027</t>
  </si>
  <si>
    <t>Constatado trafo 5700182027 de 15kVA na 19.9kV e para-raios queimados. Acesso para caminhonete. não chega embaixo da estrutura.</t>
  </si>
  <si>
    <t>ETO-RD-GU 00017/2026</t>
  </si>
  <si>
    <t>DBM-MLDB06  000006/2026</t>
  </si>
  <si>
    <t xml:space="preserve">SUBSTITUIÇÃO DE TRANSFORMADOR NA RDR DE ARAGUAÇU_x000D_
_x000D_
INT: 20264064884819_x000D_
_x000D_
SS: ETO-RD-GU 17/2026_x000D_
_x000D_
ESPECIFICAÇÕES DO TRANSFORMADOR_x000D_
_x000D_
TRANSFORMADOR INSTALADO: 15 KVA_x000D_
_x000D_
TRANSFORMADOR RETIRADO: 15 KVA_x000D_
_x000D_
MEDIÇÕES_x000D_
_x000D_
LOGO APÓS A TROCA _x000D_
_x000D_
VAN: 203_x000D_
_x000D_
VBN: 204_x000D_
_x000D_
OBS:SUBSTITUIÇÃO DE TRANSFORMADOR AUTORIZADA PELO DIONE._x000D_
</t>
  </si>
  <si>
    <t>5701363094</t>
  </si>
  <si>
    <t>bucha secundaria queimada para raio queimado e chave fusivel com defeito 19,9kv</t>
  </si>
  <si>
    <t>DG-RD-PO 00004/2026</t>
  </si>
  <si>
    <t>DG-MLPO01  000005/2026</t>
  </si>
  <si>
    <t xml:space="preserve">medido__x000D_
emergencial__x000D_
_x000D_
_x000D_
substituição de trafo queimado rdr monte do carmo _x000D_
</t>
  </si>
  <si>
    <t>5711175035</t>
  </si>
  <si>
    <t>bom dia,segue SS para substituição de trafo queimado RDR de monte do Carmo.</t>
  </si>
  <si>
    <t>ETO-RD-AG 00008/2026</t>
  </si>
  <si>
    <t>ENC-MLAR01  000028/2026</t>
  </si>
  <si>
    <t xml:space="preserve">ETO-RD-AR 8/2026_x000D_
TRAFO RETIRADO_x000D_
POTÊNCIA : 10 KVA_x000D_
TENSÃO :	 13.8 KV_x000D_
Nº ENERGISA (CITD) : 5545_x000D_
Nº DE SÉRIE : 53279_x000D_
MARCA : TRAEL_x000D_
DATA FABRICAÇÃO : 03/2005_x000D_
IMPEDANCIA : 2,38_x000D_
POS. TAP : 03_x000D_
_x000D_
TRAFO INSTALADO_x000D_
POTÊNCIA : 15 KVA_x000D_
TENSÃO :	 13.8 KV_x000D_
Nº ENERGISA (CITD) : 148452_x000D_
Nº DE SÉRIE : C 289616_x000D_
MARCA : ITAM_x000D_
DATA FABRICAÇÃO : 09/2025_x000D_
IMPEDANCIA : 2,48_x000D_
POS. TAP : 05_x000D_
</t>
  </si>
  <si>
    <t>5710096109</t>
  </si>
  <si>
    <t>Trafo queimado 5710096109 potencia 10kva tensão 13,8kv acesso so caminhonete</t>
  </si>
  <si>
    <t>DOLP-RD-PA 00001/2026</t>
  </si>
  <si>
    <t>DLP-MLPA01  000001/2026</t>
  </si>
  <si>
    <t>MEDIDO__x000D_
_x000D_
EMERGENCIAL__x000D_
_x000D_
segue ss de trafo queimaado, trafo 5700671010, trafo 15kva, tensao 34500 / 440 V, acesso somente para caminhonete, localidade lajeado_x000D_
_x000D_
DADOS ATENDIMENTO_x000D_
EQUIPE PALMA04M / 933004_x000D_
LIDER - JOSÉ RAIMUNDO_x000D_
CONTATO  - (63) 99296-9610_x000D_
SS DOLP-RD-PA 001/2026_x000D_
DATA ATENDIMENTO: 02/01/2026_x000D_
_x000D_
_x000D_
Dados da Execução: Substituição de transformador</t>
  </si>
  <si>
    <t>segue ss de trafo queimaado, trafo 5700671010, trafo 15kva, tensao 34500 / 440 V, acesso somente para caminhonete, localidade lajeado</t>
  </si>
  <si>
    <t>ENC-RD-PS 00146/2026</t>
  </si>
  <si>
    <t>ENC-LMPS03  000027/2026</t>
  </si>
  <si>
    <t xml:space="preserve">SS ENC-RD-PS 146/2026_x000D_
trafo 5710377084_x000D_
_x000D_
_x000D_
TRAFO RETIRADO_x000D_
POTÊNCIA : 15KVA_x000D_
TENSÃO :	 34.5KV_x000D_
Nº ENERGISA (CITD) : 3353_x000D_
Nº DE SÉRIE : 296134_x000D_
MARCA : ITB_x000D_
DATA FABRICAÇÃO : 11/2004_x000D_
IMPEDANCIA : 2.97_x000D_
POS. TAP : 02_x000D_
_x000D_
TRAFO INSTALADO'_x000D_
POTÊNCIA : 15KVA_x000D_
TENSÃO :	 34.5KV_x000D_
Nº ENERGISA (CITD) : 149185_x000D_
Nº DE SÉRIE : 820171_x000D_
MARCA : TRAEL_x000D_
DATA FABRICAÇÃO : 11/2025_x000D_
IMPEDANCIA : 3.0_x000D_
POS. TAP : 03_x000D_
</t>
  </si>
  <si>
    <t>Segue SS para atendimento com equipe de manutenção, substituir trafo 5710377084 queiamdo na RDR de divinopolis , acesso livre , potencia 10 kva , para-raio queimado , tensão 19,9</t>
  </si>
  <si>
    <t>ETO-RD-GU 00347/2026</t>
  </si>
  <si>
    <t>DBM-MLDB04  000078/2026</t>
  </si>
  <si>
    <t xml:space="preserve">SUBSTITUIÇÃO DE TRANSFORMADOR NA RDR DE ALVORADA_x000D_
_x000D_
INT: S/N_x000D_
_x000D_
SS: ETO-RD-GU 347/2026_x000D_
_x000D_
ESPECIFICAÇÕES DO TRANSFORMADOR_x000D_
_x000D_
TRANSFORMADOR INSTALADO: 15KVA_x000D_
_x000D_
TRANSFORMADOR RETIRADO: 10KVA_x000D_
_x000D_
MEDIÇÕES_x000D_
_x000D_
LOGO APÓS A TROCA _x000D_
_x000D_
VAN: 225.0_x000D_
_x000D_
VBN: 224.9_x000D_
_x000D_
VAB: 449_x000D_
_x000D_
OBS:SUBSTITUIÇÃO DE TRANSFORMADOR AUTORIZADA PELO DIONE._x000D_
_x000D_
</t>
  </si>
  <si>
    <t>5700763036</t>
  </si>
  <si>
    <t>SEGUE SOLICTAÇÃO DE SERVIÇO PARA TROCA DE TRAFO QUEIMADO NA RDR DE ALVORADA</t>
  </si>
  <si>
    <t>ETO-RD-GU 00403/2026</t>
  </si>
  <si>
    <t>DBM-MLDB03  000068/2026</t>
  </si>
  <si>
    <t xml:space="preserve">SUBSTITUIÇÃO DE TRANSFORMADOR NA RDR DE DUERE_x000D_
_x000D_
INT: 2026421030094_x000D_
_x000D_
SS: ETO-RD-GU 403/2026_x000D_
_x000D_
ESPECIFICAÇÕES DO TRANSFORMADOR_x000D_
_x000D_
TRANSFORMADOR INSTALADO:  25 KVA_x000D_
_x000D_
TRANSFORMADOR RETIRADO: 25 KVA_x000D_
_x000D_
MEDIÇÕES_x000D_
_x000D_
LOGO APÓS A TROCA _x000D_
_x000D_
VAN: 214_x000D_
_x000D_
VBN: 214_x000D_
_x000D_
OBS:SUBSTITUIÇÃO DE TRANSFORMADOR AUTORIZADA PELO DIONE._x000D_
</t>
  </si>
  <si>
    <t>5700031076</t>
  </si>
  <si>
    <t>SEGUE SS DE TRAFO QUEIMADO, TRAFO DE 15KVA, REDE DE 19.9KV, ACESSO LIVRE E PARA RAIOS BONS.</t>
  </si>
  <si>
    <t>DG-RD-PO 00230/2026</t>
  </si>
  <si>
    <t>DG-MLPO02  000049/2026</t>
  </si>
  <si>
    <t>5700507152</t>
  </si>
  <si>
    <t>TRAFO 5700507152 QUEIMADO NA RDR DE SANTA ROSA</t>
  </si>
  <si>
    <t>DG-RD-PO 00241/2026</t>
  </si>
  <si>
    <t>DG-MLPO02  000051/2026</t>
  </si>
  <si>
    <t>5700575152</t>
  </si>
  <si>
    <t>INT: 20264160781697Segue SS de TR 5700575152 5KVA/19.9 KV e para-raios queimados.Acesso livre.UC 9711287FAZENDA CERRADOR63992345597CLOTILDES RIBEIRO DA CONCEICAO001OP10 63 99250-8261</t>
  </si>
  <si>
    <t>ETO-RD-GR 00095/2026</t>
  </si>
  <si>
    <t>ENC-MLGR03  000031/2026</t>
  </si>
  <si>
    <t xml:space="preserve">SUBTITUIÇÃO DE TRAFO 5700396048 FAZ. MASC. ESPERANÇA II RDR DE FORTALEZA DO TABOCÃO _x000D_
_x000D_
TRAFO RETIRADO_x000D_
POTÊNCIA : 15KVA_x000D_
TENSÃO :	 34,5KV_x000D_
Nº ENERGISA (CITD) : 127938_x000D_
Nº DE SÉRIE : 573184_x000D_
MARCA : TRAEL_x000D_
DATA FABRICAÇÃO : 04/2021_x000D_
IMPEDANCIA : 3,0_x000D_
POS. TAP : 02_x000D_
_x000D_
TRAFO INSTALADO_x000D_
POTÊNCIA : 15KVA_x000D_
TENSÃO :	 34,5KV_x000D_
Nº ENERGISA (CITD) : 149216_x000D_
Nº DE SÉRIE : 820202_x000D_
MARCA : TRAEL_x000D_
DATA FABRICAÇÃO : 11/2025_x000D_
IMPEDANCIA : 3,0_x000D_
POS. TAP : 03_x000D_
_x000D_
MEDIÇÃO 1: 17,45_x000D_
MEDIÇÃO 2: 11,57_x000D_
MEDIÇÃO 3: 10,73_x000D_
_x000D_
COORD. _x000D_
X: 786636_x000D_
Y: 9005551_x000D_
</t>
  </si>
  <si>
    <t>5700396048</t>
  </si>
  <si>
    <t>Trafo: 5700396048 Avariado Potencia: 15 KVATensão: 34,5kPara raio: queimado Acesso: Camioneta   Equipe: 009op02 (63)99983-3829Obs. trafo esta com tensão baixa em uma das buchas.</t>
  </si>
  <si>
    <t>ETO-RD-GR 00059/2026</t>
  </si>
  <si>
    <t>ENC-MLGR03  000020/2026</t>
  </si>
  <si>
    <t xml:space="preserve">SUBSTITUIÇÃO DE TRAFO 5700756078 ETO-RD-GR 59/2026 FAZ. SÃO VICENTE RDR DE ITACAJA _x000D_
_x000D_
TRAFO RETIRADO_x000D_
POTÊNCIA : 5KVA_x000D_
TENSÃO :	 34,5KV_x000D_
Nº ENERGISA (CITD) : S/N_x000D_
Nº DE SÉRIE : 173577_x000D_
MARCA : VIJAI_x000D_
DATA FABRICAÇÃO : 08/2010_x000D_
IMPEDANCIA : 3,12_x000D_
POS. TAP : 03_x000D_
_x000D_
TRAFO INSTALADO_x000D_
POTÊNCIA : 15KVA_x000D_
TENSÃO :	 34,5KV_x000D_
Nº ENERGISA (CITD) : 149721_x000D_
Nº DE SÉRIE : C290282_x000D_
MARCA : ITAM_x000D_
DATA FABRICAÇÃO : 09/2025_x000D_
IMPEDANCIA : 3,14_x000D_
POS. TAP : 03_x000D_
_x000D_
MEDIÇÃO 1: 08,73_x000D_
MEDIÇÃO 2: 03,45_x000D_
MEDIÇÃO 3: 01,49_x000D_
_x000D_
COORDENADA _x000D_
X: 832481_x000D_
Y: 9071880_x000D_
</t>
  </si>
  <si>
    <t>5700756078</t>
  </si>
  <si>
    <t>trafo queimado 5700756078 - 5kva 34,5kv para raio queimado acesso livre cliente: PEDRO SOUZA LIMAIND FAZENDA SAO VINCENTE, uc 10067227tel: 63991390864RDR TUPIRATINS</t>
  </si>
  <si>
    <t>ETO-RD-AG 00265/2026</t>
  </si>
  <si>
    <t>ETO-RD-AG  000243/2026</t>
  </si>
  <si>
    <t>5700326045 queimado_x000D_
pot 15kva_x000D_
tensão 19,9kv_x000D_
para-raio bom_x000D_
acesso somente caminhonete</t>
  </si>
  <si>
    <t>5700326045</t>
  </si>
  <si>
    <t>5700326045 queimadopot 15kvatensão 19,9kvpara-raio bomacesso somente caminhonete</t>
  </si>
  <si>
    <t>ENC-RD-PS 00058/2026</t>
  </si>
  <si>
    <t>ENC-LMPS03  000011/2026</t>
  </si>
  <si>
    <t xml:space="preserve">SS ENC-RD-PS 58/2026_x000D_
TR 5700555233 _x000D_
_x000D_
_x000D_
_x000D_
TRAFO RETIRADO_x000D_
POTÊNCIA : 15KVA_x000D_
TENSÃO :	 34.5KV_x000D_
Nº ENERGISA (CITD) : ILEGIVEL_x000D_
Nº DE SÉRIE : 389905_x000D_
MARCA : TRAEL_x000D_
DATA FABRICAÇÃO : 06/2016_x000D_
IMPEDANCIA : 2.88_x000D_
POS. TAP : 03_x000D_
_x000D_
TRAFO INSTALADO'_x000D_
POTÊNCIA : 25KVA_x000D_
TENSÃO :	 34.5KV_x000D_
Nº ENERGISA (CITD) : 144267_x000D_
Nº DE SÉRIE : 260798_x000D_
MARCA : ITAM_x000D_
DATA FABRICAÇÃO : 12/2024_x000D_
IMPEDANCIA : 3.17_x000D_
POS. TAP : 03_x000D_
</t>
  </si>
  <si>
    <t>TR 5700555233 QUEIMADO 19,9KVP 15KVAPARA RAIO DANIFICADO ACESSO PARA CAMINHONETE 084OP02(2)UC PENALIZADAS 084OP0 ESTEVE NO LOCAL</t>
  </si>
  <si>
    <t>ETO-RD-DP 00126/2026</t>
  </si>
  <si>
    <t>ETO-RD-DP  000204/2026</t>
  </si>
  <si>
    <t>SUBSTITUIÇÃO DE TRANSFORMADOR NA RDR_x000D_
 _x000D_
POSTO TRANFORMADOR: 5700340116_x000D_
_x000D_
SS: ETO-RD-DP 125/2026_x000D_
_x000D_
 _x000D_
 _x000D_
_x000D_
POT. TRANSFORMADOR RETIRADO: 5 KVA_x000D_
_x000D_
 _x000D_
 _x000D_
_x000D_
POT. TRANSFORMADOR INSTALADO: 15 KVA</t>
  </si>
  <si>
    <t>5700340116</t>
  </si>
  <si>
    <t>trafo e pararaio queimado 10kva 19.9kv 5700340116 faz. pouso alegre rdr de chapada natividade equipe 028op05</t>
  </si>
  <si>
    <t>ETO-RD-AG 00247/2026</t>
  </si>
  <si>
    <t>ETO-RD-AG  000196/2026</t>
  </si>
  <si>
    <t xml:space="preserve">TRAFO DE 25KVA DA 19.9 5700051103._x000D_
LEVAR UM NOVO TRAFO POIS O BARRAMENTO ESTÁ ROMPIDO E DANDO CHOQUE E FICOU ABERTO, COMO NÃO FOI FEITO TESTE. LEVAR OUTRO E REFAZER O ATERRAMENTO._x000D_
_x000D_
_x000D_
OBS; REFEITO O ATERRAMENTO E O MESMO FICOU OK, NÃO OUVE NECESSIDADE DE FAZER A SUBSTITUIÇÃO DO TRAFO. </t>
  </si>
  <si>
    <t>5700051103</t>
  </si>
  <si>
    <t>TRAFO DE 25KVA DA 19.9 5700051103.LEVAR UM NOVO TRAFO POIS O BARRAMENTO ESTÁ ROMPIDO E DANDO CHOQUE E FICOU ABERTO, COMO NÃO FOI FEITO TESTE. LEVAR OUTRO E REFAZER O ATERRAMENTO.</t>
  </si>
  <si>
    <t>DOLP-RD-PA 00122/2026</t>
  </si>
  <si>
    <t>DLP-MLPA01  000020/2026</t>
  </si>
  <si>
    <t xml:space="preserve">MEDIDO__x000D_
_x000D_
EMERGENCIAL__x000D_
_x000D_
_x000D_
_x000D_
segue ss de 01 trafo de 15 kvar e 01 para raio queimado da rede de 34.500kv para ser subistituido pela equipe de manutencão cliente penalizado 01 equipe que atendeu 006op01 cel, 63992363662/992379486 acesso livre favor agilizar o atendimento_x000D_
_x000D_
_x000D_
DADOS ATENDIMENTO_x000D_
_x000D_
EQUIPE: PALMA11M_x000D_
LIDER: EDUARDO DA SILVA SANTOS_x000D_
CONTATO: 63 9296-7129_x000D_
DOLP-RD-PA 000122/2026_x000D_
DATA ATENDIMENTO: 26/01/2026_x000D_
_x000D_
Atenção!_x000D_
Não intervenha na rede sem autorização do COI (Centro de Operações Integradas)_x000D_
</t>
  </si>
  <si>
    <t>5710169006</t>
  </si>
  <si>
    <t>segue ss de 01 trafo de 15 kvar e 01 para raio queimado da rede de 34.500kv para ser subistituido pela equipe de manutencão cliente penalizado 01 equipe que atendeu 006op01 cel, 63992363662/992379486 acesso livre favor agilizar o atendimento</t>
  </si>
  <si>
    <t xml:space="preserve">15 KVAR </t>
  </si>
  <si>
    <t>DOLP-RD-PA 00240/2026</t>
  </si>
  <si>
    <t>DLP-MLPA01  000057/2026</t>
  </si>
  <si>
    <t>MEDIDO__x000D_
_x000D_
EMERGENCIAL__x000D_
_x000D_
Trafo 5700226006 queimado_x000D_
acesso livre _x000D_
potencia 15 kva _x000D_
para-raio queimado _x000D_
tensão 34,5_x000D_
_x000D_
DADOS ATENDIMENTO_x000D_
_x000D_
EQUIPE:____________________________x000D_
ENCARREGADO:______________________x000D_
CONTATO:__________________________x000D_
DOLP-RD-PA 000240/2026_x000D_
DATA ATENDIMENTO:____/_____ /______x000D_
_x000D_
Atenção!_x000D_
Não intervenha na rede sem autorização do COI (Centro de Operações Integradas)_x000D_
a</t>
  </si>
  <si>
    <t>5700226006</t>
  </si>
  <si>
    <t>Trafo 5700226006 queimadoacesso livre potencia 15 kva para-raio queimado tensão 34,5</t>
  </si>
  <si>
    <t>DG-RD-PO 00328/2026</t>
  </si>
  <si>
    <t>DG-MLPO01  000071/2026</t>
  </si>
  <si>
    <t>5731056026</t>
  </si>
  <si>
    <t>Trafo 5731056026 de 15kva e para-raio queimado, Tensão 19,9kv, Acesso para camionete 4x4, Rural de Ponte Alta, IND FAZENDA BREJAO 4, 0 - LPT</t>
  </si>
  <si>
    <t>DOLP-RD-PA 00269/2026</t>
  </si>
  <si>
    <t>DLP-MLPA02  000017/2026</t>
  </si>
  <si>
    <t xml:space="preserve">MEDIDO__x000D_
_x000D_
EMERGENCIAL__x000D_
_x000D_
Transformador queimado 5712197122, potencia 15kva, tensão 19.9, para raio danificado, causa queimado por descarga atmosferica, acesso somente camionete._x000D_
End Fazenda livramento, Equipe 122op41 Telefone 63992707443_x000D_
_x000D_
_x000D_
DADOS ATENDIMENTO_x000D_
_x000D_
EQUIPE: PALMA05M_x000D_
LIDER: ALVARO PEREIRA DE MELO    _x000D_
CONTATO: 63 9 9295-6812_x000D_
N° DOCUMENTO: DOLP-RD-PA 269/2026_x000D_
DATA ATENDIMENTO: 19/02/2026_x000D_
_x000D_
Atenção!_x000D_
Não intervenha na rede sem autorização do COI (Centro de Operações Integradas)_x000D_
_x000D_
</t>
  </si>
  <si>
    <t>5712197122</t>
  </si>
  <si>
    <t>Transformador queimado 5712197122, potencia 15kva, tensão 19.9, para raio danificado, causa queimado por descarga atmosferica, acesso somente camionete.End Fazenda livramento, Equipe 122op41 Telefone 63992707443</t>
  </si>
  <si>
    <t>DG-RD-PO 00217/2026</t>
  </si>
  <si>
    <t>DG-MLPO01  000050/2026</t>
  </si>
  <si>
    <t xml:space="preserve">medido__x000D_
emergencial__x000D_
_x000D_
_x000D_
substituição de trafo queimado rdr ipueiras_x000D_
obs: cobrando pela viagem em Paraiso busca o trafo de 25kva_x000D_
</t>
  </si>
  <si>
    <t>5700390250</t>
  </si>
  <si>
    <t>ss para trocar trafo 5700390250 e para raio queimado POTENCIA: 25KVA 19.9KVACESSO: LIVRE</t>
  </si>
  <si>
    <t>ETO-RD-AG 00280/2026</t>
  </si>
  <si>
    <t>ENC-MPAG02  000036/2026</t>
  </si>
  <si>
    <t>PROVIDENCIAR MELHORIA DE ATERRAMENTO NO TRAFO DEVIDO ESTA ROMPIDO E DANDO CHOQUE.</t>
  </si>
  <si>
    <t>ETO-RD-DP 00182/2026</t>
  </si>
  <si>
    <t>ETO-MLDP01  000070/2026</t>
  </si>
  <si>
    <t>Constatado trafo 5700273116 de 15kVA na 19.9kV e para-raios furtados. Acesso bom.</t>
  </si>
  <si>
    <t>5700273116</t>
  </si>
  <si>
    <t>DOLP-RD-PA 00101/2026</t>
  </si>
  <si>
    <t>DLP-CTPA00  000013/2026</t>
  </si>
  <si>
    <t xml:space="preserve">MEDIDO__x000D_
_x000D_
EMERGENCIAL__x000D_
_x000D_
_x000D_
Transformador avariado o mesmo nao distribui, 5744418082, potencia 30kva, tensão 34.5, para raio queimado e acesso livre a camionete._x000D_
_x000D_
_x000D_
_x000D_
DADOS ATENDIMENTO_x000D_
EQUIPE PALOB09M_x000D_
ENCARREGADO - JOSUE _x000D_
CONTATO - (63) 99296-4608_x000D_
_x000D_
_x000D_
EQUIPE PALM12M_x000D_
ENCARREGADO - NEY WELINGTON_x000D_
CONTATO - (63) 99296-7238_x000D_
SS DOLP-RD-PA 101/2026_x000D_
SUBSTITUIÇÃO DE TRANSFORMADOR QUEIMADO E REFAZER MELHORIA MALHA ATERRAMENTO TRANSFORMADOR _x000D_
DATA ATENDIMENTO: 22/01/2026_x000D_
</t>
  </si>
  <si>
    <t>Transformador avariado o mesmo nao distribui, 5744418082, potencia 30kva, tensão 34.5, para raio queimado e acesso livre a camionete.</t>
  </si>
  <si>
    <t>ENC-RD-PS 00259/2026</t>
  </si>
  <si>
    <t>ENC-LMPS01  000074/2026</t>
  </si>
  <si>
    <t xml:space="preserve">SS ENC-RD-PS 259/2026_x000D_
 TR 5700191054_x000D_
_x000D_
_x000D_
_x000D_
TRAFO RETIRADO_x000D_
POTÊNCIA : 15KVA_x000D_
TENSÃO :	 34.5KV_x000D_
Nº ENERGISA (CITD) : 137853_x000D_
Nº DE SÉRIE : C 241333_x000D_
MARCA : ITAM_x000D_
DATA FABRICAÇÃO : 09/2023_x000D_
IMPEDANCIA : 3.0_x000D_
POS. TAP : 03_x000D_
_x000D_
TRAFO INSTALADO'_x000D_
POTÊNCIA : 15KVA_x000D_
TENSÃO :	 34.5KV_x000D_
Nº ENERGISA (CITD) : 147906_x000D_
Nº DE SÉRIE : C299631_x000D_
MARCA : ITAM_x000D_
DATA FABRICAÇÃO : 01/2026_x000D_
IMPEDANCIA : 3.02_x000D_
POS. TAP : 03_x000D_
</t>
  </si>
  <si>
    <t>5700191054</t>
  </si>
  <si>
    <t>substituir poste ID 47042587 10/300 estrutura do TR 5700191054 15KVA 19,9KV ACESSO BOM fotos anexadas na OS 20264131749370</t>
  </si>
  <si>
    <t>ETO-RD-DP 00082/2026</t>
  </si>
  <si>
    <t>ETO-RD-DP  000155/2026</t>
  </si>
  <si>
    <t>SUBSTITUIÇÃO DE TRANSFORMADOR NA RDR_x000D_
POSTO TRANFORMADOR: 5710067116_x000D_
SS: ETO-RD-DP 82/2026 _x000D_
POT. TRANSFORMADOR RETIRADO: 15 KVA _x000D_
POT. TRANSFORMADOR INSTALADO: 15 KVA</t>
  </si>
  <si>
    <t>5710067116</t>
  </si>
  <si>
    <t>segue ss para substituiçao de trafo 5710067116 queimado trafo de 15kva tensao 34,5kv para raio queimado acesso livre com equipe de manutencao na rural de chapada da natividade . IND POVOADO P.A. BAIAO, 0 - FAZ. VAMOS COM DEUS</t>
  </si>
  <si>
    <t>ETO-RD-AG 00285/2026</t>
  </si>
  <si>
    <t>ENC-MLAG01  000072/2026</t>
  </si>
  <si>
    <t xml:space="preserve">OS PARA SUBSTITUICAO DE TRAFO QUEIMADO_x000D_
TRAFO QUEIMADO DE 25KVA DA 19.9. ACESSO LIVRRE. PARA RAIOS QUEIMADO. 19 CLIENTES PENALIZADOS._x000D_
_x000D_
_x000D_
_x000D_
TRAFO Nº 5724971238_x000D_
_x000D_
TRAFO RETIRADO _x000D_
_x000D_
POTÊNCIA; 25KVA 34,5KV _x000D_
DATA DE FAB; 05/2023_x000D_
MARCA; ITB_x000D_
Nº CITD; 136040_x000D_
Nº SÉRIE; 1527346_x000D_
POS. DO TAP; 3º_x000D_
IMPEDÂNCIA; 2,90_x000D_
_x000D_
TRAFO INSTALADO _x000D_
_x000D_
POTÊNCIA; 25KVA 34,5KV_x000D_
DATA DE FAB; 04/2025_x000D_
MARCA; ITAM_x000D_
Nº CITD; 146631_x000D_
Nº SÉRIE; Z.275768_x000D_
POS. DO TAP; 3º_x000D_
IMPEDÂNCIA; 3,22_x000D_
MEDIÇÃO; 14,77 / 14,74 / 14,71_x000D_
</t>
  </si>
  <si>
    <t>5724971238</t>
  </si>
  <si>
    <t>TRAFO QUEIMADO DE 25KVA DA 19.9. ACESSO LIVRRE. PARA RAIOS QUEIMADO. 19 CLIENTES PENALIZADOS.</t>
  </si>
  <si>
    <t>ETO-RD-DP 00073/2026</t>
  </si>
  <si>
    <t>DBM-MLDB05  000029/2026</t>
  </si>
  <si>
    <t xml:space="preserve">SUBSTITUIÇÃO DE TRANSFORMADOR NA RDR DE CHAPADA DA NATIVIDADE_x000D_
_x000D_
INT: 20264099539839_x000D_
_x000D_
SS: ETO-RD-DP 73/2025_x000D_
_x000D_
ESPECIFICAÇÕES DO TRANSFORMADOR_x000D_
_x000D_
TRANSFORMADOR INSTALADO: 15KVA_x000D_
_x000D_
TRANSFORMADOR RETIRADO: 15KVA_x000D_
_x000D_
MEDIÇÕES_x000D_
_x000D_
LOGO APÓS A TROCA _x000D_
_x000D_
VAN: 218.2_x000D_
_x000D_
VBN: 217.2_x000D_
_x000D_
OBS:SUBSTITUIÇÃO DE TRANSFORMADOR AUTORIZADA PELO DENER._x000D_
_x000D_
</t>
  </si>
  <si>
    <t>5710069116</t>
  </si>
  <si>
    <t>TRAFO 5710069116 QUEIMADO DE 15KVA,  19,9 KVA, PARA RAIO QUEIMADO, NAO TEM ACESSO PARA CAMINHAO E NEM PARA CAMIONETE. 01 CLIENTE PENALIZADO.</t>
  </si>
  <si>
    <t>ETO-RD-AG 00186/2026</t>
  </si>
  <si>
    <t>ENC-MPAG02  000023/2026</t>
  </si>
  <si>
    <t xml:space="preserve">TRAFO 5700016129 com vazamento_x000D_
rdu, acesso bom_x000D_
Potência 25kva Tensão 13.8 kv_x000D_
sem para raio BT, cordoalha de aço sem eletroduto de proteção_x000D_
_x000D_
TRAFO Nº5700016129_x000D_
_x000D_
TRAFO RETIRADO _x000D_
_x000D_
POTÊNCIA; 15KVA 13.8KV_x000D_
POS. DO TAP; 3º_x000D_
DATA DE FAB; 09/1982_x000D_
MARCA; SAGEL_x000D_
Nº CITD; N/A_x000D_
Nº SÉRIE; 8622_x000D_
IMPEDÂNCIA; 2,41_x000D_
_x000D_
TRAFO INSTALADO _x000D_
_x000D_
POTÊNCIA; 25KVA 13.8KV_x000D_
POS. DO TAP; 3º_x000D_
DATA DE FAB; 3/2025_x000D_
MARCA; ITB_x000D_
Nº CITD; 145908_x000D_
Nº SÉRIE; 1680595_x000D_
IMPEDÂNCIA; 2,63_x000D_
MEDIÇÃO;  7,42 / 6,35 / 7,31_x000D_
_x000D_
_x000D_
_x000D_
_x000D_
</t>
  </si>
  <si>
    <t>5700016129</t>
  </si>
  <si>
    <t>TRAFO 5700016129 com vazamentordu, acesso bomPotência 25kva Tensão 13.8 kvsem para raio BT, cordoalha de aço sem eletroduto de proteção</t>
  </si>
  <si>
    <t>ETO-RD-GU 00331/2026</t>
  </si>
  <si>
    <t>ETO-RD-GU  000738/2026</t>
  </si>
  <si>
    <t>SS: ETO-RD-GU 331/2026_x000D_
_x000D_
LOCALIDADE: PEIXE_x000D_
_x000D_
EQUIPE: EPCPGU 02_x000D_
_x000D_
FOI FEITO A TROCA DO TRANSFORMADOR DE 30KVA PRA 30KVA</t>
  </si>
  <si>
    <t>5700053094</t>
  </si>
  <si>
    <t>CHECK LIST TRAFO QUEIMADO- Trafo:5700053094- Potência:30kva- Tensão:34,5- Para raios:Bom- Causa:Descarga atmosférica - Acesso:Livre - Há alguma outra anomalia:Não  Endereço:Assentamento união tocantinense - Equipe:094OP02 - Telefone:(63)99231-9831- QTD de clientes:05</t>
  </si>
  <si>
    <t>ETO-RD-DP 00056/2026</t>
  </si>
  <si>
    <t>ETO-RD-DP  000147/2026</t>
  </si>
  <si>
    <t xml:space="preserve">SUBSTITUIÇÃO DE TRANSFORMADOR 5700490091 RDR ALMAS_x000D_
_x000D_
SS  ETO-RD-DP 56/2026_x000D_
_x000D_
_x000D_
POTENCIA TRAFO RETIRADO: 30KVA_x000D_
_x000D_
_x000D_
POTENCIA TRAFO INSTALADO: 30KVA_x000D_
</t>
  </si>
  <si>
    <t>segue ss para substituiçao de trafo 5700490091 queimado trafo de 30kva tensao 34,5kv para raio queimados acesso livre com equipe de manutencao na rural de Almas . FAZENDA BARRACAO</t>
  </si>
  <si>
    <t>ETO-RD-DP 00041/2026</t>
  </si>
  <si>
    <t>ETO-MLDP01  000019/2026</t>
  </si>
  <si>
    <t>SUBSTITUIÇÃO DE TRANSFORMADOR NA RDR_x000D_
 _x000D_
_x000D_
POSTO TRANFORMADOR: 5700844072_x000D_
_x000D_
SS: ETO-RD-DP41/2026_x000D_
_x000D_
POT. TRANSFORMADOR RETIRADO: 15 KVA_x000D_
_x000D_
 _x000D_
 _x000D_
_x000D_
POT. TRANSFORMADOR INSTALADO: 15 KVA</t>
  </si>
  <si>
    <t>5700884072</t>
  </si>
  <si>
    <t>SEGUE SS PARA SUBSTITUIR TRAFO QUEIMADO NA RDR DE CONCEIÇÃO</t>
  </si>
  <si>
    <t>DG-RD-PO 00058/2026</t>
  </si>
  <si>
    <t>DG-MLPO02  000016/2026</t>
  </si>
  <si>
    <t>5711108001</t>
  </si>
  <si>
    <t>TR 5711108001 QUEIMADO TR DE 15 KVA REDE: 13,8 KV ACESSO LIVRE PARA RAIO QUEIMADO 8/3576219-4ILZA JOSE DE CARVALHOESTAI QUEBRADOLEVAR ESTAI PARA PUXAR O POSTE</t>
  </si>
  <si>
    <t>ENC-RD-PS 00330/2026</t>
  </si>
  <si>
    <t>ENC-LMPS04  000050/2026</t>
  </si>
  <si>
    <t xml:space="preserve">SS ENC-RD-PS 330/2026_x000D_
TRAFO: 5720335007_x000D_
_x000D_
_x000D_
_x000D_
_x000D_
_x000D_
TRAFO RETIRADO_x000D_
POTÊNCIA : 15KVA_x000D_
TENSÃO :	 34.5KV_x000D_
Nº ENERGISA (CITD) : ILEGIVEL_x000D_
Nº DE SÉRIE : 365460_x000D_
MARCA : TOSHIBA_x000D_
DATA FABRICAÇÃO : 05/1998_x000D_
IMPEDANCIA : ILEGIVEL_x000D_
POS. TAP : 01_x000D_
_x000D_
TRAFO INSTALADO'_x000D_
POTÊNCIA : 15KVA_x000D_
TENSÃO :	 34.5KV_x000D_
Nº ENERGISA (CITD) : 147887_x000D_
Nº DE SÉRIE : 299601_x000D_
MARCA : ITAM_x000D_
DATA FABRICAÇÃO : 01/2026_x000D_
IMPEDANCIA : 2.98_x000D_
POS. TAP : 03_x000D_
</t>
  </si>
  <si>
    <t>5720335007</t>
  </si>
  <si>
    <t>trafo queimado 15kva 34,5kv acesso ruim</t>
  </si>
  <si>
    <t>ENC-RD-PS 00397/2026</t>
  </si>
  <si>
    <t>ENC-LMPS03  000069/2026</t>
  </si>
  <si>
    <t xml:space="preserve">SS ENC-RD-PS 397/2026_x000D_
 trafo 5700853075_x000D_
_x000D_
_x000D_
_x000D_
_x000D_
TRAFO RETIRADO_x000D_
POTÊNCIA : 15KVA_x000D_
TENSÃO :	 34.5KV_x000D_
Nº ENERGISA (CITD) : 117042_x000D_
Nº DE SÉRIE : 474516_x000D_
MARCA : TRAEL_x000D_
DATA FABRICAÇÃO : 07/2018_x000D_
IMPEDANCIA : 2.90_x000D_
POS. TAP : 03_x000D_
_x000D_
TRAFO INSTALADO'_x000D_
POTÊNCIA : 15KVA_x000D_
TENSÃO :	 34.5KV_x000D_
Nº ENERGISA (CITD) : 150359_x000D_
Nº DE SÉRIE : 828082_x000D_
MARCA : TRAEL_x000D_
DATA FABRICAÇÃO : 02/2026_x000D_
IMPEDANCIA : 3.0_x000D_
POS. TAP : 03_x000D_
</t>
  </si>
  <si>
    <t>5700853075</t>
  </si>
  <si>
    <t>Segue ss de trafo 5700853075 queimado para devidas tratativas com equipe de manutenção.Potencia: 15kvaTensão:34,5 kvPara raio: queimadoacesso para caminhonete</t>
  </si>
  <si>
    <t>ETO-RD-AR 00427/2026</t>
  </si>
  <si>
    <t>ENC-MLAR02  000054/2026</t>
  </si>
  <si>
    <t xml:space="preserve">ETO-RD-AR 427/2026_x000D_
TRAFO  5700478058_x000D_
TRAFO RETIRADO_x000D_
POTÊNCIA : 25 KVA_x000D_
TENSÃO :	 34.5 KV_x000D_
Nº ENERGISA (CITD) : 06119029_x000D_
Nº DE SÉRIE : 495380_x000D_
MARCA : TRAEL_x000D_
DATA FABRICAÇÃO : 02/2019_x000D_
IMPEDANCIA : 2,94_x000D_
POS. TAP : 05_x000D_
_x000D_
TRAFO INSTALADO_x000D_
POTÊNCIA : 25 KVA_x000D_
TENSÃO :	 34.5 KV_x000D_
Nº ENERGISA (CITD) : 145139_x000D_
Nº DE SÉRIE : Z 271328_x000D_
MARCA : ITAM_x000D_
DATA FABRICAÇÃO : 02/2025_x000D_
IMPEDANCIA : 3,06_x000D_
POS. TAP : 05_x000D_
</t>
  </si>
  <si>
    <t>5700478058</t>
  </si>
  <si>
    <t>Trafo: 5700478058 Queimado Potencia: 25 KVATensão: 34,5 KVPara raio: Queimado Acesso: LivreEquipe: 040op36 (63)99276-9626</t>
  </si>
  <si>
    <t>ETO-RD-AR 00436/2026</t>
  </si>
  <si>
    <t>ENC-MLAR01  000129/2026</t>
  </si>
  <si>
    <t xml:space="preserve">ETO-RD-AR 436/2026_x000D_
ETO-RD-AR 436/2026_x000D_
TRAFO  5701067004_x000D_
TRAFO RETIRADO_x000D_
POTÊNCIA : 10 KVA_x000D_
TENSÃO :	 34.5 KV_x000D_
Nº ENERGISA (CITD) : 2706002885_x000D_
Nº DE SÉRIE : 498670_x000D_
MARCA : ITB_x000D_
DATA FABRICAÇÃO : 11/2007_x000D_
IMPEDANCIA : 2,81_x000D_
POS. TAP : 05_x000D_
_x000D_
TRAFO INSTALADO_x000D_
POTÊNCIA : 15 KVA_x000D_
TENSÃO :	 34.5 KV_x000D_
Nº ENERGISA (CITD) : 149288_x000D_
Nº DE SÉRIE : 820274_x000D_
MARCA : TRAEL_x000D_
DATA FABRICAÇÃO : 11/2025_x000D_
IMPEDANCIA : 3,0_x000D_
POS. TAP : 05_x000D_
</t>
  </si>
  <si>
    <t>5701067004</t>
  </si>
  <si>
    <t>Trafo 5701067004 Queimado Potencia: 15 KVATensão: 34,5 KVPara raio: Queimado Acesso: Camioneta Equipe: 004op33 (63)99200-2367</t>
  </si>
  <si>
    <t>ETO-RD-GR 00312/2026</t>
  </si>
  <si>
    <t>ENC-MLGR03  000096/2026</t>
  </si>
  <si>
    <t>TROCA DE CONDUTOR DETERIORADO ETO-RD-GR 312/2026 ZONA URBANA - PEDRO AFONSO 0015_x000D_
_x000D_
_x000D_
_x000D_
_x000D_
_x000D_
_x000D_
SUBSTIT 65 METROS DE CABO MULTIPLEXADO 70MM ENTRE O POSTE DE ID-72282271 CORD. X-812132 Y-9005072 E O POSTE DE ID-72282730 _x000D_
CORD. X-812122 Y-9005023 E O POSTE DE ID-72282528 CORD. X-812136 Y-9005067 NOS VÃOS DE ID-94990645 E ID-82944305_x000D_
_x000D_
_x000D_
FOI DESATIVADO 55 METROS DE CABO MULTIPLEXADO 70MM ENTRE O POSTE DE ID-92797678 CORD. X-812142 Y-9005114 E O POSTE DE _x000D_
ID-72282271 CORD. X-812132 Y-9005072 NO VÃO DE ID-82942362</t>
  </si>
  <si>
    <t>CABOS BT</t>
  </si>
  <si>
    <t>5701143015</t>
  </si>
  <si>
    <t>Por favor deslocar equipe da manutenção pesada urgente no circuito do Trafo 5701143015 para fazer emenda de cabo QP / 3X70+70Rede BT no local tem 20 clientes penalizado em campo em caráter de urgência  no local tem que leva 120 metros de cabo 70 mm que pode Esta danificado em campo foi informado pela equipe 015op01</t>
  </si>
  <si>
    <t>ETO-RD-GU 00276/2026</t>
  </si>
  <si>
    <t>DBM-MPDB08  000059/2026</t>
  </si>
  <si>
    <t xml:space="preserve">SUBSTITUIÇÃO DE TRANSFORMADOR NA RDR DE ARAGUAÇU_x000D_
_x000D_
SS: ETO-RD-GU 276/2026_x000D_
_x000D_
ESPECIFICAÇÕES DO TRANSFORMADOR_x000D_
_x000D_
TRANSFORMADOR INSTALADO: 45 KVA_x000D_
_x000D_
TRANSFORMADOR RETIRADO: 45 KVA_x000D_
_x000D_
MEDIÇÕES_x000D_
_x000D_
LOGO APÓS A TROCA _x000D_
_x000D_
VAN: 216_x000D_
_x000D_
VBN: 220_x000D_
_x000D_
OBS:SUBSTITUIÇÃO DE TRANSFORMADOR AUTORIZADA PELO DIONE._x000D_
_x000D_
</t>
  </si>
  <si>
    <t>5743126032</t>
  </si>
  <si>
    <t>TRAFO QUEIMADO 5743126032 DE 45KVA DA 34,5. PARA RAIOS QUEIMADO. ACESSO BOM. 01 CLIENTE PENALIZADO.</t>
  </si>
  <si>
    <t>DOLP-RD-PA 00126/2026</t>
  </si>
  <si>
    <t>DLP-MLPA01  000022/2026</t>
  </si>
  <si>
    <t xml:space="preserve">MEDIDO__x000D_
_x000D_
EMERGENCIAL__x000D_
_x000D_
_x000D_
Transformador queimado _x000D_
_x000D_
Potência: 15 kVa_x000D_
_x000D_
Tensão: 34500 / 440 V_x000D_
Para raios: Novo porém com a descarga atmosferica estourou a conexão_x000D_
Causa: descarga atmosferica _x000D_
Acesso: sentido aparecida do rio negro , no GPS a localização bateu certo com a do trafo_x000D_
 - BOM_x000D_
Se há alguma outra anomalia:_x000D_
 Não tem outra anomalia_x000D_
Endereço: fazenda mutamba_x000D_
_x000D_
Equipe: 1220P42_x000D_
Telefone: 63 98129-0761_x000D_
_x000D_
_x000D_
DADOS ATENDIMENTO_x000D_
_x000D_
EQUIPE: PALMA09M_x000D_
LIDER: ROMARIO PEREIRA DOS SANTOS_x000D_
CONTATO: 63 9295-4214_x000D_
DOLP-RD-PA 000126/2026_x000D_
DATA ATENDIMENTO: 26/01/2026_x000D_
Foi utilizado um veiculo de apoio para transporte do transformador._x000D_
Motorista: ELTON SILVA DE JESUS    _x000D_
_x000D_
Atenção!_x000D_
Não intervenha na rede sem autorização do COI (Centro de Operações Integradas)_x000D_
_x000D_
</t>
  </si>
  <si>
    <t>5712697122</t>
  </si>
  <si>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</si>
  <si>
    <t>ETO-RD-GR 00139/2026</t>
  </si>
  <si>
    <t>ETO-RD-GR  000230/2026</t>
  </si>
  <si>
    <t>TR-5700923009 Queimado_x000D_
para raios queimado _x000D_
potência 15kva_x000D_
tensão 34,5kv_x000D_
acesso livre_x000D_
equipe 009op01 tel-63984566867</t>
  </si>
  <si>
    <t>5700923009</t>
  </si>
  <si>
    <t>TR-5700923009 Queimadopara raios queimado potência 15kvatensão 34,5kvacesso livreequipe 009op01 tel-63984566867</t>
  </si>
  <si>
    <t>ETO-RD-GR 00170/2026</t>
  </si>
  <si>
    <t>ETO-RD-GR  000254/2026</t>
  </si>
  <si>
    <t>TR-5701056155 Queimado_x000D_
para raios QUEIMADO _x000D_
potência 5kva_x000D_
tensão 34,5kv_x000D_
CAMINHONETE_x000D_
equipe 155op01 tel-63992253782_x000D_
LEVAR POSTE DE FIBRA TBM 10/150, ESTRTURURA DO TRAFO NÃO OFERECE SEGURANÇA</t>
  </si>
  <si>
    <t>5701056155</t>
  </si>
  <si>
    <t>TR-5701056155 Queimadopara raios QUEIMADO potência 5kvatensão 34,5kvCAMINHONETEequipe 155op01 tel-63992253782LEVAR POSTE DE FIBRA TBM 10/150, ESTRTURURA DO TRAFO NÃO OFERECE SEGURANÇA</t>
  </si>
  <si>
    <t>ETO-RD-GR 00038/2026</t>
  </si>
  <si>
    <t>ENC-MLGR02  000011/2026</t>
  </si>
  <si>
    <t>SUBSTITUIÇÃO DE TRAFO 5710058011, ETO-RD-GR 38/2026, FAZ. PIQUIRI TUPIRAMA _x000D_
_x000D_
TRAFO RETIRADO_x000D_
POTÊNCIA : 15KVA_x000D_
TENSÃO :	 13,8KV_x000D_
Nº ENERGISA (CITD) : 142278_x000D_
Nº DE SÉRIE : 1610528_x000D_
MARCA : ITB_x000D_
DATA FABRICAÇÃO : 05/2024_x000D_
IMPEDANCIA : 2,56_x000D_
POS. TAP : 03_x000D_
_x000D_
TRAFO INSTALADO_x000D_
POTÊNCIA : 25KVA_x000D_
TENSÃO :	 34,5KV_x000D_
Nº ENERGISA (CITD) : 147776_x000D_
Nº DE SÉRIE : Z283277_x000D_
MARCA : ITAM_x000D_
DATA FABRICAÇÃO : 07/2025_x000D_
IMPEDANCIA : 2,73_x000D_
POS. TAP : 03_x000D_
_x000D_
MEDIÇÃO 1: 03,56_x000D_
MEDIÇÃO 2: 01,44_x000D_
MEDIÇÃO 3: 00,36_x000D_
_x000D_
COORDENADA _x000D_
X: 791965_x000D_
Y: 9007759</t>
  </si>
  <si>
    <t>5710058011</t>
  </si>
  <si>
    <t>Trafo: 5710058011 Queimado Potencia: 15 KVATensão: 13,8 KVPara raio: queimado Acesso:  livre    Equipe: 009op37 (63)99103-1004/99297-2033</t>
  </si>
  <si>
    <t>ETO-RD-AR 00574/2026</t>
  </si>
  <si>
    <t>ENC-MLAR02  000073/2026</t>
  </si>
  <si>
    <t>ETO-RD-AR 514/2026_x000D_
TRAFO 5701428077_x000D_
TRAFO RETIRADO_x000D_
POTÊNCIA : 15 KVA_x000D_
TENSÃO :	 34.5 KV_x000D_
Nº ENERGISA (CITD) : 06110646_x000D_
Nº DE SÉRIE : 455438_x000D_
MARCA : TRAEL_x000D_
DATA FABRICAÇÃO : 08/2017_x000D_
IMPEDANCIA : 2,92_x000D_
POS. TAP : 05_x000D_
_x000D_
TRAFO INSTALADO_x000D_
POTÊNCIA : 15 KVA_x000D_
TENSÃO :	 34.5 KV_x000D_
Nº ENERGISA (CITD) : 150316_x000D_
Nº DE SÉRIE : 828039_x000D_
MARCA : TRAEL_x000D_
DATA FABRICAÇÃO : 02/2026_x000D_
IMPEDANCIA : 3,0_x000D_
POS. TAP : 05  _x000D_
_x000D_
OBS. TRAFO RETIRADO EM CAMPO ESTAR NO SISTEMA DE 5 KVA POREM EM CAMPO ERA DE 15 KVA COM FORME BOOK INFORMADO PELA EQUIPE DE CAMPO, ERRO DE CADASTRO.</t>
  </si>
  <si>
    <t>5701428077</t>
  </si>
  <si>
    <t>Trafo 5701428077 queimado 15 kv 19,9 kva acesso caminhonete para raio ruim e instalar grampo glv na chave fusível de proteção 077op01</t>
  </si>
  <si>
    <t>ETO-RD-GU 00435/2026</t>
  </si>
  <si>
    <t>DBM-MLDB04  000091/2026</t>
  </si>
  <si>
    <t>COLAGEM DE TRAFO E INSTALAÇÃO DE P600 NA RDU DE GURUPI_x000D_
_x000D_
INT: S/N_x000D_
_x000D_
SS: ETO-RD-GU 435/2026_x000D_
_x000D_
COMPLEMENTO: 190-13698315</t>
  </si>
  <si>
    <t>AL03113003</t>
  </si>
  <si>
    <t>5702553003</t>
  </si>
  <si>
    <t>FAVOR PROVIDENCIAR SUBSTITUIÇÃO TRAFO 5702553003 75KVA 13.8KV ESTA COM VAZAMENTO DE OLEO FASE A E C NA BUXA DE BT. INFORMAÇÃO EQUIPE 003OP03 RDU DE GURUPI.</t>
  </si>
  <si>
    <t>ETO-RD-GU 00440/2026</t>
  </si>
  <si>
    <t>DBM-MLDB05  000086/2026</t>
  </si>
  <si>
    <t xml:space="preserve">SUBSTITUIÇÃO DE TRANSFORMADOR NA RDR DE SÃO VALÉRIO_x000D_
_x000D_
INT: 20264266691405_x000D_
_x000D_
SS: ETO-RD-GU 440/2026_x000D_
_x000D_
ESPECIFICAÇÕES DO TRANSFORMADOR_x000D_
_x000D_
TRANSFORMADOR INSTALADO: 15KVA_x000D_
_x000D_
TRANSFORMADOR RETIRADO: 15KVA_x000D_
_x000D_
MEDIÇÕES_x000D_
_x000D_
LOGO APÓS A TROCA _x000D_
_x000D_
VAN: 212.1_x000D_
_x000D_
VBN: 221.4_x000D_
_x000D_
VAB: 420_x000D_
_x000D_
OBS:SUBSTITUIÇÃO DE TRANSFORMADOR AUTORIZADA PELO DIONE._x000D_
_x000D_
OBS:FOI FEITO A SEGUNDA DESCIDA DO ATERRAMENTO  NO TRANSFORMADOR_x000D_
_x000D_
</t>
  </si>
  <si>
    <t>5700284148</t>
  </si>
  <si>
    <t>SEGUE SS DE TRAFO QUEIMADO NA RDR DE SAO VALERIO, TRAFO DE 15KVA NA REDE DE 19.9KV, TRAFO E PARARAIO QUEIMADO, ACESSO LIVRE PARA CAMINHONETE.</t>
  </si>
  <si>
    <t>ETO-RD-GR 00228/2026</t>
  </si>
  <si>
    <t>ETO-RD-GR  000305/2026</t>
  </si>
  <si>
    <t>TRAFO 5710314015 QUEIMADO PARA RAIO TAMBÉM DE 10 KVA NA NA REDE 19,9 KV ACESSO BOM PARA CAMIONETE FOI FEITO TESTE AVAZIO CONSTATADO QUEIMADO</t>
  </si>
  <si>
    <t>5710314015</t>
  </si>
  <si>
    <t>ENC-RD-PS 00301/2026</t>
  </si>
  <si>
    <t>ENC-LMPS03  000053/2026</t>
  </si>
  <si>
    <t xml:space="preserve">SS ENC-RD-PS 301/2026_x000D_
TR 5732887014_x000D_
_x000D_
_x000D_
_x000D_
_x000D_
TRAFO RETIRADO_x000D_
POTÊNCIA : 15KVA_x000D_
TENSÃO :	 34.5KV_x000D_
Nº ENERGISA (CITD) : 138715_x000D_
Nº DE SÉRIE : C245859_x000D_
MARCA : ITAM_x000D_
DATA FABRICAÇÃO : 12/2023_x000D_
IMPEDANCIA : 3.03_x000D_
POS. TAP : 03_x000D_
_x000D_
TRAFO INSTALADO'_x000D_
POTÊNCIA : 15KVA_x000D_
TENSÃO :	 34.5KV_x000D_
Nº ENERGISA (CITD) : 147897_x000D_
Nº DE SÉRIE : 299617_x000D_
MARCA : ITAM_x000D_
DATA FABRICAÇÃO : 01/2025_x000D_
IMPEDANCIA : 2.89_x000D_
POS. TAP : 03_x000D_
</t>
  </si>
  <si>
    <t>5732887014</t>
  </si>
  <si>
    <t>TR 5732887014QUEIMADO 15KVAACESSO BOM PARA RAIO DANIFICADO ACESSO LIVRE TENSAO 34500014OP02</t>
  </si>
  <si>
    <t>ETO-RD-AG 00279/2026</t>
  </si>
  <si>
    <t>ENC-MPAG01  000094/2026</t>
  </si>
  <si>
    <t>Constatado trafo 5728386045 de 112,5kVA na 13.8kV com vazamento de óleo._x000D_
_x000D_
_x000D_
TRAFO Nº 5728386045_x000D_
_x000D_
TRAFO RETIRADO _x000D_
_x000D_
POTÊNCIA; 112.5KVA 13.8KV_x000D_
DATA DE FAB; FEV/2020 REF. DATA 09/2024_x000D_
MARCA; ROMAGNOLE / CPFL _x000D_
Nº CITD; 123127_x000D_
Nº SÉRIE; 1222018_x000D_
POS. DO TAP; 2_x000D_
IMPEDÂNCIA; 3.75_x000D_
_x000D_
TRAFO INSTALADO _x000D_
_x000D_
POTÊNCIA; 112.5KVA 13.8KV_x000D_
DATA DE FAB; 06/2025_x000D_
MARCA; ITAIPU_x000D_
Nº CITD; 147204_x000D_
Nº SÉRIE; 584472_x000D_
POS. DO TAP; 2º_x000D_
IMPEDÂNCIA; 3.40_x000D_
MEDIÇÃO; 01.47 / 02.03 / 03.20</t>
  </si>
  <si>
    <t>AL02014045</t>
  </si>
  <si>
    <t>5728386045</t>
  </si>
  <si>
    <t>Constatado trafo 5728386045 de 112,5kVA na 13.8kV com vazamento de óleo.</t>
  </si>
  <si>
    <t>ETO-RD-AR 00433/2026</t>
  </si>
  <si>
    <t>ENC-MLAR02  000055/2026</t>
  </si>
  <si>
    <t xml:space="preserve">ETO-RD-AR 433/2026_x000D_
TRAFO  5701016060_x000D_
TRAFO RETIRADO_x000D_
POTÊNCIA : 5 KVA_x000D_
TENSÃO :	 13.8 KV_x000D_
Nº ENERGISA (CITD) : ILEGIVEL_x000D_
Nº DE SÉRIE : 114873_x000D_
MARCA : TRAEL_x000D_
DATA FABRICAÇÃO : 08/2007_x000D_
IMPEDANCIA : 2,47_x000D_
POS. TAP : 03_x000D_
_x000D_
TRAFO INSTALADO_x000D_
POTÊNCIA : 15 KVA_x000D_
TENSÃO :	 13.8 KV_x000D_
Nº ENERGISA (CITD) : 104726_x000D_
Nº DE SÉRIE : 428931_x000D_
MARCA : TRAEL_x000D_
DATA FABRICAÇÃO : 06/2017_x000D_
IMPEDANCIA : 2,52_x000D_
POS. TAP :05_x000D_
</t>
  </si>
  <si>
    <t>5701016060</t>
  </si>
  <si>
    <t>trafo queimado 5701016060 - 5KVA - 13,8KV para raio queimado acesso bom.IND FAZENDA OLHO DAGUAWEVERSON GOMES CARVALHO - uc 890159763992691932RDR Nova Olinda</t>
  </si>
  <si>
    <t xml:space="preserve">5KVA </t>
  </si>
  <si>
    <t>ETO-RD-GR 00216/2026</t>
  </si>
  <si>
    <t>ETO-RD-GR  000291/2026</t>
  </si>
  <si>
    <t>TR 5710240111_x000D_
QUEIMADO _x000D_
15KVA_x000D_
PARA RAIO DANIFICADO _x000D_
13800_x000D_
_x000D_
ACESSO LIVRE</t>
  </si>
  <si>
    <t>TR 5710240111QUEIMADO 15KVAPARA RAIO DANIFICADO 13800ACESSO LIVRE</t>
  </si>
  <si>
    <t>ETO-RD-AR 00192/2026</t>
  </si>
  <si>
    <t>ENC-MLAR05  000066/2026</t>
  </si>
  <si>
    <t xml:space="preserve">ETO-RD-AR 192/2026_x000D_
TR: 5700005063_x000D_
_x000D_
TRAFO RETIRADO_x000D_
POTÊNCIA : 45KVA_x000D_
TENSÃO :	 34,5KV_x000D_
Nº ENERGISA (CITD) : 134712_x000D_
Nº DE SÉRIE : 487468_x000D_
MARCA : ITAIPU_x000D_
DATA FABRICAÇÃO : 01/2023_x000D_
IMPEDANCIA : 3,90_x000D_
POS. TAP : 02_x000D_
_x000D_
TRAFO INSTALADO_x000D_
POTÊNCIA : 45KVA_x000D_
TENSÃO :	 31,5KV_x000D_
Nº ENERGISA (CITD) : 146107_x000D_
Nº DE SÉRIE : 1 616979_x000D_
MARCA : ROMAGNOLE_x000D_
DATA FABRICAÇÃO : 04/2025_x000D_
IMPEDANCIA : 3,93_x000D_
POS. TAP : 03_x000D_
</t>
  </si>
  <si>
    <t>5700005063</t>
  </si>
  <si>
    <t>Boa tarde,Favor enviar equipe para subsituir trafo queimado 5700005063</t>
  </si>
  <si>
    <t>ETO-RD-AR 00739/2026</t>
  </si>
  <si>
    <t>ENC-MPAR01  000043/2026</t>
  </si>
  <si>
    <t>ETO-RD-AR 739/2026_x000D_
COSTA ESMERALDA_x000D_
_x000D_
FEITO COLAGEM E VEDAÇÃO NA BUCHA DO TRAFO 5743290004 QUE ESTAVA COM VAZAMENTO.</t>
  </si>
  <si>
    <t>Trafo 5743290004 vazamento de oleo Potencia: 75 KVATensão: 13,8 KVPara raio: Queimado Acesso: LivreEquipe: 004op02 (63)98454-1114</t>
  </si>
  <si>
    <t>ENC-RD-PS 00606/2026</t>
  </si>
  <si>
    <t>ENC-LMPS01  000156/2026</t>
  </si>
  <si>
    <t xml:space="preserve">SS ENC-RD-PS 606/2026_x000D_
Trafo  5702266007 _x000D_
TRAFO FICA LOCALIZADO ANTES DA DERIVAÇÃO DA CHAVE 0300139007_x000D_
_x000D_
_x000D_
_x000D_
TRAFO RETIRADO_x000D_
POTÊNCIA : 5KVA_x000D_
TENSÃO :	 13.8KV_x000D_
Nº ENERGISA (CITD) : 21761_x000D_
Nº DE SÉRIE : 107284_x000D_
MARCA : TRAEL_x000D_
DATA FABRICAÇÃO : ABR/2007_x000D_
IMPEDANCIA : 2.50_x000D_
POS. TAP : 01_x000D_
_x000D_
TRAFO INSTALADO'_x000D_
POTÊNCIA : 15KVA_x000D_
TENSÃO :	 13.8KV_x000D_
Nº ENERGISA (CITD) : 120055_x000D_
Nº DE SÉRIE : 502527_x000D_
MARCA : TRAEL_x000D_
DATA FABRICAÇÃO : 2019_x000D_
IMPEDANCIA : 2.67_x000D_
POS. TAP : 03_x000D_
_x000D_
</t>
  </si>
  <si>
    <t>5702266007</t>
  </si>
  <si>
    <t>Segue nota de Trafo queimado 5702266007 5KVA, e poste quebrado na mesma estrutura 10/300 do trafo N-1 /S1 ,TRAFO FICA LOCALIZADO ANTES DA DERIVAÇÃO DA CHAVE 0300139007</t>
  </si>
  <si>
    <t>ETO-RD-GU 00603/2026</t>
  </si>
  <si>
    <t>ETO-RD-GU  002461/2026</t>
  </si>
  <si>
    <t xml:space="preserve">SUBSTITUIÇÃO DE TRANSFORMADOR NA RDR DE TALISMA_x000D_
_x000D_
INT: 20264489326304_x000D_
_x000D_
SS: ETO-RD-GU 603/2026_x000D_
_x000D_
ESPECIFICAÇÕES DO TRANSFORMADOR_x000D_
_x000D_
TRANSFORMADOR INSTALADO: 15 KVA_x000D_
_x000D_
TRANSFORMADOR RETIRADO: 15 KVA_x000D_
_x000D_
MEDIÇÕES_x000D_
_x000D_
LOGO APÓS A TROCA _x000D_
_x000D_
VAN: 227_x000D_
_x000D_
VBN: 227_x000D_
_x000D_
OBS:SUBSTITUIÇÃO DE TRANSFORMADOR AUTORIZADA PELO DIONE._x000D_
_x000D_
</t>
  </si>
  <si>
    <t>5710068097</t>
  </si>
  <si>
    <t>SEGUE SS DE TRAFO QUEIMADO, TRAFO DE 15KVA NA REDE DE 19.9KV, PARA RAIO QUEIMADO E ACESSO LIVRE PARA MANUNTENÇÃO.</t>
  </si>
  <si>
    <t>ENC-RD-PS 00494/2026</t>
  </si>
  <si>
    <t>ENC-LMPS01  000119/2026</t>
  </si>
  <si>
    <t xml:space="preserve">SS ENC-RD-PS 494/2026_x000D_
TRAFO: 5700826008_x000D_
_x000D_
_x000D_
TRAFO RETIRADO_x000D_
POTÊNCIA : 5KVA_x000D_
TENSÃO :	 34.5KV_x000D_
Nº ENERGISA (CITD) : ILEGIVEL_x000D_
Nº DE SÉRIE : 481134_x000D_
MARCA : ITB_x000D_
DATA FABRICAÇÃO : AGO/2007_x000D_
IMPEDANCIA : 2.82_x000D_
POS. TAP : 02_x000D_
_x000D_
TRAFO INSTALADO'_x000D_
POTÊNCIA : 25KVA_x000D_
TENSÃO :	 34.5KV_x000D_
Nº ENERGISA (CITD) : 150457_x000D_
Nº DE SÉRIE : 828180_x000D_
MARCA : TRAEL_x000D_
DATA FABRICAÇÃO : 02/2026_x000D_
IMPEDANCIA : 3.0_x000D_
POS. TAP : 03_x000D_
</t>
  </si>
  <si>
    <t>5700826008</t>
  </si>
  <si>
    <t>SS PARA TROCAR TRAFO 5700826008 E PARA RAIO QUEIMADOPOTENCIA: 15KVA 19.9KVACESSO: LIVRE</t>
  </si>
  <si>
    <t>DG-RD-PO 00369/2026</t>
  </si>
  <si>
    <t>DG-MPPO01  000086/2026</t>
  </si>
  <si>
    <t>5710747001</t>
  </si>
  <si>
    <t>Segue SS der trafo 5710747001 com com bucha scundaria danificada para devidas tratativas com equipe de manutenção. Potencia: 75 kvatensão: 34.5 kvacesso livre Para Raio danificado</t>
  </si>
  <si>
    <t>ENC-RD-PS 00575/2026</t>
  </si>
  <si>
    <t>ENC-LMPS04  000088/2026</t>
  </si>
  <si>
    <t xml:space="preserve">SS ENC-RD-PS 575/2026_x000D_
TRAFO 5700846084 _x000D_
_x000D_
_x000D_
_x000D_
_x000D_
TRAFO RETIRADO_x000D_
POTÊNCIA : 5KVA_x000D_
TENSÃO :	 34.5KV_x000D_
Nº ENERGISA (CITD) : ILEGIVEL_x000D_
Nº DE SÉRIE : 459965_x000D_
MARCA : ITB_x000D_
DATA FABRICAÇÃO : MAR/2007_x000D_
IMPEDANCIA : 2.92_x000D_
POS. TAP : 02_x000D_
_x000D_
TRAFO INSTALADO'_x000D_
POTÊNCIA : 15KVA_x000D_
TENSÃO :	 34.5KV_x000D_
Nº ENERGISA (CITD) : 151909_x000D_
Nº DE SÉRIE : 830264_x000D_
MARCA : TRAEL_x000D_
DATA FABRICAÇÃO : ABR/2026_x000D_
IMPEDANCIA : 3.0_x000D_
POS. TAP : 03_x000D_
</t>
  </si>
  <si>
    <t>5700846084</t>
  </si>
  <si>
    <t>TRAFO 5700846084 QUEIMADO PARA RAIO TAMBÉM DE 15 KVA NA NA REDE 19,9 KV ACESSO BOM PARA CAMIONETE FOI FEITO TESTE AVAZIO COSTATADO QUEIMADO</t>
  </si>
  <si>
    <t>ETO-RD-DP 00396/2026</t>
  </si>
  <si>
    <t>ETO-RD-DP  001325/2026</t>
  </si>
  <si>
    <t>TRANSFORMADOR E PARA RAIO QUEIMADOI</t>
  </si>
  <si>
    <t>5700618072</t>
  </si>
  <si>
    <t>ETO-RD-AR 00880/2026</t>
  </si>
  <si>
    <t>ENC-MLAR01  000203/2026</t>
  </si>
  <si>
    <t xml:space="preserve">ETO-RD-AR 880/2026_x000D_
TRAFO 5701064193_x000D_
TRAFO RETIRADO_x000D_
POTÊNCIA : 5 KVA_x000D_
TENSÃO :	 34.5 KV_x000D_
Nº ENERGISA (CITD) : 44547_x000D_
Nº DE SÉRIE : 697000_x000D_
MARCA : ITB_x000D_
DATA FABRICAÇÃO : 09/2010_x000D_
IMPEDANCIA : 3,19_x000D_
POS. TAP : 05_x000D_
_x000D_
TRAFO INSTALADO_x000D_
POTÊNCIA : 15 KVA_x000D_
TENSÃO :	 34.5 KV_x000D_
Nº ENERGISA (CITD) : 139286_x000D_
Nº DE SÉRIE : 1580441_x000D_
MARCA : ITB_x000D_
DATA FABRICAÇÃO : 01/2024_x000D_
IMPEDANCIA : 2,85_x000D_
POS. TAP : 05_x000D_
_x000D_
</t>
  </si>
  <si>
    <t>5701064193</t>
  </si>
  <si>
    <t>Trafo 5701064193 queimado potência 5kva tensão 34,5kv acesso caminhonete para-raio queimado equipe 193op01</t>
  </si>
  <si>
    <t>ETO-RD-AR 01095/2026</t>
  </si>
  <si>
    <t>ENC-MPAR02  000037/2026</t>
  </si>
  <si>
    <t xml:space="preserve">ETO-RD-A 1095/2026_x000D_
TRAFO 5710025025_x000D_
TRAFO RETIRADO_x000D_
POTÊNCIA : 25 KVA_x000D_
TENSÃO :	 34.5 KV_x000D_
Nº ENERGISA (CITD) : ILEGIVEL_x000D_
Nº DE SÉRIE : 99061907_x000D_
MARCA : MEGATRAFO_x000D_
DATA FABRICAÇÃO : 06/99_x000D_
IMPEDANCIA : 3,0_x000D_
POS. TAP : 04_x000D_
_x000D_
TRAFO INSTALADO_x000D_
POTÊNCIA : 25 KVA_x000D_
TENSÃO :	 34.5 KV_x000D_
Nº ENERGISA (CITD) : 151046_x000D_
Nº DE SÉRIE : Z 303166_x000D_
MARCA : ITAM_x000D_
DATA FABRICAÇÃO : 02/2026_x000D_
IMPEDANCIA : 2,99_x000D_
POS. TAP : 04_x000D_
_x000D_
_x000D_
</t>
  </si>
  <si>
    <t>5710025025</t>
  </si>
  <si>
    <t>Substitui trafo 5710025025 TAP submerso e a tensão esta baixa em campo. Acesso livre. PRAIA DO JACU</t>
  </si>
  <si>
    <t>DG-RD-PO 00001/2026</t>
  </si>
  <si>
    <t>DG-MLPO01  000007/2026</t>
  </si>
  <si>
    <t>5701034026</t>
  </si>
  <si>
    <t>TRAFO CONSTATO QUEIMADO, TRAFO DE 5KV DE 19,9KV PARA RAIO BOM, ACESSO LIVRE PREFERENCIAL CAMIONETE</t>
  </si>
  <si>
    <t>ETO-RD-GU 00010/2026</t>
  </si>
  <si>
    <t>DBM-MLDB04  000004/2026</t>
  </si>
  <si>
    <t xml:space="preserve">SUBSTITUIÇÃO DE TRANSFORMADOR NA RDR DE FORMOSO_x000D_
_x000D_
INT: S/N_x000D_
_x000D_
SS: ETO-RD-GU 10/2026_x000D_
_x000D_
ESPECIFICAÇÕES DO TRANSFORMADOR_x000D_
_x000D_
TRANSFORMADOR INSTALADO: 15KVA_x000D_
_x000D_
TRANSFORMADOR RETIRADO: 15KVA_x000D_
_x000D_
MEDIÇÕES_x000D_
_x000D_
LOGO APÓS A TROCA _x000D_
_x000D_
VAN: 239.7_x000D_
_x000D_
VBN: 242.6_x000D_
_x000D_
VAB: 482_x000D_
_x000D_
OBS:SUBSTITUIÇÃO DE TRANSFORMADOR AUTORIZADA PELO DIONE._x000D_
_x000D_
</t>
  </si>
  <si>
    <t>5701586052</t>
  </si>
  <si>
    <t>SEGUE SOLICITAÇÃO DE SERVIÇO PARA TROCA DE TRAFO QUEIMADOTRAFO QUEIMADO DE 15KVA, NA 19.9 KV, PARA RAIO QEIMADO. ACESSO LIVRE</t>
  </si>
  <si>
    <t>DG-RD-PO 00017/2026</t>
  </si>
  <si>
    <t>DG-MLPO02  000005/2026</t>
  </si>
  <si>
    <t>5710239035</t>
  </si>
  <si>
    <t>trafo 5710239035 25kva e para raio queimado 13,8 acesso ruim , caminhonete fica 30 metros do trafo  equipe 035op01 984566882</t>
  </si>
  <si>
    <t xml:space="preserve">25kva  em campo </t>
  </si>
  <si>
    <t>ETO-RD-AR 00180/2026</t>
  </si>
  <si>
    <t>ENC-MLAR05  000072/2026</t>
  </si>
  <si>
    <t xml:space="preserve">ETO-RD-AR 180/2026_x000D_
TR: 5710286058_x000D_
_x000D_
TRAFO RETIRADO_x000D_
POTÊNCIA : 10KVA_x000D_
TENSÃO :	 34,5KV_x000D_
Nº ENERGISA (CITD) : ILEGIVEL _x000D_
Nº DE SÉRIE : 361139_x000D_
MARCA : ITB_x000D_
DATA FABRICAÇÃO : 11/2005_x000D_
IMPEDANCIA : 2,83_x000D_
POS. TAP : 01_x000D_
_x000D_
TRAFO INSTALADO_x000D_
POTÊNCIA : 15KVA_x000D_
TENSÃO :	 34,5KV_x000D_
Nº ENERGISA (CITD) : 149233_x000D_
Nº DE SÉRIE : 820219_x000D_
MARCA : TRAEL_x000D_
DATA FABRICAÇÃO : 11/2025_x000D_
IMPEDANCIA : 3,0_x000D_
POS. TAP : 02_x000D_
</t>
  </si>
  <si>
    <t>5710286058</t>
  </si>
  <si>
    <t>Trafo 5710286058 15kva queimadotensão: 19.9Acesso: para caminhoneteEquipe: 040op36Endereço: IND ASSENTAMEN P.A DALILA, 69 - CHA. RANCHO DONA CARMEM</t>
  </si>
  <si>
    <t>ETO-RD-GU 00414/2026</t>
  </si>
  <si>
    <t>DBM-MLDB06  000058/2026</t>
  </si>
  <si>
    <t xml:space="preserve">SUBSTITUIÇÃO DE TRANSFORMADOR NA RDR DE SÃO SALVADOR _x000D_
_x000D_
INT: 20264232270914_x000D_
_x000D_
SS: ETO-RD-GU 414/2026_x000D_
_x000D_
ESPECIFICAÇÕES DO TRANSFORMADOR_x000D_
_x000D_
TRANSFORMADOR INSTALADO:  15 KVA_x000D_
_x000D_
TRANSFORMADOR RETIRADO: 15 KVA_x000D_
_x000D_
MEDIÇÕES_x000D_
_x000D_
LOGO APÓS A TROCA _x000D_
_x000D_
VAN: 207_x000D_
_x000D_
VBN: 206_x000D_
_x000D_
OBS:SUBSTITUIÇÃO DE TRANSFORMADOR AUTORIZADA PELO DIONE._x000D_
</t>
  </si>
  <si>
    <t>5719048200</t>
  </si>
  <si>
    <t>segue nota para substituiçao de trafo queimado 5719048200 acesso livre</t>
  </si>
  <si>
    <t>ETO-RD-AG 00384/2026</t>
  </si>
  <si>
    <t>ENC-MPAG01  000136/2026</t>
  </si>
  <si>
    <t xml:space="preserve">TROCA DE DOIS VÃO DE REDE DE BT CABO NÚ POR CABO MULTIPLEX. REDE DETERIORADA. ALÇA DE AMARRAÇÃO QUEBRADA. FICA NA ESTRUTURA DO TRAFO 572494068._x000D_
_x000D_
_x000D_
_x000D_
---&gt;NOTA AC_x000D_
FOI RETIRADO E DESATIVADO 01 POSTE 11/200 N1-S1 ID-66942449._x000D_
_x000D_
SUBST 03 VÃO DE 80MT X4 DE CABO 02AWG CA POR CABO 70MM MULTIPLEXADO ENTRE OS PORTES ID-66942460 AO POSTE ID-43741307._x000D_
_x000D_
</t>
  </si>
  <si>
    <t>TROCA DE DOIS VÃO DE REDE DE BT CABO NÚ POR CABO MULTIPLEX. REDE DETERIORADA. ALÇA DE AMARRAÇÃO QUEBRADA. FICA NA ESTRUTURA DO TRAFO 572494068.</t>
  </si>
  <si>
    <t>ETO-RD-AG 00081/2026</t>
  </si>
  <si>
    <t>ENC-MPAG02  000006/2026</t>
  </si>
  <si>
    <t>Trafo queimado 5710025090 potência 10kva tensão 7.9kv acesso livre para-raio queimado celular da equipe 992095280_x000D_
_x000D_
_x000D_
TRAFO RETIRADO _x000D_
_x000D_
POTÊNCIA; 10KVA 13.8KV_x000D_
DATA DE FAB; OUTUBRO/2000_x000D_
MARCA; ELETRAN_x000D_
Nº CITD; 12705001827_x000D_
Nº SÉRIE; 297926_x000D_
IMPEDÂNCIA; 2,5_x000D_
_x000D_
TRAFO INSTALADO _x000D_
_x000D_
POTÊNCIA; 15KVA 13.8KV_x000D_
DATA DE FAB; JULHO/2025_x000D_
MARCA; TRAEL_x000D_
Nº CITD; 150581_x000D_
Nº SÉRIE; 802116_x000D_
IMPEDÂNCIA; 2,5_x000D_
MEDIÇÃO; 2,19 / 2,63 / 3,46</t>
  </si>
  <si>
    <t>5710025090</t>
  </si>
  <si>
    <t>Trafo queimado 5710025090 potência 10kva tensão 7.9kv acesso livre para-raio queimado celular da equipe 992095280</t>
  </si>
  <si>
    <t>ENC-RD-PS 00459/2026</t>
  </si>
  <si>
    <t>ENC-LMPS04  000068/2026</t>
  </si>
  <si>
    <t xml:space="preserve">SS ENC-RD-PS 459/2026_x000D_
 trafo 5710193012 _x000D_
_x000D_
_x000D_
_x000D_
TRAFO RETIRADO_x000D_
POTÊNCIA : 15KVA_x000D_
TENSÃO :	 34.5KV_x000D_
Nº ENERGISA (CITD) : 137665_x000D_
Nº DE SÉRIE : 1551531_x000D_
MARCA : ITB_x000D_
DATA FABRICAÇÃO : 08/2023_x000D_
IMPEDANCIA : 2.82_x000D_
POS. TAP : 03_x000D_
_x000D_
TRAFO INSTALADO'_x000D_
POTÊNCIA : 15KVA_x000D_
TENSÃO :	 34.5KV_x000D_
Nº ENERGISA (CITD) : 143216_x000D_
Nº DE SÉRIE : 1622915_x000D_
MARCA : TRAEL_x000D_
DATA FABRICAÇÃO : 07/2024_x000D_
IMPEDANCIA : 2.86_x000D_
POS. TAP : 03_x000D_
</t>
  </si>
  <si>
    <t>5710193012</t>
  </si>
  <si>
    <t>Segue ss para tratativa com equipe de manutençao o quanto antes substituir trafo 5710193012 queimado na rdr de cristalandia</t>
  </si>
  <si>
    <t>ETO-RD-AR 00671/2026</t>
  </si>
  <si>
    <t>ENC-MLAR05  000178/2026</t>
  </si>
  <si>
    <t xml:space="preserve">ETO-RD-AR 671/2026_x000D_
TRAFO 5700677080_x000D_
TRAFO RETIRADO_x000D_
POTÊNCIA : 25 KVA_x000D_
TENSÃO :	 34.5 KV_x000D_
Nº ENERGISA (CITD) : 6109047_x000D_
Nº DE SÉRIE : 443192_x000D_
MARCA : TRAEL_x000D_
DATA FABRICAÇÃO : 09/2017_x000D_
IMPEDANCIA : 2,88_x000D_
POS. TAP : 05_x000D_
_x000D_
TRAFO INSTALADO_x000D_
POTÊNCIA : 25 KVA_x000D_
TENSÃO :	 34.5 KV_x000D_
Nº ENERGISA (CITD) : 150447_x000D_
Nº DE SÉRIE : 828170_x000D_
MARCA : TRAEL_x000D_
DATA FABRICAÇÃO : 02/2026_x000D_
IMPEDANCIA : 3,0_x000D_
POS. TAP : 05_x000D_
_x000D_
MEDIÇÃO 1: 46.2_x000D_
MEDIÇÃO 2: 43.4_x000D_
MEDIÇÃO 3: 42.2_x000D_
_x000D_
</t>
  </si>
  <si>
    <t>5700677080</t>
  </si>
  <si>
    <t>Trafo 5700677080 queimado devido vazamento óleoPotência 25KVARede 34,5KVAcesso livre</t>
  </si>
  <si>
    <t>ENC-RD-PS 00166/2026</t>
  </si>
  <si>
    <t>ENC-LMPS04  000025/2026</t>
  </si>
  <si>
    <t xml:space="preserve">SS ENC-RD-PS 166/2026_x000D_
trafo 5700548233 _x000D_
_x000D_
_x000D_
_x000D_
_x000D_
TRAFO RETIRADO_x000D_
POTÊNCIA : 5KVA_x000D_
TENSÃO :	 34.5KV_x000D_
Nº ENERGISA (CITD) : ILEGIVEL_x000D_
Nº DE SÉRIE : 178038_x000D_
MARCA : VIJAI_x000D_
DATA FABRICAÇÃO : SET/2010_x000D_
IMPEDANCIA : 3.15_x000D_
POS. TAP : 03_x000D_
_x000D_
TRAFO INSTALADO'_x000D_
POTÊNCIA : 15KVA_x000D_
TENSÃO :	 34.5KV_x000D_
Nº ENERGISA (CITD) : 149139_x000D_
Nº DE SÉRIE : 811229_x000D_
MARCA : TRAEL_x000D_
DATA FABRICAÇÃO : AGO/2025_x000D_
IMPEDANCIA : 3.0_x000D_
POS. TAP : 03_x000D_
_x000D_
</t>
  </si>
  <si>
    <t>5700548233</t>
  </si>
  <si>
    <t>segue ss para tratativa com equipe de manutençao o quanto antessubstituir trafo 5700548233 queimado na rdr de abreulandia</t>
  </si>
  <si>
    <t>DOLP-RD-PA 00263/2026</t>
  </si>
  <si>
    <t>DLP-MLPA01  000070/2026</t>
  </si>
  <si>
    <t xml:space="preserve">MEDIDO__x000D_
_x000D_
EMERGENCIAL__x000D_
_x000D_
Trafo 5712275122 queimado _x000D_
acesso livre _x000D_
potencia 5 kva _x000D_
tensão 34,5_x000D_
para-raio queimado_x000D_
_x000D_
_x000D_
DADOS ATENDIMENTO_x000D_
_x000D_
EQUIPE: PALMA04M_x000D_
LIDER: JOSE RAIMUNDO LOPES DE SOUZA   _x000D_
CONTATO: 63 9296-9610_x000D_
DOLP-RD-PA 000263/2026_x000D_
DATA ATENDIMENTO: 17/02/2026_x000D_
_x000D_
Atenção!_x000D_
Não intervenha na rede sem autorização do COI (Centro de Operações Integradas)_x000D_
_x000D_
</t>
  </si>
  <si>
    <t>5712275122</t>
  </si>
  <si>
    <t>Trafo 5712275122 queimado acesso livre potencia 5 kva tensão 34,5para-raio queimado</t>
  </si>
  <si>
    <t>ETO-RD-AR 00328/2026</t>
  </si>
  <si>
    <t>ENC-MLAR02  000037/2026</t>
  </si>
  <si>
    <t>ETO-RD-AR 328/2026_x000D_
TRAFO RETIRADO_x000D_
POTÊNCIA : 15 KVA_x000D_
TENSÃO :	 34.5 KV_x000D_
Nº ENERGISA (CITD) : 06105334_x000D_
Nº DE SÉRIE : 432104_x000D_
MARCA : TRAEL_x000D_
DATA FABRICAÇÃO : 06/2017_x000D_
IMPEDANCIA : 2,88_x000D_
POS. TAP : 05_x000D_
_x000D_
TRAFO INSTALADO_x000D_
POTÊNCIA : 15 KVA_x000D_
TENSÃO :	 34.5 KV_x000D_
Nº ENERGISA (CITD) : 149256_x000D_
Nº DE SÉRIE : 820242_x000D_
MARCA : TRAEL_x000D_
DATA FABRICAÇÃO : 11/2025_x000D_
IMPEDANCIA : 3,0_x000D_
POS. TAP : 05_x000D_
_x000D_
OBS. NO SISTEMA TRAFO RETIRADO ESTAR DE 5 KV POREM FOI ENCONTRADO DE 15 KVA COM FORME BOOK E RELATORIO DA EQUIPE ERRO DE CADATRO.</t>
  </si>
  <si>
    <t>5700963077</t>
  </si>
  <si>
    <t>Trafo: 5700963077Potencia: 15 KVATensão: 34,5 KVPara raio: queimado Acesso: Camioneta      Equipe: 077op01 (63)99224-4648</t>
  </si>
  <si>
    <t>ETO-RD-GR 00345/2026</t>
  </si>
  <si>
    <t>ETO-RD-GR  000618/2026</t>
  </si>
  <si>
    <t>TR 5700198153_x000D_
QUEIMADO _x000D_
15KVA_x000D_
PARA RAIO DANIFICADO _x000D_
TENSAO 34500_x000D_
_x000D_
023OP08 ESTEVE NO LOCAL</t>
  </si>
  <si>
    <t>5700198153</t>
  </si>
  <si>
    <t>TR 5700198153QUEIMADO 15KVAPARA RAIO DANIFICADO TENSAO 34500023OP08 ESTEVE NO LOCAL</t>
  </si>
  <si>
    <t>ETO-RD-AG 00327/2026</t>
  </si>
  <si>
    <t>ETO-RD-AG  000276/2026</t>
  </si>
  <si>
    <t>REMANEJAR TRAFO 5700119039 - DE 75KVA-13,8KV POR TRAFO 112,5KVA-13,8KV - RDU ARAGUATINS</t>
  </si>
  <si>
    <t>AL01109039</t>
  </si>
  <si>
    <t>5700119039</t>
  </si>
  <si>
    <t>TRAFO 5700119039 COM VAZAMENTO DE OLEO DE 75KVA DA 13.8. ACESSO LIVRE. TRAFO ENERGIZADO.</t>
  </si>
  <si>
    <t>ENC-RD-PS 00245/2026</t>
  </si>
  <si>
    <t>ENC-LMPS03  000047/2026</t>
  </si>
  <si>
    <t xml:space="preserve">SS ENC-RD-PS 245/2026_x000D_
TR 5701412075_x000D_
_x000D_
_x000D_
_x000D_
_x000D_
_x000D_
TRAFO RETIRADO_x000D_
POTÊNCIA : 5KVA_x000D_
TENSÃO :	 34.5KV_x000D_
Nº ENERGISA (CITD) : ILEGIVEL_x000D_
Nº DE SÉRIE : 177827_x000D_
MARCA : VIJAI_x000D_
DATA FABRICAÇÃO : 09/2010_x000D_
IMPEDANCIA : 3.15_x000D_
POS. TAP : 03_x000D_
_x000D_
TRAFO INSTALADO'_x000D_
POTÊNCIA : 15KVA_x000D_
TENSÃO :	 34.5KV_x000D_
Nº ENERGISA (CITD) : 148871_x000D_
Nº DE SÉRIE : 435401_x000D_
MARCA : TRAEL_x000D_
DATA FABRICAÇÃO : 07/2017_x000D_
IMPEDANCIA : 2.86_x000D_
POS. TAP : 03_x000D_
</t>
  </si>
  <si>
    <t>5701412075</t>
  </si>
  <si>
    <t>TR 57014120755KVAPARA RAIO DANIFICADO ACESSO PARA CAMININETE TENSAO 34500075OOP02</t>
  </si>
  <si>
    <t>ENC-RD-PS 00249/2026</t>
  </si>
  <si>
    <t>ENC-MPPS01  000043/2026</t>
  </si>
  <si>
    <t xml:space="preserve">SS ENC-RD-PS 249/2026_x000D_
TRAFO: 5724355073_x000D_
_x000D_
_x000D_
_x000D_
_x000D_
TRAFO RETIRADO_x000D_
POTÊNCIA : 75KVA_x000D_
TENSÃO :	 34.5KV_x000D_
Nº ENERGISA (CITD) : P024974_x000D_
Nº DE SÉRIE : 1108149_x000D_
MARCA : ROMAGNOLE_x000D_
DATA FABRICAÇÃO : AGO/2017_x000D_
IMPEDANCIA : 3.80_x000D_
POS. TAP : 03_x000D_
_x000D_
TRAFO INSTALADO'_x000D_
POTÊNCIA : 75KVA_x000D_
TENSÃO :	 34.5KV_x000D_
Nº ENERGISA (CITD) : 149069_x000D_
Nº DE SÉRIE : 574201_x000D_
MARCA : ITAIPU_x000D_
DATA FABRICAÇÃO : 05/2025_x000D_
IMPEDANCIA : 3.92_x000D_
POS. TAP : 02_x000D_
_x000D_
</t>
  </si>
  <si>
    <t>5724355073</t>
  </si>
  <si>
    <t>Segue ss para tratativa com equipe de manutençao o quanto antessusbtituir trafo 5724355073 queimado na rdu de lagoa da confusaono local tem um trafo de 75 Kva verifica a possibilidade de estala um trafo de 112.5 para evitar possivel queima</t>
  </si>
  <si>
    <t>ETO-RD-AR 00307/2026</t>
  </si>
  <si>
    <t>ENC-MLAR05  000120/2026</t>
  </si>
  <si>
    <t xml:space="preserve">ETO-RD-AR 307/2026_x000D_
TRAFO RETIRADO_x000D_
POTÊNCIA : 45 KVA_x000D_
TENSÃO :	 34.5 KV_x000D_
Nº ENERGISA (CITD) : ILEGIVEL_x000D_
Nº DE SÉRIE : EA1665A005-A_x000D_
MARCA : TRAFO T_x000D_
DATA FABRICAÇÃO : 10/93_x000D_
IMPEDANCIA : 4,01_x000D_
POS. TAP : 04_x000D_
_x000D_
TRAFO INSTALADO_x000D_
POTÊNCIA : 45 KVA_x000D_
TENSÃO :	 34.5 KV_x000D_
Nº ENERGISA (CITD) : 144835_x000D_
Nº DE SÉRIE : 427834_x000D_
MARCA : TRAEL_x000D_
DATA FABRICAÇÃO : 2017_x000D_
IMPEDANCIA : 4,01_x000D_
POS. TAP : 04_x000D_
</t>
  </si>
  <si>
    <t>5700235157</t>
  </si>
  <si>
    <t>tr 5700235157 queimadoPotencia 45 Kva Tensão 34,5kvAcesso bomTrocar para raios</t>
  </si>
  <si>
    <t>ETO-RD-AR 00053/2026</t>
  </si>
  <si>
    <t>ENC-MLAR02  000002/2026</t>
  </si>
  <si>
    <t xml:space="preserve">ETO-RD-AR 53/2026_x000D_
FAZ. PARAISO / RURAL ARAGUAINA_x000D_
TRAFO 5701366004_x000D_
_x000D_
FEITO A SUBSTITUIÇÃO DE 200 METROS DE CABO 4CAA POR CABO 2CAA_x000D_
ID 63156160 AO ID 63156158_x000D_
ID 47165647 AO ID 47165600_x000D_
_x000D_
</t>
  </si>
  <si>
    <t>AL03096004</t>
  </si>
  <si>
    <t>5701366004</t>
  </si>
  <si>
    <t>por favor deslocar equipe da manutenção no ramal do do grampo Glv 63156166 aberto em campo trafo 5701366004 tem que substituir 200 metros de cabo AA / 4 e fazer 700 metros de limpeza de faixa</t>
  </si>
  <si>
    <t>ENC-RD-PS 00135/2026</t>
  </si>
  <si>
    <t>ENC-LMPS03  000025/2026</t>
  </si>
  <si>
    <t xml:space="preserve">SS ENC-RD-PS 135/2026_x000D_
TRAFO: 5710070055_x000D_
_x000D_
_x000D_
_x000D_
_x000D_
TRAFO RETIRADO_x000D_
POTÊNCIA : 15KVA_x000D_
TENSÃO :	 34.5KV_x000D_
Nº ENERGISA (CITD) : _x000D_
Nº DE SÉRIE : 458684_x000D_
MARCA : TRAEL_x000D_
DATA FABRICAÇÃO : 02/2018_x000D_
IMPEDANCIA : 2.94_x000D_
POS. TAP : 03_x000D_
_x000D_
TRAFO INSTALADO'_x000D_
POTÊNCIA : 25KVA_x000D_
TENSÃO :	 34.5KV_x000D_
Nº ENERGISA (CITD) : 146627_x000D_
Nº DE SÉRIE : Z 275764_x000D_
MARCA : ITAM_x000D_
DATA FABRICAÇÃO : 04/2025_x000D_
IMPEDANCIA : 3.20_x000D_
POS. TAP : 03_x000D_
</t>
  </si>
  <si>
    <t>5710070055</t>
  </si>
  <si>
    <t>SEGUE SS PARA SUBSTITUIR TRAFO QUEIMADO NA RDR DE ARAGUACEMA</t>
  </si>
  <si>
    <t>DG-RD-PO 00185/2026</t>
  </si>
  <si>
    <t>DG-MLPO01  000043/2026</t>
  </si>
  <si>
    <t>5700472026</t>
  </si>
  <si>
    <t>DG-RD-PO 00066/2026</t>
  </si>
  <si>
    <t>DG-MLPO01  000017/2026</t>
  </si>
  <si>
    <t>5700585096</t>
  </si>
  <si>
    <t>TRAFORMADOR DE 15 Kva QUEIMADO POR DESCARGA ATMOSFERICA E PARA -RAIO, ACESSO NORMAL</t>
  </si>
  <si>
    <t>ETO-RD-GR 00115/2026</t>
  </si>
  <si>
    <t>ENC-MLGR01  000028/2026</t>
  </si>
  <si>
    <t xml:space="preserve">TROCA DE TRAFO QUEIMADO 5700369063 ETO-RD-GR 115/2026 ZONA RURAL - BANDEIRANTE 0063_x000D_
_x000D_
TRAFO RETIRADO_x000D_
POTÊNCIA : 05KVA_x000D_
TENSÃO : 19.9KV	_x000D_
Nº ENERGISA (CITD) : ILEGIVEL_x000D_
Nº DE SÉRIE : 206776_x000D_
MARCA : VIJAI_x000D_
DATA FABRICAÇÃO : 01/2012_x000D_
IMPEDANCIA : 2.91_x000D_
POS. TAP : 03_x000D_
_x000D_
TRAFO INSTALADO_x000D_
POTÊNCIA : 15KVA_x000D_
TENSÃO : 19.9KV	_x000D_
Nº ENERGISA (CITD) : 149282_x000D_
Nº DE SÉRIE : 820268_x000D_
MARCA : TRAEL_x000D_
DATA FABRICAÇÃO : 11/2025_x000D_
IMPEDANCIA : 3.0_x000D_
POS. TAP : 03_x000D_
_x000D_
MEDIÇÃO 1: 24.34_x000D_
MEDIÇÃO 2: 23.81_x000D_
MEDIÇÃO 3: 22.37_x000D_
_x000D_
COORDENADA_x000D_
X: 759064_x000D_
Y: 9081242_x000D_
</t>
  </si>
  <si>
    <t>5700369063</t>
  </si>
  <si>
    <t>TR-5700369063 Queimadopara raios QUEIMADO potência 5kvatensão 34,5kvCAMINHONETEequipe 034op03 tel-992929045</t>
  </si>
  <si>
    <t>ETO-RD-AG 00211/2026</t>
  </si>
  <si>
    <t>ENC-MPAG02  000026/2026</t>
  </si>
  <si>
    <t xml:space="preserve">5741261039 queimado_x000D_
pot. 15kva_x000D_
tensao 19,9kv_x000D_
acesso bom_x000D_
para-raio ruim_x000D_
_x000D_
TRAFO Nº 5741261039_x000D_
_x000D_
TRAFO RETIRADO _x000D_
_x000D_
POTÊNCIA; 15KVA 34,5KV_x000D_
DATA DE FAB; AGOSTO/2020_x000D_
MARCA; TRAEL_x000D_
Nº CITD 126366_x000D_
Nº SÉRIE; 554715_x000D_
POS; DO TAP; 4º_x000D_
IMPEDÂNCIA; 3,0_x000D_
_x000D_
TRAFO INSTALADO _x000D_
_x000D_
POTÊNCIA; 15KVA 34,5KV_x000D_
DATA DE FAB; 01/2000 / 01/2026_x000D_
MARCA; TOSHIBA - CPFL_x000D_
Nº CITD 147559_x000D_
Nº SÉRIE; 369027_x000D_
POS; DO TAP; 3º_x000D_
IMPEDÂNCIA; 3,05_x000D_
MEDIÇÃO; 2,08 / 2,12 / 2,19_x000D_
</t>
  </si>
  <si>
    <t>5741261039</t>
  </si>
  <si>
    <t>5741261039 queimadopot. 15kvatensao 19,9kvacesso bompara-raio ruim</t>
  </si>
  <si>
    <t>ETO-RD-AR 00538/2026</t>
  </si>
  <si>
    <t>ENC-MPAR02  000012/2026</t>
  </si>
  <si>
    <t xml:space="preserve">ETO-RD-AR 538/2026_x000D_
TRAFO 5710306058_x000D_
TRAFO RETIRADO_x000D_
POTÊNCIA : 10 KVA_x000D_
TENSÃO :	 34.5 KV_x000D_
Nº ENERGISA (CITD) : 11708901983_x000D_
Nº DE SÉRIE : 362252_x000D_
MARCA : ELETRAN_x000D_
DATA FABRICAÇÃO : 11/2013_x000D_
IMPEDANCIA : 2,96_x000D_
POS. TAP : 05_x000D_
_x000D_
TRAFO INSTALADO_x000D_
POTÊNCIA : 15 KVA_x000D_
TENSÃO :	 34.5 KV_x000D_
Nº ENERGISA (CITD) : 150315_x000D_
Nº DE SÉRIE : 828038_x000D_
MARCA : TRAEL_x000D_
DATA FABRICAÇÃO : 02/2026_x000D_
IMPEDANCIA : 3,0_x000D_
POS. TAP : 05_x000D_
</t>
  </si>
  <si>
    <t>5710306058</t>
  </si>
  <si>
    <t>5710306058 15kva 34.5kv e para raioacesso para caminhonete</t>
  </si>
  <si>
    <t>ENC-RD-PS 00339/2026</t>
  </si>
  <si>
    <t>ENC-LMPS03  000060/2026</t>
  </si>
  <si>
    <t xml:space="preserve">SS ENC-RD-PS 339/2026_x000D_
 trafo 5736496007 _x000D_
_x000D_
_x000D_
_x000D_
TRAFO RETIRADO_x000D_
POTÊNCIA : 15KVA_x000D_
TENSÃO :	 34.5KV_x000D_
Nº ENERGISA (CITD) : 111772_x000D_
Nº DE SÉRIE : 458696_x000D_
MARCA : TRAEL_x000D_
DATA FABRICAÇÃO : 02/2018_x000D_
IMPEDANCIA : 2.98_x000D_
POS. TAP : 03_x000D_
_x000D_
TRAFO INSTALADO'_x000D_
POTÊNCIA : 15KVA_x000D_
TENSÃO :	 34.5KV_x000D_
Nº ENERGISA (CITD) : 147896_x000D_
Nº DE SÉRIE : C299614_x000D_
MARCA : ITAM_x000D_
DATA FABRICAÇÃO : 01/2026_x000D_
IMPEDANCIA : 2.75_x000D_
POS. TAP : 03_x000D_
_x000D_
_x000D_
</t>
  </si>
  <si>
    <t>5736496007</t>
  </si>
  <si>
    <t>Segue SS e trafo 5736496007 queimado para devidas tratativas com equipe de manutenção.Potencia: 15 kva Tensão: 34,5 kv Para raio; queimado Aceso livre</t>
  </si>
  <si>
    <t>ETO-RD-GU 00283/2026</t>
  </si>
  <si>
    <t>DBM-MLDB03  000051/2026</t>
  </si>
  <si>
    <t xml:space="preserve">SUBSTITUIÇÃO DE TRANSFORMADOR NA RDR DE JAU_x000D_
_x000D_
INT: 20264155625933_x000D_
_x000D_
SS: ETO-RD-GU 283/2026_x000D_
_x000D_
ESPECIFICAÇÕES DO TRANSFORMADOR_x000D_
_x000D_
TRANSFORMADOR INSTALADO: 15 KVA_x000D_
_x000D_
TRANSFORMADOR RETIRADO: 10 KVA_x000D_
_x000D_
OBS:SUBSTITUIÇÃO DE TRANSFORMADOR AUTORIZADA PELO DIONE._x000D_
_x000D_
</t>
  </si>
  <si>
    <t>5710323186</t>
  </si>
  <si>
    <t>segue nota para substituiçao de trafo 5710323186 asseço livre trafo de 10kva tensao 19.9kv</t>
  </si>
  <si>
    <t>DG-RD-PO 00139/2026</t>
  </si>
  <si>
    <t>DG-MLPO01  000029/2026</t>
  </si>
  <si>
    <t xml:space="preserve">medido__x000D_
emergencial__x000D_
_x000D_
_x000D_
TRAFO QUEIMADO 5700449001 DE 10 KVA ACESSO CAMIONETE PARA RAIO QUEIMADO CLIENTE DEPENDENDE ENERGIA DEVIDO USAR INSULINA_x000D_
</t>
  </si>
  <si>
    <t>5700449001</t>
  </si>
  <si>
    <t>TRAFO QUEIMADO 5700449001 DE 10 KVA ACESSO CAMIONETE PARA RAIO QUEIMADO CLIENTE DEPENDENDE ENERGIA DEVIDO USAR INSULINA</t>
  </si>
  <si>
    <t>ETO-RD-GR 00316/2026</t>
  </si>
  <si>
    <t>ETO-RD-GR  000570/2026</t>
  </si>
  <si>
    <t>trafo 5700958033 queimado</t>
  </si>
  <si>
    <t>5700958033</t>
  </si>
  <si>
    <t>ETO-RD-AR 00478/2026</t>
  </si>
  <si>
    <t>ENC-MLAR01  000139/2026</t>
  </si>
  <si>
    <t xml:space="preserve">ETO-RD-AR 478/2026_x000D_
TRAFO 5710427004_x000D_
TRAFO RETIRADO_x000D_
POTÊNCIA : 10 KVA_x000D_
TENSÃO :	 34.5 KV_x000D_
Nº ENERGISA (CITD) : ILEGIVEL_x000D_
Nº DE SÉRIE : 358567_x000D_
MARCA : ITB_x000D_
DATA FABRICAÇÃO : 10/2005_x000D_
IMPEDANCIA : 2,85_x000D_
POS. TAP : 03_x000D_
_x000D_
TRAFO INSTALADO_x000D_
POTÊNCIA : 25 KVA_x000D_
TENSÃO :	 34.5 KV_x000D_
Nº ENERGISA (CITD) : 148589_x000D_
Nº DE SÉRIE : Z 289729_x000D_
MARCA : ITAM_x000D_
DATA FABRICAÇÃO : 09/2025_x000D_
IMPEDANCIA : 2,94_x000D_
POS. TAP : 05_x000D_
</t>
  </si>
  <si>
    <t>5310427004</t>
  </si>
  <si>
    <t>5310427004 15kva 34.5kv e para raioacesso caminhonete</t>
  </si>
  <si>
    <t>ENC-RD-PS 00401/2026</t>
  </si>
  <si>
    <t>ENC-LMPS04  000060/2026</t>
  </si>
  <si>
    <t xml:space="preserve">SS ENC-RD-PS 401/2026_x000D_
TR 5710229085_x000D_
_x000D_
_x000D_
TRAFO RETIRADO_x000D_
POTÊNCIA : 15KVA_x000D_
TENSÃO :	 34.5KV_x000D_
Nº ENERGISA (CITD) : 129043_x000D_
Nº DE SÉRIE : 473281_x000D_
MARCA : TRAEL_x000D_
DATA FABRICAÇÃO : 06/2018_x000D_
IMPEDANCIA : 2.90_x000D_
POS. TAP : 03_x000D_
_x000D_
TRAFO INSTALADO'_x000D_
POTÊNCIA : 15KVA_x000D_
TENSÃO :	 34.5KV_x000D_
Nº ENERGISA (CITD) : 150336_x000D_
Nº DE SÉRIE : 828059_x000D_
MARCA : TRAEL_x000D_
DATA FABRICAÇÃO : 02/2026_x000D_
IMPEDANCIA : 3.0_x000D_
POS. TAP : 03_x000D_
_x000D_
</t>
  </si>
  <si>
    <t>5710229085</t>
  </si>
  <si>
    <t>TR 571022908515KVAPARA RAIO BOM ACESSO LIVRE CAMINHONETE TENSAO 34500013OP01 ESTEVE NO LOCAL</t>
  </si>
  <si>
    <t>ETO-RD-GR 00284/2026</t>
  </si>
  <si>
    <t>ETO-RD-GR  000383/2026</t>
  </si>
  <si>
    <t>5700161024</t>
  </si>
  <si>
    <t>DG-RD-PO 00291/2026</t>
  </si>
  <si>
    <t>DG-MLPO01  000062/2026</t>
  </si>
  <si>
    <t>5700522043</t>
  </si>
  <si>
    <t>TRAFO E PARA RAIO QUEIMADO, DE 15 KVA, 19,9 KV,  COM ACESSO LIVRE, SE POSSIVEL MELHORAR ATERRAMENTO</t>
  </si>
  <si>
    <t>ETO-RD-AG 00437/2026</t>
  </si>
  <si>
    <t>ENC-MLAG02  000137/2026</t>
  </si>
  <si>
    <t>Segue SS de TR 5700145002 15KVA/7.9KV avariado com a bucha primária trincada e vazamento de óleo nas buchas secundárias._x000D_
Acesso livre._x000D_
UC 218774_x000D_
DISTRITO SANITARIO ESPECIAL INDIGENA TOCANTINS_x000D_
Joison 63 98404-8858_x000D_
_x000D_
_x000D_
TRAFO Nº 5700145002_x000D_
_x000D_
TRAFO RETIRADO _x000D_
_x000D_
POTÊNCIA; 15KVA 13.8KV_x000D_
DATA DE FAB; 12/2024_x000D_
MARCA; TRAEL_x000D_
Nº CITD; N/A_x000D_
Nº SÉRIE; 49185_x000D_
IMPEDÂNCIA; 2,57_x000D_
POS. DO TAP. 1º_x000D_
_x000D_
TRAFO INSTALADO_x000D_
_x000D_
POTÊNCIA; 15KVA 13.8KV_x000D_
DATA DE FAB; 12/2025_x000D_
MARCA; ITAM_x000D_
Nº CITD; 149856_x000D_
Nº SÉRIE; C.297820_x000D_
IMPEDÂNCIA; 2,6_x000D_
POS. DO TAP. 4º_x000D_
MEDIÇÃO; 1,47 / 2,03 / 3,20</t>
  </si>
  <si>
    <t>5700145002</t>
  </si>
  <si>
    <t>Segue SS de TR 5700145002 15KVA/7.9KV avariado com a bucha primária trincada e vazamento de óleo nas buchas secundárias.Acesso livre.UC 218774DISTRITO SANITARIO ESPECIAL INDIGENA TOCANTINSJoison 63 98404-8858</t>
  </si>
  <si>
    <t>ETO-RD-AR 00558/2026</t>
  </si>
  <si>
    <t>ENC-MLAR03  000033/2026</t>
  </si>
  <si>
    <t xml:space="preserve">ETO-RD-AR 558/2026_x000D_
TRAFO 5701415077_x000D_
TRAFO RETIRADO_x000D_
POTÊNCIA : 15 KVA_x000D_
TENSÃO :	 34.5 KV_x000D_
Nº ENERGISA (CITD) : 06106381_x000D_
Nº DE SÉRIE : 437665_x000D_
MARCA : TRAEL_x000D_
DATA FABRICAÇÃO : 07/2017_x000D_
IMPEDANCIA : 2,87_x000D_
POS. TAP : 05_x000D_
_x000D_
TRAFO INSTALADO_x000D_
POTÊNCIA : 15 KVA_x000D_
TENSÃO :	 34.5 KV_x000D_
Nº ENERGISA (CITD) : 150224_x000D_
Nº DE SÉRIE : 827947_x000D_
MARCA : TRAEL_x000D_
DATA FABRICAÇÃO : 02/2026_x000D_
IMPEDANCIA : 3,0_x000D_
POS. TAP : 05_x000D_
</t>
  </si>
  <si>
    <t>5701415077</t>
  </si>
  <si>
    <t>segue ss para substituiçao de trafo 5701415077 queimado trafo de 15kva tensao 34,5kv para raio queimado acesso livre com equipe de manutencao na rural de [0077] GOIATINSIND FAZENDA VEREDA COMPRIDA, 0</t>
  </si>
  <si>
    <t>ETO-RD-DP 00209/2026</t>
  </si>
  <si>
    <t>ETO-RD-DP  000469/2026</t>
  </si>
  <si>
    <t>Trafo substuituido pela equipe da Tavares</t>
  </si>
  <si>
    <t>5700279116</t>
  </si>
  <si>
    <t>TRAFO 5700279116,  25KVA , 19,9KV E PARA-RAIOS QUEIMADOS</t>
  </si>
  <si>
    <t>ENC-RD-PS 00158/2026</t>
  </si>
  <si>
    <t>ENC-LMPS01  000040/2026</t>
  </si>
  <si>
    <t xml:space="preserve">SS ENC-RD-PS 158/2026_x000D_
TR 5700684149  _x000D_
_x000D_
_x000D_
_x000D_
_x000D_
TRAFO RETIRADO_x000D_
POTÊNCIA : 5KVA_x000D_
TENSÃO :	 34.5KV_x000D_
Nº ENERGISA (CITD) : 45952_x000D_
Nº DE SÉRIE : 176407_x000D_
MARCA : VIJAI_x000D_
DATA FABRICAÇÃO : SET/2010_x000D_
IMPEDANCIA : 3.12_x000D_
POS. TAP : 03_x000D_
_x000D_
TRAFO INSTALADO'_x000D_
POTÊNCIA : 15KVA_x000D_
TENSÃO :	 34.5KV_x000D_
Nº ENERGISA (CITD) : 149276_x000D_
Nº DE SÉRIE : 820262_x000D_
MARCA : TRAEL_x000D_
DATA FABRICAÇÃO : 11/2025_x000D_
IMPEDANCIA : 3.0_x000D_
POS. TAP : 03_x000D_
</t>
  </si>
  <si>
    <t>5700684149</t>
  </si>
  <si>
    <t>TR 570068414915KVATENSAO 34500PARA RAIO DANIFICADO 149OP02ACESSO BOM 4 UC PENALIZADAS</t>
  </si>
  <si>
    <t>ETO-RD-GU 00189/2026</t>
  </si>
  <si>
    <t>DBM-MLDB05  000043/2026</t>
  </si>
  <si>
    <t xml:space="preserve">SUBSTITUIÇÃO DE TRANSFORMADOR NA RDR DE ARAGUAÇU_x000D_
_x000D_
INT: S/N_x000D_
_x000D_
SS: ETO-RD-GU 189/2026_x000D_
_x000D_
ESPECIFICAÇÕES DO TRANSFORMADOR_x000D_
_x000D_
TRANSFORMADOR INSTALADO: 15KVA_x000D_
_x000D_
TRANSFORMADOR RETIRADO: 10KVA_x000D_
_x000D_
MEDIÇÕES_x000D_
_x000D_
LOGO APÓS A TROCA _x000D_
_x000D_
VAN: 219.0_x000D_
_x000D_
OBS:SUBSTITUIÇÃO DE TRANSFORMADOR AUTORIZADA PELO DIONE._x000D_
_x000D_
</t>
  </si>
  <si>
    <t>5710038032</t>
  </si>
  <si>
    <t>trafo 5710038032 queimado em campo de 10 kva acesso livre na 19.9 kv para raio queimado.</t>
  </si>
  <si>
    <t>DG-RD-PO 00321/2026</t>
  </si>
  <si>
    <t>DG-MLPO01  000069/2026</t>
  </si>
  <si>
    <t>5725253152</t>
  </si>
  <si>
    <t>SS para trafo 5725253152 e para raio queimado POTENCIA: 15KVA 199KVACESSO: CAMINHONETE</t>
  </si>
  <si>
    <t>DG-RD-PO 00356/2026</t>
  </si>
  <si>
    <t>DG-MPDG01  000084/2026</t>
  </si>
  <si>
    <t>5762253026</t>
  </si>
  <si>
    <t>trafo 5762253026 75kva queimado 34,5 acesso livre  equipe 026op03 992224857 , 992978815</t>
  </si>
  <si>
    <t>ETO-RD-AR 00991/2026</t>
  </si>
  <si>
    <t>ENC-MLAR02  000114/2026</t>
  </si>
  <si>
    <t xml:space="preserve">ETO-RD-AR 991/2026_x000D_
TRAFO  5755060004_x000D_
TRAFO RETIRADO_x000D_
POTÊNCIA : 25 KVA_x000D_
TENSÃO :	 34.5 KV_x000D_
Nº ENERGISA (CITD) : 137974_x000D_
Nº DE SÉRIE : Z241398_x000D_
MARCA : ITAM_x000D_
DATA FABRICAÇÃO : 09/2023_x000D_
IMPEDANCIA : 3,0_x000D_
POS. TAP : 05_x000D_
_x000D_
TRAFO INSTALADO_x000D_
POTÊNCIA : 25 KVA_x000D_
TENSÃO :	 34.5 KV_x000D_
Nº ENERGISA (CITD) : 151010_x000D_
Nº DE SÉRIE : Z303130_x000D_
MARCA : ITAM_x000D_
DATA FABRICAÇÃO : 02/2026_x000D_
IMPEDANCIA : 2,73_x000D_
POS. TAP : 05_x000D_
</t>
  </si>
  <si>
    <t>5755060004</t>
  </si>
  <si>
    <t>Trafo 5755060004  25kva Acesso: livreEquipe:004op03Contato da equipe: 99216-8451Chacara morada do solSinais de vandalismo</t>
  </si>
  <si>
    <t>ETO-RD-AR 01007/2026</t>
  </si>
  <si>
    <t>ENC-MLAR02  000118/2026</t>
  </si>
  <si>
    <t xml:space="preserve">ETO-RD-AR 1007/2026_x000D_
TRAFO 5701380004_x000D_
TRAFO RETIRADO_x000D_
POTÊNCIA : 15 KVA_x000D_
TENSÃO :	 13.8 KV_x000D_
Nº ENERGISA (CITD) : 3158_x000D_
Nº DE SÉRIE : 47220_x000D_
MARCA : TRAEL_x000D_
DATA FABRICAÇÃO : 11/2004_x000D_
IMPEDANCIA : 2,56_x000D_
POS. TAP : 03_x000D_
_x000D_
TRAFO INSTALADO_x000D_
POTÊNCIA : 15 KVA_x000D_
TENSÃO :	 13.8 KV_x000D_
Nº ENERGISA (CITD) : 151582_x000D_
Nº DE SÉRIE : 203070_x000D_
MARCA : TRAEL_x000D_
DATA FABRICAÇÃO : 2010_x000D_
IMPEDANCIA : 2,58_x000D_
POS. TAP : 05_x000D_
</t>
  </si>
  <si>
    <t>5701380004</t>
  </si>
  <si>
    <t>trafo:5701380004    15KVA queimado para-raio queimado acesso: somente para caminhonete endereço:IND CHACARA FM, 0 - CHACARA FMequipe:004OP22</t>
  </si>
  <si>
    <t>DOLP-RD-PA 00471/2026</t>
  </si>
  <si>
    <t>DLP-MLPA01  000142/2026</t>
  </si>
  <si>
    <t>MEDIDO__x000D_
_x000D_
01. Baixado para consumo de material_x000D_
_x000D_
TRAFO COM TENSÃO BAIXA E TAP INTERNO. _x000D_
_x000D_
POTÊNCIA: 30 KVA_x000D_
_x000D_
TENSÃO: 13,8 KV_x000D_
_x000D_
ACESSO: LIVRE._x000D_
_x000D_
DADOS DO ATENDIMENTO:_x000D_
_x000D_
EQUIPE: 933004_x000D_
LIDER: JOSE RAIMUNDO_x000D_
DATA: 21/04/2026</t>
  </si>
  <si>
    <t>5710105001</t>
  </si>
  <si>
    <t>TRAFO COM TENSÃO BAIXA E TAP INTERNO. POTÊNCIA: 30 KVATENSÃO: 13,8 KVACESSO: LIVRE.</t>
  </si>
  <si>
    <t>ETO-RD-DP 00375/2026</t>
  </si>
  <si>
    <t>ETO-RD-DP  001294/2026</t>
  </si>
  <si>
    <t>tranformador trocado pela Meta, trafo de 75kva 34kv queimado, substituido por um de 150 kva 34kv</t>
  </si>
  <si>
    <t>5700228101</t>
  </si>
  <si>
    <t>transformador queimado</t>
  </si>
  <si>
    <t>ETO-RD-AR 00951/2026</t>
  </si>
  <si>
    <t>ENC-MLAR01  000235/2026</t>
  </si>
  <si>
    <t xml:space="preserve">ETO-RD-AR 951/2026_x000D_
DIVISÃO DE CIRCUITO DO TRAFO 5700623004_x000D_
_x000D_
TRAFO INSTALADO_x000D_
POTÊNCIA : 112.5 KVA_x000D_
TENSÃO :	 13.8 KV_x000D_
Nº ENERGISA (CITD) : 150686_x000D_
Nº DE SÉRIE : 1667706_x000D_
MARCA : ROMAGNOLE_x000D_
DATA FABRICAÇÃO : 02/2026_x000D_
IMPEDANCIA : 3,61_x000D_
POS. TAP : 04_x000D_
_x000D_
INSTALADO PLACA DE TOPOLOGIA Nª 67237._x000D_
TRAFO INSTALADO NO POSTE ID 63114972_x000D_
_x000D_
</t>
  </si>
  <si>
    <t>AL02040004</t>
  </si>
  <si>
    <t>5700623004</t>
  </si>
  <si>
    <t>Divisão de circuito emergencial 5700623004 138% de carregamento</t>
  </si>
  <si>
    <t>DOLP-RD-PA 00453/2026</t>
  </si>
  <si>
    <t>DLP-MPPA01  000107/2026</t>
  </si>
  <si>
    <t>MEDIDO__x000D_
_x000D_
_x000D_
01. Baixado para consumo de material_x000D_
_x000D_
segue nota de trafo queimado. trafo 5759897070, trafo de 75kva, tensao34500 / 380 V, para raio danificado, acesso livre para caminhao e caminhonete. OBS o trafo fica no ramal  0359894070_x000D_
_x000D_
ATIVO: 190.02789457_x000D_
LOCALIZAÇÃO: 190-37491529_x000D_
_x000D_
DADOS DO ATENDIMENTO:_x000D_
_x000D_
EQUIPE: 833017 - DLP-MPPA02_x000D_
ENCARREGADO: JULIO IGNACIO_x000D_
DATA: 15/04/2026</t>
  </si>
  <si>
    <t>5759897070</t>
  </si>
  <si>
    <t>Constatado trafo 5759897070 de 75kVA na 34.5kV e para-raios queimados. Acesso livre.</t>
  </si>
  <si>
    <t>DOLP-RD-PA 00688/2026</t>
  </si>
  <si>
    <t>DLP-CTPA00  000110/2026</t>
  </si>
  <si>
    <t>MEDIDO__x000D_
_x000D_
EMERGENCIAL__x000D_
_x000D_
ATIVO: 190.02359706_x000D_
LOCALIZAÇÃO: 190-13718340_x000D_
_x000D_
Trafo 5706190122 com vazamento de oleo,não visível na viabilidade feito pela equipe de linha viva, necessario executar a troca do mesmo_x000D_
_x000D_
Potencia: 75 KVA_x000D_
Tensão: 13800/380V_x000D_
Elo: 3H_x000D_
_x000D_
DADOS DO ATENDIMENTO:_x000D_
_x000D_
EQUIPE: 833014_x000D_
ENCARREGADO: GENIVAL RODRIGUES_x000D_
DATA: 19/06/2026</t>
  </si>
  <si>
    <t>5706190122</t>
  </si>
  <si>
    <t>Trafo 5706190122 com vazamento de oleo,não visível na viabilidade feito pela equipe de linha viva, necessario executar a troca do mesmoPotencia: 75 KVATensão: 13800/380VElo: 3H</t>
  </si>
  <si>
    <t>ETO-RD-GR 00570/2026</t>
  </si>
  <si>
    <t>ENC-MLGR03  000204/2026</t>
  </si>
  <si>
    <t xml:space="preserve">TROCA DE TRAFO QUEIMADO 5710214111 ETO-RD-GR 570/2026 ZONA RURAL - PEQUIZEIRO 0111_x000D_
_x000D_
TRAFO RETIRADO_x000D_
POTÊNCIA : 15KVA_x000D_
TENSÃO : 19.9KV	_x000D_
Nº ENERGISA (CITD) : CITD06111616_x000D_
Nº DE SÉRIE : 458540_x000D_
MARCA : TRAEL_x000D_
DATA FABRICAÇÃO : 02/2018_x000D_
IMPEDANCIA : 2.95_x000D_
POS. TAP : 02_x000D_
_x000D_
TRAFO INSTALADO_x000D_
POTÊNCIA : 15KVA_x000D_
TENSÃO : 19.9KV	_x000D_
Nº ENERGISA (CITD) : 151679_x000D_
Nº DE SÉRIE : C 308248_x000D_
MARCA : ITAM_x000D_
DATA FABRICAÇÃO : 04/2026_x000D_
IMPEDANCIA : 3.07_x000D_
POS. TAP : 03_x000D_
_x000D_
MEDIÇÃO 1: 09.26_x000D_
MEDIÇÃO 2: 08.38_x000D_
MEDIÇÃO 3: 07.76_x000D_
_x000D_
COORDENADA_x000D_
X: 731804_x000D_
Y: 9069140_x000D_
</t>
  </si>
  <si>
    <t>5710214111</t>
  </si>
  <si>
    <t>trafo 5710214111 queimado</t>
  </si>
  <si>
    <t>ENC-RD-PS 00018/2026</t>
  </si>
  <si>
    <t>ENC-LMPS04  000002/2026</t>
  </si>
  <si>
    <t xml:space="preserve">SS ENC-RD-PS 18/2026_x000D_
TF 5701204055_x000D_
_x000D_
_x000D_
_x000D_
_x000D_
TRAFO RETIRADO_x000D_
POTÊNCIA : 15KVA_x000D_
TENSÃO :	 34.5KV_x000D_
Nº ENERGISA (CITD) : 134748_x000D_
Nº DE SÉRIE : 181043_x000D_
MARCA : ABB_x000D_
DATA FABRICAÇÃO : 11/2009_x000D_
IMPEDANCIA : 2.89_x000D_
POS. TAP : 03_x000D_
_x000D_
TRAFO INSTALADO'_x000D_
POTÊNCIA : 25KVA_x000D_
TENSÃO :	 34.5KV_x000D_
Nº ENERGISA (CITD) : 144275_x000D_
Nº DE SÉRIE : Z260806_x000D_
MARCA : ITAM_x000D_
DATA FABRICAÇÃO : 12/2024_x000D_
IMPEDANCIA : 3.05_x000D_
POS. TAP : 03_x000D_
</t>
  </si>
  <si>
    <t>5701204055</t>
  </si>
  <si>
    <t>TR QUEIMADO 5701204055PARA RAIOS DANIFICADO SACESSO LIVRE CAMINHONETE 19,9 15KVA(1UC) PENALIZADO055OP01</t>
  </si>
  <si>
    <t>ENC-RD-PS 00026/2026</t>
  </si>
  <si>
    <t>ENC-LMPS03  000007/2026</t>
  </si>
  <si>
    <t xml:space="preserve">SS ENC-RD-PS 26/2026_x000D_
TRAFO 5701113014_x000D_
_x000D_
_x000D_
_x000D_
TRAFO RETIRADO_x000D_
POTÊNCIA : 5KVA_x000D_
TENSÃO :	 34.5KV_x000D_
Nº ENERGISA (CITD) : ILEGIVEL_x000D_
Nº DE SÉRIE : 176748_x000D_
MARCA : VIJAI_x000D_
DATA FABRICAÇÃO : 09/2010_x000D_
IMPEDANCIA : 3.12_x000D_
POS. TAP : 03_x000D_
_x000D_
TRAFO INSTALADO'_x000D_
POTÊNCIA : 15KVA_x000D_
TENSÃO :	 34.5kV_x000D_
Nº ENERGISA (CITD) : 147654_x000D_
Nº DE SÉRIE : 458902_x000D_
MARCA : TRAEL_x000D_
DATA FABRICAÇÃO : 2018_x000D_
IMPEDANCIA : 3.19_x000D_
POS. TAP : 03_x000D_
</t>
  </si>
  <si>
    <t>5701113014</t>
  </si>
  <si>
    <t>TRAFO 5701113014 SE ENCONTRA QUEIMADO EM CAMPO ,TRAFO 5KVA PARA RAIO TENSAO PRIMARIA 19,9kv ACESSO PARA CAMINHONETE DEVIDO PONTE</t>
  </si>
  <si>
    <t>ENC-RD-PS 00022/2026</t>
  </si>
  <si>
    <t>ENC-LMPS04  000004/2026</t>
  </si>
  <si>
    <t xml:space="preserve">SS ENC-RD-PS 22/2026_x000D_
TR 5700546014_x000D_
_x000D_
_x000D_
_x000D_
_x000D_
TRAFO RETIRADO_x000D_
POTÊNCIA : 15KVA_x000D_
TENSÃO :	 34.5KV_x000D_
Nº ENERGISA (CITD) : 137750_x000D_
Nº DE SÉRIE : 70452_x000D_
MARCA : TRAEL_x000D_
DATA FABRICAÇÃO : 09/2013_x000D_
IMPEDANCIA : 2.89_x000D_
POS. TAP : 03_x000D_
_x000D_
TRAFO INSTALADO'_x000D_
POTÊNCIA : 25KVA_x000D_
TENSÃO :	 34.5KV_x000D_
Nº ENERGISA (CITD) : 144277_x000D_
Nº DE SÉRIE : z260808_x000D_
MARCA : ITAM_x000D_
DATA FABRICAÇÃO : 12/2024_x000D_
IMPEDANCIA : 3.04_x000D_
POS. TAP : 03_x000D_
</t>
  </si>
  <si>
    <t>5700546014</t>
  </si>
  <si>
    <t>TR 570054601415KVA34500PARA RAIO DANIFICADO ACESSO PARA CAMINHONETE (1) UC PENALIZADA 014OP01 PIUM</t>
  </si>
  <si>
    <t>ETO-RD-DP 00002/2026</t>
  </si>
  <si>
    <t>ETO-MLDP01  000001/2026</t>
  </si>
  <si>
    <t>SUBSTITUIÇÃO DE TRANSFORMADOR NA RDR_x000D_
 _x000D_
_x000D_
POSTO TRANFORMADOR: 5710071027 _x000D_
_x000D_
SS: ETO-RD-DP 02/2026_x000D_
_x000D_
POT. TRANSFORMADOR RETIRADO: 15 KVA_x000D_
_x000D_
 _x000D_
 _x000D_
_x000D_
POT. TRANSFORMADOR INSTALADO: 15 KVA</t>
  </si>
  <si>
    <t>5710071027</t>
  </si>
  <si>
    <t>Segundo informações da equipe de campo, o trafo 5710071027 de 15kVA e para raio estão queimados, tensão 19.9kV, acesso livre.EQUIPE ETO-MLDP01</t>
  </si>
  <si>
    <t>ENC-RD-PS 00171/2026</t>
  </si>
  <si>
    <t>ENC-LMPS03  000031/2026</t>
  </si>
  <si>
    <t xml:space="preserve">SS ENC-RD-PS 171/2026_x000D_
TR 5710074012_x000D_
_x000D_
_x000D_
_x000D_
_x000D_
TRAFO RETIRADO_x000D_
POTÊNCIA : 15KVA_x000D_
TENSÃO :	 13.8KV_x000D_
Nº ENERGISA (CITD) : 48506_x000D_
Nº DE SÉRIE : 203018_x000D_
MARCA : TRAEL_x000D_
DATA FABRICAÇÃO : 10/2010_x000D_
IMPEDANCIA : 2.38_x000D_
POS. TAP : 01_x000D_
_x000D_
TRAFO INSTALADO'_x000D_
POTÊNCIA : 15KVA_x000D_
TENSÃO :	 13.8KV_x000D_
Nº ENERGISA (CITD) : 145066_x000D_
Nº DE SÉRIE : C 271418_x000D_
MARCA : ITAM_x000D_
DATA FABRICAÇÃO : 01/2025_x000D_
IMPEDANCIA : 2.63_x000D_
POS. TAP : 03_x000D_
</t>
  </si>
  <si>
    <t>AL02025012</t>
  </si>
  <si>
    <t>5710074012</t>
  </si>
  <si>
    <t>TR 571007401215KVAPARA RAIO DANIFICADO ACESSO PARA CAMINHONETE TENSAO 13800 046OP01</t>
  </si>
  <si>
    <t>ETO-RD-GU 00384/2026</t>
  </si>
  <si>
    <t>DBM-MPDB10  000049/2026</t>
  </si>
  <si>
    <t xml:space="preserve">SUBSTITUIÇÃO DE TRANSFORMADOR NA RDR DE JAÚ_x000D_
_x000D_
INT: 20264197486841_x000D_
_x000D_
SS: ETO-RD-GU 384/2026_x000D_
_x000D_
ESPECIFICAÇÕES DO TRANSFORMADOR_x000D_
_x000D_
TRANSFORMADOR INSTALADO: 112,5KV_x000D_
_x000D_
TRANSFORMADOR RETIRADO: 112,5KV_x000D_
_x000D_
MEDIÇÕES_x000D_
_x000D_
LOGO APÓS A TROCA _x000D_
_x000D_
VAN: 221.4_x000D_
_x000D_
VBN: 222.1_x000D_
_x000D_
VCN: 209.2_x000D_
_x000D_
VAB: 381.6_x000D_
_x000D_
VBC: 374.9_x000D_
_x000D_
VCA: 374.9_x000D_
_x000D_
OBS:SUBSTITUIÇÃO DE TRANSFORMADOR AUTORIZADA PELO DIONE._x000D_
_x000D_
_x000D_
_x000D_
</t>
  </si>
  <si>
    <t>5700010186</t>
  </si>
  <si>
    <t>segue nota pra substituir trafo queimado RDR de JAU asseço livre</t>
  </si>
  <si>
    <t>112.5 kva</t>
  </si>
  <si>
    <t>ENC-RD-PS 00091/2026</t>
  </si>
  <si>
    <t>ENC-LMPS01  000022/2026</t>
  </si>
  <si>
    <t xml:space="preserve">SS ENC-RD-PS 91/2026_x000D_
trafo 5762102149 _x000D_
_x000D_
_x000D_
TRAFO RETIRADO_x000D_
POTÊNCIA : 75KVA_x000D_
TENSÃO :	 34.5KV_x000D_
Nº ENERGISA (CITD) : 138465_x000D_
Nº DE SÉRIE : 240453_x000D_
MARCA : TRAEL_x000D_
DATA FABRICAÇÃO : 11/2011_x000D_
IMPEDANCIA : 4.18_x000D_
POS. TAP : 02_x000D_
_x000D_
TRAFO INSTALADO'_x000D_
POTÊNCIA : 75KVA_x000D_
TENSÃO :	 34.5KV_x000D_
Nº ENERGISA (CITD) : 148392_x000D_
Nº DE SÉRIE : 589123_x000D_
MARCA : ITAIPU_x000D_
DATA FABRICAÇÃO : 07/2025_x000D_
IMPEDANCIA : 3.85_x000D_
POS. TAP : 02_x000D_
</t>
  </si>
  <si>
    <t>5762102149</t>
  </si>
  <si>
    <t>trafo 5762102149 queimado 75kva 34,5kv. Agilizar devido se tratar de uma fabrica de poupa de frutas.</t>
  </si>
  <si>
    <t xml:space="preserve">75kva </t>
  </si>
  <si>
    <t>ETO-RD-AR 00398/2026</t>
  </si>
  <si>
    <t>ENC-MLAR05  000141/2026</t>
  </si>
  <si>
    <t xml:space="preserve">ETO-RD-AR 398/2026_x000D_
TRAFO RETIRADO_x000D_
POTÊNCIA : 15 KVA_x000D_
TENSÃO :	 34.5 KVA_x000D_
Nº ENERGISA (CITD) : 6125348_x000D_
Nº DE SÉRIE : 549819 _x000D_
MARCA : TRAEL _x000D_
DATA FABRICAÇÃO : 06/2020_x000D_
IMPEDANCIA : 3,0_x000D_
POS. TAP : 05_x000D_
_x000D_
TRAFO INSTALADO_x000D_
POTÊNCIA : 15 KVA_x000D_
TENSÃO :	 34.5 KV_x000D_
Nº ENERGISA (CITD) : 150066_x000D_
Nº DE SÉRIE : 827789_x000D_
MARCA : TRAEL_x000D_
DATA FABRICAÇÃO : 02/2026_x000D_
IMPEDANCIA : 3,0_x000D_
POS. TAP : 05_x000D_
</t>
  </si>
  <si>
    <t>5710371058</t>
  </si>
  <si>
    <t>5710371058 15kva 34.5kv e para raio CHACARA SAO JOSE, 0 - LT 01acesso livre</t>
  </si>
  <si>
    <t>ETO-RD-GU 00055/2026</t>
  </si>
  <si>
    <t>DBM-MLDB06  000008/2026</t>
  </si>
  <si>
    <t xml:space="preserve">SUBSTITUIÇÃO DE TRANSFORMADOR NA RDR DE PARANA_x000D_
_x000D_
INT: 20264074259218_x000D_
_x000D_
SS: ETO-RD-GU 55/2026 _x000D_
_x000D_
ESPECIFICAÇÕES DO TRANSFORMADOR_x000D_
_x000D_
TRANSFORMADOR INSTALADO: 15 KVA_x000D_
_x000D_
TRANSFORMADOR RETIRADO: 15 KVA_x000D_
_x000D_
MEDIÇÕES_x000D_
_x000D_
LOGO APÓS A TROCA _x000D_
_x000D_
VAN: 214_x000D_
_x000D_
VBN: 214_x000D_
_x000D_
OBS:SUBSTITUIÇÃO DE TRANSFORMADOR AUTORIZADA PELO DIONE._x000D_
_x000D_
</t>
  </si>
  <si>
    <t>5700343021</t>
  </si>
  <si>
    <t>POSTE E PARA RAIO ACESSO PARA CAMIONETE</t>
  </si>
  <si>
    <t>ETO-RD-GU 00344/2026</t>
  </si>
  <si>
    <t>DBM-MLDB05  000068/2026</t>
  </si>
  <si>
    <t xml:space="preserve">SUBSTITUIÇÃO DE TRANSFORMADOR NA RDR DE PARANÃ_x000D_
_x000D_
INT: 20264182771135_x000D_
_x000D_
SS: ETO-RD-GU 344/2026_x000D_
_x000D_
ESPECIFICAÇÕES DO TRANSFORMADOR_x000D_
_x000D_
TRANSFORMADOR INSTALADO: 15KVA_x000D_
_x000D_
TRANSFORMADOR RETIRADO: 15KVA_x000D_
_x000D_
MEDIÇÕES_x000D_
_x000D_
LOGO APÓS A TROCA _x000D_
_x000D_
VAN: 219.3_x000D_
_x000D_
OBS:SUBSTITUIÇÃO DE TRANSFORMADOR AUTORIZADA PELO DIONE._x000D_
_x000D_
OBS:EM CAMPO JÁ EXISTE SEGUNDA DESCIDA_x000D_
_x000D_
OBS: FOI COBRADO UMA DISPONILIBILIDADE DA EQUIPE LEVE REFERENTE A PRIMEIRA TENTATIVA DO ATENDIMENTO EM QUE A CANCELA SE ENCONTRAVA FECHADA. </t>
  </si>
  <si>
    <t>5300082021</t>
  </si>
  <si>
    <t>segue ss de trafo queimado na rdr de paranã, trafo de 15kva na rede de 19.9kv, trafo e para raio queimado, acesso livre.</t>
  </si>
  <si>
    <t>ETO-RD-GU 00385/2026</t>
  </si>
  <si>
    <t>DBM-MLDB05  000074/2026</t>
  </si>
  <si>
    <t xml:space="preserve">SUBSTITUIÇÃO DE TRANSFORMADOR NA RDR DE TALISMÃ_x000D_
_x000D_
INT: S/N_x000D_
_x000D_
SS: ETO-RD-GU 385/2026_x000D_
_x000D_
ESPECIFICAÇÕES DO TRANSFORMADOR_x000D_
_x000D_
TRANSFORMADOR INSTALADO: 15KVA_x000D_
_x000D_
TRANSFORMADOR RETIRADO: 10_x000D_
_x000D_
MEDIÇÕES_x000D_
_x000D_
LOGO APÓS A TROCA _x000D_
_x000D_
VAN: 223.9_x000D_
_x000D_
OBS:SUBSTITUIÇÃO DE TRANSFORMADOR AUTORIZADA PELO DIONE._x000D_
_x000D_
OBS:EM CAMPO JÁ EXISTE SEGUNDA DESCIDA_x000D_
_x000D_
</t>
  </si>
  <si>
    <t>5710527097</t>
  </si>
  <si>
    <t>segue nota para substituçao de trafo queimado asseço livre para camionete</t>
  </si>
  <si>
    <t>ETO-RD-GU 00312/2026</t>
  </si>
  <si>
    <t>DBM-MLDB06  000045/2026</t>
  </si>
  <si>
    <t xml:space="preserve">SUBSTITUIÇÃO DE TRANSFORMADOR NA RDR DE JAU _x000D_
_x000D_
INT: 20264168759575_x000D_
_x000D_
SS: ETO-RD-GU 312/2026_x000D_
_x000D_
ESPECIFICAÇÕES DO TRANSFORMADOR_x000D_
_x000D_
TRANSFORMADOR INSTALADO:  15 KVA_x000D_
_x000D_
TRANSFORMADOR RETIRADO: 05 KVA_x000D_
_x000D_
MEDIÇÕES_x000D_
_x000D_
LOGO APÓS A TROCA _x000D_
 _x000D_
VAN: 224_x000D_
_x000D_
VBN: 224_x000D_
_x000D_
OBS:SUBSTITUIÇÃO DE TRANSFORMADOR AUTORIZADA PELO DIONE._x000D_
</t>
  </si>
  <si>
    <t>5700726186</t>
  </si>
  <si>
    <t>segue nota para substituiçao de trafo queimado asseço livre</t>
  </si>
  <si>
    <t>ETO-RD-AR 00426/2026</t>
  </si>
  <si>
    <t>ENC-MLAR01  000127/2026</t>
  </si>
  <si>
    <t xml:space="preserve">ETO-RD-AR 426/2026_x000D_
TRAFO  5700849060_x000D_
TRAFO RETIRADO_x000D_
POTÊNCIA : 10 KVA_x000D_
TENSÃO :	 13.8 KV_x000D_
Nº ENERGISA (CITD) : 1826_x000D_
Nº DE SÉRIE : 100122_x000D_
MARCA : TRAEL_x000D_
DATA FABRICAÇÃO : 11/2006_x000D_
IMPEDANCIA : 2,5_x000D_
POS. TAP : 03_x000D_
_x000D_
TRAFO INSTALADO_x000D_
POTÊNCIA : 15 KVA_x000D_
TENSÃO :	 13.8 KV_x000D_
Nº ENERGISA (CITD) : 149342_x000D_
Nº DE SÉRIE : 52516_x000D_
MARCA : TRAEL_x000D_
DATA FABRICAÇÃO : 2025_x000D_
IMPEDANCIA : 2,48_x000D_
POS. TAP : 05_x000D_
</t>
  </si>
  <si>
    <t>5700849060</t>
  </si>
  <si>
    <t>trafo 5700849060 - 10KVA - 13,8Kv comvazamento de oleo para raio queimado acesso livre RDR Nova Olinda IND ASSENTAMEN P.A. AGUA BRANCA, 0 - CHAC GOMESJOSE FERREIRA DA SILVAuc 8311315 tel. 63992304256</t>
  </si>
  <si>
    <t>ETO-RD-AG 00249/2026</t>
  </si>
  <si>
    <t>ENC-MLAG01  000060/2026</t>
  </si>
  <si>
    <t>TROCA DE TRAFO 5700696045 QUEIMADO DE 30KVA DA 34.5 PARA RAIOS QUEIMADO. ACESSO BOM_x000D_
TROCAR JOGO DE CHAVE_x000D_
SUBSTITUIR OS GLV'S_x000D_
LEVAR ROLDANA DA BT._x000D_
_x000D_
_x000D_
_x000D_
TRAFO Nº 5700696045_x000D_
_x000D_
TRAFO RETIRADO _x000D_
_x000D_
POTÊNCIA; 30KVA 34,5KV_x000D_
DATA DE FAB; 07/99 REF.; 11/2017_x000D_
MARCA; SIEMENS - TRAEL_x000D_
Nº CITD; 108243_x000D_
Nº SÉRIE; 566197014_x000D_
POS. DO TAP; 2_x000D_
IMPEDÂNCIA; 13,26 / 13,04 / 12,97_x000D_
_x000D_
TRAFO INSTALADO_x000D_
_x000D_
POTÊNCIA; 30KVA 34,5KV_x000D_
DATA DE FAB; 12/01 REF.; 04/2024 _x000D_
MARCA; ABB - TRAEL PA_x000D_
Nº CITD; 138765_x000D_
Nº SÉRIE; 183077_x000D_
POS. DO TAP; 2_x000D_
IMPEDÂNCIA;4,17_x000D_
MEDIÇÃO; 13,26 / 13,04 /12,97_x000D_
_x000D_
OBS; SUBST JOGO DE 03X CHAVE FUSIVEL 34,5KV Nº 0300696045.</t>
  </si>
  <si>
    <t>5700696045</t>
  </si>
  <si>
    <t>TROCA DE TRAFO 5700696045 QUEIMADO DE 30KVA DA 34.5 PARA RAIOS QUEIMADO. ACESSO BOMTROCAR JOGO DE CHAVESUBSTITUIR OS GLV'SLEVAR ROLDANA DA BT.</t>
  </si>
  <si>
    <t>ETO-RD-GU 00143/2026</t>
  </si>
  <si>
    <t>DBM-MLDB04  000037/2026</t>
  </si>
  <si>
    <t xml:space="preserve">SEGUE TRAFO COM VAZAMENTO DE OLEO NA RDU DE GURUPI, TRAFO DE 112KVA NA REDE DE 13.8KV, ACESSO LIVRE E SEGUE FOTOS DO VAZAMENTO_x000D_
_x000D_
COLAGEM DE TRAFO NA RDU DE GURUPI_x000D_
_x000D_
INT: 20264113005894_x000D_
_x000D_
SS: ETO-RD-GU 143/2026_x000D_
_x000D_
COMPLEMENTO: 190-13675540_x000D_
</t>
  </si>
  <si>
    <t>5700686003</t>
  </si>
  <si>
    <t>SEGUE TRAFO COM VAZAMENTO DE OLEO NA RDU DE GURUPI, TRAFO DE 112KVA NA REDE DE 13.8KV, ACESSO LIVRE E SEGUE FOTOS DO VAZAMENTO</t>
  </si>
  <si>
    <t>112KVA</t>
  </si>
  <si>
    <t>ETO-RD-GU 00147/2026</t>
  </si>
  <si>
    <t>DBM-MPDB10  000022/2026</t>
  </si>
  <si>
    <t xml:space="preserve">SUBSTITUIÇÃO DE TRANSFORMADOR NA RDU DE GURUPI_x000D_
_x000D_
INT: 20264111822307_x000D_
_x000D_
SS: ETO-RD-GU 147/2026_x000D_
_x000D_
ESPECIFICAÇÕES DO TRANSFORMADOR_x000D_
_x000D_
TRANSFORMADOR INSTALADO: 30KVA_x000D_
_x000D_
TRANSFORMADOR RETIRADO: 30KVA_x000D_
_x000D_
MEDIÇÕES_x000D_
_x000D_
LOGO APÓS A TROCA _x000D_
_x000D_
VAN: 234_x000D_
_x000D_
VBN: 234_x000D_
_x000D_
VCN: 234_x000D_
_x000D_
VAB: 406_x000D_
_x000D_
VBC: 406_x000D_
_x000D_
VCA: 408_x000D_
_x000D_
OBS:SUBSTITUIÇÃO DE TRANSFORMADOR AUTORIZADA PELO DIONE._x000D_
_x000D_
OBS:FOI FEITO A SEGUNDA DESCIDA DO ATERRAMENTO  NO TRANSFORMADOR_x000D_
_x000D_
</t>
  </si>
  <si>
    <t>AL03040003</t>
  </si>
  <si>
    <t>5700282003</t>
  </si>
  <si>
    <t>SEGUE SS DE TRAFO QUEIMADO NA RDR DE GURUPI, TRAFO DE 30KVA NA REDE DE 13.8KV, ACESSO LIVRE.</t>
  </si>
  <si>
    <t>DOLP-RD-PA 00163/2026</t>
  </si>
  <si>
    <t>DLP-CTPA00  000026/2026</t>
  </si>
  <si>
    <t xml:space="preserve">MEDIDO__x000D_
_x000D_
EMERGENCIAL__x000D_
_x000D_
_x000D_
Medido em regime de linha morta_x000D_
_x000D_
TR 5754615001_x000D_
112,5_x000D_
T 13800_x000D_
ACESSO LIVRE_x000D_
001OP10 EVANILDO _x000D_
61 UC(s) _x000D_
_x000D_
para palmas atende _x000D_
_x000D_
_x000D_
DADOS ATENDIMENTO_x000D_
EQUIPE 833018_x000D_
ENCARREGADO - WEDERSON RUBENS_x000D_
CONTATO - (62) 99209-0209_x000D_
_x000D_
SS DOLP-RD-PA 163/2026_x000D_
_x000D_
DATA ATENDIMENTO _x000D_
31/01/2026_x000D_
</t>
  </si>
  <si>
    <t>5754615001</t>
  </si>
  <si>
    <t>TR 5754615001112,5T 13800ACESSO LIVRE001OP10 EVANILDO 61 UC(s) para palmas atende</t>
  </si>
  <si>
    <t>ETO-RD-GR 00445/2026</t>
  </si>
  <si>
    <t>ENC-MLGR02  000086/2026</t>
  </si>
  <si>
    <t xml:space="preserve">TROCA DE TRAFO QUEIMADO 5700571015 ETO-RD-GR 445/2026 ZONA RURAL - PEDRO AFONSO 0015_x000D_
_x000D_
TRAFO RETIRADO_x000D_
POTÊNCIA : 10KVA_x000D_
TENSÃO : 19.9KV	_x000D_
Nº ENERGISA (CITD) : ILEGIVEL_x000D_
Nº DE SÉRIE : 457861_x000D_
MARCA : ITB_x000D_
DATA FABRICAÇÃO : 03/2007_x000D_
IMPEDANCIA : 2.81_x000D_
POS. TAP : 01_x000D_
_x000D_
TRAFO INSTALADO_x000D_
POTÊNCIA : 15KVA_x000D_
TENSÃO : 19.9KV	_x000D_
Nº ENERGISA (CITD) : 150368_x000D_
Nº DE SÉRIE : 828091_x000D_
MARCA : TRAEL_x000D_
DATA FABRICAÇÃO : 02/2026_x000D_
IMPEDANCIA : 3.0_x000D_
POS. TAP : 03_x000D_
_x000D_
MEDIÇÃO 1: 05.21_x000D_
MEDIÇÃO 2: 01.91_x000D_
MEDIÇÃO 3: 01.40_x000D_
_x000D_
COORDENADA_x000D_
X: 830064_x000D_
Y: 8987459_x000D_
</t>
  </si>
  <si>
    <t>5700571015</t>
  </si>
  <si>
    <t>trafo 5700571015 queimado10kva na 34,5kvpararaio queimado acesso livre caminhao e caminhonete</t>
  </si>
  <si>
    <t>ENC-RD-PS 00405/2026</t>
  </si>
  <si>
    <t>ENC-LMPS04  000061/2026</t>
  </si>
  <si>
    <t xml:space="preserve">SS ENC-RD-PS 405/2026_x000D_
 trafo 5701424017_x000D_
_x000D_
_x000D_
_x000D_
TRAFO RETIRADO_x000D_
POTÊNCIA : 15KVA_x000D_
TENSÃO :	 34.5KV_x000D_
Nº ENERGISA (CITD) : ILEGIVEL_x000D_
Nº DE SÉRIE : 313698_x000D_
MARCA : TOSHIBA_x000D_
DATA FABRICAÇÃO : 03/2000_x000D_
IMPEDANCIA : 3_x000D_
POS. TAP : 01_x000D_
_x000D_
TRAFO INSTALADO'_x000D_
POTÊNCIA : 15KVA_x000D_
TENSÃO :	 34.5KV_x000D_
Nº ENERGISA (CITD) : 150399_x000D_
Nº DE SÉRIE : 828122_x000D_
MARCA : TRAEL_x000D_
DATA FABRICAÇÃO : 02/2026_x000D_
IMPEDANCIA : 3.0_x000D_
POS. TAP : 03_x000D_
</t>
  </si>
  <si>
    <t>5701424017</t>
  </si>
  <si>
    <t>Segue SS de trafo 5701424017 para devidas tratativas com equipe de manutenção.Potencia: 15 kvaTensão: 34,5 kv Para raio queimadoacesso livre</t>
  </si>
  <si>
    <t>ENC-RD-PS 00203/2026</t>
  </si>
  <si>
    <t>ENC-LMPS03  000039/2026</t>
  </si>
  <si>
    <t xml:space="preserve">SS ENC-RD-PS 203/2026_x000D_
 trafo 5701592075 _x000D_
_x000D_
_x000D_
TRAFO RETIRADO_x000D_
POTÊNCIA : 5KVA_x000D_
TENSÃO :	 34.5KV_x000D_
Nº ENERGISA (CITD) : ILEGIVEL_x000D_
Nº DE SÉRIE : 172319_x000D_
MARCA : VIJIA_x000D_
DATA FABRICAÇÃO : 08/2010_x000D_
IMPEDANCIA : 3.12_x000D_
POS. TAP : 03_x000D_
_x000D_
TRAFO INSTALADO'_x000D_
POTÊNCIA : 15KVA_x000D_
TENSÃO :	 34.5KV_x000D_
Nº ENERGISA (CITD) : 149864_x000D_
Nº DE SÉRIE : C 297828_x000D_
MARCA : ITAM_x000D_
DATA FABRICAÇÃO : 12/2025_x000D_
IMPEDANCIA : 3.00_x000D_
POS. TAP : 03_x000D_
</t>
  </si>
  <si>
    <t>5701592075</t>
  </si>
  <si>
    <t>segue SS de trafo 5701592075 queimado para devidas trativas com equipe de manutenção.Potencia: 5 kvaTensão34,5kvPara raio queimado acesso livre</t>
  </si>
  <si>
    <t>ENC-RD-PS 00020/2026</t>
  </si>
  <si>
    <t>ENC-LMPS04  000006/2026</t>
  </si>
  <si>
    <t xml:space="preserve">SS ENC-RD-PS 20/2026_x000D_
TR 5701450014_x000D_
_x000D_
_x000D_
TRAFO RETIRADO_x000D_
POTÊNCIA : 5KVA_x000D_
TENSÃO :	 34.5KV_x000D_
Nº ENERGISA (CITD) : 06006086_x000D_
Nº DE SÉRIE : 202323_x000D_
MARCA : VIJAI_x000D_
DATA FABRICAÇÃO : 11/2011_x000D_
IMPEDANCIA : 2.92_x000D_
POS. TAP : 03_x000D_
_x000D_
TRAFO INSTALADO'_x000D_
POTÊNCIA : 15KVA_x000D_
TENSÃO :	 34.5KV_x000D_
Nº ENERGISA (CITD) : 149817_x000D_
Nº DE SÉRIE : C290410_x000D_
MARCA : ITAM_x000D_
DATA FABRICAÇÃO : 10/2025_x000D_
IMPEDANCIA : 3.25_x000D_
POS. TAP : 03_x000D_
_x000D_
</t>
  </si>
  <si>
    <t>5701450014</t>
  </si>
  <si>
    <t>TR 57014500145KVA R19,9PRA RAIO DANIFICADO ACESSO CAMINHONETE .ARVORES NO CAMINHO 5METROS DE PODA (1) PENALIZADA LEVAR MOTOR SERRA 014OP01</t>
  </si>
  <si>
    <t>ETO-RD-AG 00238/2026</t>
  </si>
  <si>
    <t>ENC-MLAG01  000057/2026</t>
  </si>
  <si>
    <t>_x000D_
TRAFO Nº 5700113103_x000D_
_x000D_
TRAFO RETIRADO _x000D_
_x000D_
POTÊNCIA; 15KVA 34,5KV_x000D_
DATA DE FAB; 06/2020_x000D_
MARCA; TRAEL_x000D_
Nº CITD; 125680_x000D_
Nº SÉRIE; 550640_x000D_
POS. DO TAP; 3_x000D_
IMPEDÂNCIA; 3_x000D_
_x000D_
TRAFO INSTALADO_x000D_
_x000D_
POTÊNCIA; 15KVA 34,5KV_x000D_
DATA DE FAB; 02/2026_x000D_
MARCA; TRAEL_x000D_
Nº CITD; 150040_x000D_
Nº SÉRIE; 827763_x000D_
POS. DO TAP; 5_x000D_
IMPEDÂNCIA; 3,0_x000D_
MEDIÇÃO; 25,72 / 25,38 / 25,37</t>
  </si>
  <si>
    <t>5700113103</t>
  </si>
  <si>
    <t>Trafo queimado: 5700113103Potência:75KVATensão 34.5 KVPara raio: BomAcesso bom região do Otacilio Quantidade de UC penalizada 01Equipe 081op 01Porta fusível danificado  01Equipe 081op 01984260095</t>
  </si>
  <si>
    <t>ETO-RD-AG 00096/2026</t>
  </si>
  <si>
    <t>ENC-MPAG02  000010/2026</t>
  </si>
  <si>
    <t>trafo 5720013039 queimado_x000D_
pot 45kva_x000D_
tensão 34,5 kv_x000D_
acesso bom_x000D_
povoado boca da mata_x000D_
_x000D_
TRAFO RETIRADO_x000D_
_x000D_
POTÊNCIA; 45kva 34,5KV_x000D_
DATA DE FAB; 08/2022_x000D_
MARCA; TRAEL_x000D_
Nº CITD; 141416_x000D_
Nº SÉRIE; 470965_x000D_
IMPEDÂNCIA; 4,10_x000D_
_x000D_
TRAFO INSTALADO _x000D_
_x000D_
POTÊNCIA; 45KVA 34,5KV_x000D_
DATA DE FAB; ABRIL/2025_x000D_
MARCA; ROMAGNOLE_x000D_
Nº CITD; 146102_x000D_
Nº SÉRIE; 1616974_x000D_
IMPEDÂNCIA; 3,73_x000D_
MEDIÇÃO; 9,81  / 9,83 / 9,78</t>
  </si>
  <si>
    <t>5720013039</t>
  </si>
  <si>
    <t>trafo 5720013039 queimadopot 45kvatensão 34,5 kvacesso bompovoado boca da mata</t>
  </si>
  <si>
    <t>DG-RD-PO 00178/2026</t>
  </si>
  <si>
    <t>DG-MLPO02  000041/2026</t>
  </si>
  <si>
    <t>5700861026</t>
  </si>
  <si>
    <t>Trafo 5700861026 de 15kva e para-raio queimado, Tensão 19,9kv, Acesso para camionete 4x, Rural de Ponte Alta, faz. IND FAZENDA PRODUCAO, 0 - LPT-14877 FAZ PRODUCAO</t>
  </si>
  <si>
    <t>ENC-RD-PS 00341/2026</t>
  </si>
  <si>
    <t>ENC-LMPS03  000059/2026</t>
  </si>
  <si>
    <t xml:space="preserve">SS ENC-RD-PS 341/2026_x000D_
TR 5701285007_x000D_
_x000D_
_x000D_
_x000D_
TRAFO RETIRADO_x000D_
POTÊNCIA : 15KVA_x000D_
TENSÃO :	 34.5KV_x000D_
Nº ENERGISA (CITD) : 141501_x000D_
Nº DE SÉRIE : 310812_x000D_
MARCA : ITB_x000D_
DATA FABRICAÇÃO : 02/2005_x000D_
IMPEDANCIA : 3.09_x000D_
POS. TAP : 03_x000D_
_x000D_
TRAFO INSTALADO'_x000D_
POTÊNCIA : 15KVA_x000D_
TENSÃO :	 34.5KV_x000D_
Nº ENERGISA (CITD) : 147910_x000D_
Nº DE SÉRIE : C299637_x000D_
MARCA : ITAM_x000D_
DATA FABRICAÇÃO : 01/2026_x000D_
IMPEDANCIA : 2.94_x000D_
POS. TAP : 03_x000D_
</t>
  </si>
  <si>
    <t>5701285007</t>
  </si>
  <si>
    <t>INT: 20264173919951Segue SS de TR 5701285007 15KVA/19.9KV e para-raios queimados.Acesso somente para caminhonete.UC 8977003CHACARA MOREIRA, LATICINIO63981110646JOSE WILSON ALVES MOREIRA007OP06 63 98485-4457</t>
  </si>
  <si>
    <t>ETO-RD-AR 00746/2026</t>
  </si>
  <si>
    <t>ENC-MLAR02  000089/2026</t>
  </si>
  <si>
    <t xml:space="preserve">ETO-RD-AR 746/2026_x000D_
TRAFO 5701103040_x000D_
TRAFO RETIRADO_x000D_
POTÊNCIA : 15 KVA_x000D_
TENSÃO :	 34.5 KV_x000D_
Nº ENERGISA (CITD) : 140198_x000D_
Nº DE SÉRIE : 994888_x000D_
MARCA : ITB_x000D_
DATA FABRICAÇÃO : 03/2016_x000D_
IMPEDANCIA : 2,96_x000D_
POS. TAP : 05_x000D_
_x000D_
TRAFO INSTALADO_x000D_
POTÊNCIA : 15 KVA_x000D_
TENSÃO :	 34.5 KV_x000D_
Nº ENERGISA (CITD) : 149464_x000D_
Nº DE SÉRIE : 822899_x000D_
MARCA : TRAEL_x000D_
DATA FABRICAÇÃO : 02/2026_x000D_
IMPEDANCIA : 3,0_x000D_
POS. TAP : 05_x000D_
_x000D_
MEDIÇÃO 1: 86.1_x000D_
MEDIÇÃO 2: 78.1_x000D_
MEDIÇÃO 3: 75.2_x000D_
</t>
  </si>
  <si>
    <t>5701103040</t>
  </si>
  <si>
    <t>Trafo 5701103040  15kvaTensão: 34.5Acesso: para caminhão e caminhonteEndereço: Chacara santa maria Equipe 058op03</t>
  </si>
  <si>
    <t>ETO-RD-AR 00540/2026</t>
  </si>
  <si>
    <t>ENC-MLAR01  000151/2026</t>
  </si>
  <si>
    <t xml:space="preserve">ETO-RD-AR 540/2026_x000D_
TRAFO 5714167004_x000D_
TRAFO RETIRADO_x000D_
POTÊNCIA : 10 KVA_x000D_
TENSÃO :	 34.5 KV_x000D_
Nº ENERGISA (CITD) : P032007_x000D_
Nº DE SÉRIE : 979338_x000D_
MARCA : ROMAGNOLE_x000D_
DATA FABRICAÇÃO : 03/2015_x000D_
IMPEDANCIA : 2,9_x000D_
POS. TAP : 05_x000D_
_x000D_
TRAFO INSTALADO_x000D_
POTÊNCIA : 15 KVA_x000D_
TENSÃO :	 34.5 KV_x000D_
Nº ENERGISA (CITD) : 150322_x000D_
Nº DE SÉRIE : 828045_x000D_
MARCA : TRAEL_x000D_
DATA FABRICAÇÃO : 02/2026_x000D_
IMPEDANCIA : 3,0_x000D_
POS. TAP : 05_x000D_
</t>
  </si>
  <si>
    <t>5714167004</t>
  </si>
  <si>
    <t>Trafo: 5714167004 queimado Potencia:10 KVATensão: 34,5 KVPara raio: Queimado Acesso: CamionetaEquipe: 004op08 (63)99283-2446</t>
  </si>
  <si>
    <t>ETO-RD-GU 00108/2026</t>
  </si>
  <si>
    <t>DBM-MLDB03  000012/2026</t>
  </si>
  <si>
    <t>SUBSTITUIÇÃO DE TRANSFORMADOR NA RDR DE ARAGUAÇU_x000D_
_x000D_
INT: 20264089339776_x000D_
_x000D_
SS: ETO-RD-GU 108/2026_x000D_
_x000D_
ESPECIFICAÇÕES DO TRANSFORMADOR_x000D_
_x000D_
TRANSFORMADOR INSTALADO:  15 KVA_x000D_
_x000D_
TRANSFORMADOR RETIRADO: 15 KVA_x000D_
_x000D_
MEDIÇÕES_x000D_
_x000D_
LOGO APÓS A TROCA _x000D_
_x000D_
VAN: 227_x000D_
_x000D_
OBS:SUBSTITUIÇÃO DE TRANSFORMADOR AUTORIZADA PELO DIONE._x000D_
_x000D_
FOI COBRADO DISPONIBILIDADE A MAIS REFERENTE A PRIMEIRA TENTATIVA  DA EXECUÇÃO DA OS, QUE NÃO FOI REALIZADA DEVIDA A CONDIÇÕES CLIMATICAS.</t>
  </si>
  <si>
    <t>5710287076</t>
  </si>
  <si>
    <t>trafo 5710287076  queimado de 15 kva tensao 19.9 para raio queimado, rdr de duere</t>
  </si>
  <si>
    <t>ETO-RD-GU 00046/2026</t>
  </si>
  <si>
    <t>ETO-RD-GU  000106/2026</t>
  </si>
  <si>
    <t xml:space="preserve">SS: ETO-RD-GU 46/2026_x000D_
_x000D_
LOCALIDADE: FORMOSO_x000D_
_x000D_
EQUIPE: EPCPGU03_x000D_
_x000D_
FOI FEITO A TROCA DO TRANSFORMADOR._x000D_
</t>
  </si>
  <si>
    <t>5701153052</t>
  </si>
  <si>
    <t>Trafo 5701153052 queimado de 15 kva acesso livre para raio queimado e poste 10/300 trincado extrutura u3/s3troca do trafo queimado e poste do posto de transfomacao</t>
  </si>
  <si>
    <t>ETO-RD-GU 00057/2026</t>
  </si>
  <si>
    <t>ETO-RD-GU  000109/2026</t>
  </si>
  <si>
    <t>SS: ETO-RD-GU 57/2026_x000D_
_x000D_
LOCALIDADE: ARAGUAÇU_x000D_
_x000D_
EQUIPE: EPLVGU02 (EM REGIME DE LM)_x000D_
_x000D_
FOI FEITO A SUBSTITUIÇÃO DO TRANSFORMADOR DE 30KVA POR 30KVA</t>
  </si>
  <si>
    <t>5700217032</t>
  </si>
  <si>
    <t>ETO-RD-GR 00295/2026</t>
  </si>
  <si>
    <t>ENC-MLGR03  000082/2026</t>
  </si>
  <si>
    <t xml:space="preserve">TROCA DE TRAFO QUEIMADO 5710173023 ETO-RD-GR 295/2026 FAZ. MARAJÁ DA SERRA - COLINAS 0023_x000D_
_x000D_
TRAFO RETIRADO_x000D_
POTÊNCIA : 30KVA_x000D_
TENSÃO : 13.8KV	_x000D_
Nº ENERGISA (CITD) : ILEGIVEL_x000D_
Nº DE SÉRIE : 182622_x000D_
MARCA : ABB_x000D_
DATA FABRICAÇÃO : 11/2001_x000D_
IMPEDANCIA : 3.57_x000D_
POS. TAP : 01_x000D_
_x000D_
TRAFO INSTALADO_x000D_
POTÊNCIA : 30KVA_x000D_
TENSÃO : 13.8KV	_x000D_
Nº ENERGISA (CITD) : 138478_x000D_
Nº DE SÉRIE : 133927_x000D_
MARCA : TRAEL - TRAEL_x000D_
DATA FABRICAÇÃO : 07/2008 - 02/2024_x000D_
IMPEDANCIA : 3.74_x000D_
POS. TAP : 02_x000D_
_x000D_
MEDIÇÃO 1: 09.57_x000D_
MEDIÇÃO 2: 08.24_x000D_
MEDIÇÃO 3: 08.08_x000D_
_x000D_
COORDENADA_x000D_
X: 763074_x000D_
Y: 9115556_x000D_
</t>
  </si>
  <si>
    <t>5710173023</t>
  </si>
  <si>
    <t>Boa tarde,Favor enviar manutenção para subsitutir trafo com bucha secundaria com defeito 5710173023Obs: Necessario substituir cruzeta deterioradaEstrutura: N3</t>
  </si>
  <si>
    <t>ETO-RD-AR 00355/2026</t>
  </si>
  <si>
    <t>ENC-MLAR01  000111/2026</t>
  </si>
  <si>
    <t xml:space="preserve">ETO-RD-AR 355/2026_x000D_
TRAFO INSTALADO_x000D_
POTÊNCIA : 15 KVA_x000D_
TENSÃO :	 34.5 KV_x000D_
Nº ENERGISA (CITD) : 149229_x000D_
Nº DE SÉRIE : 820215_x000D_
MARCA : TRAEL_x000D_
DATA FABRICAÇÃO : 11/2025_x000D_
IMPEDANCIA : 3,0_x000D_
POS. TAP : 05_x000D_
</t>
  </si>
  <si>
    <t>5142300004</t>
  </si>
  <si>
    <t>Enviar equipe d manutenção  para substituir trafo  auxiliar do RL 7942300004, furtado  de campo</t>
  </si>
  <si>
    <t>ETO-RD-GU 00275/2026</t>
  </si>
  <si>
    <t>DBM-MLDB03  000050/2026</t>
  </si>
  <si>
    <t xml:space="preserve">SUBSTITUIÇÃO DE TRANSFORMADOR NA RDR DE GURUPI_x000D_
_x000D_
INT: 20264152599627_x000D_
_x000D_
SS: ETO-RD-GU 275/2026_x000D_
_x000D_
ESPECIFICAÇÕES DO TRANSFORMADOR_x000D_
_x000D_
TRANSFORMADOR INSTALADO: 15 KVA_x000D_
_x000D_
TRANSFORMADOR RETIRADO: 25 KVA_x000D_
_x000D_
MEDIÇÕES_x000D_
_x000D_
LOGO APÓS A TROCA _x000D_
_x000D_
VAN: 205_x000D_
_x000D_
VBN: 206_x000D_
_x000D_
OBS:SUBSTITUIÇÃO DE TRANSFORMADOR AUTORIZADA PELO DIONE._x000D_
_x000D_
</t>
  </si>
  <si>
    <t>5700029003</t>
  </si>
  <si>
    <t>- Trafo: 5700029003- Potência: 15 KVA - Tensão: 19,9 KV- Para raios: Bom- Causa: Provavelmente Descarga atmosférica - Acesso: Livre- Se há alguma outra anomalia: Não - Endereço: Fazenda São Bento- Equipe: 003OP06- Telefone: 63991257354</t>
  </si>
  <si>
    <t>ENC-RD-PS 00375/2026</t>
  </si>
  <si>
    <t>ENC-MLGR02  000066/2026</t>
  </si>
  <si>
    <t xml:space="preserve">SS ENC-RD-PS 375/2026_x000D_
TRAFO 5710316008_x000D_
_x000D_
TRAFO RETIRADO_x000D_
POTÊNCIA : 10KVA_x000D_
TENSÃO : 19.9KV	_x000D_
Nº ENERGISA (CITD) : ILEGIVEL_x000D_
Nº DE SÉRIE : 66587_x000D_
MARCA : TRAEL - INTEL_x000D_
DATA FABRICAÇÃO : 10/2005 - 03/2011_x000D_
IMPEDANCIA : 2.99_x000D_
POS. TAP : 02_x000D_
_x000D_
TRAFO INSTALADO_x000D_
POTÊNCIA : 15KVA_x000D_
TENSÃO : 19.9KV	_x000D_
Nº ENERGISA (CITD) : 150175_x000D_
Nº DE SÉRIE : 827898_x000D_
MARCA : TRAEL_x000D_
DATA FABRICAÇÃO : 02/2026_x000D_
IMPEDANCIA : 3.0_x000D_
POS. TAP : 03_x000D_
_x000D_
_x000D_
</t>
  </si>
  <si>
    <t>5710316008</t>
  </si>
  <si>
    <t>segue ss de trafo 5710316008 queimado para devidas trativas com equipe de mnautenção.Potencia: 10 kvaTensão: 34,5 kvaceso livre</t>
  </si>
  <si>
    <t xml:space="preserve">10 kva  </t>
  </si>
  <si>
    <t>ENC-RD-PS 00417/2026</t>
  </si>
  <si>
    <t>ENC-MLGR01  000106/2026</t>
  </si>
  <si>
    <t xml:space="preserve">SS ENC-RD-PS 417/2026_x000D_
 TRAFO 5700396008 _x000D_
_x000D_
_x000D_
TRAFO RETIRADO_x000D_
POTÊNCIA : 10KVA_x000D_
TENSÃO : 19.9KV	_x000D_
Nº ENERGISA (CITD) : 16239_x000D_
Nº DE SÉRIE : 393776_x000D_
MARCA : ITB_x000D_
DATA FABRICAÇÃO : 04/2006_x000D_
IMPEDANCIA : 2.91_x000D_
POS. TAP : 01_x000D_
_x000D_
TRAFO INSTALADO_x000D_
POTÊNCIA : 15KVA_x000D_
TENSÃO : 19.9KV	_x000D_
Nº ENERGISA (CITD) : 150186_x000D_
Nº DE SÉRIE : 827909_x000D_
MARCA : TRAEL_x000D_
DATA FABRICAÇÃO : 02/2026_x000D_
IMPEDANCIA : 3.0_x000D_
POS. TAP : 03_x000D_
_x000D_
</t>
  </si>
  <si>
    <t>5700396008</t>
  </si>
  <si>
    <t>ss para trocar trafo 5700396008 e para raio queimado POTENCIA: 15KVA 19.9KVACESSO: CAMINHONETE</t>
  </si>
  <si>
    <t>ETO-RD-GR 00065/2026</t>
  </si>
  <si>
    <t>ENC-MLGR03  000027/2026</t>
  </si>
  <si>
    <t xml:space="preserve">SUBSTITUIÇÃO DE TRAFO 5700915078 ETO-RD-GR 65/2026 FAZ. VALE DAS PRETINHAS RDR DE ITACAJA _x000D_
_x000D_
TRAFO RETIRADO_x000D_
POTÊNCIA : 5KVA_x000D_
TENSÃO :	 34,5KV_x000D_
Nº ENERGISA (CITD) : S/N_x000D_
Nº DE SÉRIE : 173378_x000D_
MARCA : VIJAI_x000D_
DATA FABRICAÇÃO : 08/2010_x000D_
IMPEDANCIA : 3,14_x000D_
POS. TAP : 03_x000D_
_x000D_
TRAFO INSTALADO_x000D_
POTÊNCIA : 15KVA_x000D_
TENSÃO :	 34,5KV_x000D_
Nº ENERGISA (CITD) : 149733_x000D_
Nº DE SÉRIE : C290294_x000D_
MARCA : ITAM_x000D_
DATA FABRICAÇÃO : 09/2025_x000D_
IMPEDANCIA : 3,08_x000D_
POS. TAP : 03_x000D_
_x000D_
MEDIÇÃO 1: 02,47_x000D_
MEDIÇÃO 2: 01,09_x000D_
MEDIÇÃO 3: 00,66_x000D_
_x000D_
COORDENADA _x000D_
X: 831589_x000D_
Y: 9044088_x000D_
</t>
  </si>
  <si>
    <t>5700915078</t>
  </si>
  <si>
    <t>TRAFO 5700915078 QUEIMADO PARA RAIO TAMBÉM DE 10 KVA NA NA REDE 19,9 KV ACESSO BOM, NÃO FOI FEITO TESTE AVAZIO DEVIDO BUCHA ESTOURADA SECUNDARIA E PRIMARIA</t>
  </si>
  <si>
    <t>ENC-RD-PS 00309/2026</t>
  </si>
  <si>
    <t>ENC-LMPS04  000046/2026</t>
  </si>
  <si>
    <t xml:space="preserve">SS ENC-RD-PS 309/2026_x000D_
TR 5719919086 _x000D_
_x000D_
_x000D_
_x000D_
_x000D_
_x000D_
TRAFO RETIRADO_x000D_
POTÊNCIA : 25KVA_x000D_
TENSÃO :	 34.5KV_x000D_
Nº ENERGISA (CITD) : 06109457_x000D_
Nº DE SÉRIE : 448627_x000D_
MARCA : TRAEL_x000D_
DATA FABRICAÇÃO : 11/2017_x000D_
IMPEDANCIA : 2.83_x000D_
POS. TAP : 03_x000D_
_x000D_
TRAFO INSTALADO'_x000D_
POTÊNCIA : 25KVA_x000D_
TENSÃO :	 34.5KV_x000D_
Nº ENERGISA (CITD) : 146270_x000D_
Nº DE SÉRIE : 1615459_x000D_
MARCA : ROMAGNOLE_x000D_
DATA FABRICAÇÃO : ABR/2025_x000D_
IMPEDANCIA : 2.96_x000D_
POS. TAP : 03_x000D_
</t>
  </si>
  <si>
    <t>5719919086</t>
  </si>
  <si>
    <t>5719919086 25KVA 19,9KV ACESSO LIVRE 149OP02</t>
  </si>
  <si>
    <t xml:space="preserve">25kva </t>
  </si>
  <si>
    <t>ETO-RD-AR 00031/2026</t>
  </si>
  <si>
    <t>ENC-MLAR01  000047/2026</t>
  </si>
  <si>
    <t xml:space="preserve">ETO-RD-AR 31/2026_x000D_
TRAFO RETIRADO_x000D_
POTÊNCIA : 25 KVA_x000D_
TENSÃO :	 13.8 KV_x000D_
Nº ENERGISA (CITD) : 133694_x000D_
Nº DE SÉRIE : 669094_x000D_
MARCA : TRAEL_x000D_
DATA FABRICAÇÃO : 12/2022_x000D_
IMPEDANCIA : 2,5_x000D_
POS. TAP : 05_x000D_
_x000D_
TRAFO INSTALADO_x000D_
POTÊNCIA : 25 KVA_x000D_
TENSÃO :	 13.8 KV_x000D_
Nº ENERGISA (CITD) : 100540_x000D_
Nº DE SÉRIE : 802075_x000D_
MARCA : TRAEL_x000D_
DATA FABRICAÇÃO : 08/2025_x000D_
IMPEDANCIA : 2,5_x000D_
POS. TAP : 05_x000D_
</t>
  </si>
  <si>
    <t>5703331004</t>
  </si>
  <si>
    <t>5703331004 trafo queimado 25kva13,8 kvacesso caminhonetepararaio queimado</t>
  </si>
  <si>
    <t>ETO-RD-AR 00040/2026</t>
  </si>
  <si>
    <t>ENC-MLAR05  000011/2026</t>
  </si>
  <si>
    <t xml:space="preserve">ETO-RD-AR 40/2026_x000D_
TRAFO RETIRADO_x000D_
POTÊNCIA : 75 KVA_x000D_
TENSÃO :	 34.5 KV_x000D_
Nº ENERGISA (CITD) : 128973_x000D_
Nº DE SÉRIE : 1229292_x000D_
MARCA : ROMAGNOLE_x000D_
DATA FABRICAÇÃO : 05/2021_x000D_
IMPEDANCIA : 4,3_x000D_
POS. TAP : 04_x000D_
_x000D_
TRAFO INSTALADO_x000D_
POTÊNCIA : 112.5 KVA_x000D_
TENSÃO :	 34.5 KV_x000D_
Nº ENERGISA (CITD) : 135210_x000D_
Nº DE SÉRIE : 1454430_x000D_
MARCA : ROMAGNOLE_x000D_
DATA FABRICAÇÃO : 05/2023_x000D_
IMPEDANCIA : 3,82_x000D_
POS. TAP : 04_x000D_
</t>
  </si>
  <si>
    <t>5700133159</t>
  </si>
  <si>
    <t>trafo 5700133159 75kva 34.5kv e para raio queimadoFAZENDA IPE, 0</t>
  </si>
  <si>
    <t>ENC-RD-PS 00394/2026</t>
  </si>
  <si>
    <t>ENC-LMPS03  000068/2026</t>
  </si>
  <si>
    <t xml:space="preserve"> SS ENC-RD-PS 394/2026_x000D_
TR 5700168031 _x000D_
_x000D_
_x000D_
_x000D_
TRAFO RETIRADO_x000D_
POTÊNCIA : 5KVA_x000D_
TENSÃO :	 34.5KV_x000D_
Nº ENERGISA (CITD) : 20119_x000D_
Nº DE SÉRIE : 481135_x000D_
MARCA : ITB_x000D_
DATA FABRICAÇÃO : 08/2007_x000D_
IMPEDANCIA : 2.82_x000D_
POS. TAP : 02_x000D_
_x000D_
TRAFO INSTALADO'_x000D_
POTÊNCIA : 15KVA_x000D_
TENSÃO :	 34.5KV_x000D_
Nº ENERGISA (CITD) : 150386_x000D_
Nº DE SÉRIE : 828109_x000D_
MARCA : TRAEL_x000D_
DATA FABRICAÇÃO : 02/2026_x000D_
IMPEDANCIA : 3.0_x000D_
POS. TAP : 03</t>
  </si>
  <si>
    <t>5700168031</t>
  </si>
  <si>
    <t>INT: 20264197577539Segue SS de TR 5700168031 10KVA/19.9KV e para-raios queimados.Acesso livre.UC 8696888FAZENDA PAU D'ARCO63984737791RAIMUNDO GOMES DA SILVA031OP02 63 99108-2994</t>
  </si>
  <si>
    <t>ETO-RD-AG 00407/2026</t>
  </si>
  <si>
    <t>ENC-MPAG02  000056/2026</t>
  </si>
  <si>
    <t>TROCAR 02 VÃO DE REDE DE BT CABO NÚ REDE DETERIORADA. 5700003099. _x000D_
_x000D_
OBS.: TRAFO ABERTO PARA MANUTENÇÃO._x000D_
_x000D_
_x000D_
---&gt;NOTA AC_x000D_
SUBST 02 VÃO DE 90MT  X4 DE REDE BT CABO 02AWG CA POR CABO 70MM TRIFASICO MULTIPLEX ENTRE OS PORTES ID-67791349  / ID-67788905.</t>
  </si>
  <si>
    <t>5700003099</t>
  </si>
  <si>
    <t>TROCAR 02 VÃO DE REDE DE BT CABO NÚ REDE DETERIORADA. 5700003099. OBS.: TRAFO ABERTO PARA MANUTENÇÃO.</t>
  </si>
  <si>
    <t>ETO-RD-GU 00339/2026</t>
  </si>
  <si>
    <t>ETO-RD-GU  000851/2026</t>
  </si>
  <si>
    <t>SS: ETO-RD-GU 339-2026_x000D_
_x000D_
LOCALIDADE: DUERE_x000D_
_x000D_
FOI FEITO A TROCA DO TRANSFORMADOR DE 15KVA POR 15KVA</t>
  </si>
  <si>
    <t>5700607076</t>
  </si>
  <si>
    <t>SEGUE SS DE TRAFO QUEIMADO, TRAFO DE 15KVA19.9KV, PARA RAIO QUEIMADO E ACESSO LIVRE</t>
  </si>
  <si>
    <t>ETO-RD-GU 00444/2026</t>
  </si>
  <si>
    <t>DBM-MPDB08  000089/2026</t>
  </si>
  <si>
    <t xml:space="preserve">SUBSTITUIÇÃO DE TRANSFORMADOR NA RDR DE FORMOSO_x000D_
_x000D_
SS: ETO-RD-GU 444/2026_x000D_
_x000D_
ESPECIFICAÇÕES DO TRANSFORMADOR_x000D_
_x000D_
TRANSFORMADOR INSTALADO: 15 KVA_x000D_
_x000D_
TRANSFORMADOR RETIRADO: 05 KVA_x000D_
_x000D_
MEDIÇÕES_x000D_
_x000D_
LOGO APÓS A TROCA _x000D_
_x000D_
VAN: 216_x000D_
_x000D_
OBS:SUBSTITUIÇÃO DE TRANSFORMADOR AUTORIZADA PELO DIONE._x000D_
_x000D_
PRIMEIRA TENTATIVA CAMIONETE ATOLOU, COBRADO DUAS DISPONIBILADE. </t>
  </si>
  <si>
    <t>5710553052</t>
  </si>
  <si>
    <t>CHECK LIST TRAFO QUEIMADO- Trafo: 5710553052- Potência: 10kva- Tensão:19.9 kv- Para raios: queimado - Causa: descarga atmosférica - Acesso: apenas com apoio de trator - Há alguma outra anomalia: nao- Endereço: faz piquizeiro PA araguaia - Telefone::63 98423-4089</t>
  </si>
  <si>
    <t>ENC-RD-PS 00061/2026</t>
  </si>
  <si>
    <t>ENC-LMPS04  000014/2026</t>
  </si>
  <si>
    <t xml:space="preserve">SS ENC-RD-PS 61/2026_x000D_
 TRAFO 5700035084 _x000D_
_x000D_
_x000D_
TRAFO RETIRADO_x000D_
POTÊNCIA : 30KVA_x000D_
TENSÃO :	 34.5KV_x000D_
Nº ENERGISA (CITD) : 141402_x000D_
Nº DE SÉRIE : 562593050_x000D_
MARCA : SIEMENS_x000D_
DATA FABRICAÇÃO : 06/1999_x000D_
IMPEDANCIA : 4.10_x000D_
POS. TAP : 02_x000D_
_x000D_
TRAFO INSTALADO'_x000D_
POTÊNCIA : 30KVA_x000D_
TENSÃO :	 34.5KV_x000D_
Nº ENERGISA (CITD) : 148640_x000D_
Nº DE SÉRIE : 26411_x000D_
MARCA : TRAFO TEC_x000D_
DATA FABRICAÇÃO : 2002_x000D_
IMPEDANCIA : 4.16_x000D_
POS. TAP : 02_x000D_
</t>
  </si>
  <si>
    <t>5700035084</t>
  </si>
  <si>
    <t>SEGUE  SS DE TRAFO 5700035084 QUEIMADO NA RDU DE DIVINOPOLIS. PARA AS DEVIDAS TRATATIVAS COM EQUIPE DE MANUTENÇÃO</t>
  </si>
  <si>
    <t>ETO-RD-AG 00435/2026</t>
  </si>
  <si>
    <t>ENC-MPAG01  000154/2026</t>
  </si>
  <si>
    <t>TRAFO QUEIMADO DE 30KVA DA 34,5. PRA RAIOS BOM. ACESSO BOM. 01 CLIENTE PENALIZADO._x000D_
_x000D_
OBS: TRAFO NÃO ESTA SAINDO A FASE B._x000D_
_x000D_
_x000D_
TRAFO Nº 5767069131_x000D_
 _x000D_
TRAFO RETIRADO _x000D_
_x000D_
POTÊNCIA; 30KVA 34,5KV_x000D_
DATA DE FAB; 2018 - 01/2026_x000D_
MARCA; ITAIPU - CPFL_x000D_
Nº CITD; 110858_x000D_
Nº SÉRIE; 331825_x000D_
POS. DO TAP; 2º_x000D_
IMPEDÂNCIA; 4,04_x000D_
_x000D_
TRAFO INSTALADO _x000D_
_x000D_
POTÊNCIA; 30KVA 34,5KV_x000D_
DATA DE FAB; 06/2023 _x000D_
MARCA; ITAIPU_x000D_
Nº CITD; 135505_x000D_
Nº SÉRIE; 494203_x000D_
POS. DO TAP; 2º_x000D_
IMPEDÂNCIA; 3,93_x000D_
MEDIÇÃO; 03,34 / 01,50 / 01,95</t>
  </si>
  <si>
    <t>5767069131</t>
  </si>
  <si>
    <t>TRAFO QUEIMADO DE 30KVA DA 34,5. PRA RAIOS BOM. ACESSO BOM. 01 CLIENTE PENALIZADO.OBS: TRAFO NÃO ESTA SAINDO A FASE B.</t>
  </si>
  <si>
    <t>ETO-RD-AR 00567/2026</t>
  </si>
  <si>
    <t>ENC-MLGR03  000140/2026</t>
  </si>
  <si>
    <t>TROCA DE TRAFO QUEIMADO 5700280025 ETO-RD-AR 567/2026 FAZ. BRASIL NOVO - ARAPOEMA 0025_x000D_
_x000D_
TRAFO RETIRADO_x000D_
POTÊNCIA : 25KVA_x000D_
TENSÃO : 19.9KV	_x000D_
Nº ENERGISA (CITD) : CITD06124130_x000D_
Nº DE SÉRIE : 535610_x000D_
MARCA : TRAEL_x000D_
DATA FABRICAÇÃO : 04/2020_x000D_
IMPEDANCIA : 3.0_x000D_
POS. TAP : 03_x000D_
_x000D_
TRAFO INSTALADO_x000D_
POTÊNCIA : 25KVA_x000D_
TENSÃO : 19.9KV	_x000D_
Nº ENERGISA (CITD) : 129501_x000D_
Nº DE SÉRIE : 591093_x000D_
MARCA : TRAEL - CPFL_x000D_
DATA FABRICAÇÃO : 2021 - 01/2026_x000D_
IMPEDANCIA : 3.15_x000D_
POS. TAP : 03_x000D_
_x000D_
MEDIÇÃO 1: 11.33_x000D_
MEDIÇÃO 2: 07.98_x000D_
MEDIÇÃO 3: 06.51_x000D_
_x000D_
COORDENADA_x000D_
X: 702547_x000D_
Y: 9150028_x000D_
_x000D_
OBS: LANÇADO UMA HORA DE DISPONIBILIDADE REFERENTE AO SERVIÇO DA SS 569/2026 PARA SEGURAR POSTE.</t>
  </si>
  <si>
    <t>5700280025</t>
  </si>
  <si>
    <t>TR-570028025 Queimadopara raios queimadopotência 25kvatensão 34,5kvacesso caminhoneteequipe 025op01 tel-63992452770</t>
  </si>
  <si>
    <t>ENC-RD-PS 00446/2026</t>
  </si>
  <si>
    <t>ENC-LMPS03  000074/2026</t>
  </si>
  <si>
    <t xml:space="preserve">SS ENC-RD-PS 446/2026_x000D_
TR 5701983075_x000D_
_x000D_
_x000D_
_x000D_
_x000D_
TRAFO RETIRADO_x000D_
POTÊNCIA : 5KVA_x000D_
TENSÃO :	 34.5KV_x000D_
Nº ENERGISA (CITD) : ILEGIVEL_x000D_
Nº DE SÉRIE : 202231_x000D_
MARCA : VIJAI_x000D_
DATA FABRICAÇÃO : 11/2011_x000D_
IMPEDANCIA : 2.95_x000D_
POS. TAP : 03_x000D_
_x000D_
TRAFO INSTALADO'_x000D_
POTÊNCIA : 15KVA_x000D_
TENSÃO :	 34.5KV_x000D_
Nº ENERGISA (CITD) : 120978_x000D_
Nº DE SÉRIE : 460037_x000D_
MARCA : TRAEL_x000D_
DATA FABRICAÇÃO : 06/2020_x000D_
IMPEDANCIA : 2.82_x000D_
POS. TAP : 03_x000D_
_x000D_
_x000D_
</t>
  </si>
  <si>
    <t>5701983075</t>
  </si>
  <si>
    <t>TR 5701983075QUEIMADO 5KVAPAR RAIO DANIFICADO TENSAO 34500ACESSO PARA CAMINHONETE 075OP03 ESTEVE NO LOCAL</t>
  </si>
  <si>
    <t>DOLP-RD-PA 00103/2026</t>
  </si>
  <si>
    <t>DLP-CTPA01  000012/2026</t>
  </si>
  <si>
    <t xml:space="preserve">MEDIDO__x000D_
_x000D_
EMERGENCIAL__x000D_
_x000D_
Segue ss de 01 trafo de 75 kvar e 03 para raio queimado da rede de 34,500kv  para ser subistituiodo pela equipe de manutencão clientes penalizados 10 equipe que atendeu 010op03 cel, 63984150915/992921913 acesso livre_x000D_
_x000D_
DADOS ATENDIMENTO_x000D_
EQUIPE PALOB21M_x000D_
ENCARREGADO - PAFILO ANDALECIO_x000D_
CONTATO - (62) 99471-0174_x000D_
_x000D_
SS DOLP-RD-PA 103/2026_x000D_
_x000D_
_x000D_
DATA ATENDIMENTO_x000D_
_x000D_
20/01/2026_x000D_
_x000D_
_x000D_
</t>
  </si>
  <si>
    <t>5710080010</t>
  </si>
  <si>
    <t>Segue ss de 01 trafo de 75 kvar e 03 para raio queimado da rede de 34,500kv  para ser subistituiodo pela equipe de manutencão clientes penalizados 10 equipe que atendeu 010op03 cel, 63984150915/992921913 acesso livre</t>
  </si>
  <si>
    <t>ETO-RD-AG 00343/2026</t>
  </si>
  <si>
    <t>ETO-RD-AG  000302/2026</t>
  </si>
  <si>
    <t>Enviar equipe de manutenção para REMANEJAR trafo 5702090039 - de 25KVA-19.9KV POR TRAFO DE 15KVA-19.9KV_x000D_
_x000D_
OBS; TRAFO COM ERRO DE CADASTRO NO SISTEMA O MESMO ESTA DE 05KVA CONTUDO EM CAMPO SE ENCONTRAVA DE 25KVA, CONFORME DADOS DO TRANSFORMADOR ABAIXO. _x000D_
_x000D_
_x000D_
TRAFO Nº 5702090039_x000D_
_x000D_
TRAFO RETRIADO _x000D_
_x000D_
POTÊNCIA;  25KVA 34,5KV_x000D_
DATA DE FAB; 10/2013 - 02/2025_x000D_
MARCA; EST - TRAEL_x000D_
Nº CITD; 144811_x000D_
Nº SÉRIE; 18930_x000D_
POS. DO TAP; 3º_x000D_
IMPEDÂNCIA; 3,08_x000D_
_x000D_
TRAFO INSTALADO_x000D_
_x000D_
_x000D_
POTÊNCIA;  15KVA 34,5KV_x000D_
DATA DE FAB; 2/2026_x000D_
MARCA; TRAEL_x000D_
Nº CITD; 150182_x000D_
Nº SÉRIE; 827905_x000D_
POS. DO TAP; 3,0_x000D_
IMPEDÂNCIA; 3,0_x000D_
MEDIÇÃO;  20,51 / 20,65 / 20,53</t>
  </si>
  <si>
    <t>Enviar equipe de manutenção para REMANEJAR trafo 5702090039 - de 25KVA-19.9KV POR TRAFO DE 15KVA-19.9KV</t>
  </si>
  <si>
    <t>ETO-RD-GU 00195/2026</t>
  </si>
  <si>
    <t>DBM-MLDB06  000027/2026</t>
  </si>
  <si>
    <t xml:space="preserve">SUBSTITUIÇÃO DE TRANSFORMADOR NA RDR DE PARANA_x000D_
_x000D_
INT: 20264121622052_x000D_
_x000D_
SS: ETO-RD--GU 195/2026_x000D_
_x000D_
ESPECIFICAÇÕES DO TRANSFORMADOR_x000D_
_x000D_
TRANSFORMADOR INSTALADO:  15 KVA_x000D_
_x000D_
TRANSFORMADOR RETIRADO: 15 KVA_x000D_
_x000D_
MEDIÇÕES_x000D_
_x000D_
LOGO APÓS A TROCA _x000D_
_x000D_
VAN: 223_x000D_
_x000D_
VBN: 222_x000D_
_x000D_
OBS:SUBSTITUIÇÃO DE TRANSFORMADOR AUTORIZADA PELO DIONE._x000D_
</t>
  </si>
  <si>
    <t>5737234021</t>
  </si>
  <si>
    <t>SEGUE SS DE TRAFO QUEIMADO NA RDR DE PARANÃ, TRAFO DE 15KV, REDE DE 34,5KVA, PARA RAIOS QUEIMADO E ACESSO LIVRE PARA CAMINHONETE</t>
  </si>
  <si>
    <t>DG-RD-PO 00342/2026</t>
  </si>
  <si>
    <t>DG-MLPO02  000063/2026</t>
  </si>
  <si>
    <t xml:space="preserve">medido__x000D_
emergencial__x000D_
_x000D_
_x000D_
substituição de trafo queimado rdr mateiros_x000D_
cobrando sobre aviso pedrini 11 a 13/04_x000D_
</t>
  </si>
  <si>
    <t>5700814256</t>
  </si>
  <si>
    <t>trafo 5700814256 15 kva e para raio quimado acesso livre  equopé 256op01 cll 992929298 obs prioriza trafo atende pousada Formiga</t>
  </si>
  <si>
    <t>DG-RD-PO 00346/2026</t>
  </si>
  <si>
    <t>DG-MLPO01  000072/2026</t>
  </si>
  <si>
    <t>medido__x000D_
emergencial__x000D_
_x000D_
_x000D_
substituição de trafo queimado rdr silvanopolis_x000D_
cobrando sobre aviso pedrini 11 a 13/04</t>
  </si>
  <si>
    <t>5710161043</t>
  </si>
  <si>
    <t>TRAFO 5710161043 E PARA RAIO QUEIMADO POTENCIA: 15KVA 19.9KVACESSO: LIVRE</t>
  </si>
  <si>
    <t>DG-RD-PO 00352/2026</t>
  </si>
  <si>
    <t>DG-MLPO02  000066/2026</t>
  </si>
  <si>
    <t xml:space="preserve">medido__x000D_
emergencial__x000D_
_x000D_
substituição de trafo queimado rdr santa rosa_x000D_
cobrando sobre aviso pedrini 24 a 26/04_x000D_
</t>
  </si>
  <si>
    <t>5700888152</t>
  </si>
  <si>
    <t>Segue SS de trafo 5700888152 queimado para devidas tratativas com equipe de manutenção.Tensão 34,5 kv Potencia 15 kvaPara raio danificadoacesso para caminhonete</t>
  </si>
  <si>
    <t>ETO-RD-AR 00757/2026</t>
  </si>
  <si>
    <t>ENC-MLAR03  000060/2026</t>
  </si>
  <si>
    <t xml:space="preserve">ETO-RD-AR 757/2026_x000D_
TRAFO 5701196040_x000D_
TRAFO INSTALADO_x000D_
POTÊNCIA : 25 KVA_x000D_
TENSÃO :	 34.5 KV_x000D_
Nº ENERGISA (CITD) : 150439_x000D_
Nº DE SÉRIE : 828162_x000D_
MARCA : TRAEL_x000D_
DATA FABRICAÇÃO : 02/2026_x000D_
IMPEDANCIA : 3,0_x000D_
POS. TAP : 05_x000D_
</t>
  </si>
  <si>
    <t>FALTANDO</t>
  </si>
  <si>
    <t>5701196040</t>
  </si>
  <si>
    <t>Bom dia!Senhores, enviar equipe de manutenção para instalar trafo 5701196040 5kva 34,5kv.uc: 3691029 Fazenda dois irmãosunidade estava destiva trafo foi retirado, cliente solicitou uma nova ligação</t>
  </si>
  <si>
    <t>ETO-RD-DP 00363/2026</t>
  </si>
  <si>
    <t>ETO-RD-DP  001257/2026</t>
  </si>
  <si>
    <t>TRAFO SUBSTITUIDO PELA TAVARES</t>
  </si>
  <si>
    <t>5700268028</t>
  </si>
  <si>
    <t>ETO-RD-AG 00662/2026</t>
  </si>
  <si>
    <t>ENC-MPAG01  000307/2026</t>
  </si>
  <si>
    <t>Substituir trafo 5700004098 25KVA-7,9 KV,AVARIADO-VAZAMENTO DE OLEO- queimado na RDR de Ananás._x000D_
_x000D_
_x000D_
TRAFO Nº 5700004098_x000D_
_x000D_
TRAFO RETIRADO_x000D_
_x000D_
POTÊNCIA;25KVA 13.8KV_x000D_
DATA DE FAB; 03/1996_x000D_
MARCA; MEGATRAFO_x000D_
Nº CITD; N/A_x000D_
Nº SÉRIE; 9603931_x000D_
POS. DO TAP; 3º_x000D_
IMPEDÂNCIA; 2,5_x000D_
_x000D_
TRAFO INSTALADO_x000D_
_x000D_
POTÊNCIA; 25KVA 13.8KV_x000D_
DATA DE FAB; MARÇO/2026_x000D_
MARCA; TRAEL_x000D_
Nº CITD; 150799_x000D_
Nº SÉRIE; 629667_x000D_
POS. DO TAP; 4º_x000D_
IMPEDÂNCIA; 2,5_x000D_
MEDIÇÃO; 4,82 / 5,93 / 6,73</t>
  </si>
  <si>
    <t>5700004098</t>
  </si>
  <si>
    <t>Substituir trafo 5700004098 25KVA-7,9 KV, queimado na RDR de Ananás.</t>
  </si>
  <si>
    <t>DG-RD-PO 00364/2026</t>
  </si>
  <si>
    <t>DG-MLPO02  000067/2026</t>
  </si>
  <si>
    <t>trafo 5733283256 15kva e para raio quemado 19,9 acesso caminhonete 257op01 991092571</t>
  </si>
  <si>
    <t>ETO-RD-GR 00504/2026</t>
  </si>
  <si>
    <t>ENC-MLGR03  000180/2026</t>
  </si>
  <si>
    <t xml:space="preserve">TROCA DE TRAFO QUEIMADO 5710177009 ETO-RD-GR 504/2026 ZONA RURAL - GUARAI 0009_x000D_
_x000D_
TRAFO RETIRADO_x000D_
POTÊNCIA : 15KVA_x000D_
TENSÃO : 19.9KV	_x000D_
Nº ENERGISA (CITD) : CITD06118445_x000D_
Nº DE SÉRIE : 482679_x000D_
MARCA : TRAEL_x000D_
DATA FABRICAÇÃO : 09/2018_x000D_
IMPEDANCIA : 2.99_x000D_
POS. TAP : 03_x000D_
_x000D_
TRAFO INSTALADO_x000D_
POTÊNCIA : 25KVA_x000D_
TENSÃO : 19.9KV	_x000D_
Nº ENERGISA (CITD) : 150462_x000D_
Nº DE SÉRIE : 828185_x000D_
MARCA : TRAEL_x000D_
DATA FABRICAÇÃO : 02/2026_x000D_
IMPEDANCIA : 3.0_x000D_
POS. TAP : 03_x000D_
_x000D_
MEDIÇÃO 1: 03.85_x000D_
MEDIÇÃO 2: 02.10_x000D_
MEDIÇÃO 3: 01.75_x000D_
_x000D_
COORDENADA_x000D_
X: 757196_x000D_
Y: 9018148_x000D_
</t>
  </si>
  <si>
    <t>5710177009</t>
  </si>
  <si>
    <t>trafo queimado 5710177009 - 15KVA - 34,5KV - para raio queimado - acesso caminhonete  IND FAZENDA PALESTINAcliente ELI BATISTA - UC 4411323RDR Guarai tel: 63992834154</t>
  </si>
  <si>
    <t>DOLP-RD-PA 00690/2026</t>
  </si>
  <si>
    <t>DLP-MLPA01  000170/2026</t>
  </si>
  <si>
    <t xml:space="preserve">MEDIDO__x000D_
_x000D_
EMERGENCIAL__x000D_
_x000D_
ATIVO: 190.02618518_x000D_
LOCALIZAÇÃO: 190-22041398_x000D_
_x000D_
segue ss de 01 trafo de 25 kvar da rede de 34,500kv queimado para ser subistituido pela equipe de manutencão acesso  para caminhonete cliente penalizado  01 equipe que atendeu 092op01 chave de referencia 5746904092_x000D_
_x000D_
DADOS ATENDIMENTO_x000D_
_x000D_
N° DOCUMENTO SS: DOLP-RD-PA 000690/2026_x000D_
_x000D_
TIPO DA INTERVENÇÃO: MANUTENÇÃO EMERGENCIAL_x000D_
DATA PROGRAMADA DA ATIVIDADE: 20/06/2026_x000D_
HORARIO PREVISTO DA ATIVIDADE: 08:00 ÀS 18:00_x000D_
CIDADE: PALMAS - ALIMENTADOR: LD03046026 - EQUIPAMENTO REFERENCIA:  5746904092_x000D_
ATIVIDADE PREVISTA: SUBSTITUIÇÃO DE TRANSFORMADOR DANIFICADO, _x000D_
 _x000D_
EQUIPE: DOLP-MLPA01_x000D_
CONTATO DA EQUIPE: 63 9296-9610_x000D_
_x000D_
COMPOSIÇÃO DA EQUIPE:_x000D_
1 - JOSÉ RAIMUNDO LOPES DE SOUZA_x000D_
2 - DOUGLAS GUEDES TELES_x000D_
3 - RAPHAEL NERYS MADEIRA_x000D_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		_x000D_
</t>
  </si>
  <si>
    <t>segue ss de 01 trafo de 25 kvar da rede de 34,500kv queimado para ser subistituido pela equipe de manutencão acesso  para caminhonete cliente penalizado  01 equipe que atendeu 092op01 chave de referencia 5746904092</t>
  </si>
  <si>
    <t xml:space="preserve">25 kvar </t>
  </si>
  <si>
    <t>DG-RD-PO 00422/2026</t>
  </si>
  <si>
    <t>DG-MLPO02  000078/2026</t>
  </si>
  <si>
    <t xml:space="preserve">medido__x000D_
emergencial__x000D_
_x000D_
_x000D_
substituição de trafo com tap com defeito _x000D_
</t>
  </si>
  <si>
    <t>5710036026</t>
  </si>
  <si>
    <t>trafo 5710036026 com defeito interno e tap submerso tensão muito alta no trafo impossibilitando alteraçãopot. 15kva. tensão 34,5kv acesso bom026op01</t>
  </si>
  <si>
    <t>ETO-RD-AG 00508/2026</t>
  </si>
  <si>
    <t>ENC-MLAG01  000127/2026</t>
  </si>
  <si>
    <t>OS PARA S6BSTITUICAO DE TRAFO QUEIMADO_x000D_
_x000D_
trafo queimado 5701508039 - 15KVA - 34,5KV - para raio queimado - acesso caminhonete. _x000D_
IND CHACARA BOA ESPERANCA - cliente: JUNHO ALVES DE SOUSA - 63992753298_x000D_
REF PROX AO PEQUENO E AO VALDINAR _x000D_
RDR ARAGUATINS_x000D_
_x000D_
_x000D_
TRAFO Nº 5701508039_x000D_
_x000D_
TRAFO INSTALADO_x000D_
_x000D_
POTÊNCIA;  05KVA 34,5KV_x000D_
DATA DE FAB;  AGOSTO/2008_x000D_
MARCA;  VIJAI_x000D_
Nº CITD;  N/A_x000D_
Nº SÉRIE;  125111_x000D_
POS. DO TAP;  5_x000D_
IMPEDÃNCIA;  2,99_x000D_
_x000D_
TRAFO RETIRADO_x000D_
_x000D_
POTÊNCIA; 15KVA 34,5KV _x000D_
DATA DE FAB;  24/01/2026_x000D_
MARCA; ITAM_x000D_
Nº CITD;  147933_x000D_
Nº SÉRIE;  C.299646_x000D_
POS. DO TAP;  3]_x000D_
IMPEDÃNCIA;  2,84_x000D_
MEDIÇÃO; 7,19/ 07,15 / 07,11</t>
  </si>
  <si>
    <t>5701508039</t>
  </si>
  <si>
    <t>trafo queimado 5701508039 - 15KVA - 34,5KV - para raio queimado - acesso caminhonete. IND CHACARA BOA ESPERANCA - cliente: JUNHO ALVES DE SOUSA - 63992753298REF PROX AO PEQUENO E AO VALDINAR RDR ARAGUATINS</t>
  </si>
  <si>
    <t>ENC-RD-PS 00612/2026</t>
  </si>
  <si>
    <t>ENC-LMPS03  000098/2026</t>
  </si>
  <si>
    <t xml:space="preserve">SS ENC-RD-PS 612/2026_x000D_
TR-5701799013 _x000D_
_x000D_
_x000D_
_x000D_
_x000D_
TRAFO RETIRADO_x000D_
POTÊNCIA : 5KVA_x000D_
TENSÃO :	 34.5KV_x000D_
Nº ENERGISA (CITD) : 23221_x000D_
Nº DE SÉRIE : 473667_x000D_
MARCA : ITB_x000D_
DATA FABRICAÇÃO : 07/2007_x000D_
IMPEDANCIA : 2.84_x000D_
POS. TAP : 02_x000D_
_x000D_
TRAFO INSTALADO'_x000D_
POTÊNCIA : 15KVA_x000D_
TENSÃO :	 34.5KV_x000D_
Nº ENERGISA (CITD) : 149513_x000D_
Nº DE SÉRIE : 822948_x000D_
MARCA : TRAEL_x000D_
DATA FABRICAÇÃO : 03/2026_x000D_
IMPEDANCIA : 3.0_x000D_
POS. TAP : 03_x000D_
</t>
  </si>
  <si>
    <t>5701799013</t>
  </si>
  <si>
    <t>TR-5701799013 Queimado POSTE DA ESTRUTURA 10/200para raios bompotência 5kvatensão 34,5kvacesso caminhoneteequipe 013op01 tel-63991022334</t>
  </si>
  <si>
    <t>ETO-RD-GR 00004/2026</t>
  </si>
  <si>
    <t>ENC-MLGR02  000005/2026</t>
  </si>
  <si>
    <t xml:space="preserve">ETO-RD-GR 004/2026_x000D_
TR: 5700761078_x000D_
N° CHAVE: 4010001079_x000D_
_x000D_
TRAFO RETIRADO_x000D_
POTÊNCIA : 5KVA_x000D_
TENSÃO :	 34,5KV_x000D_
Nº ENERGISA (CITD) : ILEGIVEL_x000D_
Nº DE SÉRIE : 172044_x000D_
MARCA : VIJAI _x000D_
DATA FABRICAÇÃO : 08/2020_x000D_
IMPEDANCIA : 3,11_x000D_
POS. TAP : 01_x000D_
_x000D_
TRAFO INSTALADO_x000D_
POTÊNCIA : 25KVA_x000D_
TENSÃO :	 34,5KV_x000D_
Nº ENERGISA (CITD) : 148613_x000D_
Nº DE SÉRIE : Z289753_x000D_
MARCA : ITAM_x000D_
DATA FABRICAÇÃO : 09/2025_x000D_
IMPEDANCIA : 3,09_x000D_
POS. TAP : 03_x000D_
_x000D_
MEDIÇÃO 1: 02,46_x000D_
MEDIÇÃO 2: 02,10_x000D_
MEDIÇÃO 3: 00,83_x000D_
</t>
  </si>
  <si>
    <t>5700761078</t>
  </si>
  <si>
    <t>Enviar equipe da manutenção para substituir trafo queimado</t>
  </si>
  <si>
    <t>DG-RD-PO 00243/2026</t>
  </si>
  <si>
    <t>DG-MLPO02  000052/2026</t>
  </si>
  <si>
    <t>5710079256</t>
  </si>
  <si>
    <t>TR 5710079256 queimado</t>
  </si>
  <si>
    <t>ETO-RD-AR 00411/2026</t>
  </si>
  <si>
    <t>ENC-MLAR01  000122/2026</t>
  </si>
  <si>
    <t xml:space="preserve">ETO-RD-AR 411/2026_x000D_
TRAFO 5701278016_x000D_
TRAFO RETIRADO_x000D_
POTÊNCIA : 10 KVA_x000D_
TENSÃO :	 34.5 KV_x000D_
Nº ENERGISA (CITD) : 16828_x000D_
Nº DE SÉRIE : 395886_x000D_
MARCA : ITB_x000D_
DATA FABRICAÇÃO : 05/2006_x000D_
IMPEDANCIA : 2,86_x000D_
POS. TAP : 03_x000D_
_x000D_
TRAFO INSTALADO_x000D_
POTÊNCIA : 15 KVA_x000D_
TENSÃO :	 34.5 KV_x000D_
Nº ENERGISA (CITD) : 150136_x000D_
Nº DE SÉRIE : 827859_x000D_
MARCA : TRAEL_x000D_
DATA FABRICAÇÃO : 02/2026_x000D_
IMPEDANCIA : 3,0_x000D_
POS. TAP : 05_x000D_
</t>
  </si>
  <si>
    <t>5701278016</t>
  </si>
  <si>
    <t>Enviar equipe da manutenção para substituir trafo queimado em campo</t>
  </si>
  <si>
    <t>ETO-RD-AG 00268/2026</t>
  </si>
  <si>
    <t>ENC-MLAG01  000066/2026</t>
  </si>
  <si>
    <t>OS PARA SUBSTITUICAO DE TRAFO QUEIMADO_x000D_
Trafo 5710023109 queimado potência 15kva tensão 19.9kv acesso livre._x000D_
_x000D_
_x000D_
TRAFO Nº 5710023109_x000D_
_x000D_
TRAFO RETIRADO_x000D_
_x000D_
POTÊNCIA;  15KVA 34,5KV_x000D_
DATA DE FAB; 05/2002_x000D_
MARCA; ABB_x000D_
Nº CITD; P.10983_x000D_
Nº SÉRIE; 180669_x000D_
POS. DO TAP; 1º_x000D_
IMPEDÂNCIA;  2,91_x000D_
_x000D_
TRAFO INSTALADO _x000D_
_x000D_
POTÊNCIA; 25KVA 34,5KV_x000D_
DATA DE FAB; 04/2025_x000D_
MARCA; ITAM_x000D_
Nº CITD; 146646_x000D_
Nº SÉRIE; Z.275783_x000D_
POS. DO TAP; 3,22_x000D_
IMPEDÂNCIA; 3º_x000D_
MEDIÇÃO; 12,83 / 12,81 / 12,79</t>
  </si>
  <si>
    <t>5710023109</t>
  </si>
  <si>
    <t>Trafo 5710023109 queimado potência 15kva tensão 19.9kv acesso livre.</t>
  </si>
  <si>
    <t>ETO-RD-AR 00156/2026</t>
  </si>
  <si>
    <t>ENC-MLAR01  000070/2026</t>
  </si>
  <si>
    <t xml:space="preserve">ETO-RD-AR 156/2026_x000D_
TR: 5700907058_x000D_
_x000D_
TRAFO RETIRADO_x000D_
POTÊNCIA : 30KVA_x000D_
TENSÃO :	 34,5KV_x000D_
Nº ENERGISA (CITD) : 134768_x000D_
Nº DE SÉRIE : 183123_x000D_
MARCA : ABB_x000D_
DATA FABRICAÇÃO : 12/2000_x000D_
IMPEDANCIA : 4,05_x000D_
POS. TAP : 02_x000D_
_x000D_
TRAFO INSTALADO_x000D_
POTÊNCIA : 45KVA_x000D_
TENSÃO :	 34,5KV_x000D_
Nº ENERGISA (CITD) : 147737_x000D_
Nº DE SÉRIE : 586774_x000D_
MARCA : ITAIPU_x000D_
DATA FABRICAÇÃO : 07/2025_x000D_
IMPEDANCIA : 4,13_x000D_
POS. TAP : 01_x000D_
</t>
  </si>
  <si>
    <t>5700907058</t>
  </si>
  <si>
    <t>Trafi 5700907058 queimado 45kvaTensão: 34,5Equipe: 058op02 Contato da equipe: 99265-4554Endereço: Fazenda Boa esperança</t>
  </si>
  <si>
    <t>45 kva</t>
  </si>
  <si>
    <t>DOLP-RD-PA 00259/2026</t>
  </si>
  <si>
    <t>DLP-MLPA01  000067/2026</t>
  </si>
  <si>
    <t>MEDIDO__x000D_
_x000D_
EMERGENCIAL__x000D_
_x000D_
segue nota de trafo queimado, trafo 5712754122, trafo de 15kva, tensao 34500 / 440 V, acesso livre, regiao de vai quem quer_x000D_
_x000D_
DADOS ATENDIMENTO_x000D_
_x000D_
EQUIPE: PALMA08M_x000D_
LIDER: OLESMAR OLIVEIRA DE SOUZA       _x000D_
CONTATO: 63 9296-9567_x000D_
DOLP-RD-PA 000259/2026_x000D_
DATA ATENDIMENTO: 16/02/2026_x000D_
_x000D_
Atenção!_x000D_
Não intervenha na rede sem autorização do COI (Centro de Operações Integradas)</t>
  </si>
  <si>
    <t>segue nota de trafo queimado, trafo 5712754122, trafo de 15kva, tensao 34500 / 440 V, acesso livre, regiao de vai quem quer</t>
  </si>
  <si>
    <t>DG-RD-PO 00181/2026</t>
  </si>
  <si>
    <t>DG-MLPO01  000040/2026</t>
  </si>
  <si>
    <t xml:space="preserve">medido__x000D_
emergencial__x000D_
_x000D_
_x000D_
Boa tarde,_x000D_
Segue SS para substituiçaõ de trafo queiamdo,  cobrando sobre aviso pedrini 14 a 16/02_x000D_
e dipsonibilidade equipe leve fou um dia antes subst o trafo porem o mesmo estava com defeito _x000D_
_x000D_
</t>
  </si>
  <si>
    <t>5709780026</t>
  </si>
  <si>
    <t>Boa tarde,Segue SS para substituiçaõ de trafo queiamdo</t>
  </si>
  <si>
    <t>ETO-RD-GR 00201/2026</t>
  </si>
  <si>
    <t>ETO-RD-GR  000275/2026</t>
  </si>
  <si>
    <t>TRAFO QUEIMADO 5700645087 - 15KVA - 34,5KV ACESSO BOM PARA RAIO QUEIMADO _x000D_
IND CHACARA BONFIM, - UC 9651136_x000D_
CARLISTENIA VALADARES DA SILVA_x000D_
TEL.63984289135_x000D_
RDR GOIANORTE</t>
  </si>
  <si>
    <t>5700645087</t>
  </si>
  <si>
    <t>TRAFO QUEIMADO 5700645087 - 15KVA - 34,5KV ACESSO BOM PARA RAIO QUEIMADO IND CHACARA BONFIM, - UC 9651136CARLISTENIA VALADARES DA SILVATEL.63984289135RDR GOIANORTE</t>
  </si>
  <si>
    <t>DG-RD-PO 00130/2026</t>
  </si>
  <si>
    <t>DG-MPDG01  000046/2026</t>
  </si>
  <si>
    <t xml:space="preserve">medido__x000D_
emergencial__x000D_
_x000D_
cobrando sobre aviso da pedrini 24 a 26/01/2026_x000D_
INT: 20264112069103_x000D_
Segue SS de TR 5711292001 10KVA/7.9KV furtado._x000D_
UC 6438784_x000D_
CHACARA SANTA MARIA_x000D_
63992697212_x000D_
LOURENCO DIOLINDO PEREIRA_x000D_
001OP11 63 99111-1776_x000D_
</t>
  </si>
  <si>
    <t>5711292001</t>
  </si>
  <si>
    <t>INT: 20264112069103Segue SS de TR 5711292001 10KVA/7.9KV furtado.UC 6438784CHACARA SANTA MARIA63992697212LOURENCO DIOLINDO PEREIRA001OP11 63 99111-1776</t>
  </si>
  <si>
    <t>ENC-RD-PS 00340/2026</t>
  </si>
  <si>
    <t>ENC-LMPS03  000058/2026</t>
  </si>
  <si>
    <t xml:space="preserve">SS ENC-RD-PS 340/2026_x000D_
TRAFO 5701356007 _x000D_
_x000D_
_x000D_
_x000D_
_x000D_
TRAFO RETIRADO_x000D_
POTÊNCIA : 5KVA_x000D_
TENSÃO :	 34.5KV_x000D_
Nº ENERGISA (CITD) : ILEGIVEL_x000D_
Nº DE SÉRIE : 128280_x000D_
MARCA : VIJAI_x000D_
DATA FABRICAÇÃO : 10/2008_x000D_
IMPEDANCIA : 3.09_x000D_
POS. TAP : 03_x000D_
_x000D_
TRAFO INSTALADO'_x000D_
POTÊNCIA : 15KVA_x000D_
TENSÃO :	 34.5KV_x000D_
Nº ENERGISA (CITD) : 147901_x000D_
Nº DE SÉRIE : C299625_x000D_
MARCA : ITAM_x000D_
DATA FABRICAÇÃO : 01/2026_x000D_
IMPEDANCIA : 2.93_x000D_
POS. TAP : 03_x000D_
</t>
  </si>
  <si>
    <t>5701356007</t>
  </si>
  <si>
    <t>SEGUE SS DE TRAFO 5701356007 QUEIMADO PARA DEVIDAS TRATIVAS COM EQUIPE DE MANUTENÇÃO.POTENCIA: 5 KVA TENSÃO: 34.5 KV PARA RAIO QUEIMADO ACESSO LIVRE</t>
  </si>
  <si>
    <t>ENC-RD-PS 00225/2026</t>
  </si>
  <si>
    <t>ENC-LMPS01  000063/2026</t>
  </si>
  <si>
    <t xml:space="preserve">SS ENC-RD-PS 225/2026_x000D_
tr 5700490014_x000D_
_x000D_
_x000D_
TRAFO RETIRADO_x000D_
POTÊNCIA : 25KVA_x000D_
TENSÃO :	 34.5KV_x000D_
Nº ENERGISA (CITD) : 130926_x000D_
Nº DE SÉRIE : 609229_x000D_
MARCA : TRAEL_x000D_
DATA FABRICAÇÃO : 01/2022_x000D_
IMPEDANCIA : 3.0_x000D_
POS. TAP : 03_x000D_
_x000D_
TRAFO INSTALADO'_x000D_
POTÊNCIA : 15KVA_x000D_
TENSÃO :	 34.5KV_x000D_
Nº ENERGISA (CITD) : 149410_x000D_
Nº DE SÉRIE : 296245_x000D_
MARCA : ITB_x000D_
DATA FABRICAÇÃO : 11/2004_x000D_
IMPEDANCIA : 2.78_x000D_
POS. TAP : 03_x000D_
_x000D_
_x000D_
_x000D_
</t>
  </si>
  <si>
    <t>5700490014</t>
  </si>
  <si>
    <t>tr 570049001425kvapara raio danificado acesso caminhonete014op01 bucha quebrda</t>
  </si>
  <si>
    <t>ETO-RD-AR 00158/2026</t>
  </si>
  <si>
    <t>ENC-MLAR05  000049/2026</t>
  </si>
  <si>
    <t>ETO-RD-AR 158/2026_x000D_
TR: 5742131004_x000D_
_x000D_
FEITO MELHORIA DE ATERRAMENTO NO POSTO DE TRANSFORMAÇÃO 5742131004</t>
  </si>
  <si>
    <t>ATERRAMENTO ROMPIDO/SEM CONEXÃO</t>
  </si>
  <si>
    <t>5742131004</t>
  </si>
  <si>
    <t>enviar equipe manutenção para ralizar melhoria de aterramento no trafo 5742131004 o mesmo esta com a cordoalha rompido em campo.</t>
  </si>
  <si>
    <t>ETO-RD-AR 00159/2026</t>
  </si>
  <si>
    <t>ENC-MLAR05  000048/2026</t>
  </si>
  <si>
    <t xml:space="preserve">ETO-RD-AR 159/2026_x000D_
TR: 5743768004_x000D_
_x000D_
TRAFO RETIRADO_x000D_
POTÊNCIA : 15KVA_x000D_
TENSÃO :	 34,5KV_x000D_
Nº ENERGISA (CITD) : 116023_x000D_
Nº DE SÉRIE : 398699_x000D_
MARCA : TRAEL_x000D_
DATA FABRICAÇÃO : 2016_x000D_
IMPEDANCIA : 3,72_x000D_
POS. TAP : 03_x000D_
_x000D_
TRAFO INSTALADO_x000D_
POTÊNCIA : 15KVA_x000D_
TENSÃO :	 34,5KV_x000D_
Nº ENERGISA (CITD) : 149245_x000D_
Nº DE SÉRIE : 820231_x000D_
MARCA : TRAEL_x000D_
DATA FABRICAÇÃO : 11/2025_x000D_
IMPEDANCIA : 3,0_x000D_
POS. TAP : 03_x000D_
_x000D_
_x000D_
</t>
  </si>
  <si>
    <t>TRAFO 5743768004 QUEIMADO DE 15 KVA COM VAZAMENTO DE ÓLEO PARA RAIO QUEIMADO NA REDE 19.9 KV ACESSO PARA CAMIONETE</t>
  </si>
  <si>
    <t>ETO-RD-AR 00313/2026</t>
  </si>
  <si>
    <t>ENC-MLAR05  000126/2026</t>
  </si>
  <si>
    <t xml:space="preserve">ETO-RD-AR 313/2026_x000D_
TRAFO RETIRADO_x000D_
POTÊNCIA : 10 KVA_x000D_
TENSÃO :	 34.5 KV_x000D_
Nº ENERGISA (CITD) : 23849_x000D_
Nº DE SÉRIE : 481391_x000D_
MARCA : ITB_x000D_
DATA FABRICAÇÃO : 08/2007_x000D_
IMPEDANCIA : 2,8_x000D_
POS. TAP : 03_x000D_
_x000D_
TRAFO INSTALADO_x000D_
POTÊNCIA : 15 KVA_x000D_
TENSÃO :	 34.5 KV_x000D_
Nº ENERGISA (CITD) : 112822_x000D_
Nº DE SÉRIE :459986_x000D_
MARCA : TRAEL_x000D_
DATA FABRICAÇÃO :2018_x000D_
IMPEDANCIA : 3,0_x000D_
POS. TAP : 05_x000D_
_x000D_
</t>
  </si>
  <si>
    <t>5701760004</t>
  </si>
  <si>
    <t>trafo 5701760004 vazando oleo</t>
  </si>
  <si>
    <t>ETO-RD-GR 00297/2026</t>
  </si>
  <si>
    <t>ENC-MLGR01  000074/2026</t>
  </si>
  <si>
    <t xml:space="preserve">TROCA DE TRAFO QUEIMADO 5701106087 ETO-RD-GR 297/2026 FAZ. JATOBÁ - GOIANORTE 0087_x000D_
_x000D_
TRAFO RETIRADO_x000D_
POTÊNCIA : 5KVA_x000D_
TENSÃO : 19.9KV	_x000D_
Nº ENERGISA (CITD) : 40177_x000D_
Nº DE SÉRIE : 691238_x000D_
MARCA : ITB_x000D_
DATA FABRICAÇÃO : 08/2010_x000D_
IMPEDANCIA : 3.21_x000D_
POS. TAP : 01_x000D_
_x000D_
TRAFO INSTALADO_x000D_
POTÊNCIA : 15KVA_x000D_
TENSÃO : 19.9KV	_x000D_
Nº ENERGISA (CITD) : 131358_x000D_
Nº DE SÉRIE : 611107_x000D_
MARCA : TRAEL - TRAEL_x000D_
DATA FABRICAÇÃO : 02/2022 - 01/2026_x000D_
IMPEDANCIA : 2.93_x000D_
POS. TAP : 03_x000D_
_x000D_
MEDIÇÃO 1: 24.28_x000D_
MEDIÇÃO 2: 21.53_x000D_
MEDIÇÃO 3: 16.55_x000D_
_x000D_
COORDENADA_x000D_
X: 731488_x000D_
Y: 9020415_x000D_
</t>
  </si>
  <si>
    <t>5701106087</t>
  </si>
  <si>
    <t>Trafo: 5701106087 Queimado Potencia: 10 KVATensão: 34,5 KVPara raio: queimado Acesso: Livre    Equipe: 087op01 (63)98437-8041 Obs:. entra em contato com equipe antes de deslocar</t>
  </si>
  <si>
    <t>DG-RD-PO 00060/2026</t>
  </si>
  <si>
    <t>DG-MLPO02  000017/2026</t>
  </si>
  <si>
    <t>5758619110</t>
  </si>
  <si>
    <t>5758619110 trafo queimado 30kva 34,5kv acesso bom</t>
  </si>
  <si>
    <t>ETO-RD-GU 00166/2026</t>
  </si>
  <si>
    <t>DBM-MLDB06  000023/2026</t>
  </si>
  <si>
    <t xml:space="preserve">SUBSTITUIÇÃO DE TRANSFORMADOR NA RDR DE ARAGUAÇU_x000D_
_x000D_
INT: 20264117705568_x000D_
_x000D_
SS: ETO-RD-GU 166/2026_x000D_
_x000D_
ESPECIFICAÇÕES DO TRANSFORMADOR_x000D_
_x000D_
TRANSFORMADOR INSTALADO: 15 KVA_x000D_
_x000D_
TRANSFORMADOR RETIRADO: 15 KVA_x000D_
_x000D_
MEDIÇÕES_x000D_
_x000D_
LOGO APÓS A TROCA _x000D_
_x000D_
VAN: 215_x000D_
_x000D_
VBN: 213_x000D_
_x000D_
OBS:SUBSTITUIÇÃO DE TRANSFORMADOR AUTORIZADA PELO DIONE._x000D_
_x000D_
</t>
  </si>
  <si>
    <t>5710287032</t>
  </si>
  <si>
    <t>segue nota para substituiçao de transformador 5710287032 asseço livre trafo de 15kva</t>
  </si>
  <si>
    <t>ENC-RD-PS 00193/2026</t>
  </si>
  <si>
    <t>ENC-LMPS01  000049/2026</t>
  </si>
  <si>
    <t xml:space="preserve">SS ENC-RD-PS 193/2026_x000D_
trafo 5700736149 _x000D_
_x000D_
_x000D_
_x000D_
TRAFO RETIRADO_x000D_
POTÊNCIA : 5KVA_x000D_
TENSÃO :	 34.5KV_x000D_
Nº ENERGISA (CITD) : ILEGIVEL_x000D_
Nº DE SÉRIE : 176385_x000D_
MARCA : VIJAI_x000D_
DATA FABRICAÇÃO : SET/2010_x000D_
IMPEDANCIA : 3.13_x000D_
POS. TAP : 03_x000D_
_x000D_
TRAFO INSTALADO'_x000D_
POTÊNCIA : 15KVA_x000D_
TENSÃO :	 34.5KV_x000D_
Nº ENERGISA (CITD) : 123072_x000D_
Nº DE SÉRIE : 498660_x000D_
MARCA : TRAEL_x000D_
DATA FABRICAÇÃO : 2019_x000D_
IMPEDANCIA : 2.93_x000D_
POS. TAP : 03_x000D_
</t>
  </si>
  <si>
    <t>5700736149</t>
  </si>
  <si>
    <t>5700736149 5KVA 19,99KV ACESSO BOM 149OP01</t>
  </si>
  <si>
    <t>ETO-RD-GR 00246/2026</t>
  </si>
  <si>
    <t>ETO-RD-GR  000327/2026</t>
  </si>
  <si>
    <t>TRAFO 5700115024 QUEIMADO PARA RAIO TAMBÉM DE 25 KVA NA NA REDE 13,8 KV ACESSO BOM PARA CAMIONETE NÃO FOI FEITO TESTE AVAZIO DEVIDO ESTA COM VAZAMENTO DE ÓLEO.</t>
  </si>
  <si>
    <t>5700115024</t>
  </si>
  <si>
    <t>ETO-RD-GR 00426/2026</t>
  </si>
  <si>
    <t>ETO-RD-GR  000927/2026</t>
  </si>
  <si>
    <t>trafo 5731294227 e para raio queimado _x000D_
acesso somente camiota 4x4_x000D_
equipe 227op01</t>
  </si>
  <si>
    <t>5731294227</t>
  </si>
  <si>
    <t>trafo 5731294227 e para raio queimado acesso somente camiota 4x4equipe 227op01</t>
  </si>
  <si>
    <t>ETO-RD-AR 00468/2026</t>
  </si>
  <si>
    <t>ENC-MLAR01  000136/2026</t>
  </si>
  <si>
    <t xml:space="preserve">ETO-RD-AR 468/2026_x000D_
TRAFO 5701889004_x000D_
TRAFO RETIRADO_x000D_
POTÊNCIA : 15 KVA_x000D_
TENSÃO :	 13.8 KV_x000D_
Nº ENERGISA (CITD) : 7658_x000D_
Nº DE SÉRIE : 141362_x000D_
MARCA : ITB_x000D_
DATA FABRICAÇÃO : 07/9_x000D_
IMPEDANCIA : 2,43_x000D_
POS. TAP : 03_x000D_
_x000D_
TRAFO INSTALADO_x000D_
POTÊNCIA : 15 KVA_x000D_
TENSÃO :	 13.8 KV_x000D_
Nº ENERGISA (CITD) : 149974_x000D_
Nº DE SÉRIE : 826192_x000D_
MARCA : TRAEL_x000D_
DATA FABRICAÇÃO : 01/2026_x000D_
IMPEDANCIA : 2,5_x000D_
POS. TAP : 05_x000D_
</t>
  </si>
  <si>
    <t>5301889004</t>
  </si>
  <si>
    <t>Trafo 570188904 queimado 15kvaAcesso: Somente caminhonetePara-raio; Queimado Equipe: 004op26</t>
  </si>
  <si>
    <t>ETO-RD-GU 00325/2026</t>
  </si>
  <si>
    <t>ETO-RD-GU  000848/2026</t>
  </si>
  <si>
    <t>SS: ETO-RD-GU 325-2026_x000D_
_x000D_
LOCALIDADE: PARANA_x000D_
_x000D_
FOI TROCADO UM TRAFO DE 15 POR UM TRAFO DE 15</t>
  </si>
  <si>
    <t>5730497021</t>
  </si>
  <si>
    <t>CHECK LIST TRAFO QUEIMADO- Trafo: 5730497021- Potência: 15 KVA - Tensão:19.9- Para raios: Queimado/ faltando - Causa: descarga atmosféricas - Acesso : caminhonete - Se há alguma outra anomalia: Nãoi- Endereço: fazenda Natal,  medidor 02003359864- Equipe:021op03 - Telefone: 63992281296</t>
  </si>
  <si>
    <t>ETO-RD-GU 00333/2026</t>
  </si>
  <si>
    <t>ETO-RD-GU  000849/2026</t>
  </si>
  <si>
    <t>SS: ETO-RD-GU 333-2026_x000D_
_x000D_
LOCLIDADE: FORMOSO_x000D_
_x000D_
FOI FEITO A TROCA DO TRANSFORMADOR DE 10KVA PARA UM DE 15KVA</t>
  </si>
  <si>
    <t>5710533097</t>
  </si>
  <si>
    <t>ETO-RD-AG 00339/2026</t>
  </si>
  <si>
    <t>ENC-MPAR02  000014/2026</t>
  </si>
  <si>
    <t xml:space="preserve">ETO-RD-AG 339/2026_x000D_
TRAFO 5700002210_x000D_
TRAFO RETIRADO_x000D_
POTÊNCIA : 25 KVA_x000D_
TENSÃO :	 34.5 KV_x000D_
Nº ENERGISA (CITD) : 145840_x000D_
Nº DE SÉRIE : Z 273694_x000D_
MARCA : ITAM_x000D_
DATA FABRICAÇÃO : 03/2025_x000D_
IMPEDANCIA : 2,97_x000D_
POS. TAP : 05_x000D_
_x000D_
TRAFO INSTALADO_x000D_
POTÊNCIA : 15 KVA_x000D_
TENSÃO :	 34.5 KV_x000D_
Nº ENERGISA (CITD) : 121824_x000D_
Nº DE SÉRIE : 339450_x000D_
MARCA : CPFL_x000D_
DATA FABRICAÇÃO : 2015 _x000D_
IMPEDANCIA : 3,10_x000D_
POS. TAP : 05_x000D_
NÃO FOI POSIVEL FAZER MEDIÇÃO DE ATERRAMENTO DEVIDO MAL TEMPO NA FINALIZAÇÃO DO SERVIÇO._x000D_
_x000D_
OBS: LANÇADO UMA HORA DE DISPONIBILIDADE REFERENTE AO SERVIÇO DA SS 569/2026 PARA SEGURAR POSTE._x000D_
</t>
  </si>
  <si>
    <t>Substitui trafo 5700002210 queimado potência 25kva tensão 34,5kv acesso livre para-raio queimado equipe:002OP06 984016378</t>
  </si>
  <si>
    <t>ETO-RD-DP 00178/2026</t>
  </si>
  <si>
    <t>DBM-MPDB08  000069/2026</t>
  </si>
  <si>
    <t>SUBSTITUIÇÃO DE TRANSFORMADOR NA RDR DE NATIVIDADE_x000D_
_x000D_
INT: N/A_x000D_
_x000D_
SS: ETO-RD-DP 178/2026_x000D_
_x000D_
ESPECIFICAÇÕES DO TRANSFORMADOR_x000D_
_x000D_
TRANSFORMADOR INSTALADO: 75 KVA_x000D_
_x000D_
TRANSFORMADOR RETIRADO: 75 KVA_x000D_
_x000D_
MEDIÇÕES_x000D_
_x000D_
LOGO APÓS A TROCA _x000D_
_x000D_
VAN: 222_x000D_
_x000D_
VBN: 223_x000D_
_x000D_
OBS:SUBSTITUIÇÃO DE TRANSFORMADOR AUTORIZADA PELO DENNER.</t>
  </si>
  <si>
    <t>segue ss para substituiçao de trafo 5700268028 queimado trafo de 75kva tensao 34,5kv para raio bom acesso livre com equipe de manutencao na rural de natividade .trafo atende a repetidora de natividade</t>
  </si>
  <si>
    <t>ETO-RD-GU 00061/2026</t>
  </si>
  <si>
    <t>DBM-MPDB08  000015/2026</t>
  </si>
  <si>
    <t xml:space="preserve">SUBSTITUIÇÃO DE TRANSFORMADOR NA RDR DE PARANA_x000D_
_x000D_
INT:N/A_x000D_
_x000D_
SS: ETO-RD-GU 61/2026_x000D_
_x000D_
ESPECIFICAÇÕES DO TRANSFORMADOR_x000D_
_x000D_
TRANSFORMADOR INSTALADO: 150 KVA_x000D_
_x000D_
TRANSFORMADOR RETIRADO: 150 KVA_x000D_
_x000D_
MEDIÇÕES_x000D_
_x000D_
LOGO APÓS A TROCA _x000D_
_x000D_
VAN: 213_x000D_
_x000D_
VBN: 217_x000D_
_x000D_
OBS:SUBSTITUIÇÃO DE TRANSFORMADOR AUTORIZADA PELO DIONE._x000D_
_x000D_
</t>
  </si>
  <si>
    <t>5744049021</t>
  </si>
  <si>
    <t>ENC-RD-PS 00442/2026</t>
  </si>
  <si>
    <t>ENC-LMPS03  000072/2026</t>
  </si>
  <si>
    <t xml:space="preserve">SS ENC-RD-PS 442/2026 _x000D_
TR 5700926073_x000D_
_x000D_
_x000D_
 _x000D_
TRAFO RETIRADO_x000D_
POTÊNCIA : 15KVA_x000D_
TENSÃO :	 34.5KV_x000D_
Nº ENERGISA (CITD) : P023444_x000D_
Nº DE SÉRIE : 886235_x000D_
MARCA :  PALISTA_x000D_
DATA FABRICAÇÃO : 02/1990_x000D_
IMPEDANCIA : ILEGIVEL_x000D_
POS. TAP : 02_x000D_
_x000D_
TRAFO INSTALADO'_x000D_
POTÊNCIA : 15KVA_x000D_
TENSÃO :	 34.5KV_x000D_
Nº ENERGISA (CITD) : 150236_x000D_
Nº DE SÉRIE : 827959_x000D_
MARCA : TRAEL_x000D_
DATA FABRICAÇÃO : 02/2026_x000D_
IMPEDANCIA : 3.0_x000D_
POS. TAP : 03_x000D_
</t>
  </si>
  <si>
    <t>5700926073</t>
  </si>
  <si>
    <t>INT: 20264269132533Segue SS de TR 5700926073 5KVA/19.9KV com a bucha primária quebrada e para-raios queimado.Acesso livre.UC 9185550CHACARA SANTA LUZIA63993053108VALDECIR DALGALO073OP03 63 99233-0212</t>
  </si>
  <si>
    <t>ETO-RD-AR 00260/2026</t>
  </si>
  <si>
    <t>ENC-MLAR05  000103/2026</t>
  </si>
  <si>
    <t xml:space="preserve">SSETO-RD-AR 260/2026_x000D_
 TRAFO 5155859022 _x000D_
_x000D_
_x000D_
TRAFO INSTALADO_x000D_
POTÊNCIA : 15 KVA_x000D_
TENSÃO :	 34.5 KV_x000D_
Nº ENERGISA (CITD) : 149200_x000D_
Nº DE SÉRIE : 820186_x000D_
MARCA : TRAEL_x000D_
DATA FABRICAÇÃO : 11/2025_x000D_
IMPEDANCIA : 3,0_x000D_
POS. TAP : 05_x000D_
_x000D_
_x000D_
_x000D_
</t>
  </si>
  <si>
    <t>5155859022</t>
  </si>
  <si>
    <t>Nota para manutenção intalar trafo 5155859022 que foi roubado, serviço auxiliar do religador 7955859022LD Araguina Babaçulandia ( trafo de 15KVA na 19.9KV</t>
  </si>
  <si>
    <t>DOLP-RD-PA 00150/2026</t>
  </si>
  <si>
    <t>DLP-MPPA01  000051/2026</t>
  </si>
  <si>
    <t xml:space="preserve">MEDIDO__x000D_
_x000D_
EMERGENCIAL__x000D_
_x000D_
_x000D_
SEGUE SSS DE TRAFO QUEIMADO NA RDR DE PALMAS _x000D_
TR 5710444122_x000D_
EQUIPE 122OP46_x000D_
_x000D_
_x000D_
_x000D_
_x000D_
DDOS ATENDIMENTO_x000D_
EQUIPE PALM06M_x000D_
ENCARREGADO - IBANEZ RODRIGUES_x000D_
CONTATO - (63) 99295-9499_x000D_
_x000D_
SS DOLP-RD-PA 150/2026_x000D_
_x000D_
_x000D_
DATA ATENDIMENTO_x000D_
29/01/2026_x000D_
_x000D_
_x000D_
</t>
  </si>
  <si>
    <t>5710444122</t>
  </si>
  <si>
    <t>SEGUE SSS DE TRAFO QUEIMADO NA RDR DE PALMAS TR 5710444122EQUIPE 122OP46</t>
  </si>
  <si>
    <t>ETO-RD-GU 00193/2026</t>
  </si>
  <si>
    <t>DBM-MLDB05  000044/2026</t>
  </si>
  <si>
    <t xml:space="preserve">SUBSTITUIÇÃO DE TRANSFORMADOR NA RDR DE JAÚ_x000D_
_x000D_
INT: 20264121641118_x000D_
_x000D_
SS: ETO-RD-GU 193/2026_x000D_
_x000D_
ESPECIFICAÇÕES DO TRANSFORMADOR_x000D_
_x000D_
TRANSFORMADOR INSTALADO: 15KVA_x000D_
_x000D_
TRANSFORMADOR RETIRADO: 15KVA_x000D_
_x000D_
MEDIÇÕES_x000D_
_x000D_
LOGO APÓS A TROCA _x000D_
_x000D_
VAN: 213.0_x000D_
_x000D_
OBS:SUBSTITUIÇÃO DE TRANSFORMADOR AUTORIZADA PELO DIONE._x000D_
_x000D_
OBS:EM CAMPO JÁ EXISTE SEGUNDA DESCIDA_x000D_
_x000D_
</t>
  </si>
  <si>
    <t>5741303186</t>
  </si>
  <si>
    <t>SEGUE SOLICITAÇÃO PARA TROCA DE TRAFO QUEIMADO NA RDR DE JAU</t>
  </si>
  <si>
    <t>ETO-RD-GR 00441/2026</t>
  </si>
  <si>
    <t>ENC-MLGR02  000084/2026</t>
  </si>
  <si>
    <t xml:space="preserve">TROCA DE TRAFO QUEIMADO 5700476155 ETO-RD-GR 441/2026 ZONA RURAL - PALMEIRANTES 0155_x000D_
_x000D_
TRAFO RETIRADO_x000D_
POTÊNCIA : 15KVA_x000D_
TENSÃO : 19.9KV	_x000D_
Nº ENERGISA (CITD) : 100508_x000D_
Nº DE SÉRIE : 389617_x000D_
MARCA : TRAEL - TRAEL_x000D_
DATA FABRICAÇÃO : 06/2016 - 04/2025_x000D_
IMPEDANCIA : 3.03_x000D_
POS. TAP : 03_x000D_
_x000D_
TRAFO INSTALADO_x000D_
POTÊNCIA : 15KVA_x000D_
TENSÃO : 19.9KV	_x000D_
Nº ENERGISA (CITD) : 150297_x000D_
Nº DE SÉRIE : 828020_x000D_
MARCA : TRAEL_x000D_
DATA FABRICAÇÃO : 02/2026_x000D_
IMPEDANCIA : 3.0_x000D_
POS. TAP : 03_x000D_
_x000D_
MEDIÇÃO 1: 05.20_x000D_
MEDIÇÃO 2: 02.05_x000D_
MEDIÇÃO 3: 01.02_x000D_
_x000D_
COORDENADA_x000D_
X: 839206_x000D_
Y: 9138686_x000D_
</t>
  </si>
  <si>
    <t>5700476155</t>
  </si>
  <si>
    <t>segue nota para substituiçao de trafo 5700476155 queimado tensao 19.9 kv potencia 15kva para raio queimado acesso para camionete</t>
  </si>
  <si>
    <t>ETO-RD-AG 00042/2026</t>
  </si>
  <si>
    <t>ETO-RD-AG  000036/2026</t>
  </si>
  <si>
    <t xml:space="preserve">PLANO DE MEDIDA - Realizar substituição do trafo 5701235130 de 75 kVA para 112,5 kVA._x000D_
_x000D_
_x000D_
_x000D_
TRAFO RETIRADO_x000D_
_x000D_
POTÊNCIA; 75KV A34,5KV_x000D_
DATA DE FAB; SET/2012_x000D_
MARCA; TRANSFORMAN_x000D_
Nº CITD; N/A_x000D_
Nº SÉRIE; 4675_x000D_
IMPEDÂNCIA; 4,0_x000D_
_x000D_
TRAFO INSTALADO _x000D_
_x000D_
POTÊNCIA; 112,5KVA 34,5KV_x000D_
DATA DE FAB; 09/2024_x000D_
MARCA; TAMURA_x000D_
Nº CITD; 143806_x000D_
Nº SÉRIE; 90084-020_x000D_
IMPEDÂNCIA; 3,91_x000D_
MEDIÇÃO; 9,16 / 07,70 / 08,79_x000D_
_x000D_
_x000D_
</t>
  </si>
  <si>
    <t>5701235130</t>
  </si>
  <si>
    <t>trafo com falta de fase interna</t>
  </si>
  <si>
    <t>ETO-RD-GR 00218/2026</t>
  </si>
  <si>
    <t>ETO-RD-GR  000290/2026</t>
  </si>
  <si>
    <t>Trafo: 5700952113 Queimado _x000D_
Potencia: 10 KVA_x000D_
Tensão: 34,5 KV_x000D_
Para raio: queimado _x000D_
Acesso: Camioneta     _x000D_
Equipe: 111op01 (63)99216-6049</t>
  </si>
  <si>
    <t>5700952113</t>
  </si>
  <si>
    <t>Trafo: 5700952113 Queimado Potencia: 10 KVATensão: 34,5 KVPara raio: queimado Acesso: Camioneta     Equipe: 111op01 (63)99216-6049</t>
  </si>
  <si>
    <t>ETO-RD-AR 00466/2026</t>
  </si>
  <si>
    <t>ENC-MLAR02  000059/2026</t>
  </si>
  <si>
    <t xml:space="preserve">ETO-RD-AR 466/2026_x000D_
TRAFO 5720044025_x000D_
TRAFO RETIRADO_x000D_
POTÊNCIA : 25 KVA_x000D_
TENSÃO :	 34.5 KV_x000D_
Nº ENERGISA (CITD) : CI2706014008_x000D_
Nº DE SÉRIE : 342415_x000D_
MARCA : ROMAGNOLE_x000D_
DATA FABRICAÇÃO : 01/2002_x000D_
IMPEDANCIA : 3,1_x000D_
POS. TAP : 05_x000D_
_x000D_
TRAFO INSTALADO_x000D_
POTÊNCIA : 25 KVA_x000D_
TENSÃO :	 34.5KV_x000D_
Nº ENERGISA (CITD) : 145174_x000D_
Nº DE SÉRIE : Z271363_x000D_
MARCA : ITAM_x000D_
DATA FABRICAÇÃO : 02/2025_x000D_
IMPEDANCIA : 3,20_x000D_
POS. TAP : 05_x000D_
</t>
  </si>
  <si>
    <t>5720044025</t>
  </si>
  <si>
    <t>TR-5720044025 Queimadopara raios queimado potência 25kvatensão 34,5kvacesso livreequipe 025op01  tel-63992452770</t>
  </si>
  <si>
    <t>ETO-RD-GU 00538/2026</t>
  </si>
  <si>
    <t>ETO-RD-GU  001793/2026</t>
  </si>
  <si>
    <t xml:space="preserve">trafo e para raio queimado 15kva 7.9kv 5710228047 faz.aroeira rdr de figueropolis equipe 036op02_x000D_
</t>
  </si>
  <si>
    <t>5710228047</t>
  </si>
  <si>
    <t>trafo e para raio queimado 15kva 7.9kv 5710228047 faz.aroeira rdr de figueropolis equipe 036op02</t>
  </si>
  <si>
    <t>ETO-RD-AR 00868/2026</t>
  </si>
  <si>
    <t>ENC-MLAR01  000200/2026</t>
  </si>
  <si>
    <t xml:space="preserve">ETO-RD-AR 868/2026_x000D_
TRAFO 570000170_x000D_
TRAFO RETIRADO_x000D_
POTÊNCIA : 25 KVA_x000D_
TENSÃO :	 34.5 KV_x000D_
Nº ENERGISA (CITD) : 5706004271_x000D_
Nº DE SÉRIE : 77367-A_x000D_
MARCA : TRAFO_x000D_
DATA FABRICAÇÃO : 09/87_x000D_
IMPEDANCIA : 3,0_x000D_
POS. TAP : 05_x000D_
_x000D_
TRAFO INSTALADO_x000D_
POTÊNCIA : 25 KVA_x000D_
TENSÃO :	 34.5 KV_x000D_
Nº ENERGISA (CITD) : 151145_x000D_
Nº DE SÉRIE : 499623_x000D_
MARCA : TRAEL_x000D_
DATA FABRICAÇÃO : 10/2026_x000D_
IMPEDANCIA : 3,20_x000D_
POS. TAP : 05_x000D_
</t>
  </si>
  <si>
    <t>5700003170</t>
  </si>
  <si>
    <t>Enviar equipe da manutenção para substituir trafo  com defeito e vazamento de óleo  e com bucha   quebrada no Bairro da Grota</t>
  </si>
  <si>
    <t xml:space="preserve">25 instalar trafo de 30 kva trifasico </t>
  </si>
  <si>
    <t>DOLP-RD-PA 00551/2026</t>
  </si>
  <si>
    <t>DLP-MPPA01  000148/2026</t>
  </si>
  <si>
    <t>MEDIDO__x000D_
_x000D_
EMERGENCIAL__x000D_
_x000D_
segue nota de trafo queimado, trafo 5721237122, trafo 150 kva, tensao34500 / 380 V, para raio danificado,  acesso livre. FICA NA AGROTINS_x000D_
_x000D_
DADOS DO ATENDIMENTO: _x000D_
EQUIPE: 833020 - DLP-MPPA02_x000D_
ENCARREGADO: JULIO IGNACIO_x000D_
DATA: 12/05/2026</t>
  </si>
  <si>
    <t>5721237122</t>
  </si>
  <si>
    <t>segue nota de trafo queimado, trafo 5721237122, trafo 150 kva, tensao34500 / 380 V, para raio danificado,  acesso livre. FICA NA AGROTINS</t>
  </si>
  <si>
    <t>ETO-RD-GR 00659/2026</t>
  </si>
  <si>
    <t>ENC-MPGR01  000123/2026</t>
  </si>
  <si>
    <t xml:space="preserve">INSTALAÇÃO DE TRAFO FURTADO 5700809009 ETO-RD-GR 659/2026 ZONA RURAL - GUARAI 0009_x000D_
_x000D_
TRAFO INSTALADO_x000D_
POTÊNCIA : 15KVA_x000D_
TENSÃO : 7.9KV	_x000D_
Nº ENERGISA (CITD) : 150806_x000D_
Nº DE SÉRIE : C 303186_x000D_
MARCA : ITAM_x000D_
DATA FABRICAÇÃO : 02/2026_x000D_
IMPEDANCIA : 2.44_x000D_
POS. TAP : 03_x000D_
_x000D_
MEDIÇÃO DE ATERRAMENTO: 15.69, 11,38, 06,57_x000D_
_x000D_
COORDENADA_x000D_
X: 789116_x000D_
Y: 9019631_x000D_
</t>
  </si>
  <si>
    <t>5700809009</t>
  </si>
  <si>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</si>
  <si>
    <t>15 kv</t>
  </si>
  <si>
    <t>ETO-RD-AR 01122/2026</t>
  </si>
  <si>
    <t>ENC-MLAR02  000159/2026</t>
  </si>
  <si>
    <t xml:space="preserve">ETO-RD-AR 1122/2026_x000D_
TRAFO 5710021030_x000D_
TRAFO RETIRADO_x000D_
POTÊNCIA : 25 KVA_x000D_
TENSÃO :	 34.5 KV_x000D_
Nº ENERGISA (CITD) : 6736_x000D_
Nº DE SÉRIE : EA1190A001A_x000D_
MARCA : TRAFO_x000D_
DATA FABRICAÇÃO : 09/92_x000D_
IMPEDANCIA : 4,71_x000D_
POS. TAP : 03_x000D_
_x000D_
TRAFO INSTALADO_x000D_
POTÊNCIA : 25 KVA_x000D_
TENSÃO :	 34.5 KV_x000D_
Nº ENERGISA (CITD) : 151015_x000D_
Nº DE SÉRIE : Z 303135_x000D_
MARCA : ITAM_x000D_
DATA FABRICAÇÃO : 02/2026_x000D_
IMPEDANCIA : 2,85_x000D_
POS. TAP : 05_x000D_
</t>
  </si>
  <si>
    <t>5710021030</t>
  </si>
  <si>
    <t>Bom dia!Segue ssSenhores enviar equipe de manutenção para  RDR  de Xambioá trocar transfomador queimadoTrafo:5710021030 25 KVATensão: 34,5Cliente penalizado: SimEquipe:053OP01Contato:6399238-4671Endereço:</t>
  </si>
  <si>
    <t>DG-RD-PO 00436/2026</t>
  </si>
  <si>
    <t>DG-MPDG01  000107/2026</t>
  </si>
  <si>
    <t xml:space="preserve">medido__x000D_
emergencial__x000D_
_x000D_
_x000D_
substituição de trafo bucha quebrada e 02 poste quebrado _x000D_
</t>
  </si>
  <si>
    <t>5721874257</t>
  </si>
  <si>
    <t>Trafo 15 Kva ,5721874257 esta com buxa secundaria danificada 100 metro de cabo 25mm bifasico, 02 poste 10/150 quebrado</t>
  </si>
  <si>
    <t>ENC-RD-PS 00630/2026</t>
  </si>
  <si>
    <t>ENC-LMPS04  000098/2026</t>
  </si>
  <si>
    <t xml:space="preserve">SS ENC-RD-PS 630/2026_x000D_
 trafo 5708615075 _x000D_
_x000D_
_x000D_
_x000D_
_x000D_
_x000D_
TRAFO RETIRADO_x000D_
POTÊNCIA : 15KVA_x000D_
TENSÃO :	 34.5KV_x000D_
Nº ENERGISA (CITD) : 016140_x000D_
Nº DE SÉRIE : 339753_x000D_
MARCA : TRAEL_x000D_
DATA FABRICAÇÃO : 02/2015_x000D_
IMPEDANCIA : 2,93_x000D_
POS. TAP : 03_x000D_
_x000D_
TRAFO INSTALADO'_x000D_
POTÊNCIA : 15KVA_x000D_
TENSÃO :	 34.5KV_x000D_
Nº ENERGISA (CITD) : 152462_x000D_
Nº DE SÉRIE : C315101_x000D_
MARCA : ITAM_x000D_
DATA FABRICAÇÃO : 05/2026_x000D_
IMPEDANCIA : 3.14_x000D_
POS. TAP : 03_x000D_
</t>
  </si>
  <si>
    <t>5708615075</t>
  </si>
  <si>
    <t>Segue ss para tratativa com equipe de manutençao o quanto antes substituir trafo 5708615075 queimado no rdr de dois irmao</t>
  </si>
  <si>
    <t>ETO-RD-AR 00923/2026</t>
  </si>
  <si>
    <t>ENC-MLAR01  000226/2026</t>
  </si>
  <si>
    <t xml:space="preserve">ETO-RD-AR 923/2026_x000D_
RURAL ARAGUAINA_x000D_
0366802004_x000D_
_x000D_
FEITO A SUBSTITUIÇÃO DE 02 POSTES DE MADEIRA POR UM POSTE DT 12/600, DESFEITO ESTRUTURA HT-U3 E FEITO ESTRUTUR N4-U3._x000D_
ID 63178775 / ID 63178774_x000D_
OBS: POSTE ENTRE OS ID'S 47703667 E 63178772_x000D_
_x000D_
</t>
  </si>
  <si>
    <t>5710006004</t>
  </si>
  <si>
    <t>VIVIANE DE OLIVEIRA ARAUJO</t>
  </si>
  <si>
    <t>Cabo baixo no Haras Juliana</t>
  </si>
  <si>
    <t>ETO-RD-AG 00470/2026</t>
  </si>
  <si>
    <t>ENC-MPAG02  000069/2026</t>
  </si>
  <si>
    <t>Enviar equipe da manutençãopara substituir transformadr  5710025103 queimado de 25 kva  na 19,9 kv_x000D_
_x000D_
_x000D_
TRAFO Nº 5710025103_x000D_
_x000D_
TRAFO RETIRADO_x000D_
_x000D_
POTÊNCIA; 25KVA 34,5KV_x000D_
DATA FAB; 03/2025_x000D_
MARCA; ITAM_x000D_
Nº CITD; 145876_x000D_
Nº SERIE; Z.273730_x000D_
POS. DO TAP; 3º_x000D_
IMPEDÂNCIA; 3,17_x000D_
_x000D_
TRAFO INSTALADO _x000D_
_x000D_
POTÊNCIA; 25KVA 34,5KV_x000D_
DATA FAB; 02/2018 - 02/2026_x000D_
MARCA; TRAEL -TRAEL PA_x000D_
Nº CITD; 111833_x000D_
Nº SERIE; 458310_x000D_
POS. DO TAP; 3º_x000D_
IMPEDÂNCIA;  2,99_x000D_
MEDIÇÃO; 7,83 / 7,81 / 7,93</t>
  </si>
  <si>
    <t>5710025103</t>
  </si>
  <si>
    <t>Enviar equipe da manutençãopara substituir transformadr  5710025103 queimado de 25 kva  na 19,9 kv</t>
  </si>
  <si>
    <t>ETO-RD-AR 00884/2026</t>
  </si>
  <si>
    <t>ENC-MLAR02  000104/2026</t>
  </si>
  <si>
    <t xml:space="preserve">ETO-RD-AR 884/2026_x000D_
TRAFO 5700339080_x000D_
TRAFO RETIRADO_x000D_
POTÊNCIA : 15 KVA_x000D_
TENSÃO :	 34.5 KV_x000D_
Nº ENERGISA (CITD) : ILEGIVEL_x000D_
Nº DE SÉRIE : 366146_x000D_
MARCA : TRAEL_x000D_
DATA FABRICAÇÃO : 10/2015_x000D_
IMPEDANCIA : 2,85_x000D_
POS. TAP : 05_x000D_
_x000D_
TRAFO INSTALADO_x000D_
POTÊNCIA : 15 KVA_x000D_
TENSÃO :	 34.5 KV_x000D_
Nº ENERGISA (CITD) : 1005206_x000D_
Nº DE SÉRIE : 366146_x000D_
MARCA : ITB_x000D_
DATA FABRICAÇÃO : 2016_x000D_
IMPEDANCIA : 3,01_x000D_
POS. TAP : 05_x000D_
_x000D_
FEITO A SUBSTITUIÇÃO DE 144 METROS DE CABO 4CAA DANIFICADO E LIMPEZA DE FAIXA NO MESMO VÃO._x000D_
ID 347507 AO ID 347508 (E.O)_x000D_
</t>
  </si>
  <si>
    <t>5700339080</t>
  </si>
  <si>
    <t>Enviar equipe da manutenção para substituir trafo 5700339080, e realizar emenda e  limpeza de faixa , acesso só para caminhonete  15kva na 19,9 kv mais para raio</t>
  </si>
  <si>
    <t>ETO-RD-DP 00020/2026</t>
  </si>
  <si>
    <t>ETO-RD-DP  000050/2026</t>
  </si>
  <si>
    <t>SUBSTITUIÇÃO DE TRANSFORMADOR NA RDR_x000D_
 _x000D_
POSTO TRANFORMADOR: 5700712091_x000D_
_x000D_
SS: ETO-RD-DP 20/2026_x000D_
_x000D_
POT. TRANSFORMADOR RETIRADO: 25 KVA_x000D_
_x000D_
 _x000D_
 _x000D_
POT. TRANSFORMADOR INSTALADO: 25 KVA</t>
  </si>
  <si>
    <t>5700712091</t>
  </si>
  <si>
    <t>segue ss para substituiçao de trafo 5700712091 queimado trafo de 25kva tensao 34,5kv para raio queimado acesso livre com equipe de manutencao , na rural de ALMASIND FAZENDA OLHO DAGUA, 1 - ALMAS SAINDO PARA BARRA NOVA ANDA</t>
  </si>
  <si>
    <t>ETO-RD-GU 00022/2026</t>
  </si>
  <si>
    <t>DBM-MLDB06  000007/2026</t>
  </si>
  <si>
    <t xml:space="preserve">SUBSTITUIÇÃO DE TRANSFORMADOR NA RDR DE ARAGUAÇU_x000D_
_x000D_
INT: 202664066887576_x000D_
_x000D_
SS: ETO-RD-GU 22/2026_x000D_
_x000D_
ESPECIFICAÇÕES DO TRANSFORMADOR_x000D_
_x000D_
TRANSFORMADOR INSTALADO:  15 KVA_x000D_
_x000D_
TRANSFORMADOR RETIRADO: 5 KVA_x000D_
_x000D_
MEDIÇÕES_x000D_
_x000D_
LOGO APÓS A TROCA _x000D_
_x000D_
VAN: 221_x000D_
_x000D_
OBS:SUBSTITUIÇÃO DE TRANSFORMADOR AUTORIZADA PELO DIONE._x000D_
</t>
  </si>
  <si>
    <t>5700809021</t>
  </si>
  <si>
    <t>transformador e para raio queimado acesso para caminhonete</t>
  </si>
  <si>
    <t>ETO-RD-GR 00009/2026</t>
  </si>
  <si>
    <t>ENC-MLGR03  000006/2026</t>
  </si>
  <si>
    <t xml:space="preserve">ETO-RD-GR 009/2026_x000D_
TR: 5723658034_x000D_
_x000D_
TRAFO RETIRADO_x000D_
POTÊNCIA : 15KVA_x000D_
TENSÃO :	 34,5KV_x000D_
Nº ENERGISA (CITD) :ILEGIVEL _x000D_
Nº DE SÉRIE : 2688_x000D_
MARCA : WMM TRANSFORMADORES _x000D_
DATA FABRICAÇÃO :12/2016_x000D_
IMPEDANCIA : 2,50_x000D_
POS. TAP : 03_x000D_
_x000D_
TRAFO INSTALADO_x000D_
POTÊNCIA : 25KVA_x000D_
TENSÃO :	 34,5KV_x000D_
Nº ENERGISA (CITD) : 145095_x000D_
Nº DE SÉRIE : Z271284_x000D_
MARCA : ITAM_x000D_
DATA FABRICAÇÃO : 02/2025_x000D_
IMPEDANCIA : 2,94_x000D_
POS. TAP : 03_x000D_
_x000D_
MEDIÇÃO 1: 00,60_x000D_
MEDIÇÃO 2: 00,48_x000D_
MEDIÇÃO 3: 00,18_x000D_
</t>
  </si>
  <si>
    <t>5723658034</t>
  </si>
  <si>
    <t>TRAFO 5723658034 QUEIMADO PARA RAIO TAMBÉM DE 15 KVA NA NA REDE 19,9 KV ACESSO BOM PARA CAMIONETE FOI FEITO TESTE AVAZIO COSTATADO QUEIMADO</t>
  </si>
  <si>
    <t>DG-RD-PO 00012/2026</t>
  </si>
  <si>
    <t>DG-MLPO02  000004/2026</t>
  </si>
  <si>
    <t>5701566001</t>
  </si>
  <si>
    <t>TRRAFO 5701566001  E PARA RAIO QUEIMADO POTENCIA: 15KVA 13800ACESSO: CAMINHONETE</t>
  </si>
  <si>
    <t>DOLP-RD-PA 00038/2026</t>
  </si>
  <si>
    <t>DLP-MLPA01  000005/2026</t>
  </si>
  <si>
    <t xml:space="preserve">MEDIDO__x000D_
_x000D_
EMERGENCIAL__x000D_
_x000D_
Trafo 5703525122 queimado, 15 Kva, 19,9 Kv acesso livre_x000D_
_x000D_
_x000D_
_x000D_
DADOS ATENDIMENTO_x000D_
EQUIPE PALM08M_x000D_
LIDER - OLESMAR_x000D_
CONTATO -(63) 99296-9567_x000D_
_x000D_
SS DOLP-RD-PA 0038/2026_x000D_
_x000D_
DATA ATENDIMENTO_x000D_
12/01/2026_x000D_
_x000D_
_x000D_
_x000D_
_x000D_
</t>
  </si>
  <si>
    <t>5703525122</t>
  </si>
  <si>
    <t>Trafo 5703525122 queimado, 15 Kva, 19,9 Kv acesso livre</t>
  </si>
  <si>
    <t>ETO-RD-GU 00376/2026</t>
  </si>
  <si>
    <t>DBM-MLDB03  000063/2026</t>
  </si>
  <si>
    <t xml:space="preserve">SUBSTITUIÇÃO DE TRANSFORMADOR NA RDR DE ARAGUAÇU_x000D_
_x000D_
INT: 20264193493987_x000D_
_x000D_
SS: ETO-RD-GU 376/2026_x000D_
_x000D_
ESPECIFICAÇÕES DO TRANSFORMADOR_x000D_
_x000D_
TRANSFORMADOR INSTALADO: 15 KVA_x000D_
_x000D_
TRANSFORMADOR RETIRADO: 15 KVA_x000D_
_x000D_
MEDIÇÕES_x000D_
_x000D_
LOGO APÓS A TROCA _x000D_
_x000D_
VAN: 212_x000D_
_x000D_
VBN: 213_x000D_
_x000D_
OBS:SUBSTITUIÇÃO DE TRANSFORMADOR AUTORIZADA PELO DIONE._x000D_
</t>
  </si>
  <si>
    <t>5702189094</t>
  </si>
  <si>
    <t>ETO-RD-AG 00124/2026</t>
  </si>
  <si>
    <t>ETO-RD-AG  000105/2026</t>
  </si>
  <si>
    <t xml:space="preserve">_x000D_
_x000D_
</t>
  </si>
  <si>
    <t>5701406039</t>
  </si>
  <si>
    <t>Trafo 5701406039 de 15 kva na 1939 kva  maiis para raio queimado , acesso para Camionete</t>
  </si>
  <si>
    <t>ETO-RD-GU 00077/2026</t>
  </si>
  <si>
    <t>DBM-MLDB04  000010/2026</t>
  </si>
  <si>
    <t xml:space="preserve">SUBSTITUIÇÃO DE TRANSFORMADOR NA RDR DE ALIANÇA_x000D_
_x000D_
INT: 20264080634746_x000D_
_x000D_
SS: ETO-RD-GU 77/2026_x000D_
_x000D_
ESPECIFICAÇÕES DO TRANSFORMADOR_x000D_
_x000D_
TRANSFORMADOR INSTALADO: 15KVA_x000D_
_x000D_
TRANSFORMADOR RETIRADO: 10KVA_x000D_
_x000D_
MEDIÇÕES_x000D_
_x000D_
LOGO APÓS A TROCA _x000D_
_x000D_
VAN: 201.8_x000D_
_x000D_
VAB:341_x000D_
_x000D_
OBS:SUBSTITUIÇÃO DE TRANSFORMADOR AUTORIZADA PELO DIONE._x000D_
_x000D_
</t>
  </si>
  <si>
    <t>5710788037</t>
  </si>
  <si>
    <t>SEGUE SS DE TRAFO QUEIMADO NA RDR DE ALIANÇA, TRAFO DE 10KVA NA REDE DE 19.9KV, PARA RAIO QUEIMADO E ACESSO LIVRE PARA CAMINHONETE.</t>
  </si>
  <si>
    <t>ETO-RD-GU 00062/2026</t>
  </si>
  <si>
    <t>DBM-MLDB05  000012/2026</t>
  </si>
  <si>
    <t xml:space="preserve">SUBSTITUIÇÃO DE TRANSFORMADOR NA RDR DE PEIXE_x000D_
_x000D_
INT: 20264079434673_x000D_
_x000D_
SS: ETO-RD-GU 62/2026_x000D_
_x000D_
ESPECIFICAÇÕES DO TRANSFORMADOR_x000D_
_x000D_
TRANSFORMADOR INSTALADO: 15KVA_x000D_
_x000D_
TRANSFORMADOR RETIRADO: 15KVA_x000D_
_x000D_
MEDIÇÕES_x000D_
_x000D_
LOGO APÓS A TROCA _x000D_
_x000D_
VAN: 217.1_x000D_
_x000D_
VBN: 215.2_x000D_
_x000D_
OBS:SUBSTITUIÇÃO DE TRANSFORMADOR AUTORIZADA PELO DIONE._x000D_
_x000D_
OBS:EM CAMPO JÁ EXISTE SEGUNDA DESCIDA_x000D_
_x000D_
_x000D_
</t>
  </si>
  <si>
    <t>5700058094</t>
  </si>
  <si>
    <t>poste e para raio acesso livre</t>
  </si>
  <si>
    <t>DG-RD-PO 00069/2026</t>
  </si>
  <si>
    <t>DG-MLPO02  000019/2026</t>
  </si>
  <si>
    <t>5711221001</t>
  </si>
  <si>
    <t>TR 5711221001 TR DE 15 KVAREDE: 13,8KVPARA RAIO QUEIMADOACESSO LIVREUC: 8/751123-1ALVARO DE SOUSA LIRA</t>
  </si>
  <si>
    <t>ETO-RD-GU 00145/2026</t>
  </si>
  <si>
    <t>DBM-MLDB06  000021/2026</t>
  </si>
  <si>
    <t xml:space="preserve">SUBSTITUIÇÃO DE TRANSFORMADOR NA RDR DE PARANA_x000D_
_x000D_
INT: 20264106437232_x000D_
_x000D_
SS: ETO-RD-GU 145/2026_x000D_
_x000D_
ESPECIFICAÇÕES DO TRANSFORMADOR_x000D_
_x000D_
TRANSFORMADOR INSTALADO: 15 KVA_x000D_
_x000D_
TRANSFORMADOR RETIRADO: 15 KVA_x000D_
_x000D_
MEDIÇÕES_x000D_
_x000D_
LOGO APÓS A TROCA _x000D_
_x000D_
VAN: 221_x000D_
_x000D_
VBN: 222_x000D_
_x000D_
OBS:SUBSTITUIÇÃO DE TRANSFORMADOR AUTORIZADA PELO DIONE._x000D_
</t>
  </si>
  <si>
    <t>5700985021</t>
  </si>
  <si>
    <t>SEGUE SS DE TRAFO QUEIMADO NA RDR DE SAO VALERIO, TRAFO DE 15 KVA REDE DE 19.9KV, ACESSO LIVRE E PARA RAIO QUEIMADO</t>
  </si>
  <si>
    <t>DG-RD-PO 00085/2026</t>
  </si>
  <si>
    <t>DG-MPPO01  000022/2026</t>
  </si>
  <si>
    <t>5758640152</t>
  </si>
  <si>
    <t>INT: 20264089363984Segue SS de TR 5758640152 112.5KVA/34.5KV e para-raios queimados.Acesso livre.UC 35609700Poto de Combustivel na entrada da cidadeGEREMIAS BORDIGNON152OP01 63 98413-9467</t>
  </si>
  <si>
    <t>ETO-RD-GU 00101/2026</t>
  </si>
  <si>
    <t>DBM-MLDB06  000015/2026</t>
  </si>
  <si>
    <t xml:space="preserve">SUBSTITUIÇÃO DE TRANSFORMADOR NA RDR DE SÃO VALERIO_x000D_
_x000D_
INT: 20264086106840_x000D_
_x000D_
SS: ETO-RD-GU 101/2026_x000D_
_x000D_
ESPECIFICAÇÕES DO TRANSFORMADOR_x000D_
_x000D_
TRANSFORMADOR INSTALADO: 15 KVA_x000D_
_x000D_
TRANSFORMADOR RETIRADO: 05 KVA_x000D_
_x000D_
MEDIÇÕES_x000D_
_x000D_
LOGO APÓS A TROCA _x000D_
_x000D_
VAN: 224_x000D_
_x000D_
VBN: 222_x000D_
_x000D_
OBS:SUBSTITUIÇÃO DE TRANSFORMADOR AUTORIZADA PELO DIONE._x000D_
</t>
  </si>
  <si>
    <t>5700826148</t>
  </si>
  <si>
    <t>trafo 5700826148 queimado de 15 kva acesso camionete tensao 19.9 kv para queimado rdr de são valerio</t>
  </si>
  <si>
    <t>ETO-RD-AR 00677/2026</t>
  </si>
  <si>
    <t>ENC-MLAR05  000179/2026</t>
  </si>
  <si>
    <t xml:space="preserve">ETO-RD-AR 677/2026_x000D_
TRAFO  5710142016_x000D_
TRAFO RETIRADO_x000D_
POTÊNCIA : 15 KVA_x000D_
TENSÃO :	 34.5 KV_x000D_
Nº ENERGISA (CITD) : ILEGIVEL_x000D_
Nº DE SÉRIE : 1004464_x000D_
MARCA : ITB_x000D_
DATA FABRICAÇÃO : 04/2016_x000D_
IMPEDANCIA : 3,07_x000D_
POS. TAP : 05_x000D_
_x000D_
TRAFO INSTALADO_x000D_
POTÊNCIA : 15 KVA_x000D_
TENSÃO :	 34.5 KV_x000D_
Nº ENERGISA (CITD) : 150357_x000D_
Nº DE SÉRIE : 828080_x000D_
MARCA : TRAEL_x000D_
DATA FABRICAÇÃO : 02/2026_x000D_
IMPEDANCIA : 3,0_x000D_
POS. TAP : 05_x000D_
_x000D_
MEDIÇÃO 1: 34.9_x000D_
MEDIÇÃO 2: 26.6_x000D_
MEDIÇÃO 3: 19.83_x000D_
_x000D_
</t>
  </si>
  <si>
    <t>5710142016</t>
  </si>
  <si>
    <t>Substitui trafo 5710142016 potência 15kva tensão 34,5kv para-raio queimado acesso caminhonete ID:46533450</t>
  </si>
  <si>
    <t>ENC-RD-PS 00164/2026</t>
  </si>
  <si>
    <t>ENC-LMPS01  000043/2026</t>
  </si>
  <si>
    <t xml:space="preserve">SS ENC-RD-PS 164/2026_x000D_
TR 5700611086_x000D_
_x000D_
_x000D_
_x000D_
TRAFO RETIRADO_x000D_
POTÊNCIA : 15KVA_x000D_
TENSÃO :	 34.5KV_x000D_
Nº ENERGISA (CITD) : 116245_x000D_
Nº DE SÉRIE : 472429_x000D_
MARCA : TRAEL_x000D_
DATA FABRICAÇÃO : MAI/2019_x000D_
IMPEDANCIA : 2.97_x000D_
POS. TAP : 03_x000D_
_x000D_
TRAFO INSTALADO'_x000D_
POTÊNCIA : 15KVA_x000D_
TENSÃO :	 34.5KV_x000D_
Nº ENERGISA (CITD) : 149147_x000D_
Nº DE SÉRIE : 811237_x000D_
MARCA : TRAEL_x000D_
DATA FABRICAÇÃO : AGO/2025_x000D_
IMPEDANCIA : 3.0_x000D_
POS. TAP : 03_x000D_
</t>
  </si>
  <si>
    <t>5700611086</t>
  </si>
  <si>
    <t>TR 570061108615KVAPARA RAIO DANIFICADO ACESSO LIVRETENSAO 34500086OP01 ESTEVE NO LOCAL INFORMAÇÃO QUE O VAO DA REDE MT ESTA MUITO BAIXO DEVIDO DISTANCIA ENTRE A CHAVE E TRAFO ,NECESSARIO IMPLANTAR PORTE VAO COM 140 METROS LEVAR ESTRTURA 10/150 U1 COMPLETA .</t>
  </si>
  <si>
    <t>DOLP-RD-PA 00237/2026</t>
  </si>
  <si>
    <t>DLP-MLPA01  000055/2026</t>
  </si>
  <si>
    <t xml:space="preserve">MEDIDO__x000D_
_x000D_
EMERGENCIAL__x000D_
_x000D_
trafo 5711948122 com VAZ. DE OLEO na RDR de taquarussu , _x000D_
tensão 34,5_x000D_
potencia 5 kva _x000D_
acesso livre _x000D_
para-raio queimado_x000D_
_x000D_
_x000D_
_x000D_
DADOS ATENDIMENTO_x000D_
_x000D_
EQUIPE: PALMA04M_x000D_
LIDER: JOSE RAIMUNDO LOPES DE SOUZA   _x000D_
CONTATO: 63 9296-9610_x000D_
DOLP-RD-PA 000237/2026_x000D_
DATA ATENDIMENTO: 11/02/2026_x000D_
_x000D_
Atenção!_x000D_
Não intervenha na rede sem autorização do COI (Centro de Operações Integradas)_x000D_
_x000D_
</t>
  </si>
  <si>
    <t>5711948122</t>
  </si>
  <si>
    <t>trafo 5711948122 com VAZ. DE OLEO na RDR de taquarussu , tensão 34,5potencia 5 kva acesso livre para-raio queimado</t>
  </si>
  <si>
    <t>ETO-RD-DP 00175/2026</t>
  </si>
  <si>
    <t>ETO-RD-DP  000406/2026</t>
  </si>
  <si>
    <t xml:space="preserve">SUBSTITUIÇÃO DE TRANSFORMADOR NA RDR DE SOBRADINHO_x000D_
_x000D_
INT: S/N_x000D_
_x000D_
SS: ETO-RD-DP 175/2026_x000D_
_x000D_
ESPECIFICAÇÕES DO TRANSFORMADOR_x000D_
_x000D_
TRANSFORMADOR INSTALADO: 112,5KVA_x000D_
_x000D_
TRANSFORMADOR RETIRADO:  75KVA_x000D_
_x000D_
OBS:SUBSTITUIÇÃO DE TRANSFORMADOR AUTORIZADA PELO DENER._x000D_
_x000D_
</t>
  </si>
  <si>
    <t>5700002102</t>
  </si>
  <si>
    <t>segue ss para substituiçao de trafo 5700002102 queimado trafo de 75kva tensao 34,5kv para raios queimados cesso livre com equipe de manutencao na rural de Almas . IND FAZENDA SOBRADINHO, 0 - POV.SOBRADINHO</t>
  </si>
  <si>
    <t>ETO-RD-AG 00368/2026</t>
  </si>
  <si>
    <t>ENC-MLAG01  000085/2026</t>
  </si>
  <si>
    <t xml:space="preserve">TRAFO 5700013119 VAZANDO ÓLEO_x000D_
75 KVA_x000D_
34,5 KV_x000D_
LOCALIZAÇÃO REDU DE SÃO BENTO._x000D_
_x000D_
OBS; O TRAFO NÃO FOI SUBSTITUIDO O MESMO FOI SOLICITADO PARA SER FEITO APENAS A COLAGEM DAS BUCHAS. </t>
  </si>
  <si>
    <t>5700013119</t>
  </si>
  <si>
    <t>TRAFO 5700013119 VAZANDO ÓLEO75 KVA34,5 KVLOCALIZAÇÃO REDU DE SÃO BENTO.</t>
  </si>
  <si>
    <t>ETO-RD-AG 00281/2026</t>
  </si>
  <si>
    <t>ENC-MPAG02  000037/2026</t>
  </si>
  <si>
    <t xml:space="preserve">Trafo 5700430045 de 75kva na 19.9KV está com vazamento de óleo na carcaça e na bucha, e cabo partido no barramento. _x000D_
_x000D_
saida da RDU de Augustinópolis na sentido Buriti_x000D_
acesso livre equipe 045OP03_x000D_
_x000D_
OBS; FOI SOLICITADO PELO SR. LUANDERSON FISCAL ENERGISA QUE FOSSE FEITO A COLAGEM DA BUCHA DO TRAFO. </t>
  </si>
  <si>
    <t>5700430045</t>
  </si>
  <si>
    <t>Trafo 5700430045 de 75kva na 19.9KV está com vazamento de óleo na carcaça e na bucha, e cabo partido no barramento. saida da RDU de Augustinópolis na sentido Buritiacesso livre equipe 045OP03</t>
  </si>
  <si>
    <t>ETO-RD-GU 00154/2026</t>
  </si>
  <si>
    <t>ETO-RD-GU  000372/2026</t>
  </si>
  <si>
    <t>SS: ETO-RD-GU 154-2026_x000D_
_x000D_
EQUIPE: MLGU02_x000D_
_x000D_
FOI FEITO A TROCA DO TRANSFORMADOR DE 15KVA POR UM DE 15KVA</t>
  </si>
  <si>
    <t>5700858052</t>
  </si>
  <si>
    <t>SEGUE SS DE TRAFO QUEIMADO, TRAFO DE 15KVA NA REDE DE 19.9KV, PARA RAIO QUEIMADO E ACESSO SOMENTE PARA CAMINHONETE.</t>
  </si>
  <si>
    <t>ETO-RD-GU 00016/2026</t>
  </si>
  <si>
    <t>DBM-MLDB04  000006/2026</t>
  </si>
  <si>
    <t xml:space="preserve">SUBSTITUIÇÃO DE TRANSFORMADOR NA RDR DE GURUPI_x000D_
_x000D_
INT: 20264062930842_x000D_
_x000D_
SS: ETO-RD-GU 16/2026_x000D_
_x000D_
ESPECIFICAÇÕES DO TRANSFORMADOR_x000D_
_x000D_
TRANSFORMADOR INSTALADO: 15KVA_x000D_
_x000D_
TRANSFORMADOR RETIRADO: 15KVA_x000D_
_x000D_
MEDIÇÕES_x000D_
_x000D_
LOGO APÓS A TROCA _x000D_
_x000D_
VAN: 217.5_x000D_
_x000D_
VBN: 216.5_x000D_
_x000D_
VAB: 434_x000D_
_x000D_
OBS:SUBSTITUIÇÃO DE TRANSFORMADOR AUTORIZADA PELO DIONE._x000D_
_x000D_
OBS:FOI FEITO A SEGUNDA DESCIDA DO ATERRAMENTO  NO TRANSFORMADOR_x000D_
_x000D_
</t>
  </si>
  <si>
    <t>5710612003</t>
  </si>
  <si>
    <t>segue ss para substituiçao de trafo 5710612003 queimado trafo de 15kva tensao 34,5kv para raio queimado acesso livre com equipe de manutencao , na rural de GURUPI .IND FAZENDA LAJEIRO II, 0 - FAZENDA PROEZA</t>
  </si>
  <si>
    <t>ETO-RD-AR 00309/2026</t>
  </si>
  <si>
    <t>ENC-MLAR02  000035/2026</t>
  </si>
  <si>
    <t xml:space="preserve">ETO-RD-AR 309/2026_x000D_
TRAFO RETIRADO_x000D_
POTÊNCIA : 15 KVA_x000D_
TENSÃO :	 34.5 KV_x000D_
Nº ENERGISA (CITD) : 06108738_x000D_
Nº DE SÉRIE : 442883_x000D_
MARCA : TRAEL_x000D_
DATA FABRICAÇÃO : 09/2017_x000D_
IMPEDANCIA : 3,06_x000D_
POS. TAP : 05_x000D_
_x000D_
TRAFO INSTALADO_x000D_
POTÊNCIA : 15 KVA_x000D_
TENSÃO :	 34.5 KV_x000D_
Nº ENERGISA (CITD) : 149291_x000D_
Nº DE SÉRIE : 820277_x000D_
MARCA : TRAEL_x000D_
DATA FABRICAÇÃO : 11/2025_x000D_
IMPEDANCIA : 3,0_x000D_
POS. TAP : 05_x000D_
</t>
  </si>
  <si>
    <t>5728646022</t>
  </si>
  <si>
    <t>Trafo 5728646022 queimado 15kvaPara-raio: Queimado tensão: 34,5Acesso: Para caminhonte</t>
  </si>
  <si>
    <t>15Kva</t>
  </si>
  <si>
    <t>ENC-RD-PS 00228/2026</t>
  </si>
  <si>
    <t>ENC-LMPS03  000044/2026</t>
  </si>
  <si>
    <t xml:space="preserve">SS ENC-RD-PS 228/2026_x000D_
TR 5700278055_x000D_
_x000D_
_x000D_
TRAFO RETIRADO_x000D_
POTÊNCIA : 15KVA_x000D_
TENSÃO :	 34.5KV_x000D_
Nº ENERGISA (CITD) : ILEGIVEL_x000D_
Nº DE SÉRIE : 304519_x000D_
MARCA : ITB_x000D_
DATA FABRICAÇÃO : 01/2005_x000D_
IMPEDANCIA : 3.09_x000D_
POS. TAP : 02_x000D_
_x000D_
TRAFO INSTALADO'_x000D_
POTÊNCIA : 15KVA_x000D_
TENSÃO :	 34.5KV_x000D_
Nº ENERGISA (CITD) : 100026_x000D_
Nº DE SÉRIE : 1015827_x000D_
MARCA : ITB_x000D_
DATA FABRICAÇÃO : 05/2016_x000D_
IMPEDANCIA : 3.13_x000D_
POS. TAP : 03_x000D_
</t>
  </si>
  <si>
    <t>5700278055</t>
  </si>
  <si>
    <t>TR 570027805515KVAPARA RAIO DANIFICADO ACESSO BOM TENSAO 34500055OP01</t>
  </si>
  <si>
    <t>ETO-RD-GR 00264/2026</t>
  </si>
  <si>
    <t>ETO-RD-GR  000356/2026</t>
  </si>
  <si>
    <t>Trafo: 5737805227 Queimado _x000D_
Potencia: 15 KVA_x000D_
Tensão: 34,5KV_x000D_
Para raio: queimado _x000D_
Acesso: Camioneta_x000D_
Equipe:227op01 (63)99928-1276</t>
  </si>
  <si>
    <t>5737805227</t>
  </si>
  <si>
    <t>Trafo: 5737805227 Queimado Potencia: 15 KVATensão: 34,5KVPara raio: queimado Acesso: CamionetaEquipe:227op01 (63)99928-1276</t>
  </si>
  <si>
    <t>ETO-RD-GU 00265/2026</t>
  </si>
  <si>
    <t>DBM-MLDB03  000047/2026</t>
  </si>
  <si>
    <t xml:space="preserve">SUBSTITUIÇÃO DE TRANSFORMADOR NA RDR DE DUERE_x000D_
_x000D_
INT: 20264137982377_x000D_
_x000D_
SS: ETO-RD-GU 265/2026_x000D_
_x000D_
ESPECIFICAÇÕES DO TRANSFORMADOR_x000D_
_x000D_
TRANSFORMADOR INSTALADO: 15 KVA_x000D_
_x000D_
TRANSFORMADOR RETIRADO: 15KVA_x000D_
_x000D_
MEDIÇÕES_x000D_
_x000D_
LOGO APÓS A TROCA _x000D_
_x000D_
VAN: 213_x000D_
_x000D_
OBS:SUBSTITUIÇÃO DE TRANSFORMADOR AUTORIZADA PELO DIONE._x000D_
</t>
  </si>
  <si>
    <t>5750428041</t>
  </si>
  <si>
    <t>trafo 5750428041 queimado em campo 15 kva para raio queimado tensao 19+9 kv acesso camionete</t>
  </si>
  <si>
    <t>ETO-RD-GR 00126/2026</t>
  </si>
  <si>
    <t>ENC-MLGR01  000029/2026</t>
  </si>
  <si>
    <t xml:space="preserve">TROCA DE TRAFO QUEIMADO 5710118009 ETO-RD-GR 126/2026 FAZ. VALE DO OURO - GUARAI 0009_x000D_
_x000D_
TRAFO RETIRADO_x000D_
POTÊNCIA : 05KVA_x000D_
TENSÃO : 19.9KV	_x000D_
Nº ENERGISA (CITD) : CITD05005432_x000D_
Nº DE SÉRIE : 171180_x000D_
MARCA : VIJAI_x000D_
DATA FABRICAÇÃO : 07/2010_x000D_
IMPEDANCIA : 3.11_x000D_
POS. TAP : 03_x000D_
_x000D_
TRAFO INSTALADO_x000D_
POTÊNCIA : 15KVA_x000D_
TENSÃO : 19.9KV	_x000D_
Nº ENERGISA (CITD) : 149281_x000D_
Nº DE SÉRIE : 820267_x000D_
MARCA : TRAEL_x000D_
DATA FABRICAÇÃO : 11/2025_x000D_
IMPEDANCIA : 3.0_x000D_
POS. TAP : 03_x000D_
_x000D_
MEDIÇÃO 1: 23.75_x000D_
MEDIÇÃO 2: 18.07_x000D_
MEDIÇÃO 3: 13.63_x000D_
_x000D_
COORDENADA_x000D_
X: 759861_x000D_
Y: 9021113_x000D_
</t>
  </si>
  <si>
    <t>5710118009</t>
  </si>
  <si>
    <t>Trafo: 5710118009 QueimadoPotencia: 5 KVATensão: 34,5 KVPara raio: queimado Acesso: Camioneta      Equipe: 009op37 (63)99297-2033</t>
  </si>
  <si>
    <t>DG-RD-PO 00205/2026</t>
  </si>
  <si>
    <t>DG-MPPO01  000055/2026</t>
  </si>
  <si>
    <t xml:space="preserve">medido__x000D_
emergencial__x000D_
_x000D_
_x000D_
substituição de trafo queimado e poste danificado rdr silvanopolis_x000D_
</t>
  </si>
  <si>
    <t>5710033043</t>
  </si>
  <si>
    <t>SEGUE SS DE TRAFO 5710033043 QUEIMADO PARA E E ESTRURTURA DETERIORADA PARA DEVIDAS TRATATIVAS COM EQUIPE DE MANUTENÇÃO. MATERIAS: 1 TRAFO 45 KVA1 POSTE 10/3002 CRUZETAS 3 ISOLADORES BASTAO 34,5 KV</t>
  </si>
  <si>
    <t>ENC-RD-PS 00303/2026</t>
  </si>
  <si>
    <t>ENC-LMPS01  000085/2026</t>
  </si>
  <si>
    <t xml:space="preserve">SS ENC-RD-PS 303/2026_x000D_
TR 5710478084_x000D_
_x000D_
_x000D_
_x000D_
TRAFO RETIRADO_x000D_
POTÊNCIA : 10KVA_x000D_
TENSÃO :	 34.5KV_x000D_
Nº ENERGISA (CITD) : ILEGIVEL_x000D_
Nº DE SÉRIE : 295890_x000D_
MARCA : ITB_x000D_
DATA FABRICAÇÃO : 11/2004_x000D_
IMPEDANCIA : 2.92_x000D_
POS. TAP : 02_x000D_
_x000D_
TRAFO INSTALADO'_x000D_
POTÊNCIA : 15KVA_x000D_
TENSÃO :	 34.5KV_x000D_
Nº ENERGISA (CITD) : 147890_x000D_
Nº DE SÉRIE : C299605_x000D_
MARCA : ITAM_x000D_
DATA FABRICAÇÃO : 01/2026_x000D_
IMPEDANCIA : 3.02_x000D_
POS. TAP : 03_x000D_
</t>
  </si>
  <si>
    <t>5710478084</t>
  </si>
  <si>
    <t>TR 571047808410KVAT 34500QUEIMADO PAR RAIO QUEIMADO ACESSO PARA CAMINHONETE086OP01 ESTEVE NO LOCAL</t>
  </si>
  <si>
    <t>ENC-RD-PS 00342/2026</t>
  </si>
  <si>
    <t>ENC-LMPS03  000063/2026</t>
  </si>
  <si>
    <t xml:space="preserve">SS ENC-RD-PS 342/2026_x000D_
TR 5710240007 _x000D_
_x000D_
_x000D_
_x000D_
_x000D_
TRAFO RETIRADO_x000D_
POTÊNCIA : 15KVA_x000D_
TENSÃO :	 34.5KV_x000D_
Nº ENERGISA (CITD) : 8582_x000D_
Nº DE SÉRIE :180172_x000D_
MARCA : ABB_x000D_
DATA FABRICAÇÃO : 03/2002_x000D_
IMPEDANCIA : 2.91_x000D_
POS. TAP : 02_x000D_
_x000D_
TRAFO INSTALADO'_x000D_
POTÊNCIA : 15KVA_x000D_
TENSÃO :	 34.5KV_x000D_
Nº ENERGISA (CITD) : 147893_x000D_
Nº DE SÉRIE : C299608_x000D_
MARCA : ITAM_x000D_
DATA FABRICAÇÃO : 01/2026_x000D_
IMPEDANCIA : 2.78_x000D_
POS. TAP : 03_x000D_
_x000D_
_x000D_
</t>
  </si>
  <si>
    <t>5710240007</t>
  </si>
  <si>
    <t>INT: 20264173961531Segue SS de TR 5710240007 15KVA/19.9KV e para-raios queimados.Acesso livre.UC 4707150FAZENDA MANU 261 99960-4098 JURANDI RODRIGUES LOPES008OP01 63 99291-1265</t>
  </si>
  <si>
    <t>ETO-RD-AR 00740/2026</t>
  </si>
  <si>
    <t>ENC-MLAR02  000086/2026</t>
  </si>
  <si>
    <t xml:space="preserve">ETO-RD-AR 740/2026_x000D_
TRAFO 5720011053_x000D_
TRAFO RETIRADO_x000D_
POTÊNCIA : 30 KVA_x000D_
TENSÃO :	 34.5 KV_x000D_
Nº ENERGISA (CITD) : 124617_x000D_
Nº DE SÉRIE : 1228248_x000D_
MARCA : OMAGNOLE_x000D_
DATA FABRICAÇÃO : 03/2020_x000D_
IMPEDANCIA : 3,9_x000D_
POS. TAP : 04_x000D_
_x000D_
TRAFO INSTALADO_x000D_
POTÊNCIA : 30 KVA_x000D_
TENSÃO :	 34.5 KV_x000D_
Nº ENERGISA (CITD) : 112188_x000D_
Nº DE SÉRIE : 184976_x000D_
MARCA : TRAEL_x000D_
DATA FABRICAÇÃO : 04/2002_x000D_
IMPEDANCIA : 3,77_x000D_
POS. TAP : 04_x000D_
_x000D_
MEDIÇÃO 1: 12.32_x000D_
MEDIÇÃO 2: 11.53_x000D_
MEDIÇÃO 3: 09.93_x000D_
</t>
  </si>
  <si>
    <t>5720011053</t>
  </si>
  <si>
    <t>Segundo informações 053OP01, o trafo 5720011053 de 30kVA está queimado, para raio também está queimado, acesso bom para equipe de manutenção.</t>
  </si>
  <si>
    <t>ETO-RD-AR 00199/2026</t>
  </si>
  <si>
    <t>ENC-MLAR05  000068/2026</t>
  </si>
  <si>
    <t xml:space="preserve">ETO-RD-AR 199/2026_x000D_
TR: 5700036157_x000D_
_x000D_
TRAFO RETIRADO_x000D_
POTÊNCIA : 45KVA_x000D_
TENSÃO :	 34,5KV_x000D_
Nº ENERGISA (CITD) : 21710_x000D_
Nº DE SÉRIE : 107240_x000D_
MARCA : TRAEL_x000D_
DATA FABRICAÇÃO : 04/2007_x000D_
IMPEDANCIA : 4,00_x000D_
POS. TAP : 4_x000D_
_x000D_
TRAFO INSTALADO_x000D_
POTÊNCIA : 45KVA_x000D_
TENSÃO :	 34,5KV_x000D_
Nº ENERGISA (CITD) : 146095_x000D_
Nº DE SÉRIE : 1616967_x000D_
MARCA : ROMAGNOLE_x000D_
DATA FABRICAÇÃO : 04/2025_x000D_
IMPEDANCIA : 3,93_x000D_
POS. TAP : 2_x000D_
</t>
  </si>
  <si>
    <t>TRAFO 5700036157 45KVA 34.5KV COM VAZAMENTO DE OLEO69 CLIENTES PENALIZADOS</t>
  </si>
  <si>
    <t>ENC-RD-PS 00054/2026</t>
  </si>
  <si>
    <t>ENC-LMPS04  000013/2026</t>
  </si>
  <si>
    <t xml:space="preserve">SS ENC-RD-PS 54/2026_x000D_
 trafo 5701203084 _x000D_
_x000D_
_x000D_
_x000D_
TRAFO RETIRADO_x000D_
POTÊNCIA : 15KVA_x000D_
TENSÃO :	 34.5KV_x000D_
Nº ENERGISA (CITD) : 06110358_x000D_
Nº DE SÉRIE : 451481_x000D_
MARCA : TRAEL_x000D_
DATA FABRICAÇÃO : 12/2017_x000D_
IMPEDANCIA : 2.96_x000D_
POS. TAP : 03_x000D_
_x000D_
TRAFO INSTALADO'_x000D_
POTÊNCIA : 15KVA_x000D_
TENSÃO :	 34.5KV_x000D_
Nº ENERGISA (CITD) : 149797_x000D_
Nº DE SÉRIE : 290390_x000D_
MARCA : ITAM_x000D_
DATA FABRICAÇÃO : 10/2025_x000D_
IMPEDANCIA : 3.28_x000D_
POS. TAP : 03_x000D_
</t>
  </si>
  <si>
    <t>5701203084</t>
  </si>
  <si>
    <t>Segue ss para tratativa com equipe de manutençao o quanto antes susbtituir trafo 5701203084 queimado na rdr de divinopoles</t>
  </si>
  <si>
    <t>ETO-RD-GU 00232/2026</t>
  </si>
  <si>
    <t>DBM-MPDB08  000047/2026</t>
  </si>
  <si>
    <t xml:space="preserve">SUBSTITUIÇÃO DE TRANSFORMADOR NA RDR DE ALVORADA_x000D_
_x000D_
SS: ETO-RD-GU 232/2026_x000D_
_x000D_
ESPECIFICAÇÕES DO TRANSFORMADOR_x000D_
_x000D_
TRANSFORMADOR INSTALADO:  75 KVA_x000D_
_x000D_
TRANSFORMADOR RETIRADO: 75 KVA_x000D_
_x000D_
MEDIÇÕES_x000D_
_x000D_
LOGO APÓS A TROCA _x000D_
_x000D_
VAN: 218_x000D_
_x000D_
OBS:SUBSTITUIÇÃO DE TRANSFORMADOR AUTORIZADA PELO DIONE._x000D_
</t>
  </si>
  <si>
    <t>5700075036</t>
  </si>
  <si>
    <t>SEGUE SOLICITAÇÃO DE SERVIÇO PARA TROCA DE TRAFO QUEIMADO NA RDU DE ALVORADA</t>
  </si>
  <si>
    <t>ETO-RD-GR 00176/2026</t>
  </si>
  <si>
    <t>ENC-MLGR03  000063/2026</t>
  </si>
  <si>
    <t xml:space="preserve">TROCA DE TRAFO QUEIMADO 5735116195 ETO-RD-GR 176/2026 ZONA RURAL - CENTENÁRIO 0195_x000D_
_x000D_
TRAFO RETIRADO_x000D_
POTÊNCIA : 15KVA_x000D_
TENSÃO : 19.9KV	_x000D_
Nº ENERGISA (CITD) : 115917_x000D_
Nº DE SÉRIE : 365212_x000D_
MARCA : TOSHIBA - POTENCIAL_x000D_
DATA FABRICAÇÃO : 05/1999 - 06/2018_x000D_
IMPEDANCIA : 2.84_x000D_
POS. TAP : 03_x000D_
_x000D_
TRAFO INSTALADO_x000D_
POTÊNCIA : 15KVA_x000D_
TENSÃO : 19.9KV	_x000D_
Nº ENERGISA (CITD) : 149213_x000D_
Nº DE SÉRIE : 820199_x000D_
MARCA : TRAEL_x000D_
DATA FABRICAÇÃO : 11/2025_x000D_
IMPEDANCIA : 3.0_x000D_
POS. TAP : 03_x000D_
_x000D_
MEDIÇÃO 1: 19.29_x000D_
MEDIÇÃO 2: 18.34_x000D_
MEDIÇÃO 3: 17.97_x000D_
_x000D_
COORDENADA_x000D_
X: 907261_x000D_
Y: 8991545_x000D_
</t>
  </si>
  <si>
    <t>5735116195</t>
  </si>
  <si>
    <t>trafo 5735116195 15 kva e para raio queimado 19,9 acesso caminhonete 104op02 984678146</t>
  </si>
  <si>
    <t>ETO-RD-GR 00017/2026</t>
  </si>
  <si>
    <t>ENC-MLGR02  000010/2026</t>
  </si>
  <si>
    <t>SUBSTITUIÇÃO DE TRAFO 5757642195, ETO-RD-GR 17/2026, CENTENARIO 195_x000D_
_x000D_
TRAFO RETIRADO_x000D_
POTÊNCIA : 15KVA _x000D_
TENSÃO :	 34,5KV_x000D_
Nº ENERGISA (CITD) : 101126_x000D_
Nº DE SÉRIE : 523098_x000D_
MARCA : TRAEL_x000D_
DATA FABRICAÇÃO : 01/2006_x000D_
IMPEDANCIA : 2,87_x000D_
POS. TAP : 03_x000D_
_x000D_
TRAFO INSTALADO_x000D_
POTÊNCIA : 15KVA_x000D_
TENSÃO :	 34,5KV_x000D_
Nº ENERGISA (CITD) : 139754_x000D_
Nº DE SÉRIE : 178846_x000D_
MARCA : ABB_x000D_
DATA FABRICAÇÃO : 02/2002_x000D_
IMPEDANCIA : 3,11_x000D_
POS. TAP : 03_x000D_
_x000D_
MEDIÇÃO 1: 03,02_x000D_
MEDIÇÃO 2: 02,07_x000D_
MEDIÇÃO 3: 01,60_x000D_
_x000D_
COORDENADA _x000D_
X: 898325_x000D_
Y: 9013423</t>
  </si>
  <si>
    <t>5757642195</t>
  </si>
  <si>
    <t>Trafo 5757642195 Queimado Potencia: 15 KVAtensão: 34,5 KVPara raio: Queimado Acesso: livreEquipe: 104op02 (63)99958-5894</t>
  </si>
  <si>
    <t>ETO-RD-DP 00184/2026</t>
  </si>
  <si>
    <t>ETO-RD-DP  000407/2026</t>
  </si>
  <si>
    <t>TRANSFORMADOR SUBSTITUIDO PELA TAVARES</t>
  </si>
  <si>
    <t>5700412116</t>
  </si>
  <si>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</si>
  <si>
    <t>112,5kv</t>
  </si>
  <si>
    <t>ENC-RD-PS 00358/2026</t>
  </si>
  <si>
    <t>ENC-LMPS04  000054/2026</t>
  </si>
  <si>
    <t xml:space="preserve">SS ENC-RD-PS 358/2026_x000D_
TR 5763273055 _x000D_
TRAFO NAO AXISTE NO SISTEMA (ERRO CADASTRO) FICA PROX AO TR 5700460055_x000D_
_x000D_
_x000D_
TRAFO RETIRADO_x000D_
POTÊNCIA : 15KVA_x000D_
TENSÃO :	 34.5KV_x000D_
Nº ENERGISA (CITD) : 147908_x000D_
Nº DE SÉRIE : C299635_x000D_
MARCA : ITAM_x000D_
DATA FABRICAÇÃO : 01/206_x000D_
IMPEDANCIA : 2.92_x000D_
POS. TAP : 03_x000D_
_x000D_
TRAFO INSTALADO'_x000D_
POTÊNCIA : 15KVA_x000D_
TENSÃO :	 34.5KV_x000D_
Nº ENERGISA (CITD) : 150402_x000D_
Nº DE SÉRIE : 828125_x000D_
MARCA : TRAEL_x000D_
DATA FABRICAÇÃO : 02/2026_x000D_
IMPEDANCIA : 3.0_x000D_
POS. TAP : 03_x000D_
_x000D_
_x000D_
</t>
  </si>
  <si>
    <t>5700460055</t>
  </si>
  <si>
    <t>TR 5763273055 15KVAPARA RAIO DANIFICADO ACESSO LIVRE PARA CAMINHONETE 055OP01 ESTEVE NO LOCAL TRAFO NAO AXISTE NO SISTEMA (ERRO CADASTRO) FICA PROX AO TR 5700460055MAIS INFORMAÇOES ENTRA EM CONTATO COM EQUIPE 055OP01</t>
  </si>
  <si>
    <t>ENC-RD-PS 00355/2026</t>
  </si>
  <si>
    <t>ENC-LMPS04  000053/2026</t>
  </si>
  <si>
    <t xml:space="preserve">SS ENC-RD-PS 355/2026_x000D_
trafo 5700981075_x000D_
_x000D_
_x000D_
_x000D_
TRAFO RETIRADO_x000D_
POTÊNCIA : 15KVA_x000D_
TENSÃO :	 34KVA _x000D_
Nº ENERGISA (CITD) : 139183_x000D_
Nº DE SÉRIE : 1580338_x000D_
MARCA : ITB_x000D_
DATA FABRICAÇÃO : 01/2024_x000D_
IMPEDANCIA : 2,86_x000D_
POS. TAP : 03_x000D_
_x000D_
TRAFO INSTALADO'_x000D_
POTÊNCIA : 15KVA_x000D_
TENSÃO :	 34.5KV_x000D_
Nº ENERGISA (CITD) : 122336_x000D_
Nº DE SÉRIE :449421_x000D_
MARCA : TRAEL_x000D_
DATA FABRICAÇÃO : 2017_x000D_
IMPEDANCIA : 2.87_x000D_
POS. TAP : 03_x000D_
</t>
  </si>
  <si>
    <t>5700981075</t>
  </si>
  <si>
    <t>segue ss para tratativa com equipe de manutençao o quanto antessubstituir trafo queimado na zana rural de dois irmao trafo 5700981075</t>
  </si>
  <si>
    <t>ETO-RD-GR 00261/2026</t>
  </si>
  <si>
    <t>ETO-RD-GR  000354/2026</t>
  </si>
  <si>
    <t>Trafo: 5740024034 queimado _x000D_
Potencia: 15 KVA_x000D_
Tensão: 34,5 KV_x000D_
Para raio: queimado _x000D_
Acesso: Livre      _x000D_
Equipe: 034op03 (63)99226-5598</t>
  </si>
  <si>
    <t>5740024034</t>
  </si>
  <si>
    <t>Trafo: 5740024034 queimado Potencia: 15 KVATensão: 34,5 KVPara raio: queimado Acesso: Livre      Equipe: 034op03 (63)99226-5598</t>
  </si>
  <si>
    <t>DOLP-RD-PA 00272/2026</t>
  </si>
  <si>
    <t>DLP-MLPA01  000072/2026</t>
  </si>
  <si>
    <t>MEDIDO__x000D_
_x000D_
EMERGENCIAL__x000D_
_x000D_
_x000D_
segue ss de trafo queimado, trafo 5700101100, trafo de 10kva tensao 34500 / 440 V, para raio danificado, acesso livre. obs o trafo esta no chao, caiu um rio no mesmo_x000D_
_x000D_
_x000D_
DADOS ATENDIMENTO_x000D_
_x000D_
EQUIPE: PALMA04M_x000D_
LIDER: JOSE RAIMUNDO LOPES DE SOUZA   _x000D_
CONTATO: 63 9296-9610_x000D_
DOLP-RD-PA 000272/2026_x000D_
DATA ATENDIMENTO: 19/02/2026_x000D_
_x000D_
Atenção!_x000D_
Não intervenha na rede sem autorização do COI (Centro de Operações Integradas)</t>
  </si>
  <si>
    <t>5700101100</t>
  </si>
  <si>
    <t>segue ss de trafo queimado, trafo 5700101100, trafo de 10kva tensao 34500 / 440 V, para raio danificado, acesso livre. obs o trafo esta no chao, caiu um rio no mesmo</t>
  </si>
  <si>
    <t>ETO-RD-GU 00285/2026</t>
  </si>
  <si>
    <t>DBM-MLDB03  000052/2026</t>
  </si>
  <si>
    <t xml:space="preserve">SUBSTITUIÇÃO DE TRANSFORMADOR NA RDR DE ARAGUAÇU_x000D_
 _x000D_
INT: 20264158984521_x000D_
_x000D_
SS: ETO-RD-GU 285/2026_x000D_
_x000D_
ESPECIFICAÇÕES DO TRANSFORMADOR_x000D_
_x000D_
TRANSFORMADOR INSTALADO: 25 KVA_x000D_
_x000D_
TRANSFORMADOR RETIRADO: 25 KVA_x000D_
_x000D_
MEDIÇÕES_x000D_
_x000D_
LOGO APÓS A TROCA _x000D_
_x000D_
VAN: 205_x000D_
_x000D_
OBS:SUBSTITUIÇÃO DE TRANSFORMADOR AUTORIZADA PELO DIONE._x000D_
_x000D_
</t>
  </si>
  <si>
    <t>5745173037</t>
  </si>
  <si>
    <t>FOI CONSTATADO TRAFO 5745173037  25KVA 19,9KV E PARA-RAIOS QUEIMADOS. FAVOR DISPONIBILIZAR EQUIPE MANUTENÇÃO PARA DEVIDAS  TRATATIVAS</t>
  </si>
  <si>
    <t>ENC-RD-PS 00582/2026</t>
  </si>
  <si>
    <t>ENC-MLGR03  000228/2026</t>
  </si>
  <si>
    <t xml:space="preserve">SS ENC-RD-PS 582/2026_x000D_
TRAFO 5710170055_x000D_
_x000D_
_x000D_
_x000D_
_x000D_
TRAFO RETIRADO_x000D_
POTÊNCIA : 30KVA_x000D_
TENSÃO :	 34.5KV_x000D_
Nº ENERGISA (CITD) : 126944_x000D_
Nº DE SÉRIE : 183092_x000D_
MARCA : ABB_x000D_
DATA FABRICAÇÃO : 2008_x000D_
IMPEDANCIA : 4.24_x000D_
POS. TAP : 02_x000D_
_x000D_
TRAFO INSTALADO'_x000D_
POTÊNCIA : 30KVA_x000D_
TENSÃO :	 34.5KV_x000D_
Nº ENERGISA (CITD) :144858_x000D_
Nº DE SÉRIE : 182684_x000D_
MARCA : ABB_x000D_
DATA FABRICAÇÃO : 10/2001_x000D_
IMPEDANCIA : 4.02_x000D_
POS. TAP : 02_x000D_
</t>
  </si>
  <si>
    <t>segue ss para tratativa com equipe de manutençao o quanto antes substituir trafo 5710170055 queimado na rdr de araguacema trafo de 30 kva 34,5</t>
  </si>
  <si>
    <t>DG-RD-PO 00350/2026</t>
  </si>
  <si>
    <t>DG-MLPO02  000065/2026</t>
  </si>
  <si>
    <t>medido__x000D_
emergencial__x000D_
_x000D_
_x000D_
substituição de trafo queimado rdr porto_x000D_
cobrando sobre aviso pedrini 17 a 19/04_x000D_
_x000D_
_x000D_
TRANSFORMADOR DE DISTRIBUIÇÃO 7.967Kv - 5711505001</t>
  </si>
  <si>
    <t>5711505001</t>
  </si>
  <si>
    <t>SS PARA TROCAR TRAFO 5711505001 E PARA RAIO QUEIMADO POTENCIA: 15KVA 7.9KVACESSO: LIVRE</t>
  </si>
  <si>
    <t>DOLP-RD-PA 00618/2026</t>
  </si>
  <si>
    <t>DLP-CTPA00  000105/2026</t>
  </si>
  <si>
    <t xml:space="preserve">MEDIDO__x000D_
_x000D_
EMERGENCIAL__x000D_
_x000D_
ATIVO: 190.02711869_x000D_
LOCALIZAÇÃO: 190-28010798_x000D_
_x000D_
_x000D_
Trafo 5753293122 queimado 75 Kva , 34,5 Kv  RDR Palmas_x000D_
_x000D_
</t>
  </si>
  <si>
    <t>5753293122</t>
  </si>
  <si>
    <t>Trafo 5753293122 queimado 75 Kva , 34,5 Kv  RDR Palmas</t>
  </si>
  <si>
    <t>ENC-RD-PS 00489/2026</t>
  </si>
  <si>
    <t>ENC-LMPS04  000074/2026</t>
  </si>
  <si>
    <t xml:space="preserve"> SS ENC-RD-PS 489/2026_x000D_
trafo 5710190233 _x000D_
_x000D_
_x000D_
_x000D_
_x000D_
_x000D_
TRAFO RETIRADO_x000D_
POTÊNCIA : 15KVA_x000D_
TENSÃO :	 34.5KV_x000D_
Nº ENERGISA (CITD) : 127548_x000D_
Nº DE SÉRIE : 994125_x000D_
MARCA : TRAEL_x000D_
DATA FABRICAÇÃO : 02/2016_x000D_
IMPEDANCIA : 3.0_x000D_
POS. TAP : 03_x000D_
_x000D_
TRAFO INSTALADO'_x000D_
POTÊNCIA : 15KVA_x000D_
TENSÃO :	 34.5KV_x000D_
Nº ENERGISA (CITD) : 150859_x000D_
Nº DE SÉRIE : 303239_x000D_
MARCA : TRAEL_x000D_
DATA FABRICAÇÃO : 02/2026_x000D_
IMPEDANCIA : 3_x000D_
POS. TAP : 03_x000D_
_x000D_
_x000D_
</t>
  </si>
  <si>
    <t>5710190233</t>
  </si>
  <si>
    <t>segue ss para tratativa com equipe de manutençao o quanto antessubstituir trafo 5710190233 na rdr de abreulandiaequipe informou que o poste do trafo esta um pouco trincada, mais teria segurança para troca o trafo</t>
  </si>
  <si>
    <t>ETO-RD-AR 00773/2026</t>
  </si>
  <si>
    <t>ENC-MLAR05  000206/2026</t>
  </si>
  <si>
    <t xml:space="preserve">ETO-RD-AR 773/2026_x000D_
TRAFO 5700920030_x000D_
TRAFO RETIRADO_x000D_
POTÊNCIA : 05 KVA_x000D_
TENSÃO :	 34.5 KV_x000D_
Nº ENERGISA (CITD) : 185261_x000D_
Nº DE SÉRIE : S/N_x000D_
MARCA : S/N_x000D_
DATA FABRICAÇÃO : S/N_x000D_
IMPEDANCIA : S/N_x000D_
POS. TAP : S/N_x000D_
_x000D_
TRAFO INSTALADO_x000D_
POTÊNCIA : 15 KVA_x000D_
TENSÃO :	 34.5 KV_x000D_
Nº ENERGISA (CITD) : 14945_x000D_
Nº DE SÉRIE : 822886_x000D_
MARCA : TRAEL_x000D_
DATA FABRICAÇÃO : 02/2026_x000D_
IMPEDANCIA : 3,0_x000D_
POS. TAP : 05_x000D_
</t>
  </si>
  <si>
    <t>5700290030</t>
  </si>
  <si>
    <t>TRAFO QUEIMADO 5700920030POTENCIA: 5KVATENSÃO: 34,5KVACESSO BOM.PARA-RAIO QUEIMADO.FAZ. MORENA 1</t>
  </si>
  <si>
    <t>DOLP-RD-PA 00613/2026</t>
  </si>
  <si>
    <t>DLP-MLPA03  000067/2026</t>
  </si>
  <si>
    <t xml:space="preserve">MEDIDO__x000D_
_x000D_
Segue Nota para equiipe fazer malhar de aterramento no TF 5700979271_x000D_
_x000D_
DADOS ATENDIMENTO_x000D_
_x000D_
N° DOCUMENTO SS: DOLP-RD-PA 000613/2026_x000D_
N° DOCUMENTO OS: DLP-MLPA03 000067/2026_x000D_
_x000D_
ATIVO: 190.02397797_x000D_
LOCALIZAÇÃO: 190-15814312_x000D_
_x000D_
_x000D_
TIPO DA INTERVENÇÃO: MANUTENÇÃO_x000D_
TIPO DO SERVIÇO: RECUPERAÇÃO DE MALHA DE ATERRAMENTO_x000D_
DATA PROGRAMADA DA ATIVIDADE: 30/05/2026_x000D_
HORARIO PREVISTO DA ATIVIDADE: 08:00 ÀS 18:00_x000D_
CIDADE: PALMAS - ALIMENTADOR: AL01101271 - TRANSFORMADOR:  5700979271_x000D_
_x000D_
EQUIPE: DOLP-MLPA02_x000D_
CONTATO DA EQUIPE: 63 9295-6812_x000D_
COMPOSIÇÃO DA EQUIPE:_x000D_
1 - ALVARO PEREIRA DE MELO_x000D_
2 - JOSIMAR DOS SANTOS LIMA_x000D_
3 - JOSE RIBAMAR LIMA FILHO_x000D_
_x000D_
SUPERVISOR: PAULO VÍTOR LEMES GOMES - CONTATO: 63 9 9296-6939_x000D_
FISCAIS RESPONSAVÉIS:_x000D_
MARCELO COSTA PRIMO - CONTATO: (63) 9 9255-9635_x000D_
JAILTON GOMES VIEIRAS - CONTATO: (63) 9 8415-6027_x000D_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</si>
  <si>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MARCELO COSTA PRIMO</t>
  </si>
  <si>
    <t>Segue Nota para equiipe fazer malhar de aterramento no TF 5700979271</t>
  </si>
  <si>
    <t>ENC-RD-PS 00603/2026</t>
  </si>
  <si>
    <t>ENC-LMPS04  000093/2026</t>
  </si>
  <si>
    <t xml:space="preserve">SS ENC-RD-PS 603/2026_x000D_
TRAFO 5700417055_x000D_
_x000D_
_x000D_
_x000D_
 TRAFO RETIRADO_x000D_
POTÊNCIA : 15KVA_x000D_
TENSÃO :	 34.5KV_x000D_
Nº ENERGISA (CITD) : 06112426_x000D_
Nº DE SÉRIE : 458877_x000D_
MARCA : TRAEL_x000D_
DATA FABRICAÇÃO : 02/2018_x000D_
IMPEDANCIA : 2.92_x000D_
POS. TAP : 03_x000D_
_x000D_
TRAFO INSTALADO'_x000D_
POTÊNCIA : 15KVA_x000D_
TENSÃO :	 34.5KV_x000D_
Nº ENERGISA (CITD) : 149511_x000D_
Nº DE SÉRIE : 822946_x000D_
MARCA : TRAEL_x000D_
DATA FABRICAÇÃO : MAR/2026_x000D_
IMPEDANCIA : 3.0_x000D_
POS. TAP : 03_x000D_
</t>
  </si>
  <si>
    <t>5700417055</t>
  </si>
  <si>
    <t>TRAFO 5700417055 QUEIMADO PARA RAIO TAMBÉM DE 15 KVA NA NA REDE 19,9 KV ACESSO BOM PARA CAMIONETE NÃO FOI FEITO TESTE AVAZIO DEVIDO TRAFO ESTA COM VAZAMENTO DE ÓLEO LEVAR 30 METROS DE CABO MULTIPLEX MONOFASICO</t>
  </si>
  <si>
    <t>ETO-RD-AR 01030/2026</t>
  </si>
  <si>
    <t>ENC-MLAR05  000350/2026</t>
  </si>
  <si>
    <t xml:space="preserve">ETO-RD-AR 1030/2026_x000D_
TRAFO 5700408058_x000D_
TRAFO RETIRADO_x000D_
POTÊNCIA : 75 KVA_x000D_
TENSÃO :	 34.5 KV_x000D_
Nº ENERGISA (CITD) : 109077_x000D_
Nº DE SÉRIE : 443443_x000D_
MARCA : TRAEL_x000D_
DATA FABRICAÇÃO : 09/2017_x000D_
IMPEDANCIA : 4,19_x000D_
POS. TAP : 05_x000D_
_x000D_
TRAFO INSTALADO_x000D_
POTÊNCIA : 150,5 KVA_x000D_
TENSÃO :	 34.5 KV_x000D_
Nº ENERGISA (CITD) : 139631_x000D_
Nº DE SÉRIE : 1541159_x000D_
MARCA : ROMAGNOLE_x000D_
DATA FABRICAÇÃO : 04/2024_x000D_
IMPEDANCIA : 4,20_x000D_
POS. TAP : 04_x000D_
</t>
  </si>
  <si>
    <t>5700408058</t>
  </si>
  <si>
    <t>boa tarde!segue SS para substituir trafo com vazamento na rdu de Santa Fé.trafo 5700408058 112,5 KVA</t>
  </si>
  <si>
    <t>ETO-RD-AR 01124/2026</t>
  </si>
  <si>
    <t>ENC-MLAR01  000280/2026</t>
  </si>
  <si>
    <t>ETO-RD-AR 1124/2026_x000D_
TRAFO 5742109004_x000D_
TRAFO INSTALADO_x000D_
POTÊNCIA : 15 KVA_x000D_
TENSÃO :	 34.5 KV_x000D_
Nº ENERGISA (CITD) : 150836_x000D_
Nº DE SÉRIE : C 303216_x000D_
MARCA : ITAM_x000D_
DATA FABRICAÇÃO : 02/2026_x000D_
IMPEDANCIA : 3,10_x000D_
POS. TAP : 05_x000D_
91638 FOI SUBSTITUIDO CHAVE FUSIVEL DO TRAFO 5742109004</t>
  </si>
  <si>
    <t>5742109004</t>
  </si>
  <si>
    <t>Bom dia!Senhores, enviar equipe de manutenção para instalar trafo 5742109004 15kva 34.5kv o antigo foi furtado.</t>
  </si>
  <si>
    <t>DG-RD-PO 00400/2026</t>
  </si>
  <si>
    <t>DG-MPPO01  000097/2026</t>
  </si>
  <si>
    <t>medido__x000D_
emegencial__x000D_
_x000D_
_x000D_
substituição de trafo queimado rdu ipueiras</t>
  </si>
  <si>
    <t>5700177250</t>
  </si>
  <si>
    <t>TR-5700102250 Queimadopara raios bompotência 45kvatensão 34,5kvacesso livreequipe 001OP017 tel-63992113757</t>
  </si>
  <si>
    <t>ETO-RD-AR 00062/2026</t>
  </si>
  <si>
    <t>ETO-RD-AR  000040/2026</t>
  </si>
  <si>
    <t>favor deslocar equipe linha viva para substituir paraio estrutura CE3 uma estrutura apos o trafo 5652977004</t>
  </si>
  <si>
    <t>AL05103004</t>
  </si>
  <si>
    <t>5652977004</t>
  </si>
  <si>
    <t>DOLP-RD-PA 00499/2026</t>
  </si>
  <si>
    <t>DLP-CTPA01  000037/2026</t>
  </si>
  <si>
    <t>MEDIDO__x000D_
_x000D_
EMERGENCIAL__x000D_
_x000D_
Segue nota para envia equipe manutenção substituir Trafo 5764387122 de 75kva com vazamento de óleo pela bucha primaria fase B, Obs. TR energizado, Tensão 13.8kv, Acesso livre, Local Lago Norte_x000D_
_x000D_
_x000D_
EQUIPE: DOLP-CTPA07_x000D_
_x000D_
ENCARREGADO: REGINALDO_x000D_
_x000D_
TEL: 63 984128743</t>
  </si>
  <si>
    <t>5764387122</t>
  </si>
  <si>
    <t>Segue nota para envia equipe manutenção substituir Trafo 5764387122 de 75kva com vazamento de óleo pela bucha primaria fase B, Obs. TR energizado, Tensão 13.8kv, Acesso livre, Local Lago Norte</t>
  </si>
  <si>
    <t>ENC-RD-PS 00645/2026</t>
  </si>
  <si>
    <t>ENC-MPPS01  000175/2026</t>
  </si>
  <si>
    <t xml:space="preserve">SS ENC-RD-PS 645/2026_x000D_
trafo 5700096012 NÚMERO DO TRAFO CORRETO É ESTE E NÃO 5700096013._x000D_
_x000D_
_x000D_
_x000D_
_x000D_
TRAFO RETIRADO_x000D_
POTÊNCIA : 30KVA_x000D_
TENSÃO :	 34.5KV_x000D_
Nº ENERGISA (CITD) : 112127_x000D_
Nº DE SÉRIE : 332365_x000D_
MARCA : ITAIPU_x000D_
DATA FABRICAÇÃO : 03/06_x000D_
IMPEDANCIA : 3.93_x000D_
POS. TAP : 01_x000D_
_x000D_
TRAFO INSTALADO'_x000D_
POTÊNCIA : 30KVA_x000D_
TENSÃO :	 34.5KV_x000D_
Nº ENERGISA (CITD) : 113570_x000D_
Nº DE SÉRIE : 463521_x000D_
MARCA : TRAEL_x000D_
DATA FABRICAÇÃO : 03/2018_x000D_
IMPEDANCIA : 3.92_x000D_
POS. TAP : 02_x000D_
</t>
  </si>
  <si>
    <t>AL02062013</t>
  </si>
  <si>
    <t>5700096013</t>
  </si>
  <si>
    <t>Segue ss para tratativa com equipe de manutençao o quanto antes substituir trafo 5700096012 na rdr de lagoa</t>
  </si>
  <si>
    <t>ETO-RD-AR 00190/2026</t>
  </si>
  <si>
    <t>ENC-MLAR05  000071/2026</t>
  </si>
  <si>
    <t xml:space="preserve">ETO-RD-AR 190/2026_x000D_
TR: 5701297022_x000D_
_x000D_
TRAFO RETIRADO_x000D_
POTÊNCIA : 25KVA _x000D_
TENSÃO :	 34,5KV_x000D_
Nº ENERGISA (CITD) : 136201_x000D_
Nº DE SÉRIE : Z233806_x000D_
MARCA : TRAEL_x000D_
DATA FABRICAÇÃO : 05/2023_x000D_
IMPEDANCIA : 3,15_x000D_
POS. TAP : 03_x000D_
_x000D_
TRAFO INSTALADO_x000D_
POTÊNCIA : 25KVA_x000D_
TENSÃO :	 34,5KV_x000D_
Nº ENERGISA (CITD) : 136853_x000D_
Nº DE SÉRIE : 1537428_x000D_
MARCA : CPFL SOLUÇÕES _x000D_
DATA FABRICAÇÃO : 2023_x000D_
IMPEDANCIA : 3,00_x000D_
POS. TAP : 03_x000D_
</t>
  </si>
  <si>
    <t>5701297022</t>
  </si>
  <si>
    <t>trafo 5701297022 25kva 34.5kv e para raio queimadoacesso para 4x4</t>
  </si>
  <si>
    <t>ETO-RD-GU 00222/2026</t>
  </si>
  <si>
    <t>DBM-MLDB03  000039/2026</t>
  </si>
  <si>
    <t xml:space="preserve">SUBSTITUIÇÃO DE TRANSFORMADOR NA RDR DE ARAGUAÇU_x000D_
_x000D_
INT: 20264128205977_x000D_
_x000D_
SS: ETO-RD-GU 222/2026_x000D_
_x000D_
ESPECIFICAÇÕES DO TRANSFORMADOR_x000D_
_x000D_
TRANSFORMADOR INSTALADO: 15 KVA_x000D_
_x000D_
TRANSFORMADOR RETIRADO: 15 KVA_x000D_
_x000D_
MEDIÇÕES_x000D_
_x000D_
LOGO APÓS A TROCA _x000D_
_x000D_
VAN: 201_x000D_
_x000D_
VBN: 417_x000D_
_x000D_
OBS:SUBSTITUIÇÃO DE TRANSFORMADOR AUTORIZADA PELO DIONE._x000D_
</t>
  </si>
  <si>
    <t>5710195029</t>
  </si>
  <si>
    <t>ENC-RD-PS 00090/2026</t>
  </si>
  <si>
    <t>ENC-LMPS04  000016/2026</t>
  </si>
  <si>
    <t xml:space="preserve">SS  ENC-RD-PS 90/2026_x000D_
TRAFO 5700958055_x000D_
_x000D_
_x000D_
_x000D_
OBS: TRAFO FURTADO - O SUCATA NÃO ESTAVA NO LOCAL_x000D_
_x000D_
_x000D_
TRAFO INSTALADO'_x000D_
POTÊNCIA : 15KVA_x000D_
TENSÃO :	 34.5KV_x000D_
Nº ENERGISA (CITD) : 149805_x000D_
Nº DE SÉRIE : 290398_x000D_
MARCA : IATM_x000D_
DATA FABRICAÇÃO : 10/2025_x000D_
IMPEDANCIA : 3.13_x000D_
POS. TAP : 03_x000D_
_x000D_
</t>
  </si>
  <si>
    <t>5700958055</t>
  </si>
  <si>
    <t>TRAFO 5700958055 FURTADO 15KVA 19,9KV ACESSO BOM</t>
  </si>
  <si>
    <t>DOLP-RD-PA 00052/2026</t>
  </si>
  <si>
    <t>DLP-MLPA01  000007/2026</t>
  </si>
  <si>
    <t xml:space="preserve">MEDIDO__x000D_
_x000D_
EMEGENCIAL__x000D_
_x000D_
segue ss de trafo queimado, trafo 5700469083, 5 kVA, tensao 34500 / 440 V, acesso livre._x000D_
_x000D_
DADOS ATENDIMENTO_x000D_
EQUIPE PALM04M_x000D_
LIDER - RAPHAEL MADEIRA _x000D_
CONTATO - (63) 99223-0264_x000D_
SS DOLP-RD-PA 0052/2026_x000D_
DATA ATENDIMENTO: 13/01/2026_x000D_
_x000D_
_x000D_
_x000D_
</t>
  </si>
  <si>
    <t>5700469083</t>
  </si>
  <si>
    <t>segue ss de trafo queimado, trafo 5700469083, 5 kVA, tensao 34500 / 440 V, acesso livre.</t>
  </si>
  <si>
    <t>DG-RD-PO 00118/2026</t>
  </si>
  <si>
    <t>DG-MLPO02  000031/2026</t>
  </si>
  <si>
    <t>5745691271</t>
  </si>
  <si>
    <t>INT: 20264102412650Segue SS de TR 5745691271 15KVA/7.9KV e para-raios queimados.Acesso livre.UC 31392749FAZENDA SAO BENTO63 992237740001OP17 63 99226-9037</t>
  </si>
  <si>
    <t>ETO-RD-GU 00386/2026</t>
  </si>
  <si>
    <t>DBM-MPDB08  000077/2026</t>
  </si>
  <si>
    <t xml:space="preserve">SUBSTITUIÇÃO DE TRANSFORMADOR NA RDR DE DUERE_x000D_
_x000D_
INT: 20264197603594_x000D_
_x000D_
SS: ETO-RD-GU 386/2026_x000D_
_x000D_
ESPECIFICAÇÕES DO TRANSFORMADOR_x000D_
_x000D_
TRANSFORMADOR INSTALADO: 30 KVA_x000D_
_x000D_
TRANSFORMADOR RETIRADO: 30 KVA_x000D_
_x000D_
MEDIÇÕES_x000D_
_x000D_
LOGO APÓS A TROCA _x000D_
_x000D_
VAN: 232_x000D_
_x000D_
VBN: 226_x000D_
_x000D_
OBS:SUBSTITUIÇÃO DE TRANSFORMADOR AUTORIZADA PELO DIONE._x000D_
</t>
  </si>
  <si>
    <t>5700632073</t>
  </si>
  <si>
    <t>trafo 5700632073 queimado de 30 kva tensão 34.5 kv acesso livre  para raio queimado  loroty</t>
  </si>
  <si>
    <t>ETO-RD-GU 00409/2026</t>
  </si>
  <si>
    <t>DBM-MLDB05  000079/2026</t>
  </si>
  <si>
    <t xml:space="preserve">SEGUE SS DE TRAFO DE 30KVA NA REDE DE 13.8KV VAZANDO OLEO, ACESSO LIVRE PARA MANUNTENÇÃO, PARA RAIOS BONS, SEGUE FOTOS E VIDEO._x000D_
_x000D_
_x000D_
FAVOR REALIZAR A COLA E FITA DO TRAFO._x000D_
_x000D_
COLAGEM DE TRANSFORMADOR NA RDU DE GURUPI_x000D_
_x000D_
INT: S/N_x000D_
_x000D_
SS: ETO-RD-GU 409/2026_x000D_
_x000D_
COMPLEMENTO: 190-13669370_x000D_
_x000D_
</t>
  </si>
  <si>
    <t>AL04040003</t>
  </si>
  <si>
    <t>5700010003</t>
  </si>
  <si>
    <t>SEGUE SS DE TRAFO DE 30KVA NA REDE DE 13.8KV VAZANDO OLEO, ACESSO LIVRE PARA MANUNTENÇÃO, PARA RAIOS BONS, SEGUE FOTOS E VIDEO.FAVOR REALIZAR A COLA E FITA DO TRAFO.</t>
  </si>
  <si>
    <t>ETO-RD-GU 00398/2026</t>
  </si>
  <si>
    <t>DBM-MLDB04  000085/2026</t>
  </si>
  <si>
    <t xml:space="preserve">SUBSTITUIÇÃO DE TRANSFORMADOR NA RDR DE FIGUEIROPOLIS_x000D_
_x000D_
SS: ETO-RD-GU 398/2026_x000D_
_x000D_
ESPECIFICAÇÕES DO TRANSFORMADOR_x000D_
_x000D_
TRANSFORMADOR INSTALADO: 15 KVA_x000D_
_x000D_
TRANSFORMADOR RETIRADO: 05 KVA_x000D_
_x000D_
MEDIÇÕES_x000D_
_x000D_
LOGO APÓS A TROCA _x000D_
_x000D_
VAN: 213_x000D_
_x000D_
VBN: 213_x000D_
_x000D_
OBS:SUBSTITUIÇÃO DE TRANSFORMADOR AUTORIZADA PELO DIONE._x000D_
</t>
  </si>
  <si>
    <t>5700722047</t>
  </si>
  <si>
    <t>5KV</t>
  </si>
  <si>
    <t>DG-RD-PO 00146/2026</t>
  </si>
  <si>
    <t>DG-MLPO01  000028/2026</t>
  </si>
  <si>
    <t xml:space="preserve">medido__x000D_
emergencial__x000D_
_x000D_
_x000D_
_x000D_
_x000D_
_x000D_
TRAFO 5710156152 E PARA RAIO QUEIMADO _x000D_
_x000D_
POTENCIA: 15KVA 19.9KV_x000D_
ACESSO: LIVRE_x000D_
</t>
  </si>
  <si>
    <t>5710156152</t>
  </si>
  <si>
    <t>TRAFO 5710156152 E PARA RAIO QUEIMADO POTENCIA: 15KVA 19.9KVACESSO: LIVRE</t>
  </si>
  <si>
    <t>ETO-RD-GU 00317/2026</t>
  </si>
  <si>
    <t>DBM-MLDB05  000067/2026</t>
  </si>
  <si>
    <t xml:space="preserve">SUBSTITUIÇÃO DE TRANSFORMADOR NA RDR DE ARAGUAÇU_x000D_
_x000D_
INT: 20264174086715_x000D_
_x000D_
SS: ETO-RD-GU 317/2026_x000D_
_x000D_
ESPECIFICAÇÕES DO TRANSFORMADOR_x000D_
_x000D_
TRANSFORMADOR INSTALADO: 15KVA_x000D_
_x000D_
TRANSFORMADOR RETIRADO: 15KVA_x000D_
_x000D_
OBS:SUBSTITUIÇÃO DE TRANSFORMADOR AUTORIZADA PELO DIONE._x000D_
_x000D_
OBS:EM CAMPO JÁ EXISTE SEGUNDA DESCIDA_x000D_
_x000D_
_x000D_
_x000D_
</t>
  </si>
  <si>
    <t>5350798032</t>
  </si>
  <si>
    <t>ETO-RD-GR 00389/2026</t>
  </si>
  <si>
    <t>ENC-MLGR01  000107/2026</t>
  </si>
  <si>
    <t xml:space="preserve">TROCA DE TRAFO QUEIMADO 5701096087 ETO-RD-GR 389/2026 FAZ. TAMIRES - GOIANORTE 0087_x000D_
_x000D_
TRAFO RETIRADO_x000D_
POTÊNCIA : 5KVA_x000D_
TENSÃO : 19.9KV	_x000D_
Nº ENERGISA (CITD) : ILEGIVEL_x000D_
Nº DE SÉRIE : 178695_x000D_
MARCA : VIJAI_x000D_
DATA FABRICAÇÃO : 09/2010_x000D_
IMPEDANCIA : 3.13_x000D_
POS. TAP : 01_x000D_
_x000D_
TRAFO INSTALADO_x000D_
POTÊNCIA : 15KVA_x000D_
TENSÃO : 19.9KV	_x000D_
Nº ENERGISA (CITD) : 150119_x000D_
Nº DE SÉRIE : 827842_x000D_
MARCA : TRAEL_x000D_
DATA FABRICAÇÃO : 02/2026_x000D_
IMPEDANCIA : 3.0_x000D_
POS. TAP : 03_x000D_
_x000D_
MEDIÇÃO 1: 12.23_x000D_
MEDIÇÃO 2: 10.64_x000D_
MEDIÇÃO 3: 07.57_x000D_
_x000D_
COORDENADA_x000D_
X: 744063_x000D_
Y: 9003159_x000D_
</t>
  </si>
  <si>
    <t>trafo 5701096087 e para raio queimado acesso camioneta equipe 033po01</t>
  </si>
  <si>
    <t>ETO-RD-AR 00118/2026</t>
  </si>
  <si>
    <t>ENC-MLAR01  000054/2026</t>
  </si>
  <si>
    <t xml:space="preserve">ETO-RD-AR 118/2026_x000D_
TRAFO RETIRADO_x000D_
POTÊNCIA : 10 KVA_x000D_
TENSÃO :	 34.5 KV_x000D_
Nº ENERGISA (CITD) : ILEGIVEL_x000D_
Nº DE SÉRIE : 1294_x000D_
MARCA : CROSS_x000D_
DATA FABRICAÇÃO : 04/95_x000D_
IMPEDANCIA : 2,5_x000D_
POS. TAP : 04_x000D_
_x000D_
TRAFO INSTALADO_x000D_
POTÊNCIA : 15 KVA_x000D_
TENSÃO :	 34.5 KV_x000D_
Nº ENERGISA (CITD) : 149211_x000D_
Nº DE SÉRIE : 820197_x000D_
MARCA : TRAEL_x000D_
DATA FABRICAÇÃO : 11/2025_x000D_
IMPEDANCIA : 3,0_x000D_
POS. TAP : 05_x000D_
</t>
  </si>
  <si>
    <t>5700746004</t>
  </si>
  <si>
    <t>Trafo 5700746004 queimado 15kvaTensão: 19.9Acesso somente para caminhoneteEquipe: 004op08</t>
  </si>
  <si>
    <t>ENC-RD-PS 00025/2026</t>
  </si>
  <si>
    <t>ENC-LMPS04  000005/2026</t>
  </si>
  <si>
    <t xml:space="preserve">SS ENC-RD-PS 25/2026_x000D_
 TR 5708984008 _x000D_
_x000D_
_x000D_
_x000D_
TRAFO RETIRADO_x000D_
POTÊNCIA : 10KVA_x000D_
TENSÃO :	 34.5KV_x000D_
Nº ENERGISA (CITD) : P02379_x000D_
Nº DE SÉRIE : 926013_x000D_
MARCA : ROMAGNOLE_x000D_
DATA FABRICAÇÃO : 03/2014_x000D_
IMPEDANCIA : 2.91_x000D_
POS. TAP : 03_x000D_
_x000D_
TRAFO INSTALADO'_x000D_
POTÊNCIA : 25KVA_x000D_
TENSÃO :	 34.5KV_x000D_
Nº ENERGISA (CITD) :144389_x000D_
Nº DE SÉRIE : Z260748_x000D_
MARCA : ITAM_x000D_
DATA FABRICAÇÃO : 12/2024_x000D_
IMPEDANCIA : 3.10_x000D_
POS. TAP : 03_x000D_
</t>
  </si>
  <si>
    <t>5708984008</t>
  </si>
  <si>
    <t>INT: 20264068745770Segue SS de TR 5708984008 10KVA/19.9KV e para-raios queimados.Acesso livre.UC 18186217FAZENDA VITORIA - ANTIGA FAZENDA BACABA NA BOMBA D'AGUA DO ASSENTAMENTO63984598470ASSOC DOS PROD DA FAZENDA VITORIA DE MIRANORTE008OP05 63 98417-7102</t>
  </si>
  <si>
    <t>ENC-RD-PS 00113/2026</t>
  </si>
  <si>
    <t>ENC-LMPS01  000024/2026</t>
  </si>
  <si>
    <t xml:space="preserve">SS ENC-RD-PS 113/2026_x000D_
 TRAFO 5701418014_x000D_
_x000D_
_x000D_
_x000D_
TRAFO RETIRADO_x000D_
POTÊNCIA : 15KVA_x000D_
TENSÃO :	 34.5KV_x000D_
Nº ENERGISA (CITD) : 137675_x000D_
Nº DE SÉRIE : 1551541_x000D_
MARCA : ITB_x000D_
DATA FABRICAÇÃO : 08/2023_x000D_
IMPEDANCIA : 2.85_x000D_
POS. TAP : 03_x000D_
_x000D_
TRAFO INSTALADO'_x000D_
POTÊNCIA : 25KVA_x000D_
TENSÃO :	 34.5KV_x000D_
Nº ENERGISA (CITD) : 146632_x000D_
Nº DE SÉRIE : Z 275769_x000D_
MARCA : ITAM_x000D_
DATA FABRICAÇÃO : 04/2025_x000D_
IMPEDANCIA : 3.16_x000D_
POS. TAP : 03_x000D_
</t>
  </si>
  <si>
    <t>5701418014</t>
  </si>
  <si>
    <t>SEGUE SS DE TRAFO QUEIMADO, TRAFO 5701418014, TENSAO 34500 / 440 V, TRAFO DE 15KVA, PARA RAIO DANIFICADO, ACESSO LIVRE</t>
  </si>
  <si>
    <t>DG-RD-PO 00080/2026</t>
  </si>
  <si>
    <t>DG-MLPO01  000021/2026</t>
  </si>
  <si>
    <t xml:space="preserve">medido__x000D_
emergencial__x000D_
_x000D_
_x000D_
substituiçao de trafo queimado rdr ponte alta_x000D_
</t>
  </si>
  <si>
    <t>5700860026</t>
  </si>
  <si>
    <t>tr 5700860026 15kva e para raio tensao 19,9 acesso caminhonete  EQUIPE 026OP03 992224857 / 992978815</t>
  </si>
  <si>
    <t>DG-RD-PO 00084/2026</t>
  </si>
  <si>
    <t>DG-MLPO01  000022/2026</t>
  </si>
  <si>
    <t>5700471026</t>
  </si>
  <si>
    <t>tr 5700471026 15kva e para raio tensao 19,9 acesso caminhonete  EQUIPE 026OP03 992224857 / 992978815</t>
  </si>
  <si>
    <t>DG-RD-PO 00030/2026</t>
  </si>
  <si>
    <t>DG-MLPO01  000012/2026</t>
  </si>
  <si>
    <t>5700443026</t>
  </si>
  <si>
    <t>Trafo 5700443026 de 5kva e para-raio queimado, Tensão 19,9kv, Acesso livre, Rural de Ponte Alta, faz. IND FAZENDA CAMPO BELO, 0 - LPT PA 026 12821 - 01</t>
  </si>
  <si>
    <t>ETO-RD-AR 00239/2026</t>
  </si>
  <si>
    <t>ENC-MLAR02  000022/2026</t>
  </si>
  <si>
    <t xml:space="preserve">ETO-RD-AR 239/2026_x000D_
TR: 5700970077_x000D_
_x000D_
TRAFO RETIRADO_x000D_
POTÊNCIA : 5KVA_x000D_
TENSÃO :	 34,5KV_x000D_
Nº ENERGISA (CITD) : 06008015_x000D_
Nº DE SÉRIE : 768714_x000D_
MARCA : ITB_x000D_
DATA FABRICAÇÃO : 01/2012_x000D_
IMPEDANCIA : 3,19_x000D_
POS. TAP : 01_x000D_
_x000D_
TRAFO INSTALADO_x000D_
POTÊNCIA : 15KVA_x000D_
TENSÃO :	 34,5KV_x000D_
Nº ENERGISA (CITD) : 149155_x000D_
Nº DE SÉRIE : 811245_x000D_
MARCA : TRAEL_x000D_
DATA FABRICAÇÃO : 08/2025_x000D_
IMPEDANCIA : 3,0_x000D_
POS. TAP : 01_x000D_
</t>
  </si>
  <si>
    <t>5700970077</t>
  </si>
  <si>
    <t>TR-5700970077 Queimadopara raios QUEIMADO potência 5kvatensão 34,5kvacesso livreequipe 077op02 tel-63992409718</t>
  </si>
  <si>
    <t>ETO-RD-AR 00149/2026</t>
  </si>
  <si>
    <t>ENC-MLAR02  000015/2026</t>
  </si>
  <si>
    <t xml:space="preserve">ETO-RD-AR 149/2026_x000D_
TR: 5700481040_x000D_
_x000D_
TRAFO RETIRADO_x000D_
POTÊNCIA : 15KVA_x000D_
TENSÃO :	 34,5KV_x000D_
Nº ENERGISA (CITD) : 0612059_x000D_
Nº DE SÉRIE : 522942_x000D_
MARCA : TRAEL_x000D_
DATA FABRICAÇÃO : 12/2019_x000D_
IMPEDANCIA : 2,50_x000D_
POS. TAP : 03_x000D_
_x000D_
TRAFO INSTALADO_x000D_
POTÊNCIA : 15KVA_x000D_
TENSÃO :	 34,5KV_x000D_
Nº ENERGISA (CITD) : 149241_x000D_
Nº DE SÉRIE : 820227_x000D_
MARCA : TRAEL_x000D_
DATA FABRICAÇÃO : 11/2025_x000D_
IMPEDANCIA : 3,0_x000D_
POS. TAP : 3_x000D_
</t>
  </si>
  <si>
    <t>5700481040</t>
  </si>
  <si>
    <t>trafo 5700481040 15kva 34.5kv e para raio queimado, ASSENTAMEN P.A. SAO GABRIEL, 56 - CHAC. OURO VERDE LT 56acesso para caminhonete</t>
  </si>
  <si>
    <t>ETO-RD-GU 00004/2026</t>
  </si>
  <si>
    <t>ETO-RD-GU  000071/2026</t>
  </si>
  <si>
    <t>SS: ETO-RD-GU 4/2026_x000D_
_x000D_
LOCLIDADE: FORMOSO_x000D_
_x000D_
EQUIPE: EPCPGU02_x000D_
_x000D_
FOI FEITO TROCA DE TRANSFORMADOR DE 30KVA POR 30KVA.</t>
  </si>
  <si>
    <t>5710248052</t>
  </si>
  <si>
    <t>SEGUE SS DE TRAFO QUEIMADO NA RDR DE FORMOSO DO ARAGUAIA, TRAFO DE 30KVA NA REDE 34,5KV E PARA RAIOS QUEIMADO, ACESSO LIVRE PARA CAMINHÃO.</t>
  </si>
  <si>
    <t>ENC-RD-PS 00276/2026</t>
  </si>
  <si>
    <t>ENC-LMPS03  000049/2026</t>
  </si>
  <si>
    <t xml:space="preserve">SS ENC-RD-PS 276/2026_x000D_
trafo 5701539084 _x000D_
_x000D_
_x000D_
_x000D_
_x000D_
TRAFO RETIRADO_x000D_
POTÊNCIA : 5KVA_x000D_
TENSÃO :	 34.5KV_x000D_
Nº ENERGISA (CITD) : ILEGIVEL_x000D_
Nº DE SÉRIE : 180998_x000D_
MARCA : VIJAI_x000D_
DATA FABRICAÇÃO : 12/2010_x000D_
IMPEDANCIA : 3.12_x000D_
POS. TAP : 03_x000D_
_x000D_
TRAFO INSTALADO'_x000D_
POTÊNCIA : 15KVA _x000D_
TENSÃO :	 34.5KV_x000D_
Nº ENERGISA (CITD) : 147900_x000D_
Nº DE SÉRIE : 299623_x000D_
MARCA : ITAM_x000D_
DATA FABRICAÇÃO : 01/2026_x000D_
IMPEDANCIA : 2.96_x000D_
POS. TAP : 03_x000D_
_x000D_
</t>
  </si>
  <si>
    <t>5701539084</t>
  </si>
  <si>
    <t>Segue ss para tratativa com equipe de manutençao o quanto antes substituir trafo 5701539084 na rdr de divinopoles</t>
  </si>
  <si>
    <t>ETO-RD-GU 00021/2026</t>
  </si>
  <si>
    <t>DBM-MLDB04  000007/2026</t>
  </si>
  <si>
    <t xml:space="preserve">SUBSTITUIÇÃO DE TRANSFORMADOR NA RDR DE CRIXÁS_x000D_
_x000D_
INT: 20264066766353_x000D_
_x000D_
SS: ETO-RD-GU 21/2026_x000D_
_x000D_
ESPECIFICAÇÕES DO TRANSFORMADOR_x000D_
_x000D_
TRANSFORMADOR INSTALADO: 15KVA_x000D_
_x000D_
TRANSFORMADOR RETIRADO: 15KVA_x000D_
_x000D_
MEDIÇÕES_x000D_
_x000D_
LOGO APÓS A TROCA _x000D_
_x000D_
VAN: 203.0_x000D_
_x000D_
VBN: 203.2_x000D_
_x000D_
VAB: 406_x000D_
_x000D_
OBS:SUBSTITUIÇÃO DE TRANSFORMADOR AUTORIZADA PELO DIONE._x000D_
_x000D_
OBS:EM CAMPO JÁ EXISTE SEGUNDA DESCIDA_x000D_
_x000D_
_x000D_
</t>
  </si>
  <si>
    <t>5700655041</t>
  </si>
  <si>
    <t>Trafo queimado de 5700655041 15 kva da 13.8. para raios queimado. acesso bom.</t>
  </si>
  <si>
    <t>ENC-RD-PS 00354/2026</t>
  </si>
  <si>
    <t>ENC-LMPS03  000064/2026</t>
  </si>
  <si>
    <t xml:space="preserve">SS ENC-RD-PS 354/2026_x000D_
TR 5700872055_x000D_
_x000D_
_x000D_
_x000D_
TRAFO RETIRADO_x000D_
POTÊNCIA : 15KVA_x000D_
TENSÃO :	 34.5KV_x000D_
Nº ENERGISA (CITD) : 017691_x000D_
Nº DE SÉRIE : 364886_x000D_
MARCA : TRAEL_x000D_
DATA FABRICAÇÃO : 10/2015_x000D_
IMPEDANCIA : 2.88_x000D_
POS. TAP : 03_x000D_
_x000D_
TRAFO INSTALADO'_x000D_
POTÊNCIA : 15KVA_x000D_
TENSÃO :	 34.5KV_x000D_
Nº ENERGISA (CITD) : 127582_x000D_
Nº DE SÉRIE : 459032_x000D_
MARCA : TRAEL_x000D_
DATA FABRICAÇÃO : 02/2018_x000D_
IMPEDANCIA : 2.91_x000D_
POS. TAP : 03_x000D_
_x000D_
_x000D_
</t>
  </si>
  <si>
    <t>5700872055</t>
  </si>
  <si>
    <t>TR 570087205515KVAPARA RAIO LEVAR GRAMPO ESTRITIBO E GLV E CHAVE PARA INSTALAR NO MESMO ESTA DIRETO NA REDE.ACESSO LIVRE34,5KVA</t>
  </si>
  <si>
    <t>ETO-RD-AR 00541/2026</t>
  </si>
  <si>
    <t>ENC-MLAR01  000150/2026</t>
  </si>
  <si>
    <t xml:space="preserve">ETO-RD-AR 541/2026_x000D_
TRAFO 5710042040_x000D_
TRAFO RETIRADO_x000D_
POTÊNCIA : 15 KVA_x000D_
TENSÃO :	 13.8 KV_x000D_
Nº ENERGISA (CITD) : 2705002149_x000D_
Nº DE SÉRIE : 47221_x000D_
MARCA : TRAEL_x000D_
DATA FABRICAÇÃO : 11/2004_x000D_
IMPEDANCIA : 2,48_x000D_
POS. TAP : 03_x000D_
_x000D_
TRAFO INSTALADO_x000D_
POTÊNCIA : 15 KVA_x000D_
TENSÃO :	 13.8 KV_x000D_
Nº ENERGISA (CITD) : 149846_x000D_
Nº DE SÉRIE : C 297810_x000D_
MARCA : ITAM_x000D_
DATA FABRICAÇÃO : 12/2025_x000D_
IMPEDANCIA : 2,55_x000D_
POS. TAP : 05_x000D_
</t>
  </si>
  <si>
    <t>5710042040</t>
  </si>
  <si>
    <t>Trafo 5710042040 avariado Potencia: 15 KVATensão: 13,8 KVPara raio: Queimado Acesso: CamionetaEquipe: 058op02 (63)98468-1084</t>
  </si>
  <si>
    <t>ETO-RD-AR 00346/2026</t>
  </si>
  <si>
    <t>ENC-MLAR02  000040/2026</t>
  </si>
  <si>
    <t xml:space="preserve">ETO-RD-AR 346/2026_x000D_
TRAFO RETIRADO_x000D_
POTÊNCIA : 5 KVA_x000D_
TENSÃO :	 13.8 KV_x000D_
Nº ENERGISA (CITD) : 05014829_x000D_
Nº DE SÉRIE : 244067_x000D_
MARCA : TRAEL_x000D_
DATA FABRICAÇÃO : 01/2012_x000D_
IMPEDANCIA : 2,59_x000D_
POS. TAP : 03_x000D_
_x000D_
TRAFO INSTALADO_x000D_
POTÊNCIA : 25 KVA_x000D_
TENSÃO :	 13.8 KV_x000D_
Nº ENERGISA (CITD) : 145265_x000D_
Nº DE SÉRIE : 1668396_x000D_
MARCA : ITB_x000D_
DATA FABRICAÇÃO : 01/2025_x000D_
IMPEDANCIA : 2,59_x000D_
POS. TAP : 05_x000D_
</t>
  </si>
  <si>
    <t>5701346060</t>
  </si>
  <si>
    <t>TR 57013460605KVAPARA RAIO DANIFICADO TENSAO 13800ACESSO LIVRE PARA CAMINHONETE 060OP01</t>
  </si>
  <si>
    <t>DG-RD-PO 00229/2026</t>
  </si>
  <si>
    <t>DG-MLPO02  000048/2026</t>
  </si>
  <si>
    <t>5700785026</t>
  </si>
  <si>
    <t>trafo 5700785026 queimado 5 Kva , 19,9 Kv e para raio acesso para camionete</t>
  </si>
  <si>
    <t>DOLP-RD-PA 00090/2026</t>
  </si>
  <si>
    <t>DLP-MLPA01  000013/2026</t>
  </si>
  <si>
    <t>MEDIDO__x000D_
_x000D_
EMERGENCIAL__x000D_
_x000D_
_x000D_
Segue SS para atendimento com equipe de manutenção , substituir trafo 5700482083 QUEIMADO NA RDR de aparecida do rio negro , acesso só PARA CAMIONETE , potencia 15 kva , para-raio queimado , tensão 34,5_x000D_
_x000D_
_x000D_
DADOS DO ATENDIMENTO:_x000D_
EQUIPE: 933004_x000D_
LIDER: JOSE RAIMUNDO_x000D_
TELEFONE: 63 992969610_x000D_
DATA: 18/01/2026</t>
  </si>
  <si>
    <t>5700482083</t>
  </si>
  <si>
    <t>Segue SS para atendimento com equipe de manutenção , substituir trafo 5700482083 QUEIMADO NA RDR de aparecida do rio negro , acesso só PARA CAMIONETE , potencia 15 kva , para-raio queimado , tensão 34,5</t>
  </si>
  <si>
    <t>ETO-RD-AR 00316/2026</t>
  </si>
  <si>
    <t>ENC-MLAR02  000036/2026</t>
  </si>
  <si>
    <t xml:space="preserve">ETO-RD-AR 316/2026_x000D_
TRAFO RETIRADO_x000D_
POTÊNCIA : 10 KVA_x000D_
TENSÃO :	 34.5 KV_x000D_
Nº ENERGISA (CITD) : 19002_x000D_
Nº DE SÉRIE : 456708_x000D_
MARCA : ITB_x000D_
DATA FABRICAÇÃO : 03/2007_x000D_
IMPEDANCIA : 2,82_x000D_
POS. TAP : 03_x000D_
_x000D_
TRAFO INSTALADO_x000D_
POTÊNCIA : 15 KVA_x000D_
TENSÃO :	 34.5 KV_x000D_
Nº ENERGISA (CITD) : 149249_x000D_
Nº DE SÉRIE : 820235_x000D_
MARCA : TRAEL_x000D_
DATA FABRICAÇÃO : 11/2025_x000D_
IMPEDANCIA : 3,0_x000D_
POS. TAP : 05_x000D_
</t>
  </si>
  <si>
    <t>5700309053</t>
  </si>
  <si>
    <t>5700309053 pot 10 kvatensão 19,9kvacesso bompara-raio-ruimIND CHACARA LOTE 86, 0 - POV. TUCUMIRIM</t>
  </si>
  <si>
    <t>DG-RD-PO 00196/2026</t>
  </si>
  <si>
    <t>DG-MLPO01  000045/2026</t>
  </si>
  <si>
    <t xml:space="preserve">medido__x000D_
emergencial__x000D_
_x000D_
_x000D_
Segue SS para substituição de trafo queimado_x000D_
</t>
  </si>
  <si>
    <t xml:space="preserve">25 kva </t>
  </si>
  <si>
    <t>DG-RD-PO 00061/2026</t>
  </si>
  <si>
    <t>DG-MLPO02  000018/2026</t>
  </si>
  <si>
    <t>5700123105</t>
  </si>
  <si>
    <t>TRAFO 5700123105 E PARA RAIO QUEIMADO POTENCIA: 15KVA 19.9KVACESSO: LLIVRE</t>
  </si>
  <si>
    <t>ETO-RD-GU 00180/2026</t>
  </si>
  <si>
    <t>DBM-MLDB06  000024/2026</t>
  </si>
  <si>
    <t xml:space="preserve">SUBSTITUIÇÃO DE TRANSFORMADOR NA RDR DE SÃO VALERIO_x000D_
_x000D_
INT:202641185098117_x000D_
_x000D_
SS: ETO-RD-GU 180/2026_x000D_
_x000D_
ESPECIFICAÇÕES DO TRANSFORMADOR_x000D_
_x000D_
TRANSFORMADOR INSTALADO: 15 KVA_x000D_
_x000D_
TRANSFORMADOR RETIRADO: 15 KVA_x000D_
_x000D_
MEDIÇÕES_x000D_
_x000D_
LOGO APÓS A TROCA _x000D_
_x000D_
VAN: 224_x000D_
_x000D_
OBS:SUBSTITUIÇÃO DE TRANSFORMADOR AUTORIZADA PELO DIONE._x000D_
_x000D_
</t>
  </si>
  <si>
    <t>5700642148</t>
  </si>
  <si>
    <t>Trafo 5700642148 queimado de 15 kva acesso camionete para raio danificado 19.9 kv</t>
  </si>
  <si>
    <t>ETO-RD-GR 00039/2026</t>
  </si>
  <si>
    <t>ENC-MLGR01  000022/2026</t>
  </si>
  <si>
    <t xml:space="preserve">SUBSTITUIDO UM TRAFO 5700761155, ETO-RD-GR 39/2026, POV. PAU SECO, RDR DE PALMEIRANTES _x000D_
_x000D_
TRAFO RETIRADO_x000D_
POTÊNCIA : 5KVA _x000D_
TENSÃO :	 34,5KV_x000D_
Nº ENERGISA (CITD) : 38882_x000D_
Nº DE SÉRIE : 667241_x000D_
MARCA : ITB_x000D_
DATA FABRICAÇÃO : 05/2010_x000D_
IMPEDANCIA : 2,94_x000D_
POS. TAP : 01_x000D_
_x000D_
TRAFO INSTALADO_x000D_
POTÊNCIA : 15KVA_x000D_
TENSÃO :	 34,5KV_x000D_
Nº ENERGISA (CITD) : 149716_x000D_
Nº DE SÉRIE : C290277_x000D_
MARCA : ITAM_x000D_
DATA FABRICAÇÃO : 09/2025_x000D_
IMPEDANCIA : 2,97_x000D_
POS. TAP : 03_x000D_
_x000D_
MEDIÇÃO 1: 16,83_x000D_
MEDIÇÃO 2: 14,36_x000D_
MEDIÇÃO 3: 13,65_x000D_
_x000D_
COORDENADA _x000D_
X: 821203_x000D_
Y: 9122996_x000D_
</t>
  </si>
  <si>
    <t>5700761155</t>
  </si>
  <si>
    <t>trafo 5700761155 5kva 34.5kv com vazamento de oleoacesso livre</t>
  </si>
  <si>
    <t>ETO-RD-GR 00082/2026</t>
  </si>
  <si>
    <t>ENC-MLGR01  000024/2026</t>
  </si>
  <si>
    <t xml:space="preserve">SUBSTITUIÇÃO DE TRAFO 5731434078 ETO-RD-GR 82/2026 FAZ. RENASCER RDR DE ITACAJA _x000D_
_x000D_
TRAFO RETIRADO_x000D_
POTÊNCIA : 5KVA_x000D_
TENSÃO :	 34,5KV_x000D_
Nº ENERGISA (CITD) : ILEGIVEL _x000D_
Nº DE SÉRIE : 185082_x000D_
MARCA : VIJAI _x000D_
DATA FABRICAÇÃO : 02/2011_x000D_
IMPEDANCIA : 3,15_x000D_
POS. TAP : 01_x000D_
_x000D_
TRAFO INSTALADO_x000D_
POTÊNCIA : 15KVA_x000D_
TENSÃO :	 34,5KV_x000D_
Nº ENERGISA (CITD) : 149680_x000D_
Nº DE SÉRIE : C290241_x000D_
MARCA : ITAM_x000D_
DATA FABRICAÇÃO : 09/2025_x000D_
IMPEDANCIA : 3,14_x000D_
POS. TAP : 03_x000D_
_x000D_
MEDIÇÃO 1: 19,46_x000D_
MEDIÇÃO 2: 18,92_x000D_
MEDIÇÃO 3: 16,19_x000D_
_x000D_
COORD._x000D_
X: 836583_x000D_
Y: 9078591_x000D_
_x000D_
OBS: FOI PASSADO NA SS O TRAFO 5700677078, MAS AO CHEGAR NO LOCAL A EQUIPE CONSTATOU QUE O TRAFO QUEIMADO NÃO ERA ESSE, E SIM O 5731434078. FOI PASSADA A SITUAÇÃO AO COI STANLEY._x000D_
</t>
  </si>
  <si>
    <t>5700677078</t>
  </si>
  <si>
    <t>Trafo: 5700677078 queimado Potencia: 15 KVATensão: 34,5 KV Para raio: queimado Acesso: Camioneta       Equipe: 078op01 (63)99262-0100</t>
  </si>
  <si>
    <t>ETO-RD-GR 00278/2026</t>
  </si>
  <si>
    <t>ETO-RD-GR  000359/2026</t>
  </si>
  <si>
    <t>trafo 5700216064 com bucha danificada 15KVA 34,5KV para raio bom acesso livre. _x000D_
chacara firmeza - RDR Brasilandia_x000D_
Thiago Pires Moral - UC 3283572-0</t>
  </si>
  <si>
    <t>5700216064</t>
  </si>
  <si>
    <t>trafo 5700216064 com bucha danificada 15KVA 34,5KV para raio bom acesso livre. chacara firmeza - RDR BrasilandiaThiago Pires Moral - UC 3283572-0</t>
  </si>
  <si>
    <t>15kVA</t>
  </si>
  <si>
    <t>ETO-RD-GR 00071/2026</t>
  </si>
  <si>
    <t>ENC-MLGR02  000015/2026</t>
  </si>
  <si>
    <t>SUBSTITUIÇÃO DE TRAFO 5701882077 ETO-RD-GR 71/2026 RDR DE ITACAJA _x000D_
_x000D_
TRAFO RETIRADO_x000D_
POTÊNCIA : 15KVA_x000D_
TENSÃO :	 34,5KV_x000D_
Nº ENERGISA (CITD) : 110100_x000D_
Nº DE SÉRIE : 448662_x000D_
MARCA : TRAEL_x000D_
DATA FABRICAÇÃO : 12/2017_x000D_
IMPEDANCIA : 2,97_x000D_
POS. TAP : 01_x000D_
_x000D_
TRAFO INSTALADO_x000D_
POTÊNCIA : 15KVA_x000D_
TENSÃO :	 34,5KV_x000D_
Nº ENERGISA (CITD) : 149759_x000D_
Nº DE SÉRIE : C290320_x000D_
MARCA : ITAM_x000D_
DATA FABRICAÇÃO : 10/2025_x000D_
IMPEDANCIA : 3,06_x000D_
POS. TAP : 01_x000D_
_x000D_
MEDIÇÃO 1: 03,02_x000D_
MEDIÇÃO 2: 02,07_x000D_
MEDIÇÃO 3: 01,60_x000D_
_x000D_
COORDENADA _x000D_
X: 850685_x000D_
Y: 9087733</t>
  </si>
  <si>
    <t>5701882077</t>
  </si>
  <si>
    <t>TRAFO 5701882077 QUEIMADO PARA RAIO TAMBÉM DE 15 KVA NA NA REDE 19,9 KV ACESSO BOM PARA CAMIONETE FOI FEITO TESTE AVAZIO COSTATADO QUEIMADO</t>
  </si>
  <si>
    <t>ETO-RD-AR 00204/2026</t>
  </si>
  <si>
    <t>ENC-MLAR02  000018/2026</t>
  </si>
  <si>
    <t xml:space="preserve">ETO-RD-AR 204/2026_x000D_
TR: 5723118030_x000D_
_x000D_
TRAFO RETIRADO_x000D_
POTÊNCIA : 15KVA_x000D_
TENSÃO :	 34,5KV_x000D_
Nº ENERGISA (CITD) : 06016673_x000D_
Nº DE SÉRIE : 965782_x000D_
MARCA : ITB_x000D_
DATA FABRICAÇÃO : 08/2015_x000D_
IMPEDANCIA : 3,14_x000D_
POS. TAP : 03_x000D_
_x000D_
TRAFO INSTALADO_x000D_
POTÊNCIA : 15KVA_x000D_
TENSÃO :	 34,5KV_x000D_
Nº ENERGISA (CITD) : 149246_x000D_
Nº DE SÉRIE : 820232_x000D_
MARCA : TRAEL_x000D_
DATA FABRICAÇÃO : 11/2025_x000D_
IMPEDANCIA : 3,0_x000D_
POS. TAP : 03_x000D_
</t>
  </si>
  <si>
    <t>5723118030</t>
  </si>
  <si>
    <t>EQUIPE 030OP01TRAFO QUEIMADO 5723118030 potencia 10KVA tensão 34.5KV E RECUPERAR  BT ROMPIDAACESSO CAMINHONETE</t>
  </si>
  <si>
    <t>DOLP-RD-PA 00106/2026</t>
  </si>
  <si>
    <t>DLP-CTPA01  000013/2026</t>
  </si>
  <si>
    <t xml:space="preserve">MEDIDO__x000D_
_x000D_
_x000D_
EMERGENCIAL__x000D_
_x000D_
_x000D_
Substituir 6 vãos de REDE de BT - Cabo 35mm. Entre os postes ID: 1811234 ao 1811230_x000D_
_x000D_
Local: Quadra 3 Lote 35 - Flanboyant 2 - Luzimangues. _x000D_
_x000D_
Obs.: Do TRAFO sentido a Mata._x000D_
_x000D_
_x000D_
****************************_x000D_
PARECER DO COCM_x000D_
_x000D_
COEP Favor verificar atendimento e aonde será lançado o custo_x000D_
_x000D_
_x000D_
DADOS ATENDIMENTO_x000D_
EQUIPE PALOB21M_x000D_
ENCARREGADO - PAFILO_x000D_
CONTATO - (62) 99471-0174_x000D_
_x000D_
_x000D_
SS DOLP-RD-PA 106/2026_x000D_
_x000D_
_x000D_
DATA ATENDIMENTO_x000D_
_x000D_
21/01/2026_x000D_
_x000D_
_x000D_
_x000D_
</t>
  </si>
  <si>
    <t>5704731271</t>
  </si>
  <si>
    <t>Substituir 6 vãos de REDE de BT - Cabo 35mm.Local: Quadra 3 Lote 35 - Flanboyant 2 - Luzimangues. Obs.: Do TRAFO sentido a Mata.****************************PARECER DO COCMCOEP Favor verificar atendimento e aonde será lançado o custo</t>
  </si>
  <si>
    <t>ETO-RD-GU 00268/2026</t>
  </si>
  <si>
    <t>DBM-MLDB06  000035/2026</t>
  </si>
  <si>
    <t xml:space="preserve">SUBSTITUIÇÃO DE TRANSFORMADOR NA RDR DE PEIXE_x000D_
_x000D_
INT: 20264137874473_x000D_
_x000D_
SS: ETO-RD-GU 268/2026_x000D_
_x000D_
ESPECIFICAÇÕES DO TRANSFORMADOR_x000D_
_x000D_
TRANSFORMADOR INSTALADO: 15 KVA_x000D_
_x000D_
TRANSFORMADOR RETIRADO: 05 KVA_x000D_
_x000D_
MEDIÇÕES_x000D_
_x000D_
LOGO APÓS A TROCA _x000D_
_x000D_
VAN: 217_x000D_
_x000D_
OBS:SUBSTITUIÇÃO DE TRANSFORMADOR AUTORIZADA PELO DIONE._x000D_
_x000D_
</t>
  </si>
  <si>
    <t>5701042094</t>
  </si>
  <si>
    <t>trafo 5701042094 queimado em campo de 15 kva acesso camionete traçada tensão 19.9 kv para raio queimado rdr de peixe</t>
  </si>
  <si>
    <t>ETO-RD-DP 00218/2026</t>
  </si>
  <si>
    <t>ETO-MLDP02  000114/2026</t>
  </si>
  <si>
    <t>Segundo informações da equipe 091OP01, o trafo 5700072101 de 10kVA na tensão 19.9kV, para raio está ok, fica no Assentamento PA Luzia, fazenda Maria Serra, acesso bom.</t>
  </si>
  <si>
    <t>5700072101</t>
  </si>
  <si>
    <t>ETO-RD-GU 00228/2026</t>
  </si>
  <si>
    <t>DBM-MPDB10  000037/2026</t>
  </si>
  <si>
    <t xml:space="preserve">SUBSTITUIÇÃO DE TRANSFORMADOR NA RDR DE PEIXE_x000D_
_x000D_
INT: 20264129299502_x000D_
_x000D_
SS: ETO-RD-GU 228/2026_x000D_
_x000D_
ESPECIFICAÇÕES DO TRANSFORMADOR_x000D_
_x000D_
TRANSFORMADOR INSTALADO: 45KVA_x000D_
_x000D_
TRANSFORMADOR RETIRADO: 45KVA_x000D_
_x000D_
MEDIÇÕES_x000D_
_x000D_
LOGO APÓS A TROCA _x000D_
_x000D_
VAN: 223.8_x000D_
_x000D_
VBN: 229.2_x000D_
_x000D_
VCN: 223.4_x000D_
_x000D_
VAB: 385.0_x000D_
_x000D_
VBC: 392 _x000D_
_x000D_
OBS:SUBSTITUIÇÃO DE TRANSFORMADOR AUTORIZADA PELO DIONE._x000D_
_x000D_
</t>
  </si>
  <si>
    <t>5761343094</t>
  </si>
  <si>
    <t>ETO-RD-GR 00169/2026</t>
  </si>
  <si>
    <t>ETO-RD-GR  000249/2026</t>
  </si>
  <si>
    <t>trafo queimado 5700812009 - 5KVA - 13,8Kv acesso bom - para raio queimado._x000D_
IND FAZENDA SANTA MARIA_x000D_
cliente Raimunda do Espírito santo da _x000D_
uc 6719120_x000D_
63999871361_x000D_
RDR Guarai</t>
  </si>
  <si>
    <t>5700812009</t>
  </si>
  <si>
    <t>trafo queimado 5700812009 - 5KVA - 13,8Kv acesso bom - para raio queimado.IND FAZENDA SANTA MARIAcliente Raimunda do Espírito santo da uc 671912063999871361RDR Guarai</t>
  </si>
  <si>
    <t>DOLP-RD-PA 00093/2026</t>
  </si>
  <si>
    <t>DLP-MPPA01  000033/2026</t>
  </si>
  <si>
    <t xml:space="preserve">MEDIDO__x000D_
_x000D_
EMERGENCIAL__x000D_
_x000D_
_x000D_
Segue SS para atendimento com equipe de manutenção , substituir trafo 5710061122 queimado na RDR de taquarussu , acesso livre , potencia 15 kva , para-raio queimado , tensão 34,5_x000D_
_x000D_
_x000D_
_x000D_
DADOS ATENDIMENTO_x000D_
EQUIPE PALM12M_x000D_
ENCARREGADO - NEY WELINGTON_x000D_
CONTATO - (63) 99296-7238_x000D_
_x000D_
_x000D_
SS DOLP-RD-PA 093/2026_x000D_
_x000D_
_x000D_
DATA ATENDIMENTO_x000D_
19/01/2026_x000D_
_x000D_
_x000D_
_x000D_
</t>
  </si>
  <si>
    <t>5710061122</t>
  </si>
  <si>
    <t>Segue SS para atendimento com equipe de manutenção , substituir trafo 5710061122 queimado na RDR de taquarussu , acesso livre , potencia 15 kva , para-raio queimado , tensão 34,5</t>
  </si>
  <si>
    <t>ETO-RD-AR 00486/2026</t>
  </si>
  <si>
    <t>ENC-MLAR02  000063/2026</t>
  </si>
  <si>
    <t xml:space="preserve">ETO-RD-AR 486/2026_x000D_
TRAFO 5700771060_x000D_
TRAFO RETIRADO_x000D_
POTÊNCIA : 15 KVA_x000D_
TENSÃO :	 13.8 KV_x000D_
Nº ENERGISA (CITD) : 135941_x000D_
Nº DE SÉRIE : 1525577_x000D_
MARCA : ITB_x000D_
DATA FABRICAÇÃO : 05/2023_x000D_
IMPEDANCIA : 2,68_x000D_
POS. TAP : 05_x000D_
_x000D_
TRAFO INSTALADO_x000D_
POTÊNCIA : 15 KVA_x000D_
TENSÃO :	 13.8 KV_x000D_
Nº ENERGISA (CITD) : 149967_x000D_
Nº DE SÉRIE : 826185_x000D_
MARCA : TRAEL_x000D_
DATA FABRICAÇÃO : 01/2026_x000D_
IMPEDANCIA : 2,5_x000D_
POS. TAP : 05_x000D_
</t>
  </si>
  <si>
    <t>5700771060</t>
  </si>
  <si>
    <t>trafo 5700771060 queimado</t>
  </si>
  <si>
    <t>ETO-RD-GU 00290/2026</t>
  </si>
  <si>
    <t>DBM-MLDB05  000057/2026</t>
  </si>
  <si>
    <t xml:space="preserve">SUBSTITUIÇÃO DE TRANSFORMADOR NA RDR DE SANDOLÂNDIA_x000D_
_x000D_
INT: 20264158913688_x000D_
_x000D_
SS: ETO-RD-GU 290/2026_x000D_
_x000D_
ESPECIFICAÇÕES DO TRANSFORMADOR_x000D_
_x000D_
TRANSFORMADOR INSTALADO: 15KVA_x000D_
_x000D_
TRANSFORMADOR RETIRADO: 15KVA_x000D_
_x000D_
MEDIÇÕES_x000D_
_x000D_
LOGO APÓS A TROCA _x000D_
_x000D_
VAN: 218.7_x000D_
_x000D_
VBN: 220.2_x000D_
_x000D_
VAB: 453_x000D_
_x000D_
OBS:SUBSTITUIÇÃO DE TRANSFORMADOR AUTORIZADA PELO DIONE._x000D_
_x000D_
OBS:EM CAMPO JÁ EXISTE SEGUNDA DESCIDA_x000D_
_x000D_
</t>
  </si>
  <si>
    <t>5700623107</t>
  </si>
  <si>
    <t>segue ss para substituiçao de transformador asseço livre</t>
  </si>
  <si>
    <t>DG-RD-PO 00292/2026</t>
  </si>
  <si>
    <t>DG-MLPO01  000063/2026</t>
  </si>
  <si>
    <t>5703451001</t>
  </si>
  <si>
    <t>Segue SS de trafo 5703451001 queimado para devidas tratativas com equipe de manutençãoPotencia: 5 kvatensão 13,8 kv acesso livre para raio quiemado</t>
  </si>
  <si>
    <t>DOLP-RD-PA 00159/2026</t>
  </si>
  <si>
    <t>DLP-MLPA02  000011/2026</t>
  </si>
  <si>
    <t xml:space="preserve">MEDIDO__x000D_
_x000D_
EMERGENCIAL__x000D_
_x000D_
segue nota de trafo queimado, trafo 5735803122, tensao 34500 / 440 V, trafo de 15kva, acesso somente para caminhonete, para raio danificado,_x000D_
_x000D_
_x000D_
DADOS ATENDIMENTO_x000D_
EQUIPE PALM08M_x000D_
LIDER - OLESMAR / FRANCISCO JAILSON_x000D_
CONTATO - (63) 99296-9567_x000D_
_x000D_
SS DOLP-RD-PA 159/2025_x000D_
_x000D_
REFAZER MALHA ATERRAMENTO E CUMPRIR COM TODOS OS PROCEDIMENTOS DE SEGURANÇA_x000D_
</t>
  </si>
  <si>
    <t>5735803122</t>
  </si>
  <si>
    <t>segue nota de trafo queimado, trafo 5735803122, tensao 34500 / 440 V, trafo de 15kva, acesso somente para caminhonete, para raio danificado,</t>
  </si>
  <si>
    <t>ETO-RD-GR 00259/2026</t>
  </si>
  <si>
    <t>ETO-RD-GR  000353/2026</t>
  </si>
  <si>
    <t>trafo queimado 5710023113 - 15KVA - 34,5KV acesso caminhonete para raio queimado _x000D_
necessario refazer aterramento _x000D_
IND ASSENTAMEN P.A. UNIAO, 0 - CHA JANDAIA_x000D_
uc 5625092_x000D_
63991206181_x000D_
 -RDR COUTO MAGALHAES</t>
  </si>
  <si>
    <t>5710023113</t>
  </si>
  <si>
    <t>trafo queimado 5710023113 - 15KVA - 34,5KV acesso caminhonete para raio queimado necessario refazer aterramento IND ASSENTAMEN P.A. UNIAO, 0 - CHA JANDAIAuc 562509263991206181 -RDR COUTO MAGALHAES</t>
  </si>
  <si>
    <t>ETO-RD-AG 00438/2026</t>
  </si>
  <si>
    <t>ENC-MPAG02  000062/2026</t>
  </si>
  <si>
    <t>Enviar equipe da manutenção , para substituir transformador  5700519039 queimaado em  campo_x000D_
Acesso  livre 15 kva na 34,5 kv_x000D_
_x000D_
_x000D_
TRAFO Nº 5700519039_x000D_
_x000D_
TRAFO RETIRADO _x000D_
_x000D_
POTÊNCIA; 15KVA 34,5KV_x000D_
DATA DE FAB; 06/2018 - REF. 03/2024_x000D_
MARCA; TRAEL - TRAEL_x000D_
Nº CITD; 116657_x000D_
Nº SÉRIE; 473466_x000D_
IMPEDÂNCIA; 3,04_x000D_
POS. DO TAP. 4º_x000D_
_x000D_
TRAFO INSTALADO_x000D_
_x000D_
POTÊNCIA; 15KVA 34,5KV_x000D_
DATA DE FAB; 2/2026_x000D_
MARCA; TRAEL_x000D_
Nº CITD; 150425_x000D_
Nº SÉRIE; 828148_x000D_
IMPEDÂNCIA; 3,0_x000D_
POS. DO TAP. 3º_x000D_
MEDIÇÃO; 11,43 / 11,32 / 11,49</t>
  </si>
  <si>
    <t>5700519039</t>
  </si>
  <si>
    <t>Enviar equipe da manutenção , para substituir transformador  5700519039 queimaado em  campoAcesso  livre 15 kva na 34,5 kv</t>
  </si>
  <si>
    <t>ETO-RD-AG 00627/2026</t>
  </si>
  <si>
    <t>ETO-RD-AG  000516/2026</t>
  </si>
  <si>
    <t xml:space="preserve">PLANO DE MEDIDA - Realizar substituição do trafo 5700029045 de 112,5 kVA para 150 kVA   - Direcionar serviço para projeto SIGCO 25983._x000D_
_x000D_
_x000D_
TRAFO Nº 5700029045_x000D_
_x000D_
TRAFO RETIRADO_x000D_
_x000D_
POTÊMCIA; 112,5KVA 13.8KV_x000D_
DATA DE FAB; 07/2022_x000D_
MARCA; ITAIPU_x000D_
Nº CITD; 132907_x000D_
Nº SÉRIE; 470465_x000D_
POS. DO TAP; 2º_x000D_
IMPEDÂNCIA; 3,37_x000D_
_x000D_
TRAFO INSTALADO _x000D_
_x000D_
_x000D_
POTÊMCIA; 150KVA 13.8KV_x000D_
DATA DE FAB; 04/2026_x000D_
MARCA; ROMAGNOLE_x000D_
Nº CITD; 151618_x000D_
Nº SÉRIE; 1674317_x000D_
POS. DO TAP; 2º_x000D_
IMPEDÂNCIA; 3,54_x000D_
MEDIÇÃO; 7,80 / 07,86 / 07,69_x000D_
_x000D_
_x000D_
</t>
  </si>
  <si>
    <t>AL01014045</t>
  </si>
  <si>
    <t>5700029045</t>
  </si>
  <si>
    <t>Nota para manutenção substituir o trafo 5700029045 que está com vazamento de óleo, trafo de 112.5 kva na 19.9KVLocal RDU de Augustinopolis.</t>
  </si>
  <si>
    <t>ENC-RD-PS 00503/2026</t>
  </si>
  <si>
    <t>ENC-LMPS04  000077/2026</t>
  </si>
  <si>
    <t xml:space="preserve">SS ENC-RD-PS 503/2026_x000D_
TR 5700240055 _x000D_
_x000D_
_x000D_
TRAFO RETIRADO_x000D_
POTÊNCIA : 15KVA_x000D_
TENSÃO :	 34.5KV_x000D_
Nº ENERGISA (CITD) : 5706002273_x000D_
Nº DE SÉRIE : 440319_x000D_
MARCA : TRAEL_x000D_
DATA FABRICAÇÃO : 11/2006_x000D_
IMPEDANCIA : 3.0_x000D_
POS. TAP : 03_x000D_
_x000D_
TRAFO INSTALADO'_x000D_
POTÊNCIA : 15KVA_x000D_
TENSÃO :	 34.5KV_x000D_
Nº ENERGISA (CITD) : 150758_x000D_
Nº DE SÉRIE : 799418_x000D_
MARCA : TRAEL_x000D_
DATA FABRICAÇÃO : OUT/2025_x000D_
IMPEDANCIA : 3.0_x000D_
POS. TAP : 03_x000D_
</t>
  </si>
  <si>
    <t>5700240055</t>
  </si>
  <si>
    <t>INT:20264372448053Segue SS de TR 5700240055 15KVA/19.9KV e para-raios queimados.Acesso livre.UC 7818351ASSENTAMEN P.A SANTA CLARA, 0 - CHAC. BRASIL VERDE63984302818GERONIMO PEREIRA DA SILVA055OP01 63 98439-4079</t>
  </si>
  <si>
    <t>ETO-RD-GU 00594/2026</t>
  </si>
  <si>
    <t>DBM-MPDB10  000065/2026</t>
  </si>
  <si>
    <t xml:space="preserve">SUBSTITUIÇÃO DE TRANSFORMADOR NA RDR DE GURUPI_x000D_
_x000D_
INT: 20264471895668_x000D_
_x000D_
SS: ETO-RD-GU 594/2026_x000D_
_x000D_
ESPECIFICAÇÕES DO TRANSFORMADOR_x000D_
_x000D_
TRANSFORMADOR INSTALADO: 45 KVA_x000D_
_x000D_
TRANSFORMADOR RETIRADO: 45 KVA_x000D_
_x000D_
MEDIÇÕES_x000D_
_x000D_
LOGO APÓS A TROCA _x000D_
_x000D_
VAN: 222_x000D_
_x000D_
VBN: 223_x000D_
_x000D_
OBS:SUBSTITUIÇÃO DE TRANSFORMADOR AUTORIZADA PELO DIONE._x000D_
</t>
  </si>
  <si>
    <t>5753541003</t>
  </si>
  <si>
    <t>SEGUE SOLICITAÇÃO PARA TROCA DE TRAFO QUEIMADO NA RDR DE GURUPI</t>
  </si>
  <si>
    <t>DOLP-RD-PA 00635/2026</t>
  </si>
  <si>
    <t>DLP-MLPA03  000089/2026</t>
  </si>
  <si>
    <t>MEDIDO__x000D_
_x000D_
EMERGENCIAL__x000D_
_x000D_
CHECK LIST TRAFO QUEIMADO_x000D_
_x000D_
- Trafo: 5710177010_x000D_
- Potência:10kVA_x000D_
- Tensão:34,5_x000D_
- Para raios:bom_x000D_
- Causa: vazamento de óleo _x000D_
- Acesso livre _x000D_
- Se há alguma outra anomalia: conecta o ramal de serviço _x000D_
- Endereço: chácara recanto da princesa_x000D_
- Equipe: Op03 lajeado _x000D_
- Telefone:63984020516_x000D_
_x000D_
_x000D_
_x000D_
DADOS ATENDIMENTO_x000D_
_x000D_
N° DOCUMENTO SS: DOLP-RD-PA 000635/2026_x000D_
N° DOCUMENTO OS: DLP-MLPA03 0000800026_x000D_
_x000D_
TIPO DA INTERVENÇÃO: MANUTENÇÃO_x000D_
TIPO DO SERVIÇO: SUBSTITUIÇÃO DE TRANSFORMADOR_x000D_
DATA PROGRAMADA DA ATIVIDADE: 06/06/2026_x000D_
HORARIO PREVISTO DA ATIVIDADE: 08:00 ÀS 18:00_x000D_
CIDADE: PALMAS - CLASSE DE TENSÃO: 34,5KV_x000D_
ALIMENTADOR: LD02059122  - TRANSFORMADOR: 5710177010_x000D_
_x000D_
EQUIPE: DOLP-MLPA01_x000D_
CONTATO DA EQUIPE: 63 9296-9610_x000D_
_x000D_
COMPOSIÇÃO DA EQUIPE:_x000D_
1 - JOSÉ RAIMUNDO LOPES DE SOUZA_x000D_
2 - NETO PEREIRA ALVES FILHO_x000D_
_x000D_
SUPERVISOR: PAULO VÍTOR LEMES GOMES CONTATO: 63 9 9296-6939_x000D_
FISCAIL RESPONSAVÉL: WALLESON DE OLIVEIRA NUNES - CONTATO (63) 9237-2200_x000D_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</si>
  <si>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5710177010</t>
  </si>
  <si>
    <t>CHECK LIST TRAFO QUEIMADO- Trafo: 5710177010- Potência:10kVA- Tensão:34,5- Para raios:bom- Causa: vazamento de óleo - Acesso livre - Se há alguma outra anomalia: conecta o ramal de serviço - Endereço: chácara recanto da princesa- Equipe: Op03 lajeado - Telefone:63984020516</t>
  </si>
  <si>
    <t>ETO-RD-AR 00820/2026</t>
  </si>
  <si>
    <t>ENC-MLAR03  000078/2026</t>
  </si>
  <si>
    <t xml:space="preserve">ETO-RD-AR 820/2026_x000D_
TRAFO 5700017265_x000D_
TRAFO RETIRADO_x000D_
POTÊNCIA : 25 KVA_x000D_
TENSÃO :	 34.5 KV_x000D_
Nº ENERGISA (CITD) : 104365_x000D_
Nº DE SÉRIE : 1782636_x000D_
MARCA : ITB_x000D_
DATA FABRICAÇÃO : 05/2007_x000D_
IMPEDANCIA : 3,1_x000D_
POS. TAP : 05_x000D_
_x000D_
TRAFO INSTALADO_x000D_
POTÊNCIA : 25 KVA_x000D_
TENSÃO :	 34.5 KV_x000D_
Nº ENERGISA (CITD) : 150449_x000D_
Nº DE SÉRIE : 828172_x000D_
MARCA : TRAEL_x000D_
DATA FABRICAÇÃO : 02/2026_x000D_
IMPEDANCIA : 3,0_x000D_
POS. TAP : 05_x000D_
</t>
  </si>
  <si>
    <t>5700017265</t>
  </si>
  <si>
    <t>transformador 5700017265 pegou fogo na bucha secundaria e danificou a msma.povoado morro grande verificar possibilidade de colocar um de potencia maior.(obs) Levar cabo pirastique equipe 265op01</t>
  </si>
  <si>
    <t>ETO-RD-GR 00571/2026</t>
  </si>
  <si>
    <t>ENC-MLGR02  000120/2026</t>
  </si>
  <si>
    <t xml:space="preserve">TROCA DE TRAFO QUEIMADO 5700992015 ETO-RD-GR 571/2026 ZONA RURAL - PEDRO AFONSO 0015_x000D_
_x000D_
TRAFO RETIRADO_x000D_
POTÊNCIA : 5KVA_x000D_
TENSÃO : 19.9KV	_x000D_
Nº ENERGISA (CITD) : ILEGIVEL_x000D_
Nº DE SÉRIE : 199007_x000D_
MARCA : VIJAI_x000D_
DATA FABRICAÇÃO : 09/2011_x000D_
IMPEDANCIA : 2.95_x000D_
POS. TAP : 01_x000D_
_x000D_
TRAFO INSTALADO_x000D_
POTÊNCIA : 15KVA_x000D_
TENSÃO : 19.9KV	_x000D_
Nº ENERGISA (CITD) : 151666_x000D_
Nº DE SÉRIE : C 308235_x000D_
MARCA : ITAM_x000D_
DATA FABRICAÇÃO : 04/2026_x000D_
IMPEDANCIA : 3.17_x000D_
POS. TAP : 03_x000D_
_x000D_
MEDIÇÃO 1: 01.15_x000D_
MEDIÇÃO 2: 00.31_x000D_
MEDIÇÃO 3: 00.15_x000D_
_x000D_
COORDENADA_x000D_
X: 848528_x000D_
Y: 8982782_x000D_
</t>
  </si>
  <si>
    <t>5700992015</t>
  </si>
  <si>
    <t>Acionar equipe de manutencao para realizar a troca do trafo 5700992015 e para raio queimado acesso para camioneta equipe 015op02</t>
  </si>
  <si>
    <t>ETO-RD-AG 00635/2026</t>
  </si>
  <si>
    <t>ENC-MLAG01  000167/2026</t>
  </si>
  <si>
    <t>OS PARA REMANEJAR TRAFO DE 25 KVA 34,5 POR TRAFO DE 15 KVA 34,5_x000D_
Enviar equipe de manutenção para REMANEJAR trafo 5700269132 - de 25KVA-19.9KV POR TRAFO DE 15KVA-19.9KV_x000D_
_x000D_
_x000D_
TRAFO Nº 5700269132._x000D_
_x000D_
TRAFO RETIRADO _x000D_
_x000D_
POTÊNCIA; 25KVA 34,5KV_x000D_
DATA DE FAB;  2019 - 01/2026_x000D_
MARCA; TRAEL - CPFL_x000D_
Nº CITD; 127471_x000D_
Nº SÉRIE; 496858_x000D_
POS. DO TAP; 3_x000D_
IMPEDÂNCIA; 3,02_x000D_
_x000D_
TRAFO INSTALADO _x000D_
_x000D_
POTÊNCIA; 15KVA 34,5KV_x000D_
DATA DE FAB; ABRIL/2026 _x000D_
MARCA; TRAEL_x000D_
Nº CITD; 152183_x000D_
Nº SÉRIE; 836210_x000D_
POS. DO TAP; 3º_x000D_
IMPEDÂNCIA; 2,82_x000D_
MEDIÇÃO; 6,91 / 6,90 / 6,88</t>
  </si>
  <si>
    <t>Enviar equipe de manutenção para REMANEJAR trafo 5700269132 - de 25KVA-19.9KV POR TRAFO DE 15KVA-19.9KV</t>
  </si>
  <si>
    <t>ETO-RD-GR 00625/2026</t>
  </si>
  <si>
    <t>ENC-MLGR02  000130/2026</t>
  </si>
  <si>
    <t>TROCA DE TRAFO QUEIMADO 5700390153 ETO-RD-GR 625/2026 ZONA RURAL - BERNARDO SAYÃO 0153_x000D_
_x000D_
TRAFO RETIRADO_x000D_
POTÊNCIA : 10KVA_x000D_
TENSÃO : 19.9KV	_x000D_
Nº ENERGISA (CITD) : ILEGIVEL_x000D_
Nº DE SÉRIE : 457168_x000D_
MARCA : ITB_x000D_
DATA FABRICAÇÃO : 03/2007_x000D_
IMPEDANCIA : 2.91_x000D_
POS. TAP : 01_x000D_
_x000D_
TRAFO INSTALADO_x000D_
POTÊNCIA : 25KVA_x000D_
TENSÃO : 19.9KV	_x000D_
Nº ENERGISA (CITD) : 111858_x000D_
Nº DE SÉRIE : 458335_x000D_
MARCA : TRAEL - TRAEL_x000D_
DATA FABRICAÇÃO : 02/2018 - 02/2026_x000D_
IMPEDANCIA : 3.19_x000D_
POS. TAP : 01_x000D_
_x000D_
MEDIÇÃO 1: 16.39_x000D_
MEDIÇÃO 2: 06.38_x000D_
MEDIÇÃO 3: 03.33_x000D_
_x000D_
COORDENADA_x000D_
X: 710881_x000D_
Y: 9115683_x000D_
_x000D_
OBS: FOI INSTALADO UM P600 NO TRAFO.</t>
  </si>
  <si>
    <t>5700390153</t>
  </si>
  <si>
    <t>Boa tarde,Favor enviar manutenção para substituir trafo queimado na RDR de Bernardo Sayão</t>
  </si>
  <si>
    <t>ETO-RD-GR 00478/2026</t>
  </si>
  <si>
    <t>ENC-MLGR01  000122/2026</t>
  </si>
  <si>
    <t xml:space="preserve">TROCA DE TRAFO QUEIMADO 5700573111 ETO-RD-GR 478/2026 ZONA RURAL - PEQUIZEIRO 0111_x000D_
_x000D_
TRAFO RETIRADO_x000D_
POTÊNCIA : 15KVA_x000D_
TENSÃO : 7.9KV	_x000D_
Nº ENERGISA (CITD) : 6938_x000D_
Nº DE SÉRIE : 53500_x000D_
MARCA : TRAEL_x000D_
DATA FABRICAÇÃO : 02/2005_x000D_
IMPEDANCIA : 2.36_x000D_
POS. TAP : 01_x000D_
_x000D_
TRAFO INSTALADO_x000D_
POTÊNCIA : 15KVA_x000D_
TENSÃO : 7.9KV	_x000D_
Nº ENERGISA (CITD) : 150028_x000D_
Nº DE SÉRIE : 827751_x000D_
MARCA : TRAEL_x000D_
DATA FABRICAÇÃO : 02/2026_x000D_
IMPEDANCIA : 2.5_x000D_
POS. TAP : 03_x000D_
_x000D_
MEDIÇÃO 1: 20.88_x000D_
MEDIÇÃO 2: 10.65_x000D_
MEDIÇÃO 3: 04.93_x000D_
_x000D_
COORDENADA_x000D_
X: 738685_x000D_
Y: 9081637_x000D_
</t>
  </si>
  <si>
    <t>5700573111</t>
  </si>
  <si>
    <t>TRAFO 5700573111 QUEIMADO VAZANDO OLEOACESSO CAMINHONETE</t>
  </si>
  <si>
    <t>DOLP-RD-PA 00504/2026</t>
  </si>
  <si>
    <t>DLP-MLPA01  000151/2026</t>
  </si>
  <si>
    <t xml:space="preserve">MEDIDO__x000D_
_x000D_
01. Baixado para consumo de material_x000D_
_x000D_
Segue ss de 01 trafo de 5 kvar da rede de 34,500kv queimado e 01 para raio para ser subistituido ple aequipe de manutencão acesso para caminhonete chave de referencia 5700238196 cliente penalizado 01 favor agilizar o atendimento_x000D_
_x000D_
DADOS ATENDIMENTO_x000D_
_x000D_
N° DOCUMENTO SS: DOLP-RD-PA 000504/2026_x000D_
N° DOCUMENTO OS: DLP-MLPA01 000151/2026_x000D_
_x000D_
TIPO DA INTERVENÇÃO: MANUTENÇÃO_x000D_
TIPO DO SERVIÇO: SUBSTITUIÇÃO DE TRANSFORMADOR E MELHORIA DE MALHA DE ATERRAMENTO_x000D_
DATA PROGRAMADA DA ATIVIDADE: 28/04/2026_x000D_
HORARIO PREVISTO DA ATIVIDADE: 08:00 ÀS 18:00_x000D_
CIDADE: LAGOA DO TOCANTINS - ALIMENTADOR: LD02059122 - TRANSFORMADOR: 5700238196_x000D_
_x000D_
EQUIPE: DOLP-MLPA01_x000D_
CONTATO DA EQUIPE: 63 9296-9610_x000D_
COMPOSIÇÃO DA EQUIPE:_x000D_
1 - JOSÉ RAIMUNDO LOPES DE SOUZA_x000D_
2 - RAPHAEL NERYS MADEIRA_x000D_
3 - NELDO PEREIRA ALVES_x000D_
_x000D_
SUPERVISOR: PAULO VÍTOR LEMES GOMES CONTATO: 63 9 9296-6939_x000D_
_x000D_
FISCAIS RESPONSAVÉIS:_x000D_
MARCELO COSTA PRIMO - CONTATO: (63) 9 9255-9635_x000D_
JAILTON GOMES VIEIRAS - CONTATO: (63) 9 8415-6027_x000D_
_x000D_
DADOS DO CLIENTE:_x000D_
UC: 9477446_x000D_
NOME DO CLIENTE: NÃO INFORMADO_x000D_
CONTATO DO CLIENTE: (63) 9 9262-9321_x000D_
ENDEREÇO: ND FAZENDA FIRMESA, 0 - LPT12999/pxm a fazenda do sr Antônio da defesa_x000D_
_x000D_
DADOS DA EQUIPE ANTERIOR_x000D_
CONTATO DA EQUIPE QUE REALIZOU O ATENDIMENTO: (63) 9 9204-4413 / (63) 9 8418-8058_x000D_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</si>
  <si>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5700238196</t>
  </si>
  <si>
    <t>Segue ss de 01 trafo de 5 kvar da rede de 34,500kv queimado e 01 para raio para ser subistituido ple aequipe de manutencão acesso para caminhonete chave de referencia 5700238196 cliente penalizado 01 favor agilizar o atendimento</t>
  </si>
  <si>
    <t>5 kvar</t>
  </si>
  <si>
    <t>ETO-RD-AR 00749/2026</t>
  </si>
  <si>
    <t>ENC-MPAR01  000049/2026</t>
  </si>
  <si>
    <t xml:space="preserve">ETO-RD-AR 749/2026_x000D_
TRAFO 5701003040_x000D_
TRAFO RETIRADO _x000D_
POTÊNCIA : 05 KVA_x000D_
TENSÃO :	 34.5 KV_x000D_
Nº ENERGISA (CITD) : 32954_x000D_
Nº DE SÉRIE : 573342_x000D_
MARCA : ITB_x000D_
DATA FABRICAÇÃO : 01/2009_x000D_
IMPEDANCIA : 3,19_x000D_
POS. TAP : 05_x000D_
_x000D_
TRAFO INSTALADO_x000D_
POTÊNCIA : 15 KVA_x000D_
TENSÃO :	 34.5 KV_x000D_
Nº ENERGISA (CITD) : 149439_x000D_
Nº DE SÉRIE : 822874_x000D_
MARCA : TRAEL_x000D_
DATA FABRICAÇÃO : 02/2026_x000D_
IMPEDANCIA : 3,0_x000D_
POS. TAP : 05_x000D_
_x000D_
MEDIÇÃO 1: 139.7_x000D_
MEDIÇÃO 2: 123.3_x000D_
MEDIÇÃO 3: 104.1_x000D_
</t>
  </si>
  <si>
    <t>5701003040</t>
  </si>
  <si>
    <t>5701003040 10KVA 34.5KVFAZENDA DOIS IRMAOS, 0 - ARIOSVALDO DE JESUS ACESSO CAMINHONETE</t>
  </si>
  <si>
    <t>ETO-RD-AR 00926/2026</t>
  </si>
  <si>
    <t>ENC-MLAR05  000308/2026</t>
  </si>
  <si>
    <t>ETO-RD-AR 926/2026_x000D_
POVOADO PILÕES_x000D_
5700023177_x000D_
_x000D_
FEITO MELHORIA DE ATERRAMENTO NO TRAFO 5700023177.</t>
  </si>
  <si>
    <t>ATERRAMENTO PARTIDO/SEM CONEXÃO</t>
  </si>
  <si>
    <t>5700023177</t>
  </si>
  <si>
    <t>Refazer a malha de aterramento desse transformador 5700023177. Obs ligar para o cliente quando a equipe estiver deslocando</t>
  </si>
  <si>
    <t>ETO-RD-AG 00545/2026</t>
  </si>
  <si>
    <t>ENC-MLAG01  000135/2026</t>
  </si>
  <si>
    <t xml:space="preserve">segue trafo 5700724045 com vazamento de oleo pot. 25 kva tensão 19,9kv_x000D_
para-raio ruim_x000D_
acesso bom_x000D_
_x000D_
_x000D_
TRAFO Nº 5700724045_x000D_
_x000D_
TRAFO RETIRADO_x000D_
_x000D_
POTÊNCIA; 25KVA 34,5KV_x000D_
DATA DE FAB;  NOV/2012_x000D_
MARCA; ITB_x000D_
Nº CITD; P.033175_x000D_
Nº SÉRIE; 806969_x000D_
POS. DO TAP;4º_x000D_
IMPEDÂNCIA; 2,78_x000D_
_x000D_
TRAFO INSTALADO _x000D_
_x000D_
POTÊNCIA; 25KVA 34,5KV_x000D_
DATA DE FAB;  20/02/2026_x000D_
MARCA; ITAM_x000D_
Nº CITD; 150991_x000D_
Nº SÉRIE; Z.303111_x000D_
POS. DO TAP; 3º_x000D_
IMPEDÂNCIA; 2,86_x000D_
MEDIÇÃO; 06,21 / 06,20 / 06,13_x000D_
_x000D_
</t>
  </si>
  <si>
    <t>5700724045</t>
  </si>
  <si>
    <t>segue trafo 5700724045 com vazamento de oleo pot. 25 kva tensão 19,9kvpara-raio ruimacesso bom</t>
  </si>
  <si>
    <t>ETO-RD-GU 00209/2026</t>
  </si>
  <si>
    <t>DBM-MPDB10  000033/2026</t>
  </si>
  <si>
    <t xml:space="preserve">SUBSTITUIÇÃO DE TRANSFORMADOR NA RDR DE DUERÉ_x000D_
_x000D_
INT: 20264127710135_x000D_
_x000D_
SS: ETO-RD-GU 209/2026_x000D_
_x000D_
ESPECIFICAÇÕES DO TRANSFORMADOR_x000D_
_x000D_
TRANSFORMADOR INSTALADO: 75KVA_x000D_
_x000D_
TRANSFORMADOR RETIRADO: 45KVA_x000D_
_x000D_
MEDIÇÕES_x000D_
_x000D_
LOGO APÓS A TROCA _x000D_
_x000D_
VAN: 217.4_x000D_
_x000D_
VBN: 219.8_x000D_
_x000D_
VCN: 214.1_x000D_
_x000D_
VAB: 374.8_x000D_
_x000D_
VBC: 371_x000D_
_x000D_
VCA: 375_x000D_
_x000D_
OBS:SUBSTITUIÇÃO DE TRANSFORMADOR AUTORIZADA PELO DIONE._x000D_
_x000D_
_x000D_
</t>
  </si>
  <si>
    <t>5710410076</t>
  </si>
  <si>
    <t>Segue SS aberta de transformador 5710410076 queimado , 75KVA - 34.5 KV ,pararaio queimado  subtituir suporte do trafo o mesmo esta quebrado .</t>
  </si>
  <si>
    <t>DG-RD-PO 00100/2026</t>
  </si>
  <si>
    <t>DG-MLPO02  000026/2026</t>
  </si>
  <si>
    <t>5700847026</t>
  </si>
  <si>
    <t>TRAFO QUEIMADO , BUCHA SEGUNDARIA ESTOURADA</t>
  </si>
  <si>
    <t>ETO-RD-GU 00387/2026</t>
  </si>
  <si>
    <t>DBM-MLDB05  000075/2026</t>
  </si>
  <si>
    <t xml:space="preserve">SUBSTITUIÇÃO DE TRANSFORMADOR NA RDR DE PALMEIRÓPOLIS_x000D_
_x000D_
INT: 20264196994346_x000D_
_x000D_
SS: ETO-RD-GU 387/2026_x000D_
_x000D_
ESPECIFICAÇÕES DO TRANSFORMADOR_x000D_
_x000D_
TRANSFORMADOR INSTALADO: 15KVA_x000D_
_x000D_
TRANSFORMADOR RETIRADO: 05KVA_x000D_
_x000D_
MEDIÇÕES_x000D_
_x000D_
LOGO APÓS A TROCA _x000D_
_x000D_
VAN: 207.3_x000D_
_x000D_
VBN: 207.4_x000D_
_x000D_
OBS:SUBSTITUIÇÃO DE TRANSFORMADOR AUTORIZADA PELO DIONE._x000D_
_x000D_
OBS:EM CAMPO JÁ EXISTE SEGUNDA DESCIDA_x000D_
_x000D_
</t>
  </si>
  <si>
    <t>5701094029</t>
  </si>
  <si>
    <t>segue nota para transformador queimado RDR de Palmeiropolis asseço livre para camionete</t>
  </si>
  <si>
    <t>ETO-RD-GU 00425/2026</t>
  </si>
  <si>
    <t>DBM-MLDB06  000060/2026</t>
  </si>
  <si>
    <t xml:space="preserve">SUBSTITUIÇÃO DE TRANSFORMADOR NA RDR DE ARAGUAÇU_x000D_
_x000D_
INT: 20264253959760_x000D_
_x000D_
SS: ETO-RD-GU 425/2026_x000D_
_x000D_
ESPECIFICAÇÕES DO TRANSFORMADOR_x000D_
_x000D_
TRANSFORMADOR INSTALADO: 15 KVA_x000D_
_x000D_
TRANSFORMADOR RETIRADO: 15 KVA_x000D_
_x000D_
MEDIÇÕES_x000D_
_x000D_
LOGO APÓS A TROCA _x000D_
_x000D_
VAN: 218_x000D_
_x000D_
VBN: 218_x000D_
_x000D_
OBS:SUBSTITUIÇÃO DE TRANSFORMADOR AUTORIZADA PELO DIONE._x000D_
</t>
  </si>
  <si>
    <t>5700823148</t>
  </si>
  <si>
    <t>SEGUE DE TRAFO QUEIMADO NA RDR DE SAO VALERIO, TRAFO DE 15KVA NA REDE DE 19.9KV, PARA RAIOS BONS, E ACESSO SOMENTE PARA CAMINHONETE.</t>
  </si>
  <si>
    <t>ENC-RD-PS 00108/2026</t>
  </si>
  <si>
    <t>ENC-LMPS04  000018/2026</t>
  </si>
  <si>
    <t xml:space="preserve">SS ENC-RD-PS 108/2026_x000D_
 TRAFO 5700380046 _x000D_
_x000D_
_x000D_
_x000D_
TRAFO RETIRADO_x000D_
POTÊNCIA : 15KVA_x000D_
TENSÃO :	 34.5KV_x000D_
Nº ENERGISA (CITD) : 06114_x000D_
Nº DE SÉRIE : 370550_x000D_
MARCA : TOSHIBA_x000D_
DATA FABRICAÇÃO : 11/1999_x000D_
IMPEDANCIA : 2,90_x000D_
POS. TAP : 03_x000D_
_x000D_
TRAFO INSTALADO'_x000D_
POTÊNCIA : 15KVA_x000D_
TENSÃO :	 34.5KV_x000D_
Nº ENERGISA (CITD) : 149777_x000D_
Nº DE SÉRIE : C290338_x000D_
MARCA : ITAM_x000D_
DATA FABRICAÇÃO : 10/2025_x000D_
IMPEDANCIA : 3.16_x000D_
POS. TAP : 03_x000D_
</t>
  </si>
  <si>
    <t>5700380046</t>
  </si>
  <si>
    <t>5700380046 QUEIMADO 15KVA 19,9KV ACESSO BOM</t>
  </si>
  <si>
    <t>DG-RD-PO 00070/2026</t>
  </si>
  <si>
    <t>DG-MLPO01  000019/2026</t>
  </si>
  <si>
    <t>5701575035</t>
  </si>
  <si>
    <t>trafo 5701575035 15kva e para raio queimado acesso caminhonete  equipe 035op01 984566882equipe desloca proximo tr 5701574035 solta glv 61440076 manda tr 5701575035</t>
  </si>
  <si>
    <t>DG-RD-PO 00072/2026</t>
  </si>
  <si>
    <t>DG-MLPO02  000020/2026</t>
  </si>
  <si>
    <t xml:space="preserve">medido__x000D_
emergencial__x000D_
_x000D_
_x000D_
substituição de trafo queimado rdr sanat rita_x000D_
</t>
  </si>
  <si>
    <t>5710301110</t>
  </si>
  <si>
    <t>TR 57103011105KVAPARA RAIO DANIFICADO ACESSO PARA CAMINHONETE TENSAO 34500073OP02 FERNANDO</t>
  </si>
  <si>
    <t>ETO-RD-AR 00741/2026</t>
  </si>
  <si>
    <t>ENC-MPAR02  000023/2026</t>
  </si>
  <si>
    <t xml:space="preserve">ETO-RD-AR 741/2026_x000D_
TRAFO 5700574016_x000D_
TRAFO RETIRADO_x000D_
POTÊNCIA : 10 KVA_x000D_
TENSÃO :	 34.5 KV_x000D_
Nº ENERGISA (CITD) : 13410_x000D_
Nº DE SÉRIE : 69886_x000D_
MARCA : TRAEL_x000D_
DATA FABRICAÇÃO : 11/2005_x000D_
IMPEDANCIA : 2,91_x000D_
POS. TAP : 03_x000D_
_x000D_
TRAFO INSTALADO_x000D_
POTÊNCIA : 15 KVA_x000D_
TENSÃO :	 34.5 KV_x000D_
Nº ENERGISA (CITD) : 150310_x000D_
Nº DE SÉRIE : 828033_x000D_
MARCA : TRAEL_x000D_
DATA FABRICAÇÃO : 02/2026_x000D_
IMPEDANCIA : 3,0_x000D_
POS. TAP : 05_x000D_
_x000D_
MEDIÇÃO 1: 11.13_x000D_
MEDIÇÃO 2: 10.05_x000D_
MEDIÇÃO 3: 9.95_x000D_
</t>
  </si>
  <si>
    <t>5700574016</t>
  </si>
  <si>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</si>
  <si>
    <t>DG-RD-PO 00228/2026</t>
  </si>
  <si>
    <t>DG-MLPO01  000051/2026</t>
  </si>
  <si>
    <t>5700473043</t>
  </si>
  <si>
    <t>INT: 20264154681867Segue SS de TR 5700473043 15KVA/19.9KV queimado e para-raios aparentemente bom.Acesso livre.UC 8714371FAZENDA ASSUNCAO63992063833GERNIVON ADAO PEREIRA ROSA043OP01 63 99244-5094</t>
  </si>
  <si>
    <t>ETO-RD-DP 00248/2026</t>
  </si>
  <si>
    <t>ETO-RD-DP  000760/2026</t>
  </si>
  <si>
    <t>Atendida pela equipe ETO ML DP 02</t>
  </si>
  <si>
    <t>5700456038</t>
  </si>
  <si>
    <t>trafo e para raio queimado 5700456038 15kva 19.9kv faz.oriente rdr de taguatinga equipe 038op01</t>
  </si>
  <si>
    <t>ETO-RD-AR 00532/2026</t>
  </si>
  <si>
    <t>ETO-RD-AR  000848/2026</t>
  </si>
  <si>
    <t xml:space="preserve">ETO-RD-AR 532/2026_x000D_
SANTA FÉ RURAL_x000D_
0300519058_x000D_
_x000D_
FEITO A SUBSTITUIÇÃO DE 03 CHAVES FUSIVEL POR 03 CHAVES RELIGADORA (0300519058). FEITO A SUBSTITUIÇÃO DE 02 CRUZETAS POL. DANIFICADAS E REINSTALADO OS ISOLADORES, ESTRUTURA N3._x000D_
ID 50030864_x000D_
_x000D_
REFEITO MALHA DE ATERRAMENTO DO TRAFO 5700519058._x000D_
</t>
  </si>
  <si>
    <t>Bom dia!Senhores, enviar equipe de manutenção para refazer aterramento do trafo 5700519058, segundo a equipe 058op02 trafo esta operando com frequencia  ja foi feito varios reparos  na rede so falta aterramento.</t>
  </si>
  <si>
    <t>ETO-RD-DP 00011/2026</t>
  </si>
  <si>
    <t>DBM-MPDB08  000005/2026</t>
  </si>
  <si>
    <t xml:space="preserve">SEGUE SS DE TRAFO QUEIMADO NA RDR DE ALMAS, TRAFO DE 150KVA REDE DE 34KV, 1 PARA RAIO QUEIMADO, ACESSO LIVRE._x000D_
_x000D_
EQUIPE D.B. MACHADO_x000D_
_x000D_
SUBSTITUIÇÃO DE TRANSFORMADOR NA RDR DE ALMAS_x000D_
_x000D_
SS: ETO-RD-DP 11/2026_x000D_
_x000D_
ESPECIFICAÇÕES DO TRANSFORMADOR_x000D_
_x000D_
TRANSFORMADOR INSTALADO: 75 KVA_x000D_
_x000D_
TRANSFORMADOR RETIRADO:  150 KVA_x000D_
_x000D_
MEDIÇÕES_x000D_
_x000D_
LOGO APÓS A TROCA _x000D_
_x000D_
VAN: 220_x000D_
_x000D_
VBN: 219_x000D_
_x000D_
OBS:SUBSTITUIÇÃO DE TRANSFORMADOR AUTORIZADA PELO DENNER._x000D_
</t>
  </si>
  <si>
    <t>5310024091</t>
  </si>
  <si>
    <t>SEGUE SS DE TRAFO QUEIMADO NA RDR DE ALMAS, TRAFO DE 150KVA REDE DE 34KV, 1 PARA RAIO QUEIMADO, ACESSO LIVRE.EQUIPE D.B. MACHADO</t>
  </si>
  <si>
    <t>DG-RD-PO 00201/2026</t>
  </si>
  <si>
    <t>DG-MLPO02  000043/2026</t>
  </si>
  <si>
    <t xml:space="preserve">medido__x000D_
emergencial__x000D_
_x000D_
_x000D_
SEGUE SS DE TRAFO 5710918001 QUEIMADO PARA DEVIDAS TRATATIVAS COM EQUIPE DE MANUTENÇÃO._x000D_
_x000D_
POTENCIA:5 KVA _x000D_
TENSÃO 13,8 KV _x000D_
ACESSO LIVRE _x000D_
PARA RAIO: QUEIMADO_x000D_
</t>
  </si>
  <si>
    <t>5710918001</t>
  </si>
  <si>
    <t>SEGUE SS DE TRAFO 5710918001 QUEIMADO PARA DEVIDAS TRATATIVAS COM EQUIPE DE MANUTENÇÃO.POTENCIA:5 KVA TENSÃO 13,8 KV ACESSO LIVRE PARA RAIO: QUEIMADO</t>
  </si>
  <si>
    <t>ENC-RD-PS 00380/2026</t>
  </si>
  <si>
    <t>ENC-LMPS04  000057/2026</t>
  </si>
  <si>
    <t xml:space="preserve">SS ENC-RD-PS 380/2026_x000D_
TR 5300249086_x000D_
_x000D_
_x000D_
_x000D_
TRAFO RETIRADO_x000D_
POTÊNCIA : 15KVA_x000D_
TENSÃO :	 34.5KV_x000D_
Nº ENERGISA (CITD) : 133917_x000D_
Nº DE SÉRIE : 1490313_x000D_
MARCA : ITB_x000D_
DATA FABRICAÇÃO : 12/2022_x000D_
IMPEDANCIA : 2.90_x000D_
POS. TAP : 03_x000D_
_x000D_
TRAFO INSTALADO'_x000D_
POTÊNCIA : 15KVA_x000D_
TENSÃO :	 34.5KV_x000D_
Nº ENERGISA (CITD) : 150385_x000D_
Nº DE SÉRIE : 828108_x000D_
MARCA : TRAEL_x000D_
DATA FABRICAÇÃO : 02/2026_x000D_
IMPEDANCIA : 3.0_x000D_
POS. TAP :03 _x000D_
</t>
  </si>
  <si>
    <t>5300249086</t>
  </si>
  <si>
    <t>TR 5300249086QUEIMADO 15KVA34,5PARA RAIO DANIFICADO 086OP01 ESTEVE NO LOCAL</t>
  </si>
  <si>
    <t>DOLP-RD-PA 00201/2026</t>
  </si>
  <si>
    <t>DLP-MLPA01  000037/2026</t>
  </si>
  <si>
    <t xml:space="preserve">MEDIDO__x000D_
_x000D_
ATENDIMENTO EMERGENCIAL__x000D_
_x000D_
_x000D_
Segue ss de 01 trafo de 30 kvar e 03 para raios da rede de 34,500kv queimados para ser subistituido pela equipe de manutencão acesso livre cliente penalizado 01 equipe que atendeu 092op02 cel, favor agilizar o atendimento devido a reclamacão ser do dia 01/02/2026_x000D_
_x000D_
_x000D_
_x000D_
DADOS ATENDIMENTO_x000D_
_x000D_
EQUIPE: PALMA05M_x000D_
LIDER: ALVARO PEREIRA DE MELO    _x000D_
CONTATO: 63 9 9295-6812_x000D_
DOLP-RD-PA 000201/2026_x000D_
DATA ATENDIMENTO: 04/02/2026_x000D_
_x000D_
DADOS DO ATENDIMENTO:_x000D_
ENCARREGADO: REGINALDO OLIVEIRA_x000D_
EQUIPE: 833019_x000D_
DATA: 05/02/2026_x000D_
_x000D_
_x000D_
Atenção!_x000D_
Não intervenha na rede sem autorização do COI (Centro de Operações Integradas)_x000D_
_x000D_
</t>
  </si>
  <si>
    <t>5750063070</t>
  </si>
  <si>
    <t>Segue ss de 01 trafo de 30 kvar e 03 para raios da rede de 34,500kv queimados para ser subistituido pela equipe de manutencão acesso livre cliente penalizado 01 equipe que atendeu 092op02 cel, favor agilizar o atendimento devido a reclamacão ser do dia 01/02/2026</t>
  </si>
  <si>
    <t xml:space="preserve">30kvar </t>
  </si>
  <si>
    <t>ETO-RD-AR 00289/2026</t>
  </si>
  <si>
    <t>ENC-MLAR05  000116/2026</t>
  </si>
  <si>
    <t xml:space="preserve">ETO-RD-AR 289/2026_x000D_
TR: 5715142022_x000D_
_x000D_
TRAFO RETIRADO_x000D_
POTÊNCIA : 75KVA_x000D_
TENSÃO :	 34,5KV_x000D_
Nº ENERGISA (CITD) : 139086_x000D_
Nº DE SÉRIE : 335136_x000D_
MARCA : TRAEL_x000D_
DATA FABRICAÇÃO : 01/2022_x000D_
IMPEDANCIA : 3,97_x000D_
POS. TAP : 03_x000D_
_x000D_
TRAFO INSTALADO_x000D_
POTÊNCIA : 75KVA _x000D_
TENSÃO :	 34,5KV_x000D_
Nº ENERGISA (CITD) : 149592_x000D_
Nº DE SÉRIE : 366468_x000D_
MARCA : TRAEL_x000D_
DATA FABRICAÇÃO : 12/2025_x000D_
IMPEDANCIA : 4,24_x000D_
POS. TAP : 02_x000D_
</t>
  </si>
  <si>
    <t>5715142022</t>
  </si>
  <si>
    <t>Trafo: 5715142022 75 kva queimadoTensão: 34,5Para-raio: Queimado Acesso: Livre para caminhão e caminhoneteEquipe: 022op02</t>
  </si>
  <si>
    <t>ETO-RD-GR 00045/2026</t>
  </si>
  <si>
    <t>ETO-RD-GR  000140/2026</t>
  </si>
  <si>
    <t>SEGUE NOTA DE TRAFO COM VAZAMENTO DE OLEO NA RDU DE COLINAS 5700847023 75KVA RUA TALISMÃ, CONTATO EQUIPE 63992885314</t>
  </si>
  <si>
    <t>5700847023</t>
  </si>
  <si>
    <t>ETO-RD-GR 00140/2026</t>
  </si>
  <si>
    <t>ETO-RD-GR  000231/2026</t>
  </si>
  <si>
    <t>TR-5700922009 Queimado_x000D_
para raios queiamado _x000D_
potência 10kva_x000D_
tensão 34,5kv_x000D_
acesso livre_x000D_
equipe 009op01 tel-63984566867</t>
  </si>
  <si>
    <t>5700922009</t>
  </si>
  <si>
    <t>TR-5700922009 Queimadopara raios queiamado potência 10kvatensão 34,5kvacesso livreequipe 009op01 tel-63984566867</t>
  </si>
  <si>
    <t>DG-RD-PO 00131/2026</t>
  </si>
  <si>
    <t>DG-MPDG01  000040/2026</t>
  </si>
  <si>
    <t xml:space="preserve">medido__x000D_
emergencial__x000D_
_x000D_
Segundo informações da equipe de campo, o trafo 5710707001 de 5kVA na tensão 7.9kV, para raio está ok, fica na Fazenda Boa Esperança._x000D_
</t>
  </si>
  <si>
    <t>5710707001</t>
  </si>
  <si>
    <t>Segundo informações da equipe de campo, o trafo 5710707001 de 5kVA na tensão 7.9kV, para raio está ok, fica na Fazenda Boa Esperança.</t>
  </si>
  <si>
    <t>ENC-RD-PS 00242/2026</t>
  </si>
  <si>
    <t>ENC-LMPS04  000037/2026</t>
  </si>
  <si>
    <t xml:space="preserve">SS ENC-RD-PS 242/2026_x000D_
trafo 5700063086 _x000D_
_x000D_
_x000D_
_x000D_
TRAFO RETIRADO_x000D_
POTÊNCIA : 15KVA_x000D_
TENSÃO :	 34.5KV_x000D_
Nº ENERGISA (CITD) : 05441_x000D_
Nº DE SÉRIE : 372125_x000D_
MARCA : TOSHIBA_x000D_
DATA FABRICAÇÃO : 12/99_x000D_
IMPEDANCIA : 3_x000D_
POS. TAP : 01_x000D_
_x000D_
TRAFO INSTALADO'_x000D_
POTÊNCIA : 15KVA_x000D_
TENSÃO :	 34.5KV_x000D_
Nº ENERGISA (CITD) : 149391_x000D_
Nº DE SÉRIE : 3899557_x000D_
MARCA : TRAEL_x000D_
DATA FABRICAÇÃO : 06/2016_x000D_
IMPEDANCIA : 2.86_x000D_
POS. TAP : 03_x000D_
</t>
  </si>
  <si>
    <t>5700063086</t>
  </si>
  <si>
    <t>trafo 5700063086 QUEIMADO acesso livre ( morador no local ) para-raio queimado potencia 15 kva tensão 19,9</t>
  </si>
  <si>
    <t>ETO-RD-AR 00699/2026</t>
  </si>
  <si>
    <t>ENC-MPAR01  000028/2026</t>
  </si>
  <si>
    <t xml:space="preserve">ETO-RD-AR 699/2026_x000D_
TRAFO 5162635060_x000D_
TRAFO INSTALADO_x000D_
POTÊNCIA : 15 KVA_x000D_
TENSÃO :	 13.8 KV_x000D_
Nº ENERGISA (CITD) : 150025_x000D_
Nº DE SÉRIE : 827748_x000D_
MARCA : TRAEL_x000D_
DATA FABRICAÇÃO : 02/2006_x000D_
IMPEDANCIA : 2,5_x000D_
POS. TAP : 05_x000D_
</t>
  </si>
  <si>
    <t>MC - MANUTENÇÃO CORRETIVA SUBSTITUIÇÃO EQUIPAMENTOS</t>
  </si>
  <si>
    <t>5162635060</t>
  </si>
  <si>
    <t>Trafo furtado do religador 7962635060</t>
  </si>
  <si>
    <t>ETO-RD-AG 00009/2026</t>
  </si>
  <si>
    <t>ENC-MPAG02  000003/2026</t>
  </si>
  <si>
    <t>Enviarequipe da manutenção para substiyuir trafo de 5 kva por um de 15 kva , na 13,8 kv Acesso bom_x000D_
_x000D_
_x000D_
TRAFO RETIRADO _x000D_
_x000D_
POTÊNCIA; 05KVA 13.8KV_x000D_
DATA DE FAB; AGOSTO/2008_x000D_
MARCA; VIJAI_x000D_
Nº CITD; N/A_x000D_
Nº SÉRIE; 128834_x000D_
IMPEDÂNCIA; 2,48_x000D_
_x000D_
TRAFO INSTALADO _x000D_
_x000D_
POTÊNCIA; 15KVA 13.8KV_x000D_
DATA DE FAB; 09/2025_x000D_
MARCA; ITAM_x000D_
Nº CITD; 148493_x000D_
Nº SÉRIE; 289657_x000D_
IMPEDÂNCIA; 2,58_x000D_
MEDIÇÃO;  05,19/ 06,48 / 06,02</t>
  </si>
  <si>
    <t>5700328119</t>
  </si>
  <si>
    <t>Enviarequipe da manutenção para substiyuir trafo de 5 kva por um de 15 kva , na 13,8 kv Acesso bom</t>
  </si>
  <si>
    <t xml:space="preserve">5 por  um de 25 kva </t>
  </si>
  <si>
    <t>ETO-RD-GR 00236/2026</t>
  </si>
  <si>
    <t>ETO-RD-GR  000309/2026</t>
  </si>
  <si>
    <t>trafo queimado 5710321033 - 10kva - 34,5kv acesso caminhonete - para raio queimado _x000D_
IND FAZENDA RIBEIRAO CABOCLO,_x000D_
MARIA ANTONIA DA COSTA_x000D_
uc 7755201 - 63984866210_x000D_
RDR Colmeia</t>
  </si>
  <si>
    <t>5710321033</t>
  </si>
  <si>
    <t>trafo queimado 5710321033 - 10kva - 34,5kv acesso caminhonete - para raio queimado IND FAZENDA RIBEIRAO CABOCLO,MARIA ANTONIA DA COSTAuc 7755201 - 63984866210RDR Colmeia</t>
  </si>
  <si>
    <t>ETO-RD-GR 00287/2026</t>
  </si>
  <si>
    <t>ETO-RD-GR  000382/2026</t>
  </si>
  <si>
    <t>Trafo: 5701275009 Queimado _x000D_
Potencia: 5KVA_x000D_
Tensão: 13,8 Kv_x000D_
Para raio: queimado _x000D_
Acesso: Camioneta     _x000D_
Equipe: 009op39 (63)98447-1812</t>
  </si>
  <si>
    <t>5701275009</t>
  </si>
  <si>
    <t>Trafo: 5701275009 Queimado Potencia: 5KVATensão: 13,8 KvPara raio: queimado Acesso: Camioneta     Equipe: 009op39 (63)98447-1812</t>
  </si>
  <si>
    <t>ETO-RD-AG 00103/2026</t>
  </si>
  <si>
    <t>ETO-RD-AG  000071/2026</t>
  </si>
  <si>
    <t>REFAZER MALHA DE ATERRAMENTO 5710465039 ESTA DANDO CHOQUE NA UNIDADE_x000D_
SS ETO-RD-AG 00103/2026</t>
  </si>
  <si>
    <t>5710465039</t>
  </si>
  <si>
    <t>REFAZER MALHA DE ATERRAMENTO 5710465039 ESTA DANDO CHOQUE NA UNIDADE</t>
  </si>
  <si>
    <t>DOLP-RD-PA 00442/2026</t>
  </si>
  <si>
    <t>DLP-MLPA01  000127/2026</t>
  </si>
  <si>
    <t xml:space="preserve">MEDIDO__x000D_
_x000D_
01. Baixado para consumo de material_x000D_
_x000D_
_x000D_
segue nota de trafo queimado, trafo 5700637070, trafo de 15kva, tensao 34500 / 440 V, para raio danificado, acesso somente para caminhonete._x000D_
_x000D_
DADOS ATENDIMENTO_x000D_
_x000D_
N° DOCUMENTO SS: DOLP-RD-PA 000442/2026_x000D_
N° DOCUMENTO OS: DLP-MLPA01 000127/2026_x000D_
_x000D_
TIPO DA INTERVENÇÃO: MANUTENÇÃO_x000D_
TIPO DO SERVIÇO: SUBSTITUIÇÃO DE TRANSFORMADOR E MELHORIA DE MALHA DE ATERRAMENTO_x000D_
DATA PROGRAMADA DA ATIVIDADE: 10/04/2026_x000D_
HORARIO PREVISTO DA ATIVIDADE: 08:00 ÀS 18:00_x000D_
CIDADE:RIO SONO ALIMENTADOR: LD01059122_x000D_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8415-6027_x000D_
_x000D_
DADOS DO CLIENTE:_x000D_
UC: NÃO INFORMADO_x000D_
NOME DO CLIENTE: NÃO INFORMADO_x000D_
CONTATO DO CLIENTE: NÃO INFORMADO_x000D_
ENDEREÇO: https://maps.app.goo.gl/PBSd2aLRnjHQCJ839_x000D_
_x000D_
DADOS DA EQUIPE ANTERIOR_x000D_
CONTATO DA EQUIPE QUE REALIZOU O ATENDIMENTO: (63) 9 9100-2294_x000D_
RESPONSAVÉL PELA EQUIPE: JEYSON_x000D_
</t>
  </si>
  <si>
    <t>5700637070</t>
  </si>
  <si>
    <t>segue nota de trafo queimado, trafo 5700637070, trafo de 15kva, tensao 34500 / 440 V, para raio danificado, acesso somente para caminhonete.</t>
  </si>
  <si>
    <t>ETO-RD-GR 00212/2026</t>
  </si>
  <si>
    <t>ETO-RD-GR  000286/2026</t>
  </si>
  <si>
    <t>Trafo: 5700406087 Queimado _x000D_
Potencia: 10 KVA_x000D_
Tensão: 34,5KV_x000D_
Para raio: queimado _x000D_
Acesso: Camioneta  _x000D_
Equipe: 087op01 (63)98437-8041</t>
  </si>
  <si>
    <t>5700406087</t>
  </si>
  <si>
    <t>Trafo: 5700406087 Queimado Potencia: 10 KVATensão: 34,5KVPara raio: queimado Acesso: Camioneta  Equipe: 087op01 (63)98437-8041</t>
  </si>
  <si>
    <t>ETO-RD-GR 00224/2026</t>
  </si>
  <si>
    <t>ETO-RD-GR  000302/2026</t>
  </si>
  <si>
    <t>TR-5739669077 Queimado_x000D_
para raios queimado _x000D_
potência 15kva_x000D_
tensão 13,8kv_x000D_
acesso caminhonete_x000D_
equipe 078op02 tel-63991203525</t>
  </si>
  <si>
    <t>5739669077</t>
  </si>
  <si>
    <t>TR-5739669077 Queimadopara raios queimado potência 15kvatensão 13,8kvacesso caminhoneteequipe 078op02 tel-63991203525</t>
  </si>
  <si>
    <t>DOLP-RD-PA 00232/2026</t>
  </si>
  <si>
    <t>DLP-MLPA01  000050/2026</t>
  </si>
  <si>
    <t xml:space="preserve">MEDIDO__x000D_
_x000D_
EMERGENCIAL__x000D_
_x000D_
Trafo queimado Nº 5758057001_x000D_
_x000D_
- Potência: 15 kVA_x000D_
_x000D_
- Tensão:13.8_x000D_
_x000D_
- Para raios: Bom_x000D_
_x000D_
- Causa: descarga atimosterica_x000D_
_x000D_
- Acesso : livre_x000D_
_x000D_
- Se há alguma outra anomalia: não_x000D_
_x000D_
- Endereço: fazenda buriti luzimangues _x000D_
_x000D_
- Equipe: op 10 de palmas_x000D_
_x000D_
- Telefone: 63 992663276_x000D_
_x000D_
DADOS DO ATENDIMENTO_x000D_
_x000D_
EQUIPE: PALMA05M_x000D_
LIDER: ALVARO PEREIRA DE MELO    _x000D_
CONTATO: 63 9 9295-6812_x000D_
N° DOCUMENTO: DOLP-RD-PA 232/2026_x000D_
DATA ATENDIMENTO: 09/02/2026_x000D_
_x000D_
Atenção!_x000D_
Não intervenha na rede sem autorização do COI (Centro de Operações Integradas)_x000D_
</t>
  </si>
  <si>
    <t>5758057001</t>
  </si>
  <si>
    <t>Trafo queimado Nº 5758057001- Potência: 15 kVA- Tensão:13.8- Para raios: Bom- Causa: descarga atimosterica- Acesso : livre- Se há alguma outra anomalia: não- Endereço: fazenda buriti luzimangues - Equipe: op 10 de palmas- Telefone: 63 992663276</t>
  </si>
  <si>
    <t>ETO-RD-DP 00132/2026</t>
  </si>
  <si>
    <t>ETO-RD-DP  000326/2026</t>
  </si>
  <si>
    <t>TRANSFORMADOR SUBSTITUIDO PELA META_x000D_
_x000D_
POSTE RETIRADO MADEIRA_x000D_
_x000D_
POSTE INSTALADO: DT 11/600_x000D_
_x000D_
ATIVO: 190.02383983_x000D_
_x000D_
_x000D_
TRAFO RETIRADO 15KVA 19,9KV_x000D_
_x000D_
TRAFO INSTALADO: 15KVA 19,9KV</t>
  </si>
  <si>
    <t>5710013050</t>
  </si>
  <si>
    <t>COMBINADO</t>
  </si>
  <si>
    <t>FOI CONSTATAO TRAFO 5710013050 15KVA 19,9KV E PARA-RAIOS QUEIMADOS. POSTE  DO TRAFO DE MADEIRA DANIFICADO ID 42519528 ESTRUTURA  U3, S3. FAVOR DISPONIBILIZAR EQUIPE DE MANUTENÇÃO PARA DEVIDAS TRATATIVAS. SUBSTITUIR POSTE DE MADEIRA POR 10/300ATENDIDO PELA TAVARES</t>
  </si>
  <si>
    <t>ENC-RD-PS 00621/2026</t>
  </si>
  <si>
    <t>ENC-LMPS03  000102/2026</t>
  </si>
  <si>
    <t xml:space="preserve">SS ENC-RD-PS 621/2026_x000D_
TRAFO 5704163007_x000D_
_x000D_
_x000D_
_x000D_
_x000D_
TRAFO RETIRADO_x000D_
POTÊNCIA : 15KVA_x000D_
TENSÃO :	 34.5KV_x000D_
Nº ENERGISA (CITD) : 142372_x000D_
Nº DE SÉRIE : 1610908_x000D_
MARCA : ITB_x000D_
DATA FABRICAÇÃO : 05/2024_x000D_
IMPEDANCIA : 2.84_x000D_
POS. TAP : 03_x000D_
_x000D_
TRAFO INSTALADO'_x000D_
POTÊNCIA : 15KVA_x000D_
TENSÃO :	 34.5KV_x000D_
Nº ENERGISA (CITD) : 199488_x000D_
Nº DE SÉRIE : 822923_x000D_
MARCA : TRAEL_x000D_
DATA FABRICAÇÃO : 03/2026_x000D_
IMPEDANCIA : 3.0_x000D_
POS. TAP : 03_x000D_
</t>
  </si>
  <si>
    <t>5704163001</t>
  </si>
  <si>
    <t>TARFO 5704163001 E PARA RAIO QUEIMADO POTENCIA: 15KVA 19.9KVACESSO:LIVRE</t>
  </si>
  <si>
    <t>ETO-RD-GR 00507/2026</t>
  </si>
  <si>
    <t>ENC-MLGR01  000120/2026</t>
  </si>
  <si>
    <t xml:space="preserve">TROCA DE TRAFO QUEIMADO 5752935111 ETO-RD-GR 507/2026 ZONA URBANA - PEQUIZEIRO 0111_x000D_
_x000D_
TRAFO RETIRADO_x000D_
POTÊNCIA : 112.5KVA_x000D_
TENSÃO : 34.5KV	_x000D_
Nº ENERGISA (CITD) : 139605_x000D_
Nº DE SÉRIE : 1541133_x000D_
MARCA : ROMAGNOLE_x000D_
DATA FABRICAÇÃO : 03/2024_x000D_
IMPEDANCIA : 3.94_x000D_
POS. TAP : 02_x000D_
_x000D_
TRAFO INSTALADO_x000D_
POTÊNCIA : 112.5KVA_x000D_
TENSÃO : 34.5KV	_x000D_
Nº ENERGISA (CITD) : 151246_x000D_
Nº DE SÉRIE : 1669348_x000D_
MARCA : ROMAGNOLE_x000D_
DATA FABRICAÇÃO : 03/2026_x000D_
IMPEDANCIA : 3.90_x000D_
POS. TAP : 02_x000D_
_x000D_
MEDIÇÃO 1: 00.17_x000D_
MEDIÇÃO 2: 00.15_x000D_
MEDIÇÃO 3: 00.10_x000D_
_x000D_
COORDENADA_x000D_
X: 727572_x000D_
Y: 9050319_x000D_
</t>
  </si>
  <si>
    <t>5752935111</t>
  </si>
  <si>
    <t>trafo 5752935111 queimado na RDU de Pequizeiro equipe 111op01</t>
  </si>
  <si>
    <t>ETO-RD-AR 00848/2026</t>
  </si>
  <si>
    <t>ENC-MLAR02  000097/2026</t>
  </si>
  <si>
    <t xml:space="preserve">ETO-RD-AR 848/2026_x000D_
TRAFO 5710265040_x000D_
TRAFO RETIRADO_x000D_
POTÊNCIA : 10 KVA_x000D_
TENSÃO :	 34.5 KV_x000D_
Nº ENERGISA (CITD) : 12139_x000D_
Nº DE SÉRIE : 362379_x000D_
MARCA : ITB_x000D_
DATA FABRICAÇÃO : 11/2005_x000D_
IMPEDANCIA : 2,94_x000D_
POS. TAP : 03_x000D_
_x000D_
TRAFO INSTALADO_x000D_
POTÊNCIA : 15 KVA_x000D_
TENSÃO :	 34.5 KV_x000D_
Nº ENERGISA (CITD) : 149579_x000D_
Nº DE SÉRIE : 63321_x000D_
MARCA : TRAEL_x000D_
DATA FABRICAÇÃO : 2005_x000D_
IMPEDANCIA : 3,09_x000D_
POS. TAP : 05_x000D_
</t>
  </si>
  <si>
    <t>5710265040</t>
  </si>
  <si>
    <t>Trafo 5710265040 Queimado Potencia: 10 kvaTensão: 34,5 KVPara raio: Queimado Acesso: CamionetaEquipe: 058op03 (63)99300-6423Obs.: leva porta fuzivel</t>
  </si>
  <si>
    <t>DOLP-RD-PA 00740/2026</t>
  </si>
  <si>
    <t>DLP-MLPA01  000177/2026</t>
  </si>
  <si>
    <t>MEDIDO _x000D_
_x000D_
EMERGENCIAL__x000D_
_x000D_
_x000D_
ATIVO: 190.02433393_x000D_
_x000D_
_x000D_
LOCALIZAÇÃO: 190-15786516_x000D_
_x000D_
Segue SS para atendimento com equipe de manutenção , substituir trafo 5720973271 QUEIMADO na RDR de luzimangues , tensão 13,8 , para-raio queimado , potencia 25 kva , acesso livre_x000D_
_x000D_
_x000D_
EQUIPE - MLPA02_x000D_
LIDER: JOSIMAR_x000D_
DATA: 11/07/2026</t>
  </si>
  <si>
    <t>5720973271</t>
  </si>
  <si>
    <t>Segue SS para atendimento com equipe de manutenção , substituir trafo 5720973271 QUEIMADO na RDR de luzimangues , tensão 13,8 , para-raio queimado , potencia 25 kva , acesso livre</t>
  </si>
  <si>
    <t>ETO-RD-DP 00374/2026</t>
  </si>
  <si>
    <t>ETO-RD-DP  001275/2026</t>
  </si>
  <si>
    <t>TRANSFORMADOR TROCADO POR ABIGAILTON, TRANFORMADOR RETIRADO DE 5 KVA 19,9KV, TRANFORMADOR INSTALADO 15 KVA 10,9KV</t>
  </si>
  <si>
    <t>5700688005</t>
  </si>
  <si>
    <t>trasformador queimado acesso</t>
  </si>
  <si>
    <t>DOLP-RD-PA 00553/2026</t>
  </si>
  <si>
    <t>DLP-MLPA01  000158/2026</t>
  </si>
  <si>
    <t>MEDIDO__x000D_
_x000D_
01. Baixado para consumo de material_x000D_
_x000D_
segue ss de 01 trafo de 15 kvar e 01 para raio da rede de 34,500kv queimado para ser subistituido pela equipe de manutencão acesso somente para caminhonete cliente penalizado 02 equipe que atendeu 083op01 cel, chave de referencia 5700313083 favor agilizar o atendimento_x000D_
_x000D_
DADOS ATENDIMENTO_x000D_
_x000D_
N° DOCUMENTO SS: DOLP-RD-PA 000553/2026_x000D_
N° DOCUMENTO OS: DLP-MLPA01 000158/2026_x000D_
_x000D_
TIPO DA INTERVENÇÃO: MANUTENÇÃO_x000D_
TIPO DO SERVIÇO: SUBSTITUIÇÃO DE TRANSFORMADOR E MELHORIA DE MALHA DE ATERRAMENTO_x000D_
DATA PROGRAMADA DA ATIVIDADE: 13/05/2026_x000D_
HORARIO PREVISTO DA ATIVIDADE: 08:00 ÀS 18:00_x000D_
CIDADE: APARECIDA DO RIO NEGRO - CLASSE DE TENSÃO: 34,5KV - POTÊNCIA: 15KVA_x000D_
ALIMENTADOR: LD03059122 - TRANSFORMADOR: 5700313083_x000D_
_x000D_
EQUIPE: DOLP-MLPA01_x000D_
CONTATO DA EQUIPE: 63 9296-9610_x000D_
COMPOSIÇÃO DA EQUIPE:_x000D_
1 - JOSÉ RAIMUNDO LOPES DE SOUZA_x000D_
2 - NELDO PEREIRA ALVES_x000D_
 _x000D_
SUPERVISOR: PAULO VÍTOR LEMES GOMES CONTATO: 63 9 9296-6939_x000D_
FISCAIS RESPONSAVÉIS: MARCELO COSTA PRIMO - CONTATO: (63) 9 9255-9635_x000D_
                             JAILTON GOMES VIEIRAS - CONTATO: (63) 9 8415-6027_x000D_
_x000D_
DADOS DO CLIENTE:_x000D_
UC: 869658_x000D_
NOME DO CLIENTE: NÃO INFORMADO_x000D_
CONTATO DO CLIENTE: 63 9 99985-7889 / 63 9 996-78807_x000D_
ENDEREÇO: CHACARA SITIO NOVO_x000D_
_x000D_
DADOS DA EQUIPE ANTERIOR_x000D_
CONTATO DA EQUIPE QUE REALIZOU O ATENDIMENTO: 63 9 8458-6669 / 63 9 9927-56791_x000D_
RESPONSAVÉL PELA EQUIPE: NÃO INFORMADO_x000D_
_x000D_
OBSERVAÇÕES: 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</si>
  <si>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5700313083</t>
  </si>
  <si>
    <t>segue ss de 01 trafo de 15 kvar e 01 para raio da rede de 34,500kv queimado para ser subistituido pela equipe de manutencão acesso somente para caminhonete cliente penalizado 02 equipe que atendeu 083op01 cel, chave de referencia 5700313083 favor agilizar o atendimento</t>
  </si>
  <si>
    <t>ETO-RD-DP 00306/2026</t>
  </si>
  <si>
    <t>ETO-RD-DP  000933/2026</t>
  </si>
  <si>
    <t>segue ss para substituiçao de trafo 5700955005_x000D_
 queimado trafo de 15kva tensao 34,5kv para raio queimado acesso livre com equipe de manutencao na rural de Arraias ._x000D_
IND FAZENDA SANTA MARIA, 0 - LPT-33656</t>
  </si>
  <si>
    <t>5700955005</t>
  </si>
  <si>
    <t>segue ss para substituiçao de trafo 5700955005 queimado trafo de 15kva tensao 34,5kv para raio queimado acesso livre com equipe de manutencao na rural de Arraias .IND FAZENDA SANTA MARIA, 0 - LPT-33656</t>
  </si>
  <si>
    <t>DOLP-RD-PA 00008/2026</t>
  </si>
  <si>
    <t>DLP-MLPA01  000003/2026</t>
  </si>
  <si>
    <t>MEDIDO__x000D_
_x000D_
EMERGENCIAL__x000D_
_x000D_
segue ss de trafo queimado, trafo 5700269070, tensao 34500 / 440 V,  trafo de 15kva, acesso somente para caminhonete, obs o trafo fica uns 40 metros de distancia._x000D_
_x000D_
_x000D_
DADOS ATENDIMENTO_x000D_
EQUIPE PALMA05M_x000D_
LIDER - ALVARO MELO_x000D_
CONTATO - (63) 99295-6812_x000D_
_x000D_
SS DOLP-RD-PA 008/2025_x000D_
_x000D_
DATA ATENDIMENTO _x000D_
05/01/2025_x000D_
_x000D_
OBS: CUMPRIMENTO DE TODOS OS PROCEDIMENTOS DE SEGURANÇA</t>
  </si>
  <si>
    <t>5700269070</t>
  </si>
  <si>
    <t>segue ss de trafo queimado, trafo 5700269070, tensao 34500 / 440 V,  trafo de 15kva, acesso somente para caminhonete, obs o trafo fica uns 40 metros de distancia.</t>
  </si>
  <si>
    <t>ETO-RD-GU 00020/2026</t>
  </si>
  <si>
    <t>ETO-RD-GU  000034/2026</t>
  </si>
  <si>
    <t>RECUPERAR JUMPER DA ESTRUTRUA DO TRAFO 5700562003. ESTRUTRUA N2-3 S1. FASE A ROMPIDA._x000D_
_x000D_
RECUPERAR CONEXÃO COM EQUIPE DE LINHA VIVA.</t>
  </si>
  <si>
    <t>AL05040003</t>
  </si>
  <si>
    <t>5700561003</t>
  </si>
  <si>
    <t>RECUPERAR JUMPER DA ESTRUTRUA DO TRAFO 5700562003. ESTRUTRUA N2-3 S1. FASE A ROMPIDA.RECUPERAR CONEXÃO COM EQUIPE DE LINHA VIVA.</t>
  </si>
  <si>
    <t>ETO-RD-DP 00025/2026</t>
  </si>
  <si>
    <t>5744821027</t>
  </si>
  <si>
    <t>segue ss para substituiçao de trafo 5744821027 queimado trafo de 15kva tensao 34,5kv para raio queimado acesso livre com equipe de manutencao , na rural de Ponte Alta do bom Jesus FAZENDA SAO JOAQUIM S/N LOTE 1</t>
  </si>
  <si>
    <t>ETO-RD-PA 00004/2026</t>
  </si>
  <si>
    <t>ETO-LVPA01  000008/2026</t>
  </si>
  <si>
    <t>JUMPER</t>
  </si>
  <si>
    <t>5763079122</t>
  </si>
  <si>
    <t>Direcionar Equipe de Linha Viva para corrigir conexões de MT que alimenta o TRAFO 5763079122. Obra nova. O Cliente pediu a Ligação nova mais não chega TENSÂO nas três fases do TRAFO. Local: Quadra 903 Sul - Avenida NS 1</t>
  </si>
  <si>
    <t>ETO-SE-PA 00003/2026</t>
  </si>
  <si>
    <t>2PA3</t>
  </si>
  <si>
    <t>2PA3TR01</t>
  </si>
  <si>
    <t>SS PENDENTE</t>
  </si>
  <si>
    <t>TRANSFORMADOR DE FORÇA REGULADOR - 138/13.8</t>
  </si>
  <si>
    <t>JULIA GRAZYELLE BRITO OLIVEIRA</t>
  </si>
  <si>
    <t>-SUBSTITUIR SILICA GEL-NÃO POSSUI CAIXA DE BLINDAGEM -COLOCAR MANTA ISOLANTE RELE DE GAS</t>
  </si>
  <si>
    <t>ETO-SE-PA 00005/2026</t>
  </si>
  <si>
    <t>2LUZ</t>
  </si>
  <si>
    <t>2LUZTR01</t>
  </si>
  <si>
    <t>TRANSFORMADOR DE FORÇA - 138/13.8</t>
  </si>
  <si>
    <t>NS-511989-SUBSTITUIR SILICA GEL O MESMO INOPERANTE -NÃO POSSUI CAIXA DE BLINDAGEM</t>
  </si>
  <si>
    <t>ETO-SE-PA 00022/2026</t>
  </si>
  <si>
    <t>2PA2</t>
  </si>
  <si>
    <t>2PA2TR02</t>
  </si>
  <si>
    <t>BOMBA E FILTRO NÃO POSSUI SILICA GELINOPERANTE* PARECER COLABORADORES JOSE RICARDO E JARDEL EM INSPEÇÃO VISUAL</t>
  </si>
  <si>
    <t>ETO-SE-PA 00021/2026</t>
  </si>
  <si>
    <t>2PA2TR01</t>
  </si>
  <si>
    <t>ETO-SE-PA 00023/2026</t>
  </si>
  <si>
    <t>2PA2TR03</t>
  </si>
  <si>
    <t>TRANSFORMADOR DE FORÇA REGULADOR - 138/34.5</t>
  </si>
  <si>
    <t>-RELE BUXOS COM PEQUENO VAZAMENTO,-BOMBA, FILTROS E COMUTADOR:NÃO EXISTE-SILICA GEL INOPERANTE	* PARECER COLABORADORES JOSE RICARDO E JARDEL EM INSPEÇÃO VISUAL</t>
  </si>
  <si>
    <t>ETO-RD-PA 00005/2026</t>
  </si>
  <si>
    <t>ETO-RD-PA  000103/2026</t>
  </si>
  <si>
    <t>SEGUE SS DE TRAFO 5700935122 COM VAZAMENTO DE OLEO NA RDU DE PALMAS- _x000D_
_x000D_
Será feito reparo de cola e fita</t>
  </si>
  <si>
    <t>AL09059122</t>
  </si>
  <si>
    <t>5700935122</t>
  </si>
  <si>
    <t>SEGUE SS DE TRAFO 5700935122 COM VAZAMENTO DE OLEO NA RDU DE PALMAS</t>
  </si>
  <si>
    <t>ETO-SE-GU 00003/2026</t>
  </si>
  <si>
    <t>ETO-SE-GU  000121/2026</t>
  </si>
  <si>
    <t>SS - 3/2026 Constatado trafo queimado de 45kva 34,5kv serviço auxiliar SE Alinaça</t>
  </si>
  <si>
    <t>2ALN</t>
  </si>
  <si>
    <t>TRANSFORMADOR DE SERVIÇO AUXILIAR - 34.5/.44</t>
  </si>
  <si>
    <t>CASSIO GOMES BONFIM</t>
  </si>
  <si>
    <t>Constatado trafo queimado de 45kva 34,5kv serviço auxiliar SE Alinaça</t>
  </si>
  <si>
    <t>ENC-RD-PS 00053/2026</t>
  </si>
  <si>
    <t>5720695046</t>
  </si>
  <si>
    <t>Segue ss para tratativa com equipe de manutençao o quanto antessubstituir trafo 5720695046 na rdu de nova rosalandiatrafo com vazamento de oleo</t>
  </si>
  <si>
    <t>ETO-RD-PS 00019/2026</t>
  </si>
  <si>
    <t>ETO-RD-PS  000053/2026</t>
  </si>
  <si>
    <t>JUMPER ROMPIDO NA CABEÇA DA CHAVE, NECESSÁRIO FAZER O CONSERTO PARA FAZER A ENERGIZAÇÃO DO CLIENTE.</t>
  </si>
  <si>
    <t>5658742013</t>
  </si>
  <si>
    <t>ETO-RD-DP 00044/2026</t>
  </si>
  <si>
    <t>ETO-RD-DP  000160/2026</t>
  </si>
  <si>
    <t>TRAFO SUBSTIUIDO PELA TAVARES E PAGO NA OBRA 0512600028</t>
  </si>
  <si>
    <t>MC - CRUZETA</t>
  </si>
  <si>
    <t>AL02028074</t>
  </si>
  <si>
    <t>5701066074</t>
  </si>
  <si>
    <t>Segue de transformador queimado da fazenda Agro trafo. Não tem numero do transformador cadastrado. Foi aberto nota em um trafo proximo.Enedeço: Fazenda Agro- Trafo.Localização: 23L 318070  870825TRansformador Trifasico.Potencia 30 KVA Tensão 13.8 KVLevar tres chave 15 KV para troca chaves do transformador.</t>
  </si>
  <si>
    <t>ETO-SE-PA 00030/2026</t>
  </si>
  <si>
    <t>TANQUE DE EXPANSÃO - COMUTADOR - INDICADOR DE NÍVEL DE ÓLEO</t>
  </si>
  <si>
    <t>ANORMAL (ALTA/BAIXA)</t>
  </si>
  <si>
    <t>2BRR</t>
  </si>
  <si>
    <t>TR01</t>
  </si>
  <si>
    <t>TRANSFORMADOR DE FORÇA - 34.5/13.8</t>
  </si>
  <si>
    <t>Bom dia ,Segue SS para as devidas tratativas  Trafo 404 SE Barrolandia esta com alarme de nível de óleo Anormal </t>
  </si>
  <si>
    <t>ENC-RD-PS 00084/2026</t>
  </si>
  <si>
    <t>ENC-RD-PS  000011/2026</t>
  </si>
  <si>
    <t xml:space="preserve">trafo com vazamento na bucha secundária._x000D_
</t>
  </si>
  <si>
    <t>INSP - INSPEÇÃO DE TRAFO</t>
  </si>
  <si>
    <t>5701162084</t>
  </si>
  <si>
    <t>trafo com vazamento na bucha secundária.</t>
  </si>
  <si>
    <t>ETO-RD-GR 00096/2026</t>
  </si>
  <si>
    <t>ETO-RD-GR  000188/2026</t>
  </si>
  <si>
    <t xml:space="preserve">EQUIPE FEZ O PROCESSO DA COLA E INSTALOU O P-600 NO TRAFO </t>
  </si>
  <si>
    <t>5700323078</t>
  </si>
  <si>
    <t>Trafo: 5700323078 Vazamento de oleoPotencia: 45 KVATensão: 34,5 KVPara raio: queimado Acesso: Livre      Equipe: 079op01 (63)99247-0890</t>
  </si>
  <si>
    <t>DOLP-RD-PA 00096/2026</t>
  </si>
  <si>
    <t>DLP-MPPA01  000034/2026</t>
  </si>
  <si>
    <t xml:space="preserve">MEDIDO__x000D_
_x000D_
EMERGENCIAL__x000D_
_x000D_
_x000D_
segue ss de 01 trafo de 30 kvar e 01 para raio queimado da rede de 34.500kv  para ser subistituiodo pela equipe de manuitencão acesso livre cliente penalizado 01 equipe que atendeu 082op01 cel, 63992218450/984684885/992093907 favor agilizar o atendimento_x000D_
_x000D_
_x000D_
_x000D_
_x000D_
DADOS ATENDIMENTO_x000D_
EQUIPE PALM12M_x000D_
ENCARREGADO - NEY WELINGTON_x000D_
CONTATO - (63) 99296-7238_x000D_
SS DOLP-RD-PA 096/2026_x000D_
OBS: Substituição transformador, realizar correção malha ade aterramento e instalar para raios na rede MT e fazer malha aterramento_x000D_
DATA ATENDIMENTO: 20/01/2026_x000D_
</t>
  </si>
  <si>
    <t>segue ss de 01 trafo de 30 kvar e 01 para raio queimado da rede de 34.500kv  para ser subistituiodo pela equipe de manuitencão acesso livre cliente penalizado 01 equipe que atendeu 082op01 cel, 63992218450/984684885/992093907 favor agilizar o atendimento</t>
  </si>
  <si>
    <t>ETO-RD-AR 00131/2026</t>
  </si>
  <si>
    <t>ETO-RD-AR  000134/2026</t>
  </si>
  <si>
    <t>Bom dia, favor solicitar equipe de linha viva para substituir para raio fase B do transformador 5700446004</t>
  </si>
  <si>
    <t>MC - PODA DE ÁRVORE</t>
  </si>
  <si>
    <t>AL02010004</t>
  </si>
  <si>
    <t>5700446004</t>
  </si>
  <si>
    <t>Bom dia, favor solicitar equipe de linha viva para substituir para raio fase B do transformador 5700446004 </t>
  </si>
  <si>
    <t>ETO-RD-AR 00133/2026</t>
  </si>
  <si>
    <t>ETO-RD-AR  000238/2026</t>
  </si>
  <si>
    <t>Boa tarde, solicitar equipe linha vivia para realizar poda de arvore no circuito do transformador 5700003170, em frente ao medidor 5001034025_x000D_
barra do grota- equipe 004op11 63984677219</t>
  </si>
  <si>
    <t>Boa tarde, solicitar equipe linha vivia para realizar poda de arvore no circuito do transformador 5700003170, em frente ao medidor 5001034025barra do grota- equipe 004op11 63984677219</t>
  </si>
  <si>
    <t>DOLP-RD-PA 00114/2026</t>
  </si>
  <si>
    <t>DLP-MLPA02  000008/2026</t>
  </si>
  <si>
    <t>MEDIDO__x000D_
_x000D_
EMERGENCIAL__x000D_
_x000D_
_x000D_
DADOS ATENDIMENTO_x000D_
_x000D_
EQUIPE: PALMA05M_x000D_
LIDER: ALVARO PEREIRA DE MELO    _x000D_
CONTATO: 63 9 9295-6812_x000D_
DOLP-RD-PA 000114/2026_x000D_
DATA ATENDIMENTO: 23/01/2026_x000D_
_x000D_
Atenção!_x000D_
Não intervenha na rede sem autorização do COI (Centro de Operações Integradas)</t>
  </si>
  <si>
    <t>5709566006</t>
  </si>
  <si>
    <t>segue nota de trafo, trafo 5709566006, tensao 34500 / 440 V, trafo de 15kva, acesso somente para caminhonete, para raio danificado</t>
  </si>
  <si>
    <t>ETO-RD-PA 00060/2026</t>
  </si>
  <si>
    <t>ETO-LVPA02  000031/2026</t>
  </si>
  <si>
    <t>RECUPERAR GLV MT</t>
  </si>
  <si>
    <t>5763073122</t>
  </si>
  <si>
    <t>Acionar Equipe de Linha Viva para conectar o GLV do TRAFO 5763073122.Local: Orla 14. Palmas - TO.</t>
  </si>
  <si>
    <t>ETO-RD-PS 00066/2026</t>
  </si>
  <si>
    <t>ETO-RD-PS  000181/2026</t>
  </si>
  <si>
    <t>PODA DE ARVORE, EM FRENTE AO GINÁSIO DE ESPORTE COM LV, EQUIPE OPERACIONAL NÃO CONSEGUE REALIZAR A PODA.</t>
  </si>
  <si>
    <t>5762069013</t>
  </si>
  <si>
    <t>ENC-RD-PS 00143/2026</t>
  </si>
  <si>
    <t>ENC-LMPS01  000036/2026</t>
  </si>
  <si>
    <t>SS ENC-RD-PS 143/2026_x000D_
TR 5730365013_x000D_
_x000D_
_x000D_
_x000D_
_x000D_
_x000D_
TRAFO RETIRADO_x000D_
POTÊNCIA : 150KVA_x000D_
TENSÃO :	 13.8KV_x000D_
Nº ENERGISA (CITD) : 134131_x000D_
Nº DE SÉRIE : 482209_x000D_
MARCA : ITAIPU_x000D_
DATA FABRICAÇÃO : 11/2022_x000D_
IMPEDANCIA : 3.64_x000D_
POS. TAP : 02_x000D_
_x000D_
TRAFO INSTALADO'_x000D_
POTÊNCIA : 150KVA_x000D_
TENSÃO :	 13.8KV_x000D_
Nº ENERGISA (CITD) : 143631_x000D_
Nº DE SÉRIE : 260161_x000D_
MARCA : ITAM_x000D_
DATA FABRICAÇÃO : 10/2024_x000D_
IMPEDANCIA : 3.41_x000D_
POS. TAP : 02_x000D_
_x000D_
_x000D_
_x000D_
A PEDIDO DO SR. JOELSON O SERVIÇO NESSA O.S FOI LANÇADA E PROTOCOLADA DENTRO DA O.S ETO-RD-PS 000245/2026 PARA PAGAMENTO!</t>
  </si>
  <si>
    <t>5730365013</t>
  </si>
  <si>
    <t>TR 5730365013150KVATENSAO 13800PARA RAIO DANIFICADOS /ACESSO PARA CAMINHAO 163UC PENALIZADAS</t>
  </si>
  <si>
    <t>ETO-RD-DP 00078/2026</t>
  </si>
  <si>
    <t>DBM-MLDB05  000035/2026</t>
  </si>
  <si>
    <t xml:space="preserve">COLAGEM DE TRAFO E INSTALAÇÃO DE P600 NA RDR DE TAGUATINGA_x000D_
_x000D_
INT: 20264106288248_x000D_
_x000D_
SS: ETO-RD-DP 78/2026_x000D_
_x000D_
COMPLEMENTO: 190-13685346_x000D_
</t>
  </si>
  <si>
    <t>5700387038</t>
  </si>
  <si>
    <t>Transformador com vazamento de óleo. Utilizar fita e cola para conter vazamento.</t>
  </si>
  <si>
    <t>ETO-RD-PS 00077/2026</t>
  </si>
  <si>
    <t>ENC-MPPS01  000021/2026</t>
  </si>
  <si>
    <t xml:space="preserve">SS ETO-RD-PS 77/2026_x000D_
TR 5730365013_x000D_
_x000D_
_x000D_
_x000D_
_x000D_
_x000D_
TRAFO RETIRADO_x000D_
POTÊNCIA : 150KVA_x000D_
TENSÃO :	 13.8KV_x000D_
Nº ENERGISA (CITD) : 143631_x000D_
Nº DE SÉRIE : 260161_x000D_
MARCA : ITAM_x000D_
DATA FABRICAÇÃO : 10/2024_x000D_
IMPEDANCIA : 3.41_x000D_
POS. TAP : 02_x000D_
_x000D_
TRAFO INSTALADO'_x000D_
POTÊNCIA : 150KVA_x000D_
TENSÃO :	 13.8KV_x000D_
Nº ENERGISA (CITD) : 143648_x000D_
Nº DE SÉRIE : 1260178_x000D_
MARCA : ITAM_x000D_
DATA FABRICAÇÃO : 10/2024_x000D_
IMPEDANCIA : 3.60_x000D_
POS. TAP : 02_x000D_
</t>
  </si>
  <si>
    <t>SEGUE SS PARA SUBSTITUIÇÃO DO TRAFO [5730365013]  NA RDU DE PARAISO</t>
  </si>
  <si>
    <t>ETO-RD-PA 00069/2026</t>
  </si>
  <si>
    <t>ETO-RD-PA  000763/2026</t>
  </si>
  <si>
    <t>Constatado trafo 5707436059 de 75kVA na 13.8kV com vazamento de óleo. Acesso bom. Melhores informações falar com Marivaldo 63 99243-2595</t>
  </si>
  <si>
    <t>5707436059</t>
  </si>
  <si>
    <t>ETO-RD-GR 00158/2026</t>
  </si>
  <si>
    <t>ETO-RD-GR  000240/2026</t>
  </si>
  <si>
    <t>5700089077</t>
  </si>
  <si>
    <t>TRAFO 5700089077 COM TENSÃO MUITO BAIXA E TAP INTERNO DENTRO DO ÓLEO TRAFO DE 15 KVA NA REDE 13.8 KV TROCAR PARA RAIO TAMBÉM ACESSO BOM PARA CAMIONETE NÃO FOI FEITOTESTE AVAZIO</t>
  </si>
  <si>
    <t>ENC-RD-PS 00176/2026</t>
  </si>
  <si>
    <t>ENC-RD-PS  000020/2026</t>
  </si>
  <si>
    <t>5720663075 TRAFO COM VAZAMENTO DE ÓLEO E REFAZER A DESCIDA DE ATERRAMENTO E 106204095 75KV 34,5KV</t>
  </si>
  <si>
    <t>5720663075</t>
  </si>
  <si>
    <t>ETO-RD-DP 00106/2026</t>
  </si>
  <si>
    <t>ETO-MLDP01  000046/2026</t>
  </si>
  <si>
    <t>TRAFO COM VAZAMENTO DE OLEO 5743641027 DE 15 KVA DA 19.9. ACESSO LIVRE. POSSUI 01 CLIENTE._x000D_
_x000D_
FICOU FECHADO NORMAL.</t>
  </si>
  <si>
    <t>5743641027</t>
  </si>
  <si>
    <t>TRAFO COM VAZAMENTO DE OLEO 5743641027 DE 15 KVA DA 19.9. ACESSO LIVRE. POSSUI 01 CLIENTE.FICOU FECHADO NORMAL.</t>
  </si>
  <si>
    <t>ETO-RD-PA 00094/2026</t>
  </si>
  <si>
    <t>ETO-RD-PA  000759/2026</t>
  </si>
  <si>
    <t>Transformador avariado 5711515122 com malha de aterramento danificada, potencia 10 kva, tensão 13.8, acesso livre a camionete._x000D_
IND FAZENDA CORREGO COMPRIDO, 0 - FAZ CORRIGO COMPRIDO</t>
  </si>
  <si>
    <t>5711515122</t>
  </si>
  <si>
    <t>Transformador avariado 5711515122 com malha de aterramento danificada, potencia 10 kva, tensão 13.8, acesso livre a camionete.IND FAZENDA CORREGO COMPRIDO, 0 - FAZ CORRIGO COMPRIDO</t>
  </si>
  <si>
    <t>DG-RD-PO 00164/2026</t>
  </si>
  <si>
    <t>DG-MPPO01  000042/2026</t>
  </si>
  <si>
    <t xml:space="preserve">medido__x000D_
emergencial__x000D_
_x000D_
_x000D_
TR 5727402001_x000D_
TRRAFO COM VAZAMENTO DE OLEO JA FOI COLADO _x000D_
NECESSARIO SUBSTITUIÇÃO DO MESMO _x000D_
75KVA _x000D_
SE POSSIVEL LEVAR 112,5_x000D_
TENSAO _x000D_
13800_x000D_
 BOA VENTURA_x000D_
</t>
  </si>
  <si>
    <t>AL05072001</t>
  </si>
  <si>
    <t>5727402001</t>
  </si>
  <si>
    <t>TR 5727402001TRRAFO COM VAZAMENTO DE OLEO JA FOI COLADO NECESSARIO SUBSTITUIÇÃO DO MESMO 75KVA SE POSSIVEL LEVAR 112,5TENSAO 13800 BOA VENTURA</t>
  </si>
  <si>
    <t>75KVA 112,5</t>
  </si>
  <si>
    <t>ETO-RD-PA 00099/2026</t>
  </si>
  <si>
    <t>ETO-RD-PA  000761/2026</t>
  </si>
  <si>
    <t xml:space="preserve">ATIVIDADE PARA CORRIGIR FALTA DE FASE - SEGUE OS DE SOLICITAÇÃO DO CLIENTE  20265000566 -_x000D_
BLOQUEIO PARA FAZER AJUSTE NA CONEXÃO, BLOQ. [AL03060122] AL03060122, ELEMENTO REF. 5762426122_x000D_
_x000D_
_x000D_
ATIVIDA CONCLUIDA PELA J &amp; G  _x000D_
</t>
  </si>
  <si>
    <t>5762426122</t>
  </si>
  <si>
    <t>Lucas dos Santos Henrique</t>
  </si>
  <si>
    <t>ATIVIDADE PARA CORRIGIR FALTA DE FASE - SEGUE OS DE SOLICITAÇÃO DO CLIENTE  20265000566 -BLOQUEIO PARA FAZER AJUSTE NA CONEXÃO, BLOQ. [AL03060122] AL03060122, ELEMENTO REF. 5762426122</t>
  </si>
  <si>
    <t>ETO-RD-GR 00202/2026</t>
  </si>
  <si>
    <t>ETO-RD-GR  000277/2026</t>
  </si>
  <si>
    <t>TRAFO COM VAZAMENTO DE OLEO 5710063011 - 25KVA - 13,8KV ACESSO CAMINHONETE _x000D_
ALESSANDRO LERES DA SILVA - UC 589288- 0 FAZENDA BURITIS LOETAMENTO TRANQUEIRA _x000D_
TEL. EQUIPE 9.84016520_x000D_
RDR TUPIRAMA</t>
  </si>
  <si>
    <t>TRAFO COM VAZAMENTO DE OLEO 5710063011 - 25KVA - 13,8KV ACESSO CAMINHONETE ALESSANDRO LERES DA SILVA - UC 589288- 0 FAZENDA BURITIS LOETAMENTO TRANQUEIRA TEL. EQUIPE 9.84016520RDR TUPIRAMA</t>
  </si>
  <si>
    <t>ETO-RD-PS 00098/2026</t>
  </si>
  <si>
    <t>ETO-RD-PS  000250/2026</t>
  </si>
  <si>
    <t>TR 5710112055_x000D_
15KVA_x000D_
T 34500_x000D_
PARA RAIOS BOM _x000D_
NAO TEM CLIENTE PENALIZADO _x000D_
COM VAZAMENTO DE OLEO _x000D_
EQUIPE 075OP03 ESTEVE NO LOCAL MESMO FECHADNO EM CAMPO TENSAO NORMAL POREM COM VAZAMENTO DE OLEO _x000D_
ACESSO BOM _x000D_
SANTA CLARA</t>
  </si>
  <si>
    <t>5710112055</t>
  </si>
  <si>
    <t>TR 571011205515KVAT 34500PARA RAIOS BOM NAO TEM CLIENTE PENALIZADO COM VAZAMENTO DE OLEO EQUIPE 075OP03 ESTEVE NO LOCAL MESMO FECHADNO EM CAMPO TENSAO NORMAL POREM COM VAZAMENTO DE OLEO ACESSO BOM SANTA CLARA</t>
  </si>
  <si>
    <t>ETO-SE-PCM 00005/2026</t>
  </si>
  <si>
    <t>ETO-SE-GU  000480/2026</t>
  </si>
  <si>
    <t>OUTRAS ANOMALIAS</t>
  </si>
  <si>
    <t>PRED - ANÁLISE DE ÓLEO CROMATOGRAFIA</t>
  </si>
  <si>
    <t>2FRM</t>
  </si>
  <si>
    <t>2FRMTR02</t>
  </si>
  <si>
    <t>TRANSFORMADOR DE FORÇA - 34.5/.014</t>
  </si>
  <si>
    <t>Nathalia Cristina de Souza Mou</t>
  </si>
  <si>
    <t>R</t>
  </si>
  <si>
    <t>Solicito reamostragem cromatográfica para confirmação de resultados.</t>
  </si>
  <si>
    <t>ETO-SE-PCM 00006/2026</t>
  </si>
  <si>
    <t>ETO-SE-AR  000128/2026</t>
  </si>
  <si>
    <t>2ITC</t>
  </si>
  <si>
    <t>TRANSFORMADOR DE FORÇA REGULADOR - 34.5/13.8</t>
  </si>
  <si>
    <t>ETO-SE-PCM 00007/2026</t>
  </si>
  <si>
    <t>2ITP</t>
  </si>
  <si>
    <t>TRANSFORMADOR DE FORÇA REGULADOR - 34.5/.014</t>
  </si>
  <si>
    <t>ETO-SE-PCM 00008/2026</t>
  </si>
  <si>
    <t>Recomendo tratamento de óleo do tanque principal.</t>
  </si>
  <si>
    <t>ETO-SE-PCM 00009/2026</t>
  </si>
  <si>
    <t>ETO-SE-GU  000467/2026</t>
  </si>
  <si>
    <t>1UBJ</t>
  </si>
  <si>
    <t>ETO-SE-PCM 00010/2026</t>
  </si>
  <si>
    <t>SLC</t>
  </si>
  <si>
    <t>2LGCTR01</t>
  </si>
  <si>
    <t>Recomendo tratamento ou substituição do óleo do comutador.</t>
  </si>
  <si>
    <t>ETO-RD-GR 00249/2026</t>
  </si>
  <si>
    <t>ETO-RD-GR  000325/2026</t>
  </si>
  <si>
    <t>RETIRAR GALHOS EM CONTATOS COM A MT NA RDU DE GUARAI PROXIMO O TARFO 5700093009</t>
  </si>
  <si>
    <t>AL02037009</t>
  </si>
  <si>
    <t>5700093009</t>
  </si>
  <si>
    <t>KELLITON PEREIRA MARTINS</t>
  </si>
  <si>
    <t>ETO-RD-AR 00422/2026</t>
  </si>
  <si>
    <t>5155372016</t>
  </si>
  <si>
    <t>Trafo 5155372016 furtado potência 15kva tensão 34,5kv acesso com caminhonete. Trafo auxiliar  do religador 7955372016.</t>
  </si>
  <si>
    <t>ETO-RD-GR 00320/2026</t>
  </si>
  <si>
    <t>ETO-RD-GR  000600/2026</t>
  </si>
  <si>
    <t>TRAFO 5700108023 NAO EXISTE PIRASTIQUE CABO VAI DIRETO DO TRAFO PARA VAO DE + OU - 23MTS PARA O PRIMEIRO POSTE E ESTE VAO ESTA DETERIORADO - FAVOR SUBSTITUIR OS 23MTS DE CABOS 35MM POR 70MM NA RDU COLINAS</t>
  </si>
  <si>
    <t>5700108023</t>
  </si>
  <si>
    <t>ETO-RD-PA 00159/2026</t>
  </si>
  <si>
    <t>ETO-RD-PA  001189/2026</t>
  </si>
  <si>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</si>
  <si>
    <t>AL01082006</t>
  </si>
  <si>
    <t>5700467006</t>
  </si>
  <si>
    <t>ETO-RD-PA 00161/2026</t>
  </si>
  <si>
    <t>ETO-RD-PA  001192/2026</t>
  </si>
  <si>
    <t>5710113092</t>
  </si>
  <si>
    <t>ETO-RD-DP 00183/2026</t>
  </si>
  <si>
    <t>ETO-RD-DP  000405/2026</t>
  </si>
  <si>
    <t>COLOCAL NÃO POSSUI  ACESSO. _x000D_
_x000D_
CLIENTE FICOU DE PROVIDENCIAR</t>
  </si>
  <si>
    <t>5700230116 5kva e para raio queimado na 19,9 acesso caminhonete  equipe 096op01 992400102</t>
  </si>
  <si>
    <t>DOLP-RD-PA 00348/2026</t>
  </si>
  <si>
    <t>ETO-LMPA01  000075/2026</t>
  </si>
  <si>
    <t>5736149196</t>
  </si>
  <si>
    <t>segue ss de 01  trafo de 15 kvar e 01 para raio da rede de 34.500kv e 01 para raio queimado para ser subistituido pela equipe de manutencão acesso livre equipe que atendeu 151op01 cel, 63992044413/992629128 acesso livre favor agilizar o atendimento</t>
  </si>
  <si>
    <t>DOLP-RD-PA 00349/2026</t>
  </si>
  <si>
    <t>5710041092</t>
  </si>
  <si>
    <t>Trafo 5710041092, 30 Kva, 19,9 Kv queimado acesso livre</t>
  </si>
  <si>
    <t>30 Kva</t>
  </si>
  <si>
    <t>ETO-RD-PA 00167/2026</t>
  </si>
  <si>
    <t>ETO-RD-PA  001196/2026</t>
  </si>
  <si>
    <t>segue ss de trafo queimado, trafo 5702828122, 15kva, tensao 34500 / 440 V, para raio danificado, aceso livre , regiao do vai quem quer,</t>
  </si>
  <si>
    <t>5702828122</t>
  </si>
  <si>
    <t>DOLP-RD-PA 00354/2026</t>
  </si>
  <si>
    <t>ETO-LMPA02  000292/2026</t>
  </si>
  <si>
    <t>TRAFO 5711515122 QUEIMADOPOTÊNCIA: 15 KVATENSÃO: 7,9 KVPARARAIO: BOMACESSO: LIVRE</t>
  </si>
  <si>
    <t>ETO-RD-PA 00170/2026</t>
  </si>
  <si>
    <t>ETO-RD-PA  001197/2026</t>
  </si>
  <si>
    <t>segue ss de 01 trafo de 15 kvar e 01 para raio queimado da rede de 34.500kv para ser subistituido pela equipe de manutencão acesso para caminhonete cliente penalizado 01 equipe que atendeu 151op01 cel, 63992629128/984188058 favor agilizar o atendimento</t>
  </si>
  <si>
    <t>5700248196</t>
  </si>
  <si>
    <t>ETO-RD-PS 00133/2026</t>
  </si>
  <si>
    <t>5700617073</t>
  </si>
  <si>
    <t>Segue ss para tratativa com equpe de manutençao o quanto antessubstituir trafo 5700617073 com vazamento de oleo na zona rural de lagoa da confusao</t>
  </si>
  <si>
    <t>ETO-RD-GR 00335/2026</t>
  </si>
  <si>
    <t>ETO-RD-GR  000603/2026</t>
  </si>
  <si>
    <t>FAZER A SUBSTITUICAO DO PARA-RAIO QUEIMADO DO TRAFO 5700183009</t>
  </si>
  <si>
    <t>5700183009</t>
  </si>
  <si>
    <t>ETO-RD-PA 00191/2026</t>
  </si>
  <si>
    <t>ETO-LMPA01  000085/2026</t>
  </si>
  <si>
    <t>segue nota de trafo queimado, trafo 5703886001, trafo de 15kva, tensao 34500 / 440 V, acesso somente para caminhonete, para raio danificado_x000D_
_x000D_
_x000D_
_x000D_
*********** Parecer do COCM - ordem de serviço baixada sistemicamente, empreiteira estará fazendo as baixa de material e lançamento de mão de obra.</t>
  </si>
  <si>
    <t>5703886001</t>
  </si>
  <si>
    <t>segue nota de trafo queimado, trafo 5703886001, trafo de 15kva, tensao 34500 / 440 V, acesso somente para caminhonete, para raio danificado</t>
  </si>
  <si>
    <t>ETO-RD-PA 00192/2026</t>
  </si>
  <si>
    <t>ETO-RD-PA  001216/2026</t>
  </si>
  <si>
    <t>segue nota de trafo queimado na rural de santa tereza, trafo 5710001151,  trafo de 15kva, tensao 34500 / 440 V, para raio danificado,acesso livre. proximo povoado barra da  aroeira</t>
  </si>
  <si>
    <t>5710001151</t>
  </si>
  <si>
    <t>ENC-RD-PS 00364/2026</t>
  </si>
  <si>
    <t>ETO-RD-PS  000755/2026</t>
  </si>
  <si>
    <t>Segue ss para tratativa com equipe de manutençao o quanto antes_x000D_
_x000D_
substituir trafo 5700001180 com vazamento de oleo na santana</t>
  </si>
  <si>
    <t>Segue ss para tratativa com equipe de manutençao o quanto antessubstituir trafo 5700001180 com vazamento de oleo na santana</t>
  </si>
  <si>
    <t>ETO-RD-AG 00328/2026</t>
  </si>
  <si>
    <t>ETO-RD-AG  000277/2026</t>
  </si>
  <si>
    <t>COLOCAR CABO NO ISOLADOR FAE B E SUBST._x000D_
_x000D_
FAZER COM EQUIPE DE LINHA VIVA.</t>
  </si>
  <si>
    <t>5755995045</t>
  </si>
  <si>
    <t>COLOCAR CABO NO ISOLADOR FAE B E SUBST. PARA RAIOS ESTOURADO NA ESTRUTURA DO TRAFO 5755995045FAZER COM EQUIPE DE LINHA VIVA.</t>
  </si>
  <si>
    <t>ETO-SE-GU 00022/2026</t>
  </si>
  <si>
    <t>DEFEITO NAS VEDAÇÕES E CONEXÕES</t>
  </si>
  <si>
    <t>2CAR</t>
  </si>
  <si>
    <t>LEOVANE FERREIRA SALES</t>
  </si>
  <si>
    <t>CONSTATADO VAZAMENTO DE OLEO NA BUCHA TRAFO 34,5/13.8KV S/E CARIRI.</t>
  </si>
  <si>
    <t>ETO-RD-PA 00228/2026</t>
  </si>
  <si>
    <t>ETO-RD-PA  001513/2026</t>
  </si>
  <si>
    <t>Enviar Equipe de Linha Viva para executar poda de árvore com urgência. _x000D_
_x000D_
TRAFO de referência: 5731347122._x000D_
_x000D_
Em frente ao MINI-MERCADO AMIGÃO - LOTEAMENTO SONHO MEU.</t>
  </si>
  <si>
    <t>5731347122</t>
  </si>
  <si>
    <t>Enviar Equipe de Linha Viva para executar poda de árvore com urgência. TRAFO de referência: 5731347122.Em frente ao MINI-MERCADO AMIGÃO - LOTEAMENTO SONHO MEU.</t>
  </si>
  <si>
    <t>ETO-RD-DP 00233/2026</t>
  </si>
  <si>
    <t>ETO-RD-DP  000615/2026</t>
  </si>
  <si>
    <t>AL01023050</t>
  </si>
  <si>
    <t>5700108050</t>
  </si>
  <si>
    <t>JULIO CESAR RODRIGUES SANTANA</t>
  </si>
  <si>
    <t>SS criada para substituir SS ETO RD DP 002025/2026  que foi cancelada.</t>
  </si>
  <si>
    <t>ETO-TELE 00513/2026</t>
  </si>
  <si>
    <t>ETO-TELE  000528/2026</t>
  </si>
  <si>
    <t>verificar falha na comunicação quando falta ca na se em todos os DJs</t>
  </si>
  <si>
    <t>MC - CORRETIVA EQUIPAMENTOS SE</t>
  </si>
  <si>
    <t>2PTA</t>
  </si>
  <si>
    <t>2PTATR01</t>
  </si>
  <si>
    <t>TRANSFORMADOR DE FORÇA REGULADOR - 36.225/.014</t>
  </si>
  <si>
    <t>WANDERLEY TAVARES DA SILVA</t>
  </si>
  <si>
    <t>DG-RD-PO 00325/2026</t>
  </si>
  <si>
    <t>DG-MPDG01  000075/2026</t>
  </si>
  <si>
    <t>AL04072001</t>
  </si>
  <si>
    <t>5721980001</t>
  </si>
  <si>
    <t>Segue SS para atendimento com equipe de manutenção , substituir trafo 572198001 FURTADO na RDR de porto nacional , acesso livre , tensão 13,8 , pra-raio, potencia 45 kva OBS: TRAFO ATENDE BRK</t>
  </si>
  <si>
    <t>ETO-RD-GR 00435/2026</t>
  </si>
  <si>
    <t>ETO-RD-GR  000933/2026</t>
  </si>
  <si>
    <t>PARA EQUIPE INSTALAR ESTRITO GLV..</t>
  </si>
  <si>
    <t>5719986009</t>
  </si>
  <si>
    <t>ETO-RD-PA 00250/2026</t>
  </si>
  <si>
    <t>ETO-RD-PA  001591/2026</t>
  </si>
  <si>
    <t>Favor providenciar equipe de linha viva para retirada de ponto quente próximo ao trafo 5764389122, alimentador 08 Palmas III. Melhores informações falar com João Angelo 63 99224-9483</t>
  </si>
  <si>
    <t>5764389122</t>
  </si>
  <si>
    <t>ETO-SE-PCM 00019/2026</t>
  </si>
  <si>
    <t>ETO-SE-AR  000297/2026</t>
  </si>
  <si>
    <t xml:space="preserve"> Nº da amostra: 559235</t>
  </si>
  <si>
    <t>PRED - ANÁLISE DE ÓLEO FÍSICO-QUÍMICO</t>
  </si>
  <si>
    <t>2AR0</t>
  </si>
  <si>
    <t>2AR0TR01</t>
  </si>
  <si>
    <t>MILENA RIBEIRO DA SILVA</t>
  </si>
  <si>
    <t>Solicito reamostragem  físico-química do tanque do OLCT para confirmação de resultados.</t>
  </si>
  <si>
    <t>ETO-SE-PCM 00020/2026</t>
  </si>
  <si>
    <t>2PNA</t>
  </si>
  <si>
    <t>2PNATR01</t>
  </si>
  <si>
    <t>Recomendo tratamento do tanque OLTC.</t>
  </si>
  <si>
    <t>ETO-SE-PCM 00021/2026</t>
  </si>
  <si>
    <t>2ARS</t>
  </si>
  <si>
    <t>2ARSTR01</t>
  </si>
  <si>
    <t>ETO-SE-PCM 00022/2026</t>
  </si>
  <si>
    <t>2CNT</t>
  </si>
  <si>
    <t>Recomendo tratamento do tanque do principal.</t>
  </si>
  <si>
    <t>ETO-RD-GU 00459/2026</t>
  </si>
  <si>
    <t>ETO-RD-GU  001558/2026</t>
  </si>
  <si>
    <t xml:space="preserve">TRANSFORMADOR COM VAZAMENTO NA BUCHA SECUNDARIA FICOU FECHADO NORMAL_x000D_
</t>
  </si>
  <si>
    <t>5723171094</t>
  </si>
  <si>
    <t>TRANSFORMADOR COM VAZAMENTO NA BUCHA SECUNDARIA FICOU FECHADO NORMAL</t>
  </si>
  <si>
    <t>ETO-SE-PCM 00023/2026</t>
  </si>
  <si>
    <t>2NAT</t>
  </si>
  <si>
    <t>Recomendo tratamento do tanque principal</t>
  </si>
  <si>
    <t>ETO-SE-PCM 00024/2026</t>
  </si>
  <si>
    <t>2NVO</t>
  </si>
  <si>
    <t>2NVOTR01</t>
  </si>
  <si>
    <t>Recomendo tratamento do tanque do OLTC.</t>
  </si>
  <si>
    <t>ETO-SE-PCM 00025/2026</t>
  </si>
  <si>
    <t>ETO-SE-PCM  000031/2026</t>
  </si>
  <si>
    <t xml:space="preserve">Solicitação de tratamento na ETO-SE-AR 58/2026_x000D_
</t>
  </si>
  <si>
    <t>PRED - ANÁLISE DE ÓLEO FÍSICO-QUÍMICO CDC</t>
  </si>
  <si>
    <t>Solicito reamostragem cromatográfica do OLCT para confirmação de resultados.</t>
  </si>
  <si>
    <t>ETO-SE-PCM 00026/2026</t>
  </si>
  <si>
    <t>ETO-SE-PCM  000032/2026</t>
  </si>
  <si>
    <t>Solicitação de tratamento na SS ETO-SE-GU 40/2026</t>
  </si>
  <si>
    <t>2UPX</t>
  </si>
  <si>
    <t>TR02</t>
  </si>
  <si>
    <t>TRANSFORMADOR DE FORÇA REGULADOR - 36.2/13.8</t>
  </si>
  <si>
    <t>Solicito reamostragem  físico-química do tanque principal para confirmação de resultados.</t>
  </si>
  <si>
    <t>ETO-SE-PCM 00027/2026</t>
  </si>
  <si>
    <t>ETO-SE-PA  000297/2026</t>
  </si>
  <si>
    <t>Nº da amostra: 559210</t>
  </si>
  <si>
    <t>2LUI</t>
  </si>
  <si>
    <t>2LUITR01</t>
  </si>
  <si>
    <t>Solicito reamostragem  físico-química do OLTC para confirmação de resultados.</t>
  </si>
  <si>
    <t>DOLP-RD-PA 00466/2026</t>
  </si>
  <si>
    <t>DLP-MLPA01  000141/2026</t>
  </si>
  <si>
    <t>MEDIDO__x000D_
_x000D_
01. Baixado para consumo de material_x000D_
_x000D_
Trafo com vazamento e oleo_x000D_
_x000D_
DADOS ATENDIMENTO_x000D_
_x000D_
N° DOCUMENTO SS: DOLP-RD-PA 000466/2026_x000D_
N° DOCUMENTO OS: DLP-MLPA01 000141/2026_x000D_
_x000D_
TIPO DA INTERVENÇÃO: MANUTENÇÃO_x000D_
TIPO DO SERVIÇO: SUBSTITUIÇÃO DE TRANSFORMADOR E MELHORIA DE MALHA DE ATERRAMENTO_x000D_
DATA PROGRAMADA DA ATIVIDADE: 20/04/2026_x000D_
HORARIO PREVISTO DA ATIVIDADE: 08:00 ÀS 18:00_x000D_
CIDADE: RIO SONO ALIMENTADOR: AL01099059 - TRANSFORMADOR: 5705081122_x000D_
_x000D_
EQUIPE: DOLP-MLPA01_x000D_
CONTATO DA EQUIPE: 63 9296-9610_x000D_
COMPOSIÇÃO DA EQUIPE:_x000D_
1 - ALVARO PEREIRA DE MELO_x000D_
2 - JOSIMAR DOS SANTOS LIMA_x000D_
_x000D_
_x000D_
SUPERVISOR: PAULO VÍTOR LEMES GOMES CONTATO: 63 9 9296-6939_x000D_
_x000D_
FISCAIS RESPONSAVÉIS:_x000D_
MARCELO COSTA PRIMO - CONTATO: (63) 9 9255-9635_x000D_
JAILTON GOMES VIEIRAS - CONTATO: (63) 9 8415-6027_x000D_
_x000D_
DADOS DO CLIENTE:_x000D_
UC: 32533507_x000D_
NOME DO CLIENTE: NÃO INFORMADO_x000D_
CONTATO DO CLIENTE: NÃO INFORMADO_x000D_
ENDEREÇO: :IND POVOADO TAQUARI, 0 - CHAC 27 CHAC NR_x000D_
_x000D_
DADOS DA EQUIPE ANTERIOR_x000D_
CONTATO DA EQUIPE QUE REALIZOU O ATENDIMENTO: NÃO INFORMADO_x000D_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t>
  </si>
  <si>
    <t>5705081122</t>
  </si>
  <si>
    <t>Trafo com vazamento e oleo</t>
  </si>
  <si>
    <t>25vka</t>
  </si>
  <si>
    <t>ETO-SE-PCM 00029/2026</t>
  </si>
  <si>
    <t>ETO-SE-PCM  000030/2026</t>
  </si>
  <si>
    <t xml:space="preserve">Solicitação de tratamento na SS ETO-SE-AR 50/2026_x000D_
</t>
  </si>
  <si>
    <t>2GU1</t>
  </si>
  <si>
    <t>ETO-RD-GU 00488/2026</t>
  </si>
  <si>
    <t>ETO-RD-GU  001500/2026</t>
  </si>
  <si>
    <t xml:space="preserve">SEGUE SS DE TRAFO COM VASAMENTO DE OLEO, TRAFO DE 15KVA NA REDE DE 19.9KV, ACESSO LIVRE._x000D_
</t>
  </si>
  <si>
    <t>SEGUE SS DE TRAFO COM VASAMENTO DE OLEO, TRAFO DE 15KVA NA REDE DE 19.9KV, ACESSO LIVRE.</t>
  </si>
  <si>
    <t>ETO-SE-PCM 00030/2026</t>
  </si>
  <si>
    <t>ETO-SE-GU  000463/2026</t>
  </si>
  <si>
    <t>2DIA</t>
  </si>
  <si>
    <t>2DIATR02</t>
  </si>
  <si>
    <t>Solicito reamostragem físico-química do tanque principal para confirmação de resultados.</t>
  </si>
  <si>
    <t>ETO-SE-PCM 00031/2026</t>
  </si>
  <si>
    <t>ETO-SE-PCM  000029/2026</t>
  </si>
  <si>
    <t xml:space="preserve">Solicitação de tratamento na SS ETO-SE-PA 64/2026_x000D_
</t>
  </si>
  <si>
    <t>2PR0</t>
  </si>
  <si>
    <t>2PR0TR02</t>
  </si>
  <si>
    <t>DOLP-RD-PA 00479/2026</t>
  </si>
  <si>
    <t>DLP-CTPA00  000077/2026</t>
  </si>
  <si>
    <t>MEDIDO__x000D_
_x000D_
_x000D_
01. Baixado para consumo de material_x000D_
_x000D_
Topologia 06792 trocar transformador de 112,5 kVA para 150 KVA. Fazer saída com CABO 120MM e dupla os perfurantes da BT._x000D_
_x000D_
DADOS DO ATENDIMENTO: _x000D_
EQUIPE: 833019_x000D_
ENCARREGADO: REGINALDO OLIVEIRA_x000D_
DATA: 24/04/2026</t>
  </si>
  <si>
    <t>5706792122</t>
  </si>
  <si>
    <t>Topologia 06792 trocar transformador de 112,5 kVA para 150 KVA. Fazer saída com CABO 120MM e dupla os perfurantes da BT.</t>
  </si>
  <si>
    <t>ETO-RD-PA 00284/2026</t>
  </si>
  <si>
    <t>ETO-RD-PA  001699/2026</t>
  </si>
  <si>
    <t>Favor realizar instalação do estribo na rede MT, na topologia 31661 instalar estribo na rede MT.</t>
  </si>
  <si>
    <t>5731661122</t>
  </si>
  <si>
    <t>DOLP-RD-PA 00489/2026</t>
  </si>
  <si>
    <t>DLP-MLPA01  000144/2026</t>
  </si>
  <si>
    <t xml:space="preserve">01. Baixado para consumo de material_x000D_
_x000D_
_x000D_
Topologia 32564 dupla os perfurantes da BT. trafo [5751699122]_x000D_
_x000D_
DADOS ATENDIMENTO_x000D_
_x000D_
N° DOCUMENTO SS: DOLP-RD-PA 000489/2026_x000D_
N° DOCUMENTO OS: DLP-MLPA01 000144/2026_x000D_
_x000D_
TIPO DA INTERVENÇÃO: MANUTENÇÃO_x000D_
TIPO DO SERVIÇO: DUPLAR OS CONECTORES PERFURANTES DA BT_x000D_
DATA PROGRAMADA DA ATIVIDADE: 24/04/2026_x000D_
HORARIO PREVISTO DA ATIVIDADE: 08:00 ÀS 18:00_x000D_
CIDADE: PALMAS - ALIMENTADOR: LD03434001 - 5751699122_x000D_
_x000D_
EQUIPE: DOLP-MLPA01_x000D_
CONTATO DA EQUIPE: 63 9296-9610_x000D_
COMPOSIÇÃO DA EQUIPE:_x000D_
1 - JOSÉ RAIMUNDO LOPES DE SOUZA_x000D_
2 - RAPHAEL NERYS MADEIRA_x000D_
3 - NELDO PEREIRA ALVES_x000D_
_x000D_
SUPERVISOR: PAULO VÍTOR LEMES GOMES - CONTATO: 63 9 9296-6939_x000D_
FISCAIL RESPONSAVÉL: DYEGO OLIVEIRA FONTOURA -  63 9 9109-6178_x000D_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_x000D_
</t>
  </si>
  <si>
    <t>5751699122</t>
  </si>
  <si>
    <t>Topologia 32564 dupla os perfurantes da BT. trafo [5751699122]</t>
  </si>
  <si>
    <t>ETO-RD-GU 00497/2026</t>
  </si>
  <si>
    <t>ETO-RD-GU  001501/2026</t>
  </si>
  <si>
    <t xml:space="preserve">TR 5700391097 VAZANDO OLEO_x000D_
POTÊNCIA: 112,5 KVA_x000D_
TENSÃO: 13.8 KV_x000D_
QTD CLIENTES: 124 UNIDADES LIGADAS_x000D_
</t>
  </si>
  <si>
    <t>5700391097</t>
  </si>
  <si>
    <t>TR 5700391097 VAZANDO OLEOPOTÊNCIA: 112,5 KVATENSÃO: 13.8 KVQTD CLIENTES: 124 UNIDADES LIGADAS</t>
  </si>
  <si>
    <t>112.5 KVA</t>
  </si>
  <si>
    <t>ETO-RD-GR 00497/2026</t>
  </si>
  <si>
    <t>ETO-RD-GR  001056/2026</t>
  </si>
  <si>
    <t>trafo 5746529033- 75KVA - 13,8KV com vazamento de Oleo na RDU Colmeia - fotos em anexo._x000D_
favor verificar possibilidade de reparo no trafo ._x000D_
Equipe ETO LMGR02 Realizou somente a abertura, sinalizou, retirou os porta fusiveis e a equipe LMGR03 realizou o texte com detector de tensao e o aterramento</t>
  </si>
  <si>
    <t>AL01022033</t>
  </si>
  <si>
    <t>5746529033</t>
  </si>
  <si>
    <t>trafo 5746529033- 75KVA - 13,8KV com vazamento de Oleo na RDU Colmeia - fotos em anexo.favor verificar possibilidade de reparo no trafo .</t>
  </si>
  <si>
    <t>DG-RD-PO 00361/2026</t>
  </si>
  <si>
    <t>DG-MLPO02  000069/2026</t>
  </si>
  <si>
    <t xml:space="preserve">medido__x000D_
emergencial__x000D_
_x000D_
_x000D_
melhoria de aterramento rdr porto_x000D_
</t>
  </si>
  <si>
    <t>5704846001</t>
  </si>
  <si>
    <t>Favor providenciar equipe de manutenção para realizar melhoria de aterramento no trafo 5704846001, trafo de 15kVA na 7.9kV. Ficou aberto em campo devido situação de risco, 4 UC's penalizadas. Favor agilizar. Melhores informações falar com equipe 001OP11 José Paulo/Elivan 63 99216-9497/63 98463-4253</t>
  </si>
  <si>
    <t>DOLP-RD-PA 00510/2026</t>
  </si>
  <si>
    <t>AL04097122</t>
  </si>
  <si>
    <t>5764241122</t>
  </si>
  <si>
    <t>Acionar Equipe de Linha Viva para recuperar ponto quente no circuito de MT próximo ao TRAFO 5764241122.Local: ARSE 135 - Quadra Nova</t>
  </si>
  <si>
    <t>ETO-RD-GU 00520/2026</t>
  </si>
  <si>
    <t>ETO-RD-GU  001792/2026</t>
  </si>
  <si>
    <t xml:space="preserve">cabo partido de 70 mm² no circuito do trafo 5700002236 levar 60 metros de cabo e levar escada de centro ou cesto aereo  refazer cruzamento rede bt localidade novo horizonte cliente penalizado não ._x000D_
_x000D_
COCM - Tecnico Diones entrou em contato com COI e DEOP Peixe e informou sera executado dia 12/05 e por se tratar de SS operacional foi mudado a criticidade para urgente._x000D_
</t>
  </si>
  <si>
    <t>5700002236</t>
  </si>
  <si>
    <t>cabo partido de 70 mm² no circuito do trafo 5700002236 levar 60 metros de cabo e levar escada de centro ou cesto aereo  refazer cruzamento rede bt localidade novo horizonte cliente penalizado não .COCM - Tecnico Diones entrou em contato com COI e DEOP Peixe e informou sera executado dia 12/05 e por se tratar de SS operacional foi mudado a criticidade para urgente.</t>
  </si>
  <si>
    <t>ETO-RD-GR 00516/2026</t>
  </si>
  <si>
    <t>ETO-RD-GR  001201/2026</t>
  </si>
  <si>
    <t>Boa tarde,_x000D_
Favor enviar manutenção para substituir trafo com vazamento de oleo. O mesmo está fechado normal porém com muito vazamento de oleo. Se possivel colocar trafo de maior potencia.</t>
  </si>
  <si>
    <t>5700321153</t>
  </si>
  <si>
    <t>Boa tarde,Favor enviar manutenção para substituir trafo com vazamento de oleo. O mesmo está fechado normal porém com muito vazamento de oleo. Se possivel colocar trafo de maior potencia.</t>
  </si>
  <si>
    <t>ETO-RD-AR 00816/2026</t>
  </si>
  <si>
    <t>AL03040004</t>
  </si>
  <si>
    <t>5702466004</t>
  </si>
  <si>
    <t>Retirar transformador de dentro da casa do cliente trafo 5702466004</t>
  </si>
  <si>
    <t>ETO-RD-AG 00492/2026</t>
  </si>
  <si>
    <t>ENC-MPAG01  000191/2026</t>
  </si>
  <si>
    <t>Segue SS para trocar transformador 5700014081 com vazemento de Oleo _x000D_
Potencia 25 KVA _x000D_
7.9 KV_x000D_
Acesso livre_x000D_
endereço: IND LOTEAMENTO PROJETO DE ASSENTAMENTO REIS, 0 - RUA 01</t>
  </si>
  <si>
    <t>5700014081</t>
  </si>
  <si>
    <t>Segue SS para trocar transformador 5700014081 com vazemento de Oleo Potencia 25 KVA 7.9 KVAcesso livreendereço: IND LOTEAMENTO PROJETO DE ASSENTAMENTO REIS, 0 - RUA 01</t>
  </si>
  <si>
    <t>ETO-SE-PA 00057/2026</t>
  </si>
  <si>
    <t>2FTM</t>
  </si>
  <si>
    <t>TRANSFORMADOR DE FORÇA REGULADOR - 36/15</t>
  </si>
  <si>
    <t>Recomendo inspeção adicional como medida preventiva ao El Nino. Em anexo escopo sugerido da inspeção.</t>
  </si>
  <si>
    <t>ETO-RD-PS 00220/2026</t>
  </si>
  <si>
    <t>ETO-RD-PS  001412/2026</t>
  </si>
  <si>
    <t>PODA DE ARVORE NO CIRCUITO DO TRAFO 5742151054, AÇÃO PESQUISA IASC E PROJETO LIGADOS.</t>
  </si>
  <si>
    <t>5742151054</t>
  </si>
  <si>
    <t>DOLP-RD-PA 00574/2026</t>
  </si>
  <si>
    <t>5700271122</t>
  </si>
  <si>
    <t>Segue nota para envia equipe manutenção substituir Trafo 5700271122, 112,5kva com vazamento de óleo na bucha secundaria fase B, Tensão 13,8kv, Acesso livre, Local 305 Norte.</t>
  </si>
  <si>
    <t>ETO-RD-DP 00332/2026</t>
  </si>
  <si>
    <t>ETO-RD-DP  001194/2026</t>
  </si>
  <si>
    <t>TRANSFORMADOR COM VAZAMENTO DE ÓLEO._x000D_
_x000D_
APLICAR COLA PARA RECUPERAR TTRAFO.</t>
  </si>
  <si>
    <t>5710099074</t>
  </si>
  <si>
    <t>TRANSFORMADOR COM VAZAMENTO DE ÓLEO.APLICAR COLA PARA RECUPERAR TTRAFO.</t>
  </si>
  <si>
    <t>ETO-SE-AR 00042/2026</t>
  </si>
  <si>
    <t>COMUTADOR - COMANDO - DIMINUIÇÃO - AUTOMÁTICO</t>
  </si>
  <si>
    <t>2ATN</t>
  </si>
  <si>
    <t>TRANSFORMADOR DE FORÇA REGULADOR - 69/34.5</t>
  </si>
  <si>
    <t>Bom dia, Segue SS para as devidas tratativas, regulador de tensão SE Araguatins está com a fase A travada, feito primeiro ataque com equipe operacional, porém sem sucesso, favor deslocar equipe DMSLObs: grandes clientes estão reclamando de nível de tensão.</t>
  </si>
  <si>
    <t>ETO-RD-AR 00925/2026</t>
  </si>
  <si>
    <t>5701027040</t>
  </si>
  <si>
    <t>Substituição de poste em estado critico, duas estruturas antes do trafo 5701027040</t>
  </si>
  <si>
    <t>ETO-RD-PA 00361/2026</t>
  </si>
  <si>
    <t>ETO-RD-PA  002882/2026</t>
  </si>
  <si>
    <t>ACIONAR EQUIPE DE LINHA VIVA PARA RECUPERAR GLV NO TRAFO 5703372122._x000D_
_x000D_
LOCAL: SETOR SANTO AMARO EM PALMAS._x000D_
_x000D_
ID POSTE: 48893851</t>
  </si>
  <si>
    <t>5703372122</t>
  </si>
  <si>
    <t>ACIONAR EQUIPE DE LINHA VIVA PARA RECUPERAR GLV NO TRAFO 5703372122.LOCAL: SETOR SANTO AMARO EM PALMAS.ID POSTE: 48893851</t>
  </si>
  <si>
    <t>DOLP-RD-PA 00625/2026</t>
  </si>
  <si>
    <t>DLP-MPPA01  000201/2026</t>
  </si>
  <si>
    <t xml:space="preserve">MEDIDO__x000D_
_x000D_
EMERGENCIAL__x000D_
_x000D_
ID: 190.02601168_x000D_
LOCALIZAÇÃO: 190-13662731_x000D_
_x000D_
_x000D_
Substituição de 04 postes 9/300 por 10/300 sendo que são 03 estruturas S1 e 01 estrutura S4, substituiçãod de 250 M de cabo BT 35 mm, da rede particular orgão publico, não cadastrada no SEP da ETO.  Nota aberta no ativo mais proxímo dos postes 5700553122_x000D_
</t>
  </si>
  <si>
    <t>5700553122</t>
  </si>
  <si>
    <t>Substituição de 04 postes 9/300 por 10/300 sendo que são 03 estruturas S1 e 01 estrutura S4, substituiçãod de 250 M de cabo BT 35 mm, da rede particular orgão publico, não cadastrada no SEP da ETO.  Nota aberta no ativo mais proxímo dos postes 5700553122</t>
  </si>
  <si>
    <t>ETO-RD-GR 00602/2026</t>
  </si>
  <si>
    <t>ETO-RD-GR  001366/2026</t>
  </si>
  <si>
    <t xml:space="preserve">TR 5700409087_x000D_
45KVA_x000D_
TRAFO COM VAZAMENTO DE OLEO _x000D_
NECESSARIO TROCA DO MESMO _x000D_
RAMAL DE SERVIÇO CABO 35MM EQUIPE INFORMOU QUE MESMO ESTA DETERIORADO NECESSARIO SUBSTITUIÇÃO;ACESSO LIVRE ._x000D_
EQUIPE 63984681080_x000D_
</t>
  </si>
  <si>
    <t>5700409087</t>
  </si>
  <si>
    <t>TR 570040908745KVATRAFO COM VAZAMENTO DE OLEO NECESSARIO TROCA DO MESMO RAMAL DE SERVIÇO CABO 35MM EQUIPE INFORMOU QUE MESMO ESTA DETERIORADO NECESSARIO SUBSTITUIÇÃO;ACESSO LIVRE .EQUIPE 63984681080</t>
  </si>
  <si>
    <t>DG-RD-PO 00404/2026</t>
  </si>
  <si>
    <t>DG-MLPO02  000075/2026</t>
  </si>
  <si>
    <t xml:space="preserve">medido__x000D_
emergencial__x000D_
_x000D_
_x000D_
substituição de trafo queimado rdr ipueiras_x000D_
obs: cobrando disponibilidade devido trafo instalado não funcionar equipe voltou na base e pegou um novo </t>
  </si>
  <si>
    <t>5700112250</t>
  </si>
  <si>
    <t>TR-57000112250 Queimadopara raios queimado potência 30kvatensão 34,5kvacesso livreequipe 001op17 tel-63992697388</t>
  </si>
  <si>
    <t>ETO-SE-PCM 00041/2026</t>
  </si>
  <si>
    <t>ARMÁRIO DE CONTROLE - ALIMENTAÇÕES - TENSÃO VCA</t>
  </si>
  <si>
    <t>Lorrane Sousa Gonçalves</t>
  </si>
  <si>
    <t>Solicito tratamento do óleo do transformador, analise realizada dia 01/06/2026.</t>
  </si>
  <si>
    <t>ENC-RD-PS 00578/2026</t>
  </si>
  <si>
    <t>ENC-LMPS01  000142/2026</t>
  </si>
  <si>
    <t xml:space="preserve">segue ss para tratativa com equipe de manutençao o quanto antes _x000D_
_x000D_
substituir trafo 5701548013 queimado na rdr de paraiso_x000D_
</t>
  </si>
  <si>
    <t>segue ss para tratativa com equipe de manutençao o quanto antes substituir trafo 5701548013 queimado na rdr de paraiso</t>
  </si>
  <si>
    <t>ETO-RD-PA 00390/2026</t>
  </si>
  <si>
    <t>ETO-RD-PA  003097/2026</t>
  </si>
  <si>
    <t>Acionar equipe linha viva para realizar poda de arvore_x000D_
_x000D_
Proximo do trafo 5705704122</t>
  </si>
  <si>
    <t>5705704122</t>
  </si>
  <si>
    <t>Acionar equipe linha viva para realizar poda de arvoreProximo do trafo 5705704122</t>
  </si>
  <si>
    <t>ETO-RD-AR 00987/2026</t>
  </si>
  <si>
    <t>ENC-MLAR05  000334/2026</t>
  </si>
  <si>
    <t>ETO-RD-AR 987/2026_x000D_
SERVIÇO LANÇADO NA O.S ETO-RD-AR 2646/2026.</t>
  </si>
  <si>
    <t>5700001058</t>
  </si>
  <si>
    <t>TRAFO 5700001058 75KVA 34.5KV COM VAZAMENTO DE OLEO OCASIONANDO INCENDIO NA BUCHA SECUNDARIARUA JOSE LINO DA SILVA, 0 - QD07 LT 04 PROX CARTORIO DE IMOVEIS RDU DE SANTA FÉ.</t>
  </si>
  <si>
    <t>ETO-RD-DP 00378/2026</t>
  </si>
  <si>
    <t>ETO-RD-DP  001313/2026</t>
  </si>
  <si>
    <t>BARRAMENTO SUBSTITUIDO CONFORME SOLICITADO</t>
  </si>
  <si>
    <t>5700055074</t>
  </si>
  <si>
    <t>Troca do barramemto  de bt do trafo 5700055074 cabo de 90 mm² danificado assim com conectores  acesso livre trocas as tres fase e cabo neutro rdu Dianopolis cliente penalizado não verificar fotos em anexos .</t>
  </si>
  <si>
    <t>ETO-RD-GR 00630/2026</t>
  </si>
  <si>
    <t>ETO-RD-GR  001450/2026</t>
  </si>
  <si>
    <t>TROCA DE ISOLADORES BASTAO E PARA-RAIOS DE LINHA ESTRUTURA SE 3 DE MT QUEIMADOS ID. 93973208. FAZER COM EQUIPE DE LINHA VIVA.</t>
  </si>
  <si>
    <t>5700260048</t>
  </si>
  <si>
    <t>ETO-RD-GU 00633/2026</t>
  </si>
  <si>
    <t>ETO-RD-GU  002883/2026</t>
  </si>
  <si>
    <t>5700098052</t>
  </si>
  <si>
    <t>JERES RODRIGUES DE LIMA</t>
  </si>
  <si>
    <t>Realizado aplicação de fita e cola - data 13/06/2026</t>
  </si>
  <si>
    <t>ETO-RD-GU 00634/2026</t>
  </si>
  <si>
    <t>ETO-RD-GU  002884/2026</t>
  </si>
  <si>
    <t>5743508003</t>
  </si>
  <si>
    <t>Aplicado cola e fita</t>
  </si>
  <si>
    <t>ETO-RD-GU 00635/2026</t>
  </si>
  <si>
    <t>ETO-RD-GU  002885/2026</t>
  </si>
  <si>
    <t>5700705003</t>
  </si>
  <si>
    <t>ETO-RD-GU 00636/2026</t>
  </si>
  <si>
    <t>ETO-RD-GU  002886/2026</t>
  </si>
  <si>
    <t>5701899003</t>
  </si>
  <si>
    <t>ETO-RD-GR 00631/2026</t>
  </si>
  <si>
    <t>ETO-RD-GR  001449/2026</t>
  </si>
  <si>
    <t>SUBSTITUIR PARA-RAIOS QUEIMADO DO TRAFO 5710154009_x000D_
FOI TROCADO OS ISOLADOR DA N3</t>
  </si>
  <si>
    <t>5710154009</t>
  </si>
  <si>
    <t>SUBSTITUIR PARA-RAIOS QUEIMADO DO TRAFO 5710154009</t>
  </si>
  <si>
    <t>ETO-SE-PA 00061/2026</t>
  </si>
  <si>
    <t>2IS3</t>
  </si>
  <si>
    <t>2IS3TR01</t>
  </si>
  <si>
    <t>TRANSFORMADOR DE FORÇA REGULADOR - 138/69</t>
  </si>
  <si>
    <t>Solicito tratamento termo vácuo para remoção de água e partículas. Caso não seja possível a realização do tratamento, o óleo isolante deve ser substituído por óleo isolante com boas propriedades dielétricas e que o núcleo juntamente com a caixa sejam submetidos a processos de limpeza e secagem , de acordo com a análise de óleo realizada dia 18/03/2026.</t>
  </si>
  <si>
    <t>ETO-SE-PA 00062/2026</t>
  </si>
  <si>
    <t>2MRN</t>
  </si>
  <si>
    <t>2MRNTR01</t>
  </si>
  <si>
    <t>Solicito que óleo isolante seja submetido a um tratamento termo vácuo para remoção de água e partículas. Caso não seja possível a realização do tratamento, que ó óleo isolante seja substituído por óleo isolante com boas propriedades dielétricas e que o núcleo juntamente com a caixa sejam submetidos a processos de limpeza e secagem adequados, de acordo com a análise de óleo realizada dia 09/04/2026.</t>
  </si>
  <si>
    <t>ETO-RD-GR 00634/2026</t>
  </si>
  <si>
    <t>ETO-RD-GR  001452/2026</t>
  </si>
  <si>
    <t>SUBSTITUIR OS PARA-RAIO QUEIMADO DO TRAFO 5700441009</t>
  </si>
  <si>
    <t>5700441009</t>
  </si>
  <si>
    <t>ETO-RD-GR 00635/2026</t>
  </si>
  <si>
    <t>ETO-RD-GR  001453/2026</t>
  </si>
  <si>
    <t>SUBSTITUIR OS PARA-RAIO QUEIMADO DO TRAFO 5700687009</t>
  </si>
  <si>
    <t>5700687009</t>
  </si>
  <si>
    <t>ETO-SE-GU 00039/2026</t>
  </si>
  <si>
    <t>2PXE</t>
  </si>
  <si>
    <t>Solicito que óleo isolante seja submetido a um tratamento termo vácuo para remoção de água e partículas. Caso não seja possível a realização do tratamento, que ó óleo isolante seja substituído por óleo isolante com boas propriedades dielétricas e que o núcleo juntamente com a caixa sejam submetidos a processos de limpeza e secagemadequados, de acordo com a análise de óleo realizada dia 20/04/2026.</t>
  </si>
  <si>
    <t>ETO-SE-GU 00040/2026</t>
  </si>
  <si>
    <t>Solicito a retirada de uma nova amostra para análise e confirmação dos resultados, de acordo com a análise de óleo realizada dia 18/03/2026.</t>
  </si>
  <si>
    <t>ETO-SE-GU 00041/2026</t>
  </si>
  <si>
    <t>2TQ2TC604</t>
  </si>
  <si>
    <t>Solicito a retirada de uma nova amostra para análise e confirmação dos resultados, de acordo com a análise de óleo realizada dia 20/04/2026.</t>
  </si>
  <si>
    <t>ETO-SE-GU 00042/2026</t>
  </si>
  <si>
    <t>2FGR</t>
  </si>
  <si>
    <t>2FGRTR01</t>
  </si>
  <si>
    <t>Solicito que óleo isolante seja submetido a um tratamento termo vácuo para remoção de água e partículas. Caso não seja possível a realização do tratamento, que ó óleo isolante seja substituído por óleo isolante com boas propriedades dielétricas e que o núcleo juntamente com a caixa sejam submetidos a processos de limpeza e secagem adequados, de acordo com a análise de óleo realizada dia 18/03/2026, realizar nova coleta após tratamento.</t>
  </si>
  <si>
    <t>ETO-SE-AR 00049/2026</t>
  </si>
  <si>
    <t>Solicito que óleo isolante seja submetido a um tratamento termo vácuo para remoção de água e partículas. Caso não seja possível a realização do tratamento, que ó óleo isolante seja substituído por óleo isolante com boas propriedades dielétricas e que o núcleo juntamente com a caixa sejam submetidos a processos de limpeza e secagem adequados, de acordo com a análise de óleo realizada dia 28/05/2026, realizar nova coleta FQ após tratamento.</t>
  </si>
  <si>
    <t>ETO-SE-GU 00043/2026</t>
  </si>
  <si>
    <t>2GUR</t>
  </si>
  <si>
    <t>2GURTR05</t>
  </si>
  <si>
    <t>Solicito que seja programada a substituição do óleo isolante por óleo novo ou que o mesmo seja regenerado, a fim de preservar a isolação sólida e consequentemente aumentar a expectativa de vida útil do equipamento, de acordo com a análise de óleo realizada dia 22/04/2026, realizar nova coleta FQ após tratamento.</t>
  </si>
  <si>
    <t>ETO-SE-PA 00063/2026</t>
  </si>
  <si>
    <t>Solicito que óleo isolante seja submetido a um tratamento termo vácuo para remoção de água e partículas. Caso não seja possível a realização do tratamento, que ó óleo isolante seja substituído por óleo isolante com boas propriedades dielétricas e que o núcleo juntamente com a caixa sejam submetidos a processos de limpeza e secagem adequados, de acordo com a análise de óleo realizada dia 18/03/2026, realizar nova coleta FQ após tratamento.</t>
  </si>
  <si>
    <t>ETO-SE-GU 00044/2026</t>
  </si>
  <si>
    <t>ETO-SE-AR 00050/2026</t>
  </si>
  <si>
    <t>ETO-SE-PA 00064/2026</t>
  </si>
  <si>
    <t>Solicito a retirada de uma nova amostra para análise e confirmação dos resultados, de acordo com a análise de óleo realizada dia 15/04/2026.</t>
  </si>
  <si>
    <t>ETO-SE-PA 00065/2026</t>
  </si>
  <si>
    <t>Solicito a retirada de uma nova amostra para análise e confirmação dos resultados, de acordo com a análise de óleo realizada dia 02/06/2026.</t>
  </si>
  <si>
    <t>ETO-SE-PA 00066/2026</t>
  </si>
  <si>
    <t>2CRI</t>
  </si>
  <si>
    <t>2TOCRL224R</t>
  </si>
  <si>
    <t>TRANSFORMADOR DE FORÇA - 138/15</t>
  </si>
  <si>
    <t>Solicito que óleo isolante seja submetido a um tratamento termo vácuo para remoção de água e partículas. Caso não seja possível a realização do tratamento, que ó óleo isolante seja substituído por óleo isolante com boas propriedades dielétricas e que o núcleo juntamente com a caixa sejam submetidos a processos de limpeza e secagem adequados, de acordo com a análise de óleo realizada dia 21/05/2026, realizar nova coleta FQ após tratamento.</t>
  </si>
  <si>
    <t>ETO-SE-PA 00067/2026</t>
  </si>
  <si>
    <t>2TQ2</t>
  </si>
  <si>
    <t>2TQ2TC2104</t>
  </si>
  <si>
    <t>Solicito que óleo isolante seja submetido a um tratamento termo vácuo para remoção de água e partículas, de acordo com a análise de óleo realizada dia 04/06/2026, realizar nova coleta FQ após tratamento.</t>
  </si>
  <si>
    <t>ETO-SE-GU 00045/2026</t>
  </si>
  <si>
    <t>1UBJTR01</t>
  </si>
  <si>
    <t>Solicito a retirada de uma nova amostra FQ para análise e confirmação dos resultados, de acordo com a análise de óleo realizada dia 01/06/2026.</t>
  </si>
  <si>
    <t>ETO-SE-GU 00046/2026</t>
  </si>
  <si>
    <t>2DIATR03</t>
  </si>
  <si>
    <t>TRANSFORMADOR DE FORÇA - 138/34.5</t>
  </si>
  <si>
    <t>ETO-SE-GU 00048/2026</t>
  </si>
  <si>
    <t>2DIATR61R</t>
  </si>
  <si>
    <t>Solicito que seja programada a substituição do óleo isolante por óleo novo ou que o mesmo seja regenerado, a fim de preservar a isolação sólida e consequentemente aumentar a expectativa de vida útil do equipamento, de acordo com a análise de óleo realizada dia 01/06/2026, realizar nova coleta FQ após tratamento.</t>
  </si>
  <si>
    <t>ETO-SE-GU 00049/2026</t>
  </si>
  <si>
    <t>2DIATR01</t>
  </si>
  <si>
    <t>ETO-SE-GU 00050/2026</t>
  </si>
  <si>
    <t>2AL2</t>
  </si>
  <si>
    <t>2AL2TR02</t>
  </si>
  <si>
    <t>Solicito a retirada de uma nova amostra FQ para análise e confirmação dos resultados, de acordo com a análise de óleo realizada dia 02/06/2026.</t>
  </si>
  <si>
    <t>ETO-SE-GU 00051/2026</t>
  </si>
  <si>
    <t>2PRN</t>
  </si>
  <si>
    <t>2PRNTR01</t>
  </si>
  <si>
    <t>ETO-SE-GU 00052/2026</t>
  </si>
  <si>
    <t>2PRNTR02</t>
  </si>
  <si>
    <t>TRANSFORMADOR DE FORÇA - 36.225/15</t>
  </si>
  <si>
    <t>Solicito que óleo isolante seja submetido a um tratamento termo vácuo para remoção de água e partículas. Caso não seja possível a realização do tratamento, que ó óleo isolante seja substituído por óleo isolante com boas propriedades dielétricas e que o núcleo juntamente com a caixa sejam submetidos a processos de limpeza e secagem adequados, de acordo com a análise de óleo realizada dia 02/06/2026, realizar nova coleta FQ após tratamento.</t>
  </si>
  <si>
    <t>ETO-SE-GU 00053/2026</t>
  </si>
  <si>
    <t>2GP2</t>
  </si>
  <si>
    <t>Solicito a retirada de uma nova amostra FQ para análise e confirmação dos resultados, de acordo com a análise de óleo realizada dia 28/05/2026.</t>
  </si>
  <si>
    <t>ETO-SE-GU 00054/2026</t>
  </si>
  <si>
    <t>2TGT</t>
  </si>
  <si>
    <t>Solicito que óleo isolante seja submetido a um tratamento termo vácuo para remoção de água e partículas. Caso não seja possível a realização do tratamento, que ó óleo isolante seja substituído por óleo isolante com boas propriedades dielétricas e que o núcleo juntamente com a caixa sejam submetidos a processos de limpeza e secagem adequados, de acordo com a análise de óleo realizada dia 01/06/2026, realizar nova coleta FQ após tratamento.</t>
  </si>
  <si>
    <t>ETO-SE-GU 00055/2026</t>
  </si>
  <si>
    <t>2NVL</t>
  </si>
  <si>
    <t>ETO-SE-GU 00056/2026</t>
  </si>
  <si>
    <t>2COB</t>
  </si>
  <si>
    <t>2COBTR01</t>
  </si>
  <si>
    <t>TRANSFORMADOR DE FORÇA - 88/15.2</t>
  </si>
  <si>
    <t>ETO-SE-GU 00057/2026</t>
  </si>
  <si>
    <t>ETO-SE-AR 00051/2026</t>
  </si>
  <si>
    <t>2AGT</t>
  </si>
  <si>
    <t>2AGTTR02</t>
  </si>
  <si>
    <t>ETO-SE-AR 00052/2026</t>
  </si>
  <si>
    <t>ETO-SE-AR 00053/2026</t>
  </si>
  <si>
    <t>2RCH</t>
  </si>
  <si>
    <t>Solicito que óleo isolante seja submetido a um tratamento termo vácuo para remoção de água e partículas. Caso não seja possível a realização do tratamento, que ó óleo isolante seja substituído por óleo isolante com boas propriedades dielétricas e que o núcleo juntamente com a caixa sejam submetidos a processos de limpeza e secagem adequados, de acordo com a análise de óleo realizada dia 29/05/2026, realizar nova coleta FQ após tratamento.</t>
  </si>
  <si>
    <t>ETO-SE-AR 00055/2026</t>
  </si>
  <si>
    <t>2PDA</t>
  </si>
  <si>
    <t>2PDATR41R</t>
  </si>
  <si>
    <t>Solicito a retirada de uma nova amostra FQ para análise e confirmação dos resultados, de acordo com a análise de óleo realizada dia 29/05/2026.</t>
  </si>
  <si>
    <t>ETO-RD-GR 00637/2026</t>
  </si>
  <si>
    <t>ETO-RD-GR  001455/2026</t>
  </si>
  <si>
    <t>SUBSTITUIR OS PARA-RAIOS QUEIMADOS DO TRAFO 5713251009</t>
  </si>
  <si>
    <t>5713251009</t>
  </si>
  <si>
    <t>ETO-SE-PCM 00046/2026</t>
  </si>
  <si>
    <t>Solicito físico-química do tanque principal para confirmação de resultados.</t>
  </si>
  <si>
    <t>ETO-SE-PCM 00047/2026</t>
  </si>
  <si>
    <t>ETO-SE-PCM 00048/2026</t>
  </si>
  <si>
    <t>ETO-RD-GU 00662/2026</t>
  </si>
  <si>
    <t>ETO-RD-GU  002901/2026</t>
  </si>
  <si>
    <t>5700013076</t>
  </si>
  <si>
    <t>ETO-SE-PCM 00050/2026</t>
  </si>
  <si>
    <t>Recomendo tratamento óleo do tanque principal</t>
  </si>
  <si>
    <t>ETO-SE-PCM 00051/2026</t>
  </si>
  <si>
    <t>ETO-SE-PCM 00052/2026</t>
  </si>
  <si>
    <t>Recomendo substituição do óleo do tanque principal</t>
  </si>
  <si>
    <t>ETO-SE-PCM 00053/2026</t>
  </si>
  <si>
    <t>2PA4</t>
  </si>
  <si>
    <t>2PA2RL2284R</t>
  </si>
  <si>
    <t>Solicito reamostragem  físico-química do tanque do comutador para confirmação de resultados.</t>
  </si>
  <si>
    <t>ETO-SE-PCM 00054/2026</t>
  </si>
  <si>
    <t>Solicito reamostragem  físico-química do tanque do principal para confirmação de resultados.</t>
  </si>
  <si>
    <t>ETO-SE-PCM 00055/2026</t>
  </si>
  <si>
    <t>ETO-SE-PCM 00056/2026</t>
  </si>
  <si>
    <t>Recomendo tratar óleo do tanque principal</t>
  </si>
  <si>
    <t>ETO-SE-PA 00070/2026</t>
  </si>
  <si>
    <t>Solicito que óleo isolante seja submetido a um tratamento termo vácuo para remoção de água e partículas. Caso não seja possível a realização do tratamento, que ó óleo isolante seja substituído por óleo isolante com boas propriedades dielétricas e que o núcleo juntamente com a caixa sejam submetidos a processos de limpeza e secagem adequados, de acordo com a análise de óleo realizada dia 02/06/2026, realizar nova coleta FQ CDC após tratamento.</t>
  </si>
  <si>
    <t>ETO-SE-AR 00057/2026</t>
  </si>
  <si>
    <t>Solicito a retirada de uma nova amostra FQ do CDC para análise e confirmação dos resultados, de acordo com a análise de óleo realizada dia 18/03/2026.</t>
  </si>
  <si>
    <t>ETO-SE-PA 00071/2026</t>
  </si>
  <si>
    <t>2PA3TR02</t>
  </si>
  <si>
    <t>Solicito a retirada de uma nova amostra FQ do CDC para análise e confirmação dos resultados, de acordo com a análise de óleo realizada dia 02/06/2026.</t>
  </si>
  <si>
    <t>ETO-SE-AR 00058/2026</t>
  </si>
  <si>
    <t>Solicito que óleo isolante seja submetido a um tratamento termo vácuo para remoção de água e partículas. Caso não seja possível a realização do tratamento, que ó óleo isolante seja substituído por óleo isolante com boas propriedades dielétricas e que o núcleo juntamente com a caixa sejam submetidos a processos de limpeza e secagem adequados, de acordo com a análise de óleo realizada dia 28/05/2026, realizar nova coleta FQ CDC após tratamento.</t>
  </si>
  <si>
    <t>ETO-SE-PA 00072/2026</t>
  </si>
  <si>
    <t>Solicito que óleo isolante seja submetido a um tratamento termo vácuo para remoção de água e partículas. Caso não seja possível a realização do tratamento, que ó óleo isolante seja substituído por óleo isolante com boas propriedades dielétricas e que o núcleo juntamente com a caixa sejam submetidos a processos de limpeza e secagem adequados, de acordo com a análise de óleo realizada dia 18/03/2026, realizar nova coleta FQ CDC após tratamento.</t>
  </si>
  <si>
    <t>ETO-SE-PA 00073/2026</t>
  </si>
  <si>
    <t>2PNATR04</t>
  </si>
  <si>
    <t>ETO-SE-AR 00059/2026</t>
  </si>
  <si>
    <t>ETO-SE-GU 00058/2026</t>
  </si>
  <si>
    <t>Solicito a retirada de uma nova amostra FQ do CDC para análise e confirmação dos resultados, de acordo com a análise de óleo realizada dia 01/06/2026.</t>
  </si>
  <si>
    <t>ETO-SE-PA 00074/2026</t>
  </si>
  <si>
    <t>ETO-SE-GU 00059/2026</t>
  </si>
  <si>
    <t>ETO-SE-PA 00076/2026</t>
  </si>
  <si>
    <t>2TOCTCNTR03</t>
  </si>
  <si>
    <t>Solicito a retirada de uma nova amostra CROMATOGRAFICO para análise e confirmação dos resultados, de acordo com a análise de óleo realizada dia 06/06/2026.</t>
  </si>
  <si>
    <t>ETO-SE-PA 00077/2026</t>
  </si>
  <si>
    <t>TRANSFORMADOR DE FORÇA REGULADOR - 36.2/15</t>
  </si>
  <si>
    <t>Solicito a retirada de uma nova amostra CROMATOGRAFICO para análise e confirmação dos resultados, de acordo com a análise de óleo realizada dia 14/01/2026.</t>
  </si>
  <si>
    <t>ETO-SE-AR 00060/2026</t>
  </si>
  <si>
    <t>ETO-SE-AR 00061/2026</t>
  </si>
  <si>
    <t>ETO-RD-DP 00401/2026</t>
  </si>
  <si>
    <t>ETO-RD-DP  001336/2026</t>
  </si>
  <si>
    <t>FAVOR PROVIDENCIAR EQUIPE  DE LINHA VIVA PARA RECUPERAR FLAY PARTIDO NA FASE B NO JAMPER 88424287 ENTRE ID 78823858 E 74497888 CONEXÃO DE REDE DE CABO NU COM COMPACTA RDU DE CONCEIÇÃO PENALIZANDO FASE DO TRAFO 5739544072 E CABO FORA DO ISOLADOR NA REDE COMPACTA NO MESMO TRECHO EQUIPE 072OP01</t>
  </si>
  <si>
    <t>5739544072</t>
  </si>
  <si>
    <t>DOLP-RD-PA 00707/2026</t>
  </si>
  <si>
    <t>TRAFO 5724423271  COM VAZAMENTO DE ÓLEO.POTÊNCIA: 45 KVATENSÃO: 13,8 KVLOTEAMENTO LÍRIO DOS CAMPOS - LUZIMANGUES</t>
  </si>
  <si>
    <t>ETO-RD-GR 00667/2026</t>
  </si>
  <si>
    <t>ETO-RD-GR  001511/2026</t>
  </si>
  <si>
    <t>FAZER A SUBSTITUICAO DOS PARA-RAIOS DO TRAFO 5710317009_x000D_
EQUIPE FEZ SOMENTE A BAIXA DA OS</t>
  </si>
  <si>
    <t>FAZER A SUBSTITUICAO DOS PARA-RAIOS DO TRAFO 5710317009</t>
  </si>
  <si>
    <t>ETO-RD-PA 00428/2026</t>
  </si>
  <si>
    <t>ETO-RD-PA  003483/2026</t>
  </si>
  <si>
    <t>DESLOCAR EQUIPE DE LINHA VIVA PARA RECUPERAR PONTO QUENTE NO GLV DO TRAFO 5701816122._x000D_
_x000D_
LOCAL: 206 SUL ALAMEDA 02 LOTE 80 - PALMAS/TO.</t>
  </si>
  <si>
    <t>5701816122</t>
  </si>
  <si>
    <t>DESLOCAR EQUIPE DE LINHA VIVA PARA RECUPERAR PONTO QUENTE NO GLV DO TRAFO 5701816122.LOCAL: 206 SUL ALAMEDA 02 LOTE 80 - PALMAS/TO.</t>
  </si>
  <si>
    <t>DOLP-RD-PA 00713/2026</t>
  </si>
  <si>
    <t>DLP-MLPA01  000176/2026</t>
  </si>
  <si>
    <t xml:space="preserve">01. Baixado para consumo de material _x000D_
_x000D_
TRAFO 5364882001 dando Choque. _x000D_
_x000D_
Manutenção foi ao local recuperar malha de aterramento e condenou o TRAFO._x000D_
_x000D_
Risco a comunidade. _x000D_
_x000D_
Clientes penalizados: 05_x000D_
</t>
  </si>
  <si>
    <t>TRAFO 5364882001 dando Choque. Manutenção foi ao local recuperar malha de aterramento e condenou o TRAFO.Risco a comunidade. Clientes penalizados: 05</t>
  </si>
  <si>
    <t>ETO-SE-PA 00081/2026</t>
  </si>
  <si>
    <t>2MRNTR02</t>
  </si>
  <si>
    <t>Eveline Teixeira da Silva</t>
  </si>
  <si>
    <t>Solicito reanalise de coleta fisico quimico para compensar a coleta atrasada no plano de manutenção</t>
  </si>
  <si>
    <t>ETO-SE-AR 00065/2026</t>
  </si>
  <si>
    <t>2AR0TR04R</t>
  </si>
  <si>
    <t>olicito reanalise de coleta fisico quimico para compsnsar a coleta atrasada no plano de manutenção</t>
  </si>
  <si>
    <t>ETO-SE-PCM 00057/2026</t>
  </si>
  <si>
    <t>ETO-SE-PA 00083/2026</t>
  </si>
  <si>
    <t>Solicito reanalise de coleta fisico quimico para compsnsar a coleta atrasada no plano de manutenção</t>
  </si>
  <si>
    <t>ETO-SE-PA 00085/2026</t>
  </si>
  <si>
    <t>2PR2</t>
  </si>
  <si>
    <t>2PR2TR01</t>
  </si>
  <si>
    <t>ETO-SE-PCM 00058/2026</t>
  </si>
  <si>
    <t>Solicito reamostragem  físico-química do tanque OLTCl para confirmação de resultados.</t>
  </si>
  <si>
    <t>ETO-SE-PA 00086/2026</t>
  </si>
  <si>
    <t>2AGC</t>
  </si>
  <si>
    <t>2AGCTR01</t>
  </si>
  <si>
    <t>TRANSFORMADOR DE FORÇA - 36/13.8</t>
  </si>
  <si>
    <t>ETO-SE-AR 00066/2026</t>
  </si>
  <si>
    <t>2BRT</t>
  </si>
  <si>
    <t>2BRTTR01</t>
  </si>
  <si>
    <t>ETO-SE-AR 00067/2026</t>
  </si>
  <si>
    <t>2WND</t>
  </si>
  <si>
    <t>2WNDTR01</t>
  </si>
  <si>
    <t>TRANSFORMADOR DE FORÇA - 33/13.8</t>
  </si>
  <si>
    <t>ETO-SE-AR 00068/2026</t>
  </si>
  <si>
    <t>2NZR</t>
  </si>
  <si>
    <t>ETO-SE-PA 00087/2026</t>
  </si>
  <si>
    <t>2SIL</t>
  </si>
  <si>
    <t>2SILTR01</t>
  </si>
  <si>
    <t>ETO-SE-AR 00069/2026</t>
  </si>
  <si>
    <t>2TOC</t>
  </si>
  <si>
    <t>2TOCTR03</t>
  </si>
  <si>
    <t>ETO-SE-AR 00070/2026</t>
  </si>
  <si>
    <t>2TOCTR01</t>
  </si>
  <si>
    <t>TRANSFORMADOR DE FORÇA - 138/69</t>
  </si>
  <si>
    <t>ETO-SE-PCM 00059/2026</t>
  </si>
  <si>
    <t>2PA4TR01</t>
  </si>
  <si>
    <t>Solicito reamostragem  físico-química do tanque OLTC para confirmação de resultados.</t>
  </si>
  <si>
    <t>ETO-SE-AR 00071/2026</t>
  </si>
  <si>
    <t>2AXX</t>
  </si>
  <si>
    <t>2AXXTR01</t>
  </si>
  <si>
    <t>ETO-SE-AR 00072/2026</t>
  </si>
  <si>
    <t>ETO-SE-AR 00073/2026</t>
  </si>
  <si>
    <t>ETO-SE-AR 00074/2026</t>
  </si>
  <si>
    <t>2AGTTR53</t>
  </si>
  <si>
    <t>ETO-SE-AR 00075/2026</t>
  </si>
  <si>
    <t>2ATNTR41R</t>
  </si>
  <si>
    <t>ETO-SE-PCM 00060/2026</t>
  </si>
  <si>
    <t>ETO-SE-AR 00076/2026</t>
  </si>
  <si>
    <t>2ITG</t>
  </si>
  <si>
    <t>2ITGTR51R</t>
  </si>
  <si>
    <t>TRANSFORMADOR DE FORÇA REGULADOR - 69/15</t>
  </si>
  <si>
    <t>ETO-SE-GU 00065/2026</t>
  </si>
  <si>
    <t>2AUR</t>
  </si>
  <si>
    <t>TRANSFORMADOR DE FORÇA - 36.225/.014</t>
  </si>
  <si>
    <t>ETO-SE-PA 00088/2026</t>
  </si>
  <si>
    <t>ETO-SE-GU 00066/2026</t>
  </si>
  <si>
    <t>2COBTR02</t>
  </si>
  <si>
    <t>ETO-SE-GU 00067/2026</t>
  </si>
  <si>
    <t>2CON</t>
  </si>
  <si>
    <t>2TQ2TC624</t>
  </si>
  <si>
    <t>ETO-SE-AR 00077/2026</t>
  </si>
  <si>
    <t>2AR0TR02</t>
  </si>
  <si>
    <t>Solicito reanalise fisico quimico</t>
  </si>
  <si>
    <t>ETO-SE-PA 00090/2026</t>
  </si>
  <si>
    <t>Solicito reanalise físico químico</t>
  </si>
  <si>
    <t>ETO-SE-PA 00091/2026</t>
  </si>
  <si>
    <t>ETO-SE-GU 00069/2026</t>
  </si>
  <si>
    <t>ETO-SE-PA 00092/2026</t>
  </si>
  <si>
    <t>2MOV1</t>
  </si>
  <si>
    <t>2MOV1TR01</t>
  </si>
  <si>
    <t>ETO-SE-PA 00094/2026</t>
  </si>
  <si>
    <t>2MTC</t>
  </si>
  <si>
    <t>2MTCTR01</t>
  </si>
  <si>
    <t>ETO-SE-GU 00070/2026</t>
  </si>
  <si>
    <t>2ALV</t>
  </si>
  <si>
    <t>2ALVTR01</t>
  </si>
  <si>
    <t>ETO-SE-GU 00071/2026</t>
  </si>
  <si>
    <t>ETO-SE-GU 00072/2026</t>
  </si>
  <si>
    <t>ETO-SE-GU 00073/2026</t>
  </si>
  <si>
    <t>2GP3</t>
  </si>
  <si>
    <t>2GP3TR01</t>
  </si>
  <si>
    <t>ETO-SE-AR 00078/2026</t>
  </si>
  <si>
    <t>2TOCTR02</t>
  </si>
  <si>
    <t>TRANSFORMADOR DE FORÇA REGULADOR - 69/13.8</t>
  </si>
  <si>
    <t>ETO-SE-PA 00095/2026</t>
  </si>
  <si>
    <t>ETO-SE-PA 00096/2026</t>
  </si>
  <si>
    <t>2PA4TR61R</t>
  </si>
  <si>
    <t>ETO-SE-GU 00074/2026</t>
  </si>
  <si>
    <t>SGE</t>
  </si>
  <si>
    <t>SGETR01</t>
  </si>
  <si>
    <t>ETO-SE-AR 00079/2026</t>
  </si>
  <si>
    <t>2AR2</t>
  </si>
  <si>
    <t>2AR2TR01</t>
  </si>
  <si>
    <t>ETO-SE-PCM 00061/2026</t>
  </si>
  <si>
    <t>ETO-SE-AR 00080/2026</t>
  </si>
  <si>
    <t>2AR3</t>
  </si>
  <si>
    <t>Ana Vitoria Batista de Albuque</t>
  </si>
  <si>
    <t>Solicito nova coleta de amostra físico-química (FQ) para cumprimento do plano de manutenção.</t>
  </si>
  <si>
    <t>ETO-SE-PA 00097/2026</t>
  </si>
  <si>
    <t>Solicito nova coleta de amostra físico-química (FQ) - CDC para cumprimento do plano de manutenção.</t>
  </si>
  <si>
    <t>ETO-SE-PA 00098/2026</t>
  </si>
  <si>
    <t>ETO-SE-GU 00075/2026</t>
  </si>
  <si>
    <t>2GURTR01</t>
  </si>
  <si>
    <t>Solicito nova coleta de amostra físico-química (FQ)- CDC para cumprimento do plano de manutenção.</t>
  </si>
  <si>
    <t>ETO-SE-GU 00076/2026</t>
  </si>
  <si>
    <t>2GURTR02</t>
  </si>
  <si>
    <t>ETO-SE-GU 00077/2026</t>
  </si>
  <si>
    <t>ETO-SE-AR 00081/2026</t>
  </si>
  <si>
    <t>2GU2</t>
  </si>
  <si>
    <t>2GU2TR01</t>
  </si>
  <si>
    <t>ETO-SE-PA 00100/2026</t>
  </si>
  <si>
    <t>ETO-SE-PA 00101/2026</t>
  </si>
  <si>
    <t>2PR0TR01</t>
  </si>
  <si>
    <t>ETO-SE-AR 00082/2026</t>
  </si>
  <si>
    <t>2AGTTR01</t>
  </si>
  <si>
    <t>TRANSFORMADOR DE FORÇA - 69/34.5</t>
  </si>
  <si>
    <t>ETO-SE-PA 00102/2026</t>
  </si>
  <si>
    <t>ETO-SE-AR 00083/2026</t>
  </si>
  <si>
    <t>2BNS</t>
  </si>
  <si>
    <t>ETO-SE-AR 00084/2026</t>
  </si>
  <si>
    <t>2AN2</t>
  </si>
  <si>
    <t>2AN2TR02</t>
  </si>
  <si>
    <t>ETO-SE-AR 00085/2026</t>
  </si>
  <si>
    <t>2AN2TR01</t>
  </si>
  <si>
    <t>ETO-SE-AR 00086/2026</t>
  </si>
  <si>
    <t>ETO-SE-AR 00087/2026</t>
  </si>
  <si>
    <t>2PDATR01</t>
  </si>
  <si>
    <t>ETO-SE-AR 00088/2026</t>
  </si>
  <si>
    <t>2FLD</t>
  </si>
  <si>
    <t>Solicito nova coleta de amostra CROMATOGRAFIA para cumprimento do plano de manutenção.</t>
  </si>
  <si>
    <t>ETO-RD-GR 00690/2026</t>
  </si>
  <si>
    <t>ETO-RD-GR  001541/2026</t>
  </si>
  <si>
    <t>SUBSTITUICAO DE PARA-RAIOS DO TRAFO 5700614009</t>
  </si>
  <si>
    <t>5700614009</t>
  </si>
  <si>
    <t>ETO-RD-GR 00691/2026</t>
  </si>
  <si>
    <t>ETO-RD-GR  001542/2026</t>
  </si>
  <si>
    <t>SUBSTITUIR OS PARA-RAIOS DO TRAFO 5700413009</t>
  </si>
  <si>
    <t>5700413009</t>
  </si>
  <si>
    <t>ETO-RD-PA 00448/2026</t>
  </si>
  <si>
    <t>ETO-RD-PA  003824/2026</t>
  </si>
  <si>
    <t xml:space="preserve">substituir para-raio da fase c do trafo 5705426122_x000D_
</t>
  </si>
  <si>
    <t>5705426122</t>
  </si>
  <si>
    <t>substituir para-raio da fase c do trafo 5705426122</t>
  </si>
  <si>
    <t>ETO-RD-GU 00697/2026</t>
  </si>
  <si>
    <t>ETO-RD-GU  003094/2026</t>
  </si>
  <si>
    <t>Aplicado cola e fita.</t>
  </si>
  <si>
    <t>ETO-RD-GU 00699/2026</t>
  </si>
  <si>
    <t>ETO-RD-GU  003095/2026</t>
  </si>
  <si>
    <t>ETO-RD-AR 01081/2026</t>
  </si>
  <si>
    <t>5702026022</t>
  </si>
  <si>
    <t>FAVOR SUBSTITUIR POSTE DA ESTRUTURA DO TRAFO 5702026022 POIS A MESMA ESTA DETERIORADA E OFERECENDO  RISCO DE QUEBRA AO MANUSEAR EQUIPAMENTOS NA ESTRUTURA</t>
  </si>
  <si>
    <t>ENC-RD-AR 00011/2026</t>
  </si>
  <si>
    <t>INSTALAÇÃO DE TRAFO FURTADO DE 15KVA DA 19.9. ACESSO LIVRE , 01 CLIENTE PENALIZADO.</t>
  </si>
  <si>
    <t>ETO-RD-GU 00709/2026</t>
  </si>
  <si>
    <t>ETO-RD-GU  003279/2026</t>
  </si>
  <si>
    <t>Segeu SS aberta para tratativas com equipe de MANUTENÇÃO ! Substituir transformador 5700448107 , com vazamento de oleo e rafazer o aterramento . 25 kVA , 19.9KV , acesso livre ._x000D_
_x000D_
FOI REALIZADO A COLA E FITA DO TRANSFORMDOR.</t>
  </si>
  <si>
    <t>5700448107</t>
  </si>
  <si>
    <t>Segeu SS aberta para tratativas com equipe de MANUTENÇÃO ! Substituir transformador 5700448107 , com vazamento de oleo e rafazer o aterramento . 25 kVA , 19.9KV , acesso livre .</t>
  </si>
  <si>
    <t>DOLP-RD-PA 00741/2026</t>
  </si>
  <si>
    <t>DLP-MLPA02  000088/2026</t>
  </si>
  <si>
    <t xml:space="preserve">01. Baixado para consumo de material _x000D_
_x000D_
segue nota de abertura para melhoria de aterramento, trafo 5704945001, tensao 13800 / 440 V, trafo de 25kva, regiao de luzimangues_x000D_
</t>
  </si>
  <si>
    <t>5704945001</t>
  </si>
  <si>
    <t>segue nota de abertura para melhoria de aterramento, trafo 5704945001, tensao 13800 / 440 V, trafo de 25kva, regiao de luzimangues</t>
  </si>
  <si>
    <t>ETO-RD-GU 00714/2026</t>
  </si>
  <si>
    <t>DBM-MLDB05  000107/2026</t>
  </si>
  <si>
    <t xml:space="preserve">SUBSTITUIÇÃO DE TRANSFORMADOR NA RDR DE SÃO VALERIO_x000D_
_x000D_
INT: 20264629600677_x000D_
_x000D_
SS: ETO-RD-GU 714/2026_x000D_
_x000D_
ESPECIFICAÇÕES DO TRANSFORMADOR_x000D_
_x000D_
TRANSFORMADOR INSTALADO: 15 KVA_x000D_
_x000D_
TRANSFORMADOR RETIRADO: 10 KVA_x000D_
_x000D_
OBS:SUBSTITUIÇÃO DE TRANSFORMADOR AUTORIZADA PELO DIONE._x000D_
_x000D_
</t>
  </si>
  <si>
    <t>5710069148</t>
  </si>
  <si>
    <t>Segue SS de trfao 5710069148 furtado para devidas trativas com equipe de manutenção.Tensão 34,5 kvPotencia 10 kvaAcesso livre Para raio bomOBS: equipe informou que foi furtado todo o nucleo do transformador</t>
  </si>
  <si>
    <t>ETO-RD-PS 00308/2026</t>
  </si>
  <si>
    <t>5700016084</t>
  </si>
  <si>
    <t>MIGUEL FRANCISCO PEREIRA</t>
  </si>
  <si>
    <t>Favor realocar estrutura do Trafo 5700016084, para o alinhamento de Guia (Via Pública). Cliente relatou a nossa Gerência DEOP que está construíndo, porém o poste se encontra muito proximo a sua área de construção permitida. Fotos em anexoRisco a Comunidade</t>
  </si>
  <si>
    <t>ENC-RD-PS 00646/2026</t>
  </si>
  <si>
    <t>ENC-LMPS04  000101/2026</t>
  </si>
  <si>
    <t xml:space="preserve">SS ENC-RD-PS 646/2026_x000D_
trafo 5710155013 _x000D_
_x000D_
_x000D_
_x000D_
TRAFO RETIRADO_x000D_
POTÊNCIA : 15KVA_x000D_
TENSÃO :	 34.5KV_x000D_
Nº ENERGISA (CITD) : ILEGIVEL_x000D_
Nº DE SÉRIE :373600_x000D_
MARCA : TOSHIBA_x000D_
DATA FABRICAÇÃO : 03/2000_x000D_
IMPEDANCIA :3_x000D_
POS. TAP : 01_x000D_
_x000D_
TRAFO INSTALADO'_x000D_
POTÊNCIA : 15KVA_x000D_
TENSÃO :	 34.5KV_x000D_
Nº ENERGISA (CITD) : 152551_x000D_
Nº DE SÉRIE : C315152_x000D_
MARCA : ITAM_x000D_
DATA FABRICAÇÃO : 05/2026_x000D_
IMPEDANCIA : 3.05_x000D_
POS. TAP : 03_x000D_
</t>
  </si>
  <si>
    <t>5710155013</t>
  </si>
  <si>
    <t>Segue ss para tratativa com equipe de manutençao o quanto antes substituir traf 5710155013 na rdr de paraiso</t>
  </si>
  <si>
    <t>DOLP-RD-PA 00745/2026</t>
  </si>
  <si>
    <t>DLP-MLPA01  000179/2026</t>
  </si>
  <si>
    <t xml:space="preserve">MEDIDO__x000D_
_x000D_
01. Baixado para consumo de material _x000D_
_x000D_
Segue SS Para Substituir Trafo queimado _x000D_
Trafo 5705952122. 5kva_x000D_
tensão  13800 _x000D_
atendimento 3 unidades consumidora_x000D_
acesso livre _x000D_
telefone equipe:99104-3047_x000D_
_x000D_
ativo: 190.02378093_x000D_
localização: 190-13717588_x000D_
_x000D_
EQUPE: MLPA-01_x000D_
LIDER: JUCIMAR_x000D_
DATA: 15/07/2026_x000D_
SS-DOLPT RD-PA 745/2026_x000D_
</t>
  </si>
  <si>
    <t>5705952122</t>
  </si>
  <si>
    <t>Segue SS Para Substituir Trafo queimado Trafo 5705952122. 5kvatensão  13800 atendimento 3 unidades consumidoraacesso livre telefone equipe:99104-3047</t>
  </si>
  <si>
    <t>ENC-RD-PS 00651/2026</t>
  </si>
  <si>
    <t>5700096012</t>
  </si>
  <si>
    <t>SEGUE SS PARA SUBSTITUIR TRAFO 5700096012 RDR DE CRISTALANDIA</t>
  </si>
  <si>
    <t>ETO-RD-GU 00734/2026</t>
  </si>
  <si>
    <t>DBM-MLDB04  000105/2026</t>
  </si>
  <si>
    <t xml:space="preserve">Segue SS de trafo 5719414148 furtado para devidas tratativas com equipe de manutenção._x000D_
_x000D_
Potencia: 30kva_x000D_
Tensão: 34.5 kv_x000D_
Para raio: queimado_x000D_
 acesso livre_x000D_
</t>
  </si>
  <si>
    <t>5719414148</t>
  </si>
  <si>
    <t>Segue SS de trafo 5719414148 furtado para devidas tratativas com equipe de manutenção.Potencia: 30kvaTensão: 34.5 kvPara raio: queimado acesso livre</t>
  </si>
  <si>
    <t>ENC-RD-PS 00652/2026</t>
  </si>
  <si>
    <t>ENC-LMPS03  000105/2026</t>
  </si>
  <si>
    <t xml:space="preserve">SS ENC-RD-PS 652/2026_x000D_
TRAFO 5700228031 _x000D_
_x000D_
_x000D_
_x000D_
_x000D_
TRAFO RETIRADO_x000D_
POTÊNCIA : 5KVA_x000D_
TENSÃO :	 34.5KV_x000D_
Nº ENERGISA (CITD) : 4033_x000D_
Nº DE SÉRIE : 171886_x000D_
MARCA : VIJAI_x000D_
DATA FABRICAÇÃO : 07/2010_x000D_
IMPEDANCIA : 3.14_x000D_
POS. TAP : 03_x000D_
_x000D_
TRAFO INSTALADO'_x000D_
POTÊNCIA : 15KVA_x000D_
TENSÃO :	 34.5KV_x000D_
Nº ENERGISA (CITD) : 151730_x000D_
Nº DE SÉRIE : C 308299_x000D_
MARCA : ITAM_x000D_
DATA FABRICAÇÃO : 04/2026_x000D_
IMPEDANCIA : 3.06_x000D_
POS. TAP : 03_x000D_
</t>
  </si>
  <si>
    <t>5700228031</t>
  </si>
  <si>
    <t>TRAFO 5700228031 E PARA RAIO QUEIMADOSPOTENCIA: 15KVAACESSO: LIVRE</t>
  </si>
  <si>
    <t>ETO-SE-GU 00079/2026</t>
  </si>
  <si>
    <t>ETO-SE-GU  001364/2026</t>
  </si>
  <si>
    <t xml:space="preserve">Solicitação de tratamento na SS ETO-SE-GU 53/2026_x000D_
</t>
  </si>
  <si>
    <t>Solicito reamostragem físico-química do tanque principal para confirmação de resultados</t>
  </si>
  <si>
    <t>ETO-SE-PA 00110/2026</t>
  </si>
  <si>
    <t>Recomendo tratamento ou substituição de óleo do tanque do comutador</t>
  </si>
  <si>
    <t>ETO-SE-GU 00080/2026</t>
  </si>
  <si>
    <t>ETO-SE-GU  001365/2026</t>
  </si>
  <si>
    <t>Já existe uma solicitação de tratamento SS ETO-SE-GU 56/2026</t>
  </si>
  <si>
    <t>Recomendo tratamento termovácuo do tanque principal.</t>
  </si>
  <si>
    <t>ETO-RD-GU 00735/2026</t>
  </si>
  <si>
    <t>DBM-MLDB06  000063/2026</t>
  </si>
  <si>
    <t xml:space="preserve">SUBSTITUIÇÃO DE TRAFO NA RDR DE ARAGUAÇU_x000D_
_x000D_
SS: ETO_RD_GU 735/2026_x000D_
_x000D_
HORARIO SAIDA DA BASE:14:00_x000D_
HORARIO CHEGADA NO SERVIÇO:16:25_x000D_
RETORNO DO SERVIÇO:18:10_x000D_
_x000D_
OPERADOR: MARCELO_x000D_
INT: 20264642064029_x000D_
_x000D_
TRAFO 5701002032_x000D_
_x000D_
OBS:FOI FEITO A SEGUNDA DECIDA DO_x000D_
ATERRAMENTO NO TRAFO .OK_x000D_
</t>
  </si>
  <si>
    <t>5701002032</t>
  </si>
  <si>
    <t>SEGUE SOLICITAÇÃO DE SERVIÇO PARA SUBSTITUIÇÃO DE TRANSFORMADOR QUEIMADO.15KVAACESSO LIVRE PARA RAIO QUEIMADO</t>
  </si>
  <si>
    <t>DOLP-RD-PA 00760/2026</t>
  </si>
  <si>
    <t>DLP-MLPA02  000096/2026</t>
  </si>
  <si>
    <t>Enviar Equipe de Manutenção para corrigir malha de aterramento no TRAFO 5703960001._x000D_
_x000D_
Local: Loteamento Porteira - Luzimangues._x000D_
_x000D_
DADOS DO ATENDIMENTO:_x000D_
EQUIPE: 933004 - DLP-MLPA01_x000D_
LIDER: JOSE RAIMUNDO_x000D_
DATA: 18/07/2026</t>
  </si>
  <si>
    <t>5703960001</t>
  </si>
  <si>
    <t>Enviar Equipe de Manutenção para corrigir malha de aterramento no TRAFO 5703960001.Local: Loteamento Porteira - Luzimangues.</t>
  </si>
  <si>
    <t>ETO-RD-AG 00744/2026</t>
  </si>
  <si>
    <t>ENC-MLAG01  000187/2026</t>
  </si>
  <si>
    <t>trafo com vazamento de oleo 5700308090 - 15kva - 34,5kv fazenda Costa - de Angico a Luzinopolis no Povoado Grotão _x000D_
UC 812021- 4 Maria Sirley Monteiro Costa</t>
  </si>
  <si>
    <t>5700308090</t>
  </si>
  <si>
    <t>trafo com vazamento de oleo 5700308090 - 15kva - 34,5kv fazenda Costa - de Angico a Luzinopolis no Povoado Grotão UC 812021- 4 Maria Sirley Monteiro Costa</t>
  </si>
  <si>
    <t>DOLP-RD-PA 00763/2026</t>
  </si>
  <si>
    <t>DLP-CTPA00  000122/2026</t>
  </si>
  <si>
    <t>MEIDO__x000D_
_x000D_
_x000D_
01. Baixado para consumo de material _x000D_
_x000D_
_x000D_
Trafo 5710795001 queimado, 75 Kva 34,5 Kv, feito teste a vazio _x000D_
059OP21_x000D_
_x000D_
ATIVO: 190.02358761_x000D_
LOCALIZAÇÃO: 190-13669450_x000D_
_x000D_
_x000D_
DADOS DO ATENDIMENTO:_x000D_
EQUIPE: 833007 - DLP-CTPA05_x000D_
ENCARREGADO: JOSE AILTON_x000D_
DATA: 18/07/2026_x000D_
_x000D_
EQUIPE: 863022 - DLP-CTPA11_x000D_
ENCARREGADO: VILMAR_x000D_
DATA: 19/07/2026</t>
  </si>
  <si>
    <t>5710795001</t>
  </si>
  <si>
    <t>Trafo 5710795001 queimado, 75 Kva 34,5 Kv, feito teste a vazio 059OP21</t>
  </si>
  <si>
    <t>ENC-RD-PS 00653/2026</t>
  </si>
  <si>
    <t>ENC-LMPS03  000106/2026</t>
  </si>
  <si>
    <t xml:space="preserve">SS ENC-RD-PS 653/2026_x000D_
_x000D_
_x000D_
_x000D_
_x000D_
_x000D_
TRAFO RETIRADO_x000D_
POTÊNCIA : 15KVA_x000D_
TENSÃO :	 34.5KV_x000D_
Nº ENERGISA (CITD) : 107742_x000D_
Nº DE SÉRIE : 441867_x000D_
MARCA : TRAEL_x000D_
DATA FABRICAÇÃO : 08/2017_x000D_
IMPEDANCIA : 2.97_x000D_
POS. TAP : 03_x000D_
_x000D_
TRAFO INSTALADO'_x000D_
POTÊNCIA : 15KVA_x000D_
TENSÃO :	 34.5KV_x000D_
Nº ENERGISA (CITD) : 152461_x000D_
Nº DE SÉRIE : C315094_x000D_
MARCA : ITAM_x000D_
DATA FABRICAÇÃO : 05/2026_x000D_
IMPEDANCIA : 3.18_x000D_
POS. TAP : 03_x000D_
</t>
  </si>
  <si>
    <t>5727355076</t>
  </si>
  <si>
    <t>TRAFO 5727355076 QUEIMADO PARA TAMBÉM DE 15 KVA NA REDE 19.9 KV ACESSO BOM NÃO FOI FEITO TESTE AVISO DEVIDO VAZAMENTO DE ÓLEO</t>
  </si>
  <si>
    <t>ETO-RD-GU 00738/2026</t>
  </si>
  <si>
    <t>DBM-MLDB06  000065/2026</t>
  </si>
  <si>
    <t xml:space="preserve">SUBSTITUIÇÃO DE TRANSFORMADOR NA RDR DE PEIXE_x000D_
_x000D_
SS:ETO_RD_GU 738/2026_x000D_
_x000D_
HORARIO SAIDA DA BASE:07:30_x000D_
HORARIO CHEGADA NO SERVIÇO:12:51_x000D_
RETORNO DO SERVIÇO:16:10_x000D_
_x000D_
INT: 20264649961966_x000D_
OPERADOR: MARCELO_x000D_
_x000D_
OBS: JA HAVIA AS SEGUNDA DECIDA DO_x000D_
ATERRAMENTO NO TRAFO .OK_x000D_
_x000D_
</t>
  </si>
  <si>
    <t>5702232094</t>
  </si>
  <si>
    <t>FOI CONSTATADO TRAFO 5702232094 25 KVA 19,9KV, QUEIMADO , PENALIZANDO  25 CLIENTES . FAVOR DISPONIBILIZAR EQUIPE MANUTENÇÃO PARA DEVIDAS TRATATIVAS.</t>
  </si>
  <si>
    <t>ETO-RD-DP 00456/2026</t>
  </si>
  <si>
    <t>ETO-RD-DP  001745/2026</t>
  </si>
  <si>
    <t>transformador de 05 kva, substituido por um de 15kva 19.9kv. eto, mldp02</t>
  </si>
  <si>
    <t>5701184074</t>
  </si>
  <si>
    <t>trafo queimado 5kva 19.9kv 5701184074 faz, rio de areia levar um estribo e 01 glv. equipe 074op01</t>
  </si>
  <si>
    <t>ETO-RD-GU 00740/2026</t>
  </si>
  <si>
    <t>DBM-MLDB06  000067/2026</t>
  </si>
  <si>
    <t>SEGUE SOLICITAÇÃO DE SERVIÇO PARA SUBSTIUIÇÃO DE TRANSFORMADOR QUEIMADO, DEVIDO SOBRECARGA:_x000D_
_x000D_
TRAFO 5700231148_x000D_
PARA RAIO QUEIMADO_x000D_
25 KVA_x000D_
LOCAL DE DIFICIL ACESSO, DEVIDO TRAVESSIA DE RI_x000D_
_x000D_
SS:ETO_RD_GU 740/2026_x000D_
DATA:20/07/2026_x000D_
CIDADE:SAO VALERIO_x000D_
DESCRIÇAO DO SERVIÇO:_x000D_
TROCA DE TRAFO_x000D_
TENSAO:19.9_x000D_
HORARIO SAIDA DA BASE:06:00_x000D_
HORARIO CHEGADA NO SERVIÇO:13:50_x000D_
RETORNO DO SERVIÇO:18:40_x000D_
CHEGADA DO SERVIÇO:23:30_x000D_
OPERADOR:JHONATAN_x000D_
TRAFO 5700231148_x000D_
OBS:FOI FEITA A SEGUNDA DECIDA DO_x000D_
ATERRAMENTO NO TRAFO .OK</t>
  </si>
  <si>
    <t>5700231148</t>
  </si>
  <si>
    <t>SEGUE SOLICITAÇÃO DE SERVIÇO PARA SUBSTIUIÇÃO DE TRANSFORMADOR QUEIMADO, DEVIDO SOBRECARGA:TRAFO 5700231148PARA RAIO QUEIMADO25 KVALOCAL DE DIFICIL ACESSO, DEVIDO TRAVESSIA DE RIO</t>
  </si>
  <si>
    <t>ETO-RD-GU 00741/2026</t>
  </si>
  <si>
    <t>FOI  CONSTATADO TRAFO 5702232094 QUEIMADO,  CHAVE FUSIVEL QUEBRADA, 10 METROS CABO 35MM  BARRAMENTO QUEIMADO, FAVOR DISPONIBILIZAR EQUIPE MANUTENÇÃO PARA DEVIDAS TRATATIVAS.</t>
  </si>
  <si>
    <t>DG-RD-PO 00467/2026</t>
  </si>
  <si>
    <t>DG-MLPO02  000085/2026</t>
  </si>
  <si>
    <t xml:space="preserve">trafo 5700471096 queimado pot. 15kva_x000D_
 tensão 19.9kv_x000D_
acesso bom_x000D_
para-raio ruim_x000D_
</t>
  </si>
  <si>
    <t>5700471096</t>
  </si>
  <si>
    <t>trafo 5700471096 queimado pot. 15kva tensão 19.9kvacesso bompara-raio ruim</t>
  </si>
  <si>
    <t>ETO-RD-GR 00739/2026</t>
  </si>
  <si>
    <t>ETO-RD-GR  001655/2026</t>
  </si>
  <si>
    <t>SUBSTITUIR PARA-RAIO QUEIMADO MT DO TRAFO 5738786009</t>
  </si>
  <si>
    <t>5738786009</t>
  </si>
  <si>
    <t>ETO-RD-GR 00740/2026</t>
  </si>
  <si>
    <t>ETO-RD-GR  001656/2026</t>
  </si>
  <si>
    <t>FAZER PODA DE ARVORE EM CONTATO COM REDE MT</t>
  </si>
  <si>
    <t>5700198009</t>
  </si>
  <si>
    <t>ENC-RD-PS 00654/2026</t>
  </si>
  <si>
    <t>ENC-LMPS01  000173/2026</t>
  </si>
  <si>
    <t xml:space="preserve">5753401055 trafo queimado 45kva atende 8 unidades_x000D_
</t>
  </si>
  <si>
    <t>5753401055</t>
  </si>
  <si>
    <t>5753401055 trafo queimado 45kva atende 8 unidades</t>
  </si>
  <si>
    <t>DOLP-RD-PA 00771/2026</t>
  </si>
  <si>
    <t>DLP-MLPA02  000101/2026</t>
  </si>
  <si>
    <t>01. Baixado para consumo de material _x000D_
_x000D_
SEGUE SS DE TRAFO 5727234083 QUEIMADO, CONSTATADO PELA EQUIPE 083OP01._x000D_
_x000D_
POTENCIA: 15KVA_x000D_
TENSÃO: 34,5KV_x000D_
PARA RAIOS QUEIMADOS_x000D_
ACESSO LIVRE PARA CAMINHONETE_x000D_
_x000D_
DADOS DO ATENDIMENTO:_x000D_
EQUIPE: 933005 - DLP-MLPA02_x000D_
LIDER: ALVARO PEREIRA_x000D_
DATA: 21/07/2026</t>
  </si>
  <si>
    <t>5727234083</t>
  </si>
  <si>
    <t>SEGUE SS DE TRAFO 5727234083 QUEIMADO, CONSTATADO PELA EQUIPE 083OP01.POTENCIA: 15KVATENSÃO: 34,5KVPARA RAIOS QUEIMADOSACESSO LIVRE PARA CAMINHONETE</t>
  </si>
  <si>
    <t>ETO-RD-AR 01134/2026</t>
  </si>
  <si>
    <t>ENC-MPAR02  000042/2026</t>
  </si>
  <si>
    <t xml:space="preserve">ETO-RD-AR 1134/2026_x000D_
TRAFO 5710016016_x000D_
TRAFO RETIRADO_x000D_
POTÊNCIA : 150 KVA_x000D_
TENSÃO :	 34.5 KV_x000D_
Nº ENERGISA (CITD) : 141304_x000D_
Nº DE SÉRIE : 1548911_x000D_
MARCA : ROMAGNOLE_x000D_
DATA FABRICAÇÃO : 07/2024_x000D_
IMPEDANCIA : 4,03_x000D_
POS. TAP : 04_x000D_
_x000D_
TRAFO INSTALADO_x000D_
POTÊNCIA : 150 KVA_x000D_
TENSÃO :	 34.5 KV_x000D_
Nº ENERGISA (CITD) : 146016_x000D_
Nº DE SÉRIE : 1613783_x000D_
MARCA : ROMAGNOLE_x000D_
DATA FABRICAÇÃO : 03/2025_x000D_
IMPEDANCIA : 4,14_x000D_
POS. TAP : 04_x000D_
</t>
  </si>
  <si>
    <t>5710016016</t>
  </si>
  <si>
    <t>Boa noite!Senhores, enviar equipe manutenção para substituir trafo 5710016016 150 kva 34.5kv queimado, e substituir para raio e cruzetas.ESTRADA ESTANCIA SAO DOMINGOS, 0 - BR 153 KM 95 5 A DIREITA 4 KMacesso livre</t>
  </si>
  <si>
    <t>ETO-RD-AG 00750/2026</t>
  </si>
  <si>
    <t>ENC-MPAG01  000324/2026</t>
  </si>
  <si>
    <t>OS PARA SUBSTITUICAO DE TRAFO QUEIMADO_x000D_
_x000D_
Segundo informação da equipe 045OP04, o trafo 5700008045 de 112.5kVA na tensão 13.8kV está com vazamento de óleo, fica na RDU de Augustinópolis, o mesmo está aberto em campo._x000D_
_x000D_
Obs.: favor se possível, levar trafo de 150kVA.</t>
  </si>
  <si>
    <t>5700008045</t>
  </si>
  <si>
    <t>Segundo informação da equipe 045OP04, o trafo 5700008045 de 112.5kVA na tensão 13.8kV está com vazamento de óleo, fica na RDU de Augustinópolis, o mesmo está aberto em campo.Obs.: favor se possível, levar trafo de 150kVA.</t>
  </si>
  <si>
    <t>ETO-RD-AG 00751/2026</t>
  </si>
  <si>
    <t>ENC-MPAG01  000326/2026</t>
  </si>
  <si>
    <t>trafo 5704215088 queimado em campo</t>
  </si>
  <si>
    <t>5704215088</t>
  </si>
  <si>
    <t>DOLP-RD-PA 00774/2026</t>
  </si>
  <si>
    <t>DLP-CTPA01  000046/2026</t>
  </si>
  <si>
    <t>trafo queimado 5700008083-  150KVA - 34,5kv acesso livre RDU Aparecida do Rio Negro - substituir para raio._x000D_
Centro._x000D_
_x000D_
EQUIPE: 833010-DOLPCTPA08_x000D_
ENCARREGADO: ANTONIO AMORIM_x000D_
27/07/2026</t>
  </si>
  <si>
    <t>5700008083</t>
  </si>
  <si>
    <t>trafo queimado 5700008083-  150KVA - 34,5kv acesso livre RDU Aparecida do Rio Negro - substituir para raio.Centro.</t>
  </si>
  <si>
    <t>DG-RD-PO 00469/2026</t>
  </si>
  <si>
    <t>5710023044</t>
  </si>
  <si>
    <t>TRAFO 5710023044 QUEIMADO NA RDR DE FATIMA TENSÃO 34,5, PARA-RAIO QUEIMADO , ACESSO LIVRE POTENCIA 15 KVA</t>
  </si>
  <si>
    <t>ENC-RD-PS 00657/2026</t>
  </si>
  <si>
    <t>5700739084</t>
  </si>
  <si>
    <t>TRAFO 5700739084 QUEIMADO PARA RAIO BOM DE 30 KVA NA REDE 34,5 KV ACESSO BOM NÃO FOI FEITO TESTE AVISO DEVIDO VAZAMENTO DE ÓLEO</t>
  </si>
  <si>
    <t>ETO-RD-AG 00752/2026</t>
  </si>
  <si>
    <t>ENC-MPAG02  000130/2026</t>
  </si>
  <si>
    <t>Nota para manutenção fazer melhoria de aterramento no trafo 5700239131 na RDR de Praia Norte trafo de 15kva na 19.9kv_x000D_
_x000D_
local de acesso livre_x000D_
_x000D_
equipe 045OP04</t>
  </si>
  <si>
    <t>5700239131</t>
  </si>
  <si>
    <t>Nota para manutenção fazer melhoria de aterramento no trafo 5700239131 na RDR de Praia Norte trafo de 15kva na 19.9kvlocal de acesso livreequipe 045OP04</t>
  </si>
  <si>
    <t>ETO-RD-AR 01136/2026</t>
  </si>
  <si>
    <t>5700692040</t>
  </si>
  <si>
    <t>trafo retirado 5700692040 10kva 34.5kvacesso caminhonete</t>
  </si>
  <si>
    <t>ETO-RD-GR 00742/2026</t>
  </si>
  <si>
    <t>5710118078</t>
  </si>
  <si>
    <t>trafo 5710118078 e para raio queimado acionar equipe de manutencao para trocar o mesmo acesso livre equipe 104op01</t>
  </si>
  <si>
    <t>ETO-RD-AG 00755/2026</t>
  </si>
  <si>
    <t>5719958068</t>
  </si>
  <si>
    <t>Segue SS para correção de vazamento de oleo no trafo 5719958068.</t>
  </si>
  <si>
    <t>ETO-RD-GR 00744/2026</t>
  </si>
  <si>
    <t>5710007034</t>
  </si>
  <si>
    <t>acionar equipe de manutencao para troca de trafo queimado 5710007034 e para raio na rdr de Kennedy acesso livre</t>
  </si>
  <si>
    <t>ENC-RD-PS 00659/2026</t>
  </si>
  <si>
    <t>TRAFO 5710625085 QUEIMADO PARA BOM DE 30 KVA NA REDE 34,5 KV ACESSO BOM NÃO FOI FEITO TESTE AVAVIO DEVIDO OS TRAFO ESTA FERVENDO</t>
  </si>
  <si>
    <t>EMPRESA</t>
  </si>
  <si>
    <t>REGIONAL</t>
  </si>
  <si>
    <t>POLO</t>
  </si>
  <si>
    <t>LOCAL</t>
  </si>
  <si>
    <t>NÚMERO OPERATIVO</t>
  </si>
  <si>
    <t>MATHEUS</t>
  </si>
  <si>
    <t>Nº DA OCORRÊNCIA</t>
  </si>
  <si>
    <t>CONCAT</t>
  </si>
  <si>
    <t>DATA OC</t>
  </si>
  <si>
    <t>CAUSA</t>
  </si>
  <si>
    <t>DESC_CAUSA</t>
  </si>
  <si>
    <t>SITUAÇÃO</t>
  </si>
  <si>
    <t>NS RETIRADO</t>
  </si>
  <si>
    <t>N_TOMBAMENTO_RETIRADO</t>
  </si>
  <si>
    <t>FABRICANTE</t>
  </si>
  <si>
    <t>DATA_FABRICAÇÃO</t>
  </si>
  <si>
    <t>FASES</t>
  </si>
  <si>
    <t>CLASSE DE TENSÃO</t>
  </si>
  <si>
    <t>POTÊNCIA RETIRADA</t>
  </si>
  <si>
    <t>REFORMADO</t>
  </si>
  <si>
    <t>REFORMADORA</t>
  </si>
  <si>
    <t>DATA REFORMA</t>
  </si>
  <si>
    <t>NS INSTALADO</t>
  </si>
  <si>
    <t>N_TOMBAMENTO_INSTALADO</t>
  </si>
  <si>
    <t>POTENCIA INSTALADA</t>
  </si>
  <si>
    <t>OS (SGM)</t>
  </si>
  <si>
    <t>COD. EQUIPE SUBSTITUIÇÃO</t>
  </si>
  <si>
    <t>NÚMERO OBRA</t>
  </si>
  <si>
    <t>QTDE OCORRÊNCIAS ANTES DA QUEIMA (12M)</t>
  </si>
  <si>
    <t>EXISTE GD?</t>
  </si>
  <si>
    <t>CARREGAMENTO %</t>
  </si>
  <si>
    <t>Carregamento GD</t>
  </si>
  <si>
    <t>Reclamações</t>
  </si>
  <si>
    <t>ETO</t>
  </si>
  <si>
    <t>5700469083DLP-MLPA01 000007/2026</t>
  </si>
  <si>
    <t>CENTRO</t>
  </si>
  <si>
    <t>20264078451012</t>
  </si>
  <si>
    <t>177594</t>
  </si>
  <si>
    <t>ILGIVEL</t>
  </si>
  <si>
    <t>VIJAI</t>
  </si>
  <si>
    <t>01/09/2010 10:36:50</t>
  </si>
  <si>
    <t>1F</t>
  </si>
  <si>
    <t>NÃO É REFORMADO</t>
  </si>
  <si>
    <t>17/01/2026</t>
  </si>
  <si>
    <t>271379</t>
  </si>
  <si>
    <t>145190</t>
  </si>
  <si>
    <t>DOLP-RD-PA</t>
  </si>
  <si>
    <t>5700482083DLP-MLPA01  000013/2026</t>
  </si>
  <si>
    <t>20264085646931</t>
  </si>
  <si>
    <t>236340</t>
  </si>
  <si>
    <t>ILEGIVEL</t>
  </si>
  <si>
    <t>ITB</t>
  </si>
  <si>
    <t>01/11/2004 17:18:24</t>
  </si>
  <si>
    <t>19/01/2026</t>
  </si>
  <si>
    <t>435312</t>
  </si>
  <si>
    <t>126789</t>
  </si>
  <si>
    <t>5727558083DLP-MLPA02  000014/2026</t>
  </si>
  <si>
    <t>20264113074466</t>
  </si>
  <si>
    <t>474656</t>
  </si>
  <si>
    <t>117141</t>
  </si>
  <si>
    <t>TRAEL</t>
  </si>
  <si>
    <t>01/07/2018 09:08:30</t>
  </si>
  <si>
    <t>04/02/2026</t>
  </si>
  <si>
    <t>290333</t>
  </si>
  <si>
    <t>149772</t>
  </si>
  <si>
    <t>5700770083DLP-MLPA02  000001/2026</t>
  </si>
  <si>
    <t>20264062932834</t>
  </si>
  <si>
    <t>1600355</t>
  </si>
  <si>
    <t>141651</t>
  </si>
  <si>
    <t>01/04/2024 09:43:30</t>
  </si>
  <si>
    <t>CPFL</t>
  </si>
  <si>
    <t>09/01/2026</t>
  </si>
  <si>
    <t>1014506</t>
  </si>
  <si>
    <t>134574</t>
  </si>
  <si>
    <t>5700307083DLP-MLPA03  000004/2026</t>
  </si>
  <si>
    <t>20264097382713</t>
  </si>
  <si>
    <t>497936</t>
  </si>
  <si>
    <t>13706</t>
  </si>
  <si>
    <t>INCONTRAZA</t>
  </si>
  <si>
    <t>01/11/2007 09:39:35</t>
  </si>
  <si>
    <t>30/01/2026</t>
  </si>
  <si>
    <t>1615822</t>
  </si>
  <si>
    <t>146300</t>
  </si>
  <si>
    <t>5700298253DLP-MLPA01  000038/2026</t>
  </si>
  <si>
    <t>20264117076029</t>
  </si>
  <si>
    <t>128152</t>
  </si>
  <si>
    <t>0</t>
  </si>
  <si>
    <t>01/01/2018 09:18:17</t>
  </si>
  <si>
    <t>06/02/2026</t>
  </si>
  <si>
    <t>1600373</t>
  </si>
  <si>
    <t>141669</t>
  </si>
  <si>
    <t>5700221196DLP-MLPA01  000054/2026</t>
  </si>
  <si>
    <t>20264121766011</t>
  </si>
  <si>
    <t>78606</t>
  </si>
  <si>
    <t>01/03/2006 10:14:18</t>
  </si>
  <si>
    <t/>
  </si>
  <si>
    <t>23/02/2026</t>
  </si>
  <si>
    <t>297839</t>
  </si>
  <si>
    <t>149875</t>
  </si>
  <si>
    <t>5700227196DLP-MLPA01  000002/2026</t>
  </si>
  <si>
    <t>20264062695982</t>
  </si>
  <si>
    <t>ABB</t>
  </si>
  <si>
    <t>10/02/2026 10:25:09</t>
  </si>
  <si>
    <t>03/02/2026</t>
  </si>
  <si>
    <t>5700602196DLP-MLPA01  000039/2026</t>
  </si>
  <si>
    <t>20264117004593</t>
  </si>
  <si>
    <t>202491</t>
  </si>
  <si>
    <t>01/11/2011 09:51:00</t>
  </si>
  <si>
    <t>345311</t>
  </si>
  <si>
    <t>109946</t>
  </si>
  <si>
    <t>5710106196DLP-MLPA02  000009/2026</t>
  </si>
  <si>
    <t>20264096615371</t>
  </si>
  <si>
    <t>459968</t>
  </si>
  <si>
    <t>ILEGÍVEL</t>
  </si>
  <si>
    <t>11/02/2007 16:17:09</t>
  </si>
  <si>
    <t>INTEL</t>
  </si>
  <si>
    <t>11/02/2009</t>
  </si>
  <si>
    <t>C290389</t>
  </si>
  <si>
    <t>149796</t>
  </si>
  <si>
    <t>5736153196DLP-MLPA03  000011/2026</t>
  </si>
  <si>
    <t>20264113143399</t>
  </si>
  <si>
    <t>10/02/2026 10:06:19</t>
  </si>
  <si>
    <t>10/02/2026</t>
  </si>
  <si>
    <t>5737864196DLP-MLPA01  000056/2026</t>
  </si>
  <si>
    <t>20264123796101</t>
  </si>
  <si>
    <t>459007</t>
  </si>
  <si>
    <t>112556</t>
  </si>
  <si>
    <t>01/02/2026 18:25:01</t>
  </si>
  <si>
    <t>04/03/2026</t>
  </si>
  <si>
    <t>799471</t>
  </si>
  <si>
    <t>149122</t>
  </si>
  <si>
    <t>5753804196DLP-MPPA01  000004/2026</t>
  </si>
  <si>
    <t>20264064897583</t>
  </si>
  <si>
    <t>692910</t>
  </si>
  <si>
    <t>012811</t>
  </si>
  <si>
    <t>01/08/2024 07:48:54</t>
  </si>
  <si>
    <t>3F</t>
  </si>
  <si>
    <t>1616966</t>
  </si>
  <si>
    <t>146094</t>
  </si>
  <si>
    <t>5700628010DLP-MLPA01  000060/2026</t>
  </si>
  <si>
    <t>será aberta em campo</t>
  </si>
  <si>
    <t>5700671010DLP-MLPA01  000001/2026</t>
  </si>
  <si>
    <t>20264060599303</t>
  </si>
  <si>
    <t>533284</t>
  </si>
  <si>
    <t>123494</t>
  </si>
  <si>
    <t>01/03/2020 09:03:39</t>
  </si>
  <si>
    <t>12/01/2026</t>
  </si>
  <si>
    <t>474621</t>
  </si>
  <si>
    <t>117106</t>
  </si>
  <si>
    <t>5710080010DLP-CTPA01  000012/2026</t>
  </si>
  <si>
    <t>20264089194957</t>
  </si>
  <si>
    <t>426107</t>
  </si>
  <si>
    <t>129558</t>
  </si>
  <si>
    <t>30/01/2023 09:13:49</t>
  </si>
  <si>
    <t>1644184</t>
  </si>
  <si>
    <t>148393</t>
  </si>
  <si>
    <t>5710110010DLP-MLPA01  000034/2026</t>
  </si>
  <si>
    <t>20264114899867</t>
  </si>
  <si>
    <t>179804</t>
  </si>
  <si>
    <t>1011815</t>
  </si>
  <si>
    <t>06/02/2026 09:22:28</t>
  </si>
  <si>
    <t>1622898</t>
  </si>
  <si>
    <t>143199</t>
  </si>
  <si>
    <t>5710321010DLP-MLPA01  000059/2026</t>
  </si>
  <si>
    <t>20264123973016</t>
  </si>
  <si>
    <t>928991</t>
  </si>
  <si>
    <t>01454</t>
  </si>
  <si>
    <t>01/01/2015 17:26:23</t>
  </si>
  <si>
    <t>05/03/2026</t>
  </si>
  <si>
    <t>498289</t>
  </si>
  <si>
    <t>119474</t>
  </si>
  <si>
    <t>5700367010DLP-MLPA02  000016/2026</t>
  </si>
  <si>
    <t>20264129319509</t>
  </si>
  <si>
    <t>457930</t>
  </si>
  <si>
    <t>20023</t>
  </si>
  <si>
    <t>05/03/2024 10:54:51</t>
  </si>
  <si>
    <t>296112</t>
  </si>
  <si>
    <t>148796</t>
  </si>
  <si>
    <t>5700095082DLP-MLPA01  000051/2026</t>
  </si>
  <si>
    <t>233720</t>
  </si>
  <si>
    <t>136235</t>
  </si>
  <si>
    <t>ITAIPU</t>
  </si>
  <si>
    <t>01/04/2024 09:18:47</t>
  </si>
  <si>
    <t>12/02/2026</t>
  </si>
  <si>
    <t>297841</t>
  </si>
  <si>
    <t>149877</t>
  </si>
  <si>
    <t>5737313082DLP-MLPA01  000017/2026</t>
  </si>
  <si>
    <t>20264088293417</t>
  </si>
  <si>
    <t>458699</t>
  </si>
  <si>
    <t>111775</t>
  </si>
  <si>
    <t>01/02/2018 08:16:47</t>
  </si>
  <si>
    <t>799486</t>
  </si>
  <si>
    <t>149137</t>
  </si>
  <si>
    <t>5744418082DLP-CTPA00  000013/2026</t>
  </si>
  <si>
    <t>20264088376128</t>
  </si>
  <si>
    <t>463594</t>
  </si>
  <si>
    <t>113643</t>
  </si>
  <si>
    <t>01/10/2023 14:58:24</t>
  </si>
  <si>
    <t>09/02/2026</t>
  </si>
  <si>
    <t>644451</t>
  </si>
  <si>
    <t>142691</t>
  </si>
  <si>
    <t>5744418082DLP-MLPA01  000035/2026</t>
  </si>
  <si>
    <t>20264116126348</t>
  </si>
  <si>
    <t>01/08/2022 10:16:37</t>
  </si>
  <si>
    <t>01/09/2024</t>
  </si>
  <si>
    <t>16542</t>
  </si>
  <si>
    <t>109972</t>
  </si>
  <si>
    <t>5744418082DLP-MLPA01  000076/2026</t>
  </si>
  <si>
    <t>DLP-MLPA01  000076/2026</t>
  </si>
  <si>
    <t>5745888082DLP-MLPA01  000004/2026</t>
  </si>
  <si>
    <t>20264069727774</t>
  </si>
  <si>
    <t>1289363</t>
  </si>
  <si>
    <t>127129</t>
  </si>
  <si>
    <t>ROMAGNOLE</t>
  </si>
  <si>
    <t>01/05/2025 08:55:58</t>
  </si>
  <si>
    <t>16/01/2026</t>
  </si>
  <si>
    <t>1442136</t>
  </si>
  <si>
    <t>132281</t>
  </si>
  <si>
    <t>5745888082DLP-MPPA01  000034/2026</t>
  </si>
  <si>
    <t>20264088317130</t>
  </si>
  <si>
    <t>01/04/2025 07:10:49</t>
  </si>
  <si>
    <t>1616964</t>
  </si>
  <si>
    <t>146092</t>
  </si>
  <si>
    <t>5702917122DLP-MLPA01  000053/2026</t>
  </si>
  <si>
    <t>20264121668411</t>
  </si>
  <si>
    <t>457959</t>
  </si>
  <si>
    <t>200170</t>
  </si>
  <si>
    <t>04/03/2007 15:01:26</t>
  </si>
  <si>
    <t>1289670</t>
  </si>
  <si>
    <t>5705116122DLP-MLPA01  000012/2026</t>
  </si>
  <si>
    <t>20264084970808</t>
  </si>
  <si>
    <t>185196</t>
  </si>
  <si>
    <t>01/02/2011 17:01:28</t>
  </si>
  <si>
    <t>315512</t>
  </si>
  <si>
    <t>127587</t>
  </si>
  <si>
    <t>5700449092DLP-MLPA01  000014/2026</t>
  </si>
  <si>
    <t>20264086106673</t>
  </si>
  <si>
    <t>90517</t>
  </si>
  <si>
    <t>0122979</t>
  </si>
  <si>
    <t>01/06/2014 06:33:01</t>
  </si>
  <si>
    <t>21/01/2026</t>
  </si>
  <si>
    <t>271343</t>
  </si>
  <si>
    <t>145154</t>
  </si>
  <si>
    <t>5700203092DLP-MLPA03  000018/2026</t>
  </si>
  <si>
    <t>20264138741538</t>
  </si>
  <si>
    <t>5727565092DLP-MLPA02  000012/2026</t>
  </si>
  <si>
    <t>20264112017715</t>
  </si>
  <si>
    <t>442002</t>
  </si>
  <si>
    <t>06107877</t>
  </si>
  <si>
    <t>01/08/2017 09:45:22</t>
  </si>
  <si>
    <t>1615844</t>
  </si>
  <si>
    <t>146322</t>
  </si>
  <si>
    <t>5719041100DLP-MLPA01  000068/2026</t>
  </si>
  <si>
    <t>20264128552514</t>
  </si>
  <si>
    <t>5705910122DLP-MPPA01  000020/2026</t>
  </si>
  <si>
    <t>20264070154331</t>
  </si>
  <si>
    <t>228039</t>
  </si>
  <si>
    <t>134940</t>
  </si>
  <si>
    <t>01/02/2023 09:12:22</t>
  </si>
  <si>
    <t>525755</t>
  </si>
  <si>
    <t>122542</t>
  </si>
  <si>
    <t>5712697122DLP-MLPA01  000022/2026</t>
  </si>
  <si>
    <t>05
20264097373561</t>
  </si>
  <si>
    <t>615231</t>
  </si>
  <si>
    <t>131064</t>
  </si>
  <si>
    <t>01/04/2022 17:56:04</t>
  </si>
  <si>
    <t>29/01/2026</t>
  </si>
  <si>
    <t>1615843</t>
  </si>
  <si>
    <t>146321</t>
  </si>
  <si>
    <t>5702935122DLP-MPPA01  000054/2026</t>
  </si>
  <si>
    <t>20264106617264</t>
  </si>
  <si>
    <t>182896</t>
  </si>
  <si>
    <t>06/02/2026 09:33:12</t>
  </si>
  <si>
    <t>16/02/2026</t>
  </si>
  <si>
    <t>1603822</t>
  </si>
  <si>
    <t>141910</t>
  </si>
  <si>
    <t>5703014122DLP-MLPA01  000052/2026</t>
  </si>
  <si>
    <t>20264118321656</t>
  </si>
  <si>
    <t>5211917122DLP-MLPA01  000064/2026</t>
  </si>
  <si>
    <t>20264127916456</t>
  </si>
  <si>
    <t>550845</t>
  </si>
  <si>
    <t>125885</t>
  </si>
  <si>
    <t>01/06/2020 10:07:49</t>
  </si>
  <si>
    <t>482499</t>
  </si>
  <si>
    <t>118265</t>
  </si>
  <si>
    <t>5700101100DLP-MLPA01  000072/2026</t>
  </si>
  <si>
    <t>20264130932361</t>
  </si>
  <si>
    <t>01/01/2015 17:09:48</t>
  </si>
  <si>
    <t>5700109100DLP-CTPA00  000001/2026</t>
  </si>
  <si>
    <t>20264066776703</t>
  </si>
  <si>
    <t>395727</t>
  </si>
  <si>
    <t>103028</t>
  </si>
  <si>
    <t>01/07/2018 10:35:55</t>
  </si>
  <si>
    <t>01/04/2018</t>
  </si>
  <si>
    <t>480412</t>
  </si>
  <si>
    <t>113252</t>
  </si>
  <si>
    <t>5703012059DLP-MLPA01  000062/2026</t>
  </si>
  <si>
    <t>20264126831105</t>
  </si>
  <si>
    <t>459021</t>
  </si>
  <si>
    <t>112570</t>
  </si>
  <si>
    <t>16/02/2018 17:05:11</t>
  </si>
  <si>
    <t>297834</t>
  </si>
  <si>
    <t>149870</t>
  </si>
  <si>
    <t>5703525122DLP-MLPA01  000005/2026</t>
  </si>
  <si>
    <t>20264070736909</t>
  </si>
  <si>
    <t>896349</t>
  </si>
  <si>
    <t>121244</t>
  </si>
  <si>
    <t>10/02/2026 10:20:27</t>
  </si>
  <si>
    <t>1615834</t>
  </si>
  <si>
    <t>146312</t>
  </si>
  <si>
    <t>5705022122DLP-MLPA02  000004/2026</t>
  </si>
  <si>
    <t>20264079599541</t>
  </si>
  <si>
    <t>19/01/2026 10:36:11</t>
  </si>
  <si>
    <t>5710061122DLP-MPPA01  000033/2026</t>
  </si>
  <si>
    <t>20264086104706</t>
  </si>
  <si>
    <t>371794</t>
  </si>
  <si>
    <t>121222</t>
  </si>
  <si>
    <t>01/12/1999 07:35:06</t>
  </si>
  <si>
    <t>271327</t>
  </si>
  <si>
    <t>145138</t>
  </si>
  <si>
    <t>5710565122DLP-MLPA01  000071/2026</t>
  </si>
  <si>
    <t>20264130146887</t>
  </si>
  <si>
    <t>481700</t>
  </si>
  <si>
    <t>24324</t>
  </si>
  <si>
    <t>05/03/2026 13:13:38</t>
  </si>
  <si>
    <t>254185</t>
  </si>
  <si>
    <t>142974</t>
  </si>
  <si>
    <t>5711864122DLP-MLPA01  000025/2026</t>
  </si>
  <si>
    <t>20264100806292</t>
  </si>
  <si>
    <t>393912</t>
  </si>
  <si>
    <t>MACZ</t>
  </si>
  <si>
    <t>01/04/2006 09:52:04</t>
  </si>
  <si>
    <t>31/01/2026</t>
  </si>
  <si>
    <t>290261</t>
  </si>
  <si>
    <t>149700</t>
  </si>
  <si>
    <t>5711933122DLP-MLPA01  000021/2026</t>
  </si>
  <si>
    <t>20264095769617</t>
  </si>
  <si>
    <t>181042</t>
  </si>
  <si>
    <t>01/09/2007 08:34:47</t>
  </si>
  <si>
    <t>799443</t>
  </si>
  <si>
    <t>149094</t>
  </si>
  <si>
    <t>5712197122DLP-MLPA02  000017/2026</t>
  </si>
  <si>
    <t>20264130105217</t>
  </si>
  <si>
    <t>371905</t>
  </si>
  <si>
    <t>00044415</t>
  </si>
  <si>
    <t>TOSHIBA</t>
  </si>
  <si>
    <t>01/04/2013 11:36:05</t>
  </si>
  <si>
    <t>178608</t>
  </si>
  <si>
    <t>5712275122DLP-MLPA01  000070/2026</t>
  </si>
  <si>
    <t>20264129197593</t>
  </si>
  <si>
    <t>80759</t>
  </si>
  <si>
    <t>06/03/2010 10:02:47</t>
  </si>
  <si>
    <t>468084</t>
  </si>
  <si>
    <t>115062</t>
  </si>
  <si>
    <t>5712754122DLP-MLPA01  000058/2026</t>
  </si>
  <si>
    <t>20264123995988</t>
  </si>
  <si>
    <t>443048</t>
  </si>
  <si>
    <t>120865</t>
  </si>
  <si>
    <t>01/09/2011 16:13:18</t>
  </si>
  <si>
    <t>19/02/2026</t>
  </si>
  <si>
    <t>250326</t>
  </si>
  <si>
    <t>141092</t>
  </si>
  <si>
    <t>5712754122DLP-MLPA01  000067/2026</t>
  </si>
  <si>
    <t>20264128532536</t>
  </si>
  <si>
    <t>05/03/2025 10:38:07</t>
  </si>
  <si>
    <t>289718</t>
  </si>
  <si>
    <t>148578</t>
  </si>
  <si>
    <t>5735803122DLP-MLPA02  000011/2026</t>
  </si>
  <si>
    <t>20264111909605</t>
  </si>
  <si>
    <t>473548</t>
  </si>
  <si>
    <t>126677</t>
  </si>
  <si>
    <t>01/08/2018 10:09:33</t>
  </si>
  <si>
    <t>POTENCIAL</t>
  </si>
  <si>
    <t>01/06/2021</t>
  </si>
  <si>
    <t>290106</t>
  </si>
  <si>
    <t>149813</t>
  </si>
  <si>
    <t>5703466122DLP-MLPA02  000002/2026</t>
  </si>
  <si>
    <t>20264067304419</t>
  </si>
  <si>
    <t>1615818</t>
  </si>
  <si>
    <t>146296</t>
  </si>
  <si>
    <t>01/04/2025 16:14:49</t>
  </si>
  <si>
    <t>15/01/2026</t>
  </si>
  <si>
    <t>1615853</t>
  </si>
  <si>
    <t>5710444122DLP-MPPA01  000051/2026</t>
  </si>
  <si>
    <t>20264106162701</t>
  </si>
  <si>
    <t>-</t>
  </si>
  <si>
    <t>01/04/2010 09:09:31</t>
  </si>
  <si>
    <t>290335</t>
  </si>
  <si>
    <t>5757168122DLP-CTPA01  000018/2026</t>
  </si>
  <si>
    <t>20264123842425</t>
  </si>
  <si>
    <t>5723384122DLP-MLPA01  000027/2026</t>
  </si>
  <si>
    <t>20264100789602</t>
  </si>
  <si>
    <t>364589</t>
  </si>
  <si>
    <t>01/10/2015 09:33:03</t>
  </si>
  <si>
    <t>253978</t>
  </si>
  <si>
    <t>142021</t>
  </si>
  <si>
    <t>5711359122DLP-CTPA00  000014/2026</t>
  </si>
  <si>
    <t>20264090076216</t>
  </si>
  <si>
    <t>124519</t>
  </si>
  <si>
    <t>30/01/1999 08:54:43</t>
  </si>
  <si>
    <t>305072</t>
  </si>
  <si>
    <t>148832</t>
  </si>
  <si>
    <t>5762443122DLP-MPPA01  000019/2026</t>
  </si>
  <si>
    <t>20264070092688</t>
  </si>
  <si>
    <t>1587786</t>
  </si>
  <si>
    <t>144006</t>
  </si>
  <si>
    <t>01/11/2024 09:27:13</t>
  </si>
  <si>
    <t>582453</t>
  </si>
  <si>
    <t>147425</t>
  </si>
  <si>
    <t>5704495122DLP-MPPA01  000049/2026</t>
  </si>
  <si>
    <t>SERA GERADO NA HORA</t>
  </si>
  <si>
    <t>175547</t>
  </si>
  <si>
    <t>36909</t>
  </si>
  <si>
    <t>31/01/2010 09:19:22</t>
  </si>
  <si>
    <t>1648849</t>
  </si>
  <si>
    <t>148970</t>
  </si>
  <si>
    <t>5735643059DLP-MPPA01  000061/2026</t>
  </si>
  <si>
    <t>20264119055883</t>
  </si>
  <si>
    <t>457520</t>
  </si>
  <si>
    <t>1101</t>
  </si>
  <si>
    <t>01/02/2016 10:00:13</t>
  </si>
  <si>
    <t>1648839</t>
  </si>
  <si>
    <t>148960</t>
  </si>
  <si>
    <t>5700707122DLP-MPPA01  000066/2026</t>
  </si>
  <si>
    <t>Vai abrir na hora da atividade</t>
  </si>
  <si>
    <t>102297</t>
  </si>
  <si>
    <t>10776</t>
  </si>
  <si>
    <t>01/11/1998 09:02:43</t>
  </si>
  <si>
    <t>1647129</t>
  </si>
  <si>
    <t>148954</t>
  </si>
  <si>
    <t>5700725122DLP-MPPA01  000027/2026</t>
  </si>
  <si>
    <t>20264079656968</t>
  </si>
  <si>
    <t>2</t>
  </si>
  <si>
    <t>19/01/2026 10:16:34</t>
  </si>
  <si>
    <t>144002</t>
  </si>
  <si>
    <t>1587782</t>
  </si>
  <si>
    <t>5700935122ETO-RD-PA  000103/2026</t>
  </si>
  <si>
    <t>ETO-RD-PA</t>
  </si>
  <si>
    <t>5710049096DLP-CTPA00  000034/2026</t>
  </si>
  <si>
    <t>20264113461254</t>
  </si>
  <si>
    <t>1234038</t>
  </si>
  <si>
    <t>124872</t>
  </si>
  <si>
    <t>01/08/2020 13:37:04</t>
  </si>
  <si>
    <t>113303</t>
  </si>
  <si>
    <t>338021</t>
  </si>
  <si>
    <t>5755307026DLP-MLPA01  000032/2026</t>
  </si>
  <si>
    <t>.</t>
  </si>
  <si>
    <t>1026962</t>
  </si>
  <si>
    <t>102642</t>
  </si>
  <si>
    <t>01/12/2021 15:08:33</t>
  </si>
  <si>
    <t>28/12/2024</t>
  </si>
  <si>
    <t>287170</t>
  </si>
  <si>
    <t>5704333001DLP-MPPA01  000058/2026</t>
  </si>
  <si>
    <t>20264117081462</t>
  </si>
  <si>
    <t>107482</t>
  </si>
  <si>
    <t>21938</t>
  </si>
  <si>
    <t>01/04/2007 09:37:16</t>
  </si>
  <si>
    <t>181888</t>
  </si>
  <si>
    <t>139719</t>
  </si>
  <si>
    <t>5703917001DLP-MLPA02  000006/2026</t>
  </si>
  <si>
    <t>20264085562410</t>
  </si>
  <si>
    <t>195862</t>
  </si>
  <si>
    <t>01/12/2011 05:36:57</t>
  </si>
  <si>
    <t>181726</t>
  </si>
  <si>
    <t>143444</t>
  </si>
  <si>
    <t>5758057001DLP-MLPA01  000050/2026</t>
  </si>
  <si>
    <t>20264120218160</t>
  </si>
  <si>
    <t>5710549001DLP-MLPA03  000012/2026</t>
  </si>
  <si>
    <t>20264133624843</t>
  </si>
  <si>
    <t>177877</t>
  </si>
  <si>
    <t>05/03/2026 13:57:50</t>
  </si>
  <si>
    <t>820322</t>
  </si>
  <si>
    <t>149334</t>
  </si>
  <si>
    <t>5704986122DLP-MLPA01  000063/2026</t>
  </si>
  <si>
    <t>20264127815561</t>
  </si>
  <si>
    <t>126934</t>
  </si>
  <si>
    <t>N/A</t>
  </si>
  <si>
    <t>01/06/2008 10:46:12</t>
  </si>
  <si>
    <t>178211</t>
  </si>
  <si>
    <t>148686</t>
  </si>
  <si>
    <t>5710675001DLP-MLPA01  000019/2026</t>
  </si>
  <si>
    <t>20264089329312</t>
  </si>
  <si>
    <t>332309</t>
  </si>
  <si>
    <t>129319</t>
  </si>
  <si>
    <t>01/03/2016 17:30:33</t>
  </si>
  <si>
    <t>56215007</t>
  </si>
  <si>
    <t>139114</t>
  </si>
  <si>
    <t>5724423271DLP-MPPA01  000047/2026</t>
  </si>
  <si>
    <t>20264101009297</t>
  </si>
  <si>
    <t>4652</t>
  </si>
  <si>
    <t>24491</t>
  </si>
  <si>
    <t>01/06/2016 09:42:34</t>
  </si>
  <si>
    <t>1630184</t>
  </si>
  <si>
    <t>147276</t>
  </si>
  <si>
    <t>5754615001DLP-CTPA00  000026/2026</t>
  </si>
  <si>
    <t>20264112017863</t>
  </si>
  <si>
    <t>06/02/2026 09:42:14</t>
  </si>
  <si>
    <t>5700987070DLP-MLPA01  000031/2026</t>
  </si>
  <si>
    <t>20264115195388</t>
  </si>
  <si>
    <t>432108</t>
  </si>
  <si>
    <t>138512</t>
  </si>
  <si>
    <t>01/07/2017 09:08:18</t>
  </si>
  <si>
    <t>1600523</t>
  </si>
  <si>
    <t>141819</t>
  </si>
  <si>
    <t>5701020070DLP-CTPA00  000029/2026</t>
  </si>
  <si>
    <t>20264117780778</t>
  </si>
  <si>
    <t>976547</t>
  </si>
  <si>
    <t>120935</t>
  </si>
  <si>
    <t>08/12/2021 11:59:05</t>
  </si>
  <si>
    <t>08/12/2021</t>
  </si>
  <si>
    <t>1575025</t>
  </si>
  <si>
    <t>139127</t>
  </si>
  <si>
    <t>5727478070DLP-MPPA01  000018/2026</t>
  </si>
  <si>
    <t>20264069776275</t>
  </si>
  <si>
    <t>881805</t>
  </si>
  <si>
    <t>110838</t>
  </si>
  <si>
    <t>01/07/2018 15:30:01</t>
  </si>
  <si>
    <t>1616971</t>
  </si>
  <si>
    <t>146099</t>
  </si>
  <si>
    <t>5750063070DLP-MLPA01  000037/2026</t>
  </si>
  <si>
    <t>20264117689404</t>
  </si>
  <si>
    <t>183338</t>
  </si>
  <si>
    <t>129306</t>
  </si>
  <si>
    <t>06/02/2026 09:14:49</t>
  </si>
  <si>
    <t>140204</t>
  </si>
  <si>
    <t>5700269070DLP-MLPA01  000003/2026</t>
  </si>
  <si>
    <t>20264064477470</t>
  </si>
  <si>
    <t>437885</t>
  </si>
  <si>
    <t>107963</t>
  </si>
  <si>
    <t>01/08/2017 08:27:41</t>
  </si>
  <si>
    <t>28/02/2026</t>
  </si>
  <si>
    <t>1615862</t>
  </si>
  <si>
    <t>146340</t>
  </si>
  <si>
    <t>5710132070DLP-MPPA01  000006/2026</t>
  </si>
  <si>
    <t>20264064490284</t>
  </si>
  <si>
    <t>319620</t>
  </si>
  <si>
    <t>134589</t>
  </si>
  <si>
    <t>01/11/2019 16:08:25</t>
  </si>
  <si>
    <t>08/01/2026</t>
  </si>
  <si>
    <t>586777</t>
  </si>
  <si>
    <t>147740</t>
  </si>
  <si>
    <t>5720051070DLP-MLPA01  000065/2026</t>
  </si>
  <si>
    <t>20264128088092</t>
  </si>
  <si>
    <t>368898</t>
  </si>
  <si>
    <t>01/09/1999 15:26:08</t>
  </si>
  <si>
    <t>11/04/2016</t>
  </si>
  <si>
    <t>296104</t>
  </si>
  <si>
    <t>148854</t>
  </si>
  <si>
    <t>5735342070DLP-MLPA01  000069/2026</t>
  </si>
  <si>
    <t>20264128657568</t>
  </si>
  <si>
    <t>5700095151DLP-MLPA01  000006/2026</t>
  </si>
  <si>
    <t>20264070940996</t>
  </si>
  <si>
    <t>370615</t>
  </si>
  <si>
    <t>01/06/1999 07:43:15</t>
  </si>
  <si>
    <t>271325</t>
  </si>
  <si>
    <t>145136</t>
  </si>
  <si>
    <t>5700121151DLP-CTPA01  000001/2026</t>
  </si>
  <si>
    <t>20264062540292</t>
  </si>
  <si>
    <t>19/01/2026 09:36:39</t>
  </si>
  <si>
    <t>5700430151DLP-MLPA02  000019/2026</t>
  </si>
  <si>
    <t>1H</t>
  </si>
  <si>
    <t>5700545151DLP-MLPA01  000026/2026</t>
  </si>
  <si>
    <t>20264100843636</t>
  </si>
  <si>
    <t>500269</t>
  </si>
  <si>
    <t>119959</t>
  </si>
  <si>
    <t>01/04/2019 09:59:08</t>
  </si>
  <si>
    <t>290378</t>
  </si>
  <si>
    <t>149785</t>
  </si>
  <si>
    <t>5700260006DLP-MLPA01  000075/2026</t>
  </si>
  <si>
    <t>20264133311711</t>
  </si>
  <si>
    <t>DLP-MLPA01  000075/2026</t>
  </si>
  <si>
    <t xml:space="preserve"> </t>
  </si>
  <si>
    <t>5700226006DLP-MLPA01  000057/2026</t>
  </si>
  <si>
    <t>20264123852423</t>
  </si>
  <si>
    <t>5700837006DLP-MLPA01  000036/2026</t>
  </si>
  <si>
    <t>20264117069417</t>
  </si>
  <si>
    <t>464670</t>
  </si>
  <si>
    <t>113663</t>
  </si>
  <si>
    <t>01/04/2018 15:42:08</t>
  </si>
  <si>
    <t>464856</t>
  </si>
  <si>
    <t>113849</t>
  </si>
  <si>
    <t>5709566006DLP-MLPA02  000008/2026</t>
  </si>
  <si>
    <t>20264092651718</t>
  </si>
  <si>
    <t>389722</t>
  </si>
  <si>
    <t>130842</t>
  </si>
  <si>
    <t>01/02/2022 09:28:21</t>
  </si>
  <si>
    <t>799480</t>
  </si>
  <si>
    <t>149131</t>
  </si>
  <si>
    <t>5710112006DLP-MLPA01  000010/2026</t>
  </si>
  <si>
    <t>20264080749923</t>
  </si>
  <si>
    <t>370612</t>
  </si>
  <si>
    <t>01/11/1999 09:57:39</t>
  </si>
  <si>
    <t>1800587</t>
  </si>
  <si>
    <t>144167</t>
  </si>
  <si>
    <t>5722285006DLP-MPPA01  000076/2026</t>
  </si>
  <si>
    <t>5710162006DLP-MLPA01  000008/2026</t>
  </si>
  <si>
    <t>20264079469262</t>
  </si>
  <si>
    <t>01/08/2017 08:40:40</t>
  </si>
  <si>
    <t>5710169006DLP-MLPA01  000020/2026</t>
  </si>
  <si>
    <t>20264097251487</t>
  </si>
  <si>
    <t>358539</t>
  </si>
  <si>
    <t>01/10/2005 17:45:54</t>
  </si>
  <si>
    <t>464890</t>
  </si>
  <si>
    <t>5700278055ENC-LMPS03  000044/2026</t>
  </si>
  <si>
    <t>PARAISO</t>
  </si>
  <si>
    <t>20264127786599</t>
  </si>
  <si>
    <t>304519</t>
  </si>
  <si>
    <t>01/01/2005 08:26:08</t>
  </si>
  <si>
    <t>1015827</t>
  </si>
  <si>
    <t>100026</t>
  </si>
  <si>
    <t>ENC-RD-PS</t>
  </si>
  <si>
    <t>5700288055ENC-LMPS03  000014/2026</t>
  </si>
  <si>
    <t>20264074259909</t>
  </si>
  <si>
    <t>1236642</t>
  </si>
  <si>
    <t>124736</t>
  </si>
  <si>
    <t>01/06/2020 16:10:15</t>
  </si>
  <si>
    <t>1219871</t>
  </si>
  <si>
    <t>122290</t>
  </si>
  <si>
    <t>5700561055ENC-LMPS03  000026/2026</t>
  </si>
  <si>
    <t>20264100883502</t>
  </si>
  <si>
    <t>449538</t>
  </si>
  <si>
    <t>109716</t>
  </si>
  <si>
    <t>01/11/2017 08:54:54</t>
  </si>
  <si>
    <t>Z275779</t>
  </si>
  <si>
    <t>146642</t>
  </si>
  <si>
    <t>5700809055ENC-LMPS03  000017/2026</t>
  </si>
  <si>
    <t>20264084940883</t>
  </si>
  <si>
    <t>431703</t>
  </si>
  <si>
    <t>104933</t>
  </si>
  <si>
    <t>01/06/2017 14:24:36</t>
  </si>
  <si>
    <t>C290404</t>
  </si>
  <si>
    <t>149811</t>
  </si>
  <si>
    <t>5701204055ENC-LMPS04  000002/2026</t>
  </si>
  <si>
    <t>20264064931219</t>
  </si>
  <si>
    <t>181043</t>
  </si>
  <si>
    <t>134748</t>
  </si>
  <si>
    <t>01/11/2009 09:52:53</t>
  </si>
  <si>
    <t>Z260806</t>
  </si>
  <si>
    <t>144275</t>
  </si>
  <si>
    <t>5701249055ENC-LMPS03  000037/2026</t>
  </si>
  <si>
    <t>20264117766169</t>
  </si>
  <si>
    <t>217368</t>
  </si>
  <si>
    <t>002249</t>
  </si>
  <si>
    <t>01/03/2011 11:01:39</t>
  </si>
  <si>
    <t>297826</t>
  </si>
  <si>
    <t>149867</t>
  </si>
  <si>
    <t>5701380055ENC-LMPS04  000040/2026</t>
  </si>
  <si>
    <t>20264131935591</t>
  </si>
  <si>
    <t>203587</t>
  </si>
  <si>
    <t>01/01/2012 10:45:46</t>
  </si>
  <si>
    <t>1622915</t>
  </si>
  <si>
    <t>143216</t>
  </si>
  <si>
    <t>5710060055ENC-LMPS01  000020/2026</t>
  </si>
  <si>
    <t>20264082912704</t>
  </si>
  <si>
    <t>3720</t>
  </si>
  <si>
    <t>LFB</t>
  </si>
  <si>
    <t>01/03/2005 10:58:14</t>
  </si>
  <si>
    <t>586761</t>
  </si>
  <si>
    <t>A147724</t>
  </si>
  <si>
    <t>5710070055ENC-LMPS03  000025/2026</t>
  </si>
  <si>
    <t>20264099581621</t>
  </si>
  <si>
    <t>458684</t>
  </si>
  <si>
    <t>111760</t>
  </si>
  <si>
    <t>01/02/2018 08:44:32</t>
  </si>
  <si>
    <t>Z275764</t>
  </si>
  <si>
    <t>146627</t>
  </si>
  <si>
    <t>5710088055ENC-LMPS04  000032/2026</t>
  </si>
  <si>
    <t>20264119262641</t>
  </si>
  <si>
    <t>707073</t>
  </si>
  <si>
    <t>48392</t>
  </si>
  <si>
    <t>01/10/2010 10:42:11</t>
  </si>
  <si>
    <t>297832</t>
  </si>
  <si>
    <t>149868</t>
  </si>
  <si>
    <t>5710120055ENC-LMPS01  000023/2026</t>
  </si>
  <si>
    <t>20264085894789</t>
  </si>
  <si>
    <t>563083023</t>
  </si>
  <si>
    <t>SIEMENS</t>
  </si>
  <si>
    <t>20/01/1999 09:02:20</t>
  </si>
  <si>
    <t>118446</t>
  </si>
  <si>
    <t>145390</t>
  </si>
  <si>
    <t>5710170055ENC-LMPS01  000010/2026</t>
  </si>
  <si>
    <t>20264066911629</t>
  </si>
  <si>
    <t>185221</t>
  </si>
  <si>
    <t>01/05/2002 10:06:04</t>
  </si>
  <si>
    <t>183092</t>
  </si>
  <si>
    <t>136944</t>
  </si>
  <si>
    <t>5720337055ENC-LMPS04  000039/2026</t>
  </si>
  <si>
    <t>20264128541612</t>
  </si>
  <si>
    <t>367926</t>
  </si>
  <si>
    <t>093</t>
  </si>
  <si>
    <t>01/06/1999 11:13:14</t>
  </si>
  <si>
    <t>572129</t>
  </si>
  <si>
    <t>148868</t>
  </si>
  <si>
    <t>5700326055ENC-LMPS04  000024/2026</t>
  </si>
  <si>
    <t>20264103468130</t>
  </si>
  <si>
    <t>1025049</t>
  </si>
  <si>
    <t>01/07/2016 14:59:17</t>
  </si>
  <si>
    <t>811241</t>
  </si>
  <si>
    <t>149151</t>
  </si>
  <si>
    <t>5710028149ENC-LMPS03  000050/2026</t>
  </si>
  <si>
    <t>20264141641452</t>
  </si>
  <si>
    <t>459958</t>
  </si>
  <si>
    <t>21118</t>
  </si>
  <si>
    <t>02/03/2007 09:16:56</t>
  </si>
  <si>
    <t>C299602</t>
  </si>
  <si>
    <t>147888</t>
  </si>
  <si>
    <t>5710332149ENC-LMPS04  000045/2026</t>
  </si>
  <si>
    <t>20264149952561</t>
  </si>
  <si>
    <t>295768</t>
  </si>
  <si>
    <t>Ilégivel</t>
  </si>
  <si>
    <t>01/11/2004 10:13:03</t>
  </si>
  <si>
    <t>C299621</t>
  </si>
  <si>
    <t>147899</t>
  </si>
  <si>
    <t>5762102149ENC-LMPS01  000022/2026</t>
  </si>
  <si>
    <t>20264085519950</t>
  </si>
  <si>
    <t>240453</t>
  </si>
  <si>
    <t>138465</t>
  </si>
  <si>
    <t>01/11/2011 15:09:49</t>
  </si>
  <si>
    <t>589123</t>
  </si>
  <si>
    <t>148392</t>
  </si>
  <si>
    <t>5700056149ENC-LMPS01  000030/2026</t>
  </si>
  <si>
    <t>20264093427793</t>
  </si>
  <si>
    <t>414160</t>
  </si>
  <si>
    <t>ELETRAN</t>
  </si>
  <si>
    <t>01/08/2016 16:47:28</t>
  </si>
  <si>
    <t>1616982</t>
  </si>
  <si>
    <t>146110</t>
  </si>
  <si>
    <t>5700684149ENC-LMPS01  000040/2026</t>
  </si>
  <si>
    <t>20264111935481</t>
  </si>
  <si>
    <t>176407</t>
  </si>
  <si>
    <t>45952</t>
  </si>
  <si>
    <t>01/09/2010 11:05:23</t>
  </si>
  <si>
    <t>820262</t>
  </si>
  <si>
    <t>149276</t>
  </si>
  <si>
    <t>5700736149ENC-LMPS01  000049/2026</t>
  </si>
  <si>
    <t>20264117675406</t>
  </si>
  <si>
    <t>176385</t>
  </si>
  <si>
    <t>01/09/2010 10:24:25</t>
  </si>
  <si>
    <t>498660</t>
  </si>
  <si>
    <t>123072</t>
  </si>
  <si>
    <t>5710004149ENC-LMPS01  000050/2026</t>
  </si>
  <si>
    <t>20264115294173</t>
  </si>
  <si>
    <t>487772</t>
  </si>
  <si>
    <t>121788</t>
  </si>
  <si>
    <t>01/09/2007 10:20:11</t>
  </si>
  <si>
    <t>464946</t>
  </si>
  <si>
    <t>147665</t>
  </si>
  <si>
    <t>5710095149ENC-LMPS03  000004/2026</t>
  </si>
  <si>
    <t>20264064921534</t>
  </si>
  <si>
    <t>363378</t>
  </si>
  <si>
    <t>01/05/1999 08:50:35</t>
  </si>
  <si>
    <t>470133</t>
  </si>
  <si>
    <t>147641</t>
  </si>
  <si>
    <t>5710441149ENC-LMPS04  000012/2026</t>
  </si>
  <si>
    <t>20264078396104</t>
  </si>
  <si>
    <t>1568543</t>
  </si>
  <si>
    <t>143090</t>
  </si>
  <si>
    <t>01/11/2024 09:14:22</t>
  </si>
  <si>
    <t>586759</t>
  </si>
  <si>
    <t>147722</t>
  </si>
  <si>
    <t>5300243253ENC-LMPS03  000005/2026</t>
  </si>
  <si>
    <t>20264064832933</t>
  </si>
  <si>
    <t>128195</t>
  </si>
  <si>
    <t>01/10/2008 10:19:21</t>
  </si>
  <si>
    <t>550660</t>
  </si>
  <si>
    <t>147662</t>
  </si>
  <si>
    <t>5364617253ENC-LMPS03  000016/2026</t>
  </si>
  <si>
    <t>20264082393206</t>
  </si>
  <si>
    <t>C250476</t>
  </si>
  <si>
    <t>140766</t>
  </si>
  <si>
    <t>ITAM</t>
  </si>
  <si>
    <t>01/05/2024 14:16:06</t>
  </si>
  <si>
    <t>C290396</t>
  </si>
  <si>
    <t>149803</t>
  </si>
  <si>
    <t>5700244253ENC-LMPS01  000018/2026</t>
  </si>
  <si>
    <t>20264073097470</t>
  </si>
  <si>
    <t>128503</t>
  </si>
  <si>
    <t>01/10/2008 09:06:58</t>
  </si>
  <si>
    <t>C290323</t>
  </si>
  <si>
    <t>149762</t>
  </si>
  <si>
    <t>5710143253ENC-LMPS04  000028/2026</t>
  </si>
  <si>
    <t>20264113425371</t>
  </si>
  <si>
    <t>77724</t>
  </si>
  <si>
    <t>146490</t>
  </si>
  <si>
    <t>01/10/2005 08:29:43</t>
  </si>
  <si>
    <t>533191</t>
  </si>
  <si>
    <t>p025467</t>
  </si>
  <si>
    <t>5710074012ENC-LMPS03  000031/2026</t>
  </si>
  <si>
    <t>20264113425170</t>
  </si>
  <si>
    <t>203018</t>
  </si>
  <si>
    <t>48506</t>
  </si>
  <si>
    <t>01/10/2010 10:21:58</t>
  </si>
  <si>
    <t>C271418</t>
  </si>
  <si>
    <t>145066</t>
  </si>
  <si>
    <t>5700453012ENC-LMPS01  000027/2026</t>
  </si>
  <si>
    <t>20264097136121</t>
  </si>
  <si>
    <t>587235</t>
  </si>
  <si>
    <t>34524</t>
  </si>
  <si>
    <t>01/04/2009 14:38:45</t>
  </si>
  <si>
    <t>820208</t>
  </si>
  <si>
    <t>149222</t>
  </si>
  <si>
    <t>5700656012ENC-LMPS01  000038/2026</t>
  </si>
  <si>
    <t>20264106310122</t>
  </si>
  <si>
    <t>172767</t>
  </si>
  <si>
    <t>01/07/2010 16:28:04</t>
  </si>
  <si>
    <t>820250</t>
  </si>
  <si>
    <t>149264</t>
  </si>
  <si>
    <t>5700596012ENC-LMPS01  000056/2026</t>
  </si>
  <si>
    <t>20264120913639</t>
  </si>
  <si>
    <t>337992</t>
  </si>
  <si>
    <t>6015084</t>
  </si>
  <si>
    <t>01/01/2015 09:00:19</t>
  </si>
  <si>
    <t>127828</t>
  </si>
  <si>
    <t>107254</t>
  </si>
  <si>
    <t>5700758084ENC-LMPS03  000009/2026</t>
  </si>
  <si>
    <t>20264070943831</t>
  </si>
  <si>
    <t>442976</t>
  </si>
  <si>
    <t>128994</t>
  </si>
  <si>
    <t>01/09/2017 15:28:04</t>
  </si>
  <si>
    <t>290394</t>
  </si>
  <si>
    <t>149801</t>
  </si>
  <si>
    <t>5701203084ENC-LMPS04  000013/2026</t>
  </si>
  <si>
    <t>451481</t>
  </si>
  <si>
    <t>061103568</t>
  </si>
  <si>
    <t>01/12/2017 09:17:36</t>
  </si>
  <si>
    <t>290390</t>
  </si>
  <si>
    <t>149797</t>
  </si>
  <si>
    <t>5710114084ENC-LMPS03  000020/2026</t>
  </si>
  <si>
    <t>20264089346654</t>
  </si>
  <si>
    <t>470014</t>
  </si>
  <si>
    <t>114743</t>
  </si>
  <si>
    <t>01/05/2018 09:43:56</t>
  </si>
  <si>
    <t>C290322</t>
  </si>
  <si>
    <t>149761</t>
  </si>
  <si>
    <t>5710448084ENC-LMPS01  000041/2026</t>
  </si>
  <si>
    <t>20264112000279</t>
  </si>
  <si>
    <t>457297</t>
  </si>
  <si>
    <t>110911</t>
  </si>
  <si>
    <t>05/02/2018 15:06:13</t>
  </si>
  <si>
    <t>01/03/2025</t>
  </si>
  <si>
    <t>395687</t>
  </si>
  <si>
    <t>103091</t>
  </si>
  <si>
    <t>5700035084ENC-LMPS04  000014/2026</t>
  </si>
  <si>
    <t>20264079460165</t>
  </si>
  <si>
    <t>562593050</t>
  </si>
  <si>
    <t>141402</t>
  </si>
  <si>
    <t>01/06/1999 16:27:55</t>
  </si>
  <si>
    <t>26411</t>
  </si>
  <si>
    <t>148640</t>
  </si>
  <si>
    <t>5700571084ENC-LMPS03  000040/2026</t>
  </si>
  <si>
    <t>20264123976113</t>
  </si>
  <si>
    <t>373110</t>
  </si>
  <si>
    <t>13/02/2000 09:00:56</t>
  </si>
  <si>
    <t>602054</t>
  </si>
  <si>
    <t>129875</t>
  </si>
  <si>
    <t>5700870084ENC-LMPS03  000048/2026</t>
  </si>
  <si>
    <t>20264137303808</t>
  </si>
  <si>
    <t>128420</t>
  </si>
  <si>
    <t>01/10/2008 09:09:56</t>
  </si>
  <si>
    <t>752</t>
  </si>
  <si>
    <t>148799</t>
  </si>
  <si>
    <t>5701205084ENC-LMPS01  000028/2026</t>
  </si>
  <si>
    <t>20264097158452</t>
  </si>
  <si>
    <t>176662</t>
  </si>
  <si>
    <t>01/09/2010 14:34:15</t>
  </si>
  <si>
    <t>799459</t>
  </si>
  <si>
    <t>149110</t>
  </si>
  <si>
    <t>5701299084ENC-LMPS04  000027/2026</t>
  </si>
  <si>
    <t>20264113716029</t>
  </si>
  <si>
    <t>111028</t>
  </si>
  <si>
    <t>05/02/2011 08:37:39</t>
  </si>
  <si>
    <t>811235</t>
  </si>
  <si>
    <t>149145</t>
  </si>
  <si>
    <t>5701350084ENC-LMPS04  000026/2026</t>
  </si>
  <si>
    <t>20264113078601</t>
  </si>
  <si>
    <t>177899</t>
  </si>
  <si>
    <t>01/09/2010 10:50:15</t>
  </si>
  <si>
    <t>811238</t>
  </si>
  <si>
    <t>149148</t>
  </si>
  <si>
    <t>5701539084ENC-LMPS03  000049/2026</t>
  </si>
  <si>
    <t>20264138738836</t>
  </si>
  <si>
    <t>180998</t>
  </si>
  <si>
    <t>01/12/2010 15:58:45</t>
  </si>
  <si>
    <t>299623</t>
  </si>
  <si>
    <t>147900</t>
  </si>
  <si>
    <t>5710377084ENC-LMPS03  000027/2026</t>
  </si>
  <si>
    <t>20264105016585</t>
  </si>
  <si>
    <t>296134</t>
  </si>
  <si>
    <t>3353</t>
  </si>
  <si>
    <t>01/11/2004 09:06:02</t>
  </si>
  <si>
    <t>820171</t>
  </si>
  <si>
    <t>149185</t>
  </si>
  <si>
    <t>5710377084ENC-LMPS01  000060/2026</t>
  </si>
  <si>
    <t>20264128896223</t>
  </si>
  <si>
    <t>01/11/2025 09:05:21</t>
  </si>
  <si>
    <t>179417</t>
  </si>
  <si>
    <t>149392</t>
  </si>
  <si>
    <t>5710540084ENC-LMPS03  000024/2026</t>
  </si>
  <si>
    <t>20264099526943</t>
  </si>
  <si>
    <t>295759</t>
  </si>
  <si>
    <t>3428</t>
  </si>
  <si>
    <t>01/11/2004 09:06:52</t>
  </si>
  <si>
    <t>Z275801</t>
  </si>
  <si>
    <t>146664</t>
  </si>
  <si>
    <t>5710573084ENC-LMPS04  000044/2026</t>
  </si>
  <si>
    <t>20264138780488</t>
  </si>
  <si>
    <t>690950</t>
  </si>
  <si>
    <t>39889</t>
  </si>
  <si>
    <t>01/08/2018 10:35:24</t>
  </si>
  <si>
    <t>C299647</t>
  </si>
  <si>
    <t>147918</t>
  </si>
  <si>
    <t>5725331084ENC-LMPS03  000041/2026</t>
  </si>
  <si>
    <t>20264124737857</t>
  </si>
  <si>
    <t>389827</t>
  </si>
  <si>
    <t>01/01/2016 08:19:58</t>
  </si>
  <si>
    <t>C297824</t>
  </si>
  <si>
    <t>149860</t>
  </si>
  <si>
    <t>5751498084ENC-MPPS01  000036/2026</t>
  </si>
  <si>
    <t>20264127784162</t>
  </si>
  <si>
    <t>335148</t>
  </si>
  <si>
    <t>134827</t>
  </si>
  <si>
    <t>01/12/2014 08:29:51</t>
  </si>
  <si>
    <t>574204</t>
  </si>
  <si>
    <t>149935</t>
  </si>
  <si>
    <t>5701502084ENC-LMPS04  000038/2026</t>
  </si>
  <si>
    <t>20264128335800</t>
  </si>
  <si>
    <t>296120</t>
  </si>
  <si>
    <t>012807</t>
  </si>
  <si>
    <t>01/11/2004 09:12:12</t>
  </si>
  <si>
    <t>468066</t>
  </si>
  <si>
    <t>115044</t>
  </si>
  <si>
    <t>5701592075ENC-LMPS03  000039/2026</t>
  </si>
  <si>
    <t>20264120094914</t>
  </si>
  <si>
    <t>172319</t>
  </si>
  <si>
    <t>01/08/2010 09:05:02</t>
  </si>
  <si>
    <t>C297828</t>
  </si>
  <si>
    <t>149864</t>
  </si>
  <si>
    <t>5701086075ENC-LMPS03  000010/2026</t>
  </si>
  <si>
    <t>20264070776309</t>
  </si>
  <si>
    <t>582608</t>
  </si>
  <si>
    <t>34114</t>
  </si>
  <si>
    <t>01/03/2009 15:21:57</t>
  </si>
  <si>
    <t>290324</t>
  </si>
  <si>
    <t>149763</t>
  </si>
  <si>
    <t>5701331075ENC-LMPS04  000017/2026</t>
  </si>
  <si>
    <t>20264088351962</t>
  </si>
  <si>
    <t>361039</t>
  </si>
  <si>
    <t>01/11/2005 07:57:56</t>
  </si>
  <si>
    <t>290401</t>
  </si>
  <si>
    <t>149808</t>
  </si>
  <si>
    <t>5701403075ENC-LMPS04  000035/2026</t>
  </si>
  <si>
    <t>20264123134524</t>
  </si>
  <si>
    <t>178332</t>
  </si>
  <si>
    <t>01/09/2010 09:07:08</t>
  </si>
  <si>
    <t>431726</t>
  </si>
  <si>
    <t>104956</t>
  </si>
  <si>
    <t>5701412075ENC-LMPS03  000047/2026</t>
  </si>
  <si>
    <t>20264128685132</t>
  </si>
  <si>
    <t>177827</t>
  </si>
  <si>
    <t>01/09/2010 17:33:18</t>
  </si>
  <si>
    <t>435401</t>
  </si>
  <si>
    <t>148871</t>
  </si>
  <si>
    <t>5701481075ENC-LMPS03  000023/2026</t>
  </si>
  <si>
    <t>20264094754199</t>
  </si>
  <si>
    <t>1005239</t>
  </si>
  <si>
    <t>01/04/2016 14:30:26</t>
  </si>
  <si>
    <t>820302</t>
  </si>
  <si>
    <t>149316</t>
  </si>
  <si>
    <t>5701496075ENC-LMPS01  000076/2026</t>
  </si>
  <si>
    <t>20264136283720</t>
  </si>
  <si>
    <t>173072</t>
  </si>
  <si>
    <t>01/08/2010 09:39:47</t>
  </si>
  <si>
    <t>C299626</t>
  </si>
  <si>
    <t>147902</t>
  </si>
  <si>
    <t>5701569075ENC-LMPS04  000033/2026</t>
  </si>
  <si>
    <t>20264118490854</t>
  </si>
  <si>
    <t>763610</t>
  </si>
  <si>
    <t>3209</t>
  </si>
  <si>
    <t>01/11/2011 10:46:40</t>
  </si>
  <si>
    <t>451535</t>
  </si>
  <si>
    <t>147552</t>
  </si>
  <si>
    <t>5701748075ENC-LMPS03  000036/2026</t>
  </si>
  <si>
    <t>20264115439915</t>
  </si>
  <si>
    <t>178291</t>
  </si>
  <si>
    <t>01/09/2010 10:59:34</t>
  </si>
  <si>
    <t>1027087</t>
  </si>
  <si>
    <t>147557</t>
  </si>
  <si>
    <t>5709169075ENC-LMPS04  000015/2026</t>
  </si>
  <si>
    <t>20264082923475</t>
  </si>
  <si>
    <t>926179</t>
  </si>
  <si>
    <t>14094</t>
  </si>
  <si>
    <t>01/12/2014 11:11:22</t>
  </si>
  <si>
    <t>C290397</t>
  </si>
  <si>
    <t>149804</t>
  </si>
  <si>
    <t>5711816075ENC-LMPS04  000023/2026</t>
  </si>
  <si>
    <t>20264104932751</t>
  </si>
  <si>
    <t>353884</t>
  </si>
  <si>
    <t>01/06/2015 15:10:16</t>
  </si>
  <si>
    <t>820300</t>
  </si>
  <si>
    <t>149314</t>
  </si>
  <si>
    <t>5738595075ENC-LMPS03  000019/2026</t>
  </si>
  <si>
    <t>20264089320773</t>
  </si>
  <si>
    <t>435285</t>
  </si>
  <si>
    <t>121915</t>
  </si>
  <si>
    <t>01/07/2017 09:31:51</t>
  </si>
  <si>
    <t>C290254</t>
  </si>
  <si>
    <t>149693</t>
  </si>
  <si>
    <t>5710464075ENC-LMPS01  000026/2026</t>
  </si>
  <si>
    <t>20264097141687</t>
  </si>
  <si>
    <t>128484</t>
  </si>
  <si>
    <t>01/10/2008 14:50:46</t>
  </si>
  <si>
    <t>Z275787</t>
  </si>
  <si>
    <t>146650</t>
  </si>
  <si>
    <t>5733466075ENC-LMPS01  000059/2026</t>
  </si>
  <si>
    <t>20264123840143</t>
  </si>
  <si>
    <t>477540</t>
  </si>
  <si>
    <t>115979</t>
  </si>
  <si>
    <t>01/07/2018 08:54:35</t>
  </si>
  <si>
    <t>C290300</t>
  </si>
  <si>
    <t>149739</t>
  </si>
  <si>
    <t>5753387073ENC-LMPS04  000022/2026</t>
  </si>
  <si>
    <t>20264090216685</t>
  </si>
  <si>
    <t>203008</t>
  </si>
  <si>
    <t>135081</t>
  </si>
  <si>
    <t>01/10/2010 08:49:49</t>
  </si>
  <si>
    <t>292457</t>
  </si>
  <si>
    <t>149833</t>
  </si>
  <si>
    <t>5700203073ENC-LMPS01  000039/2026</t>
  </si>
  <si>
    <t>20264113557580</t>
  </si>
  <si>
    <t>183037</t>
  </si>
  <si>
    <t>5712</t>
  </si>
  <si>
    <t>01/10/2001 10:31:59</t>
  </si>
  <si>
    <t>586744</t>
  </si>
  <si>
    <t>147707</t>
  </si>
  <si>
    <t>5724355073ENC-MPPS01  000043/2026</t>
  </si>
  <si>
    <t>20264131745700</t>
  </si>
  <si>
    <t>1108149</t>
  </si>
  <si>
    <t>P024974</t>
  </si>
  <si>
    <t>01/08/2017 15:27:03</t>
  </si>
  <si>
    <t>574201</t>
  </si>
  <si>
    <t>149069</t>
  </si>
  <si>
    <t>5761022073ENC-LMPS04  000034/2026</t>
  </si>
  <si>
    <t>20264120899484</t>
  </si>
  <si>
    <t>C273653</t>
  </si>
  <si>
    <t>145799</t>
  </si>
  <si>
    <t>01/03/2025 08:38:50</t>
  </si>
  <si>
    <t>297833</t>
  </si>
  <si>
    <t>149869</t>
  </si>
  <si>
    <t>5700063086ENC-LMPS04  000037/2026</t>
  </si>
  <si>
    <t>20264128718757</t>
  </si>
  <si>
    <t>372125</t>
  </si>
  <si>
    <t>05441</t>
  </si>
  <si>
    <t>01/12/1999 08:57:15</t>
  </si>
  <si>
    <t>3899557</t>
  </si>
  <si>
    <t>149391</t>
  </si>
  <si>
    <t>5700095086ENC-LMPS01  000021/2026</t>
  </si>
  <si>
    <t>1026196</t>
  </si>
  <si>
    <t>121781</t>
  </si>
  <si>
    <t>01/07/2016 10:46:34</t>
  </si>
  <si>
    <t>C290385</t>
  </si>
  <si>
    <t>148792</t>
  </si>
  <si>
    <t>5700362086ENC-LMPS01  000042/2026</t>
  </si>
  <si>
    <t>20264111926232</t>
  </si>
  <si>
    <t>125724</t>
  </si>
  <si>
    <t>28893</t>
  </si>
  <si>
    <t>01/08/2008 10:30:09</t>
  </si>
  <si>
    <t>820244</t>
  </si>
  <si>
    <t>149258</t>
  </si>
  <si>
    <t>5755944086ENC-MPPS01  000017/2026</t>
  </si>
  <si>
    <t>20264092600445</t>
  </si>
  <si>
    <t>366463</t>
  </si>
  <si>
    <t>147028</t>
  </si>
  <si>
    <t>01/11/2015 15:10:44</t>
  </si>
  <si>
    <t>1613810</t>
  </si>
  <si>
    <t>146043</t>
  </si>
  <si>
    <t>5700611086ENC-LMPS01  000043/2026</t>
  </si>
  <si>
    <t>20264109518359</t>
  </si>
  <si>
    <t>472429</t>
  </si>
  <si>
    <t>116245</t>
  </si>
  <si>
    <t>01/03/2018 07:56:42</t>
  </si>
  <si>
    <t>811237</t>
  </si>
  <si>
    <t>149147</t>
  </si>
  <si>
    <t>5710442086ENC-LMPS01  000003/2026</t>
  </si>
  <si>
    <t>20254058519989</t>
  </si>
  <si>
    <t>184917</t>
  </si>
  <si>
    <t>01/04/2002 08:24:25</t>
  </si>
  <si>
    <t>1232311</t>
  </si>
  <si>
    <t>124987</t>
  </si>
  <si>
    <t>5700716007ENC-LMPS04  000001/2026</t>
  </si>
  <si>
    <t>20264064403972</t>
  </si>
  <si>
    <t>100164</t>
  </si>
  <si>
    <t>18268</t>
  </si>
  <si>
    <t>01/11/2006 08:55:18</t>
  </si>
  <si>
    <t>C289668</t>
  </si>
  <si>
    <t>148504</t>
  </si>
  <si>
    <t>5720155007ENC-MLGR02  000008/2026</t>
  </si>
  <si>
    <t>20264062977500</t>
  </si>
  <si>
    <t>549455</t>
  </si>
  <si>
    <t>125486</t>
  </si>
  <si>
    <t>01/06/2020 16:41:06</t>
  </si>
  <si>
    <t>c289662</t>
  </si>
  <si>
    <t>148498</t>
  </si>
  <si>
    <t>5701891007ENC-LMPS03  000046/2026</t>
  </si>
  <si>
    <t>20264128900813</t>
  </si>
  <si>
    <t>202586</t>
  </si>
  <si>
    <t>01/11/2011 18:11:57</t>
  </si>
  <si>
    <t>668991</t>
  </si>
  <si>
    <t>133591</t>
  </si>
  <si>
    <t>5710097007ENC-LMPS03  000045/2026</t>
  </si>
  <si>
    <t>20264127970310</t>
  </si>
  <si>
    <t>365857</t>
  </si>
  <si>
    <t>01/06/1999 18:00:39</t>
  </si>
  <si>
    <t>01/03/2009</t>
  </si>
  <si>
    <t>460081</t>
  </si>
  <si>
    <t>147686</t>
  </si>
  <si>
    <t>5710560007ENC-LMPS03  000022/2026</t>
  </si>
  <si>
    <t>20264092612542</t>
  </si>
  <si>
    <t>080812</t>
  </si>
  <si>
    <t>15131</t>
  </si>
  <si>
    <t>01/03/2006 15:04:43</t>
  </si>
  <si>
    <t>Z275757</t>
  </si>
  <si>
    <t>146630</t>
  </si>
  <si>
    <t>5701052008ENC-LMPS04  000043/2026</t>
  </si>
  <si>
    <t>365558</t>
  </si>
  <si>
    <t>01/05/1999 09:48:58</t>
  </si>
  <si>
    <t>299642</t>
  </si>
  <si>
    <t>147914</t>
  </si>
  <si>
    <t>5701054008ENC-LMPS03  000051/2026</t>
  </si>
  <si>
    <t>.;</t>
  </si>
  <si>
    <t>625846</t>
  </si>
  <si>
    <t>146793</t>
  </si>
  <si>
    <t>01/11/2009 09:40:43</t>
  </si>
  <si>
    <t>C299607</t>
  </si>
  <si>
    <t>147892</t>
  </si>
  <si>
    <t>5701290008ENC-LMPS01  000019/2026</t>
  </si>
  <si>
    <t>20264082856918</t>
  </si>
  <si>
    <t>457236</t>
  </si>
  <si>
    <t>112007</t>
  </si>
  <si>
    <t>01/02/2018 11:06:10</t>
  </si>
  <si>
    <t>Z99715</t>
  </si>
  <si>
    <t>5708984008ENC-LMPS04  000005/2026</t>
  </si>
  <si>
    <t>20264068745770</t>
  </si>
  <si>
    <t>926013</t>
  </si>
  <si>
    <t>P02379</t>
  </si>
  <si>
    <t>01/03/2014 10:02:44</t>
  </si>
  <si>
    <t>Z260748</t>
  </si>
  <si>
    <t>144389</t>
  </si>
  <si>
    <t>5710360008ENC-LMPS01  000070/2026</t>
  </si>
  <si>
    <t>186023</t>
  </si>
  <si>
    <t>112181</t>
  </si>
  <si>
    <t>01/08/2002 11:14:14</t>
  </si>
  <si>
    <t>332345</t>
  </si>
  <si>
    <t>112107</t>
  </si>
  <si>
    <t>5727681008ENC-LMPS04  000041/2026</t>
  </si>
  <si>
    <t>438049</t>
  </si>
  <si>
    <t>138758</t>
  </si>
  <si>
    <t>01/08/2017 17:37:11</t>
  </si>
  <si>
    <t>442993</t>
  </si>
  <si>
    <t>31775</t>
  </si>
  <si>
    <t>5721931008ENC-LMPS04  000031/2026</t>
  </si>
  <si>
    <t>20264119387495</t>
  </si>
  <si>
    <t>502029</t>
  </si>
  <si>
    <t>127055</t>
  </si>
  <si>
    <t>01/05/2019 10:49:47</t>
  </si>
  <si>
    <t>297822</t>
  </si>
  <si>
    <t>149853</t>
  </si>
  <si>
    <t>5711344085ENC-LMPS03  000013/2026</t>
  </si>
  <si>
    <t>20264078409132</t>
  </si>
  <si>
    <t>179291</t>
  </si>
  <si>
    <t>16/01/2007 15:51:57</t>
  </si>
  <si>
    <t>C 290340</t>
  </si>
  <si>
    <t>149779</t>
  </si>
  <si>
    <t>5700678085ENC-LMPS03  000012/2026</t>
  </si>
  <si>
    <t>20264078386233</t>
  </si>
  <si>
    <t>457953</t>
  </si>
  <si>
    <t>01/03/2007 15:24:51</t>
  </si>
  <si>
    <t>C290380</t>
  </si>
  <si>
    <t>149787</t>
  </si>
  <si>
    <t>5710592085ENC-MPPS01  000009/2026</t>
  </si>
  <si>
    <t>20264070977544</t>
  </si>
  <si>
    <t>78086</t>
  </si>
  <si>
    <t>01/03/2005 11:41:30</t>
  </si>
  <si>
    <t>290337</t>
  </si>
  <si>
    <t>149776</t>
  </si>
  <si>
    <t>5710625085ENC-MPPS01  000010/2026</t>
  </si>
  <si>
    <t>20264073644622</t>
  </si>
  <si>
    <t>463542</t>
  </si>
  <si>
    <t>113591</t>
  </si>
  <si>
    <t>01/06/2022 15:17:33</t>
  </si>
  <si>
    <t>1232310</t>
  </si>
  <si>
    <t>124986</t>
  </si>
  <si>
    <t>5710028046ENC-LMPS04  000011/2026</t>
  </si>
  <si>
    <t>20264071545791</t>
  </si>
  <si>
    <t>69095</t>
  </si>
  <si>
    <t>1630</t>
  </si>
  <si>
    <t>01/11/2005 15:11:15</t>
  </si>
  <si>
    <t>C237007</t>
  </si>
  <si>
    <t>137057</t>
  </si>
  <si>
    <t>5700188046ENC-LMPS01  000004/2026</t>
  </si>
  <si>
    <t>20264062612847</t>
  </si>
  <si>
    <t>565670050</t>
  </si>
  <si>
    <t>01/07/1999 08:15:40</t>
  </si>
  <si>
    <t>136158</t>
  </si>
  <si>
    <t>134706</t>
  </si>
  <si>
    <t>5700427046ENC-LMPS01  000017/2026</t>
  </si>
  <si>
    <t>20264073216206</t>
  </si>
  <si>
    <t>468170</t>
  </si>
  <si>
    <t>114053</t>
  </si>
  <si>
    <t>01/04/2018 09:03:58</t>
  </si>
  <si>
    <t>457314</t>
  </si>
  <si>
    <t>134262</t>
  </si>
  <si>
    <t>5710143013ENC-LMPS03  000015/2026</t>
  </si>
  <si>
    <t>20264081464697</t>
  </si>
  <si>
    <t>296197</t>
  </si>
  <si>
    <t>0897</t>
  </si>
  <si>
    <t>01/11/2004 14:37:21</t>
  </si>
  <si>
    <t>C290345</t>
  </si>
  <si>
    <t>149784</t>
  </si>
  <si>
    <t>5710008013ENC-LMPS01  000047/2026</t>
  </si>
  <si>
    <t>20264115242278</t>
  </si>
  <si>
    <t>95081440</t>
  </si>
  <si>
    <t>RHEDE</t>
  </si>
  <si>
    <t>01/08/1995 15:41:54</t>
  </si>
  <si>
    <t>577065</t>
  </si>
  <si>
    <t>128708</t>
  </si>
  <si>
    <t>5710011013ENC-LMPS03  000034/2026</t>
  </si>
  <si>
    <t>20264115191740</t>
  </si>
  <si>
    <t>178967</t>
  </si>
  <si>
    <t>007192</t>
  </si>
  <si>
    <t>01/09/2010 10:46:09</t>
  </si>
  <si>
    <t>469918</t>
  </si>
  <si>
    <t>114647</t>
  </si>
  <si>
    <t>5729978013ENC-LMPS01  000014/2026</t>
  </si>
  <si>
    <t>20264071084010</t>
  </si>
  <si>
    <t>1111901</t>
  </si>
  <si>
    <t>108560</t>
  </si>
  <si>
    <t>01/09/2017 14:56:28</t>
  </si>
  <si>
    <t>345353</t>
  </si>
  <si>
    <t>141406</t>
  </si>
  <si>
    <t>5740337013ENC-LMPS01  000035/2026</t>
  </si>
  <si>
    <t>20264104858637</t>
  </si>
  <si>
    <t>357008</t>
  </si>
  <si>
    <t>P025277</t>
  </si>
  <si>
    <t>01/12/2018 09:33:02</t>
  </si>
  <si>
    <t>457545</t>
  </si>
  <si>
    <t>111126</t>
  </si>
  <si>
    <t>5700060014ENC-LMPS01  000061/2026</t>
  </si>
  <si>
    <t>20264128141403</t>
  </si>
  <si>
    <t>182674</t>
  </si>
  <si>
    <t>139790</t>
  </si>
  <si>
    <t>01/10/2001 09:08:24</t>
  </si>
  <si>
    <t>586753</t>
  </si>
  <si>
    <t>147716</t>
  </si>
  <si>
    <t>5700065014ENC-LMPS03  000033/2026</t>
  </si>
  <si>
    <t>20264113073753</t>
  </si>
  <si>
    <t>672641</t>
  </si>
  <si>
    <t>39207</t>
  </si>
  <si>
    <t>01/06/2010 07:50:14</t>
  </si>
  <si>
    <t>820207</t>
  </si>
  <si>
    <t>149221</t>
  </si>
  <si>
    <t>5710304014ENC-LMPS04  000010/2026</t>
  </si>
  <si>
    <t>20264070777088</t>
  </si>
  <si>
    <t>178899</t>
  </si>
  <si>
    <t>141380</t>
  </si>
  <si>
    <t>13/01/2002 15:04:03</t>
  </si>
  <si>
    <t>290408</t>
  </si>
  <si>
    <t>149815</t>
  </si>
  <si>
    <t>5710297014ENC-LMPS03  000028/2026</t>
  </si>
  <si>
    <t>20264111882079</t>
  </si>
  <si>
    <t>369232</t>
  </si>
  <si>
    <t>01/09/1999 15:52:26</t>
  </si>
  <si>
    <t>811250</t>
  </si>
  <si>
    <t>149160</t>
  </si>
  <si>
    <t>5700546014ENC-LMPS04  000004/2026</t>
  </si>
  <si>
    <t>20264062682224</t>
  </si>
  <si>
    <t>70452</t>
  </si>
  <si>
    <t>137750</t>
  </si>
  <si>
    <t>01/09/2013 12:00:39</t>
  </si>
  <si>
    <t>Z260808</t>
  </si>
  <si>
    <t>144277</t>
  </si>
  <si>
    <t>5700742014ENC-LMPS01  000062/2026</t>
  </si>
  <si>
    <t>20264128379544</t>
  </si>
  <si>
    <t>372385</t>
  </si>
  <si>
    <t>01/12/2009 09:12:50</t>
  </si>
  <si>
    <t>178513</t>
  </si>
  <si>
    <t>150677</t>
  </si>
  <si>
    <t>5701113014ENC-LMPS03  000007/2026</t>
  </si>
  <si>
    <t>20264069071303</t>
  </si>
  <si>
    <t>176748</t>
  </si>
  <si>
    <t>01/09/2010 12:13:59</t>
  </si>
  <si>
    <t>458902</t>
  </si>
  <si>
    <t>147654</t>
  </si>
  <si>
    <t>5701166014ENC-LMPS03  000006/2026</t>
  </si>
  <si>
    <t>20264066743042</t>
  </si>
  <si>
    <t>1025741</t>
  </si>
  <si>
    <t>121812</t>
  </si>
  <si>
    <t>08/01/2016 12:22:01</t>
  </si>
  <si>
    <t>Z260744</t>
  </si>
  <si>
    <t>144385</t>
  </si>
  <si>
    <t>5701187014ENC-LMPS04  000030/2026</t>
  </si>
  <si>
    <t>20264115180275</t>
  </si>
  <si>
    <t>667505</t>
  </si>
  <si>
    <t>38193</t>
  </si>
  <si>
    <t>01/05/2010 17:17:29</t>
  </si>
  <si>
    <t>748327</t>
  </si>
  <si>
    <t>147551</t>
  </si>
  <si>
    <t>5701418014ENC-LMPS01  000024/2026</t>
  </si>
  <si>
    <t>20264092467884</t>
  </si>
  <si>
    <t>1551541</t>
  </si>
  <si>
    <t>137675</t>
  </si>
  <si>
    <t>01/08/2023 14:55:18</t>
  </si>
  <si>
    <t>Z275769</t>
  </si>
  <si>
    <t>146632</t>
  </si>
  <si>
    <t>5701450014ENC-LMPS04  000006/2026</t>
  </si>
  <si>
    <t>20264066875762</t>
  </si>
  <si>
    <t>202323</t>
  </si>
  <si>
    <t>06006086</t>
  </si>
  <si>
    <t>01/11/2011 10:44:11</t>
  </si>
  <si>
    <t>C290410</t>
  </si>
  <si>
    <t>149817</t>
  </si>
  <si>
    <t>5701638014ENC-LMPS01  000071/2026</t>
  </si>
  <si>
    <t>20264123154093</t>
  </si>
  <si>
    <t>49309</t>
  </si>
  <si>
    <t>131505</t>
  </si>
  <si>
    <t>01/01/2004 17:19:59</t>
  </si>
  <si>
    <t>1234037</t>
  </si>
  <si>
    <t>124071</t>
  </si>
  <si>
    <t>5731545014ENC-LMPS04  000029/2026</t>
  </si>
  <si>
    <t>20264117815279</t>
  </si>
  <si>
    <t>473393</t>
  </si>
  <si>
    <t>116584</t>
  </si>
  <si>
    <t>01/06/2018 10:50:40</t>
  </si>
  <si>
    <t>460106</t>
  </si>
  <si>
    <t>147574</t>
  </si>
  <si>
    <t>5700136054ENC-MPPS01  000047/2026</t>
  </si>
  <si>
    <t>20264137840682</t>
  </si>
  <si>
    <t>432154</t>
  </si>
  <si>
    <t>121056</t>
  </si>
  <si>
    <t>01/07/2017 09:45:30</t>
  </si>
  <si>
    <t>1253993</t>
  </si>
  <si>
    <t>126091</t>
  </si>
  <si>
    <t>5710040054ENC-LMPS03  000032/2026</t>
  </si>
  <si>
    <t>20264112005203</t>
  </si>
  <si>
    <t>978283</t>
  </si>
  <si>
    <t>121769</t>
  </si>
  <si>
    <t>01/11/2015 10:35:53</t>
  </si>
  <si>
    <t>811232</t>
  </si>
  <si>
    <t>149142</t>
  </si>
  <si>
    <t>5710080031ENC-MLGR02  000016/2026</t>
  </si>
  <si>
    <t>20264085884022</t>
  </si>
  <si>
    <t>078071</t>
  </si>
  <si>
    <t>01/03/2006 00:00:00</t>
  </si>
  <si>
    <t>820248</t>
  </si>
  <si>
    <t>149262</t>
  </si>
  <si>
    <t>5700521233ENC-LMPS01  000009/2026</t>
  </si>
  <si>
    <t>20264062636600</t>
  </si>
  <si>
    <t>178068</t>
  </si>
  <si>
    <t>01/09/2010 08:11:18</t>
  </si>
  <si>
    <t>498327</t>
  </si>
  <si>
    <t>119512</t>
  </si>
  <si>
    <t>5700548233ENC-LMPS04  000025/2026</t>
  </si>
  <si>
    <t>20264112977042</t>
  </si>
  <si>
    <t>178038</t>
  </si>
  <si>
    <t>01/09/2010 10:17:57</t>
  </si>
  <si>
    <t>811229</t>
  </si>
  <si>
    <t>149139</t>
  </si>
  <si>
    <t>5700555233ENC-LMPS03  000011/2026</t>
  </si>
  <si>
    <t>20264078457534</t>
  </si>
  <si>
    <t>389905</t>
  </si>
  <si>
    <t>01/06/2016 09:36:51</t>
  </si>
  <si>
    <t>260798</t>
  </si>
  <si>
    <t>144267</t>
  </si>
  <si>
    <t>5700555233ENC-LMPS03  000035/2026</t>
  </si>
  <si>
    <t>20264117077404</t>
  </si>
  <si>
    <t>Z260798</t>
  </si>
  <si>
    <t>01/12/2024 11:04:00</t>
  </si>
  <si>
    <t>502194</t>
  </si>
  <si>
    <t>120347</t>
  </si>
  <si>
    <t>5700559233ENC-LMPS01  000011/2026</t>
  </si>
  <si>
    <t>525292</t>
  </si>
  <si>
    <t>122431</t>
  </si>
  <si>
    <t>08/01/2020 11:39:28</t>
  </si>
  <si>
    <t>Z260816</t>
  </si>
  <si>
    <t>144285</t>
  </si>
  <si>
    <t>5300737233ENC-LMPS03  000030/2026</t>
  </si>
  <si>
    <t>20264111920880</t>
  </si>
  <si>
    <t>978960</t>
  </si>
  <si>
    <t>144408</t>
  </si>
  <si>
    <t>01/11/2015 16:05:48</t>
  </si>
  <si>
    <t>811244</t>
  </si>
  <si>
    <t>149154</t>
  </si>
  <si>
    <t>5700153233ENC-LMPS04  000007/2026</t>
  </si>
  <si>
    <t>20264071596715</t>
  </si>
  <si>
    <t>180419</t>
  </si>
  <si>
    <t>139032</t>
  </si>
  <si>
    <t>01/04/2002 11:04:00</t>
  </si>
  <si>
    <t>290264</t>
  </si>
  <si>
    <t>149703</t>
  </si>
  <si>
    <t>5700588233ENC-LMPS04  000008/2026</t>
  </si>
  <si>
    <t>20264070847930</t>
  </si>
  <si>
    <t>1537475</t>
  </si>
  <si>
    <t>136900</t>
  </si>
  <si>
    <t>01/06/2023 11:17:13</t>
  </si>
  <si>
    <t>290391</t>
  </si>
  <si>
    <t>149798</t>
  </si>
  <si>
    <t>5700725233ENC-LMPS03  000038/2026</t>
  </si>
  <si>
    <t>20264120775871</t>
  </si>
  <si>
    <t>111105</t>
  </si>
  <si>
    <t>11/02/2011 08:55:00</t>
  </si>
  <si>
    <t>C297830</t>
  </si>
  <si>
    <t>149866</t>
  </si>
  <si>
    <t>5700882233ENC-LMPS03  000029/2026</t>
  </si>
  <si>
    <t>20264105039030</t>
  </si>
  <si>
    <t>199142</t>
  </si>
  <si>
    <t>01/09/2011 16:21:09</t>
  </si>
  <si>
    <t>C290332</t>
  </si>
  <si>
    <t>149771</t>
  </si>
  <si>
    <t>5710004233ENC-LMPS03  000042/2026</t>
  </si>
  <si>
    <t>20264124926375</t>
  </si>
  <si>
    <t>1026964</t>
  </si>
  <si>
    <t>102644</t>
  </si>
  <si>
    <t>01/07/2016 08:06:57</t>
  </si>
  <si>
    <t>533250</t>
  </si>
  <si>
    <t>123460</t>
  </si>
  <si>
    <t>5700390071DG-MLPO02  000015/2026</t>
  </si>
  <si>
    <t>20264079581953</t>
  </si>
  <si>
    <t>279715</t>
  </si>
  <si>
    <t>16/01/2000 14:02:31</t>
  </si>
  <si>
    <t>471756</t>
  </si>
  <si>
    <t>116808</t>
  </si>
  <si>
    <t>DG-RD-PO</t>
  </si>
  <si>
    <t>5700441071DG-MLPO01  000027/2026</t>
  </si>
  <si>
    <t>20264109629833</t>
  </si>
  <si>
    <t>141589</t>
  </si>
  <si>
    <t>01/06/1999 11:22:15</t>
  </si>
  <si>
    <t>820314</t>
  </si>
  <si>
    <t>149326</t>
  </si>
  <si>
    <t>5710146071DG-MPDG01  000039/2026</t>
  </si>
  <si>
    <t>20264106538377</t>
  </si>
  <si>
    <t>395719</t>
  </si>
  <si>
    <t>01/01/2016 14:55:05</t>
  </si>
  <si>
    <t>586755</t>
  </si>
  <si>
    <t>147718</t>
  </si>
  <si>
    <t>5700469071DG-MLPO02  000003/2026</t>
  </si>
  <si>
    <t>20264062592320</t>
  </si>
  <si>
    <t>1227297</t>
  </si>
  <si>
    <t>123167</t>
  </si>
  <si>
    <t>01/03/2020 15:47:57</t>
  </si>
  <si>
    <t>01/04/2023</t>
  </si>
  <si>
    <t>586762</t>
  </si>
  <si>
    <t>147725</t>
  </si>
  <si>
    <t>5742470071DG-MLPO01  000025/2026</t>
  </si>
  <si>
    <t>20264100943657</t>
  </si>
  <si>
    <t>572257</t>
  </si>
  <si>
    <t>127325</t>
  </si>
  <si>
    <t>01/03/2021 17:34:09</t>
  </si>
  <si>
    <t>799466</t>
  </si>
  <si>
    <t>149117</t>
  </si>
  <si>
    <t>5753553037DG-MPDG01  000048/2026</t>
  </si>
  <si>
    <t>20264113024457</t>
  </si>
  <si>
    <t>221122</t>
  </si>
  <si>
    <t>026143</t>
  </si>
  <si>
    <t>01/11/2023 14:00:20</t>
  </si>
  <si>
    <t>01/11/2023</t>
  </si>
  <si>
    <t>1657795</t>
  </si>
  <si>
    <t>148979</t>
  </si>
  <si>
    <t>5700326071DG-MLPO02  000006/2026</t>
  </si>
  <si>
    <t>20264064451132</t>
  </si>
  <si>
    <t>440274</t>
  </si>
  <si>
    <t>17980</t>
  </si>
  <si>
    <t>01/11/2006 10:02:12</t>
  </si>
  <si>
    <t>275785</t>
  </si>
  <si>
    <t>146648</t>
  </si>
  <si>
    <t>5732413071DG-MPPO01  000021/2026</t>
  </si>
  <si>
    <t>20264085721637</t>
  </si>
  <si>
    <t>395701</t>
  </si>
  <si>
    <t>112375</t>
  </si>
  <si>
    <t>01/07/2016 16:54:17</t>
  </si>
  <si>
    <t>688717</t>
  </si>
  <si>
    <t>147650</t>
  </si>
  <si>
    <t>5700031044DG-MPDG01  000038/2026</t>
  </si>
  <si>
    <t>20264112070565</t>
  </si>
  <si>
    <t>370838</t>
  </si>
  <si>
    <t>01/11/1999 14:40:57</t>
  </si>
  <si>
    <t>811255</t>
  </si>
  <si>
    <t>149165</t>
  </si>
  <si>
    <t>5710044044DG-MLPO01  000023/2026</t>
  </si>
  <si>
    <t>20264097175745</t>
  </si>
  <si>
    <t>451423</t>
  </si>
  <si>
    <t>06110300</t>
  </si>
  <si>
    <t>01/12/2017 16:36:15</t>
  </si>
  <si>
    <t>811257</t>
  </si>
  <si>
    <t>149167</t>
  </si>
  <si>
    <t>5762760044DG-MPPO01  000059/2026</t>
  </si>
  <si>
    <t>20264137325572</t>
  </si>
  <si>
    <t>1468364</t>
  </si>
  <si>
    <t>136723</t>
  </si>
  <si>
    <t>01/07/2025 16:52:58</t>
  </si>
  <si>
    <t>1613789</t>
  </si>
  <si>
    <t>146022</t>
  </si>
  <si>
    <t>5700390250DG-MLPO01  000050/2026</t>
  </si>
  <si>
    <t>20264144334070</t>
  </si>
  <si>
    <t>362703</t>
  </si>
  <si>
    <t>01/10/2015 14:51:59</t>
  </si>
  <si>
    <t>1615453</t>
  </si>
  <si>
    <t>146264</t>
  </si>
  <si>
    <t>5700164250DG-MPPO01  000046/2026</t>
  </si>
  <si>
    <t>20264119286629</t>
  </si>
  <si>
    <t>463522</t>
  </si>
  <si>
    <t>113571</t>
  </si>
  <si>
    <t>01/03/2018 16:40:57</t>
  </si>
  <si>
    <t>1423052</t>
  </si>
  <si>
    <t>131530</t>
  </si>
  <si>
    <t>5700393250DG-MLPO02  000008/2026</t>
  </si>
  <si>
    <t>20264067353902</t>
  </si>
  <si>
    <t>217611</t>
  </si>
  <si>
    <t>06002292</t>
  </si>
  <si>
    <t>01/03/2011 15:37:53</t>
  </si>
  <si>
    <t>799725</t>
  </si>
  <si>
    <t>147960</t>
  </si>
  <si>
    <t>5710115250DG-MLPO02  000002/2026</t>
  </si>
  <si>
    <t>20264060878567</t>
  </si>
  <si>
    <t>976224</t>
  </si>
  <si>
    <t>113350</t>
  </si>
  <si>
    <t>01/10/2015 15:36:02</t>
  </si>
  <si>
    <t>289738</t>
  </si>
  <si>
    <t>148598</t>
  </si>
  <si>
    <t>5742471250DG-MPDG01  000044/2026</t>
  </si>
  <si>
    <t>20264112067308</t>
  </si>
  <si>
    <t>549589</t>
  </si>
  <si>
    <t>125118</t>
  </si>
  <si>
    <t>01/06/2020 15:31:32</t>
  </si>
  <si>
    <t>820273</t>
  </si>
  <si>
    <t>149287</t>
  </si>
  <si>
    <t>5700331256DG-MLPO01  000003/2026</t>
  </si>
  <si>
    <t>20254056951321</t>
  </si>
  <si>
    <t>114624</t>
  </si>
  <si>
    <t>144118</t>
  </si>
  <si>
    <t>01/10/2024 14:36:18</t>
  </si>
  <si>
    <t>338028</t>
  </si>
  <si>
    <t>146493</t>
  </si>
  <si>
    <t>5710135256DG-MLPO02  000034/2026</t>
  </si>
  <si>
    <t>20264113043907</t>
  </si>
  <si>
    <t>315402</t>
  </si>
  <si>
    <t>7115</t>
  </si>
  <si>
    <t>05/02/2026 09:37:52</t>
  </si>
  <si>
    <t>05/02/2026</t>
  </si>
  <si>
    <t>811251</t>
  </si>
  <si>
    <t>149161</t>
  </si>
  <si>
    <t>5721183256DG-MLPO02  000022/2026</t>
  </si>
  <si>
    <t>20264092643419</t>
  </si>
  <si>
    <t>337675</t>
  </si>
  <si>
    <t>06015145</t>
  </si>
  <si>
    <t>01/02/2015 10:46:43</t>
  </si>
  <si>
    <t>820212</t>
  </si>
  <si>
    <t>149226</t>
  </si>
  <si>
    <t>5722245256DG-MLPO02  000033/2026</t>
  </si>
  <si>
    <t>20264113635040</t>
  </si>
  <si>
    <t>364931</t>
  </si>
  <si>
    <t>017736</t>
  </si>
  <si>
    <t>01/10/2025 08:46:54</t>
  </si>
  <si>
    <t>799470</t>
  </si>
  <si>
    <t>149121</t>
  </si>
  <si>
    <t>5733227256DG-MLPO02  000042/2026</t>
  </si>
  <si>
    <t>20264126791997</t>
  </si>
  <si>
    <t>502093</t>
  </si>
  <si>
    <t>120246</t>
  </si>
  <si>
    <t>01/05/2019 15:13:14</t>
  </si>
  <si>
    <t>17/02/2026</t>
  </si>
  <si>
    <t>473305</t>
  </si>
  <si>
    <t>149657</t>
  </si>
  <si>
    <t>4211178035DG-MLPO01  000008/2026</t>
  </si>
  <si>
    <t>20264064948086</t>
  </si>
  <si>
    <t>186215</t>
  </si>
  <si>
    <t>01/05/2010 15:27:40</t>
  </si>
  <si>
    <t>1622886</t>
  </si>
  <si>
    <t>143187</t>
  </si>
  <si>
    <t>5710239035DG-MLPO02  000005/2026</t>
  </si>
  <si>
    <t>20264064453320</t>
  </si>
  <si>
    <t>615714</t>
  </si>
  <si>
    <t>137719</t>
  </si>
  <si>
    <t>01/03/2022 09:54:27</t>
  </si>
  <si>
    <t>01/09/2023</t>
  </si>
  <si>
    <t>802084</t>
  </si>
  <si>
    <t>150549</t>
  </si>
  <si>
    <t>5710320035DG-MLPO02  000009/2026</t>
  </si>
  <si>
    <t>20264069145941</t>
  </si>
  <si>
    <t>471758</t>
  </si>
  <si>
    <t>05116810</t>
  </si>
  <si>
    <t>01/05/2018 15:46:54</t>
  </si>
  <si>
    <t>802080</t>
  </si>
  <si>
    <t>150545</t>
  </si>
  <si>
    <t>5711175035DG-MLPO01  000005/2026</t>
  </si>
  <si>
    <t>20264060718296</t>
  </si>
  <si>
    <t>181807</t>
  </si>
  <si>
    <t>12121</t>
  </si>
  <si>
    <t>01/08/2002 15:00:03</t>
  </si>
  <si>
    <t>289641</t>
  </si>
  <si>
    <t>148477</t>
  </si>
  <si>
    <t>5700816035DG-MLPO01  000032/2026</t>
  </si>
  <si>
    <t>20264113637417</t>
  </si>
  <si>
    <t>1587944</t>
  </si>
  <si>
    <t>140022</t>
  </si>
  <si>
    <t>04/02/2024 13:50:50</t>
  </si>
  <si>
    <t>811256</t>
  </si>
  <si>
    <t>149166</t>
  </si>
  <si>
    <t>5701068035DG-MPDG01  000032/2026</t>
  </si>
  <si>
    <t>20264082891626</t>
  </si>
  <si>
    <t>171011</t>
  </si>
  <si>
    <t>01/07/2010 13:29:45</t>
  </si>
  <si>
    <t>250329</t>
  </si>
  <si>
    <t>141095</t>
  </si>
  <si>
    <t>5701097035DG-MLPO01  000015/2026</t>
  </si>
  <si>
    <t>20264080585767</t>
  </si>
  <si>
    <t>171160</t>
  </si>
  <si>
    <t>01/07/2010 14:24:55</t>
  </si>
  <si>
    <t>290284</t>
  </si>
  <si>
    <t>149723</t>
  </si>
  <si>
    <t>5701115035DG-MLPO01  000046/2026</t>
  </si>
  <si>
    <t>20264128089863</t>
  </si>
  <si>
    <t>464754</t>
  </si>
  <si>
    <t>05113747</t>
  </si>
  <si>
    <t>01/04/2018 10:06:45</t>
  </si>
  <si>
    <t>20/02/2026</t>
  </si>
  <si>
    <t>310745</t>
  </si>
  <si>
    <t>149656</t>
  </si>
  <si>
    <t>5701254035DG-MLPO01  000038/2026</t>
  </si>
  <si>
    <t>20264117695254</t>
  </si>
  <si>
    <t>173419</t>
  </si>
  <si>
    <t>10/02/2026 15:15:43</t>
  </si>
  <si>
    <t>181127</t>
  </si>
  <si>
    <t>147568</t>
  </si>
  <si>
    <t>5733214035DG-MLPO01  000036/2026</t>
  </si>
  <si>
    <t>20264116058571</t>
  </si>
  <si>
    <t>389344</t>
  </si>
  <si>
    <t>01/06/2016 16:30:03</t>
  </si>
  <si>
    <t>01/06/2019</t>
  </si>
  <si>
    <t>169947</t>
  </si>
  <si>
    <t>114676</t>
  </si>
  <si>
    <t>5720245035DG-MLPO02  000013/2026</t>
  </si>
  <si>
    <t>20264079582145</t>
  </si>
  <si>
    <t>297963</t>
  </si>
  <si>
    <t>01/10/2000 09:32:21</t>
  </si>
  <si>
    <t>290298</t>
  </si>
  <si>
    <t>149737</t>
  </si>
  <si>
    <t>5701575035DG-MLPO01  000019/2026</t>
  </si>
  <si>
    <t>20264085714123</t>
  </si>
  <si>
    <t>036600</t>
  </si>
  <si>
    <t>723782</t>
  </si>
  <si>
    <t>01/03/2011 09:53:15</t>
  </si>
  <si>
    <t>271387</t>
  </si>
  <si>
    <t>145198</t>
  </si>
  <si>
    <t>5710272035DG-MLPO02  000032/2026</t>
  </si>
  <si>
    <t>20264106164538</t>
  </si>
  <si>
    <t>361012</t>
  </si>
  <si>
    <t>9120</t>
  </si>
  <si>
    <t>01/11/2005 14:12:34</t>
  </si>
  <si>
    <t>149169</t>
  </si>
  <si>
    <t>811259</t>
  </si>
  <si>
    <t>5700289105DG-MPDG01  000033/2026</t>
  </si>
  <si>
    <t>20264091108725</t>
  </si>
  <si>
    <t>177525</t>
  </si>
  <si>
    <t>812705</t>
  </si>
  <si>
    <t>27/01/2010 16:19:27</t>
  </si>
  <si>
    <t>292460</t>
  </si>
  <si>
    <t>149880</t>
  </si>
  <si>
    <t>5700123105DG-MLPO02  000018/2026</t>
  </si>
  <si>
    <t>20264082879349</t>
  </si>
  <si>
    <t>464826</t>
  </si>
  <si>
    <t>05113819</t>
  </si>
  <si>
    <t>01/04/2018 10:25:50</t>
  </si>
  <si>
    <t>250332</t>
  </si>
  <si>
    <t>141098</t>
  </si>
  <si>
    <t>5727954105DG-MLPO02  000044/2026</t>
  </si>
  <si>
    <t>437907</t>
  </si>
  <si>
    <t>107985</t>
  </si>
  <si>
    <t>01/09/2017 10:55:01</t>
  </si>
  <si>
    <t>460027</t>
  </si>
  <si>
    <t>112863</t>
  </si>
  <si>
    <t>5728176096DG-MLPO02  000029/2026</t>
  </si>
  <si>
    <t>20264097176834</t>
  </si>
  <si>
    <t>448346</t>
  </si>
  <si>
    <t>06109176</t>
  </si>
  <si>
    <t>01/11/2017 09:56:55</t>
  </si>
  <si>
    <t>811260</t>
  </si>
  <si>
    <t>149170</t>
  </si>
  <si>
    <t>5700477096DG-MLPO01  000014/2026</t>
  </si>
  <si>
    <t>20264079193923</t>
  </si>
  <si>
    <t>172291</t>
  </si>
  <si>
    <t>01/08/2010 14:14:06</t>
  </si>
  <si>
    <t>290309</t>
  </si>
  <si>
    <t>149748</t>
  </si>
  <si>
    <t>5700585096DG-MLPO01  000017/2026</t>
  </si>
  <si>
    <t>20264083551108</t>
  </si>
  <si>
    <t>573170</t>
  </si>
  <si>
    <t>127924</t>
  </si>
  <si>
    <t>01/04/2021 10:46:11</t>
  </si>
  <si>
    <t>275770</t>
  </si>
  <si>
    <t>146633</t>
  </si>
  <si>
    <t>5700724096DG-MLPO01  000047/2026</t>
  </si>
  <si>
    <t>20264127874540</t>
  </si>
  <si>
    <t>177995</t>
  </si>
  <si>
    <t>01/09/2010 10:25:59</t>
  </si>
  <si>
    <t>475027</t>
  </si>
  <si>
    <t>5701005096DG-MLPO01  000041/2026</t>
  </si>
  <si>
    <t>20264126897067</t>
  </si>
  <si>
    <t>173378</t>
  </si>
  <si>
    <t>147539</t>
  </si>
  <si>
    <t>01/08/2010 16:04:25</t>
  </si>
  <si>
    <t>179938</t>
  </si>
  <si>
    <t>5710046096DG-MLPO01  000039/2026</t>
  </si>
  <si>
    <t>0000</t>
  </si>
  <si>
    <t>1463815</t>
  </si>
  <si>
    <t>135568</t>
  </si>
  <si>
    <t>01/05/2023 10:49:23</t>
  </si>
  <si>
    <t>01/01/2024</t>
  </si>
  <si>
    <t>1219870</t>
  </si>
  <si>
    <t>122289</t>
  </si>
  <si>
    <t>5729815096DG-MLPO01  000042/2026</t>
  </si>
  <si>
    <t>20264126688469</t>
  </si>
  <si>
    <t>291519</t>
  </si>
  <si>
    <t>109803</t>
  </si>
  <si>
    <t>01/09/2006 16:48:32</t>
  </si>
  <si>
    <t>01/09/2025</t>
  </si>
  <si>
    <t>317014</t>
  </si>
  <si>
    <t>149647</t>
  </si>
  <si>
    <t>5729815096DG-MLPO01  000045/2026</t>
  </si>
  <si>
    <t>20264128378263</t>
  </si>
  <si>
    <t>01/03/2005 09:53:11</t>
  </si>
  <si>
    <t>01/01/2026</t>
  </si>
  <si>
    <t>271322</t>
  </si>
  <si>
    <t>145133</t>
  </si>
  <si>
    <t>5700009096DG-MPDG01  000005/2026</t>
  </si>
  <si>
    <t>20264062763489</t>
  </si>
  <si>
    <t>KA0077A002C</t>
  </si>
  <si>
    <t>01/11/1989 16:36:22</t>
  </si>
  <si>
    <t>1465514</t>
  </si>
  <si>
    <t>135659</t>
  </si>
  <si>
    <t>5700471026DG-MLPO01  000022/2026</t>
  </si>
  <si>
    <t>20264089193336</t>
  </si>
  <si>
    <t>1537466</t>
  </si>
  <si>
    <t>136891</t>
  </si>
  <si>
    <t>01/06/2023 17:40:18</t>
  </si>
  <si>
    <t>290341</t>
  </si>
  <si>
    <t>149780</t>
  </si>
  <si>
    <t>5700472026DG-MLPO01  000043/2026</t>
  </si>
  <si>
    <t>.......</t>
  </si>
  <si>
    <t>455491</t>
  </si>
  <si>
    <t>01/06/2018 09:26:36</t>
  </si>
  <si>
    <t>01/05/2025</t>
  </si>
  <si>
    <t>464863</t>
  </si>
  <si>
    <t>113856</t>
  </si>
  <si>
    <t>5700860026DG-MLPO01  000021/2026</t>
  </si>
  <si>
    <t>20264089047339</t>
  </si>
  <si>
    <t>185151</t>
  </si>
  <si>
    <t>01/02/2011 17:26:36</t>
  </si>
  <si>
    <t>290388</t>
  </si>
  <si>
    <t>149795</t>
  </si>
  <si>
    <t>5700861026DG-MLPO02  000041/2026</t>
  </si>
  <si>
    <t>20264124110633</t>
  </si>
  <si>
    <t>184945</t>
  </si>
  <si>
    <t>16/02/2011 11:01:09</t>
  </si>
  <si>
    <t>339337</t>
  </si>
  <si>
    <t>147572</t>
  </si>
  <si>
    <t>5700865026DG-MLPO02  000046/2026</t>
  </si>
  <si>
    <t>20264136273011</t>
  </si>
  <si>
    <t>185115</t>
  </si>
  <si>
    <t>25/02/2011 10:54:18</t>
  </si>
  <si>
    <t>625930</t>
  </si>
  <si>
    <t>149402</t>
  </si>
  <si>
    <t>5723939026DG-MLPO01  000010/2026</t>
  </si>
  <si>
    <t>20264064781636</t>
  </si>
  <si>
    <t>178863</t>
  </si>
  <si>
    <t>10/01/2001 15:15:36</t>
  </si>
  <si>
    <t>799728</t>
  </si>
  <si>
    <t>147963</t>
  </si>
  <si>
    <t>5730849026DG-MLPO02  000045/2026</t>
  </si>
  <si>
    <t>20264130125358</t>
  </si>
  <si>
    <t>179946</t>
  </si>
  <si>
    <t>112144</t>
  </si>
  <si>
    <t>01/03/2002 10:27:18</t>
  </si>
  <si>
    <t>01/03/2018</t>
  </si>
  <si>
    <t>498523</t>
  </si>
  <si>
    <t>119709</t>
  </si>
  <si>
    <t>5700337026DG-MPDG01  000041/2026</t>
  </si>
  <si>
    <t>20264105157412</t>
  </si>
  <si>
    <t>198627</t>
  </si>
  <si>
    <t>01/09/2011 15:10:50</t>
  </si>
  <si>
    <t>811258</t>
  </si>
  <si>
    <t>149168</t>
  </si>
  <si>
    <t>5700443026DG-MLPO01  000012/2026</t>
  </si>
  <si>
    <t>20264067360919</t>
  </si>
  <si>
    <t>202749</t>
  </si>
  <si>
    <t>0608551</t>
  </si>
  <si>
    <t>01/11/2011 15:32:52</t>
  </si>
  <si>
    <t>179721</t>
  </si>
  <si>
    <t>147956</t>
  </si>
  <si>
    <t>5700799026DG-MLPO01  000034/2026</t>
  </si>
  <si>
    <t>20264117195545</t>
  </si>
  <si>
    <t>176514</t>
  </si>
  <si>
    <t>01/09/2010 15:50:04</t>
  </si>
  <si>
    <t>525336</t>
  </si>
  <si>
    <t>122475</t>
  </si>
  <si>
    <t>5700847026DG-MLPO02  000026/2026</t>
  </si>
  <si>
    <t>20264094917665</t>
  </si>
  <si>
    <t>723948</t>
  </si>
  <si>
    <t>06003419</t>
  </si>
  <si>
    <t>01/03/2011 09:10:07</t>
  </si>
  <si>
    <t>149285</t>
  </si>
  <si>
    <t>5701034026DG-MLPO01  000007/2026</t>
  </si>
  <si>
    <t>20254056521368</t>
  </si>
  <si>
    <t>721825</t>
  </si>
  <si>
    <t>06001843</t>
  </si>
  <si>
    <t>01/02/2011 15:20:35</t>
  </si>
  <si>
    <t>799710</t>
  </si>
  <si>
    <t>147945</t>
  </si>
  <si>
    <t>5701623026DG-MLPO02  000027/2026</t>
  </si>
  <si>
    <t>20264097145433</t>
  </si>
  <si>
    <t>202283</t>
  </si>
  <si>
    <t>01/11/2011 09:25:46</t>
  </si>
  <si>
    <t>799463</t>
  </si>
  <si>
    <t>149114</t>
  </si>
  <si>
    <t>5710045026DG-MLPO01  000035/2026</t>
  </si>
  <si>
    <t>20264116007640</t>
  </si>
  <si>
    <t>371259</t>
  </si>
  <si>
    <t>01/11/1999 16:11:54</t>
  </si>
  <si>
    <t>472337</t>
  </si>
  <si>
    <t>145763</t>
  </si>
  <si>
    <t>5728738026DG-MLPO02  000028/2026</t>
  </si>
  <si>
    <t>20264094950717</t>
  </si>
  <si>
    <t>460275</t>
  </si>
  <si>
    <t>113111</t>
  </si>
  <si>
    <t>01/03/2018 09:43:49</t>
  </si>
  <si>
    <t>799462</t>
  </si>
  <si>
    <t>149113</t>
  </si>
  <si>
    <t>5733180026DG-MLPO02  000036/2026</t>
  </si>
  <si>
    <t>20264118393804</t>
  </si>
  <si>
    <t>502081</t>
  </si>
  <si>
    <t>120234</t>
  </si>
  <si>
    <t>01/05/2019 14:29:05</t>
  </si>
  <si>
    <t>273456</t>
  </si>
  <si>
    <t>147683</t>
  </si>
  <si>
    <t>5745412026DG-MLPO02  000040/2026</t>
  </si>
  <si>
    <t>20264123780345</t>
  </si>
  <si>
    <t>441848</t>
  </si>
  <si>
    <t>122300</t>
  </si>
  <si>
    <t>01/08/2017 10:38:29</t>
  </si>
  <si>
    <t>01/04/2025</t>
  </si>
  <si>
    <t>290318</t>
  </si>
  <si>
    <t>149757</t>
  </si>
  <si>
    <t>5735770026DG-MPDG01  000004/2026</t>
  </si>
  <si>
    <t>20264060885118</t>
  </si>
  <si>
    <t>38939</t>
  </si>
  <si>
    <t>104077</t>
  </si>
  <si>
    <t>01/02/2004 15:24:42</t>
  </si>
  <si>
    <t>01/05/2017</t>
  </si>
  <si>
    <t>1597374</t>
  </si>
  <si>
    <t>144663</t>
  </si>
  <si>
    <t>5751811026DG-MPPO01  000047/2026</t>
  </si>
  <si>
    <t>20264120070497</t>
  </si>
  <si>
    <t>458228</t>
  </si>
  <si>
    <t>111370</t>
  </si>
  <si>
    <t>09/02/2018 16:59:40</t>
  </si>
  <si>
    <t>1657794</t>
  </si>
  <si>
    <t>148978</t>
  </si>
  <si>
    <t>5302230001DG-MLPO02  000030/2026</t>
  </si>
  <si>
    <t>20264101069661</t>
  </si>
  <si>
    <t>443243</t>
  </si>
  <si>
    <t>05108644</t>
  </si>
  <si>
    <t>01/09/2017 08:56:18</t>
  </si>
  <si>
    <t>820320</t>
  </si>
  <si>
    <t>149332</t>
  </si>
  <si>
    <t>5710707001DG-MPDG01  000040/2026</t>
  </si>
  <si>
    <t>20264111970314</t>
  </si>
  <si>
    <t>1023339</t>
  </si>
  <si>
    <t>01/06/2016 15:05:40</t>
  </si>
  <si>
    <t>82010</t>
  </si>
  <si>
    <t>149322</t>
  </si>
  <si>
    <t>5711221001DG-MLPO02  000019/2026</t>
  </si>
  <si>
    <t>20264085906917</t>
  </si>
  <si>
    <t>177282</t>
  </si>
  <si>
    <t>05016290</t>
  </si>
  <si>
    <t>01/12/2001 17:38:36</t>
  </si>
  <si>
    <t>01/04/2005</t>
  </si>
  <si>
    <t>1622652</t>
  </si>
  <si>
    <t>143136</t>
  </si>
  <si>
    <t>5721219001DG-MLPO02  000014/2026</t>
  </si>
  <si>
    <t>20264079623362</t>
  </si>
  <si>
    <t>68175</t>
  </si>
  <si>
    <t>01/11/2005 09:46:20</t>
  </si>
  <si>
    <t>272830</t>
  </si>
  <si>
    <t>145448</t>
  </si>
  <si>
    <t>5745691271DG-MLPO02  000031/2026</t>
  </si>
  <si>
    <t>20264102412650</t>
  </si>
  <si>
    <t>577030</t>
  </si>
  <si>
    <t>128673</t>
  </si>
  <si>
    <t>01/05/2021 09:44:30</t>
  </si>
  <si>
    <t>820324</t>
  </si>
  <si>
    <t>149336</t>
  </si>
  <si>
    <t>5701566001DG-MLPO02  000004/2026</t>
  </si>
  <si>
    <t>20264062529119</t>
  </si>
  <si>
    <t>47157</t>
  </si>
  <si>
    <t>3093</t>
  </si>
  <si>
    <t>01/11/2004 09:45:11</t>
  </si>
  <si>
    <t>283278</t>
  </si>
  <si>
    <t>14777</t>
  </si>
  <si>
    <t>5701877001DG-MPPO01  000039/2026</t>
  </si>
  <si>
    <t>20264113526146</t>
  </si>
  <si>
    <t>182287</t>
  </si>
  <si>
    <t>01/11/2001 14:20:54</t>
  </si>
  <si>
    <t>1635864</t>
  </si>
  <si>
    <t>145713</t>
  </si>
  <si>
    <t>5710557001DG-MLPO02  000007/2026</t>
  </si>
  <si>
    <t>20264064909114</t>
  </si>
  <si>
    <t>177829</t>
  </si>
  <si>
    <t>P8143</t>
  </si>
  <si>
    <t>01/12/2001 15:07:27</t>
  </si>
  <si>
    <t>802074</t>
  </si>
  <si>
    <t>150539</t>
  </si>
  <si>
    <t>5710918001DG-MLPO02  000043/2026</t>
  </si>
  <si>
    <t>1402A006A</t>
  </si>
  <si>
    <t>020961</t>
  </si>
  <si>
    <t>TRAFO</t>
  </si>
  <si>
    <t>01/05/1993 10:49:48</t>
  </si>
  <si>
    <t>250401</t>
  </si>
  <si>
    <t>140718</t>
  </si>
  <si>
    <t>5700449001DG-MLPO01  000029/2026</t>
  </si>
  <si>
    <t>20264113134331</t>
  </si>
  <si>
    <t>367994</t>
  </si>
  <si>
    <t>01/06/1999 13:56:11</t>
  </si>
  <si>
    <t>01/01/2004</t>
  </si>
  <si>
    <t>149324</t>
  </si>
  <si>
    <t>820312</t>
  </si>
  <si>
    <t>5710862001DG-MPPO01  000048/2026</t>
  </si>
  <si>
    <t>INT: 20264119252067</t>
  </si>
  <si>
    <t>49250</t>
  </si>
  <si>
    <t>4462</t>
  </si>
  <si>
    <t>01/12/2004 14:29:06</t>
  </si>
  <si>
    <t>820311</t>
  </si>
  <si>
    <t>149323</t>
  </si>
  <si>
    <t>5711513001DG-MLPO01  000016/2026</t>
  </si>
  <si>
    <t>47057</t>
  </si>
  <si>
    <t>3012</t>
  </si>
  <si>
    <t>01/11/2004 10:37:44</t>
  </si>
  <si>
    <t>1587612</t>
  </si>
  <si>
    <t>139824</t>
  </si>
  <si>
    <t>5711108001DG-MLPO02  000016/2026</t>
  </si>
  <si>
    <t>20264080569285</t>
  </si>
  <si>
    <t>194602</t>
  </si>
  <si>
    <t>P02033</t>
  </si>
  <si>
    <t>01/06/2001 14:55:50</t>
  </si>
  <si>
    <t>53432</t>
  </si>
  <si>
    <t>133526</t>
  </si>
  <si>
    <t>5701402001DG-MLPO01  000049/2026</t>
  </si>
  <si>
    <t>26932</t>
  </si>
  <si>
    <t>271081</t>
  </si>
  <si>
    <t>01/08/1999 14:36:05</t>
  </si>
  <si>
    <t>53653</t>
  </si>
  <si>
    <t>138525</t>
  </si>
  <si>
    <t>5739958001DG-MPPO01  000001/2026</t>
  </si>
  <si>
    <t>20264062594108</t>
  </si>
  <si>
    <t>112938</t>
  </si>
  <si>
    <t>05/01/2023 16:12:34</t>
  </si>
  <si>
    <t>1468363</t>
  </si>
  <si>
    <t>136722</t>
  </si>
  <si>
    <t>5710252001DG-MLPO01  000053/2026</t>
  </si>
  <si>
    <t>20264150005355</t>
  </si>
  <si>
    <t>395747</t>
  </si>
  <si>
    <t>112233</t>
  </si>
  <si>
    <t>01/06/2024 10:00:08</t>
  </si>
  <si>
    <t>01/06/2024</t>
  </si>
  <si>
    <t>432747</t>
  </si>
  <si>
    <t>133501</t>
  </si>
  <si>
    <t>5720757001DG-MLPO01  000006/2026</t>
  </si>
  <si>
    <t>20264062943668</t>
  </si>
  <si>
    <t>505906</t>
  </si>
  <si>
    <t>06121180</t>
  </si>
  <si>
    <t>01/06/2019 16:53:43</t>
  </si>
  <si>
    <t>271311</t>
  </si>
  <si>
    <t>145122</t>
  </si>
  <si>
    <t>5700237001DG-MPPO01  000058/2026</t>
  </si>
  <si>
    <t>100359</t>
  </si>
  <si>
    <t>01/08/1990 11:22:20</t>
  </si>
  <si>
    <t>584496</t>
  </si>
  <si>
    <t>147228</t>
  </si>
  <si>
    <t>5750367110DG-MPPO01  000060/2026</t>
  </si>
  <si>
    <t>20264138004229</t>
  </si>
  <si>
    <t>5700382110DG-MLPO01  000011/2026</t>
  </si>
  <si>
    <t>20264067338259</t>
  </si>
  <si>
    <t>469604</t>
  </si>
  <si>
    <t>06114333</t>
  </si>
  <si>
    <t>01/05/2018 15:24:37</t>
  </si>
  <si>
    <t>271358</t>
  </si>
  <si>
    <t>145169</t>
  </si>
  <si>
    <t>5720950110DG-MLPO01  000018/2026</t>
  </si>
  <si>
    <t>não</t>
  </si>
  <si>
    <t>310676</t>
  </si>
  <si>
    <t>130860</t>
  </si>
  <si>
    <t>19/01/2022 10:57:09</t>
  </si>
  <si>
    <t>19/01/2005</t>
  </si>
  <si>
    <t>275791</t>
  </si>
  <si>
    <t>146654</t>
  </si>
  <si>
    <t>5710301110DG-MLPO02  000020/2026</t>
  </si>
  <si>
    <t>20264085706557</t>
  </si>
  <si>
    <t>462718</t>
  </si>
  <si>
    <t>01/06/2007 13:50:00</t>
  </si>
  <si>
    <t>271301</t>
  </si>
  <si>
    <t>145112</t>
  </si>
  <si>
    <t>5720858110DG-MLPO02  000021/2026</t>
  </si>
  <si>
    <t>20264088353671</t>
  </si>
  <si>
    <t>367517</t>
  </si>
  <si>
    <t>018862</t>
  </si>
  <si>
    <t>01/11/2015 16:47:26</t>
  </si>
  <si>
    <t>549944</t>
  </si>
  <si>
    <t>141389</t>
  </si>
  <si>
    <t>5758619110DG-MLPO02  000017/2026</t>
  </si>
  <si>
    <t>20264081454521</t>
  </si>
  <si>
    <t>100818</t>
  </si>
  <si>
    <t>109845</t>
  </si>
  <si>
    <t>01/11/2006 10:15:01</t>
  </si>
  <si>
    <t>230304</t>
  </si>
  <si>
    <t>146536</t>
  </si>
  <si>
    <t>5700722152DG-MLPO02  000025/2026</t>
  </si>
  <si>
    <t>20264097292448</t>
  </si>
  <si>
    <t>112158</t>
  </si>
  <si>
    <t>01/07/2010 11:24:01</t>
  </si>
  <si>
    <t>799469</t>
  </si>
  <si>
    <t>149120</t>
  </si>
  <si>
    <t>5700905152DG-MLPO01  000048/2026</t>
  </si>
  <si>
    <t>20264128798303</t>
  </si>
  <si>
    <t>128046</t>
  </si>
  <si>
    <t>01/10/2008 10:33:09</t>
  </si>
  <si>
    <t>443121</t>
  </si>
  <si>
    <t>108976</t>
  </si>
  <si>
    <t>5708368269DG-MPPO01  000052/2026</t>
  </si>
  <si>
    <t>20264128610864</t>
  </si>
  <si>
    <t>338032</t>
  </si>
  <si>
    <t>133463</t>
  </si>
  <si>
    <t>17/02/2015 10:10:57</t>
  </si>
  <si>
    <t>589117</t>
  </si>
  <si>
    <t>148386</t>
  </si>
  <si>
    <t>5710156152DG-MLPO01  000028/2026</t>
  </si>
  <si>
    <t>20264113569492</t>
  </si>
  <si>
    <t>180803</t>
  </si>
  <si>
    <t>01/05/2002 13:46:57</t>
  </si>
  <si>
    <t>01/01/2013</t>
  </si>
  <si>
    <t>820303</t>
  </si>
  <si>
    <t>149317</t>
  </si>
  <si>
    <t>5713428152DG-MLPO01  000020/2026</t>
  </si>
  <si>
    <t>20264088317207</t>
  </si>
  <si>
    <t>460438</t>
  </si>
  <si>
    <t>06113278</t>
  </si>
  <si>
    <t>01/04/2018 17:05:29</t>
  </si>
  <si>
    <t>427825</t>
  </si>
  <si>
    <t>104440</t>
  </si>
  <si>
    <t>5713428152DG-MPPO01  000043/2026</t>
  </si>
  <si>
    <t>20264117832489</t>
  </si>
  <si>
    <t>421825</t>
  </si>
  <si>
    <t>01/01/2017 11:17:40</t>
  </si>
  <si>
    <t>457360</t>
  </si>
  <si>
    <t>110974</t>
  </si>
  <si>
    <t>5727802152DG-MLPO02  000024/2026</t>
  </si>
  <si>
    <t>20264094943366</t>
  </si>
  <si>
    <t>1026947</t>
  </si>
  <si>
    <t>102627</t>
  </si>
  <si>
    <t>01/07/2016 11:10:19</t>
  </si>
  <si>
    <t>820270</t>
  </si>
  <si>
    <t>149284</t>
  </si>
  <si>
    <t>5758640152DG-MPPO01  000022/2026</t>
  </si>
  <si>
    <t>20264089363984</t>
  </si>
  <si>
    <t>1568551</t>
  </si>
  <si>
    <t>113098</t>
  </si>
  <si>
    <t>01/12/2024 10:26:00</t>
  </si>
  <si>
    <t>400401</t>
  </si>
  <si>
    <t>105971</t>
  </si>
  <si>
    <t>5722214257DG-MLPO02  000038/2026</t>
  </si>
  <si>
    <t>20264115179613</t>
  </si>
  <si>
    <t>522957</t>
  </si>
  <si>
    <t>12074</t>
  </si>
  <si>
    <t>01/12/2019 15:07:15</t>
  </si>
  <si>
    <t>748483</t>
  </si>
  <si>
    <t>147599</t>
  </si>
  <si>
    <t>5722225257DG-MLPO01  000004/2026</t>
  </si>
  <si>
    <t>20254058965216</t>
  </si>
  <si>
    <t>925813</t>
  </si>
  <si>
    <t>013860</t>
  </si>
  <si>
    <t>01/11/2014 14:50:31</t>
  </si>
  <si>
    <t>254184</t>
  </si>
  <si>
    <t>142973</t>
  </si>
  <si>
    <t>5728343257DG-MPPO01  000061/2026</t>
  </si>
  <si>
    <t>20264150080708</t>
  </si>
  <si>
    <t>5750621043DG-MLPO02  000039/2026</t>
  </si>
  <si>
    <t>20264123168586</t>
  </si>
  <si>
    <t>717608</t>
  </si>
  <si>
    <t>p012755</t>
  </si>
  <si>
    <t>01/11/2023 10:22:12</t>
  </si>
  <si>
    <t>115184</t>
  </si>
  <si>
    <t>134859</t>
  </si>
  <si>
    <t>5750621043DG-MPPO01  000050/2026</t>
  </si>
  <si>
    <t>20264125643093</t>
  </si>
  <si>
    <t>01/08/2007 11:15:20</t>
  </si>
  <si>
    <t>470404</t>
  </si>
  <si>
    <t>117890</t>
  </si>
  <si>
    <t>5700454043DG-MLPO02  000037/2026</t>
  </si>
  <si>
    <t>20264118513550</t>
  </si>
  <si>
    <t>362723</t>
  </si>
  <si>
    <t>017337</t>
  </si>
  <si>
    <t>01/09/2015 14:49:34</t>
  </si>
  <si>
    <t>525579</t>
  </si>
  <si>
    <t>122728</t>
  </si>
  <si>
    <t>5700581043DG-MPDG01  000045/2026</t>
  </si>
  <si>
    <t>20264106798194</t>
  </si>
  <si>
    <t>723966</t>
  </si>
  <si>
    <t>01/03/2011 16:28:53</t>
  </si>
  <si>
    <t>820260</t>
  </si>
  <si>
    <t>149274</t>
  </si>
  <si>
    <t>5745654026DG-MLPO01  000009/2026</t>
  </si>
  <si>
    <t>20264062592244</t>
  </si>
  <si>
    <t>549711</t>
  </si>
  <si>
    <t>06125240</t>
  </si>
  <si>
    <t>01/06/2020 15:02:16</t>
  </si>
  <si>
    <t>799729</t>
  </si>
  <si>
    <t>147964</t>
  </si>
  <si>
    <t>5310124040ENC-MLAR02  000020/2026</t>
  </si>
  <si>
    <t>NORTE</t>
  </si>
  <si>
    <t>20264112989930</t>
  </si>
  <si>
    <t>973910</t>
  </si>
  <si>
    <t>05019548</t>
  </si>
  <si>
    <t>01/10/2015 08:42:39</t>
  </si>
  <si>
    <t>C289691</t>
  </si>
  <si>
    <t>148527</t>
  </si>
  <si>
    <t>ETO-RD-AR</t>
  </si>
  <si>
    <t>5710050040ENC-MLAR02  000038/2026</t>
  </si>
  <si>
    <t>20264131777588</t>
  </si>
  <si>
    <t>441625</t>
  </si>
  <si>
    <t>05107500</t>
  </si>
  <si>
    <t>01/08/2017 14:39:03</t>
  </si>
  <si>
    <t>C 292444</t>
  </si>
  <si>
    <t>149820</t>
  </si>
  <si>
    <t>5700019040ENC-MLAR05  000070/2026</t>
  </si>
  <si>
    <t>20264106111970</t>
  </si>
  <si>
    <t>315495</t>
  </si>
  <si>
    <t>7238</t>
  </si>
  <si>
    <t>25/03/2005</t>
  </si>
  <si>
    <t>820230</t>
  </si>
  <si>
    <t>149244</t>
  </si>
  <si>
    <t>5700192040ENC-MLAR05  000119/2026</t>
  </si>
  <si>
    <t>20264127811809</t>
  </si>
  <si>
    <t>573559</t>
  </si>
  <si>
    <t>33171</t>
  </si>
  <si>
    <t>07/01/2009</t>
  </si>
  <si>
    <t>55517</t>
  </si>
  <si>
    <t>144421</t>
  </si>
  <si>
    <t>5700481040ENC-MLAR02  000015/2026</t>
  </si>
  <si>
    <t>20264094947600</t>
  </si>
  <si>
    <t>522942</t>
  </si>
  <si>
    <t>0612059</t>
  </si>
  <si>
    <t>01/12/2019 08:40:04</t>
  </si>
  <si>
    <t>820227</t>
  </si>
  <si>
    <t>149241</t>
  </si>
  <si>
    <t>5700557040ENC-MLAR01  000015/2026</t>
  </si>
  <si>
    <t>20264064265358</t>
  </si>
  <si>
    <t>392562</t>
  </si>
  <si>
    <t>01/03/2006 11:44:47</t>
  </si>
  <si>
    <t>550861</t>
  </si>
  <si>
    <t>148835</t>
  </si>
  <si>
    <t>5700771040ENC-MLAR02  000004/2026</t>
  </si>
  <si>
    <t>20264079463349</t>
  </si>
  <si>
    <t>124785</t>
  </si>
  <si>
    <t>01/08/2008 14:15:23</t>
  </si>
  <si>
    <t>C 290274</t>
  </si>
  <si>
    <t>149713</t>
  </si>
  <si>
    <t>5700867040ENC-MLAR05  000014/2026</t>
  </si>
  <si>
    <t>20264069140585</t>
  </si>
  <si>
    <t>432082</t>
  </si>
  <si>
    <t>06105312</t>
  </si>
  <si>
    <t>14/06/2017</t>
  </si>
  <si>
    <t>C 290247</t>
  </si>
  <si>
    <t>149686</t>
  </si>
  <si>
    <t>5710201040ENC-MLAR01  000017/2026</t>
  </si>
  <si>
    <t>20264064456021</t>
  </si>
  <si>
    <t>362351</t>
  </si>
  <si>
    <t>01/11/2005 14:08:42</t>
  </si>
  <si>
    <t>178590</t>
  </si>
  <si>
    <t>140183</t>
  </si>
  <si>
    <t>5701406004ENC-MLAR01  000066/2026</t>
  </si>
  <si>
    <t>20264094751709</t>
  </si>
  <si>
    <t>203070</t>
  </si>
  <si>
    <t>48558</t>
  </si>
  <si>
    <t>14/10/2010</t>
  </si>
  <si>
    <t>C 292467</t>
  </si>
  <si>
    <t>149843</t>
  </si>
  <si>
    <t>5703331004ENC-MLAR01  000047/2026</t>
  </si>
  <si>
    <t>20264068601801</t>
  </si>
  <si>
    <t>669094</t>
  </si>
  <si>
    <t>133694</t>
  </si>
  <si>
    <t>01/12/2022</t>
  </si>
  <si>
    <t>802075</t>
  </si>
  <si>
    <t>100540</t>
  </si>
  <si>
    <t>5710297004ENC-MLAR05  000044/2026</t>
  </si>
  <si>
    <t>20264085653261</t>
  </si>
  <si>
    <t>432239</t>
  </si>
  <si>
    <t>06105469</t>
  </si>
  <si>
    <t>22/06/2017</t>
  </si>
  <si>
    <t>820200</t>
  </si>
  <si>
    <t>149214</t>
  </si>
  <si>
    <t>5701260004ENC-MLAR01  000048/2026</t>
  </si>
  <si>
    <t>20264069552119</t>
  </si>
  <si>
    <t>391916</t>
  </si>
  <si>
    <t>00</t>
  </si>
  <si>
    <t>01/03/2006</t>
  </si>
  <si>
    <t>C290278</t>
  </si>
  <si>
    <t>149712</t>
  </si>
  <si>
    <t>5704370057ENC-MLAR05  000026/2026</t>
  </si>
  <si>
    <t>20264080431921</t>
  </si>
  <si>
    <t>371054</t>
  </si>
  <si>
    <t>27/11/1999</t>
  </si>
  <si>
    <t>820201</t>
  </si>
  <si>
    <t>149215</t>
  </si>
  <si>
    <t>5710355004ENC-MLAR02  000014/2026</t>
  </si>
  <si>
    <t>20264092479576</t>
  </si>
  <si>
    <t>6144</t>
  </si>
  <si>
    <t>C116060000030</t>
  </si>
  <si>
    <t>WTW</t>
  </si>
  <si>
    <t>01/03/1988 17:11:31</t>
  </si>
  <si>
    <t>820204</t>
  </si>
  <si>
    <t>149218</t>
  </si>
  <si>
    <t>5710356004ENC-MLAR02  000039/2026</t>
  </si>
  <si>
    <t>20264131852504</t>
  </si>
  <si>
    <t>358519</t>
  </si>
  <si>
    <t>01/10/2005 10:43:57</t>
  </si>
  <si>
    <t>820278</t>
  </si>
  <si>
    <t>149292</t>
  </si>
  <si>
    <t>5743768004ENC-MLAR01  000018/2026</t>
  </si>
  <si>
    <t>20264064767924</t>
  </si>
  <si>
    <t>572156</t>
  </si>
  <si>
    <t>127224</t>
  </si>
  <si>
    <t>01/03/2021 11:51:04</t>
  </si>
  <si>
    <t>398699</t>
  </si>
  <si>
    <t>116023</t>
  </si>
  <si>
    <t>5743768004ENC-MLAR05  000048/2026</t>
  </si>
  <si>
    <t>20264099454134</t>
  </si>
  <si>
    <t>399699</t>
  </si>
  <si>
    <t>26/01/2016</t>
  </si>
  <si>
    <t>820231</t>
  </si>
  <si>
    <t>149245</t>
  </si>
  <si>
    <t>5759123004ENC-MLAR02  000032/2026</t>
  </si>
  <si>
    <t>20264123845303</t>
  </si>
  <si>
    <t>C250770</t>
  </si>
  <si>
    <t>141060</t>
  </si>
  <si>
    <t>01/05/2024 11:43:35</t>
  </si>
  <si>
    <t>820292</t>
  </si>
  <si>
    <t>149306</t>
  </si>
  <si>
    <t>5740204170ENC-MLAR05  000102/2026</t>
  </si>
  <si>
    <t>20264120061052</t>
  </si>
  <si>
    <t>932234</t>
  </si>
  <si>
    <t>121347</t>
  </si>
  <si>
    <t>07/01/2015</t>
  </si>
  <si>
    <t>669072</t>
  </si>
  <si>
    <t>133672</t>
  </si>
  <si>
    <t>5700746004ENC-MLAR01  000054/2026</t>
  </si>
  <si>
    <t>1294</t>
  </si>
  <si>
    <t>CROSS</t>
  </si>
  <si>
    <t>12/04/1995</t>
  </si>
  <si>
    <t>820197</t>
  </si>
  <si>
    <t>149211</t>
  </si>
  <si>
    <t>5700782004ENC-MLAR02  000017/2026</t>
  </si>
  <si>
    <t>20264111971259</t>
  </si>
  <si>
    <t>528256</t>
  </si>
  <si>
    <t>06123026</t>
  </si>
  <si>
    <t>06/02/2020 08:13:56</t>
  </si>
  <si>
    <t>602605</t>
  </si>
  <si>
    <t>129837</t>
  </si>
  <si>
    <t>5701949004ENC-MLAR05  000115/2026</t>
  </si>
  <si>
    <t>20264123800573</t>
  </si>
  <si>
    <t>369015</t>
  </si>
  <si>
    <t>20377</t>
  </si>
  <si>
    <t>16/09/1999</t>
  </si>
  <si>
    <t>820279</t>
  </si>
  <si>
    <t>149293</t>
  </si>
  <si>
    <t>5702795004ENC-MLAR02  000023/2026</t>
  </si>
  <si>
    <t>20264120860083</t>
  </si>
  <si>
    <t>473506</t>
  </si>
  <si>
    <t>01/06/2007 10:28:29</t>
  </si>
  <si>
    <t>820294</t>
  </si>
  <si>
    <t>149308</t>
  </si>
  <si>
    <t>5703232004ENC-MLAR02  000042/2026</t>
  </si>
  <si>
    <t>20264133557441</t>
  </si>
  <si>
    <t>178921</t>
  </si>
  <si>
    <t>01/09/2010 10:21:19</t>
  </si>
  <si>
    <t>820191</t>
  </si>
  <si>
    <t>149205</t>
  </si>
  <si>
    <t>5755876004ENC-MLAR01  000108/2026</t>
  </si>
  <si>
    <t>20264133577202</t>
  </si>
  <si>
    <t>460401</t>
  </si>
  <si>
    <t>113237</t>
  </si>
  <si>
    <t>01/01/2018</t>
  </si>
  <si>
    <t>460417</t>
  </si>
  <si>
    <t>113257</t>
  </si>
  <si>
    <t>5700013004ENC-MLAR01  000060/2026</t>
  </si>
  <si>
    <t>20264094744924</t>
  </si>
  <si>
    <t>172807</t>
  </si>
  <si>
    <t>36790</t>
  </si>
  <si>
    <t>09/12/2009</t>
  </si>
  <si>
    <t>24513330</t>
  </si>
  <si>
    <t>146494</t>
  </si>
  <si>
    <t>5700235157ENC-MLAR05  000120/2026</t>
  </si>
  <si>
    <t>20264126842405</t>
  </si>
  <si>
    <t>EA 1665A005</t>
  </si>
  <si>
    <t>28/10/1993</t>
  </si>
  <si>
    <t>427834</t>
  </si>
  <si>
    <t>144835</t>
  </si>
  <si>
    <t>5710117157ENC-MLAR05  000105/2026</t>
  </si>
  <si>
    <t>20264120091327</t>
  </si>
  <si>
    <t>371150</t>
  </si>
  <si>
    <t>11/11/1999</t>
  </si>
  <si>
    <t>820293</t>
  </si>
  <si>
    <t>149307</t>
  </si>
  <si>
    <t>5700007157ENC-MLAR05  000104/2026</t>
  </si>
  <si>
    <t>20264119943682</t>
  </si>
  <si>
    <t>616181</t>
  </si>
  <si>
    <t>131314</t>
  </si>
  <si>
    <t>19/05/2022</t>
  </si>
  <si>
    <t>114586</t>
  </si>
  <si>
    <t>144080</t>
  </si>
  <si>
    <t>5700036157ENC-MLAR05  000068/2026</t>
  </si>
  <si>
    <t>20264113201352</t>
  </si>
  <si>
    <t>107240</t>
  </si>
  <si>
    <t>21710</t>
  </si>
  <si>
    <t>20/04/2007</t>
  </si>
  <si>
    <t>1616967</t>
  </si>
  <si>
    <t>146095</t>
  </si>
  <si>
    <t>5366985025ENC-MLAR05  000089/2026</t>
  </si>
  <si>
    <t>----</t>
  </si>
  <si>
    <t>C 287221</t>
  </si>
  <si>
    <t>148084</t>
  </si>
  <si>
    <t>30/08/2025</t>
  </si>
  <si>
    <t>820280</t>
  </si>
  <si>
    <t>149294</t>
  </si>
  <si>
    <t>5700652025ENC-MLAR01  000056/2026</t>
  </si>
  <si>
    <t>20264092579345</t>
  </si>
  <si>
    <t>389400</t>
  </si>
  <si>
    <t>01/06/2016</t>
  </si>
  <si>
    <t>C.290290</t>
  </si>
  <si>
    <t>149729</t>
  </si>
  <si>
    <t>5710058022ENC-MLAR05  000133/2026</t>
  </si>
  <si>
    <t>20264130256069</t>
  </si>
  <si>
    <t>369534</t>
  </si>
  <si>
    <t>18/09/1999</t>
  </si>
  <si>
    <t>820229</t>
  </si>
  <si>
    <t>149243</t>
  </si>
  <si>
    <t>5701104022ENC-MLAR01  000049/2026</t>
  </si>
  <si>
    <t>20264069536515</t>
  </si>
  <si>
    <t>671932</t>
  </si>
  <si>
    <t>38892</t>
  </si>
  <si>
    <t>01/05/2010</t>
  </si>
  <si>
    <t>670010</t>
  </si>
  <si>
    <t>134727</t>
  </si>
  <si>
    <t>5701297022ENC-MLAR05  000071/2026</t>
  </si>
  <si>
    <t>20264111907719</t>
  </si>
  <si>
    <t>2233806</t>
  </si>
  <si>
    <t>136201</t>
  </si>
  <si>
    <t>17/05/2023</t>
  </si>
  <si>
    <t>1537428</t>
  </si>
  <si>
    <t>136853</t>
  </si>
  <si>
    <t>5701919022ENC-MLAR01  000114/2026</t>
  </si>
  <si>
    <t>20264137455715</t>
  </si>
  <si>
    <t>178501</t>
  </si>
  <si>
    <t>07/09/2010</t>
  </si>
  <si>
    <t>827823</t>
  </si>
  <si>
    <t>150100</t>
  </si>
  <si>
    <t>5715142022ENC-MLAR05  000116/2026</t>
  </si>
  <si>
    <t>20264124806973</t>
  </si>
  <si>
    <t>335136</t>
  </si>
  <si>
    <t>139086</t>
  </si>
  <si>
    <t>12/01/2022</t>
  </si>
  <si>
    <t>366468</t>
  </si>
  <si>
    <t>149592</t>
  </si>
  <si>
    <t>5728646022ENC-MLAR02  000035/2026</t>
  </si>
  <si>
    <t>20264128037196</t>
  </si>
  <si>
    <t>442883</t>
  </si>
  <si>
    <t>06108738</t>
  </si>
  <si>
    <t>01/11/2025 10:32:58</t>
  </si>
  <si>
    <t>820277</t>
  </si>
  <si>
    <t>149291</t>
  </si>
  <si>
    <t>5720002063ENC-MLAR05  000016/2026</t>
  </si>
  <si>
    <t>20264078373598</t>
  </si>
  <si>
    <t>117892</t>
  </si>
  <si>
    <t>10/05/2023</t>
  </si>
  <si>
    <t>338024</t>
  </si>
  <si>
    <t>146492</t>
  </si>
  <si>
    <t>5700005063ENC-MLAR05  000066/2026</t>
  </si>
  <si>
    <t>20264111921689</t>
  </si>
  <si>
    <t>487468</t>
  </si>
  <si>
    <t>134712</t>
  </si>
  <si>
    <t>26/01/2023</t>
  </si>
  <si>
    <t>1 616979</t>
  </si>
  <si>
    <t>146107</t>
  </si>
  <si>
    <t>5700500265ENC-MLAR01  000053/2026</t>
  </si>
  <si>
    <t>20264087825007</t>
  </si>
  <si>
    <t>301778</t>
  </si>
  <si>
    <t>113366</t>
  </si>
  <si>
    <t>11/04/2012</t>
  </si>
  <si>
    <t>820185</t>
  </si>
  <si>
    <t>149199</t>
  </si>
  <si>
    <t>5701003193ENC-MLAR02  000007/2026</t>
  </si>
  <si>
    <t>20264085918537</t>
  </si>
  <si>
    <t>601419</t>
  </si>
  <si>
    <t>40358</t>
  </si>
  <si>
    <t>01/08/2010 11:31:33</t>
  </si>
  <si>
    <t>820195</t>
  </si>
  <si>
    <t>149209</t>
  </si>
  <si>
    <t>5710094193ENC-MLAR01  000089/2026</t>
  </si>
  <si>
    <t>20264127799836</t>
  </si>
  <si>
    <t>392044</t>
  </si>
  <si>
    <t>15465</t>
  </si>
  <si>
    <t>820206</t>
  </si>
  <si>
    <t>149220</t>
  </si>
  <si>
    <t>5700285080ENC-MLAR01  000014/2026</t>
  </si>
  <si>
    <t>20264060773239</t>
  </si>
  <si>
    <t>748296</t>
  </si>
  <si>
    <t>131889</t>
  </si>
  <si>
    <t>01/08/2011 11:36:02</t>
  </si>
  <si>
    <t>06/01/2022</t>
  </si>
  <si>
    <t>179070</t>
  </si>
  <si>
    <t>107206</t>
  </si>
  <si>
    <t>5359377019ENC-MLAR02  000041/2026</t>
  </si>
  <si>
    <t>20264131726393</t>
  </si>
  <si>
    <t>679882</t>
  </si>
  <si>
    <t>P 026521</t>
  </si>
  <si>
    <t>01/11/2023 16:54:08</t>
  </si>
  <si>
    <t>820281</t>
  </si>
  <si>
    <t>149295</t>
  </si>
  <si>
    <t>5700713019ENC-MLAR05  000097/2026</t>
  </si>
  <si>
    <t>20264117791189</t>
  </si>
  <si>
    <t>172078</t>
  </si>
  <si>
    <t>41565</t>
  </si>
  <si>
    <t>14/07/2010</t>
  </si>
  <si>
    <t>820178</t>
  </si>
  <si>
    <t>149192</t>
  </si>
  <si>
    <t>5710070019ENC-MLAR05  000040/2026</t>
  </si>
  <si>
    <t>20264086852540</t>
  </si>
  <si>
    <t>566688037</t>
  </si>
  <si>
    <t>8909</t>
  </si>
  <si>
    <t>15/07/1999</t>
  </si>
  <si>
    <t>463554</t>
  </si>
  <si>
    <t>132645</t>
  </si>
  <si>
    <t>5700849077ENC-MLAR05  000096/2026</t>
  </si>
  <si>
    <t>178361</t>
  </si>
  <si>
    <t>09/09/2010</t>
  </si>
  <si>
    <t>820181</t>
  </si>
  <si>
    <t>149195</t>
  </si>
  <si>
    <t>5700951077ENC-MLAR05  000073/2026</t>
  </si>
  <si>
    <t>20264111923714</t>
  </si>
  <si>
    <t>175324</t>
  </si>
  <si>
    <t>44806</t>
  </si>
  <si>
    <t>820223</t>
  </si>
  <si>
    <t>149237</t>
  </si>
  <si>
    <t>5700963077ENC-MLAR02  000037/2026</t>
  </si>
  <si>
    <t>20264128913350</t>
  </si>
  <si>
    <t>432104</t>
  </si>
  <si>
    <t>06105334</t>
  </si>
  <si>
    <t>01/06/2017 10:36:36</t>
  </si>
  <si>
    <t>820242</t>
  </si>
  <si>
    <t>149256</t>
  </si>
  <si>
    <t>5700970077ENC-MLAR02  000022/2026</t>
  </si>
  <si>
    <t>20264115987501</t>
  </si>
  <si>
    <t>768714</t>
  </si>
  <si>
    <t>06008015</t>
  </si>
  <si>
    <t>01/01/2012 09:51:39</t>
  </si>
  <si>
    <t>811245</t>
  </si>
  <si>
    <t>149155</t>
  </si>
  <si>
    <t>5701436077ENC-MLAR01  000099/2026</t>
  </si>
  <si>
    <t>20264128417550</t>
  </si>
  <si>
    <t>171424</t>
  </si>
  <si>
    <t>01/07/2010</t>
  </si>
  <si>
    <t>820238</t>
  </si>
  <si>
    <t>149252</t>
  </si>
  <si>
    <t>5701497077ENC-MLAR02  000006/2026</t>
  </si>
  <si>
    <t>20264082913166</t>
  </si>
  <si>
    <t>172679</t>
  </si>
  <si>
    <t>01/07/2010 08:26:05</t>
  </si>
  <si>
    <t>C 290271</t>
  </si>
  <si>
    <t>149710</t>
  </si>
  <si>
    <t>5734874077ENC-MLAR05  000099/2026</t>
  </si>
  <si>
    <t>20264118327489</t>
  </si>
  <si>
    <t>1129</t>
  </si>
  <si>
    <t>134664</t>
  </si>
  <si>
    <t>TRANSFORMAN</t>
  </si>
  <si>
    <t>08/05/2014</t>
  </si>
  <si>
    <t>441045</t>
  </si>
  <si>
    <t>146745</t>
  </si>
  <si>
    <t>5700035159ENC-MLAR02  000008/2026</t>
  </si>
  <si>
    <t>20264085974893</t>
  </si>
  <si>
    <t>458642</t>
  </si>
  <si>
    <t>111718</t>
  </si>
  <si>
    <t>01/02/2018 17:32:22</t>
  </si>
  <si>
    <t>820220</t>
  </si>
  <si>
    <t>149234</t>
  </si>
  <si>
    <t>5700133159ENC-MLAR05  000011/2026</t>
  </si>
  <si>
    <t>20264069746785</t>
  </si>
  <si>
    <t>1229292</t>
  </si>
  <si>
    <t>128973</t>
  </si>
  <si>
    <t>01/05/2021 09:00:29</t>
  </si>
  <si>
    <t>1454430</t>
  </si>
  <si>
    <t>135210</t>
  </si>
  <si>
    <t>5701152040ENC-MLAR01  000120/2026</t>
  </si>
  <si>
    <t>20264144237652</t>
  </si>
  <si>
    <t>573564</t>
  </si>
  <si>
    <t>33176</t>
  </si>
  <si>
    <t>01/01/2009</t>
  </si>
  <si>
    <t>827857</t>
  </si>
  <si>
    <t>150134</t>
  </si>
  <si>
    <t>5710156159ENC-MLAR05  000130/2026</t>
  </si>
  <si>
    <t>20264131768928</t>
  </si>
  <si>
    <t>332335</t>
  </si>
  <si>
    <t>112097</t>
  </si>
  <si>
    <t>12/04/2018</t>
  </si>
  <si>
    <t>463600</t>
  </si>
  <si>
    <t>129777</t>
  </si>
  <si>
    <t>5710158159ENC-MLAR01  000105/2026</t>
  </si>
  <si>
    <t>20264128415159</t>
  </si>
  <si>
    <t>364399</t>
  </si>
  <si>
    <t>138076</t>
  </si>
  <si>
    <t>08/05/2019</t>
  </si>
  <si>
    <t>248789</t>
  </si>
  <si>
    <t>131820</t>
  </si>
  <si>
    <t>5710247159ENC-MLAR02  000019/2026</t>
  </si>
  <si>
    <t>20264113095492</t>
  </si>
  <si>
    <t>393781</t>
  </si>
  <si>
    <t>01/04/2006 08:30:11</t>
  </si>
  <si>
    <t>820275</t>
  </si>
  <si>
    <t>149289</t>
  </si>
  <si>
    <t>5700726060ENC-MLAR01  000065/2026</t>
  </si>
  <si>
    <t>20264095756627</t>
  </si>
  <si>
    <t>502527</t>
  </si>
  <si>
    <t>120055</t>
  </si>
  <si>
    <t>15/05/2026</t>
  </si>
  <si>
    <t>289614</t>
  </si>
  <si>
    <t>148450</t>
  </si>
  <si>
    <t>5701346060ENC-MLAR02  000040/2026</t>
  </si>
  <si>
    <t>20264132750792</t>
  </si>
  <si>
    <t>244067</t>
  </si>
  <si>
    <t>05014829</t>
  </si>
  <si>
    <t>01/01/2012 09:32:04</t>
  </si>
  <si>
    <t>01/01/2012</t>
  </si>
  <si>
    <t>1668396</t>
  </si>
  <si>
    <t>145265</t>
  </si>
  <si>
    <t>5710365060ENC-MLAR05  000069/2026</t>
  </si>
  <si>
    <t>20264113118125</t>
  </si>
  <si>
    <t>473495</t>
  </si>
  <si>
    <t>116756</t>
  </si>
  <si>
    <t>15/06/2018</t>
  </si>
  <si>
    <t>C 289650</t>
  </si>
  <si>
    <t>148486</t>
  </si>
  <si>
    <t>5710332060ENC-MLAR05  000088/2026</t>
  </si>
  <si>
    <t>68263</t>
  </si>
  <si>
    <t>2705001534</t>
  </si>
  <si>
    <t>27/11/2003</t>
  </si>
  <si>
    <t>1497530</t>
  </si>
  <si>
    <t>134433</t>
  </si>
  <si>
    <t>5756806060ENC-MLAR05  000003/2026</t>
  </si>
  <si>
    <t>------</t>
  </si>
  <si>
    <t>255447</t>
  </si>
  <si>
    <t>146534</t>
  </si>
  <si>
    <t>29/07/2023</t>
  </si>
  <si>
    <t>16294</t>
  </si>
  <si>
    <t>147780</t>
  </si>
  <si>
    <t>5763353155ENC-MLAR01  000079/2026</t>
  </si>
  <si>
    <t>20264121669403</t>
  </si>
  <si>
    <t>1615116</t>
  </si>
  <si>
    <t>146127</t>
  </si>
  <si>
    <t>1610534</t>
  </si>
  <si>
    <t>142284</t>
  </si>
  <si>
    <t>5700119127ENC-MLAR02  000034/2026</t>
  </si>
  <si>
    <t>20264124793978</t>
  </si>
  <si>
    <t>361432</t>
  </si>
  <si>
    <t>01/11/2005 11:13:19</t>
  </si>
  <si>
    <t>820291</t>
  </si>
  <si>
    <t>149305</t>
  </si>
  <si>
    <t>5701248136ENC-MLAR01  000069/2026</t>
  </si>
  <si>
    <t>20264094894560</t>
  </si>
  <si>
    <t>482044</t>
  </si>
  <si>
    <t>06118087</t>
  </si>
  <si>
    <t>09/08/2018</t>
  </si>
  <si>
    <t>276123</t>
  </si>
  <si>
    <t>143057</t>
  </si>
  <si>
    <t>5701271136ENC-MLAR01  000067/2026</t>
  </si>
  <si>
    <t>20264094763964</t>
  </si>
  <si>
    <t>457535</t>
  </si>
  <si>
    <t>19574</t>
  </si>
  <si>
    <t>23/03/2007</t>
  </si>
  <si>
    <t>820209</t>
  </si>
  <si>
    <t>149223</t>
  </si>
  <si>
    <t>5710250136ENC-MLAR01  000068/2026</t>
  </si>
  <si>
    <t>20264097132861</t>
  </si>
  <si>
    <t>457192</t>
  </si>
  <si>
    <t>19274</t>
  </si>
  <si>
    <t>15/03/2007</t>
  </si>
  <si>
    <t>820239</t>
  </si>
  <si>
    <t>149253</t>
  </si>
  <si>
    <t>5700310053ENC-MLAR02  000005/2026</t>
  </si>
  <si>
    <t>20264080487337</t>
  </si>
  <si>
    <t>457489</t>
  </si>
  <si>
    <t>19528</t>
  </si>
  <si>
    <t>01/03/2007 10:18:03</t>
  </si>
  <si>
    <t>C 290329</t>
  </si>
  <si>
    <t>149768</t>
  </si>
  <si>
    <t>5700316053ENC-MLAR02  000003/2026</t>
  </si>
  <si>
    <t>20264077838155</t>
  </si>
  <si>
    <t>456677</t>
  </si>
  <si>
    <t>1871</t>
  </si>
  <si>
    <t>01/03/2007 14:35:09</t>
  </si>
  <si>
    <t>C 290232</t>
  </si>
  <si>
    <t>149671</t>
  </si>
  <si>
    <t>5700477058ENC-MLAR01  000088/2026</t>
  </si>
  <si>
    <t>20264126783166</t>
  </si>
  <si>
    <t>501980</t>
  </si>
  <si>
    <t>06120133</t>
  </si>
  <si>
    <t>05/04/2025</t>
  </si>
  <si>
    <t>820226</t>
  </si>
  <si>
    <t>149240</t>
  </si>
  <si>
    <t>5700907058ENC-MLAR01  000070/2026</t>
  </si>
  <si>
    <t>20264097287847</t>
  </si>
  <si>
    <t>183123</t>
  </si>
  <si>
    <t>134768</t>
  </si>
  <si>
    <t>31/12/2021</t>
  </si>
  <si>
    <t>586774</t>
  </si>
  <si>
    <t>147737</t>
  </si>
  <si>
    <t>5710286058ENC-MLAR05  000072/2026</t>
  </si>
  <si>
    <t>20264106452540</t>
  </si>
  <si>
    <t>361139</t>
  </si>
  <si>
    <t>25/11/2005</t>
  </si>
  <si>
    <t>820219</t>
  </si>
  <si>
    <t>149233</t>
  </si>
  <si>
    <t>5710356058ENC-MLAR02  000021/2026</t>
  </si>
  <si>
    <t>20264115217873</t>
  </si>
  <si>
    <t>114618</t>
  </si>
  <si>
    <t>144112</t>
  </si>
  <si>
    <t>01/10/2024 09:12:11</t>
  </si>
  <si>
    <t>493407</t>
  </si>
  <si>
    <t>135311</t>
  </si>
  <si>
    <t>5710357058ENC-MLAR05  000062/2026</t>
  </si>
  <si>
    <t>20264105030008</t>
  </si>
  <si>
    <t>463538</t>
  </si>
  <si>
    <t>31/03/2018</t>
  </si>
  <si>
    <t>586784</t>
  </si>
  <si>
    <t>147747</t>
  </si>
  <si>
    <t>5710357058ENC-MLAR05  000025/2026</t>
  </si>
  <si>
    <t>IND FAZENDA SANTA MARTA, 0 - FAZ. SANTA MARTA</t>
  </si>
  <si>
    <t>463588</t>
  </si>
  <si>
    <t>113637</t>
  </si>
  <si>
    <t>113587</t>
  </si>
  <si>
    <t>5710365058ENC-MLAR05  000131/2026</t>
  </si>
  <si>
    <t>20264131781555</t>
  </si>
  <si>
    <t>463572</t>
  </si>
  <si>
    <t>129296</t>
  </si>
  <si>
    <t>30/03/2018</t>
  </si>
  <si>
    <t>488112</t>
  </si>
  <si>
    <t>135296</t>
  </si>
  <si>
    <t>5710371058ENC-MLAR05  000141/2026</t>
  </si>
  <si>
    <t>20264150003558</t>
  </si>
  <si>
    <t>5700382016ENC-MLAR01  000077/2026</t>
  </si>
  <si>
    <t>20264119121987</t>
  </si>
  <si>
    <t>179561</t>
  </si>
  <si>
    <t>145435</t>
  </si>
  <si>
    <t>01/02/2002</t>
  </si>
  <si>
    <t>820183</t>
  </si>
  <si>
    <t>149197</t>
  </si>
  <si>
    <t>5700416016ENC-MLAR01  000076/2026</t>
  </si>
  <si>
    <t>20264120788602</t>
  </si>
  <si>
    <t>480845</t>
  </si>
  <si>
    <t>01/08/2007</t>
  </si>
  <si>
    <t>820174</t>
  </si>
  <si>
    <t>149188</t>
  </si>
  <si>
    <t>5700584016ENC-MLAR01  000107/2026</t>
  </si>
  <si>
    <t>20264133055400</t>
  </si>
  <si>
    <t>661242</t>
  </si>
  <si>
    <t>133213</t>
  </si>
  <si>
    <t>11/11/2022</t>
  </si>
  <si>
    <t>820216</t>
  </si>
  <si>
    <t>149230</t>
  </si>
  <si>
    <t>5700872016ENC-MLAR02  000011/2026</t>
  </si>
  <si>
    <t>20264089221864</t>
  </si>
  <si>
    <t>5703016016ENC-MLAR01  000013/2026</t>
  </si>
  <si>
    <t>N</t>
  </si>
  <si>
    <t>180489</t>
  </si>
  <si>
    <t>01/04/2002 10:45:55</t>
  </si>
  <si>
    <t>01/06/2011</t>
  </si>
  <si>
    <t>435142</t>
  </si>
  <si>
    <t>105598</t>
  </si>
  <si>
    <t>5710143030ENC-MLAR03  000002/2026</t>
  </si>
  <si>
    <t>20264144274307</t>
  </si>
  <si>
    <t>213624</t>
  </si>
  <si>
    <t>103771</t>
  </si>
  <si>
    <t>23/02/2011</t>
  </si>
  <si>
    <t>90088007</t>
  </si>
  <si>
    <t>143813</t>
  </si>
  <si>
    <t>5710193030ENC-MLAR01  000080/2026</t>
  </si>
  <si>
    <t>20264121564581</t>
  </si>
  <si>
    <t>C 236960</t>
  </si>
  <si>
    <t>137034</t>
  </si>
  <si>
    <t>30/06/2023</t>
  </si>
  <si>
    <t>181202</t>
  </si>
  <si>
    <t>112394</t>
  </si>
  <si>
    <t>5723118030ENC-MLAR02  000018/2026</t>
  </si>
  <si>
    <t>20264109519187</t>
  </si>
  <si>
    <t>965782</t>
  </si>
  <si>
    <t>06016673</t>
  </si>
  <si>
    <t>01/08/2015 09:00:18</t>
  </si>
  <si>
    <t>820232</t>
  </si>
  <si>
    <t>149246</t>
  </si>
  <si>
    <t>5700041030ENC-MLAR05  000107/2026</t>
  </si>
  <si>
    <t>....</t>
  </si>
  <si>
    <t>3398</t>
  </si>
  <si>
    <t>1337</t>
  </si>
  <si>
    <t>PEG</t>
  </si>
  <si>
    <t>09/02/1976</t>
  </si>
  <si>
    <t>586793</t>
  </si>
  <si>
    <t>147756</t>
  </si>
  <si>
    <t>5710096109ENC-MLAR01  000028/2026</t>
  </si>
  <si>
    <t>20264066757966</t>
  </si>
  <si>
    <t>53279</t>
  </si>
  <si>
    <t>5545</t>
  </si>
  <si>
    <t>01/03/2005 08:56:17</t>
  </si>
  <si>
    <t>C 289616</t>
  </si>
  <si>
    <t>148452</t>
  </si>
  <si>
    <t>ETO-RD-AG</t>
  </si>
  <si>
    <t>5713055109ENC-MPAG01  000012/2026</t>
  </si>
  <si>
    <t>20264079531522</t>
  </si>
  <si>
    <t>163478</t>
  </si>
  <si>
    <t>P.031942</t>
  </si>
  <si>
    <t>11/06/2014</t>
  </si>
  <si>
    <t>443433</t>
  </si>
  <si>
    <t>109067</t>
  </si>
  <si>
    <t>5720019039ENC-MLAG01  000042/2026</t>
  </si>
  <si>
    <t>20264129183401</t>
  </si>
  <si>
    <t>373339</t>
  </si>
  <si>
    <t>5209</t>
  </si>
  <si>
    <t>08/03/2000</t>
  </si>
  <si>
    <t>389193</t>
  </si>
  <si>
    <t>118554</t>
  </si>
  <si>
    <t>5700001161ENC-MPAG02  000018/2026</t>
  </si>
  <si>
    <t>20264122260135</t>
  </si>
  <si>
    <t>1227286</t>
  </si>
  <si>
    <t>123156</t>
  </si>
  <si>
    <t>08/01/2020</t>
  </si>
  <si>
    <t>230301</t>
  </si>
  <si>
    <t>112166</t>
  </si>
  <si>
    <t>5701406039ETO-RD-AG  000105/2026</t>
  </si>
  <si>
    <t>OS: 20264113567904</t>
  </si>
  <si>
    <t>126712</t>
  </si>
  <si>
    <t>01/09/2008 09:29:21</t>
  </si>
  <si>
    <t>799429</t>
  </si>
  <si>
    <t>149080</t>
  </si>
  <si>
    <t>5700700045ENC-MLAG01  000004/2026</t>
  </si>
  <si>
    <t>457291</t>
  </si>
  <si>
    <t>19373</t>
  </si>
  <si>
    <t>03/03/2007</t>
  </si>
  <si>
    <t>550627</t>
  </si>
  <si>
    <t>125667</t>
  </si>
  <si>
    <t>5710156045ENC-MPAG01  000066/2026</t>
  </si>
  <si>
    <t>20264133628505</t>
  </si>
  <si>
    <t>316882</t>
  </si>
  <si>
    <t>17/03/2005</t>
  </si>
  <si>
    <t>799441</t>
  </si>
  <si>
    <t>149092</t>
  </si>
  <si>
    <t>5700048068ETO-RD-AG  000162/2026</t>
  </si>
  <si>
    <t>05
20264137862149
,</t>
  </si>
  <si>
    <t>976302</t>
  </si>
  <si>
    <t>01/10/2015 13:38:34</t>
  </si>
  <si>
    <t>26/02/2026</t>
  </si>
  <si>
    <t>c.290307</t>
  </si>
  <si>
    <t>149746</t>
  </si>
  <si>
    <t>5700065132ENC-MPAG02  000016/2026</t>
  </si>
  <si>
    <t>20264117777032</t>
  </si>
  <si>
    <t>8423</t>
  </si>
  <si>
    <t>NAO TEM</t>
  </si>
  <si>
    <t>SAGEL</t>
  </si>
  <si>
    <t>10/03/1998</t>
  </si>
  <si>
    <t>799431</t>
  </si>
  <si>
    <t>149082</t>
  </si>
  <si>
    <t>5710025090ENC-MPAG02  000006/2026</t>
  </si>
  <si>
    <t>20264089277826</t>
  </si>
  <si>
    <t>297926</t>
  </si>
  <si>
    <t>12705001827</t>
  </si>
  <si>
    <t>19/10/2000</t>
  </si>
  <si>
    <t>802116</t>
  </si>
  <si>
    <t>150581</t>
  </si>
  <si>
    <t>5700234127ETO-RD-AG  000104/2026</t>
  </si>
  <si>
    <t>20264113595965</t>
  </si>
  <si>
    <t>460161</t>
  </si>
  <si>
    <t>01/03/2007 14:37:40</t>
  </si>
  <si>
    <t>C.287163</t>
  </si>
  <si>
    <t>148026</t>
  </si>
  <si>
    <t>5700511127ENC-MLAG02  000023/2026</t>
  </si>
  <si>
    <t>20264092683733</t>
  </si>
  <si>
    <t>1639939</t>
  </si>
  <si>
    <t>147872</t>
  </si>
  <si>
    <t>23/08/2025</t>
  </si>
  <si>
    <t>1616991</t>
  </si>
  <si>
    <t>146079</t>
  </si>
  <si>
    <t>5700056124ENC-MPAG02  000002/2026</t>
  </si>
  <si>
    <t>20264062670057</t>
  </si>
  <si>
    <t>181632</t>
  </si>
  <si>
    <t>15/08/2002</t>
  </si>
  <si>
    <t>289636</t>
  </si>
  <si>
    <t>148472</t>
  </si>
  <si>
    <t>5700215132ENC-MPAG02  000008/2026</t>
  </si>
  <si>
    <t>20264092644750</t>
  </si>
  <si>
    <t>273538</t>
  </si>
  <si>
    <t>145684</t>
  </si>
  <si>
    <t>23/04/2025</t>
  </si>
  <si>
    <t>799455</t>
  </si>
  <si>
    <t>149106</t>
  </si>
  <si>
    <t>5700016129ENC-MPAG02  000023/2026</t>
  </si>
  <si>
    <t>8622</t>
  </si>
  <si>
    <t>08/09/1982</t>
  </si>
  <si>
    <t>1680595</t>
  </si>
  <si>
    <t>145908</t>
  </si>
  <si>
    <t>5728879109ENC-MPAG02  000007/2026</t>
  </si>
  <si>
    <t>20264089329201</t>
  </si>
  <si>
    <t>443075</t>
  </si>
  <si>
    <t>108930</t>
  </si>
  <si>
    <t>28/09/2017</t>
  </si>
  <si>
    <t>290236</t>
  </si>
  <si>
    <t>149675</t>
  </si>
  <si>
    <t>5700032103ENC-MPAG02  000017/2026</t>
  </si>
  <si>
    <t>20264120138800</t>
  </si>
  <si>
    <t>990387</t>
  </si>
  <si>
    <t>132844</t>
  </si>
  <si>
    <t>14/01/2015</t>
  </si>
  <si>
    <t>27/09/2025</t>
  </si>
  <si>
    <t>20084012</t>
  </si>
  <si>
    <t>143798</t>
  </si>
  <si>
    <t>5700113103ENC-MLAG01  000057/2026</t>
  </si>
  <si>
    <t>20264144275401</t>
  </si>
  <si>
    <t>550640</t>
  </si>
  <si>
    <t>125680</t>
  </si>
  <si>
    <t>03/06/2020</t>
  </si>
  <si>
    <t>827763</t>
  </si>
  <si>
    <t>150040</t>
  </si>
  <si>
    <t>5700140069ENC-MPAG01  000060/2026</t>
  </si>
  <si>
    <t>20264129137428</t>
  </si>
  <si>
    <t>1.219.868</t>
  </si>
  <si>
    <t>2287</t>
  </si>
  <si>
    <t>01/01/2020</t>
  </si>
  <si>
    <t>494200</t>
  </si>
  <si>
    <t>135502</t>
  </si>
  <si>
    <t>5700546088ENC-MPAG02  000004/2026</t>
  </si>
  <si>
    <t>OS-20264070128503</t>
  </si>
  <si>
    <t>49054</t>
  </si>
  <si>
    <t>4266</t>
  </si>
  <si>
    <t>16/12/2004</t>
  </si>
  <si>
    <t>802129</t>
  </si>
  <si>
    <t>150594</t>
  </si>
  <si>
    <t>5700527002ENC-MPAG01  000023/2026</t>
  </si>
  <si>
    <t>20264094976553</t>
  </si>
  <si>
    <t>107488</t>
  </si>
  <si>
    <t>01/04/2007</t>
  </si>
  <si>
    <t>C.275673</t>
  </si>
  <si>
    <t>146577</t>
  </si>
  <si>
    <t>5700302002ENC-MPAG01  000047/2026</t>
  </si>
  <si>
    <t>20264119946253</t>
  </si>
  <si>
    <t>Z 271309</t>
  </si>
  <si>
    <t>145120</t>
  </si>
  <si>
    <t>08/02/2025</t>
  </si>
  <si>
    <t>458351</t>
  </si>
  <si>
    <t>111874</t>
  </si>
  <si>
    <t>5736366063ENC-MLGR01  000025/2026</t>
  </si>
  <si>
    <t>20264085688640</t>
  </si>
  <si>
    <t>350050</t>
  </si>
  <si>
    <t>P 033221</t>
  </si>
  <si>
    <t>12/11/2018</t>
  </si>
  <si>
    <t>289714</t>
  </si>
  <si>
    <t>148574</t>
  </si>
  <si>
    <t>ETO-RD-GR</t>
  </si>
  <si>
    <t>5700369063ENC-MLGR01  000028/2026</t>
  </si>
  <si>
    <t>20264092470199</t>
  </si>
  <si>
    <t>206776</t>
  </si>
  <si>
    <t>16/01/2012</t>
  </si>
  <si>
    <t>820268</t>
  </si>
  <si>
    <t>149282</t>
  </si>
  <si>
    <t>5710240111ETO-RD-GR  000291/2026</t>
  </si>
  <si>
    <t>20264123908780</t>
  </si>
  <si>
    <t>5700315153ETO-RD-GR  000253/2026</t>
  </si>
  <si>
    <t>20264115217454</t>
  </si>
  <si>
    <t>5700461153ENC-MLGR01  000035/2026</t>
  </si>
  <si>
    <t>20264111942192</t>
  </si>
  <si>
    <t>372679</t>
  </si>
  <si>
    <t>01/02/2000</t>
  </si>
  <si>
    <t>820255</t>
  </si>
  <si>
    <t>149269</t>
  </si>
  <si>
    <t>5710058153ETO-RD-GR  000311/2026</t>
  </si>
  <si>
    <t>5753454153ENC-MPGR01  000018/2026</t>
  </si>
  <si>
    <t>20264113011777</t>
  </si>
  <si>
    <t>1554909</t>
  </si>
  <si>
    <t>137989</t>
  </si>
  <si>
    <t>01/08/2023 00:00:00</t>
  </si>
  <si>
    <t>811242</t>
  </si>
  <si>
    <t>149152</t>
  </si>
  <si>
    <t>5700323153ENC-MLAR01  000119/2026</t>
  </si>
  <si>
    <t>20264140490110</t>
  </si>
  <si>
    <t>7726</t>
  </si>
  <si>
    <t>32679</t>
  </si>
  <si>
    <t>INDUSBRAS</t>
  </si>
  <si>
    <t>827808</t>
  </si>
  <si>
    <t>150085</t>
  </si>
  <si>
    <t>5747088104ETO-RD-GR  000258/2026</t>
  </si>
  <si>
    <t>5700067015ENC-MLGR01  000020/2026</t>
  </si>
  <si>
    <t>20264078596659</t>
  </si>
  <si>
    <t>361473</t>
  </si>
  <si>
    <t>01/11/2005</t>
  </si>
  <si>
    <t>C 290242</t>
  </si>
  <si>
    <t>149681</t>
  </si>
  <si>
    <t>5700603018ENC-MLGR01  000015/2026</t>
  </si>
  <si>
    <t>20264067241161</t>
  </si>
  <si>
    <t>766436</t>
  </si>
  <si>
    <t>CITD 06006689</t>
  </si>
  <si>
    <t>01/11/2011</t>
  </si>
  <si>
    <t>C 290239</t>
  </si>
  <si>
    <t>149678</t>
  </si>
  <si>
    <t>5740024034ETO-RD-GR  000354/2026</t>
  </si>
  <si>
    <t>20264133424467</t>
  </si>
  <si>
    <t>5747077064ETO-RD-GR  000381/2026</t>
  </si>
  <si>
    <t>20264137874510</t>
  </si>
  <si>
    <t>5700026195ENC-MLGR01  000016/2026</t>
  </si>
  <si>
    <t>20264067312191</t>
  </si>
  <si>
    <t>573101</t>
  </si>
  <si>
    <t>127855</t>
  </si>
  <si>
    <t>01/04/2021</t>
  </si>
  <si>
    <t>C 290231</t>
  </si>
  <si>
    <t>149670</t>
  </si>
  <si>
    <t>5735113195ENC-MLGR03  000062/2026</t>
  </si>
  <si>
    <t>20264115239659</t>
  </si>
  <si>
    <t>1025822</t>
  </si>
  <si>
    <t>102321</t>
  </si>
  <si>
    <t>01/07/2016 16:59:40</t>
  </si>
  <si>
    <t>01/06/2018</t>
  </si>
  <si>
    <t>811243</t>
  </si>
  <si>
    <t>149153</t>
  </si>
  <si>
    <t>5735116195ENC-MLGR03  000063/2026</t>
  </si>
  <si>
    <t>20264117006731</t>
  </si>
  <si>
    <t>365212</t>
  </si>
  <si>
    <t>115917</t>
  </si>
  <si>
    <t>01/05/1999 17:12:44</t>
  </si>
  <si>
    <t>820199</t>
  </si>
  <si>
    <t>149213</t>
  </si>
  <si>
    <t>5737320195ETO-RD-GR  000389/2026</t>
  </si>
  <si>
    <t>20264138776724</t>
  </si>
  <si>
    <t>5757642195ENC-MLGR02  000010/2026</t>
  </si>
  <si>
    <t>20264064835637</t>
  </si>
  <si>
    <t>523098</t>
  </si>
  <si>
    <t>101126</t>
  </si>
  <si>
    <t>06/01/2026</t>
  </si>
  <si>
    <t>178846</t>
  </si>
  <si>
    <t>139754</t>
  </si>
  <si>
    <t>5700005195ENC-MLGR03  000024/2026</t>
  </si>
  <si>
    <t> SERÁ GERADA EMERGENCIAL</t>
  </si>
  <si>
    <t>361653</t>
  </si>
  <si>
    <t>06101301</t>
  </si>
  <si>
    <t>01/09/2015 09:11:44</t>
  </si>
  <si>
    <t>1587002</t>
  </si>
  <si>
    <t>143940</t>
  </si>
  <si>
    <t>5710447023ENC-MLGR03  000084/2026</t>
  </si>
  <si>
    <t>69687</t>
  </si>
  <si>
    <t>01/11/2005 09:30:41</t>
  </si>
  <si>
    <t>1024143</t>
  </si>
  <si>
    <t>148731</t>
  </si>
  <si>
    <t>5710173023ENC-MLGR03  000082/2026</t>
  </si>
  <si>
    <t>182622</t>
  </si>
  <si>
    <t>01/11/2001 08:49:41</t>
  </si>
  <si>
    <t>133927</t>
  </si>
  <si>
    <t>138478</t>
  </si>
  <si>
    <t>5710378023ENC-MLGR01  000037/2026</t>
  </si>
  <si>
    <t>20264111925102</t>
  </si>
  <si>
    <t>372728</t>
  </si>
  <si>
    <t>Z267045</t>
  </si>
  <si>
    <t>144288</t>
  </si>
  <si>
    <t>5700487023ENC-MLAR01  000030/2026</t>
  </si>
  <si>
    <t>20264066758130</t>
  </si>
  <si>
    <t>337428</t>
  </si>
  <si>
    <t>6014924</t>
  </si>
  <si>
    <t>09/01/2015 09:59:36</t>
  </si>
  <si>
    <t>90088002</t>
  </si>
  <si>
    <t>143808</t>
  </si>
  <si>
    <t>5701275009ETO-RD-GR  000382/2026</t>
  </si>
  <si>
    <t>20264138780512</t>
  </si>
  <si>
    <t>5700412033ETO-RD-GR  000310/2026</t>
  </si>
  <si>
    <t>20264128253097</t>
  </si>
  <si>
    <t>5700425033ETO-RD-GR  000318/2026</t>
  </si>
  <si>
    <t>20264129288032</t>
  </si>
  <si>
    <t>5700212048ETO-RD-GR  000285/2026</t>
  </si>
  <si>
    <t>20264121624009</t>
  </si>
  <si>
    <t>5700631033ENC-MLGR01  000003/2026</t>
  </si>
  <si>
    <t>20254058900165</t>
  </si>
  <si>
    <t>554777</t>
  </si>
  <si>
    <t>126428</t>
  </si>
  <si>
    <t>01/09/2020</t>
  </si>
  <si>
    <t>Z 271298</t>
  </si>
  <si>
    <t>145109</t>
  </si>
  <si>
    <t>5710166033ETO-RD-GR  000329/2026</t>
  </si>
  <si>
    <t>20264129140081</t>
  </si>
  <si>
    <t>5710321033ETO-RD-GR  000309/2026</t>
  </si>
  <si>
    <t>20264127850004</t>
  </si>
  <si>
    <t>5700837112ETO-RD-GR  000238/2026</t>
  </si>
  <si>
    <t>20264106868156</t>
  </si>
  <si>
    <t>115141</t>
  </si>
  <si>
    <t>135025</t>
  </si>
  <si>
    <t>01/08/2007 09:55:30</t>
  </si>
  <si>
    <t>01/05/2023</t>
  </si>
  <si>
    <t>Z 283266</t>
  </si>
  <si>
    <t>147765</t>
  </si>
  <si>
    <t>5700356113ETO-RD-GR  000237/2026</t>
  </si>
  <si>
    <t>20264106101594</t>
  </si>
  <si>
    <t>5700359113ENC-MLGR02  000013/2026</t>
  </si>
  <si>
    <t>20264067178884</t>
  </si>
  <si>
    <t>361160</t>
  </si>
  <si>
    <t>C 290240</t>
  </si>
  <si>
    <t>149679</t>
  </si>
  <si>
    <t>5700761113ENC-MLGR02  000017/2026</t>
  </si>
  <si>
    <t>20264089316217</t>
  </si>
  <si>
    <t>573100</t>
  </si>
  <si>
    <t>127854</t>
  </si>
  <si>
    <t>01/04/2021 00:00:00</t>
  </si>
  <si>
    <t>820256</t>
  </si>
  <si>
    <t>149270</t>
  </si>
  <si>
    <t>5700952113ETO-RD-GR  000290/2026</t>
  </si>
  <si>
    <t>20264123790241</t>
  </si>
  <si>
    <t>5710023113ETO-RD-GR  000353/2026</t>
  </si>
  <si>
    <t>20264132766575</t>
  </si>
  <si>
    <t>5710055113ENC-MLGR01  000014/2026</t>
  </si>
  <si>
    <t>20264079478026</t>
  </si>
  <si>
    <t>518751</t>
  </si>
  <si>
    <t>121505</t>
  </si>
  <si>
    <t>01/10/2019 10:03:35</t>
  </si>
  <si>
    <t>C 290291</t>
  </si>
  <si>
    <t>149730</t>
  </si>
  <si>
    <t>5710152113ENC-MLGR03  000056/2026</t>
  </si>
  <si>
    <t>20264111991124</t>
  </si>
  <si>
    <t>179845</t>
  </si>
  <si>
    <t>CI2706014654</t>
  </si>
  <si>
    <t>01/03/2002 16:31:26</t>
  </si>
  <si>
    <t>01/06/2014</t>
  </si>
  <si>
    <t>820247</t>
  </si>
  <si>
    <t>149261</t>
  </si>
  <si>
    <t>5710328113ENC-MLGR03  000060/2026</t>
  </si>
  <si>
    <t>20264113636657</t>
  </si>
  <si>
    <t>369230</t>
  </si>
  <si>
    <t>01/09/1999 16:30:57</t>
  </si>
  <si>
    <t>820245</t>
  </si>
  <si>
    <t>149259</t>
  </si>
  <si>
    <t>5700003225ETO-RD-GR  000319/2026</t>
  </si>
  <si>
    <t>20264129184252</t>
  </si>
  <si>
    <t>5700386048ETO-RD-GR  000328/2026</t>
  </si>
  <si>
    <t>20264130121496</t>
  </si>
  <si>
    <t>5700396048ENC-MLGR03  000031/2026</t>
  </si>
  <si>
    <t>SERÁ GERADA EMERGENCIAL</t>
  </si>
  <si>
    <t>573184</t>
  </si>
  <si>
    <t>127938</t>
  </si>
  <si>
    <t>01/04/2021 08:49:54</t>
  </si>
  <si>
    <t>820202</t>
  </si>
  <si>
    <t>149216</t>
  </si>
  <si>
    <t>5741943048ENC-MLGR03  000015/2026</t>
  </si>
  <si>
    <t>20264070153989</t>
  </si>
  <si>
    <t>1510147</t>
  </si>
  <si>
    <t>138563</t>
  </si>
  <si>
    <t>01/03/2024 10:24:55</t>
  </si>
  <si>
    <t>489685</t>
  </si>
  <si>
    <t>135119</t>
  </si>
  <si>
    <t>5720300087ENC-MLGR01  000019/2026</t>
  </si>
  <si>
    <t>20264070935551</t>
  </si>
  <si>
    <t>1005251</t>
  </si>
  <si>
    <t>01/04/2016</t>
  </si>
  <si>
    <t>C 290313</t>
  </si>
  <si>
    <t>149752</t>
  </si>
  <si>
    <t>5700282087ENC-MLGR01  000004/2026</t>
  </si>
  <si>
    <t>20264060602561</t>
  </si>
  <si>
    <t>94125</t>
  </si>
  <si>
    <t>CI 2706008670</t>
  </si>
  <si>
    <t>THERMOLUZ</t>
  </si>
  <si>
    <t>01/06/1995</t>
  </si>
  <si>
    <t>Z 271278</t>
  </si>
  <si>
    <t>145089</t>
  </si>
  <si>
    <t>5700350087ENC-MLGR03  000014/2026</t>
  </si>
  <si>
    <t>20264062414386</t>
  </si>
  <si>
    <t>63246</t>
  </si>
  <si>
    <t>138785</t>
  </si>
  <si>
    <t>01/08/2008 09:38:24</t>
  </si>
  <si>
    <t>Z289710</t>
  </si>
  <si>
    <t>148570</t>
  </si>
  <si>
    <t>5700406087ETO-RD-GR  000286/2026</t>
  </si>
  <si>
    <t>20264122281775</t>
  </si>
  <si>
    <t>5700614087ETO-RD-GR  000279/2026</t>
  </si>
  <si>
    <t>20264120901606</t>
  </si>
  <si>
    <t>5700645087ETO-RD-GR  000275/2026</t>
  </si>
  <si>
    <t>20264119350781</t>
  </si>
  <si>
    <t>5700899087ETO-RD-GR  000287/2026</t>
  </si>
  <si>
    <t>20264123151249</t>
  </si>
  <si>
    <t>5701106087ENC-MLGR01  000074/2026</t>
  </si>
  <si>
    <t>20264149970672</t>
  </si>
  <si>
    <t>691238</t>
  </si>
  <si>
    <t>40177</t>
  </si>
  <si>
    <t>01/08/2010</t>
  </si>
  <si>
    <t>611107</t>
  </si>
  <si>
    <t>131358</t>
  </si>
  <si>
    <t>5701109087ENC-MLGR03  000007/2026</t>
  </si>
  <si>
    <t>20264060642316</t>
  </si>
  <si>
    <t>575162</t>
  </si>
  <si>
    <t>128926</t>
  </si>
  <si>
    <t>01/05/2021 17:49:17</t>
  </si>
  <si>
    <t>Z289696</t>
  </si>
  <si>
    <t>148556</t>
  </si>
  <si>
    <t>5710134087ENC-MLGR01  000036/2026</t>
  </si>
  <si>
    <t>20264113138126</t>
  </si>
  <si>
    <t>179325</t>
  </si>
  <si>
    <t>02/02/2011</t>
  </si>
  <si>
    <t>811230</t>
  </si>
  <si>
    <t>149140</t>
  </si>
  <si>
    <t>5723533087ENC-MLGR01  000005/2026</t>
  </si>
  <si>
    <t>20264062989380</t>
  </si>
  <si>
    <t>1580551</t>
  </si>
  <si>
    <t>139396</t>
  </si>
  <si>
    <t>145123</t>
  </si>
  <si>
    <t>5701162077ENC-MLGR01  000030/2026</t>
  </si>
  <si>
    <t>20264099579787</t>
  </si>
  <si>
    <t>239714</t>
  </si>
  <si>
    <t>CITD05014630</t>
  </si>
  <si>
    <t>Z 233768</t>
  </si>
  <si>
    <t>136163</t>
  </si>
  <si>
    <t>5739669077ETO-RD-GR  000302/2026</t>
  </si>
  <si>
    <t>20264126695567</t>
  </si>
  <si>
    <t>5701882077ENC-MLGR02  000015/2026</t>
  </si>
  <si>
    <t>20264079559162</t>
  </si>
  <si>
    <t>448662</t>
  </si>
  <si>
    <t>110100</t>
  </si>
  <si>
    <t>01/12/2017 00:00:00</t>
  </si>
  <si>
    <t>C290320</t>
  </si>
  <si>
    <t>149759</t>
  </si>
  <si>
    <t>5720161077ETO-RD-GR  000355/2026</t>
  </si>
  <si>
    <t>20264132740310</t>
  </si>
  <si>
    <t>5700812009ETO-RD-GR  000249/2026</t>
  </si>
  <si>
    <t>20264114919079</t>
  </si>
  <si>
    <t>5720187009ENC-MLGR03  000021/2026</t>
  </si>
  <si>
    <t>20264075493815</t>
  </si>
  <si>
    <t>577013</t>
  </si>
  <si>
    <t>128656</t>
  </si>
  <si>
    <t>01/05/2021 16:05:25</t>
  </si>
  <si>
    <t>C289608</t>
  </si>
  <si>
    <t>148444</t>
  </si>
  <si>
    <t>5700922009ETO-RD-GR  000231/2026</t>
  </si>
  <si>
    <t>5700923009ETO-RD-GR  000230/2026</t>
  </si>
  <si>
    <t>20264103399510</t>
  </si>
  <si>
    <t>5710118009ENC-MLGR01  000029/2026</t>
  </si>
  <si>
    <t>20264097294661</t>
  </si>
  <si>
    <t>CITD05005432</t>
  </si>
  <si>
    <t>18/07/2010 00:00:00</t>
  </si>
  <si>
    <t>820267</t>
  </si>
  <si>
    <t>149281</t>
  </si>
  <si>
    <t>5710172009ENC-MLGR03  000036/2026</t>
  </si>
  <si>
    <t>20264085657615</t>
  </si>
  <si>
    <t>976234</t>
  </si>
  <si>
    <t>CITD06017756</t>
  </si>
  <si>
    <t>01/10/2015 10:51:18</t>
  </si>
  <si>
    <t>820269</t>
  </si>
  <si>
    <t>149283</t>
  </si>
  <si>
    <t>5754976009ENC-MLGR01  000026/2026</t>
  </si>
  <si>
    <t>20264085985190</t>
  </si>
  <si>
    <t>291733</t>
  </si>
  <si>
    <t>136571</t>
  </si>
  <si>
    <t>07/10/2013</t>
  </si>
  <si>
    <t>01/04/2024</t>
  </si>
  <si>
    <t>Z 289722</t>
  </si>
  <si>
    <t>148582</t>
  </si>
  <si>
    <t>5700043009ETO-RD-GR  000358/2026</t>
  </si>
  <si>
    <t>20264136461397</t>
  </si>
  <si>
    <t>5700599078ENC-MLGR02  000003/2026</t>
  </si>
  <si>
    <t>20254058689386</t>
  </si>
  <si>
    <t>176614</t>
  </si>
  <si>
    <t>Z 289749</t>
  </si>
  <si>
    <t>148609</t>
  </si>
  <si>
    <t>5700689078ENC-MLGR01  000011/2026</t>
  </si>
  <si>
    <t>20264064931514</t>
  </si>
  <si>
    <t>522983</t>
  </si>
  <si>
    <t>12100</t>
  </si>
  <si>
    <t>23/12/2019</t>
  </si>
  <si>
    <t>Z 271383</t>
  </si>
  <si>
    <t>145194</t>
  </si>
  <si>
    <t>5700797078ENC-MLGR01  000010/2026</t>
  </si>
  <si>
    <t>20264064575494</t>
  </si>
  <si>
    <t>442998</t>
  </si>
  <si>
    <t>129232</t>
  </si>
  <si>
    <t>11/09/2017</t>
  </si>
  <si>
    <t>Z 273716</t>
  </si>
  <si>
    <t>145862</t>
  </si>
  <si>
    <t>5700915078ENC-MLGR03  000027/2026</t>
  </si>
  <si>
    <t>20264077702788</t>
  </si>
  <si>
    <t>APAGADO</t>
  </si>
  <si>
    <t>01/08/2010 09:16:26</t>
  </si>
  <si>
    <t>C 290294</t>
  </si>
  <si>
    <t>149733</t>
  </si>
  <si>
    <t>5700931078ENC-MLGR03  000017/2026</t>
  </si>
  <si>
    <t>20264070166287</t>
  </si>
  <si>
    <t>1525488</t>
  </si>
  <si>
    <t>135852</t>
  </si>
  <si>
    <t>01/05/2023 10:07:51</t>
  </si>
  <si>
    <t>C290269</t>
  </si>
  <si>
    <t>149708</t>
  </si>
  <si>
    <t>5700943078ETO-RD-GR  000266/2026</t>
  </si>
  <si>
    <t>20264119074346</t>
  </si>
  <si>
    <t>5701099078ETO-RD-GR  000373/2026</t>
  </si>
  <si>
    <t>20264137583570</t>
  </si>
  <si>
    <t>5710024078ETO-RD-GR  000303/2026</t>
  </si>
  <si>
    <t>20264126888321</t>
  </si>
  <si>
    <t>5728415129ENC-MLGR03  000010/2026</t>
  </si>
  <si>
    <t>20264066876503</t>
  </si>
  <si>
    <t>138778</t>
  </si>
  <si>
    <t>07/01/2000 10:22:26</t>
  </si>
  <si>
    <t>Z 271339</t>
  </si>
  <si>
    <t>145150</t>
  </si>
  <si>
    <t>5728426129ENC-MLGR03  000057/2026</t>
  </si>
  <si>
    <t>20264111907155</t>
  </si>
  <si>
    <t>442817</t>
  </si>
  <si>
    <t>CITD06108672</t>
  </si>
  <si>
    <t>01/09/2017 17:02:11</t>
  </si>
  <si>
    <t>811240</t>
  </si>
  <si>
    <t>149150</t>
  </si>
  <si>
    <t>5700677078ENC-MLGR01  000024/2026</t>
  </si>
  <si>
    <t>20264079651525</t>
  </si>
  <si>
    <t>185082</t>
  </si>
  <si>
    <t>01/02/2011</t>
  </si>
  <si>
    <t>C 290241</t>
  </si>
  <si>
    <t>149680</t>
  </si>
  <si>
    <t>5700756078ENC-MLGR03  000020/2026</t>
  </si>
  <si>
    <t>20264073239451</t>
  </si>
  <si>
    <t>173577</t>
  </si>
  <si>
    <t>S/N</t>
  </si>
  <si>
    <t>01/08/2010 15:21:03</t>
  </si>
  <si>
    <t>c290282</t>
  </si>
  <si>
    <t>149721</t>
  </si>
  <si>
    <t>5700761078ENC-MLGR02  000005/2026</t>
  </si>
  <si>
    <t>20254058915918</t>
  </si>
  <si>
    <t>172044</t>
  </si>
  <si>
    <t>Z 289753</t>
  </si>
  <si>
    <t>148613</t>
  </si>
  <si>
    <t>5710058078ETO-RD-GR  000261/2026</t>
  </si>
  <si>
    <t>20264118427411</t>
  </si>
  <si>
    <t>5710063078ETO-RD-GR  000250/2026</t>
  </si>
  <si>
    <t>20264115226315</t>
  </si>
  <si>
    <t>5729124078ETO-RD-GR  000316/2026</t>
  </si>
  <si>
    <t>20264128099916</t>
  </si>
  <si>
    <t>5700771079ENC-MPGR01  000006/2026</t>
  </si>
  <si>
    <t>20264066804289</t>
  </si>
  <si>
    <t>768719</t>
  </si>
  <si>
    <t>C I T D 06008020</t>
  </si>
  <si>
    <t>07/01/2026</t>
  </si>
  <si>
    <t>C 290287</t>
  </si>
  <si>
    <t>149726</t>
  </si>
  <si>
    <t>5737069079ENC-MLAR01  000031/2026</t>
  </si>
  <si>
    <t>20264064910542</t>
  </si>
  <si>
    <t>475034</t>
  </si>
  <si>
    <t>6117466</t>
  </si>
  <si>
    <t>01/07/2018 09:24:12</t>
  </si>
  <si>
    <t>577218</t>
  </si>
  <si>
    <t>128861</t>
  </si>
  <si>
    <t>5700115024ETO-RD-GR  000327/2026</t>
  </si>
  <si>
    <t>20264129175431</t>
  </si>
  <si>
    <t>5710005024ENC-MLGR01  000006/2026</t>
  </si>
  <si>
    <t>20264064817957</t>
  </si>
  <si>
    <t>448192</t>
  </si>
  <si>
    <t>CITD 05109528</t>
  </si>
  <si>
    <t>01/11/2017</t>
  </si>
  <si>
    <t>C 289664</t>
  </si>
  <si>
    <t>148500</t>
  </si>
  <si>
    <t>5700299024ETO-RD-GR  000276/2026</t>
  </si>
  <si>
    <t>5734741024ENC-MLGR01  000073/2026</t>
  </si>
  <si>
    <t>20264150010723</t>
  </si>
  <si>
    <t>441570</t>
  </si>
  <si>
    <t>CITD 05107445</t>
  </si>
  <si>
    <t>01/08/2017</t>
  </si>
  <si>
    <t>Z 265839</t>
  </si>
  <si>
    <t>144152</t>
  </si>
  <si>
    <t>5700161024ETO-RD-GR  000383/2026</t>
  </si>
  <si>
    <t>20264137926437</t>
  </si>
  <si>
    <t>5710042024ETO-RD-GR  000236/2026</t>
  </si>
  <si>
    <t>20264106445397</t>
  </si>
  <si>
    <t>5710044033ETO-RD-GR  000307/2026</t>
  </si>
  <si>
    <t>20264127888214</t>
  </si>
  <si>
    <t>5700424154ETO-RD-GR  000256/2026</t>
  </si>
  <si>
    <t>457208</t>
  </si>
  <si>
    <t>19290</t>
  </si>
  <si>
    <t>01/03/2007 15:35:13</t>
  </si>
  <si>
    <t>C 290305</t>
  </si>
  <si>
    <t>149744</t>
  </si>
  <si>
    <t>5710101154ENC-MLGR01  000021/2026</t>
  </si>
  <si>
    <t>20264078465298</t>
  </si>
  <si>
    <t>179686</t>
  </si>
  <si>
    <t>P 10000</t>
  </si>
  <si>
    <t>C 290310</t>
  </si>
  <si>
    <t>149749</t>
  </si>
  <si>
    <t>5710340154ENC-MPGR01  000004/2026</t>
  </si>
  <si>
    <t>20264062493200</t>
  </si>
  <si>
    <t>1005301</t>
  </si>
  <si>
    <t>03/01/2026</t>
  </si>
  <si>
    <t>Z 271332</t>
  </si>
  <si>
    <t>145143</t>
  </si>
  <si>
    <t>5701056155ETO-RD-GR  000254/2026</t>
  </si>
  <si>
    <t>20264113615619</t>
  </si>
  <si>
    <t>5710314015ETO-RD-GR  000305/2026</t>
  </si>
  <si>
    <t>20264126839068</t>
  </si>
  <si>
    <t>5719532015ENC-MPGR01  000011/2026</t>
  </si>
  <si>
    <t>20264097151016</t>
  </si>
  <si>
    <t>954885</t>
  </si>
  <si>
    <t>01/06/2015 16:22:29</t>
  </si>
  <si>
    <t>799474</t>
  </si>
  <si>
    <t>149125</t>
  </si>
  <si>
    <t>5700830111ETO-RD-GR  000251/2026</t>
  </si>
  <si>
    <t>20264115239207</t>
  </si>
  <si>
    <t>5710458111ETO-RD-GR  000390/2026</t>
  </si>
  <si>
    <t>20264137889950</t>
  </si>
  <si>
    <t>5710425111ENC-MLGR02  000014/2026</t>
  </si>
  <si>
    <t>20264067231552</t>
  </si>
  <si>
    <t>361829</t>
  </si>
  <si>
    <t>C 290243</t>
  </si>
  <si>
    <t>149682</t>
  </si>
  <si>
    <t>5710099034ENC-MLGR02  000018/2026</t>
  </si>
  <si>
    <t>20264092536381</t>
  </si>
  <si>
    <t>370325</t>
  </si>
  <si>
    <t>03641</t>
  </si>
  <si>
    <t>01/11/2011 00:00:00</t>
  </si>
  <si>
    <t>820189</t>
  </si>
  <si>
    <t>149203</t>
  </si>
  <si>
    <t>5723658034ENC-MLGR03  000006/2026</t>
  </si>
  <si>
    <t>20264060630626</t>
  </si>
  <si>
    <t>2688</t>
  </si>
  <si>
    <t>WMM</t>
  </si>
  <si>
    <t>01/12/2016 14:29:18</t>
  </si>
  <si>
    <t>Z271284</t>
  </si>
  <si>
    <t>145095</t>
  </si>
  <si>
    <t>5740032034ETO-RD-GR  000304/2026</t>
  </si>
  <si>
    <t>20264127717331</t>
  </si>
  <si>
    <t>5700402034ENC-MLGR03  000008/2026</t>
  </si>
  <si>
    <t>1403838</t>
  </si>
  <si>
    <t>130154</t>
  </si>
  <si>
    <t>01/12/2021 18:02:37</t>
  </si>
  <si>
    <t>Z271337</t>
  </si>
  <si>
    <t>145148</t>
  </si>
  <si>
    <t>5710081034ENC-MLGR03  000032/2026</t>
  </si>
  <si>
    <t>20264083549214</t>
  </si>
  <si>
    <t>180571</t>
  </si>
  <si>
    <t>01/05/2002 08:36:22</t>
  </si>
  <si>
    <t>820265</t>
  </si>
  <si>
    <t>149279</t>
  </si>
  <si>
    <t>5700062227ETO-RD-GR  000267/2026</t>
  </si>
  <si>
    <t>5700360227ETO-RD-GR  000283/2026</t>
  </si>
  <si>
    <t>sera gerado na hora do serviço</t>
  </si>
  <si>
    <t>5700569227ETO-RD-GR  000306/2026</t>
  </si>
  <si>
    <t>5728543227ENC-MLGR01  000017/2026</t>
  </si>
  <si>
    <t>20264069633983</t>
  </si>
  <si>
    <t>441859</t>
  </si>
  <si>
    <t>CITD 06107734</t>
  </si>
  <si>
    <t>149699</t>
  </si>
  <si>
    <t>5729459227ENC-MLGR02  000009/2026</t>
  </si>
  <si>
    <t>20264064921678</t>
  </si>
  <si>
    <t>Z 260809</t>
  </si>
  <si>
    <t>144278</t>
  </si>
  <si>
    <t>5737805227ETO-RD-GR  000356/2026</t>
  </si>
  <si>
    <t>20264133422925</t>
  </si>
  <si>
    <t>5700541104ETO-RD-GR  000241/2026</t>
  </si>
  <si>
    <t>20264113617488</t>
  </si>
  <si>
    <t>5700632104ENC-MLGR03  000035/2026</t>
  </si>
  <si>
    <t>20264084822579</t>
  </si>
  <si>
    <t>442904</t>
  </si>
  <si>
    <t>108759</t>
  </si>
  <si>
    <t>01/09/2017 17:51:28</t>
  </si>
  <si>
    <t>820252</t>
  </si>
  <si>
    <t>149266</t>
  </si>
  <si>
    <t>5710060104ENC-MLGR02  000007/2026</t>
  </si>
  <si>
    <t>20264078400891</t>
  </si>
  <si>
    <t>476879</t>
  </si>
  <si>
    <t>117193</t>
  </si>
  <si>
    <t>C 290251</t>
  </si>
  <si>
    <t>149690</t>
  </si>
  <si>
    <t>5700324011ENC-MLGR02  000012/2026</t>
  </si>
  <si>
    <t>20264067311595</t>
  </si>
  <si>
    <t>174176</t>
  </si>
  <si>
    <t>802122</t>
  </si>
  <si>
    <t>150587</t>
  </si>
  <si>
    <t>5710058011ENC-MLGR02  000011/2026</t>
  </si>
  <si>
    <t>20264067322615</t>
  </si>
  <si>
    <t>1610528</t>
  </si>
  <si>
    <t>142278</t>
  </si>
  <si>
    <t>01/05/2024</t>
  </si>
  <si>
    <t>Z 283277</t>
  </si>
  <si>
    <t>147776</t>
  </si>
  <si>
    <t>5725631066ENC-MLAR01  000029/2026</t>
  </si>
  <si>
    <t>20264064896461</t>
  </si>
  <si>
    <t>Z247672</t>
  </si>
  <si>
    <t>139453</t>
  </si>
  <si>
    <t>01/04/2025 10:37:45</t>
  </si>
  <si>
    <t>Z273717</t>
  </si>
  <si>
    <t>145863</t>
  </si>
  <si>
    <t>5310024091DBM-MPDB08  000005/2026</t>
  </si>
  <si>
    <t>SUL</t>
  </si>
  <si>
    <t>20264060748512</t>
  </si>
  <si>
    <t>456330</t>
  </si>
  <si>
    <t>131812</t>
  </si>
  <si>
    <t>01/02/2018 11:25:01</t>
  </si>
  <si>
    <t>1819185</t>
  </si>
  <si>
    <t>146893</t>
  </si>
  <si>
    <t>ETO-RD-DP</t>
  </si>
  <si>
    <t>5700490091ETO-RD-DP  000101/2026</t>
  </si>
  <si>
    <t>20264073235961</t>
  </si>
  <si>
    <t>338001</t>
  </si>
  <si>
    <t>116062</t>
  </si>
  <si>
    <t>CETEL</t>
  </si>
  <si>
    <t>01/01/2026 09:36:05</t>
  </si>
  <si>
    <t>01/02/2022</t>
  </si>
  <si>
    <t>122933</t>
  </si>
  <si>
    <t>143434</t>
  </si>
  <si>
    <t>5700490091ETO-RD-DP  000147/2026</t>
  </si>
  <si>
    <t>20264084970911</t>
  </si>
  <si>
    <t>28074</t>
  </si>
  <si>
    <t>17302</t>
  </si>
  <si>
    <t>01/09/2006 15:49:02</t>
  </si>
  <si>
    <t>236650</t>
  </si>
  <si>
    <t>131839</t>
  </si>
  <si>
    <t>5700712091ETO-RD-DP  000050/2026</t>
  </si>
  <si>
    <t>20264064804238</t>
  </si>
  <si>
    <t>915454</t>
  </si>
  <si>
    <t>p011729</t>
  </si>
  <si>
    <t>01/01/2014 09:54:57</t>
  </si>
  <si>
    <t>z289701</t>
  </si>
  <si>
    <t>148561</t>
  </si>
  <si>
    <t>5736809091ETO-MLDP01  000036/2026</t>
  </si>
  <si>
    <t>20264089143709</t>
  </si>
  <si>
    <t>63281</t>
  </si>
  <si>
    <t>108268</t>
  </si>
  <si>
    <t>16/08/2017</t>
  </si>
  <si>
    <t>1615260</t>
  </si>
  <si>
    <t>146221</t>
  </si>
  <si>
    <t>5700429091ETO-RD-DP  000167/2026</t>
  </si>
  <si>
    <t>20264117103405</t>
  </si>
  <si>
    <t>5725003091ETO-RD-DP  000011/2026</t>
  </si>
  <si>
    <t>20264066773369</t>
  </si>
  <si>
    <t>448367</t>
  </si>
  <si>
    <t>109197</t>
  </si>
  <si>
    <t>01/07/2017 08:01:24</t>
  </si>
  <si>
    <t>1027016</t>
  </si>
  <si>
    <t>138331</t>
  </si>
  <si>
    <t>5700878005ETO-RD-DP  000205/2026</t>
  </si>
  <si>
    <t>20264130087124</t>
  </si>
  <si>
    <t>66697</t>
  </si>
  <si>
    <t>000678</t>
  </si>
  <si>
    <t>01/11/2004 17:21:41</t>
  </si>
  <si>
    <t>C289663</t>
  </si>
  <si>
    <t>148499</t>
  </si>
  <si>
    <t>5700486005ETO-MLDP01  000045/2026</t>
  </si>
  <si>
    <t>20264117724557</t>
  </si>
  <si>
    <t>70306</t>
  </si>
  <si>
    <t>001719</t>
  </si>
  <si>
    <t>15/11/2005</t>
  </si>
  <si>
    <t>820166</t>
  </si>
  <si>
    <t>149180</t>
  </si>
  <si>
    <t>5737429005ETO-MLDP02  000012/2026</t>
  </si>
  <si>
    <t>20264079656884</t>
  </si>
  <si>
    <t>441902</t>
  </si>
  <si>
    <t>107777</t>
  </si>
  <si>
    <t>03/08/2017</t>
  </si>
  <si>
    <t>290278</t>
  </si>
  <si>
    <t>149717</t>
  </si>
  <si>
    <t>5736636005DBM-MLDB06  000004/2026</t>
  </si>
  <si>
    <t>20254058737238</t>
  </si>
  <si>
    <t>431914</t>
  </si>
  <si>
    <t>06105144</t>
  </si>
  <si>
    <t>01/06/2025 15:11:41</t>
  </si>
  <si>
    <t>802111</t>
  </si>
  <si>
    <t>150576</t>
  </si>
  <si>
    <t>5737410005DBM-MLDB05  000007/2026</t>
  </si>
  <si>
    <t>20264064819542</t>
  </si>
  <si>
    <t>438054</t>
  </si>
  <si>
    <t>108132</t>
  </si>
  <si>
    <t>0250551</t>
  </si>
  <si>
    <t>140841</t>
  </si>
  <si>
    <t>5737450005DBM-MLDB05  000006/2026</t>
  </si>
  <si>
    <t>20264064804048</t>
  </si>
  <si>
    <t>442967</t>
  </si>
  <si>
    <t>108822</t>
  </si>
  <si>
    <t>01/09/2017</t>
  </si>
  <si>
    <t>458582</t>
  </si>
  <si>
    <t>111658</t>
  </si>
  <si>
    <t>5748692005ETO-RD-DP  000121/2026</t>
  </si>
  <si>
    <t>20264080665136</t>
  </si>
  <si>
    <t>256337</t>
  </si>
  <si>
    <t>134554</t>
  </si>
  <si>
    <t>01/07/2012 09:24:24</t>
  </si>
  <si>
    <t>932250</t>
  </si>
  <si>
    <t>138506</t>
  </si>
  <si>
    <t>5700295116ETO-MLDP01  000040/2026</t>
  </si>
  <si>
    <t>20264115274753</t>
  </si>
  <si>
    <t>1489922</t>
  </si>
  <si>
    <t>133784</t>
  </si>
  <si>
    <t>16/11/2022</t>
  </si>
  <si>
    <t>820169</t>
  </si>
  <si>
    <t>149183</t>
  </si>
  <si>
    <t>5300252152ETO-RD-DP  000180/2026</t>
  </si>
  <si>
    <t>20264123973528</t>
  </si>
  <si>
    <t>668975</t>
  </si>
  <si>
    <t>133575</t>
  </si>
  <si>
    <t>01/12/2022 08:16:24</t>
  </si>
  <si>
    <t>820187</t>
  </si>
  <si>
    <t>149201</t>
  </si>
  <si>
    <t>5700379116ETO-RD-DP  000001/2026</t>
  </si>
  <si>
    <t>20254058954811</t>
  </si>
  <si>
    <t>1580462</t>
  </si>
  <si>
    <t>139307</t>
  </si>
  <si>
    <t>08/01/2024 15:37:53</t>
  </si>
  <si>
    <t>474686</t>
  </si>
  <si>
    <t>117171</t>
  </si>
  <si>
    <t>5700487116ETO-MLDP02  000025/2026</t>
  </si>
  <si>
    <t>20264113462532</t>
  </si>
  <si>
    <t>672629</t>
  </si>
  <si>
    <t>39255</t>
  </si>
  <si>
    <t>10/02/2010</t>
  </si>
  <si>
    <t>820164</t>
  </si>
  <si>
    <t>149178</t>
  </si>
  <si>
    <t>5700558116ETO-RD-DP  000166/2026</t>
  </si>
  <si>
    <t>20264113634074</t>
  </si>
  <si>
    <t>944726</t>
  </si>
  <si>
    <t>133491</t>
  </si>
  <si>
    <t>01/07/2014 09:03:04</t>
  </si>
  <si>
    <t>270806</t>
  </si>
  <si>
    <t>144842</t>
  </si>
  <si>
    <t>5710067116ETO-RD-DP  000155/2026</t>
  </si>
  <si>
    <t>20264112974651</t>
  </si>
  <si>
    <t>554696</t>
  </si>
  <si>
    <t>126347</t>
  </si>
  <si>
    <t>02/02/2022 11:11:47</t>
  </si>
  <si>
    <t>21/02/2022</t>
  </si>
  <si>
    <t>820177</t>
  </si>
  <si>
    <t>149191</t>
  </si>
  <si>
    <t>5710069116DBM-MLDB05  000029/2026</t>
  </si>
  <si>
    <t>20264099539839</t>
  </si>
  <si>
    <t>482536</t>
  </si>
  <si>
    <t>118302</t>
  </si>
  <si>
    <t>14/08/2018</t>
  </si>
  <si>
    <t>820282</t>
  </si>
  <si>
    <t>149296</t>
  </si>
  <si>
    <t>5710128116DBM-MLDB05  000019/2026</t>
  </si>
  <si>
    <t>20264097298652</t>
  </si>
  <si>
    <t>669992</t>
  </si>
  <si>
    <t>134309</t>
  </si>
  <si>
    <t>05/12/2022</t>
  </si>
  <si>
    <t>820198</t>
  </si>
  <si>
    <t>149212</t>
  </si>
  <si>
    <t>5700844072ETO-RD-DP  000120/2026</t>
  </si>
  <si>
    <t>20264080667243</t>
  </si>
  <si>
    <t>748344</t>
  </si>
  <si>
    <t>004636</t>
  </si>
  <si>
    <t>01/08/2011 10:18:19</t>
  </si>
  <si>
    <t>287140</t>
  </si>
  <si>
    <t>148003</t>
  </si>
  <si>
    <t>5700884072ETO-MLDP01  000019/2026</t>
  </si>
  <si>
    <t>20264081478037</t>
  </si>
  <si>
    <t>763746</t>
  </si>
  <si>
    <t>5863</t>
  </si>
  <si>
    <t>17/11/2011 00:00:00</t>
  </si>
  <si>
    <t>1615263</t>
  </si>
  <si>
    <t>146224</t>
  </si>
  <si>
    <t>5710037072ETO-MLDP01  000033/2026</t>
  </si>
  <si>
    <t>20264088313857</t>
  </si>
  <si>
    <t>179232</t>
  </si>
  <si>
    <t>16/01/2002</t>
  </si>
  <si>
    <t>1615253</t>
  </si>
  <si>
    <t>146214</t>
  </si>
  <si>
    <t>5720590072ETO-MLDP01  000029/2026</t>
  </si>
  <si>
    <t>20264086822677</t>
  </si>
  <si>
    <t>9754</t>
  </si>
  <si>
    <t>EMB</t>
  </si>
  <si>
    <t>08/07/2016</t>
  </si>
  <si>
    <t>273356</t>
  </si>
  <si>
    <t>145504</t>
  </si>
  <si>
    <t>5730697072ETO-RD-DP  000203/2026</t>
  </si>
  <si>
    <t>20264127773920</t>
  </si>
  <si>
    <t>432033</t>
  </si>
  <si>
    <t>105263</t>
  </si>
  <si>
    <t>01/06/2017 09:34:12</t>
  </si>
  <si>
    <t>811254</t>
  </si>
  <si>
    <t>149164</t>
  </si>
  <si>
    <t>5728116072DBM-MLDB05  000028/2026</t>
  </si>
  <si>
    <t>20264099552593</t>
  </si>
  <si>
    <t>363261</t>
  </si>
  <si>
    <t>106812</t>
  </si>
  <si>
    <t>01/10/2015 00:00:00</t>
  </si>
  <si>
    <t>820287</t>
  </si>
  <si>
    <t>149301</t>
  </si>
  <si>
    <t>5710160074ETO-MLDP02  000024/2026</t>
  </si>
  <si>
    <t>20264114932057</t>
  </si>
  <si>
    <t>748349</t>
  </si>
  <si>
    <t>004641</t>
  </si>
  <si>
    <t>10/08/2011</t>
  </si>
  <si>
    <t>820180</t>
  </si>
  <si>
    <t>149194</t>
  </si>
  <si>
    <t>5700578074ETO-RD-DP  000164/2026</t>
  </si>
  <si>
    <t>20264110564323</t>
  </si>
  <si>
    <t>345333</t>
  </si>
  <si>
    <t>138754</t>
  </si>
  <si>
    <t>01/04/2015 08:04:37</t>
  </si>
  <si>
    <t>183722</t>
  </si>
  <si>
    <t>109860</t>
  </si>
  <si>
    <t>5701206074ETO-MLDP02  000010/2026</t>
  </si>
  <si>
    <t>20264069815811</t>
  </si>
  <si>
    <t>250046</t>
  </si>
  <si>
    <t>140336</t>
  </si>
  <si>
    <t>11/04/2024</t>
  </si>
  <si>
    <t>250508</t>
  </si>
  <si>
    <t>140798</t>
  </si>
  <si>
    <t>5741210028ETO-RD-DP  000329/2026</t>
  </si>
  <si>
    <t>20264141697936</t>
  </si>
  <si>
    <t>5700541028ETO-RD-DP  000165/2026</t>
  </si>
  <si>
    <t>20264116061106</t>
  </si>
  <si>
    <t>1289357</t>
  </si>
  <si>
    <t>127123</t>
  </si>
  <si>
    <t>01/04/2021 08:39:23</t>
  </si>
  <si>
    <t>463603</t>
  </si>
  <si>
    <t>113652</t>
  </si>
  <si>
    <t>5701013028DBM-MLDB05  000047/2026</t>
  </si>
  <si>
    <t>20264133516121</t>
  </si>
  <si>
    <t>536587</t>
  </si>
  <si>
    <t>123714</t>
  </si>
  <si>
    <t>01/04/2020</t>
  </si>
  <si>
    <t>707093</t>
  </si>
  <si>
    <t>149638</t>
  </si>
  <si>
    <t>5701155028DBM-MPDB10  000003/2026</t>
  </si>
  <si>
    <t>20264062455010</t>
  </si>
  <si>
    <t>203257</t>
  </si>
  <si>
    <t>00000</t>
  </si>
  <si>
    <t>ELETRAFO</t>
  </si>
  <si>
    <t>07/01/2012 00:00:00</t>
  </si>
  <si>
    <t>1028705</t>
  </si>
  <si>
    <t>149359</t>
  </si>
  <si>
    <t>5710140028ETO-RD-DP  000177/2026</t>
  </si>
  <si>
    <t>20264120070200</t>
  </si>
  <si>
    <t>250003</t>
  </si>
  <si>
    <t>140298</t>
  </si>
  <si>
    <t>01/10/2020 10:04:04</t>
  </si>
  <si>
    <t>820243</t>
  </si>
  <si>
    <t>149257</t>
  </si>
  <si>
    <t>5720095245ETO-MLDP01  000032/2026</t>
  </si>
  <si>
    <t>20264089216664</t>
  </si>
  <si>
    <t>62235</t>
  </si>
  <si>
    <t>584</t>
  </si>
  <si>
    <t>18/05/2005</t>
  </si>
  <si>
    <t>1615252</t>
  </si>
  <si>
    <t>146213</t>
  </si>
  <si>
    <t>5744467190ETO-RD-DP  000328/2026</t>
  </si>
  <si>
    <t>20264137948126</t>
  </si>
  <si>
    <t>5700263190ETO-MLDP01  000007/2026</t>
  </si>
  <si>
    <t>20264062698076</t>
  </si>
  <si>
    <t>723810</t>
  </si>
  <si>
    <t>16/03/2011</t>
  </si>
  <si>
    <t>63117</t>
  </si>
  <si>
    <t>144809</t>
  </si>
  <si>
    <t>5700263190ETO-MLDP02  000021/2026</t>
  </si>
  <si>
    <t>20264089324280</t>
  </si>
  <si>
    <t>10/08/2005</t>
  </si>
  <si>
    <t>1615261</t>
  </si>
  <si>
    <t>146222</t>
  </si>
  <si>
    <t>5764119021ETO-RD-DP  000178/2026</t>
  </si>
  <si>
    <t>20264121607105</t>
  </si>
  <si>
    <t>482657</t>
  </si>
  <si>
    <t>118423</t>
  </si>
  <si>
    <t>11/02/2018 11:26:24</t>
  </si>
  <si>
    <t>31/07/2025</t>
  </si>
  <si>
    <t>820188</t>
  </si>
  <si>
    <t>149202</t>
  </si>
  <si>
    <t>5700340116ETO-RD-DP  000204/2026</t>
  </si>
  <si>
    <t>20264128090362</t>
  </si>
  <si>
    <t>198495</t>
  </si>
  <si>
    <t>01/09/2011 16:57:05</t>
  </si>
  <si>
    <t>290257</t>
  </si>
  <si>
    <t>149696</t>
  </si>
  <si>
    <t>5700182027ETO-RD-DP  000007/2026</t>
  </si>
  <si>
    <t>Aguardando retorno da equipe</t>
  </si>
  <si>
    <t>371712</t>
  </si>
  <si>
    <t>05028</t>
  </si>
  <si>
    <t>08/01/2026 16:28:21</t>
  </si>
  <si>
    <t>476902</t>
  </si>
  <si>
    <t>117216</t>
  </si>
  <si>
    <t>5710071027ETO-MLDP01  000001/2026</t>
  </si>
  <si>
    <t>20254058672926</t>
  </si>
  <si>
    <t>482616</t>
  </si>
  <si>
    <t>118382</t>
  </si>
  <si>
    <t>19/09/2018</t>
  </si>
  <si>
    <t>442921</t>
  </si>
  <si>
    <t>108776</t>
  </si>
  <si>
    <t>5726149027ETO-MLDP01  000057/2026</t>
  </si>
  <si>
    <t>20264131949862</t>
  </si>
  <si>
    <t>573123</t>
  </si>
  <si>
    <t>127877</t>
  </si>
  <si>
    <t>14/04/2021</t>
  </si>
  <si>
    <t>994858</t>
  </si>
  <si>
    <t>149689</t>
  </si>
  <si>
    <t>20264066746965</t>
  </si>
  <si>
    <t>5700231027ETO-RD-DP  000327/2026</t>
  </si>
  <si>
    <t>20264133640752</t>
  </si>
  <si>
    <t>5731780027ETO-MLDP02  000061/2026</t>
  </si>
  <si>
    <t>20264133620054</t>
  </si>
  <si>
    <t>469721</t>
  </si>
  <si>
    <t>114450</t>
  </si>
  <si>
    <t>16/05/2018</t>
  </si>
  <si>
    <t>820182</t>
  </si>
  <si>
    <t>149196</t>
  </si>
  <si>
    <t>5740059263ETO-RD-DP  000207/2026</t>
  </si>
  <si>
    <t>20264120084024</t>
  </si>
  <si>
    <t>469860</t>
  </si>
  <si>
    <t>144589</t>
  </si>
  <si>
    <t>01/05/2018 08:22:58</t>
  </si>
  <si>
    <t>435369</t>
  </si>
  <si>
    <t>105825</t>
  </si>
  <si>
    <t>5700038038DBM-MLDB05  000004/2026</t>
  </si>
  <si>
    <t>20264062544638</t>
  </si>
  <si>
    <t>669238</t>
  </si>
  <si>
    <t>133551</t>
  </si>
  <si>
    <t>02/01/2023</t>
  </si>
  <si>
    <t>01/03/2024</t>
  </si>
  <si>
    <t>799720</t>
  </si>
  <si>
    <t>147955</t>
  </si>
  <si>
    <t>5710074038ETO-MLDP01  000023/2026</t>
  </si>
  <si>
    <t>20264080540746</t>
  </si>
  <si>
    <t>371618</t>
  </si>
  <si>
    <t>04934</t>
  </si>
  <si>
    <t>17/11/1999</t>
  </si>
  <si>
    <t>1615251</t>
  </si>
  <si>
    <t>146212</t>
  </si>
  <si>
    <t>5710246038ETO-MLDP02  000019/2026</t>
  </si>
  <si>
    <t>20264089206431</t>
  </si>
  <si>
    <t>30082</t>
  </si>
  <si>
    <t>13607</t>
  </si>
  <si>
    <t>09/11/2005</t>
  </si>
  <si>
    <t>1615268</t>
  </si>
  <si>
    <t>146229</t>
  </si>
  <si>
    <t>5700729038ETO-RD-DP  000176/2026</t>
  </si>
  <si>
    <t>20264120824890</t>
  </si>
  <si>
    <t>498509</t>
  </si>
  <si>
    <t>25718</t>
  </si>
  <si>
    <t>01/11/2007 08:35:22</t>
  </si>
  <si>
    <t>820295</t>
  </si>
  <si>
    <t>149309</t>
  </si>
  <si>
    <t>5701229038DBM-MLDB05  000009/2026</t>
  </si>
  <si>
    <t>20264062615990</t>
  </si>
  <si>
    <t>127365</t>
  </si>
  <si>
    <t>01/09/2008</t>
  </si>
  <si>
    <t>361894</t>
  </si>
  <si>
    <t>149343</t>
  </si>
  <si>
    <t>5750271038ETO-RD-DP  000163/2026</t>
  </si>
  <si>
    <t>20264113214300</t>
  </si>
  <si>
    <t>1527331</t>
  </si>
  <si>
    <t>136025</t>
  </si>
  <si>
    <t>01/07/2023 17:05:27</t>
  </si>
  <si>
    <t>470450</t>
  </si>
  <si>
    <t>117859</t>
  </si>
  <si>
    <t>5710161038ETO-RD-DP  000334/2026</t>
  </si>
  <si>
    <t>20264133009483</t>
  </si>
  <si>
    <t>5700525037DBM-MLDB03  000025/2026</t>
  </si>
  <si>
    <t>20264103474892</t>
  </si>
  <si>
    <t>178980</t>
  </si>
  <si>
    <t>799481</t>
  </si>
  <si>
    <t>149132</t>
  </si>
  <si>
    <t>ETO-RD-GU</t>
  </si>
  <si>
    <t>5701110037DBM-MLDB03  000041/2026</t>
  </si>
  <si>
    <t>20264130946760</t>
  </si>
  <si>
    <t>459264</t>
  </si>
  <si>
    <t>1965305</t>
  </si>
  <si>
    <t>20/02/2007</t>
  </si>
  <si>
    <t>820272</t>
  </si>
  <si>
    <t>149286</t>
  </si>
  <si>
    <t>5700022037ETO-RD-GU  000073/2026</t>
  </si>
  <si>
    <t>20264060833672</t>
  </si>
  <si>
    <t>497927</t>
  </si>
  <si>
    <t>136678</t>
  </si>
  <si>
    <t>01/06/2023 10:44:23</t>
  </si>
  <si>
    <t>497920</t>
  </si>
  <si>
    <t>5700707036DBM-MLDB03  000035/2026</t>
  </si>
  <si>
    <t>20264126781027</t>
  </si>
  <si>
    <t>178057</t>
  </si>
  <si>
    <t>19/02/2001</t>
  </si>
  <si>
    <t>802121</t>
  </si>
  <si>
    <t>150586</t>
  </si>
  <si>
    <t>5700709036DBM-MLDB06  000028/2026</t>
  </si>
  <si>
    <t>20264131909615</t>
  </si>
  <si>
    <t>177841</t>
  </si>
  <si>
    <t>P8155</t>
  </si>
  <si>
    <t>12/12/2001</t>
  </si>
  <si>
    <t>C289692</t>
  </si>
  <si>
    <t>148528</t>
  </si>
  <si>
    <t>5310222032DBM-MPDB08  000017/2026</t>
  </si>
  <si>
    <t>20264076929737</t>
  </si>
  <si>
    <t>451594</t>
  </si>
  <si>
    <t>06110471</t>
  </si>
  <si>
    <t>01/12/2017 14:06:35</t>
  </si>
  <si>
    <t>C290303</t>
  </si>
  <si>
    <t>149743</t>
  </si>
  <si>
    <t>5700217032ETO-RD-GU  000109/2026</t>
  </si>
  <si>
    <t>20264074304025</t>
  </si>
  <si>
    <t>213629</t>
  </si>
  <si>
    <t>CITD05</t>
  </si>
  <si>
    <t>13/01/2011 14:20:22</t>
  </si>
  <si>
    <t>1557595</t>
  </si>
  <si>
    <t>141476</t>
  </si>
  <si>
    <t>5700903032DBM-MLDB03  000004/2026</t>
  </si>
  <si>
    <t>20264062365717</t>
  </si>
  <si>
    <t>367646</t>
  </si>
  <si>
    <t>136553</t>
  </si>
  <si>
    <t>04/01/2015</t>
  </si>
  <si>
    <t>363111</t>
  </si>
  <si>
    <t>134701</t>
  </si>
  <si>
    <t>5710038032DBM-MLDB05  000043/2026</t>
  </si>
  <si>
    <t>20264120846320</t>
  </si>
  <si>
    <t>19244</t>
  </si>
  <si>
    <t>IIEGÍVEL</t>
  </si>
  <si>
    <t>01/06/1999 00:00:00</t>
  </si>
  <si>
    <t>799427</t>
  </si>
  <si>
    <t>149078</t>
  </si>
  <si>
    <t>5710062032DBM-MLDB03  000001/2026</t>
  </si>
  <si>
    <t>20264062549846</t>
  </si>
  <si>
    <t>374877</t>
  </si>
  <si>
    <t>136581</t>
  </si>
  <si>
    <t>03/01/2016</t>
  </si>
  <si>
    <t>179738</t>
  </si>
  <si>
    <t>148619</t>
  </si>
  <si>
    <t>5710170032DBM-MLDB05  000017/2026</t>
  </si>
  <si>
    <t>20264088345393</t>
  </si>
  <si>
    <t>310093</t>
  </si>
  <si>
    <t>21/01/1998</t>
  </si>
  <si>
    <t>290330</t>
  </si>
  <si>
    <t>149769</t>
  </si>
  <si>
    <t>5738944032DBM-MPDB08  000012/2026</t>
  </si>
  <si>
    <t>20264070778561</t>
  </si>
  <si>
    <t>118700</t>
  </si>
  <si>
    <t>495457</t>
  </si>
  <si>
    <t>01/02/2019 11:27:32</t>
  </si>
  <si>
    <t>149755</t>
  </si>
  <si>
    <t>C290316</t>
  </si>
  <si>
    <t>5746981032DBM-MLDB03  000003/2026</t>
  </si>
  <si>
    <t>20264062947415</t>
  </si>
  <si>
    <t>462863</t>
  </si>
  <si>
    <t>P026061</t>
  </si>
  <si>
    <t>15/06/2022</t>
  </si>
  <si>
    <t>460144</t>
  </si>
  <si>
    <t>112980</t>
  </si>
  <si>
    <t>5760777032DBM-MLDB05  000031/2026</t>
  </si>
  <si>
    <t>20264113053262</t>
  </si>
  <si>
    <t>473540</t>
  </si>
  <si>
    <t>144402</t>
  </si>
  <si>
    <t>04/06/2018</t>
  </si>
  <si>
    <t>04/02/2025</t>
  </si>
  <si>
    <t>799456</t>
  </si>
  <si>
    <t>149107</t>
  </si>
  <si>
    <t>5764992032DBM-MPDB08  000051/2026</t>
  </si>
  <si>
    <t>20264133090042</t>
  </si>
  <si>
    <t>798293</t>
  </si>
  <si>
    <t>12992</t>
  </si>
  <si>
    <t>05/05/2025</t>
  </si>
  <si>
    <t>574207</t>
  </si>
  <si>
    <t>149938</t>
  </si>
  <si>
    <t>5701039032ETO-RD-GU  000072/2026</t>
  </si>
  <si>
    <t>20264060755990</t>
  </si>
  <si>
    <t>368511</t>
  </si>
  <si>
    <t>NÃO LEGIVEL</t>
  </si>
  <si>
    <t>01/01/1998 10:26:58</t>
  </si>
  <si>
    <t>01/02/2012</t>
  </si>
  <si>
    <t>250340</t>
  </si>
  <si>
    <t>141106</t>
  </si>
  <si>
    <t>5710287032DBM-MLDB06  000023/2026</t>
  </si>
  <si>
    <t>20264117705568</t>
  </si>
  <si>
    <t>369953</t>
  </si>
  <si>
    <t>01/11/1999 09:18:16</t>
  </si>
  <si>
    <t>C290344</t>
  </si>
  <si>
    <t>149783</t>
  </si>
  <si>
    <t>5710301003DBM-MLDB03  000036/2026</t>
  </si>
  <si>
    <t>20264127753271</t>
  </si>
  <si>
    <t>1023487</t>
  </si>
  <si>
    <t>102045</t>
  </si>
  <si>
    <t>10/07/2016</t>
  </si>
  <si>
    <t>178088</t>
  </si>
  <si>
    <t>108371</t>
  </si>
  <si>
    <t>5763599003DBM-MLDB03  000009/2026</t>
  </si>
  <si>
    <t>20264080652853</t>
  </si>
  <si>
    <t>802120</t>
  </si>
  <si>
    <t>150585</t>
  </si>
  <si>
    <t>17/07/2025</t>
  </si>
  <si>
    <t>362223</t>
  </si>
  <si>
    <t>137751</t>
  </si>
  <si>
    <t>5700655041DBM-MLDB04  000007/2026</t>
  </si>
  <si>
    <t>20264066766353</t>
  </si>
  <si>
    <t>177724</t>
  </si>
  <si>
    <t>06/01/2001</t>
  </si>
  <si>
    <t>289679</t>
  </si>
  <si>
    <t>148515</t>
  </si>
  <si>
    <t>5700341041ETO-RD-GU  000113/2026</t>
  </si>
  <si>
    <t>20264070817856</t>
  </si>
  <si>
    <t>365729</t>
  </si>
  <si>
    <t>NA</t>
  </si>
  <si>
    <t>01/06/1999 15:32:55</t>
  </si>
  <si>
    <t>290281</t>
  </si>
  <si>
    <t>149720</t>
  </si>
  <si>
    <t>5746966041DBM-MLDB03  000030/2026</t>
  </si>
  <si>
    <t>20264123183307</t>
  </si>
  <si>
    <t>477509</t>
  </si>
  <si>
    <t>115949</t>
  </si>
  <si>
    <t>30/03/2022</t>
  </si>
  <si>
    <t>C290304</t>
  </si>
  <si>
    <t>5710068041ETO-RD-GU  000374/2026</t>
  </si>
  <si>
    <t>20264114951496</t>
  </si>
  <si>
    <t>389858</t>
  </si>
  <si>
    <t>nao legivel</t>
  </si>
  <si>
    <t>23/06/2016 14:37:09</t>
  </si>
  <si>
    <t>290289</t>
  </si>
  <si>
    <t>149728</t>
  </si>
  <si>
    <t>5710410076DBM-MPDB10  000033/2026</t>
  </si>
  <si>
    <t>20264127710135</t>
  </si>
  <si>
    <t>26419</t>
  </si>
  <si>
    <t>TRAFOTEC</t>
  </si>
  <si>
    <t>01/06/2002 00:00:00</t>
  </si>
  <si>
    <t>1648822</t>
  </si>
  <si>
    <t>149018</t>
  </si>
  <si>
    <t>5700570076DBM-MLDB03  000043/2026</t>
  </si>
  <si>
    <t>20264130107928</t>
  </si>
  <si>
    <t>70049</t>
  </si>
  <si>
    <t>01/11/2005 00:00:00</t>
  </si>
  <si>
    <t>799464</t>
  </si>
  <si>
    <t>149115</t>
  </si>
  <si>
    <t>5700849076DBM-MLDB06  000010/2026</t>
  </si>
  <si>
    <t>20264079475807</t>
  </si>
  <si>
    <t>19225</t>
  </si>
  <si>
    <t>P011687</t>
  </si>
  <si>
    <t>01/12/2013 08:15:05</t>
  </si>
  <si>
    <t>Z289745</t>
  </si>
  <si>
    <t>1148605</t>
  </si>
  <si>
    <t>5710182076DBM-MLDB04  000068/2026</t>
  </si>
  <si>
    <t>20264137862243</t>
  </si>
  <si>
    <t>452675</t>
  </si>
  <si>
    <t>111751</t>
  </si>
  <si>
    <t>27/02/2018</t>
  </si>
  <si>
    <t>01/01/2022</t>
  </si>
  <si>
    <t>799450</t>
  </si>
  <si>
    <t>149101</t>
  </si>
  <si>
    <t>5710250076DBM-MLDB04  000067/2026</t>
  </si>
  <si>
    <t>20264137300893</t>
  </si>
  <si>
    <t>1024951</t>
  </si>
  <si>
    <t>01/07/2016 00:00:00</t>
  </si>
  <si>
    <t>799457</t>
  </si>
  <si>
    <t>149108</t>
  </si>
  <si>
    <t>5710287076DBM-MLDB03  000012/2026</t>
  </si>
  <si>
    <t>20264089339776</t>
  </si>
  <si>
    <t>372524</t>
  </si>
  <si>
    <t>130608</t>
  </si>
  <si>
    <t>22/01/2016</t>
  </si>
  <si>
    <t>799460</t>
  </si>
  <si>
    <t>149111</t>
  </si>
  <si>
    <t>5753448076DBM-MLDB04  000036/2026</t>
  </si>
  <si>
    <t>20264108606576</t>
  </si>
  <si>
    <t>515442</t>
  </si>
  <si>
    <t>P 026424</t>
  </si>
  <si>
    <t>Z 289743</t>
  </si>
  <si>
    <t>148603</t>
  </si>
  <si>
    <t>5701153052ETO-RD-GU  000106/2026</t>
  </si>
  <si>
    <t>20264073204498</t>
  </si>
  <si>
    <t>448680</t>
  </si>
  <si>
    <t>110118</t>
  </si>
  <si>
    <t>03/01/2017 09:56:10</t>
  </si>
  <si>
    <t>28/01/2022</t>
  </si>
  <si>
    <t>451343</t>
  </si>
  <si>
    <t>110220</t>
  </si>
  <si>
    <t>5700858052ETO-RD-GU  000372/2026</t>
  </si>
  <si>
    <t>369264</t>
  </si>
  <si>
    <t>01/09/1999 15:08:01</t>
  </si>
  <si>
    <t>820190</t>
  </si>
  <si>
    <t>149204</t>
  </si>
  <si>
    <t>5710170052DBM-MPDB08  000048/2026</t>
  </si>
  <si>
    <t>20264123921464</t>
  </si>
  <si>
    <t>P012992</t>
  </si>
  <si>
    <t>01/05/2025 10:42:13</t>
  </si>
  <si>
    <t>589121</t>
  </si>
  <si>
    <t>148390</t>
  </si>
  <si>
    <t>5710248052ETO-RD-GU  000071/2026</t>
  </si>
  <si>
    <t>20254058931651</t>
  </si>
  <si>
    <t>91555</t>
  </si>
  <si>
    <t>008609</t>
  </si>
  <si>
    <t>01/01/2007 09:56:37</t>
  </si>
  <si>
    <t>01/08/2016</t>
  </si>
  <si>
    <t>566670020</t>
  </si>
  <si>
    <t>109730</t>
  </si>
  <si>
    <t>5710397052DBM-MLDB04  000003/2026</t>
  </si>
  <si>
    <t>20264060593781</t>
  </si>
  <si>
    <t>994942</t>
  </si>
  <si>
    <t>01/03/2016 00:00:00</t>
  </si>
  <si>
    <t>443103</t>
  </si>
  <si>
    <t>108958</t>
  </si>
  <si>
    <t>5701298052DBM-MPDB08  000018/2026</t>
  </si>
  <si>
    <t>20264080454874</t>
  </si>
  <si>
    <t>457257</t>
  </si>
  <si>
    <t>129230</t>
  </si>
  <si>
    <t>01/02/2018 15:05:26</t>
  </si>
  <si>
    <t>1236659</t>
  </si>
  <si>
    <t>124748</t>
  </si>
  <si>
    <t>5701586052DBM-MLDB04  000004/2026</t>
  </si>
  <si>
    <t>20264062493699</t>
  </si>
  <si>
    <t>893117</t>
  </si>
  <si>
    <t>P011647</t>
  </si>
  <si>
    <t>01/09/2013 00:00:00</t>
  </si>
  <si>
    <t>443092</t>
  </si>
  <si>
    <t>108947</t>
  </si>
  <si>
    <t>5701596052DBM-MLDB04  000027/2026</t>
  </si>
  <si>
    <t>20264088354869</t>
  </si>
  <si>
    <t>626606</t>
  </si>
  <si>
    <t>132108</t>
  </si>
  <si>
    <t>01/06/2022</t>
  </si>
  <si>
    <t>289705</t>
  </si>
  <si>
    <t>148565</t>
  </si>
  <si>
    <t>5700009052DBM-MLDB04  000055/2026</t>
  </si>
  <si>
    <t>20264126672397</t>
  </si>
  <si>
    <t>141423</t>
  </si>
  <si>
    <t>01/07/1999 00:00:00</t>
  </si>
  <si>
    <t>20473</t>
  </si>
  <si>
    <t>112314</t>
  </si>
  <si>
    <t>5710266003DBM-MLDB04  000002/2026</t>
  </si>
  <si>
    <t>20264060646369</t>
  </si>
  <si>
    <t>389410</t>
  </si>
  <si>
    <t>116076</t>
  </si>
  <si>
    <t>06/01/2016</t>
  </si>
  <si>
    <t>01/08/2018</t>
  </si>
  <si>
    <t>1615902</t>
  </si>
  <si>
    <t>146380</t>
  </si>
  <si>
    <t>5710863003DBM-MLDB04  000059/2026</t>
  </si>
  <si>
    <t>20264128018209</t>
  </si>
  <si>
    <t>670034</t>
  </si>
  <si>
    <t>134351</t>
  </si>
  <si>
    <t>01/12/2021</t>
  </si>
  <si>
    <t>C 297829</t>
  </si>
  <si>
    <t>149865</t>
  </si>
  <si>
    <t>5710780003DBM-MLDB03  000037/2026</t>
  </si>
  <si>
    <t>20264127928277</t>
  </si>
  <si>
    <t>369102</t>
  </si>
  <si>
    <t>23/09/1999</t>
  </si>
  <si>
    <t>1615839</t>
  </si>
  <si>
    <t>146317</t>
  </si>
  <si>
    <t>5200926003DBM-MLDB04  000005/2026</t>
  </si>
  <si>
    <t>20264062629763</t>
  </si>
  <si>
    <t>919316</t>
  </si>
  <si>
    <t>01/02/2014 00:00:00</t>
  </si>
  <si>
    <t>550721</t>
  </si>
  <si>
    <t>125761</t>
  </si>
  <si>
    <t>5362153003DBM-MLDB04  000066/2026</t>
  </si>
  <si>
    <t>20264133735727</t>
  </si>
  <si>
    <t>960590</t>
  </si>
  <si>
    <t>142671</t>
  </si>
  <si>
    <t>01/07/2015</t>
  </si>
  <si>
    <t>01/01/2025</t>
  </si>
  <si>
    <t>799433</t>
  </si>
  <si>
    <t>149084</t>
  </si>
  <si>
    <t>5710313003DBM-MPDB08  000037/2026</t>
  </si>
  <si>
    <t>20264119930586</t>
  </si>
  <si>
    <t>1219869</t>
  </si>
  <si>
    <t>122288</t>
  </si>
  <si>
    <t>1557593</t>
  </si>
  <si>
    <t>141474</t>
  </si>
  <si>
    <t>5710612003DBM-MLDB04  000006/2026</t>
  </si>
  <si>
    <t>20264062930842</t>
  </si>
  <si>
    <t>372521</t>
  </si>
  <si>
    <t>05837</t>
  </si>
  <si>
    <t>01/02/2000 00:00:00</t>
  </si>
  <si>
    <t>448665</t>
  </si>
  <si>
    <t>110103</t>
  </si>
  <si>
    <t>5700027003ETO-RD-GU  000338/2026</t>
  </si>
  <si>
    <t>20264113657153</t>
  </si>
  <si>
    <t>9685823</t>
  </si>
  <si>
    <t>13/08/1996 09:41:05</t>
  </si>
  <si>
    <t>584498</t>
  </si>
  <si>
    <t>147230</t>
  </si>
  <si>
    <t>5700282003DBM-MPDB10  000022/2026</t>
  </si>
  <si>
    <t>20264109557145</t>
  </si>
  <si>
    <t>112715</t>
  </si>
  <si>
    <t>010045</t>
  </si>
  <si>
    <t>30/01/2000 00:00:00</t>
  </si>
  <si>
    <t>118424</t>
  </si>
  <si>
    <t>115992</t>
  </si>
  <si>
    <t>5700777186DBM-MLDB06  000029/2026</t>
  </si>
  <si>
    <t>20264133296725</t>
  </si>
  <si>
    <t>TM41310</t>
  </si>
  <si>
    <t>ENGENORTE</t>
  </si>
  <si>
    <t>12/05/2014</t>
  </si>
  <si>
    <t>820306</t>
  </si>
  <si>
    <t>149320</t>
  </si>
  <si>
    <t>5742542186DBM-MLDB05  000010/2026</t>
  </si>
  <si>
    <t>20264071671678</t>
  </si>
  <si>
    <t>470047</t>
  </si>
  <si>
    <t>127065</t>
  </si>
  <si>
    <t>01/05/2018</t>
  </si>
  <si>
    <t>01/03/2021</t>
  </si>
  <si>
    <t>366267</t>
  </si>
  <si>
    <t>149353</t>
  </si>
  <si>
    <t>5700144029ETO-RD-GU  000111/2026</t>
  </si>
  <si>
    <t>20264071622454</t>
  </si>
  <si>
    <t>15970</t>
  </si>
  <si>
    <t>20/04/1994 15:12:37</t>
  </si>
  <si>
    <t>291790</t>
  </si>
  <si>
    <t>141088</t>
  </si>
  <si>
    <t>5700614029DBM-MLDB05  000036/2026</t>
  </si>
  <si>
    <t>20264120234197</t>
  </si>
  <si>
    <t>582492</t>
  </si>
  <si>
    <t>33998</t>
  </si>
  <si>
    <t>02/03/2009</t>
  </si>
  <si>
    <t>820266</t>
  </si>
  <si>
    <t>149280</t>
  </si>
  <si>
    <t>5700881029ETO-RD-GU  000112/2026</t>
  </si>
  <si>
    <t>20264070166263</t>
  </si>
  <si>
    <t>690889</t>
  </si>
  <si>
    <t>39828</t>
  </si>
  <si>
    <t>01/08/2010 15:24:31</t>
  </si>
  <si>
    <t>290299,</t>
  </si>
  <si>
    <t>149738</t>
  </si>
  <si>
    <t>5710195029DBM-MLDB03  000039/2026</t>
  </si>
  <si>
    <t>20264128205977</t>
  </si>
  <si>
    <t>140150</t>
  </si>
  <si>
    <t>25331</t>
  </si>
  <si>
    <t>18/06/1999</t>
  </si>
  <si>
    <t>290386</t>
  </si>
  <si>
    <t>149793</t>
  </si>
  <si>
    <t>5741303186DBM-MLDB05  000044/2026</t>
  </si>
  <si>
    <t>20264121641118</t>
  </si>
  <si>
    <t>431632</t>
  </si>
  <si>
    <t>104862</t>
  </si>
  <si>
    <t>05/06/2017</t>
  </si>
  <si>
    <t>290381</t>
  </si>
  <si>
    <t>148788</t>
  </si>
  <si>
    <t>5356618021DBM-MLDB03  000046/2026</t>
  </si>
  <si>
    <t>20264133423658</t>
  </si>
  <si>
    <t>250004</t>
  </si>
  <si>
    <t>140294</t>
  </si>
  <si>
    <t>12/03/2021</t>
  </si>
  <si>
    <t>799475</t>
  </si>
  <si>
    <t>149126</t>
  </si>
  <si>
    <t>5700128021DBM-MLDB05  000011/2026</t>
  </si>
  <si>
    <t>20264071629605</t>
  </si>
  <si>
    <t>180712</t>
  </si>
  <si>
    <t>106244</t>
  </si>
  <si>
    <t>04/03/2002</t>
  </si>
  <si>
    <t>290319</t>
  </si>
  <si>
    <t>149758</t>
  </si>
  <si>
    <t>5700343021DBM-MLDB06  000008/2026</t>
  </si>
  <si>
    <t>20264074259218</t>
  </si>
  <si>
    <t>1004558</t>
  </si>
  <si>
    <t>01/04/2016 14:05:07</t>
  </si>
  <si>
    <t>C290267</t>
  </si>
  <si>
    <t>149706</t>
  </si>
  <si>
    <t>5710008021ETO-RD-GU  000310/2026</t>
  </si>
  <si>
    <t>20264092638989</t>
  </si>
  <si>
    <t>301789</t>
  </si>
  <si>
    <t>134899</t>
  </si>
  <si>
    <t>01/03/2006 10:09:16</t>
  </si>
  <si>
    <t>799449</t>
  </si>
  <si>
    <t>149100</t>
  </si>
  <si>
    <t>5714368021DBM-MLDB03  000048/2026</t>
  </si>
  <si>
    <t>20264139631516</t>
  </si>
  <si>
    <t>364687</t>
  </si>
  <si>
    <t>06017492</t>
  </si>
  <si>
    <t>10/2015</t>
  </si>
  <si>
    <t>799437</t>
  </si>
  <si>
    <t>149088</t>
  </si>
  <si>
    <t>5700110021DBM-MLDB05  000014/2026</t>
  </si>
  <si>
    <t>20264079191607</t>
  </si>
  <si>
    <t>458514</t>
  </si>
  <si>
    <t>111590</t>
  </si>
  <si>
    <t>01/02/2018</t>
  </si>
  <si>
    <t>C 290286</t>
  </si>
  <si>
    <t>149725</t>
  </si>
  <si>
    <t>5700539021DBM-MLDB05  000046/2026</t>
  </si>
  <si>
    <t>20264133481152</t>
  </si>
  <si>
    <t>1580334</t>
  </si>
  <si>
    <t>139179</t>
  </si>
  <si>
    <t>799478</t>
  </si>
  <si>
    <t>149129</t>
  </si>
  <si>
    <t>5700985021DBM-MLDB06  000021/2026</t>
  </si>
  <si>
    <t>20264106437232</t>
  </si>
  <si>
    <t>501995</t>
  </si>
  <si>
    <t>06120148</t>
  </si>
  <si>
    <t>01/05/2019 13:57:37</t>
  </si>
  <si>
    <t>799465</t>
  </si>
  <si>
    <t>149116</t>
  </si>
  <si>
    <t>5713959021DBM-MLDB06  000014/2026</t>
  </si>
  <si>
    <t>20264086161330</t>
  </si>
  <si>
    <t>364797</t>
  </si>
  <si>
    <t>01/10/2015 14:49:51</t>
  </si>
  <si>
    <t>820170</t>
  </si>
  <si>
    <t>149184</t>
  </si>
  <si>
    <t>5737234021DBM-MLDB06  000027/2026</t>
  </si>
  <si>
    <t>20264121622052</t>
  </si>
  <si>
    <t>1026158</t>
  </si>
  <si>
    <t>102425</t>
  </si>
  <si>
    <t>01/03/2016 13:58:49</t>
  </si>
  <si>
    <t>820257</t>
  </si>
  <si>
    <t>149271</t>
  </si>
  <si>
    <t>5744049021DBM-MPDB08  000015/2026</t>
  </si>
  <si>
    <t>20264079265424</t>
  </si>
  <si>
    <t>487439</t>
  </si>
  <si>
    <t>134730</t>
  </si>
  <si>
    <t>16/01/2023 10:29:39</t>
  </si>
  <si>
    <t>114600</t>
  </si>
  <si>
    <t>144094</t>
  </si>
  <si>
    <t>5700005021DBM-MLDB03  000005/2026</t>
  </si>
  <si>
    <t>20264064935376</t>
  </si>
  <si>
    <t>6565</t>
  </si>
  <si>
    <t>22/09/1994</t>
  </si>
  <si>
    <t>431687</t>
  </si>
  <si>
    <t>104917</t>
  </si>
  <si>
    <t>5700809021DBM-MLDB06  000007/2026</t>
  </si>
  <si>
    <t>20264066887576</t>
  </si>
  <si>
    <t>690751</t>
  </si>
  <si>
    <t>39690</t>
  </si>
  <si>
    <t>01/08/2010 13:59:41</t>
  </si>
  <si>
    <t>339214</t>
  </si>
  <si>
    <t>148653</t>
  </si>
  <si>
    <t>5730457021DBM-MLDB05  000018/2026</t>
  </si>
  <si>
    <t>20264092462218</t>
  </si>
  <si>
    <t>437929</t>
  </si>
  <si>
    <t>108007</t>
  </si>
  <si>
    <t>26/01/2017</t>
  </si>
  <si>
    <t>03/02/2023</t>
  </si>
  <si>
    <t>799479</t>
  </si>
  <si>
    <t>149130</t>
  </si>
  <si>
    <t>5700759094DBM-MLDB06  000020/2026</t>
  </si>
  <si>
    <t>20264101886016</t>
  </si>
  <si>
    <t>896341</t>
  </si>
  <si>
    <t>012763</t>
  </si>
  <si>
    <t>01/05/2014 08:46:06</t>
  </si>
  <si>
    <t>799428</t>
  </si>
  <si>
    <t>149079</t>
  </si>
  <si>
    <t>5701042094DBM-MLDB06  000035/2026</t>
  </si>
  <si>
    <t>20264137874473</t>
  </si>
  <si>
    <t>498084</t>
  </si>
  <si>
    <t>85837</t>
  </si>
  <si>
    <t>07/11/2006</t>
  </si>
  <si>
    <t>799485</t>
  </si>
  <si>
    <t>149136</t>
  </si>
  <si>
    <t>5701125094DBM-MLDB03  000026/2026</t>
  </si>
  <si>
    <t>20264106374261</t>
  </si>
  <si>
    <t>125758</t>
  </si>
  <si>
    <t>14/08/2008</t>
  </si>
  <si>
    <t>799444</t>
  </si>
  <si>
    <t>149095</t>
  </si>
  <si>
    <t>5701136094ETO-RD-GU  000114/2026</t>
  </si>
  <si>
    <t>20264070981330</t>
  </si>
  <si>
    <t>976441</t>
  </si>
  <si>
    <t>17929</t>
  </si>
  <si>
    <t>01/10/2015 15:42:03</t>
  </si>
  <si>
    <t>290252</t>
  </si>
  <si>
    <t>149691</t>
  </si>
  <si>
    <t>5701138094ETO-RD-GU  000115/2026</t>
  </si>
  <si>
    <t>20264067646576</t>
  </si>
  <si>
    <t>236887</t>
  </si>
  <si>
    <t>137099</t>
  </si>
  <si>
    <t>01/06/2022 15:59:19</t>
  </si>
  <si>
    <t>990272</t>
  </si>
  <si>
    <t>149711</t>
  </si>
  <si>
    <t>5701335094DBM-MLDB06  000034/2026</t>
  </si>
  <si>
    <t>20264133656313</t>
  </si>
  <si>
    <t>615143</t>
  </si>
  <si>
    <t>08/11/2028</t>
  </si>
  <si>
    <t>455513</t>
  </si>
  <si>
    <t>06110721</t>
  </si>
  <si>
    <t>5701362094DBM-MLDB06  000011/2026</t>
  </si>
  <si>
    <t>20264080326197</t>
  </si>
  <si>
    <t>130568</t>
  </si>
  <si>
    <t>21/01/2022 09:28:05</t>
  </si>
  <si>
    <t>C299270</t>
  </si>
  <si>
    <t>149709</t>
  </si>
  <si>
    <t>5701363094DBM-MLDB06  000006/2026</t>
  </si>
  <si>
    <t>20264064884819</t>
  </si>
  <si>
    <t>389568</t>
  </si>
  <si>
    <t>100459</t>
  </si>
  <si>
    <t>01/07/2025 10:25:55</t>
  </si>
  <si>
    <t>802095</t>
  </si>
  <si>
    <t>150560</t>
  </si>
  <si>
    <t>5701722094DBM-MLDB06  000016/2026</t>
  </si>
  <si>
    <t>20264089282542</t>
  </si>
  <si>
    <t>136188</t>
  </si>
  <si>
    <t>01/03/1994 15:23:17</t>
  </si>
  <si>
    <t>799467</t>
  </si>
  <si>
    <t>149118</t>
  </si>
  <si>
    <t>5710241094DBM-MPDB10  000029/2026</t>
  </si>
  <si>
    <t>20264122261855</t>
  </si>
  <si>
    <t>463573</t>
  </si>
  <si>
    <t>121358</t>
  </si>
  <si>
    <t>01/03/2018 00:00:00</t>
  </si>
  <si>
    <t>01/10/2019</t>
  </si>
  <si>
    <t>495284</t>
  </si>
  <si>
    <t>142207</t>
  </si>
  <si>
    <t>5710323094DBM-MLDB06  000019/2026</t>
  </si>
  <si>
    <t>20264097142702</t>
  </si>
  <si>
    <t>368078</t>
  </si>
  <si>
    <t>01/06/1999 08:34:04</t>
  </si>
  <si>
    <t>799448</t>
  </si>
  <si>
    <t>149099</t>
  </si>
  <si>
    <t>5710535094DBM-MLDB05  000013/2026</t>
  </si>
  <si>
    <t>20264079688074</t>
  </si>
  <si>
    <t>225341</t>
  </si>
  <si>
    <t>01/06/2011 17:21:08</t>
  </si>
  <si>
    <t>C290262</t>
  </si>
  <si>
    <t>149701</t>
  </si>
  <si>
    <t>5753512094DBM-MPDB10  000001/2026</t>
  </si>
  <si>
    <t>488123</t>
  </si>
  <si>
    <t>135494</t>
  </si>
  <si>
    <t>01/03/2023 00:00:00</t>
  </si>
  <si>
    <t>01/02/2024</t>
  </si>
  <si>
    <t>590882</t>
  </si>
  <si>
    <t>148309</t>
  </si>
  <si>
    <t>5761343094DBM-MPDB10  000037/2026</t>
  </si>
  <si>
    <t>20264129299502</t>
  </si>
  <si>
    <t>443429</t>
  </si>
  <si>
    <t>109063</t>
  </si>
  <si>
    <t>01/09/2007 00:00:00</t>
  </si>
  <si>
    <t>01/08/2024</t>
  </si>
  <si>
    <t>586780</t>
  </si>
  <si>
    <t>147743</t>
  </si>
  <si>
    <t>5701495094DBM-MLDB06  000005/2026</t>
  </si>
  <si>
    <t>20264064804442</t>
  </si>
  <si>
    <t>611394</t>
  </si>
  <si>
    <t>35285</t>
  </si>
  <si>
    <t>01/08/2009 15:07:07</t>
  </si>
  <si>
    <t>811050</t>
  </si>
  <si>
    <t>148226</t>
  </si>
  <si>
    <t>5702013094DBM-MPDB10  000019/2026</t>
  </si>
  <si>
    <t>20264099440616</t>
  </si>
  <si>
    <t>976591</t>
  </si>
  <si>
    <t>10601803</t>
  </si>
  <si>
    <t>799453</t>
  </si>
  <si>
    <t>149104</t>
  </si>
  <si>
    <t>5700058094DBM-MLDB05  000012/2026</t>
  </si>
  <si>
    <t>20264079434643</t>
  </si>
  <si>
    <t>C 236884</t>
  </si>
  <si>
    <t>137096</t>
  </si>
  <si>
    <t>01/06/2023</t>
  </si>
  <si>
    <t>C 287288</t>
  </si>
  <si>
    <t>148151</t>
  </si>
  <si>
    <t>5701398094DBM-MLDB06  000013/2026</t>
  </si>
  <si>
    <t>20264084813084</t>
  </si>
  <si>
    <t>473845</t>
  </si>
  <si>
    <t>23153</t>
  </si>
  <si>
    <t>01/07/2007 15:04:13</t>
  </si>
  <si>
    <t>820284</t>
  </si>
  <si>
    <t>149298</t>
  </si>
  <si>
    <t>5701545094DBM-MLDB04  000058/2026</t>
  </si>
  <si>
    <t>20264128894230</t>
  </si>
  <si>
    <t>336928</t>
  </si>
  <si>
    <t>114984</t>
  </si>
  <si>
    <t>C 290384</t>
  </si>
  <si>
    <t>149791</t>
  </si>
  <si>
    <t>5700447107DBM-MPDB08  000011/2026</t>
  </si>
  <si>
    <t>20264071611369</t>
  </si>
  <si>
    <t>43242</t>
  </si>
  <si>
    <t>110030</t>
  </si>
  <si>
    <t>01/09/2006 10:24:32</t>
  </si>
  <si>
    <t>589122</t>
  </si>
  <si>
    <t>14839</t>
  </si>
  <si>
    <t>5700462107DBM-MPDB08  000013/2026</t>
  </si>
  <si>
    <t>20264070885991</t>
  </si>
  <si>
    <t>312487</t>
  </si>
  <si>
    <t>05803</t>
  </si>
  <si>
    <t>01/02/2000 14:56:18</t>
  </si>
  <si>
    <t>C290258</t>
  </si>
  <si>
    <t>149697</t>
  </si>
  <si>
    <t>5700855107DBM-MLDB04  000023/2026</t>
  </si>
  <si>
    <t>20264086881651</t>
  </si>
  <si>
    <t>667751</t>
  </si>
  <si>
    <t>3843905</t>
  </si>
  <si>
    <t>01/05/2010 00:00:00</t>
  </si>
  <si>
    <t>811249</t>
  </si>
  <si>
    <t>1491159</t>
  </si>
  <si>
    <t>5700856107DBM-MLDB03  000013/2026</t>
  </si>
  <si>
    <t>20264088333546</t>
  </si>
  <si>
    <t>667788</t>
  </si>
  <si>
    <t>3839605</t>
  </si>
  <si>
    <t>23/05/2018</t>
  </si>
  <si>
    <t>820241</t>
  </si>
  <si>
    <t>149255</t>
  </si>
  <si>
    <t>5700930107ETO-RD-GU  000373/2026</t>
  </si>
  <si>
    <t>20264113561964</t>
  </si>
  <si>
    <t>178643</t>
  </si>
  <si>
    <t>N-A</t>
  </si>
  <si>
    <t>CEMEC</t>
  </si>
  <si>
    <t>01/01/2002 15:41:37</t>
  </si>
  <si>
    <t>290234</t>
  </si>
  <si>
    <t>149673</t>
  </si>
  <si>
    <t>5710112107DBM-MLDB04  000056/2026</t>
  </si>
  <si>
    <t>20264125612676</t>
  </si>
  <si>
    <t>625847</t>
  </si>
  <si>
    <t>01/11/2009 00:00:00</t>
  </si>
  <si>
    <t>290253</t>
  </si>
  <si>
    <t>149692</t>
  </si>
  <si>
    <t>5710323107DBM-MLDB03  000029/2026</t>
  </si>
  <si>
    <t>20264121664894</t>
  </si>
  <si>
    <t>304443</t>
  </si>
  <si>
    <t>13/01/2005</t>
  </si>
  <si>
    <t>290402</t>
  </si>
  <si>
    <t>149809</t>
  </si>
  <si>
    <t>5720057107DBM-MPDB10  000016/2026</t>
  </si>
  <si>
    <t>20264093454115</t>
  </si>
  <si>
    <t>468159</t>
  </si>
  <si>
    <t>115137</t>
  </si>
  <si>
    <t>01/04/2018 00:00:00</t>
  </si>
  <si>
    <t>1,548.966</t>
  </si>
  <si>
    <t>141359</t>
  </si>
  <si>
    <t>5750428041DBM-MLDB03  000047/2026</t>
  </si>
  <si>
    <t>20264137982377</t>
  </si>
  <si>
    <t>673121</t>
  </si>
  <si>
    <t>134506</t>
  </si>
  <si>
    <t>15/12/2022</t>
  </si>
  <si>
    <t>799482</t>
  </si>
  <si>
    <t>149133</t>
  </si>
  <si>
    <t>5700642148DBM-MLDB06  000024/2026</t>
  </si>
  <si>
    <t>20264118509817</t>
  </si>
  <si>
    <t>C236889</t>
  </si>
  <si>
    <t>137101</t>
  </si>
  <si>
    <t>01/06/2023 11:02:41</t>
  </si>
  <si>
    <t>799484</t>
  </si>
  <si>
    <t>149135</t>
  </si>
  <si>
    <t>5700709148DBM-MLDB06  000037/2026</t>
  </si>
  <si>
    <t>20264141644605</t>
  </si>
  <si>
    <t>180021</t>
  </si>
  <si>
    <t>CI1706001857</t>
  </si>
  <si>
    <t>03/03/2002</t>
  </si>
  <si>
    <t>C290393</t>
  </si>
  <si>
    <t>149800</t>
  </si>
  <si>
    <t>5700826148DBM-MLDB06  000015/2026</t>
  </si>
  <si>
    <t>20264086106840</t>
  </si>
  <si>
    <t>175603</t>
  </si>
  <si>
    <t>01/09/2010 09:28:44</t>
  </si>
  <si>
    <t>820165</t>
  </si>
  <si>
    <t>149176</t>
  </si>
  <si>
    <t>5700992148DBM-MLDB03  000006/2026</t>
  </si>
  <si>
    <t>20264066603735</t>
  </si>
  <si>
    <t>119191</t>
  </si>
  <si>
    <t>134904</t>
  </si>
  <si>
    <t>01/11/2002 16:00:35</t>
  </si>
  <si>
    <t>290244</t>
  </si>
  <si>
    <t>149683</t>
  </si>
  <si>
    <t>5710017148DBM-MLDB06  000018/2026</t>
  </si>
  <si>
    <t>20264092704834</t>
  </si>
  <si>
    <t>474432</t>
  </si>
  <si>
    <t>118957</t>
  </si>
  <si>
    <t>01/07/2018 15:29:26</t>
  </si>
  <si>
    <t>799434</t>
  </si>
  <si>
    <t>149085</t>
  </si>
  <si>
    <t>5732674148DBM-MLDB03  000018/2026</t>
  </si>
  <si>
    <t>20264097109100</t>
  </si>
  <si>
    <t>470096</t>
  </si>
  <si>
    <t>06114825</t>
  </si>
  <si>
    <t>05/05/2018</t>
  </si>
  <si>
    <t>799439</t>
  </si>
  <si>
    <t>149090</t>
  </si>
  <si>
    <t>5700035089ETO-RD-GU  000371/2026</t>
  </si>
  <si>
    <t>20264112020924</t>
  </si>
  <si>
    <t>368842</t>
  </si>
  <si>
    <t>17/06/1998 16:16:32</t>
  </si>
  <si>
    <t>01/03/2014</t>
  </si>
  <si>
    <t>290293</t>
  </si>
  <si>
    <t>5710159089DBM-MPDB10  000013/2026</t>
  </si>
  <si>
    <t>20264085994643</t>
  </si>
  <si>
    <t>154388</t>
  </si>
  <si>
    <t>20/01/2026</t>
  </si>
  <si>
    <t>586754</t>
  </si>
  <si>
    <t>147717</t>
  </si>
  <si>
    <t>5710202089DBM-MLDB04  000001/2026</t>
  </si>
  <si>
    <t>20254059142268</t>
  </si>
  <si>
    <t>549681</t>
  </si>
  <si>
    <t>125210</t>
  </si>
  <si>
    <t>06/01/2020</t>
  </si>
  <si>
    <t>1456700</t>
  </si>
  <si>
    <t>133021</t>
  </si>
  <si>
    <t>5710165097DBM-MLDB05  000015/2026</t>
  </si>
  <si>
    <t>20264080401953</t>
  </si>
  <si>
    <t>265250</t>
  </si>
  <si>
    <t>010814</t>
  </si>
  <si>
    <t>10/08/2005 00:00:00</t>
  </si>
  <si>
    <t>802130</t>
  </si>
  <si>
    <t>150595</t>
  </si>
  <si>
    <t>5700658097DBM-MLDB04  000008/2026</t>
  </si>
  <si>
    <t>20264062938703</t>
  </si>
  <si>
    <t>625850</t>
  </si>
  <si>
    <t>36609</t>
  </si>
  <si>
    <t>06/01/2009</t>
  </si>
  <si>
    <t>533236</t>
  </si>
  <si>
    <t>123446</t>
  </si>
  <si>
    <t>5700373123ENC-MLAG02  000090/2026</t>
  </si>
  <si>
    <t>20264186410136</t>
  </si>
  <si>
    <t>369685</t>
  </si>
  <si>
    <t>6011502</t>
  </si>
  <si>
    <t>19/02/1988</t>
  </si>
  <si>
    <t>828042</t>
  </si>
  <si>
    <t>150319</t>
  </si>
  <si>
    <t>5745173037DBM-MLDB03  000052/2026</t>
  </si>
  <si>
    <t>20264158984521</t>
  </si>
  <si>
    <t>589278</t>
  </si>
  <si>
    <t>129411</t>
  </si>
  <si>
    <t>06/08/2021</t>
  </si>
  <si>
    <t>Z271372</t>
  </si>
  <si>
    <t>145183</t>
  </si>
  <si>
    <t>5710138037ETO-RD-GU  000857/2026</t>
  </si>
  <si>
    <t>20264188869963</t>
  </si>
  <si>
    <t>182031</t>
  </si>
  <si>
    <t>01/08/2002 16:01:00</t>
  </si>
  <si>
    <t>287310</t>
  </si>
  <si>
    <t>148173</t>
  </si>
  <si>
    <t>5700002102ETO-RD-DP  000406/2026</t>
  </si>
  <si>
    <t>20264166895855</t>
  </si>
  <si>
    <t>5755769036DBM-MLDB05  000059/2026</t>
  </si>
  <si>
    <t>20264161989763</t>
  </si>
  <si>
    <t>1600456</t>
  </si>
  <si>
    <t>141752</t>
  </si>
  <si>
    <t>04/04/2024</t>
  </si>
  <si>
    <t>799447</t>
  </si>
  <si>
    <t>149098</t>
  </si>
  <si>
    <t>5710022036ETO-RD-GU  000728/2026</t>
  </si>
  <si>
    <t>OS:20264175379891</t>
  </si>
  <si>
    <t>1111753</t>
  </si>
  <si>
    <t>108552</t>
  </si>
  <si>
    <t>01/09/2017 17:18:03</t>
  </si>
  <si>
    <t>1194073</t>
  </si>
  <si>
    <t>144348</t>
  </si>
  <si>
    <t>5700763036DBM-MLDB04  000078/2026</t>
  </si>
  <si>
    <t>20264184274673</t>
  </si>
  <si>
    <t>473316</t>
  </si>
  <si>
    <t>23124</t>
  </si>
  <si>
    <t>07/07/2007</t>
  </si>
  <si>
    <t>827854</t>
  </si>
  <si>
    <t>150131</t>
  </si>
  <si>
    <t>5710023109ENC-MLAG01  000066/2026</t>
  </si>
  <si>
    <t>20264172308563</t>
  </si>
  <si>
    <t>180669</t>
  </si>
  <si>
    <t>P10983</t>
  </si>
  <si>
    <t>05/03/2002</t>
  </si>
  <si>
    <t>Z 275783</t>
  </si>
  <si>
    <t>146646</t>
  </si>
  <si>
    <t>5712316083ENC-RD-PS  000028/2026</t>
  </si>
  <si>
    <t>20264191914427</t>
  </si>
  <si>
    <t>696662</t>
  </si>
  <si>
    <t>4420805</t>
  </si>
  <si>
    <t>01/09/2010 09:48:15</t>
  </si>
  <si>
    <t>828129</t>
  </si>
  <si>
    <t>150406</t>
  </si>
  <si>
    <t>5710067083DLP-MLPA01  000114/2026</t>
  </si>
  <si>
    <t>20264207895586</t>
  </si>
  <si>
    <t>473398</t>
  </si>
  <si>
    <t>116589</t>
  </si>
  <si>
    <t>01/06/2018 07:49:05</t>
  </si>
  <si>
    <t>828142</t>
  </si>
  <si>
    <t>150419</t>
  </si>
  <si>
    <t>5710119040ENC-MPAR01  000008/2026</t>
  </si>
  <si>
    <t>20264173836726</t>
  </si>
  <si>
    <t>1490562</t>
  </si>
  <si>
    <t>134006</t>
  </si>
  <si>
    <t>12/03/2022</t>
  </si>
  <si>
    <t>826195</t>
  </si>
  <si>
    <t>149977</t>
  </si>
  <si>
    <t>5710042040ENC-MLAR01  000150/2026</t>
  </si>
  <si>
    <t>20264194940940</t>
  </si>
  <si>
    <t>47222</t>
  </si>
  <si>
    <t>2705002149</t>
  </si>
  <si>
    <t>26/11/2004</t>
  </si>
  <si>
    <t>C 297810</t>
  </si>
  <si>
    <t>149846</t>
  </si>
  <si>
    <t>5710028040ENC-MLAR01  000130/2026</t>
  </si>
  <si>
    <t>20264164999770</t>
  </si>
  <si>
    <t>388798</t>
  </si>
  <si>
    <t>05100990</t>
  </si>
  <si>
    <t>974078</t>
  </si>
  <si>
    <t>148906</t>
  </si>
  <si>
    <t>5320036040ETO-RD-AR  000616/2026</t>
  </si>
  <si>
    <t>20264173772456</t>
  </si>
  <si>
    <t>5700891055ENC-MLGR02  000061/2026</t>
  </si>
  <si>
    <t>20264177066017</t>
  </si>
  <si>
    <t>495385</t>
  </si>
  <si>
    <t>CITD06119037</t>
  </si>
  <si>
    <t>18/02/2019</t>
  </si>
  <si>
    <t>Z 247669</t>
  </si>
  <si>
    <t>139450</t>
  </si>
  <si>
    <t>5700872055ENC-LMPS03  000064/2026</t>
  </si>
  <si>
    <t>20264177517591</t>
  </si>
  <si>
    <t>364886</t>
  </si>
  <si>
    <t>017691</t>
  </si>
  <si>
    <t>01/10/2015 09:49:20</t>
  </si>
  <si>
    <t>459032</t>
  </si>
  <si>
    <t>127582</t>
  </si>
  <si>
    <t>5700460055ENC-LMPS04  000054/2026</t>
  </si>
  <si>
    <t>20264182300939</t>
  </si>
  <si>
    <t>C299635</t>
  </si>
  <si>
    <t>147908</t>
  </si>
  <si>
    <t>24/01/2026 10:10:55</t>
  </si>
  <si>
    <t>828125</t>
  </si>
  <si>
    <t>150402</t>
  </si>
  <si>
    <t>5743126032DBM-MPDB08  000059/2026</t>
  </si>
  <si>
    <t>366415</t>
  </si>
  <si>
    <t>106976</t>
  </si>
  <si>
    <t>01/01/2015</t>
  </si>
  <si>
    <t>457354</t>
  </si>
  <si>
    <t>110968</t>
  </si>
  <si>
    <t>5714449032DBM-MLDB05  000077/2026</t>
  </si>
  <si>
    <t>20264202131693</t>
  </si>
  <si>
    <t>339236</t>
  </si>
  <si>
    <t>02/02/2015</t>
  </si>
  <si>
    <t>827997</t>
  </si>
  <si>
    <t>150274</t>
  </si>
  <si>
    <t>5710173032ETO-RD-GU  000734/2026</t>
  </si>
  <si>
    <t>20264178000387</t>
  </si>
  <si>
    <t>373651</t>
  </si>
  <si>
    <t>06967</t>
  </si>
  <si>
    <t>19/03/2020 10:35:27</t>
  </si>
  <si>
    <t>828018</t>
  </si>
  <si>
    <t>150295</t>
  </si>
  <si>
    <t>5709639032DBM-MLDB03  000059/2026</t>
  </si>
  <si>
    <t>20264172649239</t>
  </si>
  <si>
    <t>129997</t>
  </si>
  <si>
    <t>02/04/2026 14:34:52</t>
  </si>
  <si>
    <t>C287146</t>
  </si>
  <si>
    <t>148009</t>
  </si>
  <si>
    <t>5700675032DBM-MLDB06  000052/2026</t>
  </si>
  <si>
    <t>20264208125459</t>
  </si>
  <si>
    <t>185178</t>
  </si>
  <si>
    <t>827978</t>
  </si>
  <si>
    <t>150255</t>
  </si>
  <si>
    <t>5350798032DBM-MLDB05  000067/2026</t>
  </si>
  <si>
    <t>20264174086715</t>
  </si>
  <si>
    <t>1005237</t>
  </si>
  <si>
    <t>139802</t>
  </si>
  <si>
    <t>04/04/2016</t>
  </si>
  <si>
    <t>389823</t>
  </si>
  <si>
    <t>100714</t>
  </si>
  <si>
    <t>5720410004ETO-RD-AR  000631/2026</t>
  </si>
  <si>
    <t>20264177782809</t>
  </si>
  <si>
    <t>5720090004ENC-MLAR03  000031/2026</t>
  </si>
  <si>
    <t>20264208110788</t>
  </si>
  <si>
    <t>1232320</t>
  </si>
  <si>
    <t>124996</t>
  </si>
  <si>
    <t>22/05/2020</t>
  </si>
  <si>
    <t>1568545</t>
  </si>
  <si>
    <t>143092</t>
  </si>
  <si>
    <t>5714167004ENC-MLAR01  000151/2026</t>
  </si>
  <si>
    <t>20264195093215</t>
  </si>
  <si>
    <t>979338</t>
  </si>
  <si>
    <t>P 0320007</t>
  </si>
  <si>
    <t>24/03/2015</t>
  </si>
  <si>
    <t>828045</t>
  </si>
  <si>
    <t>150322</t>
  </si>
  <si>
    <t>5710134004ENC-MLAR01  000142/2026</t>
  </si>
  <si>
    <t>20264182528659</t>
  </si>
  <si>
    <t>395728</t>
  </si>
  <si>
    <t>103029</t>
  </si>
  <si>
    <t>01/07/2016</t>
  </si>
  <si>
    <t>418524</t>
  </si>
  <si>
    <t>139582</t>
  </si>
  <si>
    <t>5703150004ENC-MLAR02  000064/2026</t>
  </si>
  <si>
    <t>20264182293437</t>
  </si>
  <si>
    <t>389399</t>
  </si>
  <si>
    <t>06100290</t>
  </si>
  <si>
    <t>01/06/2016 11:47:31</t>
  </si>
  <si>
    <t>C 299660</t>
  </si>
  <si>
    <t>150611</t>
  </si>
  <si>
    <t>5702259004ETO-RD-AR  000876/2026</t>
  </si>
  <si>
    <t>5701067004ENC-MLAR01  000129/2026</t>
  </si>
  <si>
    <t>20264165000179</t>
  </si>
  <si>
    <t>498670</t>
  </si>
  <si>
    <t>2706002885</t>
  </si>
  <si>
    <t>01/11/2007</t>
  </si>
  <si>
    <t>820274</t>
  </si>
  <si>
    <t>149288</t>
  </si>
  <si>
    <t>5700926004ENC-MPAR02  000008/2026</t>
  </si>
  <si>
    <t>20264179233307</t>
  </si>
  <si>
    <t>100111</t>
  </si>
  <si>
    <t>18205</t>
  </si>
  <si>
    <t>01/11/2006</t>
  </si>
  <si>
    <t>826188</t>
  </si>
  <si>
    <t>149970</t>
  </si>
  <si>
    <t>5310427004ENC-MLAR01  000139/2026</t>
  </si>
  <si>
    <t>20264177208862</t>
  </si>
  <si>
    <t>358567</t>
  </si>
  <si>
    <t>10/10/2005</t>
  </si>
  <si>
    <t>Z 289779</t>
  </si>
  <si>
    <t>148389</t>
  </si>
  <si>
    <t>5304276004ENC-MLAR01  000141/2026</t>
  </si>
  <si>
    <t>525516</t>
  </si>
  <si>
    <t>06122665</t>
  </si>
  <si>
    <t>23/01/2020</t>
  </si>
  <si>
    <t>2289695</t>
  </si>
  <si>
    <t>148555</t>
  </si>
  <si>
    <t>5720095039ENC-MPAG01  000073/2026</t>
  </si>
  <si>
    <t>20264152657834</t>
  </si>
  <si>
    <t>361070</t>
  </si>
  <si>
    <t>9636</t>
  </si>
  <si>
    <t>827765</t>
  </si>
  <si>
    <t>150042</t>
  </si>
  <si>
    <t>5710188039ETO-RD-AG  000275/2026</t>
  </si>
  <si>
    <t>20264194446284</t>
  </si>
  <si>
    <t>1610952</t>
  </si>
  <si>
    <t>142416</t>
  </si>
  <si>
    <t>01/05/2024 17:10:11</t>
  </si>
  <si>
    <t>26/03/2026</t>
  </si>
  <si>
    <t>827799</t>
  </si>
  <si>
    <t>150076</t>
  </si>
  <si>
    <t>5720044025ENC-MLAR02  000059/2026</t>
  </si>
  <si>
    <t>20264174012601</t>
  </si>
  <si>
    <t>342415</t>
  </si>
  <si>
    <t>CI2706014008</t>
  </si>
  <si>
    <t>01/01/2002 11:08:59</t>
  </si>
  <si>
    <t>Z 271363</t>
  </si>
  <si>
    <t>145174</t>
  </si>
  <si>
    <t>5700280025ENC-MLGR03  000140/2026</t>
  </si>
  <si>
    <t>20264203946334</t>
  </si>
  <si>
    <t>535610</t>
  </si>
  <si>
    <t>CITD06124130</t>
  </si>
  <si>
    <t>01/04/2020 17:13:02</t>
  </si>
  <si>
    <t>591093</t>
  </si>
  <si>
    <t>129501</t>
  </si>
  <si>
    <t>5729237005ETO-MLDP01  000076/2026</t>
  </si>
  <si>
    <t>20264197158353</t>
  </si>
  <si>
    <t>443045</t>
  </si>
  <si>
    <t>108900</t>
  </si>
  <si>
    <t>14/09/2017</t>
  </si>
  <si>
    <t>290409</t>
  </si>
  <si>
    <t>149816</t>
  </si>
  <si>
    <t>5700696045ENC-MLAG01  000060/2026</t>
  </si>
  <si>
    <t>20264156449136</t>
  </si>
  <si>
    <t>566197014</t>
  </si>
  <si>
    <t>108243</t>
  </si>
  <si>
    <t>183077</t>
  </si>
  <si>
    <t>138765</t>
  </si>
  <si>
    <t>5744169065ENC-MPAG01  000099/2026</t>
  </si>
  <si>
    <t>20264182346501</t>
  </si>
  <si>
    <t>426245</t>
  </si>
  <si>
    <t>74067</t>
  </si>
  <si>
    <t>17/10/2022</t>
  </si>
  <si>
    <t>260197</t>
  </si>
  <si>
    <t>143667</t>
  </si>
  <si>
    <t>5710071065ENC-MPAG02  000039/2026</t>
  </si>
  <si>
    <t>OS: 20264185915363</t>
  </si>
  <si>
    <t>497071</t>
  </si>
  <si>
    <t>119229</t>
  </si>
  <si>
    <t>12/03/2019</t>
  </si>
  <si>
    <t>C 299685</t>
  </si>
  <si>
    <t>150636</t>
  </si>
  <si>
    <t>5700319065ENC-MPAG01  000100/2026</t>
  </si>
  <si>
    <t>20264182194616</t>
  </si>
  <si>
    <t>115091</t>
  </si>
  <si>
    <t>23440</t>
  </si>
  <si>
    <t>22/08/2007</t>
  </si>
  <si>
    <t>292462</t>
  </si>
  <si>
    <t>149838</t>
  </si>
  <si>
    <t>5702075022ETO-RD-AR  000632/2026</t>
  </si>
  <si>
    <t>20264177127985</t>
  </si>
  <si>
    <t>5701771022ENC-MLAR03  000007/2026</t>
  </si>
  <si>
    <t>1611007</t>
  </si>
  <si>
    <t>142471</t>
  </si>
  <si>
    <t>15/05/2024</t>
  </si>
  <si>
    <t>827838</t>
  </si>
  <si>
    <t>150115</t>
  </si>
  <si>
    <t>5701358022ENC-MLAR03  000010/2026</t>
  </si>
  <si>
    <t>20264166045879</t>
  </si>
  <si>
    <t>171560</t>
  </si>
  <si>
    <t>0000000</t>
  </si>
  <si>
    <t>06/07/2010</t>
  </si>
  <si>
    <t>820184</t>
  </si>
  <si>
    <t>149198</t>
  </si>
  <si>
    <t>5701102022ENC-MLAR01  000132/2026</t>
  </si>
  <si>
    <t>20264171133704</t>
  </si>
  <si>
    <t>672037</t>
  </si>
  <si>
    <t>38997</t>
  </si>
  <si>
    <t>06/05/2018</t>
  </si>
  <si>
    <t>Z 289720</t>
  </si>
  <si>
    <t>148580</t>
  </si>
  <si>
    <t>5710261063ENC-MLGR03  000083/2026</t>
  </si>
  <si>
    <t>20264151399466</t>
  </si>
  <si>
    <t>20005</t>
  </si>
  <si>
    <t>109902</t>
  </si>
  <si>
    <t>01/10/2001 09:12:45</t>
  </si>
  <si>
    <t>01/07/2023</t>
  </si>
  <si>
    <t>354297</t>
  </si>
  <si>
    <t>143907</t>
  </si>
  <si>
    <t>5701424017ENC-LMPS04  000061/2026</t>
  </si>
  <si>
    <t>373698</t>
  </si>
  <si>
    <t>27/03/2000 13:47:13</t>
  </si>
  <si>
    <t>828122</t>
  </si>
  <si>
    <t>150399</t>
  </si>
  <si>
    <t>5700773153ETO-RD-GR  000606/2026</t>
  </si>
  <si>
    <t>20264182463393</t>
  </si>
  <si>
    <t>5700319153ENC-MLGR03  000143/2026</t>
  </si>
  <si>
    <t>20264212415764</t>
  </si>
  <si>
    <t>1025039</t>
  </si>
  <si>
    <t>01/07/2016 11:09:40</t>
  </si>
  <si>
    <t>827929</t>
  </si>
  <si>
    <t>150206</t>
  </si>
  <si>
    <t>5700293153ENC-MLGR03  000110/2026</t>
  </si>
  <si>
    <t>20264167463810</t>
  </si>
  <si>
    <t>498262</t>
  </si>
  <si>
    <t>119447</t>
  </si>
  <si>
    <t>01/01/2019 10:20:36</t>
  </si>
  <si>
    <t>827816</t>
  </si>
  <si>
    <t>150093</t>
  </si>
  <si>
    <t>5700198153ETO-RD-GR  000618/2026</t>
  </si>
  <si>
    <t>20264186472566</t>
  </si>
  <si>
    <t>5733001018ETO-RD-GR  000605/2026</t>
  </si>
  <si>
    <t>20264182634700</t>
  </si>
  <si>
    <t>5700639018ENC-MLGR03  000128/2026</t>
  </si>
  <si>
    <t>20264188982918</t>
  </si>
  <si>
    <t>199057</t>
  </si>
  <si>
    <t>01/09/2011 14:30:15</t>
  </si>
  <si>
    <t>827918</t>
  </si>
  <si>
    <t>150195</t>
  </si>
  <si>
    <t>5700799193ENC-MLAR03  000036/2026</t>
  </si>
  <si>
    <t>179110</t>
  </si>
  <si>
    <t>30/09/2010</t>
  </si>
  <si>
    <t>827956</t>
  </si>
  <si>
    <t>150233</t>
  </si>
  <si>
    <t>5700224193ENC-MLAR01  000156/2026</t>
  </si>
  <si>
    <t>20264201764763</t>
  </si>
  <si>
    <t>566197031</t>
  </si>
  <si>
    <t>05009761</t>
  </si>
  <si>
    <t>01/02/1999</t>
  </si>
  <si>
    <t>493406</t>
  </si>
  <si>
    <t>135310</t>
  </si>
  <si>
    <t>5710207076DBM-MPDB10  000050/2026</t>
  </si>
  <si>
    <t>20264202658200</t>
  </si>
  <si>
    <t>1423257</t>
  </si>
  <si>
    <t>131614</t>
  </si>
  <si>
    <t>03/04/2022</t>
  </si>
  <si>
    <t>1.548.908</t>
  </si>
  <si>
    <t>141301</t>
  </si>
  <si>
    <t>5700713042DBM-MLDB03  000062/2026</t>
  </si>
  <si>
    <t>20264190871090</t>
  </si>
  <si>
    <t>185002</t>
  </si>
  <si>
    <t>827968</t>
  </si>
  <si>
    <t>150245</t>
  </si>
  <si>
    <t>5700274056ENC-MLAR05  000143/2026</t>
  </si>
  <si>
    <t>20264155557935</t>
  </si>
  <si>
    <t>612838</t>
  </si>
  <si>
    <t>5706002015</t>
  </si>
  <si>
    <t>08/08/2009</t>
  </si>
  <si>
    <t>827766</t>
  </si>
  <si>
    <t>150043</t>
  </si>
  <si>
    <t>5700701116DBM-MLDB04  000070/2026</t>
  </si>
  <si>
    <t>20264144209683</t>
  </si>
  <si>
    <t>696934</t>
  </si>
  <si>
    <t>44481</t>
  </si>
  <si>
    <t>01/09/2010 00:00:00</t>
  </si>
  <si>
    <t>C 299603</t>
  </si>
  <si>
    <t>147889</t>
  </si>
  <si>
    <t>5700412116ETO-RD-DP  000407/2026</t>
  </si>
  <si>
    <t>20264175851733</t>
  </si>
  <si>
    <t>5700279116ETO-RD-DP  000469/2026</t>
  </si>
  <si>
    <t>20264186387515</t>
  </si>
  <si>
    <t>661396</t>
  </si>
  <si>
    <t>133293</t>
  </si>
  <si>
    <t>01/12/2022 16:35:57</t>
  </si>
  <si>
    <t>282118</t>
  </si>
  <si>
    <t>116031</t>
  </si>
  <si>
    <t>5700725023ENC-MLGR03  000129/2026</t>
  </si>
  <si>
    <t>440986</t>
  </si>
  <si>
    <t>CITD05107320</t>
  </si>
  <si>
    <t>01/08/2017 10:33:58</t>
  </si>
  <si>
    <t>1645054</t>
  </si>
  <si>
    <t>148942</t>
  </si>
  <si>
    <t>5700146023ENC-MLGR03  000115/2026</t>
  </si>
  <si>
    <t>20264172429268</t>
  </si>
  <si>
    <t>223719</t>
  </si>
  <si>
    <t>01/05/2011 18:07:47</t>
  </si>
  <si>
    <t>I 260205</t>
  </si>
  <si>
    <t>143675</t>
  </si>
  <si>
    <t>5710070110DBM-MLDB03  000057/2026</t>
  </si>
  <si>
    <t>20264166498024</t>
  </si>
  <si>
    <t>458508</t>
  </si>
  <si>
    <t>111584</t>
  </si>
  <si>
    <t>09/02/2018</t>
  </si>
  <si>
    <t>893119</t>
  </si>
  <si>
    <t>126161</t>
  </si>
  <si>
    <t>5710015080ENC-MLAR03  000042/2026</t>
  </si>
  <si>
    <t>533216</t>
  </si>
  <si>
    <t>123470</t>
  </si>
  <si>
    <t>26/03/2020</t>
  </si>
  <si>
    <t>828055</t>
  </si>
  <si>
    <t>150332</t>
  </si>
  <si>
    <t>5700498080ENC-MLAR01  000123/2026</t>
  </si>
  <si>
    <t>20264157647867</t>
  </si>
  <si>
    <t>612733</t>
  </si>
  <si>
    <t>3553</t>
  </si>
  <si>
    <t>04/03/2009</t>
  </si>
  <si>
    <t>827806</t>
  </si>
  <si>
    <t>150087</t>
  </si>
  <si>
    <t>5700214080ETO-RD-AR  000877/2026</t>
  </si>
  <si>
    <t>20264199310868</t>
  </si>
  <si>
    <t>5700591074ETO-RD-DP  000471/2026</t>
  </si>
  <si>
    <t>20264197383492</t>
  </si>
  <si>
    <t>562593031</t>
  </si>
  <si>
    <t>8015</t>
  </si>
  <si>
    <t>01/01/1999 08:15:12</t>
  </si>
  <si>
    <t>367650</t>
  </si>
  <si>
    <t>122643</t>
  </si>
  <si>
    <t>5710478084ENC-LMPS01  000085/2026</t>
  </si>
  <si>
    <t>20264156442913</t>
  </si>
  <si>
    <t>295890</t>
  </si>
  <si>
    <t>ILÉGIVEL 3550</t>
  </si>
  <si>
    <t>01/11/2004 09:15:34</t>
  </si>
  <si>
    <t>C299605</t>
  </si>
  <si>
    <t>147890</t>
  </si>
  <si>
    <t>5701379084ENC-LMPS04  000056/2026</t>
  </si>
  <si>
    <t>20264190817960</t>
  </si>
  <si>
    <t>177848</t>
  </si>
  <si>
    <t>46852</t>
  </si>
  <si>
    <t>01/09/2010 10:47:28</t>
  </si>
  <si>
    <t>828110</t>
  </si>
  <si>
    <t>150387</t>
  </si>
  <si>
    <t>5701081084ENC-LMPS04  000051/2026</t>
  </si>
  <si>
    <t>20264172544963</t>
  </si>
  <si>
    <t>129907</t>
  </si>
  <si>
    <t>01/09/2009 17:06:06</t>
  </si>
  <si>
    <t>199606</t>
  </si>
  <si>
    <t>147891</t>
  </si>
  <si>
    <t>5700737084ENC-LMPS04  000059/2026</t>
  </si>
  <si>
    <t>20264194759719</t>
  </si>
  <si>
    <t>3899917</t>
  </si>
  <si>
    <t>1008</t>
  </si>
  <si>
    <t>01/06/2016 09:11:51</t>
  </si>
  <si>
    <t>828111</t>
  </si>
  <si>
    <t>150388</t>
  </si>
  <si>
    <t>5700368012ENC-LMPS04  000055/2026</t>
  </si>
  <si>
    <t>20264188886835</t>
  </si>
  <si>
    <t>473642</t>
  </si>
  <si>
    <t>231196</t>
  </si>
  <si>
    <t>01/07/2007 10:38:30</t>
  </si>
  <si>
    <t>828112</t>
  </si>
  <si>
    <t>150389</t>
  </si>
  <si>
    <t>5711799075ENC-LMPS04  000058/2026</t>
  </si>
  <si>
    <t>20264193463213</t>
  </si>
  <si>
    <t>353881</t>
  </si>
  <si>
    <t>01/07/2015 08:03:26</t>
  </si>
  <si>
    <t>828000</t>
  </si>
  <si>
    <t>150277</t>
  </si>
  <si>
    <t>5709170075ENC-LMPS03  000052/2026</t>
  </si>
  <si>
    <t>20264152657400</t>
  </si>
  <si>
    <t>928537</t>
  </si>
  <si>
    <t>014415</t>
  </si>
  <si>
    <t>01/01/2015 09:17:12</t>
  </si>
  <si>
    <t>C299644</t>
  </si>
  <si>
    <t>147916</t>
  </si>
  <si>
    <t>5701300075ENC-LMPS03  000056/2026</t>
  </si>
  <si>
    <t>20264165848655</t>
  </si>
  <si>
    <t>160753</t>
  </si>
  <si>
    <t>10/03/2010 09:15:18</t>
  </si>
  <si>
    <t>C299612</t>
  </si>
  <si>
    <t>147895</t>
  </si>
  <si>
    <t>5700981075ENC-LMPS04  000053/2026</t>
  </si>
  <si>
    <t>1580338</t>
  </si>
  <si>
    <t>139183</t>
  </si>
  <si>
    <t>01/01/2024 09:28:27</t>
  </si>
  <si>
    <t>449421</t>
  </si>
  <si>
    <t>122336</t>
  </si>
  <si>
    <t>5700853075ENC-LMPS03  000069/2026</t>
  </si>
  <si>
    <t>474516</t>
  </si>
  <si>
    <t>117042</t>
  </si>
  <si>
    <t>01/07/2018 14:00:03</t>
  </si>
  <si>
    <t>828082</t>
  </si>
  <si>
    <t>150359</t>
  </si>
  <si>
    <t>5700607076ETO-RD-GU  000851/2026</t>
  </si>
  <si>
    <t>20264182616975</t>
  </si>
  <si>
    <t>536907</t>
  </si>
  <si>
    <t>124034</t>
  </si>
  <si>
    <t>01/11/2020 16:45:45</t>
  </si>
  <si>
    <t>8280073</t>
  </si>
  <si>
    <t>150284</t>
  </si>
  <si>
    <t>5700039076DBM-MLDB03  000067/2026</t>
  </si>
  <si>
    <t>1574224</t>
  </si>
  <si>
    <t>138837</t>
  </si>
  <si>
    <t>01/12/2023</t>
  </si>
  <si>
    <t>828021</t>
  </si>
  <si>
    <t>150298</t>
  </si>
  <si>
    <t>5700031076DBM-MLDB03  000068/2026</t>
  </si>
  <si>
    <t>20264210300094</t>
  </si>
  <si>
    <t>17911</t>
  </si>
  <si>
    <t>22/01/1998</t>
  </si>
  <si>
    <t>Z289747</t>
  </si>
  <si>
    <t>148607</t>
  </si>
  <si>
    <t>5710131044DG-MPPO01  000077/2026</t>
  </si>
  <si>
    <t>20264197639627</t>
  </si>
  <si>
    <t>239238</t>
  </si>
  <si>
    <t>137511</t>
  </si>
  <si>
    <t>01/07/2023 10:25:54</t>
  </si>
  <si>
    <t>827930</t>
  </si>
  <si>
    <t>150207</t>
  </si>
  <si>
    <t>5710027044DG-MLPO02  000056/2026</t>
  </si>
  <si>
    <t>20264231250509</t>
  </si>
  <si>
    <t>78093</t>
  </si>
  <si>
    <t>01/03/2026 09:14:48</t>
  </si>
  <si>
    <t>233582</t>
  </si>
  <si>
    <t>136368</t>
  </si>
  <si>
    <t>5710146047DBM-MLDB05  000060/2026</t>
  </si>
  <si>
    <t>20264166622515</t>
  </si>
  <si>
    <t>181833</t>
  </si>
  <si>
    <t>08/08/2002</t>
  </si>
  <si>
    <t>820316</t>
  </si>
  <si>
    <t>149328</t>
  </si>
  <si>
    <t>5700764047ETO-RD-GU  000705/2026</t>
  </si>
  <si>
    <t>20264164968495</t>
  </si>
  <si>
    <t>388733</t>
  </si>
  <si>
    <t>120592</t>
  </si>
  <si>
    <t>01/06/2016 14:00:04</t>
  </si>
  <si>
    <t>287303</t>
  </si>
  <si>
    <t>148166</t>
  </si>
  <si>
    <t>5700722047DBM-MLDB04  000085/2026</t>
  </si>
  <si>
    <t>20264205646513</t>
  </si>
  <si>
    <t>186049</t>
  </si>
  <si>
    <t>37764</t>
  </si>
  <si>
    <t>1426154</t>
  </si>
  <si>
    <t>131588</t>
  </si>
  <si>
    <t>5730971019ENC-MLAR01  000157/2026</t>
  </si>
  <si>
    <t>20264210197485</t>
  </si>
  <si>
    <t>473385</t>
  </si>
  <si>
    <t>06116576</t>
  </si>
  <si>
    <t>828044</t>
  </si>
  <si>
    <t>151321</t>
  </si>
  <si>
    <t>5700558019ENC-MLAR02  000068/2026</t>
  </si>
  <si>
    <t>20264186808344</t>
  </si>
  <si>
    <t>49741</t>
  </si>
  <si>
    <t>26140</t>
  </si>
  <si>
    <t>01/11/2005 08:27:47</t>
  </si>
  <si>
    <t>C 299655</t>
  </si>
  <si>
    <t>150606</t>
  </si>
  <si>
    <t>5710192052DBM-MLDB03  000053/2026</t>
  </si>
  <si>
    <t>20264159744634</t>
  </si>
  <si>
    <t>368746</t>
  </si>
  <si>
    <t>11/06/1999</t>
  </si>
  <si>
    <t>299639</t>
  </si>
  <si>
    <t>147912</t>
  </si>
  <si>
    <t>5701799052ETO-RD-GU  000727/2026</t>
  </si>
  <si>
    <t>20264174192188</t>
  </si>
  <si>
    <t>451611</t>
  </si>
  <si>
    <t>110488</t>
  </si>
  <si>
    <t>01/12/2017 17:08:53</t>
  </si>
  <si>
    <t>827971</t>
  </si>
  <si>
    <t>150248</t>
  </si>
  <si>
    <t>5700663052DBM-MLDB04  000074/2026</t>
  </si>
  <si>
    <t>20264163700556</t>
  </si>
  <si>
    <t>536725</t>
  </si>
  <si>
    <t>123852</t>
  </si>
  <si>
    <t>690187</t>
  </si>
  <si>
    <t>149562</t>
  </si>
  <si>
    <t>5724989087ENC-MLGR02  000065/2026</t>
  </si>
  <si>
    <t>20264199772259</t>
  </si>
  <si>
    <t>690156</t>
  </si>
  <si>
    <t>104600</t>
  </si>
  <si>
    <t>01/08/2010 00:00:00</t>
  </si>
  <si>
    <t>01/06/2017</t>
  </si>
  <si>
    <t>827839</t>
  </si>
  <si>
    <t>150116</t>
  </si>
  <si>
    <t>5710310087ENC-MLGR01  000105/2026</t>
  </si>
  <si>
    <t>20264199771461</t>
  </si>
  <si>
    <t>372170</t>
  </si>
  <si>
    <t>01/12/1999</t>
  </si>
  <si>
    <t>827895</t>
  </si>
  <si>
    <t>150172</t>
  </si>
  <si>
    <t>5710019087ENC-MLGR01  000091/2026</t>
  </si>
  <si>
    <t>20264175348494</t>
  </si>
  <si>
    <t>550750</t>
  </si>
  <si>
    <t>CITD 06125790</t>
  </si>
  <si>
    <t>01/06/2020</t>
  </si>
  <si>
    <t>827818</t>
  </si>
  <si>
    <t>150095</t>
  </si>
  <si>
    <t>5701096087ENC-MLGR01  000103/2026</t>
  </si>
  <si>
    <t>20264199720452</t>
  </si>
  <si>
    <t>722161</t>
  </si>
  <si>
    <t>CITD 06002120</t>
  </si>
  <si>
    <t>01/03/2011</t>
  </si>
  <si>
    <t>827892</t>
  </si>
  <si>
    <t>150169</t>
  </si>
  <si>
    <t>5701096087ENC-MLGR01  000107/2026</t>
  </si>
  <si>
    <t>20264202113110</t>
  </si>
  <si>
    <t>178695</t>
  </si>
  <si>
    <t>01/09/2010</t>
  </si>
  <si>
    <t>827842</t>
  </si>
  <si>
    <t>150119</t>
  </si>
  <si>
    <t>5712189077ENC-MLAR02  000075/2026</t>
  </si>
  <si>
    <t>20264212291581</t>
  </si>
  <si>
    <t>362247</t>
  </si>
  <si>
    <t>01/09/2015 14:51:22</t>
  </si>
  <si>
    <t>C 292458</t>
  </si>
  <si>
    <t>149834</t>
  </si>
  <si>
    <t>5710138077ENC-MLAR02  000072/2026</t>
  </si>
  <si>
    <t>69463</t>
  </si>
  <si>
    <t>01/11/2005 10:54:43</t>
  </si>
  <si>
    <t>X292465</t>
  </si>
  <si>
    <t>149841</t>
  </si>
  <si>
    <t>5710104077ENC-MLAR03  000032/2026</t>
  </si>
  <si>
    <t>20264208162835</t>
  </si>
  <si>
    <t>393575</t>
  </si>
  <si>
    <t>NI</t>
  </si>
  <si>
    <t>28/04/2006</t>
  </si>
  <si>
    <t>150323</t>
  </si>
  <si>
    <t>5701589077ENC-MPAR02  000011/2026</t>
  </si>
  <si>
    <t>20264190345868</t>
  </si>
  <si>
    <t>780181</t>
  </si>
  <si>
    <t>INLEGIVEL</t>
  </si>
  <si>
    <t>22/03/2010</t>
  </si>
  <si>
    <t>297813</t>
  </si>
  <si>
    <t>149849</t>
  </si>
  <si>
    <t>5701428077ENC-MLAR02  000073/2026</t>
  </si>
  <si>
    <t>20264210073866</t>
  </si>
  <si>
    <t>455438</t>
  </si>
  <si>
    <t>06110646</t>
  </si>
  <si>
    <t>01/08/2017 11:25:44</t>
  </si>
  <si>
    <t>828039</t>
  </si>
  <si>
    <t>150316</t>
  </si>
  <si>
    <t>5701415077ENC-MLAR03  000033/2026</t>
  </si>
  <si>
    <t>20264199462398</t>
  </si>
  <si>
    <t>437665</t>
  </si>
  <si>
    <t>06106381</t>
  </si>
  <si>
    <t>20/07/2017</t>
  </si>
  <si>
    <t>827947</t>
  </si>
  <si>
    <t>150224</t>
  </si>
  <si>
    <t>5700360077ENC-MLAR03  000013/2026</t>
  </si>
  <si>
    <t>20264171138179</t>
  </si>
  <si>
    <t>66784</t>
  </si>
  <si>
    <t>5706002050</t>
  </si>
  <si>
    <t>13/10/2005</t>
  </si>
  <si>
    <t>1662347</t>
  </si>
  <si>
    <t>149903</t>
  </si>
  <si>
    <t>5700989009ENC-MLGR03  000123/2026</t>
  </si>
  <si>
    <t>20264184474889</t>
  </si>
  <si>
    <t>612692</t>
  </si>
  <si>
    <t>35498</t>
  </si>
  <si>
    <t>01/08/2009 10:15:01</t>
  </si>
  <si>
    <t>443005</t>
  </si>
  <si>
    <t>108860</t>
  </si>
  <si>
    <t>5710280003DBM-MLDB05  000056/2026</t>
  </si>
  <si>
    <t>20264159754320</t>
  </si>
  <si>
    <t>312526</t>
  </si>
  <si>
    <t>05842</t>
  </si>
  <si>
    <t>02/02/2000</t>
  </si>
  <si>
    <t>C 290403</t>
  </si>
  <si>
    <t>149810</t>
  </si>
  <si>
    <t>5700653003ETO-RD-GU  000742/2026</t>
  </si>
  <si>
    <t>20264182740062</t>
  </si>
  <si>
    <t>5700038250DG-MPPO01  000072/2026</t>
  </si>
  <si>
    <t>20264182360784</t>
  </si>
  <si>
    <t>1607430</t>
  </si>
  <si>
    <t>145910</t>
  </si>
  <si>
    <t>01/02/2025 16:58:24</t>
  </si>
  <si>
    <t>500555</t>
  </si>
  <si>
    <t>136912</t>
  </si>
  <si>
    <t>5710126078ENC-MLGR03  000144/2026</t>
  </si>
  <si>
    <t>20264223106835</t>
  </si>
  <si>
    <t>395746</t>
  </si>
  <si>
    <t>01/05/2006 10:09:18</t>
  </si>
  <si>
    <t>827922</t>
  </si>
  <si>
    <t>150199</t>
  </si>
  <si>
    <t>5768302079ETO-RD-GR  000614/2026</t>
  </si>
  <si>
    <t>20264186014348</t>
  </si>
  <si>
    <t>5700234079ETO-RD-GR  000602/2026</t>
  </si>
  <si>
    <t>20264177689498</t>
  </si>
  <si>
    <t>5700163079ENC-MLGR03  000145/2026</t>
  </si>
  <si>
    <t>20264218131786</t>
  </si>
  <si>
    <t>296108</t>
  </si>
  <si>
    <t>120934</t>
  </si>
  <si>
    <t>01/11/2004 10:26:49</t>
  </si>
  <si>
    <t>01/09/2019</t>
  </si>
  <si>
    <t>827827</t>
  </si>
  <si>
    <t>150104</t>
  </si>
  <si>
    <t>5700457024ETO-RD-GR  000619/2026</t>
  </si>
  <si>
    <t>20264186367249</t>
  </si>
  <si>
    <t>5710323186DBM-MLDB03  000051/2026</t>
  </si>
  <si>
    <t>20264155625933</t>
  </si>
  <si>
    <t>63056</t>
  </si>
  <si>
    <t>830110</t>
  </si>
  <si>
    <t>09/08/2005</t>
  </si>
  <si>
    <t>C299632</t>
  </si>
  <si>
    <t>147907</t>
  </si>
  <si>
    <t>5700010186DBM-MPDB10  000049/2026</t>
  </si>
  <si>
    <t>20264197486841</t>
  </si>
  <si>
    <t>02/01/2017 08:37:37</t>
  </si>
  <si>
    <t>5710108154ETO-RD-GR  000584/2026</t>
  </si>
  <si>
    <t>20264168767306</t>
  </si>
  <si>
    <t>5745549073ETO-RD-GU  000933/2026</t>
  </si>
  <si>
    <t>20264191645350</t>
  </si>
  <si>
    <t>535523</t>
  </si>
  <si>
    <t>01/07/2017 15:03:21</t>
  </si>
  <si>
    <t>828012</t>
  </si>
  <si>
    <t>150289</t>
  </si>
  <si>
    <t>5731386073ETO-RD-GU  000932/2026</t>
  </si>
  <si>
    <t>20264195219526</t>
  </si>
  <si>
    <t>368891</t>
  </si>
  <si>
    <t>NAO VISIVEL</t>
  </si>
  <si>
    <t>01/09/1999 14:52:20</t>
  </si>
  <si>
    <t>827891</t>
  </si>
  <si>
    <t>5710302073ENC-MPPS01  000052/2026</t>
  </si>
  <si>
    <t>20264154673352</t>
  </si>
  <si>
    <t>186072</t>
  </si>
  <si>
    <t>131902</t>
  </si>
  <si>
    <t>01/08/2002 10:46:11</t>
  </si>
  <si>
    <t>463557</t>
  </si>
  <si>
    <t>113686</t>
  </si>
  <si>
    <t>5700632073DBM-MPDB08  000077/2026</t>
  </si>
  <si>
    <t>20264197603594</t>
  </si>
  <si>
    <t>1460982</t>
  </si>
  <si>
    <t>135536</t>
  </si>
  <si>
    <t>25/03/2026</t>
  </si>
  <si>
    <t>1557596</t>
  </si>
  <si>
    <t>141477</t>
  </si>
  <si>
    <t>ETO-RD-PS</t>
  </si>
  <si>
    <t>5763161196DLP-MLPA01  000099/2026</t>
  </si>
  <si>
    <t>20264190882249</t>
  </si>
  <si>
    <t>474885</t>
  </si>
  <si>
    <t>117317</t>
  </si>
  <si>
    <t>01/12/2018 15:42:57</t>
  </si>
  <si>
    <t>24/03/2026</t>
  </si>
  <si>
    <t>1403743</t>
  </si>
  <si>
    <t>149661</t>
  </si>
  <si>
    <t>5736149196ETO-LMPA01  000075/2026</t>
  </si>
  <si>
    <t>20264175395744</t>
  </si>
  <si>
    <t>498611</t>
  </si>
  <si>
    <t>119796</t>
  </si>
  <si>
    <t>01/04/2019</t>
  </si>
  <si>
    <t>828036</t>
  </si>
  <si>
    <t>150313</t>
  </si>
  <si>
    <t>5700248196ETO-RD-PA  001197/2026</t>
  </si>
  <si>
    <t>20264178014395
1</t>
  </si>
  <si>
    <t>5732064082DLP-MLPA02  000037/2026</t>
  </si>
  <si>
    <t>20264202089379</t>
  </si>
  <si>
    <t>536120</t>
  </si>
  <si>
    <t>124424</t>
  </si>
  <si>
    <t>01/04/2020 21:40:10</t>
  </si>
  <si>
    <t>828127</t>
  </si>
  <si>
    <t>150404</t>
  </si>
  <si>
    <t>5708969082DLP-MLPA02  000035/2026</t>
  </si>
  <si>
    <t>20264201459626</t>
  </si>
  <si>
    <t>586771</t>
  </si>
  <si>
    <t>147734</t>
  </si>
  <si>
    <t>01/07/2025 22:16:40</t>
  </si>
  <si>
    <t>5719919086ENC-LMPS04  000046/2026</t>
  </si>
  <si>
    <t>20264161059677</t>
  </si>
  <si>
    <t>448627</t>
  </si>
  <si>
    <t>06109457</t>
  </si>
  <si>
    <t>01/11/2017 09:02:37</t>
  </si>
  <si>
    <t>1615459</t>
  </si>
  <si>
    <t>146270</t>
  </si>
  <si>
    <t>5700004086ENC-MPPS01  000085/2026</t>
  </si>
  <si>
    <t>20264197650183</t>
  </si>
  <si>
    <t>KA0228A001-A</t>
  </si>
  <si>
    <t>01/06/1990 14:37:25</t>
  </si>
  <si>
    <t>602372</t>
  </si>
  <si>
    <t>149906</t>
  </si>
  <si>
    <t>5300249086ENC-LMPS04  000057/2026</t>
  </si>
  <si>
    <t>20264190982381</t>
  </si>
  <si>
    <t>1490313</t>
  </si>
  <si>
    <t>133917</t>
  </si>
  <si>
    <t>01/12/2022 07:54:40</t>
  </si>
  <si>
    <t>828108</t>
  </si>
  <si>
    <t>150385</t>
  </si>
  <si>
    <t>5733283256DG-MLPO02  000054/2026</t>
  </si>
  <si>
    <t>20264177756435</t>
  </si>
  <si>
    <t>550844</t>
  </si>
  <si>
    <t>06125884</t>
  </si>
  <si>
    <t>01/06/2020 08:58:28</t>
  </si>
  <si>
    <t>827876</t>
  </si>
  <si>
    <t>150153</t>
  </si>
  <si>
    <t>5720076256DG-MLPO01  000061/2026</t>
  </si>
  <si>
    <t>.........</t>
  </si>
  <si>
    <t>1453742</t>
  </si>
  <si>
    <t>132755</t>
  </si>
  <si>
    <t>01/07/2022 09:52:21</t>
  </si>
  <si>
    <t>828063</t>
  </si>
  <si>
    <t>150340</t>
  </si>
  <si>
    <t>5710079256DG-MLPO02  000052/2026</t>
  </si>
  <si>
    <t>20264161044810</t>
  </si>
  <si>
    <t>332336</t>
  </si>
  <si>
    <t>112098</t>
  </si>
  <si>
    <t>09/03/2018 13:57:29</t>
  </si>
  <si>
    <t>01/07/2025</t>
  </si>
  <si>
    <t>463560</t>
  </si>
  <si>
    <t>113609</t>
  </si>
  <si>
    <t>5736496007ENC-LMPS03  000060/2026</t>
  </si>
  <si>
    <t>20264171249115</t>
  </si>
  <si>
    <t>458696</t>
  </si>
  <si>
    <t>111772</t>
  </si>
  <si>
    <t>01/02/2018 09:19:15</t>
  </si>
  <si>
    <t>c299614</t>
  </si>
  <si>
    <t>147896</t>
  </si>
  <si>
    <t>5720335007ENC-LMPS04  000050/2026</t>
  </si>
  <si>
    <t>20264171142519</t>
  </si>
  <si>
    <t>365460</t>
  </si>
  <si>
    <t>01/05/1998 10:42:25</t>
  </si>
  <si>
    <t>299601</t>
  </si>
  <si>
    <t>147887</t>
  </si>
  <si>
    <t>5710502007ENC-LMPS03  000055/2026</t>
  </si>
  <si>
    <t>20264165994714</t>
  </si>
  <si>
    <t>3675755</t>
  </si>
  <si>
    <t>59751</t>
  </si>
  <si>
    <t>01/09/1999 09:04:34</t>
  </si>
  <si>
    <t>01/09/2005</t>
  </si>
  <si>
    <t>C299645</t>
  </si>
  <si>
    <t>147917</t>
  </si>
  <si>
    <t>5710240007ENC-LMPS03  000063/2026</t>
  </si>
  <si>
    <t>20264173961531</t>
  </si>
  <si>
    <t>180192</t>
  </si>
  <si>
    <t>8582</t>
  </si>
  <si>
    <t>16/03/2002 10:27:59</t>
  </si>
  <si>
    <t>01/12/2012</t>
  </si>
  <si>
    <t>C299608</t>
  </si>
  <si>
    <t>147983</t>
  </si>
  <si>
    <t>5701356007ENC-LMPS03  000058/2026</t>
  </si>
  <si>
    <t>128280</t>
  </si>
  <si>
    <t>01/10/2008 09:52:27</t>
  </si>
  <si>
    <t>C299625</t>
  </si>
  <si>
    <t>147901</t>
  </si>
  <si>
    <t>5701285007ENC-LMPS03  000059/2026</t>
  </si>
  <si>
    <t>20264173919951</t>
  </si>
  <si>
    <t>310812</t>
  </si>
  <si>
    <t>141501</t>
  </si>
  <si>
    <t>01/02/2005 10:14:01</t>
  </si>
  <si>
    <t>C299637</t>
  </si>
  <si>
    <t>147910</t>
  </si>
  <si>
    <t>5701088007ENC-LMPS04  000052/2026</t>
  </si>
  <si>
    <t>20264172306217</t>
  </si>
  <si>
    <t>107289</t>
  </si>
  <si>
    <t>01/04/2007 10:38:52</t>
  </si>
  <si>
    <t>1426171</t>
  </si>
  <si>
    <t>131605</t>
  </si>
  <si>
    <t>5700300007ENC-MLGR01  000090/2026</t>
  </si>
  <si>
    <t>20264172333458</t>
  </si>
  <si>
    <t>365630</t>
  </si>
  <si>
    <t>01/05/1999</t>
  </si>
  <si>
    <t>827786</t>
  </si>
  <si>
    <t>150063</t>
  </si>
  <si>
    <t>5200308007ENC-LMPS03  000061/2026</t>
  </si>
  <si>
    <t>20264175874786</t>
  </si>
  <si>
    <t>442942</t>
  </si>
  <si>
    <t>120906</t>
  </si>
  <si>
    <t>01/09/2017 09:40:48</t>
  </si>
  <si>
    <t>01/08/2019</t>
  </si>
  <si>
    <t>C287194</t>
  </si>
  <si>
    <t>148057</t>
  </si>
  <si>
    <t>5710348008ENC-MLGR03  000120/2026</t>
  </si>
  <si>
    <t>332311</t>
  </si>
  <si>
    <t>129289</t>
  </si>
  <si>
    <t>16/03/2018 17:09:46</t>
  </si>
  <si>
    <t>1232340</t>
  </si>
  <si>
    <t>125016</t>
  </si>
  <si>
    <t>5710316008ENC-MLGR02  000066/2026</t>
  </si>
  <si>
    <t>66587</t>
  </si>
  <si>
    <t>17/10/2005</t>
  </si>
  <si>
    <t>24/03/2011</t>
  </si>
  <si>
    <t>827898</t>
  </si>
  <si>
    <t>150175</t>
  </si>
  <si>
    <t>5701007008ENC-LMPS03  000066/2026</t>
  </si>
  <si>
    <t>OS:20264186004963</t>
  </si>
  <si>
    <t>388932</t>
  </si>
  <si>
    <t>01/06/2016 08:49:17</t>
  </si>
  <si>
    <t>827738</t>
  </si>
  <si>
    <t>150015</t>
  </si>
  <si>
    <t>5700396008ENC-MLGR01  000106/2026</t>
  </si>
  <si>
    <t>20264201963412</t>
  </si>
  <si>
    <t>393776</t>
  </si>
  <si>
    <t>16239</t>
  </si>
  <si>
    <t>01/04/2006</t>
  </si>
  <si>
    <t>827909</t>
  </si>
  <si>
    <t>150186</t>
  </si>
  <si>
    <t>5705128122DLP-MLPA01  000090/2026</t>
  </si>
  <si>
    <t>20264168791326</t>
  </si>
  <si>
    <t>176380</t>
  </si>
  <si>
    <t>01/09/2010 09:45:47</t>
  </si>
  <si>
    <t>827866</t>
  </si>
  <si>
    <t>150143</t>
  </si>
  <si>
    <t>5700780035DG-MLPO02  000055/2026</t>
  </si>
  <si>
    <t>20264195242192</t>
  </si>
  <si>
    <t>573255</t>
  </si>
  <si>
    <t>32867</t>
  </si>
  <si>
    <t>01/01/2009 10:15:24</t>
  </si>
  <si>
    <t>23740</t>
  </si>
  <si>
    <t>148818</t>
  </si>
  <si>
    <t>5700777035DG-MLPO01  000059/2026</t>
  </si>
  <si>
    <t>20264180721075</t>
  </si>
  <si>
    <t>202193</t>
  </si>
  <si>
    <t>01/11/2011 09:20:18</t>
  </si>
  <si>
    <t>459996</t>
  </si>
  <si>
    <t>112832</t>
  </si>
  <si>
    <t>5700522043DG-MLPO01  000062/2026</t>
  </si>
  <si>
    <t>20264196925630</t>
  </si>
  <si>
    <t>455529</t>
  </si>
  <si>
    <t>126976</t>
  </si>
  <si>
    <t>01/01/2018 15:24:20</t>
  </si>
  <si>
    <t>01/08/2021</t>
  </si>
  <si>
    <t>827774</t>
  </si>
  <si>
    <t>150051</t>
  </si>
  <si>
    <t>5710623085ENC-MPPS01  000086/2026</t>
  </si>
  <si>
    <t>20264199393528</t>
  </si>
  <si>
    <t>1319689</t>
  </si>
  <si>
    <t>129439</t>
  </si>
  <si>
    <t>01/08/2021 14:11:24</t>
  </si>
  <si>
    <t>586765</t>
  </si>
  <si>
    <t>147728</t>
  </si>
  <si>
    <t>5710229085ENC-LMPS04  000060/2026</t>
  </si>
  <si>
    <t>20264199304971</t>
  </si>
  <si>
    <t>473281</t>
  </si>
  <si>
    <t>129043</t>
  </si>
  <si>
    <t>01/06/2018 14:25:05</t>
  </si>
  <si>
    <t>01/05/2021</t>
  </si>
  <si>
    <t>828059</t>
  </si>
  <si>
    <t>150336</t>
  </si>
  <si>
    <t>5700616085ENC-MPPS01  000058/2026</t>
  </si>
  <si>
    <t>20264159744672</t>
  </si>
  <si>
    <t>468187</t>
  </si>
  <si>
    <t>06114070</t>
  </si>
  <si>
    <t>01/04/2018 14:07:44</t>
  </si>
  <si>
    <t>1616970</t>
  </si>
  <si>
    <t>146098</t>
  </si>
  <si>
    <t>5752570159ENC-MLAR05  000157/2026</t>
  </si>
  <si>
    <t>20264182816844</t>
  </si>
  <si>
    <t>1298121</t>
  </si>
  <si>
    <t>129196</t>
  </si>
  <si>
    <t>07/07/2024</t>
  </si>
  <si>
    <t>586769</t>
  </si>
  <si>
    <t>147732</t>
  </si>
  <si>
    <t>5710230159ENC-MLAR01  000061/2026</t>
  </si>
  <si>
    <t>20264155560009</t>
  </si>
  <si>
    <t>392547</t>
  </si>
  <si>
    <t>15968</t>
  </si>
  <si>
    <t>01/03/2026 00:00:00</t>
  </si>
  <si>
    <t>827814</t>
  </si>
  <si>
    <t>150091</t>
  </si>
  <si>
    <t>5700268028DBM-MPDB08  000069/2026</t>
  </si>
  <si>
    <t>20264172269085</t>
  </si>
  <si>
    <t>5762725060ETO-RD-AR  000572/2026</t>
  </si>
  <si>
    <t>20264172292002</t>
  </si>
  <si>
    <t>5701303060ETO-RD-AR  000762/2026</t>
  </si>
  <si>
    <t>20264185862223</t>
  </si>
  <si>
    <t>5701016060ENC-MLAR02  000055/2026</t>
  </si>
  <si>
    <t>v</t>
  </si>
  <si>
    <t>114873</t>
  </si>
  <si>
    <t>01/08/2007 16:56:08</t>
  </si>
  <si>
    <t>428931</t>
  </si>
  <si>
    <t>104726</t>
  </si>
  <si>
    <t>5700921060ENC-MPAR02  000006/2026</t>
  </si>
  <si>
    <t>20264177187222</t>
  </si>
  <si>
    <t>578986</t>
  </si>
  <si>
    <t>33810</t>
  </si>
  <si>
    <t>15/03/2009</t>
  </si>
  <si>
    <t>5700771060ENC-MLAR02  000063/2026</t>
  </si>
  <si>
    <t>1525577</t>
  </si>
  <si>
    <t>135941</t>
  </si>
  <si>
    <t>01/05/2023 10:25:04</t>
  </si>
  <si>
    <t>826185</t>
  </si>
  <si>
    <t>149967</t>
  </si>
  <si>
    <t>5700699060ENC-MLAR01  000147/2026</t>
  </si>
  <si>
    <t>20264188405351</t>
  </si>
  <si>
    <t>68216</t>
  </si>
  <si>
    <t>1705001005</t>
  </si>
  <si>
    <t>826191</t>
  </si>
  <si>
    <t>149973</t>
  </si>
  <si>
    <t>5700322060ENC-MLAR01  000152/2026</t>
  </si>
  <si>
    <t>20264196842524</t>
  </si>
  <si>
    <t>178008</t>
  </si>
  <si>
    <t>P.8322</t>
  </si>
  <si>
    <t>01/02/2001</t>
  </si>
  <si>
    <t>C.297819</t>
  </si>
  <si>
    <t>149855</t>
  </si>
  <si>
    <t>5700541046</t>
  </si>
  <si>
    <t>20264188902502</t>
  </si>
  <si>
    <t>5700412046ENC-MPPS01  000082/2026</t>
  </si>
  <si>
    <t>20264193384073</t>
  </si>
  <si>
    <t>127603</t>
  </si>
  <si>
    <t>01/09/2008 07:55:08</t>
  </si>
  <si>
    <t>828136</t>
  </si>
  <si>
    <t>150413</t>
  </si>
  <si>
    <t>5700188046ENC-MPPS01  000092/2026</t>
  </si>
  <si>
    <t>20264202286295</t>
  </si>
  <si>
    <t>01/08/2008 09:48:48</t>
  </si>
  <si>
    <t>586747</t>
  </si>
  <si>
    <t>147710</t>
  </si>
  <si>
    <t>20264175885627</t>
  </si>
  <si>
    <t>5300284092DG-MLPO02  000053/2026</t>
  </si>
  <si>
    <t>OS-20264177645605</t>
  </si>
  <si>
    <t>444443</t>
  </si>
  <si>
    <t>P025927</t>
  </si>
  <si>
    <t>01/12/2021 08:30:26</t>
  </si>
  <si>
    <t>275792</t>
  </si>
  <si>
    <t>146655</t>
  </si>
  <si>
    <t>5361218020ETO-RD-DP  000330/2026</t>
  </si>
  <si>
    <t>20264152596893</t>
  </si>
  <si>
    <t>6780</t>
  </si>
  <si>
    <t>141850</t>
  </si>
  <si>
    <t>01/12/1994 15:45:24</t>
  </si>
  <si>
    <t>324025</t>
  </si>
  <si>
    <t>5700281190ETO-MLDP02  000113/2026</t>
  </si>
  <si>
    <t>20264199323762</t>
  </si>
  <si>
    <t>464791</t>
  </si>
  <si>
    <t>135076</t>
  </si>
  <si>
    <t>10/02/2015</t>
  </si>
  <si>
    <t>339351</t>
  </si>
  <si>
    <t>107109</t>
  </si>
  <si>
    <t>5722308105DG-MLPO01  000052/2026</t>
  </si>
  <si>
    <t>20264154680201</t>
  </si>
  <si>
    <t>994808</t>
  </si>
  <si>
    <t>04/03/2016 13:21:51</t>
  </si>
  <si>
    <t>827900</t>
  </si>
  <si>
    <t>150177</t>
  </si>
  <si>
    <t>5762404122ENC-MPPS01  000100/2026</t>
  </si>
  <si>
    <t>20264182428390</t>
  </si>
  <si>
    <t>584449</t>
  </si>
  <si>
    <t>147181</t>
  </si>
  <si>
    <t>01/06/2025 14:25:58</t>
  </si>
  <si>
    <t>302692</t>
  </si>
  <si>
    <t>148801</t>
  </si>
  <si>
    <t>5725809122ENC-MPPS01  000106/2026</t>
  </si>
  <si>
    <t>20264184431275</t>
  </si>
  <si>
    <t>396360</t>
  </si>
  <si>
    <t>104055</t>
  </si>
  <si>
    <t>01/08/2016 09:53:33</t>
  </si>
  <si>
    <t>1575636</t>
  </si>
  <si>
    <t>143848</t>
  </si>
  <si>
    <t>5711515122ETO-LMPA02  000292/2026</t>
  </si>
  <si>
    <t>20264177790922</t>
  </si>
  <si>
    <t>16/03/2026</t>
  </si>
  <si>
    <t>5710924122DLP-MLPA01  000089/2026</t>
  </si>
  <si>
    <t>20264166050509</t>
  </si>
  <si>
    <t>550637</t>
  </si>
  <si>
    <t>125677</t>
  </si>
  <si>
    <t>01/06/2020 09:40:24</t>
  </si>
  <si>
    <t>17/03/2026</t>
  </si>
  <si>
    <t>827865</t>
  </si>
  <si>
    <t>150142</t>
  </si>
  <si>
    <t>5706811122ENC-LMPS01  000094/2026</t>
  </si>
  <si>
    <t>20264185896868</t>
  </si>
  <si>
    <t>916220</t>
  </si>
  <si>
    <t>01/09/2014 18:12:29</t>
  </si>
  <si>
    <t>828104</t>
  </si>
  <si>
    <t>150381</t>
  </si>
  <si>
    <t>5704114122ETO-RD-PA  001241/2026</t>
  </si>
  <si>
    <t>vai abrir na hora</t>
  </si>
  <si>
    <t>460399</t>
  </si>
  <si>
    <t>130802</t>
  </si>
  <si>
    <t>01/01/2018 09:03:40</t>
  </si>
  <si>
    <t>602394</t>
  </si>
  <si>
    <t>149928</t>
  </si>
  <si>
    <t>5703603122DLP-MLPA01  000093/2026</t>
  </si>
  <si>
    <t>20264190707539</t>
  </si>
  <si>
    <t>449517</t>
  </si>
  <si>
    <t>116092</t>
  </si>
  <si>
    <t>01/11/2017 16:03:49</t>
  </si>
  <si>
    <t>1588041</t>
  </si>
  <si>
    <t>140119</t>
  </si>
  <si>
    <t>5703253122ENC-RD-PS  000027/2026</t>
  </si>
  <si>
    <t>20264199323788</t>
  </si>
  <si>
    <t>457769</t>
  </si>
  <si>
    <t>30/03/2007 09:31:19</t>
  </si>
  <si>
    <t>437638</t>
  </si>
  <si>
    <t>149643</t>
  </si>
  <si>
    <t>5702945059DLP-MPPA01  000074/2026</t>
  </si>
  <si>
    <t>00000000000000000000000</t>
  </si>
  <si>
    <t>173563</t>
  </si>
  <si>
    <t>021131</t>
  </si>
  <si>
    <t>IGT</t>
  </si>
  <si>
    <t>01/12/2004 14:32:51</t>
  </si>
  <si>
    <t>1626223</t>
  </si>
  <si>
    <t>148924</t>
  </si>
  <si>
    <t>5700022122DLP-CTPA00  000059/2026</t>
  </si>
  <si>
    <t>20264189021585</t>
  </si>
  <si>
    <t>116529</t>
  </si>
  <si>
    <t>01/09/1999 22:55:05</t>
  </si>
  <si>
    <t>1571860</t>
  </si>
  <si>
    <t>143405</t>
  </si>
  <si>
    <t>5710034155ENC-MLGR03  000134/2026</t>
  </si>
  <si>
    <t>20264196865469</t>
  </si>
  <si>
    <t>395709</t>
  </si>
  <si>
    <t>121046</t>
  </si>
  <si>
    <t>01/07/2016 15:31:15</t>
  </si>
  <si>
    <t>1463806</t>
  </si>
  <si>
    <t>135559</t>
  </si>
  <si>
    <t>5700315155ENC-MLGR03  000127/2026</t>
  </si>
  <si>
    <t>20264186745335</t>
  </si>
  <si>
    <t>574370</t>
  </si>
  <si>
    <t>128184</t>
  </si>
  <si>
    <t>01/04/2021 14:20:31</t>
  </si>
  <si>
    <t>827921</t>
  </si>
  <si>
    <t>150198</t>
  </si>
  <si>
    <t>5700236155ETO-RD-GR  000711/2026</t>
  </si>
  <si>
    <t>20264199773163</t>
  </si>
  <si>
    <t>5700148155ETO-RD-GR  000616/2026</t>
  </si>
  <si>
    <t>20264184410476</t>
  </si>
  <si>
    <t>5700018155ENC-MLAR03  000028/2026</t>
  </si>
  <si>
    <t>352737</t>
  </si>
  <si>
    <t>06/10/2015</t>
  </si>
  <si>
    <t>827950</t>
  </si>
  <si>
    <t>150227</t>
  </si>
  <si>
    <t>5700521127ENC-MPAG02  000034/2026</t>
  </si>
  <si>
    <t>20264164844699</t>
  </si>
  <si>
    <t>496766</t>
  </si>
  <si>
    <t>119304</t>
  </si>
  <si>
    <t>19/03/2019</t>
  </si>
  <si>
    <t>827791</t>
  </si>
  <si>
    <t>150068</t>
  </si>
  <si>
    <t>5701094029DBM-MLDB05  000075/2026</t>
  </si>
  <si>
    <t>20264196994346</t>
  </si>
  <si>
    <t>202603</t>
  </si>
  <si>
    <t>11/11/2011</t>
  </si>
  <si>
    <t>827887</t>
  </si>
  <si>
    <t>150164</t>
  </si>
  <si>
    <t>5700690029DBM-MPDB08  000066/2026</t>
  </si>
  <si>
    <t>20264164980229</t>
  </si>
  <si>
    <t>13003</t>
  </si>
  <si>
    <t>10/03/2026</t>
  </si>
  <si>
    <t>826193</t>
  </si>
  <si>
    <t>149975</t>
  </si>
  <si>
    <t>5736238013ENC-LMPS04  000047/2026</t>
  </si>
  <si>
    <t>20264161207733</t>
  </si>
  <si>
    <t>884574</t>
  </si>
  <si>
    <t>119196</t>
  </si>
  <si>
    <t>01/01/2013 07:31:46</t>
  </si>
  <si>
    <t>Z299723</t>
  </si>
  <si>
    <t>150674</t>
  </si>
  <si>
    <t>5730497021ETO-RD-GU  000848/2026</t>
  </si>
  <si>
    <t>20264177322826</t>
  </si>
  <si>
    <t>324571</t>
  </si>
  <si>
    <t>0025121</t>
  </si>
  <si>
    <t>01/12/2017 14:05:01</t>
  </si>
  <si>
    <t>431911</t>
  </si>
  <si>
    <t>104151</t>
  </si>
  <si>
    <t>5700866021DBM-MLDB06  000046/2026</t>
  </si>
  <si>
    <t>20264171148086</t>
  </si>
  <si>
    <t>474500</t>
  </si>
  <si>
    <t>117026</t>
  </si>
  <si>
    <t>660145</t>
  </si>
  <si>
    <t>130307</t>
  </si>
  <si>
    <t>5300082021DBM-MLDB05  000068/2026</t>
  </si>
  <si>
    <t>20264182771135</t>
  </si>
  <si>
    <t>199039</t>
  </si>
  <si>
    <t>01/01/2001</t>
  </si>
  <si>
    <t>828006</t>
  </si>
  <si>
    <t>150283</t>
  </si>
  <si>
    <t>5700289136ENC-MPAR02  000005/2026</t>
  </si>
  <si>
    <t>20264175424819</t>
  </si>
  <si>
    <t>1587019</t>
  </si>
  <si>
    <t>143957</t>
  </si>
  <si>
    <t>12/02/2025</t>
  </si>
  <si>
    <t>460725</t>
  </si>
  <si>
    <t>113512</t>
  </si>
  <si>
    <t>5700117063ETO-RD-AR  000767/2026</t>
  </si>
  <si>
    <t>20264185880198</t>
  </si>
  <si>
    <t>5710633094DBM-MLDB06  000043/2026</t>
  </si>
  <si>
    <t>20264165994956</t>
  </si>
  <si>
    <t>435250</t>
  </si>
  <si>
    <t>06105706</t>
  </si>
  <si>
    <t>10/07/2017</t>
  </si>
  <si>
    <t>799458</t>
  </si>
  <si>
    <t>149109</t>
  </si>
  <si>
    <t>5710156094ETO-RD-GU  000850/2026</t>
  </si>
  <si>
    <t>20264182140647</t>
  </si>
  <si>
    <t>24/03/2026 15:08:39</t>
  </si>
  <si>
    <t>820315</t>
  </si>
  <si>
    <t>149327</t>
  </si>
  <si>
    <t>5702189094DBM-MLDB03  000063/2026</t>
  </si>
  <si>
    <t>20264193493987</t>
  </si>
  <si>
    <t>574510</t>
  </si>
  <si>
    <t>128304</t>
  </si>
  <si>
    <t>827855</t>
  </si>
  <si>
    <t>159132</t>
  </si>
  <si>
    <t>5700924094DBM-MLDB05  000078/2026</t>
  </si>
  <si>
    <t>20264210037659</t>
  </si>
  <si>
    <t>455440</t>
  </si>
  <si>
    <t>127557</t>
  </si>
  <si>
    <t>827980</t>
  </si>
  <si>
    <t>150257</t>
  </si>
  <si>
    <t>5700053094ETO-RD-GU  000738/2026</t>
  </si>
  <si>
    <t>20264178049054</t>
  </si>
  <si>
    <t>1214993</t>
  </si>
  <si>
    <t>01/09/2017 11:03:17</t>
  </si>
  <si>
    <t>1557588</t>
  </si>
  <si>
    <t>141469</t>
  </si>
  <si>
    <t>5710210111ETO-RD-GR  000561/2026</t>
  </si>
  <si>
    <t>20264154671333</t>
  </si>
  <si>
    <t>5732303096DG-MLPO01  000064/2026</t>
  </si>
  <si>
    <t>20264207871418</t>
  </si>
  <si>
    <t>448550</t>
  </si>
  <si>
    <t>109380</t>
  </si>
  <si>
    <t>01/11/2017 15:13:48</t>
  </si>
  <si>
    <t>827782</t>
  </si>
  <si>
    <t>150059</t>
  </si>
  <si>
    <t>5700230116ETO-MLDP01  000075/2026</t>
  </si>
  <si>
    <t>05-20264175511481-1-3</t>
  </si>
  <si>
    <t>587813</t>
  </si>
  <si>
    <t>34720</t>
  </si>
  <si>
    <t>15/04/2009</t>
  </si>
  <si>
    <t>251616</t>
  </si>
  <si>
    <t>149394</t>
  </si>
  <si>
    <t>5732887014ENC-LMPS03  000053/2026</t>
  </si>
  <si>
    <t>20264158882714</t>
  </si>
  <si>
    <t>2455559</t>
  </si>
  <si>
    <t>138715</t>
  </si>
  <si>
    <t>01/12/2023 14:25:28</t>
  </si>
  <si>
    <t>299617</t>
  </si>
  <si>
    <t>147897</t>
  </si>
  <si>
    <t>5710118012ENC-LMPS03  000054/2026</t>
  </si>
  <si>
    <t>20264161008916</t>
  </si>
  <si>
    <t>304464</t>
  </si>
  <si>
    <t>01/01/2005 09:31:03</t>
  </si>
  <si>
    <t>01/01/2005</t>
  </si>
  <si>
    <t>C299629</t>
  </si>
  <si>
    <t>147905</t>
  </si>
  <si>
    <t>5710087014ENC-MPPS01  000059/2026</t>
  </si>
  <si>
    <t>20264158886474</t>
  </si>
  <si>
    <t>301005</t>
  </si>
  <si>
    <t>71978</t>
  </si>
  <si>
    <t>01/12/2000 16:34:19</t>
  </si>
  <si>
    <t>295469</t>
  </si>
  <si>
    <t>135036</t>
  </si>
  <si>
    <t>5710087014ENC-MPPS01  000080/2026</t>
  </si>
  <si>
    <t>20264191730337</t>
  </si>
  <si>
    <t>186463</t>
  </si>
  <si>
    <t>01/09/2002 08:20:03</t>
  </si>
  <si>
    <t>586758</t>
  </si>
  <si>
    <t>147721</t>
  </si>
  <si>
    <t>5731254026DG-MPPO01  000076/2026</t>
  </si>
  <si>
    <t>468132</t>
  </si>
  <si>
    <t>115110</t>
  </si>
  <si>
    <t>01/05/2018 09:07:15</t>
  </si>
  <si>
    <t>827987</t>
  </si>
  <si>
    <t>150264</t>
  </si>
  <si>
    <t>5710205026DG-MLPO02  000047/2026</t>
  </si>
  <si>
    <t>304388</t>
  </si>
  <si>
    <t>01/01/2005 09:09:08</t>
  </si>
  <si>
    <t>827871</t>
  </si>
  <si>
    <t>150148</t>
  </si>
  <si>
    <t>5700785026DG-MLPO02  000048/2026</t>
  </si>
  <si>
    <t>20264155560766</t>
  </si>
  <si>
    <t>176250</t>
  </si>
  <si>
    <t>01/10/2010 13:15:17</t>
  </si>
  <si>
    <t>827911</t>
  </si>
  <si>
    <t>150188</t>
  </si>
  <si>
    <t>5700452026DG-MLPO01  000065/2026</t>
  </si>
  <si>
    <t>20264223153360</t>
  </si>
  <si>
    <t>125717</t>
  </si>
  <si>
    <t>01/08/2008 08:23:59</t>
  </si>
  <si>
    <t>827982</t>
  </si>
  <si>
    <t>150259</t>
  </si>
  <si>
    <t>5700072101ETO-MLDP02  000114/2026</t>
  </si>
  <si>
    <t>20264199470674</t>
  </si>
  <si>
    <t>362339</t>
  </si>
  <si>
    <t>20/04/2005</t>
  </si>
  <si>
    <t>827908</t>
  </si>
  <si>
    <t>150185</t>
  </si>
  <si>
    <t>5710910001DLP-MLPA01  000085/2026</t>
  </si>
  <si>
    <t>20264155571806</t>
  </si>
  <si>
    <t>371284</t>
  </si>
  <si>
    <t>01/11/1999 10:32:33</t>
  </si>
  <si>
    <t>1668390</t>
  </si>
  <si>
    <t>144693</t>
  </si>
  <si>
    <t>5710301001DG-MLPO01  000056/2026</t>
  </si>
  <si>
    <t>20264163732411</t>
  </si>
  <si>
    <t>80224</t>
  </si>
  <si>
    <t>01/02/1988 13:37:54</t>
  </si>
  <si>
    <t>1221972</t>
  </si>
  <si>
    <t>1231185</t>
  </si>
  <si>
    <t>5703508271DLP-MLPA01  000087/2026</t>
  </si>
  <si>
    <t>20264161034615</t>
  </si>
  <si>
    <t>173919</t>
  </si>
  <si>
    <t>01/07/2010 09:28:05</t>
  </si>
  <si>
    <t>148358</t>
  </si>
  <si>
    <t>5703451001DG-MLPO01  000063/2026</t>
  </si>
  <si>
    <t>213572</t>
  </si>
  <si>
    <t>50265</t>
  </si>
  <si>
    <t>01/02/2011 14:50:19</t>
  </si>
  <si>
    <t>899781</t>
  </si>
  <si>
    <t>150672</t>
  </si>
  <si>
    <t>5702199001DG-MLPO01  000058/2026</t>
  </si>
  <si>
    <t>20264178076047</t>
  </si>
  <si>
    <t>78073</t>
  </si>
  <si>
    <t>178073</t>
  </si>
  <si>
    <t>01/12/2001 09:59:17</t>
  </si>
  <si>
    <t>827710</t>
  </si>
  <si>
    <t>149987</t>
  </si>
  <si>
    <t>5702127001DG-MLPO01  000054/2026</t>
  </si>
  <si>
    <t>20264163679200</t>
  </si>
  <si>
    <t>116671</t>
  </si>
  <si>
    <t>01/09/2007 10:24:19</t>
  </si>
  <si>
    <t>110318</t>
  </si>
  <si>
    <t>148351</t>
  </si>
  <si>
    <t>5300407001DG-MLPO01  000057/2026</t>
  </si>
  <si>
    <t>20264177850545</t>
  </si>
  <si>
    <t>1023372</t>
  </si>
  <si>
    <t>120829</t>
  </si>
  <si>
    <t>01/08/2016 09:24:15</t>
  </si>
  <si>
    <t>299718</t>
  </si>
  <si>
    <t>150669</t>
  </si>
  <si>
    <t>5700197034ENC-MLGR03  000122/2026</t>
  </si>
  <si>
    <t>20264179257811</t>
  </si>
  <si>
    <t>363441</t>
  </si>
  <si>
    <t>01/05/1999 17:32:50</t>
  </si>
  <si>
    <t>460014</t>
  </si>
  <si>
    <t>112850</t>
  </si>
  <si>
    <t>5700006034ENC-MLGR03  000111/2026</t>
  </si>
  <si>
    <t>395790</t>
  </si>
  <si>
    <t>126968</t>
  </si>
  <si>
    <t>01/07/2016 11:34:53</t>
  </si>
  <si>
    <t>01/02/2021</t>
  </si>
  <si>
    <t>I 260200</t>
  </si>
  <si>
    <t>143670</t>
  </si>
  <si>
    <t>5700168031ENC-LMPS03  000068/2026</t>
  </si>
  <si>
    <t>20264197577539</t>
  </si>
  <si>
    <t>481135</t>
  </si>
  <si>
    <t>20119</t>
  </si>
  <si>
    <t>01/08/2007 09:21:13</t>
  </si>
  <si>
    <t>828109</t>
  </si>
  <si>
    <t>150386</t>
  </si>
  <si>
    <t>5748022070DLP-MLPA01  000092/2026</t>
  </si>
  <si>
    <t>20264191453196</t>
  </si>
  <si>
    <t>01/02/2018 15:51:39</t>
  </si>
  <si>
    <t>5730634070DLP-MPPA01  000088/2026</t>
  </si>
  <si>
    <t>20264191923340</t>
  </si>
  <si>
    <t>457352</t>
  </si>
  <si>
    <t>110966</t>
  </si>
  <si>
    <t>01/02/2018 06:45:51</t>
  </si>
  <si>
    <t>06/04/2025</t>
  </si>
  <si>
    <t>1254002</t>
  </si>
  <si>
    <t>126100</t>
  </si>
  <si>
    <t>5712091070DLP-MLPA01  000123/2026</t>
  </si>
  <si>
    <t>20264205902202</t>
  </si>
  <si>
    <t>363284</t>
  </si>
  <si>
    <t>17454</t>
  </si>
  <si>
    <t>01/10/2015 11:54:35</t>
  </si>
  <si>
    <t>828143</t>
  </si>
  <si>
    <t>150420</t>
  </si>
  <si>
    <t>5700657070DLP-MLPA01  000094/2026</t>
  </si>
  <si>
    <t>20264190619075</t>
  </si>
  <si>
    <t>448618</t>
  </si>
  <si>
    <t>109448</t>
  </si>
  <si>
    <t>01/12/2017 16:12:38</t>
  </si>
  <si>
    <t>250056</t>
  </si>
  <si>
    <t>140346</t>
  </si>
  <si>
    <t>5700036092DLP-MPPA01  000094/2026</t>
  </si>
  <si>
    <t>20264210026694</t>
  </si>
  <si>
    <t>463539</t>
  </si>
  <si>
    <t>113588</t>
  </si>
  <si>
    <t>01/03/2018 06:26:10</t>
  </si>
  <si>
    <t>02/04/2026</t>
  </si>
  <si>
    <t>443440</t>
  </si>
  <si>
    <t>109074</t>
  </si>
  <si>
    <t>5700901107DBM-MPDB10  000047/2026</t>
  </si>
  <si>
    <t>05
20264185938400</t>
  </si>
  <si>
    <t>827983</t>
  </si>
  <si>
    <t>150260</t>
  </si>
  <si>
    <t>5700738107DBM-MLDB04  000075/2026</t>
  </si>
  <si>
    <t>20264166004123</t>
  </si>
  <si>
    <t>536904</t>
  </si>
  <si>
    <t>127528</t>
  </si>
  <si>
    <t>01/05/2020</t>
  </si>
  <si>
    <t>1025028</t>
  </si>
  <si>
    <t>149556</t>
  </si>
  <si>
    <t>5700623107DBM-MLDB05  000057/2026</t>
  </si>
  <si>
    <t>20264158915688</t>
  </si>
  <si>
    <t>250478</t>
  </si>
  <si>
    <t>140768</t>
  </si>
  <si>
    <t>01/04/2024 00:00:00</t>
  </si>
  <si>
    <t>799451</t>
  </si>
  <si>
    <t>149102</t>
  </si>
  <si>
    <t>5700508107DBM-MLDB03  000056/2026</t>
  </si>
  <si>
    <t>20264163712537</t>
  </si>
  <si>
    <t>474921</t>
  </si>
  <si>
    <t>117353</t>
  </si>
  <si>
    <t>18/03/2018</t>
  </si>
  <si>
    <t>374955</t>
  </si>
  <si>
    <t>127538
127538</t>
  </si>
  <si>
    <t>5750041058ENC-MLAR02  000058/2026</t>
  </si>
  <si>
    <t>20264172385902</t>
  </si>
  <si>
    <t>484476</t>
  </si>
  <si>
    <t>P025781</t>
  </si>
  <si>
    <t>01/02/2022 11:54:20</t>
  </si>
  <si>
    <t>122932</t>
  </si>
  <si>
    <t>126828</t>
  </si>
  <si>
    <t>5710306058ENC-MPAR02  000012/2026</t>
  </si>
  <si>
    <t>20264194728996</t>
  </si>
  <si>
    <t>362252</t>
  </si>
  <si>
    <t>11708901983</t>
  </si>
  <si>
    <t>23/03/2013</t>
  </si>
  <si>
    <t>828038</t>
  </si>
  <si>
    <t>150315</t>
  </si>
  <si>
    <t>5700519058ENC-MLAR02  000074/2026</t>
  </si>
  <si>
    <t>20264224992665</t>
  </si>
  <si>
    <t>463598</t>
  </si>
  <si>
    <t>113697</t>
  </si>
  <si>
    <t>01/03/2018 11:33:17</t>
  </si>
  <si>
    <t>488091</t>
  </si>
  <si>
    <t>135292</t>
  </si>
  <si>
    <t>5700478058ENC-MLAR02  000054/2026</t>
  </si>
  <si>
    <t>20264161981903</t>
  </si>
  <si>
    <t>495380</t>
  </si>
  <si>
    <t>06119029</t>
  </si>
  <si>
    <t>01/02/2019 16:42:19</t>
  </si>
  <si>
    <t>Z 271328</t>
  </si>
  <si>
    <t>145139</t>
  </si>
  <si>
    <t>5700169104ENC-MLGR03  000139/2026</t>
  </si>
  <si>
    <t>20264199826048</t>
  </si>
  <si>
    <t>457315</t>
  </si>
  <si>
    <t>110929</t>
  </si>
  <si>
    <t>01/02/2018 09:24:10</t>
  </si>
  <si>
    <t>01/02/2025</t>
  </si>
  <si>
    <t>1635874</t>
  </si>
  <si>
    <t>147523</t>
  </si>
  <si>
    <t>5710161110DG-MPDG01  000063/2026</t>
  </si>
  <si>
    <t>178044</t>
  </si>
  <si>
    <t>01/12/2001 09:22:30</t>
  </si>
  <si>
    <t>01/02/2007</t>
  </si>
  <si>
    <t>826196</t>
  </si>
  <si>
    <t>149978</t>
  </si>
  <si>
    <t>5700860152DG-MLPO02  000050/2026</t>
  </si>
  <si>
    <t>20264157659299</t>
  </si>
  <si>
    <t>473290</t>
  </si>
  <si>
    <t>06116481</t>
  </si>
  <si>
    <t>01/06/2018 10:37:32</t>
  </si>
  <si>
    <t>827885</t>
  </si>
  <si>
    <t>150162</t>
  </si>
  <si>
    <t>5700575152DG-MLPO02  000051/2026</t>
  </si>
  <si>
    <t>20264160781697</t>
  </si>
  <si>
    <t>172329</t>
  </si>
  <si>
    <t>01/08/2010 16:41:55</t>
  </si>
  <si>
    <t>827869</t>
  </si>
  <si>
    <t>150146</t>
  </si>
  <si>
    <t>5700574152DG-MLPO01  000060/2026</t>
  </si>
  <si>
    <t>172959</t>
  </si>
  <si>
    <t>01/08/2010 10:17:40</t>
  </si>
  <si>
    <t>482484</t>
  </si>
  <si>
    <t>118250</t>
  </si>
  <si>
    <t>5700507152DG-MLPO02  000049/2026</t>
  </si>
  <si>
    <t>20264155587107</t>
  </si>
  <si>
    <t>172798</t>
  </si>
  <si>
    <t>01/07/2010 10:29:02</t>
  </si>
  <si>
    <t>827888</t>
  </si>
  <si>
    <t>150165</t>
  </si>
  <si>
    <t>5710001151ETO-RD-PA  001216/2026</t>
  </si>
  <si>
    <t>20264184267251</t>
  </si>
  <si>
    <t>5708901256DLP-MLPA01  000098/2026</t>
  </si>
  <si>
    <t>369785</t>
  </si>
  <si>
    <t>30/03/2026 20:39:28</t>
  </si>
  <si>
    <t>828144</t>
  </si>
  <si>
    <t>150421</t>
  </si>
  <si>
    <t>5724971238ENC-MLAG01  000072/2026</t>
  </si>
  <si>
    <t>20264177820983</t>
  </si>
  <si>
    <t>1527346</t>
  </si>
  <si>
    <t>136040</t>
  </si>
  <si>
    <t>06/05/2023</t>
  </si>
  <si>
    <t>Z 275768</t>
  </si>
  <si>
    <t>146631</t>
  </si>
  <si>
    <t>5700002130ETO-RD-AG  000294/2026</t>
  </si>
  <si>
    <t>Serar gerado quando a equipe  da manutenção for substituir o mesmo</t>
  </si>
  <si>
    <t>5719048200DBM-MLDB06  000058/2026</t>
  </si>
  <si>
    <t>20264232270914</t>
  </si>
  <si>
    <t>5700726186DBM-MLDB06  000045/2026</t>
  </si>
  <si>
    <t>20264168759575</t>
  </si>
  <si>
    <t>587808</t>
  </si>
  <si>
    <t>34715</t>
  </si>
  <si>
    <t>07/04/2009</t>
  </si>
  <si>
    <t>245821</t>
  </si>
  <si>
    <t>138677</t>
  </si>
  <si>
    <t>5710174148DBM-MLDB06  000049/2026</t>
  </si>
  <si>
    <t>20264182746395</t>
  </si>
  <si>
    <t>472349</t>
  </si>
  <si>
    <t>116165</t>
  </si>
  <si>
    <t>827977</t>
  </si>
  <si>
    <t>150254</t>
  </si>
  <si>
    <t>5300833148DBM-MLDB06  000053/2026</t>
  </si>
  <si>
    <t>20264207825497</t>
  </si>
  <si>
    <t>Z271305</t>
  </si>
  <si>
    <t>145116</t>
  </si>
  <si>
    <t>799723</t>
  </si>
  <si>
    <t>147958</t>
  </si>
  <si>
    <t>5300800148DBM-MLDB06  000048/2026</t>
  </si>
  <si>
    <t>20264182450013</t>
  </si>
  <si>
    <t>549762</t>
  </si>
  <si>
    <t>125291</t>
  </si>
  <si>
    <t>827988</t>
  </si>
  <si>
    <t>150265</t>
  </si>
  <si>
    <t>5700473043DG-MLPO01  000051/2026</t>
  </si>
  <si>
    <t>20264154681867</t>
  </si>
  <si>
    <t>179743</t>
  </si>
  <si>
    <t>2706</t>
  </si>
  <si>
    <t>01/02/2002 10:49:19</t>
  </si>
  <si>
    <t>01/04/2013</t>
  </si>
  <si>
    <t>458424</t>
  </si>
  <si>
    <t>130847</t>
  </si>
  <si>
    <t>5710211089DBM-MLDB06  000051/2026</t>
  </si>
  <si>
    <t>20264203963426</t>
  </si>
  <si>
    <t>TUSA</t>
  </si>
  <si>
    <t>10/02/2011</t>
  </si>
  <si>
    <t>827850</t>
  </si>
  <si>
    <t>150127</t>
  </si>
  <si>
    <t>5730033038ETO-RD-DP  000470/2026</t>
  </si>
  <si>
    <t>20264188929128</t>
  </si>
  <si>
    <t>96081169</t>
  </si>
  <si>
    <t>MEGA TRAFO</t>
  </si>
  <si>
    <t>01/08/2025 16:59:06</t>
  </si>
  <si>
    <t>898709</t>
  </si>
  <si>
    <t>144608</t>
  </si>
  <si>
    <t>5710551097DBM-MLDB03  000060/2026</t>
  </si>
  <si>
    <t>20264184343064</t>
  </si>
  <si>
    <t>438051</t>
  </si>
  <si>
    <t>108129</t>
  </si>
  <si>
    <t>828003</t>
  </si>
  <si>
    <t>150280</t>
  </si>
  <si>
    <t>5710527097DBM-MLDB05  000074/2026</t>
  </si>
  <si>
    <t>Aguadando equipe sincronizar aparelho</t>
  </si>
  <si>
    <t>70359</t>
  </si>
  <si>
    <t>11/11/2005</t>
  </si>
  <si>
    <t>827990</t>
  </si>
  <si>
    <t>150267</t>
  </si>
  <si>
    <t>5700121011ETO-RD-GR  000628/2026</t>
  </si>
  <si>
    <t>20264191720127</t>
  </si>
  <si>
    <t>5736898066ENC-MLGR01  000088/2026</t>
  </si>
  <si>
    <t>20264171102600</t>
  </si>
  <si>
    <t>472461</t>
  </si>
  <si>
    <t>CITD 06116277</t>
  </si>
  <si>
    <t>827821</t>
  </si>
  <si>
    <t>150098</t>
  </si>
  <si>
    <t>5710011066ETO-RD-GR  000613/2026</t>
  </si>
  <si>
    <t>20264182579231</t>
  </si>
  <si>
    <t>5700356066ETO-RD-GR  000544/2026</t>
  </si>
  <si>
    <t>20264152283897</t>
  </si>
  <si>
    <t>5700356066ETO-RD-GR  000562/2026</t>
  </si>
  <si>
    <t>20264158888444</t>
  </si>
  <si>
    <t>5336892066ENC-MLGR01  000087/2026</t>
  </si>
  <si>
    <t>20264171353576</t>
  </si>
  <si>
    <t>572311</t>
  </si>
  <si>
    <t>127379</t>
  </si>
  <si>
    <t>827825</t>
  </si>
  <si>
    <t>150102</t>
  </si>
  <si>
    <t>5735467233ENC-LMPS03  000067/2026</t>
  </si>
  <si>
    <t>20264184193588</t>
  </si>
  <si>
    <t>536983</t>
  </si>
  <si>
    <t>P012777</t>
  </si>
  <si>
    <t>01/06/2024 07:15:06</t>
  </si>
  <si>
    <t>602283</t>
  </si>
  <si>
    <t>149920</t>
  </si>
  <si>
    <t>5700152233ENC-LMPS04  000048/2026</t>
  </si>
  <si>
    <t>20264165855849</t>
  </si>
  <si>
    <t>919298</t>
  </si>
  <si>
    <t>131867</t>
  </si>
  <si>
    <t>01/02/2014 10:52:10</t>
  </si>
  <si>
    <t>C299611</t>
  </si>
  <si>
    <t>147894</t>
  </si>
  <si>
    <t>5710113016ENC-MLAR03  000030/2026</t>
  </si>
  <si>
    <t>20264203876806</t>
  </si>
  <si>
    <t>68282</t>
  </si>
  <si>
    <t>12312</t>
  </si>
  <si>
    <t>18/11/2005</t>
  </si>
  <si>
    <t>C 297815</t>
  </si>
  <si>
    <t>149851</t>
  </si>
  <si>
    <t>5701278016ENC-MLAR01  000122/2026</t>
  </si>
  <si>
    <t>20264155640183</t>
  </si>
  <si>
    <t>395886</t>
  </si>
  <si>
    <t>16828</t>
  </si>
  <si>
    <t>01/05/2006</t>
  </si>
  <si>
    <t>827859</t>
  </si>
  <si>
    <t>150136</t>
  </si>
  <si>
    <t>5723116030ENC-MLAR02  000060/2026</t>
  </si>
  <si>
    <t>20264175343995</t>
  </si>
  <si>
    <t>Z 271308</t>
  </si>
  <si>
    <t>145119</t>
  </si>
  <si>
    <t>01/02/2025 14:18:38</t>
  </si>
  <si>
    <t>Z 271369</t>
  </si>
  <si>
    <t>145180</t>
  </si>
  <si>
    <t>5700843033ETO-RD-GR  000925/2026</t>
  </si>
  <si>
    <t>20264270980315</t>
  </si>
  <si>
    <t>5700702019ENC-MLAR02  000091/2026</t>
  </si>
  <si>
    <t>5700603078ETO-RD-GR  000928/2026</t>
  </si>
  <si>
    <t>20264279447777</t>
  </si>
  <si>
    <t>5710011049ETO-RD-DP 000877/2026</t>
  </si>
  <si>
    <t>20264329324225</t>
  </si>
  <si>
    <t>ETO-RD-DP 000877/2026</t>
  </si>
  <si>
    <t>5700727036ETO-RD-GU 001499/2026</t>
  </si>
  <si>
    <t>20264340881618</t>
  </si>
  <si>
    <t>ETO-RD-GU 001499/2026</t>
  </si>
  <si>
    <t>5710269113ETO-RD-GR  000993/2026</t>
  </si>
  <si>
    <t>20264307590020</t>
  </si>
  <si>
    <t>5700238196DLP-MLPA01  000151/2026</t>
  </si>
  <si>
    <t>20264335679137</t>
  </si>
  <si>
    <t>128493</t>
  </si>
  <si>
    <t>01/10/2009 15:36:28</t>
  </si>
  <si>
    <t>303282</t>
  </si>
  <si>
    <t>150902</t>
  </si>
  <si>
    <t>5700571070DLP-MLPA03  000024/2026</t>
  </si>
  <si>
    <t>20264307672226</t>
  </si>
  <si>
    <t>171131</t>
  </si>
  <si>
    <t>01/07/2010 09:45:32</t>
  </si>
  <si>
    <t>303268</t>
  </si>
  <si>
    <t>150888</t>
  </si>
  <si>
    <t>5700733055ENC-LMPS04  000062/2026</t>
  </si>
  <si>
    <t>20264251418086</t>
  </si>
  <si>
    <t>178105</t>
  </si>
  <si>
    <t>01/09/2010 10:25:50</t>
  </si>
  <si>
    <t>827960</t>
  </si>
  <si>
    <t>150237</t>
  </si>
  <si>
    <t>5701214055ENC-LMPS03  000077/2026</t>
  </si>
  <si>
    <t>723749</t>
  </si>
  <si>
    <t>06003407</t>
  </si>
  <si>
    <t>01/03/2011 10:08:05</t>
  </si>
  <si>
    <t>C303352</t>
  </si>
  <si>
    <t>150972</t>
  </si>
  <si>
    <t>5701373055ENC-LMPS03  000075/2026</t>
  </si>
  <si>
    <t>20264329450230</t>
  </si>
  <si>
    <t>203103</t>
  </si>
  <si>
    <t>01/01/2012 09:06:02</t>
  </si>
  <si>
    <t>464865</t>
  </si>
  <si>
    <t>121775</t>
  </si>
  <si>
    <t>5700762017ENC-LMPS04  000066/2026</t>
  </si>
  <si>
    <t>20264279024078</t>
  </si>
  <si>
    <t>164067</t>
  </si>
  <si>
    <t>01/09/2009 08:43:40</t>
  </si>
  <si>
    <t>827713</t>
  </si>
  <si>
    <t>149990</t>
  </si>
  <si>
    <t>5700804012ENC-LMPS04  000071/2026</t>
  </si>
  <si>
    <t>20264330335842</t>
  </si>
  <si>
    <t>696791</t>
  </si>
  <si>
    <t>44338</t>
  </si>
  <si>
    <t>01/09/2010 09:39:42</t>
  </si>
  <si>
    <t>303264</t>
  </si>
  <si>
    <t>150884</t>
  </si>
  <si>
    <t>5710465084ENC-LMPS03  000071/2026</t>
  </si>
  <si>
    <t>20264244585165</t>
  </si>
  <si>
    <t>128130</t>
  </si>
  <si>
    <t>013673</t>
  </si>
  <si>
    <t>01/10/2008 09:57:54</t>
  </si>
  <si>
    <t>828099</t>
  </si>
  <si>
    <t>150376</t>
  </si>
  <si>
    <t>5701983075ENC-LMPS03  000074/2026</t>
  </si>
  <si>
    <t>20264271089434</t>
  </si>
  <si>
    <t>202231</t>
  </si>
  <si>
    <t>01/11/2011 14:00:21</t>
  </si>
  <si>
    <t>460037</t>
  </si>
  <si>
    <t>126978</t>
  </si>
  <si>
    <t>5701082014ENC-MPPS01  000117/2026</t>
  </si>
  <si>
    <t>20264269053153</t>
  </si>
  <si>
    <t>176615</t>
  </si>
  <si>
    <t>01/09/2010 14:06:27</t>
  </si>
  <si>
    <t>828065</t>
  </si>
  <si>
    <t>150342</t>
  </si>
  <si>
    <t>5700369233ENC-LMPS03  000073/2026</t>
  </si>
  <si>
    <t>20264277211023</t>
  </si>
  <si>
    <t>127152</t>
  </si>
  <si>
    <t>01/09/2008 13:51:48</t>
  </si>
  <si>
    <t>827965</t>
  </si>
  <si>
    <t>150242</t>
  </si>
  <si>
    <t>5700494044DG-MLPO02  000062/2026</t>
  </si>
  <si>
    <t>20264285788383</t>
  </si>
  <si>
    <t>186148</t>
  </si>
  <si>
    <t>37863</t>
  </si>
  <si>
    <t>01/05/2010 09:14:57</t>
  </si>
  <si>
    <t>827744</t>
  </si>
  <si>
    <t>150021</t>
  </si>
  <si>
    <t>5710378035DG-MLPO02  000061/2026</t>
  </si>
  <si>
    <t>20264279468778</t>
  </si>
  <si>
    <t>578171</t>
  </si>
  <si>
    <t>01/02/2009 10:17:14</t>
  </si>
  <si>
    <t>827750</t>
  </si>
  <si>
    <t>150027</t>
  </si>
  <si>
    <t>5700811035DG-MLPO02  000057/2026</t>
  </si>
  <si>
    <t>OS-20264247072666</t>
  </si>
  <si>
    <t>199225</t>
  </si>
  <si>
    <t>06005376</t>
  </si>
  <si>
    <t>01/09/2011 10:54:12</t>
  </si>
  <si>
    <t>828093</t>
  </si>
  <si>
    <t>150370</t>
  </si>
  <si>
    <t>5701003040ENC-MPAR01  000049/2026</t>
  </si>
  <si>
    <t>20264333522281</t>
  </si>
  <si>
    <t>573342</t>
  </si>
  <si>
    <t>32954</t>
  </si>
  <si>
    <t>04/01/2009</t>
  </si>
  <si>
    <t>822574</t>
  </si>
  <si>
    <t>149439</t>
  </si>
  <si>
    <t>5700956193ENC-MLAR02  000084/2026</t>
  </si>
  <si>
    <t>20264309933425</t>
  </si>
  <si>
    <t>179081</t>
  </si>
  <si>
    <t>01/09/2008 10:55:32</t>
  </si>
  <si>
    <t>828066</t>
  </si>
  <si>
    <t>150343</t>
  </si>
  <si>
    <t>5701063077ENC-MLAR02  000090/2026</t>
  </si>
  <si>
    <t>20264338401259</t>
  </si>
  <si>
    <t>185540</t>
  </si>
  <si>
    <t>01/02/2011 15:14:22</t>
  </si>
  <si>
    <t>827706</t>
  </si>
  <si>
    <t>149983</t>
  </si>
  <si>
    <t>5700290030ENC-MLAR05  000206/2026</t>
  </si>
  <si>
    <t>20264344902052</t>
  </si>
  <si>
    <t>185261</t>
  </si>
  <si>
    <t>ILEGIVE</t>
  </si>
  <si>
    <t>04/05/2005</t>
  </si>
  <si>
    <t>822886</t>
  </si>
  <si>
    <t>14945</t>
  </si>
  <si>
    <t>5700526127ENC-MPAG02  000053/2026</t>
  </si>
  <si>
    <t>20264276535388</t>
  </si>
  <si>
    <t>768636</t>
  </si>
  <si>
    <t>006006699</t>
  </si>
  <si>
    <t>11/01/2012</t>
  </si>
  <si>
    <t>828026</t>
  </si>
  <si>
    <t>150303</t>
  </si>
  <si>
    <t>5700373131ENC-MPAG01  000169/2026</t>
  </si>
  <si>
    <t>20264347867326</t>
  </si>
  <si>
    <t>696965</t>
  </si>
  <si>
    <t>44512</t>
  </si>
  <si>
    <t>822864</t>
  </si>
  <si>
    <t>149429</t>
  </si>
  <si>
    <t>5700600079ENC-MLGR03  000178/2026</t>
  </si>
  <si>
    <t>05
20264341613422</t>
  </si>
  <si>
    <t>171523</t>
  </si>
  <si>
    <t>01/08/2010 15:33:06</t>
  </si>
  <si>
    <t>1490284</t>
  </si>
  <si>
    <t>133882</t>
  </si>
  <si>
    <t>5700683074ETO-RD-DP  000620/2026</t>
  </si>
  <si>
    <t>20264274261735</t>
  </si>
  <si>
    <t>125809</t>
  </si>
  <si>
    <t>28978</t>
  </si>
  <si>
    <t>01/08/2008 09:58:38</t>
  </si>
  <si>
    <t>827858</t>
  </si>
  <si>
    <t>150135</t>
  </si>
  <si>
    <t>5700520047DBM-MLDB05  000082/2026</t>
  </si>
  <si>
    <t>20264248388582</t>
  </si>
  <si>
    <t>129062</t>
  </si>
  <si>
    <t>09/09/2008</t>
  </si>
  <si>
    <t>C 289677</t>
  </si>
  <si>
    <t>148513</t>
  </si>
  <si>
    <t>5710553052DBM-MPDB08  000089/2026</t>
  </si>
  <si>
    <t>20264269323921</t>
  </si>
  <si>
    <t>473765</t>
  </si>
  <si>
    <t>23073</t>
  </si>
  <si>
    <t>01/06/2007 00:00:00</t>
  </si>
  <si>
    <t>827940</t>
  </si>
  <si>
    <t>150217</t>
  </si>
  <si>
    <t>5701795052DBM-MLDB03  000074/2026</t>
  </si>
  <si>
    <t>20264253251310</t>
  </si>
  <si>
    <t>667697</t>
  </si>
  <si>
    <t>3838505</t>
  </si>
  <si>
    <t>07/05/2010</t>
  </si>
  <si>
    <t>828023</t>
  </si>
  <si>
    <t>150300</t>
  </si>
  <si>
    <t>5700553148DBM-MLDB03  000076/2026</t>
  </si>
  <si>
    <t>20264256234904</t>
  </si>
  <si>
    <t>667267</t>
  </si>
  <si>
    <t>01/05/2010 17:54:16</t>
  </si>
  <si>
    <t>827984</t>
  </si>
  <si>
    <t>150261</t>
  </si>
  <si>
    <t>5722396083DLP-MLPA01  000148/2026</t>
  </si>
  <si>
    <t>20264329364075</t>
  </si>
  <si>
    <t>27/04/2026 06:59:41</t>
  </si>
  <si>
    <t>27/04/2026</t>
  </si>
  <si>
    <t>5701362122DLP-MPPA01  000104/2026</t>
  </si>
  <si>
    <t>20264279190938</t>
  </si>
  <si>
    <t>13/04/2026 14:18:01</t>
  </si>
  <si>
    <t>13/04/2026</t>
  </si>
  <si>
    <t>5707165122DLP-MLPA01  000132/2026</t>
  </si>
  <si>
    <t>20264285939209</t>
  </si>
  <si>
    <t>16/04/2026 07:28:02</t>
  </si>
  <si>
    <t>16/04/2026</t>
  </si>
  <si>
    <t>5720238122DLP-MLPA01  000124/2026</t>
  </si>
  <si>
    <t>13/04/2026 13:59:29</t>
  </si>
  <si>
    <t>5700054122DLP-MPPA01  000101/2026</t>
  </si>
  <si>
    <t>20264258891346</t>
  </si>
  <si>
    <t>13/04/2026 10:48:09</t>
  </si>
  <si>
    <t>5731658122DLP-CTPA00  000078/2026</t>
  </si>
  <si>
    <t>20264322412157</t>
  </si>
  <si>
    <t>27/04/2026 06:52:57</t>
  </si>
  <si>
    <t>5700354122DLP-CTPA00  000064/2026</t>
  </si>
  <si>
    <t>vai abrir</t>
  </si>
  <si>
    <t>13/04/2026 10:44:35</t>
  </si>
  <si>
    <t>5700873122DLP-CTPA00  000072/2026</t>
  </si>
  <si>
    <t>sem intervenção</t>
  </si>
  <si>
    <t>16/04/2026 07:25:00</t>
  </si>
  <si>
    <t>5704106122DLP-CTPA00  000069/2026</t>
  </si>
  <si>
    <t>20264268202278</t>
  </si>
  <si>
    <t>13/04/2026 10:51:55</t>
  </si>
  <si>
    <t>5710105001DLP-MLPA01  000142/2026</t>
  </si>
  <si>
    <t>20264306921587</t>
  </si>
  <si>
    <t>22/04/2026 07:30:05</t>
  </si>
  <si>
    <t>22/04/2026</t>
  </si>
  <si>
    <t>5700637070DLP-MLPA01  000127/2026</t>
  </si>
  <si>
    <t>20264268477991</t>
  </si>
  <si>
    <t>13/04/2026 14:11:12</t>
  </si>
  <si>
    <t>5738515070DLP-MPPA01  000102/2026</t>
  </si>
  <si>
    <t>20264256233391</t>
  </si>
  <si>
    <t>13/04/2026 10:26:01</t>
  </si>
  <si>
    <t>5700739070DLP-MLPA01  000131/2026</t>
  </si>
  <si>
    <t>20264282705924</t>
  </si>
  <si>
    <t>15/04/2026 07:30:39</t>
  </si>
  <si>
    <t>15/04/2026</t>
  </si>
  <si>
    <t>5710014070DLP-MLPA01  000139/2026</t>
  </si>
  <si>
    <t>20264305975418</t>
  </si>
  <si>
    <t>22/04/2026 07:48:47</t>
  </si>
  <si>
    <t>5710168070DLP-MLPA01  000129/2026</t>
  </si>
  <si>
    <t>20264266290458</t>
  </si>
  <si>
    <t>13/04/2026 14:15:09</t>
  </si>
  <si>
    <t>5700840073ENC-MPPS01  000113/2026</t>
  </si>
  <si>
    <t>20264254537367</t>
  </si>
  <si>
    <t>481738</t>
  </si>
  <si>
    <t>24362</t>
  </si>
  <si>
    <t>01/08/2007 11:39:41</t>
  </si>
  <si>
    <t>827944</t>
  </si>
  <si>
    <t>150221</t>
  </si>
  <si>
    <t>5710021044DG-MLPO02  000059/2026</t>
  </si>
  <si>
    <t>204573</t>
  </si>
  <si>
    <t>01/11/2012 09:48:21</t>
  </si>
  <si>
    <t>458630</t>
  </si>
  <si>
    <t>111706</t>
  </si>
  <si>
    <t>5700814256DG-MLPO02  000063/2026</t>
  </si>
  <si>
    <t>20264301215529</t>
  </si>
  <si>
    <t>926312</t>
  </si>
  <si>
    <t>01/11/2014 11:10:19</t>
  </si>
  <si>
    <t>827966</t>
  </si>
  <si>
    <t>150243</t>
  </si>
  <si>
    <t>5711505001DG-MLPO02  000065/2026</t>
  </si>
  <si>
    <t>20264312697342</t>
  </si>
  <si>
    <t>68156</t>
  </si>
  <si>
    <t>01/11/2005 08:27:26</t>
  </si>
  <si>
    <t>827730</t>
  </si>
  <si>
    <t>150007</t>
  </si>
  <si>
    <t>5701658022ENC-MPAR01  000040/2026</t>
  </si>
  <si>
    <t>20264329629272</t>
  </si>
  <si>
    <t>139354</t>
  </si>
  <si>
    <t>21/02/2013</t>
  </si>
  <si>
    <t>828067</t>
  </si>
  <si>
    <t>150344</t>
  </si>
  <si>
    <t>5700912077ENC-MLAR02  000078/2026</t>
  </si>
  <si>
    <t>20264266067073</t>
  </si>
  <si>
    <t>391935</t>
  </si>
  <si>
    <t>CI2705004010</t>
  </si>
  <si>
    <t>01/03/2006 15:53:26</t>
  </si>
  <si>
    <t>828016</t>
  </si>
  <si>
    <t>150293</t>
  </si>
  <si>
    <t>5710154053ENC-MLAR05  000196/2026</t>
  </si>
  <si>
    <t>20264307261188</t>
  </si>
  <si>
    <t>359351</t>
  </si>
  <si>
    <t>9540</t>
  </si>
  <si>
    <t>20/10/2005</t>
  </si>
  <si>
    <t>828087</t>
  </si>
  <si>
    <t>150364</t>
  </si>
  <si>
    <t>5700574016ENC-MPAR02  000023/2026</t>
  </si>
  <si>
    <t>20264323789956</t>
  </si>
  <si>
    <t>69886</t>
  </si>
  <si>
    <t>13410</t>
  </si>
  <si>
    <t>10/11/2005</t>
  </si>
  <si>
    <t>828033</t>
  </si>
  <si>
    <t>150310</t>
  </si>
  <si>
    <t>5700390030ENC-MLAR05  000202/2026</t>
  </si>
  <si>
    <t>20264340654090</t>
  </si>
  <si>
    <t>362798</t>
  </si>
  <si>
    <t>822879</t>
  </si>
  <si>
    <t>149444</t>
  </si>
  <si>
    <t>5710274030ENC-MLAR02  000087/2026</t>
  </si>
  <si>
    <t>20264323564662</t>
  </si>
  <si>
    <t>392354</t>
  </si>
  <si>
    <t>15775</t>
  </si>
  <si>
    <t>01/03/2006 11:26:42</t>
  </si>
  <si>
    <t>822891</t>
  </si>
  <si>
    <t>149456</t>
  </si>
  <si>
    <t>5700042135ENC-MPAG01  000151/2026</t>
  </si>
  <si>
    <t>20264300333793</t>
  </si>
  <si>
    <t>78730</t>
  </si>
  <si>
    <t>1706001677</t>
  </si>
  <si>
    <t>05/03/2006</t>
  </si>
  <si>
    <t>828008</t>
  </si>
  <si>
    <t>150285</t>
  </si>
  <si>
    <t>5700571015ENC-MLGR02  000086/2026</t>
  </si>
  <si>
    <t>20264298896069</t>
  </si>
  <si>
    <t>457861</t>
  </si>
  <si>
    <t>01/03/2007</t>
  </si>
  <si>
    <t>828091</t>
  </si>
  <si>
    <t>150368</t>
  </si>
  <si>
    <t>5700321066ENC-MLGR01  000118/2026</t>
  </si>
  <si>
    <t>20264301468398</t>
  </si>
  <si>
    <t>361166</t>
  </si>
  <si>
    <t>IIEGIVEL</t>
  </si>
  <si>
    <t>828076</t>
  </si>
  <si>
    <t>150353</t>
  </si>
  <si>
    <t>5700191153ETO-RD-GR  000926/2026</t>
  </si>
  <si>
    <t>20264277322870</t>
  </si>
  <si>
    <t>5731294227ETO-RD-GR  000927/2026</t>
  </si>
  <si>
    <t>20264276183400
20264276183400</t>
  </si>
  <si>
    <t>5700519116ETO-RD-DP  000703/2026</t>
  </si>
  <si>
    <t>20264319201186</t>
  </si>
  <si>
    <t>5700679038ETO-RD-DP  000792/2026</t>
  </si>
  <si>
    <t>20264318371595</t>
  </si>
  <si>
    <t>5710060052ETO-RD-GU  001351/2026</t>
  </si>
  <si>
    <t>20264329650531</t>
  </si>
  <si>
    <t>5727586083DLP-MLPA01  000120/2026</t>
  </si>
  <si>
    <t>20264257086624</t>
  </si>
  <si>
    <t>443024</t>
  </si>
  <si>
    <t>108879</t>
  </si>
  <si>
    <t>01/09/2017 15:31:25</t>
  </si>
  <si>
    <t>828123</t>
  </si>
  <si>
    <t>150400</t>
  </si>
  <si>
    <t>5742857082DLP-MLPA01  000117/2026</t>
  </si>
  <si>
    <t>20264254227650</t>
  </si>
  <si>
    <t>1588000</t>
  </si>
  <si>
    <t>140078</t>
  </si>
  <si>
    <t>01/02/2024 14:33:32</t>
  </si>
  <si>
    <t>828139</t>
  </si>
  <si>
    <t>150416</t>
  </si>
  <si>
    <t>5740479070DLP-MLPA01  000118/2026</t>
  </si>
  <si>
    <t>20264258482612</t>
  </si>
  <si>
    <t>505915</t>
  </si>
  <si>
    <t>121189</t>
  </si>
  <si>
    <t>01/08/2019 14:37:50</t>
  </si>
  <si>
    <t>827896</t>
  </si>
  <si>
    <t>150173</t>
  </si>
  <si>
    <t>5710193012ENC-LMPS04  000068/2026</t>
  </si>
  <si>
    <t>1551531</t>
  </si>
  <si>
    <t>137665</t>
  </si>
  <si>
    <t>01/08/2023 09:18:57</t>
  </si>
  <si>
    <t>5720349086ENC-MPPS01  000118/2026</t>
  </si>
  <si>
    <t>20264276495135</t>
  </si>
  <si>
    <t>1587942</t>
  </si>
  <si>
    <t>140020</t>
  </si>
  <si>
    <t>01/02/2024 14:14:07</t>
  </si>
  <si>
    <t>827972</t>
  </si>
  <si>
    <t>150249</t>
  </si>
  <si>
    <t>5727832007ENC-LMPS04  000069/2026</t>
  </si>
  <si>
    <t>20264302920817</t>
  </si>
  <si>
    <t>459956</t>
  </si>
  <si>
    <t>112792</t>
  </si>
  <si>
    <t>01/03/2018 08:35:17</t>
  </si>
  <si>
    <t>823015</t>
  </si>
  <si>
    <t>150292</t>
  </si>
  <si>
    <t>5710394046ENC-LMPS03  000076/2026</t>
  </si>
  <si>
    <t>20264333166795</t>
  </si>
  <si>
    <t>339626</t>
  </si>
  <si>
    <t>06016013</t>
  </si>
  <si>
    <t>01/02/2015 08:23:29</t>
  </si>
  <si>
    <t>C303323</t>
  </si>
  <si>
    <t>150943</t>
  </si>
  <si>
    <t>5711595001ENC-LMPS04  000064/2026</t>
  </si>
  <si>
    <t>20264268258865</t>
  </si>
  <si>
    <t>141558</t>
  </si>
  <si>
    <t>01/07/1999 09:19:16</t>
  </si>
  <si>
    <t>01/07/2011</t>
  </si>
  <si>
    <t>827716</t>
  </si>
  <si>
    <t>149993</t>
  </si>
  <si>
    <t>5701060070ENC-LMPS04  000063/2026</t>
  </si>
  <si>
    <t>,</t>
  </si>
  <si>
    <t>482388</t>
  </si>
  <si>
    <t>06118154</t>
  </si>
  <si>
    <t>01/06/2018 09:15:18</t>
  </si>
  <si>
    <t>827361</t>
  </si>
  <si>
    <t>150139</t>
  </si>
  <si>
    <t>5700926073ENC-LMPS03  000072/2026</t>
  </si>
  <si>
    <t>20264269132533</t>
  </si>
  <si>
    <t>886235</t>
  </si>
  <si>
    <t>P023444</t>
  </si>
  <si>
    <t>01/02/1990 09:01:10</t>
  </si>
  <si>
    <t>827959</t>
  </si>
  <si>
    <t>150236</t>
  </si>
  <si>
    <t>5710190233ENC-LMPS04  000074/2026</t>
  </si>
  <si>
    <t>20264344546006</t>
  </si>
  <si>
    <t>994125</t>
  </si>
  <si>
    <t>127458</t>
  </si>
  <si>
    <t>01/02/2016 10:16:07</t>
  </si>
  <si>
    <t>303239</t>
  </si>
  <si>
    <t>150859</t>
  </si>
  <si>
    <t>5733283256DG-MLPO02  000067/2026</t>
  </si>
  <si>
    <t>20264347140627</t>
  </si>
  <si>
    <t>01/02/2026 08:49:29</t>
  </si>
  <si>
    <t>299665</t>
  </si>
  <si>
    <t>150616</t>
  </si>
  <si>
    <t>5358925035DG-MLPO01  000068/2026</t>
  </si>
  <si>
    <t>20264262645676</t>
  </si>
  <si>
    <t>372534</t>
  </si>
  <si>
    <t>146716</t>
  </si>
  <si>
    <t>01/02/2000 11:09:11</t>
  </si>
  <si>
    <t>10/04/2025</t>
  </si>
  <si>
    <t>827746</t>
  </si>
  <si>
    <t>150023</t>
  </si>
  <si>
    <t>5700826026DG-MLPO01  000070/2026</t>
  </si>
  <si>
    <t>20264267992190</t>
  </si>
  <si>
    <t>458280</t>
  </si>
  <si>
    <t>144434</t>
  </si>
  <si>
    <t>01/02/2018 09:22:53</t>
  </si>
  <si>
    <t>827715</t>
  </si>
  <si>
    <t>149992</t>
  </si>
  <si>
    <t>5731056026DG-MLPO01  000071/2026</t>
  </si>
  <si>
    <t>20264276434307</t>
  </si>
  <si>
    <t>458705</t>
  </si>
  <si>
    <t>06111781</t>
  </si>
  <si>
    <t>01/02/2018 09:34:03</t>
  </si>
  <si>
    <t>828022</t>
  </si>
  <si>
    <t>150299</t>
  </si>
  <si>
    <t>5710770001DG-MPDG01  000077/2026</t>
  </si>
  <si>
    <t>20264274322894</t>
  </si>
  <si>
    <t>916168</t>
  </si>
  <si>
    <t>129758</t>
  </si>
  <si>
    <t>13/04/2014 11:08:30</t>
  </si>
  <si>
    <t>827731</t>
  </si>
  <si>
    <t>150008</t>
  </si>
  <si>
    <t>5700349001DG-MPDG01  000083/2026</t>
  </si>
  <si>
    <t>20264326584228</t>
  </si>
  <si>
    <t>11</t>
  </si>
  <si>
    <t>TECNO FORT</t>
  </si>
  <si>
    <t>29/04/2026 09:43:54</t>
  </si>
  <si>
    <t>5702271001DG-MLPO02  000060/2026</t>
  </si>
  <si>
    <t>GERAR</t>
  </si>
  <si>
    <t>441613</t>
  </si>
  <si>
    <t>130818</t>
  </si>
  <si>
    <t>13/04/2017 10:17:07</t>
  </si>
  <si>
    <t>01/02/2026</t>
  </si>
  <si>
    <t>827747</t>
  </si>
  <si>
    <t>150024</t>
  </si>
  <si>
    <t>5710213110DG-MLPO02  000058/2026</t>
  </si>
  <si>
    <t>181994</t>
  </si>
  <si>
    <t>01/08/2002 09:06:18</t>
  </si>
  <si>
    <t>827726</t>
  </si>
  <si>
    <t>150003</t>
  </si>
  <si>
    <t>5700888152DG-MLPO02  000066/2026</t>
  </si>
  <si>
    <t>498647</t>
  </si>
  <si>
    <t>119812</t>
  </si>
  <si>
    <t>27/04/2019 08:26:41</t>
  </si>
  <si>
    <t>01/07/2024</t>
  </si>
  <si>
    <t>303279</t>
  </si>
  <si>
    <t>150899</t>
  </si>
  <si>
    <t>5725253152DG-MLPO01  000069/2026</t>
  </si>
  <si>
    <t>20264264488868</t>
  </si>
  <si>
    <t>389194</t>
  </si>
  <si>
    <t>117951</t>
  </si>
  <si>
    <t>01/06/2016 16:26:38</t>
  </si>
  <si>
    <t>1610947</t>
  </si>
  <si>
    <t>142411</t>
  </si>
  <si>
    <t>5710161043DG-MLPO01  000072/2026</t>
  </si>
  <si>
    <t>20264307444988</t>
  </si>
  <si>
    <t>373048</t>
  </si>
  <si>
    <t>01/02/2000 08:06:02</t>
  </si>
  <si>
    <t>828019</t>
  </si>
  <si>
    <t>150296</t>
  </si>
  <si>
    <t>5701103040ENC-MLAR02  000089/2026</t>
  </si>
  <si>
    <t>20264330232132</t>
  </si>
  <si>
    <t>994888</t>
  </si>
  <si>
    <t>140198</t>
  </si>
  <si>
    <t>01/07/2024 15:39:36</t>
  </si>
  <si>
    <t>822899</t>
  </si>
  <si>
    <t>149464</t>
  </si>
  <si>
    <t>5725441040ENC-MPAR02  000019/2026</t>
  </si>
  <si>
    <t>20264273388575</t>
  </si>
  <si>
    <t>432073</t>
  </si>
  <si>
    <t>105303</t>
  </si>
  <si>
    <t>11/04/2017</t>
  </si>
  <si>
    <t>459118</t>
  </si>
  <si>
    <t>112667</t>
  </si>
  <si>
    <t>5710157004ENC-MLAR01  000181/2026</t>
  </si>
  <si>
    <t>20264268527469</t>
  </si>
  <si>
    <t>181876</t>
  </si>
  <si>
    <t>EDJ</t>
  </si>
  <si>
    <t>23/08/2002</t>
  </si>
  <si>
    <t>827725</t>
  </si>
  <si>
    <t>150002</t>
  </si>
  <si>
    <t>5702072004ENC-MLAR03  000041/2026</t>
  </si>
  <si>
    <t>20264250359046</t>
  </si>
  <si>
    <t>141321</t>
  </si>
  <si>
    <t>827745</t>
  </si>
  <si>
    <t>150022</t>
  </si>
  <si>
    <t>5700205157ENC-MLAR01  000176/2026</t>
  </si>
  <si>
    <t>20264276424878</t>
  </si>
  <si>
    <t>440309</t>
  </si>
  <si>
    <t>17855</t>
  </si>
  <si>
    <t>828090</t>
  </si>
  <si>
    <t>150367</t>
  </si>
  <si>
    <t>5710079025ENC-MLAR03  000038/2026</t>
  </si>
  <si>
    <t>20264249547459</t>
  </si>
  <si>
    <t>369975</t>
  </si>
  <si>
    <t>26/11/1999</t>
  </si>
  <si>
    <t>828092</t>
  </si>
  <si>
    <t>150369</t>
  </si>
  <si>
    <t>5701086022ENC-MLAR01  000190/2026</t>
  </si>
  <si>
    <t>20264299796637</t>
  </si>
  <si>
    <t>E1274</t>
  </si>
  <si>
    <t>P50027</t>
  </si>
  <si>
    <t>01/05/2009</t>
  </si>
  <si>
    <t>827915</t>
  </si>
  <si>
    <t>150192</t>
  </si>
  <si>
    <t>5700938193ENC-MLAR05  000176/2026</t>
  </si>
  <si>
    <t>20264254056608</t>
  </si>
  <si>
    <t>722172</t>
  </si>
  <si>
    <t>06002132</t>
  </si>
  <si>
    <t>828058</t>
  </si>
  <si>
    <t>150335</t>
  </si>
  <si>
    <t>5700311080ENC-MPAR02  000021/2026</t>
  </si>
  <si>
    <t>20264289925720</t>
  </si>
  <si>
    <t>107057</t>
  </si>
  <si>
    <t>134907</t>
  </si>
  <si>
    <t>15/10/2010</t>
  </si>
  <si>
    <t>828017</t>
  </si>
  <si>
    <t>150294</t>
  </si>
  <si>
    <t>5700828077ENC-MLAR02  000080/2026</t>
  </si>
  <si>
    <t>20264279345814</t>
  </si>
  <si>
    <t>554563</t>
  </si>
  <si>
    <t>06126214</t>
  </si>
  <si>
    <t>01/08/2020 11:41:38</t>
  </si>
  <si>
    <t>828095</t>
  </si>
  <si>
    <t>150372</t>
  </si>
  <si>
    <t>5710054159ENC-MLAR02  000088/2026</t>
  </si>
  <si>
    <t>20264329928148</t>
  </si>
  <si>
    <t>459998</t>
  </si>
  <si>
    <t>06112834</t>
  </si>
  <si>
    <t>01/03/2018 15:23:20</t>
  </si>
  <si>
    <t>822871</t>
  </si>
  <si>
    <t>149436</t>
  </si>
  <si>
    <t>5710142016ENC-MLAR05  000179/2026</t>
  </si>
  <si>
    <t>20264285728992</t>
  </si>
  <si>
    <t>1004464</t>
  </si>
  <si>
    <t>15/04/2016</t>
  </si>
  <si>
    <t>828080</t>
  </si>
  <si>
    <t>150357</t>
  </si>
  <si>
    <t>5700519039ENC-MPAG02  000062/2026</t>
  </si>
  <si>
    <t>OS: 20264310485628</t>
  </si>
  <si>
    <t>473466</t>
  </si>
  <si>
    <t>116657</t>
  </si>
  <si>
    <t>14/06/2018</t>
  </si>
  <si>
    <t>828148</t>
  </si>
  <si>
    <t>150425</t>
  </si>
  <si>
    <t>5748196134ENC-MPAG02  000055/2026</t>
  </si>
  <si>
    <t>20264289014304</t>
  </si>
  <si>
    <t>1588007</t>
  </si>
  <si>
    <t>140085</t>
  </si>
  <si>
    <t>827952</t>
  </si>
  <si>
    <t>150229</t>
  </si>
  <si>
    <t>5710075081ENC-MPAG02  000054/2026</t>
  </si>
  <si>
    <t>EQUIPE FEZ A CONFIRMAÇÃO POR OS. DE OUTROS.</t>
  </si>
  <si>
    <t>1024118</t>
  </si>
  <si>
    <t>101868</t>
  </si>
  <si>
    <t>12/01/2016</t>
  </si>
  <si>
    <t>C292449</t>
  </si>
  <si>
    <t>149825</t>
  </si>
  <si>
    <t>5300432002ENC-MPAG02  000051/2026</t>
  </si>
  <si>
    <t>20264268503603</t>
  </si>
  <si>
    <t>525514</t>
  </si>
  <si>
    <t>122663</t>
  </si>
  <si>
    <t>828150</t>
  </si>
  <si>
    <t>150427</t>
  </si>
  <si>
    <t>5700145002ENC-MLAG02  000137/2026</t>
  </si>
  <si>
    <t>49185</t>
  </si>
  <si>
    <t>22/12/2004</t>
  </si>
  <si>
    <t>C 297820</t>
  </si>
  <si>
    <t>149856</t>
  </si>
  <si>
    <t>5700603023ENC-MLGR02  000078/2026</t>
  </si>
  <si>
    <t>20264263516430</t>
  </si>
  <si>
    <t>177962</t>
  </si>
  <si>
    <t>01/12/2001</t>
  </si>
  <si>
    <t>C 299698</t>
  </si>
  <si>
    <t>150649</t>
  </si>
  <si>
    <t>5700642033ENC-MLGR01  000115/2026</t>
  </si>
  <si>
    <t>20264288384572</t>
  </si>
  <si>
    <t>141696</t>
  </si>
  <si>
    <t>121958</t>
  </si>
  <si>
    <t>01/07/1999</t>
  </si>
  <si>
    <t>C 299712</t>
  </si>
  <si>
    <t>150663</t>
  </si>
  <si>
    <t>5700478033ENC-MLGR03  000157/2026</t>
  </si>
  <si>
    <t>20264260739176</t>
  </si>
  <si>
    <t>08007</t>
  </si>
  <si>
    <t>08/04/2004 16:21:21</t>
  </si>
  <si>
    <t>828141</t>
  </si>
  <si>
    <t>150418</t>
  </si>
  <si>
    <t>5701105087ENC-MLGR03  000160/2026</t>
  </si>
  <si>
    <t>20264270966511</t>
  </si>
  <si>
    <t>180654</t>
  </si>
  <si>
    <t>133108</t>
  </si>
  <si>
    <t>01/06/2007 09:58:30</t>
  </si>
  <si>
    <t>01/10/2022</t>
  </si>
  <si>
    <t>828084</t>
  </si>
  <si>
    <t>150361</t>
  </si>
  <si>
    <t>5700942009ENC-MLGR01  000117/2026</t>
  </si>
  <si>
    <t>20264301151804</t>
  </si>
  <si>
    <t>625857</t>
  </si>
  <si>
    <t>121149</t>
  </si>
  <si>
    <t>01/11/2009</t>
  </si>
  <si>
    <t>827973</t>
  </si>
  <si>
    <t>150250</t>
  </si>
  <si>
    <t>5710201009ENC-MLGR01  000119/2026</t>
  </si>
  <si>
    <t>20264312311546</t>
  </si>
  <si>
    <t>365373</t>
  </si>
  <si>
    <t>827793</t>
  </si>
  <si>
    <t>150070</t>
  </si>
  <si>
    <t>5710019079ENC-MLGR02  000085/2026</t>
  </si>
  <si>
    <t>20264294916446</t>
  </si>
  <si>
    <t>180916</t>
  </si>
  <si>
    <t>01/05/2002</t>
  </si>
  <si>
    <t>828072</t>
  </si>
  <si>
    <t>150349</t>
  </si>
  <si>
    <t>5700247024ENC-MLGR01  000113/2026</t>
  </si>
  <si>
    <t>20264270968948</t>
  </si>
  <si>
    <t>974089</t>
  </si>
  <si>
    <t>01/10/2015</t>
  </si>
  <si>
    <t>C 299673</t>
  </si>
  <si>
    <t>150624</t>
  </si>
  <si>
    <t>5700476155ENC-MLGR02  000084/2026</t>
  </si>
  <si>
    <t>20264301253029</t>
  </si>
  <si>
    <t>389617</t>
  </si>
  <si>
    <t>100508</t>
  </si>
  <si>
    <t>22/04/2025</t>
  </si>
  <si>
    <t>828020</t>
  </si>
  <si>
    <t>150297</t>
  </si>
  <si>
    <t>5700038015ENC-MLGR03  000170/2026</t>
  </si>
  <si>
    <t>20264298837333</t>
  </si>
  <si>
    <t>365478</t>
  </si>
  <si>
    <t>01/05/1999 11:59:53</t>
  </si>
  <si>
    <t>828062</t>
  </si>
  <si>
    <t>150339</t>
  </si>
  <si>
    <t>5700573111ENC-MLGR01  000122/2026</t>
  </si>
  <si>
    <t>20264318012847</t>
  </si>
  <si>
    <t>53500</t>
  </si>
  <si>
    <t>6938</t>
  </si>
  <si>
    <t>01/02/2005</t>
  </si>
  <si>
    <t>827751</t>
  </si>
  <si>
    <t>150028</t>
  </si>
  <si>
    <t>5710404111ENC-MLGR01  000116/2026</t>
  </si>
  <si>
    <t>20264305837470</t>
  </si>
  <si>
    <t>178699</t>
  </si>
  <si>
    <t>CI 2706004935</t>
  </si>
  <si>
    <t>01/01/2002</t>
  </si>
  <si>
    <t>01/03/2013</t>
  </si>
  <si>
    <t>827778</t>
  </si>
  <si>
    <t>150055</t>
  </si>
  <si>
    <t>5710095116ETO-MLDP02  000155/2026</t>
  </si>
  <si>
    <t>20264341176388</t>
  </si>
  <si>
    <t>03106</t>
  </si>
  <si>
    <t>15/03/2006</t>
  </si>
  <si>
    <t>827928</t>
  </si>
  <si>
    <t>150205</t>
  </si>
  <si>
    <t>5731781027ETO-RD-DP  000616/2026</t>
  </si>
  <si>
    <t>20264266197288</t>
  </si>
  <si>
    <t>469882</t>
  </si>
  <si>
    <t>114611</t>
  </si>
  <si>
    <t>01/05/2018 09:25:22</t>
  </si>
  <si>
    <t>827800</t>
  </si>
  <si>
    <t>150077</t>
  </si>
  <si>
    <t>5700456038ETO-RD-DP  000760/2026</t>
  </si>
  <si>
    <t>20264301523012</t>
  </si>
  <si>
    <t>180034</t>
  </si>
  <si>
    <t>10348</t>
  </si>
  <si>
    <t>01/03/2002 10:36:43</t>
  </si>
  <si>
    <t>820162</t>
  </si>
  <si>
    <t>5710214032DBM-MPDB08  000090/2026</t>
  </si>
  <si>
    <t>20264277060360</t>
  </si>
  <si>
    <t>469796</t>
  </si>
  <si>
    <t>136551</t>
  </si>
  <si>
    <t>01/05/2013 00:00:00</t>
  </si>
  <si>
    <t>827969</t>
  </si>
  <si>
    <t>150246</t>
  </si>
  <si>
    <t>5710692032DBM-MLDB04  000090/2026</t>
  </si>
  <si>
    <t>20264253318899</t>
  </si>
  <si>
    <t>181243</t>
  </si>
  <si>
    <t>SIGMA</t>
  </si>
  <si>
    <t>01/09/2002 18:10:39</t>
  </si>
  <si>
    <t>827848</t>
  </si>
  <si>
    <t>150125</t>
  </si>
  <si>
    <t>5710234076DBM-MPDB08  000092/2026</t>
  </si>
  <si>
    <t>20264278846069</t>
  </si>
  <si>
    <t>464987</t>
  </si>
  <si>
    <t>129010</t>
  </si>
  <si>
    <t>827999</t>
  </si>
  <si>
    <t>150276</t>
  </si>
  <si>
    <t>5762192021DBM-MLDB05  000084/2026</t>
  </si>
  <si>
    <t>20264258058927</t>
  </si>
  <si>
    <t>178422</t>
  </si>
  <si>
    <t>143710</t>
  </si>
  <si>
    <t>01/11/2001 00:00:00</t>
  </si>
  <si>
    <t>828005</t>
  </si>
  <si>
    <t>150282</t>
  </si>
  <si>
    <t>5700841094ETO-RD-GU  001201/2026</t>
  </si>
  <si>
    <t>20264301775944</t>
  </si>
  <si>
    <t>03/02/2010 08:41:23</t>
  </si>
  <si>
    <t>5733513094DBM-MLDB06  000061/2026</t>
  </si>
  <si>
    <t>20264254423293</t>
  </si>
  <si>
    <t>748185</t>
  </si>
  <si>
    <t>11/04/2026 10:58:24</t>
  </si>
  <si>
    <t>828011</t>
  </si>
  <si>
    <t>150288</t>
  </si>
  <si>
    <t>5700574107DBM-MLDB05  000083/2026</t>
  </si>
  <si>
    <t>20264254458485</t>
  </si>
  <si>
    <t>533098</t>
  </si>
  <si>
    <t>123308</t>
  </si>
  <si>
    <t>03/03/2020</t>
  </si>
  <si>
    <t>828009</t>
  </si>
  <si>
    <t>150286</t>
  </si>
  <si>
    <t>5700601200ETO-RD-GU  001200/2026</t>
  </si>
  <si>
    <t>20264301562505</t>
  </si>
  <si>
    <t>06/01/2026 08:32:21</t>
  </si>
  <si>
    <t>5719346200DBM-MPDB10  000053/2026</t>
  </si>
  <si>
    <t>20264253063756</t>
  </si>
  <si>
    <t>339312</t>
  </si>
  <si>
    <t>015699</t>
  </si>
  <si>
    <t>03/02/2015</t>
  </si>
  <si>
    <t>828001</t>
  </si>
  <si>
    <t>150278</t>
  </si>
  <si>
    <t>5700298148DBM-MLDB06  000059/2026</t>
  </si>
  <si>
    <t>20264253187436</t>
  </si>
  <si>
    <t>373610</t>
  </si>
  <si>
    <t>01/03/2000 15:34:41</t>
  </si>
  <si>
    <t>827995</t>
  </si>
  <si>
    <t>150272</t>
  </si>
  <si>
    <t>5700823148DBM-MLDB06  000060/2026</t>
  </si>
  <si>
    <t>20264253959760</t>
  </si>
  <si>
    <t>1403728</t>
  </si>
  <si>
    <t>130044</t>
  </si>
  <si>
    <t>01/12/2021 16:31:11</t>
  </si>
  <si>
    <t>827986</t>
  </si>
  <si>
    <t>150263</t>
  </si>
  <si>
    <t>5731805148DBM-MPDB08  000091/2026</t>
  </si>
  <si>
    <t>20264263539305</t>
  </si>
  <si>
    <t>443132</t>
  </si>
  <si>
    <t>108987</t>
  </si>
  <si>
    <t>12/04/2017 14:11:28</t>
  </si>
  <si>
    <t>827992</t>
  </si>
  <si>
    <t>150269</t>
  </si>
  <si>
    <t>5700816070DLP-MLPA01  000122/2026</t>
  </si>
  <si>
    <t>20264266414552</t>
  </si>
  <si>
    <t>550818</t>
  </si>
  <si>
    <t>125858</t>
  </si>
  <si>
    <t>01/06/2020 10:57:56</t>
  </si>
  <si>
    <t>289732</t>
  </si>
  <si>
    <t>148592</t>
  </si>
  <si>
    <t>5722431017ENC-LMPS04  000073/2026</t>
  </si>
  <si>
    <t>20264347622532</t>
  </si>
  <si>
    <t>370005</t>
  </si>
  <si>
    <t>01/05/2011 09:59:23</t>
  </si>
  <si>
    <t>828182</t>
  </si>
  <si>
    <t>150459</t>
  </si>
  <si>
    <t>5700250080ENC-MLAR02  000081/2026</t>
  </si>
  <si>
    <t>20264288979869</t>
  </si>
  <si>
    <t>448512</t>
  </si>
  <si>
    <t>06109342</t>
  </si>
  <si>
    <t>01/11/2017 12:14:42</t>
  </si>
  <si>
    <t>828168</t>
  </si>
  <si>
    <t>150445</t>
  </si>
  <si>
    <t>5744350007ENC-LMPS03  000070/2026</t>
  </si>
  <si>
    <t>20264233589649</t>
  </si>
  <si>
    <t>572298</t>
  </si>
  <si>
    <t>127366</t>
  </si>
  <si>
    <t>01/03/2021 17:42:12</t>
  </si>
  <si>
    <t>828071</t>
  </si>
  <si>
    <t>150348</t>
  </si>
  <si>
    <t>5702680001DG-MLPO01  000067/2026</t>
  </si>
  <si>
    <t>20264254110469</t>
  </si>
  <si>
    <t>458331</t>
  </si>
  <si>
    <t>06111854</t>
  </si>
  <si>
    <t>01/02/2018 13:45:51</t>
  </si>
  <si>
    <t>828183</t>
  </si>
  <si>
    <t>150460</t>
  </si>
  <si>
    <t>5710170025ENC-MPAR01  000026/2026</t>
  </si>
  <si>
    <t>Não tem</t>
  </si>
  <si>
    <t>1663552</t>
  </si>
  <si>
    <t>22/09/2001</t>
  </si>
  <si>
    <t>828161</t>
  </si>
  <si>
    <t>150438</t>
  </si>
  <si>
    <t>5700677080ENC-MLAR05  000178/2026</t>
  </si>
  <si>
    <t>20264276375520</t>
  </si>
  <si>
    <t>443192</t>
  </si>
  <si>
    <t>02/09/2017</t>
  </si>
  <si>
    <t>828170</t>
  </si>
  <si>
    <t>150447</t>
  </si>
  <si>
    <t>5700837080ENC-MLAR05  000197/2026</t>
  </si>
  <si>
    <t>20264304830416</t>
  </si>
  <si>
    <t>482046</t>
  </si>
  <si>
    <t>118089</t>
  </si>
  <si>
    <t>29/08/2018</t>
  </si>
  <si>
    <t>150444</t>
  </si>
  <si>
    <t>828167</t>
  </si>
  <si>
    <t>5700024077ENC-MPAR02  000016/2026</t>
  </si>
  <si>
    <t>20264265802391</t>
  </si>
  <si>
    <t>606679</t>
  </si>
  <si>
    <t>1306386</t>
  </si>
  <si>
    <t>828184</t>
  </si>
  <si>
    <t>150461</t>
  </si>
  <si>
    <t>5713443016ENC-MLAR03  000044/2026</t>
  </si>
  <si>
    <t>20264251322716</t>
  </si>
  <si>
    <t>574547</t>
  </si>
  <si>
    <t>128361</t>
  </si>
  <si>
    <t>06/04/2021</t>
  </si>
  <si>
    <t>828156</t>
  </si>
  <si>
    <t>150433</t>
  </si>
  <si>
    <t>5749265033ENC-MLGR02  000080/2026</t>
  </si>
  <si>
    <t>20264292368519</t>
  </si>
  <si>
    <t>1494666</t>
  </si>
  <si>
    <t>134216</t>
  </si>
  <si>
    <t>01/12/2022 00:00:00</t>
  </si>
  <si>
    <t>31971</t>
  </si>
  <si>
    <t>140192</t>
  </si>
  <si>
    <t>5710089013ENC-MPPS01  000116/2026</t>
  </si>
  <si>
    <t>20264277258608</t>
  </si>
  <si>
    <t>71343</t>
  </si>
  <si>
    <t>134769</t>
  </si>
  <si>
    <t>01/08/2007 11:54:21</t>
  </si>
  <si>
    <t>586750</t>
  </si>
  <si>
    <t>147713</t>
  </si>
  <si>
    <t>5700361071DG-MPPO01  000085/2026</t>
  </si>
  <si>
    <t>...........</t>
  </si>
  <si>
    <t>566234033</t>
  </si>
  <si>
    <t>112165</t>
  </si>
  <si>
    <t>01/07/1999 08:27:18</t>
  </si>
  <si>
    <t>1295243</t>
  </si>
  <si>
    <t>149651</t>
  </si>
  <si>
    <t>5702156004ENC-MLAR01  000164/2026</t>
  </si>
  <si>
    <t>20264265562920</t>
  </si>
  <si>
    <t>1234005</t>
  </si>
  <si>
    <t>124859</t>
  </si>
  <si>
    <t>30/06/2020</t>
  </si>
  <si>
    <t>493409</t>
  </si>
  <si>
    <t>135313</t>
  </si>
  <si>
    <t>5700306157ENC-MLAR01  000178/2026</t>
  </si>
  <si>
    <t>20264276205102</t>
  </si>
  <si>
    <t>562593043</t>
  </si>
  <si>
    <t>109872</t>
  </si>
  <si>
    <t>25/06/1999</t>
  </si>
  <si>
    <t>15574594</t>
  </si>
  <si>
    <t>141475</t>
  </si>
  <si>
    <t>5720011053ENC-MLAR02  000086/2026</t>
  </si>
  <si>
    <t>1228248</t>
  </si>
  <si>
    <t>124617</t>
  </si>
  <si>
    <t>01/03/2020 11:49:31</t>
  </si>
  <si>
    <t>184976</t>
  </si>
  <si>
    <t>112188</t>
  </si>
  <si>
    <t>5767069131ENC-MPAG01  000154/2026</t>
  </si>
  <si>
    <t>20264307694337</t>
  </si>
  <si>
    <t>331825</t>
  </si>
  <si>
    <t>110858</t>
  </si>
  <si>
    <t>21/04/2018</t>
  </si>
  <si>
    <t>494203</t>
  </si>
  <si>
    <t>135505</t>
  </si>
  <si>
    <t>5700138116ETO-RD-DP  000621/2026</t>
  </si>
  <si>
    <t>20264262556167</t>
  </si>
  <si>
    <t>56259302</t>
  </si>
  <si>
    <t>01/08/1999 10:04:41</t>
  </si>
  <si>
    <t>468544</t>
  </si>
  <si>
    <t>113593</t>
  </si>
  <si>
    <t>5711261001DG-MLPO02  000064/2026</t>
  </si>
  <si>
    <t>20169</t>
  </si>
  <si>
    <t>01/03/1999 09:54:28</t>
  </si>
  <si>
    <t>182506</t>
  </si>
  <si>
    <t>146050</t>
  </si>
  <si>
    <t>5710013055ENC-MPPS01  000123/2026</t>
  </si>
  <si>
    <t>20264277107422</t>
  </si>
  <si>
    <t>1254024</t>
  </si>
  <si>
    <t>126122</t>
  </si>
  <si>
    <t>01/07/2020 08:01:44</t>
  </si>
  <si>
    <t>5710210001DG-MLPO01  000066/2026</t>
  </si>
  <si>
    <t>20264248307000</t>
  </si>
  <si>
    <t>537995</t>
  </si>
  <si>
    <t>141187</t>
  </si>
  <si>
    <t>01/05/2024 11:09:30</t>
  </si>
  <si>
    <t>1426569</t>
  </si>
  <si>
    <t>131734</t>
  </si>
  <si>
    <t>5737162004ENC-MLAR01  000159/2026</t>
  </si>
  <si>
    <t>20264241432298</t>
  </si>
  <si>
    <t>335693</t>
  </si>
  <si>
    <t>129241</t>
  </si>
  <si>
    <t>427831</t>
  </si>
  <si>
    <t>104446</t>
  </si>
  <si>
    <t>5750041058ENC-MPAR01  000051/2026</t>
  </si>
  <si>
    <t>20264338428180</t>
  </si>
  <si>
    <t>29/04/2007</t>
  </si>
  <si>
    <t>395699</t>
  </si>
  <si>
    <t>103094</t>
  </si>
  <si>
    <t>5752869058ENC-MLAR05  000201/2026</t>
  </si>
  <si>
    <t>20264327156933</t>
  </si>
  <si>
    <t>537044</t>
  </si>
  <si>
    <t>142145</t>
  </si>
  <si>
    <t>05/06/2024</t>
  </si>
  <si>
    <t>1453769</t>
  </si>
  <si>
    <t>132782</t>
  </si>
  <si>
    <t>5730310066ENC-MLGR03  000159/2026</t>
  </si>
  <si>
    <t>20264258585902</t>
  </si>
  <si>
    <t>457302</t>
  </si>
  <si>
    <t>129324</t>
  </si>
  <si>
    <t>01/02/2018 17:42:57</t>
  </si>
  <si>
    <t>01/09/2021</t>
  </si>
  <si>
    <t>403363</t>
  </si>
  <si>
    <t>148641</t>
  </si>
  <si>
    <t>5759897070DLP-MPPA01  000107/2026</t>
  </si>
  <si>
    <t>20264285885994</t>
  </si>
  <si>
    <t>5700399003ETO-RD-GU  001352/2026</t>
  </si>
  <si>
    <t>20264329535748</t>
  </si>
  <si>
    <t>20624</t>
  </si>
  <si>
    <t>2197</t>
  </si>
  <si>
    <t>01/10/2021 13:14:29</t>
  </si>
  <si>
    <t>5752344122DLP-MPPA01  000099/2026</t>
  </si>
  <si>
    <t>20264256464011</t>
  </si>
  <si>
    <t>28030</t>
  </si>
  <si>
    <t>104174</t>
  </si>
  <si>
    <t>01/01/2020 07:08:51</t>
  </si>
  <si>
    <t>1630186</t>
  </si>
  <si>
    <t>147278</t>
  </si>
  <si>
    <t>5751368070DLP-MPPA01  000103/2026</t>
  </si>
  <si>
    <t>20264265854632</t>
  </si>
  <si>
    <t>1568529</t>
  </si>
  <si>
    <t>143076</t>
  </si>
  <si>
    <t>01/11/2024 10:25:30</t>
  </si>
  <si>
    <t>104484</t>
  </si>
  <si>
    <t>106276</t>
  </si>
  <si>
    <t>5764865110ENC-MPPS01  000136/2026</t>
  </si>
  <si>
    <t>83431</t>
  </si>
  <si>
    <t>138075</t>
  </si>
  <si>
    <t>01/01/2026 08:37:42</t>
  </si>
  <si>
    <t>01/06/2025</t>
  </si>
  <si>
    <t>1426735</t>
  </si>
  <si>
    <t>131765</t>
  </si>
  <si>
    <t>5762253026DG-MPDG01  000084/2026</t>
  </si>
  <si>
    <t>20264329834751</t>
  </si>
  <si>
    <t>29/04/2026 11:00:19</t>
  </si>
  <si>
    <t>5723450004ENC-MLAR03  000035/2026</t>
  </si>
  <si>
    <t>20264245872395</t>
  </si>
  <si>
    <t>183786</t>
  </si>
  <si>
    <t>05000051</t>
  </si>
  <si>
    <t>30/04/2010</t>
  </si>
  <si>
    <t>19412</t>
  </si>
  <si>
    <t>134231</t>
  </si>
  <si>
    <t>5743290004ENC-MLAR03  000058/2026</t>
  </si>
  <si>
    <t>457539</t>
  </si>
  <si>
    <t>1265227</t>
  </si>
  <si>
    <t>22/02/2018</t>
  </si>
  <si>
    <t>330076</t>
  </si>
  <si>
    <t>148662</t>
  </si>
  <si>
    <t>5761134022ENC-MLAR01  000177/2026</t>
  </si>
  <si>
    <t>-------</t>
  </si>
  <si>
    <t>581755</t>
  </si>
  <si>
    <t>363445</t>
  </si>
  <si>
    <t>17/06/2021</t>
  </si>
  <si>
    <t>1319660</t>
  </si>
  <si>
    <t>129465</t>
  </si>
  <si>
    <t>5749840019ENC-MPAR02  000024/2026</t>
  </si>
  <si>
    <t>20264333306124</t>
  </si>
  <si>
    <t>458191</t>
  </si>
  <si>
    <t>132685</t>
  </si>
  <si>
    <t>02/02/2016</t>
  </si>
  <si>
    <t>600390</t>
  </si>
  <si>
    <t>149939</t>
  </si>
  <si>
    <t>5734124016ENC-MLAR03  000034/2026</t>
  </si>
  <si>
    <t>20264244683190</t>
  </si>
  <si>
    <t>427902</t>
  </si>
  <si>
    <t>116140</t>
  </si>
  <si>
    <t>01/04/2017</t>
  </si>
  <si>
    <t>19403</t>
  </si>
  <si>
    <t>147609</t>
  </si>
  <si>
    <t>5700557091ETO-RD-DP  000790/2026</t>
  </si>
  <si>
    <t>20264329400788</t>
  </si>
  <si>
    <t>1327856</t>
  </si>
  <si>
    <t>129616</t>
  </si>
  <si>
    <t>01/09/2021 17:08:14</t>
  </si>
  <si>
    <t>90089018</t>
  </si>
  <si>
    <t>143844</t>
  </si>
  <si>
    <t>5700002253ENC-LMPS01  000117/2026</t>
  </si>
  <si>
    <t>460583</t>
  </si>
  <si>
    <t>113440</t>
  </si>
  <si>
    <t>01/03/2018 10:25:14</t>
  </si>
  <si>
    <t>468954</t>
  </si>
  <si>
    <t>144331</t>
  </si>
  <si>
    <t>5700006193ENC-MLAR03  000039/2026</t>
  </si>
  <si>
    <t>20264248353158</t>
  </si>
  <si>
    <t>497929</t>
  </si>
  <si>
    <t>136687</t>
  </si>
  <si>
    <t>456323</t>
  </si>
  <si>
    <t>033775</t>
  </si>
  <si>
    <t>5700005109ENC-MLAR03  000052/2026</t>
  </si>
  <si>
    <t>427820</t>
  </si>
  <si>
    <t>104501</t>
  </si>
  <si>
    <t>495539</t>
  </si>
  <si>
    <t>135627</t>
  </si>
  <si>
    <t>5739133015ENC-MLGR03  000146/2026</t>
  </si>
  <si>
    <t>336656</t>
  </si>
  <si>
    <t>01/01/2015 10:49:25</t>
  </si>
  <si>
    <t>173011</t>
  </si>
  <si>
    <t>144950</t>
  </si>
  <si>
    <t>5700001112ENC-MLGR03  000150/2026</t>
  </si>
  <si>
    <t>sera gerada na troca do trafo</t>
  </si>
  <si>
    <t>435126</t>
  </si>
  <si>
    <t>CITD06105557</t>
  </si>
  <si>
    <t>01/07/2017 08:15:02</t>
  </si>
  <si>
    <t>489704</t>
  </si>
  <si>
    <t>135138</t>
  </si>
  <si>
    <t>5700008111ENC-MPGR01  000076/2026</t>
  </si>
  <si>
    <t>20264289579634</t>
  </si>
  <si>
    <t>1.233.962</t>
  </si>
  <si>
    <t>124830</t>
  </si>
  <si>
    <t>01/06/2020 00:00:00</t>
  </si>
  <si>
    <t>1603829</t>
  </si>
  <si>
    <t>141917</t>
  </si>
  <si>
    <t>5727671110ENC-LMPS01  000101/2026</t>
  </si>
  <si>
    <t>20264253308163</t>
  </si>
  <si>
    <t>1498016</t>
  </si>
  <si>
    <t>134485</t>
  </si>
  <si>
    <t>01/12/2022 11:21:36</t>
  </si>
  <si>
    <t>602397</t>
  </si>
  <si>
    <t>149931</t>
  </si>
  <si>
    <t>5737010110DG-MPPO01  000083/2026</t>
  </si>
  <si>
    <t>20264279665780</t>
  </si>
  <si>
    <t>324371</t>
  </si>
  <si>
    <t>131508</t>
  </si>
  <si>
    <t>15/04/2014 10:59:16</t>
  </si>
  <si>
    <t>584514</t>
  </si>
  <si>
    <t>147246</t>
  </si>
  <si>
    <t>5700313083DLP-MLPA01  000158/2026</t>
  </si>
  <si>
    <t>20264388750404</t>
  </si>
  <si>
    <t>14/05/2026 06:49:05</t>
  </si>
  <si>
    <t>14/05/2026</t>
  </si>
  <si>
    <t>5700519196DLP-MLPA02  000051/2026</t>
  </si>
  <si>
    <t>20264454856417</t>
  </si>
  <si>
    <t>5761649196DLP-CTPA01  000043/2026</t>
  </si>
  <si>
    <t>20264428126796</t>
  </si>
  <si>
    <t>25/05/2026 07:25:29</t>
  </si>
  <si>
    <t>25/05/2026</t>
  </si>
  <si>
    <t>5700671010DLP-MLPA02  000044/2026</t>
  </si>
  <si>
    <t>20264351116873</t>
  </si>
  <si>
    <t>04/05/2026 07:07:00</t>
  </si>
  <si>
    <t>04/05/2026</t>
  </si>
  <si>
    <t>1</t>
  </si>
  <si>
    <t>5365343122DLP-MLPA01  000157/2026</t>
  </si>
  <si>
    <t>20264388434563</t>
  </si>
  <si>
    <t>1600171</t>
  </si>
  <si>
    <t>141557</t>
  </si>
  <si>
    <t>01/04/2024 06:51:05</t>
  </si>
  <si>
    <t>299975</t>
  </si>
  <si>
    <t>150538</t>
  </si>
  <si>
    <t>5704935122DLP-MLPA01  000154/2026</t>
  </si>
  <si>
    <t>20264356372900</t>
  </si>
  <si>
    <t>5753293122DLP-CTPA00  000098/2026</t>
  </si>
  <si>
    <t>20264461484403</t>
  </si>
  <si>
    <t>DLP-CTPA00  000098/2026</t>
  </si>
  <si>
    <t>5712545122DLP-MLPA01  000159/2026</t>
  </si>
  <si>
    <t>20264393148184</t>
  </si>
  <si>
    <t>66692</t>
  </si>
  <si>
    <t>01/10/2005 07:44:39</t>
  </si>
  <si>
    <t>303266</t>
  </si>
  <si>
    <t>150886</t>
  </si>
  <si>
    <t>5703327122DLP-CTPA00  000079/2026</t>
  </si>
  <si>
    <t>28967</t>
  </si>
  <si>
    <t>18858</t>
  </si>
  <si>
    <t>01/02/2007 07:18:14</t>
  </si>
  <si>
    <t>366434</t>
  </si>
  <si>
    <t>147799</t>
  </si>
  <si>
    <t>5706607122DLP-MPPA01  000131/2026</t>
  </si>
  <si>
    <t>06/05/2026 07:24:23</t>
  </si>
  <si>
    <t>06/05/2026</t>
  </si>
  <si>
    <t>5700979271DLP-CTPA00  000097/2026</t>
  </si>
  <si>
    <t>20264455066372</t>
  </si>
  <si>
    <t>DLP-CTPA00  000097/2026</t>
  </si>
  <si>
    <t>5744835233ENC-MPPS01  000140/2026</t>
  </si>
  <si>
    <t>20264392427857</t>
  </si>
  <si>
    <t>4200333</t>
  </si>
  <si>
    <t>P025756</t>
  </si>
  <si>
    <t>01/03/2021 09:28:42</t>
  </si>
  <si>
    <t>1635877</t>
  </si>
  <si>
    <t>147526</t>
  </si>
  <si>
    <t>5753353233ENC-LMPS03  000078/2026</t>
  </si>
  <si>
    <t>20264351764923</t>
  </si>
  <si>
    <t>463369</t>
  </si>
  <si>
    <t>114209</t>
  </si>
  <si>
    <t>01/04/2018 14:26:16</t>
  </si>
  <si>
    <t>1541134</t>
  </si>
  <si>
    <t>139606</t>
  </si>
  <si>
    <t>5700240055ENC-LMPS04  000077/2026</t>
  </si>
  <si>
    <t>20264372448053</t>
  </si>
  <si>
    <t>440319</t>
  </si>
  <si>
    <t>5706002273</t>
  </si>
  <si>
    <t>01/11/2006 08:59:59</t>
  </si>
  <si>
    <t>06/05/2016</t>
  </si>
  <si>
    <t>799418</t>
  </si>
  <si>
    <t>150758</t>
  </si>
  <si>
    <t>5710276149ENC-LMPS03  000083/2026</t>
  </si>
  <si>
    <t>20264383838643</t>
  </si>
  <si>
    <t>296216</t>
  </si>
  <si>
    <t>01/11/2004 08:41:29</t>
  </si>
  <si>
    <t>799421</t>
  </si>
  <si>
    <t>150761</t>
  </si>
  <si>
    <t>5753314012ENC-LMPS01  000130/2026</t>
  </si>
  <si>
    <t>20264419530007</t>
  </si>
  <si>
    <t>1497505</t>
  </si>
  <si>
    <t>134406</t>
  </si>
  <si>
    <t>01/12/2022 14:04:11</t>
  </si>
  <si>
    <t>828171</t>
  </si>
  <si>
    <t>150448</t>
  </si>
  <si>
    <t>5701677084ENC-LMPS03  000086/2026</t>
  </si>
  <si>
    <t>20264442912990</t>
  </si>
  <si>
    <t>203426</t>
  </si>
  <si>
    <t>01/01/2012 09:16:08</t>
  </si>
  <si>
    <t>C303223</t>
  </si>
  <si>
    <t>150843</t>
  </si>
  <si>
    <t>5358412075ENC-LMPS03  000081/2026</t>
  </si>
  <si>
    <t>20264387703796</t>
  </si>
  <si>
    <t>799492</t>
  </si>
  <si>
    <t>P013143]</t>
  </si>
  <si>
    <t>01/10/2025 09:11:44</t>
  </si>
  <si>
    <t>822894</t>
  </si>
  <si>
    <t>149459</t>
  </si>
  <si>
    <t>5701360075ENC-LMPS04  000076/2026</t>
  </si>
  <si>
    <t>667865</t>
  </si>
  <si>
    <t>38553</t>
  </si>
  <si>
    <t>06/05/2010 14:48:58</t>
  </si>
  <si>
    <t>C299656</t>
  </si>
  <si>
    <t>150607</t>
  </si>
  <si>
    <t>5701174075ENC-MPPS01  000141/2026</t>
  </si>
  <si>
    <t>20264409502619</t>
  </si>
  <si>
    <t>49325</t>
  </si>
  <si>
    <t>3258</t>
  </si>
  <si>
    <t>01/12/2004 10:06:35</t>
  </si>
  <si>
    <t>01/11/2010</t>
  </si>
  <si>
    <t>427802</t>
  </si>
  <si>
    <t>104483</t>
  </si>
  <si>
    <t>5700428086ENC-LMPS03  000079/2026</t>
  </si>
  <si>
    <t>128045</t>
  </si>
  <si>
    <t>01/10/2008 14:33:42</t>
  </si>
  <si>
    <t>828166</t>
  </si>
  <si>
    <t>150443</t>
  </si>
  <si>
    <t>5733119007ENC-LMPS01  000124/2026</t>
  </si>
  <si>
    <t>20264400198707</t>
  </si>
  <si>
    <t>470171</t>
  </si>
  <si>
    <t>114900</t>
  </si>
  <si>
    <t>18/05/2018 10:45:16</t>
  </si>
  <si>
    <t>18/05/2026</t>
  </si>
  <si>
    <t>82281</t>
  </si>
  <si>
    <t>149446</t>
  </si>
  <si>
    <t>5700826008ENC-LMPS01  000119/2026</t>
  </si>
  <si>
    <t>20264353161468</t>
  </si>
  <si>
    <t>481134</t>
  </si>
  <si>
    <t>24199</t>
  </si>
  <si>
    <t>01/08/2007 17:23:31</t>
  </si>
  <si>
    <t>828180</t>
  </si>
  <si>
    <t>150457</t>
  </si>
  <si>
    <t>5701548013ENC-LMPS01  000125/2026</t>
  </si>
  <si>
    <t>20264403139176</t>
  </si>
  <si>
    <t>566652014</t>
  </si>
  <si>
    <t>135269</t>
  </si>
  <si>
    <t>01/07/1999 10:56:15</t>
  </si>
  <si>
    <t>18/05/2023</t>
  </si>
  <si>
    <t>5708700071DG-MPDG01  000090/2026</t>
  </si>
  <si>
    <t>20264423940757</t>
  </si>
  <si>
    <t>460748</t>
  </si>
  <si>
    <t>113535</t>
  </si>
  <si>
    <t>01/03/2018 09:22:33</t>
  </si>
  <si>
    <t>269433</t>
  </si>
  <si>
    <t>144566</t>
  </si>
  <si>
    <t>5700759071DG-MLPO02  000068/2026</t>
  </si>
  <si>
    <t>697027</t>
  </si>
  <si>
    <t>44574</t>
  </si>
  <si>
    <t>01/09/2010 09:36:11</t>
  </si>
  <si>
    <t>303291</t>
  </si>
  <si>
    <t>150911</t>
  </si>
  <si>
    <t>5701218035DG-MLPO02  000072/2026</t>
  </si>
  <si>
    <t>20264403504900</t>
  </si>
  <si>
    <t>175182</t>
  </si>
  <si>
    <t>01/08/2010 09:30:44</t>
  </si>
  <si>
    <t>375496</t>
  </si>
  <si>
    <t>119109</t>
  </si>
  <si>
    <t>5700698096DG-MLPO02  000071/2026</t>
  </si>
  <si>
    <t>20264393201088</t>
  </si>
  <si>
    <t>178066</t>
  </si>
  <si>
    <t>01/09/2010 11:20:22</t>
  </si>
  <si>
    <t>299666</t>
  </si>
  <si>
    <t>150617</t>
  </si>
  <si>
    <t>5710747001DG-MPPO01  000086/2026</t>
  </si>
  <si>
    <t>337412</t>
  </si>
  <si>
    <t>01/01/2015 13:29:46</t>
  </si>
  <si>
    <t>470424</t>
  </si>
  <si>
    <t>117210</t>
  </si>
  <si>
    <t>5700370043DG-MPDG01  000091/2026</t>
  </si>
  <si>
    <t>20264426843821</t>
  </si>
  <si>
    <t>427840</t>
  </si>
  <si>
    <t>104455</t>
  </si>
  <si>
    <t>25/05/2017 09:49:21</t>
  </si>
  <si>
    <t>1232343</t>
  </si>
  <si>
    <t>125019</t>
  </si>
  <si>
    <t>5710013043DG-MPDG01  000095/2026</t>
  </si>
  <si>
    <t>1228266</t>
  </si>
  <si>
    <t>124635</t>
  </si>
  <si>
    <t>01/03/2020 17:06:47</t>
  </si>
  <si>
    <t>01/08/2023</t>
  </si>
  <si>
    <t>603121</t>
  </si>
  <si>
    <t>150530</t>
  </si>
  <si>
    <t>5701279040ENC-MLAR02  000099/2026</t>
  </si>
  <si>
    <t>20264403165429</t>
  </si>
  <si>
    <t>19980</t>
  </si>
  <si>
    <t>19/05/2014 18:06:40</t>
  </si>
  <si>
    <t>389177</t>
  </si>
  <si>
    <t>101063</t>
  </si>
  <si>
    <t>5710265040ENC-MLAR02  000097/2026</t>
  </si>
  <si>
    <t>20264388662914</t>
  </si>
  <si>
    <t>362379</t>
  </si>
  <si>
    <t>12139</t>
  </si>
  <si>
    <t>01/11/2005 16:39:11</t>
  </si>
  <si>
    <t>63321</t>
  </si>
  <si>
    <t>149579</t>
  </si>
  <si>
    <t>5700003170ENC-MLAR01  000200/2026</t>
  </si>
  <si>
    <t>20264401172414</t>
  </si>
  <si>
    <t>77367 H</t>
  </si>
  <si>
    <t>5706004271</t>
  </si>
  <si>
    <t>09/05/1987</t>
  </si>
  <si>
    <t>499623</t>
  </si>
  <si>
    <t>151145</t>
  </si>
  <si>
    <t>5710236025ENC-MLAR05  000226/2026</t>
  </si>
  <si>
    <t>20264402761050</t>
  </si>
  <si>
    <t>495699</t>
  </si>
  <si>
    <t>06118942</t>
  </si>
  <si>
    <t>13/02/2019</t>
  </si>
  <si>
    <t>1015830</t>
  </si>
  <si>
    <t>100029</t>
  </si>
  <si>
    <t>5700017265ENC-MLAR03  000078/2026</t>
  </si>
  <si>
    <t>20264377597503</t>
  </si>
  <si>
    <t>1782636</t>
  </si>
  <si>
    <t>11/05/2007</t>
  </si>
  <si>
    <t>828172</t>
  </si>
  <si>
    <t>150449</t>
  </si>
  <si>
    <t>5700108265ENC-MLAR05  000238/2026</t>
  </si>
  <si>
    <t>20264423105744</t>
  </si>
  <si>
    <t>612776</t>
  </si>
  <si>
    <t>13/08/2009</t>
  </si>
  <si>
    <t>533128</t>
  </si>
  <si>
    <t>123338</t>
  </si>
  <si>
    <t>5763737265ENC-MLAR05  000207/2026</t>
  </si>
  <si>
    <t>20264349142228</t>
  </si>
  <si>
    <t>C 254324</t>
  </si>
  <si>
    <t>142857</t>
  </si>
  <si>
    <t>19/06/2024</t>
  </si>
  <si>
    <t>799416</t>
  </si>
  <si>
    <t>150756</t>
  </si>
  <si>
    <t>5759675265ENC-MLAR03  000082/2026</t>
  </si>
  <si>
    <t>20264384512358</t>
  </si>
  <si>
    <t>86682</t>
  </si>
  <si>
    <t>144830</t>
  </si>
  <si>
    <t>29/06/2006</t>
  </si>
  <si>
    <t>603112</t>
  </si>
  <si>
    <t>150521</t>
  </si>
  <si>
    <t>5701064193ENC-MLAR01  000203/2026</t>
  </si>
  <si>
    <t>20264410234974</t>
  </si>
  <si>
    <t>697000</t>
  </si>
  <si>
    <t>44547</t>
  </si>
  <si>
    <t>5050441</t>
  </si>
  <si>
    <t>139286</t>
  </si>
  <si>
    <t>5700339080ENC-MLAR02  000104/2026</t>
  </si>
  <si>
    <t>20264417337982</t>
  </si>
  <si>
    <t>266146</t>
  </si>
  <si>
    <t>23/10/2015</t>
  </si>
  <si>
    <t>366146</t>
  </si>
  <si>
    <t>1005206</t>
  </si>
  <si>
    <t>5710220136ENC-MLAR05  000305/2026</t>
  </si>
  <si>
    <t>20264461472243</t>
  </si>
  <si>
    <t>457542</t>
  </si>
  <si>
    <t>INEXISTENTE</t>
  </si>
  <si>
    <t>22/03/2007</t>
  </si>
  <si>
    <t>615785</t>
  </si>
  <si>
    <t>131484</t>
  </si>
  <si>
    <t>5724871053ENC-MLAR01  000201/2026</t>
  </si>
  <si>
    <t>20264403165347</t>
  </si>
  <si>
    <t>439484</t>
  </si>
  <si>
    <t>06106655</t>
  </si>
  <si>
    <t>08/05/2017</t>
  </si>
  <si>
    <t>178148</t>
  </si>
  <si>
    <t>151150</t>
  </si>
  <si>
    <t>5700524058ENC-MLAR01  000207/2026</t>
  </si>
  <si>
    <t>20264416179194</t>
  </si>
  <si>
    <t>1587023</t>
  </si>
  <si>
    <t>143961</t>
  </si>
  <si>
    <t>19/02/2025</t>
  </si>
  <si>
    <t>606291</t>
  </si>
  <si>
    <t>150748</t>
  </si>
  <si>
    <t>5700754016ENC-MLAR05  000228/2026</t>
  </si>
  <si>
    <t>20264393029726</t>
  </si>
  <si>
    <t>481128</t>
  </si>
  <si>
    <t>316868</t>
  </si>
  <si>
    <t>135591</t>
  </si>
  <si>
    <t>5710241016ENC-MLAR01  000202/2026</t>
  </si>
  <si>
    <t>20264406420397</t>
  </si>
  <si>
    <t>66567</t>
  </si>
  <si>
    <t>IMLEGIVEL</t>
  </si>
  <si>
    <t>09/05/2005</t>
  </si>
  <si>
    <t>469632</t>
  </si>
  <si>
    <t>149646</t>
  </si>
  <si>
    <t>5700643109ENC-MPAG01  000168/2026</t>
  </si>
  <si>
    <t>20264349224002</t>
  </si>
  <si>
    <t>337415</t>
  </si>
  <si>
    <t>06014911</t>
  </si>
  <si>
    <t>495302</t>
  </si>
  <si>
    <t>136774</t>
  </si>
  <si>
    <t>5710284039ENC-MPAG02  000076/2026</t>
  </si>
  <si>
    <t>53734</t>
  </si>
  <si>
    <t>7050</t>
  </si>
  <si>
    <t>17/03/2015</t>
  </si>
  <si>
    <t>C303187</t>
  </si>
  <si>
    <t>150807</t>
  </si>
  <si>
    <t>5701508039ENC-MLAG01  000127/2026</t>
  </si>
  <si>
    <t>20264395182660</t>
  </si>
  <si>
    <t>125111</t>
  </si>
  <si>
    <t>15/08/2008</t>
  </si>
  <si>
    <t>C 299646</t>
  </si>
  <si>
    <t>147933</t>
  </si>
  <si>
    <t>5714779081ENC-MLAG02  000156/2026</t>
  </si>
  <si>
    <t>20264371781628</t>
  </si>
  <si>
    <t>337199</t>
  </si>
  <si>
    <t>09/01/2015</t>
  </si>
  <si>
    <t>Z245199</t>
  </si>
  <si>
    <t>138551</t>
  </si>
  <si>
    <t>5700597119ENC-MLAG01  000119/2026</t>
  </si>
  <si>
    <t>20264371871609</t>
  </si>
  <si>
    <t>691095</t>
  </si>
  <si>
    <t>40034</t>
  </si>
  <si>
    <t>14/08/2010</t>
  </si>
  <si>
    <t>828052</t>
  </si>
  <si>
    <t>150329</t>
  </si>
  <si>
    <t>5701350103ENC-MLAG01  000121/2026</t>
  </si>
  <si>
    <t>184716</t>
  </si>
  <si>
    <t>11/02/2011</t>
  </si>
  <si>
    <t>828146</t>
  </si>
  <si>
    <t>150423</t>
  </si>
  <si>
    <t>5710025103ENC-MPAG02  000069/2026</t>
  </si>
  <si>
    <t>Z 273730</t>
  </si>
  <si>
    <t>145876</t>
  </si>
  <si>
    <t>04/03/2025</t>
  </si>
  <si>
    <t>458310</t>
  </si>
  <si>
    <t>111833</t>
  </si>
  <si>
    <t>5710082153ENC-MLGR03  000179/2026</t>
  </si>
  <si>
    <t>20264349097377</t>
  </si>
  <si>
    <t>184777</t>
  </si>
  <si>
    <t>108324</t>
  </si>
  <si>
    <t>01/04/2002 15:46:24</t>
  </si>
  <si>
    <t>1236638</t>
  </si>
  <si>
    <t>124732</t>
  </si>
  <si>
    <t>5710064087ENC-MLGR01  000146/2026</t>
  </si>
  <si>
    <t>20264444769131</t>
  </si>
  <si>
    <t>469582</t>
  </si>
  <si>
    <t>CITD 06114311</t>
  </si>
  <si>
    <t>C 308270</t>
  </si>
  <si>
    <t>151701</t>
  </si>
  <si>
    <t>5710177009ENC-MLGR03  000180/2026</t>
  </si>
  <si>
    <t>20264353152376</t>
  </si>
  <si>
    <t>482679</t>
  </si>
  <si>
    <t>CITD06118445</t>
  </si>
  <si>
    <t>01/09/2018 16:26:48</t>
  </si>
  <si>
    <t>828185</t>
  </si>
  <si>
    <t>150462</t>
  </si>
  <si>
    <t>5710317009ENC-MLGR03  000191/2026</t>
  </si>
  <si>
    <t>20264378284736</t>
  </si>
  <si>
    <t>359275</t>
  </si>
  <si>
    <t>01/10/2005 15:55:12</t>
  </si>
  <si>
    <t>477447</t>
  </si>
  <si>
    <t>148984</t>
  </si>
  <si>
    <t>5721044009ENC-MPGR01  000078/2026</t>
  </si>
  <si>
    <t>20264362993799</t>
  </si>
  <si>
    <t>110792</t>
  </si>
  <si>
    <t>RELUZ</t>
  </si>
  <si>
    <t>01/12/2010 00:00:00</t>
  </si>
  <si>
    <t>1.668.050</t>
  </si>
  <si>
    <t>151605</t>
  </si>
  <si>
    <t>5710002078ENC-MLGR01  000140/2026</t>
  </si>
  <si>
    <t>367942</t>
  </si>
  <si>
    <t>01/06/1999</t>
  </si>
  <si>
    <t>C 308273</t>
  </si>
  <si>
    <t>151704</t>
  </si>
  <si>
    <t>5700194024ENC-MLGR02  000101/2026</t>
  </si>
  <si>
    <t>518754</t>
  </si>
  <si>
    <t>121508</t>
  </si>
  <si>
    <t>C 299615</t>
  </si>
  <si>
    <t>147924</t>
  </si>
  <si>
    <t>20264460867368</t>
  </si>
  <si>
    <t>5710214111ENC-MLGR03  000204/2026</t>
  </si>
  <si>
    <t>20264461381576</t>
  </si>
  <si>
    <t>458540</t>
  </si>
  <si>
    <t>CITD06111616</t>
  </si>
  <si>
    <t>01/02/2018 16:26:35</t>
  </si>
  <si>
    <t>C 308248</t>
  </si>
  <si>
    <t>151679</t>
  </si>
  <si>
    <t>5752935111ENC-MLGR01  000120/2026</t>
  </si>
  <si>
    <t>20264360030124</t>
  </si>
  <si>
    <t>1541133</t>
  </si>
  <si>
    <t>139605</t>
  </si>
  <si>
    <t>01/03/2009 00:00:00</t>
  </si>
  <si>
    <t>1669348</t>
  </si>
  <si>
    <t>151246</t>
  </si>
  <si>
    <t>5700639227ENC-MLGR01  000137/2026</t>
  </si>
  <si>
    <t>20264405855152</t>
  </si>
  <si>
    <t>772346</t>
  </si>
  <si>
    <t>CITD 06008318</t>
  </si>
  <si>
    <t>C 299618</t>
  </si>
  <si>
    <t>147925</t>
  </si>
  <si>
    <t>5710063011ENC-MLGR03  000181/2026</t>
  </si>
  <si>
    <t>20264354049927</t>
  </si>
  <si>
    <t>454901</t>
  </si>
  <si>
    <t>CITD05110533</t>
  </si>
  <si>
    <t>01/01/2018 16:46:15</t>
  </si>
  <si>
    <t>Z 299724</t>
  </si>
  <si>
    <t>150675</t>
  </si>
  <si>
    <t>5700955005ETO-RD-DP  000933/2026</t>
  </si>
  <si>
    <t>20264360148342</t>
  </si>
  <si>
    <t>5714228101ETO-RD-DP  000799/2026</t>
  </si>
  <si>
    <t>20264353185155</t>
  </si>
  <si>
    <t>339481</t>
  </si>
  <si>
    <t>06015868</t>
  </si>
  <si>
    <t>01/02/2015 10:05:21</t>
  </si>
  <si>
    <t>827902</t>
  </si>
  <si>
    <t>150179</t>
  </si>
  <si>
    <t>5700654037ETO-RD-GU  001797/2026</t>
  </si>
  <si>
    <t>20264394989640</t>
  </si>
  <si>
    <t>372916</t>
  </si>
  <si>
    <t>01/02/2000 15:09:41</t>
  </si>
  <si>
    <t>01/03/2004</t>
  </si>
  <si>
    <t>827741</t>
  </si>
  <si>
    <t>150018</t>
  </si>
  <si>
    <t>5700081037ETO-RD-GU  001531/2026</t>
  </si>
  <si>
    <t>20264375270795</t>
  </si>
  <si>
    <t>1024942</t>
  </si>
  <si>
    <t>01/07/2016 09:44:05</t>
  </si>
  <si>
    <t>303262</t>
  </si>
  <si>
    <t>150882</t>
  </si>
  <si>
    <t>5710228047ETO-RD-GU  001793/2026</t>
  </si>
  <si>
    <t>20264387750318</t>
  </si>
  <si>
    <t>177927</t>
  </si>
  <si>
    <t>03/12/2001 08:19:36</t>
  </si>
  <si>
    <t>827737</t>
  </si>
  <si>
    <t>150014</t>
  </si>
  <si>
    <t>5300716021ETO-RD-GU  001533/2026</t>
  </si>
  <si>
    <t>20264371739961</t>
  </si>
  <si>
    <t>1587865</t>
  </si>
  <si>
    <t>139943</t>
  </si>
  <si>
    <t>01/02/2024 09:54:08</t>
  </si>
  <si>
    <t>C303287</t>
  </si>
  <si>
    <t>150907</t>
  </si>
  <si>
    <t>5730468021DBM-MLDB05  000096/2026</t>
  </si>
  <si>
    <t>20264423346845</t>
  </si>
  <si>
    <t>460319</t>
  </si>
  <si>
    <t>113455</t>
  </si>
  <si>
    <t>26/05/2018 09:24:14</t>
  </si>
  <si>
    <t>827964</t>
  </si>
  <si>
    <t>150241</t>
  </si>
  <si>
    <t>5700318196DLP-MLPA03  000101/2026</t>
  </si>
  <si>
    <t>5746904092DLP-MLPA02  000056/2026</t>
  </si>
  <si>
    <t>5746904092DLP-MLPA01  000170/2026</t>
  </si>
  <si>
    <t>5712185122DLP-MLPA01  000175/2026</t>
  </si>
  <si>
    <t>5711684122DLP-MLPA03  000083/2026</t>
  </si>
  <si>
    <t>5746488122DLP-CTPA00  000107/2026</t>
  </si>
  <si>
    <t>5700269122DLP-MLPA03  000098/2026</t>
  </si>
  <si>
    <t>5706190122DLP-CTPA00  000110/2026</t>
  </si>
  <si>
    <t>TRAFORIO</t>
  </si>
  <si>
    <t>5706519059DLP-MPPA01  000217/2026</t>
  </si>
  <si>
    <t>5706143122DLP-CTPA00  000112/2026</t>
  </si>
  <si>
    <t>5700417055ENC-LMPS04  000093/2026</t>
  </si>
  <si>
    <t>5700005055ENC-LMPS01  000137/2026</t>
  </si>
  <si>
    <t>5700165253ENC-LMPS03  000088/2026</t>
  </si>
  <si>
    <t>Z303141</t>
  </si>
  <si>
    <t>5700447012ENC-MPPS01  000151/2026</t>
  </si>
  <si>
    <t>20264473594173
.</t>
  </si>
  <si>
    <t>C308282</t>
  </si>
  <si>
    <t>5700846084ENC-LMPS04  000088/2026</t>
  </si>
  <si>
    <t>5741059084ENC-LMPS01  000151/2026</t>
  </si>
  <si>
    <t>5701176084ENC-LMPS01  000140/2026</t>
  </si>
  <si>
    <t>5701119075ENC-LMPS03  000087/2026</t>
  </si>
  <si>
    <t>C308217</t>
  </si>
  <si>
    <t>5700180044ENC-LMPS03  000090/2026</t>
  </si>
  <si>
    <t>50355A</t>
  </si>
  <si>
    <t>5753395007ENC-MPPS01  000162/2026</t>
  </si>
  <si>
    <t>5753306085ENC-LMPS01  000152/2026</t>
  </si>
  <si>
    <t>5700001180ENC-LMPS01  000139/2026</t>
  </si>
  <si>
    <t>Z303138</t>
  </si>
  <si>
    <t>5701548013ENC-LMPS01  000142/2026</t>
  </si>
  <si>
    <t>5700417110ENC-LMPS03  000095/2026</t>
  </si>
  <si>
    <t>SERA GERADA NA HORA DO SERVIÇO</t>
  </si>
  <si>
    <t>5700112250DG-MLPO02  000075/2026</t>
  </si>
  <si>
    <t>5700177250DG-MPPO01  000097/2026</t>
  </si>
  <si>
    <t>p026065</t>
  </si>
  <si>
    <t>5700238096DG-MLPO02  000080/2026</t>
  </si>
  <si>
    <t>5700580096DG-MPDG01  000102/2026</t>
  </si>
  <si>
    <t>OS 20264543558726 reclamação</t>
  </si>
  <si>
    <t>5700669043DG-MLPO02  000077/2026</t>
  </si>
  <si>
    <t>5700892043DG-MLPO02  000076/2026</t>
  </si>
  <si>
    <t>5700021040ENC-MLAR01  000221/2026</t>
  </si>
  <si>
    <t>5701135040ENC-MLAR01  000228/2026</t>
  </si>
  <si>
    <t>5701380004ENC-MLAR02  000118/2026</t>
  </si>
  <si>
    <t>5702437004ENC-MLAR01  000247/2026</t>
  </si>
  <si>
    <t>5710631004ENC-MLAR02  000133/2026</t>
  </si>
  <si>
    <t>C 303290</t>
  </si>
  <si>
    <t>5757495004ENC-MLAR02  000117/2026</t>
  </si>
  <si>
    <t>5759846004ENC-MLAR02  000131/2026</t>
  </si>
  <si>
    <t>5710093157ENC-MLAR01  000242/2026</t>
  </si>
  <si>
    <t>EA105A2</t>
  </si>
  <si>
    <t>5700036157ENC-MLAR01  000227/2026</t>
  </si>
  <si>
    <t>5701288019ENC-MLAR05  000316/2026</t>
  </si>
  <si>
    <t>5700721058ENC-MLAR01  000222/2026</t>
  </si>
  <si>
    <t>5710310058ENC-MLAR01  000243/2026</t>
  </si>
  <si>
    <t>C303359</t>
  </si>
  <si>
    <t>5700001058ENC-MLAR05  000334/2026</t>
  </si>
  <si>
    <t>***********</t>
  </si>
  <si>
    <t>5700060098ENC-MPAG02  000095/2026</t>
  </si>
  <si>
    <t>5702065039ENC-MPAG02  000102/2026</t>
  </si>
  <si>
    <t>5700012065ENC-MPAG01  000261/2026</t>
  </si>
  <si>
    <t>5700301068ENC-MPAG02  000094/2026</t>
  </si>
  <si>
    <t>Z 303122</t>
  </si>
  <si>
    <t>5710065090ENC-MLAG01  000159/2026</t>
  </si>
  <si>
    <t>5700025119ENC-MLAR01  000229/2026</t>
  </si>
  <si>
    <t>5701323103ENC-MLAG01  000165/2026</t>
  </si>
  <si>
    <t>NAO TEM MAIS</t>
  </si>
  <si>
    <t>5700390153ENC-MLGR02  000130/2026</t>
  </si>
  <si>
    <t>5700782153ENC-MLGR01  000151/2026</t>
  </si>
  <si>
    <t>CITD 06012557</t>
  </si>
  <si>
    <t>5700918009ENC-MPGR01  000096/2026</t>
  </si>
  <si>
    <t>C I T D 06 124361</t>
  </si>
  <si>
    <t>5700731111ENC-MPGR01  000091/2026</t>
  </si>
  <si>
    <t>5700688005ETO-RD-DP  001275/2026</t>
  </si>
  <si>
    <t>5700659116ETO-MLDP02  000222/2026</t>
  </si>
  <si>
    <t>5700618072ETO-RD-DP  001325/2026</t>
  </si>
  <si>
    <t>5700228101ETO-RD-DP  001294/2026</t>
  </si>
  <si>
    <t>C15706</t>
  </si>
  <si>
    <t>5701814038ETO-RD-DP  001315/2026</t>
  </si>
  <si>
    <t>5710089032ETO-RD-GU  002430/2026</t>
  </si>
  <si>
    <t>5710080047DBM-MLDB05  000102/2026</t>
  </si>
  <si>
    <t>C289615</t>
  </si>
  <si>
    <t>5700707003EP-MPGU01  000005/2026</t>
  </si>
  <si>
    <t>5743917021DBM-MLDB05  000100/2026</t>
  </si>
  <si>
    <t>5700114021ETO-RD-GU  002243/2026</t>
  </si>
  <si>
    <t>5710011094DBM-MPDB10  000071/2026</t>
  </si>
  <si>
    <t>5710372107ETO-RD-GU  002463/2026</t>
  </si>
  <si>
    <t>C303353</t>
  </si>
  <si>
    <t>5710068097ETO-RD-GU  002461/2026</t>
  </si>
  <si>
    <t>C303220</t>
  </si>
  <si>
    <t>5710487097DBM-MLDB05  000104/2026</t>
  </si>
  <si>
    <t>C3032132</t>
  </si>
  <si>
    <t>(Tudo)</t>
  </si>
  <si>
    <t>#N/D</t>
  </si>
  <si>
    <t>Rótulos de Coluna</t>
  </si>
  <si>
    <t>jan</t>
  </si>
  <si>
    <t>fev</t>
  </si>
  <si>
    <t>mar</t>
  </si>
  <si>
    <t>abr</t>
  </si>
  <si>
    <t>mai</t>
  </si>
  <si>
    <t>jun</t>
  </si>
  <si>
    <t>Total Geral</t>
  </si>
  <si>
    <t>Contagem de NUMERO_SS</t>
  </si>
  <si>
    <t>VALIDAÇÃO</t>
  </si>
  <si>
    <t>ÑOK</t>
  </si>
  <si>
    <t>SIGCO</t>
  </si>
  <si>
    <t>TASK</t>
  </si>
  <si>
    <t>ORG_SOLIC</t>
  </si>
  <si>
    <t>COD_EQUIPE</t>
  </si>
  <si>
    <t>Coluna2</t>
  </si>
  <si>
    <t>COORD_X</t>
  </si>
  <si>
    <t>COORD_Y</t>
  </si>
  <si>
    <t>COD_GIS</t>
  </si>
  <si>
    <t>MOTIVO</t>
  </si>
  <si>
    <t>SIGCO CORRETO?</t>
  </si>
  <si>
    <t>FORMS</t>
  </si>
  <si>
    <t>COI</t>
  </si>
  <si>
    <t>190-13711017</t>
  </si>
  <si>
    <t>MANUT</t>
  </si>
  <si>
    <t>190-13649332</t>
  </si>
  <si>
    <t>190-13679907</t>
  </si>
  <si>
    <t>190-13646435</t>
  </si>
  <si>
    <t>190-13699131</t>
  </si>
  <si>
    <t>190-13684691</t>
  </si>
  <si>
    <t>190-13681629</t>
  </si>
  <si>
    <t>190-13696938</t>
  </si>
  <si>
    <t>190-13692177</t>
  </si>
  <si>
    <t>190-50471676</t>
  </si>
  <si>
    <t>190-13654385</t>
  </si>
  <si>
    <t>190-13688392</t>
  </si>
  <si>
    <t>190-13646476</t>
  </si>
  <si>
    <t>190-13686485</t>
  </si>
  <si>
    <t>190-13703083</t>
  </si>
  <si>
    <t>COCM</t>
  </si>
  <si>
    <t>190-13644506</t>
  </si>
  <si>
    <t>190-13683257</t>
  </si>
  <si>
    <t>190-13720722</t>
  </si>
  <si>
    <t>190-13652225</t>
  </si>
  <si>
    <t>190-33210736</t>
  </si>
  <si>
    <t>190-15789323</t>
  </si>
  <si>
    <t>190-13674848</t>
  </si>
  <si>
    <t>190-13675160</t>
  </si>
  <si>
    <t>190-15839307</t>
  </si>
  <si>
    <t>190-13707923</t>
  </si>
  <si>
    <t>190-13668630</t>
  </si>
  <si>
    <t>FORA FORMS</t>
  </si>
  <si>
    <t>190-13713782</t>
  </si>
  <si>
    <t>190-13688980</t>
  </si>
  <si>
    <t>190-15819067</t>
  </si>
  <si>
    <t>190-13712275</t>
  </si>
  <si>
    <t>190-38191270</t>
  </si>
  <si>
    <t>190-47195716</t>
  </si>
  <si>
    <t>DEOP</t>
  </si>
  <si>
    <t>190-22041398</t>
  </si>
  <si>
    <t>190-71508030</t>
  </si>
  <si>
    <t>190-13714917</t>
  </si>
  <si>
    <t>OK</t>
  </si>
  <si>
    <t>SIM</t>
  </si>
  <si>
    <t>190-13643229</t>
  </si>
  <si>
    <t>190-31810206</t>
  </si>
  <si>
    <t>190-31810207</t>
  </si>
  <si>
    <t>190-57312199</t>
  </si>
  <si>
    <t>190-66599971</t>
  </si>
  <si>
    <t>190-13712913</t>
  </si>
  <si>
    <t>190-13653771</t>
  </si>
  <si>
    <t>190-13870521</t>
  </si>
  <si>
    <t>190-13664229</t>
  </si>
  <si>
    <t>190-12313952</t>
  </si>
  <si>
    <t>190-13718437</t>
  </si>
  <si>
    <t>190-13675422</t>
  </si>
  <si>
    <t>190-13660209</t>
  </si>
  <si>
    <t>190-13682685</t>
  </si>
  <si>
    <t>190-13670378</t>
  </si>
  <si>
    <t>190-13661592</t>
  </si>
  <si>
    <t>190-13642633</t>
  </si>
  <si>
    <t>190-13644505</t>
  </si>
  <si>
    <t>190-13660280</t>
  </si>
  <si>
    <t>190-13666255</t>
  </si>
  <si>
    <t>190-15795720</t>
  </si>
  <si>
    <t>190-15794733</t>
  </si>
  <si>
    <t>190-13688924</t>
  </si>
  <si>
    <t>190-13708411</t>
  </si>
  <si>
    <t>190-13643403</t>
  </si>
  <si>
    <t>190-13642312</t>
  </si>
  <si>
    <t>190-15807229</t>
  </si>
  <si>
    <t>190-46044734</t>
  </si>
  <si>
    <t>190-13703591</t>
  </si>
  <si>
    <t>190-50425118</t>
  </si>
  <si>
    <t>190-31720626</t>
  </si>
  <si>
    <t>190-61314152</t>
  </si>
  <si>
    <t>190-42816153</t>
  </si>
  <si>
    <t>190-53675705</t>
  </si>
  <si>
    <t>190-13666474</t>
  </si>
  <si>
    <t>190-39367721</t>
  </si>
  <si>
    <t>190-39406430</t>
  </si>
  <si>
    <t>190-66776062</t>
  </si>
  <si>
    <t>190-60614517</t>
  </si>
  <si>
    <t>190-13693048</t>
  </si>
  <si>
    <t>190-13703348</t>
  </si>
  <si>
    <t>190-13669801</t>
  </si>
  <si>
    <t>190-12311993</t>
  </si>
  <si>
    <t>190-13703100</t>
  </si>
  <si>
    <t>190-13659188</t>
  </si>
  <si>
    <t>190-13673798</t>
  </si>
  <si>
    <t>190-13657149</t>
  </si>
  <si>
    <t>190-13653241</t>
  </si>
  <si>
    <t>190-13653399</t>
  </si>
  <si>
    <t>190-13714869</t>
  </si>
  <si>
    <t>190-13645284</t>
  </si>
  <si>
    <t>190-13663192</t>
  </si>
  <si>
    <t>190-13720774</t>
  </si>
  <si>
    <t>190-13695044</t>
  </si>
  <si>
    <t>190-13719981</t>
  </si>
  <si>
    <t>190-13663150</t>
  </si>
  <si>
    <t>190-13649449</t>
  </si>
  <si>
    <t>190-13689981</t>
  </si>
  <si>
    <t>190-13699635</t>
  </si>
  <si>
    <t>190-13870114</t>
  </si>
  <si>
    <t>190-13691109</t>
  </si>
  <si>
    <t>190-12312798</t>
  </si>
  <si>
    <t>190-13672347</t>
  </si>
  <si>
    <t>190-13714456</t>
  </si>
  <si>
    <t>190-13695978</t>
  </si>
  <si>
    <t>190-13693617</t>
  </si>
  <si>
    <t>190-13706245</t>
  </si>
  <si>
    <t>190-13719474</t>
  </si>
  <si>
    <t>190-13709521</t>
  </si>
  <si>
    <t>190-13662728</t>
  </si>
  <si>
    <t>190-13687445</t>
  </si>
  <si>
    <t>190-15806798</t>
  </si>
  <si>
    <t>190-13721718</t>
  </si>
  <si>
    <t>190-13683379</t>
  </si>
  <si>
    <t>190-15800022</t>
  </si>
  <si>
    <t>190-13666355</t>
  </si>
  <si>
    <t>190-13644261</t>
  </si>
  <si>
    <t>190-13682952</t>
  </si>
  <si>
    <t>190-13700260</t>
  </si>
  <si>
    <t>190-34433733</t>
  </si>
  <si>
    <t>190-13656766</t>
  </si>
  <si>
    <t>190-13680330</t>
  </si>
  <si>
    <t>190-13674264</t>
  </si>
  <si>
    <t>190-58239570</t>
  </si>
  <si>
    <t>190-13660806</t>
  </si>
  <si>
    <t>190-13705641</t>
  </si>
  <si>
    <t>190-13683625</t>
  </si>
  <si>
    <t>190-13870881</t>
  </si>
  <si>
    <t>190-13669439</t>
  </si>
  <si>
    <t>190-13720311</t>
  </si>
  <si>
    <t>190-13697468</t>
  </si>
  <si>
    <t>190-13665397</t>
  </si>
  <si>
    <t>190-13672751</t>
  </si>
  <si>
    <t>190-13655783</t>
  </si>
  <si>
    <t>190-13707852</t>
  </si>
  <si>
    <t>190-13654971</t>
  </si>
  <si>
    <t>190-13650944</t>
  </si>
  <si>
    <t>190-13646120</t>
  </si>
  <si>
    <t>190-13690480</t>
  </si>
  <si>
    <t>190-13691707</t>
  </si>
  <si>
    <t>190-13697129</t>
  </si>
  <si>
    <t>190-13702636</t>
  </si>
  <si>
    <t>190-13710136</t>
  </si>
  <si>
    <t>190-12313187</t>
  </si>
  <si>
    <t>190-13684442</t>
  </si>
  <si>
    <t>190-13715773</t>
  </si>
  <si>
    <t>190-13666010</t>
  </si>
  <si>
    <t>190-13646990</t>
  </si>
  <si>
    <t>190-13720087</t>
  </si>
  <si>
    <t>190-13666238</t>
  </si>
  <si>
    <t>190-13661918</t>
  </si>
  <si>
    <t>190-13710539</t>
  </si>
  <si>
    <t>190-13718923</t>
  </si>
  <si>
    <t>190-13715463</t>
  </si>
  <si>
    <t>190-13716488</t>
  </si>
  <si>
    <t>190-13665317</t>
  </si>
  <si>
    <t>190-13647675</t>
  </si>
  <si>
    <t>190-13650865</t>
  </si>
  <si>
    <t>190-13661318</t>
  </si>
  <si>
    <t>190-13685955</t>
  </si>
  <si>
    <t>190-13686036</t>
  </si>
  <si>
    <t>190-13698598</t>
  </si>
  <si>
    <t>190-13664758</t>
  </si>
  <si>
    <t>190-13647745</t>
  </si>
  <si>
    <t>190-13700195</t>
  </si>
  <si>
    <t>190-13651170</t>
  </si>
  <si>
    <t>190-13649024</t>
  </si>
  <si>
    <t>190-13671917</t>
  </si>
  <si>
    <t>190-13696860</t>
  </si>
  <si>
    <t>190-13696795</t>
  </si>
  <si>
    <t>190-13674810</t>
  </si>
  <si>
    <t>190-13674809</t>
  </si>
  <si>
    <t>190-13670818</t>
  </si>
  <si>
    <t>190-13674185</t>
  </si>
  <si>
    <t>190-15807262</t>
  </si>
  <si>
    <t>190-13673802</t>
  </si>
  <si>
    <t>190-13678640</t>
  </si>
  <si>
    <t>190-13670918</t>
  </si>
  <si>
    <t>190-13676032</t>
  </si>
  <si>
    <t>190-13670213</t>
  </si>
  <si>
    <t>190-13667637</t>
  </si>
  <si>
    <t>190-13714531</t>
  </si>
  <si>
    <t>190-13677301</t>
  </si>
  <si>
    <t>190-13870358</t>
  </si>
  <si>
    <t>190-15833080</t>
  </si>
  <si>
    <t>190-13671121</t>
  </si>
  <si>
    <t>190-13663109</t>
  </si>
  <si>
    <t>190-13666150</t>
  </si>
  <si>
    <t>190-13697973</t>
  </si>
  <si>
    <t>190-13678991</t>
  </si>
  <si>
    <t>190-13679100</t>
  </si>
  <si>
    <t>190-13693897</t>
  </si>
  <si>
    <t>190-13713667</t>
  </si>
  <si>
    <t>190-13714942</t>
  </si>
  <si>
    <t>190-13706728</t>
  </si>
  <si>
    <t>190-13676205</t>
  </si>
  <si>
    <t>190-13720294</t>
  </si>
  <si>
    <t>190-13680800</t>
  </si>
  <si>
    <t>190-13674397</t>
  </si>
  <si>
    <t>190-13706947</t>
  </si>
  <si>
    <t>190-13698970</t>
  </si>
  <si>
    <t>190-13688974</t>
  </si>
  <si>
    <t>190-13691275</t>
  </si>
  <si>
    <t>190-13660559</t>
  </si>
  <si>
    <t>190-13687581</t>
  </si>
  <si>
    <t>190-13713836</t>
  </si>
  <si>
    <t>190-13870330</t>
  </si>
  <si>
    <t>190-13654142</t>
  </si>
  <si>
    <t>190-13705916</t>
  </si>
  <si>
    <t>190-13717547</t>
  </si>
  <si>
    <t>190-13653538</t>
  </si>
  <si>
    <t>190-13702232</t>
  </si>
  <si>
    <t>190-13712267</t>
  </si>
  <si>
    <t>190-12313822</t>
  </si>
  <si>
    <t>190-13686144</t>
  </si>
  <si>
    <t>190-13654069</t>
  </si>
  <si>
    <t>190-13652685</t>
  </si>
  <si>
    <t>190-15802253</t>
  </si>
  <si>
    <t>190-13722594</t>
  </si>
  <si>
    <t>190-13657834</t>
  </si>
  <si>
    <t xml:space="preserve">REMANEJAMENTO </t>
  </si>
  <si>
    <t>190-13661028</t>
  </si>
  <si>
    <t>190-13719601</t>
  </si>
  <si>
    <t>190-13686629</t>
  </si>
  <si>
    <t>190-13722385</t>
  </si>
  <si>
    <t>190-13671548</t>
  </si>
  <si>
    <t>190-13705724</t>
  </si>
  <si>
    <t>190-13647902</t>
  </si>
  <si>
    <t>190-13693695</t>
  </si>
  <si>
    <t>190-13708328</t>
  </si>
  <si>
    <t>190-13710969</t>
  </si>
  <si>
    <t>190-13650001</t>
  </si>
  <si>
    <t>190-12314796</t>
  </si>
  <si>
    <t>190-13677376</t>
  </si>
  <si>
    <t>190-13677701</t>
  </si>
  <si>
    <t>190-13667787</t>
  </si>
  <si>
    <t>190-13663921</t>
  </si>
  <si>
    <t>190-13697125</t>
  </si>
  <si>
    <t>190-13685439</t>
  </si>
  <si>
    <t>190-13695416</t>
  </si>
  <si>
    <t>190-34112016</t>
  </si>
  <si>
    <t>190-13642952</t>
  </si>
  <si>
    <t>190-12311482</t>
  </si>
  <si>
    <t>190-13656082</t>
  </si>
  <si>
    <t>190-13646282</t>
  </si>
  <si>
    <t>190-13686753</t>
  </si>
  <si>
    <t>190-13677925</t>
  </si>
  <si>
    <t>190-13668410</t>
  </si>
  <si>
    <t>190-13678217</t>
  </si>
  <si>
    <t>190-13642947</t>
  </si>
  <si>
    <t>190-13651952</t>
  </si>
  <si>
    <t>190-13694524</t>
  </si>
  <si>
    <t>190-13667705</t>
  </si>
  <si>
    <t>190-13721345</t>
  </si>
  <si>
    <t>190-13681145</t>
  </si>
  <si>
    <t>190-13650142</t>
  </si>
  <si>
    <t>190-13646924</t>
  </si>
  <si>
    <t>190-13690739</t>
  </si>
  <si>
    <t>190-13870218</t>
  </si>
  <si>
    <t>190-13679089</t>
  </si>
  <si>
    <t>190-13675080</t>
  </si>
  <si>
    <t>190-13695733</t>
  </si>
  <si>
    <t>190-13671182</t>
  </si>
  <si>
    <t>190-13712420</t>
  </si>
  <si>
    <t>190-13687520</t>
  </si>
  <si>
    <t>190-13702242</t>
  </si>
  <si>
    <t>190-13649095</t>
  </si>
  <si>
    <t>190-13656390</t>
  </si>
  <si>
    <t>190-36704140</t>
  </si>
  <si>
    <t>190-13654658</t>
  </si>
  <si>
    <t>190-13660704</t>
  </si>
  <si>
    <t>190-13658051</t>
  </si>
  <si>
    <t>190-15806805</t>
  </si>
  <si>
    <t>190-13643951</t>
  </si>
  <si>
    <t>190-13673417</t>
  </si>
  <si>
    <t>190-13715784</t>
  </si>
  <si>
    <t>190-13666456</t>
  </si>
  <si>
    <t>190-13697364</t>
  </si>
  <si>
    <t>190-13687936</t>
  </si>
  <si>
    <t>190-13669514</t>
  </si>
  <si>
    <t>190-13647782</t>
  </si>
  <si>
    <t>190-13679632</t>
  </si>
  <si>
    <t>190-13870797</t>
  </si>
  <si>
    <t>190-13651932</t>
  </si>
  <si>
    <t>190-13650722</t>
  </si>
  <si>
    <t>190-13661915</t>
  </si>
  <si>
    <t>190-13700215</t>
  </si>
  <si>
    <t>190-13674175</t>
  </si>
  <si>
    <t>190-13678434</t>
  </si>
  <si>
    <t>190-13673091</t>
  </si>
  <si>
    <t>190-13649804</t>
  </si>
  <si>
    <t>190-13683334</t>
  </si>
  <si>
    <t>190-15779737</t>
  </si>
  <si>
    <t>190-13707269</t>
  </si>
  <si>
    <t>190-13673147</t>
  </si>
  <si>
    <t>190-13671028</t>
  </si>
  <si>
    <t>190-13669060</t>
  </si>
  <si>
    <t>190-13719183</t>
  </si>
  <si>
    <t>190-13654407</t>
  </si>
  <si>
    <t>190-13700775</t>
  </si>
  <si>
    <t>190-13670598</t>
  </si>
  <si>
    <t>190-13698818</t>
  </si>
  <si>
    <t>190-13688499</t>
  </si>
  <si>
    <t>190-15803530</t>
  </si>
  <si>
    <t>190-13657607</t>
  </si>
  <si>
    <t>190-13679057</t>
  </si>
  <si>
    <t>190-12312132</t>
  </si>
  <si>
    <t>190-13653347</t>
  </si>
  <si>
    <t>190-13642671</t>
  </si>
  <si>
    <t>190-13644679</t>
  </si>
  <si>
    <t>190-13703540</t>
  </si>
  <si>
    <t>190-13656341</t>
  </si>
  <si>
    <t>190-13645270</t>
  </si>
  <si>
    <t>190-13652147</t>
  </si>
  <si>
    <t>190-13695330</t>
  </si>
  <si>
    <t>190-13648749</t>
  </si>
  <si>
    <t>190-13671790</t>
  </si>
  <si>
    <t>190-13699321</t>
  </si>
  <si>
    <t>190-13685713</t>
  </si>
  <si>
    <t>190-13667417</t>
  </si>
  <si>
    <t>190-13710067</t>
  </si>
  <si>
    <t>190-13716454</t>
  </si>
  <si>
    <t>190-13685822</t>
  </si>
  <si>
    <t>190-13653675</t>
  </si>
  <si>
    <t>190-27863830</t>
  </si>
  <si>
    <t>190-13695550</t>
  </si>
  <si>
    <t>190-13720575</t>
  </si>
  <si>
    <t>190-13667482</t>
  </si>
  <si>
    <t>190-15826269</t>
  </si>
  <si>
    <t>190-13675243</t>
  </si>
  <si>
    <t>190-15793775</t>
  </si>
  <si>
    <t>190-13672986</t>
  </si>
  <si>
    <t>190-13665007</t>
  </si>
  <si>
    <t>190-13643931</t>
  </si>
  <si>
    <t>190-13689453</t>
  </si>
  <si>
    <t>190-13696147</t>
  </si>
  <si>
    <t>190-13656641</t>
  </si>
  <si>
    <t>190-13685450</t>
  </si>
  <si>
    <t>190-15839432</t>
  </si>
  <si>
    <t>190-13679407</t>
  </si>
  <si>
    <t>190-13658645</t>
  </si>
  <si>
    <t>190-13704069</t>
  </si>
  <si>
    <t>190-13691513</t>
  </si>
  <si>
    <t>190-13692470</t>
  </si>
  <si>
    <t>190-13721350</t>
  </si>
  <si>
    <t>190-13717902</t>
  </si>
  <si>
    <t>190-13674215</t>
  </si>
  <si>
    <t>190-13656958</t>
  </si>
  <si>
    <t>190-13712895</t>
  </si>
  <si>
    <t>190-13714535</t>
  </si>
  <si>
    <t>190-13666693</t>
  </si>
  <si>
    <t>190-13705622</t>
  </si>
  <si>
    <t>190-13683144</t>
  </si>
  <si>
    <t>190-13711657</t>
  </si>
  <si>
    <t>190-13688507</t>
  </si>
  <si>
    <t>190-13870590</t>
  </si>
  <si>
    <t>190-15811608</t>
  </si>
  <si>
    <t>190-13696847</t>
  </si>
  <si>
    <t>190-46319738</t>
  </si>
  <si>
    <t>190-13648192</t>
  </si>
  <si>
    <t>190-13700145</t>
  </si>
  <si>
    <t>190-13717193</t>
  </si>
  <si>
    <t>190-13654014</t>
  </si>
  <si>
    <t>190-13722169</t>
  </si>
  <si>
    <t>190-13691246</t>
  </si>
  <si>
    <t>190-13659399</t>
  </si>
  <si>
    <t>190-13695869</t>
  </si>
  <si>
    <t>190-13688752</t>
  </si>
  <si>
    <t>190-13657292</t>
  </si>
  <si>
    <t>190-13653182</t>
  </si>
  <si>
    <t>190-13871195</t>
  </si>
  <si>
    <t>190-13694557</t>
  </si>
  <si>
    <t>190-13870257</t>
  </si>
  <si>
    <t>190-13707609</t>
  </si>
  <si>
    <t>190-13643002</t>
  </si>
  <si>
    <t>190-12312302</t>
  </si>
  <si>
    <t>190-13660244</t>
  </si>
  <si>
    <t>190-15824463</t>
  </si>
  <si>
    <t>190-13673153</t>
  </si>
  <si>
    <t>190-13696857</t>
  </si>
  <si>
    <t>190-13706849</t>
  </si>
  <si>
    <t>190-13683624</t>
  </si>
  <si>
    <t>190-13676209</t>
  </si>
  <si>
    <t>190-13670655</t>
  </si>
  <si>
    <t>190-13678058</t>
  </si>
  <si>
    <t>190-13712250</t>
  </si>
  <si>
    <t>190-12314107</t>
  </si>
  <si>
    <t>190-13701835</t>
  </si>
  <si>
    <t>190-13678582</t>
  </si>
  <si>
    <t>190-13672753</t>
  </si>
  <si>
    <t>190-13705169</t>
  </si>
  <si>
    <t>190-13668313</t>
  </si>
  <si>
    <t>190-13653246</t>
  </si>
  <si>
    <t>190-13656733</t>
  </si>
  <si>
    <t>190-12313201</t>
  </si>
  <si>
    <t>190-13691596</t>
  </si>
  <si>
    <t>190-15855165</t>
  </si>
  <si>
    <t>190-13723299</t>
  </si>
  <si>
    <t>190-13644136</t>
  </si>
  <si>
    <t>190-13672692</t>
  </si>
  <si>
    <t>190-13675238</t>
  </si>
  <si>
    <t>190-13660539</t>
  </si>
  <si>
    <t>190-13713411</t>
  </si>
  <si>
    <t>190-13695197</t>
  </si>
  <si>
    <t>190-13645771</t>
  </si>
  <si>
    <t>190-13645634</t>
  </si>
  <si>
    <t>190-13664149</t>
  </si>
  <si>
    <t>190-13720878</t>
  </si>
  <si>
    <t>190-13721085</t>
  </si>
  <si>
    <t>190-13644063</t>
  </si>
  <si>
    <t>190-13681502</t>
  </si>
  <si>
    <t>190-13714839</t>
  </si>
  <si>
    <t>190-13687117</t>
  </si>
  <si>
    <t>190-13686663</t>
  </si>
  <si>
    <t>190-13709250</t>
  </si>
  <si>
    <t>190-13679878</t>
  </si>
  <si>
    <t>190-13678001</t>
  </si>
  <si>
    <t>190-12315133</t>
  </si>
  <si>
    <t>190-13678249</t>
  </si>
  <si>
    <t>190-13682976</t>
  </si>
  <si>
    <t>190-13672814</t>
  </si>
  <si>
    <t>190-13715496</t>
  </si>
  <si>
    <t>190-13704196</t>
  </si>
  <si>
    <t>190-13712864</t>
  </si>
  <si>
    <t>190-13711807</t>
  </si>
  <si>
    <t>190-13656944</t>
  </si>
  <si>
    <t>190-13672342</t>
  </si>
  <si>
    <t>190-13650942</t>
  </si>
  <si>
    <t>190-13705841</t>
  </si>
  <si>
    <t>190-13646079</t>
  </si>
  <si>
    <t>190-15839999</t>
  </si>
  <si>
    <t>190-12312512</t>
  </si>
  <si>
    <t>190-13679638</t>
  </si>
  <si>
    <t>190-13653696</t>
  </si>
  <si>
    <t>190-13720724</t>
  </si>
  <si>
    <t>190-13722360</t>
  </si>
  <si>
    <t>190-13706678</t>
  </si>
  <si>
    <t>190-13669808</t>
  </si>
  <si>
    <t>190-13699191</t>
  </si>
  <si>
    <t>190-13691837</t>
  </si>
  <si>
    <t>190-13869651</t>
  </si>
  <si>
    <t>190-13657226</t>
  </si>
  <si>
    <t>190-13668114</t>
  </si>
  <si>
    <t>190-13667090</t>
  </si>
  <si>
    <t>190-13701853</t>
  </si>
  <si>
    <t>190-13688892</t>
  </si>
  <si>
    <t>190-13697341</t>
  </si>
  <si>
    <t>190-13698484</t>
  </si>
  <si>
    <t>190-15789477</t>
  </si>
  <si>
    <t>190-13657283</t>
  </si>
  <si>
    <t>190-13871109</t>
  </si>
  <si>
    <t>190-13712938</t>
  </si>
  <si>
    <t>190-13696544</t>
  </si>
  <si>
    <t>190-13717160</t>
  </si>
  <si>
    <t>190-13701775</t>
  </si>
  <si>
    <t>190-13719306</t>
  </si>
  <si>
    <t>190-13704798</t>
  </si>
  <si>
    <t>190-13654373</t>
  </si>
  <si>
    <t>190-13685976</t>
  </si>
  <si>
    <t>190-13714485</t>
  </si>
  <si>
    <t>190-13717352</t>
  </si>
  <si>
    <t>190-13672855</t>
  </si>
  <si>
    <t>190-15797182</t>
  </si>
  <si>
    <t>190-13722052</t>
  </si>
  <si>
    <t>190-13669718</t>
  </si>
  <si>
    <t>190-15823085</t>
  </si>
  <si>
    <t>190-13701586</t>
  </si>
  <si>
    <t>190-13699752</t>
  </si>
  <si>
    <t>190-13691004</t>
  </si>
  <si>
    <t>190-15827916</t>
  </si>
  <si>
    <t>190-13699851</t>
  </si>
  <si>
    <t>190-13684707</t>
  </si>
  <si>
    <t>190-13707522</t>
  </si>
  <si>
    <t>190-13675754</t>
  </si>
  <si>
    <t>190-15838067</t>
  </si>
  <si>
    <t>190-13651777</t>
  </si>
  <si>
    <t>190-13660675</t>
  </si>
  <si>
    <t>190-13718833</t>
  </si>
  <si>
    <t>190-13691937</t>
  </si>
  <si>
    <t>190-13713257</t>
  </si>
  <si>
    <t>190-13714477</t>
  </si>
  <si>
    <t>190-13710125</t>
  </si>
  <si>
    <t>190-13713642</t>
  </si>
  <si>
    <t>190-13679670</t>
  </si>
  <si>
    <t>190-13721418</t>
  </si>
  <si>
    <t>190-13692099</t>
  </si>
  <si>
    <t>190-13694005</t>
  </si>
  <si>
    <t>190-13657957</t>
  </si>
  <si>
    <t>190-13706374</t>
  </si>
  <si>
    <t>190-13692507</t>
  </si>
  <si>
    <t>190-13720666</t>
  </si>
  <si>
    <t>190-13719033</t>
  </si>
  <si>
    <t>190-15773974</t>
  </si>
  <si>
    <t>190-15789864</t>
  </si>
  <si>
    <t>190-13664314</t>
  </si>
  <si>
    <t>190-13681721</t>
  </si>
  <si>
    <t>190-13709226</t>
  </si>
  <si>
    <t>190-13689066</t>
  </si>
  <si>
    <t>190-13661479</t>
  </si>
  <si>
    <t>190-13649204</t>
  </si>
  <si>
    <t>190-13722068</t>
  </si>
  <si>
    <t>190-13704841</t>
  </si>
  <si>
    <t>190-13646147</t>
  </si>
  <si>
    <t>190-13870337</t>
  </si>
  <si>
    <t>190-13659878</t>
  </si>
  <si>
    <t>190-13705781</t>
  </si>
  <si>
    <t>190-13696250</t>
  </si>
  <si>
    <t>190-13692806</t>
  </si>
  <si>
    <t>190-13703993</t>
  </si>
  <si>
    <t>190-13709656</t>
  </si>
  <si>
    <t>190-13684667</t>
  </si>
  <si>
    <t>190-13706108</t>
  </si>
  <si>
    <t>190-13645912</t>
  </si>
  <si>
    <t>190-13654731</t>
  </si>
  <si>
    <t>190-15788197</t>
  </si>
  <si>
    <t>190-13701211</t>
  </si>
  <si>
    <t>190-13659092</t>
  </si>
  <si>
    <t>190-13723420</t>
  </si>
  <si>
    <t>190-13709809</t>
  </si>
  <si>
    <t>190-13667762</t>
  </si>
  <si>
    <t>190-13663537</t>
  </si>
  <si>
    <t>190-13695017</t>
  </si>
  <si>
    <t>190-13707131</t>
  </si>
  <si>
    <t>190-15826810</t>
  </si>
  <si>
    <t>190-13689940</t>
  </si>
  <si>
    <t>190-13645809</t>
  </si>
  <si>
    <t>190-15803867</t>
  </si>
  <si>
    <t>190-13710302</t>
  </si>
  <si>
    <t>190-13722694</t>
  </si>
  <si>
    <t>190-13871670</t>
  </si>
  <si>
    <t>190-13675944</t>
  </si>
  <si>
    <t>190-13647648</t>
  </si>
  <si>
    <t>190-13698985</t>
  </si>
  <si>
    <t>190-13695678</t>
  </si>
  <si>
    <t>190-13662234</t>
  </si>
  <si>
    <t>190-13681574</t>
  </si>
  <si>
    <t>190-13870408</t>
  </si>
  <si>
    <t>190-13722224</t>
  </si>
  <si>
    <t>190-12312261</t>
  </si>
  <si>
    <t>190-13713069</t>
  </si>
  <si>
    <t>190-13649405</t>
  </si>
  <si>
    <t>190-13870616</t>
  </si>
  <si>
    <t>190-13665659</t>
  </si>
  <si>
    <t>190-13717219</t>
  </si>
  <si>
    <t>190-13675265</t>
  </si>
  <si>
    <t>190-12313514</t>
  </si>
  <si>
    <t>190-13683838</t>
  </si>
  <si>
    <t>190-13683104</t>
  </si>
  <si>
    <t>190-13687273</t>
  </si>
  <si>
    <t>190-13668744</t>
  </si>
  <si>
    <t>190-13678677</t>
  </si>
  <si>
    <t>190-13706993</t>
  </si>
  <si>
    <t>190-15844358</t>
  </si>
  <si>
    <t>190-15842504</t>
  </si>
  <si>
    <t>190-13708777</t>
  </si>
  <si>
    <t>190-13658122</t>
  </si>
  <si>
    <t>190-13685203</t>
  </si>
  <si>
    <t>190-13688167</t>
  </si>
  <si>
    <t>190-15850491</t>
  </si>
  <si>
    <t>190-13701420</t>
  </si>
  <si>
    <t>190-13704542</t>
  </si>
  <si>
    <t>190-13659216</t>
  </si>
  <si>
    <t>190-13653416</t>
  </si>
  <si>
    <t>190-13719899</t>
  </si>
  <si>
    <t>190-13660951</t>
  </si>
  <si>
    <t>190-13718801</t>
  </si>
  <si>
    <t>190-13686708</t>
  </si>
  <si>
    <t>190-13697136</t>
  </si>
  <si>
    <t>190-13714286</t>
  </si>
  <si>
    <t>190-13665964</t>
  </si>
  <si>
    <t>190-13653415</t>
  </si>
  <si>
    <t>190-13667655</t>
  </si>
  <si>
    <t>190-13712031</t>
  </si>
  <si>
    <t>190-13678977</t>
  </si>
  <si>
    <t>190-13704971</t>
  </si>
  <si>
    <t>190-13646248</t>
  </si>
  <si>
    <t>190-15775831</t>
  </si>
  <si>
    <t>190-42102790</t>
  </si>
  <si>
    <t>190-13665496</t>
  </si>
  <si>
    <t>190-13694534</t>
  </si>
  <si>
    <t>190-13683565</t>
  </si>
  <si>
    <t>190-13699673</t>
  </si>
  <si>
    <t>190-13717012</t>
  </si>
  <si>
    <t>190-13707371</t>
  </si>
  <si>
    <t>190-13672404</t>
  </si>
  <si>
    <t>190-13670232</t>
  </si>
  <si>
    <t>190-15777691</t>
  </si>
  <si>
    <t>190-13675457</t>
  </si>
  <si>
    <t>190-13668208</t>
  </si>
  <si>
    <t>190-13714890</t>
  </si>
  <si>
    <t>190-13720909</t>
  </si>
  <si>
    <t>190-13649993</t>
  </si>
  <si>
    <t>190-13655256</t>
  </si>
  <si>
    <t>190-13660624</t>
  </si>
  <si>
    <t>190-13680435</t>
  </si>
  <si>
    <t>190-13664731</t>
  </si>
  <si>
    <t>190-13669002</t>
  </si>
  <si>
    <t>190-13675499</t>
  </si>
  <si>
    <t>190-12314355</t>
  </si>
  <si>
    <t>190-13700275</t>
  </si>
  <si>
    <t>190-13673001</t>
  </si>
  <si>
    <t>190-13656210</t>
  </si>
  <si>
    <t>190-13707681</t>
  </si>
  <si>
    <t>190-13707224</t>
  </si>
  <si>
    <t>190-13720215</t>
  </si>
  <si>
    <t>190-13694532</t>
  </si>
  <si>
    <t>190-12313860</t>
  </si>
  <si>
    <t>190-13647182</t>
  </si>
  <si>
    <t>190-13665289</t>
  </si>
  <si>
    <t>190-13710346</t>
  </si>
  <si>
    <t>190-13688486</t>
  </si>
  <si>
    <t>190-15772690</t>
  </si>
  <si>
    <t>190-13690321</t>
  </si>
  <si>
    <t>190-13677270</t>
  </si>
  <si>
    <t>190-12312376</t>
  </si>
  <si>
    <t>190-13676457</t>
  </si>
  <si>
    <t>190-13716153</t>
  </si>
  <si>
    <t>190-13710187</t>
  </si>
  <si>
    <t>190-13712694</t>
  </si>
  <si>
    <t>190-13702848</t>
  </si>
  <si>
    <t>190-13666993</t>
  </si>
  <si>
    <t>190-13696491</t>
  </si>
  <si>
    <t>190-13654183</t>
  </si>
  <si>
    <t>190-13645272</t>
  </si>
  <si>
    <t>190-12312916</t>
  </si>
  <si>
    <t>190-13666051</t>
  </si>
  <si>
    <t>190-13710964</t>
  </si>
  <si>
    <t>190-13659111</t>
  </si>
  <si>
    <t>190-12311573</t>
  </si>
  <si>
    <t>190-12311537</t>
  </si>
  <si>
    <t>190-13654196</t>
  </si>
  <si>
    <t>190-12314578</t>
  </si>
  <si>
    <t>190-13682828</t>
  </si>
  <si>
    <t>190-13680738</t>
  </si>
  <si>
    <t>190-13693903</t>
  </si>
  <si>
    <t>190-13643550</t>
  </si>
  <si>
    <t>190-13697630</t>
  </si>
  <si>
    <t>190-13660915</t>
  </si>
  <si>
    <t>190-13681037</t>
  </si>
  <si>
    <t>190-60854710</t>
  </si>
  <si>
    <t>190-12314706</t>
  </si>
  <si>
    <t>190-13722608</t>
  </si>
  <si>
    <t>190-13656647</t>
  </si>
  <si>
    <t>190-13647218</t>
  </si>
  <si>
    <t>190-13656360</t>
  </si>
  <si>
    <t>190-13710227</t>
  </si>
  <si>
    <t>190-13709058</t>
  </si>
  <si>
    <t>190-13670922</t>
  </si>
  <si>
    <t>190-13699713</t>
  </si>
  <si>
    <t>190-13670014</t>
  </si>
  <si>
    <t>190-13676751</t>
  </si>
  <si>
    <t>190-13672331</t>
  </si>
  <si>
    <t>190-13658423</t>
  </si>
  <si>
    <t>190-13684331</t>
  </si>
  <si>
    <t>190-13679098</t>
  </si>
  <si>
    <t>190-13706764</t>
  </si>
  <si>
    <t>190-13645262</t>
  </si>
  <si>
    <t>190-13674751</t>
  </si>
  <si>
    <t>190-13662888</t>
  </si>
  <si>
    <t>190-13648946</t>
  </si>
  <si>
    <t>190-13693705</t>
  </si>
  <si>
    <t>190-13714510</t>
  </si>
  <si>
    <t>190-13689600</t>
  </si>
  <si>
    <t>190-13700505</t>
  </si>
  <si>
    <t>190-13693111</t>
  </si>
  <si>
    <t>190-13655962</t>
  </si>
  <si>
    <t>190-13722789</t>
  </si>
  <si>
    <t>190-13650040</t>
  </si>
  <si>
    <t>190-13707132</t>
  </si>
  <si>
    <t>190-13685362</t>
  </si>
  <si>
    <t>190-13696592</t>
  </si>
  <si>
    <t>190-13710204</t>
  </si>
  <si>
    <t>190-13719156</t>
  </si>
  <si>
    <t>190-15815409</t>
  </si>
  <si>
    <t>190-13679465</t>
  </si>
  <si>
    <t>190-13651504</t>
  </si>
  <si>
    <t>190-13870145</t>
  </si>
  <si>
    <t>190-13719743</t>
  </si>
  <si>
    <t>190-13681391</t>
  </si>
  <si>
    <t>190-13648012</t>
  </si>
  <si>
    <t>190-13699582</t>
  </si>
  <si>
    <t>190-13666671</t>
  </si>
  <si>
    <t>190-13674496</t>
  </si>
  <si>
    <t>190-46096090</t>
  </si>
  <si>
    <t>190-13681187</t>
  </si>
  <si>
    <t>190-13870013</t>
  </si>
  <si>
    <t>190-13723087</t>
  </si>
  <si>
    <t>190-13657135</t>
  </si>
  <si>
    <t>190-15838248</t>
  </si>
  <si>
    <t>190-13684722</t>
  </si>
  <si>
    <t>190-13659539</t>
  </si>
  <si>
    <t>190-13678234</t>
  </si>
  <si>
    <t>190-13669637</t>
  </si>
  <si>
    <t>190-13714664</t>
  </si>
  <si>
    <t>190-13698866</t>
  </si>
  <si>
    <t>190-13661811</t>
  </si>
  <si>
    <t>190-13671037</t>
  </si>
  <si>
    <t>190-13709012</t>
  </si>
  <si>
    <t>190-13712507</t>
  </si>
  <si>
    <t>190-13644361</t>
  </si>
  <si>
    <t>190-13722530</t>
  </si>
  <si>
    <t>190-13691646</t>
  </si>
  <si>
    <t>190-49788968</t>
  </si>
  <si>
    <t>190-13674617</t>
  </si>
  <si>
    <t>190-13673847</t>
  </si>
  <si>
    <t>190-13681803</t>
  </si>
  <si>
    <t>190-15832031</t>
  </si>
  <si>
    <t>190-13722990</t>
  </si>
  <si>
    <t>190-13645586</t>
  </si>
  <si>
    <t>190-13686278</t>
  </si>
  <si>
    <t>190-61357003</t>
  </si>
  <si>
    <t>190-12313407</t>
  </si>
  <si>
    <t>190-13668546</t>
  </si>
  <si>
    <t>190-13716836</t>
  </si>
  <si>
    <t>190-13668760</t>
  </si>
  <si>
    <t>190-13651856</t>
  </si>
  <si>
    <t>190-13706613</t>
  </si>
  <si>
    <t>190-13688290</t>
  </si>
  <si>
    <t>190-13677125</t>
  </si>
  <si>
    <t>190-13680021</t>
  </si>
  <si>
    <t>190-13644101</t>
  </si>
  <si>
    <t>190-13671934</t>
  </si>
  <si>
    <t>190-13716994</t>
  </si>
  <si>
    <t>190-13677280</t>
  </si>
  <si>
    <t>190-13680120</t>
  </si>
  <si>
    <t>190-13669974</t>
  </si>
  <si>
    <t>190-13723001</t>
  </si>
  <si>
    <t>190-13662001</t>
  </si>
  <si>
    <t>190-13711117</t>
  </si>
  <si>
    <t>190-13685966</t>
  </si>
  <si>
    <t>190-13701318</t>
  </si>
  <si>
    <t>190-13662974</t>
  </si>
  <si>
    <t>190-13716327</t>
  </si>
  <si>
    <t>190-13673893</t>
  </si>
  <si>
    <t>190-13664005</t>
  </si>
  <si>
    <t>190-13695485</t>
  </si>
  <si>
    <t>190-13644357</t>
  </si>
  <si>
    <t>190-13659805</t>
  </si>
  <si>
    <t>190-13684592</t>
  </si>
  <si>
    <t>190-13684649</t>
  </si>
  <si>
    <t>190-13652446</t>
  </si>
  <si>
    <t>190-13651743</t>
  </si>
  <si>
    <t>190-13644641</t>
  </si>
  <si>
    <t>190-13870315</t>
  </si>
  <si>
    <t>190-13671346</t>
  </si>
  <si>
    <t>190-36484590</t>
  </si>
  <si>
    <t>190-13675236</t>
  </si>
  <si>
    <t>190-13661429</t>
  </si>
  <si>
    <t>190-13673435</t>
  </si>
  <si>
    <t>190-13707658</t>
  </si>
  <si>
    <t>190-13678334</t>
  </si>
  <si>
    <t>190-15782239</t>
  </si>
  <si>
    <t>190-15815229</t>
  </si>
  <si>
    <t>190-13870347</t>
  </si>
  <si>
    <t>190-13703929</t>
  </si>
  <si>
    <t>190-13712509</t>
  </si>
  <si>
    <t>190-13723003</t>
  </si>
  <si>
    <t>190-13721641</t>
  </si>
  <si>
    <t>190-13647830</t>
  </si>
  <si>
    <t>190-13697352</t>
  </si>
  <si>
    <t>190-13655137</t>
  </si>
  <si>
    <t>190-13687746</t>
  </si>
  <si>
    <t>190-13643015</t>
  </si>
  <si>
    <t>190-13716844</t>
  </si>
  <si>
    <t>190-13654430</t>
  </si>
  <si>
    <t>190-13719137</t>
  </si>
  <si>
    <t>190-31346375</t>
  </si>
  <si>
    <t>190-15809098</t>
  </si>
  <si>
    <t>190-13659165</t>
  </si>
  <si>
    <t>190-13710662</t>
  </si>
  <si>
    <t>190-13686724</t>
  </si>
  <si>
    <t>190-13704233</t>
  </si>
  <si>
    <t>190-15773676</t>
  </si>
  <si>
    <t>190-12313615</t>
  </si>
  <si>
    <t>190-13721603</t>
  </si>
  <si>
    <t>190-13646281</t>
  </si>
  <si>
    <t>190-13689287</t>
  </si>
  <si>
    <t>190-15786406</t>
  </si>
  <si>
    <t>190-13672286</t>
  </si>
  <si>
    <t>190-13705632</t>
  </si>
  <si>
    <t>190-13870459</t>
  </si>
  <si>
    <t>190-13663306</t>
  </si>
  <si>
    <t>190-13659675</t>
  </si>
  <si>
    <t>190-13703841</t>
  </si>
  <si>
    <t>190-13685704</t>
  </si>
  <si>
    <t>190-13648311</t>
  </si>
  <si>
    <t>190-15810222</t>
  </si>
  <si>
    <t>190-13701843</t>
  </si>
  <si>
    <t>190-13693164</t>
  </si>
  <si>
    <t>190-13688804</t>
  </si>
  <si>
    <t>190-13649139</t>
  </si>
  <si>
    <t>190-15790028</t>
  </si>
  <si>
    <t>190-13677976</t>
  </si>
  <si>
    <t>190-13711354</t>
  </si>
  <si>
    <t>190-13664643</t>
  </si>
  <si>
    <t>190-13708862</t>
  </si>
  <si>
    <t>190-13651839</t>
  </si>
  <si>
    <t>190-13677333</t>
  </si>
  <si>
    <t>190-13679187</t>
  </si>
  <si>
    <t>190-13643193</t>
  </si>
  <si>
    <t>190-13708743</t>
  </si>
  <si>
    <t>190-13665995</t>
  </si>
  <si>
    <t>190-13718340</t>
  </si>
  <si>
    <t>190-13713822</t>
  </si>
  <si>
    <t>190-12312059</t>
  </si>
  <si>
    <t>190-13713826</t>
  </si>
  <si>
    <t>190-13659701</t>
  </si>
  <si>
    <t>190-13670157</t>
  </si>
  <si>
    <t>190-13660121</t>
  </si>
  <si>
    <t>190-13657448</t>
  </si>
  <si>
    <t>190-12312187</t>
  </si>
  <si>
    <t>190-13682857</t>
  </si>
  <si>
    <t>190-13699614</t>
  </si>
  <si>
    <t>190-13663481</t>
  </si>
  <si>
    <t>190-15840650</t>
  </si>
  <si>
    <t>190-13670169</t>
  </si>
  <si>
    <t>190-15815178</t>
  </si>
  <si>
    <t>190-13654516</t>
  </si>
  <si>
    <t>190-13643781</t>
  </si>
  <si>
    <t>190-13677860</t>
  </si>
  <si>
    <t>190-13696567</t>
  </si>
  <si>
    <t>190-13698803</t>
  </si>
  <si>
    <t>190-13714678</t>
  </si>
  <si>
    <t>190-13684642</t>
  </si>
  <si>
    <t>190-13646802</t>
  </si>
  <si>
    <t>190-13720418</t>
  </si>
  <si>
    <t>190-13711340</t>
  </si>
  <si>
    <t>190-13700312</t>
  </si>
  <si>
    <t>190-13678650</t>
  </si>
  <si>
    <t>190-13702702</t>
  </si>
  <si>
    <t>190-13648629</t>
  </si>
  <si>
    <t>190-13692945</t>
  </si>
  <si>
    <t>190-13658757</t>
  </si>
  <si>
    <t>190-13702148</t>
  </si>
  <si>
    <t>190-12311926</t>
  </si>
  <si>
    <t>190-13707702</t>
  </si>
  <si>
    <t>190-13659103</t>
  </si>
  <si>
    <t>190-13649194</t>
  </si>
  <si>
    <t>190-13672895</t>
  </si>
  <si>
    <t>190-13643237</t>
  </si>
  <si>
    <t>190-13644314</t>
  </si>
  <si>
    <t>190-13660417</t>
  </si>
  <si>
    <t>190-13694548</t>
  </si>
  <si>
    <t>190-12312162</t>
  </si>
  <si>
    <t>190-13705398</t>
  </si>
  <si>
    <t>190-13722126</t>
  </si>
  <si>
    <t>190-13658884</t>
  </si>
  <si>
    <t>190-13712106</t>
  </si>
  <si>
    <t>190-13683653</t>
  </si>
  <si>
    <t>190-13664826</t>
  </si>
  <si>
    <t>190-13648140</t>
  </si>
  <si>
    <t>190-15845385</t>
  </si>
  <si>
    <t>190-13716074</t>
  </si>
  <si>
    <t>190-13700519</t>
  </si>
  <si>
    <t>190-13676953</t>
  </si>
  <si>
    <t>190-13710817</t>
  </si>
  <si>
    <t>190-13706472</t>
  </si>
  <si>
    <t>190-13694595</t>
  </si>
  <si>
    <t>190-13719409</t>
  </si>
  <si>
    <t>190-13679106</t>
  </si>
  <si>
    <t>190-13653448</t>
  </si>
  <si>
    <t>190-15841940</t>
  </si>
  <si>
    <t>190-13649862</t>
  </si>
  <si>
    <t>190-13687251</t>
  </si>
  <si>
    <t>190-12314929</t>
  </si>
  <si>
    <t>190-15815497</t>
  </si>
  <si>
    <t>190-15828601</t>
  </si>
  <si>
    <t>190-13662677</t>
  </si>
  <si>
    <t>190-13722506</t>
  </si>
  <si>
    <t>190-12312086</t>
  </si>
  <si>
    <t>190-15844914</t>
  </si>
  <si>
    <t>190-13870919</t>
  </si>
  <si>
    <t>190-13686425</t>
  </si>
  <si>
    <t>190-13712339</t>
  </si>
  <si>
    <t>190-13688415</t>
  </si>
  <si>
    <t>190-13699481</t>
  </si>
  <si>
    <t>190-13646615</t>
  </si>
  <si>
    <t>190-13692807</t>
  </si>
  <si>
    <t>190-13722492</t>
  </si>
  <si>
    <t>190-13665582</t>
  </si>
  <si>
    <t>190-13709464</t>
  </si>
  <si>
    <t>190-13660458</t>
  </si>
  <si>
    <t>190-13655023</t>
  </si>
  <si>
    <t>190-13683571</t>
  </si>
  <si>
    <t>190-13694042</t>
  </si>
  <si>
    <t>190-13707282</t>
  </si>
  <si>
    <t>190-13699985</t>
  </si>
  <si>
    <t>190-13702494</t>
  </si>
  <si>
    <t>190-13682472</t>
  </si>
  <si>
    <t>190-13668416</t>
  </si>
  <si>
    <t>190-13661897</t>
  </si>
  <si>
    <t>190-13662833</t>
  </si>
  <si>
    <t>190-13682745</t>
  </si>
  <si>
    <t>190-13869957</t>
  </si>
  <si>
    <t>190-13642970</t>
  </si>
  <si>
    <t>190-13690207</t>
  </si>
  <si>
    <t>190-13693546</t>
  </si>
  <si>
    <t>190-13693496</t>
  </si>
  <si>
    <t>190-13663884</t>
  </si>
  <si>
    <t>190-13714682</t>
  </si>
  <si>
    <t>190-13703853</t>
  </si>
  <si>
    <t>190-13708272</t>
  </si>
  <si>
    <t>190-15826722</t>
  </si>
  <si>
    <t>190-13703520</t>
  </si>
  <si>
    <t>190-13661866</t>
  </si>
  <si>
    <t>190-13672493</t>
  </si>
  <si>
    <t>190-15820020</t>
  </si>
  <si>
    <t>190-12313079</t>
  </si>
  <si>
    <t>190-12315095</t>
  </si>
  <si>
    <t>190-13650932</t>
  </si>
  <si>
    <t>190-13686196</t>
  </si>
  <si>
    <t>190-13645627</t>
  </si>
  <si>
    <t>190-13662983</t>
  </si>
  <si>
    <t>190-47289946</t>
  </si>
  <si>
    <t>190-13645831</t>
  </si>
  <si>
    <t>190-13706059</t>
  </si>
  <si>
    <t>190-13672823</t>
  </si>
  <si>
    <t>190-13688916</t>
  </si>
  <si>
    <t>190-15804521</t>
  </si>
  <si>
    <t>190-13680370</t>
  </si>
  <si>
    <t>190-13654436</t>
  </si>
  <si>
    <t>190-15842111</t>
  </si>
  <si>
    <t>190-13704972</t>
  </si>
  <si>
    <t>190-13718236</t>
  </si>
  <si>
    <t>190-13714598</t>
  </si>
  <si>
    <t>190-13690560</t>
  </si>
  <si>
    <t>190-13664908</t>
  </si>
  <si>
    <t>190-13691426</t>
  </si>
  <si>
    <t>190-13653430</t>
  </si>
  <si>
    <t>190-13655017</t>
  </si>
  <si>
    <t>190-13721714</t>
  </si>
  <si>
    <t>190-15852239</t>
  </si>
  <si>
    <t>190-13660441</t>
  </si>
  <si>
    <t>190-13669018</t>
  </si>
  <si>
    <t>190-13669526</t>
  </si>
  <si>
    <t>190-13645969</t>
  </si>
  <si>
    <t>190-13683811</t>
  </si>
  <si>
    <t>190-13706098</t>
  </si>
  <si>
    <t>190-12312230</t>
  </si>
  <si>
    <t>190-13703706</t>
  </si>
  <si>
    <t>190-13643257</t>
  </si>
  <si>
    <t>190-13696020</t>
  </si>
  <si>
    <t>190-13673024</t>
  </si>
  <si>
    <t>190-13648914</t>
  </si>
  <si>
    <t>190-13719671</t>
  </si>
  <si>
    <t>190-13666808</t>
  </si>
  <si>
    <t>190-13699320</t>
  </si>
  <si>
    <t>190-15785224</t>
  </si>
  <si>
    <t>190-13869682</t>
  </si>
  <si>
    <t>190-13654993</t>
  </si>
  <si>
    <t>190-13714046</t>
  </si>
  <si>
    <t>190-13698126</t>
  </si>
  <si>
    <t>190-13703887</t>
  </si>
  <si>
    <t>190-13670839</t>
  </si>
  <si>
    <t>190-13716945</t>
  </si>
  <si>
    <t>190-13672155</t>
  </si>
  <si>
    <t>190-13661465</t>
  </si>
  <si>
    <t>190-13704608</t>
  </si>
  <si>
    <t>190-13696989</t>
  </si>
  <si>
    <t>190-13642370</t>
  </si>
  <si>
    <t>190-12314039</t>
  </si>
  <si>
    <t>190-29070578</t>
  </si>
  <si>
    <t>190-13695650</t>
  </si>
  <si>
    <t>190-13714939</t>
  </si>
  <si>
    <t>190-13671211</t>
  </si>
  <si>
    <t>190-13716705</t>
  </si>
  <si>
    <t>190-13673028</t>
  </si>
  <si>
    <t>190-13667497</t>
  </si>
  <si>
    <t>190-13707029</t>
  </si>
  <si>
    <t>190-13689593</t>
  </si>
  <si>
    <t>190-13676860</t>
  </si>
  <si>
    <t>190-13707378</t>
  </si>
  <si>
    <t>190-13686296</t>
  </si>
  <si>
    <t>190-13674438</t>
  </si>
  <si>
    <t>190-13682673</t>
  </si>
  <si>
    <t>190-13681435</t>
  </si>
  <si>
    <t>190-13707413</t>
  </si>
  <si>
    <t>190-13665862</t>
  </si>
  <si>
    <t>190-13647444</t>
  </si>
  <si>
    <t>190-13686607</t>
  </si>
  <si>
    <t>190-13870382</t>
  </si>
  <si>
    <t>190-13720970</t>
  </si>
  <si>
    <t>190-13679424</t>
  </si>
  <si>
    <t>190-13709691</t>
  </si>
  <si>
    <t>190-13676856</t>
  </si>
  <si>
    <t>190-13648016</t>
  </si>
  <si>
    <t>190-13686497</t>
  </si>
  <si>
    <t>190-13870386</t>
  </si>
  <si>
    <t>190-13694074</t>
  </si>
  <si>
    <t>190-13691498</t>
  </si>
  <si>
    <t>190-13669117</t>
  </si>
  <si>
    <t>190-13649377</t>
  </si>
  <si>
    <t>190-13643601</t>
  </si>
  <si>
    <t>190-13710516</t>
  </si>
  <si>
    <t>190-13665635</t>
  </si>
  <si>
    <t>190-13712845</t>
  </si>
  <si>
    <t>190-12311870</t>
  </si>
  <si>
    <t>190-13697692</t>
  </si>
  <si>
    <t>190-13704528</t>
  </si>
  <si>
    <t>190-13677145</t>
  </si>
  <si>
    <t>190-13711650</t>
  </si>
  <si>
    <t>190-12311797</t>
  </si>
  <si>
    <t>190-13671163</t>
  </si>
  <si>
    <t>190-13665926</t>
  </si>
  <si>
    <t>190-13665059</t>
  </si>
  <si>
    <t>190-13674298</t>
  </si>
  <si>
    <t>190-12311673</t>
  </si>
  <si>
    <t>190-13715079</t>
  </si>
  <si>
    <t>190-13721433</t>
  </si>
  <si>
    <t>190-13693389</t>
  </si>
  <si>
    <t>190-13701908</t>
  </si>
  <si>
    <t>190-13700245</t>
  </si>
  <si>
    <t>190-13697377</t>
  </si>
  <si>
    <t>190-13656562</t>
  </si>
  <si>
    <t>190-13715166</t>
  </si>
  <si>
    <t>190-13691216</t>
  </si>
  <si>
    <t>190-13721053</t>
  </si>
  <si>
    <t>190-13686871</t>
  </si>
  <si>
    <t>190-13653550</t>
  </si>
  <si>
    <t>190-13721510</t>
  </si>
  <si>
    <t>190-13693821</t>
  </si>
  <si>
    <t>190-63851800</t>
  </si>
  <si>
    <t>190-13690212</t>
  </si>
  <si>
    <t>190-13717623</t>
  </si>
  <si>
    <t>190-13661257</t>
  </si>
  <si>
    <t>190-15796824</t>
  </si>
  <si>
    <t>190-13708607</t>
  </si>
  <si>
    <t>190-13699373</t>
  </si>
  <si>
    <t>190-15801704</t>
  </si>
  <si>
    <t>190-13679415</t>
  </si>
  <si>
    <t>190-13711012</t>
  </si>
  <si>
    <t>190-12315000</t>
  </si>
  <si>
    <t>190-13710228</t>
  </si>
  <si>
    <t>190-13670093</t>
  </si>
  <si>
    <t>190-13716054</t>
  </si>
  <si>
    <t>190-13662871</t>
  </si>
  <si>
    <t>190-13720993</t>
  </si>
  <si>
    <t>190-13696078</t>
  </si>
  <si>
    <t>190-13703382</t>
  </si>
  <si>
    <t>190-15810715</t>
  </si>
  <si>
    <t>190-13673882</t>
  </si>
  <si>
    <t>190-13646385</t>
  </si>
  <si>
    <t>190-13667535</t>
  </si>
  <si>
    <t>190-13723305</t>
  </si>
  <si>
    <t>190-13652464</t>
  </si>
  <si>
    <t>190-13701060</t>
  </si>
  <si>
    <t>190-13674749</t>
  </si>
  <si>
    <t>190-13678773</t>
  </si>
  <si>
    <t>190-13873789</t>
  </si>
  <si>
    <t>190-13691868</t>
  </si>
  <si>
    <t>190-13656032</t>
  </si>
  <si>
    <t>190-13675645</t>
  </si>
  <si>
    <t>190-13716431</t>
  </si>
  <si>
    <t>190-12313394</t>
  </si>
  <si>
    <t>190-13703110</t>
  </si>
  <si>
    <t>190-13673507</t>
  </si>
  <si>
    <t>190-13711090</t>
  </si>
  <si>
    <t>190-15835169</t>
  </si>
  <si>
    <t>190-13698067</t>
  </si>
  <si>
    <t>190-12315077</t>
  </si>
  <si>
    <t>190-13686995</t>
  </si>
  <si>
    <t>190-13643341</t>
  </si>
  <si>
    <t>190-13701019</t>
  </si>
  <si>
    <t>190-13677529</t>
  </si>
  <si>
    <t>190-13669872</t>
  </si>
  <si>
    <t>190-13643205</t>
  </si>
  <si>
    <t>190-13718398</t>
  </si>
  <si>
    <t>190-13653094</t>
  </si>
  <si>
    <t>190-13654496</t>
  </si>
  <si>
    <t>190-39310639</t>
  </si>
  <si>
    <t>190-13644930</t>
  </si>
  <si>
    <t>190-13701026</t>
  </si>
  <si>
    <t>190-51665774</t>
  </si>
  <si>
    <t>190-13710098</t>
  </si>
  <si>
    <t>190-13691977</t>
  </si>
  <si>
    <t>190-13672934</t>
  </si>
  <si>
    <t>190-13668954</t>
  </si>
  <si>
    <t>190-13683249</t>
  </si>
  <si>
    <t>190-13660424</t>
  </si>
  <si>
    <t>190-12311411</t>
  </si>
  <si>
    <t>190-13670917</t>
  </si>
  <si>
    <t>190-12312075</t>
  </si>
  <si>
    <t>190-13681121</t>
  </si>
  <si>
    <t>190-13718674</t>
  </si>
  <si>
    <t>190-13685684</t>
  </si>
  <si>
    <t>190-13652062</t>
  </si>
  <si>
    <t>190-13720652</t>
  </si>
  <si>
    <t>190-13716396</t>
  </si>
  <si>
    <t>190-13696684</t>
  </si>
  <si>
    <t>190-13690222</t>
  </si>
  <si>
    <t>190-13665911</t>
  </si>
  <si>
    <t>190-13645382</t>
  </si>
  <si>
    <t>190-13700793</t>
  </si>
  <si>
    <t>190-13700358</t>
  </si>
  <si>
    <t>190-13723549</t>
  </si>
  <si>
    <t>190-13647265</t>
  </si>
  <si>
    <t>190-15806536</t>
  </si>
  <si>
    <t>190-13695339</t>
  </si>
  <si>
    <t>190-13672949</t>
  </si>
  <si>
    <t>190-15813082</t>
  </si>
  <si>
    <t>DESATIVAÇÃO</t>
  </si>
  <si>
    <t>190-13693693</t>
  </si>
  <si>
    <t>190-13720875</t>
  </si>
  <si>
    <t>190-13666172</t>
  </si>
  <si>
    <t>190-13648498</t>
  </si>
  <si>
    <t>190-13653960</t>
  </si>
  <si>
    <t>190-15853934</t>
  </si>
  <si>
    <t>190-13676303</t>
  </si>
  <si>
    <t>190-13708529</t>
  </si>
  <si>
    <t>190-13687562</t>
  </si>
  <si>
    <t>190-13657018</t>
  </si>
  <si>
    <t>190-13660567</t>
  </si>
  <si>
    <t>190-13721840</t>
  </si>
  <si>
    <t>190-13721649</t>
  </si>
  <si>
    <t>190-13721440</t>
  </si>
  <si>
    <t>190-13717413</t>
  </si>
  <si>
    <t>190-13688647</t>
  </si>
  <si>
    <t>190-13706781</t>
  </si>
  <si>
    <t>190-13705464</t>
  </si>
  <si>
    <t>190-13675779</t>
  </si>
  <si>
    <t>190-13651265</t>
  </si>
  <si>
    <t>190-12311808</t>
  </si>
  <si>
    <t>190-13693719</t>
  </si>
  <si>
    <t>190-13707777</t>
  </si>
  <si>
    <t>190-13717909</t>
  </si>
  <si>
    <t>190-13691653</t>
  </si>
  <si>
    <t>190-13716910</t>
  </si>
  <si>
    <t>190-13701242</t>
  </si>
  <si>
    <t>190-13689863</t>
  </si>
  <si>
    <t>190-53773831</t>
  </si>
  <si>
    <t>190-13723506</t>
  </si>
  <si>
    <t>190-13692306</t>
  </si>
  <si>
    <t>190-13715945</t>
  </si>
  <si>
    <t>190-13713580</t>
  </si>
  <si>
    <t>190-13717494</t>
  </si>
  <si>
    <t>190-13689177</t>
  </si>
  <si>
    <t>190-13694424</t>
  </si>
  <si>
    <t>190-13668819</t>
  </si>
  <si>
    <t>190-13718415</t>
  </si>
  <si>
    <t>190-13707435</t>
  </si>
  <si>
    <t>190-13652630</t>
  </si>
  <si>
    <t>190-13683284</t>
  </si>
  <si>
    <t>190-13668811</t>
  </si>
  <si>
    <t>190-13645535</t>
  </si>
  <si>
    <t>190-39423563</t>
  </si>
  <si>
    <t>190-13691743</t>
  </si>
  <si>
    <t>190-13690237</t>
  </si>
  <si>
    <t>190-13696183</t>
  </si>
  <si>
    <t>190-13694923</t>
  </si>
  <si>
    <t>190-13870404</t>
  </si>
  <si>
    <t>190-13675346</t>
  </si>
  <si>
    <t>190-13704372</t>
  </si>
  <si>
    <t>190-13659413</t>
  </si>
  <si>
    <t>190-13659015</t>
  </si>
  <si>
    <t>190-13682375</t>
  </si>
  <si>
    <t>190-13705373</t>
  </si>
  <si>
    <t>190-13708433</t>
  </si>
  <si>
    <t>190-13702807</t>
  </si>
  <si>
    <t>190-13644091</t>
  </si>
  <si>
    <t>190-45593692</t>
  </si>
  <si>
    <t>190-13650743</t>
  </si>
  <si>
    <t>190-13668487</t>
  </si>
  <si>
    <t>190-13657540</t>
  </si>
  <si>
    <t>190-13658810</t>
  </si>
  <si>
    <t>190-13655502</t>
  </si>
  <si>
    <t>190-13650092</t>
  </si>
  <si>
    <t>190-13694468</t>
  </si>
  <si>
    <t>190-13712047</t>
  </si>
  <si>
    <t>190-13710121</t>
  </si>
  <si>
    <t>190-13713640</t>
  </si>
  <si>
    <t>190-25356606</t>
  </si>
  <si>
    <t>AGROTINS</t>
  </si>
  <si>
    <t>190-562942</t>
  </si>
  <si>
    <t>TRAFO AUXILIAR</t>
  </si>
  <si>
    <t>190-13722199</t>
  </si>
  <si>
    <t>190-13672284</t>
  </si>
  <si>
    <t>190-13675976</t>
  </si>
  <si>
    <t>190-13687732</t>
  </si>
  <si>
    <t>190-15833800</t>
  </si>
  <si>
    <t>190-13690517</t>
  </si>
  <si>
    <t>190-13681048</t>
  </si>
  <si>
    <t>190-13676009</t>
  </si>
  <si>
    <t>190-13695150</t>
  </si>
  <si>
    <t>190-63555494</t>
  </si>
  <si>
    <t>190-13682798</t>
  </si>
  <si>
    <t>190-13679920</t>
  </si>
  <si>
    <t>190-13721348</t>
  </si>
  <si>
    <t>190-13678862</t>
  </si>
  <si>
    <t>190-13648181</t>
  </si>
  <si>
    <t>190-13660141</t>
  </si>
  <si>
    <t>190-13663403</t>
  </si>
  <si>
    <t>190-15801681</t>
  </si>
  <si>
    <t>NÃO</t>
  </si>
  <si>
    <t>190-13660651</t>
  </si>
  <si>
    <t>190-13659598</t>
  </si>
  <si>
    <t>190-13693985</t>
  </si>
  <si>
    <t>190-13718335</t>
  </si>
  <si>
    <t>190-13650397</t>
  </si>
  <si>
    <t>190-13687202</t>
  </si>
  <si>
    <t>190-13676730</t>
  </si>
  <si>
    <t>190-13660186</t>
  </si>
  <si>
    <t>190-13674966</t>
  </si>
  <si>
    <t>190-13643666</t>
  </si>
  <si>
    <t>190-13660023</t>
  </si>
  <si>
    <t>190-59579448</t>
  </si>
  <si>
    <t>190-13705613</t>
  </si>
  <si>
    <t>190-13711327</t>
  </si>
  <si>
    <t>190-13693585</t>
  </si>
  <si>
    <t>190-13708309</t>
  </si>
  <si>
    <t>190-13659651</t>
  </si>
  <si>
    <t>190-13688238</t>
  </si>
  <si>
    <t>190-13652710</t>
  </si>
  <si>
    <t>190-13654054</t>
  </si>
  <si>
    <t>190-13679994</t>
  </si>
  <si>
    <t>190-13648743</t>
  </si>
  <si>
    <t>190-13702879</t>
  </si>
  <si>
    <t>190-13709160</t>
  </si>
  <si>
    <t>190-13682418</t>
  </si>
  <si>
    <t>190-13717743</t>
  </si>
  <si>
    <t>190-13679859</t>
  </si>
  <si>
    <t>190-13686464</t>
  </si>
  <si>
    <t>190-12312695</t>
  </si>
  <si>
    <t>190-13694058</t>
  </si>
  <si>
    <t>190-13667748</t>
  </si>
  <si>
    <t>190-13721696</t>
  </si>
  <si>
    <t>190-13643436</t>
  </si>
  <si>
    <t>190-13682615</t>
  </si>
  <si>
    <t>190-13670451</t>
  </si>
  <si>
    <t>190-15838471</t>
  </si>
  <si>
    <t>190-13712233</t>
  </si>
  <si>
    <t>190-13702474</t>
  </si>
  <si>
    <t>190-13716342</t>
  </si>
  <si>
    <t>190-15789729</t>
  </si>
  <si>
    <t>190-13677666</t>
  </si>
  <si>
    <t>190-13671730</t>
  </si>
  <si>
    <t>190-13671926</t>
  </si>
  <si>
    <t>190-13713354</t>
  </si>
  <si>
    <t>190-13647537</t>
  </si>
  <si>
    <t>190-13686655</t>
  </si>
  <si>
    <t>190-13697924</t>
  </si>
  <si>
    <t>190-13657729</t>
  </si>
  <si>
    <t>190-13687681</t>
  </si>
  <si>
    <t>190-15816374</t>
  </si>
  <si>
    <t>190-13674530</t>
  </si>
  <si>
    <t>190-15828707</t>
  </si>
  <si>
    <t>190-13673039</t>
  </si>
  <si>
    <t>190-13706134</t>
  </si>
  <si>
    <t>190-12311621</t>
  </si>
  <si>
    <t>190-13705140</t>
  </si>
  <si>
    <t>190-13697295</t>
  </si>
  <si>
    <t>190-36642340</t>
  </si>
  <si>
    <t>190-13657063</t>
  </si>
  <si>
    <t>190-13668542</t>
  </si>
  <si>
    <t>190-13658943</t>
  </si>
  <si>
    <t>190-13655805</t>
  </si>
  <si>
    <t>190-13671659</t>
  </si>
  <si>
    <t>190-15798109</t>
  </si>
  <si>
    <t>190-13658598</t>
  </si>
  <si>
    <t>190-13679009</t>
  </si>
  <si>
    <t>190-13700080</t>
  </si>
  <si>
    <t>190-13684470</t>
  </si>
  <si>
    <t>190-13664797</t>
  </si>
  <si>
    <t>190-12314352</t>
  </si>
  <si>
    <t>190-12312693</t>
  </si>
  <si>
    <t>190-13696800</t>
  </si>
  <si>
    <t>190-13658869</t>
  </si>
  <si>
    <t>190-13682618</t>
  </si>
  <si>
    <t>190-13722234</t>
  </si>
  <si>
    <t>190-13707081</t>
  </si>
  <si>
    <t>190-13644780</t>
  </si>
  <si>
    <t>190-13655166</t>
  </si>
  <si>
    <t>190-13667802</t>
  </si>
  <si>
    <t>190-13648595</t>
  </si>
  <si>
    <t>190-13715971</t>
  </si>
  <si>
    <t>190-38650592</t>
  </si>
  <si>
    <t>190-13718277</t>
  </si>
  <si>
    <t>190-13671138</t>
  </si>
  <si>
    <t>190-13644955</t>
  </si>
  <si>
    <t>190-13698428</t>
  </si>
  <si>
    <t>190-13680520</t>
  </si>
  <si>
    <t>190-13670110</t>
  </si>
  <si>
    <t>190-13682212</t>
  </si>
  <si>
    <t>190-13684727</t>
  </si>
  <si>
    <t>190-12312487</t>
  </si>
  <si>
    <t>190-15804516</t>
  </si>
  <si>
    <t>190-15796806</t>
  </si>
  <si>
    <t>190-13707883</t>
  </si>
  <si>
    <t>190-13671351</t>
  </si>
  <si>
    <t>190-13671728</t>
  </si>
  <si>
    <t>190-15784126</t>
  </si>
  <si>
    <t>190-13658014</t>
  </si>
  <si>
    <t>190-13691463</t>
  </si>
  <si>
    <t>190-13675653</t>
  </si>
  <si>
    <t>190-13689782</t>
  </si>
  <si>
    <t>190-12312167</t>
  </si>
  <si>
    <t>190-13717122</t>
  </si>
  <si>
    <t>190-13652403</t>
  </si>
  <si>
    <t>190-13714017</t>
  </si>
  <si>
    <t>190-13644387</t>
  </si>
  <si>
    <t>190-52227982</t>
  </si>
  <si>
    <t>190-13670937</t>
  </si>
  <si>
    <t>190-13707711</t>
  </si>
  <si>
    <t>190-13708970</t>
  </si>
  <si>
    <t>190-13718542</t>
  </si>
  <si>
    <t>190-15801692</t>
  </si>
  <si>
    <t>190-15782841</t>
  </si>
  <si>
    <t>190-13716274</t>
  </si>
  <si>
    <t>190-13662393</t>
  </si>
  <si>
    <t>190-13680537</t>
  </si>
  <si>
    <t>190-13644660</t>
  </si>
  <si>
    <t>190-13650462</t>
  </si>
  <si>
    <t>190-74099407</t>
  </si>
  <si>
    <t>190-13684344</t>
  </si>
  <si>
    <t>190-12314902</t>
  </si>
  <si>
    <t>190-42034008</t>
  </si>
  <si>
    <t>190-13643701</t>
  </si>
  <si>
    <t>190-13709811</t>
  </si>
  <si>
    <t>190-72581683</t>
  </si>
  <si>
    <t>190-13871587</t>
  </si>
  <si>
    <t>190-15833075</t>
  </si>
  <si>
    <t>190-26443199</t>
  </si>
  <si>
    <t>190-13653041</t>
  </si>
  <si>
    <t>190-32699015</t>
  </si>
  <si>
    <t>190-13654455</t>
  </si>
  <si>
    <t>190-13660551</t>
  </si>
  <si>
    <t>190-42558406</t>
  </si>
  <si>
    <t>190-13697361</t>
  </si>
  <si>
    <t>190-26270843</t>
  </si>
  <si>
    <t>190-33231267</t>
  </si>
  <si>
    <t>190-13721417</t>
  </si>
  <si>
    <t>190-25403379</t>
  </si>
  <si>
    <t>190-21087864</t>
  </si>
  <si>
    <t>190-25579440</t>
  </si>
  <si>
    <t>190-21835956</t>
  </si>
  <si>
    <t>190-26524159</t>
  </si>
  <si>
    <t>190-36288629</t>
  </si>
  <si>
    <t>190-13872088</t>
  </si>
  <si>
    <t>190-13653154</t>
  </si>
  <si>
    <t>190-23045975</t>
  </si>
  <si>
    <t>190-32695878</t>
  </si>
  <si>
    <t>190-13686167</t>
  </si>
  <si>
    <t>190-13695398</t>
  </si>
  <si>
    <t>190-66303938</t>
  </si>
  <si>
    <t>190-13687148</t>
  </si>
  <si>
    <t>190-52696096</t>
  </si>
  <si>
    <t>190-13683708</t>
  </si>
  <si>
    <t>190-39303036</t>
  </si>
  <si>
    <t>190-41076486</t>
  </si>
  <si>
    <t>190-50239925</t>
  </si>
  <si>
    <t>190-43687766</t>
  </si>
  <si>
    <t>190-20526109</t>
  </si>
  <si>
    <t>190-27507508</t>
  </si>
  <si>
    <t>190-48595368</t>
  </si>
  <si>
    <t>190-25278984</t>
  </si>
  <si>
    <t>190-13870470</t>
  </si>
  <si>
    <t>190-46293661</t>
  </si>
  <si>
    <t>190-13717762</t>
  </si>
  <si>
    <t>190-49539984</t>
  </si>
  <si>
    <t>190-47938230</t>
  </si>
  <si>
    <t>190-55444178</t>
  </si>
  <si>
    <t>190-47067952</t>
  </si>
  <si>
    <t>190-54809117</t>
  </si>
  <si>
    <t>190-28010798</t>
  </si>
  <si>
    <t>190-25884462</t>
  </si>
  <si>
    <t>190-43777470</t>
  </si>
  <si>
    <t>190-13673446</t>
  </si>
  <si>
    <t>190-29113529</t>
  </si>
  <si>
    <t>190-27941163</t>
  </si>
  <si>
    <t>190-33351581</t>
  </si>
  <si>
    <t>190-30977085</t>
  </si>
  <si>
    <t>190-21826633</t>
  </si>
  <si>
    <t>190-35971671</t>
  </si>
  <si>
    <t>190-35640765</t>
  </si>
  <si>
    <t>190-29350059</t>
  </si>
  <si>
    <t>190-13723151</t>
  </si>
  <si>
    <t>190-37547396</t>
  </si>
  <si>
    <t>190-53413154</t>
  </si>
  <si>
    <t>190-34679240</t>
  </si>
  <si>
    <t>190-55019110</t>
  </si>
  <si>
    <t>190-48685755</t>
  </si>
  <si>
    <t>IPU-37-5700380250</t>
  </si>
  <si>
    <t>190-41969810</t>
  </si>
  <si>
    <t>190-54576832</t>
  </si>
  <si>
    <t>190-45095851</t>
  </si>
  <si>
    <t>190-12314716</t>
  </si>
  <si>
    <t>190-13655079</t>
  </si>
  <si>
    <t>190-42944456</t>
  </si>
  <si>
    <t>190-35679226</t>
  </si>
  <si>
    <t>190-44984295</t>
  </si>
  <si>
    <t>190-39574061</t>
  </si>
  <si>
    <t>190-37491529</t>
  </si>
  <si>
    <t>190-33927232</t>
  </si>
  <si>
    <t>190-48436644</t>
  </si>
  <si>
    <t>190-56629758</t>
  </si>
  <si>
    <t>190-13694206</t>
  </si>
  <si>
    <t>190-39634755</t>
  </si>
  <si>
    <t>190-37302586</t>
  </si>
  <si>
    <t>190-38650688</t>
  </si>
  <si>
    <t>190-34086770</t>
  </si>
  <si>
    <t>190-43674818</t>
  </si>
  <si>
    <t>190-39072309</t>
  </si>
  <si>
    <t>190-61533140</t>
  </si>
  <si>
    <t>190-52705076</t>
  </si>
  <si>
    <t>190-39342437</t>
  </si>
  <si>
    <t>190-38587548</t>
  </si>
  <si>
    <t>190-13712215</t>
  </si>
  <si>
    <t>190-34808014</t>
  </si>
  <si>
    <t>190-13683238</t>
  </si>
  <si>
    <t>190-42244529</t>
  </si>
  <si>
    <t>190-59274861</t>
  </si>
  <si>
    <t>190-51193588</t>
  </si>
  <si>
    <t>190-13674804</t>
  </si>
  <si>
    <t>190-13708464</t>
  </si>
  <si>
    <t>190-13693006</t>
  </si>
  <si>
    <t>190-13701710</t>
  </si>
  <si>
    <t>190-13719050</t>
  </si>
  <si>
    <t>190-13675540</t>
  </si>
  <si>
    <t>190-13673965</t>
  </si>
  <si>
    <t>190-13669033</t>
  </si>
  <si>
    <t>190-13664413</t>
  </si>
  <si>
    <t>COEP</t>
  </si>
  <si>
    <t>190-13668514</t>
  </si>
  <si>
    <t>190-13711826</t>
  </si>
  <si>
    <t>190-13710407</t>
  </si>
  <si>
    <t>190-15780312</t>
  </si>
  <si>
    <t>190-40299223</t>
  </si>
  <si>
    <t>190-13679263</t>
  </si>
  <si>
    <t>190-12312516</t>
  </si>
  <si>
    <t>190-13650640</t>
  </si>
  <si>
    <t>190-13663099</t>
  </si>
  <si>
    <t>190-13668496</t>
  </si>
  <si>
    <t>190-13714173</t>
  </si>
  <si>
    <t>190-15786516</t>
  </si>
  <si>
    <t>190-13722804</t>
  </si>
  <si>
    <t>190-13696977</t>
  </si>
  <si>
    <t>190-38920878</t>
  </si>
  <si>
    <t>190-13671517</t>
  </si>
  <si>
    <t>190-13665775</t>
  </si>
  <si>
    <t>190-13692052</t>
  </si>
  <si>
    <t>190-13702407</t>
  </si>
  <si>
    <t>190-13693446</t>
  </si>
  <si>
    <t>190-53147237</t>
  </si>
  <si>
    <t>190-13693121</t>
  </si>
  <si>
    <t>190-13643479</t>
  </si>
  <si>
    <t>190-13696338</t>
  </si>
  <si>
    <t>190-13692105</t>
  </si>
  <si>
    <t>190-13709240</t>
  </si>
  <si>
    <t>190-30427916</t>
  </si>
  <si>
    <t>190-13670795</t>
  </si>
  <si>
    <t>190-13687322</t>
  </si>
  <si>
    <t>190-13652185</t>
  </si>
  <si>
    <t>190-13719169</t>
  </si>
  <si>
    <t>190-13687910</t>
  </si>
  <si>
    <t>190-25712549</t>
  </si>
  <si>
    <t>190-13689855</t>
  </si>
  <si>
    <t>190-15830056</t>
  </si>
  <si>
    <t>190-13662980</t>
  </si>
  <si>
    <t>190-36642322</t>
  </si>
  <si>
    <t>190-20813153</t>
  </si>
  <si>
    <t>190-15805055</t>
  </si>
  <si>
    <t>PARTICULAR</t>
  </si>
  <si>
    <t>190-13711415</t>
  </si>
  <si>
    <t>190-13657488</t>
  </si>
  <si>
    <t>190-13709544</t>
  </si>
  <si>
    <t>190-13683030</t>
  </si>
  <si>
    <t>190-13679161</t>
  </si>
  <si>
    <t>Plano de medidas</t>
  </si>
  <si>
    <t>190-12311428</t>
  </si>
  <si>
    <t>190-13681786</t>
  </si>
  <si>
    <t>190-13661928</t>
  </si>
  <si>
    <t>190-13709593</t>
  </si>
  <si>
    <t>190-15825578</t>
  </si>
  <si>
    <t>190-13678614</t>
  </si>
  <si>
    <t>190-13690252</t>
  </si>
  <si>
    <t>190-13709384</t>
  </si>
  <si>
    <t>190-13684243</t>
  </si>
  <si>
    <t>190-13655059</t>
  </si>
  <si>
    <t>190-13655034</t>
  </si>
  <si>
    <t>190-13686466</t>
  </si>
  <si>
    <t>190-13721063</t>
  </si>
  <si>
    <t>190-13703324</t>
  </si>
  <si>
    <t>190-13642882</t>
  </si>
  <si>
    <t>190-13643074</t>
  </si>
  <si>
    <t>190-62194313</t>
  </si>
  <si>
    <t>190-13647138</t>
  </si>
  <si>
    <t>190-13675606</t>
  </si>
  <si>
    <t>190-13684558</t>
  </si>
  <si>
    <t>190-13654039</t>
  </si>
  <si>
    <t>190-13710240</t>
  </si>
  <si>
    <t>190-13689758</t>
  </si>
  <si>
    <t>190-13680097</t>
  </si>
  <si>
    <t>190-59523616</t>
  </si>
  <si>
    <t>190-15801466</t>
  </si>
  <si>
    <t>190-58492924</t>
  </si>
  <si>
    <t>190-13686367</t>
  </si>
  <si>
    <t>190-22792770</t>
  </si>
  <si>
    <t>190-34086197</t>
  </si>
  <si>
    <t>190-43257847</t>
  </si>
  <si>
    <t>190-15798966</t>
  </si>
  <si>
    <t>190-13678784</t>
  </si>
  <si>
    <t>190-15826876</t>
  </si>
  <si>
    <t>190-13686757</t>
  </si>
  <si>
    <t>190-13644345</t>
  </si>
  <si>
    <t>IPU-27-5700396250</t>
  </si>
  <si>
    <t>190-23252132</t>
  </si>
  <si>
    <t>190-13681542</t>
  </si>
  <si>
    <t>190-13648878</t>
  </si>
  <si>
    <t>190-13665801</t>
  </si>
  <si>
    <t>190-13669661</t>
  </si>
  <si>
    <t>190-13704918</t>
  </si>
  <si>
    <t>190-13676475</t>
  </si>
  <si>
    <t>190-13658099</t>
  </si>
  <si>
    <t>190-13667650</t>
  </si>
  <si>
    <t>190-13674373</t>
  </si>
  <si>
    <t>190-13672754</t>
  </si>
  <si>
    <t>190-13673475</t>
  </si>
  <si>
    <t>190-13656550</t>
  </si>
  <si>
    <t>190-15792384</t>
  </si>
  <si>
    <t>190-15778636</t>
  </si>
  <si>
    <t>190-13677307</t>
  </si>
  <si>
    <t>190-34652688</t>
  </si>
  <si>
    <t>190-13657578</t>
  </si>
  <si>
    <t>190-13721566</t>
  </si>
  <si>
    <t>190-13711238</t>
  </si>
  <si>
    <t>190-13680795</t>
  </si>
  <si>
    <t>190-13683256</t>
  </si>
  <si>
    <t>190-15826296</t>
  </si>
  <si>
    <t>CANCELADA</t>
  </si>
  <si>
    <t>190-15798722</t>
  </si>
  <si>
    <t>190-13658984</t>
  </si>
  <si>
    <t>190-13693025</t>
  </si>
  <si>
    <t>190-13689229</t>
  </si>
  <si>
    <t>190-13711856</t>
  </si>
  <si>
    <t>190-13666267</t>
  </si>
  <si>
    <t>190-13700456</t>
  </si>
  <si>
    <t>190-13702982</t>
  </si>
  <si>
    <t>190-13688009</t>
  </si>
  <si>
    <t>190-13642468</t>
  </si>
  <si>
    <t>190-13660179</t>
  </si>
  <si>
    <t>190-13683180</t>
  </si>
  <si>
    <t>190-13671284</t>
  </si>
  <si>
    <t>190-13711138</t>
  </si>
  <si>
    <t>190-13870105</t>
  </si>
  <si>
    <t>190-13717588</t>
  </si>
  <si>
    <t>190-36642353</t>
  </si>
  <si>
    <t>190-13671727</t>
  </si>
  <si>
    <t>190-15810992</t>
  </si>
  <si>
    <t>190-13669362</t>
  </si>
  <si>
    <t>190-13704159</t>
  </si>
  <si>
    <t>190-13643138</t>
  </si>
  <si>
    <t>190-13648762</t>
  </si>
  <si>
    <t>190-13669450</t>
  </si>
  <si>
    <t>190-13678384</t>
  </si>
  <si>
    <t>190-13659983</t>
  </si>
  <si>
    <t>190-13706205</t>
  </si>
  <si>
    <t>190-13666017</t>
  </si>
  <si>
    <t>190-13645666</t>
  </si>
  <si>
    <t>190-13684585</t>
  </si>
  <si>
    <t>190-13693957</t>
  </si>
  <si>
    <t>190-13673852</t>
  </si>
  <si>
    <t>190-37186047</t>
  </si>
  <si>
    <t>190-50446082</t>
  </si>
  <si>
    <t>Procurar</t>
  </si>
  <si>
    <t>Coleta</t>
  </si>
  <si>
    <t>Tem a palavra queimado E TRAFO</t>
  </si>
  <si>
    <t>nao nao nao</t>
  </si>
  <si>
    <t>Tem a palavra queimado</t>
  </si>
  <si>
    <t>divisão de circuito</t>
  </si>
  <si>
    <t>Furtado</t>
  </si>
  <si>
    <t>poste</t>
  </si>
  <si>
    <t>plano de medida</t>
  </si>
  <si>
    <t>particular</t>
  </si>
  <si>
    <t>TAP INTERNO</t>
  </si>
  <si>
    <t>trafo abandonado</t>
  </si>
  <si>
    <t>sobrecarga</t>
  </si>
  <si>
    <t>Trafo auxiliar</t>
  </si>
  <si>
    <t>queimado</t>
  </si>
  <si>
    <t>tem a palavra queimado</t>
  </si>
  <si>
    <t>OS</t>
  </si>
  <si>
    <t>AL</t>
  </si>
  <si>
    <t>TEM TRAFO</t>
  </si>
  <si>
    <t>ENC-MLAR05  000262/2026</t>
  </si>
  <si>
    <t>ENC-MLAR01  000270/2026</t>
  </si>
  <si>
    <t>ENC-MPGR01  000067/2026</t>
  </si>
  <si>
    <t>DLP-CTPA01  000035/2026</t>
  </si>
  <si>
    <t>DG-MPDG01  000055/2026</t>
  </si>
  <si>
    <t>ETO-RD-PA  001657/2026</t>
  </si>
  <si>
    <t>ENC-MLGR03  000183/2026</t>
  </si>
  <si>
    <t>DBM-MPDB08  000067/2026</t>
  </si>
  <si>
    <t>ETO-RD-AG  000509/2026</t>
  </si>
  <si>
    <t>DG-MPDG01  000071/2026</t>
  </si>
  <si>
    <t>ETO-RD-GU  001192/2026</t>
  </si>
  <si>
    <t>DG-MPPO01  000002/2026</t>
  </si>
  <si>
    <t>ENC-MPAG01  000025/2026</t>
  </si>
  <si>
    <t>ETO-RD-DP  000951/2026</t>
  </si>
  <si>
    <t>ETO-RD-GU  000030/2026</t>
  </si>
  <si>
    <t>AL01008032</t>
  </si>
  <si>
    <t>DBM-MPDB10  000020/2026</t>
  </si>
  <si>
    <t>ENC-MPAG01  000133/2026</t>
  </si>
  <si>
    <t>ENC-MPAR02  000009/2026</t>
  </si>
  <si>
    <t>DLP-CTPA01  000009/2026</t>
  </si>
  <si>
    <t>ENC-MLGR03  000211/2026</t>
  </si>
  <si>
    <t>ENC-MPGR01  000050/2026</t>
  </si>
  <si>
    <t>DG-MPDG01  000099/2026</t>
  </si>
  <si>
    <t>ENC-MLGR01  000163/2026</t>
  </si>
  <si>
    <t>ETO-RD-GU  001314/2026</t>
  </si>
  <si>
    <t>ENC-MPAG01  000016/2026</t>
  </si>
  <si>
    <t>ENC-MPAR01  000036/2026</t>
  </si>
  <si>
    <t>ENC-MLAR01  000160/2026</t>
  </si>
  <si>
    <t>ETO-RD-GU  000162/2026</t>
  </si>
  <si>
    <t>ENC-MLAG02  000007/2026</t>
  </si>
  <si>
    <t>DBM-MPDB08  000053/2026</t>
  </si>
  <si>
    <t>DLP-MPPA01  000134/2026</t>
  </si>
  <si>
    <t>ETO-MLDP02  000037/2026</t>
  </si>
  <si>
    <t>DLP-CTPA00  000015/2026</t>
  </si>
  <si>
    <t>ENC-MLAR03  000057/2026</t>
  </si>
  <si>
    <t>ETO-RD-PA  000257/2026</t>
  </si>
  <si>
    <t>DLP-CTPA00  000035/2026</t>
  </si>
  <si>
    <t>ENC-MPGR01  000141/2026</t>
  </si>
  <si>
    <t>ETO-RD-DP  000194/2026</t>
  </si>
  <si>
    <t>ETO-RD-GU  000646/2026</t>
  </si>
  <si>
    <t>DG-MPDG01  000094/2026</t>
  </si>
  <si>
    <t>ENC-MPAG01  000044/2026</t>
  </si>
  <si>
    <t>ETO-RD-DP  000331/2026</t>
  </si>
  <si>
    <t>ENC-MPAR01  000015/2026</t>
  </si>
  <si>
    <t>ENC-MLGR01  000069/2026</t>
  </si>
  <si>
    <t>DLP-MPPA01  000057/2026</t>
  </si>
  <si>
    <t>ENC-MPAG01  000083/2026</t>
  </si>
  <si>
    <t>ETO-RD-GU  001444/2026</t>
  </si>
  <si>
    <t>EP-MPGU01  000004/2026</t>
  </si>
  <si>
    <t>DBM-MPDB08  000071/2026</t>
  </si>
  <si>
    <t>DLP-CTPA01  000029/2026</t>
  </si>
  <si>
    <t>ENC-MLAR05  000017/2026</t>
  </si>
  <si>
    <t>ENC-MLGR01  000050/2026</t>
  </si>
  <si>
    <t>ENC-MLAG01  000076/2026</t>
  </si>
  <si>
    <t>ETO-RD-PS  000001/2026</t>
  </si>
  <si>
    <t>AL05062013</t>
  </si>
  <si>
    <t>ETO-RD-DP  000333/2026</t>
  </si>
  <si>
    <t>ENC-LMPS01  000116/2026</t>
  </si>
  <si>
    <t>ENC-LMPS01  000115/2026</t>
  </si>
  <si>
    <t>DLP-MPPA01  000052/2026</t>
  </si>
  <si>
    <t>ETO-RD-GU  000339/2026</t>
  </si>
  <si>
    <t>ENC-MPGR01  000080/2026</t>
  </si>
  <si>
    <t>ETO-RD-AR  001643/2026</t>
  </si>
  <si>
    <t>DLP-MPPA01  000119/2026</t>
  </si>
  <si>
    <t>AL11060122</t>
  </si>
  <si>
    <t>ENC-MPAG02  000070/2026</t>
  </si>
  <si>
    <t>ETO-RD-PA  001104/2026</t>
  </si>
  <si>
    <t>DLP-CTPA00  000037/2026</t>
  </si>
  <si>
    <t>ENC-MLGR03  000206/2026</t>
  </si>
  <si>
    <t>ENC-MPAG01  000181/2026</t>
  </si>
  <si>
    <t>ETO-RD-GR  001027/2026</t>
  </si>
  <si>
    <t>ENC-MLAR01  000145/2026</t>
  </si>
  <si>
    <t>ETO-RD-PO  000135/2026</t>
  </si>
  <si>
    <t>ENC-LMPS01  000080/2026</t>
  </si>
  <si>
    <t>DLP-CTPA03  000001/2026</t>
  </si>
  <si>
    <t>DG-MPPO01  000007/2026</t>
  </si>
  <si>
    <t>ENC-MLAR03  000061/2026</t>
  </si>
  <si>
    <t>ENC-MLAR03  000062/2026</t>
  </si>
  <si>
    <t>DLP-CTPA01  000041/2026</t>
  </si>
  <si>
    <t>ETO-RD-GU  001354/2026</t>
  </si>
  <si>
    <t>ETO-RD-GU  001353/2026</t>
  </si>
  <si>
    <t>ENC-MLAR03  000029/2026</t>
  </si>
  <si>
    <t>DG-MPDG01  000021/2026</t>
  </si>
  <si>
    <t>ENC-MLAG02  000210/2026</t>
  </si>
  <si>
    <t>ETO-RD-GU  001534/2026</t>
  </si>
  <si>
    <t>ENC-MLGR03  000153/2026</t>
  </si>
  <si>
    <t>DG-MPPO01  000062/2026</t>
  </si>
  <si>
    <t>ETO-RD-PO  000013/2026</t>
  </si>
  <si>
    <t>ENC-MPPS01  000034/2026</t>
  </si>
  <si>
    <t>DLP-MPPA01  000179/2026</t>
  </si>
  <si>
    <t>ENC-MLAR05  000033/2026</t>
  </si>
  <si>
    <t>DBM-MLDB04  000043/2026</t>
  </si>
  <si>
    <t>ENC-MPAR01  000039/2026</t>
  </si>
  <si>
    <t>DLP-CTPA00  000033/2026</t>
  </si>
  <si>
    <t>DBM-MPDB08  000019/2026</t>
  </si>
  <si>
    <t>DLP-MPPA01  000073/2026</t>
  </si>
  <si>
    <t>DLP-CTPA00  000052/2026</t>
  </si>
  <si>
    <t>ENC-MPAG01  000232/2026</t>
  </si>
  <si>
    <t>ENC-MPGR01  000151/2026</t>
  </si>
  <si>
    <t>ENC-MLAR05  000090/2026</t>
  </si>
  <si>
    <t>DLP-MPPA01  000117/2026</t>
  </si>
  <si>
    <t>ETO-LVGU03  000014/2026</t>
  </si>
  <si>
    <t>ENC-MLGR01  000104/2026</t>
  </si>
  <si>
    <t>DLP-MPPA01  000167/2026</t>
  </si>
  <si>
    <t>ENC-MPAG02  000021/2026</t>
  </si>
  <si>
    <t>ETO-RD-DP  001343/2026</t>
  </si>
  <si>
    <t>DLP-CTPA00  000053/2026</t>
  </si>
  <si>
    <t>DBM-MLDB04  000092/2026</t>
  </si>
  <si>
    <t>DBM-MPDB08  000035/2026</t>
  </si>
  <si>
    <t>ETO-RD-AG  000075/2026</t>
  </si>
  <si>
    <t>DLP-CTPA00  000090/2026</t>
  </si>
  <si>
    <t>ETO-RD-PS  000006/2026</t>
  </si>
  <si>
    <t>ENC-LMPS01  000165/2026</t>
  </si>
  <si>
    <t>ENC-MPPS01  000035/2026</t>
  </si>
  <si>
    <t>ENC-MLAG01  000044/2026</t>
  </si>
  <si>
    <t>ENC-LMPS01  000077/2026</t>
  </si>
  <si>
    <t>ENC-MLAG02  000142/2026</t>
  </si>
  <si>
    <t>DLP-MPPA01  000234/2026</t>
  </si>
  <si>
    <t>AL08060122</t>
  </si>
  <si>
    <t>DBM-MPDB08  000081/2026</t>
  </si>
  <si>
    <t>ENC-MLGR03  000216/2026</t>
  </si>
  <si>
    <t>DBM-MLDB05  000005/2026</t>
  </si>
  <si>
    <t>DOLP-RD-PA  000045/2026</t>
  </si>
  <si>
    <t>ENC-MPAG01  000303/2026</t>
  </si>
  <si>
    <t>DBM-MPDB08  000046/2026</t>
  </si>
  <si>
    <t>DLP-CTPA00  000060/2026</t>
  </si>
  <si>
    <t>ETO-RD-GU  002460/2026</t>
  </si>
  <si>
    <t>DG-MPDG01  000061/2026</t>
  </si>
  <si>
    <t>ENC-MLGR03  000247/2026</t>
  </si>
  <si>
    <t>ETO-RD-PS  000004/2026</t>
  </si>
  <si>
    <t>ENC-LMPS01  000129/2026</t>
  </si>
  <si>
    <t>ENC-MLAR01  000040/2026</t>
  </si>
  <si>
    <t>ETO-RD-GU  001702/2026</t>
  </si>
  <si>
    <t>ENC-MPGR01  000088/2026</t>
  </si>
  <si>
    <t>ENC-MPGR01  000087/2026</t>
  </si>
  <si>
    <t>ENC-LMPS01  000055/2026</t>
  </si>
  <si>
    <t>ETO-RD-GU  000031/2026</t>
  </si>
  <si>
    <t>ENC-MLAR01  000180/2026</t>
  </si>
  <si>
    <t>DLP-CTPA00  000108/2026</t>
  </si>
  <si>
    <t>DG-MPPO01  000032/2026</t>
  </si>
  <si>
    <t>ENC-MLAG02  000004/2026</t>
  </si>
  <si>
    <t>DG-MPPO01  000098/2026</t>
  </si>
  <si>
    <t>DLP-CTPA00  000115/2026</t>
  </si>
  <si>
    <t>ENC-MPGR01  000035/2026</t>
  </si>
  <si>
    <t>DLP-MPPA01  000012/2026</t>
  </si>
  <si>
    <t>ENC-MPGR01  000071/2026</t>
  </si>
  <si>
    <t>ENC-MPPS01  000121/2026</t>
  </si>
  <si>
    <t>DBM-MPDB10  000059/2026</t>
  </si>
  <si>
    <t>ENC-MLGR02  000082/2026</t>
  </si>
  <si>
    <t>DBM-MPDB08  000060/2026</t>
  </si>
  <si>
    <t>ENC-MPAG01  000146/2026</t>
  </si>
  <si>
    <t>ETO-RD-PS  000128/2026</t>
  </si>
  <si>
    <t>DLP-MPPA01  000164/2026</t>
  </si>
  <si>
    <t>ENC-MPAR02  000020/2026</t>
  </si>
  <si>
    <t>ENC-MPPS01  000138/2026</t>
  </si>
  <si>
    <t>ENC-MLAR05  000041/2026</t>
  </si>
  <si>
    <t>ETO-RD-PA  001206/2026</t>
  </si>
  <si>
    <t>ENC-MLAR02  000031/2026</t>
  </si>
  <si>
    <t>ENC-MLAG02  000154/2026</t>
  </si>
  <si>
    <t>DG-MPPO01  000009/2026</t>
  </si>
  <si>
    <t>DG-MLPO02  000010/2026</t>
  </si>
  <si>
    <t>ENC-LMPS01  000157/2026</t>
  </si>
  <si>
    <t>ENC-MLAR05  000259/2026</t>
  </si>
  <si>
    <t>ENC-MPAG01  000140/2026</t>
  </si>
  <si>
    <t>ENC-MPAG01  000162/2026</t>
  </si>
  <si>
    <t>ENC-MPPS01  000134/2026</t>
  </si>
  <si>
    <t>ETO-RD-DP  001461/2026</t>
  </si>
  <si>
    <t>ENC-MLAG02  000169/2026</t>
  </si>
  <si>
    <t>DLP-MPPA01  000141/2026</t>
  </si>
  <si>
    <t>DG-MPPO01  000015/2026</t>
  </si>
  <si>
    <t>DLP-CTPA00  000003/2026</t>
  </si>
  <si>
    <t>ENC-MLAR03  000019/2026</t>
  </si>
  <si>
    <t>ETO-RD-GU  002459/2026</t>
  </si>
  <si>
    <t>DG-MPDG01  000076/2026</t>
  </si>
  <si>
    <t>ETO-RD-PA  002276/2026</t>
  </si>
  <si>
    <t>ENC-MLGR01  000042/2026</t>
  </si>
  <si>
    <t>DLP-MPPA01  000215/2026</t>
  </si>
  <si>
    <t>ENC-MLAR02  000146/2026</t>
  </si>
  <si>
    <t>ENC-MLAR01  000263/2026</t>
  </si>
  <si>
    <t>ENC-MPGR01  000060/2026</t>
  </si>
  <si>
    <t>ENC-MPAG01  000317/2026</t>
  </si>
  <si>
    <t>DG-MPPO01  000096/2026</t>
  </si>
  <si>
    <t>ENC-MPAG02  000052/2026</t>
  </si>
  <si>
    <t>ENC-LMPS01  000068/2026</t>
  </si>
  <si>
    <t>DBM-MPDB10  000052/2026</t>
  </si>
  <si>
    <t>ENC-MLAR05  000076/2026</t>
  </si>
  <si>
    <t>DG-MPPO01  000013/2026</t>
  </si>
  <si>
    <t>DLP-CTPA00  000021/2026</t>
  </si>
  <si>
    <t>DLP-MPPA01  000163/2026</t>
  </si>
  <si>
    <t>ENC-MPPS01  000066/2026</t>
  </si>
  <si>
    <t>DG-MPPO01  000063/2026</t>
  </si>
  <si>
    <t>ETO-RD-AR  001774/2026</t>
  </si>
  <si>
    <t>ENC-MLAR01  000276/2026</t>
  </si>
  <si>
    <t>ENC-MPPS01  000029/2026</t>
  </si>
  <si>
    <t>DBM-MPDB10  000032/2026</t>
  </si>
  <si>
    <t>DLP-MPPA01  000025/2026</t>
  </si>
  <si>
    <t>DBM-MLDB04  000101/2026</t>
  </si>
  <si>
    <t>DLP-MPPA01  000226/2026</t>
  </si>
  <si>
    <t>ETO-RD-GU  001535/2026</t>
  </si>
  <si>
    <t>DLP-MPPA01  000121/2026</t>
  </si>
  <si>
    <t>ENC-MPAR02  000026/2026</t>
  </si>
  <si>
    <t>DBM-MLDB04  000044/2026</t>
  </si>
  <si>
    <t>ENC-MPAG01  000137/2026</t>
  </si>
  <si>
    <t>ENC-LMPS01  000091/2026</t>
  </si>
  <si>
    <t>DLP-MPPA01  000137/2026</t>
  </si>
  <si>
    <t>ENC-MPAG02  000028/2026</t>
  </si>
  <si>
    <t>DLP-MPPA01  000095/2026</t>
  </si>
  <si>
    <t>DLP-MLPA01  000169/2026</t>
  </si>
  <si>
    <t>ENC-MLAR05  000345/2026</t>
  </si>
  <si>
    <t>ETO-RD-DP  000876/2026</t>
  </si>
  <si>
    <t>ENC-MLAR05  000223/2026</t>
  </si>
  <si>
    <t>DLP-MPPA01  000093/2026</t>
  </si>
  <si>
    <t>DLP-CTPA00  000086/2026</t>
  </si>
  <si>
    <t>ETO-RD-GU  001815/2026</t>
  </si>
  <si>
    <t>DLP-MPPA01  000056/2026</t>
  </si>
  <si>
    <t>DG-MPDG01  000104/2026</t>
  </si>
  <si>
    <t>DBM-MPDB08  000050/2026</t>
  </si>
  <si>
    <t>ENC-MLAR01  000096/2026</t>
  </si>
  <si>
    <t>ENC-MLAR01  000098/2026</t>
  </si>
  <si>
    <t>ENC-MLGR03  000169/2026</t>
  </si>
  <si>
    <t>ETO-RD-DP  000048/2026</t>
  </si>
  <si>
    <t>ENC-MPPS01  000156/2026</t>
  </si>
  <si>
    <t>ENC-MPAG02  000117/2026</t>
  </si>
  <si>
    <t>ENC-MLAR01  000258/2026</t>
  </si>
  <si>
    <t>ENC-MPGR01  000142/2026</t>
  </si>
  <si>
    <t>DLP-CTPA01  000020/2026</t>
  </si>
  <si>
    <t>DBM-MPDB08  000068/2026</t>
  </si>
  <si>
    <t>ENC-MPAG01  000005/2026</t>
  </si>
  <si>
    <t>ENC-MPGR01  000033/2026</t>
  </si>
  <si>
    <t>ENC-MPAG01  000278/2026</t>
  </si>
  <si>
    <t>DG-MPPO01  000053/2026</t>
  </si>
  <si>
    <t>DBM-MPDB08  000064/2026</t>
  </si>
  <si>
    <t>ENC-MLAR05  000020/2026</t>
  </si>
  <si>
    <t>ENC-MLGR03  000055/2026</t>
  </si>
  <si>
    <t>ENC-MLGR01  000078/2026</t>
  </si>
  <si>
    <t>ENC-MLGR03  000147/2026</t>
  </si>
  <si>
    <t>ENC-MLGR02  000055/2026</t>
  </si>
  <si>
    <t>ENC-MPAG01  000323/2026</t>
  </si>
  <si>
    <t>ETO-RD-GU  002244/2026</t>
  </si>
  <si>
    <t>ETO-LVGU03  000017/2026</t>
  </si>
  <si>
    <t>ETO-RD-DP  000623/2026</t>
  </si>
  <si>
    <t>ENC-MPPS01  000103/2026</t>
  </si>
  <si>
    <t>ENC-MLAR05  000092/2026</t>
  </si>
  <si>
    <t>ENC-MLAR05  000317/2026</t>
  </si>
  <si>
    <t>ENC-MPGR01  000070/2026</t>
  </si>
  <si>
    <t>ENC-MLAG02  000170/2026</t>
  </si>
  <si>
    <t>ENC-LMPS03  000084/2026</t>
  </si>
  <si>
    <t>ENC-MPAG01  000257/2026</t>
  </si>
  <si>
    <t>ETO-RD-PA  000259/2026</t>
  </si>
  <si>
    <t>ENC-MLAR05  000024/2026</t>
  </si>
  <si>
    <t>ENC-MPAG02  000050/2026</t>
  </si>
  <si>
    <t>DBM-MPDB08  000033/2026</t>
  </si>
  <si>
    <t>ENC-MPAG01  000241/2026</t>
  </si>
  <si>
    <t>DLP-CTPA01  000006/2026</t>
  </si>
  <si>
    <t>ENC-MPGR01  000127/2026</t>
  </si>
  <si>
    <t>ENC-MPGR01  000039/2026</t>
  </si>
  <si>
    <t>DLP-MPPA01  000014/2026</t>
  </si>
  <si>
    <t>ETO-RD-GU  002875/2026</t>
  </si>
  <si>
    <t>ENC-MPAG01  000045/2026</t>
  </si>
  <si>
    <t>DLP-MPPA01  000241/2026</t>
  </si>
  <si>
    <t>ENC-LMPS01  000045/2026</t>
  </si>
  <si>
    <t>ENC-MLAR05  000313/2026</t>
  </si>
  <si>
    <t>ETO-RD-AR  002652/2026</t>
  </si>
  <si>
    <t>ENC-MLAR05  000297/2026</t>
  </si>
  <si>
    <t>DBM-MPDB10  000073/2026</t>
  </si>
  <si>
    <t>DLP-MPPA01  000068/2026</t>
  </si>
  <si>
    <t>ENC-MLAR01  000113/2026</t>
  </si>
  <si>
    <t>ENC-MLAR03  000095/2026</t>
  </si>
  <si>
    <t>ENC-MPPS01  000025/2026</t>
  </si>
  <si>
    <t>DG-MPDG01  000064/2026</t>
  </si>
  <si>
    <t>ENC-MLAG01  000073/2026</t>
  </si>
  <si>
    <t>DBM-MPDB08  000002/2026</t>
  </si>
  <si>
    <t>DG-MPDG01  000008/2026</t>
  </si>
  <si>
    <t>ENC-MLGR03  000004/2026</t>
  </si>
  <si>
    <t>ENC-MLGR03  000003/2026</t>
  </si>
  <si>
    <t>DLP-CTPA00  000118/2026</t>
  </si>
  <si>
    <t>ENC-MLAR05  000121/2026</t>
  </si>
  <si>
    <t>ETO-RD-PS  000359/2026</t>
  </si>
  <si>
    <t>ETO-RD-GU  001516/2026</t>
  </si>
  <si>
    <t>DBM-MPDB10  000042/2026</t>
  </si>
  <si>
    <t>DLP-CTPA00  000075/2026</t>
  </si>
  <si>
    <t>ENC-MLAR02  000125/2026</t>
  </si>
  <si>
    <t>ENC-MLGR02  000041/2026</t>
  </si>
  <si>
    <t>DG-MPPO01  000024/2026</t>
  </si>
  <si>
    <t>DLP-MPPA01  000048/2026</t>
  </si>
  <si>
    <t>ENC-MLAR03  000015/2026</t>
  </si>
  <si>
    <t>ENC-MLAR03  000001/2026</t>
  </si>
  <si>
    <t>DLP-MPPA01  000249/2026</t>
  </si>
  <si>
    <t>ETO-MLGU02  000165/2026</t>
  </si>
  <si>
    <t>DLP-MPPA01  000124/2026</t>
  </si>
  <si>
    <t>ETO-RD-PO  000209/2026</t>
  </si>
  <si>
    <t>ENC-MPGR01  000002/2026</t>
  </si>
  <si>
    <t>DBM-MPDB08  000028/2026</t>
  </si>
  <si>
    <t>ENC-MPAG01  000177/2026</t>
  </si>
  <si>
    <t>ENC-MPPS01  000044/2026</t>
  </si>
  <si>
    <t>ENC-MLGR01  000072/2026</t>
  </si>
  <si>
    <t>ETO-RD-DP  001675/2026</t>
  </si>
  <si>
    <t>DLP-MPPA01  000015/2026</t>
  </si>
  <si>
    <t>ENC-MPGR01  000089/2026</t>
  </si>
  <si>
    <t>ENC-MPPS01  000023/2026</t>
  </si>
  <si>
    <t>ENC-MLAG02  000083/2026</t>
  </si>
  <si>
    <t>ENC-MLAR02  000012/2026</t>
  </si>
  <si>
    <t>DLP-MPPA01  000166/2026</t>
  </si>
  <si>
    <t>ETO-RD-PA  003945/2026</t>
  </si>
  <si>
    <t>ETO-RD-AG  000126/2026</t>
  </si>
  <si>
    <t>DG-MPDG01  000052/2026</t>
  </si>
  <si>
    <t>ENC-MLAR02  000132/2026</t>
  </si>
  <si>
    <t>ENC-MPPS01  000049/2026</t>
  </si>
  <si>
    <t>DLP-MPPA01  000216/2026</t>
  </si>
  <si>
    <t>ENC-MPPS01  000093/2026</t>
  </si>
  <si>
    <t>ENC-LMPS01  000054/2026</t>
  </si>
  <si>
    <t>ETO-RD-AR  000520/2026</t>
  </si>
  <si>
    <t>LD05454153</t>
  </si>
  <si>
    <t>ENC-MPPS01  000164/2026</t>
  </si>
  <si>
    <t>DBM-MPDB10  000036/2026</t>
  </si>
  <si>
    <t>ETO-RD-GU  001299/2026</t>
  </si>
  <si>
    <t>ETO-RD-GU  001189/2026</t>
  </si>
  <si>
    <t>ENC-MLAR05  000222/2026</t>
  </si>
  <si>
    <t>ENC-MLAR03  000065/2026</t>
  </si>
  <si>
    <t>ENC-MLAR05  000108/2026</t>
  </si>
  <si>
    <t>ENC-MPAG01  000114/2026</t>
  </si>
  <si>
    <t>DBM-MPDB10  000061/2026</t>
  </si>
  <si>
    <t>DG-MPDG01  000086/2026</t>
  </si>
  <si>
    <t>ENC-MPPS01  000039/2026</t>
  </si>
  <si>
    <t>ENC-MPAG01  000055/2026</t>
  </si>
  <si>
    <t>DLP-MPPA01  000105/2026</t>
  </si>
  <si>
    <t>DLP-MPPA01  000077/2026</t>
  </si>
  <si>
    <t>ENC-MLGR03  000215/2026</t>
  </si>
  <si>
    <t>ENC-MLAR05  000012/2026</t>
  </si>
  <si>
    <t>ENC-MLAR03  000027/2026</t>
  </si>
  <si>
    <t>ENC-MPAG02  000092/2026</t>
  </si>
  <si>
    <t>ETO-RD-GU  001112/2026</t>
  </si>
  <si>
    <t>DLP-CTPA00  000018/2026</t>
  </si>
  <si>
    <t>ENC-MLAR03  000023/2026</t>
  </si>
  <si>
    <t>DLP-MPPA01  000069/2026</t>
  </si>
  <si>
    <t>ENC-MPAG02  000087/2026</t>
  </si>
  <si>
    <t>DG-MPPO01  000066/2026</t>
  </si>
  <si>
    <t>DG-MPPO01  000019/2026</t>
  </si>
  <si>
    <t>ENC-MLGR03  000226/2026</t>
  </si>
  <si>
    <t>DLP-CTPA00  000091/2026</t>
  </si>
  <si>
    <t>ENC-MLGR03  000241/2026</t>
  </si>
  <si>
    <t>ENC-MPGR01  000038/2026</t>
  </si>
  <si>
    <t>ENC-MLAG02  000082/2026</t>
  </si>
  <si>
    <t>ENC-MLAR01  000125/2026</t>
  </si>
  <si>
    <t>ENC-MPAG01  000006/2026</t>
  </si>
  <si>
    <t>ENC-MLAR05  000322/2026</t>
  </si>
  <si>
    <t>ENC-MLAR01  000003/2026</t>
  </si>
  <si>
    <t>ENC-MPAG01  000312/2026</t>
  </si>
  <si>
    <t>ENC-MLGR03  000152/2026</t>
  </si>
  <si>
    <t>ENC-MLGR03  000132/2026</t>
  </si>
  <si>
    <t>DG-MPPO01  000008/2026</t>
  </si>
  <si>
    <t>ENC-MPAG01  000078/2026</t>
  </si>
  <si>
    <t>ENC-MLGR02  000062/2026</t>
  </si>
  <si>
    <t>ENC-MLAR03  000046/2026</t>
  </si>
  <si>
    <t>ENC-MPAG01  000163/2026</t>
  </si>
  <si>
    <t>ENC-MPGR01  000097/2026</t>
  </si>
  <si>
    <t>ETO-RD-DP  001270/2026</t>
  </si>
  <si>
    <t>ENC-MLGR02  000046/2026</t>
  </si>
  <si>
    <t>DLP-MPPA01  000001/2026</t>
  </si>
  <si>
    <t>ENC-MPPS01  000026/2026</t>
  </si>
  <si>
    <t>DLP-MPPA01  000211/2026</t>
  </si>
  <si>
    <t>ETO-MLDP02  000040/2026</t>
  </si>
  <si>
    <t>DLP-CTPA00  000022/2026</t>
  </si>
  <si>
    <t>ENC-LMPS01  000065/2026</t>
  </si>
  <si>
    <t>DLP-CTPA00  000123/2026</t>
  </si>
  <si>
    <t>ENC-MPAG01  000107/2026</t>
  </si>
  <si>
    <t>ENC-MPAG01  000209/2026</t>
  </si>
  <si>
    <t>DLP-CTPA01  000004/2026</t>
  </si>
  <si>
    <t>ETO-RD-PA  002554/2026</t>
  </si>
  <si>
    <t>DBM-MPDB10  000031/2026</t>
  </si>
  <si>
    <t>ENC-MLAR01  000035/2026</t>
  </si>
  <si>
    <t>ENC-MPAG01  000236/2026</t>
  </si>
  <si>
    <t>ENC-MLAR05  000098/2026</t>
  </si>
  <si>
    <t>ENC-MPPS01  000015/2026</t>
  </si>
  <si>
    <t>DG-MPDG01  000047/2026</t>
  </si>
  <si>
    <t>ENC-MLGR01  000059/2026</t>
  </si>
  <si>
    <t>ENC-MPAG01  000038/2026</t>
  </si>
  <si>
    <t>DLP-CTPA00  000065/2026</t>
  </si>
  <si>
    <t>ETO-RD-DP  000384/2026</t>
  </si>
  <si>
    <t>ENC-MPPS01  000153/2026</t>
  </si>
  <si>
    <t>DLP-MPPA01  000030/2026</t>
  </si>
  <si>
    <t>DLP-MPPA01  000239/2026</t>
  </si>
  <si>
    <t>DG-MPPO01  000075/2026</t>
  </si>
  <si>
    <t>ENC-MPGR01  000063/2026</t>
  </si>
  <si>
    <t>ENC-MPGR01  000139/2026</t>
  </si>
  <si>
    <t>ENC-MLAG01  000038/2026</t>
  </si>
  <si>
    <t>DLP-CTPA00  000117/2026</t>
  </si>
  <si>
    <t>ENC-MPPS01  000087/2026</t>
  </si>
  <si>
    <t>ENC-MPAG02  000029/2026</t>
  </si>
  <si>
    <t>ENC-MPAG01  000250/2026</t>
  </si>
  <si>
    <t>ENC-MPAR01  000055/2026</t>
  </si>
  <si>
    <t>ENC-MLAR05  000195/2026</t>
  </si>
  <si>
    <t>DLP-CTPA01  000024/2026</t>
  </si>
  <si>
    <t>ENC-MPPS01  000065/2026</t>
  </si>
  <si>
    <t>ENC-MPPS01  000028/2026</t>
  </si>
  <si>
    <t>ETO-RD-GU  000706/2026</t>
  </si>
  <si>
    <t>ENC-LMPS01  000126/2026</t>
  </si>
  <si>
    <t>DLP-CTPA00  000017/2026</t>
  </si>
  <si>
    <t>ENC-MPAG01  000227/2026</t>
  </si>
  <si>
    <t>ENC-LMPS01  000169/2026</t>
  </si>
  <si>
    <t>ENC-MPAG01  000135/2026</t>
  </si>
  <si>
    <t>DG-MPPO01  000030/2026</t>
  </si>
  <si>
    <t>DLP-MPPA01  000089/2026</t>
  </si>
  <si>
    <t>ENC-MLAR03  000077/2026</t>
  </si>
  <si>
    <t>DLP-MPPA01  000208/2026</t>
  </si>
  <si>
    <t>ENC-MLAR05  000087/2026</t>
  </si>
  <si>
    <t>ENC-MLAR03  000100/2026</t>
  </si>
  <si>
    <t>ETO-RD-AG  000367/2026</t>
  </si>
  <si>
    <t>DBM-MPDB10  000046/2026</t>
  </si>
  <si>
    <t>ETO-RD-PS  000168/2026</t>
  </si>
  <si>
    <t>AL02224073</t>
  </si>
  <si>
    <t>DLP-CTPA00  000012/2026</t>
  </si>
  <si>
    <t>ENC-MPAG01  000165/2026</t>
  </si>
  <si>
    <t>ENC-MPAG01  000308/2026</t>
  </si>
  <si>
    <t>ENC-MPAG01  000315/2026</t>
  </si>
  <si>
    <t>ENC-MLAR01  000110/2026</t>
  </si>
  <si>
    <t>ETO-RD-DP  001208/2026</t>
  </si>
  <si>
    <t>ENC-MPAG02  000014/2026</t>
  </si>
  <si>
    <t>ENC-MPAG01  000306/2026</t>
  </si>
  <si>
    <t>ENC-MLAG02  000002/2026</t>
  </si>
  <si>
    <t>ENC-MPAG01  000042/2026</t>
  </si>
  <si>
    <t>ENC-MLGR03  000079/2026</t>
  </si>
  <si>
    <t>ENC-MPAG01  000001/2026</t>
  </si>
  <si>
    <t>DLP-MPPA01  000160/2026</t>
  </si>
  <si>
    <t>ETO-RD-PA  003942/2026</t>
  </si>
  <si>
    <t>DLP-CTPA01  000021/2026</t>
  </si>
  <si>
    <t>ETO-MLGU04  000009/2026</t>
  </si>
  <si>
    <t>DLP-CTPA00  000046/2026</t>
  </si>
  <si>
    <t>DBM-MPDB08  000076/2026</t>
  </si>
  <si>
    <t>ENC-MPAG01  000019/2026</t>
  </si>
  <si>
    <t>DG-MPDG01  000037/2026</t>
  </si>
  <si>
    <t>DBM-MPDB08  000026/2026</t>
  </si>
  <si>
    <t>ENC-MLGR01  000096/2026</t>
  </si>
  <si>
    <t>ENC-LMPS01  000007/2026</t>
  </si>
  <si>
    <t>ETO-RD-GU  001443/2026</t>
  </si>
  <si>
    <t>ETO-RD-GU  003237/2026</t>
  </si>
  <si>
    <t>DLP-MPPA01  000130/2026</t>
  </si>
  <si>
    <t>ENC-MPGR01  000007/2026</t>
  </si>
  <si>
    <t>ENC-MPAG01  000092/2026</t>
  </si>
  <si>
    <t>ENC-MPAR02  000035/2026</t>
  </si>
  <si>
    <t>ENC-LMPS01  000105/2026</t>
  </si>
  <si>
    <t>ETO-RD-DP  001473/2026</t>
  </si>
  <si>
    <t>ETO-RD-GU  001445/2026</t>
  </si>
  <si>
    <t>ENC-MLAR01  000036/2026</t>
  </si>
  <si>
    <t>ENC-MLGR03  000209/2026</t>
  </si>
  <si>
    <t>ENC-MLGR01  000045/2026</t>
  </si>
  <si>
    <t>ETO-RD-AG  000385/2026</t>
  </si>
  <si>
    <t>DG-MPPO01  000044/2026</t>
  </si>
  <si>
    <t>ENC-MPPS01  000125/2026</t>
  </si>
  <si>
    <t>ENC-MLAR01  000091/2026</t>
  </si>
  <si>
    <t>DBM-MPDB08  000099/2026</t>
  </si>
  <si>
    <t>DBM-MPDB08  000043/2026</t>
  </si>
  <si>
    <t>ENC-MLAR01  000233/2026</t>
  </si>
  <si>
    <t>DLP-MPPA01  000040/2026</t>
  </si>
  <si>
    <t>ENC-LMPS03  000003/2026</t>
  </si>
  <si>
    <t>ENC-LMPS01  000160/2026</t>
  </si>
  <si>
    <t>ENC-MLGR03  000026/2026</t>
  </si>
  <si>
    <t>ENC-MPPS01  000018/2026</t>
  </si>
  <si>
    <t>ENC-MLAG02  000172/2026</t>
  </si>
  <si>
    <t>ENC-MLAR01  000033/2026</t>
  </si>
  <si>
    <t>ENC-MPAG01  000256/2026</t>
  </si>
  <si>
    <t>DLP-MPPA01  000220/2026</t>
  </si>
  <si>
    <t>ENC-MLAG02  000077/2026</t>
  </si>
  <si>
    <t>DG-MPDG01  000109/2026</t>
  </si>
  <si>
    <t>ENC-MLGR02  000034/2026</t>
  </si>
  <si>
    <t>DG-MPDG01  000018/2026</t>
  </si>
  <si>
    <t>ENC-MPGR01  000083/2026</t>
  </si>
  <si>
    <t>DBM-MPDB10  000038/2026</t>
  </si>
  <si>
    <t>DLP-CTPA00  000088/2026</t>
  </si>
  <si>
    <t>ETO-RD-DP  000797/2026</t>
  </si>
  <si>
    <t>ETO-RD-AR  001776/2026</t>
  </si>
  <si>
    <t>ETO-RD-GU  000163/2026</t>
  </si>
  <si>
    <t>ENC-MPGR01  000019/2026</t>
  </si>
  <si>
    <t>DLP-CTPA00  000055/2026</t>
  </si>
  <si>
    <t>ETO-RD-PS  000251/2026</t>
  </si>
  <si>
    <t>DG-MPDG01  000009/2026</t>
  </si>
  <si>
    <t>ENC-MPPS01  000022/2026</t>
  </si>
  <si>
    <t>DLP-CTPA01  000016/2026</t>
  </si>
  <si>
    <t>ENC-MLGR03  000064/2026</t>
  </si>
  <si>
    <t>DG-MPDG01  000014/2026</t>
  </si>
  <si>
    <t>ETO-RD-PO  000391/2026</t>
  </si>
  <si>
    <t>DLP-MLPA02  000040/2026</t>
  </si>
  <si>
    <t>ENC-MLAG02  000216/2026</t>
  </si>
  <si>
    <t>ENC-LMPS01  000044/2026</t>
  </si>
  <si>
    <t>DG-MPDG01  000003/2026</t>
  </si>
  <si>
    <t>ENC-MPAG01  000305/2026</t>
  </si>
  <si>
    <t>DG-MPPO01  000093/2026</t>
  </si>
  <si>
    <t>ENC-LMPS01  000170/2026</t>
  </si>
  <si>
    <t>ENC-LMPS01  000123/2026</t>
  </si>
  <si>
    <t>ETO-RD-GU  000733/2026</t>
  </si>
  <si>
    <t>DLP-MPPA01  000159/2026</t>
  </si>
  <si>
    <t>DBM-MPDB10  000068/2026</t>
  </si>
  <si>
    <t>ENC-MLGR01  000158/2026</t>
  </si>
  <si>
    <t>DG-MPDG01  000096/2026</t>
  </si>
  <si>
    <t>DG-MPPO01  000004/2026</t>
  </si>
  <si>
    <t>DBM-MPDB10  000008/2026</t>
  </si>
  <si>
    <t>DLP-MPPA01  000176/2026</t>
  </si>
  <si>
    <t>ENC-MLAG02  000074/2026</t>
  </si>
  <si>
    <t>DLP-MPPA01  000126/2026</t>
  </si>
  <si>
    <t>DG-MPDG01  000001/2026</t>
  </si>
  <si>
    <t>ENC-MPPS01  000170/2026</t>
  </si>
  <si>
    <t>ENC-MPGR01  000037/2026</t>
  </si>
  <si>
    <t>ENC-MPAR02  000031/2026</t>
  </si>
  <si>
    <t>ENC-MLGR03  000185/2026</t>
  </si>
  <si>
    <t>DLP-MPPA01  000024/2026</t>
  </si>
  <si>
    <t>ENC-MLAR05  000045/2026</t>
  </si>
  <si>
    <t>DLP-CTPA01  000030/2026</t>
  </si>
  <si>
    <t>DLP-MPPA01  000238/2026</t>
  </si>
  <si>
    <t>ENC-MLGR03  000077/2026</t>
  </si>
  <si>
    <t>DG-MPDG01  000059/2026</t>
  </si>
  <si>
    <t>ENC-LMPS01  000143/2026</t>
  </si>
  <si>
    <t>DLP-MPPA01  000170/2026</t>
  </si>
  <si>
    <t>ENC-MPAR01  000019/2026</t>
  </si>
  <si>
    <t>AL04040004</t>
  </si>
  <si>
    <t>DLP-MPPA01  000171/2026</t>
  </si>
  <si>
    <t>ENC-MLAG01  000065/2026</t>
  </si>
  <si>
    <t>ENC-MLGR03  000119/2026</t>
  </si>
  <si>
    <t>ENC-MLGR03  000054/2026</t>
  </si>
  <si>
    <t>DG-MPPO01  000095/2026</t>
  </si>
  <si>
    <t>ENC-MLAR01  000102/2026</t>
  </si>
  <si>
    <t>ENC-MPAG01  000035/2026</t>
  </si>
  <si>
    <t>ENC-LMPS01  000073/2026</t>
  </si>
  <si>
    <t>DBM-MPDB10  000060/2026</t>
  </si>
  <si>
    <t>DBM-MPDB08  000040/2026</t>
  </si>
  <si>
    <t>ENC-MPAG01  000017/2026</t>
  </si>
  <si>
    <t>ENC-LMPS01  000088/2026</t>
  </si>
  <si>
    <t>DLP-CTPA00  000067/2026</t>
  </si>
  <si>
    <t>ENC-MPGR01  000057/2026</t>
  </si>
  <si>
    <t>ETO-RD-DP  000383/2026</t>
  </si>
  <si>
    <t>ETO-RD-DP  000008/2026</t>
  </si>
  <si>
    <t>ETO-RD-PO  000376/2026</t>
  </si>
  <si>
    <t>ENC-MLGR03  000038/2026</t>
  </si>
  <si>
    <t>ENC-MPPS01  000163/2026</t>
  </si>
  <si>
    <t>DLP-MPPA01  000227/2026</t>
  </si>
  <si>
    <t>ENC-MLGR02  000063/2026</t>
  </si>
  <si>
    <t>ETO-RD-GU  000107/2026</t>
  </si>
  <si>
    <t>DLP-MPPA01  000185/2026</t>
  </si>
  <si>
    <t>DLP-CTPA01  000042/2026</t>
  </si>
  <si>
    <t>ETO-RD-GU  002858/2026</t>
  </si>
  <si>
    <t>ENC-MPPS01  000038/2026</t>
  </si>
  <si>
    <t>ENC-MLAR05  000117/2026</t>
  </si>
  <si>
    <t>ENC-MPAG01  000283/2026</t>
  </si>
  <si>
    <t>ENC-LMPS01  000025/2026</t>
  </si>
  <si>
    <t>DLP-CTPA01  000022/2026</t>
  </si>
  <si>
    <t>ENC-MLAR03  000043/2026</t>
  </si>
  <si>
    <t>DLP-CTPA00  000023/2026</t>
  </si>
  <si>
    <t>ENC-MLGR03  000243/2026</t>
  </si>
  <si>
    <t>ENC-MLGR03  000244/2026</t>
  </si>
  <si>
    <t>ENC-MLGR03  000242/2026</t>
  </si>
  <si>
    <t>ENC-MPGR01  000092/2026</t>
  </si>
  <si>
    <t>ENC-MPAG02  000103/2026</t>
  </si>
  <si>
    <t>ENC-MLAR01  000063/2026</t>
  </si>
  <si>
    <t>ENC-MPAG01  000239/2026</t>
  </si>
  <si>
    <t>ENC-MLAG01  000063/2026</t>
  </si>
  <si>
    <t>ENC-MLAR05  000008/2026</t>
  </si>
  <si>
    <t>ENC-MLGR03  000029/2026</t>
  </si>
  <si>
    <t>ENC-MLGR01  000048/2026</t>
  </si>
  <si>
    <t>DLP-MPPA01  000116/2026</t>
  </si>
  <si>
    <t>ENC-MLAG01  000077/2026</t>
  </si>
  <si>
    <t>ENC-MLAR05  000122/2026</t>
  </si>
  <si>
    <t>ENC-MLAR01  000140/2026</t>
  </si>
  <si>
    <t>ENC-MLGR03  000048/2026</t>
  </si>
  <si>
    <t>ENC-MLGR03  000051/2026</t>
  </si>
  <si>
    <t>ENC-MPAG01  000096/2026</t>
  </si>
  <si>
    <t>ENC-MLAR01  000002/2026</t>
  </si>
  <si>
    <t>ENC-MPAG01  000143/2026</t>
  </si>
  <si>
    <t>ETO-RD-GU  001191/2026</t>
  </si>
  <si>
    <t>ENC-MPAG01  000144/2026</t>
  </si>
  <si>
    <t>ENC-MLAG01  000124/2026</t>
  </si>
  <si>
    <t>DLP-MPPA01  000110/2026</t>
  </si>
  <si>
    <t>ENC-MLGR01  000097/2026</t>
  </si>
  <si>
    <t>ENC-MLAG02  000153/2026</t>
  </si>
  <si>
    <t>ETO-RD-GU  000688/2026</t>
  </si>
  <si>
    <t>DBM-MPDB10  000039/2026</t>
  </si>
  <si>
    <t>ENC-MLGR02  000108/2026</t>
  </si>
  <si>
    <t>ENC-MPAG01  000127/2026</t>
  </si>
  <si>
    <t>ENC-MPAG01  000125/2026</t>
  </si>
  <si>
    <t>ENC-MPAG01  000194/2026</t>
  </si>
  <si>
    <t>DLP-CTPA00  000063/2026</t>
  </si>
  <si>
    <t>DLP-MPPA01  000091/2026</t>
  </si>
  <si>
    <t>ENC-MLAG02  000010/2026</t>
  </si>
  <si>
    <t>ENC-MPGR01  000145/2026</t>
  </si>
  <si>
    <t>ENC-MLAR01  000185/2026</t>
  </si>
  <si>
    <t>ENC-MPAG01  000183/2026</t>
  </si>
  <si>
    <t>ENC-MLGR01  000060/2026</t>
  </si>
  <si>
    <t>ENC-MPGR01  000061/2026</t>
  </si>
  <si>
    <t>DBM-MLDB04  000093/2026</t>
  </si>
  <si>
    <t>ETO-RD-AR  001633/2026</t>
  </si>
  <si>
    <t>ETO-RD-DP  000238/2026</t>
  </si>
  <si>
    <t>ENC-MLGR01  000063/2026</t>
  </si>
  <si>
    <t>ENC-MLGR01  000057/2026</t>
  </si>
  <si>
    <t>ETO-RD-AG  000009/2026</t>
  </si>
  <si>
    <t>ENC-MLAG01  000011/2026</t>
  </si>
  <si>
    <t>ETO-RD-DP  000006/2026</t>
  </si>
  <si>
    <t>DLP-MPPA01  000221/2026</t>
  </si>
  <si>
    <t>ENC-MPAR02  000036/2026</t>
  </si>
  <si>
    <t>ETO-RD-DP  001104/2026</t>
  </si>
  <si>
    <t>DBM-MPDB08  000041/2026</t>
  </si>
  <si>
    <t>ETO-RD-GU  000617/2026</t>
  </si>
  <si>
    <t>ENC-MPPS01  000071/2026</t>
  </si>
  <si>
    <t>DLP-MPPA01  000242/2026</t>
  </si>
  <si>
    <t>DLP-MPPA01  000084/2026</t>
  </si>
  <si>
    <t>DLP-MPPA01  000083/2026</t>
  </si>
  <si>
    <t>ENC-MLAG01  000074/2026</t>
  </si>
  <si>
    <t>ENC-MLAR05  000064/2026</t>
  </si>
  <si>
    <t>ETO-RD-GU  003358/2026</t>
  </si>
  <si>
    <t>ENC-LMPS01  000161/2026</t>
  </si>
  <si>
    <t>ENC-MPAG01  000238/2026</t>
  </si>
  <si>
    <t>ENC-MLAG02  000111/2026</t>
  </si>
  <si>
    <t>ENC-MLGR03  000230/2026</t>
  </si>
  <si>
    <t>ENC-MPAR01  000050/2026</t>
  </si>
  <si>
    <t>DLP-MPPA01  000036/2026</t>
  </si>
  <si>
    <t>ENC-MPAG01  000318/2026</t>
  </si>
  <si>
    <t>ENC-MPPS01  000070/2026</t>
  </si>
  <si>
    <t>ENC-MLGR03  000239/2026</t>
  </si>
  <si>
    <t>ENC-MPGR01  000132/2026</t>
  </si>
  <si>
    <t>ENC-MPPS01  000053/2026</t>
  </si>
  <si>
    <t>ENC-MLGR02  000044/2026</t>
  </si>
  <si>
    <t>ENC-LMPS01  000096/2026</t>
  </si>
  <si>
    <t>ENC-LMPS01  000086/2026</t>
  </si>
  <si>
    <t>DG-MPDG01  000042/2026</t>
  </si>
  <si>
    <t>ENC-MPGR01  000046/2026</t>
  </si>
  <si>
    <t>ETO-RD-GU  000715/2026</t>
  </si>
  <si>
    <t>ETO-MLDP02  000054/2026</t>
  </si>
  <si>
    <t>ENC-MPGR01  000059/2026</t>
  </si>
  <si>
    <t>ETO-RD-GU  002092/2026</t>
  </si>
  <si>
    <t>ENC-MLAR02  000140/2026</t>
  </si>
  <si>
    <t>LD02414027</t>
  </si>
  <si>
    <t>ENC-MPAR01  000054/2026</t>
  </si>
  <si>
    <t>ENC-MPAG01  000120/2026</t>
  </si>
  <si>
    <t>DG-MPDG01  000087/2026</t>
  </si>
  <si>
    <t>ENC-MLGR02  000040/2026</t>
  </si>
  <si>
    <t>ENC-MLGR03  000214/2026</t>
  </si>
  <si>
    <t>DG-MPDG01  000098/2026</t>
  </si>
  <si>
    <t>ENC-MPAG01  000020/2026</t>
  </si>
  <si>
    <t>ENC-LMPS01  000098/2026</t>
  </si>
  <si>
    <t>ETO-RD-DP  001342/2026</t>
  </si>
  <si>
    <t>ETO-RD-PA  002292/2026</t>
  </si>
  <si>
    <t>DG-MPPO01  000057/2026</t>
  </si>
  <si>
    <t>DBM-MPDB08  000057/2026</t>
  </si>
  <si>
    <t>ETO-RD-GR  000235/2026</t>
  </si>
  <si>
    <t>ETO-RD-DP  001312/2026</t>
  </si>
  <si>
    <t>DLP-CTPA00  000016/2026</t>
  </si>
  <si>
    <t>DBM-MPDB08  000075/2026</t>
  </si>
  <si>
    <t>ETO-RD-GU  002882/2026</t>
  </si>
  <si>
    <t>ENC-MPGR01  000056/2026</t>
  </si>
  <si>
    <t>ENC-MLAG01  000146/2026</t>
  </si>
  <si>
    <t>ETO-RD-GU  001933/2026</t>
  </si>
  <si>
    <t>ENC-MLAG01  000144/2026</t>
  </si>
  <si>
    <t>ENC-MPPS01  000110/2026</t>
  </si>
  <si>
    <t>ENC-MPAG01  000018/2026</t>
  </si>
  <si>
    <t>ENC-MLGR01  000033/2026</t>
  </si>
  <si>
    <t>ENC-MLAR01  000168/2026</t>
  </si>
  <si>
    <t>ETO-RD-DP  000351/2026</t>
  </si>
  <si>
    <t>ENC-MLGR03  000133/2026</t>
  </si>
  <si>
    <t>ETO-RD-GU  000027/2026</t>
  </si>
  <si>
    <t>ENC-MLGR03  000113/2026</t>
  </si>
  <si>
    <t>ENC-MPAG02  000108/2026</t>
  </si>
  <si>
    <t>ETO-RD-PS  000175/2026</t>
  </si>
  <si>
    <t>DLP-MPPA01  000041/2026</t>
  </si>
  <si>
    <t>DBM-MPDB08  000106/2026</t>
  </si>
  <si>
    <t>ENC-LMPS01  000078/2026</t>
  </si>
  <si>
    <t>ENC-MPAG02  000031/2026</t>
  </si>
  <si>
    <t>ENC-MLGR03  000043/2026</t>
  </si>
  <si>
    <t>ENC-MPAG01  000138/2026</t>
  </si>
  <si>
    <t>ENC-MLAR03  000009/2026</t>
  </si>
  <si>
    <t>DG-MPPO01  000010/2026</t>
  </si>
  <si>
    <t>ENC-MPPS01  000147/2026</t>
  </si>
  <si>
    <t>ENC-MLGR03  000190/2026</t>
  </si>
  <si>
    <t>DLP-MPPA01  000017/2026</t>
  </si>
  <si>
    <t>ETO-RD-DP  000193/2026</t>
  </si>
  <si>
    <t>ENC-LMPS01  000008/2026</t>
  </si>
  <si>
    <t>ENC-MLAR01  000038/2026</t>
  </si>
  <si>
    <t>ETO-RD-DP  000104/2026</t>
  </si>
  <si>
    <t>ENC-MLAR03  000024/2026</t>
  </si>
  <si>
    <t>ENC-MLAR01  000205/2026</t>
  </si>
  <si>
    <t>ENC-MLAR05  000220/2026</t>
  </si>
  <si>
    <t>ENC-MLAR01  000083/2026</t>
  </si>
  <si>
    <t>ENC-MLAR05  000237/2026</t>
  </si>
  <si>
    <t>ENC-MLGR03  000080/2026</t>
  </si>
  <si>
    <t>ENC-MPGR01  000064/2026</t>
  </si>
  <si>
    <t>ENC-MPAG02  000116/2026</t>
  </si>
  <si>
    <t>ENC-MLAR05  000234/2026</t>
  </si>
  <si>
    <t>ENC-LMPS01  000083/2026</t>
  </si>
  <si>
    <t>ENC-LMPS01  000006/2026</t>
  </si>
  <si>
    <t>ENC-MPPS01  000124/2026</t>
  </si>
  <si>
    <t>ENC-MLAR05  000077/2026</t>
  </si>
  <si>
    <t>ENC-MLAR01  000071/2026</t>
  </si>
  <si>
    <t>ENC-LMPS01  000034/2026</t>
  </si>
  <si>
    <t>ETO-RD-PO  000616/2026</t>
  </si>
  <si>
    <t>ETO-RD-GU  001355/2026</t>
  </si>
  <si>
    <t>DBM-MPDB10  000069/2026</t>
  </si>
  <si>
    <t>ENC-MPPS01  000067/2026</t>
  </si>
  <si>
    <t>DBM-MPDB10  000063/2026</t>
  </si>
  <si>
    <t>DLP-MPPA01  000230/2026</t>
  </si>
  <si>
    <t>DLP-CTPA00  000106/2026</t>
  </si>
  <si>
    <t>ENC-MLAG02  000168/2026</t>
  </si>
  <si>
    <t>ETO-RD-PO  000374/2026</t>
  </si>
  <si>
    <t>ENC-MPAR02  000001/2026</t>
  </si>
  <si>
    <t>ENC-MLAR01  000059/2026</t>
  </si>
  <si>
    <t>ENC-MLAR03  000025/2026</t>
  </si>
  <si>
    <t>DG-MPPO01  000065/2026</t>
  </si>
  <si>
    <t>ENC-MLAG02  000041/2026</t>
  </si>
  <si>
    <t>ETO-RD-DP  001324/2026</t>
  </si>
  <si>
    <t>ETO-RD-PS  001179/2026</t>
  </si>
  <si>
    <t>ENC-MPPS01  000051/2026</t>
  </si>
  <si>
    <t>ENC-MPAG02  000074/2026</t>
  </si>
  <si>
    <t>ETO-RD-DP  001215/2026</t>
  </si>
  <si>
    <t>DLP-CTPA00  000041/2026</t>
  </si>
  <si>
    <t>DLP-MPPA01  000042/2026</t>
  </si>
  <si>
    <t>ENC-MPAG02  000099/2026</t>
  </si>
  <si>
    <t>DLP-CTPA00  000020/2026</t>
  </si>
  <si>
    <t>ENC-MPGR01  000016/2026</t>
  </si>
  <si>
    <t>DLP-CTPA01  000026/2026</t>
  </si>
  <si>
    <t>ENC-MLAR05  000112/2026</t>
  </si>
  <si>
    <t>ENC-MPGR01  000119/2026</t>
  </si>
  <si>
    <t>ENC-LMPS01  000100/2026</t>
  </si>
  <si>
    <t>ENC-MLAG01  000155/2026</t>
  </si>
  <si>
    <t>ENC-MLAR05  000306/2026</t>
  </si>
  <si>
    <t>ENC-RD-PS  000022/2026</t>
  </si>
  <si>
    <t>DLP-MPPA01  000165/2026</t>
  </si>
  <si>
    <t>ENC-MPAG01  000205/2026</t>
  </si>
  <si>
    <t>ENC-MPPS01  000048/2026</t>
  </si>
  <si>
    <t>ENC-MPPS01  000088/2026</t>
  </si>
  <si>
    <t>ETO-RD-AG  000576/2026</t>
  </si>
  <si>
    <t>DLP-MPPA01  000026/2026</t>
  </si>
  <si>
    <t>DLP-MPPA01  000140/2026</t>
  </si>
  <si>
    <t>ENC-MPPS01  000105/2026</t>
  </si>
  <si>
    <t>ENC-MPPS01  000161/2026</t>
  </si>
  <si>
    <t>DG-MPPO01  000006/2026</t>
  </si>
  <si>
    <t>ENC-LMPS01  000053/2026</t>
  </si>
  <si>
    <t>DLP-MPPA01  000029/2026</t>
  </si>
  <si>
    <t>ENC-MPAR01  000038/2026</t>
  </si>
  <si>
    <t>AL05040004</t>
  </si>
  <si>
    <t>DBM-MPDB10  000012/2026</t>
  </si>
  <si>
    <t>ENC-MLAR05  000032/2026</t>
  </si>
  <si>
    <t>ENC-LMPS01  000001/2026</t>
  </si>
  <si>
    <t>ENC-MLGR03  000199/2026</t>
  </si>
  <si>
    <t>ENC-MPAG01  000248/2026</t>
  </si>
  <si>
    <t>DLP-CTPA01  000039/2026</t>
  </si>
  <si>
    <t>DLP-CTPA01  000033/2026</t>
  </si>
  <si>
    <t>ENC-MPAG01  000103/2026</t>
  </si>
  <si>
    <t>ENC-MPAG01  000104/2026</t>
  </si>
  <si>
    <t>ETO-RD-AG  000135/2026</t>
  </si>
  <si>
    <t>DBM-MPDB08  000088/2026</t>
  </si>
  <si>
    <t>ENC-MPAG01  000009/2026</t>
  </si>
  <si>
    <t>ENC-LMPS01  000090/2026</t>
  </si>
  <si>
    <t>ENC-MLAR01  000165/2026</t>
  </si>
  <si>
    <t>ENC-LMPS01  000092/2026</t>
  </si>
  <si>
    <t>ENC-MLAR01  000135/2026</t>
  </si>
  <si>
    <t>DBM-MPDB08  000094/2026</t>
  </si>
  <si>
    <t>DG-MPPO01  000031/2026</t>
  </si>
  <si>
    <t>ETO-RD-PS  000777/2026</t>
  </si>
  <si>
    <t>ENC-MLGR02  000047/2026</t>
  </si>
  <si>
    <t>ENC-MPAR01  000029/2026</t>
  </si>
  <si>
    <t>ENC-LMPS01  000141/2026</t>
  </si>
  <si>
    <t>DLP-CTPA00  000083/2026</t>
  </si>
  <si>
    <t>ENC-MPGR01  000131/2026</t>
  </si>
  <si>
    <t>DG-MPPO01  000049/2026</t>
  </si>
  <si>
    <t>ENC-MPPS01  000128/2026</t>
  </si>
  <si>
    <t>DLP-CTPA01  000007/2026</t>
  </si>
  <si>
    <t>DLP-CTPA00  000081/2026</t>
  </si>
  <si>
    <t>DLP-MPPA01  000003/2026</t>
  </si>
  <si>
    <t>ETO-RD-DP  001462/2026</t>
  </si>
  <si>
    <t>DBM-MLDB04  000009/2026</t>
  </si>
  <si>
    <t>ETO-RD-GU  001190/2026</t>
  </si>
  <si>
    <t>ETO-RD-PO  000012/2026</t>
  </si>
  <si>
    <t>DLP-CTPA00  000103/2026</t>
  </si>
  <si>
    <t>DLP-MLPA02  000050/2026</t>
  </si>
  <si>
    <t>ETO-RD-DP  000052/2026</t>
  </si>
  <si>
    <t>ETO-RD-DP  000053/2026</t>
  </si>
  <si>
    <t>ENC-MLGR03  000112/2026</t>
  </si>
  <si>
    <t>ENC-MLGR03  000114/2026</t>
  </si>
  <si>
    <t>ENC-MPPS01  000069/2026</t>
  </si>
  <si>
    <t>DG-MPDG01  000108/2026</t>
  </si>
  <si>
    <t>ENC-MPAG01  000242/2026</t>
  </si>
  <si>
    <t>DBM-MPDB08  000022/2026</t>
  </si>
  <si>
    <t>DG-MPDG01  000002/2026</t>
  </si>
  <si>
    <t>ENC-MLAR01  000231/2026</t>
  </si>
  <si>
    <t>ENC-MLGR03  000108/2026</t>
  </si>
  <si>
    <t>ENC-MLAR05  000022/2026</t>
  </si>
  <si>
    <t>ENC-MLAG02  000147/2026</t>
  </si>
  <si>
    <t>ENC-LMPS01  000171/2026</t>
  </si>
  <si>
    <t>ENC-MLAG02  000009/2026</t>
  </si>
  <si>
    <t>ENC-MLGR02  000052/2026</t>
  </si>
  <si>
    <t>ENC-MLAR01  000073/2026</t>
  </si>
  <si>
    <t>ETO-RD-DP  001122/2026</t>
  </si>
  <si>
    <t>ENC-MPPS01  000101/2026</t>
  </si>
  <si>
    <t>ENC-MPAG02  000032/2026</t>
  </si>
  <si>
    <t>ENC-MLAG02  000161/2026</t>
  </si>
  <si>
    <t>ENC-MPGR01  000084/2026</t>
  </si>
  <si>
    <t>ETO-RD-GU  001442/2026</t>
  </si>
  <si>
    <t>DLP-MPPA01  000203/2026</t>
  </si>
  <si>
    <t>ENC-MPPS01  000033/2026</t>
  </si>
  <si>
    <t>ENC-MPAR01  000034/2026</t>
  </si>
  <si>
    <t>ENC-MPAR01  000035/2026</t>
  </si>
  <si>
    <t>ENC-MLAG01  000153/2026</t>
  </si>
  <si>
    <t>ENC-MLAR02  000016/2026</t>
  </si>
  <si>
    <t>ETO-RD-PA  001103/2026</t>
  </si>
  <si>
    <t>DLP-CTPA00  000093/2026</t>
  </si>
  <si>
    <t>ENC-MLGR03  000105/2026</t>
  </si>
  <si>
    <t>ENC-MLAR01  000144/2026</t>
  </si>
  <si>
    <t>ENC-MPAG01  000043/2026</t>
  </si>
  <si>
    <t>ENC-MLAG02  000145/2026</t>
  </si>
  <si>
    <t>ENC-MLAG02  000126/2026</t>
  </si>
  <si>
    <t>ENC-MLAG02  000171/2026</t>
  </si>
  <si>
    <t>ENC-LMPS01  000162/2026</t>
  </si>
  <si>
    <t>ENC-MPAG01  000041/2026</t>
  </si>
  <si>
    <t>ENC-MLAR02  000150/2026</t>
  </si>
  <si>
    <t>ENC-MPAR01  000053/2026</t>
  </si>
  <si>
    <t>DBM-MPDB10  000074/2026</t>
  </si>
  <si>
    <t>ENC-MPGR01  000034/2026</t>
  </si>
  <si>
    <t>ENC-MLGR03  000016/2026</t>
  </si>
  <si>
    <t>ENC-LMPS01  000128/2026</t>
  </si>
  <si>
    <t>DBM-MPDB10  000056/2026</t>
  </si>
  <si>
    <t>DBM-MLDB04  000096/2026</t>
  </si>
  <si>
    <t>ENC-MLGR03  000009/2026</t>
  </si>
  <si>
    <t>ETO-RD-DP  001095/2026</t>
  </si>
  <si>
    <t>ETO-RD-PS  000247/2026</t>
  </si>
  <si>
    <t>DG-MPDG01  000092/2026</t>
  </si>
  <si>
    <t>ETO-RD-PS  000245/2026</t>
  </si>
  <si>
    <t>ETO-RD-GR  000322/2026</t>
  </si>
  <si>
    <t>ENC-MPPS01  000060/2026</t>
  </si>
  <si>
    <t>ETO-RD-GU  001399/2026</t>
  </si>
  <si>
    <t>ENC-MLAR05  000177/2026</t>
  </si>
  <si>
    <t>ETO-RD-PA  003147/2026</t>
  </si>
  <si>
    <t>ENC-MLAR05  000304/2026</t>
  </si>
  <si>
    <t>ETO-RD-GU  002874/2026</t>
  </si>
  <si>
    <t>DBM-MPDB08  000102/2026</t>
  </si>
  <si>
    <t>DLP-CTPA00  000024/2026</t>
  </si>
  <si>
    <t>ENC-MPAR02  000004/2026</t>
  </si>
  <si>
    <t>ENC-MLAR03  000088/2026</t>
  </si>
  <si>
    <t>ENC-MLAR05  000266/2026</t>
  </si>
  <si>
    <t>ETO-RD-GU  000739/2026</t>
  </si>
  <si>
    <t>DLP-CTPA00  000092/2026</t>
  </si>
  <si>
    <t>DLP-MPPA01  000135/2026</t>
  </si>
  <si>
    <t>ENC-MLAR05  000046/2026</t>
  </si>
  <si>
    <t>ENC-MLGR02  000032/2026</t>
  </si>
  <si>
    <t>DG-MPPO01  000090/2026</t>
  </si>
  <si>
    <t>DG-MPPO01  000025/2026</t>
  </si>
  <si>
    <t>ENC-MLAR01  000232/2026</t>
  </si>
  <si>
    <t>ENC-MLGR02  000139/2026</t>
  </si>
  <si>
    <t>ENC-LMPS01  000048/2026</t>
  </si>
  <si>
    <t>ENC-MLAG02  000173/2026</t>
  </si>
  <si>
    <t>DG-MPPO01  000040/2026</t>
  </si>
  <si>
    <t>ENC-MPAG01  000122/2026</t>
  </si>
  <si>
    <t>ENC-MPGR01  000146/2026</t>
  </si>
  <si>
    <t>ENC-MLGR03  000250/2026</t>
  </si>
  <si>
    <t>ETO-RD-DP  000009/2026</t>
  </si>
  <si>
    <t>ENC-LMPS01  000136/2026</t>
  </si>
  <si>
    <t>ENC-MLGR03  000025/2026</t>
  </si>
  <si>
    <t>ENC-LMPS01  000127/2026</t>
  </si>
  <si>
    <t>ENC-MPPS01  000072/2026</t>
  </si>
  <si>
    <t>ENC-MPAG01  000072/2026</t>
  </si>
  <si>
    <t>ENC-MPAG01  000304/2026</t>
  </si>
  <si>
    <t>ENC-MLAR05  000082/2026</t>
  </si>
  <si>
    <t>ETO-MLDP01  000104/2026</t>
  </si>
  <si>
    <t>DG-MPDG01  000085/2026</t>
  </si>
  <si>
    <t>DLP-CTPA00  000087/2026</t>
  </si>
  <si>
    <t>ENC-MPGR01  000005/2026</t>
  </si>
  <si>
    <t>DG-MPPO01  000068/2026</t>
  </si>
  <si>
    <t>ETO-RD-DP  000937/2026</t>
  </si>
  <si>
    <t>ENC-MPGR01  000074/2026</t>
  </si>
  <si>
    <t>ETO-RD-GU  000108/2026</t>
  </si>
  <si>
    <t>DLP-CTPA00  000040/2026</t>
  </si>
  <si>
    <t>AL02060122</t>
  </si>
  <si>
    <t>ENC-MLAR01  000128/2026</t>
  </si>
  <si>
    <t>DLP-MPPA01  000053/2026</t>
  </si>
  <si>
    <t>DG-MPDG01  000101/2026</t>
  </si>
  <si>
    <t>DBM-MPDB08  000065/2026</t>
  </si>
  <si>
    <t>DG-MPDG01  000093/2026</t>
  </si>
  <si>
    <t>ENC-MLGR02  000043/2026</t>
  </si>
  <si>
    <t>ENC-MLAR05  000342/2026</t>
  </si>
  <si>
    <t>ETO-RD-PS  000765/2026</t>
  </si>
  <si>
    <t>DBM-MPDB08  000096/2026</t>
  </si>
  <si>
    <t>ETO-RD-DP  000054/2026</t>
  </si>
  <si>
    <t>ENC-MLAR01  000094/2026</t>
  </si>
  <si>
    <t>DLP-CTPA00  000120/2026</t>
  </si>
  <si>
    <t>ENC-MLAR02  000028/2026</t>
  </si>
  <si>
    <t>ENC-MPPS01  000006/2026</t>
  </si>
  <si>
    <t>ENC-MLGR01  000052/2026</t>
  </si>
  <si>
    <t>ENC-MLGR02  000045/2026</t>
  </si>
  <si>
    <t>ENC-MLAR05  000224/2026</t>
  </si>
  <si>
    <t>ENC-LMPS01  000108/2026</t>
  </si>
  <si>
    <t>ETO-RD-GU  002877/2026</t>
  </si>
  <si>
    <t>DBM-MPDB10  000025/2026</t>
  </si>
  <si>
    <t>ENC-MLAR03  000011/2026</t>
  </si>
  <si>
    <t>ENC-MLAR02  000141/2026</t>
  </si>
  <si>
    <t>ETO-RD-DP  000049/2026</t>
  </si>
  <si>
    <t>ENC-MPGR01  000047/2026</t>
  </si>
  <si>
    <t>ENC-MPGR01  000031/2026</t>
  </si>
  <si>
    <t>ENC-MLGR03  000067/2026</t>
  </si>
  <si>
    <t>DG-MPDG01  000117/2026</t>
  </si>
  <si>
    <t>ENC-MLAR02  000043/2026</t>
  </si>
  <si>
    <t>DG-MPPO01  000018/2026</t>
  </si>
  <si>
    <t>ENC-MPAG01  000093/2026</t>
  </si>
  <si>
    <t>ETO-RD-AG  000025/2026</t>
  </si>
  <si>
    <t>ENC-MLAR05  000204/2026</t>
  </si>
  <si>
    <t>ENC-MLGR03  000047/2026</t>
  </si>
  <si>
    <t>ENC-MLGR03  000046/2026</t>
  </si>
  <si>
    <t>ENC-MLAR05  000219/2026</t>
  </si>
  <si>
    <t>ENC-MLAR02  000124/2026</t>
  </si>
  <si>
    <t>ENC-MPGR01  000010/2026</t>
  </si>
  <si>
    <t>ETO-RD-AR  001402/2026</t>
  </si>
  <si>
    <t>DLP-CTPA00  000057/2026</t>
  </si>
  <si>
    <t>ENC-MLGR03  000171/2026</t>
  </si>
  <si>
    <t>ENC-MPAG02  000046/2026</t>
  </si>
  <si>
    <t>ENC-LMPS01  000164/2026</t>
  </si>
  <si>
    <t>ENC-MPAR01  000014/2026</t>
  </si>
  <si>
    <t>ENC-MLGR03  000182/2026</t>
  </si>
  <si>
    <t>ENC-MLGR03  000022/2026</t>
  </si>
  <si>
    <t>ENC-MPPS01  000099/2026</t>
  </si>
  <si>
    <t>ENC-MLAR02  000115/2026</t>
  </si>
  <si>
    <t>ENC-MLGR03  000227/2026</t>
  </si>
  <si>
    <t>ETO-RD-GU  001313/2026</t>
  </si>
  <si>
    <t>DLP-MPPA01  000231/2026</t>
  </si>
  <si>
    <t>ETO-RD-AG  000024/2026</t>
  </si>
  <si>
    <t>DLP-MPPA01  000055/2026</t>
  </si>
  <si>
    <t>ENC-MPAR01  000003/2026</t>
  </si>
  <si>
    <t>ENC-MPAG02  000049/2026</t>
  </si>
  <si>
    <t>ETO-RD-DP  000837/2026</t>
  </si>
  <si>
    <t>ENC-MPPS01  000094/2026</t>
  </si>
  <si>
    <t>DLP-MPPA01  000032/2026</t>
  </si>
  <si>
    <t>ENC-MPPS01  000005/2026</t>
  </si>
  <si>
    <t>DLP-MPPA01  000232/2026</t>
  </si>
  <si>
    <t>ETO-RD-AG  000503/2026</t>
  </si>
  <si>
    <t>ENC-MPPS01  000157/2026</t>
  </si>
  <si>
    <t>ETO-RD-AG  000074/2026</t>
  </si>
  <si>
    <t>ENC-MLAR02  000070/2026</t>
  </si>
  <si>
    <t>ETO-RD-DP  000624/2026</t>
  </si>
  <si>
    <t>DLP-MPPA01  000196/2026</t>
  </si>
  <si>
    <t>ENC-MPAG01  000316/2026</t>
  </si>
  <si>
    <t>ENC-MPAR02  000025/2026</t>
  </si>
  <si>
    <t>ENC-MLAR05  000078/2026</t>
  </si>
  <si>
    <t>ETO-RD-DP  001214/2026</t>
  </si>
  <si>
    <t>ENC-MPPS01  000046/2026</t>
  </si>
  <si>
    <t>DG-MPDG01  000113/2026</t>
  </si>
  <si>
    <t>ENC-LMPS01  000134/2026</t>
  </si>
  <si>
    <t>DLP-CTPA00  000071/2026</t>
  </si>
  <si>
    <t>ENC-MPAG01  000014/2026</t>
  </si>
  <si>
    <t>ENC-MLAG01  000090/2026</t>
  </si>
  <si>
    <t>ENC-MPAG02  000043/2026</t>
  </si>
  <si>
    <t>DLP-MPPA01  000206/2026</t>
  </si>
  <si>
    <t>ENC-MLGR02  000023/2026</t>
  </si>
  <si>
    <t>DLP-CTPA00  000005/2026</t>
  </si>
  <si>
    <t>DBM-MPDB08  000056/2026</t>
  </si>
  <si>
    <t>ENC-MLAR03  000008/2026</t>
  </si>
  <si>
    <t>ENC-LMPS01  000121/2026</t>
  </si>
  <si>
    <t>ENC-MLGR03  000137/2026</t>
  </si>
  <si>
    <t>ENC-MLGR01  000046/2026</t>
  </si>
  <si>
    <t>ENC-MPGR01  000121/2026</t>
  </si>
  <si>
    <t>ENC-MPAR01  000023/2026</t>
  </si>
  <si>
    <t>ENC-MPAR01  000047/2026</t>
  </si>
  <si>
    <t>ENC-MLAR05  000037/2026</t>
  </si>
  <si>
    <t>DLP-CTPA00  000121/2026</t>
  </si>
  <si>
    <t>ENC-MPPS01  000002/2026</t>
  </si>
  <si>
    <t>ETO-RD-AR  002651/2026</t>
  </si>
  <si>
    <t>ENC-MPPS01  000012/2026</t>
  </si>
  <si>
    <t>DLP-CTPA00  000113/2026</t>
  </si>
  <si>
    <t>ENC-MLAR05  000095/2026</t>
  </si>
  <si>
    <t>DG-MPPO01  000026/2026</t>
  </si>
  <si>
    <t>ETO-RD-AR  002320/2026</t>
  </si>
  <si>
    <t>ENC-MPPS01  000176/2026</t>
  </si>
  <si>
    <t>ETO-RD-DP  000370/2026</t>
  </si>
  <si>
    <t>ENC-MLAR01  000220/2026</t>
  </si>
  <si>
    <t>ENC-RD-PS  000035/2026</t>
  </si>
  <si>
    <t>ENC-MPAR01  000013/2026</t>
  </si>
  <si>
    <t>DLP-MPPA01  000202/2026</t>
  </si>
  <si>
    <t>ETO-RD-GU  001816/2026</t>
  </si>
  <si>
    <t>DG-MPDG01  000010/2026</t>
  </si>
  <si>
    <t>ENC-MPGR01  000093/2026</t>
  </si>
  <si>
    <t>ENC-MPAG01  000064/2026</t>
  </si>
  <si>
    <t>ENC-MLGR01  000121/2026</t>
  </si>
  <si>
    <t>ENC-MPAG01  000147/2026</t>
  </si>
  <si>
    <t>DLP-CTPA00  000011/2026</t>
  </si>
  <si>
    <t>DG-MPDG01  000100/2026</t>
  </si>
  <si>
    <t>ENC-MLGR01  000047/2026</t>
  </si>
  <si>
    <t>ETO-RD-GU  001517/2026</t>
  </si>
  <si>
    <t>ENC-MLGR02  000132/2026</t>
  </si>
  <si>
    <t>ENC-MLAR03  000055/2026</t>
  </si>
  <si>
    <t>ETO-RD-GU  001703/2026</t>
  </si>
  <si>
    <t>ENC-MLAR05  000054/2026</t>
  </si>
  <si>
    <t>DBM-MPDB10  000018/2026</t>
  </si>
  <si>
    <t>DBM-MPDB08  000020/2026</t>
  </si>
  <si>
    <t>ENC-MPPS01  000120/2026</t>
  </si>
  <si>
    <t>ENC-MPAG01  000040/2026</t>
  </si>
  <si>
    <t>ENC-MPGR01  000098/2026</t>
  </si>
  <si>
    <t>ENC-MPGR01  000024/2026</t>
  </si>
  <si>
    <t>ENC-MLAG02  000115/2026</t>
  </si>
  <si>
    <t>ENC-MPAR02  000018/2026</t>
  </si>
  <si>
    <t>DLP-MPPA01  000128/2026</t>
  </si>
  <si>
    <t>ENC-MLAR01  000115/2026</t>
  </si>
  <si>
    <t>ETO-RD-GU  000376/2026</t>
  </si>
  <si>
    <t>ENC-MLAR03  000092/2026</t>
  </si>
  <si>
    <t>DLP-MPPA01  000161/2026</t>
  </si>
  <si>
    <t>ETO-RD-GU  002881/2026</t>
  </si>
  <si>
    <t>ENC-MLAG02  000008/2026</t>
  </si>
  <si>
    <t>ENC-MPPS01  000008/2026</t>
  </si>
  <si>
    <t>ENC-MPGR01  000079/2026</t>
  </si>
  <si>
    <t>ENC-MLAR01  000218/2026</t>
  </si>
  <si>
    <t>ENC-LMPS04  000099/2026</t>
  </si>
  <si>
    <t>ENC-MPPS01  000030/2026</t>
  </si>
  <si>
    <t>DLP-MPPA01  000186/2026</t>
  </si>
  <si>
    <t>ENC-MPPS01  000149/2026</t>
  </si>
  <si>
    <t>ENC-MLGR02  000081/2026</t>
  </si>
  <si>
    <t>ENC-LMPS01  000147/2026</t>
  </si>
  <si>
    <t>ETO-RD-PA  000096/2026</t>
  </si>
  <si>
    <t>DG-MPDG01  000058/2026</t>
  </si>
  <si>
    <t>DG-MPDG01  000020/2026</t>
  </si>
  <si>
    <t>DBM-MPDB08  000104/2026</t>
  </si>
  <si>
    <t>ETO-RD-GU  000204/2026</t>
  </si>
  <si>
    <t>ENC-MPAG01  000314/2026</t>
  </si>
  <si>
    <t>ETO-RD-GU  000032/2026</t>
  </si>
  <si>
    <t>ENC-MPPS01  000076/2026</t>
  </si>
  <si>
    <t>DLP-CTPA00  000080/2026</t>
  </si>
  <si>
    <t>ENC-MLAR01  000267/2026</t>
  </si>
  <si>
    <t>ENC-MLGR03  000193/2026</t>
  </si>
  <si>
    <t>ENC-MLAR05  000111/2026</t>
  </si>
  <si>
    <t>DBM-MPDB10  000064/2026</t>
  </si>
  <si>
    <t>ENC-MPAG01  000048/2026</t>
  </si>
  <si>
    <t>ENC-MPAG02  000115/2026</t>
  </si>
  <si>
    <t>DG-MPPO01  000029/2026</t>
  </si>
  <si>
    <t>ETO-RD-DP  000161/2026</t>
  </si>
  <si>
    <t>ENC-MPAR01  000058/2026</t>
  </si>
  <si>
    <t>ENC-MPPS01  000145/2026</t>
  </si>
  <si>
    <t>ENC-LMPS01  000135/2026</t>
  </si>
  <si>
    <t>ENC-MPAG01  000106/2026</t>
  </si>
  <si>
    <t>ENC-MPAG01  000313/2026</t>
  </si>
  <si>
    <t>ENC-MPGR01  000021/2026</t>
  </si>
  <si>
    <t>DG-MPPO01  000054/2026</t>
  </si>
  <si>
    <t>DBM-MLDB03  000077/2026</t>
  </si>
  <si>
    <t>ETO-RD-GU  001121/2026</t>
  </si>
  <si>
    <t>ENC-MLAR03  000090/2026</t>
  </si>
  <si>
    <t>ENC-MPGR01  000042/2026</t>
  </si>
  <si>
    <t>ENC-MLAR01  000155/2026</t>
  </si>
  <si>
    <t>ENC-MLGR02  000140/2026</t>
  </si>
  <si>
    <t>ENC-RD-PS  000026/2026</t>
  </si>
  <si>
    <t>ETO-RD-GU  000712/2026</t>
  </si>
  <si>
    <t>ENC-MLAR01  000170/2026</t>
  </si>
  <si>
    <t>DG-MPPO01  000070/2026</t>
  </si>
  <si>
    <t>ETO-RD-PA  000306/2026</t>
  </si>
  <si>
    <t>ENC-MLAR03  000074/2026</t>
  </si>
  <si>
    <t>DLP-CTPA01  000015/2026</t>
  </si>
  <si>
    <t>ENC-MPAG02  000098/2026</t>
  </si>
  <si>
    <t>ETO-RD-GR  000323/2026</t>
  </si>
  <si>
    <t>ETO-RD-DP  001105/2026</t>
  </si>
  <si>
    <t>AL01015049</t>
  </si>
  <si>
    <t>DG-MPPO01  000003/2026</t>
  </si>
  <si>
    <t>ETO-RD-GU  001814/2026</t>
  </si>
  <si>
    <t>DG-MPDG01  000066/2026</t>
  </si>
  <si>
    <t>ENC-MLAR01  000179/2026</t>
  </si>
  <si>
    <t>ENC-LMPS01  000069/2026</t>
  </si>
  <si>
    <t>DLP-MPPA01  000039/2026</t>
  </si>
  <si>
    <t>ENC-LMPS01  000057/2026</t>
  </si>
  <si>
    <t>DLP-MPPA01  000225/2026</t>
  </si>
  <si>
    <t>ENC-LMPS03  000001/2026</t>
  </si>
  <si>
    <t>ENC-MPAG01  000121/2026</t>
  </si>
  <si>
    <t>ENC-MLAG02  000067/2026</t>
  </si>
  <si>
    <t>ENC-MLAR05  000315/2026</t>
  </si>
  <si>
    <t>ENC-MPAG01  000215/2026</t>
  </si>
  <si>
    <t>ENC-MLAR02  000102/2026</t>
  </si>
  <si>
    <t>ENC-MPAG01  000310/2026</t>
  </si>
  <si>
    <t>DLP-MPPA01  000246/2026</t>
  </si>
  <si>
    <t>DLP-MPPA01  000177/2026</t>
  </si>
  <si>
    <t>ENC-MLAR05  000021/2026</t>
  </si>
  <si>
    <t>ENC-MLAR05  000009/2026</t>
  </si>
  <si>
    <t>ENC-MLAR01  000045/2026</t>
  </si>
  <si>
    <t>DBM-MPDB10  000070/2026</t>
  </si>
  <si>
    <t>ENC-MLGR03  000097/2026</t>
  </si>
  <si>
    <t>DBM-MPDB08  000100/2026</t>
  </si>
  <si>
    <t>ENC-MLGR01  000041/2026</t>
  </si>
  <si>
    <t>ENC-MLAR03  000053/2026</t>
  </si>
  <si>
    <t>ENC-MLAR03  000054/2026</t>
  </si>
  <si>
    <t>ENC-MPPS01  000062/2026</t>
  </si>
  <si>
    <t>ENC-MLGR03  000213/2026</t>
  </si>
  <si>
    <t>DLP-MPPA01  000079/2026</t>
  </si>
  <si>
    <t>ENC-MPPS01  000115/2026</t>
  </si>
  <si>
    <t>ENC-MLAR01  000146/2026</t>
  </si>
  <si>
    <t>ENC-MPGR01  000128/2026</t>
  </si>
  <si>
    <t>DLP-MLPA01  000104/2026</t>
  </si>
  <si>
    <t>ENC-MLGR03  000201/2026</t>
  </si>
  <si>
    <t>ETO-RD-PA  003115/2026</t>
  </si>
  <si>
    <t>ETO-RD-PA  000095/2026</t>
  </si>
  <si>
    <t>ETO-RD-GU  001701/2026</t>
  </si>
  <si>
    <t>ETO-RD-PS  001580/2026</t>
  </si>
  <si>
    <t>ENC-MLAR05  000338/2026</t>
  </si>
  <si>
    <t>ENC-MPPS01  000169/2026</t>
  </si>
  <si>
    <t>ENC-MLGR03  000037/2026</t>
  </si>
  <si>
    <t>ENC-MPPS01  000133/2026</t>
  </si>
  <si>
    <t>ETO-RD-GU  002462/2026</t>
  </si>
  <si>
    <t>ETO-RD-AG  000427/2026</t>
  </si>
  <si>
    <t>DBM-MPDB08  000070/2026</t>
  </si>
  <si>
    <t>ENC-MLAR05  000001/2026</t>
  </si>
  <si>
    <t>ENC-LMPS01  000118/2026</t>
  </si>
  <si>
    <t>ENC-MLGR03  000174/2026</t>
  </si>
  <si>
    <t>ENC-MLAR01  000163/2026</t>
  </si>
  <si>
    <t>ENC-MPPS01  000159/2026</t>
  </si>
  <si>
    <t>ENC-LMPS01  000095/2026</t>
  </si>
  <si>
    <t>ENC-LMPS01  000159/2026</t>
  </si>
  <si>
    <t>DLP-CTPA01  000008/2026</t>
  </si>
  <si>
    <t>ETO-RD-GU  000863/2026</t>
  </si>
  <si>
    <t>DBM-MPDB08  000004/2026</t>
  </si>
  <si>
    <t>ENC-MLGR02  000133/2026</t>
  </si>
  <si>
    <t>DLP-CTPA00  000050/2026</t>
  </si>
  <si>
    <t>ENC-MLGR03  000065/2026</t>
  </si>
  <si>
    <t>ENC-MPPS01  000168/2026</t>
  </si>
  <si>
    <t>ENC-MPPS01  000165/2026</t>
  </si>
  <si>
    <t>ENC-MLGR03  000168/2026</t>
  </si>
  <si>
    <t>ENC-MPAG01  000142/2026</t>
  </si>
  <si>
    <t>ETO-RD-GU  001532/2026</t>
  </si>
  <si>
    <t>DBM-MPDB10  000035/2026</t>
  </si>
  <si>
    <t>ETO-RD-AR  002650/2026</t>
  </si>
  <si>
    <t>ENC-MLAR05  000013/2026</t>
  </si>
  <si>
    <t>DG-MPPO01  000045/2026</t>
  </si>
  <si>
    <t>ENC-MPAG01  000322/2026</t>
  </si>
  <si>
    <t>ENC-MPGR01  000029/2026</t>
  </si>
  <si>
    <t>DG-MPDG01  000031/2026</t>
  </si>
  <si>
    <t>AL02113003</t>
  </si>
  <si>
    <t>ETO-RD-GU  002876/2026</t>
  </si>
  <si>
    <t>DLP-CTPA01  000040/2026</t>
  </si>
  <si>
    <t>ETO-RD-GR  001057/2026</t>
  </si>
  <si>
    <t>ENC-MLAG02  000175/2026</t>
  </si>
  <si>
    <t>DBM-MPDB08  000001/2026</t>
  </si>
  <si>
    <t>ENC-MPGR01  000073/2026</t>
  </si>
  <si>
    <t>DLP-CTPA00  000099/2026</t>
  </si>
  <si>
    <t>ETO-RD-GU  003019/2026</t>
  </si>
  <si>
    <t>ENC-MLAR02  000027/2026</t>
  </si>
  <si>
    <t>ETO-RD-GR  001357/2026</t>
  </si>
  <si>
    <t>ENC-MLGR01  000068/2026</t>
  </si>
  <si>
    <t>ETO-LVDP01  000239/2026</t>
  </si>
  <si>
    <t>ENC-MLAR01  000262/2026</t>
  </si>
  <si>
    <t>ENC-MLAR02  000147/2026</t>
  </si>
  <si>
    <t>ENC-MLAR01  000025/2026</t>
  </si>
  <si>
    <t>ENC-LMPS01  000114/2026</t>
  </si>
  <si>
    <t>DG-MPDG01  000097/2026</t>
  </si>
  <si>
    <t>ENC-MLAG02  000151/2026</t>
  </si>
  <si>
    <t>ENC-MPPS01  000104/2026</t>
  </si>
  <si>
    <t>ETO-RD-GU  002242/2026</t>
  </si>
  <si>
    <t>DLP-MPPA01  000011/2026</t>
  </si>
  <si>
    <t>DG-MPDG01  000112/2026</t>
  </si>
  <si>
    <t>ENC-MLAR02  000046/2026</t>
  </si>
  <si>
    <t>ENC-MPGR01  000102/2026</t>
  </si>
  <si>
    <t>DBM-MLDB04  000095/2026</t>
  </si>
  <si>
    <t>ENC-MPPS01  000108/2026</t>
  </si>
  <si>
    <t>ENC-MPPS01  000111/2026</t>
  </si>
  <si>
    <t>ENC-MPGR01  000077/2026</t>
  </si>
  <si>
    <t>ETO-RD-AG  000520/2026</t>
  </si>
  <si>
    <t>ENC-MLGR03  000095/2026</t>
  </si>
  <si>
    <t>ETO-RD-GR  000321/2026</t>
  </si>
  <si>
    <t>DLP-CTPA00  000056/2026</t>
  </si>
  <si>
    <t>ENC-MPGR01  000025/2026</t>
  </si>
  <si>
    <t>DLP-CTPA00  000061/2026</t>
  </si>
  <si>
    <t>ENC-MLGR01  000039/2026</t>
  </si>
  <si>
    <t>ENC-MLAG02  000208/2026</t>
  </si>
  <si>
    <t>ETO-RD-DP  001265/2026</t>
  </si>
  <si>
    <t>ENC-MLGR03  000100/2026</t>
  </si>
  <si>
    <t>ENC-MLAR03  000056/2026</t>
  </si>
  <si>
    <t>ENC-LMPS01  000079/2026</t>
  </si>
  <si>
    <t>ENC-MPGR01  000013/2026</t>
  </si>
  <si>
    <t>ENC-MPGR01  000043/2026</t>
  </si>
  <si>
    <t>ENC-MPAR01  000024/2026</t>
  </si>
  <si>
    <t>ENC-MLGR03  000019/2026</t>
  </si>
  <si>
    <t>DG-MLPO01  000002/2026</t>
  </si>
  <si>
    <t>ENC-MPPS01  000081/2026</t>
  </si>
  <si>
    <t>ENC-MPPS01  000074/2026</t>
  </si>
  <si>
    <t>DLP-CTPA00  000045/2026</t>
  </si>
  <si>
    <t>DLP-CTPA00  000019/2026</t>
  </si>
  <si>
    <t>ENC-MPPS01  000084/2026</t>
  </si>
  <si>
    <t>ENC-MLGR01  000065/2026</t>
  </si>
  <si>
    <t>ENC-MPPS01  000054/2026</t>
  </si>
  <si>
    <t>ETO-RD-GU  002857/2026</t>
  </si>
  <si>
    <t>DBM-MPDB08  000042/2026</t>
  </si>
  <si>
    <t>ENC-MPAG01  000051/2026</t>
  </si>
  <si>
    <t>ENC-MPPS01  000171/2026</t>
  </si>
  <si>
    <t>ENC-MLAR05  000036/2026</t>
  </si>
  <si>
    <t>ETO-RD-AG  000354/2026</t>
  </si>
  <si>
    <t>ENC-MPPS01  000075/2026</t>
  </si>
  <si>
    <t>ENC-MLAR02  000155/2026</t>
  </si>
  <si>
    <t>ETO-RD-GU  001122/2026</t>
  </si>
  <si>
    <t>DLP-CTPA03  000003/2026</t>
  </si>
  <si>
    <t>ENC-MPGR01  000065/2026</t>
  </si>
  <si>
    <t>ENC-MLAR01  000101/2026</t>
  </si>
  <si>
    <t>DBM-MPDB10  000040/2026</t>
  </si>
  <si>
    <t>ETO-RD-GU  000033/2026</t>
  </si>
  <si>
    <t>AL04113003</t>
  </si>
  <si>
    <t>DBM-MPDB10  000054/2026</t>
  </si>
  <si>
    <t>ENC-MPGR01  000086/2026</t>
  </si>
  <si>
    <t>ETO-RD-GU  001197/2026</t>
  </si>
  <si>
    <t>ETO-RD-GU  001502/2026</t>
  </si>
  <si>
    <t>ETO-MLGU02  000163/2026</t>
  </si>
  <si>
    <t>ETO-RD-GU  001298/2026</t>
  </si>
  <si>
    <t>ENC-LMPS04  000087/2026</t>
  </si>
  <si>
    <t>ETO-RD-GR  001192/2026</t>
  </si>
  <si>
    <t>ENC-MLGR03  000173/2026</t>
  </si>
  <si>
    <t>ENC-MPGR01  000040/2026</t>
  </si>
  <si>
    <t>ENC-MPGR01  000009/2026</t>
  </si>
  <si>
    <t>ENC-MPGR01  000003/2026</t>
  </si>
  <si>
    <t>ETO-RD-AR  001806/2026</t>
  </si>
  <si>
    <t>ENC-MLAR01  000172/2026</t>
  </si>
  <si>
    <t>ENC-MPPS01  000109/2026</t>
  </si>
  <si>
    <t>DLP-CTPA01  000038/2026</t>
  </si>
  <si>
    <t>ETO-RD-GU  000885/2026</t>
  </si>
  <si>
    <t>DLP-CTPA00  000051/2026</t>
  </si>
  <si>
    <t>ENC-LMPS01  000120/2026</t>
  </si>
  <si>
    <t>DLP-CTPA00  000082/2026</t>
  </si>
  <si>
    <t>DLP-MPPA01  000157/2026</t>
  </si>
  <si>
    <t>DG-MPDG01  000105/2026</t>
  </si>
  <si>
    <t>ENC-MPGR01  000081/2026</t>
  </si>
  <si>
    <t>ENC-MLAR02  000044/2026</t>
  </si>
  <si>
    <t>DLP-MPPA01  000100/2026</t>
  </si>
  <si>
    <t>ENC-MPPS01  000126/2026</t>
  </si>
  <si>
    <t>ENC-MPPS01  000155/2026</t>
  </si>
  <si>
    <t>ETO-RD-DP  000355/2026</t>
  </si>
  <si>
    <t>ENC-LMPS01  000112/2026</t>
  </si>
  <si>
    <t>ENC-LMPS01  000106/2026</t>
  </si>
  <si>
    <t>ETO-RD-PS  000329/2026</t>
  </si>
  <si>
    <t>ENC-MLAR05  000063/2026</t>
  </si>
  <si>
    <t>ENC-MLGR02  000058/2026</t>
  </si>
  <si>
    <t>ETO-RD-GU  000864/2026</t>
  </si>
  <si>
    <t>ENC-MLAR03  000047/2026</t>
  </si>
  <si>
    <t>DG-MPPO01  000087/2026</t>
  </si>
  <si>
    <t>ENC-MPPS01  000146/2026</t>
  </si>
  <si>
    <t>ENC-MLGR03  000195/2026</t>
  </si>
  <si>
    <t>DG-MPDG01  000034/2026</t>
  </si>
  <si>
    <t>AL01067094</t>
  </si>
  <si>
    <t>DLP-MPPA01  000233/2026</t>
  </si>
  <si>
    <t>ENC-MLAR05  000156/2026</t>
  </si>
  <si>
    <t>EP-MPGU01  000006/2026</t>
  </si>
  <si>
    <t>DBM-MPDB08  000058/2026</t>
  </si>
  <si>
    <t>ENC-MPPS01  000097/2026</t>
  </si>
  <si>
    <t>DLP-MPPA01  000046/2026</t>
  </si>
  <si>
    <t>DBM-MPDB08  000027/2026</t>
  </si>
  <si>
    <t>DLP-MPPA01  000155/2026</t>
  </si>
  <si>
    <t>ENC-MPAG01  000228/2026</t>
  </si>
  <si>
    <t>DLP-CTPA01  000017/2026</t>
  </si>
  <si>
    <t>ENC-MPGR01  000015/2026</t>
  </si>
  <si>
    <t>DLP-CTPA00  000031/2026</t>
  </si>
  <si>
    <t>DBM-MLDB04  000086/2026</t>
  </si>
  <si>
    <t>DLP-CTPA00  000062/2026</t>
  </si>
  <si>
    <t>ENC-MPAG02  000083/2026</t>
  </si>
  <si>
    <t>ENC-MPGR01  000068/2026</t>
  </si>
  <si>
    <t>DLP-CTPA01  000044/2026</t>
  </si>
  <si>
    <t>ENC-MLAR01  000265/2026</t>
  </si>
  <si>
    <t>ENC-MLAR02  000145/2026</t>
  </si>
  <si>
    <t>ENC-MLAR05  000023/2026</t>
  </si>
  <si>
    <t>ENC-MPPS01  000032/2026</t>
  </si>
  <si>
    <t>DG-MPDG01  000017/2026</t>
  </si>
  <si>
    <t>DLP-MPPA01  000112/2026</t>
  </si>
  <si>
    <t>ENC-MLAR02  000076/2026</t>
  </si>
  <si>
    <t>ETO-RD-AR  001752/2026</t>
  </si>
  <si>
    <t>ENC-MLAG02  000013/2026</t>
  </si>
  <si>
    <t>DLP-MPPA01  000063/2026</t>
  </si>
  <si>
    <t>DLP-MPPA01  000129/2026</t>
  </si>
  <si>
    <t>ETO-RD-DP  001205/2026</t>
  </si>
  <si>
    <t>DBM-MPDB08  000084/2026</t>
  </si>
  <si>
    <t>ENC-MPAG01  000319/2026</t>
  </si>
  <si>
    <t>ENC-MLAR05  000302/2026</t>
  </si>
  <si>
    <t>ENC-MLAR03  000102/2026</t>
  </si>
  <si>
    <t>ETO-RD-AR  001644/2026</t>
  </si>
  <si>
    <t>DG-MPPO01  000082/2026</t>
  </si>
  <si>
    <t>DLP-MPPA01  000182/2026</t>
  </si>
  <si>
    <t>DG-MPPO01  000014/2026</t>
  </si>
  <si>
    <t>ENC-MLGR01  000064/2026</t>
  </si>
  <si>
    <t>ENC-MLAR05  000042/2026</t>
  </si>
  <si>
    <t>ENC-MPPS01  000024/2026</t>
  </si>
  <si>
    <t>ENC-LMPS01  000081/2026</t>
  </si>
  <si>
    <t>ENC-MLGR03  000034/2026</t>
  </si>
  <si>
    <t>ETO-RD-AR  000242/2026</t>
  </si>
  <si>
    <t>ENC-MLAR01  000254/2026</t>
  </si>
  <si>
    <t>ENC-LMPS01  000109/2026</t>
  </si>
  <si>
    <t>ETO-RD-PA  000254/2026</t>
  </si>
  <si>
    <t>ETO-RD-PO  000646/2026</t>
  </si>
  <si>
    <t>ETO-MLDP02  000002/2026</t>
  </si>
  <si>
    <t>ENC-MLAR03  000073/2026</t>
  </si>
  <si>
    <t>DBM-MPDB08  000101/2026</t>
  </si>
  <si>
    <t>ENC-MLGR03  000002/2026</t>
  </si>
  <si>
    <t>ETO-RD-AG  000575/2026</t>
  </si>
  <si>
    <t>DG-MPDG01  000013/2026</t>
  </si>
  <si>
    <t>ETO-RD-AG  000346/2026</t>
  </si>
  <si>
    <t>ENC-MLAR05  000336/2026</t>
  </si>
  <si>
    <t>DBM-MPDB10  000067/2026</t>
  </si>
  <si>
    <t>EP-MPGU01  000003/2026</t>
  </si>
  <si>
    <t>ETO-RD-PS  000773/2026</t>
  </si>
  <si>
    <t>DLP-MPPA01  000219/2026</t>
  </si>
  <si>
    <t>ENC-MLAR02  000126/2026</t>
  </si>
  <si>
    <t>ENC-MLGR02  000054/2026</t>
  </si>
  <si>
    <t>ENC-MPPS01  000112/2026</t>
  </si>
  <si>
    <t>ETO-RD-DP  000949/2026</t>
  </si>
  <si>
    <t>DBM-MPDB10  000009/2026</t>
  </si>
  <si>
    <t>ENC-MPAG01  000156/2026</t>
  </si>
  <si>
    <t>ENC-MLAR02  000109/2026</t>
  </si>
  <si>
    <t>DBM-MPDB08  000014/2026</t>
  </si>
  <si>
    <t>ETO-RD-PA  003944/2026</t>
  </si>
  <si>
    <t>DBM-MPDB10  000062/2026</t>
  </si>
  <si>
    <t>DLP-MPPA01  000114/2026</t>
  </si>
  <si>
    <t>DLP-CTPA00  000111/2026</t>
  </si>
  <si>
    <t>DBM-MPDB08  000052/2026</t>
  </si>
  <si>
    <t>ENC-MPAG01  000091/2026</t>
  </si>
  <si>
    <t>ENC-MPPS01  000107/2026</t>
  </si>
  <si>
    <t>ENC-LMPS01  000005/2026</t>
  </si>
  <si>
    <t>DG-MPDG01  000007/2026</t>
  </si>
  <si>
    <t>ENC-MLAR03  000079/2026</t>
  </si>
  <si>
    <t>ETO-RD-GU  001932/2026</t>
  </si>
  <si>
    <t>DBM-MPDB10  000048/2026</t>
  </si>
  <si>
    <t>ENC-MLGR03  000045/2026</t>
  </si>
  <si>
    <t>ENC-MPAG01  000253/2026</t>
  </si>
  <si>
    <t>ENC-MPPS01  000102/2026</t>
  </si>
  <si>
    <t>ENC-MLAR05  000034/2026</t>
  </si>
  <si>
    <t>ENC-MLGR01  000070/2026</t>
  </si>
  <si>
    <t>ENC-MPAG01  000153/2026</t>
  </si>
  <si>
    <t>ENC-MLGR01  000051/2026</t>
  </si>
  <si>
    <t>ENC-MPGR01  000122/2026</t>
  </si>
  <si>
    <t>ENC-MLAR05  000137/2026</t>
  </si>
  <si>
    <t>ENC-MPPS01  000127/2026</t>
  </si>
  <si>
    <t>ENC-MPGR01  000051/2026</t>
  </si>
  <si>
    <t>ENC-MPAG01  000167/2026</t>
  </si>
  <si>
    <t>DBM-MPDB10  000006/2026</t>
  </si>
  <si>
    <t>DG-MPDG01  000118/2026</t>
  </si>
  <si>
    <t>DLP-MPPA01  000082/2026</t>
  </si>
  <si>
    <t>DLP-CTPA00  000116/2026</t>
  </si>
  <si>
    <t>ETO-RD-DP  000055/2026</t>
  </si>
  <si>
    <t>ENC-MPAG02  000020/2026</t>
  </si>
  <si>
    <t>DLP-MPPA01  000123/2026</t>
  </si>
  <si>
    <t>ENC-MLGR03  000058/2026</t>
  </si>
  <si>
    <t>ENC-MLAR02  000026/2026</t>
  </si>
  <si>
    <t>ENC-MLAR05  000138/2026</t>
  </si>
  <si>
    <t>ENC-MPAG01  000057/2026</t>
  </si>
  <si>
    <t>ENC-MPPS01  000007/2026</t>
  </si>
  <si>
    <t>DLP-MPPA01  000043/2026</t>
  </si>
  <si>
    <t>DLP-MPPA01  000097/2026</t>
  </si>
  <si>
    <t>ENC-MLGR02  000037/2026</t>
  </si>
  <si>
    <t>ENC-MLPS01  000001/2026</t>
  </si>
  <si>
    <t>DG-MPPO01  000016/2026</t>
  </si>
  <si>
    <t>ENC-MLGR03  000069/2026</t>
  </si>
  <si>
    <t>ENC-MLAR01  000072/2026</t>
  </si>
  <si>
    <t>ENC-MLAR05  000094/2026</t>
  </si>
  <si>
    <t>ENC-MPPS01  000166/2026</t>
  </si>
  <si>
    <t>ETO-RD-DP  000382/2026</t>
  </si>
  <si>
    <t>ENC-MLAR05  000229/2026</t>
  </si>
  <si>
    <t>DBM-MPDB08  000095/2026</t>
  </si>
  <si>
    <t>ETO-RD-DP  000162/2026</t>
  </si>
  <si>
    <t>ETO-RD-GU  002427/2026</t>
  </si>
  <si>
    <t>ENC-MLAR05  000005/2026</t>
  </si>
  <si>
    <t>DG-MPDG01  000016/2026</t>
  </si>
  <si>
    <t>ENC-MLGR03  000210/2026</t>
  </si>
  <si>
    <t>ENC-MPAG01  000149/2026</t>
  </si>
  <si>
    <t>DBM-MLDB03  000040/2026</t>
  </si>
  <si>
    <t>ETO-RD-GU  001193/2026</t>
  </si>
  <si>
    <t>ENC-RD-PS  000029/2026</t>
  </si>
  <si>
    <t>ENC-MLAG02  000033/2026</t>
  </si>
  <si>
    <t>ENC-MLAG02  000177/2026</t>
  </si>
  <si>
    <t>ENC-MLAR05  000052/2026</t>
  </si>
  <si>
    <t>ENC-MLAR05  000053/2026</t>
  </si>
  <si>
    <t>DLP-MPPA01  000120/2026</t>
  </si>
  <si>
    <t>ETO-RD-GU  000713/2026</t>
  </si>
  <si>
    <t>ENC-MLAR02  000139/2026</t>
  </si>
  <si>
    <t>ENC-MLAR02  000143/2026</t>
  </si>
  <si>
    <t>ETO-RD-PS  000580/2026</t>
  </si>
  <si>
    <t>ENC-MPAR02  000039/2026</t>
  </si>
  <si>
    <t>ENC-MLAR03  000091/2026</t>
  </si>
  <si>
    <t>ENC-MPAG01  000118/2026</t>
  </si>
  <si>
    <t>ENC-MPAR01  000059/2026</t>
  </si>
  <si>
    <t>DLP-MPPA01  000092/2026</t>
  </si>
  <si>
    <t>ETO-RD-GU  003278/2026</t>
  </si>
  <si>
    <t>ENC-MPGR01  000069/2026</t>
  </si>
  <si>
    <t>ENC-MPAR01  000021/2026</t>
  </si>
  <si>
    <t>ETO-RD-DP  000934/2026</t>
  </si>
  <si>
    <t>ENC-MPPS01  000089/2026</t>
  </si>
  <si>
    <t>ENC-LMPS01  000084/2026</t>
  </si>
  <si>
    <t>DG-MPDG01  000011/2026</t>
  </si>
  <si>
    <t>DLP-CTPA00  000109/2026</t>
  </si>
  <si>
    <t>ENC-MPAG01  000195/2026</t>
  </si>
  <si>
    <t>ETO-RD-PO  000302/2026</t>
  </si>
  <si>
    <t>ENC-LMPS01  000072/2026</t>
  </si>
  <si>
    <t>ENC-MPAR01  000022/2026</t>
  </si>
  <si>
    <t>DLP-CTPA00  000096/2026</t>
  </si>
  <si>
    <t>ENC-MLGR01  000032/2026</t>
  </si>
  <si>
    <t>ENC-LMPS01  000166/2026</t>
  </si>
  <si>
    <t>ENC-MLAR01  000133/2026</t>
  </si>
  <si>
    <t>ENC-MLGR03  000231/2026</t>
  </si>
  <si>
    <t>ENC-MLAR05  000109/2026</t>
  </si>
  <si>
    <t>ENC-LMPS01  000058/2026</t>
  </si>
  <si>
    <t>ETO-RD-PA  001656/2026</t>
  </si>
  <si>
    <t>ENC-MPPS01  000068/2026</t>
  </si>
  <si>
    <t>ENC-MLAR05  000084/2026</t>
  </si>
  <si>
    <t>ENC-MLAR02  000154/2026</t>
  </si>
  <si>
    <t>ENC-MLAR02  000157/2026</t>
  </si>
  <si>
    <t>DLP-MPPA01  000228/2026</t>
  </si>
  <si>
    <t>ENC-LMPS01  000051/2026</t>
  </si>
  <si>
    <t>ENC-MPGR01  000054/2026</t>
  </si>
  <si>
    <t>DLP-MPPA01  000212/2026</t>
  </si>
  <si>
    <t>ENC-MPAG01  000219/2026</t>
  </si>
  <si>
    <t>ENC-MPPS01  000019/2026</t>
  </si>
  <si>
    <t>ENC-MLAG02  000185/2026</t>
  </si>
  <si>
    <t>DG-MPPO01  000089/2026</t>
  </si>
  <si>
    <t>DG-MPPO01  000005/2026</t>
  </si>
  <si>
    <t>ENC-MLGR02  000026/2026</t>
  </si>
  <si>
    <t>DLP-CTPA00  000025/2026</t>
  </si>
  <si>
    <t>DG-MPPO01  000081/2026</t>
  </si>
  <si>
    <t>ENC-MLAG02  000059/2026</t>
  </si>
  <si>
    <t>DBM-MLDB06  000002/2026</t>
  </si>
  <si>
    <t>ENC-MLAR03  000020/2026</t>
  </si>
  <si>
    <t>DBM-MPDB10  000010/2026</t>
  </si>
  <si>
    <t>ENC-MPPS01  000158/2026</t>
  </si>
  <si>
    <t>ETO-RD-GU  001401/2026</t>
  </si>
  <si>
    <t>ENC-MPAG02  000047/2026</t>
  </si>
  <si>
    <t>ENC-MPPS01  000045/2026</t>
  </si>
  <si>
    <t>DLP-CTPA00  000084/2026</t>
  </si>
  <si>
    <t>ETO-RD-GU  000184/2026</t>
  </si>
  <si>
    <t>ENC-LMPS04  000086/2026</t>
  </si>
  <si>
    <t>DLP-MPPA01  000172/2026</t>
  </si>
  <si>
    <t>ENC-MPGR01  000030/2026</t>
  </si>
  <si>
    <t>ETO-RD-DP  001096/2026</t>
  </si>
  <si>
    <t>ENC-MPAG01  000054/2026</t>
  </si>
  <si>
    <t>ENC-LMPS01  000163/2026</t>
  </si>
  <si>
    <t>ENC-MLAR02  000116/2026</t>
  </si>
  <si>
    <t>ENC-MPAG01  000286/2026</t>
  </si>
  <si>
    <t>ENC-MLAR01  000092/2026</t>
  </si>
  <si>
    <t>ENC-MLAR05  000139/2026</t>
  </si>
  <si>
    <t>ENC-LMPS01  000133/2026</t>
  </si>
  <si>
    <t>ENC-MLAG01  000125/2026</t>
  </si>
  <si>
    <t>ETO-RD-GU  000611/2026</t>
  </si>
  <si>
    <t>ENC-MLGR02  000144/2026</t>
  </si>
  <si>
    <t>ENC-MPPS02  000001/2026</t>
  </si>
  <si>
    <t>LD02424149</t>
  </si>
  <si>
    <t>DBM-MPDB08  000098/2026</t>
  </si>
  <si>
    <t>ENC-MPGR01  000041/2026</t>
  </si>
  <si>
    <t>ENC-MLAG02  000146/2026</t>
  </si>
  <si>
    <t>DBM-MPDB08  000055/2026</t>
  </si>
  <si>
    <t>ETO-RD-PS  000334/2026</t>
  </si>
  <si>
    <t>ETO-RD-GU  001875/2026</t>
  </si>
  <si>
    <t>ENC-MPAR01  000009/2026</t>
  </si>
  <si>
    <t>ENC-MLGR01  000095/2026</t>
  </si>
  <si>
    <t>ENC-MPAR02  000007/2026</t>
  </si>
  <si>
    <t>ENC-MPGR01  000049/2026</t>
  </si>
  <si>
    <t>ETO-RD-AR  001778/2026</t>
  </si>
  <si>
    <t>ENC-MLAR03  000071/2026</t>
  </si>
  <si>
    <t>ENC-MPAG01  000095/2026</t>
  </si>
  <si>
    <t>DG-MPDG01  000015/2026</t>
  </si>
  <si>
    <t>ENC-MPAR02  000040/2026</t>
  </si>
  <si>
    <t>EP-MPGU01  000002/2026</t>
  </si>
  <si>
    <t>ENC-MLAG02  000199/2026</t>
  </si>
  <si>
    <t>ENC-MLAG02  000114/2026</t>
  </si>
  <si>
    <t>ENC-MPAG01  000255/2026</t>
  </si>
  <si>
    <t>DG-MPPO01  000037/2026</t>
  </si>
  <si>
    <t>ETO-RD-AR  001299/2026</t>
  </si>
  <si>
    <t>ETO-RD-AR  002480/2026</t>
  </si>
  <si>
    <t>ENC-MLAR03  000017/2026</t>
  </si>
  <si>
    <t>ENC-MPAG01  000102/2026</t>
  </si>
  <si>
    <t>DLP-CTPA01  000014/2026</t>
  </si>
  <si>
    <t>DG-MPDG01  000073/2026</t>
  </si>
  <si>
    <t>DBM-MLDB04  000097/2026</t>
  </si>
  <si>
    <t>ENC-MLAR02  000029/2026</t>
  </si>
  <si>
    <t>ENC-MLAR05  000004/2026</t>
  </si>
  <si>
    <t>ENC-MLGR03  000240/2026</t>
  </si>
  <si>
    <t>ENC-MPAG01  000184/2026</t>
  </si>
  <si>
    <t>ENC-MLAR02  000025/2026</t>
  </si>
  <si>
    <t>DLP-CTPA01  000010/2026</t>
  </si>
  <si>
    <t>ENC-MLAR01  000206/2026</t>
  </si>
  <si>
    <t>ENC-MLAR03  000003/2026</t>
  </si>
  <si>
    <t>DBM-MPDB08  000078/2026</t>
  </si>
  <si>
    <t>ENC-MPPS01  000091/2026</t>
  </si>
  <si>
    <t>ENC-MPPS01  000137/2026</t>
  </si>
  <si>
    <t>ENC-MPAG01  000254/2026</t>
  </si>
  <si>
    <t>ENC-MPAG02  000001/2026</t>
  </si>
  <si>
    <t>ETO-RD-GU  001196/2026</t>
  </si>
  <si>
    <t>ENC-MPAG01  000240/2026</t>
  </si>
  <si>
    <t>ENC-MPAR01  000010/2026</t>
  </si>
  <si>
    <t>ENC-MLGR03  000125/2026</t>
  </si>
  <si>
    <t>ENC-MPPS01  000167/2026</t>
  </si>
  <si>
    <t>DG-MLPO01  000001/2026</t>
  </si>
  <si>
    <t>ENC-MLAR02  000148/2026</t>
  </si>
  <si>
    <t>DG-MPPO01  000011/2026</t>
  </si>
  <si>
    <t>ENC-MLGR02  000002/2026</t>
  </si>
  <si>
    <t>DG-MPDG01  000019/2026</t>
  </si>
  <si>
    <t>ENC-MPGR01  000101/2026</t>
  </si>
  <si>
    <t>ENC-MLGR02  000053/2026</t>
  </si>
  <si>
    <t>ETO-RD-DP  001332/2026</t>
  </si>
  <si>
    <t>ENC-MLAG02  000226/2026</t>
  </si>
  <si>
    <t>ETO-RD-GU  000165/2026</t>
  </si>
  <si>
    <t>ENC-MPAG02  000096/2026</t>
  </si>
  <si>
    <t>ENC-MLAR05  000321/2026</t>
  </si>
  <si>
    <t>ENC-MLGR03  000148/2026</t>
  </si>
  <si>
    <t>ENC-MLAR02  000013/2026</t>
  </si>
  <si>
    <t>ENC-MLAG01  000176/2026</t>
  </si>
  <si>
    <t>DLP-MPPA01  000150/2026</t>
  </si>
  <si>
    <t>ENC-MLAR05  000260/2026</t>
  </si>
  <si>
    <t>DG-MPDG01  000088/2026</t>
  </si>
  <si>
    <t>ENC-MLGR01  000062/2026</t>
  </si>
  <si>
    <t>DG-MPDG01  000012/2026</t>
  </si>
  <si>
    <t>DLP-MPPA01  000028/2026</t>
  </si>
  <si>
    <t>ENC-MPGR01  000058/2026</t>
  </si>
  <si>
    <t>ENC-MLAR05  000325/2026</t>
  </si>
  <si>
    <t>ETO-RD-PA  002045/2026</t>
  </si>
  <si>
    <t>ENC-MLGR01  000053/2026</t>
  </si>
  <si>
    <t>ENC-MPGR01  000075/2026</t>
  </si>
  <si>
    <t>DLP-MPPA01  000218/2026</t>
  </si>
  <si>
    <t>ETO-RD-PS  001099/2026</t>
  </si>
  <si>
    <t>DBM-MPDB08  000021/2026</t>
  </si>
  <si>
    <t>ENC-MPGR01  000099/2026</t>
  </si>
  <si>
    <t>ETO-RD-GU  002012/2026</t>
  </si>
  <si>
    <t>ENC-MLAR03  000018/2026</t>
  </si>
  <si>
    <t>DLP-MPPA01  000151/2026</t>
  </si>
  <si>
    <t>ETO-RD-AR  002039/2026</t>
  </si>
  <si>
    <t>DBM-MPDB10  000066/2026</t>
  </si>
  <si>
    <t>ENC-MLAR02  000103/2026</t>
  </si>
  <si>
    <t>DG-MPDG01  000006/2026</t>
  </si>
  <si>
    <t>ENC-MLGR02  000059/2026</t>
  </si>
  <si>
    <t>ENC-MLAG02  000211/2026</t>
  </si>
  <si>
    <t>ENC-MLAR03  000075/2026</t>
  </si>
  <si>
    <t>ETO-MLDP01  000006/2026</t>
  </si>
  <si>
    <t>DBM-MPDB08  000039/2026</t>
  </si>
  <si>
    <t>ENC-MPGR01  000055/2026</t>
  </si>
  <si>
    <t>ENC-MPPS01  000020/2026</t>
  </si>
  <si>
    <t>DLP-CTPA00  000007/2026</t>
  </si>
  <si>
    <t>ETO-RD-PS  000003/2026</t>
  </si>
  <si>
    <t>DLP-CTPA00  000006/2026</t>
  </si>
  <si>
    <t>ENC-MLAG02  000203/2026</t>
  </si>
  <si>
    <t>AL02084002</t>
  </si>
  <si>
    <t>DLP-CTPA01  000002/2026</t>
  </si>
  <si>
    <t>ENC-MLAR05  000035/2026</t>
  </si>
  <si>
    <t>ENC-MPPS01  000095/2026</t>
  </si>
  <si>
    <t>ETO-RD-PA  001086/2026</t>
  </si>
  <si>
    <t>AL06097122</t>
  </si>
  <si>
    <t>ETO-RD-AG  000133/2026</t>
  </si>
  <si>
    <t>ENC-MLAG02  000035/2026</t>
  </si>
  <si>
    <t>ETO-RD-GR  000631/2026</t>
  </si>
  <si>
    <t>DLP-MPPA01  000002/2026</t>
  </si>
  <si>
    <t>ETO-RD-PA  001519/2026</t>
  </si>
  <si>
    <t>ENC-MLAR05  000015/2026</t>
  </si>
  <si>
    <t>DLP-CTPA01  000034/2026</t>
  </si>
  <si>
    <t>ENC-MPAG01  000173/2026</t>
  </si>
  <si>
    <t>ENC-MPPS01  000016/2026</t>
  </si>
  <si>
    <t>AL05099059</t>
  </si>
  <si>
    <t>ENC-MPPS01  000083/2026</t>
  </si>
  <si>
    <t>DLP-MPPA01  000222/2026</t>
  </si>
  <si>
    <t>ENC-MPGR01  000082/2026</t>
  </si>
  <si>
    <t>ENC-LMPS01  000067/2026</t>
  </si>
  <si>
    <t>DLP-CTPA00  000085/2026</t>
  </si>
  <si>
    <t>ENC-MPAR01  000057/2026</t>
  </si>
  <si>
    <t>DG-MPDG01  000053/2026</t>
  </si>
  <si>
    <t>DLP-CTPA00  000094/2026</t>
  </si>
  <si>
    <t>ENC-MLGR03  000248/2026</t>
  </si>
  <si>
    <t>ENC-LMPS01  000149/2026</t>
  </si>
  <si>
    <t>ETO-RD-PS  001272/2026</t>
  </si>
  <si>
    <t>ENC-MLAR05  000127/2026</t>
  </si>
  <si>
    <t>ENC-LMPS01  000075/2026</t>
  </si>
  <si>
    <t>ENC-MPAG01  000221/2026</t>
  </si>
  <si>
    <t>ENC-MPAR02  000017/2026</t>
  </si>
  <si>
    <t>DLP-CTPA00  000044/2026</t>
  </si>
  <si>
    <t>ENC-MLGR01  000038/2026</t>
  </si>
  <si>
    <t>DBM-MPDB08  000105/2026</t>
  </si>
  <si>
    <t>ENC-MPGR01  000126/2026</t>
  </si>
  <si>
    <t>DBM-MPDB08  000080/2026</t>
  </si>
  <si>
    <t>ENC-MPAG02  000107/2026</t>
  </si>
  <si>
    <t>ETO-RD-GU  000028/2026</t>
  </si>
  <si>
    <t>ENC-LMPS01  000131/2026</t>
  </si>
  <si>
    <t>DLP-MPPA01  000016/2026</t>
  </si>
  <si>
    <t>ENC-MPAG01  000002/2026</t>
  </si>
  <si>
    <t>ENC-MLAG02  000165/2026</t>
  </si>
  <si>
    <t>DLP-MPPA01  000115/2026</t>
  </si>
  <si>
    <t>DG-MPDG01  000089/2026</t>
  </si>
  <si>
    <t>DBM-MPDB08  000024/2026</t>
  </si>
  <si>
    <t>DBM-MPDB10  000058/2026</t>
  </si>
  <si>
    <t>ENC-LMPS01  000099/2026</t>
  </si>
  <si>
    <t>ENC-MLAG02  000131/2026</t>
  </si>
  <si>
    <t>DLP-MPPA01  000122/2026</t>
  </si>
  <si>
    <t>ENC-MPGR01  000129/2026</t>
  </si>
  <si>
    <t>ENC-MLGR03  000189/2026</t>
  </si>
  <si>
    <t>ENC-MPPS01  000122/2026</t>
  </si>
  <si>
    <t>ENC-LMPS01  000103/2026</t>
  </si>
  <si>
    <t>DLP-CTPA01  000023/2026</t>
  </si>
  <si>
    <t>DLP-MPPA01  000023/2026</t>
  </si>
  <si>
    <t>ENC-MPPS01  000096/2026</t>
  </si>
  <si>
    <t>ENC-MLGR03  000149/2026</t>
  </si>
  <si>
    <t>DG-MPPO01  000099/2026</t>
  </si>
  <si>
    <t>DLP-MPPA01  000065/2026</t>
  </si>
  <si>
    <t>DBM-MPDB08  000045/2026</t>
  </si>
  <si>
    <t>ETO-RD-GR  000907/2026</t>
  </si>
  <si>
    <t>DLP-MPPA01  000127/2026</t>
  </si>
  <si>
    <t>ENC-MPAG01  000166/2026</t>
  </si>
  <si>
    <t>DG-MPDG01  000103/2026</t>
  </si>
  <si>
    <t>ENC-MPAG01  000003/2026</t>
  </si>
  <si>
    <t>DG-MPDG01  000078/2026</t>
  </si>
  <si>
    <t>ENC-MPAR01  000060/2026</t>
  </si>
  <si>
    <t>ENC-MPAR01  000061/2026</t>
  </si>
  <si>
    <t>ETO-RD-AG  000125/2026</t>
  </si>
  <si>
    <t>ETO-RD-AG  000123/2026</t>
  </si>
  <si>
    <t>ENC-MPPS01  000077/2026</t>
  </si>
  <si>
    <t>ETO-RD-PA  003504/2026</t>
  </si>
  <si>
    <t>ENC-MPGR01  000052/2026</t>
  </si>
  <si>
    <t>ENC-MLAR02  000047/2026</t>
  </si>
  <si>
    <t>ENC-MPPS01  000090/2026</t>
  </si>
  <si>
    <t>ENC-MPPS01  000129/2026</t>
  </si>
  <si>
    <t>DG-MPDG01  000110/2026</t>
  </si>
  <si>
    <t>DOLP-RD-PA  000037/2026</t>
  </si>
  <si>
    <t>ETO-RD-GU  002424/2026</t>
  </si>
  <si>
    <t>AL05020003</t>
  </si>
  <si>
    <t>DLP-MPPA01  000059/2026</t>
  </si>
  <si>
    <t>ENC-MLGR03  000030/2026</t>
  </si>
  <si>
    <t>ETO-MLGU02  000129/2026</t>
  </si>
  <si>
    <t>ENC-MPAG01  000052/2026</t>
  </si>
  <si>
    <t>ENC-MLGR02  000033/2026</t>
  </si>
  <si>
    <t>ENC-MPAG01  000208/2026</t>
  </si>
  <si>
    <t>ENC-MLAG02  000032/2026</t>
  </si>
  <si>
    <t>ENC-MLAR02  000045/2026</t>
  </si>
  <si>
    <t>ETO-RD-DP  001213/2026</t>
  </si>
  <si>
    <t>ENC-MPAG02  000109/2026</t>
  </si>
  <si>
    <t>ENC-LMPS01  000111/2026</t>
  </si>
  <si>
    <t>ENC-MLAG02  000094/2026</t>
  </si>
  <si>
    <t>ENC-MLAR01  000266/2026</t>
  </si>
  <si>
    <t>DLP-MPPA01  000162/2026</t>
  </si>
  <si>
    <t>ETO-RD-GU  000741/2026</t>
  </si>
  <si>
    <t>DG-MPDG01  000060/2026</t>
  </si>
  <si>
    <t>ENC-MLAG02  000167/2026</t>
  </si>
  <si>
    <t>ENC-MPPS01  000037/2026</t>
  </si>
  <si>
    <t>ENC-MLAG02  000030/2026</t>
  </si>
  <si>
    <t>ENC-MLAR02  000120/2026</t>
  </si>
  <si>
    <t>ENC-MPPS01  000003/2026</t>
  </si>
  <si>
    <t>ENC-LMPS01  000102/2026</t>
  </si>
  <si>
    <t>ENC-MLGR01  000092/2026</t>
  </si>
  <si>
    <t>DLP-CTPA00  000074/2026</t>
  </si>
  <si>
    <t>ETO-RD-DP  000010/2026</t>
  </si>
  <si>
    <t>ETO-RD-GU  002423/2026</t>
  </si>
  <si>
    <t>DLP-MPPA01  000090/2026</t>
  </si>
  <si>
    <t>ENC-MPPS01  000073/2026</t>
  </si>
  <si>
    <t>ENC-MLAR03  000101/2026</t>
  </si>
  <si>
    <t>ENC-MPAG01  000105/2026</t>
  </si>
  <si>
    <t>DG-MPPO01  000084/2026</t>
  </si>
  <si>
    <t>ETO-RD-PS  000002/2026</t>
  </si>
  <si>
    <t>AL04062013</t>
  </si>
  <si>
    <t>DBM-MPDB08  000103/2026</t>
  </si>
  <si>
    <t>ENC-MPGR01  000143/2026</t>
  </si>
  <si>
    <t>DBM-MPDB08  000038/2026</t>
  </si>
  <si>
    <t>DG-MPDG01  000022/2026</t>
  </si>
  <si>
    <t>DLP-MPPA01  000240/2026</t>
  </si>
  <si>
    <t>ENC-MPPS01  000079/2026</t>
  </si>
  <si>
    <t>ENC-LMPS01  000002/2026</t>
  </si>
  <si>
    <t>DBM-MLDB06  000001/2026</t>
  </si>
  <si>
    <t>ENC-MPPS01  000139/2026</t>
  </si>
  <si>
    <t>ETO-RD-DP  000192/2026</t>
  </si>
  <si>
    <t>DLP-MPPA01  000195/2026</t>
  </si>
  <si>
    <t>ENC-MPAG01  000071/2026</t>
  </si>
  <si>
    <t>ENC-MPAG01  000287/2026</t>
  </si>
  <si>
    <t>DBM-MPDB08  000097/2026</t>
  </si>
  <si>
    <t>ENC-MPAG01  000311/2026</t>
  </si>
  <si>
    <t>DLP-CTPA00  000039/2026</t>
  </si>
  <si>
    <t>ENC-MLAR01  000264/2026</t>
  </si>
  <si>
    <t>ENC-MPGR01  000072/2026</t>
  </si>
  <si>
    <t>ENC-MLGR03  000001/2026</t>
  </si>
  <si>
    <t>ENC-MLAR03  000022/2026</t>
  </si>
  <si>
    <t>ENC-MLAR03  000045/2026</t>
  </si>
  <si>
    <t>DLP-CTPA00  000119/2026</t>
  </si>
  <si>
    <t>DLP-CTPA01  000032/2026</t>
  </si>
  <si>
    <t>DLP-MPPA01  000156/2026</t>
  </si>
  <si>
    <t>ENC-MPGR01  000048/2026</t>
  </si>
  <si>
    <t>ENC-MLAR01  000257/2026</t>
  </si>
  <si>
    <t>ENC-MPAR01  000006/2026</t>
  </si>
  <si>
    <t>ENC-MLAR01  000051/2026</t>
  </si>
  <si>
    <t>ENC-MLAR01  000189/2026</t>
  </si>
  <si>
    <t>ENC-LMPS01  000113/2026</t>
  </si>
  <si>
    <t>DLP-MPPA01  000207/2026</t>
  </si>
  <si>
    <t>ENC-MPGR01  000027/2026</t>
  </si>
  <si>
    <t>DLP-CTPA03  000002/2026</t>
  </si>
  <si>
    <t>DG-MPPO01  000017/2026</t>
  </si>
  <si>
    <t>ENC-MLAR01  000012/2026</t>
  </si>
  <si>
    <t>ENC-MPAG02  000110/2026</t>
  </si>
  <si>
    <t>ENC-MPGR01  000023/2026</t>
  </si>
  <si>
    <t>ETO-RD-PS  000124/2026</t>
  </si>
  <si>
    <t>ENC-MPAR02  000003/2026</t>
  </si>
  <si>
    <t>ENC-LMPS01  000154/2026</t>
  </si>
  <si>
    <t>ETO-RD-PO  000122/2026</t>
  </si>
  <si>
    <t>ETO-RD-PS  000328/2026</t>
  </si>
  <si>
    <t>ENC-LMPS01  000107/2026</t>
  </si>
  <si>
    <t>ENC-LMPS01  000148/2026</t>
  </si>
  <si>
    <t>DG-MPPO01  000033/2026</t>
  </si>
  <si>
    <t>ENC-MPPS01  000050/2026</t>
  </si>
  <si>
    <t>ENC-MPPS01  000063/2026</t>
  </si>
  <si>
    <t>DG-MPPO01  000034/2026</t>
  </si>
  <si>
    <t>ENC-MLGR03  000118/2026</t>
  </si>
  <si>
    <t>DLP-MPPA01  000153/2026</t>
  </si>
  <si>
    <t>DG-MPDG01  000072/2026</t>
  </si>
  <si>
    <t>ENC-MPPS01  000172/2026</t>
  </si>
  <si>
    <t>ENC-MPPS01  000119/2026</t>
  </si>
  <si>
    <t>ENC-LMPS01  000104/2026</t>
  </si>
  <si>
    <t>DBM-MPDB08  000003/2026</t>
  </si>
  <si>
    <t>ENC-MPAR02  000030/2026</t>
  </si>
  <si>
    <t>ENC-MLAR05  000236/2026</t>
  </si>
  <si>
    <t>ETO-RD-PA  003941/2026</t>
  </si>
  <si>
    <t>ENC-MLAG01  000185/2026</t>
  </si>
  <si>
    <t>ENC-MPGR01  000090/2026</t>
  </si>
  <si>
    <t>DLP-MPPA01  000062/2026</t>
  </si>
  <si>
    <t>ENC-MPAR01  000052/2026</t>
  </si>
  <si>
    <t>ETO-MLDP02  000225/2026</t>
  </si>
  <si>
    <t>ENC-MPAG02  000048/2026</t>
  </si>
  <si>
    <t>DLP-MPPA01  000013/2026</t>
  </si>
  <si>
    <t>ENC-MLGR01  000040/2026</t>
  </si>
  <si>
    <t>ENC-MPAG01  000292/2026</t>
  </si>
  <si>
    <t>DLP-MPPA01  000139/2026</t>
  </si>
  <si>
    <t>DG-MPDG01  000082/2026</t>
  </si>
  <si>
    <t>ENC-MPPS01  000148/2026</t>
  </si>
  <si>
    <t>ETO-RD-AG  000426/2026</t>
  </si>
  <si>
    <t>ETO-RD-AG  000136/2026</t>
  </si>
  <si>
    <t>ENC-MLGR01  000049/2026</t>
  </si>
  <si>
    <t>ETO-RD-GU  000164/2026</t>
  </si>
  <si>
    <t>ENC-MPPS01  000144/2026</t>
  </si>
  <si>
    <t>ETO-RD-PA  003045/2026</t>
  </si>
  <si>
    <t>ETO-RD-PA  003784/2026</t>
  </si>
  <si>
    <t>ENC-MPGR01  000095/2026</t>
  </si>
  <si>
    <t>ENC-LMPS03  000065/2026</t>
  </si>
  <si>
    <t>ENC-MLAR05  000235/2026</t>
  </si>
  <si>
    <t>DLP-CTPA00  000036/2026</t>
  </si>
  <si>
    <t>ETO-RD-GU  000862/2026</t>
  </si>
  <si>
    <t>ENC-MLAR01  000005/2026</t>
  </si>
  <si>
    <t>DLP-MPPA01  000180/2026</t>
  </si>
  <si>
    <t>ENC-MPAG02  000073/2026</t>
  </si>
  <si>
    <t>DLP-MPPA01  000022/2026</t>
  </si>
  <si>
    <t>DBM-MPDB10  000043/2026</t>
  </si>
  <si>
    <t>ENC-MPPS01  000078/2026</t>
  </si>
  <si>
    <t>ETO-RD-PS  000176/2026</t>
  </si>
  <si>
    <t>ENC-MPAG01  000277/2026</t>
  </si>
  <si>
    <t>ETO-RD-PA  000092/2026</t>
  </si>
  <si>
    <t>ENC-MPAR01  000016/2026</t>
  </si>
  <si>
    <t>DLP-MPPA01  000152/2026</t>
  </si>
  <si>
    <t>ENC-MLAR05  000018/2026</t>
  </si>
  <si>
    <t>ENC-MLGR03  000011/2026</t>
  </si>
  <si>
    <t>DLP-CTPA01  000003/2026</t>
  </si>
  <si>
    <t>ENC-MLAR01  000109/2026</t>
  </si>
  <si>
    <t>ETO-MLDP02  000045/2026</t>
  </si>
  <si>
    <t>DG-MPPO01  000094/2026</t>
  </si>
  <si>
    <t>ENC-MLAR03  000084/2026</t>
  </si>
  <si>
    <t>ENC-MPAR02  000034/2026</t>
  </si>
  <si>
    <t>ENC-MLGR03  000099/2026</t>
  </si>
  <si>
    <t>ENC-LMPS01  000145/2026</t>
  </si>
  <si>
    <t>ENC-MPAG01  000263/2026</t>
  </si>
  <si>
    <t>DLP-MPPA01  000200/2026</t>
  </si>
  <si>
    <t>ETO-RD-AR  001629/2026</t>
  </si>
  <si>
    <t>ENC-MPPS01  000004/2026</t>
  </si>
  <si>
    <t>ETO-RD-DP  000791/2026</t>
  </si>
  <si>
    <t>ENC-MLAR05  000205/2026</t>
  </si>
  <si>
    <t>ENC-MLAR01  000090/2026</t>
  </si>
  <si>
    <t>ENC-MLGR01  000061/2026</t>
  </si>
  <si>
    <t>ENC-MLGR03  000154/2026</t>
  </si>
  <si>
    <t>DLP-CTPA00  000038/2026</t>
  </si>
  <si>
    <t>DLP-MPPA01  000214/2026</t>
  </si>
  <si>
    <t>ENC-MPAR02  000022/2026</t>
  </si>
  <si>
    <t>ENC-MLAR01  000019/2026</t>
  </si>
  <si>
    <t>ENC-MPAG01  000160/2026</t>
  </si>
  <si>
    <t>ETO-RD-PA  000094/2026</t>
  </si>
  <si>
    <t>ENC-LMPS01  000089/2026</t>
  </si>
  <si>
    <t>DBM-MPDB10  000055/2026</t>
  </si>
  <si>
    <t>DLP-CTPA01  000019/2026</t>
  </si>
  <si>
    <t>ENC-MLAR05  000300/2026</t>
  </si>
  <si>
    <t>ENC-MLAR05  000261/2026</t>
  </si>
  <si>
    <t>DBM-MLDB04  000099/2026</t>
  </si>
  <si>
    <t>ENC-MLAR05  000329/2026</t>
  </si>
  <si>
    <t>DG-MPDG01  000050/2026</t>
  </si>
  <si>
    <t>ENC-MPPS01  000160/2026</t>
  </si>
  <si>
    <t>ENC-LMPS01  000146/2026</t>
  </si>
  <si>
    <t>ENC-RD-PS  000012/2026</t>
  </si>
  <si>
    <t>ENC-MPGR01  000100/2026</t>
  </si>
  <si>
    <t>ENC-MLAR01  000134/2026</t>
  </si>
  <si>
    <t>DG-MPDG01  000106/2026</t>
  </si>
  <si>
    <t>ENC-LMPS01  000167/2026</t>
  </si>
  <si>
    <t>ENC-MPPS01  000154/2026</t>
  </si>
  <si>
    <t>ENC-MPAG01  000111/2026</t>
  </si>
  <si>
    <t>DG-MPDG01  000074/2026</t>
  </si>
  <si>
    <t>ENC-MPGR01  000026/2026</t>
  </si>
  <si>
    <t>ENC-MLAR05  000346/2026</t>
  </si>
  <si>
    <t>DG-MPPO01  000056/2026</t>
  </si>
  <si>
    <t>DG-MPDG01  000057/2026</t>
  </si>
  <si>
    <t>ETO-RD-DP  000889/2026</t>
  </si>
  <si>
    <t>DG-MPDG01  000081/2026</t>
  </si>
  <si>
    <t>ETO-RD-GU  001194/2026</t>
  </si>
  <si>
    <t>DG-MPPO01  000078/2026</t>
  </si>
  <si>
    <t>DG-MPPO01  000074/2026</t>
  </si>
  <si>
    <t>DG-MPDG01  000080/2026</t>
  </si>
  <si>
    <t>DG-MPDG01  000051/2026</t>
  </si>
  <si>
    <t>DG-MPPO01  000028/2026</t>
  </si>
  <si>
    <t>DG-MPPO01  000073/2026</t>
  </si>
  <si>
    <t>ENC-MLGR01  000098/2026</t>
  </si>
  <si>
    <t>DG-MPPO01  000092/2026</t>
  </si>
  <si>
    <t>DG-MPDG01  000056/2026</t>
  </si>
  <si>
    <t>ETO-RD-DP  000950/2026</t>
  </si>
  <si>
    <t>DG-MPDG01  000069/2026</t>
  </si>
  <si>
    <t>DG-MPDG01  000079/2026</t>
  </si>
  <si>
    <t>DLP-MPPA01  000037/2026</t>
  </si>
  <si>
    <t>ETO-RD-PA  000097/2026</t>
  </si>
  <si>
    <t>AL07099059</t>
  </si>
  <si>
    <t>DG-MPPO01  000038/2026</t>
  </si>
  <si>
    <t>DG-MPDG01  000070/2026</t>
  </si>
  <si>
    <t>DG-MPPO01  000064/2026</t>
  </si>
  <si>
    <t>ETO-RD-GU  001195/2026</t>
  </si>
  <si>
    <t>ENC-MPAG02  000075/2026</t>
  </si>
  <si>
    <t>DG-MPPO01  000051/2026</t>
  </si>
  <si>
    <t>DG-MPDG01  000065/2026</t>
  </si>
  <si>
    <t>DG-MPPO01  000071/2026</t>
  </si>
  <si>
    <t>DG-MPDG01  000067/2026</t>
  </si>
  <si>
    <t>ETO-RD-DP  000817/2026</t>
  </si>
  <si>
    <t>ETO-RD-GU  000186/2026</t>
  </si>
  <si>
    <t>ETO-RD-PS  000761/2026</t>
  </si>
  <si>
    <t>ETO-RD-GR  000450/2026</t>
  </si>
  <si>
    <t>ETO-RD-GR  000156/2026</t>
  </si>
  <si>
    <t>ENC-MLGR01  000034/2026</t>
  </si>
  <si>
    <t>ETO-RD-PS  001751/2026</t>
  </si>
  <si>
    <t>ETO-RD-GU  000350/2026</t>
  </si>
  <si>
    <t>ETO-RD-PA  000066/2026</t>
  </si>
  <si>
    <t>ETO-RD-AR  002863/2026</t>
  </si>
  <si>
    <t>ETO-RD-AG  000026/2026</t>
  </si>
  <si>
    <t>ETO-RD-AR  001636/2026</t>
  </si>
  <si>
    <t>ENC-MLGR02  000001/2026</t>
  </si>
  <si>
    <t>ETO-RD-DP  001421/2026</t>
  </si>
  <si>
    <t>ENC-MPAG01  000037/2026</t>
  </si>
  <si>
    <t>ENC-MPAG02  000079/2026</t>
  </si>
  <si>
    <t>ETO-RD-PS  001013/2026</t>
  </si>
  <si>
    <t>ETO-RD-PA  002291/2026</t>
  </si>
  <si>
    <t>ENC-MLAR05  000199/2026</t>
  </si>
  <si>
    <t>ETO-RD-GU  001467/2026</t>
  </si>
  <si>
    <t>ETO-RD-AR  002646/2026</t>
  </si>
  <si>
    <t>ENC-MLAR05  000240/2026</t>
  </si>
  <si>
    <t>ENC-LMPS03  000002/2026</t>
  </si>
  <si>
    <t>ENC-MLGR01  000071/2026</t>
  </si>
  <si>
    <t>ENC-MPAG01  000085/2026</t>
  </si>
  <si>
    <t>ETO-RD-GU  001486/2026</t>
  </si>
  <si>
    <t>ENC-MLGR02  000027/2026</t>
  </si>
  <si>
    <t>ETO-RD-GU  001828/2026</t>
  </si>
  <si>
    <t>ETO-RD-DP  000810/2026</t>
  </si>
  <si>
    <t>ETO-MLGU02  000078/2026</t>
  </si>
  <si>
    <t>ETO-MLDP01  000089/2026</t>
  </si>
  <si>
    <t>ETO-RD-AR  000326/2026</t>
  </si>
  <si>
    <t>ETO-RD-GR  000630/2026</t>
  </si>
  <si>
    <t>ETO-RD-GR  001392/2026</t>
  </si>
  <si>
    <t>ENC-MPAR01  000002/2026</t>
  </si>
  <si>
    <t>ETO-RD-GU  003229/2026</t>
  </si>
  <si>
    <t>DG-MLPO02  000001/2026</t>
  </si>
  <si>
    <t>ENC-MPAG02  000042/2026</t>
  </si>
  <si>
    <t>ETO-RD-PA  003943/2026</t>
  </si>
  <si>
    <t>ETO-RD-GR  000654/2026</t>
  </si>
  <si>
    <t>ENC-MLAR05  000319/2026</t>
  </si>
  <si>
    <t>ENC-MPGR01  000020/2026</t>
  </si>
  <si>
    <t>ETO-RD-AG  000339/2026</t>
  </si>
  <si>
    <t>ETO-RD-GU  002426/2026</t>
  </si>
  <si>
    <t>ENC-MPAG02  000077/2026</t>
  </si>
  <si>
    <t>ENC-MLAR05  000230/2026</t>
  </si>
  <si>
    <t>ETO-RD-GU  003181/2026</t>
  </si>
  <si>
    <t>ENC-MLGR02  000028/2026</t>
  </si>
  <si>
    <t>ENC-MLAR05  000239/2026</t>
  </si>
  <si>
    <t>ETO-RD-GR  001006/2026</t>
  </si>
  <si>
    <t>ENC-MLGR02  000038/2026</t>
  </si>
  <si>
    <t>ENC-MLGR02  000042/2026</t>
  </si>
  <si>
    <t>ENC-MLGR02  000049/2026</t>
  </si>
  <si>
    <t>ENC-MLGR01  000067/2026</t>
  </si>
  <si>
    <t>ETO-RD-AR  002892/2026</t>
  </si>
  <si>
    <t>ENC-MLAG01  000029/2026</t>
  </si>
  <si>
    <t>ENC-MPAG02  000024/2026</t>
  </si>
  <si>
    <t>ENC-MLAR05  000194/2026</t>
  </si>
  <si>
    <t>ETO-RD-GR  000762/2026</t>
  </si>
  <si>
    <t>ETO-MLDP01  000124/2026</t>
  </si>
  <si>
    <t>ENC-MLGR02  000039/2026</t>
  </si>
  <si>
    <t>ETO-RD-DP  001438/2026</t>
  </si>
  <si>
    <t>ENC-MLAR01  000024/2026</t>
  </si>
  <si>
    <t>ENC-MLGR01  000094/2026</t>
  </si>
  <si>
    <t>ETO-RD-GR  001043/2026</t>
  </si>
  <si>
    <t>ETO-LD-AR  000051/2026</t>
  </si>
  <si>
    <t>TCXA2LD61</t>
  </si>
  <si>
    <t>ETO-RD-AR  001625/2026</t>
  </si>
  <si>
    <t>ETO-RD-DP  001016/2026</t>
  </si>
  <si>
    <t>ETO-RD-DP  000225/2026</t>
  </si>
  <si>
    <t>ETO-RD-DP  001041/2026</t>
  </si>
  <si>
    <t>ETO-RD-DP  001063/2026</t>
  </si>
  <si>
    <t>ETO-RD-AR  002867/2026</t>
  </si>
  <si>
    <t>ETO-RD-GR  001041/2026</t>
  </si>
  <si>
    <t>ETO-RD-GU  001825/2026</t>
  </si>
  <si>
    <t>ETO-RD-PA  000069/2026</t>
  </si>
  <si>
    <t>ETO-RD-PA  000071/2026</t>
  </si>
  <si>
    <t>ETO-RD-GU  003230/2026</t>
  </si>
  <si>
    <t>ETO-RD-GR  001182/2026</t>
  </si>
  <si>
    <t>ETO-RD-AG  000640/2026</t>
  </si>
  <si>
    <t>ETO-LD-PCM  000565/2026</t>
  </si>
  <si>
    <t>ETO-LD-PCM  000129/2026</t>
  </si>
  <si>
    <t>ETO-RD-AR  001900/2026</t>
  </si>
  <si>
    <t>ETO-RD-PO  000592/2026</t>
  </si>
  <si>
    <t>ETO-RD-AR  000928/2026</t>
  </si>
  <si>
    <t>ETO-RD-AR  001694/2026</t>
  </si>
  <si>
    <t>ETO-LD-PCM  001422/2026</t>
  </si>
  <si>
    <t>ETO-RD-GR  001519/2026</t>
  </si>
  <si>
    <t>ETO-RD-GU  002642/2026</t>
  </si>
  <si>
    <t>ETO-RD-DP  001437/2026</t>
  </si>
  <si>
    <t>ETO-RD-PO  001660/2026</t>
  </si>
  <si>
    <t>ETO-RD-GU  003285/2026</t>
  </si>
  <si>
    <t>ETO-RD-PA  003084/2026</t>
  </si>
  <si>
    <t>ETO-RD-DP  001445/2026</t>
  </si>
  <si>
    <t>ETO-RD-GU  001448/2026</t>
  </si>
  <si>
    <t>ETO-RD-GU  002525/2026</t>
  </si>
  <si>
    <t>ETO-RD-GU  003221/2026</t>
  </si>
  <si>
    <t>ETO-RD-PS  001797/2026</t>
  </si>
  <si>
    <t>ETO-RD-AR  000356/2026</t>
  </si>
  <si>
    <t>ETO-RD-PA  003079/2026</t>
  </si>
  <si>
    <t>ETO-RD-PO  000107/2026</t>
  </si>
  <si>
    <t>ETO-RD-GU  003201/2026</t>
  </si>
  <si>
    <t>ETO-RD-AR  000321/2026</t>
  </si>
  <si>
    <t>ETO-RD-PS  000014/2026</t>
  </si>
  <si>
    <t>ETO-RD-PA  003086/2026</t>
  </si>
  <si>
    <t>ETO-RD-GU  002643/2026</t>
  </si>
  <si>
    <t>ETO-RD-PS  001277/2026</t>
  </si>
  <si>
    <t>ETO-RD-GU  000600/2026</t>
  </si>
  <si>
    <t>ETO-RD-GU  000601/2026</t>
  </si>
  <si>
    <t>ETO-RD-AR  000320/2026</t>
  </si>
  <si>
    <t>ETO-RD-DP  000587/2026</t>
  </si>
  <si>
    <t>ETO-RD-GU  003209/2026</t>
  </si>
  <si>
    <t>ETO-RD-PO  000005/2026</t>
  </si>
  <si>
    <t>ETO-RD-DP  001142/2026</t>
  </si>
  <si>
    <t>ETO-RD-DP  001544/2026</t>
  </si>
  <si>
    <t>ETO-RD-GR  000716/2026</t>
  </si>
  <si>
    <t>ETO-RD-AR  000332/2026</t>
  </si>
  <si>
    <t>ETO-RD-GU  003294/2026</t>
  </si>
  <si>
    <t>ETO-RD-GR  001008/2026</t>
  </si>
  <si>
    <t>ETO-RD-GR  001530/2026</t>
  </si>
  <si>
    <t>ETO-RD-GR  001010/2026</t>
  </si>
  <si>
    <t>ETO-RD-GU  002676/2026</t>
  </si>
  <si>
    <t>ETO-RD-GU  002638/2026</t>
  </si>
  <si>
    <t>ETO-RD-DP  001062/2026</t>
  </si>
  <si>
    <t>ETO-RD-DP  001046/2026</t>
  </si>
  <si>
    <t>ETO-RD-AR  000357/2026</t>
  </si>
  <si>
    <t>ETO-RD-AR  002806/2026</t>
  </si>
  <si>
    <t>ETO-RD-DP  001059/2026</t>
  </si>
  <si>
    <t>ETO-RD-GU  001487/2026</t>
  </si>
  <si>
    <t>ETO-RD-AR  000358/2026</t>
  </si>
  <si>
    <t>ETO-RD-DP  000653/2026</t>
  </si>
  <si>
    <t>ETO-RD-GR  001406/2026</t>
  </si>
  <si>
    <t>ETO-RD-GR  001420/2026</t>
  </si>
  <si>
    <t>ETO-RD-AR  000333/2026</t>
  </si>
  <si>
    <t>ETO-RD-DP  000768/2026</t>
  </si>
  <si>
    <t>ETO-RD-GR  001005/2026</t>
  </si>
  <si>
    <t>ETO-LD-PCM  001439/2026</t>
  </si>
  <si>
    <t>ETO-RD-AR  002886/2026</t>
  </si>
  <si>
    <t>ETO-RD-PS  001779/2026</t>
  </si>
  <si>
    <t>ETO-RD-AR  002883/2026</t>
  </si>
  <si>
    <t>ETO-RD-PA  000073/2026</t>
  </si>
  <si>
    <t>ETO-RD-PO  001696/2026</t>
  </si>
  <si>
    <t>ETO-RD-DP  001025/2026</t>
  </si>
  <si>
    <t>ETO-RD-PS  000333/2026</t>
  </si>
  <si>
    <t>ETO-RD-PA  000078/2026</t>
  </si>
  <si>
    <t>ETO-RD-GR  000655/2026</t>
  </si>
  <si>
    <t>ETO-RD-GR  001172/2026</t>
  </si>
  <si>
    <t>ETO-RD-GR  001007/2026</t>
  </si>
  <si>
    <t>ETO-RD-GR  001433/2026</t>
  </si>
  <si>
    <t>ETO-RD-GU  001468/2026</t>
  </si>
  <si>
    <t>ETO-RD-DP  001068/2026</t>
  </si>
  <si>
    <t>ETO-RD-PO  001695/2026</t>
  </si>
  <si>
    <t>ETO-RD-AR  002822/2026</t>
  </si>
  <si>
    <t>ETO-RD-GR  001167/2026</t>
  </si>
  <si>
    <t>ETO-RD-PO  000293/2026</t>
  </si>
  <si>
    <t>ETO-RD-GR  001790/2026</t>
  </si>
  <si>
    <t>ETO-RD-DP  001069/2026</t>
  </si>
  <si>
    <t>ETO-RD-AR  002828/2026</t>
  </si>
  <si>
    <t>ETO-RD-PA  000044/2026</t>
  </si>
  <si>
    <t>ETO-RD-PA  000043/2026</t>
  </si>
  <si>
    <t>ETO-RD-GR  001184/2026</t>
  </si>
  <si>
    <t>ETO-RD-DP  001017/2026</t>
  </si>
  <si>
    <t>ETO-RD-AR  002891/2026</t>
  </si>
  <si>
    <t>ETO-RD-GU  003368/2026</t>
  </si>
  <si>
    <t>ETO-RD-DP  001051/2026</t>
  </si>
  <si>
    <t>ETO-RD-GU  003318/2026</t>
  </si>
  <si>
    <t>ETO-RD-GU  003344/2026</t>
  </si>
  <si>
    <t>ETO-RD-DP  001444/2026</t>
  </si>
  <si>
    <t>ETO-RD-DP  000017/2026</t>
  </si>
  <si>
    <t>ETO-RD-DP  000035/2026</t>
  </si>
  <si>
    <t>ETO-RD-PS  001812/2026</t>
  </si>
  <si>
    <t>ETO-RD-PO  001653/2026</t>
  </si>
  <si>
    <t>ETO-RD-DP  001040/2026</t>
  </si>
  <si>
    <t>ETO-RD-DP  001064/2026</t>
  </si>
  <si>
    <t>ETO-RD-GR  001528/2026</t>
  </si>
  <si>
    <t>ETO-LD-PCM  000436/2026</t>
  </si>
  <si>
    <t>ETO-RD-GU  003377/2026</t>
  </si>
  <si>
    <t>ETO-RD-PA  002251/2026</t>
  </si>
  <si>
    <t>ETO-RD-PA  000063/2026</t>
  </si>
  <si>
    <t>ETO-RD-PA  000062/2026</t>
  </si>
  <si>
    <t>ETO-RD-PA  001159/2026</t>
  </si>
  <si>
    <t>ETO-RD-GR  001502/2026</t>
  </si>
  <si>
    <t>ETO-RD-PS  001799/2026</t>
  </si>
  <si>
    <t>ETO-RD-DP  001052/2026</t>
  </si>
  <si>
    <t>ETO-RD-GR  000642/2026</t>
  </si>
  <si>
    <t>ETO-RD-PA  001463/2026</t>
  </si>
  <si>
    <t>ETO-RD-GU  001835/2026</t>
  </si>
  <si>
    <t>ETO-RD-GU  001469/2026</t>
  </si>
  <si>
    <t>ETO-RD-AR  000355/2026</t>
  </si>
  <si>
    <t>ETO-RD-GR  000650/2026</t>
  </si>
  <si>
    <t>ETO-RD-GR  001407/2026</t>
  </si>
  <si>
    <t>ETO-RD-PO  000595/2026</t>
  </si>
  <si>
    <t>ETO-RD-GR  001048/2026</t>
  </si>
  <si>
    <t>ETO-RD-DP  001066/2026</t>
  </si>
  <si>
    <t>ETO-RD-GR  001040/2026</t>
  </si>
  <si>
    <t>ETO-RD-GU  003336/2026</t>
  </si>
  <si>
    <t>ETO-RD-AR  000484/2026</t>
  </si>
  <si>
    <t>ETO-RD-AR  001897/2026</t>
  </si>
  <si>
    <t>ETO-RD-AR  001902/2026</t>
  </si>
  <si>
    <t>ETO-RD-AR  001692/2026</t>
  </si>
  <si>
    <t>ETO-RD-GU  003322/2026</t>
  </si>
  <si>
    <t>ETO-RD-GR  001039/2026</t>
  </si>
  <si>
    <t>ETO-RD-DP  001055/2026</t>
  </si>
  <si>
    <t>ETO-RD-DP  000994/2026</t>
  </si>
  <si>
    <t>ETO-RD-DP  001027/2026</t>
  </si>
  <si>
    <t>ETO-RD-DP  001047/2026</t>
  </si>
  <si>
    <t>ETO-RD-DP  001061/2026</t>
  </si>
  <si>
    <t>ETO-RD-DP  000224/2026</t>
  </si>
  <si>
    <t>ETO-RD-GU  001826/2026</t>
  </si>
  <si>
    <t>ETO-RD-PO  001648/2026</t>
  </si>
  <si>
    <t>ETO-RD-DP  001002/2026</t>
  </si>
  <si>
    <t>ETO-RD-PS  001814/2026</t>
  </si>
  <si>
    <t>ETO-RD-GU  001830/2026</t>
  </si>
  <si>
    <t>ETO-RD-GU  001843/2026</t>
  </si>
  <si>
    <t>ETO-RD-GR  001170/2026</t>
  </si>
  <si>
    <t>ETO-RD-AR  000335/2026</t>
  </si>
  <si>
    <t>ETO-RD-AR  000352/2026</t>
  </si>
  <si>
    <t>ETO-RD-PS  001835/2026</t>
  </si>
  <si>
    <t>ETO-RD-DP  000805/2026</t>
  </si>
  <si>
    <t>ETO-RD-GU  001498/2026</t>
  </si>
  <si>
    <t>ETO-RD-GR  001185/2026</t>
  </si>
  <si>
    <t>ETO-RD-GU  002524/2026</t>
  </si>
  <si>
    <t>ETO-RD-PO  001665/2026</t>
  </si>
  <si>
    <t>ETO-RD-AG  000337/2026</t>
  </si>
  <si>
    <t>ETO-RD-GR  001045/2026</t>
  </si>
  <si>
    <t>ETO-RD-GR  000435/2026</t>
  </si>
  <si>
    <t>ETO-RD-DP  001008/2026</t>
  </si>
  <si>
    <t>ETO-RD-PO  000108/2026</t>
  </si>
  <si>
    <t>ETO-RD-PS  000517/2026</t>
  </si>
  <si>
    <t>ETO-RD-GU  003284/2026</t>
  </si>
  <si>
    <t>ETO-RD-GR  001183/2026</t>
  </si>
  <si>
    <t>ETO-RD-GR  001036/2026</t>
  </si>
  <si>
    <t>ETO-RD-GU  001466/2026</t>
  </si>
  <si>
    <t>ETO-RD-PO  000292/2026</t>
  </si>
  <si>
    <t>ETO-RD-GR  001037/2026</t>
  </si>
  <si>
    <t>ETO-RD-PA  000058/2026</t>
  </si>
  <si>
    <t>ETO-RD-GU  003223/2026</t>
  </si>
  <si>
    <t>ETO-RD-DP  001170/2026</t>
  </si>
  <si>
    <t>ETO-RD-AG  000641/2026</t>
  </si>
  <si>
    <t>ETO-RD-PA  000067/2026</t>
  </si>
  <si>
    <t>ETO-RD-PA  000068/2026</t>
  </si>
  <si>
    <t>ETO-RD-PA  003074/2026</t>
  </si>
  <si>
    <t>ETO-RD-GR  001168/2026</t>
  </si>
  <si>
    <t>ETO-RD-GR  000649/2026</t>
  </si>
  <si>
    <t>ETO-RD-PA  000070/2026</t>
  </si>
  <si>
    <t>ETO-RD-AG  000642/2026</t>
  </si>
  <si>
    <t>ETO-RD-GR  000644/2026</t>
  </si>
  <si>
    <t>ETO-RD-GU  003183/2026</t>
  </si>
  <si>
    <t>ETO-RD-GU  003184/2026</t>
  </si>
  <si>
    <t>ETO-RD-GR  001504/2026</t>
  </si>
  <si>
    <t>ETO-RD-GR  000455/2026</t>
  </si>
  <si>
    <t>ETO-RD-GU  002723/2026</t>
  </si>
  <si>
    <t>ETO-RD-GU  002718/2026</t>
  </si>
  <si>
    <t>ETO-RD-GU  002658/2026</t>
  </si>
  <si>
    <t>ETO-RD-AG  000257/2026</t>
  </si>
  <si>
    <t>ETO-RD-GR  001405/2026</t>
  </si>
  <si>
    <t>ETO-RD-GR  001178/2026</t>
  </si>
  <si>
    <t>ETO-RD-AR  002823/2026</t>
  </si>
  <si>
    <t>ETO-RD-GR  001046/2026</t>
  </si>
  <si>
    <t>ETO-RD-PA  000064/2026</t>
  </si>
  <si>
    <t>ETO-RD-PA  000065/2026</t>
  </si>
  <si>
    <t>ETO-RD-PA  000011/2026</t>
  </si>
  <si>
    <t>ETO-RD-AR  000345/2026</t>
  </si>
  <si>
    <t>ETO-RD-AR  000325/2026</t>
  </si>
  <si>
    <t>ETO-RD-DP  001067/2026</t>
  </si>
  <si>
    <t>ETO-RD-DP  001060/2026</t>
  </si>
  <si>
    <t>ETO-RD-GR  001028/2026</t>
  </si>
  <si>
    <t>ETO-RD-GR  001795/2026</t>
  </si>
  <si>
    <t>ETO-LD-PCM  001452/2026</t>
  </si>
  <si>
    <t>ETO-RD-PA  001462/2026</t>
  </si>
  <si>
    <t>ETO-RD-GU  001470/2026</t>
  </si>
  <si>
    <t>ETO-RD-AR  001697/2026</t>
  </si>
  <si>
    <t>ETO-RD-GU  003206/2026</t>
  </si>
  <si>
    <t>ETO-RD-GR  000645/2026</t>
  </si>
  <si>
    <t>ETO-RD-GU  003369/2026</t>
  </si>
  <si>
    <t>ETO-RD-AG  000637/2026</t>
  </si>
  <si>
    <t>ETO-RD-GR  001497/2026</t>
  </si>
  <si>
    <t>ETO-RD-GU  001839/2026</t>
  </si>
  <si>
    <t>ETO-RD-DP  000787/2026</t>
  </si>
  <si>
    <t>ETO-RD-GU  001488/2026</t>
  </si>
  <si>
    <t>ETO-RD-AR  002827/2026</t>
  </si>
  <si>
    <t>ETO-RD-GU  002666/2026</t>
  </si>
  <si>
    <t>ETO-RD-PO  001669/2026</t>
  </si>
  <si>
    <t>ETO-RD-GR  001030/2026</t>
  </si>
  <si>
    <t>ETO-RD-DP  001056/2026</t>
  </si>
  <si>
    <t>ETO-LD-PCM  000607/2026</t>
  </si>
  <si>
    <t>ETO-RD-GR  001013/2026</t>
  </si>
  <si>
    <t>ETO-RD-PS  001788/2026</t>
  </si>
  <si>
    <t>ETO-RD-DP  001015/2026</t>
  </si>
  <si>
    <t>ETO-RD-GU  003370/2026</t>
  </si>
  <si>
    <t>ETO-RD-AR  000353/2026</t>
  </si>
  <si>
    <t>ETO-RD-AR  000363/2026</t>
  </si>
  <si>
    <t>ETO-RD-GU  001477/2026</t>
  </si>
  <si>
    <t>ETO-RD-GR  001166/2026</t>
  </si>
  <si>
    <t>ETO-RD-PA  001737/2026</t>
  </si>
  <si>
    <t>ETO-RD-GR  001004/2026</t>
  </si>
  <si>
    <t>ETO-RD-PA  001454/2026</t>
  </si>
  <si>
    <t>ETO-RD-PA  003667/2026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</si>
</sst>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Aptos Narrow"/>
      <family val="2"/>
      <scheme val="minor"/>
    </font>
    <font>
      <sz val="11"/>
      <color theme="0"/>
      <name val="Aptos Narrow"/>
      <family val="2"/>
      <scheme val="minor"/>
    </font>
    <font>
      <b/>
      <sz val="11"/>
      <color rgb="FFFF0000"/>
      <name val="Aptos Narrow"/>
      <family val="2"/>
      <scheme val="minor"/>
    </font>
    <font>
      <sz val="11"/>
      <name val="Aptos Narrow"/>
      <family val="2"/>
      <scheme val="minor"/>
    </font>
    <font>
      <b/>
      <sz val="11"/>
      <color theme="5"/>
      <name val="Aptos Narrow"/>
      <family val="2"/>
      <scheme val="minor"/>
    </font>
    <font>
      <sz val="11"/>
      <color rgb="FF000000"/>
      <name val="Aptos Narrow"/>
      <family val="2"/>
      <scheme val="minor"/>
    </font>
    <font>
      <sz val="11"/>
      <name val="Aptos Narrow"/>
    </font>
    <font>
      <sz val="11"/>
      <color rgb="FF000000"/>
      <name val="Aptos Narrow"/>
    </font>
    <font>
      <b/>
      <sz val="11"/>
      <color rgb="FFFFFFFF"/>
      <name val="Aptos Narrow"/>
    </font>
  </fonts>
  <fills count="13">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rgb="FF7030A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rgb="FF00B050"/>
        <bgColor indexed="64"/>
      </patternFill>
    </fill>
    <fill>
      <patternFill patternType="solid">
        <fgColor theme="4" tint="0.79998168889431442"/>
        <bgColor theme="4" tint="0.79998168889431442"/>
      </patternFill>
    </fill>
    <fill>
      <patternFill patternType="solid">
        <fgColor rgb="FFDDEBF7"/>
        <bgColor rgb="FFDDEBF7"/>
      </patternFill>
    </fill>
    <fill>
      <patternFill patternType="solid">
        <fgColor rgb="FFDAF2D0"/>
        <bgColor rgb="FFDAF2D0"/>
      </patternFill>
    </fill>
    <fill>
      <patternFill patternType="solid">
        <fgColor rgb="FF4EA72E"/>
        <bgColor rgb="FF4EA72E"/>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theme="4" tint="0.39997558519241921"/>
      </top>
      <bottom style="thin">
        <color theme="4" tint="0.39997558519241921"/>
      </bottom>
      <diagonal/>
    </border>
    <border>
      <left/>
      <right/>
      <top style="thin">
        <color rgb="FF9BC2E6"/>
      </top>
      <bottom style="thin">
        <color rgb="FF9BC2E6"/>
      </bottom>
      <diagonal/>
    </border>
    <border>
      <left/>
      <right/>
      <top style="thin">
        <color theme="4" tint="0.39997558519241921"/>
      </top>
      <bottom/>
      <diagonal/>
    </border>
    <border>
      <left/>
      <right/>
      <top style="thin">
        <color rgb="FF9BC2E6"/>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rgb="FF8ED973"/>
      </top>
      <bottom style="thin">
        <color rgb="FF8ED973"/>
      </bottom>
      <diagonal/>
    </border>
  </borders>
  <cellStyleXfs count="1">
    <xf numFmtId="0" fontId="0" fillId="0" borderId="0"/>
  </cellStyleXfs>
  <cellXfs count="44">
    <xf numFmtId="0" fontId="0" fillId="0" borderId="0" xfId="0"/>
    <xf numFmtId="0" fontId="0" fillId="0" borderId="0" xfId="0" applyAlignment="1">
      <alignment horizontal="center" vertical="center"/>
    </xf>
    <xf numFmtId="0" fontId="2"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3" borderId="0" xfId="0" applyFill="1" applyAlignment="1">
      <alignment horizontal="center" vertical="center"/>
    </xf>
    <xf numFmtId="0" fontId="1" fillId="5" borderId="0" xfId="0" applyFont="1" applyFill="1" applyAlignment="1">
      <alignment horizontal="center" vertical="center"/>
    </xf>
    <xf numFmtId="0" fontId="0" fillId="6" borderId="0" xfId="0" applyFill="1" applyAlignment="1">
      <alignment horizontal="center" vertical="center"/>
    </xf>
    <xf numFmtId="0" fontId="3" fillId="0" borderId="0" xfId="0" applyFont="1" applyAlignment="1">
      <alignment horizontal="center" vertical="center"/>
    </xf>
    <xf numFmtId="22" fontId="0" fillId="0" borderId="0" xfId="0" applyNumberFormat="1" applyAlignment="1">
      <alignment horizontal="center" vertical="center"/>
    </xf>
    <xf numFmtId="0" fontId="4" fillId="7" borderId="0" xfId="0" applyFont="1" applyFill="1" applyAlignment="1">
      <alignment horizontal="center" vertical="center"/>
    </xf>
    <xf numFmtId="22" fontId="0" fillId="0" borderId="0" xfId="0" applyNumberFormat="1"/>
    <xf numFmtId="0" fontId="1" fillId="0" borderId="1" xfId="0" applyFont="1" applyBorder="1" applyAlignment="1">
      <alignment horizontal="center" vertical="center"/>
    </xf>
    <xf numFmtId="0" fontId="1" fillId="6" borderId="1" xfId="0" applyFont="1" applyFill="1" applyBorder="1" applyAlignment="1">
      <alignment horizontal="center" vertical="center"/>
    </xf>
    <xf numFmtId="1" fontId="1" fillId="0" borderId="1" xfId="0" applyNumberFormat="1" applyFont="1" applyBorder="1" applyAlignment="1">
      <alignment horizontal="center" vertical="center"/>
    </xf>
    <xf numFmtId="14" fontId="1" fillId="3" borderId="1" xfId="0" applyNumberFormat="1" applyFont="1" applyFill="1" applyBorder="1" applyAlignment="1">
      <alignment horizontal="center" vertical="center"/>
    </xf>
    <xf numFmtId="14" fontId="1"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0" fontId="1" fillId="8" borderId="2" xfId="0" applyFont="1" applyFill="1" applyBorder="1" applyAlignment="1">
      <alignment horizontal="center" vertical="center"/>
    </xf>
    <xf numFmtId="14" fontId="0" fillId="0" borderId="0" xfId="0" applyNumberFormat="1" applyAlignment="1">
      <alignment horizontal="center" vertical="center"/>
    </xf>
    <xf numFmtId="1" fontId="0" fillId="0" borderId="0" xfId="0" applyNumberFormat="1" applyAlignment="1">
      <alignment horizontal="center" vertical="center"/>
    </xf>
    <xf numFmtId="1" fontId="0" fillId="9" borderId="3" xfId="0" applyNumberFormat="1" applyFill="1" applyBorder="1" applyAlignment="1">
      <alignment horizontal="center" vertical="center"/>
    </xf>
    <xf numFmtId="1" fontId="0" fillId="0" borderId="3" xfId="0" applyNumberFormat="1" applyBorder="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5" fillId="10" borderId="4" xfId="0" applyFont="1" applyFill="1" applyBorder="1" applyAlignment="1">
      <alignment horizontal="center" vertical="center"/>
    </xf>
    <xf numFmtId="164" fontId="0" fillId="0" borderId="3" xfId="0" applyNumberFormat="1" applyBorder="1" applyAlignment="1">
      <alignment horizontal="center" vertical="center"/>
    </xf>
    <xf numFmtId="0" fontId="0" fillId="0" borderId="5" xfId="0" applyBorder="1" applyAlignment="1">
      <alignment horizontal="center" vertical="center"/>
    </xf>
    <xf numFmtId="14" fontId="0" fillId="0" borderId="5" xfId="0" applyNumberFormat="1" applyBorder="1" applyAlignment="1">
      <alignment horizontal="center" vertical="center"/>
    </xf>
    <xf numFmtId="0" fontId="5" fillId="10" borderId="6" xfId="0" applyFont="1" applyFill="1" applyBorder="1" applyAlignment="1">
      <alignment horizontal="center" vertical="center"/>
    </xf>
    <xf numFmtId="1" fontId="0" fillId="0" borderId="5" xfId="0" applyNumberFormat="1" applyBorder="1" applyAlignment="1">
      <alignment horizontal="center" vertical="center"/>
    </xf>
    <xf numFmtId="0" fontId="0" fillId="0" borderId="7" xfId="0" applyBorder="1" applyAlignment="1">
      <alignment horizontal="center" vertical="center"/>
    </xf>
    <xf numFmtId="0" fontId="0" fillId="9" borderId="7" xfId="0" applyFill="1" applyBorder="1" applyAlignment="1">
      <alignment horizontal="center" vertical="center"/>
    </xf>
    <xf numFmtId="0" fontId="0" fillId="9" borderId="3" xfId="0" applyFill="1" applyBorder="1" applyAlignment="1">
      <alignment horizontal="center" vertical="center"/>
    </xf>
    <xf numFmtId="0" fontId="0" fillId="0" borderId="8" xfId="0" applyBorder="1" applyAlignment="1">
      <alignment horizontal="center" vertical="center"/>
    </xf>
    <xf numFmtId="0" fontId="6" fillId="0" borderId="3" xfId="0" applyFont="1" applyBorder="1" applyAlignment="1">
      <alignment horizontal="center" vertical="center"/>
    </xf>
    <xf numFmtId="2" fontId="0" fillId="0" borderId="0" xfId="0" applyNumberFormat="1" applyAlignment="1">
      <alignment horizontal="center" vertical="center"/>
    </xf>
    <xf numFmtId="0" fontId="6" fillId="0" borderId="0" xfId="0" applyFont="1" applyAlignment="1">
      <alignment horizontal="center" vertical="center"/>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0" fillId="0" borderId="0" xfId="0" pivotButton="1"/>
    <xf numFmtId="0" fontId="7" fillId="11" borderId="9" xfId="0" applyFont="1" applyFill="1" applyBorder="1"/>
    <xf numFmtId="0" fontId="7" fillId="0" borderId="9" xfId="0" applyFont="1" applyBorder="1"/>
    <xf numFmtId="0" fontId="8" fillId="12" borderId="9" xfId="0" applyFont="1" applyFill="1" applyBorder="1"/>
  </cellXfs>
  <cellStyles count="1">
    <cellStyle name="Normal" xfId="0" builtinId="0"/>
  </cellStyles>
  <dxfs count="44">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numFmt numFmtId="19" formatCode="dd/mm/yyyy"/>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color rgb="FF000000"/>
      </font>
      <fill>
        <patternFill patternType="solid">
          <fgColor rgb="FFDDEBF7"/>
          <bgColor rgb="FFDDEBF7"/>
        </patternFill>
      </fill>
      <alignment horizontal="center" vertical="center" textRotation="0" wrapText="0" indent="0" justifyLastLine="0" shrinkToFit="0" readingOrder="0"/>
      <border diagonalUp="0" diagonalDown="0" outline="0">
        <left/>
        <right/>
        <top style="thin">
          <color rgb="FF9BC2E6"/>
        </top>
        <bottom style="thin">
          <color rgb="FF9BC2E6"/>
        </bottom>
      </border>
    </dxf>
    <dxf>
      <numFmt numFmtId="19" formatCode="dd/mm/yyyy"/>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numFmt numFmtId="0" formatCode="Genera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bottom style="thin">
          <color rgb="FF000000"/>
        </bottom>
      </border>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0"/>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atheus_groliveira_energisa_com_br/Documents/Pasta10.xlsx" TargetMode="External"/><Relationship Id="rId2" Type="http://schemas.openxmlformats.org/officeDocument/2006/relationships/externalLinkPath" Target="https://energisa-my.sharepoint.com/personal/matheus_groliveira_energisa_com_br/Documents/Pasta10.xlsx" TargetMode="External"/><Relationship Id="rId1" Type="http://schemas.openxmlformats.org/officeDocument/2006/relationships/externalLinkPath" Target="/personal/matheus_groliveira_energisa_com_br/Documents/Pasta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lanilha1"/>
    </sheetNames>
    <sheetDataSet>
      <sheetData sheetId="0">
        <row r="1">
          <cell r="C1" t="str">
            <v>NUM_OBRA</v>
          </cell>
          <cell r="D1" t="str">
            <v>SIGCO</v>
          </cell>
          <cell r="E1" t="str">
            <v>Coluna1</v>
          </cell>
          <cell r="F1" t="str">
            <v>ORIGEM_SS</v>
          </cell>
          <cell r="G1" t="str">
            <v>DEFEITO_SS</v>
          </cell>
          <cell r="H1" t="str">
            <v>ORIGEM</v>
          </cell>
          <cell r="I1" t="str">
            <v>DEFEITO</v>
          </cell>
          <cell r="J1" t="str">
            <v>ESQUEMA</v>
          </cell>
          <cell r="K1" t="str">
            <v>TASK</v>
          </cell>
          <cell r="L1" t="str">
            <v>ANO</v>
          </cell>
          <cell r="M1" t="str">
            <v>ORG_SOLIC</v>
          </cell>
          <cell r="N1" t="str">
            <v>COD_EQUIPE</v>
          </cell>
          <cell r="O1" t="str">
            <v>ALIMENTADOR</v>
          </cell>
          <cell r="P1" t="str">
            <v>NUM_TRAFO</v>
          </cell>
          <cell r="Q1" t="str">
            <v>MATHEUS</v>
          </cell>
          <cell r="R1" t="str">
            <v>Coluna2</v>
          </cell>
          <cell r="S1" t="str">
            <v>COORD_X</v>
          </cell>
          <cell r="T1" t="str">
            <v>COORD_Y</v>
          </cell>
          <cell r="U1" t="str">
            <v>COD_GIS</v>
          </cell>
          <cell r="V1" t="str">
            <v>CRITICIDADE_SS</v>
          </cell>
          <cell r="W1" t="str">
            <v>SITUACAO_SS</v>
          </cell>
          <cell r="X1" t="str">
            <v>DATA_ABERTURA_SS</v>
          </cell>
          <cell r="Y1" t="str">
            <v>DATA_TERMINO_SS</v>
          </cell>
          <cell r="Z1" t="str">
            <v>DATA_LIMITE_SS</v>
          </cell>
          <cell r="AA1" t="str">
            <v>DESCICAO_DO_ATIVO</v>
          </cell>
          <cell r="AB1" t="str">
            <v>LOCALIDADE</v>
          </cell>
          <cell r="AC1" t="str">
            <v>SOLICITANTE</v>
          </cell>
          <cell r="AD1" t="str">
            <v>RURA_URBANO</v>
          </cell>
          <cell r="AE1" t="str">
            <v>TIPOSS</v>
          </cell>
          <cell r="AF1" t="str">
            <v>DESCRIPTION</v>
          </cell>
          <cell r="AG1" t="str">
            <v>POTENCIA_INST</v>
          </cell>
          <cell r="AH1" t="str">
            <v>POTENCIA_RET</v>
          </cell>
          <cell r="AI1" t="str">
            <v>POT_RET</v>
          </cell>
          <cell r="AJ1" t="str">
            <v>DATA_ATUALIZACAO</v>
          </cell>
          <cell r="AK1" t="str">
            <v>VALIDAÇÃO</v>
          </cell>
          <cell r="AL1" t="str">
            <v>MOTIVO</v>
          </cell>
          <cell r="AM1" t="str">
            <v>SIGCO CORRETO?</v>
          </cell>
        </row>
        <row r="2">
          <cell r="C2">
            <v>212600173</v>
          </cell>
          <cell r="D2">
            <v>8385</v>
          </cell>
          <cell r="E2" t="str">
            <v>FORMS</v>
          </cell>
          <cell r="F2" t="str">
            <v>QUEIMADO</v>
          </cell>
          <cell r="G2" t="str">
            <v>BUCHA DANIFICADA</v>
          </cell>
          <cell r="H2" t="str">
            <v>QUEIMADO</v>
          </cell>
          <cell r="I2" t="str">
            <v>BUCHA DANIFICADA</v>
          </cell>
          <cell r="J2" t="str">
            <v>MC - SUBSTITUIÇÃO DE TRANSFORMADOR</v>
          </cell>
          <cell r="K2">
            <v>1310212</v>
          </cell>
          <cell r="L2">
            <v>2026</v>
          </cell>
          <cell r="M2" t="str">
            <v>COI</v>
          </cell>
          <cell r="N2" t="str">
            <v>ENC-RD-PS</v>
          </cell>
          <cell r="O2" t="str">
            <v>LD05050008</v>
          </cell>
          <cell r="P2">
            <v>5700020008</v>
          </cell>
          <cell r="Q2" t="e">
            <v>#N/A</v>
          </cell>
          <cell r="S2">
            <v>766188</v>
          </cell>
          <cell r="T2">
            <v>8942379</v>
          </cell>
          <cell r="U2" t="str">
            <v>190-13670918</v>
          </cell>
          <cell r="V2" t="str">
            <v>EMERGENCIAL</v>
          </cell>
          <cell r="W2" t="str">
            <v>SS ATENDIDA</v>
          </cell>
          <cell r="X2">
            <v>46059.344293981485</v>
          </cell>
          <cell r="Y2">
            <v>46060.015277777777</v>
          </cell>
          <cell r="Z2">
            <v>46062.344293981485</v>
          </cell>
          <cell r="AA2" t="str">
            <v>BLOCO TRANSFORMADOR DE DISTRIBUIÇÃO</v>
          </cell>
          <cell r="AB2" t="str">
            <v>MIRANORTE</v>
          </cell>
          <cell r="AC2" t="str">
            <v>DIONES COSTA SILVA</v>
          </cell>
          <cell r="AD2" t="str">
            <v>RURAL</v>
          </cell>
          <cell r="AE2" t="str">
            <v>FORMS SUBST DE TRANSFORMADOR</v>
          </cell>
          <cell r="AF2" t="str">
            <v>SEGUE SS PARA SUBSTITUIR TRAFO 5700020008 BUCHA SECUNDARIA DANIFICADA NA RDR DE MIRA NORTE</v>
          </cell>
          <cell r="AG2">
            <v>15</v>
          </cell>
          <cell r="AH2">
            <v>5</v>
          </cell>
          <cell r="AI2" t="str">
            <v xml:space="preserve">5 _x000D_
</v>
          </cell>
          <cell r="AJ2">
            <v>46224.797569444447</v>
          </cell>
          <cell r="AK2" t="str">
            <v>ÑOK</v>
          </cell>
          <cell r="AL2" t="str">
            <v>AVARIADO</v>
          </cell>
          <cell r="AM2" t="str">
            <v>NÃO</v>
          </cell>
        </row>
        <row r="3">
          <cell r="C3">
            <v>662600129</v>
          </cell>
          <cell r="D3">
            <v>8385</v>
          </cell>
          <cell r="E3" t="str">
            <v>FORA FORMS</v>
          </cell>
          <cell r="F3" t="str">
            <v>QUEIMADO</v>
          </cell>
          <cell r="G3" t="str">
            <v>DESCARGA ATMOSFÉRICA</v>
          </cell>
          <cell r="H3" t="str">
            <v>QUEIMADO</v>
          </cell>
          <cell r="I3" t="str">
            <v>DESCARGA ATMOSFÉRICA</v>
          </cell>
          <cell r="J3" t="str">
            <v>MC - SUBSTITUIÇÃO DE TRANSFORMADOR</v>
          </cell>
          <cell r="K3">
            <v>1313714</v>
          </cell>
          <cell r="L3">
            <v>2026</v>
          </cell>
          <cell r="M3" t="str">
            <v>COI</v>
          </cell>
          <cell r="N3" t="str">
            <v>ETO-RD-AG</v>
          </cell>
          <cell r="O3" t="str">
            <v>LD03014045</v>
          </cell>
          <cell r="P3">
            <v>5700046068</v>
          </cell>
          <cell r="Q3" t="e">
            <v>#N/A</v>
          </cell>
          <cell r="S3">
            <v>818257</v>
          </cell>
          <cell r="T3">
            <v>9405248</v>
          </cell>
          <cell r="U3" t="str">
            <v>190-15802253</v>
          </cell>
          <cell r="V3" t="str">
            <v>EMERGENCIAL</v>
          </cell>
          <cell r="W3" t="str">
            <v>SS ATENDIDA</v>
          </cell>
          <cell r="X3">
            <v>46072.553113425929</v>
          </cell>
          <cell r="Y3">
            <v>46073.009421296294</v>
          </cell>
          <cell r="Z3">
            <v>46075.553113425929</v>
          </cell>
          <cell r="AA3" t="str">
            <v>TRANSFORMADOR DE DISTRIBUIÇÃO ENERGISA 19.919Kv</v>
          </cell>
          <cell r="AB3" t="str">
            <v>BURITI DO TOCANTINS</v>
          </cell>
          <cell r="AC3" t="str">
            <v>ARTHUR MAGALHAES DAS DORES</v>
          </cell>
          <cell r="AD3" t="str">
            <v>RURAL</v>
          </cell>
          <cell r="AE3" t="str">
            <v>AVISO DE ANOMALIA</v>
          </cell>
          <cell r="AF3" t="str">
            <v>tr 5700046068 queimado pot 5kvatensão 19.9kvpara-raio ruimacesso bom</v>
          </cell>
          <cell r="AG3">
            <v>15</v>
          </cell>
          <cell r="AH3">
            <v>5</v>
          </cell>
          <cell r="AJ3">
            <v>15</v>
          </cell>
          <cell r="AK3" t="str">
            <v>ÑOK</v>
          </cell>
          <cell r="AL3" t="str">
            <v>QUEIMADO</v>
          </cell>
          <cell r="AM3" t="str">
            <v>NÃO</v>
          </cell>
        </row>
        <row r="4">
          <cell r="C4">
            <v>612600140</v>
          </cell>
          <cell r="D4">
            <v>8385</v>
          </cell>
          <cell r="E4" t="str">
            <v>FORMS</v>
          </cell>
          <cell r="F4" t="str">
            <v>QUEIMADO</v>
          </cell>
          <cell r="G4" t="str">
            <v>SOBRECARGA</v>
          </cell>
          <cell r="H4" t="str">
            <v>QUEIMADO</v>
          </cell>
          <cell r="I4" t="str">
            <v>SOBRECARGA</v>
          </cell>
          <cell r="J4" t="str">
            <v>MC - SUBSTITUIÇÃO DE TRANSFORMADOR</v>
          </cell>
          <cell r="K4">
            <v>1306782</v>
          </cell>
          <cell r="L4">
            <v>2026</v>
          </cell>
          <cell r="M4" t="str">
            <v>COI</v>
          </cell>
          <cell r="N4" t="str">
            <v>ETO-RD-AR</v>
          </cell>
          <cell r="O4" t="str">
            <v>LD02010004</v>
          </cell>
          <cell r="P4">
            <v>5700365016</v>
          </cell>
          <cell r="Q4" t="e">
            <v>#N/A</v>
          </cell>
          <cell r="S4">
            <v>817627</v>
          </cell>
          <cell r="T4">
            <v>9214815</v>
          </cell>
          <cell r="U4" t="str">
            <v>190-12312302</v>
          </cell>
          <cell r="V4" t="str">
            <v>EMERGENCIAL</v>
          </cell>
          <cell r="W4" t="str">
            <v>SS ATENDIDA</v>
          </cell>
          <cell r="X4">
            <v>46055.465092592596</v>
          </cell>
          <cell r="Y4">
            <v>46056.519444444442</v>
          </cell>
          <cell r="Z4">
            <v>46058.465092592596</v>
          </cell>
          <cell r="AA4" t="str">
            <v>BLOCO TRANSFORMADOR DE DISTRIBUIÇÃO</v>
          </cell>
          <cell r="AB4" t="str">
            <v>WANDERLANDIA</v>
          </cell>
          <cell r="AC4" t="str">
            <v>ADRIANO DE SOUSA GOMES</v>
          </cell>
          <cell r="AD4" t="str">
            <v>RURAL</v>
          </cell>
          <cell r="AE4" t="str">
            <v>FORMS SUBST DE TRANSFORMADOR</v>
          </cell>
          <cell r="AF4" t="str">
            <v>TRAFO QUEIMADO, VAZANDO ÓLEOPOTENCIA DE 15 KVA ELO DE 0,5HTENSÃO 34,5KVCABO AA / 4PARA RAIO QUEIMADOACESSO PARA CAMINHONETE.</v>
          </cell>
          <cell r="AG4">
            <v>15</v>
          </cell>
          <cell r="AH4">
            <v>5</v>
          </cell>
          <cell r="AI4">
            <v>5</v>
          </cell>
          <cell r="AJ4">
            <v>46224.797569444447</v>
          </cell>
          <cell r="AK4" t="str">
            <v>ÑOK</v>
          </cell>
          <cell r="AL4" t="str">
            <v>QUEIMADO</v>
          </cell>
          <cell r="AM4" t="str">
            <v>NÃO</v>
          </cell>
        </row>
        <row r="5">
          <cell r="C5">
            <v>512600059</v>
          </cell>
          <cell r="D5">
            <v>8385</v>
          </cell>
          <cell r="E5" t="str">
            <v>FORMS</v>
          </cell>
          <cell r="F5" t="str">
            <v>AVARIADO</v>
          </cell>
          <cell r="G5" t="str">
            <v>BUCHA DANIFICADA</v>
          </cell>
          <cell r="H5" t="str">
            <v>AVARIADO</v>
          </cell>
          <cell r="I5" t="str">
            <v>BUCHA DANIFICADA</v>
          </cell>
          <cell r="J5" t="str">
            <v>MC - SUBSTITUIÇÃO DE TRANSFORMADOR</v>
          </cell>
          <cell r="K5">
            <v>1305967</v>
          </cell>
          <cell r="L5">
            <v>2026</v>
          </cell>
          <cell r="M5" t="str">
            <v>COI</v>
          </cell>
          <cell r="N5" t="str">
            <v>ETO-RD-DP</v>
          </cell>
          <cell r="O5" t="str">
            <v>LD02110005</v>
          </cell>
          <cell r="P5">
            <v>5700516005</v>
          </cell>
          <cell r="Q5" t="e">
            <v>#N/A</v>
          </cell>
          <cell r="S5">
            <v>950674</v>
          </cell>
          <cell r="T5">
            <v>8563442</v>
          </cell>
          <cell r="U5" t="str">
            <v>190-13644136</v>
          </cell>
          <cell r="V5" t="str">
            <v>EMERGENCIAL</v>
          </cell>
          <cell r="W5" t="str">
            <v>SS ATENDIDA</v>
          </cell>
          <cell r="X5">
            <v>46054.526944444442</v>
          </cell>
          <cell r="Y5">
            <v>46056.451226851852</v>
          </cell>
          <cell r="Z5">
            <v>46057.526944444442</v>
          </cell>
          <cell r="AA5" t="str">
            <v>BLOCO TRANSFORMADOR DE DISTRIBUIÇÃO</v>
          </cell>
          <cell r="AB5" t="str">
            <v>ARRAIAS</v>
          </cell>
          <cell r="AC5" t="str">
            <v>DIONES COSTA SILVA</v>
          </cell>
          <cell r="AD5" t="str">
            <v>RURAL</v>
          </cell>
          <cell r="AE5" t="str">
            <v>FORMS SUBST DE TRANSFORMADOR</v>
          </cell>
          <cell r="AF5" t="str">
            <v>SEGUE SS PARA SUBSTITUIR TRAFO 5700516005 DANIFICADO BUCHA PRIMARIA NA RDR DE ARRAIS - EQUIPE 005OP05 ESTEVE NO LOCAL</v>
          </cell>
          <cell r="AG5">
            <v>15</v>
          </cell>
          <cell r="AH5">
            <v>5</v>
          </cell>
          <cell r="AI5" t="str">
            <v xml:space="preserve">5 _x000D_
</v>
          </cell>
          <cell r="AJ5">
            <v>46224.797569444447</v>
          </cell>
          <cell r="AK5" t="str">
            <v>ÑOK</v>
          </cell>
          <cell r="AL5" t="str">
            <v>AVARIADO</v>
          </cell>
          <cell r="AM5" t="str">
            <v>NÃO</v>
          </cell>
        </row>
        <row r="6">
          <cell r="C6">
            <v>612600050</v>
          </cell>
          <cell r="D6">
            <v>8385</v>
          </cell>
          <cell r="E6" t="str">
            <v>FORMS</v>
          </cell>
          <cell r="F6" t="str">
            <v>QUEIMADO</v>
          </cell>
          <cell r="G6" t="str">
            <v>SOBRECARGA</v>
          </cell>
          <cell r="H6" t="str">
            <v>QUEIMADO</v>
          </cell>
          <cell r="J6" t="str">
            <v>MC - SUBSTITUIÇÃO DE TRANSFORMADOR</v>
          </cell>
          <cell r="K6">
            <v>1281540</v>
          </cell>
          <cell r="L6">
            <v>2026</v>
          </cell>
          <cell r="M6" t="str">
            <v>COI</v>
          </cell>
          <cell r="N6" t="str">
            <v>ETO-RD-AR</v>
          </cell>
          <cell r="O6" t="str">
            <v>LD01095030</v>
          </cell>
          <cell r="P6">
            <v>5700569016</v>
          </cell>
          <cell r="Q6" t="e">
            <v>#N/A</v>
          </cell>
          <cell r="S6">
            <v>832339</v>
          </cell>
          <cell r="T6">
            <v>9253517</v>
          </cell>
          <cell r="U6" t="str">
            <v>190-13672814</v>
          </cell>
          <cell r="V6" t="str">
            <v>EMERGENCIAL</v>
          </cell>
          <cell r="W6" t="str">
            <v>SS ATENDIDA</v>
          </cell>
          <cell r="X6">
            <v>46030.351527777777</v>
          </cell>
          <cell r="Y6">
            <v>46031.126689814817</v>
          </cell>
          <cell r="Z6">
            <v>46033.351527777777</v>
          </cell>
          <cell r="AA6" t="str">
            <v>BLOCO TRANSFORMADOR DE DISTRIBUIÇÃO</v>
          </cell>
          <cell r="AB6" t="str">
            <v>WANDERLANDIA</v>
          </cell>
          <cell r="AC6" t="str">
            <v>ADRIANO DE SOUSA GOMES</v>
          </cell>
          <cell r="AD6" t="str">
            <v>RURAL</v>
          </cell>
          <cell r="AE6" t="str">
            <v>FORMS SUBST DE TRANSFORMADOR</v>
          </cell>
          <cell r="AF6" t="str">
            <v>TRAFO QUEIMADO (COLOCAR UM MAIOR)POTÊNCIA 5KVA TENSÃO 34,5KVACESSO CAMINHÃO/CAMINHONETECABO AA / 2EQUIPE 016OP01 (63992229617)</v>
          </cell>
          <cell r="AG6">
            <v>15</v>
          </cell>
          <cell r="AH6">
            <v>5</v>
          </cell>
          <cell r="AI6">
            <v>5</v>
          </cell>
          <cell r="AJ6">
            <v>46224.797569444447</v>
          </cell>
          <cell r="AK6" t="str">
            <v>ÑOK</v>
          </cell>
          <cell r="AL6" t="str">
            <v>QUEIMADO</v>
          </cell>
          <cell r="AM6" t="str">
            <v>NÃO</v>
          </cell>
        </row>
        <row r="7">
          <cell r="C7">
            <v>212600218</v>
          </cell>
          <cell r="D7">
            <v>8385</v>
          </cell>
          <cell r="E7" t="str">
            <v>FORA FORMS</v>
          </cell>
          <cell r="F7" t="str">
            <v>QUEIMADO</v>
          </cell>
          <cell r="G7" t="str">
            <v>DESCARGA ATMOSFÉRICA</v>
          </cell>
          <cell r="H7" t="str">
            <v>QUEIMADO</v>
          </cell>
          <cell r="I7" t="str">
            <v>DESCARGA ATMOSFÉRICA</v>
          </cell>
          <cell r="J7" t="str">
            <v>MC - SUBSTITUIÇÃO DE TRANSFORMADOR</v>
          </cell>
          <cell r="K7">
            <v>1312964</v>
          </cell>
          <cell r="L7">
            <v>2026</v>
          </cell>
          <cell r="M7" t="str">
            <v>COI</v>
          </cell>
          <cell r="N7" t="str">
            <v>ENC-RD-PS</v>
          </cell>
          <cell r="O7" t="str">
            <v>LD01025012</v>
          </cell>
          <cell r="P7">
            <v>5700695012</v>
          </cell>
          <cell r="Q7" t="e">
            <v>#N/A</v>
          </cell>
          <cell r="S7">
            <v>671280</v>
          </cell>
          <cell r="T7">
            <v>8833708</v>
          </cell>
          <cell r="U7" t="str">
            <v>190-13688892</v>
          </cell>
          <cell r="V7" t="str">
            <v>EMERGENCIAL</v>
          </cell>
          <cell r="W7" t="str">
            <v>SS ATENDIDA</v>
          </cell>
          <cell r="X7">
            <v>46067.767777777779</v>
          </cell>
          <cell r="Y7">
            <v>46070.756249999999</v>
          </cell>
          <cell r="Z7">
            <v>46070.767777777779</v>
          </cell>
          <cell r="AA7" t="str">
            <v>BLOCO TRANSFORMADOR DE DISTRIBUIÇÃO</v>
          </cell>
          <cell r="AB7" t="str">
            <v>CRISTALANDIA</v>
          </cell>
          <cell r="AC7" t="str">
            <v>ARTHUR MAGALHAES DAS DORES</v>
          </cell>
          <cell r="AD7" t="str">
            <v>RURAL</v>
          </cell>
          <cell r="AE7" t="str">
            <v>AVISO DE ANOMALIA</v>
          </cell>
          <cell r="AF7" t="str">
            <v>tr 5700695012 queimadopot. 10kva tensão 19,9kv acesso livre 046OP01</v>
          </cell>
          <cell r="AG7">
            <v>15</v>
          </cell>
          <cell r="AH7">
            <v>5</v>
          </cell>
          <cell r="AJ7">
            <v>15</v>
          </cell>
          <cell r="AK7" t="str">
            <v>ÑOK</v>
          </cell>
          <cell r="AL7" t="str">
            <v>QUEIMADO</v>
          </cell>
          <cell r="AM7" t="str">
            <v>NÃO</v>
          </cell>
        </row>
        <row r="8">
          <cell r="C8">
            <v>412600118</v>
          </cell>
          <cell r="D8">
            <v>8385</v>
          </cell>
          <cell r="E8" t="str">
            <v>FORMS</v>
          </cell>
          <cell r="F8" t="str">
            <v>QUEIMADO</v>
          </cell>
          <cell r="G8" t="str">
            <v>NÃO IDENTIFICADO</v>
          </cell>
          <cell r="J8" t="str">
            <v>MC - SUBSTITUIÇÃO DE TRANSFORMADOR</v>
          </cell>
          <cell r="K8">
            <v>1287640</v>
          </cell>
          <cell r="L8">
            <v>2026</v>
          </cell>
          <cell r="M8" t="str">
            <v>COI</v>
          </cell>
          <cell r="N8" t="str">
            <v>ETO-RD-GU</v>
          </cell>
          <cell r="O8" t="str">
            <v>LD01010021</v>
          </cell>
          <cell r="P8">
            <v>5700704021</v>
          </cell>
          <cell r="Q8" t="e">
            <v>#N/A</v>
          </cell>
          <cell r="S8">
            <v>854407</v>
          </cell>
          <cell r="T8">
            <v>8637991</v>
          </cell>
          <cell r="U8" t="str">
            <v>190-13685976</v>
          </cell>
          <cell r="V8" t="str">
            <v>EMERGENCIAL</v>
          </cell>
          <cell r="W8" t="str">
            <v>SS ATENDIDA</v>
          </cell>
          <cell r="X8">
            <v>46038.700752314813</v>
          </cell>
          <cell r="Y8">
            <v>46039.40625</v>
          </cell>
          <cell r="Z8">
            <v>46041.700752314813</v>
          </cell>
          <cell r="AA8" t="str">
            <v>BLOCO TRANSFORMADOR DE DISTRIBUIÇÃO</v>
          </cell>
          <cell r="AB8" t="str">
            <v>PARANA</v>
          </cell>
          <cell r="AC8" t="str">
            <v>Wilmar Lucas Rodrigues Noleto</v>
          </cell>
          <cell r="AD8" t="str">
            <v>RURAL</v>
          </cell>
          <cell r="AE8" t="str">
            <v>FORMS SUBST DE TRANSFORMADOR</v>
          </cell>
          <cell r="AF8" t="str">
            <v>SEGUE SS DE TRAFO QUEIMADO NA RDR DE PARANÃ, TRAFO DE 5KVA NA REDE DE 19.9KV, PARA RAIO QUEIMADO, ACESSO LIVRE PARA CAMINHONTE.</v>
          </cell>
          <cell r="AG8">
            <v>15</v>
          </cell>
          <cell r="AH8">
            <v>5</v>
          </cell>
          <cell r="AI8">
            <v>5</v>
          </cell>
          <cell r="AJ8">
            <v>46224.797569444447</v>
          </cell>
          <cell r="AK8" t="str">
            <v>ÑOK</v>
          </cell>
          <cell r="AL8" t="str">
            <v>QUEIMADO</v>
          </cell>
          <cell r="AM8" t="str">
            <v>NÃO</v>
          </cell>
        </row>
        <row r="9">
          <cell r="C9">
            <v>662600175</v>
          </cell>
          <cell r="D9">
            <v>8385</v>
          </cell>
          <cell r="E9" t="str">
            <v>FORA FORMS</v>
          </cell>
          <cell r="F9" t="str">
            <v>QUEIMADO</v>
          </cell>
          <cell r="G9" t="str">
            <v>DESCARGA ATMOSFÉRICA</v>
          </cell>
          <cell r="H9" t="str">
            <v>QUEIMADO</v>
          </cell>
          <cell r="I9" t="str">
            <v>DESCARGA ATMOSFÉRICA</v>
          </cell>
          <cell r="J9" t="str">
            <v>MC - SUBSTITUIÇÃO DE TRANSFORMADOR</v>
          </cell>
          <cell r="K9">
            <v>1320004</v>
          </cell>
          <cell r="L9">
            <v>2026</v>
          </cell>
          <cell r="M9" t="str">
            <v>COI</v>
          </cell>
          <cell r="N9" t="str">
            <v>ETO-RD-AG</v>
          </cell>
          <cell r="O9" t="str">
            <v>LD03014045</v>
          </cell>
          <cell r="P9">
            <v>5700726039</v>
          </cell>
          <cell r="Q9" t="e">
            <v>#N/A</v>
          </cell>
          <cell r="S9">
            <v>825332</v>
          </cell>
          <cell r="T9">
            <v>9378327</v>
          </cell>
          <cell r="U9" t="str">
            <v>190-13719033</v>
          </cell>
          <cell r="V9" t="str">
            <v>EMERGENCIAL</v>
          </cell>
          <cell r="W9" t="str">
            <v>SS ATENDIDA</v>
          </cell>
          <cell r="X9">
            <v>46093.904652777775</v>
          </cell>
          <cell r="Y9">
            <v>46095.513078703705</v>
          </cell>
          <cell r="Z9">
            <v>46096.904652777775</v>
          </cell>
          <cell r="AA9" t="str">
            <v>BLOCO TRANSFORMADOR DE DISTRIBUIÇÃO</v>
          </cell>
          <cell r="AB9" t="str">
            <v>ARAGUATINS</v>
          </cell>
          <cell r="AC9" t="str">
            <v>ARTHUR MAGALHAES DAS DORES</v>
          </cell>
          <cell r="AD9" t="str">
            <v>RURAL</v>
          </cell>
          <cell r="AE9" t="str">
            <v>AVISO DE ANOMALIA</v>
          </cell>
          <cell r="AF9" t="str">
            <v>5700726039 queimado para raio bomtensão 19,9kvpot 5 kvaacesso somente caminhonete20264174020425</v>
          </cell>
          <cell r="AG9">
            <v>15</v>
          </cell>
          <cell r="AH9">
            <v>5</v>
          </cell>
          <cell r="AJ9">
            <v>15</v>
          </cell>
          <cell r="AK9" t="str">
            <v>ÑOK</v>
          </cell>
          <cell r="AL9" t="str">
            <v>QUEIMADO</v>
          </cell>
          <cell r="AM9" t="str">
            <v>NÃO</v>
          </cell>
        </row>
        <row r="10">
          <cell r="C10">
            <v>712600060</v>
          </cell>
          <cell r="D10">
            <v>8385</v>
          </cell>
          <cell r="E10" t="str">
            <v>FORA FORMS</v>
          </cell>
          <cell r="F10" t="str">
            <v>AVARIADO</v>
          </cell>
          <cell r="G10" t="str">
            <v>VAZAMENTO DE ÓLEO</v>
          </cell>
          <cell r="H10" t="str">
            <v>AVARIADO</v>
          </cell>
          <cell r="I10" t="str">
            <v>VAZAMENTO DE ÓLEO</v>
          </cell>
          <cell r="J10" t="str">
            <v>MC - SUBSTITUIÇÃO DE TRANSFORMADOR</v>
          </cell>
          <cell r="K10">
            <v>1286229</v>
          </cell>
          <cell r="L10">
            <v>2026</v>
          </cell>
          <cell r="M10" t="str">
            <v>COI</v>
          </cell>
          <cell r="N10" t="str">
            <v>ETO-RD-GR</v>
          </cell>
          <cell r="O10" t="str">
            <v>LD01020023</v>
          </cell>
          <cell r="P10">
            <v>5700761155</v>
          </cell>
          <cell r="Q10" t="e">
            <v>#N/A</v>
          </cell>
          <cell r="S10">
            <v>821204</v>
          </cell>
          <cell r="T10">
            <v>9122995</v>
          </cell>
          <cell r="U10" t="str">
            <v>190-13722068</v>
          </cell>
          <cell r="V10" t="str">
            <v>PROGRAMAVEL</v>
          </cell>
          <cell r="W10" t="str">
            <v>SS ATENDIDA</v>
          </cell>
          <cell r="X10">
            <v>46028.849039351851</v>
          </cell>
          <cell r="Y10">
            <v>46037.661805555559</v>
          </cell>
          <cell r="Z10">
            <v>46428.849039351851</v>
          </cell>
          <cell r="AA10" t="str">
            <v>BLOCO TRANSFORMADOR DE DISTRIBUIÇÃO</v>
          </cell>
          <cell r="AB10" t="str">
            <v>PALMEIRANTE</v>
          </cell>
          <cell r="AC10" t="str">
            <v>GUILHERME BORGES DE OLIVEIRA</v>
          </cell>
          <cell r="AD10" t="str">
            <v>RURAL</v>
          </cell>
          <cell r="AE10" t="str">
            <v>AVISO DE ANOMALIA</v>
          </cell>
          <cell r="AF10" t="str">
            <v>trafo 5700761155 5kva 34.5kv com vazamento de oleoacesso livre</v>
          </cell>
          <cell r="AG10">
            <v>15</v>
          </cell>
          <cell r="AH10">
            <v>5</v>
          </cell>
          <cell r="AI10">
            <v>5</v>
          </cell>
          <cell r="AJ10">
            <v>75</v>
          </cell>
          <cell r="AK10" t="str">
            <v>ÑOK</v>
          </cell>
          <cell r="AL10" t="str">
            <v>QUEIMADO</v>
          </cell>
          <cell r="AM10" t="str">
            <v>NÃO</v>
          </cell>
        </row>
        <row r="11">
          <cell r="C11">
            <v>412600298</v>
          </cell>
          <cell r="D11">
            <v>8385</v>
          </cell>
          <cell r="E11" t="str">
            <v>FORMS</v>
          </cell>
          <cell r="F11" t="str">
            <v>QUEIMADO</v>
          </cell>
          <cell r="G11" t="str">
            <v>DESCARGA ATMOSFÉRICA</v>
          </cell>
          <cell r="H11" t="str">
            <v>QUEIMADO</v>
          </cell>
          <cell r="I11" t="str">
            <v>SOBRECARGA</v>
          </cell>
          <cell r="J11" t="str">
            <v>MC - SUBSTITUIÇÃO DE TRANSFORMADOR</v>
          </cell>
          <cell r="K11">
            <v>1321847</v>
          </cell>
          <cell r="L11">
            <v>2026</v>
          </cell>
          <cell r="M11" t="str">
            <v>DEOP</v>
          </cell>
          <cell r="N11" t="str">
            <v>ETO-RD-GU</v>
          </cell>
          <cell r="O11" t="str">
            <v>LD01066094</v>
          </cell>
          <cell r="P11">
            <v>5700841148</v>
          </cell>
          <cell r="Q11" t="e">
            <v>#N/A</v>
          </cell>
          <cell r="S11">
            <v>815870</v>
          </cell>
          <cell r="T11">
            <v>8683377</v>
          </cell>
          <cell r="U11" t="str">
            <v>190-13659878</v>
          </cell>
          <cell r="V11" t="str">
            <v>EMERGENCIAL</v>
          </cell>
          <cell r="W11" t="str">
            <v>SS ATENDIDA</v>
          </cell>
          <cell r="X11">
            <v>46096.905972222223</v>
          </cell>
          <cell r="Y11">
            <v>46098.5625</v>
          </cell>
          <cell r="Z11">
            <v>46099.905972222223</v>
          </cell>
          <cell r="AA11" t="str">
            <v>BLOCO TRANSFORMADOR DE DISTRIBUIÇÃO</v>
          </cell>
          <cell r="AB11" t="str">
            <v>SAO VALERIO</v>
          </cell>
          <cell r="AC11" t="str">
            <v>Glauk Henrique Miranda Cardoso</v>
          </cell>
          <cell r="AD11" t="str">
            <v>RURAL</v>
          </cell>
          <cell r="AE11" t="str">
            <v>FORMS SUBST DE TRANSFORMADOR</v>
          </cell>
          <cell r="AF11" t="str">
            <v>*CHECK LIST TRAFO QUEIMADO** Trafo: 5700841148Potência: 5 kvaTensão: 19.9 KVPara raios: QueimadoCausa: Descarga AtmosfericaAcesso: LivreHá alguma outra anomalia: NãoEndereço: fazenda BuritiEquipe: 148 op 03Telefone: 63992425220QTD de clientes: 1 cliente</v>
          </cell>
          <cell r="AG11">
            <v>15</v>
          </cell>
          <cell r="AH11">
            <v>5</v>
          </cell>
          <cell r="AI11">
            <v>5</v>
          </cell>
          <cell r="AJ11">
            <v>46224.797569444447</v>
          </cell>
          <cell r="AK11" t="str">
            <v>ÑOK</v>
          </cell>
          <cell r="AL11" t="str">
            <v>QUEIMADO</v>
          </cell>
          <cell r="AM11" t="str">
            <v>NÃO</v>
          </cell>
        </row>
        <row r="12">
          <cell r="C12">
            <v>612600024</v>
          </cell>
          <cell r="D12">
            <v>8385</v>
          </cell>
          <cell r="E12" t="str">
            <v>FORMS</v>
          </cell>
          <cell r="F12" t="str">
            <v>QUEIMADO</v>
          </cell>
          <cell r="G12" t="str">
            <v>DESCARGA ATMOSFÉRICA</v>
          </cell>
          <cell r="H12" t="str">
            <v>QUEIMADO</v>
          </cell>
          <cell r="I12" t="str">
            <v>NÃO IDENTIFICADO</v>
          </cell>
          <cell r="J12" t="str">
            <v>MC - SUBSTITUIÇÃO DE TRANSFORMADOR</v>
          </cell>
          <cell r="K12">
            <v>1278735</v>
          </cell>
          <cell r="L12">
            <v>2026</v>
          </cell>
          <cell r="M12" t="str">
            <v>COI</v>
          </cell>
          <cell r="N12" t="str">
            <v>ETO-RD-AR</v>
          </cell>
          <cell r="O12" t="str">
            <v>LD03010004</v>
          </cell>
          <cell r="P12">
            <v>5700876040</v>
          </cell>
          <cell r="Q12" t="e">
            <v>#N/A</v>
          </cell>
          <cell r="S12">
            <v>750113</v>
          </cell>
          <cell r="T12">
            <v>9256009</v>
          </cell>
          <cell r="U12" t="str">
            <v>190-13667762</v>
          </cell>
          <cell r="V12" t="str">
            <v>EMERGENCIAL</v>
          </cell>
          <cell r="W12" t="str">
            <v>SS ATENDIDA</v>
          </cell>
          <cell r="X12">
            <v>46025.769733796296</v>
          </cell>
          <cell r="Y12">
            <v>46026.583333333336</v>
          </cell>
          <cell r="Z12">
            <v>46028.769733796296</v>
          </cell>
          <cell r="AA12" t="str">
            <v>BLOCO TRANSFORMADOR DE DISTRIBUIÇÃO</v>
          </cell>
          <cell r="AB12" t="str">
            <v>ARAGOMINAS</v>
          </cell>
          <cell r="AC12" t="str">
            <v>GUILHERME BORGES DE OLIVEIRA</v>
          </cell>
          <cell r="AD12" t="str">
            <v>RURAL</v>
          </cell>
          <cell r="AE12" t="str">
            <v>FORMS SUBST DE TRANSFORMADOR</v>
          </cell>
          <cell r="AF12" t="str">
            <v>5700876040 10 kva 34.5kv e para raioacesso livre</v>
          </cell>
          <cell r="AG12">
            <v>15</v>
          </cell>
          <cell r="AH12">
            <v>5</v>
          </cell>
          <cell r="AI12">
            <v>10</v>
          </cell>
          <cell r="AJ12">
            <v>46224.797569444447</v>
          </cell>
          <cell r="AK12" t="str">
            <v>ÑOK</v>
          </cell>
          <cell r="AL12" t="str">
            <v>QUEIMADO</v>
          </cell>
          <cell r="AM12" t="str">
            <v>NÃO</v>
          </cell>
        </row>
        <row r="13">
          <cell r="C13">
            <v>662600038</v>
          </cell>
          <cell r="D13">
            <v>8385</v>
          </cell>
          <cell r="E13" t="str">
            <v>FORMS</v>
          </cell>
          <cell r="F13" t="str">
            <v>AVARIADO</v>
          </cell>
          <cell r="G13" t="str">
            <v>VAZAMENTO DE ÓLEO</v>
          </cell>
          <cell r="H13" t="str">
            <v>AVARIADO</v>
          </cell>
          <cell r="I13" t="str">
            <v>VAZAMENTO DE ÓLEO</v>
          </cell>
          <cell r="J13" t="str">
            <v>MC - SUBSTITUIÇÃO DE TRANSFORMADOR</v>
          </cell>
          <cell r="K13">
            <v>1284247</v>
          </cell>
          <cell r="L13">
            <v>2026</v>
          </cell>
          <cell r="M13" t="str">
            <v>COI</v>
          </cell>
          <cell r="N13" t="str">
            <v>ETO-RD-AG</v>
          </cell>
          <cell r="O13" t="str">
            <v>LD02109039</v>
          </cell>
          <cell r="P13">
            <v>5700989039</v>
          </cell>
          <cell r="Q13" t="e">
            <v>#N/A</v>
          </cell>
          <cell r="S13">
            <v>809374</v>
          </cell>
          <cell r="T13">
            <v>9401162</v>
          </cell>
          <cell r="U13" t="str">
            <v>190-13718801</v>
          </cell>
          <cell r="V13" t="str">
            <v>EMERGENCIAL</v>
          </cell>
          <cell r="W13" t="str">
            <v>SS ATENDIDA</v>
          </cell>
          <cell r="X13">
            <v>46035.726412037038</v>
          </cell>
          <cell r="Y13">
            <v>46036.007453703707</v>
          </cell>
          <cell r="Z13">
            <v>46038.726412037038</v>
          </cell>
          <cell r="AA13" t="str">
            <v>BLOCO TRANSFORMADOR DE DISTRIBUIÇÃO</v>
          </cell>
          <cell r="AB13" t="str">
            <v>ARAGUATINS</v>
          </cell>
          <cell r="AC13" t="str">
            <v>DIONES COSTA SILVA</v>
          </cell>
          <cell r="AD13" t="str">
            <v>RURAL</v>
          </cell>
          <cell r="AE13" t="str">
            <v>FORMS SUBST DE TRANSFORMADOR</v>
          </cell>
          <cell r="AF13" t="str">
            <v>SEGUE SS PARA SUBSTITUIR TRAFO QUEIMADO (VASAMENTO DE OLEO) NA RDR DE ARAGUATINS</v>
          </cell>
          <cell r="AG13">
            <v>15</v>
          </cell>
          <cell r="AH13">
            <v>5</v>
          </cell>
          <cell r="AI13" t="str">
            <v xml:space="preserve">5 _x000D_
</v>
          </cell>
          <cell r="AJ13">
            <v>46224.797569444447</v>
          </cell>
          <cell r="AK13" t="str">
            <v>ÑOK</v>
          </cell>
          <cell r="AL13" t="str">
            <v>QUEIMADO</v>
          </cell>
          <cell r="AM13" t="str">
            <v>NÃO</v>
          </cell>
        </row>
        <row r="14">
          <cell r="C14">
            <v>412600113</v>
          </cell>
          <cell r="D14">
            <v>8385</v>
          </cell>
          <cell r="E14" t="str">
            <v>FORMS</v>
          </cell>
          <cell r="F14" t="str">
            <v>QUEIMADO</v>
          </cell>
          <cell r="G14" t="str">
            <v>DESCARGA ATMOSFÉRICA</v>
          </cell>
          <cell r="H14" t="str">
            <v>QUEIMADO</v>
          </cell>
          <cell r="I14" t="str">
            <v>DESCARGA ATMOSFÉRICA</v>
          </cell>
          <cell r="J14" t="str">
            <v>MC - SUBSTITUIÇÃO DE TRANSFORMADOR</v>
          </cell>
          <cell r="K14">
            <v>1284493</v>
          </cell>
          <cell r="L14">
            <v>2026</v>
          </cell>
          <cell r="M14" t="str">
            <v>COI</v>
          </cell>
          <cell r="N14" t="str">
            <v>ETO-RD-GU</v>
          </cell>
          <cell r="O14" t="str">
            <v>LD03036052</v>
          </cell>
          <cell r="P14">
            <v>5701000052</v>
          </cell>
          <cell r="Q14" t="e">
            <v>#N/A</v>
          </cell>
          <cell r="S14">
            <v>650679</v>
          </cell>
          <cell r="T14">
            <v>8713792</v>
          </cell>
          <cell r="U14" t="str">
            <v>190-13697136</v>
          </cell>
          <cell r="V14" t="str">
            <v>EMERGENCIAL</v>
          </cell>
          <cell r="W14" t="str">
            <v>SS ATENDIDA</v>
          </cell>
          <cell r="X14">
            <v>46036.513622685183</v>
          </cell>
          <cell r="Y14">
            <v>46038.476458333331</v>
          </cell>
          <cell r="Z14">
            <v>46039.513622685183</v>
          </cell>
          <cell r="AA14" t="str">
            <v>BLOCO TRANSFORMADOR DE DISTRIBUIÇÃO</v>
          </cell>
          <cell r="AB14" t="str">
            <v>FORMOSO DO ARAGUAIA</v>
          </cell>
          <cell r="AC14" t="str">
            <v>JONATAN ALVES DE SOUZA</v>
          </cell>
          <cell r="AD14" t="str">
            <v>RURAL</v>
          </cell>
          <cell r="AE14" t="str">
            <v>FORMS SUBST DE TRANSFORMADOR</v>
          </cell>
          <cell r="AF14" t="str">
            <v>SEGUE SS PARA TROCA DE TRAFO QUEIMADO</v>
          </cell>
          <cell r="AG14">
            <v>15</v>
          </cell>
          <cell r="AH14">
            <v>5</v>
          </cell>
          <cell r="AI14">
            <v>10</v>
          </cell>
          <cell r="AJ14">
            <v>46224.797569444447</v>
          </cell>
          <cell r="AK14" t="str">
            <v>ÑOK</v>
          </cell>
          <cell r="AL14" t="str">
            <v>QUEIMADO</v>
          </cell>
          <cell r="AM14" t="str">
            <v>NÃO</v>
          </cell>
        </row>
        <row r="15">
          <cell r="C15">
            <v>412600116</v>
          </cell>
          <cell r="D15">
            <v>8385</v>
          </cell>
          <cell r="E15" t="str">
            <v>FORMS</v>
          </cell>
          <cell r="F15" t="str">
            <v>QUEIMADO</v>
          </cell>
          <cell r="G15" t="str">
            <v>DESCARGA ATMOSFÉRICA</v>
          </cell>
          <cell r="H15" t="str">
            <v>QUEIMADO</v>
          </cell>
          <cell r="I15" t="str">
            <v>DESCARGA ATMOSFÉRICA</v>
          </cell>
          <cell r="J15" t="str">
            <v>MC - SUBSTITUIÇÃO DE TRANSFORMADOR</v>
          </cell>
          <cell r="K15">
            <v>1284814</v>
          </cell>
          <cell r="L15">
            <v>2026</v>
          </cell>
          <cell r="M15" t="str">
            <v>COI</v>
          </cell>
          <cell r="N15" t="str">
            <v>ETO-RD-GU</v>
          </cell>
          <cell r="O15" t="str">
            <v>LD02040003</v>
          </cell>
          <cell r="P15">
            <v>5701108076</v>
          </cell>
          <cell r="Q15" t="e">
            <v>#N/A</v>
          </cell>
          <cell r="S15">
            <v>685239</v>
          </cell>
          <cell r="T15">
            <v>8700196</v>
          </cell>
          <cell r="U15" t="str">
            <v>190-13656210</v>
          </cell>
          <cell r="V15" t="str">
            <v>EMERGENCIAL</v>
          </cell>
          <cell r="W15" t="str">
            <v>SS ATENDIDA</v>
          </cell>
          <cell r="X15">
            <v>46036.685648148145</v>
          </cell>
          <cell r="Y15">
            <v>46038.500775462962</v>
          </cell>
          <cell r="Z15">
            <v>46039.685648148145</v>
          </cell>
          <cell r="AA15" t="str">
            <v>BLOCO TRANSFORMADOR DE DISTRIBUIÇÃO</v>
          </cell>
          <cell r="AB15" t="str">
            <v>CARIRI DO TOCANTINS</v>
          </cell>
          <cell r="AC15" t="str">
            <v>MARCELO LIMA DAMASCENO</v>
          </cell>
          <cell r="AD15" t="str">
            <v>RURAL</v>
          </cell>
          <cell r="AE15" t="str">
            <v>FORMS SUBST DE TRANSFORMADOR</v>
          </cell>
          <cell r="AF15" t="str">
            <v>transformador e para  raio queimado</v>
          </cell>
          <cell r="AG15">
            <v>15</v>
          </cell>
          <cell r="AH15">
            <v>5</v>
          </cell>
          <cell r="AI15">
            <v>5</v>
          </cell>
          <cell r="AJ15">
            <v>46224.797569444447</v>
          </cell>
          <cell r="AK15" t="str">
            <v>ÑOK</v>
          </cell>
          <cell r="AL15" t="str">
            <v>QUEIMADO</v>
          </cell>
          <cell r="AM15" t="str">
            <v>NÃO</v>
          </cell>
        </row>
        <row r="16">
          <cell r="C16">
            <v>212600211</v>
          </cell>
          <cell r="D16">
            <v>8385</v>
          </cell>
          <cell r="E16" t="str">
            <v>FORA FORMS</v>
          </cell>
          <cell r="F16" t="str">
            <v>QUEIMADO</v>
          </cell>
          <cell r="G16" t="str">
            <v>DESCARGA ATMOSFÉRICA</v>
          </cell>
          <cell r="H16" t="str">
            <v>QUEIMADO</v>
          </cell>
          <cell r="I16" t="str">
            <v>DESCARGA ATMOSFÉRICA</v>
          </cell>
          <cell r="J16" t="str">
            <v>MC - SUBSTITUIÇÃO DE TRANSFORMADOR</v>
          </cell>
          <cell r="K16">
            <v>1312912</v>
          </cell>
          <cell r="L16">
            <v>2026</v>
          </cell>
          <cell r="M16" t="str">
            <v>COI</v>
          </cell>
          <cell r="N16" t="str">
            <v>ENC-RD-PS</v>
          </cell>
          <cell r="O16" t="str">
            <v>LD04062013</v>
          </cell>
          <cell r="P16">
            <v>5701302085</v>
          </cell>
          <cell r="Q16" t="e">
            <v>#N/A</v>
          </cell>
          <cell r="S16">
            <v>710821</v>
          </cell>
          <cell r="T16">
            <v>8884782</v>
          </cell>
          <cell r="U16" t="str">
            <v>190-13676457</v>
          </cell>
          <cell r="V16" t="str">
            <v>EMERGENCIAL</v>
          </cell>
          <cell r="W16" t="str">
            <v>SS ATENDIDA</v>
          </cell>
          <cell r="X16">
            <v>46067.765081018515</v>
          </cell>
          <cell r="Y16">
            <v>46069.73541666667</v>
          </cell>
          <cell r="Z16">
            <v>46070.765081018515</v>
          </cell>
          <cell r="AA16" t="str">
            <v>BLOCO TRANSFORMADOR DE DISTRIBUIÇÃO</v>
          </cell>
          <cell r="AB16" t="str">
            <v>MONTE SANTO DO TOCANTINS</v>
          </cell>
          <cell r="AC16" t="str">
            <v>ARTHUR MAGALHAES DAS DORES</v>
          </cell>
          <cell r="AD16" t="str">
            <v>RURAL</v>
          </cell>
          <cell r="AE16" t="str">
            <v>AVISO DE ANOMALIA</v>
          </cell>
          <cell r="AF16" t="str">
            <v>tr 5701302085 queimado15kva 19,9kv acesso caminhonete 013OP16</v>
          </cell>
          <cell r="AG16">
            <v>15</v>
          </cell>
          <cell r="AH16">
            <v>5</v>
          </cell>
          <cell r="AJ16">
            <v>5</v>
          </cell>
          <cell r="AK16" t="str">
            <v>ÑOK</v>
          </cell>
          <cell r="AL16" t="str">
            <v>QUEIMADO</v>
          </cell>
          <cell r="AM16" t="str">
            <v>NÃO</v>
          </cell>
        </row>
        <row r="17">
          <cell r="C17">
            <v>212600323</v>
          </cell>
          <cell r="D17">
            <v>8385</v>
          </cell>
          <cell r="E17" t="str">
            <v>FORMS</v>
          </cell>
          <cell r="F17" t="str">
            <v>AVARIADO</v>
          </cell>
          <cell r="G17" t="str">
            <v>VAZAMENTO DE ÓLEO</v>
          </cell>
          <cell r="H17" t="str">
            <v>AVARIADO</v>
          </cell>
          <cell r="I17" t="str">
            <v>VAZAMENTO DE ÓLEO</v>
          </cell>
          <cell r="J17" t="str">
            <v>MC - SUBSTITUIÇÃO DE TRANSFORMADOR</v>
          </cell>
          <cell r="K17">
            <v>1320210</v>
          </cell>
          <cell r="L17">
            <v>2026</v>
          </cell>
          <cell r="M17" t="str">
            <v>COI</v>
          </cell>
          <cell r="N17" t="str">
            <v>ENC-RD-PS</v>
          </cell>
          <cell r="O17" t="str">
            <v>LD01050008</v>
          </cell>
          <cell r="P17">
            <v>5701313007</v>
          </cell>
          <cell r="Q17" t="e">
            <v>#N/A</v>
          </cell>
          <cell r="S17">
            <v>740289</v>
          </cell>
          <cell r="T17">
            <v>8932772</v>
          </cell>
          <cell r="U17" t="str">
            <v>190-13710964</v>
          </cell>
          <cell r="V17" t="str">
            <v>EMERGENCIAL</v>
          </cell>
          <cell r="W17" t="str">
            <v>SS ATENDIDA</v>
          </cell>
          <cell r="X17">
            <v>46095.939375000002</v>
          </cell>
          <cell r="Y17">
            <v>46096.640972222223</v>
          </cell>
          <cell r="Z17">
            <v>46098.939375000002</v>
          </cell>
          <cell r="AA17" t="str">
            <v>BLOCO TRANSFORMADOR DE DISTRIBUIÇÃO</v>
          </cell>
          <cell r="AB17" t="str">
            <v>MIRACEMA DO TOCANTINS</v>
          </cell>
          <cell r="AC17" t="str">
            <v>CLESIO CARVALHO MOURA</v>
          </cell>
          <cell r="AD17" t="str">
            <v>RURAL</v>
          </cell>
          <cell r="AE17" t="str">
            <v>FORMS SUBST DE TRANSFORMADOR</v>
          </cell>
          <cell r="AF17" t="str">
            <v>Trafo queimado</v>
          </cell>
          <cell r="AG17">
            <v>15</v>
          </cell>
          <cell r="AH17">
            <v>5</v>
          </cell>
          <cell r="AI17">
            <v>10</v>
          </cell>
          <cell r="AJ17">
            <v>46224.797569444447</v>
          </cell>
          <cell r="AK17" t="str">
            <v>ÑOK</v>
          </cell>
          <cell r="AL17" t="str">
            <v>QUEIMADO</v>
          </cell>
          <cell r="AM17" t="str">
            <v>NÃO</v>
          </cell>
        </row>
        <row r="18">
          <cell r="C18">
            <v>612600303</v>
          </cell>
          <cell r="D18">
            <v>8385</v>
          </cell>
          <cell r="E18" t="str">
            <v>FORMS</v>
          </cell>
          <cell r="F18" t="str">
            <v>AVARIADO</v>
          </cell>
          <cell r="G18" t="str">
            <v>VAZAMENTO DE ÓLEO</v>
          </cell>
          <cell r="H18" t="str">
            <v>AVARIADO</v>
          </cell>
          <cell r="I18" t="str">
            <v>SOBRECARGA</v>
          </cell>
          <cell r="J18" t="str">
            <v>MC - SUBSTITUIÇÃO DE TRANSFORMADOR</v>
          </cell>
          <cell r="K18">
            <v>1319232</v>
          </cell>
          <cell r="L18">
            <v>2026</v>
          </cell>
          <cell r="M18" t="str">
            <v>COI</v>
          </cell>
          <cell r="N18" t="str">
            <v>ETO-RD-AR</v>
          </cell>
          <cell r="O18" t="str">
            <v>AL01042078</v>
          </cell>
          <cell r="P18">
            <v>5701543077</v>
          </cell>
          <cell r="Q18" t="e">
            <v>#N/A</v>
          </cell>
          <cell r="S18">
            <v>869001</v>
          </cell>
          <cell r="T18">
            <v>9117120</v>
          </cell>
          <cell r="U18" t="str">
            <v>190-13709058</v>
          </cell>
          <cell r="V18" t="str">
            <v>EMERGENCIAL</v>
          </cell>
          <cell r="W18" t="str">
            <v>SS ATENDIDA</v>
          </cell>
          <cell r="X18">
            <v>46092.882418981484</v>
          </cell>
          <cell r="Y18">
            <v>46093.659722222219</v>
          </cell>
          <cell r="Z18">
            <v>46095.882418981484</v>
          </cell>
          <cell r="AA18" t="str">
            <v>BLOCO TRANSFORMADOR DE DISTRIBUIÇÃO</v>
          </cell>
          <cell r="AB18" t="str">
            <v>GOIATINS</v>
          </cell>
          <cell r="AC18" t="str">
            <v>ROBSON FERNANDO LAUERMANN RICO</v>
          </cell>
          <cell r="AD18" t="str">
            <v>RURAL</v>
          </cell>
          <cell r="AE18" t="str">
            <v>FORMS SUBST DE TRANSFORMADOR</v>
          </cell>
          <cell r="AF18" t="str">
            <v>TR-5701543077 vazando oleo para raios bompotência 5kvatensão 34,5kvacesso livreequipe 077op02 tel-63992409718</v>
          </cell>
          <cell r="AG18">
            <v>15</v>
          </cell>
          <cell r="AH18">
            <v>5</v>
          </cell>
          <cell r="AI18" t="str">
            <v>5</v>
          </cell>
          <cell r="AJ18">
            <v>46224.797569444447</v>
          </cell>
          <cell r="AK18" t="str">
            <v>ÑOK</v>
          </cell>
          <cell r="AL18" t="str">
            <v>QUEIMADO</v>
          </cell>
          <cell r="AM18" t="str">
            <v>NÃO</v>
          </cell>
        </row>
        <row r="19">
          <cell r="C19">
            <v>412600117</v>
          </cell>
          <cell r="D19">
            <v>8385</v>
          </cell>
          <cell r="E19" t="str">
            <v>FORMS</v>
          </cell>
          <cell r="F19" t="str">
            <v>QUEIMADO</v>
          </cell>
          <cell r="G19" t="str">
            <v>DESCARGA ATMOSFÉRICA</v>
          </cell>
          <cell r="H19" t="str">
            <v>QUEIMADO</v>
          </cell>
          <cell r="I19" t="str">
            <v>DESCARGA ATMOSFÉRICA</v>
          </cell>
          <cell r="J19" t="str">
            <v>MC - SUBSTITUIÇÃO DE TRANSFORMADOR</v>
          </cell>
          <cell r="K19">
            <v>1287344</v>
          </cell>
          <cell r="L19">
            <v>2026</v>
          </cell>
          <cell r="M19" t="str">
            <v>COI</v>
          </cell>
          <cell r="N19" t="str">
            <v>ETO-RD-GU</v>
          </cell>
          <cell r="O19" t="str">
            <v>LD01003036</v>
          </cell>
          <cell r="P19">
            <v>5701544032</v>
          </cell>
          <cell r="Q19" t="e">
            <v>#N/A</v>
          </cell>
          <cell r="S19">
            <v>657682</v>
          </cell>
          <cell r="T19">
            <v>8626672</v>
          </cell>
          <cell r="U19" t="str">
            <v>190-13706764</v>
          </cell>
          <cell r="V19" t="str">
            <v>EMERGENCIAL</v>
          </cell>
          <cell r="W19" t="str">
            <v>SS ATENDIDA</v>
          </cell>
          <cell r="X19">
            <v>46039.486921296295</v>
          </cell>
          <cell r="Y19">
            <v>46040.93917824074</v>
          </cell>
          <cell r="Z19">
            <v>46042.486921296295</v>
          </cell>
          <cell r="AA19" t="str">
            <v>BLOCO TRANSFORMADOR DE DISTRIBUIÇÃO</v>
          </cell>
          <cell r="AB19" t="str">
            <v>ARAGUACU</v>
          </cell>
          <cell r="AC19" t="str">
            <v>JURANDY GOMES DE OLIVEIRA</v>
          </cell>
          <cell r="AD19" t="str">
            <v>RURAL</v>
          </cell>
          <cell r="AE19" t="str">
            <v>FORMS SUBST DE TRANSFORMADOR</v>
          </cell>
          <cell r="AF19" t="str">
            <v>TRAFO 5701544032 QUEIMADO DE 15 KVA  ACESSO CAMIONETE TENSAO 19.9 KV PARA RAIO QUEIMADO</v>
          </cell>
          <cell r="AG19">
            <v>15</v>
          </cell>
          <cell r="AH19">
            <v>5</v>
          </cell>
          <cell r="AI19" t="str">
            <v>15</v>
          </cell>
          <cell r="AJ19">
            <v>46224.797569444447</v>
          </cell>
          <cell r="AK19" t="str">
            <v>ÑOK</v>
          </cell>
          <cell r="AL19" t="str">
            <v>QUEIMADO</v>
          </cell>
          <cell r="AM19" t="str">
            <v>NÃO</v>
          </cell>
        </row>
        <row r="20">
          <cell r="C20">
            <v>412600101</v>
          </cell>
          <cell r="D20">
            <v>8385</v>
          </cell>
          <cell r="E20" t="str">
            <v>FORMS</v>
          </cell>
          <cell r="F20" t="str">
            <v>QUEIMADO</v>
          </cell>
          <cell r="G20" t="str">
            <v>DESCARGA ATMOSFÉRICA</v>
          </cell>
          <cell r="J20" t="str">
            <v>MC - SUBSTITUIÇÃO DE TRANSFORMADOR</v>
          </cell>
          <cell r="K20">
            <v>1285131</v>
          </cell>
          <cell r="L20">
            <v>2026</v>
          </cell>
          <cell r="M20" t="str">
            <v>COI</v>
          </cell>
          <cell r="N20" t="str">
            <v>ETO-RD-GU</v>
          </cell>
          <cell r="O20" t="str">
            <v>AL02085042</v>
          </cell>
          <cell r="P20">
            <v>5701640052</v>
          </cell>
          <cell r="Q20" t="e">
            <v>#N/A</v>
          </cell>
          <cell r="S20">
            <v>674757</v>
          </cell>
          <cell r="T20">
            <v>8676369</v>
          </cell>
          <cell r="U20" t="str">
            <v>190-13710204</v>
          </cell>
          <cell r="V20" t="str">
            <v>EMERGENCIAL</v>
          </cell>
          <cell r="W20" t="str">
            <v>SS ATENDIDA</v>
          </cell>
          <cell r="X20">
            <v>46035.876666666663</v>
          </cell>
          <cell r="Y20">
            <v>46036.5</v>
          </cell>
          <cell r="Z20">
            <v>46038.876666666663</v>
          </cell>
          <cell r="AA20" t="str">
            <v>BLOCO TRANSFORMADOR DE DISTRIBUIÇÃO</v>
          </cell>
          <cell r="AB20" t="str">
            <v>FORMOSO DO ARAGUAIA</v>
          </cell>
          <cell r="AC20" t="str">
            <v>CARLOS ALBERTO COUTINHO DE MOR</v>
          </cell>
          <cell r="AD20" t="str">
            <v>RURAL</v>
          </cell>
          <cell r="AE20" t="str">
            <v>FORMS SUBST DE TRANSFORMADOR</v>
          </cell>
          <cell r="AF20" t="str">
            <v>segue nota para substituiçao de trafo queimado  TRAFO E PARA RAIO QUEIMADOS TRAFO 15KVA 7,9KV ACESSO BOM PARA CAMINHONETE BUCHA BT ESTOURADA POR DESCARGA ATIMOSFERICA</v>
          </cell>
          <cell r="AG20">
            <v>15</v>
          </cell>
          <cell r="AH20">
            <v>5</v>
          </cell>
          <cell r="AI20">
            <v>15</v>
          </cell>
          <cell r="AJ20">
            <v>46224.797569444447</v>
          </cell>
          <cell r="AK20" t="str">
            <v>ÑOK</v>
          </cell>
          <cell r="AL20" t="str">
            <v>QUEIMADO</v>
          </cell>
          <cell r="AM20" t="str">
            <v>NÃO</v>
          </cell>
        </row>
        <row r="21">
          <cell r="C21">
            <v>412600162</v>
          </cell>
          <cell r="D21">
            <v>8385</v>
          </cell>
          <cell r="E21" t="str">
            <v>FORMS</v>
          </cell>
          <cell r="F21" t="str">
            <v>QUEIMADO</v>
          </cell>
          <cell r="G21" t="str">
            <v>DESCARGA ATMOSFÉRICA</v>
          </cell>
          <cell r="H21" t="str">
            <v>QUEIMADO</v>
          </cell>
          <cell r="I21" t="str">
            <v>DESCARGA ATMOSFÉRICA</v>
          </cell>
          <cell r="J21" t="str">
            <v>MC - SUBSTITUIÇÃO DE TRANSFORMADOR</v>
          </cell>
          <cell r="K21">
            <v>1304045</v>
          </cell>
          <cell r="L21">
            <v>2026</v>
          </cell>
          <cell r="M21" t="str">
            <v>COI</v>
          </cell>
          <cell r="N21" t="str">
            <v>ETO-RD-GU</v>
          </cell>
          <cell r="O21" t="str">
            <v>LD02036052</v>
          </cell>
          <cell r="P21">
            <v>5701661052</v>
          </cell>
          <cell r="Q21" t="e">
            <v>#N/A</v>
          </cell>
          <cell r="S21">
            <v>652721</v>
          </cell>
          <cell r="T21">
            <v>8684419</v>
          </cell>
          <cell r="U21" t="str">
            <v>190-13679465</v>
          </cell>
          <cell r="V21" t="str">
            <v>EMERGENCIAL</v>
          </cell>
          <cell r="W21" t="str">
            <v>SS ATENDIDA</v>
          </cell>
          <cell r="X21">
            <v>46052.430185185185</v>
          </cell>
          <cell r="Y21">
            <v>46056.617939814816</v>
          </cell>
          <cell r="Z21">
            <v>46055.430185185185</v>
          </cell>
          <cell r="AA21" t="str">
            <v>BLOCO TRANSFORMADOR DE DISTRIBUIÇÃO</v>
          </cell>
          <cell r="AB21" t="str">
            <v>FORMOSO DO ARAGUAIA</v>
          </cell>
          <cell r="AC21" t="str">
            <v>CARLOS ALBERTO COUTINHO DE MOR</v>
          </cell>
          <cell r="AD21" t="str">
            <v>RURAL</v>
          </cell>
          <cell r="AE21" t="str">
            <v>FORMS SUBST DE TRANSFORMADOR</v>
          </cell>
          <cell r="AF21" t="str">
            <v>segue nota para substuiçao de trafo 57016610052 asseço para camionete</v>
          </cell>
          <cell r="AG21">
            <v>15</v>
          </cell>
          <cell r="AH21">
            <v>5</v>
          </cell>
          <cell r="AI21">
            <v>5</v>
          </cell>
          <cell r="AJ21">
            <v>46224.797569444447</v>
          </cell>
          <cell r="AK21" t="str">
            <v>ÑOK</v>
          </cell>
          <cell r="AL21" t="str">
            <v>QUEIMADO</v>
          </cell>
          <cell r="AM21" t="str">
            <v>NÃO</v>
          </cell>
        </row>
        <row r="22">
          <cell r="C22">
            <v>662600131</v>
          </cell>
          <cell r="D22">
            <v>8385</v>
          </cell>
          <cell r="E22" t="str">
            <v>FORA FORMS</v>
          </cell>
          <cell r="F22" t="str">
            <v>QUEIMADO</v>
          </cell>
          <cell r="G22" t="str">
            <v>DESCARGA ATMOSFÉRICA</v>
          </cell>
          <cell r="H22" t="str">
            <v>QUEIMADO</v>
          </cell>
          <cell r="I22" t="str">
            <v>DESCARGA ATMOSFÉRICA</v>
          </cell>
          <cell r="J22" t="str">
            <v>MC - SUBSTITUIÇÃO DE TRANSFORMADOR</v>
          </cell>
          <cell r="K22">
            <v>1314246</v>
          </cell>
          <cell r="L22">
            <v>2026</v>
          </cell>
          <cell r="M22" t="str">
            <v>COI</v>
          </cell>
          <cell r="N22" t="str">
            <v>ETO-RD-AG</v>
          </cell>
          <cell r="O22" t="str">
            <v>LD02109039</v>
          </cell>
          <cell r="P22">
            <v>5701984039</v>
          </cell>
          <cell r="Q22" t="e">
            <v>#N/A</v>
          </cell>
          <cell r="S22">
            <v>819949</v>
          </cell>
          <cell r="T22">
            <v>9395556</v>
          </cell>
          <cell r="U22" t="str">
            <v>190-13657135</v>
          </cell>
          <cell r="V22" t="str">
            <v>EMERGENCIAL</v>
          </cell>
          <cell r="W22" t="str">
            <v>SS ATENDIDA</v>
          </cell>
          <cell r="X22">
            <v>46074.578333333331</v>
          </cell>
          <cell r="Y22">
            <v>46075.003969907404</v>
          </cell>
          <cell r="Z22">
            <v>46077.578333333331</v>
          </cell>
          <cell r="AA22" t="str">
            <v>BLOCO TRANSFORMADOR DE DISTRIBUIÇÃO</v>
          </cell>
          <cell r="AB22" t="str">
            <v>ARAGUATINS</v>
          </cell>
          <cell r="AC22" t="str">
            <v>ARTHUR MAGALHAES DAS DORES</v>
          </cell>
          <cell r="AD22" t="str">
            <v>RURAL</v>
          </cell>
          <cell r="AE22" t="str">
            <v>AVISO DE ANOMALIA</v>
          </cell>
          <cell r="AF22" t="str">
            <v>5701984039 queimadopot. 15kvatensao 19,9kvacesso ruimpara-raio ruim</v>
          </cell>
          <cell r="AG22">
            <v>15</v>
          </cell>
          <cell r="AH22">
            <v>5</v>
          </cell>
          <cell r="AJ22">
            <v>15</v>
          </cell>
          <cell r="AK22" t="str">
            <v>ÑOK</v>
          </cell>
          <cell r="AL22" t="str">
            <v>QUEIMADO</v>
          </cell>
          <cell r="AM22" t="str">
            <v>NÃO</v>
          </cell>
        </row>
        <row r="23">
          <cell r="C23">
            <v>412600301</v>
          </cell>
          <cell r="D23">
            <v>8385</v>
          </cell>
          <cell r="E23" t="str">
            <v>FORMS</v>
          </cell>
          <cell r="F23" t="str">
            <v>QUEIMADO</v>
          </cell>
          <cell r="G23" t="str">
            <v>NÃO IDENTIFICADO</v>
          </cell>
          <cell r="H23" t="str">
            <v>QUEIMADO</v>
          </cell>
          <cell r="I23" t="str">
            <v>SOBRECARGA</v>
          </cell>
          <cell r="J23" t="str">
            <v>MC - SUBSTITUIÇÃO DE TRANSFORMADOR</v>
          </cell>
          <cell r="K23">
            <v>1321817</v>
          </cell>
          <cell r="L23">
            <v>2026</v>
          </cell>
          <cell r="M23" t="str">
            <v>COI</v>
          </cell>
          <cell r="N23" t="str">
            <v>ETO-RD-GU</v>
          </cell>
          <cell r="O23" t="str">
            <v>LD02040003</v>
          </cell>
          <cell r="P23">
            <v>5710342076</v>
          </cell>
          <cell r="Q23" t="e">
            <v>#N/A</v>
          </cell>
          <cell r="S23">
            <v>676463</v>
          </cell>
          <cell r="T23">
            <v>8712278</v>
          </cell>
          <cell r="U23" t="str">
            <v>190-13692945</v>
          </cell>
          <cell r="V23" t="str">
            <v>EMERGENCIAL</v>
          </cell>
          <cell r="W23" t="str">
            <v>SS ATENDIDA</v>
          </cell>
          <cell r="X23">
            <v>46098.401736111111</v>
          </cell>
          <cell r="Y23">
            <v>46098.5625</v>
          </cell>
          <cell r="Z23">
            <v>46101.401736111111</v>
          </cell>
          <cell r="AA23" t="str">
            <v>BLOCO TRANSFORMADOR DE DISTRIBUIÇÃO</v>
          </cell>
          <cell r="AB23" t="str">
            <v>DUERE</v>
          </cell>
          <cell r="AC23" t="str">
            <v>Wilmar Lucas Rodrigues Noleto</v>
          </cell>
          <cell r="AD23" t="str">
            <v>RURAL</v>
          </cell>
          <cell r="AE23" t="str">
            <v>FORMS SUBST DE TRANSFORMADOR</v>
          </cell>
          <cell r="AF23" t="str">
            <v>SEGUE SS DE TRAFO QUEIMADO NA RDR DE DUERÉ, TRAFO DE 5KVA NA REDE DE 19.9KV, PARA RAIOS QUEIMADO E ACESSO LIVRE.</v>
          </cell>
          <cell r="AG23">
            <v>15</v>
          </cell>
          <cell r="AH23">
            <v>5</v>
          </cell>
          <cell r="AI23">
            <v>5</v>
          </cell>
          <cell r="AJ23">
            <v>46224.797569444447</v>
          </cell>
          <cell r="AK23" t="str">
            <v>ÑOK</v>
          </cell>
          <cell r="AL23" t="str">
            <v>QUEIMADO</v>
          </cell>
          <cell r="AM23" t="str">
            <v>NÃO</v>
          </cell>
        </row>
        <row r="24">
          <cell r="C24">
            <v>412600272</v>
          </cell>
          <cell r="D24">
            <v>8385</v>
          </cell>
          <cell r="E24" t="str">
            <v>FORMS</v>
          </cell>
          <cell r="F24" t="str">
            <v>QUEIMADO</v>
          </cell>
          <cell r="G24" t="str">
            <v>DESCARGA ATMOSFÉRICA</v>
          </cell>
          <cell r="H24" t="str">
            <v>QUEIMADO</v>
          </cell>
          <cell r="I24" t="str">
            <v>DESCARGA ATMOSFÉRICA</v>
          </cell>
          <cell r="J24" t="str">
            <v>MC - SUBSTITUIÇÃO DE TRANSFORMADOR</v>
          </cell>
          <cell r="K24">
            <v>1317772</v>
          </cell>
          <cell r="L24">
            <v>2026</v>
          </cell>
          <cell r="M24" t="str">
            <v>COI</v>
          </cell>
          <cell r="N24" t="str">
            <v>ETO-RD-GU</v>
          </cell>
          <cell r="O24" t="str">
            <v>LD02040003</v>
          </cell>
          <cell r="P24">
            <v>5710467076</v>
          </cell>
          <cell r="Q24" t="e">
            <v>#N/A</v>
          </cell>
          <cell r="S24">
            <v>676532</v>
          </cell>
          <cell r="T24">
            <v>8718776</v>
          </cell>
          <cell r="U24" t="str">
            <v>190-13679106</v>
          </cell>
          <cell r="V24" t="str">
            <v>EMERGENCIAL</v>
          </cell>
          <cell r="W24" t="str">
            <v>SS ATENDIDA</v>
          </cell>
          <cell r="X24">
            <v>46086.425891203704</v>
          </cell>
          <cell r="Y24">
            <v>46088.914004629631</v>
          </cell>
          <cell r="Z24">
            <v>46089.425891203704</v>
          </cell>
          <cell r="AA24" t="str">
            <v>BLOCO TRANSFORMADOR DE DISTRIBUIÇÃO</v>
          </cell>
          <cell r="AB24" t="str">
            <v>DUERE</v>
          </cell>
          <cell r="AC24" t="str">
            <v>MARCELO LIMA DAMASCENO</v>
          </cell>
          <cell r="AD24" t="str">
            <v>RURAL</v>
          </cell>
          <cell r="AE24" t="str">
            <v>FORMS SUBST DE TRANSFORMADOR</v>
          </cell>
          <cell r="AF24" t="str">
            <v>Transformador e para raio queimado acesso para caminhonete</v>
          </cell>
          <cell r="AG24">
            <v>15</v>
          </cell>
          <cell r="AH24">
            <v>5</v>
          </cell>
          <cell r="AI24">
            <v>5</v>
          </cell>
          <cell r="AJ24">
            <v>46224.797569444447</v>
          </cell>
          <cell r="AK24" t="str">
            <v>ÑOK</v>
          </cell>
          <cell r="AL24" t="str">
            <v>QUEIMADO</v>
          </cell>
          <cell r="AM24" t="str">
            <v>NÃO</v>
          </cell>
        </row>
        <row r="25">
          <cell r="C25">
            <v>612600305</v>
          </cell>
          <cell r="D25">
            <v>8385</v>
          </cell>
          <cell r="E25" t="str">
            <v>FORMS</v>
          </cell>
          <cell r="F25" t="str">
            <v>AVARIADO</v>
          </cell>
          <cell r="G25" t="str">
            <v>VAZAMENTO DE ÓLEO</v>
          </cell>
          <cell r="H25" t="str">
            <v>QUEIMADO</v>
          </cell>
          <cell r="I25" t="str">
            <v>DESCARGA ATMOSFÉRICA</v>
          </cell>
          <cell r="J25" t="str">
            <v>MC - SUBSTITUIÇÃO DE TRANSFORMADOR</v>
          </cell>
          <cell r="K25">
            <v>1320231</v>
          </cell>
          <cell r="L25">
            <v>2026</v>
          </cell>
          <cell r="M25" t="str">
            <v>COI</v>
          </cell>
          <cell r="N25" t="str">
            <v>ETO-RD-AR</v>
          </cell>
          <cell r="O25" t="str">
            <v>LD03010004</v>
          </cell>
          <cell r="P25">
            <v>5710760004</v>
          </cell>
          <cell r="Q25" t="e">
            <v>#N/A</v>
          </cell>
          <cell r="S25">
            <v>783217</v>
          </cell>
          <cell r="T25">
            <v>9203607</v>
          </cell>
          <cell r="U25" t="str">
            <v>190-13662677</v>
          </cell>
          <cell r="V25" t="str">
            <v>EMERGENCIAL</v>
          </cell>
          <cell r="W25" t="str">
            <v>SS ATENDIDA</v>
          </cell>
          <cell r="X25">
            <v>46094.563784722224</v>
          </cell>
          <cell r="Y25">
            <v>46095.677777777775</v>
          </cell>
          <cell r="Z25">
            <v>46097.563784722224</v>
          </cell>
          <cell r="AA25" t="str">
            <v>BLOCO TRANSFORMADOR DE DISTRIBUIÇÃO</v>
          </cell>
          <cell r="AB25" t="str">
            <v>ARAGUAINA</v>
          </cell>
          <cell r="AC25" t="str">
            <v>GUILHERME BORGES DE OLIVEIRA</v>
          </cell>
          <cell r="AD25" t="str">
            <v>RURAL</v>
          </cell>
          <cell r="AE25" t="str">
            <v>FORMS SUBST DE TRANSFORMADOR</v>
          </cell>
          <cell r="AF25" t="str">
            <v>TRAFO 5710760004 5KVA 34.5KV COM VAZAMENTO DE OLEOACESSO LIVRE</v>
          </cell>
          <cell r="AG25">
            <v>25</v>
          </cell>
          <cell r="AH25">
            <v>5</v>
          </cell>
          <cell r="AI25">
            <v>5</v>
          </cell>
          <cell r="AJ25">
            <v>46224.797569444447</v>
          </cell>
          <cell r="AK25" t="str">
            <v>ÑOK</v>
          </cell>
          <cell r="AL25" t="str">
            <v>AVARIADO</v>
          </cell>
          <cell r="AM25" t="str">
            <v>NÃO</v>
          </cell>
        </row>
        <row r="26">
          <cell r="C26">
            <v>112600406</v>
          </cell>
          <cell r="D26">
            <v>8385</v>
          </cell>
          <cell r="E26" t="str">
            <v>FORMS</v>
          </cell>
          <cell r="F26" t="str">
            <v>QUEIMADO</v>
          </cell>
          <cell r="G26" t="str">
            <v>BUCHA DANIFICADA</v>
          </cell>
          <cell r="H26" t="str">
            <v>QUEIMADO</v>
          </cell>
          <cell r="I26" t="str">
            <v>BUCHA DANIFICADA</v>
          </cell>
          <cell r="J26" t="str">
            <v>MC - SUBSTITUIÇÃO DE TRANSFORMADOR</v>
          </cell>
          <cell r="K26">
            <v>1311453</v>
          </cell>
          <cell r="L26">
            <v>2026</v>
          </cell>
          <cell r="M26" t="str">
            <v>COI</v>
          </cell>
          <cell r="N26" t="str">
            <v>DOLP-RD-PA</v>
          </cell>
          <cell r="O26" t="str">
            <v>LD02059122</v>
          </cell>
          <cell r="P26">
            <v>5711948122</v>
          </cell>
          <cell r="Q26" t="e">
            <v>#N/A</v>
          </cell>
          <cell r="S26">
            <v>830059</v>
          </cell>
          <cell r="T26">
            <v>8865829</v>
          </cell>
          <cell r="U26" t="str">
            <v>190-13694042</v>
          </cell>
          <cell r="V26" t="str">
            <v>EMERGENCIAL</v>
          </cell>
          <cell r="W26" t="str">
            <v>SS ATENDIDA</v>
          </cell>
          <cell r="X26">
            <v>46063.51326388889</v>
          </cell>
          <cell r="Y26">
            <v>46065.6875</v>
          </cell>
          <cell r="Z26">
            <v>46066.51326388889</v>
          </cell>
          <cell r="AA26" t="str">
            <v>BLOCO TRANSFORMADOR DE DISTRIBUIÇÃO</v>
          </cell>
          <cell r="AB26" t="str">
            <v>PALMAS</v>
          </cell>
          <cell r="AC26" t="str">
            <v>JORGE BOAZ FERREIRA SOUSA DA S</v>
          </cell>
          <cell r="AD26" t="str">
            <v>RURAL</v>
          </cell>
          <cell r="AE26" t="str">
            <v>FORMS SUBST DE TRANSFORMADOR</v>
          </cell>
          <cell r="AF26" t="str">
            <v>trafo 5711948122 com VAZ. DE OLEO na RDR de taquarussu , tensão 34,5potencia 5 kva acesso livre para-raio queimado</v>
          </cell>
          <cell r="AG26">
            <v>15</v>
          </cell>
          <cell r="AH26">
            <v>5</v>
          </cell>
          <cell r="AI26">
            <v>5</v>
          </cell>
          <cell r="AJ26">
            <v>46224.797569444447</v>
          </cell>
          <cell r="AK26" t="str">
            <v>ÑOK</v>
          </cell>
          <cell r="AL26" t="str">
            <v>AVARIADO</v>
          </cell>
          <cell r="AM26" t="str">
            <v>NÃO</v>
          </cell>
        </row>
        <row r="27">
          <cell r="C27">
            <v>662600276</v>
          </cell>
          <cell r="D27">
            <v>8385</v>
          </cell>
          <cell r="E27" t="str">
            <v>FORMS</v>
          </cell>
          <cell r="H27" t="str">
            <v>QUEIMADO</v>
          </cell>
          <cell r="I27" t="str">
            <v>DESCARGA ATMOSFÉRICA</v>
          </cell>
          <cell r="J27" t="str">
            <v>MC - SUBSTITUIÇÃO DE TRANSFORMADOR</v>
          </cell>
          <cell r="K27">
            <v>1331791</v>
          </cell>
          <cell r="L27">
            <v>2026</v>
          </cell>
          <cell r="M27" t="str">
            <v>COI</v>
          </cell>
          <cell r="N27" t="str">
            <v>ETO-RD-AG</v>
          </cell>
          <cell r="O27" t="str">
            <v>AL01053090</v>
          </cell>
          <cell r="P27">
            <v>5700140090</v>
          </cell>
          <cell r="Q27" t="e">
            <v>#N/A</v>
          </cell>
          <cell r="S27">
            <v>857290</v>
          </cell>
          <cell r="T27">
            <v>9282245</v>
          </cell>
          <cell r="U27" t="str">
            <v>190-12311482</v>
          </cell>
          <cell r="V27" t="str">
            <v>EMERGENCIAL</v>
          </cell>
          <cell r="W27" t="str">
            <v>SS ATENDIDA</v>
          </cell>
          <cell r="X27">
            <v>46124.736250000002</v>
          </cell>
          <cell r="Y27">
            <v>46126.338333333333</v>
          </cell>
          <cell r="Z27">
            <v>46127.736250000002</v>
          </cell>
          <cell r="AA27" t="str">
            <v>BLOCO TRANSFORMADOR DE DISTRIBUIÇÃO</v>
          </cell>
          <cell r="AB27" t="str">
            <v>SANTA TEREZINHA DO TOCANTINS</v>
          </cell>
          <cell r="AC27" t="str">
            <v>ADRIANO DE SOUSA GOMES</v>
          </cell>
          <cell r="AD27" t="str">
            <v>RURAL</v>
          </cell>
          <cell r="AE27" t="str">
            <v>FORMS SUBST DE TRANSFORMADOR</v>
          </cell>
          <cell r="AF27" t="str">
            <v>TR 5700140090TRAFO COM BUCHA SECUNDARIA NEUTRO QUEBRADA POTENCIA 5KVa TENSAO 13.8KVa FOTOS NA OSACESSO CAMINHONETE.FAZER CONTATO COM A EQUIPE DE NAZARÉ PARA ESCLARECER SOBRE O ACESSO. 63992095280.</v>
          </cell>
          <cell r="AG27">
            <v>15</v>
          </cell>
          <cell r="AH27">
            <v>10</v>
          </cell>
          <cell r="AI27">
            <v>5</v>
          </cell>
          <cell r="AJ27">
            <v>46224.797569444447</v>
          </cell>
          <cell r="AK27" t="str">
            <v>ÑOK</v>
          </cell>
          <cell r="AL27" t="str">
            <v>AVARIADO</v>
          </cell>
          <cell r="AM27" t="str">
            <v>NÃO</v>
          </cell>
        </row>
        <row r="28">
          <cell r="C28">
            <v>112600271</v>
          </cell>
          <cell r="D28">
            <v>8385</v>
          </cell>
          <cell r="E28" t="str">
            <v>FORMS</v>
          </cell>
          <cell r="F28" t="str">
            <v>QUEIMADO</v>
          </cell>
          <cell r="H28" t="str">
            <v>QUEIMADO</v>
          </cell>
          <cell r="I28" t="str">
            <v>SOBRECARGA</v>
          </cell>
          <cell r="J28" t="str">
            <v>MC - SUBSTITUIÇÃO DE TRANSFORMADOR</v>
          </cell>
          <cell r="K28">
            <v>1306382</v>
          </cell>
          <cell r="L28">
            <v>2026</v>
          </cell>
          <cell r="M28" t="str">
            <v>COI</v>
          </cell>
          <cell r="N28" t="str">
            <v>DOLP-RD-PA</v>
          </cell>
          <cell r="O28" t="str">
            <v>LD03046026</v>
          </cell>
          <cell r="P28">
            <v>5700165096</v>
          </cell>
          <cell r="Q28" t="e">
            <v>#N/A</v>
          </cell>
          <cell r="S28">
            <v>876655</v>
          </cell>
          <cell r="T28">
            <v>8759009</v>
          </cell>
          <cell r="U28" t="str">
            <v>190-13660704</v>
          </cell>
          <cell r="V28" t="str">
            <v>EMERGENCIAL</v>
          </cell>
          <cell r="W28" t="str">
            <v>SS ATENDIDA</v>
          </cell>
          <cell r="X28">
            <v>46056.356539351851</v>
          </cell>
          <cell r="Y28">
            <v>46057.75</v>
          </cell>
          <cell r="Z28">
            <v>46059.356539351851</v>
          </cell>
          <cell r="AA28" t="str">
            <v>BLOCO TRANSFORMADOR DE DISTRIBUIÇÃO</v>
          </cell>
          <cell r="AB28" t="str">
            <v>PINDORAMA DO TOCANTINS</v>
          </cell>
          <cell r="AC28" t="str">
            <v>LAISON OLIVEIRA CARVALHO</v>
          </cell>
          <cell r="AD28" t="str">
            <v>RURAL</v>
          </cell>
          <cell r="AE28" t="str">
            <v>FORMS SUBST DE TRANSFORMADOR</v>
          </cell>
          <cell r="AF28" t="str">
            <v>Trafo 5700165096 queimado, 15 Kva, 19,9 Kv , acesso para camionete</v>
          </cell>
          <cell r="AG28">
            <v>10</v>
          </cell>
          <cell r="AH28">
            <v>10</v>
          </cell>
          <cell r="AI28">
            <v>15</v>
          </cell>
          <cell r="AJ28">
            <v>46224.797569444447</v>
          </cell>
          <cell r="AK28" t="str">
            <v>ÑOK</v>
          </cell>
          <cell r="AL28" t="str">
            <v>QUEIMADO</v>
          </cell>
          <cell r="AM28" t="str">
            <v>NÃO</v>
          </cell>
        </row>
        <row r="29">
          <cell r="C29">
            <v>662600095</v>
          </cell>
          <cell r="D29">
            <v>8385</v>
          </cell>
          <cell r="E29" t="str">
            <v>FORMS</v>
          </cell>
          <cell r="F29" t="str">
            <v>QUEIMADO</v>
          </cell>
          <cell r="G29" t="str">
            <v>SOBRECARGA</v>
          </cell>
          <cell r="H29" t="str">
            <v>QUEIMADO</v>
          </cell>
          <cell r="I29" t="str">
            <v>SOBRECARGA</v>
          </cell>
          <cell r="J29" t="str">
            <v>MC - SUBSTITUIÇÃO DE TRANSFORMADOR</v>
          </cell>
          <cell r="K29">
            <v>1311537</v>
          </cell>
          <cell r="L29">
            <v>2026</v>
          </cell>
          <cell r="M29" t="str">
            <v>COI</v>
          </cell>
          <cell r="N29" t="str">
            <v>ETO-RD-AG</v>
          </cell>
          <cell r="O29" t="str">
            <v>AL01084002</v>
          </cell>
          <cell r="P29">
            <v>5700271002</v>
          </cell>
          <cell r="Q29" t="e">
            <v>#N/A</v>
          </cell>
          <cell r="S29">
            <v>897815</v>
          </cell>
          <cell r="T29">
            <v>9300269</v>
          </cell>
          <cell r="U29" t="str">
            <v>190-13696147</v>
          </cell>
          <cell r="V29" t="str">
            <v>EMERGENCIAL</v>
          </cell>
          <cell r="W29" t="str">
            <v>SS ATENDIDA</v>
          </cell>
          <cell r="X29">
            <v>46059.904895833337</v>
          </cell>
          <cell r="Y29">
            <v>46060.5</v>
          </cell>
          <cell r="Z29">
            <v>46062.904895833337</v>
          </cell>
          <cell r="AA29" t="str">
            <v>BLOCO TRANSFORMADOR DE DISTRIBUIÇÃO</v>
          </cell>
          <cell r="AB29" t="str">
            <v>TOCANTINOPOLIS</v>
          </cell>
          <cell r="AC29" t="str">
            <v>ADRIANO DE SOUSA GOMES</v>
          </cell>
          <cell r="AD29" t="str">
            <v>RURAL</v>
          </cell>
          <cell r="AE29" t="str">
            <v>FORMS SUBST DE TRANSFORMADOR</v>
          </cell>
          <cell r="AF29" t="str">
            <v>substituir o trafo  5700271002 com a fase queimada e para raio e montar uma instrutura U4 do mesmo poste do trafo,  pois está jampeado na cabeça da chave.  Acesso bom .TENSÃO 13.8KVCABO: AA / 4EST. U3 U3 S3COLOCAR TRAFO DE 25KVA</v>
          </cell>
          <cell r="AG29">
            <v>15</v>
          </cell>
          <cell r="AH29">
            <v>10</v>
          </cell>
          <cell r="AI29">
            <v>25</v>
          </cell>
          <cell r="AJ29">
            <v>46224.797569444447</v>
          </cell>
          <cell r="AK29" t="str">
            <v>ÑOK</v>
          </cell>
          <cell r="AL29" t="str">
            <v>AVARIADO</v>
          </cell>
          <cell r="AM29" t="str">
            <v>NÃO</v>
          </cell>
        </row>
        <row r="30">
          <cell r="C30">
            <v>662600188</v>
          </cell>
          <cell r="D30">
            <v>8385</v>
          </cell>
          <cell r="E30" t="str">
            <v>FORA FORMS</v>
          </cell>
          <cell r="F30" t="str">
            <v>QUEIMADO</v>
          </cell>
          <cell r="G30" t="str">
            <v>DESCARGA ATMOSFÉRICA</v>
          </cell>
          <cell r="H30" t="str">
            <v>QUEIMADO</v>
          </cell>
          <cell r="I30" t="str">
            <v>DESCARGA ATMOSFÉRICA</v>
          </cell>
          <cell r="J30" t="str">
            <v>MC - SUBSTITUIÇÃO DE TRANSFORMADOR</v>
          </cell>
          <cell r="K30">
            <v>1323028</v>
          </cell>
          <cell r="L30">
            <v>2026</v>
          </cell>
          <cell r="M30" t="str">
            <v>COI</v>
          </cell>
          <cell r="N30" t="str">
            <v>ETO-RD-AG</v>
          </cell>
          <cell r="O30" t="str">
            <v>LD03014045</v>
          </cell>
          <cell r="P30">
            <v>5700284131</v>
          </cell>
          <cell r="Q30" t="e">
            <v>#N/A</v>
          </cell>
          <cell r="S30">
            <v>850640</v>
          </cell>
          <cell r="T30">
            <v>9383071</v>
          </cell>
          <cell r="U30" t="str">
            <v>190-13688507</v>
          </cell>
          <cell r="V30" t="str">
            <v>EMERGENCIAL</v>
          </cell>
          <cell r="W30" t="str">
            <v>SS ATENDIDA</v>
          </cell>
          <cell r="X30">
            <v>46101.710868055554</v>
          </cell>
          <cell r="Y30">
            <v>46103.610127314816</v>
          </cell>
          <cell r="Z30">
            <v>46104.710868055554</v>
          </cell>
          <cell r="AA30" t="str">
            <v>BLOCO TRANSFORMADOR DE DISTRIBUIÇÃO</v>
          </cell>
          <cell r="AB30" t="str">
            <v>PRAIA NORTE</v>
          </cell>
          <cell r="AC30" t="str">
            <v>CLESIO CARVALHO MOURA</v>
          </cell>
          <cell r="AD30" t="str">
            <v>RURAL</v>
          </cell>
          <cell r="AE30" t="str">
            <v>SOLICITAÇÃO DE SERVIÇO</v>
          </cell>
          <cell r="AF30" t="str">
            <v>5700284131 - trafo queimado</v>
          </cell>
          <cell r="AG30">
            <v>15</v>
          </cell>
          <cell r="AH30">
            <v>10</v>
          </cell>
          <cell r="AJ30">
            <v>15</v>
          </cell>
          <cell r="AK30" t="str">
            <v>ÑOK</v>
          </cell>
          <cell r="AL30" t="str">
            <v>QUEIMADO</v>
          </cell>
          <cell r="AM30" t="str">
            <v>NÃO</v>
          </cell>
        </row>
        <row r="31">
          <cell r="C31">
            <v>612600200</v>
          </cell>
          <cell r="D31">
            <v>8385</v>
          </cell>
          <cell r="E31" t="str">
            <v>FORA FORMS</v>
          </cell>
          <cell r="F31" t="str">
            <v>QUEIMADO</v>
          </cell>
          <cell r="G31" t="str">
            <v>DESCARGA ATMOSFÉRICA</v>
          </cell>
          <cell r="H31" t="str">
            <v>QUEIMADO</v>
          </cell>
          <cell r="I31" t="str">
            <v>DESCARGA ATMOSFÉRICA</v>
          </cell>
          <cell r="J31" t="str">
            <v>MC - SUBSTITUIÇÃO DE TRANSFORMADOR</v>
          </cell>
          <cell r="K31">
            <v>1312874</v>
          </cell>
          <cell r="L31">
            <v>2026</v>
          </cell>
          <cell r="M31" t="str">
            <v>COI</v>
          </cell>
          <cell r="N31" t="str">
            <v>ETO-RD-AR</v>
          </cell>
          <cell r="O31" t="str">
            <v>LD02010004</v>
          </cell>
          <cell r="P31">
            <v>5700309053</v>
          </cell>
          <cell r="Q31" t="e">
            <v>#N/A</v>
          </cell>
          <cell r="S31">
            <v>814972</v>
          </cell>
          <cell r="T31">
            <v>9227788</v>
          </cell>
          <cell r="U31" t="str">
            <v>190-13871195</v>
          </cell>
          <cell r="V31" t="str">
            <v>EMERGENCIAL</v>
          </cell>
          <cell r="W31" t="str">
            <v>SS ATENDIDA</v>
          </cell>
          <cell r="X31">
            <v>46069.219386574077</v>
          </cell>
          <cell r="Y31">
            <v>46069.781944444447</v>
          </cell>
          <cell r="Z31">
            <v>46072.219386574077</v>
          </cell>
          <cell r="AA31" t="str">
            <v>TRANSFORMADOR DE DISTRIBUIÇÃO ENERGISA 19.919Kv</v>
          </cell>
          <cell r="AB31" t="str">
            <v>PIRAQUE</v>
          </cell>
          <cell r="AC31" t="str">
            <v>ARTHUR MAGALHAES DAS DORES</v>
          </cell>
          <cell r="AD31" t="str">
            <v>RURAL</v>
          </cell>
          <cell r="AE31" t="str">
            <v>AVISO DE ANOMALIA</v>
          </cell>
          <cell r="AF31" t="str">
            <v>5700309053 pot 10 kvatensão 19,9kvacesso bompara-raio-ruimIND CHACARA LOTE 86, 0 - POV. TUCUMIRIM</v>
          </cell>
          <cell r="AG31">
            <v>15</v>
          </cell>
          <cell r="AH31">
            <v>10</v>
          </cell>
          <cell r="AJ31">
            <v>15</v>
          </cell>
          <cell r="AK31" t="str">
            <v>ÑOK</v>
          </cell>
          <cell r="AL31" t="str">
            <v>QUEIMADO</v>
          </cell>
          <cell r="AM31" t="str">
            <v>NÃO</v>
          </cell>
        </row>
        <row r="32">
          <cell r="C32">
            <v>612600249</v>
          </cell>
          <cell r="D32">
            <v>8385</v>
          </cell>
          <cell r="E32" t="str">
            <v>FORMS</v>
          </cell>
          <cell r="F32" t="str">
            <v>AVARIADO</v>
          </cell>
          <cell r="G32" t="str">
            <v>VAZAMENTO DE ÓLEO</v>
          </cell>
          <cell r="H32" t="str">
            <v>AVARIADO</v>
          </cell>
          <cell r="I32" t="str">
            <v>VAZAMENTO DE ÓLEO</v>
          </cell>
          <cell r="J32" t="str">
            <v>MC - SUBSTITUIÇÃO DE TRANSFORMADOR</v>
          </cell>
          <cell r="K32">
            <v>1317135</v>
          </cell>
          <cell r="L32">
            <v>2026</v>
          </cell>
          <cell r="M32" t="str">
            <v>COI</v>
          </cell>
          <cell r="N32" t="str">
            <v>ETO-RD-AR</v>
          </cell>
          <cell r="O32" t="str">
            <v>AL01054060</v>
          </cell>
          <cell r="P32">
            <v>5700402060</v>
          </cell>
          <cell r="Q32" t="e">
            <v>#N/A</v>
          </cell>
          <cell r="S32">
            <v>790116</v>
          </cell>
          <cell r="T32">
            <v>9149994</v>
          </cell>
          <cell r="U32" t="str">
            <v>190-13696857</v>
          </cell>
          <cell r="V32" t="str">
            <v>EMERGENCIAL</v>
          </cell>
          <cell r="W32" t="str">
            <v>SS ATENDIDA</v>
          </cell>
          <cell r="X32">
            <v>46084.849178240744</v>
          </cell>
          <cell r="Y32">
            <v>46085.642696759256</v>
          </cell>
          <cell r="Z32">
            <v>46087.849178240744</v>
          </cell>
          <cell r="AA32" t="str">
            <v>BLOCO TRANSFORMADOR DE DISTRIBUIÇÃO</v>
          </cell>
          <cell r="AB32" t="str">
            <v>NOVA OLINDA</v>
          </cell>
          <cell r="AC32" t="str">
            <v>ROBSON FERNANDO LAUERMANN RICO</v>
          </cell>
          <cell r="AD32" t="str">
            <v>RURAL</v>
          </cell>
          <cell r="AE32" t="str">
            <v>FORMS SUBST DE TRANSFORMADOR</v>
          </cell>
          <cell r="AF32" t="str">
            <v>TR-5700402060 vazando oleo para raios bompotência 10kvatensão 13,8kvacesso livreequipe 060op0102 tel-63992173964</v>
          </cell>
          <cell r="AG32">
            <v>15</v>
          </cell>
          <cell r="AH32">
            <v>10</v>
          </cell>
          <cell r="AI32" t="str">
            <v>10</v>
          </cell>
          <cell r="AJ32">
            <v>46224.797569444447</v>
          </cell>
          <cell r="AK32" t="str">
            <v>ÑOK</v>
          </cell>
          <cell r="AL32" t="str">
            <v>AVARIADO</v>
          </cell>
          <cell r="AM32" t="str">
            <v>NÃO</v>
          </cell>
        </row>
        <row r="33">
          <cell r="C33">
            <v>712600120</v>
          </cell>
          <cell r="D33">
            <v>8385</v>
          </cell>
          <cell r="E33" t="str">
            <v>FORMS</v>
          </cell>
          <cell r="F33" t="str">
            <v>AVARIADO</v>
          </cell>
          <cell r="G33" t="str">
            <v>VAZAMENTO DE ÓLEO</v>
          </cell>
          <cell r="H33" t="str">
            <v>AVARIADO</v>
          </cell>
          <cell r="I33" t="str">
            <v>VAZAMENTO DE ÓLEO</v>
          </cell>
          <cell r="J33" t="str">
            <v>MC - SUBSTITUIÇÃO DE TRANSFORMADOR</v>
          </cell>
          <cell r="K33">
            <v>1306414</v>
          </cell>
          <cell r="L33">
            <v>2026</v>
          </cell>
          <cell r="M33" t="str">
            <v>COI</v>
          </cell>
          <cell r="N33" t="str">
            <v>ETO-RD-GR</v>
          </cell>
          <cell r="O33" t="str">
            <v>LD01010153</v>
          </cell>
          <cell r="P33">
            <v>5700405154</v>
          </cell>
          <cell r="Q33" t="e">
            <v>#N/A</v>
          </cell>
          <cell r="S33">
            <v>710963</v>
          </cell>
          <cell r="T33">
            <v>9094472</v>
          </cell>
          <cell r="U33" t="str">
            <v>190-13670655</v>
          </cell>
          <cell r="V33" t="str">
            <v>EMERGENCIAL</v>
          </cell>
          <cell r="W33" t="str">
            <v>SS ATENDIDA</v>
          </cell>
          <cell r="X33">
            <v>46055.378645833334</v>
          </cell>
          <cell r="Y33">
            <v>46056.095833333333</v>
          </cell>
          <cell r="Z33">
            <v>46058.378645833334</v>
          </cell>
          <cell r="AA33" t="str">
            <v>BLOCO TRANSFORMADOR DE DISTRIBUIÇÃO</v>
          </cell>
          <cell r="AB33" t="str">
            <v>JUARINA</v>
          </cell>
          <cell r="AC33" t="str">
            <v>CLESIO CARVALHO MOURA</v>
          </cell>
          <cell r="AD33" t="str">
            <v>RURAL</v>
          </cell>
          <cell r="AE33" t="str">
            <v>FORMS SUBST DE TRANSFORMADOR</v>
          </cell>
          <cell r="AF33" t="str">
            <v>TRAFO COM VAZAMENTO DE OLEO</v>
          </cell>
          <cell r="AG33">
            <v>15</v>
          </cell>
          <cell r="AH33">
            <v>10</v>
          </cell>
          <cell r="AI33">
            <v>10</v>
          </cell>
          <cell r="AJ33">
            <v>46224.797569444447</v>
          </cell>
          <cell r="AK33" t="str">
            <v>ÑOK</v>
          </cell>
          <cell r="AL33" t="str">
            <v>AVARIADO</v>
          </cell>
          <cell r="AM33" t="str">
            <v>NÃO</v>
          </cell>
        </row>
        <row r="34">
          <cell r="C34">
            <v>612600251</v>
          </cell>
          <cell r="D34">
            <v>8385</v>
          </cell>
          <cell r="E34" t="str">
            <v>FORMS</v>
          </cell>
          <cell r="F34" t="str">
            <v>QUEIMADO</v>
          </cell>
          <cell r="G34" t="str">
            <v>DESCARGA ATMOSFÉRICA</v>
          </cell>
          <cell r="H34" t="str">
            <v>QUEIMADO</v>
          </cell>
          <cell r="I34" t="str">
            <v>DESCARGA ATMOSFÉRICA</v>
          </cell>
          <cell r="J34" t="str">
            <v>MC - SUBSTITUIÇÃO DE TRANSFORMADOR</v>
          </cell>
          <cell r="K34">
            <v>1316902</v>
          </cell>
          <cell r="L34">
            <v>2026</v>
          </cell>
          <cell r="M34" t="str">
            <v>COI</v>
          </cell>
          <cell r="N34" t="str">
            <v>ETO-RD-AR</v>
          </cell>
          <cell r="O34" t="str">
            <v>AL01054060</v>
          </cell>
          <cell r="P34">
            <v>5700664060</v>
          </cell>
          <cell r="Q34" t="e">
            <v>#N/A</v>
          </cell>
          <cell r="S34">
            <v>801178</v>
          </cell>
          <cell r="T34">
            <v>9144760</v>
          </cell>
          <cell r="U34" t="str">
            <v>190-13657226</v>
          </cell>
          <cell r="V34" t="str">
            <v>EMERGENCIAL</v>
          </cell>
          <cell r="W34" t="str">
            <v>SS ATENDIDA</v>
          </cell>
          <cell r="X34">
            <v>46083.796296296299</v>
          </cell>
          <cell r="Y34">
            <v>46084.625</v>
          </cell>
          <cell r="Z34">
            <v>46086.796296296299</v>
          </cell>
          <cell r="AA34" t="str">
            <v>BLOCO TRANSFORMADOR DE DISTRIBUIÇÃO</v>
          </cell>
          <cell r="AB34" t="str">
            <v>NOVA OLINDA</v>
          </cell>
          <cell r="AC34" t="str">
            <v>ROBSON FERNANDO LAUERMANN RICO</v>
          </cell>
          <cell r="AD34" t="str">
            <v>RURAL</v>
          </cell>
          <cell r="AE34" t="str">
            <v>FORMS SUBST DE TRANSFORMADOR</v>
          </cell>
          <cell r="AF34" t="str">
            <v>TR-5700664060 Queimadopara raios queimado potência 10kvatensão 13,8kvacesso caminhoneteequipe 060op02 tel-63992672508</v>
          </cell>
          <cell r="AG34">
            <v>15</v>
          </cell>
          <cell r="AH34">
            <v>10</v>
          </cell>
          <cell r="AI34" t="str">
            <v>10</v>
          </cell>
          <cell r="AJ34">
            <v>46224.797569444447</v>
          </cell>
          <cell r="AK34" t="str">
            <v>ÑOK</v>
          </cell>
          <cell r="AL34" t="str">
            <v>QUEIMADO</v>
          </cell>
          <cell r="AM34" t="str">
            <v>NÃO</v>
          </cell>
        </row>
        <row r="35">
          <cell r="C35">
            <v>662600139</v>
          </cell>
          <cell r="D35">
            <v>8385</v>
          </cell>
          <cell r="E35" t="str">
            <v>FORA FORMS</v>
          </cell>
          <cell r="F35" t="str">
            <v>AVARIADO</v>
          </cell>
          <cell r="G35" t="str">
            <v>SOBRECARGA</v>
          </cell>
          <cell r="H35" t="str">
            <v>QUEIMADO</v>
          </cell>
          <cell r="I35" t="str">
            <v>SOBRECARGA</v>
          </cell>
          <cell r="J35" t="str">
            <v>MC - SUBSTITUIÇÃO DE TRANSFORMADOR</v>
          </cell>
          <cell r="K35">
            <v>1314440</v>
          </cell>
          <cell r="L35">
            <v>2026</v>
          </cell>
          <cell r="M35" t="str">
            <v>COI</v>
          </cell>
          <cell r="N35" t="str">
            <v>ETO-RD-AG</v>
          </cell>
          <cell r="O35" t="str">
            <v>LD03014045</v>
          </cell>
          <cell r="P35">
            <v>5700722045</v>
          </cell>
          <cell r="Q35" t="e">
            <v>#N/A</v>
          </cell>
          <cell r="S35">
            <v>842652</v>
          </cell>
          <cell r="T35">
            <v>9395920</v>
          </cell>
          <cell r="U35" t="str">
            <v>190-13713642</v>
          </cell>
          <cell r="V35" t="str">
            <v>EMERGENCIAL</v>
          </cell>
          <cell r="W35" t="str">
            <v>SS ATENDIDA</v>
          </cell>
          <cell r="X35">
            <v>46074.87159722222</v>
          </cell>
          <cell r="Y35">
            <v>46076.560277777775</v>
          </cell>
          <cell r="Z35">
            <v>46077.87159722222</v>
          </cell>
          <cell r="AA35" t="str">
            <v>BLOCO TRANSFORMADOR DE DISTRIBUIÇÃO</v>
          </cell>
          <cell r="AB35" t="str">
            <v>AUGUSTINOPOLIS</v>
          </cell>
          <cell r="AC35" t="str">
            <v>GERALDO JOSE DE FARIA</v>
          </cell>
          <cell r="AD35" t="str">
            <v>RURAL</v>
          </cell>
          <cell r="AE35" t="str">
            <v>AVISO DE ANOMALIA</v>
          </cell>
          <cell r="AF35" t="str">
            <v>TRAFO COM TENSÃO BAIXA DE 15KVA DA 19.9. PARA RAIOS BOM. 01 CLIENTE . ACESSO PARA CAMINHONETE.DEVIDO AO TAP DENTRO DO OLEO, NÃO FOI POSSIVEL NORMALIZAR.</v>
          </cell>
          <cell r="AG35">
            <v>15</v>
          </cell>
          <cell r="AH35">
            <v>10</v>
          </cell>
          <cell r="AJ35">
            <v>15</v>
          </cell>
          <cell r="AK35" t="str">
            <v>ÑOK</v>
          </cell>
          <cell r="AL35" t="str">
            <v>AVARIADO</v>
          </cell>
          <cell r="AM35" t="str">
            <v>NÃO</v>
          </cell>
        </row>
        <row r="36">
          <cell r="C36">
            <v>612600280</v>
          </cell>
          <cell r="D36">
            <v>8385</v>
          </cell>
          <cell r="E36" t="str">
            <v>FORMS</v>
          </cell>
          <cell r="F36" t="str">
            <v>AVARIADO</v>
          </cell>
          <cell r="G36" t="str">
            <v>VAZAMENTO DE ÓLEO</v>
          </cell>
          <cell r="H36" t="str">
            <v>QUEIMADO</v>
          </cell>
          <cell r="I36" t="str">
            <v>BUCHA DANIFICADA</v>
          </cell>
          <cell r="J36" t="str">
            <v>MC - SUBSTITUIÇÃO DE TRANSFORMADOR</v>
          </cell>
          <cell r="K36">
            <v>1317804</v>
          </cell>
          <cell r="L36">
            <v>2026</v>
          </cell>
          <cell r="M36" t="str">
            <v>COI</v>
          </cell>
          <cell r="N36" t="str">
            <v>ETO-RD-AR</v>
          </cell>
          <cell r="O36" t="str">
            <v>AL01054060</v>
          </cell>
          <cell r="P36">
            <v>5700849060</v>
          </cell>
          <cell r="Q36" t="e">
            <v>#N/A</v>
          </cell>
          <cell r="S36">
            <v>794522</v>
          </cell>
          <cell r="T36">
            <v>9138007</v>
          </cell>
          <cell r="U36" t="str">
            <v>190-13684667</v>
          </cell>
          <cell r="V36" t="str">
            <v>EMERGENCIAL</v>
          </cell>
          <cell r="W36" t="str">
            <v>SS ATENDIDA</v>
          </cell>
          <cell r="X36">
            <v>46086.564675925925</v>
          </cell>
          <cell r="Y36">
            <v>46086.833333333336</v>
          </cell>
          <cell r="Z36">
            <v>46089.564675925925</v>
          </cell>
          <cell r="AA36" t="str">
            <v>BLOCO TRANSFORMADOR DE DISTRIBUIÇÃO</v>
          </cell>
          <cell r="AB36" t="str">
            <v>NOVA OLINDA</v>
          </cell>
          <cell r="AC36" t="str">
            <v>VALERIA DE JESUS BORGES CARVAL</v>
          </cell>
          <cell r="AD36" t="str">
            <v>RURAL</v>
          </cell>
          <cell r="AE36" t="str">
            <v>FORMS SUBST DE TRANSFORMADOR</v>
          </cell>
          <cell r="AF36" t="str">
            <v>trafo 5700849060 - 10KVA - 13,8Kv comvazamento de oleo para raio queimado acesso livre RDR Nova Olinda IND ASSENTAMEN P.A. AGUA BRANCA, 0 - CHAC GOMESJOSE FERREIRA DA SILVAuc 8311315 tel. 63992304256</v>
          </cell>
          <cell r="AG36">
            <v>15</v>
          </cell>
          <cell r="AH36">
            <v>10</v>
          </cell>
          <cell r="AI36">
            <v>10</v>
          </cell>
          <cell r="AJ36">
            <v>46224.797569444447</v>
          </cell>
          <cell r="AK36" t="str">
            <v>ÑOK</v>
          </cell>
          <cell r="AL36" t="str">
            <v>AVARIADO</v>
          </cell>
          <cell r="AM36" t="str">
            <v>NÃO</v>
          </cell>
        </row>
        <row r="37">
          <cell r="C37">
            <v>412600300</v>
          </cell>
          <cell r="D37">
            <v>8385</v>
          </cell>
          <cell r="E37" t="str">
            <v>FORMS</v>
          </cell>
          <cell r="F37" t="str">
            <v>QUEIMADO</v>
          </cell>
          <cell r="G37" t="str">
            <v>DESCARGA ATMOSFÉRICA</v>
          </cell>
          <cell r="H37" t="str">
            <v>QUEIMADO</v>
          </cell>
          <cell r="I37" t="str">
            <v>SOBRECARGA</v>
          </cell>
          <cell r="J37" t="str">
            <v>MC - SUBSTITUIÇÃO DE TRANSFORMADOR</v>
          </cell>
          <cell r="K37">
            <v>1321846</v>
          </cell>
          <cell r="L37">
            <v>2026</v>
          </cell>
          <cell r="M37" t="str">
            <v>COI</v>
          </cell>
          <cell r="N37" t="str">
            <v>ETO-RD-GU</v>
          </cell>
          <cell r="O37" t="str">
            <v>LD01003036</v>
          </cell>
          <cell r="P37">
            <v>5701076032</v>
          </cell>
          <cell r="Q37" t="e">
            <v>#N/A</v>
          </cell>
          <cell r="S37">
            <v>665873</v>
          </cell>
          <cell r="T37">
            <v>8575806</v>
          </cell>
          <cell r="U37" t="str">
            <v>190-13707371</v>
          </cell>
          <cell r="V37" t="str">
            <v>EMERGENCIAL</v>
          </cell>
          <cell r="W37" t="str">
            <v>SS ATENDIDA</v>
          </cell>
          <cell r="X37">
            <v>46097.753518518519</v>
          </cell>
          <cell r="Y37">
            <v>46098.5625</v>
          </cell>
          <cell r="Z37">
            <v>46100.753518518519</v>
          </cell>
          <cell r="AA37" t="str">
            <v>BLOCO TRANSFORMADOR DE DISTRIBUIÇÃO</v>
          </cell>
          <cell r="AB37" t="str">
            <v>ARAGUACU</v>
          </cell>
          <cell r="AC37" t="str">
            <v>CARLOS ALBERTO COUTINHO DE MOR</v>
          </cell>
          <cell r="AD37" t="str">
            <v>RURAL</v>
          </cell>
          <cell r="AE37" t="str">
            <v>FORMS SUBST DE TRANSFORMADOR</v>
          </cell>
          <cell r="AF37" t="str">
            <v>segue nota para substituiçao de transformador queimado asseço livre</v>
          </cell>
          <cell r="AG37">
            <v>15</v>
          </cell>
          <cell r="AH37">
            <v>10</v>
          </cell>
          <cell r="AI37">
            <v>10</v>
          </cell>
          <cell r="AJ37">
            <v>46224.797569444447</v>
          </cell>
          <cell r="AK37" t="str">
            <v>ÑOK</v>
          </cell>
          <cell r="AL37" t="str">
            <v>QUEIMADO</v>
          </cell>
          <cell r="AM37" t="str">
            <v>NÃO</v>
          </cell>
        </row>
        <row r="38">
          <cell r="C38">
            <v>612600368</v>
          </cell>
          <cell r="D38">
            <v>8385</v>
          </cell>
          <cell r="E38" t="str">
            <v>FORMS</v>
          </cell>
          <cell r="F38" t="str">
            <v>QUEIMADO</v>
          </cell>
          <cell r="G38" t="str">
            <v>DESCARGA ATMOSFÉRICA</v>
          </cell>
          <cell r="H38" t="str">
            <v>QUEIMADO</v>
          </cell>
          <cell r="I38" t="str">
            <v>DESCARGA ATMOSFÉRICA</v>
          </cell>
          <cell r="J38" t="str">
            <v>MC - SUBSTITUIÇÃO DE TRANSFORMADOR</v>
          </cell>
          <cell r="K38">
            <v>1328809</v>
          </cell>
          <cell r="L38">
            <v>2026</v>
          </cell>
          <cell r="M38" t="str">
            <v>COI</v>
          </cell>
          <cell r="N38" t="str">
            <v>ETO-RD-AR</v>
          </cell>
          <cell r="O38" t="str">
            <v>LD03105019</v>
          </cell>
          <cell r="P38">
            <v>5701399019</v>
          </cell>
          <cell r="Q38" t="e">
            <v>#N/A</v>
          </cell>
          <cell r="S38">
            <v>866142</v>
          </cell>
          <cell r="T38">
            <v>9159212</v>
          </cell>
          <cell r="U38" t="str">
            <v>190-13659111</v>
          </cell>
          <cell r="V38" t="str">
            <v>EMERGENCIAL</v>
          </cell>
          <cell r="W38" t="str">
            <v>SS ATENDIDA</v>
          </cell>
          <cell r="X38">
            <v>46115.713171296295</v>
          </cell>
          <cell r="Y38">
            <v>46116.652777777781</v>
          </cell>
          <cell r="Z38">
            <v>46118.713171296295</v>
          </cell>
          <cell r="AA38" t="str">
            <v>BLOCO TRANSFORMADOR DE DISTRIBUIÇÃO</v>
          </cell>
          <cell r="AB38" t="str">
            <v>FILADELFIA</v>
          </cell>
          <cell r="AC38" t="str">
            <v>SIRDEIS ALVES MONTEIRO</v>
          </cell>
          <cell r="AD38" t="str">
            <v>RURAL</v>
          </cell>
          <cell r="AE38" t="str">
            <v>FORMS SUBST DE TRANSFORMADOR</v>
          </cell>
          <cell r="AF38" t="str">
            <v>trafo 5701399019 queimado</v>
          </cell>
          <cell r="AG38">
            <v>15</v>
          </cell>
          <cell r="AH38">
            <v>10</v>
          </cell>
          <cell r="AI38">
            <v>15</v>
          </cell>
          <cell r="AJ38">
            <v>46224.797569444447</v>
          </cell>
          <cell r="AK38" t="str">
            <v>ÑOK</v>
          </cell>
          <cell r="AL38" t="str">
            <v>QUEIMADO</v>
          </cell>
          <cell r="AM38" t="str">
            <v>NÃO</v>
          </cell>
        </row>
        <row r="39">
          <cell r="C39">
            <v>612600209</v>
          </cell>
          <cell r="D39">
            <v>8385</v>
          </cell>
          <cell r="E39" t="str">
            <v>FORMS</v>
          </cell>
          <cell r="F39" t="str">
            <v>AVARIADO</v>
          </cell>
          <cell r="G39" t="str">
            <v>VAZAMENTO DE ÓLEO</v>
          </cell>
          <cell r="H39" t="str">
            <v>AVARIADO</v>
          </cell>
          <cell r="I39" t="str">
            <v>VAZAMENTO DE ÓLEO</v>
          </cell>
          <cell r="J39" t="str">
            <v>MC - SUBSTITUIÇÃO DE TRANSFORMADOR</v>
          </cell>
          <cell r="K39">
            <v>1313038</v>
          </cell>
          <cell r="L39">
            <v>2026</v>
          </cell>
          <cell r="M39" t="str">
            <v>COI</v>
          </cell>
          <cell r="N39" t="str">
            <v>ETO-RD-AR</v>
          </cell>
          <cell r="O39" t="str">
            <v>LD02010004</v>
          </cell>
          <cell r="P39">
            <v>5701760004</v>
          </cell>
          <cell r="Q39" t="e">
            <v>#N/A</v>
          </cell>
          <cell r="S39">
            <v>803066</v>
          </cell>
          <cell r="T39">
            <v>9222461</v>
          </cell>
          <cell r="U39" t="str">
            <v>190-13648012</v>
          </cell>
          <cell r="V39" t="str">
            <v>EMERGENCIAL</v>
          </cell>
          <cell r="W39" t="str">
            <v>SS ATENDIDA</v>
          </cell>
          <cell r="X39">
            <v>46068.754108796296</v>
          </cell>
          <cell r="Y39">
            <v>46071.479166666664</v>
          </cell>
          <cell r="Z39">
            <v>46071.754108796296</v>
          </cell>
          <cell r="AA39" t="str">
            <v>BLOCO TRANSFORMADOR DE DISTRIBUIÇÃO</v>
          </cell>
          <cell r="AB39" t="str">
            <v>ARAGUAINA</v>
          </cell>
          <cell r="AC39" t="str">
            <v>CLEIBER DA SILVA</v>
          </cell>
          <cell r="AD39" t="str">
            <v>RURAL</v>
          </cell>
          <cell r="AE39" t="str">
            <v>FORMS SUBST DE TRANSFORMADOR</v>
          </cell>
          <cell r="AF39" t="str">
            <v>trafo 5701760004 vazando oleo</v>
          </cell>
          <cell r="AG39">
            <v>15</v>
          </cell>
          <cell r="AH39">
            <v>10</v>
          </cell>
          <cell r="AI39" t="str">
            <v>10</v>
          </cell>
          <cell r="AJ39">
            <v>46224.797569444447</v>
          </cell>
          <cell r="AK39" t="str">
            <v>ÑOK</v>
          </cell>
          <cell r="AL39" t="str">
            <v>AVARIADO</v>
          </cell>
          <cell r="AM39" t="str">
            <v>NÃO</v>
          </cell>
        </row>
        <row r="40">
          <cell r="C40">
            <v>662600184</v>
          </cell>
          <cell r="D40">
            <v>8385</v>
          </cell>
          <cell r="E40" t="str">
            <v>FORMS</v>
          </cell>
          <cell r="F40" t="str">
            <v>AVARIADO</v>
          </cell>
          <cell r="G40" t="str">
            <v>DESCARGA ATMOSFÉRICA</v>
          </cell>
          <cell r="H40" t="str">
            <v>QUEIMADO</v>
          </cell>
          <cell r="I40" t="str">
            <v>DESCARGA ATMOSFÉRICA</v>
          </cell>
          <cell r="J40" t="str">
            <v>MC - SUBSTITUIÇÃO DE TRANSFORMADOR</v>
          </cell>
          <cell r="K40">
            <v>1321465</v>
          </cell>
          <cell r="L40">
            <v>2026</v>
          </cell>
          <cell r="M40" t="str">
            <v>COI</v>
          </cell>
          <cell r="N40" t="str">
            <v>ETO-RD-AG</v>
          </cell>
          <cell r="O40" t="str">
            <v>LD03109039</v>
          </cell>
          <cell r="P40">
            <v>5702090039</v>
          </cell>
          <cell r="Q40" t="e">
            <v>#N/A</v>
          </cell>
          <cell r="S40">
            <v>843298</v>
          </cell>
          <cell r="T40">
            <v>9368750</v>
          </cell>
          <cell r="U40" t="str">
            <v>190-13678234</v>
          </cell>
          <cell r="V40" t="str">
            <v>EMERGENCIAL</v>
          </cell>
          <cell r="W40" t="str">
            <v>SS ATENDIDA</v>
          </cell>
          <cell r="X40">
            <v>46098.402997685182</v>
          </cell>
          <cell r="Y40">
            <v>46099.176747685182</v>
          </cell>
          <cell r="Z40">
            <v>46101.402997685182</v>
          </cell>
          <cell r="AA40" t="str">
            <v>BLOCO TRANSFORMADOR DE DISTRIBUIÇÃO</v>
          </cell>
          <cell r="AB40" t="str">
            <v>ARAGUATINS</v>
          </cell>
          <cell r="AC40" t="str">
            <v>WESLEY MARCAL MENDES DE OLIVEI</v>
          </cell>
          <cell r="AD40" t="str">
            <v>RURAL</v>
          </cell>
          <cell r="AE40" t="str">
            <v>FORMS SUBST DE TRANSFORMADOR</v>
          </cell>
          <cell r="AF40" t="str">
            <v>Segundo informações da equipe 039OP03, o trafo 5702090039 de 5kVA e para raio estão queimados, acesso bom para caminhonete, fica no assentamento California.</v>
          </cell>
          <cell r="AG40">
            <v>25</v>
          </cell>
          <cell r="AH40">
            <v>10</v>
          </cell>
          <cell r="AI40" t="str">
            <v>5</v>
          </cell>
          <cell r="AJ40">
            <v>46224.797569444447</v>
          </cell>
          <cell r="AK40" t="str">
            <v>ÑOK</v>
          </cell>
          <cell r="AL40" t="str">
            <v>QUEIMADO</v>
          </cell>
          <cell r="AM40" t="str">
            <v>NÃO</v>
          </cell>
        </row>
        <row r="41">
          <cell r="C41">
            <v>612600493</v>
          </cell>
          <cell r="D41">
            <v>8385</v>
          </cell>
          <cell r="E41" t="str">
            <v>FORA FORMS</v>
          </cell>
          <cell r="F41" t="str">
            <v>AVARIADO</v>
          </cell>
          <cell r="G41" t="str">
            <v>VAZAMENTO DE ÓLEO</v>
          </cell>
          <cell r="H41" t="str">
            <v>QUEIMADO</v>
          </cell>
          <cell r="I41" t="str">
            <v>VAZAMENTO DE ÓLEO</v>
          </cell>
          <cell r="J41" t="str">
            <v>MC - SUBSTITUIÇÃO DE TRANSFORMADOR</v>
          </cell>
          <cell r="K41">
            <v>1342398</v>
          </cell>
          <cell r="L41">
            <v>2026</v>
          </cell>
          <cell r="M41" t="str">
            <v>COI</v>
          </cell>
          <cell r="N41" t="str">
            <v>ETO-RD-AR</v>
          </cell>
          <cell r="O41" t="str">
            <v>LD01095030</v>
          </cell>
          <cell r="P41">
            <v>5710240030</v>
          </cell>
          <cell r="Q41" t="e">
            <v>#N/A</v>
          </cell>
          <cell r="S41">
            <v>791091</v>
          </cell>
          <cell r="T41">
            <v>9285865</v>
          </cell>
          <cell r="U41" t="str">
            <v>190-13657448</v>
          </cell>
          <cell r="V41" t="str">
            <v>EMERGENCIAL</v>
          </cell>
          <cell r="W41" t="str">
            <v>SS ATENDIDA</v>
          </cell>
          <cell r="X41">
            <v>46150.810671296298</v>
          </cell>
          <cell r="Y41">
            <v>46151.643750000003</v>
          </cell>
          <cell r="Z41">
            <v>46153.810671296298</v>
          </cell>
          <cell r="AA41" t="str">
            <v>BLOCO TRANSFORMADOR DE DISTRIBUIÇÃO</v>
          </cell>
          <cell r="AB41" t="str">
            <v>XAMBIOA</v>
          </cell>
          <cell r="AC41" t="str">
            <v>STANLEY APARECIDO DO CARMO</v>
          </cell>
          <cell r="AD41" t="str">
            <v>RURAL</v>
          </cell>
          <cell r="AE41" t="str">
            <v>AVISO DE ANOMALIA</v>
          </cell>
          <cell r="AF41" t="str">
            <v>Trafo 5710240030 Vazamento de oleoPotencia: 10 KVATensão: 34,5 KVPara raio: Queimado Acesso: livreEquipe: 030op01 (63)98468-3634</v>
          </cell>
          <cell r="AG41">
            <v>25</v>
          </cell>
          <cell r="AH41">
            <v>10</v>
          </cell>
          <cell r="AI41">
            <v>10</v>
          </cell>
          <cell r="AJ41">
            <v>15</v>
          </cell>
          <cell r="AK41" t="str">
            <v>ÑOK</v>
          </cell>
          <cell r="AL41" t="str">
            <v>QUEIMADO</v>
          </cell>
          <cell r="AM41" t="str">
            <v>NÃO</v>
          </cell>
        </row>
        <row r="42">
          <cell r="C42">
            <v>412600122</v>
          </cell>
          <cell r="D42">
            <v>8385</v>
          </cell>
          <cell r="E42" t="str">
            <v>FORMS</v>
          </cell>
          <cell r="F42" t="str">
            <v>QUEIMADO</v>
          </cell>
          <cell r="G42" t="str">
            <v>DESCARGA ATMOSFÉRICA</v>
          </cell>
          <cell r="J42" t="str">
            <v>MC - SUBSTITUIÇÃO DE TRANSFORMADOR</v>
          </cell>
          <cell r="K42">
            <v>1293780</v>
          </cell>
          <cell r="L42">
            <v>2026</v>
          </cell>
          <cell r="M42" t="str">
            <v>COI</v>
          </cell>
          <cell r="N42" t="str">
            <v>ETO-RD-GU</v>
          </cell>
          <cell r="O42" t="str">
            <v>LD02040003</v>
          </cell>
          <cell r="P42">
            <v>5710344042</v>
          </cell>
          <cell r="Q42" t="e">
            <v>#N/A</v>
          </cell>
          <cell r="S42">
            <v>687054</v>
          </cell>
          <cell r="T42">
            <v>8692406</v>
          </cell>
          <cell r="U42" t="str">
            <v>190-13719409</v>
          </cell>
          <cell r="V42" t="str">
            <v>EMERGENCIAL</v>
          </cell>
          <cell r="W42" t="str">
            <v>SS ATENDIDA</v>
          </cell>
          <cell r="X42">
            <v>46041.664606481485</v>
          </cell>
          <cell r="Y42">
            <v>46042.444444444445</v>
          </cell>
          <cell r="Z42">
            <v>46044.664606481485</v>
          </cell>
          <cell r="AA42" t="str">
            <v>BLOCO TRANSFORMADOR DE DISTRIBUIÇÃO</v>
          </cell>
          <cell r="AB42" t="str">
            <v>CARIRI DO TOCANTINS</v>
          </cell>
          <cell r="AC42" t="str">
            <v>JURANDY GOMES DE OLIVEIRA</v>
          </cell>
          <cell r="AD42" t="str">
            <v>RURAL</v>
          </cell>
          <cell r="AE42" t="str">
            <v>FORMS SUBST DE TRANSFORMADOR</v>
          </cell>
          <cell r="AF42" t="str">
            <v>trafo 5710344042 queamado de 15 kva acesso camionete para raio queimado rdr de cariri</v>
          </cell>
          <cell r="AG42">
            <v>15</v>
          </cell>
          <cell r="AH42">
            <v>10</v>
          </cell>
          <cell r="AI42" t="str">
            <v>15</v>
          </cell>
          <cell r="AJ42">
            <v>46224.797569444447</v>
          </cell>
          <cell r="AK42" t="str">
            <v>ÑOK</v>
          </cell>
          <cell r="AL42" t="str">
            <v>QUEIMADO</v>
          </cell>
          <cell r="AM42" t="str">
            <v>NÃO</v>
          </cell>
        </row>
        <row r="43">
          <cell r="C43">
            <v>412600150</v>
          </cell>
          <cell r="D43">
            <v>8385</v>
          </cell>
          <cell r="E43" t="str">
            <v>FORMS</v>
          </cell>
          <cell r="F43" t="str">
            <v>QUEIMADO</v>
          </cell>
          <cell r="G43" t="str">
            <v>DESCARGA ATMOSFÉRICA</v>
          </cell>
          <cell r="H43" t="str">
            <v>QUEIMADO</v>
          </cell>
          <cell r="I43" t="str">
            <v>DESCARGA ATMOSFÉRICA</v>
          </cell>
          <cell r="J43" t="str">
            <v>MC - SUBSTITUIÇÃO DE TRANSFORMADOR</v>
          </cell>
          <cell r="K43">
            <v>1301605</v>
          </cell>
          <cell r="L43">
            <v>2026</v>
          </cell>
          <cell r="M43" t="str">
            <v>COI</v>
          </cell>
          <cell r="N43" t="str">
            <v>ETO-RD-GU</v>
          </cell>
          <cell r="O43" t="str">
            <v>LD01035052</v>
          </cell>
          <cell r="P43">
            <v>5710624052</v>
          </cell>
          <cell r="Q43" t="e">
            <v>#N/A</v>
          </cell>
          <cell r="S43">
            <v>629584</v>
          </cell>
          <cell r="T43">
            <v>8733054</v>
          </cell>
          <cell r="U43" t="str">
            <v>190-12314929</v>
          </cell>
          <cell r="V43" t="str">
            <v>EMERGENCIAL</v>
          </cell>
          <cell r="W43" t="str">
            <v>SS ATENDIDA</v>
          </cell>
          <cell r="X43">
            <v>46049.3983912037</v>
          </cell>
          <cell r="Y43">
            <v>46050.603587962964</v>
          </cell>
          <cell r="Z43">
            <v>46052.3983912037</v>
          </cell>
          <cell r="AA43" t="str">
            <v>BLOCO TRANSFORMADOR DE DISTRIBUIÇÃO</v>
          </cell>
          <cell r="AB43" t="str">
            <v>FORMOSO DO ARAGUAIA</v>
          </cell>
          <cell r="AC43" t="str">
            <v>CARLOS ALBERTO COUTINHO DE MOR</v>
          </cell>
          <cell r="AD43" t="str">
            <v>RURAL</v>
          </cell>
          <cell r="AE43" t="str">
            <v>FORMS SUBST DE TRANSFORMADOR</v>
          </cell>
          <cell r="AF43" t="str">
            <v>segue nota para substituiçao de transformador queimado asseço para camionete</v>
          </cell>
          <cell r="AG43">
            <v>15</v>
          </cell>
          <cell r="AH43">
            <v>10</v>
          </cell>
          <cell r="AI43">
            <v>10</v>
          </cell>
          <cell r="AJ43">
            <v>46224.797569444447</v>
          </cell>
          <cell r="AK43" t="str">
            <v>ÑOK</v>
          </cell>
          <cell r="AL43" t="str">
            <v>QUEIMADO</v>
          </cell>
          <cell r="AM43" t="str">
            <v>NÃO</v>
          </cell>
        </row>
        <row r="44">
          <cell r="C44">
            <v>412600100</v>
          </cell>
          <cell r="D44">
            <v>8385</v>
          </cell>
          <cell r="E44" t="str">
            <v>FORMS</v>
          </cell>
          <cell r="F44" t="str">
            <v>QUEIMADO</v>
          </cell>
          <cell r="G44" t="str">
            <v>NÃO IDENTIFICADO</v>
          </cell>
          <cell r="H44" t="str">
            <v>QUEIMADO</v>
          </cell>
          <cell r="I44" t="str">
            <v>NÃO IDENTIFICADO</v>
          </cell>
          <cell r="J44" t="str">
            <v>MC - SUBSTITUIÇÃO DE TRANSFORMADOR</v>
          </cell>
          <cell r="K44">
            <v>1286179</v>
          </cell>
          <cell r="L44">
            <v>2026</v>
          </cell>
          <cell r="M44" t="str">
            <v>COI</v>
          </cell>
          <cell r="N44" t="str">
            <v>ETO-RD-GU</v>
          </cell>
          <cell r="O44" t="str">
            <v>LD03040003</v>
          </cell>
          <cell r="P44">
            <v>5710788037</v>
          </cell>
          <cell r="Q44" t="e">
            <v>#N/A</v>
          </cell>
          <cell r="S44">
            <v>738683</v>
          </cell>
          <cell r="T44">
            <v>8733662</v>
          </cell>
          <cell r="U44" t="str">
            <v>190-13870919</v>
          </cell>
          <cell r="V44" t="str">
            <v>EMERGENCIAL</v>
          </cell>
          <cell r="W44" t="str">
            <v>SS ATENDIDA</v>
          </cell>
          <cell r="X44">
            <v>46037.655300925922</v>
          </cell>
          <cell r="Y44">
            <v>46041.698217592595</v>
          </cell>
          <cell r="Z44">
            <v>46040.655300925922</v>
          </cell>
          <cell r="AA44" t="str">
            <v>BLOCO TRANSFORMADOR DE DISTRIBUIÇÃO</v>
          </cell>
          <cell r="AB44" t="str">
            <v>ALIANCA DO TOCANTINS</v>
          </cell>
          <cell r="AC44" t="str">
            <v>Wilmar Lucas Rodrigues Noleto</v>
          </cell>
          <cell r="AD44" t="str">
            <v>RURAL</v>
          </cell>
          <cell r="AE44" t="str">
            <v>FORMS SUBST DE TRANSFORMADOR</v>
          </cell>
          <cell r="AF44" t="str">
            <v>SEGUE SS DE TRAFO QUEIMADO NA RDR DE ALIANÇA, TRAFO DE 10KVA NA REDE DE 19.9KV, PARA RAIO QUEIMADO E ACESSO LIVRE PARA CAMINHONETE.</v>
          </cell>
          <cell r="AG44">
            <v>15</v>
          </cell>
          <cell r="AH44">
            <v>10</v>
          </cell>
          <cell r="AI44">
            <v>10</v>
          </cell>
          <cell r="AJ44">
            <v>46224.797569444447</v>
          </cell>
          <cell r="AK44" t="str">
            <v>ÑOK</v>
          </cell>
          <cell r="AL44" t="str">
            <v>QUEIMADO</v>
          </cell>
          <cell r="AM44" t="str">
            <v>NÃO</v>
          </cell>
        </row>
        <row r="45">
          <cell r="C45">
            <v>612600357</v>
          </cell>
          <cell r="D45">
            <v>8385</v>
          </cell>
          <cell r="E45" t="str">
            <v>FORA FORMS</v>
          </cell>
          <cell r="F45" t="str">
            <v>QUEIMADO</v>
          </cell>
          <cell r="G45" t="str">
            <v>DESCARGA ATMOSFÉRICA</v>
          </cell>
          <cell r="H45" t="str">
            <v>QUEIMADO</v>
          </cell>
          <cell r="I45" t="str">
            <v>DESCARGA ATMOSFÉRICA</v>
          </cell>
          <cell r="J45" t="str">
            <v>MC - SUBSTITUIÇÃO DE TRANSFORMADOR</v>
          </cell>
          <cell r="K45">
            <v>1327450</v>
          </cell>
          <cell r="L45">
            <v>2026</v>
          </cell>
          <cell r="M45" t="str">
            <v>COI</v>
          </cell>
          <cell r="N45" t="str">
            <v>ETO-RD-AR</v>
          </cell>
          <cell r="O45" t="str">
            <v>PS01112193</v>
          </cell>
          <cell r="P45">
            <v>5100722193</v>
          </cell>
          <cell r="Q45" t="e">
            <v>#N/A</v>
          </cell>
          <cell r="S45">
            <v>967443</v>
          </cell>
          <cell r="T45">
            <v>9071634</v>
          </cell>
          <cell r="U45" t="str">
            <v>190-12311993</v>
          </cell>
          <cell r="V45" t="str">
            <v>EMERGENCIAL</v>
          </cell>
          <cell r="W45" t="str">
            <v>SS ATENDIDA</v>
          </cell>
          <cell r="X45">
            <v>46111.836886574078</v>
          </cell>
          <cell r="Y45">
            <v>46112.763888888891</v>
          </cell>
          <cell r="Z45">
            <v>46114.836886574078</v>
          </cell>
          <cell r="AA45" t="str">
            <v>BLOCO TRANSFORMADOR DE DISTRIBUIÇÃO</v>
          </cell>
          <cell r="AB45" t="str">
            <v>CAMPOS LINDOS</v>
          </cell>
          <cell r="AC45" t="str">
            <v>ARTHUR MAGALHAES DAS DORES</v>
          </cell>
          <cell r="AD45" t="str">
            <v>RURAL</v>
          </cell>
          <cell r="AE45" t="str">
            <v>AVISO DE ANOMALIA</v>
          </cell>
          <cell r="AF45" t="str">
            <v>Segue trafo 5100722193 queimado, trafo atende RL 7900722193 SUPRIMENTO CEMAR, ACESSO LIVRETENSÃO 19,9KV POT. 15KVAPARA-RAIO BOMRELIGADOR ESTA SEM COMUNICAÇÃO DEVIDO PROBLEMA DO TRAFO NECESSITA URGENCIA</v>
          </cell>
          <cell r="AG45">
            <v>15</v>
          </cell>
          <cell r="AH45">
            <v>15</v>
          </cell>
          <cell r="AJ45">
            <v>10</v>
          </cell>
          <cell r="AK45" t="str">
            <v>OK</v>
          </cell>
          <cell r="AL45" t="str">
            <v>AUXILIAR</v>
          </cell>
          <cell r="AM45" t="str">
            <v>NÃO</v>
          </cell>
        </row>
        <row r="46">
          <cell r="C46">
            <v>712600018</v>
          </cell>
          <cell r="D46">
            <v>8385</v>
          </cell>
          <cell r="E46" t="str">
            <v>FORMS</v>
          </cell>
          <cell r="F46" t="str">
            <v>QUEIMADO</v>
          </cell>
          <cell r="G46" t="str">
            <v>DESCARGA ATMOSFÉRICA</v>
          </cell>
          <cell r="H46" t="str">
            <v>BUCHA NEUTRO</v>
          </cell>
          <cell r="I46" t="str">
            <v>DESCARGA ATMOSFÉRICA</v>
          </cell>
          <cell r="J46" t="str">
            <v>MC - SUBSTITUIÇÃO DE TRANSFORMADOR</v>
          </cell>
          <cell r="K46">
            <v>1277444</v>
          </cell>
          <cell r="L46">
            <v>2026</v>
          </cell>
          <cell r="M46" t="str">
            <v>COI</v>
          </cell>
          <cell r="N46" t="str">
            <v>ETO-RD-GR</v>
          </cell>
          <cell r="O46" t="str">
            <v>LD03038009</v>
          </cell>
          <cell r="P46">
            <v>5700022078</v>
          </cell>
          <cell r="Q46" t="e">
            <v>#N/A</v>
          </cell>
          <cell r="S46">
            <v>846821</v>
          </cell>
          <cell r="T46">
            <v>9066545</v>
          </cell>
          <cell r="U46" t="str">
            <v>190-13677301</v>
          </cell>
          <cell r="V46" t="str">
            <v>ALTA</v>
          </cell>
          <cell r="W46" t="str">
            <v>SS ATENDIDA</v>
          </cell>
          <cell r="X46">
            <v>46023.236574074072</v>
          </cell>
          <cell r="Y46">
            <v>46025.372847222221</v>
          </cell>
          <cell r="Z46">
            <v>46083.236574074072</v>
          </cell>
          <cell r="AA46" t="str">
            <v>BLOCO TRANSFORMADOR DE DISTRIBUIÇÃO</v>
          </cell>
          <cell r="AB46" t="str">
            <v>ITACAJA</v>
          </cell>
          <cell r="AC46" t="str">
            <v>DELIO NUNES OSCAR</v>
          </cell>
          <cell r="AD46" t="str">
            <v>RURAL</v>
          </cell>
          <cell r="AE46" t="str">
            <v>FORMS SUBST DE TRANSFORMADOR</v>
          </cell>
          <cell r="AF46" t="str">
            <v>Enviar equipe da manutenção para substituir trafo 5700022078 queimado de 15 kva na 19,9 kv mais para raio</v>
          </cell>
          <cell r="AG46">
            <v>25</v>
          </cell>
          <cell r="AH46">
            <v>15</v>
          </cell>
          <cell r="AI46" t="str">
            <v>15</v>
          </cell>
          <cell r="AJ46">
            <v>46224.797569444447</v>
          </cell>
          <cell r="AK46" t="str">
            <v>OK</v>
          </cell>
          <cell r="AL46" t="str">
            <v>POSTE</v>
          </cell>
          <cell r="AM46" t="str">
            <v>NÃO</v>
          </cell>
        </row>
        <row r="47">
          <cell r="C47">
            <v>512600132</v>
          </cell>
          <cell r="D47">
            <v>8385</v>
          </cell>
          <cell r="E47" t="str">
            <v>FORMS</v>
          </cell>
          <cell r="H47" t="str">
            <v>FURTADO</v>
          </cell>
          <cell r="I47" t="str">
            <v>NÃO IDENTIFICADO</v>
          </cell>
          <cell r="J47" t="str">
            <v>MC - SUBSTITUIÇÃO DE TRANSFORMADOR</v>
          </cell>
          <cell r="K47">
            <v>1319239</v>
          </cell>
          <cell r="L47">
            <v>2026</v>
          </cell>
          <cell r="M47" t="str">
            <v>COI</v>
          </cell>
          <cell r="N47" t="str">
            <v>ETO-RD-DP</v>
          </cell>
          <cell r="O47" t="str">
            <v>LD04002091</v>
          </cell>
          <cell r="P47">
            <v>5700273116</v>
          </cell>
          <cell r="Q47" t="e">
            <v>#N/A</v>
          </cell>
          <cell r="S47">
            <v>860028</v>
          </cell>
          <cell r="T47">
            <v>8711425</v>
          </cell>
          <cell r="U47" t="str">
            <v>190-13658645</v>
          </cell>
          <cell r="V47" t="str">
            <v>EMERGENCIAL</v>
          </cell>
          <cell r="W47" t="str">
            <v>SS ATENDIDA</v>
          </cell>
          <cell r="X47">
            <v>46093.490277777775</v>
          </cell>
          <cell r="Y47">
            <v>46094.730115740742</v>
          </cell>
          <cell r="Z47">
            <v>46096.490277777775</v>
          </cell>
          <cell r="AA47" t="str">
            <v>BLOCO TRANSFORMADOR DE DISTRIBUIÇÃO</v>
          </cell>
          <cell r="AB47" t="str">
            <v>CHAPADA DA NATIVIDADE</v>
          </cell>
          <cell r="AC47" t="str">
            <v>ANTONIO FAGNER ALVES RIBEIRO</v>
          </cell>
          <cell r="AD47" t="str">
            <v>RURAL</v>
          </cell>
          <cell r="AE47" t="str">
            <v>FORMS SUBST DE TRANSFORMADOR</v>
          </cell>
          <cell r="AF47" t="str">
            <v>Constatado trafo 5700273116 de 15kVA na 19.9kV e para-raios furtados. Acesso bom.</v>
          </cell>
          <cell r="AG47">
            <v>15</v>
          </cell>
          <cell r="AH47">
            <v>15</v>
          </cell>
          <cell r="AI47" t="str">
            <v>15</v>
          </cell>
          <cell r="AJ47">
            <v>46224.797569444447</v>
          </cell>
          <cell r="AK47" t="str">
            <v>OK</v>
          </cell>
          <cell r="AL47" t="str">
            <v>FURTADO</v>
          </cell>
          <cell r="AM47" t="str">
            <v>NÃO</v>
          </cell>
        </row>
        <row r="48">
          <cell r="C48">
            <v>662600072</v>
          </cell>
          <cell r="D48">
            <v>8385</v>
          </cell>
          <cell r="E48" t="str">
            <v>FORA FORMS</v>
          </cell>
          <cell r="F48" t="str">
            <v>QUEIMADO</v>
          </cell>
          <cell r="G48" t="str">
            <v>DESCARGA ATMOSFÉRICA</v>
          </cell>
          <cell r="H48" t="str">
            <v>QUEIMADO</v>
          </cell>
          <cell r="I48" t="str">
            <v>DESCARGA ATMOSFÉRICA</v>
          </cell>
          <cell r="J48" t="str">
            <v>MC - SUBSTITUIÇÃO DE TRANSFORMADOR</v>
          </cell>
          <cell r="K48">
            <v>1304035</v>
          </cell>
          <cell r="L48">
            <v>2026</v>
          </cell>
          <cell r="M48" t="str">
            <v>COI</v>
          </cell>
          <cell r="N48" t="str">
            <v>ETO-RD-AG</v>
          </cell>
          <cell r="O48" t="str">
            <v>LD01084002</v>
          </cell>
          <cell r="P48">
            <v>5700307002</v>
          </cell>
          <cell r="Q48" t="e">
            <v>#N/A</v>
          </cell>
          <cell r="S48">
            <v>871575</v>
          </cell>
          <cell r="T48">
            <v>9300599</v>
          </cell>
          <cell r="U48" t="str">
            <v>190-13695869</v>
          </cell>
          <cell r="V48" t="str">
            <v>EMERGENCIAL</v>
          </cell>
          <cell r="W48" t="str">
            <v>SS ATENDIDA</v>
          </cell>
          <cell r="X48">
            <v>46052.244849537034</v>
          </cell>
          <cell r="Y48">
            <v>46052.762685185182</v>
          </cell>
          <cell r="Z48">
            <v>46055.244849537034</v>
          </cell>
          <cell r="AA48" t="str">
            <v>BLOCO TRANSFORMADOR DE DISTRIBUIÇÃO</v>
          </cell>
          <cell r="AB48" t="str">
            <v>TOCANTINOPOLIS</v>
          </cell>
          <cell r="AC48" t="str">
            <v>ARTHUR MAGALHAES DAS DORES</v>
          </cell>
          <cell r="AD48" t="str">
            <v>RURAL</v>
          </cell>
          <cell r="AE48" t="str">
            <v>AVISO DE ANOMALIA</v>
          </cell>
          <cell r="AF48" t="str">
            <v>trafo 5700307002 queimadopot 15 kvatensão 19.9kvpara-raio ruimacesso bomIND CHACARA BOM SOSSEGO, 0 - POV.RAIZ</v>
          </cell>
          <cell r="AG48">
            <v>15</v>
          </cell>
          <cell r="AH48">
            <v>15</v>
          </cell>
          <cell r="AJ48">
            <v>5</v>
          </cell>
          <cell r="AK48" t="str">
            <v>ÑOK</v>
          </cell>
          <cell r="AL48" t="str">
            <v>QUEIMADO</v>
          </cell>
          <cell r="AM48" t="str">
            <v>NÃO</v>
          </cell>
        </row>
        <row r="49">
          <cell r="C49">
            <v>662600030</v>
          </cell>
          <cell r="D49">
            <v>8385</v>
          </cell>
          <cell r="E49" t="str">
            <v>FORA FORMS</v>
          </cell>
          <cell r="F49" t="str">
            <v>AVARIADO</v>
          </cell>
          <cell r="G49" t="str">
            <v>SOBRECARGA</v>
          </cell>
          <cell r="H49" t="str">
            <v>AVARIADO</v>
          </cell>
          <cell r="I49" t="str">
            <v>SOBRECARGA</v>
          </cell>
          <cell r="J49" t="str">
            <v>MC - SUBSTITUIÇÃO DE TRANSFORMADOR</v>
          </cell>
          <cell r="K49">
            <v>1279120</v>
          </cell>
          <cell r="L49">
            <v>2026</v>
          </cell>
          <cell r="M49" t="str">
            <v>COI</v>
          </cell>
          <cell r="N49" t="str">
            <v>ETO-RD-AG</v>
          </cell>
          <cell r="O49" t="str">
            <v>AL01016065</v>
          </cell>
          <cell r="P49">
            <v>5700328119</v>
          </cell>
          <cell r="Q49" t="e">
            <v>#N/A</v>
          </cell>
          <cell r="S49">
            <v>852908</v>
          </cell>
          <cell r="T49">
            <v>9357093</v>
          </cell>
          <cell r="U49" t="str">
            <v>190-13707609</v>
          </cell>
          <cell r="V49" t="str">
            <v>EMERGENCIAL</v>
          </cell>
          <cell r="W49" t="str">
            <v>SS ATENDIDA</v>
          </cell>
          <cell r="X49">
            <v>46027.72828703704</v>
          </cell>
          <cell r="Y49">
            <v>46028.691307870373</v>
          </cell>
          <cell r="Z49">
            <v>46030.72828703704</v>
          </cell>
          <cell r="AA49" t="str">
            <v>BLOCO TRANSFORMADOR DE DISTRIBUIÇÃO</v>
          </cell>
          <cell r="AB49" t="str">
            <v>SAO BENTO DO TOCANTINS</v>
          </cell>
          <cell r="AC49" t="str">
            <v>DELIO NUNES OSCAR</v>
          </cell>
          <cell r="AD49" t="str">
            <v>RURAL</v>
          </cell>
          <cell r="AE49" t="str">
            <v>AVISO DE ANOMALIA</v>
          </cell>
          <cell r="AF49" t="str">
            <v>Enviarequipe da manutenção para substiyuir trafo de 5 kva por um de 15 kva , na 13,8 kv Acesso bom</v>
          </cell>
          <cell r="AG49">
            <v>15</v>
          </cell>
          <cell r="AH49">
            <v>15</v>
          </cell>
          <cell r="AI49">
            <v>5</v>
          </cell>
          <cell r="AJ49">
            <v>15</v>
          </cell>
          <cell r="AK49" t="str">
            <v>ÑOK</v>
          </cell>
          <cell r="AL49" t="str">
            <v>QUEIMADO</v>
          </cell>
          <cell r="AM49" t="str">
            <v>NÃO</v>
          </cell>
        </row>
        <row r="50">
          <cell r="C50">
            <v>312600153</v>
          </cell>
          <cell r="D50">
            <v>8385</v>
          </cell>
          <cell r="E50" t="str">
            <v>FORMS</v>
          </cell>
          <cell r="F50" t="str">
            <v>QUEIMADO</v>
          </cell>
          <cell r="G50" t="str">
            <v>ABALROADO</v>
          </cell>
          <cell r="H50" t="str">
            <v>QUEIMADO</v>
          </cell>
          <cell r="I50" t="str">
            <v>ABALROADO</v>
          </cell>
          <cell r="J50" t="str">
            <v>MC - SUBSTITUIÇÃO DE TRANSFORMADOR</v>
          </cell>
          <cell r="K50">
            <v>1313727</v>
          </cell>
          <cell r="L50">
            <v>2026</v>
          </cell>
          <cell r="M50" t="str">
            <v>COI</v>
          </cell>
          <cell r="N50" t="str">
            <v>DG-RD-PO</v>
          </cell>
          <cell r="O50" t="str">
            <v>LD02059122</v>
          </cell>
          <cell r="P50">
            <v>5700498026</v>
          </cell>
          <cell r="Q50" t="e">
            <v>#N/A</v>
          </cell>
          <cell r="S50">
            <v>852851</v>
          </cell>
          <cell r="T50">
            <v>8842098</v>
          </cell>
          <cell r="U50" t="str">
            <v>190-13653246</v>
          </cell>
          <cell r="V50" t="str">
            <v>EMERGENCIAL</v>
          </cell>
          <cell r="W50" t="str">
            <v>SS ATENDIDA</v>
          </cell>
          <cell r="X50">
            <v>46067.783009259256</v>
          </cell>
          <cell r="Y50">
            <v>46068.756944444445</v>
          </cell>
          <cell r="Z50">
            <v>46070.783009259256</v>
          </cell>
          <cell r="AA50" t="str">
            <v>BLOCO TRANSFORMADOR DE DISTRIBUIÇÃO</v>
          </cell>
          <cell r="AB50" t="str">
            <v>PONTE ALTA DO TOCANTINS</v>
          </cell>
          <cell r="AC50" t="str">
            <v>JANES FERREIRA DA SILVA</v>
          </cell>
          <cell r="AD50" t="str">
            <v>RURAL</v>
          </cell>
          <cell r="AE50" t="str">
            <v>FORMS SUBST DE TRANSFORMADOR</v>
          </cell>
          <cell r="AF50" t="str">
            <v>Segue SS para substituiçao de TR  queimado</v>
          </cell>
          <cell r="AG50">
            <v>15</v>
          </cell>
          <cell r="AH50">
            <v>15</v>
          </cell>
          <cell r="AI50">
            <v>15</v>
          </cell>
          <cell r="AJ50">
            <v>46224.797569444447</v>
          </cell>
          <cell r="AK50" t="str">
            <v>ÑOK</v>
          </cell>
          <cell r="AL50" t="str">
            <v>QUEIMADO</v>
          </cell>
          <cell r="AM50" t="str">
            <v>NÃO</v>
          </cell>
        </row>
        <row r="51">
          <cell r="C51">
            <v>712600242</v>
          </cell>
          <cell r="D51">
            <v>8385</v>
          </cell>
          <cell r="E51" t="str">
            <v>FORMS</v>
          </cell>
          <cell r="F51" t="str">
            <v>QUEIMADO</v>
          </cell>
          <cell r="G51" t="str">
            <v>DESCARGA ATMOSFÉRICA</v>
          </cell>
          <cell r="H51" t="str">
            <v>QUEIMADO</v>
          </cell>
          <cell r="I51" t="str">
            <v>DESCARGA ATMOSFÉRICA</v>
          </cell>
          <cell r="J51" t="str">
            <v>MC - SUBSTITUIÇÃO DE TRANSFORMADOR</v>
          </cell>
          <cell r="K51">
            <v>1320530</v>
          </cell>
          <cell r="L51">
            <v>2026</v>
          </cell>
          <cell r="M51" t="str">
            <v>COI</v>
          </cell>
          <cell r="N51" t="str">
            <v>ETO-RD-GR</v>
          </cell>
          <cell r="O51" t="str">
            <v>LD02022033</v>
          </cell>
          <cell r="P51">
            <v>5700661111</v>
          </cell>
          <cell r="Q51" t="e">
            <v>#N/A</v>
          </cell>
          <cell r="S51">
            <v>721126</v>
          </cell>
          <cell r="T51">
            <v>9040873</v>
          </cell>
          <cell r="U51" t="str">
            <v>190-13691837</v>
          </cell>
          <cell r="V51" t="str">
            <v>EMERGENCIAL</v>
          </cell>
          <cell r="W51" t="str">
            <v>SS ATENDIDA</v>
          </cell>
          <cell r="X51">
            <v>46099.509456018517</v>
          </cell>
          <cell r="Y51">
            <v>46100.107638888891</v>
          </cell>
          <cell r="Z51">
            <v>46102.509456018517</v>
          </cell>
          <cell r="AA51" t="str">
            <v>BLOCO TRANSFORMADOR DE DISTRIBUIÇÃO</v>
          </cell>
          <cell r="AB51" t="str">
            <v>PEQUIZEIRO</v>
          </cell>
          <cell r="AC51" t="str">
            <v>CLEIBER DA SILVA</v>
          </cell>
          <cell r="AD51" t="str">
            <v>RURAL</v>
          </cell>
          <cell r="AE51" t="str">
            <v>FORMS SUBST DE TRANSFORMADOR</v>
          </cell>
          <cell r="AF51" t="str">
            <v>trafo 5700661111 e para raio queimado acesso livre equipe 033po01</v>
          </cell>
          <cell r="AG51">
            <v>15</v>
          </cell>
          <cell r="AH51">
            <v>15</v>
          </cell>
          <cell r="AI51" t="str">
            <v>15</v>
          </cell>
          <cell r="AJ51">
            <v>46224.797569444447</v>
          </cell>
          <cell r="AK51" t="str">
            <v>ÑOK</v>
          </cell>
          <cell r="AL51" t="str">
            <v>QUEIMADO</v>
          </cell>
          <cell r="AM51" t="str">
            <v>NÃO</v>
          </cell>
        </row>
        <row r="52">
          <cell r="C52">
            <v>212600216</v>
          </cell>
          <cell r="D52">
            <v>8385</v>
          </cell>
          <cell r="E52" t="str">
            <v>FORMS</v>
          </cell>
          <cell r="F52" t="str">
            <v>QUEIMADO</v>
          </cell>
          <cell r="G52" t="str">
            <v>ABALROADO</v>
          </cell>
          <cell r="H52" t="str">
            <v>QUEIMADO</v>
          </cell>
          <cell r="I52" t="str">
            <v>ABALROADO</v>
          </cell>
          <cell r="J52" t="str">
            <v>MC - SUBSTITUIÇÃO DE TRANSFORMADOR</v>
          </cell>
          <cell r="K52">
            <v>1312854</v>
          </cell>
          <cell r="L52">
            <v>2026</v>
          </cell>
          <cell r="M52" t="str">
            <v>COI</v>
          </cell>
          <cell r="N52" t="str">
            <v>ENC-RD-PS</v>
          </cell>
          <cell r="O52" t="str">
            <v>LD01056046</v>
          </cell>
          <cell r="P52">
            <v>5701175014</v>
          </cell>
          <cell r="Q52" t="e">
            <v>#N/A</v>
          </cell>
          <cell r="S52">
            <v>720061</v>
          </cell>
          <cell r="T52">
            <v>8847937</v>
          </cell>
          <cell r="U52" t="str">
            <v>190-13707224</v>
          </cell>
          <cell r="V52" t="str">
            <v>EMERGENCIAL</v>
          </cell>
          <cell r="W52" t="str">
            <v>SS ATENDIDA</v>
          </cell>
          <cell r="X52">
            <v>46067.382615740738</v>
          </cell>
          <cell r="Y52">
            <v>46067.857638888891</v>
          </cell>
          <cell r="Z52">
            <v>46070.382615740738</v>
          </cell>
          <cell r="AA52" t="str">
            <v>BLOCO TRANSFORMADOR DE DISTRIBUIÇÃO</v>
          </cell>
          <cell r="AB52" t="str">
            <v>NOVA ROSALANDIA</v>
          </cell>
          <cell r="AC52" t="str">
            <v>Felipe Batista Ferrreira</v>
          </cell>
          <cell r="AD52" t="str">
            <v>RURAL</v>
          </cell>
          <cell r="AE52" t="str">
            <v>FORMS SUBST DE TRANSFORMADOR</v>
          </cell>
          <cell r="AF52" t="str">
            <v>TR 570117501415KVAPARA RAIO DANIFICADO ACESSO PARA CAMINHONETE34,5KVA013OP03</v>
          </cell>
          <cell r="AG52">
            <v>15</v>
          </cell>
          <cell r="AH52">
            <v>15</v>
          </cell>
          <cell r="AI52">
            <v>15</v>
          </cell>
          <cell r="AJ52">
            <v>46224.797569444447</v>
          </cell>
          <cell r="AK52" t="str">
            <v>ÑOK</v>
          </cell>
          <cell r="AL52" t="str">
            <v>QUEIMADO</v>
          </cell>
          <cell r="AM52" t="str">
            <v>NÃO</v>
          </cell>
        </row>
        <row r="53">
          <cell r="C53">
            <v>112600317</v>
          </cell>
          <cell r="D53">
            <v>8385</v>
          </cell>
          <cell r="E53" t="str">
            <v>FORMS</v>
          </cell>
          <cell r="F53" t="str">
            <v>AVARIADO</v>
          </cell>
          <cell r="G53" t="str">
            <v>BUCHA DANIFICADA</v>
          </cell>
          <cell r="H53" t="str">
            <v>AVARIADO</v>
          </cell>
          <cell r="I53" t="str">
            <v>BUCHA DANIFICADA</v>
          </cell>
          <cell r="J53" t="str">
            <v>MC - SUBSTITUIÇÃO DE TRANSFORMADOR</v>
          </cell>
          <cell r="K53">
            <v>1315268</v>
          </cell>
          <cell r="L53">
            <v>2026</v>
          </cell>
          <cell r="M53" t="str">
            <v>COI</v>
          </cell>
          <cell r="N53" t="str">
            <v>DOLP-RD-PA</v>
          </cell>
          <cell r="O53" t="str">
            <v>AL01102271</v>
          </cell>
          <cell r="P53">
            <v>5703857001</v>
          </cell>
          <cell r="Q53" t="e">
            <v>#N/A</v>
          </cell>
          <cell r="S53">
            <v>766050</v>
          </cell>
          <cell r="T53">
            <v>8859567</v>
          </cell>
          <cell r="U53" t="str">
            <v>190-13644101</v>
          </cell>
          <cell r="V53" t="str">
            <v>EMERGENCIAL</v>
          </cell>
          <cell r="W53" t="str">
            <v>SS ATENDIDA</v>
          </cell>
          <cell r="X53">
            <v>46078.912314814814</v>
          </cell>
          <cell r="Y53">
            <v>46079.824999999997</v>
          </cell>
          <cell r="Z53">
            <v>46081.912314814814</v>
          </cell>
          <cell r="AA53" t="str">
            <v>BLOCO TRANSFORMADOR DE DISTRIBUIÇÃO</v>
          </cell>
          <cell r="AB53" t="str">
            <v>PORTO NACIONAL</v>
          </cell>
          <cell r="AC53" t="str">
            <v>ASTROGILDO PIRES BERNARDO</v>
          </cell>
          <cell r="AD53" t="str">
            <v>RURAL</v>
          </cell>
          <cell r="AE53" t="str">
            <v>FORMS SUBST DE TRANSFORMADOR</v>
          </cell>
          <cell r="AF53" t="str">
            <v>TRAFO 5703857001 com tensão baixa. TAP Interno. Potência: 15 KVATensão: 13,8 KVAcesso: Livre.</v>
          </cell>
          <cell r="AG53">
            <v>25</v>
          </cell>
          <cell r="AH53">
            <v>15</v>
          </cell>
          <cell r="AI53" t="str">
            <v>15</v>
          </cell>
          <cell r="AJ53">
            <v>46224.797569444447</v>
          </cell>
          <cell r="AK53" t="str">
            <v>ÑOK</v>
          </cell>
          <cell r="AL53" t="str">
            <v>AVARIADO</v>
          </cell>
          <cell r="AM53" t="str">
            <v>NÃO</v>
          </cell>
        </row>
        <row r="54">
          <cell r="C54">
            <v>512600095</v>
          </cell>
          <cell r="D54">
            <v>8385</v>
          </cell>
          <cell r="E54" t="str">
            <v>FORMS</v>
          </cell>
          <cell r="F54" t="str">
            <v>QUEIMADO</v>
          </cell>
          <cell r="G54" t="str">
            <v>DESCARGA ATMOSFÉRICA</v>
          </cell>
          <cell r="H54" t="str">
            <v>QUEIMADO</v>
          </cell>
          <cell r="I54" t="str">
            <v>DESCARGA ATMOSFÉRICA</v>
          </cell>
          <cell r="J54" t="str">
            <v>MC - SUBSTITUIÇÃO DE TRANSFORMADOR</v>
          </cell>
          <cell r="K54">
            <v>1317440</v>
          </cell>
          <cell r="L54">
            <v>2026</v>
          </cell>
          <cell r="M54" t="str">
            <v>COI</v>
          </cell>
          <cell r="N54" t="str">
            <v>ETO-RD-DP</v>
          </cell>
          <cell r="O54" t="str">
            <v>LD02110005</v>
          </cell>
          <cell r="P54">
            <v>5710013050</v>
          </cell>
          <cell r="Q54" t="e">
            <v>#N/A</v>
          </cell>
          <cell r="S54">
            <v>983036</v>
          </cell>
          <cell r="T54">
            <v>8576306</v>
          </cell>
          <cell r="U54" t="str">
            <v>190-13663306</v>
          </cell>
          <cell r="V54" t="str">
            <v>EMERGENCIAL</v>
          </cell>
          <cell r="W54" t="str">
            <v>SS ATENDIDA</v>
          </cell>
          <cell r="X54">
            <v>46073.735625000001</v>
          </cell>
          <cell r="Y54">
            <v>46074.890972222223</v>
          </cell>
          <cell r="Z54">
            <v>46076.735625000001</v>
          </cell>
          <cell r="AA54" t="str">
            <v>BLOCO TRANSFORMADOR DE DISTRIBUIÇÃO</v>
          </cell>
          <cell r="AB54" t="str">
            <v>COMBINADO</v>
          </cell>
          <cell r="AC54" t="str">
            <v>GILMAR VIEIRA DE SOUSA</v>
          </cell>
          <cell r="AD54" t="str">
            <v>RURAL</v>
          </cell>
          <cell r="AE54" t="str">
            <v>FORMS SUBST DE TRANSFORMADOR</v>
          </cell>
          <cell r="AF54" t="e">
            <v>#VALUE!</v>
          </cell>
          <cell r="AG54">
            <v>15</v>
          </cell>
          <cell r="AH54">
            <v>15</v>
          </cell>
          <cell r="AI54">
            <v>15</v>
          </cell>
          <cell r="AJ54">
            <v>46224.797569444447</v>
          </cell>
          <cell r="AK54" t="str">
            <v>ÑOK</v>
          </cell>
          <cell r="AL54" t="str">
            <v>QUEIMADO</v>
          </cell>
          <cell r="AM54" t="str">
            <v>NÃO</v>
          </cell>
        </row>
        <row r="55">
          <cell r="C55">
            <v>512600088</v>
          </cell>
          <cell r="D55">
            <v>8385</v>
          </cell>
          <cell r="E55" t="str">
            <v>FORMS</v>
          </cell>
          <cell r="F55" t="str">
            <v>SOBRECARGA PREVENTIVA</v>
          </cell>
          <cell r="G55" t="str">
            <v>NÃO IDENTIFICADO</v>
          </cell>
          <cell r="H55" t="str">
            <v>QUEIMADO</v>
          </cell>
          <cell r="I55" t="str">
            <v>DESCARGA ATMOSFÉRICA</v>
          </cell>
          <cell r="J55" t="str">
            <v>MC - SUBSTITUIÇÃO DE TRANSFORMADOR</v>
          </cell>
          <cell r="K55">
            <v>1316362</v>
          </cell>
          <cell r="L55">
            <v>2026</v>
          </cell>
          <cell r="M55" t="str">
            <v>COI</v>
          </cell>
          <cell r="N55" t="str">
            <v>ETO-RD-DP</v>
          </cell>
          <cell r="O55" t="str">
            <v>LD04002091</v>
          </cell>
          <cell r="P55">
            <v>5710072028</v>
          </cell>
          <cell r="Q55" t="e">
            <v>#N/A</v>
          </cell>
          <cell r="S55">
            <v>870577</v>
          </cell>
          <cell r="T55">
            <v>8702167</v>
          </cell>
          <cell r="U55" t="str">
            <v>190-13643193</v>
          </cell>
          <cell r="V55" t="str">
            <v>EMERGENCIAL</v>
          </cell>
          <cell r="W55" t="str">
            <v>SS ATENDIDA</v>
          </cell>
          <cell r="X55">
            <v>46081.57099537037</v>
          </cell>
          <cell r="Y55">
            <v>46082.5625</v>
          </cell>
          <cell r="Z55">
            <v>46084.57099537037</v>
          </cell>
          <cell r="AA55" t="str">
            <v>BLOCO TRANSFORMADOR DE DISTRIBUIÇÃO</v>
          </cell>
          <cell r="AB55" t="str">
            <v>NATIVIDADE</v>
          </cell>
          <cell r="AC55" t="str">
            <v>DIONES COSTA SILVA</v>
          </cell>
          <cell r="AD55" t="str">
            <v>RURAL</v>
          </cell>
          <cell r="AE55" t="str">
            <v>FORMS SUBST DE TRANSFORMADOR</v>
          </cell>
          <cell r="AF55" t="str">
            <v>SEGUE SS PARA SUBSTITUIR TRAFO DEVIDO REICIDENCIA (O MESMO ESTA DESARMENDO TODOS OS DIAS GERANDO INSATISFAÇÃO DO CLIENTE SEGUNDO A EQUIPE 028OP01 SOLICITANTE DA SUBSTITUIÇÃO)</v>
          </cell>
          <cell r="AG55">
            <v>15</v>
          </cell>
          <cell r="AH55">
            <v>15</v>
          </cell>
          <cell r="AI55" t="str">
            <v xml:space="preserve">15 _x000D_
</v>
          </cell>
          <cell r="AJ55">
            <v>46224.797569444447</v>
          </cell>
          <cell r="AK55" t="str">
            <v>OK</v>
          </cell>
          <cell r="AL55" t="str">
            <v>TAP</v>
          </cell>
          <cell r="AM55" t="str">
            <v>SIM</v>
          </cell>
        </row>
        <row r="56">
          <cell r="C56">
            <v>612600464</v>
          </cell>
          <cell r="D56">
            <v>8385</v>
          </cell>
          <cell r="E56" t="str">
            <v>FORA FORMS</v>
          </cell>
          <cell r="F56" t="str">
            <v>QUEIMADO</v>
          </cell>
          <cell r="G56" t="str">
            <v>DESCARGA ATMOSFÉRICA</v>
          </cell>
          <cell r="H56" t="str">
            <v>TRANSFORMADOR DE DISTRIBUIÇÃO</v>
          </cell>
          <cell r="I56" t="str">
            <v>DESCARGA ATMOSFÉRICA</v>
          </cell>
          <cell r="J56" t="str">
            <v>MC - SUBSTITUIÇÃO DE TRANSFORMADOR</v>
          </cell>
          <cell r="K56">
            <v>1337978</v>
          </cell>
          <cell r="L56">
            <v>2026</v>
          </cell>
          <cell r="M56" t="str">
            <v>COCM</v>
          </cell>
          <cell r="N56" t="str">
            <v>ETO-RD-AR</v>
          </cell>
          <cell r="O56" t="str">
            <v>LD02010004</v>
          </cell>
          <cell r="P56">
            <v>5710235080</v>
          </cell>
          <cell r="Q56" t="e">
            <v>#N/A</v>
          </cell>
          <cell r="S56">
            <v>853117</v>
          </cell>
          <cell r="T56">
            <v>9263952</v>
          </cell>
          <cell r="U56" t="str">
            <v>190-13670157</v>
          </cell>
          <cell r="V56" t="str">
            <v>EMERGENCIAL</v>
          </cell>
          <cell r="W56" t="str">
            <v>SS ATENDIDA</v>
          </cell>
          <cell r="X56">
            <v>46141.370532407411</v>
          </cell>
          <cell r="Y56">
            <v>46140.659722222219</v>
          </cell>
          <cell r="Z56">
            <v>46144.370532407411</v>
          </cell>
          <cell r="AA56" t="str">
            <v>BLOCO TRANSFORMADOR DE DISTRIBUIÇÃO</v>
          </cell>
          <cell r="AB56" t="str">
            <v>DARCINOPOLIS</v>
          </cell>
          <cell r="AC56" t="str">
            <v>LEONARDO SANTOS DA SILVA</v>
          </cell>
          <cell r="AD56" t="str">
            <v>RURAL</v>
          </cell>
          <cell r="AE56" t="str">
            <v>AVISO DE ANOMALIA</v>
          </cell>
          <cell r="AF56" t="str">
            <v>NOTA ABERTA PARA CORREÇÃO DA SS 751/2026 POIS O TRAFO QUE ESTAVA QUEIMADO E O 5710235080</v>
          </cell>
          <cell r="AG56">
            <v>15</v>
          </cell>
          <cell r="AH56">
            <v>15</v>
          </cell>
          <cell r="AJ56">
            <v>10</v>
          </cell>
          <cell r="AK56" t="str">
            <v>ÑOK</v>
          </cell>
          <cell r="AL56" t="str">
            <v>QUEIMADO</v>
          </cell>
          <cell r="AM56" t="str">
            <v>NÃO</v>
          </cell>
        </row>
        <row r="57">
          <cell r="C57">
            <v>412600153</v>
          </cell>
          <cell r="D57">
            <v>8385</v>
          </cell>
          <cell r="E57" t="str">
            <v>FORMS</v>
          </cell>
          <cell r="F57" t="str">
            <v>QUEIMADO</v>
          </cell>
          <cell r="G57" t="str">
            <v>DESCARGA ATMOSFÉRICA</v>
          </cell>
          <cell r="H57" t="str">
            <v>QUEIMADO</v>
          </cell>
          <cell r="I57" t="str">
            <v>DESCARGA ATMOSFÉRICA</v>
          </cell>
          <cell r="J57" t="str">
            <v>MC - SUBSTITUIÇÃO DE TRANSFORMADOR</v>
          </cell>
          <cell r="K57">
            <v>1305324</v>
          </cell>
          <cell r="L57">
            <v>2026</v>
          </cell>
          <cell r="M57" t="str">
            <v>COI</v>
          </cell>
          <cell r="N57" t="str">
            <v>ETO-RD-GU</v>
          </cell>
          <cell r="O57" t="str">
            <v>LD03040003</v>
          </cell>
          <cell r="P57">
            <v>5710316076</v>
          </cell>
          <cell r="Q57" t="e">
            <v>#N/A</v>
          </cell>
          <cell r="S57">
            <v>710736</v>
          </cell>
          <cell r="T57">
            <v>8718506</v>
          </cell>
          <cell r="U57" t="str">
            <v>190-13711340</v>
          </cell>
          <cell r="V57" t="str">
            <v>EMERGENCIAL</v>
          </cell>
          <cell r="W57" t="str">
            <v>SS ATENDIDA</v>
          </cell>
          <cell r="X57">
            <v>46052.656967592593</v>
          </cell>
          <cell r="Y57">
            <v>46053.948738425926</v>
          </cell>
          <cell r="Z57">
            <v>46055.656967592593</v>
          </cell>
          <cell r="AA57" t="str">
            <v>BLOCO TRANSFORMADOR DE DISTRIBUIÇÃO</v>
          </cell>
          <cell r="AB57" t="str">
            <v>DUERE</v>
          </cell>
          <cell r="AC57" t="str">
            <v>MARCELO LIMA DAMASCENO</v>
          </cell>
          <cell r="AD57" t="str">
            <v>RURAL</v>
          </cell>
          <cell r="AE57" t="str">
            <v>FORMS SUBST DE TRANSFORMADOR</v>
          </cell>
          <cell r="AF57" t="str">
            <v>transformador e para raio queimado</v>
          </cell>
          <cell r="AG57">
            <v>15</v>
          </cell>
          <cell r="AH57">
            <v>15</v>
          </cell>
          <cell r="AI57">
            <v>15</v>
          </cell>
          <cell r="AJ57">
            <v>46224.797569444447</v>
          </cell>
          <cell r="AK57" t="str">
            <v>ÑOK</v>
          </cell>
          <cell r="AL57" t="str">
            <v>QUEIMADO</v>
          </cell>
          <cell r="AM57" t="str">
            <v>NÃO</v>
          </cell>
        </row>
        <row r="58">
          <cell r="C58">
            <v>412600161</v>
          </cell>
          <cell r="D58">
            <v>8385</v>
          </cell>
          <cell r="E58" t="str">
            <v>FORMS</v>
          </cell>
          <cell r="F58" t="str">
            <v>QUEIMADO</v>
          </cell>
          <cell r="G58" t="str">
            <v>NÃO IDENTIFICADO</v>
          </cell>
          <cell r="H58" t="str">
            <v>QUEIMADO</v>
          </cell>
          <cell r="I58" t="str">
            <v>NÃO IDENTIFICADO</v>
          </cell>
          <cell r="J58" t="str">
            <v>MC - SUBSTITUIÇÃO DE TRANSFORMADOR</v>
          </cell>
          <cell r="K58">
            <v>1304044</v>
          </cell>
          <cell r="L58">
            <v>2026</v>
          </cell>
          <cell r="M58" t="str">
            <v>COI</v>
          </cell>
          <cell r="N58" t="str">
            <v>ETO-RD-GU</v>
          </cell>
          <cell r="O58" t="str">
            <v>LD03040003</v>
          </cell>
          <cell r="P58">
            <v>5719098076</v>
          </cell>
          <cell r="Q58" t="e">
            <v>#N/A</v>
          </cell>
          <cell r="S58">
            <v>714429</v>
          </cell>
          <cell r="T58">
            <v>8720018</v>
          </cell>
          <cell r="U58" t="str">
            <v>190-13693546</v>
          </cell>
          <cell r="V58" t="str">
            <v>EMERGENCIAL</v>
          </cell>
          <cell r="W58" t="str">
            <v>SS ATENDIDA</v>
          </cell>
          <cell r="X58">
            <v>46052.534062500003</v>
          </cell>
          <cell r="Y58">
            <v>46056.578055555554</v>
          </cell>
          <cell r="Z58">
            <v>46055.534062500003</v>
          </cell>
          <cell r="AA58" t="str">
            <v>BLOCO TRANSFORMADOR DE DISTRIBUIÇÃO</v>
          </cell>
          <cell r="AB58" t="str">
            <v>DUERE</v>
          </cell>
          <cell r="AC58" t="str">
            <v>Wilmar Lucas Rodrigues Noleto</v>
          </cell>
          <cell r="AD58" t="str">
            <v>RURAL</v>
          </cell>
          <cell r="AE58" t="str">
            <v>FORMS SUBST DE TRANSFORMADOR</v>
          </cell>
          <cell r="AF58" t="str">
            <v>SEGUE SS DE TRAFO QUEIMADO NA RDR DE DUERE, TRAFO DE 15KVA NA REDE DE 19.9KV, PARA RAIO QUEIMADO E ACESSO LIVRE.</v>
          </cell>
          <cell r="AG58">
            <v>15</v>
          </cell>
          <cell r="AH58">
            <v>15</v>
          </cell>
          <cell r="AI58">
            <v>15</v>
          </cell>
          <cell r="AJ58">
            <v>46224.797569444447</v>
          </cell>
          <cell r="AK58" t="str">
            <v>ÑOK</v>
          </cell>
          <cell r="AL58" t="str">
            <v>QUEIMADO</v>
          </cell>
          <cell r="AM58" t="str">
            <v>NÃO</v>
          </cell>
        </row>
        <row r="59">
          <cell r="C59">
            <v>662600130</v>
          </cell>
          <cell r="D59">
            <v>8385</v>
          </cell>
          <cell r="E59" t="str">
            <v>FORA FORMS</v>
          </cell>
          <cell r="F59" t="str">
            <v>QUEIMADO</v>
          </cell>
          <cell r="G59" t="str">
            <v>DESCARGA ATMOSFÉRICA</v>
          </cell>
          <cell r="H59" t="str">
            <v>QUEIMADO</v>
          </cell>
          <cell r="I59" t="str">
            <v>DESCARGA ATMOSFÉRICA</v>
          </cell>
          <cell r="J59" t="str">
            <v>MC - SUBSTITUIÇÃO DE TRANSFORMADOR</v>
          </cell>
          <cell r="K59">
            <v>1314205</v>
          </cell>
          <cell r="L59">
            <v>2026</v>
          </cell>
          <cell r="M59" t="str">
            <v>COI</v>
          </cell>
          <cell r="N59" t="str">
            <v>ETO-RD-AG</v>
          </cell>
          <cell r="O59" t="str">
            <v>LD02109039</v>
          </cell>
          <cell r="P59">
            <v>5741261039</v>
          </cell>
          <cell r="Q59" t="e">
            <v>#N/A</v>
          </cell>
          <cell r="S59">
            <v>821918</v>
          </cell>
          <cell r="T59">
            <v>9377614</v>
          </cell>
          <cell r="U59" t="str">
            <v>190-13669018</v>
          </cell>
          <cell r="V59" t="str">
            <v>EMERGENCIAL</v>
          </cell>
          <cell r="W59" t="str">
            <v>SS ATENDIDA</v>
          </cell>
          <cell r="X59">
            <v>46074.548032407409</v>
          </cell>
          <cell r="Y59">
            <v>46074.836574074077</v>
          </cell>
          <cell r="Z59">
            <v>46077.548032407409</v>
          </cell>
          <cell r="AA59" t="str">
            <v>BLOCO TRANSFORMADOR DE DISTRIBUIÇÃO</v>
          </cell>
          <cell r="AB59" t="str">
            <v>ARAGUATINS</v>
          </cell>
          <cell r="AC59" t="str">
            <v>ARTHUR MAGALHAES DAS DORES</v>
          </cell>
          <cell r="AD59" t="str">
            <v>RURAL</v>
          </cell>
          <cell r="AE59" t="str">
            <v>AVISO DE ANOMALIA</v>
          </cell>
          <cell r="AF59" t="str">
            <v>5741261039 queimadopot. 15kvatensao 19,9kvacesso bompara-raio ruim</v>
          </cell>
          <cell r="AG59">
            <v>15</v>
          </cell>
          <cell r="AH59">
            <v>15</v>
          </cell>
          <cell r="AJ59">
            <v>5</v>
          </cell>
          <cell r="AK59" t="str">
            <v>ÑOK</v>
          </cell>
          <cell r="AL59" t="str">
            <v>QUEIMADO</v>
          </cell>
          <cell r="AM59" t="str">
            <v>NÃO</v>
          </cell>
        </row>
        <row r="60">
          <cell r="C60">
            <v>512600061</v>
          </cell>
          <cell r="D60">
            <v>8385</v>
          </cell>
          <cell r="E60" t="str">
            <v>FORMS</v>
          </cell>
          <cell r="F60" t="str">
            <v>QUEIMADO</v>
          </cell>
          <cell r="H60" t="str">
            <v>QUEIMADO</v>
          </cell>
          <cell r="J60" t="str">
            <v>MC - SUBSTITUIÇÃO DE TRANSFORMADOR</v>
          </cell>
          <cell r="K60">
            <v>1306636</v>
          </cell>
          <cell r="L60">
            <v>2026</v>
          </cell>
          <cell r="M60" t="str">
            <v>COCM</v>
          </cell>
          <cell r="N60" t="str">
            <v>ETO-RD-DP</v>
          </cell>
          <cell r="O60" t="str">
            <v>LD03002091</v>
          </cell>
          <cell r="P60">
            <v>5764816091</v>
          </cell>
          <cell r="Q60" t="e">
            <v>#N/A</v>
          </cell>
          <cell r="S60">
            <v>897040</v>
          </cell>
          <cell r="T60">
            <v>8713890</v>
          </cell>
          <cell r="U60" t="str">
            <v>190-39310639</v>
          </cell>
          <cell r="V60" t="str">
            <v>EMERGENCIAL</v>
          </cell>
          <cell r="W60" t="str">
            <v>SS ATENDIDA</v>
          </cell>
          <cell r="X60">
            <v>46057.310833333337</v>
          </cell>
          <cell r="Y60">
            <v>46057.478854166664</v>
          </cell>
          <cell r="Z60">
            <v>46060.310833333337</v>
          </cell>
          <cell r="AA60" t="str">
            <v>BLOCO TRANSFORMADOR DE DISTRIBUIÇÃO</v>
          </cell>
          <cell r="AB60" t="str">
            <v>ALMAS</v>
          </cell>
          <cell r="AC60" t="str">
            <v>DENER SOARES DE ALBUQUERQUE</v>
          </cell>
          <cell r="AD60" t="str">
            <v>RURAL</v>
          </cell>
          <cell r="AE60" t="str">
            <v>FORMS SUBST DE TRANSFORMADOR</v>
          </cell>
          <cell r="AF60" t="str">
            <v>Segundo informações da equipe de campo, o trafo AUXILIAR DO RELIGADOR  5764816091 de 15kVA na tensão 19.9kV e para raio estão queimados.</v>
          </cell>
          <cell r="AG60">
            <v>15</v>
          </cell>
          <cell r="AH60">
            <v>15</v>
          </cell>
          <cell r="AJ60">
            <v>46224.797569444447</v>
          </cell>
          <cell r="AK60" t="str">
            <v>OK</v>
          </cell>
          <cell r="AL60" t="str">
            <v>AUXILIAR</v>
          </cell>
          <cell r="AM60" t="str">
            <v>NÃO</v>
          </cell>
        </row>
        <row r="61">
          <cell r="C61">
            <v>662600037</v>
          </cell>
          <cell r="D61">
            <v>8385</v>
          </cell>
          <cell r="E61" t="str">
            <v>FORMS</v>
          </cell>
          <cell r="F61" t="str">
            <v>QUEIMADO</v>
          </cell>
          <cell r="G61" t="str">
            <v>NÃO IDENTIFICADO</v>
          </cell>
          <cell r="H61" t="str">
            <v>OUTROS</v>
          </cell>
          <cell r="I61" t="str">
            <v>QUEIMADO</v>
          </cell>
          <cell r="J61" t="str">
            <v>MC - SUBSTITUIÇÃO DE TRANSFORMADOR</v>
          </cell>
          <cell r="K61">
            <v>1283792</v>
          </cell>
          <cell r="L61">
            <v>2026</v>
          </cell>
          <cell r="M61" t="str">
            <v>COI</v>
          </cell>
          <cell r="N61" t="str">
            <v>ETO-RD-AG</v>
          </cell>
          <cell r="O61" t="str">
            <v>LD02109039</v>
          </cell>
          <cell r="P61">
            <v>5301105039</v>
          </cell>
          <cell r="Q61" t="e">
            <v>#N/A</v>
          </cell>
          <cell r="S61">
            <v>790390</v>
          </cell>
          <cell r="T61">
            <v>9403879</v>
          </cell>
          <cell r="U61" t="str">
            <v>190-12312798</v>
          </cell>
          <cell r="V61" t="str">
            <v>EMERGENCIAL</v>
          </cell>
          <cell r="W61" t="str">
            <v>SS ATENDIDA</v>
          </cell>
          <cell r="X61">
            <v>46032.757905092592</v>
          </cell>
          <cell r="Y61">
            <v>46032.996527777781</v>
          </cell>
          <cell r="Z61">
            <v>46035.757905092592</v>
          </cell>
          <cell r="AA61" t="str">
            <v>BLOCO TRANSFORMADOR DE DISTRIBUIÇÃO</v>
          </cell>
          <cell r="AB61" t="str">
            <v>ARAGUATINS</v>
          </cell>
          <cell r="AC61" t="str">
            <v>SAMUEL PINTO GOMES</v>
          </cell>
          <cell r="AD61" t="str">
            <v>RURAL</v>
          </cell>
          <cell r="AE61" t="str">
            <v>FORMS SUBST DE TRANSFORMADOR</v>
          </cell>
          <cell r="AF61" t="str">
            <v>Segue nota para envia equipe manutenção substituir Trafo 5301105039 de 25kva avariado em campo problemas de tensão baixa, Obs. Não esta aumentando tensão mesmo alterando TAP, Tensão 19,9kv, Acesso livre, Rural de Araguatins, Chac. Porto do Céu.</v>
          </cell>
          <cell r="AG61">
            <v>25</v>
          </cell>
          <cell r="AH61">
            <v>25</v>
          </cell>
          <cell r="AI61">
            <v>25</v>
          </cell>
          <cell r="AJ61">
            <v>46224.797569444447</v>
          </cell>
          <cell r="AK61" t="str">
            <v>OK</v>
          </cell>
          <cell r="AL61" t="str">
            <v>TAP</v>
          </cell>
          <cell r="AM61" t="str">
            <v>SIM</v>
          </cell>
        </row>
        <row r="62">
          <cell r="C62">
            <v>212600102</v>
          </cell>
          <cell r="D62">
            <v>8385</v>
          </cell>
          <cell r="E62" t="str">
            <v>FORA FORMS</v>
          </cell>
          <cell r="F62" t="str">
            <v>AVARIADO</v>
          </cell>
          <cell r="G62" t="str">
            <v>VAZAMENTO DE ÓLEO</v>
          </cell>
          <cell r="J62" t="str">
            <v>MC - SUBSTITUIÇÃO DE TRANSFORMADOR</v>
          </cell>
          <cell r="K62">
            <v>1289023</v>
          </cell>
          <cell r="L62">
            <v>2026</v>
          </cell>
          <cell r="M62" t="str">
            <v>COI</v>
          </cell>
          <cell r="N62" t="str">
            <v>ENC-RD-PS</v>
          </cell>
          <cell r="O62" t="str">
            <v>LD05050008</v>
          </cell>
          <cell r="P62">
            <v>5301988007</v>
          </cell>
          <cell r="Q62" t="e">
            <v>#N/A</v>
          </cell>
          <cell r="S62">
            <v>772015</v>
          </cell>
          <cell r="T62">
            <v>8937546</v>
          </cell>
          <cell r="U62" t="str">
            <v>190-58239570</v>
          </cell>
          <cell r="V62" t="str">
            <v>EMERGENCIAL</v>
          </cell>
          <cell r="W62" t="str">
            <v>SS ATENDIDA</v>
          </cell>
          <cell r="X62">
            <v>46041.715787037036</v>
          </cell>
          <cell r="Y62">
            <v>46042.796527777777</v>
          </cell>
          <cell r="Z62">
            <v>46044.715787037036</v>
          </cell>
          <cell r="AA62" t="str">
            <v>TRANSFORMADOR DE DISTRIBUIÇÃO ENERGISA 19.919Kv</v>
          </cell>
          <cell r="AB62" t="str">
            <v>MIRACEMA DO TOCANTINS</v>
          </cell>
          <cell r="AC62" t="str">
            <v>JOSE MARIA ALVES MONTEL</v>
          </cell>
          <cell r="AD62" t="str">
            <v>RURAL</v>
          </cell>
          <cell r="AE62" t="str">
            <v>AVISO DE ANOMALIA</v>
          </cell>
          <cell r="AF62" t="e">
            <v>#VALUE!</v>
          </cell>
          <cell r="AG62">
            <v>25</v>
          </cell>
          <cell r="AH62">
            <v>25</v>
          </cell>
          <cell r="AI62" t="str">
            <v>25</v>
          </cell>
          <cell r="AJ62">
            <v>30</v>
          </cell>
          <cell r="AK62" t="str">
            <v>ÑOK</v>
          </cell>
          <cell r="AL62" t="str">
            <v>AVARIADO</v>
          </cell>
          <cell r="AM62" t="str">
            <v>NÃO</v>
          </cell>
        </row>
        <row r="63">
          <cell r="C63">
            <v>662600047</v>
          </cell>
          <cell r="D63">
            <v>8385</v>
          </cell>
          <cell r="E63" t="str">
            <v>FORMS</v>
          </cell>
          <cell r="F63" t="str">
            <v>QUEIMADO</v>
          </cell>
          <cell r="G63" t="str">
            <v>DESCARGA ATMOSFÉRICA</v>
          </cell>
          <cell r="H63" t="str">
            <v>QUEIMADO</v>
          </cell>
          <cell r="I63" t="str">
            <v>DESCARGA ATMOSFÉRICA</v>
          </cell>
          <cell r="J63" t="str">
            <v>MC - SUBSTITUIÇÃO DE TRANSFORMADOR</v>
          </cell>
          <cell r="K63">
            <v>1287651</v>
          </cell>
          <cell r="L63">
            <v>2026</v>
          </cell>
          <cell r="M63" t="str">
            <v>COI</v>
          </cell>
          <cell r="N63" t="str">
            <v>ETO-RD-AG</v>
          </cell>
          <cell r="O63" t="str">
            <v>LD01084002</v>
          </cell>
          <cell r="P63">
            <v>5700002210</v>
          </cell>
          <cell r="Q63" t="e">
            <v>#N/A</v>
          </cell>
          <cell r="S63">
            <v>891939</v>
          </cell>
          <cell r="T63">
            <v>9298005</v>
          </cell>
          <cell r="U63" t="str">
            <v>190-13647745</v>
          </cell>
          <cell r="V63" t="str">
            <v>EMERGENCIAL</v>
          </cell>
          <cell r="W63" t="str">
            <v>SS ATENDIDA</v>
          </cell>
          <cell r="X63">
            <v>46038.702256944445</v>
          </cell>
          <cell r="Y63">
            <v>46041.343460648146</v>
          </cell>
          <cell r="Z63">
            <v>46041.702256944445</v>
          </cell>
          <cell r="AA63" t="str">
            <v>BLOCO TRANSFORMADOR DE DISTRIBUIÇÃO</v>
          </cell>
          <cell r="AB63" t="str">
            <v>TOCANTINOPOLIS</v>
          </cell>
          <cell r="AC63" t="str">
            <v>ADRIANO DE SOUSA GOMES</v>
          </cell>
          <cell r="AD63" t="str">
            <v>RURAL</v>
          </cell>
          <cell r="AE63" t="str">
            <v>FORMS SUBST DE TRANSFORMADOR</v>
          </cell>
          <cell r="AF63" t="str">
            <v>TRAFO VAZANDO ÓLEOTENSÃO 19,9KVTRAFO [5700002210]CABO: AA / 4POTENCIA: 25 kVA</v>
          </cell>
          <cell r="AG63">
            <v>25</v>
          </cell>
          <cell r="AH63">
            <v>25</v>
          </cell>
          <cell r="AI63">
            <v>25</v>
          </cell>
          <cell r="AJ63">
            <v>46224.797569444447</v>
          </cell>
          <cell r="AK63" t="str">
            <v>ÑOK</v>
          </cell>
          <cell r="AL63" t="str">
            <v>AVARIADO</v>
          </cell>
          <cell r="AM63" t="str">
            <v>NÃO</v>
          </cell>
        </row>
        <row r="64">
          <cell r="C64">
            <v>612600346</v>
          </cell>
          <cell r="D64">
            <v>8385</v>
          </cell>
          <cell r="E64" t="str">
            <v>FORMS</v>
          </cell>
          <cell r="F64" t="str">
            <v>QUEIMADO</v>
          </cell>
          <cell r="G64" t="str">
            <v>DESCARGA ATMOSFÉRICA</v>
          </cell>
          <cell r="H64" t="str">
            <v>QUEIMADO</v>
          </cell>
          <cell r="I64" t="str">
            <v>SOBRECARGA</v>
          </cell>
          <cell r="J64" t="str">
            <v>MC - SUBSTITUIÇÃO DE TRANSFORMADOR</v>
          </cell>
          <cell r="K64">
            <v>1325429</v>
          </cell>
          <cell r="L64">
            <v>2026</v>
          </cell>
          <cell r="M64" t="str">
            <v>COI</v>
          </cell>
          <cell r="N64" t="str">
            <v>ETO-RD-AG</v>
          </cell>
          <cell r="O64" t="str">
            <v>LD01084002</v>
          </cell>
          <cell r="P64">
            <v>5700002210</v>
          </cell>
          <cell r="Q64" t="e">
            <v>#N/A</v>
          </cell>
          <cell r="S64">
            <v>891939</v>
          </cell>
          <cell r="T64">
            <v>9298005</v>
          </cell>
          <cell r="U64" t="str">
            <v>190-13647745</v>
          </cell>
          <cell r="V64" t="str">
            <v>EMERGENCIAL</v>
          </cell>
          <cell r="W64" t="str">
            <v>SS ATENDIDA</v>
          </cell>
          <cell r="X64">
            <v>46107.788402777776</v>
          </cell>
          <cell r="Y64">
            <v>46108.097222222219</v>
          </cell>
          <cell r="Z64">
            <v>46110.788402777776</v>
          </cell>
          <cell r="AA64" t="str">
            <v>BLOCO TRANSFORMADOR DE DISTRIBUIÇÃO</v>
          </cell>
          <cell r="AB64" t="str">
            <v>TOCANTINOPOLIS</v>
          </cell>
          <cell r="AC64" t="str">
            <v>EZEQUIEL CAVALCANTE DOS SANTOS</v>
          </cell>
          <cell r="AD64" t="str">
            <v>RURAL</v>
          </cell>
          <cell r="AE64" t="str">
            <v>FORMS SUBST DE TRANSFORMADOR</v>
          </cell>
          <cell r="AF64" t="str">
            <v>Substitui trafo 5700002210 queimado potência 25kva tensão 34,5kv acesso livre para-raio queimado equipe:002OP06 984016378</v>
          </cell>
          <cell r="AG64">
            <v>15</v>
          </cell>
          <cell r="AH64">
            <v>25</v>
          </cell>
          <cell r="AI64" t="str">
            <v>25</v>
          </cell>
          <cell r="AJ64">
            <v>46224.797569444447</v>
          </cell>
          <cell r="AK64" t="str">
            <v>ÑOK</v>
          </cell>
          <cell r="AL64" t="str">
            <v>QUEIMADO</v>
          </cell>
          <cell r="AM64" t="str">
            <v>NÃO</v>
          </cell>
        </row>
        <row r="65">
          <cell r="C65">
            <v>412600247</v>
          </cell>
          <cell r="D65">
            <v>8385</v>
          </cell>
          <cell r="E65" t="str">
            <v>FORMS</v>
          </cell>
          <cell r="F65" t="str">
            <v>QUEIMADO</v>
          </cell>
          <cell r="G65" t="str">
            <v>DESCARGA ATMOSFÉRICA</v>
          </cell>
          <cell r="H65" t="str">
            <v>QUEIMADO</v>
          </cell>
          <cell r="I65" t="str">
            <v>DESCARGA ATMOSFÉRICA</v>
          </cell>
          <cell r="J65" t="str">
            <v>MC - SUBSTITUIÇÃO DE TRANSFORMADOR</v>
          </cell>
          <cell r="K65">
            <v>1316276</v>
          </cell>
          <cell r="L65">
            <v>2026</v>
          </cell>
          <cell r="M65" t="str">
            <v>DEOP</v>
          </cell>
          <cell r="N65" t="str">
            <v>ETO-RD-GU</v>
          </cell>
          <cell r="O65" t="str">
            <v>LD04040003</v>
          </cell>
          <cell r="P65">
            <v>5700029003</v>
          </cell>
          <cell r="Q65" t="e">
            <v>#N/A</v>
          </cell>
          <cell r="S65">
            <v>723408</v>
          </cell>
          <cell r="T65">
            <v>8697149</v>
          </cell>
          <cell r="U65" t="str">
            <v>190-12313822</v>
          </cell>
          <cell r="V65" t="str">
            <v>EMERGENCIAL</v>
          </cell>
          <cell r="W65" t="str">
            <v>SS ATENDIDA</v>
          </cell>
          <cell r="X65">
            <v>46082.469282407408</v>
          </cell>
          <cell r="Y65">
            <v>46084.356493055559</v>
          </cell>
          <cell r="Z65">
            <v>46085.469282407408</v>
          </cell>
          <cell r="AA65" t="str">
            <v>BLOCO TRANSFORMADOR DE DISTRIBUIÇÃO</v>
          </cell>
          <cell r="AB65" t="str">
            <v>GURUPI</v>
          </cell>
          <cell r="AC65" t="str">
            <v>Glauk Henrique Miranda Cardoso</v>
          </cell>
          <cell r="AD65" t="str">
            <v>RURAL</v>
          </cell>
          <cell r="AE65" t="str">
            <v>FORMS SUBST DE TRANSFORMADOR</v>
          </cell>
          <cell r="AF65" t="str">
            <v>- Trafo: 5700029003- Potência: 15 KVA - Tensão: 19,9 KV- Para raios: Bom- Causa: Provavelmente Descarga atmosférica - Acesso: Livre- Se há alguma outra anomalia: Não - Endereço: Fazenda São Bento- Equipe: 003OP06- Telefone: 63991257354</v>
          </cell>
          <cell r="AG65">
            <v>15</v>
          </cell>
          <cell r="AH65">
            <v>25</v>
          </cell>
          <cell r="AI65">
            <v>15</v>
          </cell>
          <cell r="AJ65">
            <v>46224.797569444447</v>
          </cell>
          <cell r="AK65" t="str">
            <v>ÑOK</v>
          </cell>
          <cell r="AL65" t="str">
            <v>QUEIMADO</v>
          </cell>
          <cell r="AM65" t="str">
            <v>NÃO</v>
          </cell>
        </row>
        <row r="66">
          <cell r="C66">
            <v>662600108</v>
          </cell>
          <cell r="D66">
            <v>8385</v>
          </cell>
          <cell r="E66" t="str">
            <v>FORA FORMS</v>
          </cell>
          <cell r="F66" t="str">
            <v>AVARIADO</v>
          </cell>
          <cell r="G66" t="str">
            <v>VAZAMENTO DE ÓLEO</v>
          </cell>
          <cell r="J66" t="str">
            <v>MC - SUBSTITUIÇÃO DE TRANSFORMADOR</v>
          </cell>
          <cell r="K66">
            <v>1311455</v>
          </cell>
          <cell r="L66">
            <v>2026</v>
          </cell>
          <cell r="M66" t="str">
            <v>COI</v>
          </cell>
          <cell r="N66" t="str">
            <v>ETO-RD-AG</v>
          </cell>
          <cell r="O66" t="str">
            <v>AL01030124</v>
          </cell>
          <cell r="P66">
            <v>5722963124</v>
          </cell>
          <cell r="Q66" t="e">
            <v>#N/A</v>
          </cell>
          <cell r="S66">
            <v>826255</v>
          </cell>
          <cell r="T66">
            <v>9279674</v>
          </cell>
          <cell r="U66" t="str">
            <v>190-15820020</v>
          </cell>
          <cell r="V66" t="str">
            <v>EMERGENCIAL</v>
          </cell>
          <cell r="W66" t="str">
            <v>SS ATENDIDA</v>
          </cell>
          <cell r="X66">
            <v>46063.670729166668</v>
          </cell>
          <cell r="Y66">
            <v>46064.84375</v>
          </cell>
          <cell r="Z66">
            <v>46066.670729166668</v>
          </cell>
          <cell r="AA66" t="str">
            <v>TRANSFORMADOR DE DISTRIBUIÇÃO ENERGISA 7.967Kv</v>
          </cell>
          <cell r="AB66" t="str">
            <v>RIACHINHO</v>
          </cell>
          <cell r="AC66" t="str">
            <v>EZEQUIEL CAVALCANTE DOS SANTOS</v>
          </cell>
          <cell r="AD66" t="str">
            <v>RURAL</v>
          </cell>
          <cell r="AE66" t="str">
            <v>AVISO DE ANOMALIA</v>
          </cell>
          <cell r="AF66" t="str">
            <v>Substitui trafo 5722963124 com vazamento de óleo acesso livre potência 25kva tensão 12,8kv equipe:991113089</v>
          </cell>
          <cell r="AG66">
            <v>45</v>
          </cell>
          <cell r="AH66">
            <v>25</v>
          </cell>
          <cell r="AI66" t="str">
            <v>25</v>
          </cell>
          <cell r="AJ66">
            <v>75</v>
          </cell>
          <cell r="AK66" t="str">
            <v>ÑOK</v>
          </cell>
          <cell r="AL66" t="str">
            <v>AVARIADO</v>
          </cell>
          <cell r="AM66" t="str">
            <v>NÃO</v>
          </cell>
        </row>
        <row r="67">
          <cell r="C67">
            <v>612600125</v>
          </cell>
          <cell r="D67">
            <v>8385</v>
          </cell>
          <cell r="E67" t="str">
            <v>FORMS</v>
          </cell>
          <cell r="F67" t="str">
            <v>QUEIMADO</v>
          </cell>
          <cell r="G67" t="str">
            <v>DESCARGA ATMOSFÉRICA</v>
          </cell>
          <cell r="H67" t="str">
            <v>QUEIMADO</v>
          </cell>
          <cell r="I67" t="str">
            <v>DESCARGA ATMOSFÉRICA</v>
          </cell>
          <cell r="J67" t="str">
            <v>MC - SUBSTITUIÇÃO DE TRANSFORMADOR</v>
          </cell>
          <cell r="K67">
            <v>1305410</v>
          </cell>
          <cell r="L67">
            <v>2026</v>
          </cell>
          <cell r="M67" t="str">
            <v>MANUT</v>
          </cell>
          <cell r="N67" t="str">
            <v>ETO-RD-AR</v>
          </cell>
          <cell r="O67" t="str">
            <v>LD03010004</v>
          </cell>
          <cell r="P67">
            <v>5739688157</v>
          </cell>
          <cell r="Q67" t="e">
            <v>#N/A</v>
          </cell>
          <cell r="S67">
            <v>786564</v>
          </cell>
          <cell r="T67">
            <v>9240874</v>
          </cell>
          <cell r="U67" t="str">
            <v>190-13653430</v>
          </cell>
          <cell r="V67" t="str">
            <v>EMERGENCIAL</v>
          </cell>
          <cell r="W67" t="str">
            <v>SS ATENDIDA</v>
          </cell>
          <cell r="X67">
            <v>46052.48945601852</v>
          </cell>
          <cell r="Y67">
            <v>46052.875</v>
          </cell>
          <cell r="Z67">
            <v>46055.48945601852</v>
          </cell>
          <cell r="AA67" t="str">
            <v>BLOCO TRANSFORMADOR DE DISTRIBUIÇÃO</v>
          </cell>
          <cell r="AB67" t="str">
            <v>ARAGUANA</v>
          </cell>
          <cell r="AC67" t="str">
            <v>LEANDRO BISPO DE BARROS</v>
          </cell>
          <cell r="AD67" t="str">
            <v>RURAL</v>
          </cell>
          <cell r="AE67" t="str">
            <v>FORMS SUBST DE TRANSFORMADOR</v>
          </cell>
          <cell r="AF67" t="str">
            <v>TRAFO QUEIMADO 5739688157 pararaio queimado acesso caminhonete</v>
          </cell>
          <cell r="AG67">
            <v>25</v>
          </cell>
          <cell r="AH67">
            <v>25</v>
          </cell>
          <cell r="AI67">
            <v>25</v>
          </cell>
          <cell r="AJ67">
            <v>46224.797569444447</v>
          </cell>
          <cell r="AK67" t="str">
            <v>ÑOK</v>
          </cell>
          <cell r="AL67" t="str">
            <v>QUEIMADO</v>
          </cell>
          <cell r="AM67" t="str">
            <v>NÃO</v>
          </cell>
        </row>
        <row r="68">
          <cell r="C68">
            <v>612600195</v>
          </cell>
          <cell r="D68">
            <v>8385</v>
          </cell>
          <cell r="E68" t="str">
            <v>FORA FORMS</v>
          </cell>
          <cell r="F68" t="str">
            <v>AVARIADO</v>
          </cell>
          <cell r="G68" t="str">
            <v>VAZAMENTO DE ÓLEO</v>
          </cell>
          <cell r="H68" t="str">
            <v>QUEIMADO</v>
          </cell>
          <cell r="I68" t="str">
            <v>SOBRECARGA</v>
          </cell>
          <cell r="J68" t="str">
            <v>MC - SUBSTITUIÇÃO DE TRANSFORMADOR</v>
          </cell>
          <cell r="K68">
            <v>1312883</v>
          </cell>
          <cell r="L68">
            <v>2026</v>
          </cell>
          <cell r="M68" t="str">
            <v>COI</v>
          </cell>
          <cell r="N68" t="str">
            <v>ETO-RD-AR</v>
          </cell>
          <cell r="O68" t="str">
            <v>AL04096004</v>
          </cell>
          <cell r="P68">
            <v>5702058004</v>
          </cell>
          <cell r="Q68" t="e">
            <v>#N/A</v>
          </cell>
          <cell r="S68">
            <v>796833</v>
          </cell>
          <cell r="T68">
            <v>9185003</v>
          </cell>
          <cell r="U68" t="str">
            <v>190-13659539</v>
          </cell>
          <cell r="V68" t="str">
            <v>EMERGENCIAL</v>
          </cell>
          <cell r="W68" t="str">
            <v>SS ATENDIDA</v>
          </cell>
          <cell r="X68">
            <v>46068.95857638889</v>
          </cell>
          <cell r="Y68">
            <v>46069.575694444444</v>
          </cell>
          <cell r="Z68">
            <v>46071.95857638889</v>
          </cell>
          <cell r="AA68" t="str">
            <v>BLOCO TRANSFORMADOR DE DISTRIBUIÇÃO</v>
          </cell>
          <cell r="AB68" t="str">
            <v>ARAGUAINA</v>
          </cell>
          <cell r="AC68" t="str">
            <v>ARTHUR MAGALHAES DAS DORES</v>
          </cell>
          <cell r="AD68" t="str">
            <v>RURAL</v>
          </cell>
          <cell r="AE68" t="str">
            <v>AVISO DE ANOMALIA</v>
          </cell>
          <cell r="AF68" t="str">
            <v>trafo faltanto fase interno secundaria 5702058004 e com vazamento de oleopot 30kvatensao 34,5kvacesso caminhonetefazenda sao paulo GRANJA</v>
          </cell>
          <cell r="AG68">
            <v>30</v>
          </cell>
          <cell r="AH68">
            <v>30</v>
          </cell>
          <cell r="AJ68">
            <v>45</v>
          </cell>
          <cell r="AK68" t="str">
            <v>ÑOK</v>
          </cell>
          <cell r="AL68" t="str">
            <v>QUEIMADO</v>
          </cell>
          <cell r="AM68" t="str">
            <v>NÃO</v>
          </cell>
        </row>
        <row r="69">
          <cell r="C69">
            <v>112600171</v>
          </cell>
          <cell r="D69">
            <v>8385</v>
          </cell>
          <cell r="E69" t="str">
            <v>FORMS</v>
          </cell>
          <cell r="F69" t="str">
            <v>QUEIMADO</v>
          </cell>
          <cell r="G69" t="str">
            <v>NÃO IDENTIFICADO</v>
          </cell>
          <cell r="H69" t="str">
            <v>QUEIMADO</v>
          </cell>
          <cell r="I69" t="str">
            <v>NÃO IDENTIFICADO</v>
          </cell>
          <cell r="J69" t="str">
            <v>MC - SUBSTITUIÇÃO DE TRANSFORMADOR</v>
          </cell>
          <cell r="K69">
            <v>1303810</v>
          </cell>
          <cell r="L69">
            <v>2026</v>
          </cell>
          <cell r="M69" t="str">
            <v>COI</v>
          </cell>
          <cell r="N69" t="str">
            <v>DOLP-RD-PA</v>
          </cell>
          <cell r="O69" t="str">
            <v>LD01059122</v>
          </cell>
          <cell r="P69">
            <v>5727386070</v>
          </cell>
          <cell r="Q69" t="e">
            <v>#N/A</v>
          </cell>
          <cell r="S69">
            <v>905077</v>
          </cell>
          <cell r="T69">
            <v>8910103</v>
          </cell>
          <cell r="U69" t="str">
            <v>190-12313079</v>
          </cell>
          <cell r="V69" t="str">
            <v>EMERGENCIAL</v>
          </cell>
          <cell r="W69" t="str">
            <v>SS ATENDIDA</v>
          </cell>
          <cell r="X69">
            <v>46051.856828703705</v>
          </cell>
          <cell r="Y69">
            <v>46052.84375</v>
          </cell>
          <cell r="Z69">
            <v>46054.856828703705</v>
          </cell>
          <cell r="AA69" t="str">
            <v>BLOCO TRANSFORMADOR DE DISTRIBUIÇÃO</v>
          </cell>
          <cell r="AB69" t="str">
            <v>RIO SONO</v>
          </cell>
          <cell r="AC69" t="str">
            <v>JOAO PAULO VASCONCELOS MARINHO</v>
          </cell>
          <cell r="AD69" t="str">
            <v>RURAL</v>
          </cell>
          <cell r="AE69" t="str">
            <v>FORMS SUBST DE TRANSFORMADOR</v>
          </cell>
          <cell r="AF69" t="e">
            <v>#VALUE!</v>
          </cell>
          <cell r="AG69">
            <v>30</v>
          </cell>
          <cell r="AH69">
            <v>30</v>
          </cell>
          <cell r="AI69" t="str">
            <v xml:space="preserve">30 r </v>
          </cell>
          <cell r="AJ69">
            <v>46224.797569444447</v>
          </cell>
          <cell r="AK69" t="str">
            <v>ÑOK</v>
          </cell>
          <cell r="AL69" t="str">
            <v>QUEIMADO</v>
          </cell>
          <cell r="AM69" t="str">
            <v>NÃO</v>
          </cell>
        </row>
        <row r="70">
          <cell r="C70">
            <v>612600144</v>
          </cell>
          <cell r="D70">
            <v>8385</v>
          </cell>
          <cell r="E70" t="str">
            <v>FORMS</v>
          </cell>
          <cell r="F70" t="str">
            <v>QUEIMADO</v>
          </cell>
          <cell r="G70" t="str">
            <v>DESCARGA ATMOSFÉRICA</v>
          </cell>
          <cell r="H70" t="str">
            <v>QUEIMADO</v>
          </cell>
          <cell r="I70" t="str">
            <v>DESCARGA ATMOSFÉRICA</v>
          </cell>
          <cell r="J70" t="str">
            <v>MC - SUBSTITUIÇÃO DE TRANSFORMADOR</v>
          </cell>
          <cell r="K70">
            <v>1306749</v>
          </cell>
          <cell r="L70">
            <v>2026</v>
          </cell>
          <cell r="M70" t="str">
            <v>COI</v>
          </cell>
          <cell r="N70" t="str">
            <v>ETO-RD-AR</v>
          </cell>
          <cell r="O70" t="str">
            <v>LD02010004</v>
          </cell>
          <cell r="P70">
            <v>5700024177</v>
          </cell>
          <cell r="Q70" t="e">
            <v>#N/A</v>
          </cell>
          <cell r="S70">
            <v>803405</v>
          </cell>
          <cell r="T70">
            <v>9216681</v>
          </cell>
          <cell r="U70" t="str">
            <v>190-13712267</v>
          </cell>
          <cell r="V70" t="str">
            <v>EMERGENCIAL</v>
          </cell>
          <cell r="W70" t="str">
            <v>SS ATENDIDA</v>
          </cell>
          <cell r="X70">
            <v>46056.314502314817</v>
          </cell>
          <cell r="Y70">
            <v>46056.708333333336</v>
          </cell>
          <cell r="Z70">
            <v>46059.314502314817</v>
          </cell>
          <cell r="AA70" t="str">
            <v>BLOCO TRANSFORMADOR DE DISTRIBUIÇÃO</v>
          </cell>
          <cell r="AB70" t="str">
            <v>ARAGUAINA</v>
          </cell>
          <cell r="AC70" t="str">
            <v>CLEIDSON RODRIGUES VIEIRA</v>
          </cell>
          <cell r="AD70" t="str">
            <v>RURAL</v>
          </cell>
          <cell r="AE70" t="str">
            <v>FORMS SUBST DE TRANSFORMADOR</v>
          </cell>
          <cell r="AF70" t="str">
            <v>Nota para manutenção substituir trafo 5700024177 queimado e para raio 45KVA na 19.9KVe o poste está deteriorado Povoado Pilões na RDR de AraguainaAcesso livre equipe 004OP33992660395</v>
          </cell>
          <cell r="AG70">
            <v>45</v>
          </cell>
          <cell r="AH70">
            <v>45</v>
          </cell>
          <cell r="AI70">
            <v>45</v>
          </cell>
          <cell r="AJ70">
            <v>46224.797569444447</v>
          </cell>
          <cell r="AK70" t="str">
            <v>ÑOK</v>
          </cell>
          <cell r="AL70" t="str">
            <v>QUEIMADO</v>
          </cell>
          <cell r="AM70" t="str">
            <v>NÃO</v>
          </cell>
        </row>
        <row r="71">
          <cell r="C71">
            <v>612600474</v>
          </cell>
          <cell r="D71">
            <v>8385</v>
          </cell>
          <cell r="E71" t="str">
            <v>FORMS</v>
          </cell>
          <cell r="F71" t="str">
            <v>QUEIMADO</v>
          </cell>
          <cell r="G71" t="str">
            <v>NÃO IDENTIFICADO</v>
          </cell>
          <cell r="H71" t="str">
            <v>QUEIMADO</v>
          </cell>
          <cell r="I71" t="str">
            <v>DESCARGA ATMOSFÉRICA</v>
          </cell>
          <cell r="J71" t="str">
            <v>MC - SUBSTITUIÇÃO DE TRANSFORMADOR</v>
          </cell>
          <cell r="K71">
            <v>1339177</v>
          </cell>
          <cell r="L71">
            <v>2026</v>
          </cell>
          <cell r="M71" t="str">
            <v>COI</v>
          </cell>
          <cell r="N71" t="str">
            <v>ETO-RD-AR</v>
          </cell>
          <cell r="O71" t="str">
            <v>LD05010004</v>
          </cell>
          <cell r="P71">
            <v>5700752004</v>
          </cell>
          <cell r="Q71" t="e">
            <v>#N/A</v>
          </cell>
          <cell r="S71">
            <v>813168</v>
          </cell>
          <cell r="T71">
            <v>9205490</v>
          </cell>
          <cell r="U71" t="str">
            <v>190-13649204</v>
          </cell>
          <cell r="V71" t="str">
            <v>EMERGENCIAL</v>
          </cell>
          <cell r="W71" t="str">
            <v>SS ATENDIDA</v>
          </cell>
          <cell r="X71">
            <v>46143.64570601852</v>
          </cell>
          <cell r="Y71">
            <v>46143.762499999997</v>
          </cell>
          <cell r="Z71">
            <v>46146.64570601852</v>
          </cell>
          <cell r="AA71" t="str">
            <v>BLOCO TRANSFORMADOR DE DISTRIBUIÇÃO</v>
          </cell>
          <cell r="AB71" t="str">
            <v>ARAGUAINA</v>
          </cell>
          <cell r="AC71" t="str">
            <v>GUILHERME BORGES DE OLIVEIRA</v>
          </cell>
          <cell r="AD71" t="str">
            <v>RURAL</v>
          </cell>
          <cell r="AE71" t="str">
            <v>FORMS SUBST DE TRANSFORMADOR</v>
          </cell>
          <cell r="AF71" t="str">
            <v>trafo 5700752004 45kva 34.5kv queimado  CHACARA MORADA DO SOL</v>
          </cell>
          <cell r="AG71">
            <v>45</v>
          </cell>
          <cell r="AH71">
            <v>45</v>
          </cell>
          <cell r="AI71">
            <v>45</v>
          </cell>
          <cell r="AJ71">
            <v>46224.797569444447</v>
          </cell>
          <cell r="AK71" t="str">
            <v>ÑOK</v>
          </cell>
          <cell r="AL71" t="str">
            <v>QUEIMADO</v>
          </cell>
          <cell r="AM71" t="str">
            <v>NÃO</v>
          </cell>
        </row>
        <row r="72">
          <cell r="C72">
            <v>312600177</v>
          </cell>
          <cell r="D72">
            <v>8385</v>
          </cell>
          <cell r="E72" t="str">
            <v>FORA FORMS</v>
          </cell>
          <cell r="F72" t="str">
            <v>QUEIMADO</v>
          </cell>
          <cell r="J72" t="str">
            <v>MC - SUBSTITUIÇÃO DE TRANSFORMADOR</v>
          </cell>
          <cell r="K72">
            <v>1316625</v>
          </cell>
          <cell r="L72">
            <v>2026</v>
          </cell>
          <cell r="M72" t="str">
            <v>MANUT</v>
          </cell>
          <cell r="N72" t="str">
            <v>DG-RD-PO</v>
          </cell>
          <cell r="O72" t="str">
            <v>AL01072001</v>
          </cell>
          <cell r="P72">
            <v>5702646001</v>
          </cell>
          <cell r="Q72" t="e">
            <v>#N/A</v>
          </cell>
          <cell r="S72">
            <v>782422</v>
          </cell>
          <cell r="T72">
            <v>8815331</v>
          </cell>
          <cell r="U72" t="str">
            <v>190-61357003</v>
          </cell>
          <cell r="V72" t="str">
            <v>EMERGENCIAL</v>
          </cell>
          <cell r="W72" t="str">
            <v>SS ATENDIDA</v>
          </cell>
          <cell r="X72">
            <v>46084.339675925927</v>
          </cell>
          <cell r="Y72">
            <v>46084.364583333336</v>
          </cell>
          <cell r="Z72">
            <v>46087.339675925927</v>
          </cell>
          <cell r="AA72" t="str">
            <v>TRANSFORMADOR DE DISTRIBUIÇÃO ENERGISA 13.8Kv</v>
          </cell>
          <cell r="AB72" t="str">
            <v>PORTO NACIONAL</v>
          </cell>
          <cell r="AC72" t="str">
            <v>BOAVENTURA JUNIOR FERREIRA LOP</v>
          </cell>
          <cell r="AD72" t="str">
            <v>URBANO</v>
          </cell>
          <cell r="AE72" t="str">
            <v>AVISO DE ANOMALIA</v>
          </cell>
          <cell r="AF72" t="str">
            <v>segue nota trafo queimado de 45kVA paraio bom</v>
          </cell>
          <cell r="AG72">
            <v>45</v>
          </cell>
          <cell r="AH72">
            <v>45</v>
          </cell>
          <cell r="AJ72">
            <v>15</v>
          </cell>
          <cell r="AK72" t="str">
            <v>ÑOK</v>
          </cell>
          <cell r="AL72" t="str">
            <v>QUEIMADO</v>
          </cell>
          <cell r="AM72" t="str">
            <v>NÃO</v>
          </cell>
        </row>
        <row r="73">
          <cell r="C73">
            <v>312600174</v>
          </cell>
          <cell r="D73">
            <v>8385</v>
          </cell>
          <cell r="E73" t="str">
            <v>FORMS</v>
          </cell>
          <cell r="F73" t="str">
            <v>QUEIMADO</v>
          </cell>
          <cell r="G73" t="str">
            <v>FURTADO</v>
          </cell>
          <cell r="H73" t="str">
            <v>QUEIMADO</v>
          </cell>
          <cell r="I73" t="str">
            <v>FURTADO</v>
          </cell>
          <cell r="J73" t="str">
            <v>MC - SUBSTITUIÇÃO DE TRANSFORMADOR</v>
          </cell>
          <cell r="K73">
            <v>1313373</v>
          </cell>
          <cell r="L73">
            <v>2026</v>
          </cell>
          <cell r="M73" t="str">
            <v>COI</v>
          </cell>
          <cell r="N73" t="str">
            <v>DG-RD-PO</v>
          </cell>
          <cell r="O73" t="str">
            <v>LD03046026</v>
          </cell>
          <cell r="P73">
            <v>5709780026</v>
          </cell>
          <cell r="Q73" t="e">
            <v>#N/A</v>
          </cell>
          <cell r="S73">
            <v>875407</v>
          </cell>
          <cell r="T73">
            <v>8794434</v>
          </cell>
          <cell r="U73" t="str">
            <v>190-31346375</v>
          </cell>
          <cell r="V73" t="str">
            <v>EMERGENCIAL</v>
          </cell>
          <cell r="W73" t="str">
            <v>SS ATENDIDA</v>
          </cell>
          <cell r="X73">
            <v>46065.526250000003</v>
          </cell>
          <cell r="Y73">
            <v>46066.645833333336</v>
          </cell>
          <cell r="Z73">
            <v>46068.526250000003</v>
          </cell>
          <cell r="AA73" t="str">
            <v>BLOCO TRANSFORMADOR DE DISTRIBUIÇÃO</v>
          </cell>
          <cell r="AB73" t="str">
            <v>PONTE ALTA DO TOCANTINS</v>
          </cell>
          <cell r="AC73" t="str">
            <v>JANES FERREIRA DA SILVA</v>
          </cell>
          <cell r="AD73" t="str">
            <v>RURAL</v>
          </cell>
          <cell r="AE73" t="str">
            <v>FORMS SUBST DE TRANSFORMADOR</v>
          </cell>
          <cell r="AF73" t="str">
            <v>Boa tarde,Segue SS para substituiçaõ de trafo queiamdo</v>
          </cell>
          <cell r="AG73">
            <v>45</v>
          </cell>
          <cell r="AH73">
            <v>45</v>
          </cell>
          <cell r="AI73">
            <v>45</v>
          </cell>
          <cell r="AJ73">
            <v>46224.797569444447</v>
          </cell>
          <cell r="AK73" t="str">
            <v>ÑOK</v>
          </cell>
          <cell r="AL73" t="str">
            <v>QUEIMADO</v>
          </cell>
          <cell r="AM73" t="str">
            <v>NÃO</v>
          </cell>
        </row>
        <row r="74">
          <cell r="C74">
            <v>312600165</v>
          </cell>
          <cell r="D74">
            <v>8385</v>
          </cell>
          <cell r="E74" t="str">
            <v>FORMS</v>
          </cell>
          <cell r="F74" t="str">
            <v>QUEIMADO</v>
          </cell>
          <cell r="G74" t="str">
            <v>DESCARGA ATMOSFÉRICA</v>
          </cell>
          <cell r="J74" t="str">
            <v>MC - SUBSTITUIÇÃO DE TRANSFORMADOR</v>
          </cell>
          <cell r="K74">
            <v>1314402</v>
          </cell>
          <cell r="L74">
            <v>2026</v>
          </cell>
          <cell r="M74" t="str">
            <v>COI</v>
          </cell>
          <cell r="N74" t="str">
            <v>DG-RD-PO</v>
          </cell>
          <cell r="O74" t="str">
            <v>LD02072001</v>
          </cell>
          <cell r="P74">
            <v>5710033043</v>
          </cell>
          <cell r="Q74" t="e">
            <v>#N/A</v>
          </cell>
          <cell r="S74">
            <v>805747</v>
          </cell>
          <cell r="T74">
            <v>8760225</v>
          </cell>
          <cell r="U74" t="str">
            <v>190-13711354</v>
          </cell>
          <cell r="V74" t="str">
            <v>EMERGENCIAL</v>
          </cell>
          <cell r="W74" t="str">
            <v>SS ATENDIDA</v>
          </cell>
          <cell r="X74">
            <v>46072.568506944444</v>
          </cell>
          <cell r="Y74">
            <v>46073.659722222219</v>
          </cell>
          <cell r="Z74">
            <v>46075.568506944444</v>
          </cell>
          <cell r="AA74" t="str">
            <v>BLOCO TRANSFORMADOR DE DISTRIBUIÇÃO</v>
          </cell>
          <cell r="AB74" t="str">
            <v>SILVANOPOLIS</v>
          </cell>
          <cell r="AC74" t="str">
            <v>Leonardo Oliveira Bezerra Mato</v>
          </cell>
          <cell r="AD74" t="str">
            <v>RURAL</v>
          </cell>
          <cell r="AE74" t="str">
            <v>FORMS SUBST DE TRANSFORMADOR</v>
          </cell>
          <cell r="AF74" t="str">
            <v>SEGUE SS DE TRAFO 5710033043 QUEIMADO PARA E E ESTRURTURA DETERIORADA PARA DEVIDAS TRATATIVAS COM EQUIPE DE MANUTENÇÃO. MATERIAS: 1 TRAFO 45 KVA1 POSTE 10/3002 CRUZETAS 3 ISOLADORES BASTAO 34,5 KV</v>
          </cell>
          <cell r="AG74">
            <v>45</v>
          </cell>
          <cell r="AH74">
            <v>45</v>
          </cell>
          <cell r="AI74">
            <v>45</v>
          </cell>
          <cell r="AJ74">
            <v>46224.797569444447</v>
          </cell>
          <cell r="AK74" t="str">
            <v>OK</v>
          </cell>
          <cell r="AL74" t="str">
            <v>SOBRECARGA</v>
          </cell>
          <cell r="AM74" t="str">
            <v>NÃO</v>
          </cell>
        </row>
        <row r="75">
          <cell r="C75">
            <v>662600115</v>
          </cell>
          <cell r="D75">
            <v>8385</v>
          </cell>
          <cell r="E75" t="str">
            <v>FORA FORMS</v>
          </cell>
          <cell r="F75" t="str">
            <v>QUEIMADO</v>
          </cell>
          <cell r="G75" t="str">
            <v>DESCARGA ATMOSFÉRICA</v>
          </cell>
          <cell r="H75" t="str">
            <v>QUEIMADO</v>
          </cell>
          <cell r="I75" t="str">
            <v>DESCARGA ATMOSFÉRICA</v>
          </cell>
          <cell r="J75" t="str">
            <v>MC - SUBSTITUIÇÃO DE TRANSFORMADOR</v>
          </cell>
          <cell r="K75">
            <v>1312739</v>
          </cell>
          <cell r="L75">
            <v>2026</v>
          </cell>
          <cell r="M75" t="str">
            <v>COI</v>
          </cell>
          <cell r="N75" t="str">
            <v>ETO-RD-AG</v>
          </cell>
          <cell r="O75" t="str">
            <v>LD02014045</v>
          </cell>
          <cell r="P75">
            <v>5748172045</v>
          </cell>
          <cell r="Q75" t="e">
            <v>#N/A</v>
          </cell>
          <cell r="S75">
            <v>846184</v>
          </cell>
          <cell r="T75">
            <v>9403779</v>
          </cell>
          <cell r="U75" t="str">
            <v>190-13693389</v>
          </cell>
          <cell r="V75" t="str">
            <v>EMERGENCIAL</v>
          </cell>
          <cell r="W75" t="str">
            <v>SS ATENDIDA</v>
          </cell>
          <cell r="X75">
            <v>46066.723796296297</v>
          </cell>
          <cell r="Y75">
            <v>46066.948842592596</v>
          </cell>
          <cell r="Z75">
            <v>46069.723796296297</v>
          </cell>
          <cell r="AA75" t="str">
            <v>BLOCO TRANSFORMADOR DE DISTRIBUIÇÃO</v>
          </cell>
          <cell r="AB75" t="str">
            <v>SAMPAIO</v>
          </cell>
          <cell r="AC75" t="str">
            <v>ARTHUR MAGALHAES DAS DORES</v>
          </cell>
          <cell r="AD75" t="str">
            <v>RURAL</v>
          </cell>
          <cell r="AE75" t="str">
            <v>AVISO DE ANOMALIA</v>
          </cell>
          <cell r="AF75" t="str">
            <v>5748172045 QUEIMADO POT. 45KVA34,5KVPARA-RAIO BT E MT RUIMACESSO BOMRDR SAMPAIO</v>
          </cell>
          <cell r="AG75">
            <v>45</v>
          </cell>
          <cell r="AH75">
            <v>45</v>
          </cell>
          <cell r="AJ75">
            <v>15</v>
          </cell>
          <cell r="AK75" t="str">
            <v>ÑOK</v>
          </cell>
          <cell r="AL75" t="str">
            <v>QUEIMADO</v>
          </cell>
          <cell r="AM75" t="str">
            <v>NÃO</v>
          </cell>
        </row>
        <row r="76">
          <cell r="C76">
            <v>112600063</v>
          </cell>
          <cell r="D76">
            <v>8385</v>
          </cell>
          <cell r="E76" t="str">
            <v>FORMS</v>
          </cell>
          <cell r="F76" t="str">
            <v>QUEIMADO</v>
          </cell>
          <cell r="G76" t="str">
            <v>VAZAMENTO DE ÓLEO</v>
          </cell>
          <cell r="H76" t="str">
            <v>QUEIMADO</v>
          </cell>
          <cell r="I76" t="str">
            <v>VAZAMENTO DE ÓLEO</v>
          </cell>
          <cell r="J76" t="str">
            <v>MC - SUBSTITUIÇÃO DE TRANSFORMADOR</v>
          </cell>
          <cell r="K76">
            <v>1279060</v>
          </cell>
          <cell r="L76">
            <v>2026</v>
          </cell>
          <cell r="M76" t="str">
            <v>COI</v>
          </cell>
          <cell r="N76" t="str">
            <v>DOLP-RD-PA</v>
          </cell>
          <cell r="O76" t="str">
            <v>AL03099059</v>
          </cell>
          <cell r="P76">
            <v>5700267059</v>
          </cell>
          <cell r="Q76" t="e">
            <v>#N/A</v>
          </cell>
          <cell r="S76">
            <v>793234</v>
          </cell>
          <cell r="T76">
            <v>8859742</v>
          </cell>
          <cell r="U76" t="str">
            <v>190-13689453</v>
          </cell>
          <cell r="V76" t="str">
            <v>EMERGENCIAL</v>
          </cell>
          <cell r="W76" t="str">
            <v>SS ATENDIDA</v>
          </cell>
          <cell r="X76">
            <v>46028.613113425927</v>
          </cell>
          <cell r="Y76">
            <v>46028.893750000003</v>
          </cell>
          <cell r="Z76">
            <v>46031.613113425927</v>
          </cell>
          <cell r="AA76" t="str">
            <v>BLOCO TRANSFORMADOR DE DISTRIBUIÇÃO</v>
          </cell>
          <cell r="AB76" t="str">
            <v>PALMAS</v>
          </cell>
          <cell r="AC76" t="str">
            <v>JORGE BOAZ FERREIRA SOUSA DA S</v>
          </cell>
          <cell r="AD76" t="str">
            <v>URBANO</v>
          </cell>
          <cell r="AE76" t="str">
            <v>FORMS SUBST DE TRANSFORMADOR</v>
          </cell>
          <cell r="AF76" t="str">
            <v>Segue SS para atendimento com equipe de manutenção SUBstituir trafo 5700267059 com VAZAMENTO DE OLEO na RDU de taquaralto de 75 kva , acesso livre , para-raio queimado , tensão 13,8</v>
          </cell>
          <cell r="AG76">
            <v>1125</v>
          </cell>
          <cell r="AH76">
            <v>75</v>
          </cell>
          <cell r="AI76">
            <v>75</v>
          </cell>
          <cell r="AJ76">
            <v>46224.797569444447</v>
          </cell>
          <cell r="AK76" t="str">
            <v>ÑOK</v>
          </cell>
          <cell r="AL76" t="str">
            <v>AVARIADO</v>
          </cell>
          <cell r="AM76" t="str">
            <v>NÃO</v>
          </cell>
        </row>
        <row r="77">
          <cell r="C77">
            <v>612600123</v>
          </cell>
          <cell r="D77">
            <v>8385</v>
          </cell>
          <cell r="E77" t="str">
            <v>FORA FORMS</v>
          </cell>
          <cell r="F77" t="str">
            <v>QUEIMADO</v>
          </cell>
          <cell r="G77" t="str">
            <v>VAZAMENTO DE ÓLEO</v>
          </cell>
          <cell r="H77" t="str">
            <v>QUEIMADO</v>
          </cell>
          <cell r="I77" t="str">
            <v>VAZAMENTO DE ÓLEO</v>
          </cell>
          <cell r="J77" t="str">
            <v>MC - SUBSTITUIÇÃO DE TRANSFORMADOR</v>
          </cell>
          <cell r="K77">
            <v>1306258</v>
          </cell>
          <cell r="L77">
            <v>2026</v>
          </cell>
          <cell r="M77" t="str">
            <v>COI</v>
          </cell>
          <cell r="N77" t="str">
            <v>ETO-RD-AR</v>
          </cell>
          <cell r="O77" t="str">
            <v>AL07103004</v>
          </cell>
          <cell r="P77">
            <v>5703422004</v>
          </cell>
          <cell r="Q77" t="e">
            <v>#N/A</v>
          </cell>
          <cell r="S77">
            <v>807564</v>
          </cell>
          <cell r="T77">
            <v>9200747</v>
          </cell>
          <cell r="U77" t="str">
            <v>190-13668546</v>
          </cell>
          <cell r="V77" t="str">
            <v>EMERGENCIAL</v>
          </cell>
          <cell r="W77" t="str">
            <v>SS ATENDIDA</v>
          </cell>
          <cell r="X77">
            <v>46052.001689814817</v>
          </cell>
          <cell r="Y77">
            <v>46052.760416666664</v>
          </cell>
          <cell r="Z77">
            <v>46055.001689814817</v>
          </cell>
          <cell r="AA77" t="str">
            <v>BLOCO TRANSFORMADOR DE DISTRIBUIÇÃO</v>
          </cell>
          <cell r="AB77" t="str">
            <v>ARAGUAINA</v>
          </cell>
          <cell r="AC77" t="str">
            <v>ARTHUR MAGALHAES DAS DORES</v>
          </cell>
          <cell r="AD77" t="str">
            <v>URBANO</v>
          </cell>
          <cell r="AE77" t="str">
            <v>AVISO DE ANOMALIA</v>
          </cell>
          <cell r="AF77" t="str">
            <v>trafo queimado 5703422004 com vazamentoi de oleo e jumper danificadopot 112,5kvatensão 13,8kvpara-raio ruimacesso bomsetor lago sul</v>
          </cell>
          <cell r="AG77">
            <v>45</v>
          </cell>
          <cell r="AH77">
            <v>75</v>
          </cell>
          <cell r="AJ77">
            <v>15</v>
          </cell>
          <cell r="AK77" t="str">
            <v>ÑOK</v>
          </cell>
          <cell r="AL77" t="str">
            <v>AVARIADO</v>
          </cell>
          <cell r="AM77" t="str">
            <v>NÃO</v>
          </cell>
        </row>
        <row r="78">
          <cell r="C78">
            <v>512600035</v>
          </cell>
          <cell r="D78">
            <v>8385</v>
          </cell>
          <cell r="E78" t="str">
            <v>FORMS</v>
          </cell>
          <cell r="H78" t="str">
            <v>QUEIMADO</v>
          </cell>
          <cell r="I78" t="str">
            <v>DESCARGA ATMOSFÉRICA</v>
          </cell>
          <cell r="J78" t="str">
            <v>MC - SUBSTITUIÇÃO DE TRANSFORMADOR</v>
          </cell>
          <cell r="K78">
            <v>1277572</v>
          </cell>
          <cell r="L78">
            <v>2026</v>
          </cell>
          <cell r="M78" t="str">
            <v>COI</v>
          </cell>
          <cell r="N78" t="str">
            <v>ETO-RD-DP</v>
          </cell>
          <cell r="O78" t="str">
            <v>LD03002091</v>
          </cell>
          <cell r="P78">
            <v>5710094091</v>
          </cell>
          <cell r="Q78" t="e">
            <v>#N/A</v>
          </cell>
          <cell r="S78">
            <v>902913</v>
          </cell>
          <cell r="T78">
            <v>8717161</v>
          </cell>
          <cell r="U78" t="str">
            <v>190-12312059</v>
          </cell>
          <cell r="V78" t="str">
            <v>EMERGENCIAL</v>
          </cell>
          <cell r="W78" t="str">
            <v>SS ATENDIDA</v>
          </cell>
          <cell r="X78">
            <v>46025.765567129631</v>
          </cell>
          <cell r="Y78">
            <v>46029.963206018518</v>
          </cell>
          <cell r="Z78">
            <v>46028.765567129631</v>
          </cell>
          <cell r="AA78" t="str">
            <v>BLOCO TRANSFORMADOR DE DISTRIBUIÇÃO</v>
          </cell>
          <cell r="AB78" t="str">
            <v>ALMAS</v>
          </cell>
          <cell r="AC78" t="str">
            <v>ANTONIO FAGNER ALVES RIBEIRO</v>
          </cell>
          <cell r="AD78" t="str">
            <v>RURAL</v>
          </cell>
          <cell r="AE78" t="str">
            <v>FORMS SUBST DE TRANSFORMADOR</v>
          </cell>
          <cell r="AF78" t="str">
            <v>Constatado trafo 5710094091 de 75kVA na 34.5kV e para-raios queimados. Acesso bom.</v>
          </cell>
          <cell r="AG78">
            <v>75</v>
          </cell>
          <cell r="AH78">
            <v>75</v>
          </cell>
          <cell r="AI78" t="str">
            <v>75</v>
          </cell>
          <cell r="AJ78">
            <v>46224.797569444447</v>
          </cell>
          <cell r="AK78" t="str">
            <v>ÑOK</v>
          </cell>
          <cell r="AL78" t="str">
            <v>AVARIADO</v>
          </cell>
          <cell r="AM78" t="str">
            <v>NÃO</v>
          </cell>
        </row>
        <row r="79">
          <cell r="C79">
            <v>112600447</v>
          </cell>
          <cell r="D79">
            <v>8385</v>
          </cell>
          <cell r="E79" t="str">
            <v>FORA FORMS</v>
          </cell>
          <cell r="F79" t="str">
            <v>AVARIADO</v>
          </cell>
          <cell r="G79" t="str">
            <v>VAZAMENTO DE ÓLEO</v>
          </cell>
          <cell r="H79" t="str">
            <v>AVARIADO</v>
          </cell>
          <cell r="I79" t="str">
            <v>VAZAMENTO DE ÓLEO</v>
          </cell>
          <cell r="J79" t="str">
            <v>MC - SUBSTITUIÇÃO DE TRANSFORMADOR</v>
          </cell>
          <cell r="K79">
            <v>1336937</v>
          </cell>
          <cell r="L79">
            <v>2026</v>
          </cell>
          <cell r="M79" t="str">
            <v>COI</v>
          </cell>
          <cell r="N79" t="str">
            <v>DOLP-RD-PA</v>
          </cell>
          <cell r="O79" t="str">
            <v>AL10059122</v>
          </cell>
          <cell r="P79">
            <v>5764387122</v>
          </cell>
          <cell r="Q79" t="e">
            <v>#N/A</v>
          </cell>
          <cell r="S79">
            <v>794598</v>
          </cell>
          <cell r="T79">
            <v>8876007</v>
          </cell>
          <cell r="U79" t="str">
            <v>190-63851800</v>
          </cell>
          <cell r="V79" t="str">
            <v>EMERGENCIAL</v>
          </cell>
          <cell r="W79" t="str">
            <v>SS ATENDIDA</v>
          </cell>
          <cell r="X79">
            <v>46137.925347222219</v>
          </cell>
          <cell r="Y79">
            <v>46138.75</v>
          </cell>
          <cell r="Z79">
            <v>46140.925347222219</v>
          </cell>
          <cell r="AA79" t="str">
            <v>BLOCO TRANSFORMADOR DE DISTRIBUIÇÃO</v>
          </cell>
          <cell r="AB79" t="str">
            <v>PALMAS</v>
          </cell>
          <cell r="AC79" t="str">
            <v>SAMUEL PINTO GOMES</v>
          </cell>
          <cell r="AD79" t="str">
            <v>RURAL</v>
          </cell>
          <cell r="AE79" t="str">
            <v>AVISO DE ANOMALIA</v>
          </cell>
          <cell r="AF79" t="str">
            <v>Segue nota para envia equipe manutenção substituir Trafo 5764387122 de 75kva com vazamento de óleo pela bucha primaria fase B, Obs. TR energizado, Tensão 13.8kv, Acesso livre, Local Lago Norte</v>
          </cell>
          <cell r="AG79">
            <v>75</v>
          </cell>
          <cell r="AH79">
            <v>75</v>
          </cell>
          <cell r="AJ79">
            <v>15</v>
          </cell>
          <cell r="AK79" t="str">
            <v>ÑOK</v>
          </cell>
          <cell r="AL79" t="str">
            <v>AVARIADO</v>
          </cell>
          <cell r="AM79" t="str">
            <v>NÃO</v>
          </cell>
        </row>
        <row r="80">
          <cell r="C80">
            <v>612600619</v>
          </cell>
          <cell r="D80">
            <v>8385</v>
          </cell>
          <cell r="E80" t="str">
            <v>FORA FORMS</v>
          </cell>
          <cell r="H80" t="str">
            <v>SOBRECARGA PREVENTIVA</v>
          </cell>
          <cell r="I80" t="str">
            <v>SOBRECARGA</v>
          </cell>
          <cell r="J80" t="str">
            <v>MC - SUBSTITUIÇÃO DE TRANSFORMADOR</v>
          </cell>
          <cell r="K80">
            <v>1356144</v>
          </cell>
          <cell r="L80">
            <v>2026</v>
          </cell>
          <cell r="M80" t="str">
            <v>COCM</v>
          </cell>
          <cell r="N80" t="str">
            <v>ETO-RD-AR</v>
          </cell>
          <cell r="O80" t="str">
            <v>AL03010004</v>
          </cell>
          <cell r="P80">
            <v>5766833004</v>
          </cell>
          <cell r="Q80" t="e">
            <v>#N/A</v>
          </cell>
          <cell r="S80">
            <v>806634</v>
          </cell>
          <cell r="T80">
            <v>9203619</v>
          </cell>
          <cell r="U80" t="str">
            <v>190-51665774</v>
          </cell>
          <cell r="V80" t="str">
            <v>URGENTE</v>
          </cell>
          <cell r="W80" t="str">
            <v>SS ATENDIDA</v>
          </cell>
          <cell r="X80">
            <v>46189.705717592595</v>
          </cell>
          <cell r="Y80">
            <v>46189.925694444442</v>
          </cell>
          <cell r="Z80">
            <v>46196.705717592595</v>
          </cell>
          <cell r="AA80" t="str">
            <v>TRANSFORMADOR DE DISTRIBUIÇÃO ENERGISA 13.8Kv</v>
          </cell>
          <cell r="AB80" t="str">
            <v>ARAGUAINA</v>
          </cell>
          <cell r="AC80" t="str">
            <v>LEONARDO SANTOS DA SILVA</v>
          </cell>
          <cell r="AD80" t="str">
            <v>URBANO</v>
          </cell>
          <cell r="AE80" t="str">
            <v>AVISO DE ANOMALIA</v>
          </cell>
          <cell r="AF80" t="str">
            <v>Instalar P600 no trafo 5766833004 e ajudar na abertura para remanejamentos de UC´s do trafo</v>
          </cell>
          <cell r="AG80">
            <v>1125</v>
          </cell>
          <cell r="AH80">
            <v>75</v>
          </cell>
          <cell r="AK80" t="str">
            <v>ÑOK</v>
          </cell>
          <cell r="AL80" t="str">
            <v>AVARIADO</v>
          </cell>
          <cell r="AM80" t="str">
            <v>NÃO</v>
          </cell>
        </row>
        <row r="81">
          <cell r="C81">
            <v>112600326</v>
          </cell>
          <cell r="D81">
            <v>8385</v>
          </cell>
          <cell r="E81" t="str">
            <v>FORA FORMS</v>
          </cell>
          <cell r="F81" t="str">
            <v>AVARIADO</v>
          </cell>
          <cell r="G81" t="str">
            <v>VAZAMENTO DE ÓLEO</v>
          </cell>
          <cell r="H81" t="str">
            <v>AVARIADO</v>
          </cell>
          <cell r="I81" t="str">
            <v>VAZAMENTO DE ÓLEO</v>
          </cell>
          <cell r="J81" t="str">
            <v>MC - SUBSTITUIÇÃO DE TRANSFORMADOR</v>
          </cell>
          <cell r="K81">
            <v>1327575</v>
          </cell>
          <cell r="L81">
            <v>2026</v>
          </cell>
          <cell r="M81" t="str">
            <v>COI</v>
          </cell>
          <cell r="N81" t="str">
            <v>DOLP-RD-PA</v>
          </cell>
          <cell r="O81" t="str">
            <v>AL08099059</v>
          </cell>
          <cell r="P81">
            <v>5705367059</v>
          </cell>
          <cell r="Q81" t="e">
            <v>#N/A</v>
          </cell>
          <cell r="S81">
            <v>796509</v>
          </cell>
          <cell r="T81">
            <v>8855815</v>
          </cell>
          <cell r="U81" t="str">
            <v>190-13659805</v>
          </cell>
          <cell r="V81" t="str">
            <v>EMERGENCIAL</v>
          </cell>
          <cell r="W81" t="str">
            <v>SS ATENDIDA</v>
          </cell>
          <cell r="X81">
            <v>46099.525717592594</v>
          </cell>
          <cell r="Y81">
            <v>46113.695833333331</v>
          </cell>
          <cell r="Z81">
            <v>46102.525717592594</v>
          </cell>
          <cell r="AA81" t="str">
            <v>BLOCO TRANSFORMADOR DE DISTRIBUIÇÃO</v>
          </cell>
          <cell r="AB81" t="str">
            <v>PALMAS</v>
          </cell>
          <cell r="AC81" t="str">
            <v>HELDER SILVA CARVALHO</v>
          </cell>
          <cell r="AD81" t="str">
            <v>URBANO</v>
          </cell>
          <cell r="AE81" t="str">
            <v>AVISO DE ANOMALIA</v>
          </cell>
          <cell r="AF81" t="str">
            <v>Transformador 5705367059, com vazamento de oleo media proporção, potencia 75kva, tensão 13.8, para raio bom, acesso ao caminhao livre. Verificar possibilidade de levar um de maior potencia.</v>
          </cell>
          <cell r="AG81">
            <v>1125</v>
          </cell>
          <cell r="AH81">
            <v>1125</v>
          </cell>
          <cell r="AI81" t="str">
            <v>75</v>
          </cell>
          <cell r="AJ81">
            <v>15</v>
          </cell>
          <cell r="AK81" t="str">
            <v>ÑOK</v>
          </cell>
          <cell r="AL81" t="str">
            <v>AVARIADO</v>
          </cell>
          <cell r="AM81" t="str">
            <v>NÃO</v>
          </cell>
        </row>
        <row r="82">
          <cell r="C82">
            <v>612600124</v>
          </cell>
          <cell r="D82">
            <v>8385</v>
          </cell>
          <cell r="E82" t="str">
            <v>FORA FORMS</v>
          </cell>
          <cell r="F82" t="str">
            <v>GARANTIA DE TRAFO</v>
          </cell>
          <cell r="G82" t="str">
            <v>DESCARGA ATMOSFÉRICA</v>
          </cell>
          <cell r="H82" t="str">
            <v>QUEIMADO</v>
          </cell>
          <cell r="I82" t="str">
            <v>DESCARGA ATMOSFÉRICA</v>
          </cell>
          <cell r="J82" t="str">
            <v>MC - SUBSTITUIÇÃO DE TRANSFORMADOR</v>
          </cell>
          <cell r="K82">
            <v>1306218</v>
          </cell>
          <cell r="L82">
            <v>2026</v>
          </cell>
          <cell r="M82" t="str">
            <v>COI</v>
          </cell>
          <cell r="N82" t="str">
            <v>ETO-RD-AR</v>
          </cell>
          <cell r="O82" t="str">
            <v>LD03010004</v>
          </cell>
          <cell r="P82">
            <v>5730002157</v>
          </cell>
          <cell r="Q82" t="e">
            <v>#N/A</v>
          </cell>
          <cell r="S82">
            <v>790438</v>
          </cell>
          <cell r="T82">
            <v>9237127</v>
          </cell>
          <cell r="U82" t="str">
            <v>190-12315095</v>
          </cell>
          <cell r="V82" t="str">
            <v>EMERGENCIAL</v>
          </cell>
          <cell r="W82" t="str">
            <v>SS ATENDIDA</v>
          </cell>
          <cell r="X82">
            <v>46052.003020833334</v>
          </cell>
          <cell r="Y82">
            <v>46052.569444444445</v>
          </cell>
          <cell r="Z82">
            <v>46055.003020833334</v>
          </cell>
          <cell r="AA82" t="str">
            <v>BLOCO TRANSFORMADOR DE DISTRIBUIÇÃO</v>
          </cell>
          <cell r="AB82" t="str">
            <v>ARAGUANA</v>
          </cell>
          <cell r="AC82" t="str">
            <v>ARTHUR MAGALHAES DAS DORES</v>
          </cell>
          <cell r="AD82" t="str">
            <v>RURAL</v>
          </cell>
          <cell r="AE82" t="str">
            <v>AVISO DE ANOMALIA</v>
          </cell>
          <cell r="AF82" t="str">
            <v>tr 5730002157 queimado pot. 34,5kv112 kvapara-raio ruimacesso bom</v>
          </cell>
          <cell r="AG82">
            <v>45</v>
          </cell>
          <cell r="AH82">
            <v>1125</v>
          </cell>
          <cell r="AJ82">
            <v>45</v>
          </cell>
          <cell r="AK82" t="str">
            <v>ÑOK</v>
          </cell>
          <cell r="AL82" t="str">
            <v>QUEIMADO</v>
          </cell>
          <cell r="AM82" t="str">
            <v>NÃO</v>
          </cell>
        </row>
        <row r="83">
          <cell r="C83">
            <v>662600128</v>
          </cell>
          <cell r="D83">
            <v>8385</v>
          </cell>
          <cell r="E83" t="str">
            <v>FORA FORMS</v>
          </cell>
          <cell r="F83" t="str">
            <v>AVARIADO</v>
          </cell>
          <cell r="G83" t="str">
            <v>VAZAMENTO DE ÓLEO</v>
          </cell>
          <cell r="H83" t="str">
            <v>SOBRECARGA PREVENTIVA</v>
          </cell>
          <cell r="I83" t="str">
            <v>SOBRECARGA</v>
          </cell>
          <cell r="J83" t="str">
            <v>MC - SUBSTITUIÇÃO DE TRANSFORMADOR</v>
          </cell>
          <cell r="K83">
            <v>1313237</v>
          </cell>
          <cell r="L83">
            <v>2026</v>
          </cell>
          <cell r="M83" t="str">
            <v>COI</v>
          </cell>
          <cell r="N83" t="str">
            <v>ETO-RD-AG</v>
          </cell>
          <cell r="O83" t="str">
            <v>AL01019068</v>
          </cell>
          <cell r="P83">
            <v>5700023068</v>
          </cell>
          <cell r="Q83" t="e">
            <v>#N/A</v>
          </cell>
          <cell r="S83">
            <v>807544</v>
          </cell>
          <cell r="T83">
            <v>9409557</v>
          </cell>
          <cell r="U83" t="str">
            <v>190-13680800</v>
          </cell>
          <cell r="V83" t="str">
            <v>EMERGENCIAL</v>
          </cell>
          <cell r="W83" t="str">
            <v>SS ATENDIDA</v>
          </cell>
          <cell r="X83">
            <v>46071.899074074077</v>
          </cell>
          <cell r="Y83">
            <v>46072.793194444443</v>
          </cell>
          <cell r="Z83">
            <v>46074.899074074077</v>
          </cell>
          <cell r="AA83" t="str">
            <v>BLOCO TRANSFORMADOR DE DISTRIBUIÇÃO</v>
          </cell>
          <cell r="AB83" t="str">
            <v>BURITI DO TOCANTINS</v>
          </cell>
          <cell r="AC83" t="str">
            <v>CLEIDSON RODRIGUES VIEIRA</v>
          </cell>
          <cell r="AD83" t="str">
            <v>RURAL</v>
          </cell>
          <cell r="AE83" t="str">
            <v>AVISO DE ANOMALIA</v>
          </cell>
          <cell r="AF83" t="str">
            <v>TRAFO 5700023068 DE 10KVA NA 13.9KV ESTÁ COM FAZAMENTO DE ÓLEO E NÃO ACEITOU FECHAMENTO. LOCAL SAIDA DE BURIRI SENTIDO DAVINÓPOLISEQUIPE 068OP02 984586768 ACESSO LIVRE PARA CAMIONETA</v>
          </cell>
          <cell r="AI83">
            <v>15</v>
          </cell>
          <cell r="AJ83">
            <v>15</v>
          </cell>
          <cell r="AK83" t="str">
            <v>ÑOK</v>
          </cell>
          <cell r="AL83" t="str">
            <v>QUEIMADO</v>
          </cell>
          <cell r="AM83" t="str">
            <v>NÃO</v>
          </cell>
        </row>
        <row r="84">
          <cell r="C84">
            <v>662600203</v>
          </cell>
          <cell r="D84">
            <v>8385</v>
          </cell>
          <cell r="E84" t="str">
            <v>FORA FORMS</v>
          </cell>
          <cell r="F84" t="str">
            <v>SOBRECARGA PREVENTIVA</v>
          </cell>
          <cell r="G84" t="str">
            <v>VAZAMENTO DE ÓLEO</v>
          </cell>
          <cell r="H84" t="str">
            <v>SOBRECARGA PREVENTIVA</v>
          </cell>
          <cell r="I84" t="str">
            <v>SOBRECARGA</v>
          </cell>
          <cell r="J84" t="str">
            <v>MC - SUBSTITUIÇÃO DE TRANSFORMADOR</v>
          </cell>
          <cell r="K84">
            <v>1324027</v>
          </cell>
          <cell r="L84">
            <v>2026</v>
          </cell>
          <cell r="M84" t="str">
            <v>COI</v>
          </cell>
          <cell r="N84" t="str">
            <v>ETO-RD-AG</v>
          </cell>
          <cell r="O84" t="str">
            <v>AL01109039</v>
          </cell>
          <cell r="P84">
            <v>5700119039</v>
          </cell>
          <cell r="Q84" t="e">
            <v>#N/A</v>
          </cell>
          <cell r="S84">
            <v>820484</v>
          </cell>
          <cell r="T84">
            <v>9375261</v>
          </cell>
          <cell r="U84" t="str">
            <v>190-13657834</v>
          </cell>
          <cell r="V84" t="str">
            <v>EMERGENCIAL</v>
          </cell>
          <cell r="W84" t="str">
            <v>SS ATENDIDA</v>
          </cell>
          <cell r="X84">
            <v>46105.699861111112</v>
          </cell>
          <cell r="Y84">
            <v>46106.025810185187</v>
          </cell>
          <cell r="Z84">
            <v>46108.699861111112</v>
          </cell>
          <cell r="AA84" t="str">
            <v>BLOCO TRANSFORMADOR DE DISTRIBUIÇÃO</v>
          </cell>
          <cell r="AB84" t="str">
            <v>ARAGUATINS</v>
          </cell>
          <cell r="AC84" t="str">
            <v>GERALDO JOSE DE FARIA</v>
          </cell>
          <cell r="AD84" t="str">
            <v>URBANO</v>
          </cell>
          <cell r="AE84" t="str">
            <v>AVISO DE ANOMALIA</v>
          </cell>
          <cell r="AF84" t="str">
            <v>TRAFO 5700119039 COM VAZAMENTO DE OLEO DE 75KVA DA 13.8. ACESSO LIVRE. TRAFO ENERGIZADO.</v>
          </cell>
          <cell r="AI84" t="str">
            <v>75</v>
          </cell>
          <cell r="AJ84">
            <v>30</v>
          </cell>
          <cell r="AK84" t="str">
            <v>ÑOK</v>
          </cell>
          <cell r="AL84" t="str">
            <v>QUEIMADO</v>
          </cell>
          <cell r="AM84" t="str">
            <v>NÃO</v>
          </cell>
        </row>
        <row r="85">
          <cell r="C85">
            <v>712600182</v>
          </cell>
          <cell r="D85">
            <v>8385</v>
          </cell>
          <cell r="E85" t="str">
            <v>FORMS</v>
          </cell>
          <cell r="F85" t="str">
            <v>AVARIADO</v>
          </cell>
          <cell r="G85" t="str">
            <v>BUCHA DANIFICADA</v>
          </cell>
          <cell r="H85" t="str">
            <v>AVARIADO</v>
          </cell>
          <cell r="I85" t="str">
            <v>BUCHA DANIFICADA</v>
          </cell>
          <cell r="J85" t="str">
            <v>MC - SUBSTITUIÇÃO DE TRANSFORMADOR</v>
          </cell>
          <cell r="K85">
            <v>1314688</v>
          </cell>
          <cell r="L85">
            <v>2026</v>
          </cell>
          <cell r="M85" t="str">
            <v>COI</v>
          </cell>
          <cell r="N85" t="str">
            <v>ETO-RD-GR</v>
          </cell>
          <cell r="O85" t="str">
            <v>LD02020023</v>
          </cell>
          <cell r="P85">
            <v>5700216064</v>
          </cell>
          <cell r="Q85" t="e">
            <v>#N/A</v>
          </cell>
          <cell r="S85">
            <v>792817</v>
          </cell>
          <cell r="T85">
            <v>9099173</v>
          </cell>
          <cell r="U85" t="str">
            <v>190-13649804</v>
          </cell>
          <cell r="V85" t="str">
            <v>EMERGENCIAL</v>
          </cell>
          <cell r="W85" t="str">
            <v>SS ATENDIDA</v>
          </cell>
          <cell r="X85">
            <v>46076.845231481479</v>
          </cell>
          <cell r="Y85">
            <v>46077.835601851853</v>
          </cell>
          <cell r="Z85">
            <v>46079.845231481479</v>
          </cell>
          <cell r="AA85" t="str">
            <v>BLOCO TRANSFORMADOR DE DISTRIBUIÇÃO</v>
          </cell>
          <cell r="AB85" t="str">
            <v>BRASILANDIA DO TOCANTINS</v>
          </cell>
          <cell r="AC85" t="str">
            <v>VALERIA DE JESUS BORGES CARVAL</v>
          </cell>
          <cell r="AD85" t="str">
            <v>RURAL</v>
          </cell>
          <cell r="AE85" t="str">
            <v>FORMS SUBST DE TRANSFORMADOR</v>
          </cell>
          <cell r="AF85" t="str">
            <v>trafo 5700216064 com bucha danificada 15KVA 34,5KV para raio bom acesso livre. chacara firmeza - RDR BrasilandiaThiago Pires Moral - UC 3283572-0</v>
          </cell>
          <cell r="AI85">
            <v>15</v>
          </cell>
          <cell r="AJ85">
            <v>46224.797569444447</v>
          </cell>
          <cell r="AK85" t="str">
            <v>ÑOK</v>
          </cell>
          <cell r="AL85" t="str">
            <v>AVARIADO</v>
          </cell>
          <cell r="AM85" t="str">
            <v>NÃO</v>
          </cell>
        </row>
        <row r="86">
          <cell r="C86">
            <v>662600109</v>
          </cell>
          <cell r="D86">
            <v>8385</v>
          </cell>
          <cell r="E86" t="str">
            <v>FORMS</v>
          </cell>
          <cell r="F86" t="str">
            <v>QUEIMADO</v>
          </cell>
          <cell r="G86" t="str">
            <v>VAZAMENTO DE ÓLEO</v>
          </cell>
          <cell r="H86" t="str">
            <v>SOBRECARGA PREVENTIVA</v>
          </cell>
          <cell r="I86" t="str">
            <v>SOBRECARGA</v>
          </cell>
          <cell r="J86" t="str">
            <v>MC - SUBSTITUIÇÃO DE TRANSFORMADOR</v>
          </cell>
          <cell r="K86">
            <v>1311719</v>
          </cell>
          <cell r="L86">
            <v>2026</v>
          </cell>
          <cell r="M86" t="str">
            <v>COI</v>
          </cell>
          <cell r="N86" t="str">
            <v>ETO-RD-AG</v>
          </cell>
          <cell r="O86" t="str">
            <v>LD03014045</v>
          </cell>
          <cell r="P86">
            <v>5700277134</v>
          </cell>
          <cell r="Q86" t="e">
            <v>#N/A</v>
          </cell>
          <cell r="S86">
            <v>760647</v>
          </cell>
          <cell r="T86">
            <v>9411413</v>
          </cell>
          <cell r="U86" t="str">
            <v>190-13674215</v>
          </cell>
          <cell r="V86" t="str">
            <v>EMERGENCIAL</v>
          </cell>
          <cell r="W86" t="str">
            <v>SS ATENDIDA</v>
          </cell>
          <cell r="X86">
            <v>46064.52171296296</v>
          </cell>
          <cell r="Y86">
            <v>46065.627986111111</v>
          </cell>
          <cell r="Z86">
            <v>46067.52171296296</v>
          </cell>
          <cell r="AA86" t="str">
            <v>BLOCO TRANSFORMADOR DE DISTRIBUIÇÃO</v>
          </cell>
          <cell r="AB86" t="str">
            <v>ESPERANTINA</v>
          </cell>
          <cell r="AC86" t="str">
            <v>DELIO NUNES OSCAR</v>
          </cell>
          <cell r="AD86" t="str">
            <v>RURAL</v>
          </cell>
          <cell r="AE86" t="str">
            <v>FORMS SUBST DE TRANSFORMADOR</v>
          </cell>
          <cell r="AF86" t="str">
            <v>Trafo de 5 kva na 19,9kv mais para raio de MT e BT queimados , acesso  só para Camionete</v>
          </cell>
          <cell r="AI86" t="str">
            <v>10</v>
          </cell>
          <cell r="AJ86">
            <v>46224.797569444447</v>
          </cell>
          <cell r="AK86" t="str">
            <v>ÑOK</v>
          </cell>
          <cell r="AL86" t="str">
            <v>QUEIMADO</v>
          </cell>
          <cell r="AM86" t="str">
            <v>NÃO</v>
          </cell>
        </row>
        <row r="87">
          <cell r="C87">
            <v>662600167</v>
          </cell>
          <cell r="D87">
            <v>8385</v>
          </cell>
          <cell r="E87" t="str">
            <v>FORA FORMS</v>
          </cell>
          <cell r="F87" t="str">
            <v>QUEIMADO</v>
          </cell>
          <cell r="G87" t="str">
            <v>DESCARGA ATMOSFÉRICA</v>
          </cell>
          <cell r="H87" t="str">
            <v>QUEIMADO</v>
          </cell>
          <cell r="I87" t="str">
            <v>DESCARGA ATMOSFÉRICA</v>
          </cell>
          <cell r="J87" t="str">
            <v>MC - SUBSTITUIÇÃO DE TRANSFORMADOR</v>
          </cell>
          <cell r="K87">
            <v>1318594</v>
          </cell>
          <cell r="L87">
            <v>2026</v>
          </cell>
          <cell r="M87" t="str">
            <v>COI</v>
          </cell>
          <cell r="N87" t="str">
            <v>ETO-RD-AG</v>
          </cell>
          <cell r="O87" t="str">
            <v>LD03014045</v>
          </cell>
          <cell r="P87">
            <v>5700326045</v>
          </cell>
          <cell r="Q87" t="e">
            <v>#N/A</v>
          </cell>
          <cell r="S87">
            <v>831228</v>
          </cell>
          <cell r="T87">
            <v>9393659</v>
          </cell>
          <cell r="U87" t="str">
            <v>190-13870257</v>
          </cell>
          <cell r="V87" t="str">
            <v>EMERGENCIAL</v>
          </cell>
          <cell r="W87" t="str">
            <v>SS ATENDIDA</v>
          </cell>
          <cell r="X87">
            <v>46091.571666666663</v>
          </cell>
          <cell r="Y87">
            <v>46091.785462962966</v>
          </cell>
          <cell r="Z87">
            <v>46094.571666666663</v>
          </cell>
          <cell r="AA87" t="str">
            <v>BLOCO TRANSFORMADOR DE DISTRIBUIÇÃO</v>
          </cell>
          <cell r="AB87" t="str">
            <v>AUGUSTINOPOLIS</v>
          </cell>
          <cell r="AC87" t="str">
            <v>ARTHUR MAGALHAES DAS DORES</v>
          </cell>
          <cell r="AD87" t="str">
            <v>RURAL</v>
          </cell>
          <cell r="AE87" t="str">
            <v>AVISO DE ANOMALIA</v>
          </cell>
          <cell r="AF87" t="str">
            <v>5700326045 queimadopot 15kvatensão 19,9kvpara-raio bomacesso somente caminhonete</v>
          </cell>
          <cell r="AJ87">
            <v>30</v>
          </cell>
          <cell r="AK87" t="str">
            <v>ÑOK</v>
          </cell>
          <cell r="AL87" t="str">
            <v>QUEIMADO</v>
          </cell>
          <cell r="AM87" t="str">
            <v>NÃO</v>
          </cell>
        </row>
        <row r="88">
          <cell r="C88">
            <v>612600596</v>
          </cell>
          <cell r="D88">
            <v>8385</v>
          </cell>
          <cell r="E88" t="str">
            <v>FORA FORMS</v>
          </cell>
          <cell r="F88" t="str">
            <v>SOBRECARGA PREVENTIVA</v>
          </cell>
          <cell r="H88" t="str">
            <v>SOBRECARGA PREVENTIVA</v>
          </cell>
          <cell r="I88" t="str">
            <v>SOBRECARGA</v>
          </cell>
          <cell r="J88" t="str">
            <v>MC - SUBSTITUIÇÃO DE TRANSFORMADOR</v>
          </cell>
          <cell r="K88">
            <v>1353430</v>
          </cell>
          <cell r="L88">
            <v>2026</v>
          </cell>
          <cell r="M88" t="str">
            <v>COCM</v>
          </cell>
          <cell r="N88" t="str">
            <v>ETO-RD-AR</v>
          </cell>
          <cell r="O88" t="str">
            <v>AL02040004</v>
          </cell>
          <cell r="P88">
            <v>5700623004</v>
          </cell>
          <cell r="Q88" t="e">
            <v>#N/A</v>
          </cell>
          <cell r="S88">
            <v>808671</v>
          </cell>
          <cell r="T88">
            <v>9205763</v>
          </cell>
          <cell r="U88" t="str">
            <v>190-13656944</v>
          </cell>
          <cell r="V88" t="str">
            <v>EMERGENCIAL</v>
          </cell>
          <cell r="W88" t="str">
            <v>SS ATENDIDA</v>
          </cell>
          <cell r="X88">
            <v>46181.321145833332</v>
          </cell>
          <cell r="Y88">
            <v>46181.746527777781</v>
          </cell>
          <cell r="Z88">
            <v>46184.321145833332</v>
          </cell>
          <cell r="AA88" t="str">
            <v>BLOCO TRANSFORMADOR DE DISTRIBUIÇÃO</v>
          </cell>
          <cell r="AB88" t="str">
            <v>ARAGUAINA</v>
          </cell>
          <cell r="AC88" t="str">
            <v>LEONARDO SANTOS DA SILVA</v>
          </cell>
          <cell r="AD88" t="str">
            <v>URBANO</v>
          </cell>
          <cell r="AE88" t="str">
            <v>AVISO DE ANOMALIA</v>
          </cell>
          <cell r="AF88" t="str">
            <v>Divisão de circuito emergencial 5700623004 138% de carregamento</v>
          </cell>
          <cell r="AG88">
            <v>1125</v>
          </cell>
          <cell r="AJ88">
            <v>45</v>
          </cell>
          <cell r="AK88" t="str">
            <v>OK</v>
          </cell>
          <cell r="AL88" t="str">
            <v>SOBRECARGA</v>
          </cell>
          <cell r="AM88" t="str">
            <v>SIM</v>
          </cell>
        </row>
        <row r="89">
          <cell r="C89">
            <v>712600163</v>
          </cell>
          <cell r="D89">
            <v>8385</v>
          </cell>
          <cell r="E89" t="str">
            <v>FORMS</v>
          </cell>
          <cell r="F89" t="str">
            <v>AVARIADO</v>
          </cell>
          <cell r="G89" t="str">
            <v>VAZAMENTO DE ÓLEO</v>
          </cell>
          <cell r="H89" t="str">
            <v>AVARIADO</v>
          </cell>
          <cell r="I89" t="str">
            <v>VAZAMENTO DE ÓLEO</v>
          </cell>
          <cell r="J89" t="str">
            <v>MC - SUBSTITUIÇÃO DE TRANSFORMADOR</v>
          </cell>
          <cell r="K89">
            <v>1313726</v>
          </cell>
          <cell r="L89">
            <v>2026</v>
          </cell>
          <cell r="M89" t="str">
            <v>COI</v>
          </cell>
          <cell r="N89" t="str">
            <v>ETO-RD-GR</v>
          </cell>
          <cell r="O89" t="str">
            <v>LD02020023</v>
          </cell>
          <cell r="P89">
            <v>5700718113</v>
          </cell>
          <cell r="Q89" t="e">
            <v>#N/A</v>
          </cell>
          <cell r="S89">
            <v>693518</v>
          </cell>
          <cell r="T89">
            <v>9050701</v>
          </cell>
          <cell r="U89" t="str">
            <v>190-13672855</v>
          </cell>
          <cell r="V89" t="str">
            <v>EMERGENCIAL</v>
          </cell>
          <cell r="W89" t="str">
            <v>SS ATENDIDA</v>
          </cell>
          <cell r="X89">
            <v>46072.522685185184</v>
          </cell>
          <cell r="Y89">
            <v>46073.655555555553</v>
          </cell>
          <cell r="Z89">
            <v>46075.522685185184</v>
          </cell>
          <cell r="AA89" t="str">
            <v>BLOCO TRANSFORMADOR DE DISTRIBUIÇÃO</v>
          </cell>
          <cell r="AB89" t="str">
            <v>COUTO MAGALHAES</v>
          </cell>
          <cell r="AC89" t="str">
            <v>STANLEY APARECIDO DO CARMO</v>
          </cell>
          <cell r="AD89" t="str">
            <v>RURAL</v>
          </cell>
          <cell r="AE89" t="str">
            <v>FORMS SUBST DE TRANSFORMADOR</v>
          </cell>
          <cell r="AF89" t="str">
            <v>Trafo: 5700718113 vazameto de oleoPotencia: 15 KVATensão: 34,5 KVPara raio: queimado Acesso: Camioneta      Equipe: 113op01 (63)98427-1501</v>
          </cell>
          <cell r="AI89">
            <v>15</v>
          </cell>
          <cell r="AJ89">
            <v>46224.797569444447</v>
          </cell>
          <cell r="AK89" t="str">
            <v>ÑOK</v>
          </cell>
          <cell r="AL89" t="str">
            <v>QUEIMADO</v>
          </cell>
          <cell r="AM89" t="str">
            <v>NÃO</v>
          </cell>
        </row>
        <row r="90">
          <cell r="C90">
            <v>712600156</v>
          </cell>
          <cell r="D90">
            <v>8385</v>
          </cell>
          <cell r="E90" t="str">
            <v>FORMS</v>
          </cell>
          <cell r="F90" t="str">
            <v>AVARIADO</v>
          </cell>
          <cell r="G90" t="str">
            <v>BUCHA DANIFICADA</v>
          </cell>
          <cell r="H90" t="str">
            <v>AVARIADO</v>
          </cell>
          <cell r="I90" t="str">
            <v>BUCHA DANIFICADA</v>
          </cell>
          <cell r="J90" t="str">
            <v>MC - SUBSTITUIÇÃO DE TRANSFORMADOR</v>
          </cell>
          <cell r="K90">
            <v>1312915</v>
          </cell>
          <cell r="L90">
            <v>2026</v>
          </cell>
          <cell r="M90" t="str">
            <v>COI</v>
          </cell>
          <cell r="N90" t="str">
            <v>ETO-RD-GR</v>
          </cell>
          <cell r="O90" t="str">
            <v>LD02020023</v>
          </cell>
          <cell r="P90">
            <v>5700737111</v>
          </cell>
          <cell r="Q90" t="e">
            <v>#N/A</v>
          </cell>
          <cell r="S90">
            <v>724191</v>
          </cell>
          <cell r="T90">
            <v>9052350</v>
          </cell>
          <cell r="U90" t="str">
            <v>190-13689066</v>
          </cell>
          <cell r="V90" t="str">
            <v>EMERGENCIAL</v>
          </cell>
          <cell r="W90" t="str">
            <v>SS ATENDIDA</v>
          </cell>
          <cell r="X90">
            <v>46069.802557870367</v>
          </cell>
          <cell r="Y90">
            <v>46070.561273148145</v>
          </cell>
          <cell r="Z90">
            <v>46072.802557870367</v>
          </cell>
          <cell r="AA90" t="str">
            <v>BLOCO TRANSFORMADOR DE DISTRIBUIÇÃO</v>
          </cell>
          <cell r="AB90" t="str">
            <v>PEQUIZEIRO</v>
          </cell>
          <cell r="AC90" t="str">
            <v>VALERIA DE JESUS BORGES CARVAL</v>
          </cell>
          <cell r="AD90" t="str">
            <v>RURAL</v>
          </cell>
          <cell r="AE90" t="str">
            <v>FORMS SUBST DE TRANSFORMADOR</v>
          </cell>
          <cell r="AF90" t="str">
            <v>trafo com bucha secundaria quebrada 5700737111 - 10KVA - 34,5KV acesso livre para raio bom. IND FAZENDA PRUDENT - cliente BRUNO GONTIJO ZANATTA - uc 8887853 - telefone 63984721929RDR Pequizeiro</v>
          </cell>
          <cell r="AI90">
            <v>10</v>
          </cell>
          <cell r="AJ90">
            <v>46224.797569444447</v>
          </cell>
          <cell r="AK90" t="str">
            <v>ÑOK</v>
          </cell>
          <cell r="AL90" t="str">
            <v>QUEIMADO</v>
          </cell>
          <cell r="AM90" t="str">
            <v>NÃO</v>
          </cell>
        </row>
        <row r="91">
          <cell r="C91">
            <v>662600287</v>
          </cell>
          <cell r="D91">
            <v>8385</v>
          </cell>
          <cell r="E91" t="str">
            <v>FORA FORMS</v>
          </cell>
          <cell r="F91" t="str">
            <v>QUEIMADO</v>
          </cell>
          <cell r="G91" t="str">
            <v>VAZAMENTO DE ÓLEO</v>
          </cell>
          <cell r="I91" t="str">
            <v>SOBRECARGA</v>
          </cell>
          <cell r="J91" t="str">
            <v>MC - SUBSTITUIÇÃO DE TRANSFORMADOR</v>
          </cell>
          <cell r="K91">
            <v>1339205</v>
          </cell>
          <cell r="L91">
            <v>2026</v>
          </cell>
          <cell r="M91" t="str">
            <v>COI</v>
          </cell>
          <cell r="N91" t="str">
            <v>ETO-RD-AG</v>
          </cell>
          <cell r="O91" t="str">
            <v>LD03005098</v>
          </cell>
          <cell r="P91">
            <v>5700859081</v>
          </cell>
          <cell r="Q91" t="e">
            <v>#N/A</v>
          </cell>
          <cell r="S91">
            <v>867109</v>
          </cell>
          <cell r="T91">
            <v>9347863</v>
          </cell>
          <cell r="U91" t="str">
            <v>190-13723420</v>
          </cell>
          <cell r="V91" t="str">
            <v>EMERGENCIAL</v>
          </cell>
          <cell r="W91" t="str">
            <v>SS ATENDIDA</v>
          </cell>
          <cell r="X91">
            <v>46146.488576388889</v>
          </cell>
          <cell r="Y91">
            <v>46147.125</v>
          </cell>
          <cell r="Z91">
            <v>46149.488576388889</v>
          </cell>
          <cell r="AA91" t="str">
            <v>BLOCO TRANSFORMADOR DE DISTRIBUIÇÃO</v>
          </cell>
          <cell r="AB91" t="str">
            <v>ITAGUATINS</v>
          </cell>
          <cell r="AC91" t="str">
            <v>STANLEY APARECIDO DO CARMO</v>
          </cell>
          <cell r="AD91" t="str">
            <v>RURAL</v>
          </cell>
          <cell r="AE91" t="str">
            <v>AVISO DE ANOMALIA</v>
          </cell>
          <cell r="AF91" t="str">
            <v>Trafo 5700859081 queimado Potencia: 15 KVATensão: 34,5 KVPara raio: Queimado Acesso: camionetaEquipe: 119op01 (63)99203-0192</v>
          </cell>
          <cell r="AI91">
            <v>15</v>
          </cell>
          <cell r="AJ91">
            <v>30</v>
          </cell>
          <cell r="AK91" t="str">
            <v>ÑOK</v>
          </cell>
          <cell r="AL91" t="str">
            <v>QUEIMADO</v>
          </cell>
          <cell r="AM91" t="str">
            <v>NÃO</v>
          </cell>
        </row>
        <row r="92">
          <cell r="C92">
            <v>712600244</v>
          </cell>
          <cell r="D92">
            <v>8385</v>
          </cell>
          <cell r="E92" t="str">
            <v>FORA FORMS</v>
          </cell>
          <cell r="F92" t="str">
            <v>QUEIMADO</v>
          </cell>
          <cell r="G92" t="str">
            <v>DESCARGA ATMOSFÉRICA</v>
          </cell>
          <cell r="H92" t="str">
            <v>QUEIMADO</v>
          </cell>
          <cell r="I92" t="str">
            <v>DESCARGA ATMOSFÉRICA</v>
          </cell>
          <cell r="J92" t="str">
            <v>MC - SUBSTITUIÇÃO DE TRANSFORMADOR</v>
          </cell>
          <cell r="K92">
            <v>1317767</v>
          </cell>
          <cell r="L92">
            <v>2026</v>
          </cell>
          <cell r="M92" t="str">
            <v>COI</v>
          </cell>
          <cell r="N92" t="str">
            <v>ETO-RD-GR</v>
          </cell>
          <cell r="O92" t="str">
            <v>LD03022033</v>
          </cell>
          <cell r="P92">
            <v>5700958033</v>
          </cell>
          <cell r="Q92" t="e">
            <v>#N/A</v>
          </cell>
          <cell r="S92">
            <v>732844</v>
          </cell>
          <cell r="T92">
            <v>9034668</v>
          </cell>
          <cell r="U92" t="str">
            <v>190-13701420</v>
          </cell>
          <cell r="V92" t="str">
            <v>EMERGENCIAL</v>
          </cell>
          <cell r="W92" t="str">
            <v>SS ATENDIDA</v>
          </cell>
          <cell r="X92">
            <v>46086.74659722222</v>
          </cell>
          <cell r="Y92">
            <v>46090.362743055557</v>
          </cell>
          <cell r="Z92">
            <v>46089.74659722222</v>
          </cell>
          <cell r="AA92" t="str">
            <v>BLOCO TRANSFORMADOR DE DISTRIBUIÇÃO</v>
          </cell>
          <cell r="AB92" t="str">
            <v>COLMEIA</v>
          </cell>
          <cell r="AC92" t="str">
            <v>SIRDEIS ALVES MONTEIRO</v>
          </cell>
          <cell r="AD92" t="str">
            <v>RURAL</v>
          </cell>
          <cell r="AE92" t="str">
            <v>AVISO DE ANOMALIA</v>
          </cell>
          <cell r="AF92" t="str">
            <v>trafo 5700958033 queimado</v>
          </cell>
          <cell r="AJ92">
            <v>15</v>
          </cell>
          <cell r="AK92" t="str">
            <v>ÑOK</v>
          </cell>
          <cell r="AL92" t="str">
            <v>QUEIMADO</v>
          </cell>
          <cell r="AM92" t="str">
            <v>NÃO</v>
          </cell>
        </row>
        <row r="93">
          <cell r="C93">
            <v>712600152</v>
          </cell>
          <cell r="D93">
            <v>8385</v>
          </cell>
          <cell r="E93" t="str">
            <v>FORMS</v>
          </cell>
          <cell r="F93" t="str">
            <v>AVARIADO</v>
          </cell>
          <cell r="G93" t="str">
            <v>BUCHA DANIFICADA</v>
          </cell>
          <cell r="H93" t="str">
            <v>AVARIADO</v>
          </cell>
          <cell r="I93" t="str">
            <v>BUCHA DANIFICADA</v>
          </cell>
          <cell r="J93" t="str">
            <v>MC - SUBSTITUIÇÃO DE TRANSFORMADOR</v>
          </cell>
          <cell r="K93">
            <v>1312868</v>
          </cell>
          <cell r="L93">
            <v>2026</v>
          </cell>
          <cell r="M93" t="str">
            <v>COI</v>
          </cell>
          <cell r="N93" t="str">
            <v>ETO-RD-GR</v>
          </cell>
          <cell r="O93" t="str">
            <v>LD04038009</v>
          </cell>
          <cell r="P93">
            <v>5709375009</v>
          </cell>
          <cell r="Q93" t="e">
            <v>#N/A</v>
          </cell>
          <cell r="S93">
            <v>780987</v>
          </cell>
          <cell r="T93">
            <v>9030389</v>
          </cell>
          <cell r="U93" t="str">
            <v>190-13697352</v>
          </cell>
          <cell r="V93" t="str">
            <v>EMERGENCIAL</v>
          </cell>
          <cell r="W93" t="str">
            <v>SS ATENDIDA</v>
          </cell>
          <cell r="X93">
            <v>46068.786689814813</v>
          </cell>
          <cell r="Y93">
            <v>46071.68041666667</v>
          </cell>
          <cell r="Z93">
            <v>46071.786689814813</v>
          </cell>
          <cell r="AA93" t="str">
            <v>BLOCO TRANSFORMADOR DE DISTRIBUIÇÃO</v>
          </cell>
          <cell r="AB93" t="str">
            <v>GUARAI</v>
          </cell>
          <cell r="AC93" t="str">
            <v>VALERIA DE JESUS BORGES CARVAL</v>
          </cell>
          <cell r="AD93" t="str">
            <v>RURAL</v>
          </cell>
          <cell r="AE93" t="str">
            <v>FORMS SUBST DE TRANSFORMADOR</v>
          </cell>
          <cell r="AF93" t="e">
            <v>#VALUE!</v>
          </cell>
          <cell r="AI93">
            <v>15</v>
          </cell>
          <cell r="AJ93">
            <v>46224.797569444447</v>
          </cell>
          <cell r="AK93" t="str">
            <v>ÑOK</v>
          </cell>
          <cell r="AL93" t="str">
            <v>AVARIADO</v>
          </cell>
          <cell r="AM93" t="str">
            <v>NÃO</v>
          </cell>
        </row>
        <row r="94">
          <cell r="C94">
            <v>412600304</v>
          </cell>
          <cell r="D94">
            <v>8385</v>
          </cell>
          <cell r="E94" t="str">
            <v>FORMS</v>
          </cell>
          <cell r="F94" t="str">
            <v>QUEIMADO</v>
          </cell>
          <cell r="G94" t="str">
            <v>DESCARGA ATMOSFÉRICA</v>
          </cell>
          <cell r="H94" t="str">
            <v>QUEIMADO</v>
          </cell>
          <cell r="I94" t="str">
            <v>SOBRECARGA</v>
          </cell>
          <cell r="J94" t="str">
            <v>MC - REMANEJAMENTO DE TRANSFORMADOR</v>
          </cell>
          <cell r="K94">
            <v>1323427</v>
          </cell>
          <cell r="L94">
            <v>2026</v>
          </cell>
          <cell r="M94" t="str">
            <v>COI</v>
          </cell>
          <cell r="N94" t="str">
            <v>ETO-RD-GU</v>
          </cell>
          <cell r="O94" t="str">
            <v>LD01003036</v>
          </cell>
          <cell r="P94">
            <v>5710533097</v>
          </cell>
          <cell r="Q94" t="e">
            <v>#N/A</v>
          </cell>
          <cell r="S94">
            <v>688337</v>
          </cell>
          <cell r="T94">
            <v>8599524</v>
          </cell>
          <cell r="U94" t="str">
            <v>190-13653448</v>
          </cell>
          <cell r="V94" t="str">
            <v>EMERGENCIAL</v>
          </cell>
          <cell r="W94" t="str">
            <v>SS ATENDIDA</v>
          </cell>
          <cell r="X94">
            <v>46097.517638888887</v>
          </cell>
          <cell r="Y94">
            <v>46103.5625</v>
          </cell>
          <cell r="Z94">
            <v>46100.517638888887</v>
          </cell>
          <cell r="AA94" t="str">
            <v>BLOCO TRANSFORMADOR DE DISTRIBUIÇÃO</v>
          </cell>
          <cell r="AB94" t="str">
            <v>TALISMA</v>
          </cell>
          <cell r="AC94" t="str">
            <v>JONATAN ALVES DE SOUZA</v>
          </cell>
          <cell r="AD94" t="str">
            <v>RURAL</v>
          </cell>
          <cell r="AE94" t="str">
            <v>FORMS SUBST DE TRANSFORMADOR</v>
          </cell>
          <cell r="AF94" t="str">
            <v>SEGUE SOLICITAÇÃO DE SERVIÇO PARA TROCA DE TRAFO QUEIMADO NA RDR DE TALISMÃ</v>
          </cell>
          <cell r="AI94">
            <v>10</v>
          </cell>
          <cell r="AJ94">
            <v>46224.797569444447</v>
          </cell>
          <cell r="AK94" t="str">
            <v>ÑOK</v>
          </cell>
          <cell r="AL94" t="str">
            <v>QUEIMADO</v>
          </cell>
          <cell r="AM94" t="str">
            <v>NÃO</v>
          </cell>
        </row>
        <row r="95">
          <cell r="C95">
            <v>712600131</v>
          </cell>
          <cell r="D95">
            <v>8385</v>
          </cell>
          <cell r="E95" t="str">
            <v>FORA FORMS</v>
          </cell>
          <cell r="F95" t="str">
            <v>QUEIMADO</v>
          </cell>
          <cell r="G95" t="str">
            <v>DESCARGA ATMOSFÉRICA</v>
          </cell>
          <cell r="H95" t="str">
            <v>QUEIMADO</v>
          </cell>
          <cell r="I95" t="str">
            <v>DESCARGA ATMOSFÉRICA</v>
          </cell>
          <cell r="J95" t="str">
            <v>MC - SUBSTITUIÇÃO DE TRANSFORMADOR</v>
          </cell>
          <cell r="K95">
            <v>1306617</v>
          </cell>
          <cell r="L95">
            <v>2026</v>
          </cell>
          <cell r="M95" t="str">
            <v>COI</v>
          </cell>
          <cell r="N95" t="str">
            <v>ETO-RD-GR</v>
          </cell>
          <cell r="O95" t="str">
            <v>LD02038009</v>
          </cell>
          <cell r="P95">
            <v>5712496033</v>
          </cell>
          <cell r="Q95" t="e">
            <v>#N/A</v>
          </cell>
          <cell r="S95">
            <v>749261</v>
          </cell>
          <cell r="T95">
            <v>8996997</v>
          </cell>
          <cell r="U95" t="str">
            <v>190-13707282</v>
          </cell>
          <cell r="V95" t="str">
            <v>EMERGENCIAL</v>
          </cell>
          <cell r="W95" t="str">
            <v>SS ATENDIDA</v>
          </cell>
          <cell r="X95">
            <v>46056.74119212963</v>
          </cell>
          <cell r="Y95">
            <v>46057.609942129631</v>
          </cell>
          <cell r="Z95">
            <v>46059.74119212963</v>
          </cell>
          <cell r="AA95" t="str">
            <v>BLOCO TRANSFORMADOR DE DISTRIBUIÇÃO</v>
          </cell>
          <cell r="AB95" t="str">
            <v>COLMEIA</v>
          </cell>
          <cell r="AC95" t="str">
            <v>ARTHUR MAGALHAES DAS DORES</v>
          </cell>
          <cell r="AD95" t="str">
            <v>RURAL</v>
          </cell>
          <cell r="AE95" t="str">
            <v>AVISO DE ANOMALIA</v>
          </cell>
          <cell r="AF95" t="str">
            <v>trafo 5712496033 15kva e para raio queimado  19,9 acesso livre 048op02 992044638</v>
          </cell>
          <cell r="AJ95">
            <v>15</v>
          </cell>
          <cell r="AK95" t="str">
            <v>ÑOK</v>
          </cell>
          <cell r="AL95" t="str">
            <v>QUEIMADO</v>
          </cell>
          <cell r="AM95" t="str">
            <v>NÃO</v>
          </cell>
        </row>
        <row r="96">
          <cell r="C96">
            <v>712600180</v>
          </cell>
          <cell r="D96">
            <v>8385</v>
          </cell>
          <cell r="E96" t="str">
            <v>FORMS</v>
          </cell>
          <cell r="F96" t="str">
            <v>AVARIADO</v>
          </cell>
          <cell r="G96" t="str">
            <v>VAZAMENTO DE ÓLEO</v>
          </cell>
          <cell r="H96" t="str">
            <v>AVARIADO</v>
          </cell>
          <cell r="I96" t="str">
            <v>VAZAMENTO DE ÓLEO</v>
          </cell>
          <cell r="J96" t="str">
            <v>MC - SUBSTITUIÇÃO DE TRANSFORMADOR</v>
          </cell>
          <cell r="K96">
            <v>1314486</v>
          </cell>
          <cell r="L96">
            <v>2026</v>
          </cell>
          <cell r="M96" t="str">
            <v>COI</v>
          </cell>
          <cell r="N96" t="str">
            <v>ETO-RD-GR</v>
          </cell>
          <cell r="O96" t="str">
            <v>AL01042078</v>
          </cell>
          <cell r="P96">
            <v>5719933077</v>
          </cell>
          <cell r="Q96" t="e">
            <v>#N/A</v>
          </cell>
          <cell r="S96">
            <v>865212</v>
          </cell>
          <cell r="T96">
            <v>9078854</v>
          </cell>
          <cell r="U96" t="str">
            <v>190-13703520</v>
          </cell>
          <cell r="V96" t="str">
            <v>EMERGENCIAL</v>
          </cell>
          <cell r="W96" t="str">
            <v>SS ATENDIDA</v>
          </cell>
          <cell r="X96">
            <v>46075.816342592596</v>
          </cell>
          <cell r="Y96">
            <v>46077.353958333333</v>
          </cell>
          <cell r="Z96">
            <v>46078.816342592596</v>
          </cell>
          <cell r="AA96" t="str">
            <v>BLOCO TRANSFORMADOR DE DISTRIBUIÇÃO</v>
          </cell>
          <cell r="AB96" t="str">
            <v>GOIATINS</v>
          </cell>
          <cell r="AC96" t="str">
            <v>STANLEY APARECIDO DO CARMO</v>
          </cell>
          <cell r="AD96" t="str">
            <v>RURAL</v>
          </cell>
          <cell r="AE96" t="str">
            <v>FORMS SUBST DE TRANSFORMADOR</v>
          </cell>
          <cell r="AF96" t="str">
            <v>Trafo: 5719933077 vazamento de oleo Potencia: 15 KTensão: 13,8Para raio: queimado Acesso:  Camioneta    Equipe: 078op01 (63)99109-8812</v>
          </cell>
          <cell r="AI96">
            <v>15</v>
          </cell>
          <cell r="AJ96">
            <v>46224.797569444447</v>
          </cell>
          <cell r="AK96" t="str">
            <v>ÑOK</v>
          </cell>
          <cell r="AL96" t="str">
            <v>QUEIMADO</v>
          </cell>
          <cell r="AM96" t="str">
            <v>NÃO</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los Andre Rodrigues Bastos" refreshedDate="46225.778539930558" createdVersion="8" refreshedVersion="8" minRefreshableVersion="3" recordCount="1581" xr:uid="{9A9C03CF-8BC5-4296-8A4F-4B2FCD618642}">
  <cacheSource type="worksheet">
    <worksheetSource ref="A1:AM1582" sheet="BASE GERAL"/>
  </cacheSource>
  <cacheFields count="41">
    <cacheField name="NUMERO_SS" numFmtId="0">
      <sharedItems/>
    </cacheField>
    <cacheField name="NUMERO_OS" numFmtId="0">
      <sharedItems containsBlank="1" count="1569">
        <s v="ENC-MLGR03  000150/2026"/>
        <s v="ENC-MPGR01  000085/2026"/>
        <s v="ENC-MPAG02  000126/2026"/>
        <s v="ETO-RD-PS  000755/2026"/>
        <s v="ENC-LMPS01  000139/2026"/>
        <s v="ENC-MLAR05  000068/2026"/>
        <s v="ENC-MLAR01  000227/2026"/>
        <s v="ENC-LMPS01  000004/2026"/>
        <s v="ENC-MPPS01  000092/2026"/>
        <s v="ENC-LMPS01  000039/2026"/>
        <s v="ENC-MPPS01  000173/2026"/>
        <s v="ETO-MLDP01  000007/2026"/>
        <s v="ETO-MLDP02  000021/2026"/>
        <s v="DBM-MPDB08  000069/2026"/>
        <s v="ETO-RD-DP  001257/2026"/>
        <s v="ETO-RD-GR  000544/2026"/>
        <s v="ETO-RD-GR  000562/2026"/>
        <s v="ETO-RD-DP  000101/2026"/>
        <s v="ETO-RD-DP  000147/2026"/>
        <s v="ENC-LMPS03  000011/2026"/>
        <s v="ENC-LMPS03  000035/2026"/>
        <s v="DLP-MLPA01  000001/2026"/>
        <s v="DLP-MLPA02  000044/2026"/>
        <s v="ENC-MLGR01  000103/2026"/>
        <s v="ENC-MLGR01  000107/2026"/>
        <s v="ENC-LMPS01  000125/2026"/>
        <s v="ENC-LMPS01  000142/2026"/>
        <s v="DG-MLPO01  000039/2026"/>
        <s v="DG-MPDG01  000049/2026"/>
        <s v="ENC-MPPS01  000059/2026"/>
        <s v="ENC-MPPS01  000080/2026"/>
        <s v="ENC-LMPS01  000010/2026"/>
        <s v="ENC-MLGR03  000228/2026"/>
        <s v="ETO-RD-GR  000291/2026"/>
        <s v="ETO-RD-GR  000374/2026"/>
        <s v="ENC-MLAR05  000025/2026"/>
        <s v="ENC-MLAR05  000062/2026"/>
        <s v="ENC-LMPS03  000027/2026"/>
        <s v="ENC-LMPS01  000060/2026"/>
        <s v="DLP-MLPA01  000058/2026"/>
        <s v="DLP-MLPA01  000067/2026"/>
        <s v="DG-MLPO01  000020/2026"/>
        <s v="DG-MPPO01  000043/2026"/>
        <s v="DG-MLPO01  000042/2026"/>
        <s v="DG-MLPO01  000045/2026"/>
        <s v="DLP-CTPA00  000030/2026"/>
        <s v="DG-MLPO02  000054/2026"/>
        <s v="DG-MLPO02  000067/2026"/>
        <s v="ENC-MPAR01  000043/2026"/>
        <s v="ENC-MLAR03  000058/2026"/>
        <s v="ENC-MLAR01  000018/2026"/>
        <s v="ENC-MLAR05  000048/2026"/>
        <s v="DLP-CTPA00  000013/2026"/>
        <s v="DLP-MLPA01  000035/2026"/>
        <s v="DLP-MLPA01  000004/2026"/>
        <s v="DLP-MPPA01  000034/2026"/>
        <s v="DLP-MLPA02  000056/2026"/>
        <s v="DLP-MLPA01  000170/2026"/>
        <s v="ENC-MLAR02  000058/2026"/>
        <s v="DG-MPPO01  000023/2026"/>
        <s v="ETO-RD-AG  000631/2026"/>
        <s v="ENC-MPAR01  000051/2026"/>
        <s v="DG-MLPO02  000039/2026"/>
        <s v="DG-MPPO01  000050/2026"/>
        <s v="DG-MPPO01  000059/2026"/>
        <s v="DG-MPPO01  000080/2026"/>
        <s v="DG-MLPO01  000008/2026"/>
        <s v="ENC-LMPS03  000061/2026"/>
        <s v="DBM-MLDB04  000005/2026"/>
        <s v="DLP-MLPA01  000064/2026"/>
        <s v="DBM-MLDB05  000068/2026"/>
        <s v="ENC-LMPS03  000005/2026"/>
        <s v="ENC-LMPS04  000057/2026"/>
        <s v="ETO-RD-DP  000180/2026"/>
        <s v="DG-MLPO02  000053/2026"/>
        <s v="DG-MLPO01  000057/2026"/>
        <s v="ENC-MPAG02  000051/2026"/>
        <s v="ETO-RD-GU  001533/2026"/>
        <s v="ENC-LMPS03  000030/2026"/>
        <s v="DBM-MLDB06  000048/2026"/>
        <s v="DBM-MLDB06  000053/2026"/>
        <s v="DG-MLPO02  000030/2026"/>
        <s v="ENC-MLAR01  000141/2026"/>
        <s v="DBM-MPDB08  000005/2026"/>
        <s v="ENC-MLAR02  000020/2026"/>
        <s v="DBM-MPDB08  000017/2026"/>
        <s v="ENC-MLAR01  000139/2026"/>
        <s v="DG-MLPO01  000024/2026"/>
        <s v="ETO-RD-AR  000616/2026"/>
        <s v="ENC-MLGR01  000087/2026"/>
        <s v="DBM-MLDB05  000067/2026"/>
        <s v="DBM-MLDB03  000046/2026"/>
        <s v="ENC-LMPS03  000081/2026"/>
        <s v="DG-MLPO01  000068/2026"/>
        <s v="ENC-MLAR02  000041/2026"/>
        <s v="ETO-RD-DP  000330/2026"/>
        <s v="DBM-MLDB04  000066/2026"/>
        <s v="ENC-LMPS03  000016/2026"/>
        <s v="DLP-MLPA01  000157/2026"/>
        <s v="ENC-MLAR05  000089/2026"/>
        <s v="ENC-MLAR05  000334/2026"/>
        <s v="ENC-MPAG02  000018/2026"/>
        <s v="ETO-RD-DP  000406/2026"/>
        <s v="ENC-MLAR01  000158/2026"/>
        <s v="ETO-RD-AG  000294/2026"/>
        <s v="ENC-LMPS01  000117/2026"/>
        <s v="ENC-MLAR01  000200/2026"/>
        <s v="ETO-RD-GR  000319/2026"/>
        <s v="ENC-MPPS01  000085/2026"/>
        <s v="DBM-MLDB03  000005/2026"/>
        <s v="ENC-LMPS01  000137/2026"/>
        <s v="ENC-MLAR05  000066/2026"/>
        <s v="ENC-MLAR03  000052/2026"/>
        <s v="ENC-MLGR03  000024/2026"/>
        <s v="ENC-MLGR03  000111/2026"/>
        <s v="ENC-MLAR03  000039/2026"/>
        <s v="ENC-MLAR05  000104/2026"/>
        <s v="ENC-MPGR01  000076/2026"/>
        <s v="DBM-MLDB04  000055/2026"/>
        <s v="DG-MPDG01  000005/2026"/>
        <s v="DBM-MPDB10  000049/2026"/>
        <s v="ENC-MPAG01  000261/2026"/>
        <s v="ENC-MPAG02  000238/2025"/>
        <s v="ENC-MLAR01  000060/2026"/>
        <s v="ENC-MPAG02  000023/2026"/>
        <s v="ENC-MLAR03  000078/2026"/>
        <s v="ENC-MLAR03  000028/2026"/>
        <s v="ENC-MLAR05  000070/2026"/>
        <s v="ENC-MLAR01  000221/2026"/>
        <s v="ETO-RD-GU  000073/2026"/>
        <s v="DLP-CTPA00  000059/2026"/>
        <s v="ENC-MPAR02  000016/2026"/>
        <s v="ENC-MLAR01  000229/2026"/>
        <s v="ENC-MLGR01  000016/2026"/>
        <s v="ETO-RD-GU  000338/2026"/>
        <s v="DG-MPDG01  000038/2026"/>
        <s v="DBM-MLDB03  000068/2026"/>
        <s v="ENC-MPAG02  000017/2026"/>
        <s v="ENC-LMPS04  000014/2026"/>
        <s v="ETO-RD-GU  000371/2026"/>
        <s v="ENC-MLAR02  000008/2026"/>
        <s v="DLP-MPPA01  000094/2026"/>
        <s v="ENC-MLGR03  000170/2026"/>
        <s v="DBM-MLDB05  000004/2026"/>
        <s v="ETO-RD-PS  000119/2026"/>
        <s v="DG-MPPO01  000072/2026"/>
        <s v="DBM-MLDB03  000067/2026"/>
        <s v="ENC-MLAR05  000107/2026"/>
        <s v="ENC-MPAG01  000151/2026"/>
        <s v="ETO-RD-GR  000358/2026"/>
        <s v="ETO-RD-AG  000162/2026"/>
        <s v="ETO-RD-GU  000738/2026"/>
        <s v="DLP-MPPA01  000101/2026"/>
        <s v="ENC-MPAG02  000002/2026"/>
        <s v="ENC-LMPS01  000030/2026"/>
        <s v="DBM-MLDB05  000012/2026"/>
        <s v="ENC-LMPS01  000061/2026"/>
        <s v="ENC-MPAG02  000095/2026"/>
        <s v="ETO-RD-GR  000267/2026"/>
        <s v="ENC-LMPS04  000037/2026"/>
        <s v="ENC-LMPS03  000033/2026"/>
        <s v="ENC-MPAG02  000016/2026"/>
        <s v="ENC-MLGR01  000020/2026"/>
        <s v="ETO-MLDP02  000114/2026"/>
        <s v="ETO-RD-GU  001531/2026"/>
        <s v="DLP-MLPA01  000051/2026"/>
        <s v="ENC-LMPS01  000021/2026"/>
        <s v="DLP-MLPA01  000006/2026"/>
        <s v="DLP-MLPA01  000072/2026"/>
        <s v="ENC-MLAR05  000238/2026"/>
        <s v="DLP-CTPA00  000001/2026"/>
        <s v="DBM-MLDB05  000014/2026"/>
        <s v="DG-MLPO02  000075/2026"/>
        <s v="ENC-MLAG01  000057/2026"/>
        <s v="ETO-RD-GU  002243/2026"/>
        <s v="ETO-RD-GR  000327/2026"/>
        <s v="ETO-RD-AR  000767/2026"/>
        <s v="ENC-MLAR02  000034/2026"/>
        <s v="ETO-RD-GR  000628/2026"/>
        <s v="DLP-CTPA01  000001/2026"/>
        <s v="DG-MLPO02  000018/2026"/>
        <s v="DBM-MLDB05  000011/2026"/>
        <s v="ENC-MLAR05  000011/2026"/>
        <s v="ENC-MPPS01  000047/2026"/>
        <s v="ENC-MLAG02  000017/2026"/>
        <s v="ETO-RD-DP  000621/2026"/>
        <s v="ENC-MPAG01  000060/2026"/>
        <s v="ETO-RD-GU  000111/2026"/>
        <s v="ENC-MLAG02  000137/2026"/>
        <s v="ENC-MLGR03  000115/2026"/>
        <s v="ETO-RD-GR  000616/2026"/>
        <s v="ENC-LMPS04  000048/2026"/>
        <s v="ENC-MPAR02  000014/2026"/>
        <s v="ENC-LMPS04  000007/2026"/>
        <s v="ETO-RD-GR  000383/2026"/>
        <s v="ENC-MLGR03  000145/2026"/>
        <s v="DG-MPPO01  000046/2026"/>
        <s v="ENC-LMPS03  000088/2026"/>
        <s v="ENC-LMPS03  000068/2026"/>
        <s v="ENC-LMPS01  000052/2026"/>
        <s v="ENC-MLGR03  000139/2026"/>
        <s v="DG-MPPO01  000097/2026"/>
        <s v="ENC-LMPS03  000090/2026"/>
        <s v="ETO-RD-DP  000007/2026"/>
        <s v="ENC-MPGR01  000001/2026"/>
        <s v="ETO-RD-GR  000926/2026"/>
        <s v="ENC-MLAR05  000119/2026"/>
        <s v="ENC-MLGR02  000101/2026"/>
        <s v="ENC-MLGR03  000122/2026"/>
        <s v="ETO-RD-GR  000618/2026"/>
        <s v="DLP-MLPA03  000018/2026"/>
        <s v="ENC-MLAR01  000176/2026"/>
        <s v="ETO-RD-GR  000285/2026"/>
        <s v="ETO-RD-AR  000877/2026"/>
        <s v="ENC-MPAG02  000008/2026"/>
        <s v="ETO-RD-GU  000109/2026"/>
        <s v="DLP-MLPA01  000054/2026"/>
        <s v="ENC-MLAR01  000156/2026"/>
        <s v="DLP-MLPA01  000057/2026"/>
        <s v="ETO-RD-AG  000145/2026"/>
        <s v="DLP-MLPA01  000002/2026"/>
        <s v="ETO-RD-DP  001294/2026"/>
        <s v="ETO-MLDP01  000075/2026"/>
        <s v="ETO-RD-DP  000327/2026"/>
        <s v="ETO-RD-GR  000602/2026"/>
        <s v="ETO-RD-AG  000104/2026"/>
        <s v="ENC-MLAR05  000120/2026"/>
        <s v="ETO-RD-GR  000711/2026"/>
        <s v="DG-MPPO01  000058/2026"/>
        <s v="DG-MLPO02  000080/2026"/>
        <s v="DLP-MLPA01  000151/2026"/>
        <s v="ENC-LMPS04  000077/2026"/>
        <s v="ENC-LMPS01  000018/2026"/>
        <s v="ENC-MLGR01  000113/2026"/>
        <s v="ENC-MLAR05  000086/2026"/>
        <s v="DBM-MLDB03  000050/2026"/>
        <s v="ETO-RD-PA  001197/2026"/>
        <s v="ENC-MLAR02  000081/2026"/>
        <s v="DLP-MLPA01  000003/2026"/>
        <s v="ENC-MPAG02  000025/2026"/>
        <s v="DLP-MLPA03  000098/2026"/>
        <s v="ETO-RD-AG  000276/2026"/>
        <s v="ENC-MLAR05  000143/2026"/>
        <s v="ENC-LMPS03  000044/2026"/>
        <s v="ETO-RD-DP  000469/2026"/>
        <s v="ENC-MLGR03  000140/2026"/>
        <s v="ETO-MLDP02  000113/2026"/>
        <s v="DBM-MPDB10  000022/2026"/>
        <s v="ENC-MLGR01  000004/2026"/>
        <s v="ENC-MLAR01  000014/2026"/>
        <s v="ENC-LMPS03  000014/2026"/>
        <s v="DG-MPDG01  000033/2026"/>
        <s v="ENC-MPAR02  000005/2026"/>
        <s v="ENC-MLAR05  000206/2026"/>
        <s v="ENC-MLGR03  000110/2026"/>
        <s v="ETO-MLDP01  000040/2026"/>
        <s v="DBM-MLDB06  000059/2026"/>
        <s v="DLP-MLPA01  000038/2026"/>
        <s v="ETO-RD-GR  000276/2026"/>
        <s v="ENC-MLGR01  000090/2026"/>
        <s v="ENC-MPAG02  000094/2026"/>
        <s v="ENC-MPAG01  000047/2026"/>
        <s v="ENC-MLAR01  000178/2026"/>
        <s v="ENC-MLAG02  000120/2026"/>
        <s v="DLP-MLPA03  000004/2026"/>
        <s v="ENC-MLAR02  000005/2026"/>
        <s v="ENC-MPAR02  000021/2026"/>
        <s v="DLP-MLPA01  000158/2026"/>
        <s v="ETO-RD-GR  000253/2026"/>
        <s v="ENC-MLGR03  000127/2026"/>
        <s v="ENC-MLAR02  000003/2026"/>
        <s v="DLP-MLPA03  000101/2026"/>
        <s v="ENC-MPAG01  000100/2026"/>
        <s v="ENC-MLGR03  000143/2026"/>
        <s v="ENC-MLGR01  000118/2026"/>
        <s v="ENC-MLAR01  000152/2026"/>
        <s v="ENC-MLAR01  000119/2026"/>
        <s v="ENC-MLGR02  000012/2026"/>
        <s v="ENC-LMPS01  000158/2026"/>
        <s v="ENC-LMPS04  000024/2026"/>
        <s v="DG-MLPO02  000006/2026"/>
        <s v="DG-MLPO01  000003/2026"/>
        <s v="DG-MPDG01  000041/2026"/>
        <s v="ENC-MLAR02  000104/2026"/>
        <s v="ETO-RD-DP  000204/2026"/>
        <s v="ETO-RD-GU  000113/2026"/>
        <s v="DBM-MLDB06  000008/2026"/>
        <s v="DG-MPDG01  000083/2026"/>
        <s v="ENC-MLGR03  000014/2026"/>
        <s v="DLP-CTPA00  000064/2026"/>
        <s v="ETO-RD-GR  000237/2026"/>
        <s v="DLP-MLPA01  000033/2026"/>
        <s v="ENC-MLGR02  000013/2026"/>
        <s v="ENC-MLAR03  000013/2026"/>
        <s v="ETO-RD-GR  000283/2026"/>
        <s v="DG-MPPO01  000085/2026"/>
        <s v="ENC-LMPS01  000042/2026"/>
        <s v="DLP-MLPA02  000016/2026"/>
        <s v="ENC-LMPS04  000055/2026"/>
        <s v="ENC-MLGR01  000028/2026"/>
        <s v="ENC-LMPS03  000073/2026"/>
        <s v="DG-MPDG01  000091/2026"/>
        <s v="ENC-MLAG02  000090/2026"/>
        <s v="ENC-MPAG01  000169/2026"/>
        <s v="ETO-RD-DP  000001/2026"/>
        <s v="ENC-MLAR01  000077/2026"/>
        <s v="DG-MLPO01  000011/2026"/>
        <s v="ETO-RD-GR  000328/2026"/>
        <s v="ENC-MLAR05  000202/2026"/>
        <s v="DG-MLPO02  000015/2026"/>
        <s v="ENC-MLGR02  000130/2026"/>
        <s v="ETO-RD-GR  000359/2026"/>
        <s v="DG-MLPO01  000050/2026"/>
        <s v="DG-MLPO02  000008/2026"/>
        <s v="ENC-MLGR01  000106/2026"/>
        <s v="ENC-MLGR03  000031/2026"/>
        <s v="ETO-RD-GU  001352/2026"/>
        <s v="ENC-MLGR03  000008/2026"/>
        <s v="ETO-RD-GR  000286/2026"/>
        <s v="ETO-RD-GR  000310/2026"/>
        <s v="ENC-MPPS01  000082/2026"/>
        <s v="ETO-RD-DP  000407/2026"/>
        <s v="ENC-MLAR01  000076/2026"/>
        <s v="ENC-LMPS04  000093/2026"/>
        <s v="ENC-LMPS03  000095/2026"/>
        <s v="ETO-RD-GR  000256/2026"/>
        <s v="ETO-RD-GR  000318/2026"/>
        <s v="ENC-LMPS01  000017/2026"/>
        <s v="ENC-LMPS03  000079/2026"/>
        <s v="ETO-RD-DP  000167/2026"/>
        <s v="DLP-MLPA02  000019/2026"/>
        <s v="DG-MLPO01  000027/2026"/>
        <s v="DG-MLPO01  000012/2026"/>
        <s v="ENC-MPPS01  000151/2026"/>
        <s v="DBM-MPDB08  000011/2026"/>
        <s v="DG-MLPO01  000029/2026"/>
        <s v="DLP-MLPA01  000014/2026"/>
        <s v="DG-MLPO01  000065/2026"/>
        <s v="ENC-LMPS01  000027/2026"/>
        <s v="DG-MLPO02  000037/2026"/>
        <s v="ETO-RD-DP  000760/2026"/>
        <s v="ETO-RD-GR  000619/2026"/>
        <s v="ENC-LMPS04  000054/2026"/>
        <s v="ENC-MLGR01  000035/2026"/>
        <s v="DBM-MPDB08  000013/2026"/>
        <s v="DG-MLPO02  000003/2026"/>
        <s v="DLP-MLPA01  000007/2026"/>
        <s v="DG-MLPO01  000022/2026"/>
        <s v="DG-MLPO01  000043/2026"/>
        <s v="DG-MLPO01  000051/2026"/>
        <s v="ENC-MLGR02  000084/2026"/>
        <s v="ENC-MLAR01  000088/2026"/>
        <s v="DG-MLPO01  000014/2026"/>
        <s v="ENC-MLGR03  000157/2026"/>
        <s v="ENC-MLAR02  000054/2026"/>
        <s v="DLP-CTPA01  000005/2026"/>
        <s v="ETO-RD-AG  000134/2026"/>
        <s v="ENC-MLAR02  000015/2026"/>
        <s v="DLP-MLPA01  000013/2026"/>
        <s v="ETO-MLDP01  000045/2026"/>
        <s v="ENC-MLAR01  000030/2026"/>
        <s v="ETO-MLDP01  000070/2026"/>
        <s v="ETO-MLDP02  000025/2026"/>
        <s v="DG-MLPO02  000062/2026"/>
        <s v="ENC-MLAR01  000123/2026"/>
        <s v="ENC-MLAR01  000053/2026"/>
        <s v="DG-MLPO02  000049/2026"/>
        <s v="ETO-RD-AG  000138/2026"/>
        <s v="DBM-MLDB03  000056/2026"/>
        <s v="ENC-MLAG02  000023/2026"/>
        <s v="ENC-MPAG02  000062/2026"/>
        <s v="ENC-MLAR02  000074/2026"/>
        <s v="ETO-RD-DP  000703/2026"/>
        <s v="DLP-MLPA02  000051/2026"/>
        <s v="DBM-MLDB05  000082/2026"/>
        <s v="ENC-MLAG01  000080/2026"/>
        <s v="ENC-MPAG02  000034/2026"/>
        <s v="ENC-LMPS01  000009/2026"/>
        <s v="DG-MLPO01  000062/2026"/>
        <s v="ENC-MLAR01  000207/2026"/>
        <s v="DBM-MLDB03  000025/2026"/>
        <s v="ENC-MPAG02  000053/2026"/>
        <s v="ENC-MPAG01  000023/2026"/>
        <s v="DBM-MLDB05  000046/2026"/>
        <s v="ETO-RD-DP  000165/2026"/>
        <s v="ETO-RD-GR  000241/2026"/>
        <s v="DLP-MLPA01  000026/2026"/>
        <s v="ETO-RD-AG  000094/2026"/>
        <s v="ENC-LMPS04  000004/2026"/>
        <s v="ENC-MPAG02  000004/2026"/>
        <s v="ENC-LMPS04  000025/2026"/>
        <s v="ENC-MLAR02  000036/2026"/>
        <s v="DBM-MLDB03  000076/2026"/>
        <s v="ETO-RD-AG  000243/2026"/>
        <s v="ENC-MPAG02  000003/2026"/>
        <s v="ENC-MLAR01  000015/2026"/>
        <s v="ENC-MLAR05  000085/2026"/>
        <s v="ETO-RD-DP  000790/2026"/>
        <s v="ENC-MLAR02  000068/2026"/>
        <s v="ETO-RD-DP  000166/2026"/>
        <s v="ENC-MLAR01  000124/2026"/>
        <s v="ENC-LMPS01  000011/2026"/>
        <s v="ENC-LMPS03  000026/2026"/>
        <s v="ETO-RD-GR  000306/2026"/>
        <s v="ENC-MLGR03  000061/2026"/>
        <s v="DBM-MLDB03  000043/2026"/>
        <s v="ENC-MLGR02  000086/2026"/>
        <s v="DLP-MLPA03  000024/2026"/>
        <s v="ENC-LMPS03  000040/2026"/>
        <s v="ENC-MLGR01  000122/2026"/>
        <s v="ENC-MPAR02  000023/2026"/>
        <s v="DBM-MLDB05  000083/2026"/>
        <s v="DG-MLPO01  000060/2026"/>
        <s v="DG-MLPO01  000044/2026"/>
        <s v="DG-MLPO02  000051/2026"/>
        <s v="ETO-RD-DP  000164/2026"/>
        <s v="DG-MPDG01  000102/2026"/>
        <s v="DG-MPDG01  000045/2026"/>
        <s v="ENC-MLAR01  000107/2026"/>
        <s v="ETO-MLDP01  000039/2026"/>
        <s v="DG-MLPO01  000017/2026"/>
        <s v="ENC-LMPS04  000008/2026"/>
        <s v="ETO-RD-DP  000471/2026"/>
        <s v="ENC-LMPS01  000056/2026"/>
        <s v="ENC-MLAG01  000119/2026"/>
        <s v="ENC-MLGR02  000003/2026"/>
        <s v="ENC-MLGR03  000178/2026"/>
        <s v="ETO-RD-GU  001200/2026"/>
        <s v="DLP-MLPA01  000039/2026"/>
        <s v="ENC-MLGR01  000015/2026"/>
        <s v="ENC-MLGR02  000078/2026"/>
        <s v="ETO-RD-GR  000928/2026"/>
        <s v="ETO-RD-GU  000851/2026"/>
        <s v="ENC-LMPS01  000043/2026"/>
        <s v="DBM-MLDB05  000036/2026"/>
        <s v="ETO-RD-GR  000279/2026"/>
        <s v="ENC-MPPS01  000058/2026"/>
        <m/>
        <s v="ETO-RD-DP  001325/2026"/>
        <s v="DBM-MLDB05  000057/2026"/>
        <s v="DLP-MLPA01  000060/2026"/>
        <s v="ENC-MLAR01  000050/2026"/>
        <s v="ENC-MLGR01  000003/2026"/>
        <s v="DBM-MPDB08  000077/2026"/>
        <s v="ENC-MLGR03  000035/2026"/>
        <s v="DLP-MLPA01  000127/2026"/>
        <s v="ENC-MLAR01  000235/2026"/>
        <s v="ENC-MLGR03  000128/2026"/>
        <s v="ENC-MLGR01  000137/2026"/>
        <s v="ENC-MLGR01  000115/2026"/>
        <s v="DBM-MLDB06  000024/2026"/>
        <s v="ENC-MPAG01  000168/2026"/>
        <s v="ETO-RD-GR  000275/2026"/>
        <s v="ENC-MLAR01  000056/2026"/>
        <s v="ETO-RD-GU  000742/2026"/>
        <s v="ETO-RD-GU  001797/2026"/>
        <s v="DBM-MLDB04  000007/2026"/>
        <s v="ENC-LMPS01  000038/2026"/>
        <s v="DLP-MLPA01  000094/2026"/>
        <s v="DBM-MLDB04  000008/2026"/>
        <s v="ENC-MLGR03  000124/2026"/>
        <s v="ETO-MLDP02  000222/2026"/>
        <s v="ENC-MLAR02  000051/2026"/>
        <s v="DBM-MLDB04  000074/2026"/>
        <s v="DG-MLPO02  000077/2026"/>
        <s v="DBM-MLDB06  000052/2026"/>
        <s v="ENC-LMPS01  000064/2026"/>
        <s v="ENC-MLGR01  000024/2026"/>
        <s v="ENC-MLAR05  000178/2026"/>
        <s v="ENC-LMPS03  000012/2026"/>
        <s v="ETO-RD-DP  000792/2026"/>
        <s v="ETO-RD-DP  000620/2026"/>
        <s v="ENC-LMPS01  000040/2026"/>
        <s v="ETO-RD-DP  001275/2026"/>
        <s v="ENC-MLGR01  000011/2026"/>
        <s v="DBM-MPDB08  000066/2026"/>
        <s v="ENC-MLAG01  000060/2026"/>
        <s v="DG-MLPO02  000071/2026"/>
        <s v="ENC-MLAR01  000147/2026"/>
        <s v="DBM-MLDB06  000012/2026"/>
        <s v="ENC-MLAG01  000004/2026"/>
        <s v="DBM-MLDB04  000070/2026"/>
        <s v="ETO-RD-GR  000334/2026"/>
        <s v="ENC-MLAR02  000091/2026"/>
        <s v="EP-MPGU01  000005/2026"/>
        <s v="DBM-MLDB03  000035/2026"/>
        <s v="DLP-MPPA01  000066/2026"/>
        <s v="DBM-MLDB06  000028/2026"/>
        <s v="DBM-MLDB06  000037/2026"/>
        <s v="ETO-RD-DP  000050/2026"/>
        <s v="ENC-MLAR05  000097/2026"/>
        <s v="DBM-MLDB03  000062/2026"/>
        <s v="ENC-LMPS04  000001/2026"/>
        <s v="ENC-MLAR01  000222/2026"/>
        <s v="DBM-MLDB04  000085/2026"/>
        <s v="DG-MLPO02  000025/2026"/>
        <s v="DG-MLPO01  000047/2026"/>
        <s v="ENC-MLGR03  000129/2026"/>
        <s v="DLP-MPPA01  000027/2026"/>
        <s v="ENC-LMPS03  000038/2026"/>
        <s v="ENC-MLAR01  000065/2026"/>
        <s v="DBM-MLDB06  000045/2026"/>
        <s v="ETO-RD-GU  001499/2026"/>
        <s v="ENC-MLAG01  000048/2026"/>
        <s v="ETO-RD-DP  000176/2026"/>
        <s v="ENC-MPGR01  000091/2026"/>
        <s v="ENC-LMPS04  000062/2026"/>
        <s v="ENC-LMPS01  000049/2026"/>
        <s v="ENC-LMPS04  000059/2026"/>
        <s v="DBM-MLDB04  000075/2026"/>
        <s v="DLP-MLPA01  000131/2026"/>
        <s v="ENC-LMPS01  000062/2026"/>
        <s v="ENC-MLAG01  000070/2026"/>
        <s v="ENC-MLAR01  000054/2026"/>
        <s v="ENC-MLAR05  000228/2026"/>
        <s v="ENC-MLGR03  000020/2026"/>
        <s v="ENC-LMPS03  000009/2026"/>
        <s v="DG-MLPO02  000068/2026"/>
        <s v="ETO-RD-GR  000312/2026"/>
        <s v="DBM-MLDB06  000020/2026"/>
        <s v="ENC-MLAR05  000203/2026"/>
        <s v="ENC-MLGR01  000022/2026"/>
        <s v="ENC-MLGR02  000005/2026"/>
        <s v="ENC-MLGR02  000017/2026"/>
        <s v="ENC-LMPS04  000066/2026"/>
        <s v="ETO-RD-GU  000737/2026"/>
        <s v="DBM-MLDB04  000078/2026"/>
        <s v="ETO-RD-GU  000705/2026"/>
        <s v="DLP-MLPA02  000001/2026"/>
        <s v="ENC-MLAR02  000004/2026"/>
        <s v="ENC-MLAR02  000063/2026"/>
        <s v="ENC-MLAR01  000127/2026"/>
        <s v="ENC-MPGR01  000006/2026"/>
        <s v="ETO-RD-GR  000606/2026"/>
        <s v="DG-MLPO01  000059/2026"/>
        <s v="DBM-MLDB06  000029/2026"/>
        <s v="DG-MLPO02  000055/2026"/>
        <s v="ENC-MLAR02  000017/2026"/>
        <s v="ETO-RD-AG  000371/2026"/>
        <s v="ENC-MLGR01  000151/2026"/>
        <s v="ENC-MLAR01  000016/2026"/>
        <s v="DG-MLPO02  000048/2026"/>
        <s v="ENC-MLGR01  000010/2026"/>
        <s v="DG-MLPO01  000034/2026"/>
        <s v="ENC-MLAR03  000036/2026"/>
        <s v="ENC-LMPS04  000071/2026"/>
        <s v="DBM-MLDB06  000007/2026"/>
        <s v="ENC-LMPS03  000017/2026"/>
        <s v="DG-MLPO02  000057/2026"/>
        <s v="ETO-RD-GR  000249/2026"/>
        <s v="DG-MLPO02  000063/2026"/>
        <s v="DG-MLPO01  000032/2026"/>
        <s v="DLP-MLPA01  000122/2026"/>
        <s v="DBM-MLDB06  000060/2026"/>
        <s v="ENC-LMPS01  000119/2026"/>
        <s v="DG-MLPO01  000070/2026"/>
        <s v="DBM-MLDB06  000015/2026"/>
        <s v="ENC-MLAR02  000080/2026"/>
        <s v="ETO-RD-GR  000251/2026"/>
        <s v="DLP-MLPA01  000036/2026"/>
        <s v="ENC-MLAR05  000197/2026"/>
        <s v="ETO-RD-GR  000238/2026"/>
        <s v="ENC-MPPS01  000113/2026"/>
        <s v="ETO-RD-GU  001201/2026"/>
        <s v="ETO-RD-GR  000925/2026"/>
        <s v="ETO-RD-DP  000120/2026"/>
        <s v="ENC-LMPS04  000088/2026"/>
        <s v="DG-MLPO02  000026/2026"/>
        <s v="DBM-MLDB06  000010/2026"/>
        <s v="ENC-MLAR05  000096/2026"/>
        <s v="ENC-LMPS03  000069/2026"/>
        <s v="DBM-MLDB04  000023/2026"/>
        <s v="DBM-MLDB03  000013/2026"/>
        <s v="ETO-RD-GU  000372/2026"/>
        <s v="DG-MLPO01  000021/2026"/>
        <s v="DG-MLPO02  000050/2026"/>
        <s v="DG-MLPO02  000041/2026"/>
        <s v="DG-MLPO02  000046/2026"/>
        <s v="DBM-MLDB06  000046/2026"/>
        <s v="ENC-MLAR05  000014/2026"/>
        <s v="ETO-RD-GR  000570/2026"/>
        <s v="ENC-LMPS03  000048/2026"/>
        <s v="ENC-MLAR02  000011/2026"/>
        <s v="ENC-LMPS03  000064/2026"/>
        <s v="DLP-CTPA00  000072/2026"/>
        <s v="ETO-RD-DP  000205/2026"/>
        <s v="ENC-MPAG02  000005/2026"/>
        <s v="ETO-RD-GU  000112/2026"/>
        <s v="DBM-MLDB03  000007/2026"/>
        <s v="ENC-LMPS03  000029/2026"/>
        <s v="ETO-MLDP01  000019/2026"/>
        <s v="DG-MLPO02  000066/2026"/>
        <s v="ENC-MLGR02  000061/2026"/>
        <s v="DG-MLPO02  000076/2026"/>
        <s v="ETO-RD-GR  000287/2026"/>
        <s v="DBM-MPDB10  000047/2026"/>
        <s v="DBM-MLDB03  000004/2026"/>
        <s v="DG-MLPO01  000048/2026"/>
        <s v="ENC-MLAR01  000070/2026"/>
        <s v="ENC-MLAR02  000078/2026"/>
        <s v="ENC-MLGR03  000027/2026"/>
        <s v="ENC-MPGR01  000096/2026"/>
        <s v="ENC-MPAR02  000006/2026"/>
        <s v="ETO-RD-GR  000231/2026"/>
        <s v="ETO-RD-GU  000735/2026"/>
        <s v="ETO-RD-GR  000230/2026"/>
        <s v="DBM-MLDB05  000078/2026"/>
        <s v="ENC-MPAR02  000008/2026"/>
        <s v="ENC-LMPS03  000072/2026"/>
        <s v="ETO-RD-GU  000373/2026"/>
        <s v="ENC-MLGR03  000017/2026"/>
        <s v="ETO-RD-PA  000103/2026"/>
        <s v="ENC-MLAR05  000176/2026"/>
        <s v="ENC-MLGR01  000117/2026"/>
        <s v="ETO-RD-GR  000266/2026"/>
        <s v="ENC-MLAR05  000073/2026"/>
        <s v="ETO-RD-GR  000290/2026"/>
        <s v="ETO-RD-DP  000933/2026"/>
        <s v="ENC-MLAR02  000084/2026"/>
        <s v="ENC-MLAR02  000037/2026"/>
        <s v="ENC-MLAR02  000022/2026"/>
        <s v="DLP-CTPA00  000104/2026"/>
        <s v="DBM-MLDB03  000008/2026"/>
        <s v="ENC-LMPS04  000053/2026"/>
        <s v="ENC-LMPS03  000043/2026"/>
        <s v="DBM-MLDB06  000021/2026"/>
        <s v="DLP-MLPA01  000031/2026"/>
        <s v="ENC-MLGR03  000123/2026"/>
        <s v="ENC-MLGR02  000120/2026"/>
        <s v="DBM-MLDB03  000006/2026"/>
        <s v="ENC-MPAR01  000049/2026"/>
        <s v="ENC-MLAR02  000007/2026"/>
        <s v="DG-MLPO01  000041/2026"/>
        <s v="ENC-LMPS03  000066/2026"/>
        <s v="DBM-MLDB05  000047/2026"/>
        <s v="ENC-MLAR02  000055/2026"/>
        <s v="ENC-LMPS04  000036/2026"/>
        <s v="DLP-CTPA00  000029/2026"/>
        <s v="DG-MLPO01  000007/2026"/>
        <s v="ETO-RD-GU  000072/2026"/>
        <s v="DBM-MLDB06  000035/2026"/>
        <s v="ENC-LMPS04  000043/2026"/>
        <s v="ENC-LMPS03  000051/2026"/>
        <s v="ETO-RD-GR  000254/2026"/>
        <s v="ENC-LMPS04  000063/2026"/>
        <s v="ENC-MLAR02  000090/2026"/>
        <s v="ENC-MLAR01  000203/2026"/>
        <s v="ENC-LMPS03  000062/2026"/>
        <s v="ENC-MLAR03  000040/2026"/>
        <s v="ENC-MLAR01  000129/2026"/>
        <s v="DG-MPDG01  000032/2026"/>
        <s v="ENC-LMPS04  000051/2026"/>
        <s v="ENC-MPPS01  000117/2026"/>
        <s v="ENC-MLAR01  000190/2026"/>
        <s v="ENC-LMPS03  000010/2026"/>
        <s v="ENC-LMPS04  000052/2026"/>
        <s v="DBM-MLDB05  000075/2026"/>
        <s v="DG-MLPO01  000015/2026"/>
        <s v="ETO-RD-GR  000373/2026"/>
        <s v="ENC-MLAR01  000132/2026"/>
        <s v="ENC-MLAR02  000089/2026"/>
        <s v="ENC-MLAR01  000049/2026"/>
        <s v="ENC-MLGR03  000160/2026"/>
        <s v="ENC-MLGR01  000074/2026"/>
        <s v="ENC-MLGR03  000007/2026"/>
        <s v="DBM-MLDB03  000041/2026"/>
        <s v="ENC-LMPS03  000007/2026"/>
        <s v="ENC-MLAR05  000152/2026"/>
        <s v="DG-MLPO01  000046/2026"/>
        <s v="ENC-LMPS03  000087/2026"/>
        <s v="DBM-MLDB03  000026/2026"/>
        <s v="ENC-MLAR01  000228/2026"/>
        <s v="ETO-RD-GU  000114/2026"/>
        <s v="ETO-RD-GU  000115/2026"/>
        <s v="ENC-MLAR01  000120/2026"/>
        <s v="ETO-RD-GU  000106/2026"/>
        <s v="DBM-MLDB03  000011/2026"/>
        <s v="DBM-MPDB10  000003/2026"/>
        <s v="ENC-MLGR01  000030/2026"/>
        <s v="ENC-LMPS03  000006/2026"/>
        <s v="ENC-MPPS01  000141/2026"/>
        <s v="ENC-LMPS01  000140/2026"/>
        <s v="ENC-LMPS04  000030/2026"/>
        <s v="ENC-LMPS04  000013/2026"/>
        <s v="ENC-LMPS04  000002/2026"/>
        <s v="ENC-LMPS01  000028/2026"/>
        <s v="ETO-MLDP02  000010/2026"/>
        <s v="ENC-LMPS03  000077/2026"/>
        <s v="DG-MLPO02  000072/2026"/>
        <s v="DBM-MLDB05  000009/2026"/>
        <s v="ENC-MLAR01  000069/2026"/>
        <s v="ENC-LMPS03  000037/2026"/>
        <s v="DBM-MLDB06  000009/2026"/>
        <s v="DG-MLPO01  000038/2026"/>
        <s v="ENC-MLAR01  000048/2026"/>
        <s v="DBM-MPDB08  000031/2026"/>
        <s v="ENC-MLAR01  000067/2026"/>
        <s v="ETO-RD-GR  000382/2026"/>
        <s v="ENC-MLAR01  000122/2026"/>
        <s v="ENC-MLAR02  000099/2026"/>
        <s v="ENC-MLAR05  000126/2026"/>
        <s v="ENC-LMPS03  000059/2026"/>
        <s v="ENC-MLAR05  000316/2026"/>
        <s v="ENC-LMPS03  000098/2026"/>
        <s v="ENC-LMPS01  000019/2026"/>
        <s v="ENC-MLAR05  000071/2026"/>
        <s v="DBM-MPDB08  000018/2026"/>
        <s v="ENC-LMPS04  000027/2026"/>
        <s v="ENC-MPAG02  000027/2026"/>
        <s v="ENC-LMPS03  000056/2026"/>
        <s v="ETO-RD-AR  000762/2026"/>
        <s v="ENC-MLAR05  000118/2026"/>
        <s v="ENC-MPAG02  000038/2026"/>
        <s v="ENC-MLAG01  000165/2026"/>
        <s v="ENC-LMPS04  000017/2026"/>
        <s v="DBM-MLDB06  000034/2026"/>
        <s v="ENC-MLAR02  000040/2026"/>
        <s v="ENC-LMPS04  000026/2026"/>
        <s v="ENC-MLAG01  000121/2026"/>
        <s v="ENC-LMPS03  000058/2026"/>
        <s v="ENC-MLAR03  000010/2026"/>
        <s v="ENC-LMPS04  000076/2026"/>
        <s v="DBM-MLDB06  000011/2026"/>
        <s v="DLP-MPPA01  000104/2026"/>
        <s v="DBM-MLDB06  000006/2026"/>
        <s v="ENC-LMPS03  000075/2026"/>
        <s v="ENC-LMPS04  000056/2026"/>
        <s v="ENC-MLAR02  000118/2026"/>
        <s v="ENC-LMPS04  000040/2026"/>
        <s v="DBM-MLDB06  000013/2026"/>
        <s v="DG-MLPO01  000049/2026"/>
        <s v="DG-MPDG01  000054/2026"/>
        <s v="ENC-LMPS04  000035/2026"/>
        <s v="ENC-MLAR05  000074/2026"/>
        <s v="ENC-MLAR01  000066/2026"/>
        <s v="ETO-RD-AG  000105/2026"/>
        <s v="ENC-LMPS03  000047/2026"/>
        <s v="ENC-MLAR03  000033/2026"/>
        <s v="ENC-LMPS01  000024/2026"/>
        <s v="ENC-LMPS04  000061/2026"/>
        <s v="ENC-MLAR02  000073/2026"/>
        <s v="DLP-MLPA03  000016/2026"/>
        <s v="ENC-MLAR01  000099/2026"/>
        <s v="ENC-LMPS04  000006/2026"/>
        <s v="ENC-LMPS03  000023/2026"/>
        <s v="DBM-MLDB06  000005/2026"/>
        <s v="ENC-LMPS01  000076/2026"/>
        <s v="ENC-MLAR02  000006/2026"/>
        <s v="ENC-LMPS04  000038/2026"/>
        <s v="ENC-MLAG01  000127/2026"/>
        <s v="ENC-LMPS03  000049/2026"/>
        <s v="DBM-MLDB04  000058/2026"/>
        <s v="DG-MLPO02  000004/2026"/>
        <s v="ENC-LMPS04  000033/2026"/>
        <s v="DG-MLPO01  000019/2026"/>
        <s v="DBM-MLDB04  000004/2026"/>
        <s v="ENC-MPAR02  000011/2026"/>
        <s v="ENC-LMPS03  000039/2026"/>
        <s v="DLP-MPPA01  000096/2026"/>
        <s v="DBM-MLDB04  000027/2026"/>
        <s v="DG-MLPO02  000027/2026"/>
        <s v="ENC-LMPS01  000071/2026"/>
        <s v="ENC-MPAR01  000040/2026"/>
        <s v="ENC-LMPS03  000086/2026"/>
        <s v="DBM-MLDB06  000016/2026"/>
        <s v="ENC-LMPS03  000036/2026"/>
        <s v="ENC-MLAR03  000007/2026"/>
        <s v="DBM-MLDB03  000074/2026"/>
        <s v="ETO-RD-GU  000727/2026"/>
        <s v="ETO-RD-DP  001315/2026"/>
        <s v="DG-MPPO01  000039/2026"/>
        <s v="ENC-MLGR02  000015/2026"/>
        <s v="ENC-LMPS03  000046/2026"/>
        <s v="ENC-MLAR01  000114/2026"/>
        <s v="ENC-MLAR05  000115/2026"/>
        <s v="ENC-LMPS03  000074/2026"/>
        <s v="DBM-MPDB10  000019/2026"/>
        <s v="ENC-MPAG02  000102/2026"/>
        <s v="ENC-MLAR03  000041/2026"/>
        <s v="ETO-RD-AR  000632/2026"/>
        <s v="ETO-RD-GR  000308/2026"/>
        <s v="DG-MLPO01  000054/2026"/>
        <s v="ENC-MLAR01  000164/2026"/>
        <s v="DBM-MLDB03  000063/2026"/>
        <s v="DG-MLPO01  000058/2026"/>
        <s v="ETO-RD-AR  000876/2026"/>
        <s v="DG-MLPO02  000060/2026"/>
        <s v="DG-MLPO01  000040/2026"/>
        <s v="ENC-MLAR01  000247/2026"/>
        <s v="DG-MLPO01  000067/2026"/>
        <s v="ENC-MLAR02  000023/2026"/>
        <s v="DLP-MLPA01  000053/2026"/>
        <s v="DLP-MPPA01  000054/2026"/>
        <s v="DLP-MPPA01  000074/2026"/>
        <s v="DLP-MLPA01  000062/2026"/>
        <s v="DLP-MLPA01  000052/2026"/>
        <s v="ENC-MLAR01  000013/2026"/>
        <s v="ENC-MLAR02  000064/2026"/>
        <s v="ENC-MLAR02  000042/2026"/>
        <s v="ENC-RD-PS  000027/2026"/>
        <s v="DLP-CTPA00  000079/2026"/>
        <s v="ENC-MLAR01  000047/2026"/>
        <s v="ETO-RD-DP  000326/2026"/>
        <s v="DG-MLPO01  000063/2026"/>
        <s v="DLP-MLPA02  000002/2026"/>
        <s v="DLP-MLPA01  000087/2026"/>
        <s v="DLP-MLPA01  000005/2026"/>
        <s v="DLP-MLPA01  000093/2026"/>
        <s v="DLP-MLPA02  000006/2026"/>
        <s v="DLP-CTPA00  000069/2026"/>
        <s v="ETO-RD-PA  001241/2026"/>
        <s v="DLP-MPPA01  000058/2026"/>
        <s v="ENC-MLAR05  000026/2026"/>
        <s v="DLP-MPPA01  000049/2026"/>
        <s v="DG-MPPO01  000055/2026"/>
        <s v="DLP-MLPA01  000154/2026"/>
        <s v="DLP-MLPA01  000063/2026"/>
        <s v="DLP-MLPA02  000004/2026"/>
        <s v="DLP-MLPA01  000012/2026"/>
        <s v="DLP-MLPA01  000090/2026"/>
        <s v="ETO-MLDP02  000069/2026"/>
        <s v="DLP-MPPA01  000020/2026"/>
        <s v="DLP-CTPA00  000112/2026"/>
        <s v="DLP-CTPA00  000110/2026"/>
        <s v="DLP-MPPA01  000217/2026"/>
        <s v="DBM-MPDB10  000004/2026"/>
        <s v="DLP-MPPA01  000131/2026"/>
        <s v="ENC-LMPS01  000094/2026"/>
        <s v="ENC-MPAR01  000046/2026"/>
        <s v="DLP-MLPA01  000132/2026"/>
        <s v="ENC-MLAR02  000095/2026"/>
        <s v="DG-MPPO01  000052/2026"/>
        <s v="DG-MPDG01  000090/2026"/>
        <s v="DLP-MLPA01  000098/2026"/>
        <s v="DLP-MLPA02  000035/2026"/>
        <s v="ENC-LMPS04  000005/2026"/>
        <s v="ENC-LMPS04  000015/2026"/>
        <s v="ENC-LMPS03  000052/2026"/>
        <s v="DLP-MLPA02  000008/2026"/>
        <s v="DBM-MLDB03  000059/2026"/>
        <s v="ETO-RD-PA  001216/2026"/>
        <s v="ENC-MLGR01  000140/2026"/>
        <s v="ENC-LMPS01  000050/2026"/>
        <s v="ENC-LMPS03  000042/2026"/>
        <s v="ENC-MLGR01  000006/2026"/>
        <s v="ENC-LMPS01  000047/2026"/>
        <s v="ETO-RD-GU  000310/2026"/>
        <s v="DBM-MLDB03  000027/2026"/>
        <s v="ENC-LMPS03  000034/2026"/>
        <s v="ETO-RD-DP  000877/2026"/>
        <s v="ETO-RD-GR  000613/2026"/>
        <s v="DBM-MPDB10  000071/2026"/>
        <s v="ETO-RD-GU  000736/2026"/>
        <s v="DG-MPDG01  000095/2026"/>
        <s v="ENC-MPPS01  000123/2026"/>
        <s v="DLP-MLPA01  000139/2026"/>
        <s v="ENC-MLAR03  000042/2026"/>
        <s v="DBM-MLDB06  000018/2026"/>
        <s v="ENC-MLGR02  000085/2026"/>
        <s v="ENC-MLGR01  000091/2026"/>
        <s v="DG-MLPO02  000059/2026"/>
        <s v="ETO-RD-GU  000728/2026"/>
        <s v="ENC-MLAG01  000066/2026"/>
        <s v="ETO-RD-GR  000353/2026"/>
        <s v="ETO-RD-GR  000303/2026"/>
        <s v="ENC-MPAG02  000006/2026"/>
        <s v="ENC-MPAG02  000069/2026"/>
        <s v="DG-MLPO02  000056/2026"/>
        <s v="ENC-MLAR01  000130/2026"/>
        <s v="ENC-LMPS04  000011/2026"/>
        <s v="ENC-LMPS03  000050/2026"/>
        <s v="ENC-MLGR03  000134/2026"/>
        <s v="ETO-MLDP01  000033/2026"/>
        <s v="DBM-MLDB05  000043/2026"/>
        <s v="ENC-LMPS03  000032/2026"/>
        <s v="ETO-RD-GR  000236/2026"/>
        <s v="ENC-MLAR01  000150/2026"/>
        <s v="ETO-RD-GR  000307/2026"/>
        <s v="DBM-MLDB06  000017/2026"/>
        <s v="DBM-MLDB03  000054/2026"/>
        <s v="ETO-RD-GU  000849/2026"/>
        <s v="DG-MLPO01  000023/2026"/>
        <s v="DG-MLPO01  000035/2026"/>
        <s v="DLP-CTPA00  000034/2026"/>
        <s v="DBM-MLDB03  000024/2026"/>
        <s v="ENC-MLAR02  000038/2026"/>
        <s v="ENC-MLAR02  000088/2026"/>
        <s v="ENC-MLAR05  000155/2026"/>
        <s v="ENC-MLGR01  000014/2026"/>
        <s v="ENC-MLGR02  000011/2026"/>
        <s v="ENC-MLAR05  000133/2026"/>
        <s v="DBM-MLDB04  000010/2026"/>
        <s v="ETO-RD-GR  000261/2026"/>
        <s v="ETO-RD-GR  000311/2026"/>
        <s v="ETO-RD-GU  001351/2026"/>
        <s v="ENC-LMPS01  000020/2026"/>
        <s v="ENC-MLGR02  000007/2026"/>
        <s v="DLP-MPPA01  000033/2026"/>
        <s v="DBM-MLDB03  000001/2026"/>
        <s v="ENC-MLGR03  000181/2026"/>
        <s v="ETO-RD-GR  000250/2026"/>
        <s v="ENC-MLGR01  000146/2026"/>
        <s v="ENC-MLAG01  000159/2026"/>
        <s v="DLP-MLPA01  000114/2026"/>
        <s v="DLP-MLPA01  000055/2026"/>
        <s v="ETO-RD-GR  000252/2026"/>
        <s v="ETO-RD-DP  000155/2026"/>
        <s v="ETO-RD-GU  000374/2026"/>
        <s v="ETO-RD-GU  002461/2026"/>
        <s v="DBM-MLDB05  000029/2026"/>
        <s v="ENC-MLAR05  000040/2026"/>
        <s v="ENC-LMPS03  000025/2026"/>
        <s v="DBM-MLDB03  000057/2026"/>
        <s v="ETO-MLDP01  000001/2026"/>
        <s v="ENC-MPAG02  000039/2026"/>
        <s v="ENC-LMPS03  000031/2026"/>
        <s v="DBM-MPDB08  000030/2026"/>
        <s v="ETO-MLDP01  000023/2026"/>
        <s v="ENC-MPAG02  000054/2026"/>
        <s v="ENC-MLAR03  000038/2026"/>
        <s v="DG-MLPO02  000052/2026"/>
        <s v="DLP-CTPA01  000012/2026"/>
        <s v="ENC-MLGR02  000016/2026"/>
        <s v="ETO-RD-GR  000357/2026"/>
        <s v="DBM-MLDB05  000102/2026"/>
        <s v="ENC-MLGR03  000032/2026"/>
        <s v="ETO-RD-AG  000131/2026"/>
        <s v="DLP-MLPA02  000010/2026"/>
        <s v="ENC-MLAR05  000067/2026"/>
        <s v="ENC-MLGR03  000179/2026"/>
        <s v="ENC-LMPS04  000032/2026"/>
        <s v="ENC-MPPS01  000116/2026"/>
        <s v="ETO-RD-GU  002430/2026"/>
        <s v="ENC-MLAR01  000242/2026"/>
        <s v="ENC-MLAR01  000089/2026"/>
        <s v="ETO-MLDP02  000155/2026"/>
        <s v="ENC-LMPS03  000004/2026"/>
        <s v="ENC-MLAR01  000028/2026"/>
        <s v="ENC-LMPS03  000045/2026"/>
        <s v="ENC-MLGR02  000018/2026"/>
        <s v="ENC-MLGR01  000021/2026"/>
        <s v="ENC-MLAR03  000032/2026"/>
        <s v="DLP-MLPA01  000142/2026"/>
        <s v="DLP-MLPA02  000009/2026"/>
        <s v="ETO-RD-GR  000584/2026"/>
        <s v="DLP-MLPA01  000034/2026"/>
        <s v="DLP-MLPA01  000010/2026"/>
        <s v="DBM-MLDB04  000056/2026"/>
        <s v="ENC-MLAR01  000075/2026"/>
        <s v="ENC-MLAR03  000030/2026"/>
        <s v="ENC-LMPS03  000020/2026"/>
        <s v="DG-MLPO02  000002/2026"/>
        <s v="ENC-MLAR05  000105/2026"/>
        <s v="ENC-MPAG02  000026/2026"/>
        <s v="ENC-MLGR01  000029/2026"/>
        <s v="ENC-LMPS03  000054/2026"/>
        <s v="ENC-MPAR01  000008/2026"/>
        <s v="ENC-LMPS01  000023/2026"/>
        <s v="ENC-MLGR03  000144/2026"/>
        <s v="DBM-MLDB05  000019/2026"/>
        <s v="DG-MPPO01  000077/2026"/>
        <s v="DLP-MPPA01  000006/2026"/>
        <s v="ENC-MLAR01  000142/2026"/>
        <s v="ENC-MLGR01  000036/2026"/>
        <s v="DG-MLPO02  000034/2026"/>
        <s v="ETO-RD-GU  000857/2026"/>
        <s v="ENC-MLAR02  000072/2026"/>
        <s v="ETO-RD-DP  000177/2026"/>
        <s v="ENC-MLAR05  000179/2026"/>
        <s v="ENC-LMPS03  000015/2026"/>
        <s v="ENC-MLAR03  000002/2026"/>
        <s v="ENC-LMPS04  000028/2026"/>
        <s v="DBM-MLDB05  000060/2026"/>
        <s v="DG-MPDG01  000039/2026"/>
        <s v="ENC-MLGR03  000056/2026"/>
        <s v="ENC-MLAR05  000196/2026"/>
        <s v="ENC-MPAG01  000066/2026"/>
        <s v="ETO-RD-GU  000850/2026"/>
        <s v="DG-MLPO01  000028/2026"/>
        <s v="ENC-MLAR05  000130/2026"/>
        <s v="ENC-MLAR01  000181/2026"/>
        <s v="ENC-MLAR01  000105/2026"/>
        <s v="DBM-MPDB10  000013/2026"/>
        <s v="ETO-MLDP02  000024/2026"/>
        <s v="ETO-RD-DP  000334/2026"/>
        <s v="DG-MLPO01  000072/2026"/>
        <s v="DG-MPDG01  000063/2026"/>
        <s v="DLP-MLPA01  000008/2026"/>
        <s v="DBM-MLDB05  000015/2026"/>
        <s v="ETO-RD-GR  000329/2026"/>
        <s v="DLP-MLPA01  000129/2026"/>
        <s v="DLP-MLPA01  000020/2026"/>
        <s v="ENC-MPAR01  000026/2026"/>
        <s v="DBM-MLDB05  000017/2026"/>
        <s v="DBM-MPDB08  000048/2026"/>
        <s v="ENC-MLGR03  000036/2026"/>
        <s v="ENC-MLGR03  000082/2026"/>
        <s v="ETO-RD-GU  000734/2026"/>
        <s v="DBM-MLDB06  000049/2026"/>
        <s v="ENC-MLGR03  000180/2026"/>
        <s v="DBM-MLDB04  000068/2026"/>
        <s v="ETO-RD-AG  000275/2026"/>
        <s v="ENC-LMPS04  000074/2026"/>
        <s v="DBM-MLDB03  000053/2026"/>
        <s v="ENC-LMPS04  000068/2026"/>
        <s v="ENC-MLAR01  000080/2026"/>
        <s v="DBM-MLDB03  000039/2026"/>
        <s v="ENC-MLGR01  000119/2026"/>
        <s v="ENC-MLAR01  000017/2026"/>
        <s v="DBM-MLDB04  000001/2026"/>
        <s v="DG-MLPO02  000047/2026"/>
        <s v="DBM-MPDB10  000050/2026"/>
        <s v="DG-MLPO01  000066/2026"/>
        <s v="ETO-RD-GR  000561/2026"/>
        <s v="DBM-MLDB06  000051/2026"/>
        <s v="DG-MLPO02  000058/2026"/>
        <s v="DBM-MPDB08  000090/2026"/>
        <s v="ENC-MLGR03  000204/2026"/>
        <s v="ENC-MLAR05  000305/2026"/>
        <s v="ETO-RD-GU  001793/2026"/>
        <s v="ENC-LMPS04  000060/2026"/>
        <s v="ENC-MLAR01  000061/2026"/>
        <s v="DBM-MPDB08  000092/2026"/>
        <s v="ENC-MLAR05  000226/2026"/>
        <s v="DG-MLPO02  000005/2026"/>
        <s v="ENC-LMPS03  000063/2026"/>
        <s v="ENC-MLAR01  000202/2026"/>
        <s v="DBM-MPDB10  000029/2026"/>
        <s v="ETO-MLDP02  000019/2026"/>
        <s v="ENC-MPAG02  000022/2026"/>
        <s v="ENC-MLAR02  000019/2026"/>
        <s v="ETO-RD-GU  000071/2026"/>
        <s v="DBM-MLDB04  000067/2026"/>
        <s v="ENC-MLAR01  000068/2026"/>
        <s v="DG-MLPO01  000053/2026"/>
        <s v="ENC-MLGR03  000083/2026"/>
        <s v="ENC-MLAR02  000097/2026"/>
        <s v="DBM-MLDB04  000002/2026"/>
        <s v="ETO-RD-GR  000993/2026"/>
        <s v="DG-MLPO02  000032/2026"/>
        <s v="ENC-MLAR02  000087/2026"/>
        <s v="DLP-CTPA01  000037/2026"/>
        <s v="ENC-LMPS03  000083/2026"/>
        <s v="DBM-MLDB05  000056/2026"/>
        <s v="ENC-MPAG02  000076/2026"/>
        <s v="ENC-MLAR05  000072/2026"/>
        <s v="DBM-MLDB06  000023/2026"/>
        <s v="DBM-MLDB03  000012/2026"/>
        <s v="ENC-MLAR05  000044/2026"/>
        <s v="ENC-LMPS03  000028/2026"/>
        <s v="DG-MLPO01  000056/2026"/>
        <s v="DBM-MLDB03  000036/2026"/>
        <s v="DG-MLPO02  000020/2026"/>
        <s v="ENC-MPPS01  000052/2026"/>
        <s v="ENC-LMPS04  000010/2026"/>
        <s v="ENC-MPAR02  000012/2026"/>
        <s v="ENC-MLAR01  000243/2026"/>
        <s v="ENC-MLGR01  000105/2026"/>
        <s v="DBM-MPDB08  000037/2026"/>
        <s v="ETO-RD-GR  000305/2026"/>
        <s v="ENC-MLGR02  000066/2026"/>
        <s v="ENC-MLGR03  000191/2026"/>
        <s v="DG-MLPO02  000009/2026"/>
        <s v="DLP-MLPA01  000059/2026"/>
        <s v="ETO-RD-GR  000309/2026"/>
        <s v="DBM-MLDB06  000019/2026"/>
        <s v="DBM-MLDB03  000029/2026"/>
        <s v="DBM-MLDB03  000051/2026"/>
        <s v="ENC-MLGR03  000060/2026"/>
        <s v="ENC-MLAR05  000088/2026"/>
        <s v="ENC-LMPS04  000045/2026"/>
        <s v="ENC-MPGR01  000004/2026"/>
        <s v="ENC-MLGR03  000120/2026"/>
        <s v="ENC-MLAR02  000014/2026"/>
        <s v="ENC-MLAR02  000039/2026"/>
        <s v="ENC-MLAR02  000021/2026"/>
        <s v="ENC-LMPS01  000070/2026"/>
        <s v="ENC-MLAR05  000131/2026"/>
        <s v="ENC-MLAR05  000069/2026"/>
        <s v="ENC-MLAR05  000141/2026"/>
        <s v="ETO-RD-GU  002463/2026"/>
        <s v="ENC-MLGR01  000037/2026"/>
        <s v="DG-MLPO02  000061/2026"/>
        <s v="ENC-LMPS03  000076/2026"/>
        <s v="DBM-MLDB04  000003/2026"/>
        <s v="ENC-MLGR01  000116/2026"/>
        <s v="DBM-MPDB10  000033/2026"/>
        <s v="ENC-MLGR02  000014/2026"/>
        <s v="ENC-LMPS04  000012/2026"/>
        <s v="ETO-MLDP02  000028/2026"/>
        <s v="ENC-LMPS01  000003/2026"/>
        <s v="DLP-MPPA01  000051/2026"/>
        <s v="ENC-MLAR05  000332/2026"/>
        <s v="ENC-MLGR03  000084/2026"/>
        <s v="ENC-LMPS01  000041/2026"/>
        <s v="ETO-RD-GR  000390/2026"/>
        <s v="ENC-LMPS01  000026/2026"/>
        <s v="ENC-LMPS03  000071/2026"/>
        <s v="ENC-LMPS01  000085/2026"/>
        <s v="DBM-MLDB05  000104/2026"/>
        <s v="ENC-LMPS03  000055/2026"/>
        <s v="DBM-MLDB05  000074/2026"/>
        <s v="DBM-MLDB05  000013/2026"/>
        <s v="ENC-LMPS03  000024/2026"/>
        <s v="DLP-MLPA03  000012/2026"/>
        <s v="ENC-MLAR03  000087/2026"/>
        <s v="DBM-MLDB03  000060/2026"/>
        <s v="DBM-MPDB08  000089/2026"/>
        <s v="DG-MLPO02  000007/2026"/>
        <s v="ENC-LMPS03  000022/2026"/>
        <s v="DLP-MLPA01  000071/2026"/>
        <s v="ENC-LMPS04  000044/2026"/>
        <s v="ENC-MPPS01  000009/2026"/>
        <s v="DBM-MLDB04  000006/2026"/>
        <s v="ENC-MPPS01  000086/2026"/>
        <s v="ENC-MPPS01  000010/2026"/>
        <s v="ENC-MLAR02  000133/2026"/>
        <s v="DBM-MLDB06  000043/2026"/>
        <s v="DLP-MLPA01  000019/2026"/>
        <s v="ENC-LMPS01  000122/2026"/>
        <s v="DBM-MLDB04  000090/2026"/>
        <s v="DG-MPDG01  000040/2026"/>
        <s v="DG-MPPO01  000086/2026"/>
        <s v="DG-MPDG01  000077/2026"/>
        <s v="DBM-MLDB03  000037/2026"/>
        <s v="DG-MPPO01  000048/2026"/>
        <s v="DBM-MLDB04  000059/2026"/>
        <s v="DLP-MLPA01  000085/2026"/>
        <s v="DG-MLPO02  000043/2026"/>
        <s v="DLP-MLPA01  000089/2026"/>
        <s v="DG-MLPO02  000016/2026"/>
        <s v="DG-MLPO01  000005/2026"/>
        <s v="DG-MLPO02  000019/2026"/>
        <s v="DG-MLPO02  000064/2026"/>
        <s v="ENC-LMPS03  000013/2026"/>
        <s v="DLP-CTPA00  000014/2026"/>
        <s v="DG-MLPO02  000065/2026"/>
        <s v="DG-MLPO01  000016/2026"/>
        <s v="ETO-LMPA02  000292/2026"/>
        <s v="ENC-LMPS04  000064/2026"/>
        <s v="DLP-MLPA03  000083/2026"/>
        <s v="ENC-MLAR05  000198/2026"/>
        <s v="ENC-LMPS04  000058/2026"/>
        <s v="ENC-LMPS04  000023/2026"/>
        <s v="DLP-MLPA01  000025/2026"/>
        <s v="DLP-MLPA01  000021/2026"/>
        <s v="DLP-MLPA01  000123/2026"/>
        <s v="DLP-MLPA01  000175/2026"/>
        <s v="ENC-MLAR01  000252/2026"/>
        <s v="ENC-MLAR02  000075/2026"/>
        <s v="DLP-MLPA02  000017/2026"/>
        <s v="DLP-MLPA01  000070/2026"/>
        <s v="ENC-RD-PS  000028/2026"/>
        <s v="DLP-MLPA01  000159/2026"/>
        <s v="DLP-MLPA01  000022/2026"/>
        <s v="ENC-MPAG01  000012/2026"/>
        <s v="ENC-MLAR03  000044/2026"/>
        <s v="DBM-MLDB06  000014/2026"/>
        <s v="ENC-MLAR01  000151/2026"/>
        <s v="ETO-RD-DP  000799/2026"/>
        <s v="DBM-MLDB03  000048/2026"/>
        <s v="DBM-MLDB05  000077/2026"/>
        <s v="ENC-MLAG02  000156/2026"/>
        <s v="ENC-MLAR05  000116/2026"/>
        <s v="DLP-MLPA01  000068/2026"/>
        <s v="DBM-MLDB06  000058/2026"/>
        <s v="DBM-MPDB10  000053/2026"/>
        <s v="ENC-MPGR01  000011/2026"/>
        <s v="ENC-LMPS04  000046/2026"/>
        <s v="ENC-MLAR05  000016/2026"/>
        <s v="ENC-MLAR02  000086/2026"/>
        <s v="ENC-MLAG01  000042/2026"/>
        <s v="ENC-MLGR01  000138/2026"/>
        <s v="ENC-MLAR02  000059/2026"/>
        <s v="DLP-MLPA01  000065/2026"/>
        <s v="DBM-MPDB10  000016/2026"/>
        <s v="DG-MLPO01  000061/2026"/>
        <s v="ENC-MPGR01  000147/2026"/>
        <s v="ENC-MLAR03  000031/2026"/>
        <s v="ENC-MPAG01  000073/2026"/>
        <s v="ETO-MLDP01  000032/2026"/>
        <s v="ENC-MLGR02  000008/2026"/>
        <s v="ETO-RD-GR  000355/2026"/>
        <s v="ENC-MLGR03  000021/2026"/>
        <s v="DLP-MLPA01  000124/2026"/>
        <s v="DG-MLPO02  000013/2026"/>
        <s v="ENC-MLGR01  000019/2026"/>
        <s v="ENC-LMPS04  000050/2026"/>
        <s v="ENC-LMPS04  000039/2026"/>
        <s v="DLP-MPPA01  000148/2026"/>
        <s v="ENC-LMPS01  000046/2026"/>
        <s v="ENC-MPPS01  000118/2026"/>
        <s v="ETO-RD-AR  000631/2026"/>
        <s v="ETO-MLDP01  000029/2026"/>
        <s v="DG-MLPO01  000006/2026"/>
        <s v="DG-MLPO02  000021/2026"/>
        <s v="DG-MLPO01  000018/2026"/>
        <s v="ENC-MPGR01  000078/2026"/>
        <s v="DG-MLPO02  000022/2026"/>
        <s v="DG-MLPO02  000014/2026"/>
        <s v="ENC-LMPS04  000031/2026"/>
        <s v="DG-MLPO02  000038/2026"/>
        <s v="DG-MLPO01  000004/2026"/>
        <s v="DG-MLPO02  000033/2026"/>
        <s v="DLP-MPPA01  000076/2026"/>
        <s v="DG-MLPO01  000052/2026"/>
        <s v="DLP-MLPA01  000148/2026"/>
        <s v="ENC-LMPS04  000073/2026"/>
        <s v="ENC-MLAR01  000187/2026"/>
        <s v="ENC-MLAR02  000060/2026"/>
        <s v="ENC-MLAR02  000018/2026"/>
        <s v="DLP-MLPA01  000027/2026"/>
        <s v="ENC-MLAR03  000035/2026"/>
        <s v="ENC-MLGR01  000005/2026"/>
        <s v="ENC-MLGR03  000006/2026"/>
        <s v="ETO-RD-AG  000107/2026"/>
        <s v="DG-MLPO01  000010/2026"/>
        <s v="ENC-MPPS01  000043/2026"/>
        <s v="DLP-MPPA01  000047/2026"/>
        <s v="ENC-MLAR01  000201/2026"/>
        <s v="ENC-MLAG01  000072/2026"/>
        <s v="ENC-MLGR02  000065/2026"/>
        <s v="ETO-RD-DP  000011/2026"/>
        <s v="DG-MLPO01  000069/2026"/>
        <s v="ENC-LMPS03  000041/2026"/>
        <s v="ENC-MPAR02  000019/2026"/>
        <s v="ENC-MLAR01  000029/2026"/>
        <s v="ENC-MPPS01  000106/2026"/>
        <s v="ETO-MLDP01  000057/2026"/>
        <s v="DLP-MPPA01  000018/2026"/>
        <s v="DLP-MLPA02  000014/2026"/>
        <s v="DLP-MLPA02  000012/2026"/>
        <s v="DLP-MLPA01  000120/2026"/>
        <s v="ENC-LMPS01  000101/2026"/>
        <s v="ENC-LMPS04  000041/2026"/>
        <s v="DG-MLPO02  000024/2026"/>
        <s v="ENC-LMPS04  000069/2026"/>
        <s v="DG-MLPO02  000044/2026"/>
        <s v="DBM-MLDB05  000028/2026"/>
        <s v="DG-MLPO02  000029/2026"/>
        <s v="DG-MPPO01  000061/2026"/>
        <s v="ENC-MLGR03  000010/2026"/>
        <s v="ENC-MLGR03  000057/2026"/>
        <s v="ENC-MLGR01  000017/2026"/>
        <s v="ENC-MLAR02  000035/2026"/>
        <s v="DG-MLPO02  000028/2026"/>
        <s v="ENC-MPAG02  000007/2026"/>
        <s v="ETO-RD-GR  000316/2026"/>
        <s v="ETO-MLDP01  000076/2026"/>
        <s v="ENC-MLGR02  000009/2026"/>
        <s v="ENC-LMPS01  000014/2026"/>
        <s v="ETO-RD-DP  000470/2026"/>
        <s v="ENC-MLGR03  000159/2026"/>
        <s v="ENC-MPGR01  000062/2026"/>
        <s v="DBM-MLDB05  000018/2026"/>
        <s v="DBM-MLDB05  000096/2026"/>
        <s v="ETO-RD-GU  000848/2026"/>
        <s v="DLP-MPPA01  000088/2026"/>
        <s v="ETO-RD-DP  000203/2026"/>
        <s v="DG-MLPO02  000045/2026"/>
        <s v="ENC-MLAR01  000157/2026"/>
        <s v="DG-MLPO01  000071/2026"/>
        <s v="DG-MPPO01  000076/2026"/>
        <s v="ETO-RD-GR  000927/2026"/>
        <s v="ETO-RD-GU  000932/2026"/>
        <s v="ENC-LMPS04  000029/2026"/>
        <s v="DLP-CTPA00  000078/2026"/>
        <s v="ETO-MLDP02  000061/2026"/>
        <s v="ETO-RD-DP  000616/2026"/>
        <s v="DBM-MPDB08  000091/2026"/>
        <s v="DLP-MLPA02  000037/2026"/>
        <s v="DG-MLPO01  000064/2026"/>
        <s v="ENC-MLGR01  000114/2026"/>
        <s v="DG-MPPO01  000021/2026"/>
        <s v="DBM-MLDB03  000018/2026"/>
        <s v="ENC-LMPS03  000053/2026"/>
        <s v="ETO-RD-GR  000605/2026"/>
        <s v="ENC-LMPS01  000124/2026"/>
        <s v="DG-MLPO02  000036/2026"/>
        <s v="DG-MLPO01  000036/2026"/>
        <s v="DG-MLPO02  000042/2026"/>
        <s v="ENC-LMPS01  000059/2026"/>
        <s v="DBM-MLDB06  000061/2026"/>
        <s v="ENC-MLAR03  000034/2026"/>
        <s v="ENC-MLGR01  000073/2026"/>
        <s v="ENC-MLAR05  000099/2026"/>
        <s v="ENC-MLGR03  000062/2026"/>
        <s v="ENC-MPAG02  000061/2026"/>
        <s v="ENC-MLGR03  000063/2026"/>
        <s v="DLP-MLPA01  000069/2026"/>
        <s v="ENC-LMPS03  000067/2026"/>
        <s v="DLP-MPPA01  000061/2026"/>
        <s v="DG-MPDG01  000004/2026"/>
        <s v="DLP-MLPA02  000011/2026"/>
        <s v="ETO-LMPA01  000075/2026"/>
        <s v="DLP-MLPA03  000011/2026"/>
        <s v="ENC-LMPS04  000047/2026"/>
        <s v="ENC-MLGR01  000025/2026"/>
        <s v="ENC-LMPS03  000060/2026"/>
        <s v="DBM-MLDB06  000004/2026"/>
        <s v="ENC-MLAR01  000057/2026"/>
        <s v="DG-MLPO02  000023/2026"/>
        <s v="ETO-MLDP01  000036/2026"/>
        <s v="ENC-MLGR01  000088/2026"/>
        <s v="DG-MPPO01  000083/2026"/>
        <s v="ENC-MLAR01  000031/2026"/>
        <s v="ENC-MLAR01  000159/2026"/>
        <s v="DBM-MLDB06  000027/2026"/>
        <s v="DLP-MLPA01  000017/2026"/>
        <s v="ETO-RD-GR  000389/2026"/>
        <s v="DBM-MLDB05  000007/2026"/>
        <s v="ETO-MLDP02  000012/2026"/>
        <s v="DBM-MLDB05  000006/2026"/>
        <s v="ETO-RD-GR  000356/2026"/>
        <s v="DLP-MLPA01  000056/2026"/>
        <s v="DLP-MPPA01  000102/2026"/>
        <s v="ENC-LMPS03  000019/2026"/>
        <s v="DBM-MPDB08  000012/2026"/>
        <s v="ENC-MLGR03  000146/2026"/>
        <s v="ETO-RD-GR  000302/2026"/>
        <s v="DG-MPPO01  000001/2026"/>
        <s v="ENC-MLAR05  000091/2026"/>
        <s v="ETO-RD-GR  000354/2026"/>
        <s v="ETO-RD-GR  000304/2026"/>
        <s v="ETO-RD-DP  000207/2026"/>
        <s v="ENC-MPAG02  000010/2026"/>
        <s v="ENC-MLAR05  000102/2026"/>
        <s v="ENC-LMPS01  000035/2026"/>
        <s v="DLP-MLPA01  000118/2026"/>
        <s v="ENC-LMPS01  000151/2026"/>
        <s v="DLP-CTPA00  000049/2026"/>
        <s v="ETO-RD-DP  000329/2026"/>
        <s v="DBM-MLDB05  000044/2026"/>
        <s v="ENC-MLGR03  000015/2026"/>
        <s v="DG-MLPO01  000025/2026"/>
        <s v="DG-MPDG01  000044/2026"/>
        <s v="DBM-MLDB05  000010/2026"/>
        <s v="DLP-MLPA01  000117/2026"/>
        <s v="DBM-MPDB08  000059/2026"/>
        <s v="DBM-MLDB05  000100/2026"/>
        <s v="DBM-MPDB08  000015/2026"/>
        <s v="ENC-MPAG01  000099/2026"/>
        <s v="ENC-LMPS03  000070/2026"/>
        <s v="ETO-RD-DP  000328/2026"/>
        <s v="ENC-MPPS01  000140/2026"/>
        <s v="DBM-MLDB03  000052/2026"/>
        <s v="DG-MLPO02  000040/2026"/>
        <s v="ETO-RD-GU  000933/2026"/>
        <s v="DG-MLPO01  000009/2026"/>
        <s v="DG-MLPO02  000031/2026"/>
        <s v="DLP-CTPA00  000107/2026"/>
        <s v="ENC-MPAG01  000307/2026"/>
        <s v="ENC-MPPS01  000175/2026"/>
        <s v="DBM-MLDB03  000030/2026"/>
        <s v="DBM-MLDB03  000003/2026"/>
        <s v="ENC-MLAR02  000153/2026"/>
        <s v="ETO-RD-GR  000381/2026"/>
        <s v="ETO-RD-GR  000258/2026"/>
        <s v="ENC-MPAG02  000089/2026"/>
        <s v="DLP-MLPA01  000092/2026"/>
        <s v="DLP-MLPA02  000076/2026"/>
        <s v="ENC-MPAG02  000055/2026"/>
        <s v="ETO-RD-DP  000121/2026"/>
        <s v="ENC-MLGR02  000080/2026"/>
        <s v="ENC-MPAR02  000024/2026"/>
        <s v="DLP-MLPA01  000037/2026"/>
        <s v="ETO-RD-DP  000163/2026"/>
        <s v="DG-MPPO01  000060/2026"/>
        <s v="DBM-MLDB03  000047/2026"/>
        <s v="ENC-MLGR03  000235/2026"/>
        <s v="DLP-MPPA01  000103/2026"/>
        <s v="ENC-MPPS01  000036/2026"/>
        <s v="DG-MPPO01  000047/2026"/>
        <s v="DLP-MPPA01  000099/2026"/>
        <s v="ENC-MLAR05  000157/2026"/>
        <s v="ENC-MLAR05  000201/2026"/>
        <s v="ENC-MLGR01  000120/2026"/>
        <s v="DLP-CTPA00  000105/2026"/>
        <s v="ENC-LMPS01  000152/2026"/>
        <s v="ENC-LMPS01  000130/2026"/>
        <s v="ENC-LMPS03  000078/2026"/>
        <s v="ENC-LMPS04  000022/2026"/>
        <s v="ENC-MPPS01  000162/2026"/>
        <s v="DBM-MLDB04  000036/2026"/>
        <s v="ENC-MPGR01  000018/2026"/>
        <s v="DBM-MPDB10  000001/2026"/>
        <s v="DG-MPDG01  000048/2026"/>
        <s v="DLP-MPPA01  000004/2026"/>
        <s v="DLP-CTPA00  000026/2026"/>
        <s v="ENC-MLGR01  000026/2026"/>
        <s v="DLP-MLPA01  000032/2026"/>
        <s v="DBM-MLDB05  000059/2026"/>
        <s v="ENC-MLAR01  000108/2026"/>
        <s v="ENC-MPPS01  000017/2026"/>
        <s v="ENC-MLAR05  000003/2026"/>
        <s v="DG-MPDG01  000116/2026"/>
        <s v="DLP-CTPA01  000018/2026"/>
        <s v="ENC-MLAR02  000117/2026"/>
        <s v="ENC-MLGR02  000010/2026"/>
        <s v="DLP-MLPA01  000050/2026"/>
        <s v="DG-MLPO02  000017/2026"/>
        <s v="DG-MPPO01  000022/2026"/>
        <s v="ENC-MLAR02  000032/2026"/>
        <s v="ENC-MLAR03  000082/2026"/>
        <s v="ENC-MLAR02  000131/2026"/>
        <s v="DLP-MPPA01  000107/2026"/>
        <s v="DBM-MLDB05  000031/2026"/>
        <s v="ENC-LMPS04  000034/2026"/>
        <s v="ENC-MLAR01  000177/2026"/>
        <s v="DBM-MPDB10  000037/2026"/>
        <s v="DLP-CTPA01  000043/2026"/>
        <s v="ENC-LMPS01  000022/2026"/>
        <s v="DBM-MLDB05  000084/2026"/>
        <s v="DG-MPDG01  000084/2026"/>
        <s v="ENC-MPPS01  000100/2026"/>
        <s v="DLP-MPPA01  000019/2026"/>
        <s v="ETO-RD-AR  000572/2026"/>
        <s v="DLP-MLPA01  000099/2026"/>
        <s v="ENC-MLAR01  000079/2026"/>
        <s v="DBM-MLDB03  000009/2026"/>
        <s v="ENC-MLGR01  000162/2026"/>
        <s v="ENC-MLAR05  000207/2026"/>
        <s v="ENC-MLGR03  000236/2026"/>
        <s v="ETO-RD-DP  000178/2026"/>
        <s v="ENC-MPPS01  000136/2026"/>
        <s v="DBM-MPDB08  000051/2026"/>
        <s v="ENC-MPPS01  000174/2026"/>
        <s v="ENC-MPGR01  000144/2026"/>
        <s v="ENC-LMPS03  000099/2026"/>
        <s v="ENC-MLGR03  000237/2026"/>
        <s v="DG-MLPO02  000082/2026"/>
        <s v="DBM-MLDB04  000037/2026"/>
        <s v="ENC-MLAR01  000256/2026"/>
        <s v="DG-MLPO02  000074/2026"/>
        <s v="ETO-RD-DP  001482/2026"/>
        <s v="DLP-MPPA01  000194/2026"/>
        <s v="DBM-MLDB06  000062/2026"/>
        <s v="DLP-MLPA02  000068/2026"/>
        <s v="DG-MLPO02  000083/2026"/>
        <s v="DLP-MPPA01  000086/2026"/>
        <s v="ENC-LMPS04  000098/2026"/>
        <s v="DG-MLPO02  000079/2026"/>
        <s v="ENC-LMPS03  000101/2026"/>
        <s v="DLP-MPPA01  000224/2026"/>
        <s v="ENC-MPAG02  000123/2026"/>
        <s v="ENC-LMPS04  000097/2026"/>
        <s v="DLP-MLPA01  000177/2026"/>
        <s v="ENC-MLAG01  000182/2026"/>
        <s v="ENC-MLGR01  000148/2026"/>
        <s v="DBM-MPDB10  000065/2026"/>
        <s v="DBM-MPDB08  000047/2026"/>
        <s v="ENC-LMPS01  000087/2026"/>
        <s v="ENC-LMPS01  000074/2026"/>
        <s v="ENC-MLAG01  000007/2026"/>
        <s v="ENC-MLAR05  000093/2026"/>
        <s v="ENC-MPAG01  000154/2026"/>
        <s v="DBM-MLDB04  000094/2026"/>
        <s v="ENC-LMPS01  000156/2026"/>
        <s v="DBM-MLDB03  000075/2026"/>
        <s v="DBM-MLDB04  000098/2026"/>
        <s v="DG-MPDG01  000107/2026"/>
        <s v="DBM-MPDB10  000072/2026"/>
        <s v="ENC-MLAR03  000097/2026"/>
        <s v="ENC-MLAR02  000152/2026"/>
        <s v="ENC-MLAG01  000135/2026"/>
        <s v="DG-MPDG01  000115/2026"/>
        <s v="ENC-LMPS03  000100/2026"/>
        <s v="ENC-LMPS03  000102/2026"/>
        <s v="ENC-MLAR01  000253/2026"/>
        <s v="ENC-MPAR02  000037/2026"/>
        <s v="DG-MLPO02  000078/2026"/>
        <s v="DLP-MLPA03  000089/2026"/>
        <s v="DLP-CTPA00  000076/2026"/>
        <s v="ENC-MLAR02  000114/2026"/>
        <s v="DLP-MPPA01  000118/2026"/>
        <s v="ENC-MPAG01  000011/2026"/>
        <s v="ETO-RD-AG  000303/2026"/>
        <s v="ETO-RD-AG  000516/2026"/>
        <s v="ETO-RD-AG  000480/2026"/>
        <s v="DLP-MLPA01  000088/2026"/>
        <s v="ETO-RD-AG  000430/2026"/>
        <s v="ETO-RD-AG  000490/2026"/>
        <s v="ETO-RD-AG  000319/2026"/>
        <s v="ETO-RD-AG  000424/2026"/>
        <s v="ENC-MLAG01  000167/2026"/>
        <s v="DBM-MLDB05  000086/2026"/>
        <s v="ENC-MLAR05  000350/2026"/>
        <s v="ENC-LMPS01  000063/2026"/>
        <s v="ETO-MLDP02  000036/2026"/>
        <s v="DBM-MPDB08  000054/2026"/>
        <s v="ETO-RD-AG  000457/2026"/>
        <s v="DLP-MPPA01  000064/2026"/>
        <s v="ETO-RD-AG  000036/2026"/>
        <s v="ETO-RD-AG  000433/2026"/>
        <s v="ETO-RD-AG  000444/2026"/>
        <s v="ETO-RD-AG  000462/2026"/>
        <s v="ETO-RD-AG  000157/2026"/>
        <s v="ETO-RD-AG  000302/2026"/>
        <s v="ETO-RD-AG  000143/2026"/>
        <s v="ETO-RD-GR  000614/2026"/>
        <s v="ETO-RD-AG  000254/2026"/>
        <s v="ETO-RD-AG  000491/2026"/>
        <s v="ETO-RD-GU  001561/2026"/>
        <s v="ENC-MLAR02  000077/2026"/>
        <s v="ENC-MLAG01  000008/2026"/>
        <s v="ETO-RD-AG  000434/2026"/>
        <s v="ENC-MPAG01  000094/2026"/>
        <s v="ENC-MPAR01  000025/2026"/>
        <s v="ENC-MLAR05  000101/2026"/>
        <s v="ENC-MLAR01  000249/2026"/>
        <s v="ENC-MLAR01  000111/2026"/>
        <s v="ETO-RD-GR  000335/2026"/>
        <s v="ENC-MLAR03  000026/2026"/>
        <s v="ENC-MLAR05  000103/2026"/>
        <s v="ENC-MLAR01  000136/2026"/>
        <s v="ENC-MPPS01  000061/2026"/>
        <s v="ENC-MPAG01  000294/2026"/>
        <s v="ETO-RD-AG  000073/2026"/>
        <s v="ENC-LMPS04  000018/2026"/>
        <s v="DG-MPDG01  000114/2026"/>
        <s v="ENC-MPAR01  000027/2026"/>
        <s v="ENC-LMPS01  000037/2026"/>
        <s v="DG-MLPO02  000073/2026"/>
        <s v="ENC-MLAR03  000089/2026"/>
        <s v="ENC-MPGR01  000123/2026"/>
        <s v="ENC-LMPS04  000016/2026"/>
        <s v="ENC-MLAR03  000060/2026"/>
        <s v="ENC-MLAG02  000040/2026"/>
        <s v="ENC-MLGR02  000097/2026"/>
        <s v="ENC-LMPS04  000003/2026"/>
        <s v="ENC-MLAR05  000312/2026"/>
        <s v="ENC-MLAR01  000174/2026"/>
        <s v="DBM-MPDB08  000036/2026"/>
        <s v="ENC-MLAR05  000193/2026"/>
        <s v="DG-MPDG01  000046/2026"/>
        <s v="ENC-MLGR02  000105/2026"/>
        <s v="ENC-MPAG01  000324/2026"/>
        <s v="DLP-CTPA01  000046/2026"/>
        <s v="ENC-MPAG01  000191/2026"/>
        <s v="ETO-RD-GR  000240/2026"/>
        <s v="ETO-RD-DP  000615/2026"/>
        <s v="ENC-MPAG01  000320/2026"/>
        <s v="ENC-LMPS03  000105/2026"/>
        <s v="DBM-MLDB06  000067/2026"/>
        <s v="ENC-MLAG01  000187/2026"/>
        <s v="ETO-RD-PA  001189/2026"/>
        <s v="ENC-MLAR01  000279/2026"/>
        <s v="DBM-MLDB06  000063/2026"/>
        <s v="ETO-RD-DP  001745/2026"/>
        <s v="DBM-MLDB06  000065/2026"/>
        <s v="ETO-RD-PA  001196/2026"/>
        <s v="ETO-LMPA01  000085/2026"/>
        <s v="DLP-MLPA01  000141/2026"/>
        <s v="DLP-MLPA01  000179/2026"/>
        <s v="DLP-CTPA00  000077/2026"/>
        <s v="ENC-MLAR02  000159/2026"/>
        <s v="DBM-MLDB05  000107/2026"/>
        <s v="ETO-RD-PA  001192/2026"/>
        <s v="ENC-LMPS04  000101/2026"/>
        <s v="DLP-CTPA00  000122/2026"/>
        <s v="ENC-MPAG02  000127/2026"/>
        <s v="DG-MPDG01  000075/2026"/>
        <s v="ENC-MPAG02  000128/2026"/>
        <s v="DLP-MLPA02  000101/2026"/>
        <s v="ENC-LMPS03  000106/2026"/>
        <s v="DG-MPPO01  000042/2026"/>
        <s v="ENC-LMPS01  000036/2026"/>
        <s v="ENC-MPPS01  000021/2026"/>
        <s v="ENC-MLAR01  000280/2026"/>
      </sharedItems>
    </cacheField>
    <cacheField name="NUM_OBRA" numFmtId="0">
      <sharedItems containsString="0" containsBlank="1" containsNumber="1" containsInteger="1" minValue="112600055" maxValue="712600466"/>
    </cacheField>
    <cacheField name="SIGCO" numFmtId="0">
      <sharedItems containsMixedTypes="1" containsNumber="1" containsInteger="1" minValue="0" maxValue="61993"/>
    </cacheField>
    <cacheField name="Coluna1" numFmtId="0">
      <sharedItems/>
    </cacheField>
    <cacheField name="ORIGEM_SS" numFmtId="0">
      <sharedItems containsBlank="1"/>
    </cacheField>
    <cacheField name="DEFEITO_SS" numFmtId="0">
      <sharedItems containsBlank="1"/>
    </cacheField>
    <cacheField name="ORIGEM" numFmtId="0">
      <sharedItems containsBlank="1"/>
    </cacheField>
    <cacheField name="DEFEITO" numFmtId="0">
      <sharedItems containsBlank="1"/>
    </cacheField>
    <cacheField name="ESQUEMA" numFmtId="0">
      <sharedItems containsBlank="1"/>
    </cacheField>
    <cacheField name="TASK" numFmtId="0">
      <sharedItems containsString="0" containsBlank="1" containsNumber="1" containsInteger="1" minValue="1277172" maxValue="1369119"/>
    </cacheField>
    <cacheField name="ANO" numFmtId="0">
      <sharedItems containsSemiMixedTypes="0" containsString="0" containsNumber="1" containsInteger="1" minValue="2026" maxValue="2026"/>
    </cacheField>
    <cacheField name="ORG_SOLIC" numFmtId="0">
      <sharedItems containsBlank="1"/>
    </cacheField>
    <cacheField name="COD_EQUIPE" numFmtId="0">
      <sharedItems/>
    </cacheField>
    <cacheField name="ALIMENTADOR" numFmtId="0">
      <sharedItems/>
    </cacheField>
    <cacheField name="NUM_TRAFO" numFmtId="0">
      <sharedItems containsMixedTypes="1" containsNumber="1" containsInteger="1" minValue="4211178035" maxValue="5768302079"/>
    </cacheField>
    <cacheField name="MATHEUS" numFmtId="0">
      <sharedItems count="177">
        <s v="LD03022033"/>
        <e v="#N/A"/>
        <s v="LD01062013"/>
        <s v="LD01095030"/>
        <s v="LD01056046"/>
        <s v="LD06047073"/>
        <s v="LD04028074"/>
        <s v="LD04002091"/>
        <s v="LD03038009"/>
        <s v="LD03002091"/>
        <s v="LD02050008"/>
        <s v="LD03059122"/>
        <s v="LD02022033"/>
        <s v="LD04062013"/>
        <s v="LD03046026"/>
        <s v="LD02047073"/>
        <s v="LD01434149"/>
        <s v="AL05020023"/>
        <s v="LD03010004"/>
        <s v="LD02059122"/>
        <s v="LD02072001"/>
        <s v="AL01040004"/>
        <s v="LD02065015"/>
        <s v="LD01051035"/>
        <s v="AL03072001"/>
        <s v="LD01050008"/>
        <s v="LD04040003"/>
        <s v="LD02010021"/>
        <s v="LD03062013"/>
        <s v="LD05062013"/>
        <s v="AL02057189"/>
        <s v="LD03005098"/>
        <s v="LD01066094"/>
        <s v="AL01057189"/>
        <s v="LD02010153"/>
        <s v="AL01006040"/>
        <s v="LD01003036"/>
        <s v="LD02020023"/>
        <s v="LD01010021"/>
        <s v="AL01051035"/>
        <s v="LD01105019"/>
        <s v="AL01058020"/>
        <s v="AL04099059"/>
        <s v="LD04010004"/>
        <s v="LD03109039"/>
        <s v="LD02076103"/>
        <s v="AL01024113"/>
        <s v="LD03010021"/>
        <s v="AL01007055"/>
        <s v="LD01054060"/>
        <s v="LD01065015"/>
        <s v="AL01073034"/>
        <s v="PS01112193"/>
        <s v="AL01036052"/>
        <s v="LD02003036"/>
        <s v="AL01016065"/>
        <s v="AL01010004"/>
        <s v="AL01053090"/>
        <s v="LD03105019"/>
        <s v="LD02105019"/>
        <s v="AL01001037"/>
        <s v="AL02059122"/>
        <s v="AL01040003"/>
        <s v="LD02040003"/>
        <s v="LD01076103"/>
        <s v="LD01059122"/>
        <s v="LD01414015"/>
        <s v="LD01414027"/>
        <s v="AL01087030"/>
        <s v="LD03014045"/>
        <s v="AL01037009"/>
        <s v="AL01030124"/>
        <s v="LD03414149"/>
        <s v="LD01025012"/>
        <s v="AL01005098"/>
        <s v="LD07002091"/>
        <s v="LD03040003"/>
        <s v="AL01044024"/>
        <s v="LD01084002"/>
        <s v="AL01065015"/>
        <s v="AL01061029"/>
        <s v="AL01084002"/>
        <s v="AL02020023"/>
        <s v="LD03050008"/>
        <s v="LD01010153"/>
        <s v="LD03020023"/>
        <s v="LD02038009"/>
        <s v="LD02010004"/>
        <s v="LD02014045"/>
        <s v="LD05028074"/>
        <s v="LD01020023"/>
        <s v="AL06072001"/>
        <s v="AL03040003"/>
        <s v="LD02109039"/>
        <s v="AL01054060"/>
        <s v="LD03072001"/>
        <s v="AL03059122"/>
        <s v="LD05050008"/>
        <s v="AL01018071"/>
        <s v="AL01113003"/>
        <s v="LD06002091"/>
        <s v="AL01026041"/>
        <s v="LD02036052"/>
        <s v="AL03062013"/>
        <s v="LD02001037"/>
        <s v="LD01110005"/>
        <s v="AL01032044"/>
        <s v="AL01033047"/>
        <s v="LD04105019"/>
        <s v="LD02424015"/>
        <s v="LD02066094"/>
        <s v="AL06020023"/>
        <s v="LD04038009"/>
        <s v="AL03020003"/>
        <s v="AL01031076"/>
        <s v="LD03036052"/>
        <s v="LD02110005"/>
        <s v="LD01028074"/>
        <s v="AL04244003"/>
        <s v="AL01003036"/>
        <s v="AL07097122"/>
        <s v="LD05002091"/>
        <s v="AL02017017"/>
        <s v="LD05010004"/>
        <s v="AL01017017"/>
        <s v="AL03037009"/>
        <s v="LD01036052"/>
        <s v="AL04060122"/>
        <s v="AL01013005"/>
        <s v="AL04096004"/>
        <s v="AL09059122"/>
        <s v="AL01101271"/>
        <s v="AL02050008"/>
        <s v="LD01008032"/>
        <s v="AL01042078"/>
        <s v="LD01035052"/>
        <s v="LD01014045"/>
        <s v="AL02096004"/>
        <s v="LD02062013"/>
        <s v="LD01100001"/>
        <s v="AL01099059"/>
        <s v="AL05059122"/>
        <s v="AL03101271"/>
        <s v="AL02101271"/>
        <s v="AL05097122"/>
        <s v="AL01102271"/>
        <s v="AL04059122"/>
        <s v="AL07059122"/>
        <s v="AL03060122"/>
        <s v="AL06099059"/>
        <s v="AL08097122"/>
        <s v="AL10059122"/>
        <s v="AL02003036"/>
        <s v="AL01056046"/>
        <s v="AL02025012"/>
        <s v="AL01043081"/>
        <s v="AL02033047"/>
        <s v="AL01086016"/>
        <s v="LD02025012"/>
        <s v="LD01072001"/>
        <s v="AL03109039"/>
        <s v="AL06040003"/>
        <s v="AL02054060"/>
        <s v="AL01020023"/>
        <s v="LD02100001"/>
        <s v="AL01081100"/>
        <s v="AL02048007"/>
        <s v="AL01038009"/>
        <s v="LD02095030"/>
        <s v="AL01062013"/>
        <s v="LD03434001"/>
        <s v="AL01069026"/>
        <s v="LD03028074"/>
        <s v="AL01035052"/>
        <s v="AL02103004"/>
        <s v="AL02097122"/>
        <s v="AL03097122"/>
      </sharedItems>
    </cacheField>
    <cacheField name="Coluna2" numFmtId="0">
      <sharedItems containsNonDate="0" containsString="0" containsBlank="1"/>
    </cacheField>
    <cacheField name="COORD_X" numFmtId="0">
      <sharedItems containsString="0" containsBlank="1" containsNumber="1" containsInteger="1" minValue="600480" maxValue="1058396"/>
    </cacheField>
    <cacheField name="COORD_Y" numFmtId="0">
      <sharedItems containsString="0" containsBlank="1" containsNumber="1" containsInteger="1" minValue="8534292" maxValue="9415175"/>
    </cacheField>
    <cacheField name="COD_GIS" numFmtId="0">
      <sharedItems/>
    </cacheField>
    <cacheField name="CRITICIDADE_SS" numFmtId="0">
      <sharedItems/>
    </cacheField>
    <cacheField name="SITUACAO_SS" numFmtId="0">
      <sharedItems/>
    </cacheField>
    <cacheField name="DATA_ABERTURA_SS" numFmtId="22">
      <sharedItems containsSemiMixedTypes="0" containsNonDate="0" containsDate="1" containsString="0" minDate="2026-01-01T04:24:40" maxDate="2026-07-21T17:27:08" count="1580">
        <d v="2026-04-06T16:56:03"/>
        <d v="2026-05-15T18:03:03"/>
        <d v="2026-07-15T15:49:07"/>
        <d v="2026-03-19T15:59:54"/>
        <d v="2026-06-11T07:09:39"/>
        <d v="2026-01-31T20:40:25"/>
        <d v="2026-06-04T21:44:28"/>
        <d v="2026-01-03T18:05:28"/>
        <d v="2026-03-27T09:57:23"/>
        <d v="2026-02-01T15:36:45"/>
        <d v="2026-07-09T15:26:51"/>
        <d v="2026-01-03T10:47:18"/>
        <d v="2026-01-21T10:30:55"/>
        <d v="2026-03-11T08:40:03"/>
        <d v="2026-06-05T11:25:12"/>
        <d v="2026-03-01T11:51:16"/>
        <d v="2026-03-03T18:02:41"/>
        <d v="2026-01-11T16:13:33"/>
        <d v="2026-01-16T23:37:54"/>
        <d v="2026-01-12T18:32:40"/>
        <d v="2026-02-03T19:29:53"/>
        <d v="2026-01-01T12:49:40"/>
        <d v="2026-05-02T14:41:22"/>
        <d v="2026-03-25T17:46:17"/>
        <d v="2026-03-27T12:35:47"/>
        <d v="2026-05-16T17:29:48"/>
        <d v="2026-06-13T16:11:45"/>
        <d v="2026-02-12T10:28:38"/>
        <d v="2026-02-12T10:44:08"/>
        <d v="2026-03-03T17:00:44"/>
        <d v="2026-03-22T15:50:16"/>
        <d v="2026-01-05T18:38:57"/>
        <d v="2026-06-17T10:28:10"/>
        <d v="2026-02-11T15:41:08"/>
        <d v="2026-02-24T17:17:10"/>
        <d v="2026-01-15T12:46:34"/>
        <d v="2026-01-28T21:40:14"/>
        <d v="2026-01-29T08:54:19"/>
        <d v="2026-02-16T18:16:30"/>
        <d v="2026-02-11T19:18:10"/>
        <d v="2026-02-16T10:39:05"/>
        <d v="2026-01-19T16:32:54"/>
        <d v="2026-02-06T08:42:18"/>
        <d v="2026-02-13T16:21:10"/>
        <d v="2026-02-15T20:10:29"/>
        <d v="2026-02-05T08:24:05"/>
        <d v="2026-03-17T13:24:59"/>
        <d v="2026-04-30T15:26:14"/>
        <d v="2026-04-24T13:04:54"/>
        <d v="2026-04-30T11:05:50"/>
        <d v="2026-01-04T09:20:13"/>
        <d v="2026-01-26T12:51:47"/>
        <d v="2026-01-20T13:26:25"/>
        <d v="2026-02-03T13:12:32"/>
        <d v="2026-01-08T21:45:44"/>
        <d v="2026-01-19T16:27:35"/>
        <d v="2026-06-18T13:27:32"/>
        <d v="2026-06-19T22:00:18"/>
        <d v="2026-03-11T11:34:06"/>
        <d v="2026-01-20T08:33:20"/>
        <d v="2026-07-14T20:35:56"/>
        <d v="2026-04-27T21:04:16"/>
        <d v="2026-02-10T16:42:19"/>
        <d v="2026-02-13T10:57:45"/>
        <d v="2026-02-24T18:00:37"/>
        <d v="2026-03-30T08:30:55"/>
        <d v="2026-01-04T20:54:10"/>
        <d v="2026-03-13T20:38:56"/>
        <d v="2026-01-03T13:28:42"/>
        <d v="2026-02-14T18:39:35"/>
        <d v="2026-03-18T12:19:35"/>
        <d v="2026-01-05T10:43:38"/>
        <d v="2026-03-22T13:37:50"/>
        <d v="2026-02-11T19:43:37"/>
        <d v="2026-03-16T08:59:32"/>
        <d v="2026-03-15T18:28:09"/>
        <d v="2026-04-09T12:23:47"/>
        <d v="2026-05-07T15:53:09"/>
        <d v="2026-01-30T18:06:04"/>
        <d v="2026-03-18T11:00:22"/>
        <d v="2026-03-29T11:04:17"/>
        <d v="2026-01-27T18:53:22"/>
        <d v="2026-03-16T10:41:20"/>
        <d v="2026-01-02T11:24:00"/>
        <d v="2026-01-31T16:37:23"/>
        <d v="2026-01-12T21:16:10"/>
        <d v="2026-03-14T13:17:33"/>
        <d v="2026-01-27T18:44:30"/>
        <d v="2026-03-12T20:19:10"/>
        <d v="2026-03-11T07:50:46"/>
        <d v="2026-03-12T16:39:28"/>
        <d v="2026-02-23T15:48:39"/>
        <d v="2026-05-12T10:35:35"/>
        <d v="2026-04-07T19:10:50"/>
        <d v="2026-02-21T11:51:56"/>
        <d v="2026-03-01T14:50:38"/>
        <d v="2026-02-23T17:04:06"/>
        <d v="2026-01-15T19:11:43"/>
        <d v="2026-05-12T17:38:25"/>
        <d v="2026-02-02T13:43:19"/>
        <d v="2026-06-16T18:57:58"/>
        <d v="2026-02-10T09:18:05"/>
        <d v="2026-03-09T11:19:03"/>
        <d v="2026-03-30T20:05:07"/>
        <d v="2026-03-19T16:02:52"/>
        <d v="2026-04-29T13:51:05"/>
        <d v="2026-05-16T05:40:57"/>
        <d v="2026-02-17T14:00:41"/>
        <d v="2026-03-25T03:28:15"/>
        <d v="2026-01-04T18:15:35"/>
        <d v="2026-06-05T21:02:54"/>
        <d v="2026-01-30T17:35:01"/>
        <d v="2026-04-07T17:52:22"/>
        <d v="2026-01-05T12:18:41"/>
        <d v="2026-03-10T08:34:37"/>
        <d v="2026-04-02T08:40:45"/>
        <d v="2026-02-07T17:38:17"/>
        <d v="2026-04-16T09:34:12"/>
        <d v="2026-02-13T17:02:15"/>
        <d v="2026-01-03T01:58:55"/>
        <d v="2026-03-24T16:50:38"/>
        <d v="2026-06-12T09:40:05"/>
        <d v="2026-01-10T18:11:23"/>
        <d v="2026-01-23T13:02:55"/>
        <d v="2026-02-14T15:48:35"/>
        <d v="2026-05-09T09:46:48"/>
        <d v="2026-03-27T09:49:23"/>
        <d v="2026-01-29T11:51:46"/>
        <d v="2026-06-04T17:49:11"/>
        <d v="2026-01-02T01:12:57"/>
        <d v="2026-03-20T22:03:48"/>
        <d v="2026-04-08T17:10:43"/>
        <d v="2026-06-08T21:10:07"/>
        <d v="2026-01-06T16:43:27"/>
        <d v="2026-02-01T22:42:31"/>
        <d v="2026-01-30T21:33:07"/>
        <d v="2026-03-29T18:55:17"/>
        <d v="2026-02-07T19:18:07"/>
        <d v="2026-01-13T15:35:27"/>
        <d v="2026-01-31T13:19:32"/>
        <d v="2026-01-19T17:46:36"/>
        <d v="2026-03-29T18:15:31"/>
        <d v="2026-04-18T15:31:19"/>
        <d v="2026-01-02T20:56:43"/>
        <d v="2026-01-19T17:10:44"/>
        <d v="2026-03-17T19:34:42"/>
        <d v="2026-03-26T10:34:23"/>
        <d v="2026-02-07T10:33:50"/>
        <d v="2026-04-19T09:11:34"/>
        <d v="2026-02-23T18:10:22"/>
        <d v="2026-02-25T13:55:45"/>
        <d v="2026-03-15T21:54:41"/>
        <d v="2026-04-06T19:49:47"/>
        <d v="2026-01-03T11:09:15"/>
        <d v="2026-01-23T09:10:09"/>
        <d v="2026-01-13T15:54:32"/>
        <d v="2026-02-15T15:04:33"/>
        <d v="2026-06-15T18:44:55"/>
        <d v="2026-02-06T21:05:56"/>
        <d v="2026-02-16T17:58:58"/>
        <d v="2026-01-31T12:59:12"/>
        <d v="2026-02-04T18:04:17"/>
        <d v="2026-01-12T21:52:51"/>
        <d v="2026-03-26T11:58:24"/>
        <d v="2026-05-08T17:32:50"/>
        <d v="2026-02-09T09:52:45"/>
        <d v="2026-01-14T12:12:38"/>
        <d v="2026-01-10T20:20:40"/>
        <d v="2026-02-18T18:52:43"/>
        <d v="2026-05-22T11:28:13"/>
        <d v="2026-01-05T13:15:55"/>
        <d v="2026-01-14T12:57:24"/>
        <d v="2026-06-08T12:48:31"/>
        <d v="2026-02-27T18:48:13"/>
        <d v="2026-06-05T19:55:46"/>
        <d v="2026-02-17T16:48:43"/>
        <d v="2026-03-19T16:02:54"/>
        <d v="2026-02-13T17:33:51"/>
        <d v="2026-03-22T15:46:11"/>
        <d v="2026-01-02T15:28:37"/>
        <d v="2026-01-15T16:39:54"/>
        <d v="2026-01-11T16:47:30"/>
        <d v="2026-01-09T13:25:31"/>
        <d v="2026-02-25T10:18:08"/>
        <d v="2026-01-16T16:51:15"/>
        <d v="2026-04-07T19:08:20"/>
        <d v="2026-02-17T17:45:10"/>
        <d v="2026-01-12T14:04:52"/>
        <d v="2026-04-22T08:06:20"/>
        <d v="2026-03-11T14:03:01"/>
        <d v="2026-03-18T18:19:09"/>
        <d v="2026-03-07T15:06:37"/>
        <d v="2026-03-26T18:55:18"/>
        <d v="2026-01-11T08:53:56"/>
        <d v="2026-02-25T16:06:14"/>
        <d v="2026-03-31T12:07:37"/>
        <d v="2026-02-06T18:22:01"/>
        <d v="2026-06-06T15:59:06"/>
        <d v="2026-03-24T20:24:37"/>
        <d v="2026-02-06T08:15:47"/>
        <d v="2026-03-26T09:23:10"/>
        <d v="2026-06-02T17:11:41"/>
        <d v="2026-06-10T13:56:57"/>
        <d v="2026-01-03T18:14:41"/>
        <d v="2026-01-01T05:40:40"/>
        <d v="2026-04-12T13:19:41"/>
        <d v="2026-02-15T11:57:51"/>
        <d v="2026-05-16T16:31:14"/>
        <d v="2026-03-16T17:04:11"/>
        <d v="2026-03-19T15:19:22"/>
        <d v="2026-02-26T08:20:44"/>
        <d v="2026-04-11T12:22:59"/>
        <d v="2026-02-10T09:39:36"/>
        <d v="2026-03-25T17:55:43"/>
        <d v="2026-01-22T20:03:39"/>
        <d v="2026-01-12T13:29:50"/>
        <d v="2026-02-10T00:13:21"/>
        <d v="2026-03-27T12:44:54"/>
        <d v="2026-02-11T12:52:33"/>
        <d v="2026-02-18T21:34:40"/>
        <d v="2026-01-02T21:21:27"/>
        <d v="2026-06-14T18:56:41"/>
        <d v="2026-03-23T13:59:15"/>
        <d v="2026-02-22T17:33:27"/>
        <d v="2026-03-15T16:58:56"/>
        <d v="2026-02-01T17:12:22"/>
        <d v="2026-02-14T17:02:38"/>
        <d v="2026-03-26T12:10:34"/>
        <d v="2026-02-20T20:29:24"/>
        <d v="2026-06-26T13:09:34"/>
        <d v="2026-04-27T17:15:47"/>
        <d v="2026-05-07T18:26:23"/>
        <d v="2026-01-11T21:58:07"/>
        <d v="2026-04-11T11:39:41"/>
        <d v="2026-02-03T07:32:53"/>
        <d v="2026-03-01T11:15:46"/>
        <d v="2026-03-16T09:04:00"/>
        <d v="2026-04-15T23:22:33"/>
        <d v="2026-01-03T18:09:36"/>
        <d v="2026-02-19T13:16:29"/>
        <d v="2026-06-06T19:01:18"/>
        <d v="2026-03-24T16:47:48"/>
        <d v="2026-03-02T17:01:44"/>
        <d v="2026-02-14T12:04:26"/>
        <d v="2026-03-19T16:08:18"/>
        <d v="2026-03-27T12:19:21"/>
        <d v="2026-03-25T12:15:44"/>
        <d v="2026-01-30T13:16:37"/>
        <d v="2026-01-02T20:56:28"/>
        <d v="2026-01-02T13:21:25"/>
        <d v="2026-01-13T10:00:22"/>
        <d v="2026-01-22T18:07:35"/>
        <d v="2026-03-13T10:24:38"/>
        <d v="2026-04-29T18:02:08"/>
        <d v="2026-03-09T16:44:59"/>
        <d v="2026-02-02T19:07:33"/>
        <d v="2026-04-05T09:31:04"/>
        <d v="2026-02-04T08:42:04"/>
        <d v="2026-02-08T10:49:14"/>
        <d v="2026-03-11T13:19:54"/>
        <d v="2026-06-12T17:32:01"/>
        <d v="2026-02-07T12:55:03"/>
        <d v="2026-04-11T09:42:36"/>
        <d v="2026-04-12T17:40:12"/>
        <d v="2026-01-25T20:09:10"/>
        <d v="2026-01-14T19:37:53"/>
        <d v="2026-04-16T13:28:58"/>
        <d v="2026-05-12T21:19:03"/>
        <d v="2026-02-03T18:32:27"/>
        <d v="2026-03-19T20:50:08"/>
        <d v="2026-01-12T20:18:47"/>
        <d v="2026-06-17T15:26:58"/>
        <d v="2026-03-17T21:02:47"/>
        <d v="2026-03-30T12:50:45"/>
        <d v="2026-04-19T13:12:49"/>
        <d v="2026-03-24T17:26:16"/>
        <d v="2026-02-26T21:15:10"/>
        <d v="2026-01-06T17:12:28"/>
        <d v="2026-07-01T17:40:40"/>
        <d v="2026-01-28T09:51:26"/>
        <d v="2026-01-03T21:34:21"/>
        <d v="2026-01-01T08:06:28"/>
        <d v="2026-01-28T20:33:38"/>
        <d v="2026-05-20T21:05:11"/>
        <d v="2026-02-15T12:19:05"/>
        <d v="2026-01-10T17:42:14"/>
        <d v="2026-01-12T11:43:30"/>
        <d v="2026-04-25T11:37:54"/>
        <d v="2026-01-02T10:11:25"/>
        <d v="2026-04-08T14:47:18"/>
        <d v="2026-01-29T16:08:46"/>
        <d v="2026-02-03T08:33:25"/>
        <d v="2026-01-06T18:05:23"/>
        <d v="2026-03-10T17:25:10"/>
        <d v="2026-02-09T17:48:45"/>
        <d v="2026-04-29T22:36:33"/>
        <d v="2026-01-30T16:50:49"/>
        <d v="2026-02-17T19:21:36"/>
        <d v="2026-03-20T18:48:38"/>
        <d v="2026-01-23T11:41:01"/>
        <d v="2026-04-11T21:12:39"/>
        <d v="2026-05-23T13:36:50"/>
        <d v="2026-03-19T13:07:50"/>
        <d v="2026-04-30T19:34:26"/>
        <d v="2026-01-01T11:32:44"/>
        <d v="2026-02-08T11:20:47"/>
        <d v="2026-01-06T19:43:38"/>
        <d v="2026-02-18T12:58:35"/>
        <d v="2026-04-29T09:15:36"/>
        <d v="2026-01-14T08:46:03"/>
        <d v="2026-06-18T12:25:25"/>
        <d v="2026-02-23T20:17:08"/>
        <d v="2026-02-28T16:04:15"/>
        <d v="2026-01-07T08:23:53"/>
        <d v="2026-03-27T16:54:00"/>
        <d v="2026-01-16T16:33:05"/>
        <d v="2026-04-26T13:15:35"/>
        <d v="2026-01-01T15:49:07"/>
        <d v="2026-02-10T10:43:39"/>
        <d v="2026-02-15T21:47:22"/>
        <d v="2026-03-24T10:09:26"/>
        <d v="2026-03-13T18:40:38"/>
        <d v="2026-02-08T09:43:52"/>
        <d v="2026-06-25T16:29:37"/>
        <d v="2026-06-21T13:30:09"/>
        <d v="2026-02-04T18:05:35"/>
        <d v="2026-02-17T19:44:36"/>
        <d v="2026-01-11T15:39:24"/>
        <d v="2026-05-01T11:24:24"/>
        <d v="2026-02-03T23:35:19"/>
        <d v="2026-02-23T21:46:29"/>
        <d v="2026-01-30T09:37:45"/>
        <d v="2026-01-07T03:43:25"/>
        <d v="2026-06-03T18:03:41"/>
        <d v="2026-01-11T09:30:47"/>
        <d v="2026-01-31T16:15:44"/>
        <d v="2026-01-18T21:24:37"/>
        <d v="2026-03-31T16:08:28"/>
        <d v="2026-01-24T17:39:07"/>
        <d v="2026-02-06T12:06:53"/>
        <d v="2026-04-19T12:14:43"/>
        <d v="2026-03-19T16:09:43"/>
        <d v="2026-03-17T18:55:22"/>
        <d v="2026-01-30T18:09:51"/>
        <d v="2026-01-10T18:23:03"/>
        <d v="2026-01-02T17:52:46"/>
        <d v="2026-01-12T18:34:57"/>
        <d v="2026-01-20T18:34:27"/>
        <d v="2026-02-13T12:23:49"/>
        <d v="2026-03-02T12:58:55"/>
        <d v="2026-04-19T11:02:35"/>
        <d v="2026-02-13T20:33:15"/>
        <d v="2026-01-14T13:09:02"/>
        <d v="2026-04-07T10:42:15"/>
        <d v="2026-03-05T18:23:17"/>
        <d v="2026-01-06T14:42:53"/>
        <d v="2026-02-06T21:43:03"/>
        <d v="2026-01-23T20:12:07"/>
        <d v="2026-01-17T17:08:44"/>
        <d v="2026-02-04T13:13:03"/>
        <d v="2026-01-05T21:55:25"/>
        <d v="2026-03-12T11:46:00"/>
        <d v="2026-02-01T12:30:18"/>
        <d v="2026-04-14T17:47:35"/>
        <d v="2026-03-03T14:48:24"/>
        <d v="2026-01-19T11:20:56"/>
        <d v="2026-03-02T17:46:00"/>
        <d v="2026-02-11T12:31:16"/>
        <d v="2026-03-05T20:55:56"/>
        <d v="2026-01-23T02:29:19"/>
        <d v="2026-04-22T13:39:53"/>
        <d v="2026-03-31T11:19:57"/>
        <d v="2026-04-23T19:55:33"/>
        <d v="2026-05-28T20:58:37"/>
        <d v="2026-04-02T11:13:53"/>
        <d v="2026-03-20T17:03:39"/>
        <d v="2026-03-07T11:01:51"/>
        <d v="2026-01-03T12:28:55"/>
        <d v="2026-03-26T13:27:13"/>
        <d v="2026-05-20T13:38:39"/>
        <d v="2026-01-28T16:54:28"/>
        <d v="2026-04-11T13:39:36"/>
        <d v="2026-01-24T16:16:32"/>
        <d v="2026-02-22T15:55:41"/>
        <d v="2026-02-03T11:47:21"/>
        <d v="2026-02-01T18:34:09"/>
        <d v="2026-01-29T10:29:42"/>
        <d v="2026-01-30T05:52:35"/>
        <d v="2026-01-05T21:32:37"/>
        <d v="2026-01-09T11:31:03"/>
        <d v="2026-02-01T10:50:45"/>
        <d v="2026-02-16T05:15:55"/>
        <d v="2026-04-06T12:10:57"/>
        <d v="2026-03-10T13:43:12"/>
        <d v="2026-01-05T17:28:44"/>
        <d v="2026-01-03T17:52:45"/>
        <d v="2026-02-02T11:09:44"/>
        <d v="2026-04-26T17:01:19"/>
        <d v="2026-03-19T19:29:55"/>
        <d v="2026-02-03T12:17:17"/>
        <d v="2026-03-03T20:22:49"/>
        <d v="2026-01-06T18:36:29"/>
        <d v="2026-01-27T13:32:01"/>
        <d v="2026-02-15T13:28:49"/>
        <d v="2026-02-02T09:05:15"/>
        <d v="2026-02-19T12:51:20"/>
        <d v="2026-04-19T16:02:47"/>
        <d v="2026-04-21T00:05:17"/>
        <d v="2026-02-11T17:37:28"/>
        <d v="2026-04-24T16:32:18"/>
        <d v="2026-04-25T13:42:08"/>
        <d v="2026-04-05T16:12:58"/>
        <d v="2026-03-19T18:33:13"/>
        <d v="2026-02-14T18:47:32"/>
        <d v="2026-03-04T20:49:13"/>
        <d v="2026-01-30T15:24:49"/>
        <d v="2026-06-22T15:43:52"/>
        <d v="2026-01-30T18:00:22"/>
        <d v="2026-02-20T18:27:09"/>
        <d v="2026-02-01T12:38:48"/>
        <d v="2026-01-16T16:38:18"/>
        <d v="2026-01-10T15:50:21"/>
        <d v="2026-03-26T16:02:27"/>
        <d v="2026-02-09T16:02:45"/>
        <d v="2026-05-07T13:38:57"/>
        <d v="2026-01-01T05:31:53"/>
        <d v="2026-04-29T15:08:03"/>
        <d v="2026-04-19T12:47:41"/>
        <d v="2026-02-03T16:49:16"/>
        <d v="2026-01-06T12:52:23"/>
        <d v="2026-04-08T19:46:33"/>
        <d v="2026-04-12T16:45:42"/>
        <d v="2026-03-18T09:16:36"/>
        <d v="2026-01-31T15:12:00"/>
        <d v="2026-02-07T19:24:10"/>
        <d v="2026-02-08T17:05:20"/>
        <d v="2026-03-04T12:34:36"/>
        <d v="2026-03-16T17:24:02"/>
        <d v="2026-06-23T15:37:19"/>
        <d v="2026-03-04T16:14:41"/>
        <d v="2026-02-12T21:35:57"/>
        <d v="2026-01-08T08:26:12"/>
        <d v="2026-01-01T05:49:17"/>
        <d v="2026-03-24T20:20:17"/>
        <d v="2026-01-16T12:06:01"/>
        <d v="2026-04-10T13:02:35"/>
        <d v="2026-06-08T07:42:27"/>
        <d v="2026-03-21T12:10:04"/>
        <d v="2026-05-17T12:07:51"/>
        <d v="2026-04-16T13:32:11"/>
        <d v="2026-02-05T19:06:57"/>
        <d v="2026-05-01T10:22:15"/>
        <d v="2026-02-07T21:08:24"/>
        <d v="2026-01-22T21:15:21"/>
        <d v="2026-03-17T21:29:20"/>
        <d v="2026-05-14T12:27:20"/>
        <d v="2026-01-05T12:24:00"/>
        <d v="2026-01-30T21:15:05"/>
        <d v="2026-03-22T12:05:04"/>
        <d v="2026-01-03T12:13:26"/>
        <d v="2026-03-18T12:13:37"/>
        <d v="2026-06-24T17:50:48"/>
        <d v="2026-03-02T19:06:40"/>
        <d v="2026-03-06T13:23:39"/>
        <d v="2026-06-13T16:47:49"/>
        <d v="2026-03-28T17:36:28"/>
        <d v="2026-02-14T18:25:36"/>
        <d v="2026-01-15T21:35:36"/>
        <d v="2026-04-12T16:23:02"/>
        <d v="2026-01-12T16:54:13"/>
        <d v="2026-04-23T19:41:43"/>
        <d v="2026-04-10T18:01:57"/>
        <d v="2026-01-30T18:42:47"/>
        <d v="2026-06-12T11:26:39"/>
        <d v="2026-01-04T20:01:21"/>
        <d v="2026-03-06T20:43:45"/>
        <d v="2026-03-03T12:18:13"/>
        <d v="2026-05-14T11:38:17"/>
        <d v="2026-03-20T13:24:03"/>
        <d v="2026-01-16T16:49:05"/>
        <d v="2026-01-06T04:40:01"/>
        <d v="2026-03-03T17:37:02"/>
        <d v="2026-02-19T12:32:40"/>
        <d v="2026-04-30T11:15:28"/>
        <d v="2026-06-27T15:29:23"/>
        <d v="2026-02-13T16:49:18"/>
        <d v="2026-02-12T15:20:49"/>
        <d v="2026-02-19T19:07:24"/>
        <d v="2026-02-27T12:38:57"/>
        <d v="2026-01-04T10:40:27"/>
        <d v="2026-02-04T18:27:38"/>
        <d v="2026-03-22T13:01:18"/>
        <d v="2026-01-03T17:00:52"/>
        <d v="2026-06-03T21:34:31"/>
        <d v="2026-03-28T12:15:39"/>
        <d v="2026-01-25T12:29:42"/>
        <d v="2026-02-14T18:40:24"/>
        <d v="2026-03-23T18:37:51"/>
        <d v="2026-01-14T00:43:49"/>
        <d v="2026-02-09T18:29:55"/>
        <d v="2026-01-24T11:27:30"/>
        <d v="2026-03-09T16:41:09"/>
        <d v="2026-04-29T12:12:23"/>
        <d v="2026-02-21T20:55:06"/>
        <d v="2026-02-08T12:46:15"/>
        <d v="2026-06-02T17:35:11"/>
        <d v="2026-04-03T15:18:32"/>
        <d v="2026-02-04T09:35:09"/>
        <d v="2026-03-24T11:07:04"/>
        <d v="2026-03-07T16:29:07"/>
        <d v="2026-04-13T13:55:24"/>
        <d v="2026-02-15T20:31:01"/>
        <d v="2026-03-12T21:42:42"/>
        <d v="2026-01-19T21:44:22"/>
        <d v="2026-05-13T21:26:26"/>
        <d v="2026-01-11T20:44:10"/>
        <d v="2026-01-10T17:36:02"/>
        <d v="2026-05-02T11:22:52"/>
        <d v="2026-02-16T19:15:41"/>
        <d v="2026-01-28T16:39:24"/>
        <d v="2026-05-01T15:29:49"/>
        <d v="2026-01-06T20:22:37"/>
        <d v="2026-01-01T05:59:45"/>
        <d v="2026-01-20T17:58:07"/>
        <d v="2026-04-12T16:46:26"/>
        <d v="2026-03-15T21:44:36"/>
        <d v="2026-03-19T10:59:45"/>
        <d v="2026-03-06T19:41:15"/>
        <d v="2026-01-04T17:24:01"/>
        <d v="2026-01-14T10:22:41"/>
        <d v="2026-03-15T19:49:38"/>
        <d v="2026-03-05T13:33:08"/>
        <d v="2026-01-05T20:54:26"/>
        <d v="2026-03-18T09:43:02"/>
        <d v="2026-03-17T13:15:02"/>
        <d v="2026-02-21T08:33:16"/>
        <d v="2026-03-24T07:35:48"/>
        <d v="2026-01-30T17:40:34"/>
        <d v="2026-05-04T11:43:33"/>
        <d v="2026-06-19T15:57:48"/>
        <d v="2026-01-03T18:28:25"/>
        <d v="2026-03-02T15:26:48"/>
        <d v="2026-01-03T21:10:01"/>
        <d v="2026-02-04T03:20:21"/>
        <d v="2026-03-31T20:47:38"/>
        <d v="2026-04-27T09:49:19"/>
        <d v="2026-01-05T17:25:09"/>
        <d v="2026-01-16T20:11:10"/>
        <d v="2026-04-02T10:00:20"/>
        <d v="2026-02-02T13:06:11"/>
        <d v="2026-04-19T13:29:03"/>
        <d v="2026-02-02T17:49:45"/>
        <d v="2026-04-08T21:13:45"/>
        <d v="2026-04-05T11:05:18"/>
        <d v="2026-05-02T15:16:52"/>
        <d v="2026-04-09T18:21:05"/>
        <d v="2026-01-19T16:31:29"/>
        <d v="2026-04-12T16:34:57"/>
        <d v="2026-02-02T20:54:37"/>
        <d v="2026-02-03T18:48:02"/>
        <d v="2026-04-20T17:58:33"/>
        <d v="2026-01-29T21:38:17"/>
        <d v="2026-04-06T16:31:16"/>
        <d v="2026-04-20T15:29:59"/>
        <d v="2026-04-11T15:56:42"/>
        <d v="2026-01-14T20:10:56"/>
        <d v="2026-06-13T10:46:39"/>
        <d v="2026-01-24T21:54:20"/>
        <d v="2026-01-13T17:26:56"/>
        <d v="2026-02-04T09:32:47"/>
        <d v="2026-03-25T12:04:20"/>
        <d v="2026-01-19T17:09:58"/>
        <d v="2026-01-19T17:22:36"/>
        <d v="2026-02-01T13:06:26"/>
        <d v="2026-01-20T16:02:12"/>
        <d v="2026-03-03T15:22:53"/>
        <d v="2026-02-11T23:46:37"/>
        <d v="2026-02-23T14:02:54"/>
        <d v="2026-03-10T13:50:11"/>
        <d v="2026-01-08T10:53:43"/>
        <d v="2026-03-05T17:55:06"/>
        <d v="2026-02-24T16:16:45"/>
        <d v="2026-01-21T11:37:07"/>
        <d v="2026-03-15T11:36:54"/>
        <d v="2026-04-15T15:02:47"/>
        <d v="2026-02-18T13:58:32"/>
        <d v="2026-01-13T17:26:02"/>
        <d v="2026-01-09T15:03:54"/>
        <d v="2026-01-14T12:19:37"/>
        <d v="2026-01-29T09:28:55"/>
        <d v="2026-01-15T12:44:03"/>
        <d v="2026-04-24T11:58:23"/>
        <d v="2026-03-14T15:12:24"/>
        <d v="2026-06-09T09:47:27"/>
        <d v="2026-02-10T16:51:07"/>
        <d v="2026-03-18T18:39:28"/>
        <d v="2026-01-03T17:47:23"/>
        <d v="2026-02-16T16:01:46"/>
        <d v="2026-01-25T10:42:40"/>
        <d v="2026-04-09T18:29:16"/>
        <d v="2026-01-12T18:18:58"/>
        <d v="2026-06-06T12:10:50"/>
        <d v="2026-03-14T13:12:10"/>
        <d v="2026-01-28T20:04:04"/>
        <d v="2026-03-16T18:05:04"/>
        <d v="2026-01-28T19:57:05"/>
        <d v="2026-03-29T19:02:47"/>
        <d v="2026-03-16T10:01:44"/>
        <d v="2026-04-09T20:25:22"/>
        <d v="2026-02-01T16:39:56"/>
        <d v="2026-01-09T13:03:33"/>
        <d v="2026-01-07T07:28:46"/>
        <d v="2026-04-06T16:43:13"/>
        <d v="2026-04-19T16:54:30"/>
        <d v="2026-02-06T21:30:14"/>
        <d v="2026-01-30T15:51:17"/>
        <d v="2026-02-11T16:58:57"/>
        <d v="2026-05-05T14:22:45"/>
        <d v="2026-04-21T13:37:13"/>
        <d v="2026-02-17T12:44:41"/>
        <d v="2026-02-04T15:20:35"/>
        <d v="2026-05-28T20:20:10"/>
        <d v="2026-01-14T16:27:20"/>
        <d v="2026-03-16T09:28:10"/>
        <d v="2026-02-14T09:10:58"/>
        <d v="2026-01-30T12:42:11"/>
        <d v="2026-02-02T18:17:34"/>
        <d v="2026-03-18T12:40:47"/>
        <d v="2026-05-31T17:35:12"/>
        <d v="2026-01-06T18:15:25"/>
        <d v="2026-04-27T11:05:20"/>
        <d v="2026-01-18T12:02:54"/>
        <d v="2026-02-14T11:58:43"/>
        <d v="2026-03-19T10:47:14"/>
        <d v="2026-02-22T10:36:30"/>
        <d v="2026-03-06T17:34:41"/>
        <d v="2026-02-14T18:21:43"/>
        <d v="2026-02-04T18:10:35"/>
        <d v="2026-01-01T04:24:40"/>
        <d v="2026-01-01T17:03:47"/>
        <d v="2026-02-25T18:44:07"/>
        <d v="2026-02-25T12:02:09"/>
        <d v="2026-02-28T12:32:36"/>
        <d v="2026-02-02T19:05:48"/>
        <d v="2026-04-07T15:20:39"/>
        <d v="2026-04-28T15:10:55"/>
        <d v="2026-05-18T18:47:50"/>
        <d v="2026-03-14T22:32:42"/>
        <d v="2026-04-03T17:06:58"/>
        <d v="2026-03-06T22:28:14"/>
        <d v="2026-01-15T16:58:58"/>
        <d v="2026-03-11T15:00:56"/>
        <d v="2026-04-11T12:25:13"/>
        <d v="2026-04-18T17:12:00"/>
        <d v="2026-01-10T09:55:03"/>
        <d v="2026-03-11T13:24:06"/>
        <d v="2026-03-25T18:49:34"/>
        <d v="2026-01-14T18:27:35"/>
        <d v="2026-02-24T21:39:08"/>
        <d v="2026-03-10T13:49:36"/>
        <d v="2026-04-26T19:55:06"/>
        <d v="2026-01-08T09:56:49"/>
        <d v="2026-04-10T15:38:30"/>
        <d v="2026-02-28T13:31:43"/>
        <d v="2026-01-01T15:15:13"/>
        <d v="2026-02-18T18:47:34"/>
        <d v="2026-01-07T12:50:25"/>
        <d v="2026-03-11T21:10:41"/>
        <d v="2026-02-15T19:18:53"/>
        <d v="2026-06-01T16:44:44"/>
        <d v="2026-01-29T15:19:12"/>
        <d v="2026-06-07T16:17:45"/>
        <d v="2026-01-10T20:33:51"/>
        <d v="2026-01-08T18:58:53"/>
        <d v="2026-02-27T20:33:44"/>
        <d v="2026-01-11T15:31:36"/>
        <d v="2026-01-17T11:41:10"/>
        <d v="2026-01-02T11:14:26"/>
        <d v="2026-01-26T17:13:10"/>
        <d v="2026-01-05T17:42:43"/>
        <d v="2026-05-18T10:27:50"/>
        <d v="2026-06-09T11:51:42"/>
        <d v="2026-02-02T15:18:57"/>
        <d v="2026-01-12T13:21:09"/>
        <d v="2026-01-05T17:07:04"/>
        <d v="2026-01-24T17:53:25"/>
        <d v="2026-01-08T23:01:00"/>
        <d v="2026-04-28T09:30:26"/>
        <d v="2026-05-16T19:38:54"/>
        <d v="2026-01-03T12:25:24"/>
        <d v="2026-01-23T18:24:54"/>
        <d v="2026-02-04T17:41:15"/>
        <d v="2026-01-13T21:02:24"/>
        <d v="2026-02-05T11:48:58"/>
        <d v="2026-01-08T11:08:46"/>
        <d v="2026-01-30T10:19:28"/>
        <d v="2026-01-24T07:30:20"/>
        <d v="2026-02-26T11:05:15"/>
        <d v="2026-03-03T05:50:23"/>
        <d v="2026-05-16T20:11:40"/>
        <d v="2026-02-15T18:05:55"/>
        <d v="2026-03-12T13:25:01"/>
        <d v="2026-06-10T12:44:39"/>
        <d v="2026-07-01T19:34:02"/>
        <d v="2026-01-15T13:45:15"/>
        <d v="2026-01-30T16:09:18"/>
        <d v="2026-01-14T13:14:12"/>
        <d v="2026-02-02T14:50:22"/>
        <d v="2026-02-21T13:52:48"/>
        <d v="2026-03-08T09:34:35"/>
        <d v="2026-03-18T18:10:51"/>
        <d v="2026-02-15T23:00:21"/>
        <d v="2026-03-17T09:40:19"/>
        <d v="2026-06-22T19:20:04"/>
        <d v="2026-01-19T21:43:54"/>
        <d v="2026-02-23T15:02:36"/>
        <d v="2026-02-20T19:03:38"/>
        <d v="2026-01-31T13:22:49"/>
        <d v="2026-05-08T12:16:43"/>
        <d v="2026-03-11T18:41:34"/>
        <d v="2026-03-07T20:37:04"/>
        <d v="2026-05-05T20:13:16"/>
        <d v="2026-01-15T17:38:03"/>
        <d v="2026-04-12T14:48:36"/>
        <d v="2026-01-04T15:53:25"/>
        <d v="2026-04-26T12:49:41"/>
        <d v="2026-03-22T09:29:04"/>
        <d v="2026-06-19T15:45:16"/>
        <d v="2026-02-19T19:03:07"/>
        <d v="2026-01-17T13:26:43"/>
        <d v="2026-02-28T12:54:59"/>
        <d v="2026-03-03T08:09:08"/>
        <d v="2026-02-10T13:01:21"/>
        <d v="2026-01-30T00:02:26"/>
        <d v="2026-01-23T16:24:27"/>
        <d v="2026-02-01T20:43:19"/>
        <d v="2026-02-17T14:32:34"/>
        <d v="2026-03-26T10:51:41"/>
        <d v="2026-01-22T18:05:39"/>
        <d v="2026-03-26T12:39:04"/>
        <d v="2026-03-29T13:14:14"/>
        <d v="2026-02-25T21:53:44"/>
        <d v="2026-02-16T12:11:53"/>
        <d v="2026-01-05T17:48:21"/>
        <d v="2026-01-23T18:49:21"/>
        <d v="2026-01-04T20:40:11"/>
        <d v="2026-02-23T15:18:29"/>
        <d v="2026-01-15T20:25:39"/>
        <d v="2026-02-15T20:19:10"/>
        <d v="2026-05-15T13:32:41"/>
        <d v="2026-02-26T09:42:48"/>
        <d v="2026-02-16T17:59:11"/>
        <d v="2026-01-03T11:08:35"/>
        <d v="2026-02-05T17:54:40"/>
        <d v="2026-01-18T10:54:38"/>
        <d v="2026-01-02T12:59:34"/>
        <d v="2026-03-21T15:41:44"/>
        <d v="2026-02-08T12:28:26"/>
        <d v="2026-03-18T12:37:02"/>
        <d v="2026-01-19T19:27:00"/>
        <d v="2026-01-25T10:09:36"/>
        <d v="2026-02-20T12:52:25"/>
        <d v="2026-04-26T13:33:56"/>
        <d v="2026-05-26T16:12:36"/>
        <d v="2026-01-20T18:06:11"/>
        <d v="2026-02-03T12:39:48"/>
        <d v="2026-03-07T13:00:26"/>
        <d v="2026-04-05T13:24:25"/>
        <d v="2026-03-13T11:03:30"/>
        <d v="2026-06-20T13:09:44"/>
        <d v="2026-02-01T23:02:30"/>
        <d v="2026-01-13T18:02:23"/>
        <d v="2026-02-16T21:04:08"/>
        <d v="2026-02-25T13:57:18"/>
        <d v="2026-02-12T11:53:05"/>
        <d v="2026-04-11T09:53:49"/>
        <d v="2026-01-26T17:35:17"/>
        <d v="2026-06-19T17:34:39"/>
        <d v="2026-04-03T20:28:44"/>
        <d v="2026-03-15T13:37:47"/>
        <d v="2026-02-15T18:52:50"/>
        <d v="2026-03-05T17:30:15"/>
        <d v="2026-04-08T16:45:41"/>
        <d v="2026-03-23T13:09:24"/>
        <d v="2026-03-15T19:58:27"/>
        <d v="2026-03-25T19:39:08"/>
        <d v="2026-04-09T01:06:59"/>
        <d v="2026-02-12T12:37:48"/>
        <d v="2026-06-26T15:51:30"/>
        <d v="2026-04-05T16:12:05"/>
        <d v="2026-02-08T15:57:07"/>
        <d v="2026-02-09T19:03:26"/>
        <d v="2026-01-29T21:16:24"/>
        <d v="2026-03-02T12:45:59"/>
        <d v="2026-02-13T18:05:47"/>
        <d v="2026-02-05T10:20:36"/>
        <d v="2026-01-02T10:17:32"/>
        <d v="2026-03-17T15:53:33"/>
        <d v="2026-02-22T16:20:50"/>
        <d v="2026-03-25T13:48:08"/>
        <d v="2026-05-02T18:51:36"/>
        <d v="2026-01-07T17:29:30"/>
        <d v="2026-02-20T17:39:18"/>
        <d v="2026-03-27T09:43:47"/>
        <d v="2026-01-06T15:55:37"/>
        <d v="2026-03-04T20:28:40"/>
        <d v="2026-01-10T05:42:39"/>
        <d v="2026-03-22T10:59:37"/>
        <d v="2026-01-17T21:52:28"/>
        <d v="2026-04-09T12:30:48"/>
        <d v="2026-03-21T20:46:59"/>
        <d v="2026-02-03T18:46:37"/>
        <d v="2026-01-16T08:57:20"/>
        <d v="2026-01-27T13:49:28"/>
        <d v="2026-02-19T13:38:39"/>
        <d v="2026-05-03T21:49:05"/>
        <d v="2026-02-14T17:25:13"/>
        <d v="2026-01-13T18:54:07"/>
        <d v="2026-01-17T05:34:23"/>
        <d v="2026-03-09T20:19:56"/>
        <d v="2026-02-28T13:42:14"/>
        <d v="2026-01-09T14:45:34"/>
        <d v="2026-06-25T11:48:18"/>
        <d v="2026-06-19T09:03:20"/>
        <d v="2026-06-16T20:39:28"/>
        <d v="2026-01-03T18:22:25"/>
        <d v="2026-05-04T15:08:42"/>
        <d v="2026-03-18T18:55:17"/>
        <d v="2026-04-29T08:53:34"/>
        <d v="2026-04-15T10:58:55"/>
        <d v="2026-05-08T19:27:22"/>
        <d v="2026-02-16T10:57:55"/>
        <d v="2026-05-23T13:34:54"/>
        <d v="2026-03-21T19:27:52"/>
        <d v="2026-03-26T09:59:11"/>
        <d v="2026-01-07T11:21:43"/>
        <d v="2026-01-15T19:00:55"/>
        <d v="2026-03-03T11:18:56"/>
        <d v="2026-01-22T21:15:56"/>
        <d v="2026-03-11T19:13:22"/>
        <d v="2026-03-18T18:26:42"/>
        <d v="2026-05-22T11:14:18"/>
        <d v="2026-02-03T12:46:15"/>
        <d v="2026-02-12T20:12:42"/>
        <d v="2026-01-04T11:36:19"/>
        <d v="2026-02-02T17:41:14"/>
        <d v="2026-01-23T15:34:12"/>
        <d v="2026-01-30T15:46:02"/>
        <d v="2026-02-02T15:42:21"/>
        <d v="2026-04-26T15:22:02"/>
        <d v="2026-03-18T12:48:00"/>
        <d v="2026-06-25T11:41:10"/>
        <d v="2026-03-17T09:38:30"/>
        <d v="2026-05-30T17:46:17"/>
        <d v="2026-04-12T13:23:26"/>
        <d v="2026-04-20T11:05:16"/>
        <d v="2026-03-31T20:03:59"/>
        <d v="2026-01-23T11:17:20"/>
        <d v="2026-04-17T21:47:47"/>
        <d v="2026-03-13T18:03:40"/>
        <d v="2026-04-07T18:37:02"/>
        <d v="2026-03-14T11:43:30"/>
        <d v="2026-03-11T10:43:59"/>
        <d v="2026-02-21T13:09:13"/>
        <d v="2026-02-13T21:24:33"/>
        <d v="2026-01-20T15:00:27"/>
        <d v="2026-05-02T17:14:44"/>
        <d v="2026-03-31T20:01:02"/>
        <d v="2026-03-06T22:17:09"/>
        <d v="2026-01-11T10:38:30"/>
        <d v="2026-02-27T19:25:55"/>
        <d v="2026-03-24T10:05:25"/>
        <d v="2026-01-19T16:11:15"/>
        <d v="2026-02-08T14:28:33"/>
        <d v="2026-01-31T09:32:03"/>
        <d v="2026-03-14T05:20:23"/>
        <d v="2026-01-29T20:21:06"/>
        <d v="2026-03-23T17:59:23"/>
        <d v="2026-02-15T19:54:01"/>
        <d v="2026-01-19T15:57:02"/>
        <d v="2026-03-05T10:13:17"/>
        <d v="2026-03-16T12:25:24"/>
        <d v="2026-01-25T09:30:04"/>
        <d v="2026-02-03T21:03:26"/>
        <d v="2026-02-03T08:32:42"/>
        <d v="2026-01-27T09:33:41"/>
        <d v="2026-02-19T12:03:43"/>
        <d v="2026-04-26T20:26:40"/>
        <d v="2026-03-13T13:31:51"/>
        <d v="2026-01-14T10:51:36"/>
        <d v="2026-01-06T18:16:41"/>
        <d v="2026-02-19T09:56:07"/>
        <d v="2026-01-15T15:43:38"/>
        <d v="2026-02-05T17:58:15"/>
        <d v="2026-02-16T12:35:23"/>
        <d v="2026-04-27T12:48:01"/>
        <d v="2026-01-15T19:37:50"/>
        <d v="2026-01-12T18:25:38"/>
        <d v="2026-01-19T12:49:55"/>
        <d v="2026-01-02T20:49:05"/>
        <d v="2026-05-03T09:36:40"/>
        <d v="2026-02-02T20:43:28"/>
        <d v="2026-05-27T09:21:32"/>
        <d v="2026-06-16T16:13:45"/>
        <d v="2026-03-28T11:14:30"/>
        <d v="2026-02-10T12:19:06"/>
        <d v="2026-02-03T17:47:19"/>
        <d v="2026-01-31T10:44:13"/>
        <d v="2026-02-02T13:12:29"/>
        <d v="2026-06-08T13:13:40"/>
        <d v="2026-01-26T16:49:44"/>
        <d v="2026-01-19T12:57:22"/>
        <d v="2026-01-27T08:15:45"/>
        <d v="2026-03-09T13:03:22"/>
        <d v="2026-01-01T09:11:24"/>
        <d v="2026-03-19T15:45:41"/>
        <d v="2026-02-01T19:41:49"/>
        <d v="2026-01-30T12:49:03"/>
        <d v="2026-01-14T20:45:01"/>
        <d v="2026-04-15T13:35:14"/>
        <d v="2026-04-02T11:17:27"/>
        <d v="2026-03-05T19:31:41"/>
        <d v="2026-01-20T15:41:13"/>
        <d v="2026-01-18T09:35:12"/>
        <d v="2026-02-22T19:35:32"/>
        <d v="2026-06-19T20:34:12"/>
        <d v="2026-01-16T12:36:57"/>
        <d v="2026-02-10T16:05:51"/>
        <d v="2026-01-29T20:33:50"/>
        <d v="2026-01-30T00:04:21"/>
        <d v="2026-05-01T10:28:26"/>
        <d v="2026-02-07T10:16:12"/>
        <d v="2026-04-12T00:12:36"/>
        <d v="2026-06-07T16:35:39"/>
        <d v="2026-06-18T17:27:04"/>
        <d v="2026-02-14T12:38:37"/>
        <d v="2026-04-29T11:53:45"/>
        <d v="2026-01-04T17:15:31"/>
        <d v="2026-01-05T16:46:38"/>
        <d v="2026-02-14T22:02:26"/>
        <d v="2026-01-22T17:45:25"/>
        <d v="2026-01-12T19:05:35"/>
        <d v="2026-03-28T17:19:24"/>
        <d v="2026-04-20T20:01:37"/>
        <d v="2026-01-24T11:48:00"/>
        <d v="2026-03-09T17:37:31"/>
        <d v="2026-02-03T14:57:30"/>
        <d v="2026-01-14T21:51:47"/>
        <d v="2026-02-13T18:03:27"/>
        <d v="2026-01-30T11:44:49"/>
        <d v="2026-03-27T10:16:12"/>
        <d v="2026-01-20T20:25:54"/>
        <d v="2026-01-01T22:00:03"/>
        <d v="2026-02-07T20:41:29"/>
        <d v="2026-02-21T13:09:10"/>
        <d v="2026-01-25T17:13:52"/>
        <d v="2026-03-04T17:03:41"/>
        <d v="2026-03-12T13:58:24"/>
        <d v="2026-01-18T10:02:12"/>
        <d v="2026-03-31T10:49:38"/>
        <d v="2026-01-25T14:22:21"/>
        <d v="2026-03-24T20:16:26"/>
        <d v="2026-01-03T18:22:11"/>
        <d v="2026-03-17T16:05:23"/>
        <d v="2026-01-31T18:07:44"/>
        <d v="2026-01-31T13:20:15"/>
        <d v="2026-03-21T10:38:16"/>
        <d v="2026-03-26T08:51:08"/>
        <d v="2026-02-07T15:26:11"/>
        <d v="2026-04-14T18:43:06"/>
        <d v="2026-01-15T10:43:36"/>
        <d v="2026-02-28T19:43:47"/>
        <d v="2026-02-01T17:39:07"/>
        <d v="2026-03-09T12:50:21"/>
        <d v="2026-01-30T13:37:49"/>
        <d v="2026-01-30T20:38:02"/>
        <d v="2026-04-20T17:36:43"/>
        <d v="2026-02-23T07:33:02"/>
        <d v="2026-03-17T12:09:27"/>
        <d v="2026-02-01T17:47:10"/>
        <d v="2026-02-19T17:19:46"/>
        <d v="2026-04-09T13:28:12"/>
        <d v="2026-02-17T10:55:28"/>
        <d v="2026-01-19T16:44:48"/>
        <d v="2026-02-02T11:52:31"/>
        <d v="2026-02-21T16:57:48"/>
        <d v="2026-04-20T16:47:53"/>
        <d v="2026-03-21T20:00:31"/>
        <d v="2026-01-13T15:30:22"/>
        <d v="2026-01-15T12:53:30"/>
        <d v="2026-02-18T16:59:20"/>
        <d v="2026-04-10T21:47:43"/>
        <d v="2026-01-25T10:13:51"/>
        <d v="2026-04-17T14:38:07"/>
        <d v="2026-01-19T17:58:35"/>
        <d v="2026-02-11T17:20:37"/>
        <d v="2026-01-17T17:52:20"/>
        <d v="2026-02-27T15:07:19"/>
        <d v="2026-03-15T17:56:45"/>
        <d v="2026-03-18T11:43:12"/>
        <d v="2026-05-02T17:04:41"/>
        <d v="2026-02-25T17:47:45"/>
        <d v="2026-03-23T17:56:08"/>
        <d v="2026-04-30T11:19:36"/>
        <d v="2026-03-04T17:30:38"/>
        <d v="2026-04-17T14:50:18"/>
        <d v="2026-02-10T09:23:29"/>
        <d v="2026-02-16T21:43:41"/>
        <d v="2026-04-22T12:03:41"/>
        <d v="2026-01-03T18:22:22"/>
        <d v="2026-01-01T08:44:13"/>
        <d v="2026-03-01T15:49:18"/>
        <d v="2026-03-27T11:58:53"/>
        <d v="2026-04-02T11:01:02"/>
        <d v="2026-03-02T11:35:20"/>
        <d v="2026-03-27T20:02:42"/>
        <d v="2026-04-07T18:22:57"/>
        <d v="2026-04-11T19:21:39"/>
        <d v="2026-05-31T09:44:58"/>
        <d v="2026-05-30T17:56:49"/>
        <d v="2026-05-13T00:22:31"/>
        <d v="2026-03-25T15:14:45"/>
        <d v="2026-03-02T17:20:17"/>
        <d v="2026-04-12T20:30:22"/>
        <d v="2026-05-16T13:19:49"/>
        <d v="2026-01-03T17:54:13"/>
        <d v="2026-03-12T13:34:59"/>
        <d v="2026-05-17T17:55:57"/>
        <d v="2026-02-10T12:18:22"/>
        <d v="2026-01-20T19:35:41"/>
        <d v="2026-02-13T17:22:16"/>
        <d v="2026-01-31T12:45:17"/>
        <d v="2026-01-01T13:33:43"/>
        <d v="2026-02-25T15:57:38"/>
        <d v="2026-01-24T14:52:22"/>
        <d v="2026-02-28T18:45:32"/>
        <d v="2026-03-01T15:36:42"/>
        <d v="2026-05-13T10:31:48"/>
        <d v="2026-01-01T11:58:08"/>
        <d v="2026-04-21T13:00:50"/>
        <d v="2026-01-29T11:04:51"/>
        <d v="2026-04-25T18:08:23"/>
        <d v="2026-04-25T22:12:30"/>
        <d v="2026-05-12T18:22:25"/>
        <d v="2026-03-04T08:28:45"/>
        <d v="2026-05-16T16:49:12"/>
        <d v="2026-01-29T18:50:20"/>
        <d v="2026-02-04T12:43:56"/>
        <d v="2026-01-20T19:57:23"/>
        <d v="2026-01-18T15:04:42"/>
        <d v="2026-01-30T17:30:13"/>
        <d v="2026-03-05T21:22:02"/>
        <d v="2026-02-14T19:26:31"/>
        <d v="2026-01-19T12:50:33"/>
        <d v="2026-03-02T12:30:57"/>
        <d v="2026-01-10T10:05:49"/>
        <d v="2026-03-23T13:04:57"/>
        <d v="2026-06-21T20:38:44"/>
        <d v="2026-03-27T11:14:28"/>
        <d v="2026-02-07T14:45:42"/>
        <d v="2026-02-14T11:06:19"/>
        <d v="2026-03-20T18:42:51"/>
        <d v="2026-05-09T17:28:33"/>
        <d v="2026-01-08T05:35:11"/>
        <d v="2026-02-11T17:52:27"/>
        <d v="2026-02-15T21:19:38"/>
        <d v="2026-01-25T13:49:54"/>
        <d v="2026-02-09T18:51:16"/>
        <d v="2026-03-02T21:39:40"/>
        <d v="2026-02-02T10:49:07"/>
        <d v="2026-02-03T13:54:42"/>
        <d v="2026-02-28T11:06:07"/>
        <d v="2026-01-02T10:06:58"/>
        <d v="2026-03-14T11:32:17"/>
        <d v="2026-01-22T18:00:40"/>
        <d v="2026-02-19T18:19:45"/>
        <d v="2026-02-02T16:56:47"/>
        <d v="2026-02-19T11:25:54"/>
        <d v="2026-02-19T13:23:30"/>
        <d v="2026-01-31T17:55:03"/>
        <d v="2026-02-28T17:00:03"/>
        <d v="2026-06-08T17:06:41"/>
        <d v="2026-01-31T12:09:00"/>
        <d v="2026-04-12T20:46:46"/>
        <d v="2026-04-27T16:57:02"/>
        <d v="2026-01-01T12:57:57"/>
        <d v="2026-04-22T07:20:26"/>
        <d v="2026-02-14T12:06:16"/>
        <d v="2026-01-06T17:35:42"/>
        <d v="2026-01-12T17:10:33"/>
        <d v="2026-02-04T07:27:36"/>
        <d v="2026-01-01T09:32:26"/>
        <d v="2026-01-29T10:56:03"/>
        <d v="2026-06-16T16:56:14"/>
        <d v="2026-02-26T19:07:33"/>
        <d v="2026-01-30T18:30:29"/>
        <d v="2026-02-26T16:59:52"/>
        <d v="2026-01-24T16:06:00"/>
        <d v="2026-04-01T16:14:57"/>
        <d v="2026-03-04T11:16:39"/>
        <d v="2026-06-25T19:07:13"/>
        <d v="2026-03-08T16:26:01"/>
        <d v="2026-03-24T17:38:21"/>
        <d v="2026-01-13T20:52:49"/>
        <d v="2026-01-26T15:56:23"/>
        <d v="2026-02-23T00:43:00"/>
        <d v="2026-07-06T15:44:01"/>
        <d v="2026-03-18T10:56:26"/>
        <d v="2026-04-09T22:01:45"/>
        <d v="2026-01-04T17:26:10"/>
        <d v="2026-01-22T18:53:33"/>
        <d v="2026-02-18T15:16:47"/>
        <d v="2026-02-26T11:36:56"/>
        <d v="2026-01-10T18:13:03"/>
        <d v="2026-01-04T12:13:04"/>
        <d v="2026-03-25T18:25:31"/>
        <d v="2026-01-11T21:40:42"/>
        <d v="2026-06-27T19:38:58"/>
        <d v="2026-03-07T15:40:08"/>
        <d v="2026-01-20T23:49:50"/>
        <d v="2026-05-12T17:15:00"/>
        <d v="2026-04-04T18:44:37"/>
        <d v="2026-01-30T21:25:09"/>
        <d v="2026-05-05T17:02:36"/>
        <d v="2026-02-15T13:11:16"/>
        <d v="2026-02-06T18:33:23"/>
        <d v="2026-02-16T19:10:24"/>
        <d v="2026-03-02T19:45:33"/>
        <d v="2026-02-18T14:57:10"/>
        <d v="2026-03-07T19:00:44"/>
        <d v="2026-01-14T18:37:13"/>
        <d v="2026-01-01T14:21:26"/>
        <d v="2026-01-18T10:42:38"/>
        <d v="2026-04-17T21:27:56"/>
        <d v="2026-01-14T12:56:31"/>
        <d v="2026-01-21T11:22:47"/>
        <d v="2026-04-22T18:21:10"/>
        <d v="2026-01-16T03:49:45"/>
        <d v="2026-03-15T18:33:44"/>
        <d v="2026-04-10T12:06:45"/>
        <d v="2026-06-01T12:34:48"/>
        <d v="2026-04-20T21:37:07"/>
        <d v="2026-03-23T20:07:56"/>
        <d v="2026-01-29T12:54:42"/>
        <d v="2026-01-27T20:54:31"/>
        <d v="2026-01-25T12:35:11"/>
        <d v="2026-03-27T18:28:06"/>
        <d v="2026-06-27T15:28:55"/>
        <d v="2026-07-02T12:58:57"/>
        <d v="2026-03-31T14:49:19"/>
        <d v="2026-02-18T13:34:00"/>
        <d v="2026-02-17T12:20:42"/>
        <d v="2026-03-23T14:14:36"/>
        <d v="2026-05-13T19:28:30"/>
        <d v="2026-01-25T20:47:08"/>
        <d v="2026-01-14T00:51:45"/>
        <d v="2026-04-03T12:54:41"/>
        <d v="2026-01-18T19:39:39"/>
        <d v="2026-03-23T17:19:07"/>
        <d v="2026-05-02T13:21:54"/>
        <d v="2026-02-26T16:52:03"/>
        <d v="2026-03-26T17:58:29"/>
        <d v="2026-05-08T16:08:36"/>
        <d v="2026-02-12T18:38:25"/>
        <d v="2026-02-16T09:15:23"/>
        <d v="2026-03-31T19:30:11"/>
        <d v="2026-04-05T10:49:56"/>
        <d v="2026-01-24T18:16:11"/>
        <d v="2026-03-04T19:40:51"/>
        <d v="2026-01-12T16:20:01"/>
        <d v="2026-04-24T18:40:54"/>
        <d v="2026-02-17T17:51:58"/>
        <d v="2026-05-16T18:20:23"/>
        <d v="2026-03-12T17:22:23"/>
        <d v="2026-02-15T12:18:09"/>
        <d v="2026-01-23T15:01:32"/>
        <d v="2026-03-21T13:30:40"/>
        <d v="2026-07-14T11:19:20"/>
        <d v="2026-03-28T21:42:22"/>
        <d v="2026-03-01T17:22:38"/>
        <d v="2026-01-20T16:43:17"/>
        <d v="2026-01-03T16:44:34"/>
        <d v="2026-02-21T21:21:05"/>
        <d v="2026-01-12T12:20:19"/>
        <d v="2026-04-09T16:43:38"/>
        <d v="2026-01-13T17:56:50"/>
        <d v="2026-01-10T21:46:30"/>
        <d v="2026-03-10T13:45:12"/>
        <d v="2026-02-17T15:45:58"/>
        <d v="2026-05-12T13:43:22"/>
        <d v="2026-02-04T15:59:53"/>
        <d v="2026-04-11T12:36:59"/>
        <d v="2026-03-15T13:22:34"/>
        <d v="2026-01-19T15:19:17"/>
        <d v="2026-01-03T19:40:36"/>
        <d v="2026-01-19T20:46:37"/>
        <d v="2026-01-17T21:54:50"/>
        <d v="2026-05-05T16:13:08"/>
        <d v="2026-01-22T20:15:07"/>
        <d v="2026-01-13T19:56:28"/>
        <d v="2026-02-06T21:47:41"/>
        <d v="2026-02-03T11:33:26"/>
        <d v="2026-01-01T08:01:33"/>
        <d v="2026-02-01T20:08:01"/>
        <d v="2026-02-28T08:04:44"/>
        <d v="2026-03-03T08:55:11"/>
        <d v="2026-04-26T10:02:51"/>
        <d v="2026-04-30T20:06:14"/>
        <d v="2026-04-16T14:21:04"/>
        <d v="2026-03-13T21:14:07"/>
        <d v="2026-02-02T07:07:45"/>
        <d v="2026-01-27T16:17:36"/>
        <d v="2026-04-01T16:11:32"/>
        <d v="2026-01-03T15:49:08"/>
        <d v="2026-01-02T12:48:38"/>
        <d v="2026-01-30T18:32:40"/>
        <d v="2026-01-06T18:52:12"/>
        <d v="2026-02-19T09:03:17"/>
        <d v="2026-01-27T21:02:24"/>
        <d v="2026-05-16T16:51:21"/>
        <d v="2026-03-15T17:21:24"/>
        <d v="2026-03-25T18:12:32"/>
        <d v="2026-01-05T15:27:28"/>
        <d v="2026-04-09T11:21:20"/>
        <d v="2026-02-12T14:08:36"/>
        <d v="2026-04-10T13:32:17"/>
        <d v="2026-01-04T17:16:41"/>
        <d v="2026-03-18T11:14:49"/>
        <d v="2026-02-19T21:07:42"/>
        <d v="2026-01-08T22:04:29"/>
        <d v="2026-01-31T12:07:58"/>
        <d v="2026-01-30T21:13:11"/>
        <d v="2026-04-07T11:34:17"/>
        <d v="2026-04-05T16:20:40"/>
        <d v="2026-02-20T18:49:43"/>
        <d v="2026-01-23T18:53:03"/>
        <d v="2026-04-19T20:54:45"/>
        <d v="2026-02-18T18:29:20"/>
        <d v="2026-01-26T18:25:23"/>
        <d v="2026-01-25T13:46:39"/>
        <d v="2026-02-28T20:25:11"/>
        <d v="2026-01-05T20:36:03"/>
        <d v="2026-01-31T11:02:40"/>
        <d v="2026-01-08T18:03:36"/>
        <d v="2026-02-15T11:07:12"/>
        <d v="2026-01-25T10:18:01"/>
        <d v="2026-01-21T12:38:21"/>
        <d v="2026-02-16T21:55:55"/>
        <d v="2026-03-24T20:35:28"/>
        <d v="2026-01-04T21:04:55"/>
        <d v="2026-01-11T11:26:36"/>
        <d v="2026-03-21T17:28:51"/>
        <d v="2026-04-07T15:54:11"/>
        <d v="2026-04-03T10:19:44"/>
        <d v="2026-01-22T18:45:38"/>
        <d v="2026-05-22T18:11:02"/>
        <d v="2026-03-14T18:41:18"/>
        <d v="2026-03-22T20:04:54"/>
        <d v="2026-02-14T11:21:38"/>
        <d v="2026-02-18T19:01:37"/>
        <d v="2026-03-29T15:07:39"/>
        <d v="2026-04-11T12:17:06"/>
        <d v="2026-03-21T15:15:34"/>
        <d v="2026-04-12T10:42:47"/>
        <d v="2026-03-23T18:27:37"/>
        <d v="2026-02-04T20:52:39"/>
        <d v="2026-04-24T11:48:57"/>
        <d v="2026-02-22T17:12:50"/>
        <d v="2026-04-08T18:37:12"/>
        <d v="2026-04-08T17:39:09"/>
        <d v="2026-03-27T12:08:02"/>
        <d v="2026-03-28T17:58:59"/>
        <d v="2026-04-13T20:49:03"/>
        <d v="2026-01-18T09:57:16"/>
        <d v="2026-01-24T17:21:15"/>
        <d v="2026-03-04T10:20:03"/>
        <d v="2026-03-17T17:47:36"/>
        <d v="2026-05-16T10:01:35"/>
        <d v="2026-02-05T14:43:11"/>
        <d v="2026-02-03T11:08:32"/>
        <d v="2026-02-13T19:01:28"/>
        <d v="2026-02-11T12:10:18"/>
        <d v="2026-04-05T18:37:12"/>
        <d v="2026-04-01T16:49:18"/>
        <d v="2026-02-28T20:38:16"/>
        <d v="2026-02-05T10:09:48"/>
        <d v="2026-02-03T15:58:06"/>
        <d v="2026-04-20T15:22:48"/>
        <d v="2026-02-03T16:06:04"/>
        <d v="2026-02-16T11:48:41"/>
        <d v="2026-03-19T17:01:01"/>
        <d v="2026-02-06T06:56:08"/>
        <d v="2026-01-01T20:36:55"/>
        <d v="2026-01-30T18:20:19"/>
        <d v="2026-03-13T18:01:21"/>
        <d v="2026-01-31T16:50:59"/>
        <d v="2026-03-05T11:42:25"/>
        <d v="2026-01-19T09:12:53"/>
        <d v="2026-03-11T18:31:15"/>
        <d v="2026-01-01T08:04:07"/>
        <d v="2026-03-08T11:28:13"/>
        <d v="2026-01-22T23:37:37"/>
        <d v="2026-01-20T12:00:58"/>
        <d v="2026-03-10T21:32:21"/>
        <d v="2026-04-13T15:09:30"/>
        <d v="2026-01-05T21:20:08"/>
        <d v="2026-04-01T10:14:28"/>
        <d v="2026-02-10T07:22:43"/>
        <d v="2026-01-19T15:58:13"/>
        <d v="2026-02-26T11:26:16"/>
        <d v="2026-01-04T11:28:47"/>
        <d v="2026-01-13T19:47:15"/>
        <d v="2026-01-04T11:01:37"/>
        <d v="2026-02-22T17:58:47"/>
        <d v="2026-02-11T12:25:05"/>
        <d v="2026-04-07T11:16:35"/>
        <d v="2026-01-20T18:03:54"/>
        <d v="2026-01-10T21:30:12"/>
        <d v="2026-04-01T19:41:08"/>
        <d v="2026-02-13T20:12:36"/>
        <d v="2026-01-02T18:01:19"/>
        <d v="2026-02-04T18:47:23"/>
        <d v="2026-02-21T20:12:57"/>
        <d v="2026-02-14T09:15:19"/>
        <d v="2026-02-08T11:01:51"/>
        <d v="2026-01-24T13:08:00"/>
        <d v="2026-02-07T19:00:46"/>
        <d v="2026-01-28T12:33:54"/>
        <d v="2026-04-06T13:16:39"/>
        <d v="2026-06-24T08:50:34"/>
        <d v="2026-02-17T14:44:54"/>
        <d v="2026-02-27T12:14:46"/>
        <d v="2026-02-09T18:22:10"/>
        <d v="2026-01-09T18:59:02"/>
        <d v="2026-01-27T15:22:35"/>
        <d v="2026-01-30T21:11:21"/>
        <d v="2026-01-11T12:21:49"/>
        <d v="2026-04-05T10:27:53"/>
        <d v="2026-03-01T13:46:59"/>
        <d v="2026-06-14T16:02:49"/>
        <d v="2026-01-13T15:22:46"/>
        <d v="2026-03-17T16:12:25"/>
        <d v="2026-04-01T11:21:41"/>
        <d v="2026-02-26T11:55:06"/>
        <d v="2026-01-05T14:52:22"/>
        <d v="2026-05-13T11:35:57"/>
        <d v="2026-03-04T01:26:56"/>
        <d v="2026-02-11T18:55:08"/>
        <d v="2026-03-23T19:03:41"/>
        <d v="2026-01-03T21:50:26"/>
        <d v="2026-01-27T22:11:10"/>
        <d v="2026-06-07T14:26:32"/>
        <d v="2026-07-04T10:14:13"/>
        <d v="2026-07-15T09:45:47"/>
        <d v="2026-02-10T18:53:44"/>
        <d v="2026-01-03T17:32:27"/>
        <d v="2026-07-10T12:40:46"/>
        <d v="2026-02-25T14:03:45"/>
        <d v="2026-02-03T13:24:41"/>
        <d v="2026-06-05T19:01:58"/>
        <d v="2026-03-22T18:19:27"/>
        <d v="2026-07-08T20:52:47"/>
        <d v="2026-04-16T11:39:51"/>
        <d v="2026-01-14T20:00:13"/>
        <d v="2026-04-16T21:02:24"/>
        <d v="2026-04-27T14:48:04"/>
        <d v="2026-02-04T10:46:38"/>
        <d v="2026-01-31T22:47:14"/>
        <d v="2026-02-25T19:16:53"/>
        <d v="2026-02-25T17:26:31"/>
        <d v="2026-07-05T09:41:15"/>
        <d v="2026-04-08T18:57:07"/>
        <d v="2026-02-15T11:55:16"/>
        <d v="2026-02-07T15:42:34"/>
        <d v="2026-04-06T10:40:32"/>
        <d v="2026-03-17T20:04:36"/>
        <d v="2026-04-25T18:33:55"/>
        <d v="2026-05-04T16:11:40"/>
        <d v="2026-05-31T01:19:58"/>
        <d v="2026-06-24T12:13:56"/>
        <d v="2026-05-21T17:11:10"/>
        <d v="2026-05-02T02:07:40"/>
        <d v="2026-01-22T19:21:31"/>
        <d v="2026-06-19T18:29:40"/>
        <d v="2026-01-30T03:17:35"/>
        <d v="2026-01-31T16:10:08"/>
        <d v="2026-01-01T14:14:07"/>
        <d v="2026-02-04T09:56:12"/>
        <d v="2026-01-04T16:23:51"/>
        <d v="2026-01-30T23:23:58"/>
        <d v="2026-01-18T16:06:52"/>
        <d v="2026-02-03T08:31:54"/>
        <d v="2026-03-06T10:15:54"/>
        <d v="2026-02-22T19:03:03"/>
        <d v="2026-01-22T17:45:30"/>
        <d v="2026-01-06T20:40:58"/>
        <d v="2026-07-07T20:42:40"/>
        <d v="2026-02-11T12:37:50"/>
        <d v="2026-06-21T04:52:52"/>
        <d v="2026-01-04T12:47:34"/>
        <d v="2026-02-08T14:01:09"/>
        <d v="2026-01-15T13:52:47"/>
        <d v="2026-01-20T21:59:29"/>
        <d v="2026-02-12T12:00:39"/>
        <d v="2026-05-12T00:07:03"/>
        <d v="2026-06-23T22:59:33"/>
        <d v="2026-04-15T09:44:26"/>
        <d v="2026-01-31T11:20:06"/>
        <d v="2026-02-08T19:41:09"/>
        <d v="2026-04-10T10:56:11"/>
        <d v="2026-02-18T15:42:22"/>
        <d v="2026-05-24T00:11:10"/>
        <d v="2026-01-17T10:15:49"/>
        <d v="2026-04-06T20:37:28"/>
        <d v="2026-04-27T10:51:13"/>
        <d v="2026-03-17T14:11:11"/>
        <d v="2026-01-09T08:36:08"/>
        <d v="2026-03-11T13:04:43"/>
        <d v="2026-03-24T14:14:29"/>
        <d v="2026-02-09T19:12:40"/>
        <d v="2026-01-14T19:50:26"/>
        <d v="2026-07-14T09:21:44"/>
        <d v="2026-05-01T14:00:49"/>
        <d v="2026-07-07T18:08:39"/>
        <d v="2026-02-09T13:02:45"/>
        <d v="2026-04-27T16:03:51"/>
        <d v="2026-02-20T19:15:08"/>
        <d v="2026-07-10T18:53:36"/>
        <d v="2026-07-12T09:09:02"/>
        <d v="2026-07-03T20:31:28"/>
        <d v="2026-07-07T17:17:05"/>
        <d v="2026-07-05T17:57:09"/>
        <d v="2026-01-30T09:30:00"/>
        <d v="2026-07-05T10:59:12"/>
        <d v="2026-06-03T08:18:14"/>
        <d v="2026-07-05T10:17:51"/>
        <d v="2026-06-09T10:46:19"/>
        <d v="2026-07-09T11:56:24"/>
        <d v="2026-07-02T19:23:47"/>
        <d v="2026-07-08T20:47:25"/>
        <d v="2026-03-10T16:17:02"/>
        <d v="2026-07-08T18:13:29"/>
        <d v="2026-06-24T21:18:03"/>
        <d v="2026-07-04T11:49:32"/>
        <d v="2026-06-22T15:34:33"/>
        <d v="2026-07-10T18:13:58"/>
        <d v="2026-07-09T12:49:52"/>
        <d v="2026-07-11T21:08:09"/>
        <d v="2026-07-12T13:36:06"/>
        <d v="2026-06-04T17:41:31"/>
        <d v="2026-06-03T11:51:05"/>
        <d v="2026-02-18T18:51:00"/>
        <d v="2026-03-08T12:41:37"/>
        <d v="2026-02-20T13:46:12"/>
        <d v="2026-01-08T15:02:00"/>
        <d v="2026-02-02T13:17:08"/>
        <d v="2026-04-20T21:30:17"/>
        <d v="2026-06-29T21:50:16"/>
        <d v="2026-06-30T14:44:39"/>
        <d v="2026-04-06T10:49:34"/>
        <d v="2026-07-05T10:11:23"/>
        <d v="2026-06-26T13:49:57"/>
        <d v="2026-06-28T11:55:47"/>
        <d v="2026-07-14T08:59:38"/>
        <d v="2026-07-09T15:37:46"/>
        <d v="2026-05-22T15:23:20"/>
        <d v="2026-07-07T08:12:22"/>
        <d v="2026-07-03T20:44:16"/>
        <d v="2026-07-04T16:34:21"/>
        <d v="2026-07-02T12:36:24"/>
        <d v="2026-07-13T18:41:19"/>
        <d v="2026-06-14T13:56:11"/>
        <d v="2026-06-05T09:08:10"/>
        <d v="2026-04-23T16:59:57"/>
        <d v="2026-06-18T16:41:59"/>
        <d v="2026-04-24T11:30:58"/>
        <d v="2026-01-02T21:21:25"/>
        <d v="2026-03-27T17:12:11"/>
        <d v="2026-06-23T20:40:03"/>
        <d v="2026-06-02T19:17:06"/>
        <d v="2026-03-04T19:59:49"/>
        <d v="2026-05-13T07:19:42"/>
        <d v="2026-06-10T09:22:00"/>
        <d v="2026-04-01T15:55:35"/>
        <d v="2026-05-09T16:40:21"/>
        <d v="2026-06-25T16:42:17"/>
        <d v="2026-04-07T18:19:18"/>
        <d v="2026-06-25T10:28:40"/>
        <d v="2026-02-14T10:27:35"/>
        <d v="2026-01-15T08:19:02"/>
        <d v="2026-02-18T20:02:43"/>
        <d v="2026-05-21T14:11:36"/>
        <d v="2026-02-05T08:25:44"/>
        <d v="2026-01-12T22:16:21"/>
        <d v="2026-05-15T15:22:35"/>
        <d v="2026-05-19T12:51:10"/>
        <d v="2026-05-28T16:12:08"/>
        <d v="2026-02-24T13:10:43"/>
        <d v="2026-03-27T17:08:50"/>
        <d v="2026-02-17T17:36:41"/>
        <d v="2026-03-18T20:28:16"/>
        <d v="2026-03-15T21:10:42"/>
        <d v="2026-06-11T08:40:39"/>
        <d v="2026-05-12T11:04:38"/>
        <d v="2026-04-02T03:07:18"/>
        <d v="2026-01-08T21:39:15"/>
        <d v="2026-05-15T16:41:08"/>
        <d v="2026-03-14T18:18:54"/>
        <d v="2026-04-16T12:36:19"/>
        <d v="2026-02-05T06:36:48"/>
        <d v="2026-06-27T20:01:17"/>
        <d v="2026-02-23T05:48:06"/>
        <d v="2026-02-19T20:23:19"/>
        <d v="2026-03-26T08:33:06"/>
        <d v="2026-02-07T06:23:24"/>
        <d v="2026-03-12T19:30:37"/>
        <d v="2026-03-07T16:15:30"/>
        <d v="2026-06-26T16:13:58"/>
        <d v="2026-01-27T13:18:17"/>
        <d v="2026-01-20T20:17:32"/>
        <d v="2026-07-06T18:13:21"/>
        <d v="2026-04-16T14:46:19"/>
        <d v="2026-01-30T16:57:10"/>
        <d v="2026-05-20T15:39:47"/>
        <d v="2026-07-10T21:13:14"/>
        <d v="2026-06-27T12:43:14"/>
        <d v="2026-01-17T09:16:54"/>
        <d v="2026-04-28T10:38:53"/>
        <d v="2026-02-11T12:17:31"/>
        <d v="2026-05-05T16:23:45"/>
        <d v="2026-01-05T14:47:36"/>
        <d v="2026-06-08T12:20:39"/>
        <d v="2026-04-10T16:26:56"/>
        <d v="2026-02-05T11:49:59"/>
        <d v="2026-04-16T14:36:19"/>
        <d v="2026-01-30T21:23:01"/>
        <d v="2026-05-17T14:36:05"/>
        <d v="2026-03-04T12:38:59"/>
        <d v="2026-07-20T22:37:28"/>
        <d v="2026-07-21T11:18:59"/>
        <d v="2026-05-09T12:00:33"/>
        <d v="2026-01-31T18:38:31"/>
        <d v="2026-07-16T10:50:44"/>
        <d v="2026-04-07T15:30:49"/>
        <d v="2026-07-16T19:55:19"/>
        <d v="2026-07-17T10:06:15"/>
        <d v="2026-07-19T16:26:37"/>
        <d v="2026-07-17T21:48:00"/>
        <d v="2026-03-12T08:43:11"/>
        <d v="2026-07-20T08:50:04"/>
        <d v="2026-07-21T17:27:08"/>
        <d v="2026-07-16T01:57:46"/>
        <d v="2026-07-17T16:23:34"/>
        <d v="2026-07-19T09:58:00"/>
        <d v="2026-07-18T22:29:25"/>
        <d v="2026-07-19T23:27:05"/>
        <d v="2026-03-14T22:01:29"/>
        <d v="2026-03-18T18:12:59"/>
        <d v="2026-07-21T10:27:46"/>
        <d v="2026-04-18T22:54:00"/>
        <d v="2026-07-15T18:17:43"/>
        <d v="2026-04-23T16:04:54"/>
        <d v="2026-07-20T19:35:52"/>
        <d v="2026-07-16T18:04:15"/>
        <d v="2026-07-21T13:23:44"/>
        <d v="2026-07-14T16:15:16"/>
        <d v="2026-03-12T16:31:47"/>
        <d v="2026-07-15T10:08:49"/>
        <d v="2026-07-18T02:16:43"/>
        <d v="2026-07-16T16:20:49"/>
        <d v="2026-07-16T17:11:42"/>
        <d v="2026-04-09T21:46:16"/>
        <d v="2026-07-17T16:14:26"/>
        <d v="2026-07-20T13:09:32"/>
        <d v="2026-07-18T10:47:41"/>
        <d v="2026-02-05T07:21:13"/>
        <d v="2026-01-28T11:46:47"/>
        <d v="2026-01-29T02:32:36"/>
        <d v="2026-07-17T11:36:45"/>
        <d v="2026-07-20T11:41:42"/>
      </sharedItems>
      <fieldGroup par="40"/>
    </cacheField>
    <cacheField name="DATA_TERMINO_SS" numFmtId="22">
      <sharedItems containsNonDate="0" containsDate="1" containsString="0" containsBlank="1" minDate="2025-01-02T20:00:00" maxDate="2026-07-21T17:39:51"/>
    </cacheField>
    <cacheField name="DATA_LIMITE_SS" numFmtId="22">
      <sharedItems containsSemiMixedTypes="0" containsNonDate="0" containsDate="1" containsString="0" minDate="2026-01-04T04:24:40" maxDate="2027-04-29T17:55:43"/>
    </cacheField>
    <cacheField name="DESCICAO_DO_ATIVO" numFmtId="0">
      <sharedItems/>
    </cacheField>
    <cacheField name="LOCALIDADE" numFmtId="0">
      <sharedItems/>
    </cacheField>
    <cacheField name="SOLICITANTE" numFmtId="0">
      <sharedItems/>
    </cacheField>
    <cacheField name="RURA_URBANO" numFmtId="0">
      <sharedItems containsBlank="1"/>
    </cacheField>
    <cacheField name="TIPOSS" numFmtId="0">
      <sharedItems/>
    </cacheField>
    <cacheField name="DESCRIPTION" numFmtId="0">
      <sharedItems longText="1"/>
    </cacheField>
    <cacheField name="POTENCIA_INST" numFmtId="0">
      <sharedItems containsString="0" containsBlank="1" containsNumber="1" containsInteger="1" minValue="10" maxValue="1125"/>
    </cacheField>
    <cacheField name="POTENCIA_RET" numFmtId="0">
      <sharedItems containsString="0" containsBlank="1" containsNumber="1" containsInteger="1" minValue="5" maxValue="1125"/>
    </cacheField>
    <cacheField name="POT_RET" numFmtId="0">
      <sharedItems containsBlank="1"/>
    </cacheField>
    <cacheField name="DATA_ATUALIZACAO" numFmtId="22">
      <sharedItems containsNonDate="0" containsDate="1" containsString="0" containsBlank="1" minDate="1900-01-04T00:00:00" maxDate="2026-07-21T19:08:30"/>
    </cacheField>
    <cacheField name="VALIDAÇÃO" numFmtId="0">
      <sharedItems containsNonDate="0" containsString="0" containsBlank="1"/>
    </cacheField>
    <cacheField name="MOTIVO" numFmtId="0">
      <sharedItems containsNonDate="0" containsString="0" containsBlank="1"/>
    </cacheField>
    <cacheField name="SIGCO CORRETO?" numFmtId="0">
      <sharedItems containsNonDate="0" containsString="0" containsBlank="1"/>
    </cacheField>
    <cacheField name="Dias (DATA_ABERTURA_SS)" numFmtId="0" databaseField="0">
      <fieldGroup base="23">
        <rangePr groupBy="days" startDate="2026-01-01T04:24:40" endDate="2026-07-21T17:27:08"/>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21/07/2026"/>
        </groupItems>
      </fieldGroup>
    </cacheField>
    <cacheField name="Meses (DATA_ABERTURA_SS)" numFmtId="0" databaseField="0">
      <fieldGroup base="23">
        <rangePr groupBy="months" startDate="2026-01-01T04:24:40" endDate="2026-07-21T17:27:08"/>
        <groupItems count="14">
          <s v="&lt;01/01/2026"/>
          <s v="jan"/>
          <s v="fev"/>
          <s v="mar"/>
          <s v="abr"/>
          <s v="mai"/>
          <s v="jun"/>
          <s v="jul"/>
          <s v="ago"/>
          <s v="set"/>
          <s v="out"/>
          <s v="nov"/>
          <s v="dez"/>
          <s v="&gt;21/07/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heus Alves da Silva" refreshedDate="46225.869370717592" createdVersion="8" refreshedVersion="8" minRefreshableVersion="3" recordCount="1582" xr:uid="{FD02176F-1974-485E-8C9F-4F8EB05B4F58}">
  <cacheSource type="worksheet">
    <worksheetSource ref="A1:AM1048576" sheet="BASE GERAL"/>
  </cacheSource>
  <cacheFields count="41">
    <cacheField name="NUMERO_SS" numFmtId="0">
      <sharedItems containsBlank="1" count="1582">
        <s v="ETO-RD-GR 00405/2026"/>
        <s v="ETO-RD-GR 00530/2026"/>
        <s v="ETO-RD-AG 00721/2026"/>
        <s v="ENC-RD-PS 00364/2026"/>
        <s v="ENC-RD-PS 00569/2026"/>
        <s v="ETO-RD-AR 00199/2026"/>
        <s v="ETO-RD-AR 00946/2026"/>
        <s v="ENC-RD-PS 00008/2026"/>
        <s v="ENC-RD-PS 00409/2026"/>
        <s v="ENC-RD-PS 00168/2026"/>
        <s v="ENC-RD-PS 00633/2026"/>
        <s v="ETO-RD-DP 00016/2026"/>
        <s v="ETO-RD-DP 00065/2026"/>
        <s v="ETO-RD-DP 00178/2026"/>
        <s v="ETO-RD-DP 00363/2026"/>
        <s v="ETO-RD-GR 00301/2026"/>
        <s v="ETO-RD-GR 00309/2026"/>
        <s v="ETO-RD-DP 00033/2026"/>
        <s v="ETO-RD-DP 00056/2026"/>
        <s v="ENC-RD-PS 00058/2026"/>
        <s v="ENC-RD-PS 00192/2026"/>
        <s v="DOLP-RD-PA 00001/2026"/>
        <s v="DOLP-RD-PA 00520/2026"/>
        <s v="ETO-RD-GR 00378/2026"/>
        <s v="ETO-RD-GR 00389/2026"/>
        <s v="ENC-RD-PS 00515/2026"/>
        <s v="ENC-RD-PS 00578/2026"/>
        <s v="DG-RD-PO 00179/2026"/>
        <s v="DG-RD-PO 00180/2026"/>
        <s v="ENC-RD-PS 00298/2026"/>
        <s v="ENC-RD-PS 00383/2026"/>
        <s v="ENC-RD-PS 00021/2026"/>
        <s v="ENC-RD-PS 00582/2026"/>
        <s v="ETO-RD-GR 00216/2026"/>
        <s v="ETO-RD-GR 00279/2026"/>
        <s v="ETO-RD-AR 00077/2026"/>
        <s v="ETO-RD-AR 00172/2026"/>
        <s v="ENC-RD-PS 00146/2026"/>
        <s v="ENC-RD-PS 00243/2026"/>
        <s v="DOLP-RD-PA 00246/2026"/>
        <s v="DOLP-RD-PA 00259/2026"/>
        <s v="DG-RD-PO 00073/2026"/>
        <s v="DG-RD-PO 00167/2026"/>
        <s v="DG-RD-PO 00187/2026"/>
        <s v="DG-RD-PO 00196/2026"/>
        <s v="DOLP-RD-PA 00208/2026"/>
        <s v="DG-RD-PO 00265/2026"/>
        <s v="DG-RD-PO 00364/2026"/>
        <s v="ETO-RD-AR 00739/2026"/>
        <s v="ETO-RD-AR 00774/2026"/>
        <s v="ETO-RD-AR 00012/2026"/>
        <s v="ETO-RD-AR 00159/2026"/>
        <s v="DOLP-RD-PA 00101/2026"/>
        <s v="DOLP-RD-PA 00182/2026"/>
        <s v="DOLP-RD-PA 00033/2026"/>
        <s v="DOLP-RD-PA 00096/2026"/>
        <s v="DOLP-RD-PA 00686/2026"/>
        <s v="DOLP-RD-PA 00690/2026"/>
        <s v="ETO-RD-AR 00455/2026"/>
        <s v="DG-RD-PO 00076/2026"/>
        <s v="ETO-RD-AG 00717/2026"/>
        <s v="ETO-RD-AR 00752/2026"/>
        <s v="DG-RD-PO 00175/2026"/>
        <s v="DG-RD-PO 00184/2026"/>
        <s v="DG-RD-PO 00211/2026"/>
        <s v="DG-RD-PO 00295/2026"/>
        <s v="DG-RD-PO 00025/2026"/>
        <s v="ENC-RD-PS 00349/2026"/>
        <s v="ETO-RD-GU 00013/2026"/>
        <s v="DOLP-RD-PA 00254/2026"/>
        <s v="ETO-RD-GU 00344/2026"/>
        <s v="ENC-RD-PS 00013/2026"/>
        <s v="ENC-RD-PS 00380/2026"/>
        <s v="ETO-RD-DP 00122/2026"/>
        <s v="ETO-RD-PA 00169/2026"/>
        <s v="DG-RD-PO 00261/2026"/>
        <s v="ETO-RD-AG 00379/2026"/>
        <s v="ETO-RD-GU 00522/2026"/>
        <s v="ENC-RD-PS 00156/2026"/>
        <s v="ETO-RD-GU 00342/2026"/>
        <s v="ETO-RD-GU 00401/2026"/>
        <s v="DG-RD-PO 00117/2026"/>
        <s v="ETO-RD-AR 00489/2026"/>
        <s v="ETO-RD-DP 00011/2026"/>
        <s v="ETO-RD-AR 00197/2026"/>
        <s v="ETO-RD-GU 00059/2026"/>
        <s v="ETO-RD-AR 00478/2026"/>
        <s v="DG-RD-PO 00116/2026"/>
        <s v="ETO-RD-AR 00469/2026"/>
        <s v="ETO-RD-GR 00327/2026"/>
        <s v="ETO-RD-GU 00317/2026"/>
        <s v="ETO-RD-GU 00248/2026"/>
        <s v="ENC-RD-PS 00506/2026"/>
        <s v="DG-RD-PO 00313/2026"/>
        <s v="ETO-RD-AR 00348/2026"/>
        <s v="ETO-RD-DP 00163/2026"/>
        <s v="ETO-RD-GU 00261/2026"/>
        <s v="ENC-RD-PS 00080/2026"/>
        <s v="DOLP-RD-PA 00552/2026"/>
        <s v="ETO-RD-AR 00207/2026"/>
        <s v="ETO-RD-AR 00987/2026"/>
        <s v="ETO-RD-AG 00169/2026"/>
        <s v="ETO-RD-DP 00175/2026"/>
        <s v="ETO-RD-AR 00576/2026"/>
        <s v="ETO-RD-AG 00312/2026"/>
        <s v="ENC-RD-PS 00487/2026"/>
        <s v="ETO-RD-AR 00868/2026"/>
        <s v="ETO-RD-GR 00244/2026"/>
        <s v="ENC-RD-PS 00396/2026"/>
        <s v="ETO-RD-GU 00018/2026"/>
        <s v="ENC-RD-PS 00562/2026"/>
        <s v="ETO-RD-AR 00192/2026"/>
        <s v="ETO-RD-AG 00370/2026"/>
        <s v="ETO-RD-GR 00023/2026"/>
        <s v="ETO-RD-GR 00324/2026"/>
        <s v="ETO-RD-AR 00604/2026"/>
        <s v="ETO-RD-AR 00263/2026"/>
        <s v="ETO-RD-GR 00436/2026"/>
        <s v="ETO-RD-GU 00206/2026"/>
        <s v="DG-RD-PO 00011/2026"/>
        <s v="ETO-RD-GU 00384/2026"/>
        <s v="ETO-RD-AG 00587/2026"/>
        <s v="ETO-RD-AG 00035/2026"/>
        <s v="ETO-RD-AR 00145/2026"/>
        <s v="ETO-RD-AG 00186/2026"/>
        <s v="ETO-RD-AR 00820/2026"/>
        <s v="ETO-RD-GR 00387/2026"/>
        <s v="ETO-RD-AR 00176/2026"/>
        <s v="ETO-RD-AR 00945/2026"/>
        <s v="ETO-RD-GU 00007/2026"/>
        <s v="DOLP-RD-PA 00366/2026"/>
        <s v="ETO-RD-AR 00646/2026"/>
        <s v="ETO-RD-AG 00577/2026"/>
        <s v="ETO-RD-GR 00034/2026"/>
        <s v="ETO-RD-GU 00156/2026"/>
        <s v="DG-RD-PO 00132/2026"/>
        <s v="ETO-RD-GU 00403/2026"/>
        <s v="ETO-RD-AG 00164/2026"/>
        <s v="ENC-RD-PS 00061/2026"/>
        <s v="ETO-RD-GU 00153/2026"/>
        <s v="ETO-RD-AR 00116/2026"/>
        <s v="DOLP-RD-PA 00401/2026"/>
        <s v="ETO-RD-GR 00440/2026"/>
        <s v="ETO-RD-DP 00015/2026"/>
        <s v="ENC-RD-PS 00103/2026"/>
        <s v="DG-RD-PO 00266/2026"/>
        <s v="ETO-RD-GU 00390/2026"/>
        <s v="ETO-RD-AR 00261/2026"/>
        <s v="ETO-RD-AG 00412/2026"/>
        <s v="ETO-RD-GR 00277/2026"/>
        <s v="ETO-RD-AG 00230/2026"/>
        <s v="ETO-RD-GU 00331/2026"/>
        <s v="DOLP-RD-PA 00421/2026"/>
        <s v="ETO-RD-AG 00004/2026"/>
        <s v="ENC-RD-PS 00116/2026"/>
        <s v="ETO-RD-GU 00062/2026"/>
        <s v="ENC-RD-PS 00234/2026"/>
        <s v="ETO-RD-AG 00597/2026"/>
        <s v="ETO-RD-GR 00199/2026"/>
        <s v="ENC-RD-PS 00242/2026"/>
        <s v="ENC-RD-PS 00162/2026"/>
        <s v="ETO-RD-AG 00154/2026"/>
        <s v="ETO-RD-GR 00069/2026"/>
        <s v="ETO-RD-DP 00218/2026"/>
        <s v="ETO-RD-GU 00527/2026"/>
        <s v="DOLP-RD-PA 00233/2026"/>
        <s v="ENC-RD-PS 00070/2026"/>
        <s v="DOLP-RD-PA 00044/2026"/>
        <s v="DOLP-RD-PA 00272/2026"/>
        <s v="ETO-RD-AR 00906/2026"/>
        <s v="DOLP-RD-PA 00015/2026"/>
        <s v="ETO-RD-GU 00071/2026"/>
        <s v="DG-RD-PO 00404/2026"/>
        <s v="ETO-RD-AG 00238/2026"/>
        <s v="ETO-RD-GU 00600/2026"/>
        <s v="ETO-RD-GR 00246/2026"/>
        <s v="ETO-RD-AR 00522/2026"/>
        <s v="ETO-RD-AR 00304/2026"/>
        <s v="ETO-RD-GR 00366/2026"/>
        <s v="DOLP-RD-PA 00003/2026"/>
        <s v="DG-RD-PO 00061/2026"/>
        <s v="ETO-RD-GU 00048/2026"/>
        <s v="ETO-RD-AR 00040/2026"/>
        <s v="ENC-RD-PS 00273/2026"/>
        <s v="ETO-RD-AG 00069/2026"/>
        <s v="ETO-RD-DP 00236/2026"/>
        <s v="ETO-RD-AG 00197/2026"/>
        <s v="ETO-RD-GU 00058/2026"/>
        <s v="ETO-RD-AG 00437/2026"/>
        <s v="ETO-RD-GR 00328/2026"/>
        <s v="ETO-RD-GR 00342/2026"/>
        <s v="ENC-RD-PS 00313/2026"/>
        <s v="ETO-RD-AG 00339/2026"/>
        <s v="ENC-RD-PS 00043/2026"/>
        <s v="ETO-RD-GR 00284/2026"/>
        <s v="ETO-RD-GR 00395/2026"/>
        <s v="DG-RD-PO 00169/2026"/>
        <s v="ENC-RD-PS 00565/2026"/>
        <s v="ENC-RD-PS 00394/2026"/>
        <s v="ENC-RD-PS 00200/2026"/>
        <s v="ETO-RD-GR 00380/2026"/>
        <s v="DG-RD-PO 00400/2026"/>
        <s v="ENC-RD-PS 00568/2026"/>
        <s v="ETO-RD-DP 00018/2026"/>
        <s v="ETO-RD-GR 00002/2026"/>
        <s v="ETO-RD-GR 00427/2026"/>
        <s v="ETO-RD-AR 00310/2026"/>
        <s v="ETO-RD-GR 00533/2026"/>
        <s v="ETO-RD-GR 00334/2026"/>
        <s v="ETO-RD-GR 00345/2026"/>
        <s v="DOLP-RD-PA 00296/2026"/>
        <s v="ETO-RD-AR 00664/2026"/>
        <s v="ETO-RD-GR 00211/2026"/>
        <s v="ETO-RD-AR 00554/2026"/>
        <s v="ETO-RD-AG 00092/2026"/>
        <s v="ETO-RD-GU 00057/2026"/>
        <s v="DOLP-RD-PA 00236/2026"/>
        <s v="ETO-RD-AR 00568/2026"/>
        <s v="DOLP-RD-PA 00240/2026"/>
        <s v="ETO-RD-AG 00202/2026"/>
        <s v="DOLP-RD-PA 00006/2026"/>
        <s v="ETO-RD-DP 00375/2026"/>
        <s v="ETO-RD-DP 00214/2026"/>
        <s v="ETO-RD-DP 00139/2026"/>
        <s v="ETO-RD-GR 00332/2026"/>
        <s v="ETO-RD-AG 00122/2026"/>
        <s v="ETO-RD-AR 00307/2026"/>
        <s v="ETO-RD-GR 00381/2026"/>
        <s v="DG-RD-PO 00209/2026"/>
        <s v="DG-RD-PO 00435/2026"/>
        <s v="DOLP-RD-PA 00504/2026"/>
        <s v="ENC-RD-PS 00503/2026"/>
        <s v="ENC-RD-PS 00052/2026"/>
        <s v="ETO-RD-GR 00422/2026"/>
        <s v="ETO-RD-AR 00216/2026"/>
        <s v="ETO-RD-GU 00275/2026"/>
        <s v="ETO-RD-PA 00170/2026"/>
        <s v="ETO-RD-AR 00682/2026"/>
        <s v="DOLP-RD-PA 00008/2026"/>
        <s v="ETO-RD-AG 00203/2026"/>
        <s v="DOLP-RD-PA 00642/2026"/>
        <s v="ETO-RD-AG 00327/2026"/>
        <s v="ETO-RD-AR 00407/2026"/>
        <s v="ENC-RD-PS 00228/2026"/>
        <s v="ETO-RD-DP 00209/2026"/>
        <s v="ETO-RD-AR 00567/2026"/>
        <s v="ETO-RD-DP 00217/2026"/>
        <s v="ETO-RD-GU 00147/2026"/>
        <s v="ETO-RD-GR 00013/2026"/>
        <s v="ETO-RD-AR 00002/2026"/>
        <s v="ENC-RD-PS 00059/2026"/>
        <s v="DG-RD-PO 00090/2026"/>
        <s v="ETO-RD-AR 00472/2026"/>
        <s v="ETO-RD-AR 00773/2026"/>
        <s v="ETO-RD-GR 00321/2026"/>
        <s v="ETO-RD-DP 00088/2026"/>
        <s v="ETO-RD-GU 00423/2026"/>
        <s v="DOLP-RD-PA 00200/2026"/>
        <s v="ETO-RD-GR 00205/2026"/>
        <s v="ENC-RD-PS 00335/2026"/>
        <s v="ETO-RD-AG 00589/2026"/>
        <s v="ETO-RD-AG 00162/2026"/>
        <s v="ETO-RD-AR 00663/2026"/>
        <s v="ETO-RD-AG 00389/2026"/>
        <s v="DOLP-RD-PA 00125/2026"/>
        <s v="ETO-RD-AR 00073/2026"/>
        <s v="ETO-RD-AR 00691/2026"/>
        <s v="DOLP-RD-PA 00553/2026"/>
        <s v="ETO-RD-GR 00178/2026"/>
        <s v="ETO-RD-GR 00347/2026"/>
        <s v="ETO-RD-AR 00055/2026"/>
        <s v="DOLP-RD-PA 00685/2026"/>
        <s v="ETO-RD-AG 00291/2026"/>
        <s v="ETO-RD-GR 00393/2026"/>
        <s v="ETO-RD-GR 00444/2026"/>
        <s v="ETO-RD-AR 00551/2026"/>
        <s v="ETO-RD-GR 00293/2026"/>
        <s v="ETO-RD-GR 00035/2026"/>
        <s v="ENC-RD-PS 00611/2026"/>
        <s v="ENC-RD-PS 00142/2026"/>
        <s v="DG-RD-PO 00020/2026"/>
        <s v="DG-RD-PO 00002/2026"/>
        <s v="DG-RD-PO 00121/2026"/>
        <s v="ETO-RD-AR 00884/2026"/>
        <s v="ETO-RD-DP 00126/2026"/>
        <s v="ETO-RD-GU 00040/2026"/>
        <s v="ETO-RD-GU 00055/2026"/>
        <s v="DG-RD-PO 00353/2026"/>
        <s v="ETO-RD-GR 00008/2026"/>
        <s v="DOLP-RD-PA 00429/2026"/>
        <s v="ETO-RD-GR 00142/2026"/>
        <s v="DOLP-RD-PA 00179/2026"/>
        <s v="ETO-RD-GR 00037/2026"/>
        <s v="ETO-RD-AR 00452/2026"/>
        <s v="ETO-RD-GR 00208/2026"/>
        <s v="DG-RD-PO 00363/2026"/>
        <s v="ENC-RD-PS 00153/2026"/>
        <s v="DOLP-RD-PA 00265/2026"/>
        <s v="ENC-RD-PS 00376/2026"/>
        <s v="ETO-RD-GR 00115/2026"/>
        <s v="ENC-RD-PS 00450/2026"/>
        <s v="DG-RD-PO 00389/2026"/>
        <s v="ETO-RD-AG 00310/2026"/>
        <s v="ETO-RD-AG 00464/2026"/>
        <s v="ETO-RD-DP 00004/2026"/>
        <s v="ETO-RD-AR 00268/2026"/>
        <s v="DG-RD-PO 00028/2026"/>
        <s v="ETO-RD-GR 00248/2026"/>
        <s v="ETO-RD-AR 00765/2026"/>
        <s v="DG-RD-PO 00053/2026"/>
        <s v="ETO-RD-GR 00625/2026"/>
        <s v="ETO-RD-GR 00278/2026"/>
        <s v="DG-RD-PO 00217/2026"/>
        <s v="DG-RD-PO 00031/2026"/>
        <s v="ENC-RD-PS 00417/2026"/>
        <s v="ETO-RD-GR 00095/2026"/>
        <s v="ETO-RD-GU 00499/2026"/>
        <s v="ETO-RD-GR 00006/2026"/>
        <s v="ETO-RD-GR 00212/2026"/>
        <s v="ETO-RD-GR 00237/2026"/>
        <s v="ENC-RD-PS 00387/2026"/>
        <s v="ETO-RD-DP 00184/2026"/>
        <s v="ETO-RD-AR 00267/2026"/>
        <s v="ENC-RD-PS 00603/2026"/>
        <s v="ENC-RD-PS 00594/2026"/>
        <s v="ETO-RD-GR 00189/2026"/>
        <s v="ETO-RD-GR 00247/2026"/>
        <s v="ENC-RD-PS 00046/2026"/>
        <s v="ENC-RD-PS 00491/2026"/>
        <s v="ETO-RD-DP 00092/2026"/>
        <s v="DOLP-RD-PA 00288/2026"/>
        <s v="DG-RD-PO 00125/2026"/>
        <s v="DG-RD-PO 00030/2026"/>
        <s v="ENC-RD-PS 00548/2026"/>
        <s v="ETO-RD-GU 00044/2026"/>
        <s v="DG-RD-PO 00139/2026"/>
        <s v="DOLP-RD-PA 00092/2026"/>
        <s v="DG-RD-PO 00300/2026"/>
        <s v="ENC-RD-PS 00127/2026"/>
        <s v="DG-RD-PO 00168/2026"/>
        <s v="ETO-RD-DP 00248/2026"/>
        <s v="ETO-RD-GR 00346/2026"/>
        <s v="ENC-RD-PS 00358/2026"/>
        <s v="ETO-RD-GR 00151/2026"/>
        <s v="ETO-RD-GU 00041/2026"/>
        <s v="DG-RD-PO 00009/2026"/>
        <s v="DOLP-RD-PA 00052/2026"/>
        <s v="DG-RD-PO 00084/2026"/>
        <s v="DG-RD-PO 00185/2026"/>
        <s v="DG-RD-PO 00228/2026"/>
        <s v="ETO-RD-GR 00441/2026"/>
        <s v="ETO-RD-AR 00305/2026"/>
        <s v="DG-RD-PO 00054/2026"/>
        <s v="ETO-RD-GR 00407/2026"/>
        <s v="ETO-RD-AR 00427/2026"/>
        <s v="DOLP-RD-PA 00026/2026"/>
        <s v="ETO-RD-AG 00160/2026"/>
        <s v="ETO-RD-AR 00149/2026"/>
        <s v="DOLP-RD-PA 00090/2026"/>
        <s v="ETO-RD-DP 00094/2026"/>
        <s v="ETO-RD-GR 00028/2026"/>
        <s v="ETO-RD-DP 00182/2026"/>
        <s v="ETO-RD-DP 00085/2026"/>
        <s v="DG-RD-PO 00333/2026"/>
        <s v="ETO-RD-AR 00414/2026"/>
        <s v="ETO-RD-AR 00112/2026"/>
        <s v="DG-RD-PO 00230/2026"/>
        <s v="ETO-RD-AG 00175/2026"/>
        <s v="ETO-RD-GU 00297/2026"/>
        <s v="ETO-RD-AG 00093/2026"/>
        <s v="ETO-RD-AG 00438/2026"/>
        <s v="ETO-RD-AR 00580/2026"/>
        <s v="ETO-RD-DP 00276/2026"/>
        <s v="DOLP-RD-PA 00606/2026"/>
        <s v="ETO-RD-GU 00418/2026"/>
        <s v="ETO-RD-AG 00319/2026"/>
        <s v="ETO-RD-AG 00257/2026"/>
        <s v="ENC-RD-PS 00005/2026"/>
        <s v="DG-RD-PO 00291/2026"/>
        <s v="ETO-RD-AR 00882/2026"/>
        <s v="ETO-RD-GU 00137/2026"/>
        <s v="ETO-RD-AG 00388/2026"/>
        <s v="ETO-RD-AG 00097/2026"/>
        <s v="ETO-RD-GU 00244/2026"/>
        <s v="ETO-RD-DP 00089/2026"/>
        <s v="ETO-RD-GR 00163/2026"/>
        <s v="DOLP-RD-PA 00149/2026"/>
        <s v="ETO-RD-AG 00114/2026"/>
        <s v="ENC-RD-PS 00022/2026"/>
        <s v="ETO-RD-AG 00028/2026"/>
        <s v="ENC-RD-PS 00166/2026"/>
        <s v="ETO-RD-AR 00316/2026"/>
        <s v="ETO-RD-GU 00431/2026"/>
        <s v="ETO-RD-AG 00265/2026"/>
        <s v="ETO-RD-AG 00009/2026"/>
        <s v="ETO-RD-AR 00009/2026"/>
        <s v="ETO-RD-AR 00205/2026"/>
        <s v="ETO-RD-DP 00281/2026"/>
        <s v="ETO-RD-AR 00524/2026"/>
        <s v="ETO-RD-DP 00090/2026"/>
        <s v="ETO-RD-AR 00415/2026"/>
        <s v="ENC-RD-PS 00024/2026"/>
        <s v="ENC-RD-PS 00138/2026"/>
        <s v="ETO-RD-GR 00233/2026"/>
        <s v="ETO-RD-GR 00165/2026"/>
        <s v="ETO-RD-GU 00236/2026"/>
        <s v="ETO-RD-GR 00445/2026"/>
        <s v="DOLP-RD-PA 00472/2026"/>
        <s v="ENC-RD-PS 00218/2026"/>
        <s v="ETO-RD-GR 00478/2026"/>
        <s v="ETO-RD-AR 00741/2026"/>
        <s v="ETO-RD-GU 00427/2026"/>
        <s v="DG-RD-PO 00273/2026"/>
        <s v="DG-RD-PO 00191/2026"/>
        <s v="DG-RD-PO 00241/2026"/>
        <s v="ETO-RD-DP 00080/2026"/>
        <s v="DG-RD-PO 00429/2026"/>
        <s v="DG-RD-PO 00127/2026"/>
        <s v="ETO-RD-AR 00344/2026"/>
        <s v="ETO-RD-DP 00086/2026"/>
        <s v="DG-RD-PO 00066/2026"/>
        <s v="ENC-RD-PS 00035/2026"/>
        <s v="ETO-RD-DP 00219/2026"/>
        <s v="ENC-RD-PS 00209/2026"/>
        <s v="ETO-RD-AG 00485/2026"/>
        <s v="ETO-RD-GR 00001/2026"/>
        <s v="ETO-RD-GR 00498/2026"/>
        <s v="ETO-RD-GU 00464/2026"/>
        <s v="DOLP-RD-PA 00184/2026"/>
        <s v="ETO-RD-GR 00032/2026"/>
        <s v="ETO-RD-GR 00419/2026"/>
        <s v="ETO-RD-GR 00428/2026"/>
        <s v="ETO-RD-GU 00339/2026"/>
        <s v="ENC-RD-PS 00164/2026"/>
        <s v="ETO-RD-GU 00185/2026"/>
        <s v="ETO-RD-GR 00207/2026"/>
        <s v="ENC-RD-PS 00304/2026"/>
        <s v="ETO-RD-PS 00133/2026"/>
        <s v="ETO-RD-DP 00396/2026"/>
        <s v="ETO-RD-GU 00290/2026"/>
        <s v="DOLP-RD-PA 00250/2026"/>
        <s v="ETO-RD-AR 00032/2026"/>
        <s v="ETO-RD-GR 00003/2026"/>
        <s v="ETO-RD-GU 00386/2026"/>
        <s v="ETO-RD-GR 00085/2026"/>
        <s v="DOLP-RD-PA 00442/2026"/>
        <s v="ETO-RD-AR 00951/2026"/>
        <s v="ETO-RD-GR 00363/2026"/>
        <s v="ETO-RD-GR 00535/2026"/>
        <s v="ETO-RD-GR 00437/2026"/>
        <s v="ETO-RD-GU 00180/2026"/>
        <s v="ETO-RD-AG 00467/2026"/>
        <s v="ETO-RD-GR 00201/2026"/>
        <s v="ETO-RD-AR 00143/2026"/>
        <s v="ETO-RD-GU 00337/2026"/>
        <s v="ETO-RD-GU 00542/2026"/>
        <s v="ETO-RD-GU 00021/2026"/>
        <s v="ENC-RD-PS 00159/2026"/>
        <s v="DOLP-RD-PA 00370/2026"/>
        <s v="ETO-RD-GU 00012/2026"/>
        <s v="ETO-RD-GR 00339/2026"/>
        <s v="ETO-RD-DP 00397/2026"/>
        <s v="ETO-RD-AR 00410/2026"/>
        <s v="ETO-RD-GU 00300/2026"/>
        <s v="DG-RD-PO 00421/2026"/>
        <s v="ETO-RD-GU 00399/2026"/>
        <s v="ENC-RD-PS 00231/2026"/>
        <s v="ETO-RD-GR 00082/2026"/>
        <s v="ETO-RD-AR 00671/2026"/>
        <s v="ENC-RD-PS 00056/2026"/>
        <s v="ETO-RD-DP 00275/2026"/>
        <s v="ETO-RD-DP 00242/2026"/>
        <s v="ENC-RD-PS 00158/2026"/>
        <s v="ETO-RD-DP 00374/2026"/>
        <s v="ETO-RD-GR 00020/2026"/>
        <s v="ETO-RD-GU 00303/2026"/>
        <s v="ETO-RD-AG 00249/2026"/>
        <s v="DG-RD-PO 00378/2026"/>
        <s v="ETO-RD-AR 00527/2026"/>
        <s v="ETO-RD-GU 00093/2026"/>
        <s v="ETO-RD-AG 00010/2026"/>
        <s v="ETO-RD-DP 00167/2026"/>
        <s v="ETO-RD-GR 00253/2026"/>
        <s v="ETO-RD-AR 00775/2026"/>
        <s v="ETO-RD-GU 00682/2026"/>
        <s v="ETO-RD-GU 00205/2026"/>
        <s v="DOLP-RD-PA 00247/2026"/>
        <s v="ETO-RD-GU 00237/2026"/>
        <s v="ETO-RD-GU 00274/2026"/>
        <s v="ETO-RD-DP 00020/2026"/>
        <s v="ETO-RD-AR 00240/2026"/>
        <s v="ETO-RD-GU 00373/2026"/>
        <s v="ENC-RD-PS 00007/2026"/>
        <s v="ETO-RD-AR 00943/2026"/>
        <s v="ETO-RD-GU 00398/2026"/>
        <s v="DG-RD-PO 00107/2026"/>
        <s v="DG-RD-PO 00190/2026"/>
        <s v="ETO-RD-GR 00373/2026"/>
        <s v="DOLP-RD-PA 00068/2026"/>
        <s v="ENC-RD-PS 00212/2026"/>
        <s v="ETO-RD-AR 00153/2026"/>
        <s v="ETO-RD-GU 00312/2026"/>
        <s v="ETO-RD-GU 00511/2026"/>
        <s v="ETO-RD-AG 00214/2026"/>
        <s v="ETO-RD-DP 00116/2026"/>
        <s v="ETO-RD-GR 00578/2026"/>
        <s v="ENC-RD-PS 00431/2026"/>
        <s v="ENC-RD-PS 00193/2026"/>
        <s v="ENC-RD-PS 00388/2026"/>
        <s v="ETO-RD-GU 00306/2026"/>
        <s v="DOLP-RD-PA 00450/2026"/>
        <s v="ENC-RD-PS 00236/2026"/>
        <s v="ETO-RD-AG 00271/2026"/>
        <s v="ETO-RD-AR 00118/2026"/>
        <s v="ETO-RD-AR 00856/2026"/>
        <s v="ETO-RD-GR 00059/2026"/>
        <s v="ENC-RD-PS 00037/2026"/>
        <s v="DG-RD-PO 00368/2026"/>
        <s v="ETO-RD-GR 00239/2026"/>
        <s v="ETO-RD-GU 00136/2026"/>
        <s v="ETO-RD-AR 00781/2026"/>
        <s v="ETO-RD-GR 00039/2026"/>
        <s v="ETO-RD-GR 00004/2026"/>
        <s v="ETO-RD-GR 00107/2026"/>
        <s v="ENC-RD-PS 00454/2026"/>
        <s v="ETO-RD-GU 00330/2026"/>
        <s v="ETO-RD-GU 00347/2026"/>
        <s v="ETO-RD-GU 00302/2026"/>
        <s v="DOLP-RD-PA 00014/2026"/>
        <s v="ETO-RD-AR 00068/2026"/>
        <s v="ETO-RD-AR 00486/2026"/>
        <s v="ETO-RD-AR 00426/2026"/>
        <s v="ETO-RD-GR 00025/2026"/>
        <s v="ETO-RD-GR 00338/2026"/>
        <s v="DG-RD-PO 00264/2026"/>
        <s v="ETO-RD-GU 00242/2026"/>
        <s v="DG-RD-PO 00289/2026"/>
        <s v="ETO-RD-AR 00193/2026"/>
        <s v="ETO-RD-AG 00475/2026"/>
        <s v="ETO-RD-GR 00632/2026"/>
        <s v="ETO-RD-AR 00011/2026"/>
        <s v="DG-RD-PO 00229/2026"/>
        <s v="ETO-RD-GR 00015/2026"/>
        <s v="DG-RD-PO 00159/2026"/>
        <s v="ETO-RD-AR 00583/2026"/>
        <s v="ENC-RD-PS 00478/2026"/>
        <s v="ETO-RD-GU 00022/2026"/>
        <s v="ENC-RD-PS 00087/2026"/>
        <s v="DG-RD-PO 00302/2026"/>
        <s v="ETO-RD-GR 00169/2026"/>
        <s v="DG-RD-PO 00342/2026"/>
        <s v="DG-RD-PO 00152/2026"/>
        <s v="DOLP-RD-PA 00431/2026"/>
        <s v="ETO-RD-GU 00425/2026"/>
        <s v="ENC-RD-PS 00494/2026"/>
        <s v="DG-RD-PO 00322/2026"/>
        <s v="ETO-RD-GU 00101/2026"/>
        <s v="ETO-RD-AR 00670/2026"/>
        <s v="ETO-RD-GR 00173/2026"/>
        <s v="DOLP-RD-PA 00197/2026"/>
        <s v="ETO-RD-AR 00725/2026"/>
        <s v="ETO-RD-GR 00146/2026"/>
        <s v="ENC-RD-PS 00436/2026"/>
        <s v="ETO-RD-GU 00471/2026"/>
        <s v="ETO-RD-GR 00423/2026"/>
        <s v="ETO-RD-DP 00038/2026"/>
        <s v="ENC-RD-PS 00575/2026"/>
        <s v="DG-RD-PO 00100/2026"/>
        <s v="ETO-RD-GU 00063/2026"/>
        <s v="ETO-RD-AR 00224/2026"/>
        <s v="ENC-RD-PS 00397/2026"/>
        <s v="ETO-RD-GU 00103/2026"/>
        <s v="ETO-RD-GU 00104/2026"/>
        <s v="ETO-RD-GU 00154/2026"/>
        <s v="DG-RD-PO 00080/2026"/>
        <s v="DG-RD-PO 00237/2026"/>
        <s v="DG-RD-PO 00178/2026"/>
        <s v="DG-RD-PO 00210/2026"/>
        <s v="ETO-RD-GU 00314/2026"/>
        <s v="ETO-RD-AR 00034/2026"/>
        <s v="ETO-RD-GR 00316/2026"/>
        <s v="ENC-RD-PS 00268/2026"/>
        <s v="ETO-RD-AR 00132/2026"/>
        <s v="ENC-RD-PS 00354/2026"/>
        <s v="DOLP-RD-PA 00458/2026"/>
        <s v="ETO-RD-DP 00127/2026"/>
        <s v="ETO-RD-AG 00047/2026"/>
        <s v="ETO-RD-GU 00036/2026"/>
        <s v="ETO-RD-GU 00069/2026"/>
        <s v="ENC-RD-PS 00147/2026"/>
        <s v="ETO-RD-DP 00041/2026"/>
        <s v="DG-RD-PO 00352/2026"/>
        <s v="ENC-RD-PS 00351/2026"/>
        <s v="DG-RD-PO 00407/2026"/>
        <s v="ETO-RD-GR 00215/2026"/>
        <s v="ETO-RD-GU 00345/2026"/>
        <s v="ETO-RD-GU 00015/2026"/>
        <s v="DG-RD-PO 00198/2026"/>
        <s v="ETO-RD-AR 00156/2026"/>
        <s v="ETO-RD-AR 00655/2026"/>
        <s v="ETO-RD-GR 00065/2026"/>
        <s v="ETO-RD-GR 00599/2026"/>
        <s v="ETO-RD-AR 00479/2026"/>
        <s v="ETO-RD-GR 00140/2026"/>
        <s v="ETO-RD-GU 00334/2026"/>
        <s v="ETO-RD-GR 00139/2026"/>
        <s v="ETO-RD-GU 00404/2026"/>
        <s v="ETO-RD-AR 00488/2026"/>
        <s v="ENC-RD-PS 00442/2026"/>
        <s v="ETO-RD-GU 00155/2026"/>
        <s v="ETO-RD-GR 00050/2026"/>
        <s v="ETO-RD-PA 00005/2026"/>
        <s v="ETO-RD-AR 00618/2026"/>
        <s v="ETO-RD-GR 00446/2026"/>
        <s v="ETO-RD-GR 00200/2026"/>
        <s v="ETO-RD-AR 00191/2026"/>
        <s v="ETO-RD-GR 00218/2026"/>
        <s v="ETO-RD-DP 00306/2026"/>
        <s v="ETO-RD-AR 00727/2026"/>
        <s v="ETO-RD-AR 00328/2026"/>
        <s v="ETO-RD-AR 00239/2026"/>
        <s v="DOLP-RD-PA 00605/2026"/>
        <s v="ETO-RD-GU 00073/2026"/>
        <s v="ENC-RD-PS 00355/2026"/>
        <s v="ENC-RD-PS 00224/2026"/>
        <s v="ETO-RD-GU 00145/2026"/>
        <s v="DOLP-RD-PA 00171/2026"/>
        <s v="ETO-RD-GR 00340/2026"/>
        <s v="ETO-RD-GR 00571/2026"/>
        <s v="ETO-RD-GU 00024/2026"/>
        <s v="ETO-RD-AR 00749/2026"/>
        <s v="ETO-RD-AR 00109/2026"/>
        <s v="DG-RD-PO 00189/2026"/>
        <s v="ENC-RD-PS 00361/2026"/>
        <s v="ETO-RD-DP 00137/2026"/>
        <s v="ETO-RD-AR 00433/2026"/>
        <s v="ENC-RD-PS 00230/2026"/>
        <s v="DOLP-RD-PA 00205/2026"/>
        <s v="DG-RD-PO 00001/2026"/>
        <s v="ETO-RD-GU 00006/2026"/>
        <s v="ETO-RD-GU 00268/2026"/>
        <s v="ENC-RD-PS 00274/2026"/>
        <s v="ENC-RD-PS 00281/2026"/>
        <s v="ETO-RD-GR 00170/2026"/>
        <s v="ENC-RD-PS 00438/2026"/>
        <s v="ETO-RD-AR 00761/2026"/>
        <s v="ETO-RD-AR 00880/2026"/>
        <s v="ENC-RD-PS 00352/2026"/>
        <s v="ETO-RD-AR 00612/2026"/>
        <s v="ETO-RD-AR 00436/2026"/>
        <s v="DG-RD-PO 00062/2026"/>
        <s v="ENC-RD-PS 00337/2026"/>
        <s v="ENC-RD-PS 00448/2026"/>
        <s v="ETO-RD-AR 00702/2026"/>
        <s v="ENC-RD-PS 00033/2026"/>
        <s v="ENC-RD-PS 00336/2026"/>
        <s v="ETO-RD-GU 00387/2026"/>
        <s v="DG-RD-PO 00057/2026"/>
        <s v="ETO-RD-GR 00280/2026"/>
        <s v="ETO-RD-AR 00447/2026"/>
        <s v="ETO-RD-AR 00746/2026"/>
        <s v="ETO-RD-AR 00033/2026"/>
        <s v="ETO-RD-GR 00421/2026"/>
        <s v="ETO-RD-GR 00297/2026"/>
        <s v="ETO-RD-GR 00005/2026"/>
        <s v="ETO-RD-GU 00231/2026"/>
        <s v="ENC-RD-PS 00026/2026"/>
        <s v="ETO-RD-AR 00463/2026"/>
        <s v="DG-RD-PO 00195/2026"/>
        <s v="ENC-RD-PS 00546/2026"/>
        <s v="ETO-RD-GU 00141/2026"/>
        <s v="ETO-RD-AR 00948/2026"/>
        <s v="ETO-RD-GU 00042/2026"/>
        <s v="ETO-RD-GU 00031/2026"/>
        <s v="ETO-RD-AR 00395/2026"/>
        <s v="ETO-RD-GU 00046/2026"/>
        <s v="ETO-RD-GU 00095/2026"/>
        <s v="ETO-RD-DP 00010/2026"/>
        <s v="ETO-RD-GR 00132/2026"/>
        <s v="ENC-RD-PS 00019/2026"/>
        <s v="ENC-RD-PS 00516/2026"/>
        <s v="ENC-RD-PS 00566/2026"/>
        <s v="ENC-RD-PS 00178/2026"/>
        <s v="ENC-RD-PS 00054/2026"/>
        <s v="ENC-RD-PS 00018/2026"/>
        <s v="ENC-RD-PS 00128/2026"/>
        <s v="ETO-RD-DP 00030/2026"/>
        <s v="ENC-RD-PS 00481/2026"/>
        <s v="DG-RD-PO 00384/2026"/>
        <s v="ETO-RD-DP 00017/2026"/>
        <s v="ETO-RD-AR 00148/2026"/>
        <s v="ENC-RD-PS 00194/2026"/>
        <s v="ETO-RD-GU 00067/2026"/>
        <s v="DG-RD-PO 00165/2026"/>
        <s v="ETO-RD-AR 00035/2026"/>
        <s v="ETO-RD-GU 00144/2026"/>
        <s v="ETO-RD-AR 00151/2026"/>
        <s v="ETO-RD-GR 00287/2026"/>
        <s v="ETO-RD-AR 00411/2026"/>
        <s v="ETO-RD-AR 00871/2026"/>
        <s v="ETO-RD-AR 00313/2026"/>
        <s v="ENC-RD-PS 00341/2026"/>
        <s v="ETO-RD-AR 00967/2026"/>
        <s v="ENC-RD-PS 00612/2026"/>
        <s v="ENC-RD-PS 00078/2026"/>
        <s v="ETO-RD-AR 00190/2026"/>
        <s v="ETO-RD-GU 00072/2026"/>
        <s v="ENC-RD-PS 00177/2026"/>
        <s v="ETO-RD-AG 00212/2026"/>
        <s v="ENC-RD-PS 00315/2026"/>
        <s v="ETO-RD-AR 00518/2026"/>
        <s v="ETO-RD-AR 00315/2026"/>
        <s v="ETO-RD-AG 00289/2026"/>
        <s v="ETO-RD-AG 00625/2026"/>
        <s v="ENC-RD-PS 00105/2026"/>
        <s v="ETO-RD-GU 00247/2026"/>
        <s v="ETO-RD-AR 00346/2026"/>
        <s v="ENC-RD-PS 00163/2026"/>
        <s v="ETO-RD-AG 00489/2026"/>
        <s v="ENC-RD-PS 00340/2026"/>
        <s v="ETO-RD-AR 00438/2026"/>
        <s v="ENC-RD-PS 00501/2026"/>
        <s v="ETO-RD-GU 00078/2026"/>
        <s v="DOLP-RD-PA 00446/2026"/>
        <s v="ETO-RD-GU 00017/2026"/>
        <s v="ENC-RD-PS 00477/2026"/>
        <s v="ENC-RD-PS 00379/2026"/>
        <s v="ETO-RD-AR 01007/2026"/>
        <s v="ENC-RD-PS 00254/2026"/>
        <s v="ETO-RD-GU 00096/2026"/>
        <s v="DG-RD-PO 00216/2026"/>
        <s v="DG-RD-PO 00233/2026"/>
        <s v="ENC-RD-PS 00214/2026"/>
        <s v="ETO-RD-AR 00181/2026"/>
        <s v="ETO-RD-AR 00146/2026"/>
        <s v="ETO-RD-AG 00124/2026"/>
        <s v="ENC-RD-PS 00245/2026"/>
        <s v="ETO-RD-AR 00558/2026"/>
        <s v="ENC-RD-PS 00113/2026"/>
        <s v="ENC-RD-PS 00405/2026"/>
        <s v="ETO-RD-AR 00574/2026"/>
        <s v="DOLP-RD-PA 00294/2026"/>
        <s v="ETO-RD-AR 00321/2026"/>
        <s v="ENC-RD-PS 00020/2026"/>
        <s v="ENC-RD-PS 00123/2026"/>
        <s v="ETO-RD-GU 00019/2026"/>
        <s v="ENC-RD-PS 00265/2026"/>
        <s v="ETO-RD-AR 00079/2026"/>
        <s v="ENC-RD-PS 00235/2026"/>
        <s v="ETO-RD-AG 00508/2026"/>
        <s v="ENC-RD-PS 00276/2026"/>
        <s v="ETO-RD-GU 00217/2026"/>
        <s v="DG-RD-PO 00012/2026"/>
        <s v="ENC-RD-PS 00199/2026"/>
        <s v="DG-RD-PO 00070/2026"/>
        <s v="ETO-RD-GU 00010/2026"/>
        <s v="ETO-RD-AR 00530/2026"/>
        <s v="ENC-RD-PS 00203/2026"/>
        <s v="DOLP-RD-PA 00359/2026"/>
        <s v="ETO-RD-GU 00106/2026"/>
        <s v="DG-RD-PO 00104/2026"/>
        <s v="ENC-RD-PS 00258/2026"/>
        <s v="ETO-RD-AR 00744/2026"/>
        <s v="ENC-RD-PS 00539/2026"/>
        <s v="ETO-RD-GU 00107/2026"/>
        <s v="ENC-RD-PS 00183/2026"/>
        <s v="ETO-RD-AR 00437/2026"/>
        <s v="ETO-RD-GU 00426/2026"/>
        <s v="ETO-RD-GU 00319/2026"/>
        <s v="ETO-RD-DP 00380/2026"/>
        <s v="DG-RD-PO 00149/2026"/>
        <s v="ETO-RD-GR 00071/2026"/>
        <s v="ENC-RD-PS 00244/2026"/>
        <s v="ETO-RD-AR 00380/2026"/>
        <s v="ETO-RD-AR 00287/2026"/>
        <s v="ENC-RD-PS 00446/2026"/>
        <s v="ETO-RD-GU 00125/2026"/>
        <s v="ETO-RD-AG 00605/2026"/>
        <s v="ETO-RD-AR 00613/2026"/>
        <s v="ETO-RD-AR 00484/2026"/>
        <s v="ETO-RD-GR 00235/2026"/>
        <s v="DG-RD-PO 00242/2026"/>
        <s v="ETO-RD-AR 00645/2026"/>
        <s v="ETO-RD-GU 00376/2026"/>
        <s v="DG-RD-PO 00262/2026"/>
        <s v="ETO-RD-AR 00555/2026"/>
        <s v="DG-RD-PO 00315/2026"/>
        <s v="DG-RD-PO 00181/2026"/>
        <s v="ETO-RD-AR 01037/2026"/>
        <s v="DG-RD-PO 00309/2026"/>
        <s v="ETO-RD-AR 00270/2026"/>
        <s v="DOLP-RD-PA 00235/2026"/>
        <s v="DOLP-RD-PA 00156/2026"/>
        <s v="DOLP-RD-PA 00309/2026"/>
        <s v="DOLP-RD-PA 00252/2026"/>
        <s v="DOLP-RD-PA 00210/2026"/>
        <s v="ETO-RD-AR 00001/2026"/>
        <s v="ETO-RD-AR 00496/2026"/>
        <s v="ETO-RD-AR 00352/2026"/>
        <s v="ENC-RD-PS 00400/2026"/>
        <s v="DOLP-RD-PA 00521/2026"/>
        <s v="ETO-RD-AR 00031/2026"/>
        <s v="ETO-RD-DP 00132/2026"/>
        <s v="DG-RD-PO 00292/2026"/>
        <s v="DOLP-RD-PA 00027/2026"/>
        <s v="DOLP-RD-PA 00318/2026"/>
        <s v="DOLP-RD-PA 00038/2026"/>
        <s v="DOLP-RD-PA 00369/2026"/>
        <s v="DOLP-RD-PA 00091/2026"/>
        <s v="DOLP-RD-PA 00437/2026"/>
        <s v="ETO-RD-PA 00211/2026"/>
        <s v="DOLP-RD-PA 00199/2026"/>
        <s v="ETO-RD-AR 00081/2026"/>
        <s v="DOLP-RD-PA 00138/2026"/>
        <s v="DG-RD-PO 00205/2026"/>
        <s v="DOLP-RD-PA 00524/2026"/>
        <s v="DOLP-RD-PA 00253/2026"/>
        <s v="DOLP-RD-PA 00056/2026"/>
        <s v="DOLP-RD-PA 00088/2026"/>
        <s v="DOLP-RD-PA 00336/2026"/>
        <s v="ETO-RD-DP 00162/2026"/>
        <s v="DOLP-RD-PA 00036/2026"/>
        <s v="DOLP-RD-PA 00700/2026"/>
        <s v="DOLP-RD-PA 00688/2026"/>
        <s v="DOLP-RD-PA 00679/2026"/>
        <s v="ETO-RD-DP 00019/2026"/>
        <s v="DOLP-RD-PA 00529/2026"/>
        <s v="DOLP-RD-PA 00362/2026"/>
        <s v="ETO-RD-AR 00763/2026"/>
        <s v="DOLP-RD-PA 00456/2026"/>
        <s v="ETO-RD-AR 00818/2026"/>
        <s v="DG-RD-PO 00197/2026"/>
        <s v="DG-RD-PO 00388/2026"/>
        <s v="DG-RD-PO 00285/2026"/>
        <s v="DOLP-RD-PA 00385/2026"/>
        <s v="ENC-RD-PS 00025/2026"/>
        <s v="ENC-RD-PS 00079/2026"/>
        <s v="ENC-RD-PS 00292/2026"/>
        <s v="DOLP-RD-PA 00114/2026"/>
        <s v="ETO-RD-GU 00316/2026"/>
        <s v="ETO-RD-PA 00192/2026"/>
        <s v="ETO-RD-GR 00556/2026"/>
        <s v="ENC-RD-PS 00184/2026"/>
        <s v="ENC-RD-PS 00223/2026"/>
        <s v="ETO-RD-GR 00016/2026"/>
        <s v="ENC-RD-PS 00180/2026"/>
        <s v="ETO-RD-GU 00118/2026"/>
        <s v="ETO-RD-GU 00148/2026"/>
        <s v="ENC-RD-PS 00179/2026"/>
        <s v="ETO-RD-DP 00279/2026"/>
        <s v="ETO-RD-GR 00341/2026"/>
        <s v="ETO-RD-GU 00671/2026"/>
        <s v="ETO-RD-GU 00335/2026"/>
        <s v="DG-RD-PO 00396/2026"/>
        <s v="ENC-RD-PS 00453/2026"/>
        <s v="DOLP-RD-PA 00469/2026"/>
        <s v="ETO-RD-AR 00582/2026"/>
        <s v="ETO-RD-GU 00116/2026"/>
        <s v="ETO-RD-GR 00439/2026"/>
        <s v="ETO-RD-GR 00330/2026"/>
        <s v="DG-RD-PO 00312/2026"/>
        <s v="ETO-RD-GU 00321/2026"/>
        <s v="ETO-RD-AG 00268/2026"/>
        <s v="ETO-RD-GR 00259/2026"/>
        <s v="ETO-RD-GR 00226/2026"/>
        <s v="ETO-RD-AG 00081/2026"/>
        <s v="ETO-RD-AG 00470/2026"/>
        <s v="DG-RD-PO 00301/2026"/>
        <s v="ETO-RD-AR 00434/2026"/>
        <s v="ENC-RD-PS 00044/2026"/>
        <s v="ENC-RD-PS 00279/2026"/>
        <s v="ETO-RD-GR 00376/2026"/>
        <s v="ETO-RD-DP 00061/2026"/>
        <s v="ETO-RD-GU 00189/2026"/>
        <s v="ENC-RD-PS 00161/2026"/>
        <s v="DOLP-RD-PA 00349/2026"/>
        <s v="ETO-RD-GR 00144/2026"/>
        <s v="ETO-RD-AR 00541/2026"/>
        <s v="ETO-RD-GR 00234/2026"/>
        <s v="ETO-RD-GU 00100/2026"/>
        <s v="ETO-RD-GU 00294/2026"/>
        <s v="ETO-RD-GU 00333/2026"/>
        <s v="DG-RD-PO 00102/2026"/>
        <s v="DG-RD-PO 00158/2026"/>
        <s v="DOLP-RD-PA 00178/2026"/>
        <s v="ETO-RD-GU 00129/2026"/>
        <s v="ETO-RD-AR 00336/2026"/>
        <s v="ETO-RD-AR 00747/2026"/>
        <s v="ETO-RD-AR 00473/2026"/>
        <s v="ETO-RD-GR 00074/2026"/>
        <s v="ETO-RD-GR 00038/2026"/>
        <s v="ETO-RD-AR 00334/2026"/>
        <s v="ETO-RD-GU 00077/2026"/>
        <s v="ETO-RD-GR 00192/2026"/>
        <s v="ETO-RD-GR 00238/2026"/>
        <s v="ETO-RD-GU 00501/2026"/>
        <s v="ENC-RD-PS 00081/2026"/>
        <s v="ETO-RD-GR 00066/2026"/>
        <s v="DOLP-RD-PA 00093/2026"/>
        <s v="ETO-RD-GU 00011/2026"/>
        <s v="ETO-RD-GR 00505/2026"/>
        <s v="ETO-RD-GR 00172/2026"/>
        <s v="ETO-RD-GR 00563/2026"/>
        <s v="ETO-RD-AG 00599/2026"/>
        <s v="DOLP-RD-PA 00397/2026"/>
        <s v="DOLP-RD-PA 00237/2026"/>
        <s v="ETO-RD-GR 00177/2026"/>
        <s v="ETO-RD-DP 00082/2026"/>
        <s v="ETO-RD-GU 00157/2026"/>
        <s v="ETO-RD-GU 00603/2026"/>
        <s v="ETO-RD-DP 00073/2026"/>
        <s v="ETO-RD-AR 00113/2026"/>
        <s v="ENC-RD-PS 00135/2026"/>
        <s v="ETO-RD-GU 00308/2026"/>
        <s v="ETO-RD-DP 00002/2026"/>
        <s v="ETO-RD-AG 00311/2026"/>
        <s v="ENC-RD-PS 00171/2026"/>
        <s v="ETO-RD-GU 00146/2026"/>
        <s v="ETO-RD-DP 00039/2026"/>
        <s v="ETO-RD-AG 00399/2026"/>
        <s v="ETO-RD-AR 00605/2026"/>
        <s v="DG-RD-PO 00243/2026"/>
        <s v="DOLP-RD-PA 00103/2026"/>
        <s v="ENC-RD-PS 00095/2026"/>
        <s v="ETO-RD-GR 00265/2026"/>
        <s v="ETO-RD-GU 00639/2026"/>
        <s v="ETO-RD-GR 00086/2026"/>
        <s v="ETO-RD-AG 00171/2026"/>
        <s v="DOLP-RD-PA 00155/2026"/>
        <s v="ETO-RD-AR 00182/2026"/>
        <s v="ETO-RD-GR 00503/2026"/>
        <s v="ENC-RD-PS 00202/2026"/>
        <s v="ENC-RD-PS 00452/2026"/>
        <s v="ETO-RD-GU 00602/2026"/>
        <s v="ETO-RD-AR 00992/2026"/>
        <s v="ETO-RD-AR 00306/2026"/>
        <s v="ETO-RD-DP 00290/2026"/>
        <s v="ENC-RD-PS 00010/2026"/>
        <s v="ETO-RD-AG 00008/2026"/>
        <s v="ENC-RD-PS 00232/2026"/>
        <s v="ETO-RD-GR 00114/2026"/>
        <s v="ETO-RD-GR 00067/2026"/>
        <s v="ETO-RD-AR 00572/2026"/>
        <s v="DOLP-RD-PA 00471/2026"/>
        <s v="DOLP-RD-PA 00119/2026"/>
        <s v="ETO-RD-GR 00322/2026"/>
        <s v="DOLP-RD-PA 00183/2026"/>
        <s v="DOLP-RD-PA 00070/2026"/>
        <s v="ETO-RD-GU 00207/2026"/>
        <s v="ETO-RD-AR 00188/2026"/>
        <s v="ETO-RD-AR 00566/2026"/>
        <s v="ENC-RD-PS 00109/2026"/>
        <s v="DG-RD-PO 00006/2026"/>
        <s v="ETO-RD-AR 00266/2026"/>
        <s v="ETO-RD-AG 00211/2026"/>
        <s v="ETO-RD-GR 00126/2026"/>
        <s v="ENC-RD-PS 00306/2026"/>
        <s v="ETO-RD-AR 00465/2026"/>
        <s v="ENC-RD-PS 00096/2026"/>
        <s v="ETO-RD-GR 00394/2026"/>
        <s v="ETO-RD-DP 00072/2026"/>
        <s v="DG-RD-PO 00290/2026"/>
        <s v="DOLP-RD-PA 00009/2026"/>
        <s v="ETO-RD-AR 00497/2026"/>
        <s v="ETO-RD-GR 00157/2026"/>
        <s v="DG-RD-PO 00138/2026"/>
        <s v="ETO-RD-GU 00368/2026"/>
        <s v="ETO-RD-AR 00557/2026"/>
        <s v="ETO-RD-DP 00114/2026"/>
        <s v="ETO-RD-AR 00677/2026"/>
        <s v="ENC-RD-PS 00075/2026"/>
        <s v="ETO-RD-AR 00399/2026"/>
        <s v="ENC-RD-PS 00169/2026"/>
        <s v="ETO-RD-GU 00309/2026"/>
        <s v="DG-RD-PO 00126/2026"/>
        <s v="ETO-RD-GR 00152/2026"/>
        <s v="ETO-RD-AR 00709/2026"/>
        <s v="ETO-RD-AG 00215/2026"/>
        <s v="ETO-RD-GU 00336/2026"/>
        <s v="DG-RD-PO 00146/2026"/>
        <s v="ETO-RD-AR 00338/2026"/>
        <s v="ETO-RD-AR 00650/2026"/>
        <s v="ETO-RD-AR 00327/2026"/>
        <s v="ETO-RD-GU 00102/2026"/>
        <s v="ETO-RD-DP 00087/2026"/>
        <s v="ETO-RD-DP 00134/2026"/>
        <s v="DG-RD-PO 00346/2026"/>
        <s v="DG-RD-PO 00286/2026"/>
        <s v="DOLP-RD-PA 00054/2026"/>
        <s v="ETO-RD-GU 00076/2026"/>
        <s v="ETO-RD-GR 00250/2026"/>
        <s v="DOLP-RD-PA 00443/2026"/>
        <s v="DOLP-RD-PA 00122/2026"/>
        <s v="ETO-RD-AR 00700/2026"/>
        <s v="ETO-RD-GU 00105/2026"/>
        <s v="ETO-RD-GU 00202/2026"/>
        <s v="ETO-RD-GR 00100/2026"/>
        <s v="ETO-RD-GR 00295/2026"/>
        <s v="ETO-RD-GU 00329/2026"/>
        <s v="ETO-RD-GU 00343/2026"/>
        <s v="ETO-RD-GR 00504/2026"/>
        <s v="ETO-RD-GU 00266/2026"/>
        <s v="ETO-RD-AG 00325/2026"/>
        <s v="ENC-RD-PS 00489/2026"/>
        <s v="ETO-RD-GU 00291/2026"/>
        <s v="ENC-RD-PS 00459/2026"/>
        <s v="ETO-RD-AR 00279/2026"/>
        <s v="ETO-RD-GU 00222/2026"/>
        <s v="ETO-RD-GR 00467/2026"/>
        <s v="ETO-RD-AR 00010/2026"/>
        <s v="ETO-RD-GU 00001/2026"/>
        <s v="DG-RD-PO 00226/2026"/>
        <s v="ETO-RD-GU 00395/2026"/>
        <s v="DG-RD-PO 00303/2026"/>
        <s v="ETO-RD-GR 00303/2026"/>
        <s v="ETO-RD-GU 00397/2026"/>
        <s v="DG-RD-PO 00311/2026"/>
        <s v="ETO-RD-GU 00448/2026"/>
        <s v="ETO-RD-GR 00570/2026"/>
        <s v="ETO-RD-AR 00931/2026"/>
        <s v="ETO-RD-GU 00538/2026"/>
        <s v="ENC-RD-PS 00401/2026"/>
        <s v="ETO-RD-AR 00408/2026"/>
        <s v="ETO-RD-GU 00449/2026"/>
        <s v="ETO-RD-AR 00869/2026"/>
        <s v="DG-RD-PO 00017/2026"/>
        <s v="ENC-RD-PS 00342/2026"/>
        <s v="ETO-RD-AR 00872/2026"/>
        <s v="ETO-RD-GU 00196/2026"/>
        <s v="ETO-RD-DP 00064/2026"/>
        <s v="ETO-RD-AG 00184/2026"/>
        <s v="ETO-RD-AR 00194/2026"/>
        <s v="ETO-RD-GU 00004/2026"/>
        <s v="ETO-RD-GU 00263/2026"/>
        <s v="ETO-RD-AR 00154/2026"/>
        <s v="DG-RD-PO 00218/2026"/>
        <s v="ETO-RD-GR 00302/2026"/>
        <s v="ETO-RD-AR 00848/2026"/>
        <s v="ETO-RD-GU 00002/2026"/>
        <s v="ETO-RD-GR 00464/2026"/>
        <s v="DG-RD-PO 00123/2026"/>
        <s v="ETO-RD-AR 00742/2026"/>
        <s v="DOLP-RD-PA 00499/2026"/>
        <s v="ENC-RD-PS 00509/2026"/>
        <s v="ETO-RD-GU 00286/2026"/>
        <s v="ETO-RD-AG 00512/2026"/>
        <s v="ETO-RD-AR 00180/2026"/>
        <s v="ETO-RD-GU 00166/2026"/>
        <s v="ETO-RD-GU 00108/2026"/>
        <s v="ETO-RD-AR 00111/2026"/>
        <s v="ENC-RD-PS 00155/2026"/>
        <s v="DG-RD-PO 00244/2026"/>
        <s v="ETO-RD-GU 00210/2026"/>
        <s v="DG-RD-PO 00072/2026"/>
        <s v="ENC-RD-PS 00286/2026"/>
        <s v="ENC-RD-PS 00032/2026"/>
        <s v="ETO-RD-AR 00538/2026"/>
        <s v="ETO-RD-AR 01013/2026"/>
        <s v="ENC-RD-PS 00411/2026"/>
        <s v="ETO-RD-GU 00181/2026"/>
        <s v="ETO-RD-GR 00228/2026"/>
        <s v="ENC-RD-PS 00375/2026"/>
        <s v="ETO-RD-GR 00517/2026"/>
        <s v="DG-RD-PO 00032/2026"/>
        <s v="DOLP-RD-PA 00244/2026"/>
        <s v="ETO-RD-GR 00236/2026"/>
        <s v="ETO-RD-GU 00124/2026"/>
        <s v="ETO-RD-GU 00194/2026"/>
        <s v="ETO-RD-GU 00283/2026"/>
        <s v="ETO-RD-GR 00167/2026"/>
        <s v="ETO-RD-AR 00218/2026"/>
        <s v="ENC-RD-PS 00280/2026"/>
        <s v="ETO-RD-GR 00010/2026"/>
        <s v="ENC-RD-PS 00350/2026"/>
        <s v="ETO-RD-AR 00141/2026"/>
        <s v="ETO-RD-AR 00339/2026"/>
        <s v="ETO-RD-AR 00210/2026"/>
        <s v="ENC-RD-PS 00251/2026"/>
        <s v="ETO-RD-AR 00337/2026"/>
        <s v="ETO-RD-AR 00198/2026"/>
        <s v="ETO-RD-AR 00398/2026"/>
        <s v="ETO-RD-GU 00605/2026"/>
        <s v="ETO-RD-GR 00155/2026"/>
        <s v="DG-RD-PO 00330/2026"/>
        <s v="ENC-RD-PS 00480/2026"/>
        <s v="ETO-RD-GU 00003/2026"/>
        <s v="ETO-RD-GR 00466/2026"/>
        <s v="ETO-RD-GU 00209/2026"/>
        <s v="ETO-RD-GR 00036/2026"/>
        <s v="ENC-RD-PS 00057/2026"/>
        <s v="ETO-RD-DP 00093/2026"/>
        <s v="ENC-RD-PS 00003/2026"/>
        <s v="DOLP-RD-PA 00150/2026"/>
        <s v="ETO-RD-AR 00986/2026"/>
        <s v="ETO-RD-GR 00292/2026"/>
        <s v="ENC-RD-PS 00157/2026"/>
        <s v="ETO-RD-GR 00290/2026"/>
        <s v="ENC-RD-PS 00126/2026"/>
        <s v="ENC-RD-PS 00428/2026"/>
        <s v="ENC-RD-PS 00303/2026"/>
        <s v="ETO-RD-GU 00673/2026"/>
        <s v="ENC-RD-PS 00319/2026"/>
        <s v="ETO-RD-GU 00385/2026"/>
        <s v="ETO-RD-GU 00066/2026"/>
        <s v="ENC-RD-PS 00133/2026"/>
        <s v="DOLP-RD-PA 00285/2026"/>
        <s v="ETO-RD-AR 01071/2026"/>
        <s v="ETO-RD-GU 00341/2026"/>
        <s v="ETO-RD-GU 00444/2026"/>
        <s v="DG-RD-PO 00023/2026"/>
        <s v="ENC-RD-PS 00114/2026"/>
        <s v="DOLP-RD-PA 00270/2026"/>
        <s v="ENC-RD-PS 00277/2026"/>
        <s v="ENC-RD-PS 00038/2026"/>
        <s v="ETO-RD-GU 00016/2026"/>
        <s v="ENC-RD-PS 00404/2026"/>
        <s v="ENC-RD-PS 00051/2026"/>
        <s v="ETO-RD-AR 01038/2026"/>
        <s v="ETO-RD-GU 00305/2026"/>
        <s v="DOLP-RD-PA 00105/2026"/>
        <s v="ENC-RD-PS 00508/2026"/>
        <s v="ETO-RD-GU 00422/2026"/>
        <s v="DG-RD-PO 00131/2026"/>
        <s v="DG-RD-PO 00369/2026"/>
        <s v="DG-RD-PO 00327/2026"/>
        <s v="ETO-RD-GU 00211/2026"/>
        <s v="DG-RD-PO 00170/2026"/>
        <s v="ETO-RD-GU 00218/2026"/>
        <s v="DOLP-RD-PA 00310/2026"/>
        <s v="DG-RD-PO 00201/2026"/>
        <s v="DOLP-RD-PA 00325/2026"/>
        <s v="DG-RD-PO 00058/2026"/>
        <s v="DG-RD-PO 00004/2026"/>
        <s v="DG-RD-PO 00069/2026"/>
        <s v="DG-RD-PO 00338/2026"/>
        <s v="ENC-RD-PS 00071/2026"/>
        <s v="DOLP-RD-PA 00107/2026"/>
        <s v="DG-RD-PO 00350/2026"/>
        <s v="DG-RD-PO 00064/2026"/>
        <s v="DOLP-RD-PA 00354/2026"/>
        <s v="ENC-RD-PS 00445/2026"/>
        <s v="DOLP-RD-PA 00621/2026"/>
        <s v="ETO-RD-AR 00726/2026"/>
        <s v="ENC-RD-PS 00386/2026"/>
        <s v="ENC-RD-PS 00148/2026"/>
        <s v="DOLP-RD-PA 00142/2026"/>
        <s v="DOLP-RD-PA 00124/2026"/>
        <s v="DOLP-RD-PA 00394/2026"/>
        <s v="DOLP-RD-PA 00703/2026"/>
        <s v="ETO-RD-AR 01051/2026"/>
        <s v="ETO-RD-AR 00581/2026"/>
        <s v="DOLP-RD-PA 00269/2026"/>
        <s v="DOLP-RD-PA 00263/2026"/>
        <s v="ETO-RD-PA 00214/2026"/>
        <s v="DOLP-RD-PA 00556/2026"/>
        <s v="DOLP-RD-PA 00126/2026"/>
        <s v="ETO-RD-AG 00049/2026"/>
        <s v="ETO-RD-AR 00611/2026"/>
        <s v="ETO-RD-GU 00098/2026"/>
        <s v="ETO-RD-AR 00540/2026"/>
        <s v="ETO-RD-DP 00295/2026"/>
        <s v="ETO-RD-GU 00272/2026"/>
        <s v="ETO-RD-GU 00391/2026"/>
        <s v="ETO-RD-AG 00490/2026"/>
        <s v="ETO-RD-AR 00289/2026"/>
        <s v="DOLP-RD-PA 00258/2026"/>
        <s v="ETO-RD-GU 00414/2026"/>
        <s v="ETO-RD-GU 00424/2026"/>
        <s v="ETO-RD-GR 00123/2026"/>
        <s v="ENC-RD-PS 00309/2026"/>
        <s v="ETO-RD-AR 00054/2026"/>
        <s v="ETO-RD-AR 00740/2026"/>
        <s v="ETO-RD-AG 00198/2026"/>
        <s v="ETO-RD-GR 00534/2026"/>
        <s v="ETO-RD-AR 00466/2026"/>
        <s v="DOLP-RD-PA 00255/2026"/>
        <s v="ETO-RD-GU 00117/2026"/>
        <s v="DG-RD-PO 00283/2026"/>
        <s v="ETO-RD-GR 00720/2026"/>
        <s v="ETO-RD-AR 00573/2026"/>
        <s v="ETO-RD-AG 00240/2026"/>
        <s v="ETO-RD-DP 00063/2026"/>
        <s v="ENC-RD-PS 00006/2026"/>
        <s v="ETO-RD-GR 00262/2026"/>
        <s v="ETO-RD-GR 00063/2026"/>
        <s v="DOLP-RD-PA 00438/2026"/>
        <s v="DG-RD-PO 00050/2026"/>
        <s v="ETO-RD-GR 00056/2026"/>
        <s v="ENC-RD-PS 00330/2026"/>
        <s v="ENC-RD-PS 00246/2026"/>
        <s v="DOLP-RD-PA 00551/2026"/>
        <s v="ETO-RD-PS 00094/2026"/>
        <s v="ENC-RD-PS 00449/2026"/>
        <s v="ETO-RD-AR 00483/2026"/>
        <s v="ETO-RD-DP 00059/2026"/>
        <s v="DG-RD-PO 00018/2026"/>
        <s v="DG-RD-PO 00075/2026"/>
        <s v="DG-RD-PO 00067/2026"/>
        <s v="ETO-RD-GR 00510/2026"/>
        <s v="DG-RD-PO 00094/2026"/>
        <s v="DG-RD-PO 00051/2026"/>
        <s v="ENC-RD-PS 00201/2026"/>
        <s v="DG-RD-PO 00156/2026"/>
        <s v="DG-RD-PO 00003/2026"/>
        <s v="DG-RD-PO 00148/2026"/>
        <s v="DOLP-RD-PA 00303/2026"/>
        <s v="DG-RD-PO 00234/2026"/>
        <s v="DOLP-RD-PA 00502/2026"/>
        <s v="ENC-RD-PS 00490/2026"/>
        <s v="ETO-RD-AR 00692/2026"/>
        <s v="ETO-RD-AR 00476/2026"/>
        <s v="ETO-RD-AR 00204/2026"/>
        <s v="DOLP-RD-PA 00140/2026"/>
        <s v="ETO-RD-AR 00600/2026"/>
        <s v="ETO-RD-GR 00014/2026"/>
        <s v="ETO-RD-GR 00009/2026"/>
        <s v="ETO-RD-AG 00117/2026"/>
        <s v="DG-RD-PO 00027/2026"/>
        <s v="ENC-RD-PS 00249/2026"/>
        <s v="DOLP-RD-PA 00143/2026"/>
        <s v="ETO-RD-AR 00870/2026"/>
        <s v="ETO-RD-AG 00285/2026"/>
        <s v="ETO-RD-GR 00379/2026"/>
        <s v="ETO-RD-DP 00026/2026"/>
        <s v="DG-RD-PO 00321/2026"/>
        <s v="ENC-RD-PS 00221/2026"/>
        <s v="ETO-RD-AR 00659/2026"/>
        <s v="ETO-RD-GR 00019/2026"/>
        <s v="ETO-RD-PA 00187/2026"/>
        <s v="ETO-RD-DP 00128/2026"/>
        <s v="DOLP-RD-PA 00034/2026"/>
        <s v="DOLP-RD-PA 00164/2026"/>
        <s v="DOLP-RD-PA 00160/2026"/>
        <s v="DOLP-RD-PA 00424/2026"/>
        <s v="ENC-RD-PS 00435/2026"/>
        <s v="ENC-RD-PS 00261/2026"/>
        <s v="DG-RD-PO 00098/2026"/>
        <s v="ENC-RD-PS 00465/2026"/>
        <s v="DG-RD-PO 00203/2026"/>
        <s v="ETO-RD-DP 00074/2026"/>
        <s v="DG-RD-PO 00108/2026"/>
        <s v="DG-RD-PO 00219/2026"/>
        <s v="ETO-RD-GR 00024/2026"/>
        <s v="ETO-RD-GR 00153/2026"/>
        <s v="ETO-RD-GR 00048/2026"/>
        <s v="ETO-RD-AR 00309/2026"/>
        <s v="DG-RD-PO 00106/2026"/>
        <s v="ETO-RD-AG 00085/2026"/>
        <s v="ETO-RD-GR 00243/2026"/>
        <s v="ETO-RD-DP 00216/2026"/>
        <s v="ETO-RD-GR 00021/2026"/>
        <s v="ENC-RD-PS 00045/2026"/>
        <s v="ETO-RD-DP 00211/2026"/>
        <s v="ETO-RD-GR 00412/2026"/>
        <s v="ETO-RD-GR 00400/2026"/>
        <s v="ETO-RD-GU 00114/2026"/>
        <s v="ETO-RD-GU 00577/2026"/>
        <s v="ETO-RD-GU 00325/2026"/>
        <s v="DOLP-RD-PA 00374/2026"/>
        <s v="ETO-RD-DP 00125/2026"/>
        <s v="DG-RD-PO 00204/2026"/>
        <s v="ETO-RD-AR 00575/2026"/>
        <s v="DG-RD-PO 00328/2026"/>
        <s v="DG-RD-PO 00284/2026"/>
        <s v="ETO-RD-GR 00426/2026"/>
        <s v="ETO-RD-GU 00377/2026"/>
        <s v="ENC-RD-PS 00195/2026"/>
        <s v="DOLP-RD-PA 00493/2026"/>
        <s v="ETO-RD-DP 00138/2026"/>
        <s v="ETO-RD-DP 00239/2026"/>
        <s v="ETO-RD-GU 00442/2026"/>
        <s v="DOLP-RD-PA 00392/2026"/>
        <s v="DG-RD-PO 00294/2026"/>
        <s v="ETO-RD-GR 00430/2026"/>
        <s v="DG-RD-PO 00068/2026"/>
        <s v="ETO-RD-GU 00121/2026"/>
        <s v="ENC-RD-PS 00301/2026"/>
        <s v="ETO-RD-GR 00336/2026"/>
        <s v="ENC-RD-PS 00514/2026"/>
        <s v="DG-RD-PO 00166/2026"/>
        <s v="DG-RD-PO 00155/2026"/>
        <s v="DG-RD-PO 00188/2026"/>
        <s v="ENC-RD-PS 00217/2026"/>
        <s v="ETO-RD-GU 00428/2026"/>
        <s v="ETO-RD-AR 00601/2026"/>
        <s v="ETO-RD-GR 00299/2026"/>
        <s v="ETO-RD-AR 00251/2026"/>
        <s v="ETO-RD-GR 00175/2026"/>
        <s v="ETO-RD-AG 00416/2026"/>
        <s v="ETO-RD-GR 00176/2026"/>
        <s v="DOLP-RD-PA 00260/2026"/>
        <s v="ENC-RD-PS 00368/2026"/>
        <s v="DOLP-RD-PA 00213/2026"/>
        <s v="DG-RD-PO 00005/2026"/>
        <s v="DOLP-RD-PA 00159/2026"/>
        <s v="DOLP-RD-PA 00348/2026"/>
        <s v="DOLP-RD-PA 00165/2026"/>
        <s v="ENC-RD-PS 00311/2026"/>
        <s v="ETO-RD-GR 00104/2026"/>
        <s v="ENC-RD-PS 00339/2026"/>
        <s v="ETO-RD-DP 00001/2026"/>
        <s v="ETO-RD-AR 00440/2026"/>
        <s v="DG-RD-PO 00095/2026"/>
        <s v="ETO-RD-DP 00062/2026"/>
        <s v="ETO-RD-GR 00326/2026"/>
        <s v="DG-RD-PO 00331/2026"/>
        <s v="ETO-RD-GR 00027/2026"/>
        <s v="ETO-RD-AR 00585/2026"/>
        <s v="ETO-RD-GU 00195/2026"/>
        <s v="DOLP-RD-PA 00095/2026"/>
        <s v="ETO-RD-GR 00288/2026"/>
        <s v="ETO-RD-DP 00022/2026"/>
        <s v="ETO-RD-DP 00036/2026"/>
        <s v="ETO-RD-DP 00021/2026"/>
        <s v="ETO-RD-GR 00264/2026"/>
        <s v="DOLP-RD-PA 00238/2026"/>
        <s v="DOLP-RD-PA 00423/2026"/>
        <s v="ENC-RD-PS 00107/2026"/>
        <s v="ETO-RD-GU 00043/2026"/>
        <s v="ETO-RD-GR 00398/2026"/>
        <s v="ETO-RD-GR 00224/2026"/>
        <s v="DG-RD-PO 00010/2026"/>
        <s v="ETO-RD-AR 00243/2026"/>
        <s v="ETO-RD-GR 00261/2026"/>
        <s v="ETO-RD-GR 00227/2026"/>
        <s v="ETO-RD-DP 00115/2026"/>
        <s v="ETO-RD-AG 00096/2026"/>
        <s v="ETO-RD-AR 00265/2026"/>
        <s v="ENC-RD-PS 00144/2026"/>
        <s v="DOLP-RD-PA 00419/2026"/>
        <s v="ENC-RD-PS 00599/2026"/>
        <s v="DOLP-RD-PA 00264/2026"/>
        <s v="ETO-RD-DP 00160/2026"/>
        <s v="ETO-RD-GU 00193/2026"/>
        <s v="ETO-RD-GR 00052/2026"/>
        <s v="DG-RD-PO 00115/2026"/>
        <s v="DG-RD-PO 00129/2026"/>
        <s v="ETO-RD-GU 00045/2026"/>
        <s v="DOLP-RD-PA 00417/2026"/>
        <s v="ETO-RD-GU 00276/2026"/>
        <s v="ETO-RD-GU 00626/2026"/>
        <s v="ETO-RD-GU 00061/2026"/>
        <s v="ETO-RD-AG 00290/2026"/>
        <s v="ENC-RD-PS 00425/2026"/>
        <s v="ETO-RD-DP 00156/2026"/>
        <s v="ETO-RD-DP 00025/2026"/>
        <s v="ENC-RD-PS 00510/2026"/>
        <s v="ETO-RD-GU 00285/2026"/>
        <s v="DG-RD-PO 00177/2026"/>
        <s v="ETO-RD-GU 00378/2026"/>
        <s v="DG-RD-PO 00019/2026"/>
        <s v="DG-RD-PO 00118/2026"/>
        <s v="DOLP-RD-PA 00643/2026"/>
        <s v="ETO-RD-AG 00662/2026"/>
        <s v="ENC-RD-PS 00645/2026"/>
        <s v="ETO-RD-GU 00199/2026"/>
        <s v="ETO-RD-GU 00014/2026"/>
        <s v="ETO-RD-AR 01085/2026"/>
        <s v="ETO-RD-GR 00283/2026"/>
        <s v="ETO-RD-GR 00174/2026"/>
        <s v="ETO-RD-AG 00574/2026"/>
        <s v="DOLP-RD-PA 00373/2026"/>
        <s v="DOLP-RD-PA 00736/2026"/>
        <s v="ETO-RD-AG 00402/2026"/>
        <s v="ETO-RD-DP 00037/2026"/>
        <s v="ETO-RD-GR 00438/2026"/>
        <s v="ETO-RD-AR 00750/2026"/>
        <s v="DOLP-RD-PA 00201/2026"/>
        <s v="ETO-RD-DP 00084/2026"/>
        <s v="DG-RD-PO 00213/2026"/>
        <s v="ETO-RD-GU 00265/2026"/>
        <s v="ETO-RD-GR 00675/2026"/>
        <s v="DOLP-RD-PA 00430/2026"/>
        <s v="ENC-RD-PS 00233/2026"/>
        <s v="DG-RD-PO 00171/2026"/>
        <s v="DOLP-RD-PA 00418/2026"/>
        <s v="ETO-RD-AR 00504/2026"/>
        <s v="ETO-RD-AR 00743/2026"/>
        <s v="ETO-RD-GR 00507/2026"/>
        <s v="DOLP-RD-PA 00618/2026"/>
        <s v="ENC-RD-PS 00601/2026"/>
        <s v="ENC-RD-PS 00524/2026"/>
        <s v="ENC-RD-PS 00492/2026"/>
        <s v="ENC-RD-PS 00115/2026"/>
        <s v="ENC-RD-PS 00593/2026"/>
        <s v="ETO-RD-GU 00142/2026"/>
        <s v="ETO-RD-GR 00156/2026"/>
        <s v="ETO-RD-GU 00005/2026"/>
        <s v="DG-RD-PO 00160/2026"/>
        <s v="DOLP-RD-PA 00013/2026"/>
        <s v="DOLP-RD-PA 00163/2026"/>
        <s v="ETO-RD-GR 00103/2026"/>
        <s v="DOLP-RD-PA 00177/2026"/>
        <s v="ETO-RD-GU 00299/2026"/>
        <s v="ETO-RD-AR 00353/2026"/>
        <s v="ENC-RD-PS 00112/2026"/>
        <s v="ETO-RD-AR 00024/2026"/>
        <s v="DG-RD-PO 00454/2026"/>
        <s v="DOLP-RD-PA 00239/2026"/>
        <s v="ETO-RD-AR 01011/2026"/>
        <s v="ETO-RD-GR 00017/2026"/>
        <s v="DOLP-RD-PA 00232/2026"/>
        <s v="DG-RD-PO 00060/2026"/>
        <s v="DG-RD-PO 00085/2026"/>
        <s v="ETO-RD-AR 00288/2026"/>
        <s v="ETO-RD-AR 00835/2026"/>
        <s v="ETO-RD-AR 01022/2026"/>
        <s v="DOLP-RD-PA 00453/2026"/>
        <s v="ETO-RD-GU 00151/2026"/>
        <s v="ENC-RD-PS 00205/2026"/>
        <s v="ETO-RD-AR 00658/2026"/>
        <s v="ETO-RD-GU 00228/2026"/>
        <s v="DOLP-RD-PA 00588/2026"/>
        <s v="ENC-RD-PS 00091/2026"/>
        <s v="ETO-RD-GU 00434/2026"/>
        <s v="DG-RD-PO 00356/2026"/>
        <s v="ETO-RD-PA 00180/2026"/>
        <s v="DOLP-RD-PA 00035/2026"/>
        <s v="ETO-RD-AR 00456/2026"/>
        <s v="DOLP-RD-PA 00382/2026"/>
        <s v="ETO-RD-AR 00276/2026"/>
        <s v="ETO-RD-GU 00074/2026"/>
        <s v="ETO-RD-GR 00718/2026"/>
        <s v="ETO-RD-AR 00780/2026"/>
        <s v="ETO-RD-GR 00684/2026"/>
        <s v="ETO-RD-DP 00117/2026"/>
        <s v="ENC-RD-PS 00479/2026"/>
        <s v="ETO-RD-GU 00239/2026"/>
        <s v="ENC-RD-PS 00635/2026"/>
        <s v="ETO-RD-GR 00716/2026"/>
        <s v="ENC-RD-PS 00618/2026"/>
        <s v="ETO-RD-GR 00683/2026"/>
        <s v="DG-RD-PO 00447/2026"/>
        <s v="ETO-RD-GU 00143/2026"/>
        <s v="ETO-RD-AR 01064/2026"/>
        <s v="DG-RD-PO 00401/2026"/>
        <s v="ETO-RD-DP 00406/2026"/>
        <s v="DOLP-RD-PA 00652/2026"/>
        <s v="ETO-RD-GU 00698/2026"/>
        <s v="DOLP-RD-PA 00714/2026"/>
        <s v="DG-RD-PO 00455/2026"/>
        <s v="DOLP-RD-PA 00338/2026"/>
        <s v="ENC-RD-PS 00630/2026"/>
        <s v="DG-RD-PO 00433/2026"/>
        <s v="ENC-RD-PS 00620/2026"/>
        <s v="DOLP-RD-PA 00698/2026"/>
        <s v="ETO-RD-AG 00702/2026"/>
        <s v="ENC-RD-PS 00631/2026"/>
        <s v="DOLP-RD-PA 00740/2026"/>
        <s v="ETO-RD-AG 00707/2026"/>
        <s v="ETO-RD-GR 00598/2026"/>
        <s v="ETO-RD-GU 00594/2026"/>
        <s v="ETO-RD-GU 00232/2026"/>
        <s v="ENC-RD-PS 00317/2026"/>
        <s v="ENC-RD-PS 00259/2026"/>
        <s v="ETO-RD-AG 00023/2026"/>
        <s v="ETO-RD-AR 00209/2026"/>
        <s v="ETO-RD-AG 00435/2026"/>
        <s v="ETO-RD-GU 00685/2026"/>
        <s v="ENC-RD-PS 00606/2026"/>
        <s v="ETO-RD-GU 00429/2026"/>
        <s v="ETO-RD-GU 00696/2026"/>
        <s v="DG-RD-PO 00436/2026"/>
        <s v="ETO-RD-GU 00684/2026"/>
        <s v="ETO-RD-AR 01096/2026"/>
        <s v="ETO-RD-AR 01078/2026"/>
        <s v="ETO-RD-AG 00545/2026"/>
        <s v="DG-RD-PO 00450/2026"/>
        <s v="ENC-RD-PS 00619/2026"/>
        <s v="ENC-RD-PS 00621/2026"/>
        <s v="ETO-RD-AR 01050/2026"/>
        <s v="ETO-RD-AR 01095/2026"/>
        <s v="DG-RD-PO 00422/2026"/>
        <s v="DOLP-RD-PA 00635/2026"/>
        <s v="DOLP-RD-PA 00488/2026"/>
        <s v="ETO-RD-AR 00991/2026"/>
        <s v="DOLP-RD-PA 00492/2026"/>
        <s v="ETO-RD-AG 00003/2026"/>
        <s v="ETO-RD-AG 00344/2026"/>
        <s v="ETO-RD-AG 00627/2026"/>
        <s v="ETO-RD-AG 00569/2026"/>
        <s v="DOLP-RD-PA 00317/2026"/>
        <s v="ETO-RD-AG 00501/2026"/>
        <s v="ETO-RD-AG 00582/2026"/>
        <s v="ETO-RD-AG 00361/2026"/>
        <s v="ETO-RD-AG 00493/2026"/>
        <s v="ETO-RD-AG 00635/2026"/>
        <s v="ETO-RD-GU 00440/2026"/>
        <s v="ETO-RD-AR 01030/2026"/>
        <s v="ENC-RD-PS 00225/2026"/>
        <s v="ETO-RD-DP 00040/2026"/>
        <s v="ETO-RD-GU 00233/2026"/>
        <s v="ETO-RD-AG 00526/2026"/>
        <s v="DOLP-RD-PA 00209/2026"/>
        <s v="ETO-RD-AG 00042/2026"/>
        <s v="ETO-RD-AG 00509/2026"/>
        <s v="ETO-RD-AG 00518/2026"/>
        <s v="ETO-RD-AG 00552/2026"/>
        <s v="ETO-RD-AG 00227/2026"/>
        <s v="ETO-RD-AG 00343/2026"/>
        <s v="ETO-RD-AG 00196/2026"/>
        <s v="ETO-RD-GR 00344/2026"/>
        <s v="ETO-RD-AG 00286/2026"/>
        <s v="ETO-RD-AG 00585/2026"/>
        <s v="ETO-RD-GU 00534/2026"/>
        <s v="ETO-RD-AR 00603/2026"/>
        <s v="ETO-RD-AG 00026/2026"/>
        <s v="ETO-RD-AG 00510/2026"/>
        <s v="ETO-RD-AG 00279/2026"/>
        <s v="ETO-RD-AR 00690/2026"/>
        <s v="ETO-RD-AR 00247/2026"/>
        <s v="ETO-RD-AR 01039/2026"/>
        <s v="ETO-RD-AR 00355/2026"/>
        <s v="ETO-RD-GR 00256/2026"/>
        <s v="ETO-RD-AR 00556/2026"/>
        <s v="ETO-RD-AR 00260/2026"/>
        <s v="ETO-RD-AR 00468/2026"/>
        <s v="ENC-RD-PS 00314/2026"/>
        <s v="ETO-RD-AG 00644/2026"/>
        <s v="ETO-RD-AG 00104/2026"/>
        <s v="ENC-RD-PS 00108/2026"/>
        <s v="DG-RD-PO 00449/2026"/>
        <s v="ETO-RD-AR 00694/2026"/>
        <s v="ENC-RD-PS 00154/2026"/>
        <s v="DG-RD-PO 00387/2026"/>
        <s v="ETO-RD-AR 01089/2026"/>
        <s v="ETO-RD-GR 00659/2026"/>
        <s v="ENC-RD-PS 00090/2026"/>
        <s v="ETO-RD-AR 00757/2026"/>
        <s v="ETO-RD-AG 00174/2026"/>
        <s v="ETO-RD-GR 00511/2026"/>
        <s v="ENC-RD-PS 00016/2026"/>
        <s v="ETO-RD-AR 00952/2026"/>
        <s v="ETO-RD-AR 00662/2026"/>
        <s v="ETO-RD-GU 00179/2026"/>
        <s v="ETO-RD-AR 00693/2026"/>
        <s v="DG-RD-PO 00130/2026"/>
        <s v="ETO-RD-GR 00537/2026"/>
        <s v="ETO-RD-AR 00422/2026"/>
        <s v="ETO-RD-AG 00750/2026"/>
        <s v="DOLP-RD-PA 00774/2026"/>
        <s v="ETO-RD-AG 00492/2026"/>
        <s v="ETO-RD-GR 00158/2026"/>
        <s v="ENC-RD-PS 00651/2026"/>
        <s v="ETO-RD-DP 00233/2026"/>
        <s v="ETO-RD-AG 00736/2026"/>
        <s v="ENC-RD-PS 00652/2026"/>
        <s v="ETO-RD-GU 00740/2026"/>
        <s v="ETO-RD-AG 00744/2026"/>
        <s v="ETO-RD-PA 00159/2026"/>
        <s v="DG-RD-PO 00467/2026"/>
        <s v="ENC-RD-PS 00657/2026"/>
        <s v="ETO-RD-AR 01109/2026"/>
        <s v="ETO-RD-GU 00735/2026"/>
        <s v="ETO-RD-DP 00456/2026"/>
        <s v="ETO-RD-GU 00738/2026"/>
        <s v="ETO-RD-GU 00741/2026"/>
        <s v="ETO-RD-PA 00167/2026"/>
        <s v="ETO-RD-PA 00191/2026"/>
        <s v="ETO-RD-AG 00751/2026"/>
        <s v="DOLP-RD-PA 00466/2026"/>
        <s v="DOLP-RD-PA 00745/2026"/>
        <s v="DOLP-RD-PA 00479/2026"/>
        <s v="ETO-RD-AR 01134/2026"/>
        <s v="ETO-RD-AR 01122/2026"/>
        <s v="DG-RD-PO 00469/2026"/>
        <s v="ETO-RD-GU 00714/2026"/>
        <s v="ETO-RD-PA 00161/2026"/>
        <s v="ENC-RD-PS 00646/2026"/>
        <s v="DOLP-RD-PA 00763/2026"/>
        <s v="ETO-RD-AG 00725/2026"/>
        <s v="ETO-RD-GU 00734/2026"/>
        <s v="DG-RD-PO 00325/2026"/>
        <s v="ETO-RD-AG 00739/2026"/>
        <s v="DOLP-RD-PA 00771/2026"/>
        <s v="ENC-RD-PS 00653/2026"/>
        <s v="DG-RD-PO 00164/2026"/>
        <s v="ENC-RD-PS 00143/2026"/>
        <s v="ETO-RD-PS 00077/2026"/>
        <s v="ETO-RD-AR 01124/2026"/>
        <s v="ENC-RD-PS 00654/2026"/>
        <m/>
      </sharedItems>
    </cacheField>
    <cacheField name="NUMERO_OS" numFmtId="0">
      <sharedItems containsBlank="1"/>
    </cacheField>
    <cacheField name="NUM_OBRA" numFmtId="0">
      <sharedItems containsString="0" containsBlank="1" containsNumber="1" containsInteger="1" minValue="112600055" maxValue="712600466"/>
    </cacheField>
    <cacheField name="SIGCO" numFmtId="0">
      <sharedItems containsBlank="1" containsMixedTypes="1" containsNumber="1" containsInteger="1" minValue="0" maxValue="61993"/>
    </cacheField>
    <cacheField name="Coluna1" numFmtId="0">
      <sharedItems containsBlank="1"/>
    </cacheField>
    <cacheField name="ORIGEM_SS" numFmtId="0">
      <sharedItems containsBlank="1"/>
    </cacheField>
    <cacheField name="DEFEITO_SS" numFmtId="0">
      <sharedItems containsBlank="1"/>
    </cacheField>
    <cacheField name="ORIGEM" numFmtId="0">
      <sharedItems containsBlank="1"/>
    </cacheField>
    <cacheField name="DEFEITO" numFmtId="0">
      <sharedItems containsBlank="1"/>
    </cacheField>
    <cacheField name="ESQUEMA" numFmtId="0">
      <sharedItems containsBlank="1"/>
    </cacheField>
    <cacheField name="TASK" numFmtId="0">
      <sharedItems containsString="0" containsBlank="1" containsNumber="1" containsInteger="1" minValue="1277172" maxValue="1369119"/>
    </cacheField>
    <cacheField name="ANO" numFmtId="0">
      <sharedItems containsString="0" containsBlank="1" containsNumber="1" containsInteger="1" minValue="2026" maxValue="2026"/>
    </cacheField>
    <cacheField name="ORG_SOLIC" numFmtId="0">
      <sharedItems containsBlank="1"/>
    </cacheField>
    <cacheField name="COD_EQUIPE" numFmtId="0">
      <sharedItems containsBlank="1"/>
    </cacheField>
    <cacheField name="ALIMENTADOR" numFmtId="0">
      <sharedItems containsBlank="1"/>
    </cacheField>
    <cacheField name="NUM_TRAFO" numFmtId="0">
      <sharedItems containsBlank="1" containsMixedTypes="1" containsNumber="1" containsInteger="1" minValue="4211178035" maxValue="5768302079"/>
    </cacheField>
    <cacheField name="MATHEUS" numFmtId="0">
      <sharedItems containsBlank="1"/>
    </cacheField>
    <cacheField name="Coluna2" numFmtId="0">
      <sharedItems containsNonDate="0" containsString="0" containsBlank="1"/>
    </cacheField>
    <cacheField name="COORD_X" numFmtId="0">
      <sharedItems containsString="0" containsBlank="1" containsNumber="1" containsInteger="1" minValue="600480" maxValue="1058396"/>
    </cacheField>
    <cacheField name="COORD_Y" numFmtId="0">
      <sharedItems containsString="0" containsBlank="1" containsNumber="1" containsInteger="1" minValue="8534292" maxValue="9415175"/>
    </cacheField>
    <cacheField name="COD_GIS" numFmtId="0">
      <sharedItems containsBlank="1"/>
    </cacheField>
    <cacheField name="CRITICIDADE_SS" numFmtId="0">
      <sharedItems containsBlank="1"/>
    </cacheField>
    <cacheField name="SITUACAO_SS" numFmtId="0">
      <sharedItems containsBlank="1"/>
    </cacheField>
    <cacheField name="DATA_ABERTURA_SS" numFmtId="22">
      <sharedItems containsNonDate="0" containsDate="1" containsString="0" containsBlank="1" minDate="2026-01-01T04:24:40" maxDate="2026-07-21T17:27:08" count="1581">
        <d v="2026-04-06T16:56:03"/>
        <d v="2026-05-15T18:03:03"/>
        <d v="2026-07-15T15:49:07"/>
        <d v="2026-03-19T15:59:54"/>
        <d v="2026-06-11T07:09:39"/>
        <d v="2026-01-31T20:40:25"/>
        <d v="2026-06-04T21:44:28"/>
        <d v="2026-01-03T18:05:28"/>
        <d v="2026-03-27T09:57:23"/>
        <d v="2026-02-01T15:36:45"/>
        <d v="2026-07-09T15:26:51"/>
        <d v="2026-01-03T10:47:18"/>
        <d v="2026-01-21T10:30:55"/>
        <d v="2026-03-11T08:40:03"/>
        <d v="2026-06-05T11:25:12"/>
        <d v="2026-03-01T11:51:16"/>
        <d v="2026-03-03T18:02:41"/>
        <d v="2026-01-11T16:13:33"/>
        <d v="2026-01-16T23:37:54"/>
        <d v="2026-01-12T18:32:40"/>
        <d v="2026-02-03T19:29:53"/>
        <d v="2026-01-01T12:49:40"/>
        <d v="2026-05-02T14:41:22"/>
        <d v="2026-03-25T17:46:17"/>
        <d v="2026-03-27T12:35:47"/>
        <d v="2026-05-16T17:29:48"/>
        <d v="2026-06-13T16:11:45"/>
        <d v="2026-02-12T10:28:38"/>
        <d v="2026-02-12T10:44:08"/>
        <d v="2026-03-03T17:00:44"/>
        <d v="2026-03-22T15:50:16"/>
        <d v="2026-01-05T18:38:57"/>
        <d v="2026-06-17T10:28:10"/>
        <d v="2026-02-11T15:41:08"/>
        <d v="2026-02-24T17:17:10"/>
        <d v="2026-01-15T12:46:34"/>
        <d v="2026-01-28T21:40:14"/>
        <d v="2026-01-29T08:54:19"/>
        <d v="2026-02-16T18:16:30"/>
        <d v="2026-02-11T19:18:10"/>
        <d v="2026-02-16T10:39:05"/>
        <d v="2026-01-19T16:32:54"/>
        <d v="2026-02-06T08:42:18"/>
        <d v="2026-02-13T16:21:10"/>
        <d v="2026-02-15T20:10:29"/>
        <d v="2026-02-05T08:24:05"/>
        <d v="2026-03-17T13:24:59"/>
        <d v="2026-04-30T15:26:14"/>
        <d v="2026-04-24T13:04:54"/>
        <d v="2026-04-30T11:05:50"/>
        <d v="2026-01-04T09:20:13"/>
        <d v="2026-01-26T12:51:47"/>
        <d v="2026-01-20T13:26:25"/>
        <d v="2026-02-03T13:12:32"/>
        <d v="2026-01-08T21:45:44"/>
        <d v="2026-01-19T16:27:35"/>
        <d v="2026-06-18T13:27:32"/>
        <d v="2026-06-19T22:00:18"/>
        <d v="2026-03-11T11:34:06"/>
        <d v="2026-01-20T08:33:20"/>
        <d v="2026-07-14T20:35:56"/>
        <d v="2026-04-27T21:04:16"/>
        <d v="2026-02-10T16:42:19"/>
        <d v="2026-02-13T10:57:45"/>
        <d v="2026-02-24T18:00:37"/>
        <d v="2026-03-30T08:30:55"/>
        <d v="2026-01-04T20:54:10"/>
        <d v="2026-03-13T20:38:56"/>
        <d v="2026-01-03T13:28:42"/>
        <d v="2026-02-14T18:39:35"/>
        <d v="2026-03-18T12:19:35"/>
        <d v="2026-01-05T10:43:38"/>
        <d v="2026-03-22T13:37:50"/>
        <d v="2026-02-11T19:43:37"/>
        <d v="2026-03-16T08:59:32"/>
        <d v="2026-03-15T18:28:09"/>
        <d v="2026-04-09T12:23:47"/>
        <d v="2026-05-07T15:53:09"/>
        <d v="2026-01-30T18:06:04"/>
        <d v="2026-03-18T11:00:22"/>
        <d v="2026-03-29T11:04:17"/>
        <d v="2026-01-27T18:53:22"/>
        <d v="2026-03-16T10:41:20"/>
        <d v="2026-01-02T11:24:00"/>
        <d v="2026-01-31T16:37:23"/>
        <d v="2026-01-12T21:16:10"/>
        <d v="2026-03-14T13:17:33"/>
        <d v="2026-01-27T18:44:30"/>
        <d v="2026-03-12T20:19:10"/>
        <d v="2026-03-11T07:50:46"/>
        <d v="2026-03-12T16:39:28"/>
        <d v="2026-02-23T15:48:39"/>
        <d v="2026-05-12T10:35:35"/>
        <d v="2026-04-07T19:10:50"/>
        <d v="2026-02-21T11:51:56"/>
        <d v="2026-03-01T14:50:38"/>
        <d v="2026-02-23T17:04:06"/>
        <d v="2026-01-15T19:11:43"/>
        <d v="2026-05-12T17:38:25"/>
        <d v="2026-02-02T13:43:19"/>
        <d v="2026-06-16T18:57:58"/>
        <d v="2026-02-10T09:18:05"/>
        <d v="2026-03-09T11:19:03"/>
        <d v="2026-03-30T20:05:07"/>
        <d v="2026-03-19T16:02:52"/>
        <d v="2026-04-29T13:51:05"/>
        <d v="2026-05-16T05:40:57"/>
        <d v="2026-02-17T14:00:41"/>
        <d v="2026-03-25T03:28:15"/>
        <d v="2026-01-04T18:15:35"/>
        <d v="2026-06-05T21:02:54"/>
        <d v="2026-01-30T17:35:01"/>
        <d v="2026-04-07T17:52:22"/>
        <d v="2026-01-05T12:18:41"/>
        <d v="2026-03-10T08:34:37"/>
        <d v="2026-04-02T08:40:45"/>
        <d v="2026-02-07T17:38:17"/>
        <d v="2026-04-16T09:34:12"/>
        <d v="2026-02-13T17:02:15"/>
        <d v="2026-01-03T01:58:55"/>
        <d v="2026-03-24T16:50:38"/>
        <d v="2026-06-12T09:40:05"/>
        <d v="2026-01-10T18:11:23"/>
        <d v="2026-01-23T13:02:55"/>
        <d v="2026-02-14T15:48:35"/>
        <d v="2026-05-09T09:46:48"/>
        <d v="2026-03-27T09:49:23"/>
        <d v="2026-01-29T11:51:46"/>
        <d v="2026-06-04T17:49:11"/>
        <d v="2026-01-02T01:12:57"/>
        <d v="2026-03-20T22:03:48"/>
        <d v="2026-04-08T17:10:43"/>
        <d v="2026-06-08T21:10:07"/>
        <d v="2026-01-06T16:43:27"/>
        <d v="2026-02-01T22:42:31"/>
        <d v="2026-01-30T21:33:07"/>
        <d v="2026-03-29T18:55:17"/>
        <d v="2026-02-07T19:18:07"/>
        <d v="2026-01-13T15:35:27"/>
        <d v="2026-01-31T13:19:32"/>
        <d v="2026-01-19T17:46:36"/>
        <d v="2026-03-29T18:15:31"/>
        <d v="2026-04-18T15:31:19"/>
        <d v="2026-01-02T20:56:43"/>
        <d v="2026-01-19T17:10:44"/>
        <d v="2026-03-17T19:34:42"/>
        <d v="2026-03-26T10:34:23"/>
        <d v="2026-02-07T10:33:50"/>
        <d v="2026-04-19T09:11:34"/>
        <d v="2026-02-23T18:10:22"/>
        <d v="2026-02-25T13:55:45"/>
        <d v="2026-03-15T21:54:41"/>
        <d v="2026-04-06T19:49:47"/>
        <d v="2026-01-03T11:09:15"/>
        <d v="2026-01-23T09:10:09"/>
        <d v="2026-01-13T15:54:32"/>
        <d v="2026-02-15T15:04:33"/>
        <d v="2026-06-15T18:44:55"/>
        <d v="2026-02-06T21:05:56"/>
        <d v="2026-02-16T17:58:58"/>
        <d v="2026-01-31T12:59:12"/>
        <d v="2026-02-04T18:04:17"/>
        <d v="2026-01-12T21:52:51"/>
        <d v="2026-03-26T11:58:24"/>
        <d v="2026-05-08T17:32:50"/>
        <d v="2026-02-09T09:52:45"/>
        <d v="2026-01-14T12:12:38"/>
        <d v="2026-01-10T20:20:40"/>
        <d v="2026-02-18T18:52:43"/>
        <d v="2026-05-22T11:28:13"/>
        <d v="2026-01-05T13:15:55"/>
        <d v="2026-01-14T12:57:24"/>
        <d v="2026-06-08T12:48:31"/>
        <d v="2026-02-27T18:48:13"/>
        <d v="2026-06-05T19:55:46"/>
        <d v="2026-02-17T16:48:43"/>
        <d v="2026-03-19T16:02:54"/>
        <d v="2026-02-13T17:33:51"/>
        <d v="2026-03-22T15:46:11"/>
        <d v="2026-01-02T15:28:37"/>
        <d v="2026-01-15T16:39:54"/>
        <d v="2026-01-11T16:47:30"/>
        <d v="2026-01-09T13:25:31"/>
        <d v="2026-02-25T10:18:08"/>
        <d v="2026-01-16T16:51:15"/>
        <d v="2026-04-07T19:08:20"/>
        <d v="2026-02-17T17:45:10"/>
        <d v="2026-01-12T14:04:52"/>
        <d v="2026-04-22T08:06:20"/>
        <d v="2026-03-11T14:03:01"/>
        <d v="2026-03-18T18:19:09"/>
        <d v="2026-03-07T15:06:37"/>
        <d v="2026-03-26T18:55:18"/>
        <d v="2026-01-11T08:53:56"/>
        <d v="2026-02-25T16:06:14"/>
        <d v="2026-03-31T12:07:37"/>
        <d v="2026-02-06T18:22:01"/>
        <d v="2026-06-06T15:59:06"/>
        <d v="2026-03-24T20:24:37"/>
        <d v="2026-02-06T08:15:47"/>
        <d v="2026-03-26T09:23:10"/>
        <d v="2026-06-02T17:11:41"/>
        <d v="2026-06-10T13:56:57"/>
        <d v="2026-01-03T18:14:41"/>
        <d v="2026-01-01T05:40:40"/>
        <d v="2026-04-12T13:19:41"/>
        <d v="2026-02-15T11:57:51"/>
        <d v="2026-05-16T16:31:14"/>
        <d v="2026-03-16T17:04:11"/>
        <d v="2026-03-19T15:19:22"/>
        <d v="2026-02-26T08:20:44"/>
        <d v="2026-04-11T12:22:59"/>
        <d v="2026-02-10T09:39:36"/>
        <d v="2026-03-25T17:55:43"/>
        <d v="2026-01-22T20:03:39"/>
        <d v="2026-01-12T13:29:50"/>
        <d v="2026-02-10T00:13:21"/>
        <d v="2026-03-27T12:44:54"/>
        <d v="2026-02-11T12:52:33"/>
        <d v="2026-02-18T21:34:40"/>
        <d v="2026-01-02T21:21:27"/>
        <d v="2026-06-14T18:56:41"/>
        <d v="2026-03-23T13:59:15"/>
        <d v="2026-02-22T17:33:27"/>
        <d v="2026-03-15T16:58:56"/>
        <d v="2026-02-01T17:12:22"/>
        <d v="2026-02-14T17:02:38"/>
        <d v="2026-03-26T12:10:34"/>
        <d v="2026-02-20T20:29:24"/>
        <d v="2026-06-26T13:09:34"/>
        <d v="2026-04-27T17:15:47"/>
        <d v="2026-05-07T18:26:23"/>
        <d v="2026-01-11T21:58:07"/>
        <d v="2026-04-11T11:39:41"/>
        <d v="2026-02-03T07:32:53"/>
        <d v="2026-03-01T11:15:46"/>
        <d v="2026-03-16T09:04:00"/>
        <d v="2026-04-15T23:22:33"/>
        <d v="2026-01-03T18:09:36"/>
        <d v="2026-02-19T13:16:29"/>
        <d v="2026-06-06T19:01:18"/>
        <d v="2026-03-24T16:47:48"/>
        <d v="2026-03-02T17:01:44"/>
        <d v="2026-02-14T12:04:26"/>
        <d v="2026-03-19T16:08:18"/>
        <d v="2026-03-27T12:19:21"/>
        <d v="2026-03-25T12:15:44"/>
        <d v="2026-01-30T13:16:37"/>
        <d v="2026-01-02T20:56:28"/>
        <d v="2026-01-02T13:21:25"/>
        <d v="2026-01-13T10:00:22"/>
        <d v="2026-01-22T18:07:35"/>
        <d v="2026-03-13T10:24:38"/>
        <d v="2026-04-29T18:02:08"/>
        <d v="2026-03-09T16:44:59"/>
        <d v="2026-02-02T19:07:33"/>
        <d v="2026-04-05T09:31:04"/>
        <d v="2026-02-04T08:42:04"/>
        <d v="2026-02-08T10:49:14"/>
        <d v="2026-03-11T13:19:54"/>
        <d v="2026-06-12T17:32:01"/>
        <d v="2026-02-07T12:55:03"/>
        <d v="2026-04-11T09:42:36"/>
        <d v="2026-04-12T17:40:12"/>
        <d v="2026-01-25T20:09:10"/>
        <d v="2026-01-14T19:37:53"/>
        <d v="2026-04-16T13:28:58"/>
        <d v="2026-05-12T21:19:03"/>
        <d v="2026-02-03T18:32:27"/>
        <d v="2026-03-19T20:50:08"/>
        <d v="2026-01-12T20:18:47"/>
        <d v="2026-06-17T15:26:58"/>
        <d v="2026-03-17T21:02:47"/>
        <d v="2026-03-30T12:50:45"/>
        <d v="2026-04-19T13:12:49"/>
        <d v="2026-03-24T17:26:16"/>
        <d v="2026-02-26T21:15:10"/>
        <d v="2026-01-06T17:12:28"/>
        <d v="2026-07-01T17:40:40"/>
        <d v="2026-01-28T09:51:26"/>
        <d v="2026-01-03T21:34:21"/>
        <d v="2026-01-01T08:06:28"/>
        <d v="2026-01-28T20:33:38"/>
        <d v="2026-05-20T21:05:11"/>
        <d v="2026-02-15T12:19:05"/>
        <d v="2026-01-10T17:42:14"/>
        <d v="2026-01-12T11:43:30"/>
        <d v="2026-04-25T11:37:54"/>
        <d v="2026-01-02T10:11:25"/>
        <d v="2026-04-08T14:47:18"/>
        <d v="2026-01-29T16:08:46"/>
        <d v="2026-02-03T08:33:25"/>
        <d v="2026-01-06T18:05:23"/>
        <d v="2026-03-10T17:25:10"/>
        <d v="2026-02-09T17:48:45"/>
        <d v="2026-04-29T22:36:33"/>
        <d v="2026-01-30T16:50:49"/>
        <d v="2026-02-17T19:21:36"/>
        <d v="2026-03-20T18:48:38"/>
        <d v="2026-01-23T11:41:01"/>
        <d v="2026-04-11T21:12:39"/>
        <d v="2026-05-23T13:36:50"/>
        <d v="2026-03-19T13:07:50"/>
        <d v="2026-04-30T19:34:26"/>
        <d v="2026-01-01T11:32:44"/>
        <d v="2026-02-08T11:20:47"/>
        <d v="2026-01-06T19:43:38"/>
        <d v="2026-02-18T12:58:35"/>
        <d v="2026-04-29T09:15:36"/>
        <d v="2026-01-14T08:46:03"/>
        <d v="2026-06-18T12:25:25"/>
        <d v="2026-02-23T20:17:08"/>
        <d v="2026-02-28T16:04:15"/>
        <d v="2026-01-07T08:23:53"/>
        <d v="2026-03-27T16:54:00"/>
        <d v="2026-01-16T16:33:05"/>
        <d v="2026-04-26T13:15:35"/>
        <d v="2026-01-01T15:49:07"/>
        <d v="2026-02-10T10:43:39"/>
        <d v="2026-02-15T21:47:22"/>
        <d v="2026-03-24T10:09:26"/>
        <d v="2026-03-13T18:40:38"/>
        <d v="2026-02-08T09:43:52"/>
        <d v="2026-06-25T16:29:37"/>
        <d v="2026-06-21T13:30:09"/>
        <d v="2026-02-04T18:05:35"/>
        <d v="2026-02-17T19:44:36"/>
        <d v="2026-01-11T15:39:24"/>
        <d v="2026-05-01T11:24:24"/>
        <d v="2026-02-03T23:35:19"/>
        <d v="2026-02-23T21:46:29"/>
        <d v="2026-01-30T09:37:45"/>
        <d v="2026-01-07T03:43:25"/>
        <d v="2026-06-03T18:03:41"/>
        <d v="2026-01-11T09:30:47"/>
        <d v="2026-01-31T16:15:44"/>
        <d v="2026-01-18T21:24:37"/>
        <d v="2026-03-31T16:08:28"/>
        <d v="2026-01-24T17:39:07"/>
        <d v="2026-02-06T12:06:53"/>
        <d v="2026-04-19T12:14:43"/>
        <d v="2026-03-19T16:09:43"/>
        <d v="2026-03-17T18:55:22"/>
        <d v="2026-01-30T18:09:51"/>
        <d v="2026-01-10T18:23:03"/>
        <d v="2026-01-02T17:52:46"/>
        <d v="2026-01-12T18:34:57"/>
        <d v="2026-01-20T18:34:27"/>
        <d v="2026-02-13T12:23:49"/>
        <d v="2026-03-02T12:58:55"/>
        <d v="2026-04-19T11:02:35"/>
        <d v="2026-02-13T20:33:15"/>
        <d v="2026-01-14T13:09:02"/>
        <d v="2026-04-07T10:42:15"/>
        <d v="2026-03-05T18:23:17"/>
        <d v="2026-01-06T14:42:53"/>
        <d v="2026-02-06T21:43:03"/>
        <d v="2026-01-23T20:12:07"/>
        <d v="2026-01-17T17:08:44"/>
        <d v="2026-02-04T13:13:03"/>
        <d v="2026-01-05T21:55:25"/>
        <d v="2026-03-12T11:46:00"/>
        <d v="2026-02-01T12:30:18"/>
        <d v="2026-04-14T17:47:35"/>
        <d v="2026-03-03T14:48:24"/>
        <d v="2026-01-19T11:20:56"/>
        <d v="2026-03-02T17:46:00"/>
        <d v="2026-02-11T12:31:16"/>
        <d v="2026-03-05T20:55:56"/>
        <d v="2026-01-23T02:29:19"/>
        <d v="2026-04-22T13:39:53"/>
        <d v="2026-03-31T11:19:57"/>
        <d v="2026-04-23T19:55:33"/>
        <d v="2026-05-28T20:58:37"/>
        <d v="2026-04-02T11:13:53"/>
        <d v="2026-03-20T17:03:39"/>
        <d v="2026-03-07T11:01:51"/>
        <d v="2026-01-03T12:28:55"/>
        <d v="2026-03-26T13:27:13"/>
        <d v="2026-05-20T13:38:39"/>
        <d v="2026-01-28T16:54:28"/>
        <d v="2026-04-11T13:39:36"/>
        <d v="2026-01-24T16:16:32"/>
        <d v="2026-02-22T15:55:41"/>
        <d v="2026-02-03T11:47:21"/>
        <d v="2026-02-01T18:34:09"/>
        <d v="2026-01-29T10:29:42"/>
        <d v="2026-01-30T05:52:35"/>
        <d v="2026-01-05T21:32:37"/>
        <d v="2026-01-09T11:31:03"/>
        <d v="2026-02-01T10:50:45"/>
        <d v="2026-02-16T05:15:55"/>
        <d v="2026-04-06T12:10:57"/>
        <d v="2026-03-10T13:43:12"/>
        <d v="2026-01-05T17:28:44"/>
        <d v="2026-01-03T17:52:45"/>
        <d v="2026-02-02T11:09:44"/>
        <d v="2026-04-26T17:01:19"/>
        <d v="2026-03-19T19:29:55"/>
        <d v="2026-02-03T12:17:17"/>
        <d v="2026-03-03T20:22:49"/>
        <d v="2026-01-06T18:36:29"/>
        <d v="2026-01-27T13:32:01"/>
        <d v="2026-02-15T13:28:49"/>
        <d v="2026-02-02T09:05:15"/>
        <d v="2026-02-19T12:51:20"/>
        <d v="2026-04-19T16:02:47"/>
        <d v="2026-04-21T00:05:17"/>
        <d v="2026-02-11T17:37:28"/>
        <d v="2026-04-24T16:32:18"/>
        <d v="2026-04-25T13:42:08"/>
        <d v="2026-04-05T16:12:58"/>
        <d v="2026-03-19T18:33:13"/>
        <d v="2026-02-14T18:47:32"/>
        <d v="2026-03-04T20:49:13"/>
        <d v="2026-01-30T15:24:49"/>
        <d v="2026-06-22T15:43:52"/>
        <d v="2026-01-30T18:00:22"/>
        <d v="2026-02-20T18:27:09"/>
        <d v="2026-02-01T12:38:48"/>
        <d v="2026-01-16T16:38:18"/>
        <d v="2026-01-10T15:50:21"/>
        <d v="2026-03-26T16:02:27"/>
        <d v="2026-02-09T16:02:45"/>
        <d v="2026-05-07T13:38:57"/>
        <d v="2026-01-01T05:31:53"/>
        <d v="2026-04-29T15:08:03"/>
        <d v="2026-04-19T12:47:41"/>
        <d v="2026-02-03T16:49:16"/>
        <d v="2026-01-06T12:52:23"/>
        <d v="2026-04-08T19:46:33"/>
        <d v="2026-04-12T16:45:42"/>
        <d v="2026-03-18T09:16:36"/>
        <d v="2026-01-31T15:12:00"/>
        <d v="2026-02-07T19:24:10"/>
        <d v="2026-02-08T17:05:20"/>
        <d v="2026-03-04T12:34:36"/>
        <d v="2026-03-16T17:24:02"/>
        <d v="2026-06-23T15:37:19"/>
        <d v="2026-03-04T16:14:41"/>
        <d v="2026-02-12T21:35:57"/>
        <d v="2026-01-08T08:26:12"/>
        <d v="2026-01-01T05:49:17"/>
        <d v="2026-03-24T20:20:17"/>
        <d v="2026-01-16T12:06:01"/>
        <d v="2026-04-10T13:02:35"/>
        <d v="2026-06-08T07:42:27"/>
        <d v="2026-03-21T12:10:04"/>
        <d v="2026-05-17T12:07:51"/>
        <d v="2026-04-16T13:32:11"/>
        <d v="2026-02-05T19:06:57"/>
        <d v="2026-05-01T10:22:15"/>
        <d v="2026-02-07T21:08:24"/>
        <d v="2026-01-22T21:15:21"/>
        <d v="2026-03-17T21:29:20"/>
        <d v="2026-05-14T12:27:20"/>
        <d v="2026-01-05T12:24:00"/>
        <d v="2026-01-30T21:15:05"/>
        <d v="2026-03-22T12:05:04"/>
        <d v="2026-01-03T12:13:26"/>
        <d v="2026-03-18T12:13:37"/>
        <d v="2026-06-24T17:50:48"/>
        <d v="2026-03-02T19:06:40"/>
        <d v="2026-03-06T13:23:39"/>
        <d v="2026-06-13T16:47:49"/>
        <d v="2026-03-28T17:36:28"/>
        <d v="2026-02-14T18:25:36"/>
        <d v="2026-01-15T21:35:36"/>
        <d v="2026-04-12T16:23:02"/>
        <d v="2026-01-12T16:54:13"/>
        <d v="2026-04-23T19:41:43"/>
        <d v="2026-04-10T18:01:57"/>
        <d v="2026-01-30T18:42:47"/>
        <d v="2026-06-12T11:26:39"/>
        <d v="2026-01-04T20:01:21"/>
        <d v="2026-03-06T20:43:45"/>
        <d v="2026-03-03T12:18:13"/>
        <d v="2026-05-14T11:38:17"/>
        <d v="2026-03-20T13:24:03"/>
        <d v="2026-01-16T16:49:05"/>
        <d v="2026-01-06T04:40:01"/>
        <d v="2026-03-03T17:37:02"/>
        <d v="2026-02-19T12:32:40"/>
        <d v="2026-04-30T11:15:28"/>
        <d v="2026-06-27T15:29:23"/>
        <d v="2026-02-13T16:49:18"/>
        <d v="2026-02-12T15:20:49"/>
        <d v="2026-02-19T19:07:24"/>
        <d v="2026-02-27T12:38:57"/>
        <d v="2026-01-04T10:40:27"/>
        <d v="2026-02-04T18:27:38"/>
        <d v="2026-03-22T13:01:18"/>
        <d v="2026-01-03T17:00:52"/>
        <d v="2026-06-03T21:34:31"/>
        <d v="2026-03-28T12:15:39"/>
        <d v="2026-01-25T12:29:42"/>
        <d v="2026-02-14T18:40:24"/>
        <d v="2026-03-23T18:37:51"/>
        <d v="2026-01-14T00:43:49"/>
        <d v="2026-02-09T18:29:55"/>
        <d v="2026-01-24T11:27:30"/>
        <d v="2026-03-09T16:41:09"/>
        <d v="2026-04-29T12:12:23"/>
        <d v="2026-02-21T20:55:06"/>
        <d v="2026-02-08T12:46:15"/>
        <d v="2026-06-02T17:35:11"/>
        <d v="2026-04-03T15:18:32"/>
        <d v="2026-02-04T09:35:09"/>
        <d v="2026-03-24T11:07:04"/>
        <d v="2026-03-07T16:29:07"/>
        <d v="2026-04-13T13:55:24"/>
        <d v="2026-02-15T20:31:01"/>
        <d v="2026-03-12T21:42:42"/>
        <d v="2026-01-19T21:44:22"/>
        <d v="2026-05-13T21:26:26"/>
        <d v="2026-01-11T20:44:10"/>
        <d v="2026-01-10T17:36:02"/>
        <d v="2026-05-02T11:22:52"/>
        <d v="2026-02-16T19:15:41"/>
        <d v="2026-01-28T16:39:24"/>
        <d v="2026-05-01T15:29:49"/>
        <d v="2026-01-06T20:22:37"/>
        <d v="2026-01-01T05:59:45"/>
        <d v="2026-01-20T17:58:07"/>
        <d v="2026-04-12T16:46:26"/>
        <d v="2026-03-15T21:44:36"/>
        <d v="2026-03-19T10:59:45"/>
        <d v="2026-03-06T19:41:15"/>
        <d v="2026-01-04T17:24:01"/>
        <d v="2026-01-14T10:22:41"/>
        <d v="2026-03-15T19:49:38"/>
        <d v="2026-03-05T13:33:08"/>
        <d v="2026-01-05T20:54:26"/>
        <d v="2026-03-18T09:43:02"/>
        <d v="2026-03-17T13:15:02"/>
        <d v="2026-02-21T08:33:16"/>
        <d v="2026-03-24T07:35:48"/>
        <d v="2026-01-30T17:40:34"/>
        <d v="2026-05-04T11:43:33"/>
        <d v="2026-06-19T15:57:48"/>
        <d v="2026-01-03T18:28:25"/>
        <d v="2026-03-02T15:26:48"/>
        <d v="2026-01-03T21:10:01"/>
        <d v="2026-02-04T03:20:21"/>
        <d v="2026-03-31T20:47:38"/>
        <d v="2026-04-27T09:49:19"/>
        <d v="2026-01-05T17:25:09"/>
        <d v="2026-01-16T20:11:10"/>
        <d v="2026-04-02T10:00:20"/>
        <d v="2026-02-02T13:06:11"/>
        <d v="2026-04-19T13:29:03"/>
        <d v="2026-02-02T17:49:45"/>
        <d v="2026-04-08T21:13:45"/>
        <d v="2026-04-05T11:05:18"/>
        <d v="2026-05-02T15:16:52"/>
        <d v="2026-04-09T18:21:05"/>
        <d v="2026-01-19T16:31:29"/>
        <d v="2026-04-12T16:34:57"/>
        <d v="2026-02-02T20:54:37"/>
        <d v="2026-02-03T18:48:02"/>
        <d v="2026-04-20T17:58:33"/>
        <d v="2026-01-29T21:38:17"/>
        <d v="2026-04-06T16:31:16"/>
        <d v="2026-04-20T15:29:59"/>
        <d v="2026-04-11T15:56:42"/>
        <d v="2026-01-14T20:10:56"/>
        <d v="2026-06-13T10:46:39"/>
        <d v="2026-01-24T21:54:20"/>
        <d v="2026-01-13T17:26:56"/>
        <d v="2026-02-04T09:32:47"/>
        <d v="2026-03-25T12:04:20"/>
        <d v="2026-01-19T17:09:58"/>
        <d v="2026-01-19T17:22:36"/>
        <d v="2026-02-01T13:06:26"/>
        <d v="2026-01-20T16:02:12"/>
        <d v="2026-03-03T15:22:53"/>
        <d v="2026-02-11T23:46:37"/>
        <d v="2026-02-23T14:02:54"/>
        <d v="2026-03-10T13:50:11"/>
        <d v="2026-01-08T10:53:43"/>
        <d v="2026-03-05T17:55:06"/>
        <d v="2026-02-24T16:16:45"/>
        <d v="2026-01-21T11:37:07"/>
        <d v="2026-03-15T11:36:54"/>
        <d v="2026-04-15T15:02:47"/>
        <d v="2026-02-18T13:58:32"/>
        <d v="2026-01-13T17:26:02"/>
        <d v="2026-01-09T15:03:54"/>
        <d v="2026-01-14T12:19:37"/>
        <d v="2026-01-29T09:28:55"/>
        <d v="2026-01-15T12:44:03"/>
        <d v="2026-04-24T11:58:23"/>
        <d v="2026-03-14T15:12:24"/>
        <d v="2026-06-09T09:47:27"/>
        <d v="2026-02-10T16:51:07"/>
        <d v="2026-03-18T18:39:28"/>
        <d v="2026-01-03T17:47:23"/>
        <d v="2026-02-16T16:01:46"/>
        <d v="2026-01-25T10:42:40"/>
        <d v="2026-04-09T18:29:16"/>
        <d v="2026-01-12T18:18:58"/>
        <d v="2026-06-06T12:10:50"/>
        <d v="2026-03-14T13:12:10"/>
        <d v="2026-01-28T20:04:04"/>
        <d v="2026-03-16T18:05:04"/>
        <d v="2026-01-28T19:57:05"/>
        <d v="2026-03-29T19:02:47"/>
        <d v="2026-03-16T10:01:44"/>
        <d v="2026-04-09T20:25:22"/>
        <d v="2026-02-01T16:39:56"/>
        <d v="2026-01-09T13:03:33"/>
        <d v="2026-01-07T07:28:46"/>
        <d v="2026-04-06T16:43:13"/>
        <d v="2026-04-19T16:54:30"/>
        <d v="2026-02-06T21:30:14"/>
        <d v="2026-01-30T15:51:17"/>
        <d v="2026-02-11T16:58:57"/>
        <d v="2026-05-05T14:22:45"/>
        <d v="2026-04-21T13:37:13"/>
        <d v="2026-02-17T12:44:41"/>
        <d v="2026-02-04T15:20:35"/>
        <d v="2026-05-28T20:20:10"/>
        <d v="2026-01-14T16:27:20"/>
        <d v="2026-03-16T09:28:10"/>
        <d v="2026-02-14T09:10:58"/>
        <d v="2026-01-30T12:42:11"/>
        <d v="2026-02-02T18:17:34"/>
        <d v="2026-03-18T12:40:47"/>
        <d v="2026-05-31T17:35:12"/>
        <d v="2026-01-06T18:15:25"/>
        <d v="2026-04-27T11:05:20"/>
        <d v="2026-01-18T12:02:54"/>
        <d v="2026-02-14T11:58:43"/>
        <d v="2026-03-19T10:47:14"/>
        <d v="2026-02-22T10:36:30"/>
        <d v="2026-03-06T17:34:41"/>
        <d v="2026-02-14T18:21:43"/>
        <d v="2026-02-04T18:10:35"/>
        <d v="2026-01-01T04:24:40"/>
        <d v="2026-01-01T17:03:47"/>
        <d v="2026-02-25T18:44:07"/>
        <d v="2026-02-25T12:02:09"/>
        <d v="2026-02-28T12:32:36"/>
        <d v="2026-02-02T19:05:48"/>
        <d v="2026-04-07T15:20:39"/>
        <d v="2026-04-28T15:10:55"/>
        <d v="2026-05-18T18:47:50"/>
        <d v="2026-03-14T22:32:42"/>
        <d v="2026-04-03T17:06:58"/>
        <d v="2026-03-06T22:28:14"/>
        <d v="2026-01-15T16:58:58"/>
        <d v="2026-03-11T15:00:56"/>
        <d v="2026-04-11T12:25:13"/>
        <d v="2026-04-18T17:12:00"/>
        <d v="2026-01-10T09:55:03"/>
        <d v="2026-03-11T13:24:06"/>
        <d v="2026-03-25T18:49:34"/>
        <d v="2026-01-14T18:27:35"/>
        <d v="2026-02-24T21:39:08"/>
        <d v="2026-03-10T13:49:36"/>
        <d v="2026-04-26T19:55:06"/>
        <d v="2026-01-08T09:56:49"/>
        <d v="2026-04-10T15:38:30"/>
        <d v="2026-02-28T13:31:43"/>
        <d v="2026-01-01T15:15:13"/>
        <d v="2026-02-18T18:47:34"/>
        <d v="2026-01-07T12:50:25"/>
        <d v="2026-03-11T21:10:41"/>
        <d v="2026-02-15T19:18:53"/>
        <d v="2026-06-01T16:44:44"/>
        <d v="2026-01-29T15:19:12"/>
        <d v="2026-06-07T16:17:45"/>
        <d v="2026-01-10T20:33:51"/>
        <d v="2026-01-08T18:58:53"/>
        <d v="2026-02-27T20:33:44"/>
        <d v="2026-01-11T15:31:36"/>
        <d v="2026-01-17T11:41:10"/>
        <d v="2026-01-02T11:14:26"/>
        <d v="2026-01-26T17:13:10"/>
        <d v="2026-01-05T17:42:43"/>
        <d v="2026-05-18T10:27:50"/>
        <d v="2026-06-09T11:51:42"/>
        <d v="2026-02-02T15:18:57"/>
        <d v="2026-01-12T13:21:09"/>
        <d v="2026-01-05T17:07:04"/>
        <d v="2026-01-24T17:53:25"/>
        <d v="2026-01-08T23:01:00"/>
        <d v="2026-04-28T09:30:26"/>
        <d v="2026-05-16T19:38:54"/>
        <d v="2026-01-03T12:25:24"/>
        <d v="2026-01-23T18:24:54"/>
        <d v="2026-02-04T17:41:15"/>
        <d v="2026-01-13T21:02:24"/>
        <d v="2026-02-05T11:48:58"/>
        <d v="2026-01-08T11:08:46"/>
        <d v="2026-01-30T10:19:28"/>
        <d v="2026-01-24T07:30:20"/>
        <d v="2026-02-26T11:05:15"/>
        <d v="2026-03-03T05:50:23"/>
        <d v="2026-05-16T20:11:40"/>
        <d v="2026-02-15T18:05:55"/>
        <d v="2026-03-12T13:25:01"/>
        <d v="2026-06-10T12:44:39"/>
        <d v="2026-07-01T19:34:02"/>
        <d v="2026-01-15T13:45:15"/>
        <d v="2026-01-30T16:09:18"/>
        <d v="2026-01-14T13:14:12"/>
        <d v="2026-02-02T14:50:22"/>
        <d v="2026-02-21T13:52:48"/>
        <d v="2026-03-08T09:34:35"/>
        <d v="2026-03-18T18:10:51"/>
        <d v="2026-02-15T23:00:21"/>
        <d v="2026-03-17T09:40:19"/>
        <d v="2026-06-22T19:20:04"/>
        <d v="2026-01-19T21:43:54"/>
        <d v="2026-02-23T15:02:36"/>
        <d v="2026-02-20T19:03:38"/>
        <d v="2026-01-31T13:22:49"/>
        <d v="2026-05-08T12:16:43"/>
        <d v="2026-03-11T18:41:34"/>
        <d v="2026-03-07T20:37:04"/>
        <d v="2026-05-05T20:13:16"/>
        <d v="2026-01-15T17:38:03"/>
        <d v="2026-04-12T14:48:36"/>
        <d v="2026-01-04T15:53:25"/>
        <d v="2026-04-26T12:49:41"/>
        <d v="2026-03-22T09:29:04"/>
        <d v="2026-06-19T15:45:16"/>
        <d v="2026-02-19T19:03:07"/>
        <d v="2026-01-17T13:26:43"/>
        <d v="2026-02-28T12:54:59"/>
        <d v="2026-03-03T08:09:08"/>
        <d v="2026-02-10T13:01:21"/>
        <d v="2026-01-30T00:02:26"/>
        <d v="2026-01-23T16:24:27"/>
        <d v="2026-02-01T20:43:19"/>
        <d v="2026-02-17T14:32:34"/>
        <d v="2026-03-26T10:51:41"/>
        <d v="2026-01-22T18:05:39"/>
        <d v="2026-03-26T12:39:04"/>
        <d v="2026-03-29T13:14:14"/>
        <d v="2026-02-25T21:53:44"/>
        <d v="2026-02-16T12:11:53"/>
        <d v="2026-01-05T17:48:21"/>
        <d v="2026-01-23T18:49:21"/>
        <d v="2026-01-04T20:40:11"/>
        <d v="2026-02-23T15:18:29"/>
        <d v="2026-01-15T20:25:39"/>
        <d v="2026-02-15T20:19:10"/>
        <d v="2026-05-15T13:32:41"/>
        <d v="2026-02-26T09:42:48"/>
        <d v="2026-02-16T17:59:11"/>
        <d v="2026-01-03T11:08:35"/>
        <d v="2026-02-05T17:54:40"/>
        <d v="2026-01-18T10:54:38"/>
        <d v="2026-01-02T12:59:34"/>
        <d v="2026-03-21T15:41:44"/>
        <d v="2026-02-08T12:28:26"/>
        <d v="2026-03-18T12:37:02"/>
        <d v="2026-01-19T19:27:00"/>
        <d v="2026-01-25T10:09:36"/>
        <d v="2026-02-20T12:52:25"/>
        <d v="2026-04-26T13:33:56"/>
        <d v="2026-05-26T16:12:36"/>
        <d v="2026-01-20T18:06:11"/>
        <d v="2026-02-03T12:39:48"/>
        <d v="2026-03-07T13:00:26"/>
        <d v="2026-04-05T13:24:25"/>
        <d v="2026-03-13T11:03:30"/>
        <d v="2026-06-20T13:09:44"/>
        <d v="2026-02-01T23:02:30"/>
        <d v="2026-01-13T18:02:23"/>
        <d v="2026-02-16T21:04:08"/>
        <d v="2026-02-25T13:57:18"/>
        <d v="2026-02-12T11:53:05"/>
        <d v="2026-04-11T09:53:49"/>
        <d v="2026-01-26T17:35:17"/>
        <d v="2026-06-19T17:34:39"/>
        <d v="2026-04-03T20:28:44"/>
        <d v="2026-03-15T13:37:47"/>
        <d v="2026-02-15T18:52:50"/>
        <d v="2026-03-05T17:30:15"/>
        <d v="2026-04-08T16:45:41"/>
        <d v="2026-03-23T13:09:24"/>
        <d v="2026-03-15T19:58:27"/>
        <d v="2026-03-25T19:39:08"/>
        <d v="2026-04-09T01:06:59"/>
        <d v="2026-02-12T12:37:48"/>
        <d v="2026-06-26T15:51:30"/>
        <d v="2026-04-05T16:12:05"/>
        <d v="2026-02-08T15:57:07"/>
        <d v="2026-02-09T19:03:26"/>
        <d v="2026-01-29T21:16:24"/>
        <d v="2026-03-02T12:45:59"/>
        <d v="2026-02-13T18:05:47"/>
        <d v="2026-02-05T10:20:36"/>
        <d v="2026-01-02T10:17:32"/>
        <d v="2026-03-17T15:53:33"/>
        <d v="2026-02-22T16:20:50"/>
        <d v="2026-03-25T13:48:08"/>
        <d v="2026-05-02T18:51:36"/>
        <d v="2026-01-07T17:29:30"/>
        <d v="2026-02-20T17:39:18"/>
        <d v="2026-03-27T09:43:47"/>
        <d v="2026-01-06T15:55:37"/>
        <d v="2026-03-04T20:28:40"/>
        <d v="2026-01-10T05:42:39"/>
        <d v="2026-03-22T10:59:37"/>
        <d v="2026-01-17T21:52:28"/>
        <d v="2026-04-09T12:30:48"/>
        <d v="2026-03-21T20:46:59"/>
        <d v="2026-02-03T18:46:37"/>
        <d v="2026-01-16T08:57:20"/>
        <d v="2026-01-27T13:49:28"/>
        <d v="2026-02-19T13:38:39"/>
        <d v="2026-05-03T21:49:05"/>
        <d v="2026-02-14T17:25:13"/>
        <d v="2026-01-13T18:54:07"/>
        <d v="2026-01-17T05:34:23"/>
        <d v="2026-03-09T20:19:56"/>
        <d v="2026-02-28T13:42:14"/>
        <d v="2026-01-09T14:45:34"/>
        <d v="2026-06-25T11:48:18"/>
        <d v="2026-06-19T09:03:20"/>
        <d v="2026-06-16T20:39:28"/>
        <d v="2026-01-03T18:22:25"/>
        <d v="2026-05-04T15:08:42"/>
        <d v="2026-03-18T18:55:17"/>
        <d v="2026-04-29T08:53:34"/>
        <d v="2026-04-15T10:58:55"/>
        <d v="2026-05-08T19:27:22"/>
        <d v="2026-02-16T10:57:55"/>
        <d v="2026-05-23T13:34:54"/>
        <d v="2026-03-21T19:27:52"/>
        <d v="2026-03-26T09:59:11"/>
        <d v="2026-01-07T11:21:43"/>
        <d v="2026-01-15T19:00:55"/>
        <d v="2026-03-03T11:18:56"/>
        <d v="2026-01-22T21:15:56"/>
        <d v="2026-03-11T19:13:22"/>
        <d v="2026-03-18T18:26:42"/>
        <d v="2026-05-22T11:14:18"/>
        <d v="2026-02-03T12:46:15"/>
        <d v="2026-02-12T20:12:42"/>
        <d v="2026-01-04T11:36:19"/>
        <d v="2026-02-02T17:41:14"/>
        <d v="2026-01-23T15:34:12"/>
        <d v="2026-01-30T15:46:02"/>
        <d v="2026-02-02T15:42:21"/>
        <d v="2026-04-26T15:22:02"/>
        <d v="2026-03-18T12:48:00"/>
        <d v="2026-06-25T11:41:10"/>
        <d v="2026-03-17T09:38:30"/>
        <d v="2026-05-30T17:46:17"/>
        <d v="2026-04-12T13:23:26"/>
        <d v="2026-04-20T11:05:16"/>
        <d v="2026-03-31T20:03:59"/>
        <d v="2026-01-23T11:17:20"/>
        <d v="2026-04-17T21:47:47"/>
        <d v="2026-03-13T18:03:40"/>
        <d v="2026-04-07T18:37:02"/>
        <d v="2026-03-14T11:43:30"/>
        <d v="2026-03-11T10:43:59"/>
        <d v="2026-02-21T13:09:13"/>
        <d v="2026-02-13T21:24:33"/>
        <d v="2026-01-20T15:00:27"/>
        <d v="2026-05-02T17:14:44"/>
        <d v="2026-03-31T20:01:02"/>
        <d v="2026-03-06T22:17:09"/>
        <d v="2026-01-11T10:38:30"/>
        <d v="2026-02-27T19:25:55"/>
        <d v="2026-03-24T10:05:25"/>
        <d v="2026-01-19T16:11:15"/>
        <d v="2026-02-08T14:28:33"/>
        <d v="2026-01-31T09:32:03"/>
        <d v="2026-03-14T05:20:23"/>
        <d v="2026-01-29T20:21:06"/>
        <d v="2026-03-23T17:59:23"/>
        <d v="2026-02-15T19:54:01"/>
        <d v="2026-01-19T15:57:02"/>
        <d v="2026-03-05T10:13:17"/>
        <d v="2026-03-16T12:25:24"/>
        <d v="2026-01-25T09:30:04"/>
        <d v="2026-02-03T21:03:26"/>
        <d v="2026-02-03T08:32:42"/>
        <d v="2026-01-27T09:33:41"/>
        <d v="2026-02-19T12:03:43"/>
        <d v="2026-04-26T20:26:40"/>
        <d v="2026-03-13T13:31:51"/>
        <d v="2026-01-14T10:51:36"/>
        <d v="2026-01-06T18:16:41"/>
        <d v="2026-02-19T09:56:07"/>
        <d v="2026-01-15T15:43:38"/>
        <d v="2026-02-05T17:58:15"/>
        <d v="2026-02-16T12:35:23"/>
        <d v="2026-04-27T12:48:01"/>
        <d v="2026-01-15T19:37:50"/>
        <d v="2026-01-12T18:25:38"/>
        <d v="2026-01-19T12:49:55"/>
        <d v="2026-01-02T20:49:05"/>
        <d v="2026-05-03T09:36:40"/>
        <d v="2026-02-02T20:43:28"/>
        <d v="2026-05-27T09:21:32"/>
        <d v="2026-06-16T16:13:45"/>
        <d v="2026-03-28T11:14:30"/>
        <d v="2026-02-10T12:19:06"/>
        <d v="2026-02-03T17:47:19"/>
        <d v="2026-01-31T10:44:13"/>
        <d v="2026-02-02T13:12:29"/>
        <d v="2026-06-08T13:13:40"/>
        <d v="2026-01-26T16:49:44"/>
        <d v="2026-01-19T12:57:22"/>
        <d v="2026-01-27T08:15:45"/>
        <d v="2026-03-09T13:03:22"/>
        <d v="2026-01-01T09:11:24"/>
        <d v="2026-03-19T15:45:41"/>
        <d v="2026-02-01T19:41:49"/>
        <d v="2026-01-30T12:49:03"/>
        <d v="2026-01-14T20:45:01"/>
        <d v="2026-04-15T13:35:14"/>
        <d v="2026-04-02T11:17:27"/>
        <d v="2026-03-05T19:31:41"/>
        <d v="2026-01-20T15:41:13"/>
        <d v="2026-01-18T09:35:12"/>
        <d v="2026-02-22T19:35:32"/>
        <d v="2026-06-19T20:34:12"/>
        <d v="2026-01-16T12:36:57"/>
        <d v="2026-02-10T16:05:51"/>
        <d v="2026-01-29T20:33:50"/>
        <d v="2026-01-30T00:04:21"/>
        <d v="2026-05-01T10:28:26"/>
        <d v="2026-02-07T10:16:12"/>
        <d v="2026-04-12T00:12:36"/>
        <d v="2026-06-07T16:35:39"/>
        <d v="2026-06-18T17:27:04"/>
        <d v="2026-02-14T12:38:37"/>
        <d v="2026-04-29T11:53:45"/>
        <d v="2026-01-04T17:15:31"/>
        <d v="2026-01-05T16:46:38"/>
        <d v="2026-02-14T22:02:26"/>
        <d v="2026-01-22T17:45:25"/>
        <d v="2026-01-12T19:05:35"/>
        <d v="2026-03-28T17:19:24"/>
        <d v="2026-04-20T20:01:37"/>
        <d v="2026-01-24T11:48:00"/>
        <d v="2026-03-09T17:37:31"/>
        <d v="2026-02-03T14:57:30"/>
        <d v="2026-01-14T21:51:47"/>
        <d v="2026-02-13T18:03:27"/>
        <d v="2026-01-30T11:44:49"/>
        <d v="2026-03-27T10:16:12"/>
        <d v="2026-01-20T20:25:54"/>
        <d v="2026-01-01T22:00:03"/>
        <d v="2026-02-07T20:41:29"/>
        <d v="2026-02-21T13:09:10"/>
        <d v="2026-01-25T17:13:52"/>
        <d v="2026-03-04T17:03:41"/>
        <d v="2026-03-12T13:58:24"/>
        <d v="2026-01-18T10:02:12"/>
        <d v="2026-03-31T10:49:38"/>
        <d v="2026-01-25T14:22:21"/>
        <d v="2026-03-24T20:16:26"/>
        <d v="2026-01-03T18:22:11"/>
        <d v="2026-03-17T16:05:23"/>
        <d v="2026-01-31T18:07:44"/>
        <d v="2026-01-31T13:20:15"/>
        <d v="2026-03-21T10:38:16"/>
        <d v="2026-03-26T08:51:08"/>
        <d v="2026-02-07T15:26:11"/>
        <d v="2026-04-14T18:43:06"/>
        <d v="2026-01-15T10:43:36"/>
        <d v="2026-02-28T19:43:47"/>
        <d v="2026-02-01T17:39:07"/>
        <d v="2026-03-09T12:50:21"/>
        <d v="2026-01-30T13:37:49"/>
        <d v="2026-01-30T20:38:02"/>
        <d v="2026-04-20T17:36:43"/>
        <d v="2026-02-23T07:33:02"/>
        <d v="2026-03-17T12:09:27"/>
        <d v="2026-02-01T17:47:10"/>
        <d v="2026-02-19T17:19:46"/>
        <d v="2026-04-09T13:28:12"/>
        <d v="2026-02-17T10:55:28"/>
        <d v="2026-01-19T16:44:48"/>
        <d v="2026-02-02T11:52:31"/>
        <d v="2026-02-21T16:57:48"/>
        <d v="2026-04-20T16:47:53"/>
        <d v="2026-03-21T20:00:31"/>
        <d v="2026-01-13T15:30:22"/>
        <d v="2026-01-15T12:53:30"/>
        <d v="2026-02-18T16:59:20"/>
        <d v="2026-04-10T21:47:43"/>
        <d v="2026-01-25T10:13:51"/>
        <d v="2026-04-17T14:38:07"/>
        <d v="2026-01-19T17:58:35"/>
        <d v="2026-02-11T17:20:37"/>
        <d v="2026-01-17T17:52:20"/>
        <d v="2026-02-27T15:07:19"/>
        <d v="2026-03-15T17:56:45"/>
        <d v="2026-03-18T11:43:12"/>
        <d v="2026-05-02T17:04:41"/>
        <d v="2026-02-25T17:47:45"/>
        <d v="2026-03-23T17:56:08"/>
        <d v="2026-04-30T11:19:36"/>
        <d v="2026-03-04T17:30:38"/>
        <d v="2026-04-17T14:50:18"/>
        <d v="2026-02-10T09:23:29"/>
        <d v="2026-02-16T21:43:41"/>
        <d v="2026-04-22T12:03:41"/>
        <d v="2026-01-03T18:22:22"/>
        <d v="2026-01-01T08:44:13"/>
        <d v="2026-03-01T15:49:18"/>
        <d v="2026-03-27T11:58:53"/>
        <d v="2026-04-02T11:01:02"/>
        <d v="2026-03-02T11:35:20"/>
        <d v="2026-03-27T20:02:42"/>
        <d v="2026-04-07T18:22:57"/>
        <d v="2026-04-11T19:21:39"/>
        <d v="2026-05-31T09:44:58"/>
        <d v="2026-05-30T17:56:49"/>
        <d v="2026-05-13T00:22:31"/>
        <d v="2026-03-25T15:14:45"/>
        <d v="2026-03-02T17:20:17"/>
        <d v="2026-04-12T20:30:22"/>
        <d v="2026-05-16T13:19:49"/>
        <d v="2026-01-03T17:54:13"/>
        <d v="2026-03-12T13:34:59"/>
        <d v="2026-05-17T17:55:57"/>
        <d v="2026-02-10T12:18:22"/>
        <d v="2026-01-20T19:35:41"/>
        <d v="2026-02-13T17:22:16"/>
        <d v="2026-01-31T12:45:17"/>
        <d v="2026-01-01T13:33:43"/>
        <d v="2026-02-25T15:57:38"/>
        <d v="2026-01-24T14:52:22"/>
        <d v="2026-02-28T18:45:32"/>
        <d v="2026-03-01T15:36:42"/>
        <d v="2026-05-13T10:31:48"/>
        <d v="2026-01-01T11:58:08"/>
        <d v="2026-04-21T13:00:50"/>
        <d v="2026-01-29T11:04:51"/>
        <d v="2026-04-25T18:08:23"/>
        <d v="2026-04-25T22:12:30"/>
        <d v="2026-05-12T18:22:25"/>
        <d v="2026-03-04T08:28:45"/>
        <d v="2026-05-16T16:49:12"/>
        <d v="2026-01-29T18:50:20"/>
        <d v="2026-02-04T12:43:56"/>
        <d v="2026-01-20T19:57:23"/>
        <d v="2026-01-18T15:04:42"/>
        <d v="2026-01-30T17:30:13"/>
        <d v="2026-03-05T21:22:02"/>
        <d v="2026-02-14T19:26:31"/>
        <d v="2026-01-19T12:50:33"/>
        <d v="2026-03-02T12:30:57"/>
        <d v="2026-01-10T10:05:49"/>
        <d v="2026-03-23T13:04:57"/>
        <d v="2026-06-21T20:38:44"/>
        <d v="2026-03-27T11:14:28"/>
        <d v="2026-02-07T14:45:42"/>
        <d v="2026-02-14T11:06:19"/>
        <d v="2026-03-20T18:42:51"/>
        <d v="2026-05-09T17:28:33"/>
        <d v="2026-01-08T05:35:11"/>
        <d v="2026-02-11T17:52:27"/>
        <d v="2026-02-15T21:19:38"/>
        <d v="2026-01-25T13:49:54"/>
        <d v="2026-02-09T18:51:16"/>
        <d v="2026-03-02T21:39:40"/>
        <d v="2026-02-02T10:49:07"/>
        <d v="2026-02-03T13:54:42"/>
        <d v="2026-02-28T11:06:07"/>
        <d v="2026-01-02T10:06:58"/>
        <d v="2026-03-14T11:32:17"/>
        <d v="2026-01-22T18:00:40"/>
        <d v="2026-02-19T18:19:45"/>
        <d v="2026-02-02T16:56:47"/>
        <d v="2026-02-19T11:25:54"/>
        <d v="2026-02-19T13:23:30"/>
        <d v="2026-01-31T17:55:03"/>
        <d v="2026-02-28T17:00:03"/>
        <d v="2026-06-08T17:06:41"/>
        <d v="2026-01-31T12:09:00"/>
        <d v="2026-04-12T20:46:46"/>
        <d v="2026-04-27T16:57:02"/>
        <d v="2026-01-01T12:57:57"/>
        <d v="2026-04-22T07:20:26"/>
        <d v="2026-02-14T12:06:16"/>
        <d v="2026-01-06T17:35:42"/>
        <d v="2026-01-12T17:10:33"/>
        <d v="2026-02-04T07:27:36"/>
        <d v="2026-01-01T09:32:26"/>
        <d v="2026-01-29T10:56:03"/>
        <d v="2026-06-16T16:56:14"/>
        <d v="2026-02-26T19:07:33"/>
        <d v="2026-01-30T18:30:29"/>
        <d v="2026-02-26T16:59:52"/>
        <d v="2026-01-24T16:06:00"/>
        <d v="2026-04-01T16:14:57"/>
        <d v="2026-03-04T11:16:39"/>
        <d v="2026-06-25T19:07:13"/>
        <d v="2026-03-08T16:26:01"/>
        <d v="2026-03-24T17:38:21"/>
        <d v="2026-01-13T20:52:49"/>
        <d v="2026-01-26T15:56:23"/>
        <d v="2026-02-23T00:43:00"/>
        <d v="2026-07-06T15:44:01"/>
        <d v="2026-03-18T10:56:26"/>
        <d v="2026-04-09T22:01:45"/>
        <d v="2026-01-04T17:26:10"/>
        <d v="2026-01-22T18:53:33"/>
        <d v="2026-02-18T15:16:47"/>
        <d v="2026-02-26T11:36:56"/>
        <d v="2026-01-10T18:13:03"/>
        <d v="2026-01-04T12:13:04"/>
        <d v="2026-03-25T18:25:31"/>
        <d v="2026-01-11T21:40:42"/>
        <d v="2026-06-27T19:38:58"/>
        <d v="2026-03-07T15:40:08"/>
        <d v="2026-01-20T23:49:50"/>
        <d v="2026-05-12T17:15:00"/>
        <d v="2026-04-04T18:44:37"/>
        <d v="2026-01-30T21:25:09"/>
        <d v="2026-05-05T17:02:36"/>
        <d v="2026-02-15T13:11:16"/>
        <d v="2026-02-06T18:33:23"/>
        <d v="2026-02-16T19:10:24"/>
        <d v="2026-03-02T19:45:33"/>
        <d v="2026-02-18T14:57:10"/>
        <d v="2026-03-07T19:00:44"/>
        <d v="2026-01-14T18:37:13"/>
        <d v="2026-01-01T14:21:26"/>
        <d v="2026-01-18T10:42:38"/>
        <d v="2026-04-17T21:27:56"/>
        <d v="2026-01-14T12:56:31"/>
        <d v="2026-01-21T11:22:47"/>
        <d v="2026-04-22T18:21:10"/>
        <d v="2026-01-16T03:49:45"/>
        <d v="2026-03-15T18:33:44"/>
        <d v="2026-04-10T12:06:45"/>
        <d v="2026-06-01T12:34:48"/>
        <d v="2026-04-20T21:37:07"/>
        <d v="2026-03-23T20:07:56"/>
        <d v="2026-01-29T12:54:42"/>
        <d v="2026-01-27T20:54:31"/>
        <d v="2026-01-25T12:35:11"/>
        <d v="2026-03-27T18:28:06"/>
        <d v="2026-06-27T15:28:55"/>
        <d v="2026-07-02T12:58:57"/>
        <d v="2026-03-31T14:49:19"/>
        <d v="2026-02-18T13:34:00"/>
        <d v="2026-02-17T12:20:42"/>
        <d v="2026-03-23T14:14:36"/>
        <d v="2026-05-13T19:28:30"/>
        <d v="2026-01-25T20:47:08"/>
        <d v="2026-01-14T00:51:45"/>
        <d v="2026-04-03T12:54:41"/>
        <d v="2026-01-18T19:39:39"/>
        <d v="2026-03-23T17:19:07"/>
        <d v="2026-05-02T13:21:54"/>
        <d v="2026-02-26T16:52:03"/>
        <d v="2026-03-26T17:58:29"/>
        <d v="2026-05-08T16:08:36"/>
        <d v="2026-02-12T18:38:25"/>
        <d v="2026-02-16T09:15:23"/>
        <d v="2026-03-31T19:30:11"/>
        <d v="2026-04-05T10:49:56"/>
        <d v="2026-01-24T18:16:11"/>
        <d v="2026-03-04T19:40:51"/>
        <d v="2026-01-12T16:20:01"/>
        <d v="2026-04-24T18:40:54"/>
        <d v="2026-02-17T17:51:58"/>
        <d v="2026-05-16T18:20:23"/>
        <d v="2026-03-12T17:22:23"/>
        <d v="2026-02-15T12:18:09"/>
        <d v="2026-01-23T15:01:32"/>
        <d v="2026-03-21T13:30:40"/>
        <d v="2026-07-14T11:19:20"/>
        <d v="2026-03-28T21:42:22"/>
        <d v="2026-03-01T17:22:38"/>
        <d v="2026-01-20T16:43:17"/>
        <d v="2026-01-03T16:44:34"/>
        <d v="2026-02-21T21:21:05"/>
        <d v="2026-01-12T12:20:19"/>
        <d v="2026-04-09T16:43:38"/>
        <d v="2026-01-13T17:56:50"/>
        <d v="2026-01-10T21:46:30"/>
        <d v="2026-03-10T13:45:12"/>
        <d v="2026-02-17T15:45:58"/>
        <d v="2026-05-12T13:43:22"/>
        <d v="2026-02-04T15:59:53"/>
        <d v="2026-04-11T12:36:59"/>
        <d v="2026-03-15T13:22:34"/>
        <d v="2026-01-19T15:19:17"/>
        <d v="2026-01-03T19:40:36"/>
        <d v="2026-01-19T20:46:37"/>
        <d v="2026-01-17T21:54:50"/>
        <d v="2026-05-05T16:13:08"/>
        <d v="2026-01-22T20:15:07"/>
        <d v="2026-01-13T19:56:28"/>
        <d v="2026-02-06T21:47:41"/>
        <d v="2026-02-03T11:33:26"/>
        <d v="2026-01-01T08:01:33"/>
        <d v="2026-02-01T20:08:01"/>
        <d v="2026-02-28T08:04:44"/>
        <d v="2026-03-03T08:55:11"/>
        <d v="2026-04-26T10:02:51"/>
        <d v="2026-04-30T20:06:14"/>
        <d v="2026-04-16T14:21:04"/>
        <d v="2026-03-13T21:14:07"/>
        <d v="2026-02-02T07:07:45"/>
        <d v="2026-01-27T16:17:36"/>
        <d v="2026-04-01T16:11:32"/>
        <d v="2026-01-03T15:49:08"/>
        <d v="2026-01-02T12:48:38"/>
        <d v="2026-01-30T18:32:40"/>
        <d v="2026-01-06T18:52:12"/>
        <d v="2026-02-19T09:03:17"/>
        <d v="2026-01-27T21:02:24"/>
        <d v="2026-05-16T16:51:21"/>
        <d v="2026-03-15T17:21:24"/>
        <d v="2026-03-25T18:12:32"/>
        <d v="2026-01-05T15:27:28"/>
        <d v="2026-04-09T11:21:20"/>
        <d v="2026-02-12T14:08:36"/>
        <d v="2026-04-10T13:32:17"/>
        <d v="2026-01-04T17:16:41"/>
        <d v="2026-03-18T11:14:49"/>
        <d v="2026-02-19T21:07:42"/>
        <d v="2026-01-08T22:04:29"/>
        <d v="2026-01-31T12:07:58"/>
        <d v="2026-01-30T21:13:11"/>
        <d v="2026-04-07T11:34:17"/>
        <d v="2026-04-05T16:20:40"/>
        <d v="2026-02-20T18:49:43"/>
        <d v="2026-01-23T18:53:03"/>
        <d v="2026-04-19T20:54:45"/>
        <d v="2026-02-18T18:29:20"/>
        <d v="2026-01-26T18:25:23"/>
        <d v="2026-01-25T13:46:39"/>
        <d v="2026-02-28T20:25:11"/>
        <d v="2026-01-05T20:36:03"/>
        <d v="2026-01-31T11:02:40"/>
        <d v="2026-01-08T18:03:36"/>
        <d v="2026-02-15T11:07:12"/>
        <d v="2026-01-25T10:18:01"/>
        <d v="2026-01-21T12:38:21"/>
        <d v="2026-02-16T21:55:55"/>
        <d v="2026-03-24T20:35:28"/>
        <d v="2026-01-04T21:04:55"/>
        <d v="2026-01-11T11:26:36"/>
        <d v="2026-03-21T17:28:51"/>
        <d v="2026-04-07T15:54:11"/>
        <d v="2026-04-03T10:19:44"/>
        <d v="2026-01-22T18:45:38"/>
        <d v="2026-05-22T18:11:02"/>
        <d v="2026-03-14T18:41:18"/>
        <d v="2026-03-22T20:04:54"/>
        <d v="2026-02-14T11:21:38"/>
        <d v="2026-02-18T19:01:37"/>
        <d v="2026-03-29T15:07:39"/>
        <d v="2026-04-11T12:17:06"/>
        <d v="2026-03-21T15:15:34"/>
        <d v="2026-04-12T10:42:47"/>
        <d v="2026-03-23T18:27:37"/>
        <d v="2026-02-04T20:52:39"/>
        <d v="2026-04-24T11:48:57"/>
        <d v="2026-02-22T17:12:50"/>
        <d v="2026-04-08T18:37:12"/>
        <d v="2026-04-08T17:39:09"/>
        <d v="2026-03-27T12:08:02"/>
        <d v="2026-03-28T17:58:59"/>
        <d v="2026-04-13T20:49:03"/>
        <d v="2026-01-18T09:57:16"/>
        <d v="2026-01-24T17:21:15"/>
        <d v="2026-03-04T10:20:03"/>
        <d v="2026-03-17T17:47:36"/>
        <d v="2026-05-16T10:01:35"/>
        <d v="2026-02-05T14:43:11"/>
        <d v="2026-02-03T11:08:32"/>
        <d v="2026-02-13T19:01:28"/>
        <d v="2026-02-11T12:10:18"/>
        <d v="2026-04-05T18:37:12"/>
        <d v="2026-04-01T16:49:18"/>
        <d v="2026-02-28T20:38:16"/>
        <d v="2026-02-05T10:09:48"/>
        <d v="2026-02-03T15:58:06"/>
        <d v="2026-04-20T15:22:48"/>
        <d v="2026-02-03T16:06:04"/>
        <d v="2026-02-16T11:48:41"/>
        <d v="2026-03-19T17:01:01"/>
        <d v="2026-02-06T06:56:08"/>
        <d v="2026-01-01T20:36:55"/>
        <d v="2026-01-30T18:20:19"/>
        <d v="2026-03-13T18:01:21"/>
        <d v="2026-01-31T16:50:59"/>
        <d v="2026-03-05T11:42:25"/>
        <d v="2026-01-19T09:12:53"/>
        <d v="2026-03-11T18:31:15"/>
        <d v="2026-01-01T08:04:07"/>
        <d v="2026-03-08T11:28:13"/>
        <d v="2026-01-22T23:37:37"/>
        <d v="2026-01-20T12:00:58"/>
        <d v="2026-03-10T21:32:21"/>
        <d v="2026-04-13T15:09:30"/>
        <d v="2026-01-05T21:20:08"/>
        <d v="2026-04-01T10:14:28"/>
        <d v="2026-02-10T07:22:43"/>
        <d v="2026-01-19T15:58:13"/>
        <d v="2026-02-26T11:26:16"/>
        <d v="2026-01-04T11:28:47"/>
        <d v="2026-01-13T19:47:15"/>
        <d v="2026-01-04T11:01:37"/>
        <d v="2026-02-22T17:58:47"/>
        <d v="2026-02-11T12:25:05"/>
        <d v="2026-04-07T11:16:35"/>
        <d v="2026-01-20T18:03:54"/>
        <d v="2026-01-10T21:30:12"/>
        <d v="2026-04-01T19:41:08"/>
        <d v="2026-02-13T20:12:36"/>
        <d v="2026-01-02T18:01:19"/>
        <d v="2026-02-04T18:47:23"/>
        <d v="2026-02-21T20:12:57"/>
        <d v="2026-02-14T09:15:19"/>
        <d v="2026-02-08T11:01:51"/>
        <d v="2026-01-24T13:08:00"/>
        <d v="2026-02-07T19:00:46"/>
        <d v="2026-01-28T12:33:54"/>
        <d v="2026-04-06T13:16:39"/>
        <d v="2026-06-24T08:50:34"/>
        <d v="2026-02-17T14:44:54"/>
        <d v="2026-02-27T12:14:46"/>
        <d v="2026-02-09T18:22:10"/>
        <d v="2026-01-09T18:59:02"/>
        <d v="2026-01-27T15:22:35"/>
        <d v="2026-01-30T21:11:21"/>
        <d v="2026-01-11T12:21:49"/>
        <d v="2026-04-05T10:27:53"/>
        <d v="2026-03-01T13:46:59"/>
        <d v="2026-06-14T16:02:49"/>
        <d v="2026-01-13T15:22:46"/>
        <d v="2026-03-17T16:12:25"/>
        <d v="2026-04-01T11:21:41"/>
        <d v="2026-02-26T11:55:06"/>
        <d v="2026-01-05T14:52:22"/>
        <d v="2026-05-13T11:35:57"/>
        <d v="2026-03-04T01:26:56"/>
        <d v="2026-02-11T18:55:08"/>
        <d v="2026-03-23T19:03:41"/>
        <d v="2026-01-03T21:50:26"/>
        <d v="2026-01-27T22:11:10"/>
        <d v="2026-06-07T14:26:32"/>
        <d v="2026-07-04T10:14:13"/>
        <d v="2026-07-15T09:45:47"/>
        <d v="2026-02-10T18:53:44"/>
        <d v="2026-01-03T17:32:27"/>
        <d v="2026-07-10T12:40:46"/>
        <d v="2026-02-25T14:03:45"/>
        <d v="2026-02-03T13:24:41"/>
        <d v="2026-06-05T19:01:58"/>
        <d v="2026-03-22T18:19:27"/>
        <d v="2026-07-08T20:52:47"/>
        <d v="2026-04-16T11:39:51"/>
        <d v="2026-01-14T20:00:13"/>
        <d v="2026-04-16T21:02:24"/>
        <d v="2026-04-27T14:48:04"/>
        <d v="2026-02-04T10:46:38"/>
        <d v="2026-01-31T22:47:14"/>
        <d v="2026-02-25T19:16:53"/>
        <d v="2026-02-25T17:26:31"/>
        <d v="2026-07-05T09:41:15"/>
        <d v="2026-04-08T18:57:07"/>
        <d v="2026-02-15T11:55:16"/>
        <d v="2026-02-07T15:42:34"/>
        <d v="2026-04-06T10:40:32"/>
        <d v="2026-03-17T20:04:36"/>
        <d v="2026-04-25T18:33:55"/>
        <d v="2026-05-04T16:11:40"/>
        <d v="2026-05-31T01:19:58"/>
        <d v="2026-06-24T12:13:56"/>
        <d v="2026-05-21T17:11:10"/>
        <d v="2026-05-02T02:07:40"/>
        <d v="2026-01-22T19:21:31"/>
        <d v="2026-06-19T18:29:40"/>
        <d v="2026-01-30T03:17:35"/>
        <d v="2026-01-31T16:10:08"/>
        <d v="2026-01-01T14:14:07"/>
        <d v="2026-02-04T09:56:12"/>
        <d v="2026-01-04T16:23:51"/>
        <d v="2026-01-30T23:23:58"/>
        <d v="2026-01-18T16:06:52"/>
        <d v="2026-02-03T08:31:54"/>
        <d v="2026-03-06T10:15:54"/>
        <d v="2026-02-22T19:03:03"/>
        <d v="2026-01-22T17:45:30"/>
        <d v="2026-01-06T20:40:58"/>
        <d v="2026-07-07T20:42:40"/>
        <d v="2026-02-11T12:37:50"/>
        <d v="2026-06-21T04:52:52"/>
        <d v="2026-01-04T12:47:34"/>
        <d v="2026-02-08T14:01:09"/>
        <d v="2026-01-15T13:52:47"/>
        <d v="2026-01-20T21:59:29"/>
        <d v="2026-02-12T12:00:39"/>
        <d v="2026-05-12T00:07:03"/>
        <d v="2026-06-23T22:59:33"/>
        <d v="2026-04-15T09:44:26"/>
        <d v="2026-01-31T11:20:06"/>
        <d v="2026-02-08T19:41:09"/>
        <d v="2026-04-10T10:56:11"/>
        <d v="2026-02-18T15:42:22"/>
        <d v="2026-05-24T00:11:10"/>
        <d v="2026-01-17T10:15:49"/>
        <d v="2026-04-06T20:37:28"/>
        <d v="2026-04-27T10:51:13"/>
        <d v="2026-03-17T14:11:11"/>
        <d v="2026-01-09T08:36:08"/>
        <d v="2026-03-11T13:04:43"/>
        <d v="2026-03-24T14:14:29"/>
        <d v="2026-02-09T19:12:40"/>
        <d v="2026-01-14T19:50:26"/>
        <d v="2026-07-14T09:21:44"/>
        <d v="2026-05-01T14:00:49"/>
        <d v="2026-07-07T18:08:39"/>
        <d v="2026-02-09T13:02:45"/>
        <d v="2026-04-27T16:03:51"/>
        <d v="2026-02-20T19:15:08"/>
        <d v="2026-07-10T18:53:36"/>
        <d v="2026-07-12T09:09:02"/>
        <d v="2026-07-03T20:31:28"/>
        <d v="2026-07-07T17:17:05"/>
        <d v="2026-07-05T17:57:09"/>
        <d v="2026-01-30T09:30:00"/>
        <d v="2026-07-05T10:59:12"/>
        <d v="2026-06-03T08:18:14"/>
        <d v="2026-07-05T10:17:51"/>
        <d v="2026-06-09T10:46:19"/>
        <d v="2026-07-09T11:56:24"/>
        <d v="2026-07-02T19:23:47"/>
        <d v="2026-07-08T20:47:25"/>
        <d v="2026-03-10T16:17:02"/>
        <d v="2026-07-08T18:13:29"/>
        <d v="2026-06-24T21:18:03"/>
        <d v="2026-07-04T11:49:32"/>
        <d v="2026-06-22T15:34:33"/>
        <d v="2026-07-10T18:13:58"/>
        <d v="2026-07-09T12:49:52"/>
        <d v="2026-07-11T21:08:09"/>
        <d v="2026-07-12T13:36:06"/>
        <d v="2026-06-04T17:41:31"/>
        <d v="2026-06-03T11:51:05"/>
        <d v="2026-02-18T18:51:00"/>
        <d v="2026-03-08T12:41:37"/>
        <d v="2026-02-20T13:46:12"/>
        <d v="2026-01-08T15:02:00"/>
        <d v="2026-02-02T13:17:08"/>
        <d v="2026-04-20T21:30:17"/>
        <d v="2026-06-29T21:50:16"/>
        <d v="2026-06-30T14:44:39"/>
        <d v="2026-04-06T10:49:34"/>
        <d v="2026-07-05T10:11:23"/>
        <d v="2026-06-26T13:49:57"/>
        <d v="2026-06-28T11:55:47"/>
        <d v="2026-07-14T08:59:38"/>
        <d v="2026-07-09T15:37:46"/>
        <d v="2026-05-22T15:23:20"/>
        <d v="2026-07-07T08:12:22"/>
        <d v="2026-07-03T20:44:16"/>
        <d v="2026-07-04T16:34:21"/>
        <d v="2026-07-02T12:36:24"/>
        <d v="2026-07-13T18:41:19"/>
        <d v="2026-06-14T13:56:11"/>
        <d v="2026-06-05T09:08:10"/>
        <d v="2026-04-23T16:59:57"/>
        <d v="2026-06-18T16:41:59"/>
        <d v="2026-04-24T11:30:58"/>
        <d v="2026-01-02T21:21:25"/>
        <d v="2026-03-27T17:12:11"/>
        <d v="2026-06-23T20:40:03"/>
        <d v="2026-06-02T19:17:06"/>
        <d v="2026-03-04T19:59:49"/>
        <d v="2026-05-13T07:19:42"/>
        <d v="2026-06-10T09:22:00"/>
        <d v="2026-04-01T15:55:35"/>
        <d v="2026-05-09T16:40:21"/>
        <d v="2026-06-25T16:42:17"/>
        <d v="2026-04-07T18:19:18"/>
        <d v="2026-06-25T10:28:40"/>
        <d v="2026-02-14T10:27:35"/>
        <d v="2026-01-15T08:19:02"/>
        <d v="2026-02-18T20:02:43"/>
        <d v="2026-05-21T14:11:36"/>
        <d v="2026-02-05T08:25:44"/>
        <d v="2026-01-12T22:16:21"/>
        <d v="2026-05-15T15:22:35"/>
        <d v="2026-05-19T12:51:10"/>
        <d v="2026-05-28T16:12:08"/>
        <d v="2026-02-24T13:10:43"/>
        <d v="2026-03-27T17:08:50"/>
        <d v="2026-02-17T17:36:41"/>
        <d v="2026-03-18T20:28:16"/>
        <d v="2026-03-15T21:10:42"/>
        <d v="2026-06-11T08:40:39"/>
        <d v="2026-05-12T11:04:38"/>
        <d v="2026-04-02T03:07:18"/>
        <d v="2026-01-08T21:39:15"/>
        <d v="2026-05-15T16:41:08"/>
        <d v="2026-03-14T18:18:54"/>
        <d v="2026-04-16T12:36:19"/>
        <d v="2026-02-05T06:36:48"/>
        <d v="2026-06-27T20:01:17"/>
        <d v="2026-02-23T05:48:06"/>
        <d v="2026-02-19T20:23:19"/>
        <d v="2026-03-26T08:33:06"/>
        <d v="2026-02-07T06:23:24"/>
        <d v="2026-03-12T19:30:37"/>
        <d v="2026-03-07T16:15:30"/>
        <d v="2026-06-26T16:13:58"/>
        <d v="2026-01-27T13:18:17"/>
        <d v="2026-01-20T20:17:32"/>
        <d v="2026-07-06T18:13:21"/>
        <d v="2026-04-16T14:46:19"/>
        <d v="2026-01-30T16:57:10"/>
        <d v="2026-05-20T15:39:47"/>
        <d v="2026-07-10T21:13:14"/>
        <d v="2026-06-27T12:43:14"/>
        <d v="2026-01-17T09:16:54"/>
        <d v="2026-04-28T10:38:53"/>
        <d v="2026-02-11T12:17:31"/>
        <d v="2026-05-05T16:23:45"/>
        <d v="2026-01-05T14:47:36"/>
        <d v="2026-06-08T12:20:39"/>
        <d v="2026-04-10T16:26:56"/>
        <d v="2026-02-05T11:49:59"/>
        <d v="2026-04-16T14:36:19"/>
        <d v="2026-01-30T21:23:01"/>
        <d v="2026-05-17T14:36:05"/>
        <d v="2026-03-04T12:38:59"/>
        <d v="2026-07-20T22:37:28"/>
        <d v="2026-07-21T11:18:59"/>
        <d v="2026-05-09T12:00:33"/>
        <d v="2026-01-31T18:38:31"/>
        <d v="2026-07-16T10:50:44"/>
        <d v="2026-04-07T15:30:49"/>
        <d v="2026-07-16T19:55:19"/>
        <d v="2026-07-17T10:06:15"/>
        <d v="2026-07-19T16:26:37"/>
        <d v="2026-07-17T21:48:00"/>
        <d v="2026-03-12T08:43:11"/>
        <d v="2026-07-20T08:50:04"/>
        <d v="2026-07-21T17:27:08"/>
        <d v="2026-07-16T01:57:46"/>
        <d v="2026-07-17T16:23:34"/>
        <d v="2026-07-19T09:58:00"/>
        <d v="2026-07-18T22:29:25"/>
        <d v="2026-07-19T23:27:05"/>
        <d v="2026-03-14T22:01:29"/>
        <d v="2026-03-18T18:12:59"/>
        <d v="2026-07-21T10:27:46"/>
        <d v="2026-04-18T22:54:00"/>
        <d v="2026-07-15T18:17:43"/>
        <d v="2026-04-23T16:04:54"/>
        <d v="2026-07-20T19:35:52"/>
        <d v="2026-07-16T18:04:15"/>
        <d v="2026-07-21T13:23:44"/>
        <d v="2026-07-14T16:15:16"/>
        <d v="2026-03-12T16:31:47"/>
        <d v="2026-07-15T10:08:49"/>
        <d v="2026-07-18T02:16:43"/>
        <d v="2026-07-16T16:20:49"/>
        <d v="2026-07-16T17:11:42"/>
        <d v="2026-04-09T21:46:16"/>
        <d v="2026-07-17T16:14:26"/>
        <d v="2026-07-20T13:09:32"/>
        <d v="2026-07-18T10:47:41"/>
        <d v="2026-02-05T07:21:13"/>
        <d v="2026-01-28T11:46:47"/>
        <d v="2026-01-29T02:32:36"/>
        <d v="2026-07-17T11:36:45"/>
        <d v="2026-07-20T11:41:42"/>
        <m/>
      </sharedItems>
      <fieldGroup par="40"/>
    </cacheField>
    <cacheField name="DATA_TERMINO_SS" numFmtId="22">
      <sharedItems containsNonDate="0" containsDate="1" containsString="0" containsBlank="1" minDate="2025-01-02T20:00:00" maxDate="2026-07-21T17:39:51"/>
    </cacheField>
    <cacheField name="DATA_LIMITE_SS" numFmtId="22">
      <sharedItems containsNonDate="0" containsDate="1" containsString="0" containsBlank="1" minDate="2026-01-04T04:24:40" maxDate="2027-04-29T17:55:43"/>
    </cacheField>
    <cacheField name="DESCICAO_DO_ATIVO" numFmtId="0">
      <sharedItems containsBlank="1"/>
    </cacheField>
    <cacheField name="LOCALIDADE" numFmtId="0">
      <sharedItems containsBlank="1"/>
    </cacheField>
    <cacheField name="SOLICITANTE" numFmtId="0">
      <sharedItems containsBlank="1"/>
    </cacheField>
    <cacheField name="RURA_URBANO" numFmtId="0">
      <sharedItems containsBlank="1"/>
    </cacheField>
    <cacheField name="TIPOSS" numFmtId="0">
      <sharedItems containsBlank="1"/>
    </cacheField>
    <cacheField name="DESCRIPTION" numFmtId="0">
      <sharedItems containsBlank="1" longText="1"/>
    </cacheField>
    <cacheField name="POTENCIA_INST" numFmtId="0">
      <sharedItems containsString="0" containsBlank="1" containsNumber="1" containsInteger="1" minValue="10" maxValue="1125"/>
    </cacheField>
    <cacheField name="POTENCIA_RET" numFmtId="0">
      <sharedItems containsString="0" containsBlank="1" containsNumber="1" containsInteger="1" minValue="5" maxValue="1125"/>
    </cacheField>
    <cacheField name="POT_RET" numFmtId="0">
      <sharedItems containsBlank="1"/>
    </cacheField>
    <cacheField name="DATA_ATUALIZACAO" numFmtId="22">
      <sharedItems containsNonDate="0" containsDate="1" containsString="0" containsBlank="1" minDate="1900-01-04T00:00:00" maxDate="2026-07-21T19:08:30"/>
    </cacheField>
    <cacheField name="VALIDAÇÃO" numFmtId="0">
      <sharedItems containsBlank="1" count="3">
        <m/>
        <s v="OK"/>
        <s v="ÑOK"/>
      </sharedItems>
    </cacheField>
    <cacheField name="MOTIVO" numFmtId="0">
      <sharedItems containsBlank="1"/>
    </cacheField>
    <cacheField name="SIGCO CORRETO?" numFmtId="0">
      <sharedItems containsBlank="1"/>
    </cacheField>
    <cacheField name="Dias (DATA_ABERTURA_SS)" numFmtId="0" databaseField="0">
      <fieldGroup base="23">
        <rangePr groupBy="days" startDate="2026-01-01T04:24:40" endDate="2026-07-21T17:27:08"/>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21/07/2026"/>
        </groupItems>
      </fieldGroup>
    </cacheField>
    <cacheField name="Meses (DATA_ABERTURA_SS)" numFmtId="0" databaseField="0">
      <fieldGroup base="23">
        <rangePr groupBy="months" startDate="2026-01-01T04:24:40" endDate="2026-07-21T17:27:08"/>
        <groupItems count="14">
          <s v="&lt;01/01/2026"/>
          <s v="jan"/>
          <s v="fev"/>
          <s v="mar"/>
          <s v="abr"/>
          <s v="mai"/>
          <s v="jun"/>
          <s v="jul"/>
          <s v="ago"/>
          <s v="set"/>
          <s v="out"/>
          <s v="nov"/>
          <s v="dez"/>
          <s v="&gt;21/07/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1">
  <r>
    <s v="ETO-RD-GR 00405/2026"/>
    <x v="0"/>
    <n v="712600284"/>
    <n v="8812"/>
    <s v="FORMS"/>
    <s v="AVARIADO"/>
    <s v="BUCHA DANIFICADA"/>
    <s v="AVARIADO"/>
    <s v="VAZAMENTO DE ÓLEO"/>
    <s v="MC - SUBSTITUIÇÃO DE TRANSFORMADOR"/>
    <n v="1327652"/>
    <n v="2026"/>
    <s v="COI"/>
    <s v="ETO-RD-GR"/>
    <s v="LD03022033"/>
    <n v="5700001112"/>
    <x v="0"/>
    <m/>
    <n v="736517"/>
    <n v="9042906"/>
    <s v="190-13711017"/>
    <s v="EMERGENCIAL"/>
    <s v="SS ATENDIDA"/>
    <x v="0"/>
    <d v="2026-04-07T01:30:00"/>
    <d v="2026-04-09T16:56:03"/>
    <s v="BLOCO TRANSFORMADOR DE DISTRIBUIÇÃO"/>
    <s v="COLMEIA"/>
    <s v="CLEIBER DA SILVA"/>
    <s v="RURAL"/>
    <s v="FORMS SUBST DE TRANSFORMADOR"/>
    <s v="acionar equipe de manutencao para troca de trafo avariado na RDU de Goainir dos campos e chave danificada fase Atrafo 5700001112Equipe 033po01"/>
    <n v="1125"/>
    <n v="1125"/>
    <s v="112"/>
    <d v="2026-07-21T19:08:30"/>
    <m/>
    <m/>
    <m/>
  </r>
  <r>
    <s v="ETO-RD-GR 00530/2026"/>
    <x v="1"/>
    <n v="712600361"/>
    <n v="8812"/>
    <s v="FORMS"/>
    <s v="AVARIADO"/>
    <s v="VAZAMENTO DE ÓLEO"/>
    <s v="AVARIADO"/>
    <s v="VAZAMENTO DE ÓLEO"/>
    <s v="MC - SUBSTITUIÇÃO DE TRANSFORMADOR"/>
    <n v="1345879"/>
    <n v="2026"/>
    <s v="COI"/>
    <s v="ETO-RD-GR"/>
    <s v="LD03022033"/>
    <n v="5700001112"/>
    <x v="0"/>
    <m/>
    <n v="736517"/>
    <n v="9042906"/>
    <s v="190-13711017"/>
    <s v="EMERGENCIAL"/>
    <s v="SS ATENDIDA"/>
    <x v="1"/>
    <d v="2026-05-16T15:20:00"/>
    <d v="2026-05-18T18:03:03"/>
    <s v="BLOCO TRANSFORMADOR DE DISTRIBUIÇÃO"/>
    <s v="COLMEIA"/>
    <s v="SIRDEIS ALVES MONTEIRO"/>
    <s v="RURAL"/>
    <s v="FORMS SUBST DE TRANSFORMADOR"/>
    <s v="por favor deslocar equipe da manutenção pesada no trafo 5700001112 com vazamento de oleo substituir o mesmo 112,5 kva 34,5 kv acesso bom"/>
    <n v="150"/>
    <n v="1125"/>
    <s v="112,5 kv"/>
    <d v="2026-07-21T19:08:30"/>
    <m/>
    <m/>
    <m/>
  </r>
  <r>
    <s v="ETO-RD-AG 00721/2026"/>
    <x v="2"/>
    <n v="662600453"/>
    <n v="0"/>
    <s v="FORMS"/>
    <s v="AVARIADO"/>
    <s v="SOBRECARGA"/>
    <s v="QUEIMADO"/>
    <s v="DESCARGA ATMOSFÉRICA"/>
    <s v="MC - SUBSTITUIÇÃO DE TRANSFORMADOR"/>
    <n v="1367207"/>
    <n v="2026"/>
    <s v="MANUT"/>
    <s v="ETO-RD-AG"/>
    <s v="LD02014045"/>
    <n v="5700021133"/>
    <x v="1"/>
    <m/>
    <n v="839120"/>
    <n v="9407529"/>
    <s v="190-13649332"/>
    <s v="EMERGENCIAL"/>
    <s v="SS ATENDIDA"/>
    <x v="2"/>
    <d v="2026-07-15T22:20:28"/>
    <d v="2026-07-18T15:49:07"/>
    <s v="BLOCO TRANSFORMADOR DE DISTRIBUIÇÃO"/>
    <s v="CARRASCO BONITO"/>
    <s v="LEANDRO BISPO DE BARROS"/>
    <s v="RURAL"/>
    <s v="FORMS SUBST DE TRANSFORMADOR"/>
    <s v="trafo 5700021133 queimado 43 UC's ligadas em campo., favor realizar melhoria de aterramento. SOBRECARGA - Trafo de 25 Kva com 43 UC's ligadas em campo."/>
    <n v="25"/>
    <n v="25"/>
    <s v="25kva"/>
    <d v="2026-07-21T19:08:30"/>
    <m/>
    <m/>
    <m/>
  </r>
  <r>
    <s v="ENC-RD-PS 00364/2026"/>
    <x v="3"/>
    <m/>
    <e v="#N/A"/>
    <s v="FORMS"/>
    <s v="AVARIADO"/>
    <s v="BUCHA DANIFICADA"/>
    <s v="AVARIADO"/>
    <s v="COLA E FITA"/>
    <s v="MC - EQUIPAMENTOS"/>
    <n v="1322338"/>
    <n v="2026"/>
    <s v="COI"/>
    <s v="ENC-RD-PS"/>
    <s v="LD01062013"/>
    <n v="5700001180"/>
    <x v="2"/>
    <m/>
    <n v="731158"/>
    <n v="8864197"/>
    <s v="190-13679907"/>
    <s v="EMERGENCIAL"/>
    <s v="SS ATENDIDA"/>
    <x v="3"/>
    <d v="2026-03-20T12:30:48"/>
    <d v="2026-03-22T15:59:54"/>
    <s v="BLOCO TRANSFORMADOR DE DISTRIBUIÇÃO"/>
    <s v="PARAISO DO TOCANTINS"/>
    <s v="THIAGO BORGES DE OLIVEIRA"/>
    <s v="RURAL"/>
    <s v="FORMS SUBST DE TRANSFORMADOR"/>
    <s v="Segue ss para tratativa com equipe de manutençao o quanto antessubstituir trafo 5700001180 com vazamento de oleo na santana"/>
    <m/>
    <m/>
    <s v="25"/>
    <d v="2026-07-21T19:08:30"/>
    <m/>
    <m/>
    <m/>
  </r>
  <r>
    <s v="ENC-RD-PS 00569/2026"/>
    <x v="4"/>
    <n v="212600526"/>
    <n v="25962"/>
    <s v="FORMS"/>
    <s v="QUEIMADO"/>
    <s v="VAZAMENTO DE ÓLEO"/>
    <s v="QUEIMADO"/>
    <s v="VAZAMENTO DE ÓLEO"/>
    <s v="MC - SUBSTITUIÇÃO DE TRANSFORMADOR"/>
    <n v="1354125"/>
    <n v="2026"/>
    <s v="COI"/>
    <s v="ENC-RD-PS"/>
    <s v="LD01062013"/>
    <n v="5700001180"/>
    <x v="2"/>
    <m/>
    <n v="731158"/>
    <n v="8864197"/>
    <s v="190-13679907"/>
    <s v="EMERGENCIAL"/>
    <s v="SS ATENDIDA"/>
    <x v="4"/>
    <d v="2026-06-11T13:44:00"/>
    <d v="2026-06-14T07:09:39"/>
    <s v="BLOCO TRANSFORMADOR DE DISTRIBUIÇÃO"/>
    <s v="PARAISO DO TOCANTINS"/>
    <s v="PAULO SERGIO CAETANO FREIRE"/>
    <s v="RURAL"/>
    <s v="FORMS SUBST DE TRANSFORMADOR"/>
    <s v="TRAFO 5700001180 QUEIMADO PARA BOM DE 25 KVA NA REDE 19.9 KV ACESSO BOM NÃO FOI FEITO TESTE AVAVIO DEVIDO OS TRAFO ESTA VAZANDO OLEO"/>
    <n v="25"/>
    <n v="25"/>
    <s v="25 KVA "/>
    <d v="2026-07-21T19:08:30"/>
    <m/>
    <m/>
    <m/>
  </r>
  <r>
    <s v="ETO-RD-AR 00199/2026"/>
    <x v="5"/>
    <n v="612600131"/>
    <n v="25962"/>
    <s v="FORMS"/>
    <s v="AVARIADO"/>
    <s v="VAZAMENTO DE ÓLEO"/>
    <s v="AVARIADO"/>
    <s v="VAZAMENTO DE ÓLEO"/>
    <s v="MC - SUBSTITUIÇÃO DE TRANSFORMADOR"/>
    <n v="1306219"/>
    <n v="2026"/>
    <s v="COI"/>
    <s v="ETO-RD-AR"/>
    <s v="LD01095030"/>
    <n v="5700036157"/>
    <x v="3"/>
    <m/>
    <n v="760842"/>
    <n v="9271115"/>
    <s v="190-13646435"/>
    <s v="EMERGENCIAL"/>
    <s v="SS ATENDIDA"/>
    <x v="5"/>
    <d v="2026-02-01T01:48:00"/>
    <d v="2026-02-03T20:40:25"/>
    <s v="BLOCO TRANSFORMADOR DE DISTRIBUIÇÃO"/>
    <s v="ARAGUANA"/>
    <s v="GUILHERME BORGES DE OLIVEIRA"/>
    <s v="URBANO"/>
    <s v="FORMS SUBST DE TRANSFORMADOR"/>
    <s v="TRAFO 5700036157 45KVA 34.5KV COM VAZAMENTO DE OLEO69 CLIENTES PENALIZADOS"/>
    <n v="45"/>
    <n v="45"/>
    <s v="45KVA"/>
    <d v="2026-07-21T19:08:30"/>
    <m/>
    <m/>
    <m/>
  </r>
  <r>
    <s v="ETO-RD-AR 00946/2026"/>
    <x v="6"/>
    <n v="612600587"/>
    <n v="8812"/>
    <s v="FORMS"/>
    <s v="QUEIMADO"/>
    <s v="NÃO IDENTIFICADO"/>
    <s v="QUEIMADO"/>
    <s v="NÃO IDENTIFICADO"/>
    <s v="MC - SUBSTITUIÇÃO DE TRANSFORMADOR"/>
    <n v="1351763"/>
    <n v="2026"/>
    <s v="COI"/>
    <s v="ETO-RD-AR"/>
    <s v="LD01095030"/>
    <n v="5700036157"/>
    <x v="3"/>
    <m/>
    <n v="760842"/>
    <n v="9271115"/>
    <s v="190-13646435"/>
    <s v="EMERGENCIAL"/>
    <s v="SS ATENDIDA"/>
    <x v="6"/>
    <d v="2026-06-05T10:20:00"/>
    <d v="2026-06-07T21:44:28"/>
    <s v="BLOCO TRANSFORMADOR DE DISTRIBUIÇÃO"/>
    <s v="ARAGUANA"/>
    <s v="CARLOS ALBERTO COUTINHO DE MOR"/>
    <s v="URBANO"/>
    <s v="FORMS SUBST DE TRANSFORMADOR"/>
    <s v="Constatado trafo 5700036157 de 75kVA e para-raios queimados na 34.5kV. Acesso livre para caminhão."/>
    <n v="75"/>
    <n v="75"/>
    <s v="75 kva"/>
    <d v="2026-07-21T19:08:30"/>
    <m/>
    <m/>
    <m/>
  </r>
  <r>
    <s v="ENC-RD-PS 00008/2026"/>
    <x v="7"/>
    <n v="212600046"/>
    <n v="8385"/>
    <s v="FORMS"/>
    <s v="QUEIMADO"/>
    <s v="DESCARGA ATMOSFÉRICA"/>
    <s v="QUEIMADO"/>
    <s v="DESCARGA ATMOSFÉRICA"/>
    <s v="MC - SUBSTITUIÇÃO DE TRANSFORMADOR"/>
    <n v="1277911"/>
    <n v="2026"/>
    <s v="COI"/>
    <s v="ENC-RD-PS"/>
    <s v="LD01056046"/>
    <n v="5700188046"/>
    <x v="4"/>
    <m/>
    <n v="729633"/>
    <n v="8824898"/>
    <s v="190-13699131"/>
    <s v="EMERGENCIAL"/>
    <s v="SS ATENDIDA"/>
    <x v="7"/>
    <d v="2026-01-05T00:35:00"/>
    <d v="2026-01-06T18:05:28"/>
    <s v="BLOCO TRANSFORMADOR DE DISTRIBUIÇÃO"/>
    <s v="NOVA ROSALANDIA"/>
    <s v="Felipe Batista Ferrreira"/>
    <s v="RURAL"/>
    <s v="FORMS SUBST DE TRANSFORMADOR"/>
    <s v="TR 5700188046 QUEIMADO 30KVAPARA RAIO DANIFICADO ACESSO LIVRET 34500013OP14"/>
    <n v="30"/>
    <n v="30"/>
    <s v="30KVA"/>
    <d v="2026-07-21T19:08:30"/>
    <m/>
    <m/>
    <m/>
  </r>
  <r>
    <s v="ENC-RD-PS 00409/2026"/>
    <x v="8"/>
    <n v="212600366"/>
    <n v="8812"/>
    <s v="FORMS"/>
    <s v="QUEIMADO"/>
    <s v="DESCARGA ATMOSFÉRICA"/>
    <s v="QUEIMADO"/>
    <s v="DESCARGA ATMOSFÉRICA"/>
    <s v="MC - SUBSTITUIÇÃO DE TRANSFORMADOR"/>
    <n v="1325987"/>
    <n v="2026"/>
    <s v="COI"/>
    <s v="ENC-RD-PS"/>
    <s v="LD01056046"/>
    <n v="5700188046"/>
    <x v="4"/>
    <m/>
    <n v="729633"/>
    <n v="8824898"/>
    <s v="190-13699131"/>
    <s v="EMERGENCIAL"/>
    <s v="SS ATENDIDA"/>
    <x v="8"/>
    <d v="2026-03-29T16:32:00"/>
    <d v="2026-03-30T09:57:23"/>
    <s v="BLOCO TRANSFORMADOR DE DISTRIBUIÇÃO"/>
    <s v="NOVA ROSALANDIA"/>
    <s v="THIAGO BORGES DE OLIVEIRA"/>
    <s v="RURAL"/>
    <s v="FORMS SUBST DE TRANSFORMADOR"/>
    <s v="Segue ss para tratativa com equipe de manutençao o quanto antessubstituir trafo queimado na rdr de nova rosalandiatrafo 5700188046"/>
    <n v="30"/>
    <n v="30"/>
    <s v="30"/>
    <d v="2026-07-21T19:08:30"/>
    <m/>
    <m/>
    <m/>
  </r>
  <r>
    <s v="ENC-RD-PS 00168/2026"/>
    <x v="9"/>
    <n v="212600143"/>
    <n v="8812"/>
    <s v="FORMS"/>
    <s v="QUEIMADO"/>
    <s v="DESCARGA ATMOSFÉRICA"/>
    <s v="QUEIMADO"/>
    <s v="DESCARGA ATMOSFÉRICA"/>
    <s v="MC - SUBSTITUIÇÃO DE TRANSFORMADOR"/>
    <n v="1306405"/>
    <n v="2026"/>
    <s v="COI"/>
    <s v="ENC-RD-PS"/>
    <s v="LD06047073"/>
    <n v="5700203073"/>
    <x v="5"/>
    <m/>
    <n v="623054"/>
    <n v="8764667"/>
    <s v="190-13684691"/>
    <s v="EMERGENCIAL"/>
    <s v="SS ATENDIDA"/>
    <x v="9"/>
    <d v="2026-02-02T15:37:00"/>
    <d v="2026-02-04T15:36:45"/>
    <s v="BLOCO TRANSFORMADOR DE DISTRIBUIÇÃO"/>
    <s v="LAGOA DA CONFUSAO"/>
    <s v="Felipe Batista Ferrreira"/>
    <s v="RURAL"/>
    <s v="FORMS SUBST DE TRANSFORMADOR"/>
    <s v="TR 570020307330KVAPARA RAIO DANIFICADO ACESSO BOMPOVOADO LOROTY TRAFO QUE ATENDE O POSTINHO E O COLEGIO 13UC PENALIZADAS TENSAO 34500073OP03"/>
    <n v="30"/>
    <n v="30"/>
    <s v="30KVA"/>
    <d v="2026-07-21T19:08:30"/>
    <m/>
    <m/>
    <m/>
  </r>
  <r>
    <s v="ENC-RD-PS 00633/2026"/>
    <x v="10"/>
    <n v="212600581"/>
    <n v="8812"/>
    <s v="FORMS"/>
    <s v="QUEIMADO"/>
    <s v="NÃO IDENTIFICADO"/>
    <s v="QUEIMADO"/>
    <s v="NÃO IDENTIFICADO"/>
    <s v="MC - SUBSTITUIÇÃO DE TRANSFORMADOR"/>
    <n v="1365882"/>
    <n v="2026"/>
    <s v="COI"/>
    <s v="ENC-RD-PS"/>
    <s v="LD06047073"/>
    <n v="5700203073"/>
    <x v="5"/>
    <m/>
    <n v="623054"/>
    <n v="8764667"/>
    <s v="190-13684691"/>
    <s v="EMERGENCIAL"/>
    <s v="SS ATENDIDA"/>
    <x v="10"/>
    <d v="2026-07-10T04:40:00"/>
    <d v="2026-07-12T15:26:51"/>
    <s v="BLOCO TRANSFORMADOR DE DISTRIBUIÇÃO"/>
    <s v="LAGOA DA CONFUSAO"/>
    <s v="THIAGO BORGES DE OLIVEIRA"/>
    <s v="RURAL"/>
    <s v="FORMS SUBST DE TRANSFORMADOR"/>
    <s v="segue ss para tratativa com equipe de manutençao o quanto antes substituir trafo 5700203073 no povoado de lorotytrafo de 75 kv"/>
    <n v="75"/>
    <n v="75"/>
    <s v="75"/>
    <d v="2026-07-21T19:08:30"/>
    <m/>
    <m/>
    <m/>
  </r>
  <r>
    <s v="ETO-RD-DP 00016/2026"/>
    <x v="11"/>
    <n v="512600013"/>
    <n v="8385"/>
    <s v="FORMS"/>
    <s v="QUEIMADO"/>
    <s v="DESCARGA ATMOSFÉRICA"/>
    <m/>
    <m/>
    <s v="MC - SUBSTITUIÇÃO DE TRANSFORMADOR"/>
    <n v="1277892"/>
    <n v="2026"/>
    <s v="COI"/>
    <s v="ETO-RD-DP"/>
    <s v="LD04028074"/>
    <n v="5700263190"/>
    <x v="6"/>
    <m/>
    <n v="987701"/>
    <n v="8697287"/>
    <s v="190-13681629"/>
    <s v="EMERGENCIAL"/>
    <s v="SS ATENDIDA"/>
    <x v="11"/>
    <d v="2026-01-04T12:46:24"/>
    <d v="2026-01-06T10:47:18"/>
    <s v="BLOCO TRANSFORMADOR DE DISTRIBUIÇÃO"/>
    <s v="NOVO JARDIM"/>
    <s v="VINICIUS DE MORAIS NERY"/>
    <s v="RURAL"/>
    <s v="FORMS SUBST DE TRANSFORMADOR"/>
    <s v="segue ss para substituiçao de trafo 5700263190  queimado trafo de 15kva tensao 34,5kv para raio queimado acesso livre com equipe de manutencao , na rural de Ponte AltaIND FAZENDA CAPAO, 0 - SITIO 3 MD"/>
    <n v="15"/>
    <n v="5"/>
    <s v="15kva"/>
    <d v="2026-07-21T19:08:30"/>
    <m/>
    <m/>
    <m/>
  </r>
  <r>
    <s v="ETO-RD-DP 00065/2026"/>
    <x v="12"/>
    <n v="512600053"/>
    <n v="8812"/>
    <s v="FORMS"/>
    <s v="QUEIMADO"/>
    <s v="DESCARGA ATMOSFÉRICA"/>
    <m/>
    <m/>
    <s v="MC - SUBSTITUIÇÃO DE TRANSFORMADOR"/>
    <n v="1293728"/>
    <n v="2026"/>
    <s v="COI"/>
    <s v="ETO-RD-DP"/>
    <s v="LD04028074"/>
    <n v="5700263190"/>
    <x v="6"/>
    <m/>
    <n v="987701"/>
    <n v="8697287"/>
    <s v="190-13681629"/>
    <s v="EMERGENCIAL"/>
    <s v="SS ATENDIDA"/>
    <x v="12"/>
    <d v="2026-01-22T11:29:24"/>
    <d v="2026-01-24T10:30:55"/>
    <s v="BLOCO TRANSFORMADOR DE DISTRIBUIÇÃO"/>
    <s v="NOVO JARDIM"/>
    <s v="VINICIUS DE MORAIS NERY"/>
    <s v="RURAL"/>
    <s v="FORMS SUBST DE TRANSFORMADOR"/>
    <s v="segue ss para substituiçao de trafo 5700263190 queimado trafo de 15kva tensao 34,5kv para raio queimado  acesso livre para camionete com equipe de manutencao na rural de novo jardim.IND FAZENDA CAPAO, 0 - SITIO 3 MD"/>
    <n v="15"/>
    <n v="15"/>
    <s v="15kva"/>
    <d v="2026-07-21T19:08:30"/>
    <m/>
    <m/>
    <m/>
  </r>
  <r>
    <s v="ETO-RD-DP 00178/2026"/>
    <x v="13"/>
    <n v="412600371"/>
    <n v="8812"/>
    <s v="FORMS"/>
    <s v="QUEIMADO"/>
    <s v="DESCARGA ATMOSFÉRICA"/>
    <s v="QUEIMADO"/>
    <s v="DESCARGA ATMOSFÉRICA"/>
    <s v="MC - SUBSTITUIÇÃO DE TRANSFORMADOR"/>
    <n v="1320869"/>
    <n v="2026"/>
    <s v="COI"/>
    <s v="ETO-RD-DP"/>
    <s v="LD04002091"/>
    <n v="5700268028"/>
    <x v="7"/>
    <m/>
    <n v="859610"/>
    <n v="8705186"/>
    <s v="190-13696938"/>
    <s v="EMERGENCIAL"/>
    <s v="SS ATENDIDA"/>
    <x v="13"/>
    <d v="2026-03-11T16:40:00"/>
    <d v="2026-03-14T08:40:03"/>
    <s v="BLOCO TRANSFORMADOR DE DISTRIBUIÇÃO"/>
    <s v="NATIVIDADE"/>
    <s v="VINICIUS DE MORAIS NERY"/>
    <s v="RURAL"/>
    <s v="FORMS SUBST DE TRANSFORMADOR"/>
    <s v="segue ss para substituiçao de trafo 5700268028 queimado trafo de 75kva tensao 34,5kv para raio bom acesso livre com equipe de manutencao na rural de natividade .trafo atende a repetidora de natividade"/>
    <n v="75"/>
    <n v="75"/>
    <s v="75kva"/>
    <d v="2026-07-21T19:08:30"/>
    <m/>
    <m/>
    <m/>
  </r>
  <r>
    <s v="ETO-RD-DP 00363/2026"/>
    <x v="14"/>
    <n v="512600164"/>
    <n v="8812"/>
    <s v="FORMS"/>
    <s v="QUEIMADO"/>
    <s v="NÃO IDENTIFICADO"/>
    <s v="QUEIMADO"/>
    <s v="NÃO IDENTIFICADO"/>
    <s v="MC - SUBSTITUIÇÃO DE TRANSFORMADOR"/>
    <n v="1352151"/>
    <n v="2026"/>
    <s v="COI"/>
    <s v="ETO-RD-DP"/>
    <s v="LD04002091"/>
    <n v="5700268028"/>
    <x v="7"/>
    <m/>
    <n v="859610"/>
    <n v="8705186"/>
    <s v="190-13696938"/>
    <s v="EMERGENCIAL"/>
    <s v="SS ATENDIDA"/>
    <x v="14"/>
    <d v="2026-06-05T23:25:00"/>
    <d v="2026-06-08T11:25:12"/>
    <s v="BLOCO TRANSFORMADOR DE DISTRIBUIÇÃO"/>
    <s v="NATIVIDADE"/>
    <s v="MARCELO LIMA DAMASCENO"/>
    <s v="RURAL"/>
    <s v="FORMS SUBST DE TRANSFORMADOR"/>
    <s v="transformador queimado acesso livre"/>
    <n v="1125"/>
    <n v="75"/>
    <s v="75kva"/>
    <d v="2026-07-21T19:08:30"/>
    <m/>
    <m/>
    <m/>
  </r>
  <r>
    <s v="ETO-RD-GR 00301/2026"/>
    <x v="15"/>
    <n v="712600209"/>
    <n v="8385"/>
    <s v="FORMS"/>
    <s v="QUEIMADO"/>
    <s v="NÃO IDENTIFICADO"/>
    <s v="QUEIMADO"/>
    <s v="NÃO IDENTIFICADO"/>
    <s v="MC - SUBSTITUIÇÃO DE TRANSFORMADOR"/>
    <n v="1316337"/>
    <n v="2026"/>
    <s v="COI"/>
    <s v="ETO-RD-GR"/>
    <s v="LD03038009"/>
    <n v="5700356066"/>
    <x v="8"/>
    <m/>
    <n v="808022"/>
    <n v="9060300"/>
    <s v="190-13692177"/>
    <s v="EMERGENCIAL"/>
    <s v="SS ATENDIDA"/>
    <x v="15"/>
    <d v="2026-03-04T07:59:23"/>
    <d v="2026-03-04T11:51:16"/>
    <s v="BLOCO TRANSFORMADOR DE DISTRIBUIÇÃO"/>
    <s v="TUPIRATINS"/>
    <s v="VALERIA DE JESUS BORGES CARVAL"/>
    <s v="RURAL"/>
    <s v="FORMS SUBST DE TRANSFORMADOR"/>
    <s v="trafo queimado 5700356066 - 15KVA - 34,5KV acesso livre para raio bom.IND POVOADO PA REMANSINHO, 196 - FAZ CORTA DEDO - uc 7594372 - 63992199035 - cliente LUIZ PEREIRA DA SILVARDR TUPIRATINS"/>
    <m/>
    <m/>
    <s v="15kva"/>
    <d v="2026-07-21T19:08:30"/>
    <m/>
    <m/>
    <m/>
  </r>
  <r>
    <s v="ETO-RD-GR 00309/2026"/>
    <x v="16"/>
    <n v="712600218"/>
    <n v="8812"/>
    <s v="FORMS"/>
    <s v="QUEIMADO"/>
    <s v="DESCARGA ATMOSFÉRICA"/>
    <s v="QUEIMADO"/>
    <s v="DESCARGA ATMOSFÉRICA"/>
    <s v="MC - SUBSTITUIÇÃO DE TRANSFORMADOR"/>
    <n v="1316989"/>
    <n v="2026"/>
    <s v="COI"/>
    <s v="ETO-RD-GR"/>
    <s v="LD03038009"/>
    <n v="5700356066"/>
    <x v="8"/>
    <m/>
    <n v="808022"/>
    <n v="9060300"/>
    <s v="190-13692177"/>
    <s v="EMERGENCIAL"/>
    <s v="SS ATENDIDA"/>
    <x v="16"/>
    <d v="2026-03-05T11:05:16"/>
    <d v="2026-03-06T18:02:41"/>
    <s v="BLOCO TRANSFORMADOR DE DISTRIBUIÇÃO"/>
    <s v="TUPIRATINS"/>
    <s v="CLEIBER DA SILVA"/>
    <s v="RURAL"/>
    <s v="FORMS SUBST DE TRANSFORMADOR"/>
    <s v="trafo 5700356066 queimado acesso camionetaequipe 034op03"/>
    <m/>
    <m/>
    <s v="15"/>
    <d v="2026-07-21T19:08:30"/>
    <m/>
    <m/>
    <m/>
  </r>
  <r>
    <s v="ETO-RD-DP 00033/2026"/>
    <x v="17"/>
    <n v="512600025"/>
    <n v="8385"/>
    <s v="FORMS"/>
    <s v="QUEIMADO"/>
    <s v="DESCARGA ATMOSFÉRICA"/>
    <s v="QUEIMADO"/>
    <s v="DESCARGA ATMOSFÉRICA"/>
    <s v="MC - SUBSTITUIÇÃO DE TRANSFORMADOR"/>
    <n v="1284974"/>
    <n v="2026"/>
    <s v="COI"/>
    <s v="ETO-RD-DP"/>
    <s v="LD03002091"/>
    <n v="5700490091"/>
    <x v="9"/>
    <m/>
    <n v="893465"/>
    <n v="8721053"/>
    <s v="190-50471676"/>
    <s v="EMERGENCIAL"/>
    <s v="SS ATENDIDA"/>
    <x v="17"/>
    <d v="2026-01-14T08:38:00"/>
    <d v="2026-01-14T16:13:33"/>
    <s v="TRANSFORMADOR DE DISTRIBUIÇÃO ENERGISA 34.5Kv"/>
    <s v="ALMAS"/>
    <s v="IZAIAS SANTOS BRAGA JUNIOR"/>
    <s v="RURAL"/>
    <s v="FORMS SUBST DE TRANSFORMADOR"/>
    <s v="Conforme informações da equipe 091OP01 , segue SS do transformador 5700490091 queimado , 30KVA na 34.5 KV , acesso livre"/>
    <n v="30"/>
    <n v="30"/>
    <s v="30"/>
    <d v="2026-07-21T19:08:30"/>
    <m/>
    <m/>
    <m/>
  </r>
  <r>
    <s v="ETO-RD-DP 00056/2026"/>
    <x v="18"/>
    <n v="512600054"/>
    <n v="8812"/>
    <s v="FORMS"/>
    <s v="QUEIMADO"/>
    <s v="DESCARGA ATMOSFÉRICA"/>
    <s v="QUEIMADO"/>
    <s v="DESCARGA ATMOSFÉRICA"/>
    <s v="MC - SUBSTITUIÇÃO DE TRANSFORMADOR"/>
    <n v="1299335"/>
    <n v="2026"/>
    <s v="COI"/>
    <s v="ETO-RD-DP"/>
    <s v="LD03002091"/>
    <n v="5700490091"/>
    <x v="9"/>
    <m/>
    <n v="893465"/>
    <n v="8721053"/>
    <s v="190-13654385"/>
    <s v="EMERGENCIAL"/>
    <s v="SS ATENDIDA"/>
    <x v="18"/>
    <d v="2026-01-26T17:21:00"/>
    <d v="2026-01-19T23:37:54"/>
    <s v="BLOCO TRANSFORMADOR DE DISTRIBUIÇÃO"/>
    <s v="ALMAS"/>
    <s v="VINICIUS DE MORAIS NERY"/>
    <s v="RURAL"/>
    <s v="FORMS SUBST DE TRANSFORMADOR"/>
    <s v="segue ss para substituiçao de trafo 5700490091 queimado trafo de 30kva tensao 34,5kv para raio queimados acesso livre com equipe de manutencao na rural de Almas . FAZENDA BARRACAO"/>
    <n v="30"/>
    <n v="30"/>
    <s v="30KVA"/>
    <d v="2026-07-21T19:08:30"/>
    <m/>
    <m/>
    <m/>
  </r>
  <r>
    <s v="ENC-RD-PS 00058/2026"/>
    <x v="19"/>
    <n v="212600079"/>
    <n v="8385"/>
    <s v="FORMS"/>
    <s v="QUEIMADO"/>
    <s v="DESCARGA ATMOSFÉRICA"/>
    <s v="QUEIMADO"/>
    <s v="DESCARGA ATMOSFÉRICA"/>
    <s v="MC - SUBSTITUIÇÃO DE TRANSFORMADOR"/>
    <n v="1284411"/>
    <n v="2026"/>
    <s v="COI"/>
    <s v="ENC-RD-PS"/>
    <s v="LD02050008"/>
    <n v="5700555233"/>
    <x v="10"/>
    <m/>
    <n v="674487"/>
    <n v="8957814"/>
    <s v="190-13688392"/>
    <s v="EMERGENCIAL"/>
    <s v="SS ATENDIDA"/>
    <x v="19"/>
    <d v="2026-01-13T18:59:00"/>
    <d v="2026-01-15T18:32:40"/>
    <s v="BLOCO TRANSFORMADOR DE DISTRIBUIÇÃO"/>
    <s v="VILA LUZIMANGUES"/>
    <s v="Felipe Batista Ferrreira"/>
    <s v="RURAL"/>
    <s v="FORMS SUBST DE TRANSFORMADOR"/>
    <s v="TR 5700555233 QUEIMADO 19,9KVP 15KVAPARA RAIO DANIFICADO ACESSO PARA CAMINHONETE 084OP02(2)UC PENALIZADAS 084OP0 ESTEVE NO LOCAL"/>
    <n v="25"/>
    <n v="15"/>
    <s v="15kva"/>
    <d v="2026-07-21T19:08:30"/>
    <m/>
    <m/>
    <m/>
  </r>
  <r>
    <s v="ENC-RD-PS 00192/2026"/>
    <x v="20"/>
    <n v="212600168"/>
    <n v="8812"/>
    <s v="FORMS"/>
    <s v="QUEIMADO"/>
    <s v="DESCARGA ATMOSFÉRICA"/>
    <s v="QUEIMADO"/>
    <s v="DESCARGA ATMOSFÉRICA"/>
    <s v="MC - SUBSTITUIÇÃO DE TRANSFORMADOR"/>
    <n v="1309685"/>
    <n v="2026"/>
    <s v="COI"/>
    <s v="ENC-RD-PS"/>
    <s v="LD02050008"/>
    <n v="5700555233"/>
    <x v="10"/>
    <m/>
    <n v="674487"/>
    <n v="8957814"/>
    <s v="190-13688392"/>
    <s v="EMERGENCIAL"/>
    <s v="SS ATENDIDA"/>
    <x v="20"/>
    <d v="2026-02-05T16:01:00"/>
    <d v="2026-02-06T19:29:53"/>
    <s v="BLOCO TRANSFORMADOR DE DISTRIBUIÇÃO"/>
    <s v="VILA LUZIMANGUES"/>
    <s v="THIAGO BORGES DE OLIVEIRA"/>
    <s v="RURAL"/>
    <s v="FORMS SUBST DE TRANSFORMADOR"/>
    <s v="Segue ss para tratativa com equipe de manutençao o quanto antessubstituir trafo 5700555233 queimado na rdr de abreulandia"/>
    <n v="15"/>
    <n v="25"/>
    <s v="25"/>
    <d v="2026-07-21T19:08:30"/>
    <m/>
    <m/>
    <m/>
  </r>
  <r>
    <s v="DOLP-RD-PA 00001/2026"/>
    <x v="21"/>
    <n v="112600085"/>
    <n v="8812"/>
    <s v="FORMS"/>
    <s v="QUEIMADO"/>
    <s v="DESCARGA ATMOSFÉRICA"/>
    <s v="QUEIMADO"/>
    <s v="DESCARGA ATMOSFÉRICA"/>
    <s v="MC - SUBSTITUIÇÃO DE TRANSFORMADOR"/>
    <n v="1277194"/>
    <n v="2026"/>
    <s v="MANUT"/>
    <s v="DOLP-RD-PA"/>
    <s v="LD03059122"/>
    <n v="5700671010"/>
    <x v="11"/>
    <m/>
    <n v="791649"/>
    <n v="8903370"/>
    <s v="190-13646476"/>
    <s v="EMERGENCIAL"/>
    <s v="SS ATENDIDA"/>
    <x v="21"/>
    <d v="2026-01-02T12:29:00"/>
    <d v="2026-01-04T12:49:40"/>
    <s v="BLOCO TRANSFORMADOR DE DISTRIBUIÇÃO"/>
    <s v="LAJEADO"/>
    <s v="MARCO ANTONIO LOURENCO CAMPOS"/>
    <s v="RURAL"/>
    <s v="FORMS SUBST DE TRANSFORMADOR"/>
    <s v="segue ss de trafo queimaado, trafo 5700671010, trafo 15kva, tensao 34500 / 440 V, acesso somente para caminhonete, localidade lajeado"/>
    <n v="15"/>
    <n v="150"/>
    <s v="15kva"/>
    <d v="2026-07-21T19:08:30"/>
    <m/>
    <m/>
    <m/>
  </r>
  <r>
    <s v="DOLP-RD-PA 00520/2026"/>
    <x v="22"/>
    <n v="112600509"/>
    <n v="8812"/>
    <s v="FORMS"/>
    <s v="QUEIMADO"/>
    <s v="DESCARGA ATMOSFÉRICA"/>
    <s v="QUEIMADO"/>
    <s v="DESCARGA ATMOSFÉRICA"/>
    <s v="MC - SUBSTITUIÇÃO DE TRANSFORMADOR"/>
    <n v="1338858"/>
    <n v="2026"/>
    <s v="MANUT"/>
    <s v="DOLP-RD-PA"/>
    <s v="LD03059122"/>
    <n v="5700671010"/>
    <x v="11"/>
    <m/>
    <n v="791649"/>
    <n v="8903370"/>
    <s v="190-13646476"/>
    <s v="EMERGENCIAL"/>
    <s v="SS ATENDIDA"/>
    <x v="22"/>
    <d v="2026-05-03T18:00:00"/>
    <d v="2026-05-05T14:41:22"/>
    <s v="BLOCO TRANSFORMADOR DE DISTRIBUIÇÃO"/>
    <s v="LAJEADO"/>
    <s v="MARCO ANTONIO LOURENCO CAMPOS"/>
    <s v="RURAL"/>
    <s v="FORMS SUBST DE TRANSFORMADOR"/>
    <s v="segue nota de trafo queimado, trafo 5700671010, tensao 34500 / 440 V, trafo de 15kva , para raio em bom estado, acesso livre."/>
    <n v="10"/>
    <n v="10"/>
    <s v="15kva"/>
    <d v="2026-07-21T19:08:30"/>
    <m/>
    <m/>
    <m/>
  </r>
  <r>
    <s v="ETO-RD-GR 00378/2026"/>
    <x v="23"/>
    <n v="712600266"/>
    <n v="25983"/>
    <s v="FORMS"/>
    <s v="QUEIMADO"/>
    <s v="DESCARGA ATMOSFÉRICA"/>
    <s v="QUEIMADO"/>
    <s v="DESCARGA ATMOSFÉRICA"/>
    <s v="MC - SUBSTITUIÇÃO DE TRANSFORMADOR"/>
    <n v="1325248"/>
    <n v="2026"/>
    <s v="COI"/>
    <s v="ETO-RD-GR"/>
    <s v="LD02022033"/>
    <n v="5701096087"/>
    <x v="12"/>
    <m/>
    <n v="744062"/>
    <n v="9003160"/>
    <s v="190-13686485"/>
    <s v="EMERGENCIAL"/>
    <s v="SS ATENDIDA"/>
    <x v="23"/>
    <d v="2026-03-26T15:31:00"/>
    <d v="2026-03-28T17:46:17"/>
    <s v="BLOCO TRANSFORMADOR DE DISTRIBUIÇÃO"/>
    <s v="GOIANORTE"/>
    <s v="SIRDEIS ALVES MONTEIRO"/>
    <s v="RURAL"/>
    <s v="FORMS SUBST DE TRANSFORMADOR"/>
    <s v="trafo 5701096087 queimado em campo"/>
    <n v="15"/>
    <n v="15"/>
    <s v="15 kva"/>
    <d v="2026-07-21T19:08:30"/>
    <m/>
    <m/>
    <m/>
  </r>
  <r>
    <s v="ETO-RD-GR 00389/2026"/>
    <x v="24"/>
    <n v="712600268"/>
    <n v="8812"/>
    <s v="FORMS"/>
    <s v="QUEIMADO"/>
    <s v="DESCARGA ATMOSFÉRICA"/>
    <s v="QUEIMADO"/>
    <s v="DESCARGA ATMOSFÉRICA"/>
    <s v="MC - SUBSTITUIÇÃO DE TRANSFORMADOR"/>
    <n v="1326040"/>
    <n v="2026"/>
    <s v="COI"/>
    <s v="ETO-RD-GR"/>
    <s v="LD02022033"/>
    <n v="5701096087"/>
    <x v="12"/>
    <m/>
    <n v="744062"/>
    <n v="9003160"/>
    <s v="190-13686485"/>
    <s v="EMERGENCIAL"/>
    <s v="SS ATENDIDA"/>
    <x v="24"/>
    <d v="2026-03-28T12:38:00"/>
    <d v="2026-03-30T12:35:47"/>
    <s v="BLOCO TRANSFORMADOR DE DISTRIBUIÇÃO"/>
    <s v="GOIANORTE"/>
    <s v="CLEIBER DA SILVA"/>
    <s v="RURAL"/>
    <s v="FORMS SUBST DE TRANSFORMADOR"/>
    <s v="trafo 5701096087 e para raio queimado acesso camioneta equipe 033po01"/>
    <n v="15"/>
    <n v="5"/>
    <s v="15"/>
    <d v="2026-07-21T19:08:30"/>
    <m/>
    <m/>
    <m/>
  </r>
  <r>
    <s v="ENC-RD-PS 00515/2026"/>
    <x v="25"/>
    <n v="212600483"/>
    <n v="8812"/>
    <s v="FORMS"/>
    <s v="QUEIMADO"/>
    <s v="NÃO IDENTIFICADO"/>
    <s v="QUEIMADO"/>
    <s v="NÃO IDENTIFICADO"/>
    <s v="MC - SUBSTITUIÇÃO DE TRANSFORMADOR"/>
    <n v="1345696"/>
    <n v="2026"/>
    <s v="COI"/>
    <s v="ENC-RD-PS"/>
    <s v="LD04062013"/>
    <n v="5701548013"/>
    <x v="13"/>
    <m/>
    <n v="729133"/>
    <n v="8875416"/>
    <s v="190-13703083"/>
    <s v="EMERGENCIAL"/>
    <s v="SS ATENDIDA"/>
    <x v="25"/>
    <d v="2026-05-17T15:45:00"/>
    <d v="2026-05-19T17:29:48"/>
    <s v="BLOCO TRANSFORMADOR DE DISTRIBUIÇÃO"/>
    <s v="PARAISO DO TOCANTINS"/>
    <s v="JOSE MARIA ALVES MONTEL"/>
    <s v="RURAL"/>
    <s v="FORMS SUBST DE TRANSFORMADOR"/>
    <s v="INT: 20264403139176TR 5701548013 30KVA/34.5KV queimado, carcaça estourada.Acesso livre.Obs: Verificar possibilidade de instalar um de 45KVAUC 7634617LOTEAMENTO PARAISO, 0 - LOTE : 49- CHA. RAIO DE LUA63992390521PARAISO PET NUTRICAO ANIMAL LTDA ME013OP03 63 99242-2464"/>
    <n v="30"/>
    <n v="30"/>
    <s v="30"/>
    <d v="2026-07-21T19:08:30"/>
    <m/>
    <m/>
    <m/>
  </r>
  <r>
    <s v="ENC-RD-PS 00578/2026"/>
    <x v="26"/>
    <m/>
    <e v="#N/A"/>
    <s v="FORMS"/>
    <s v="QUEIMADO"/>
    <s v="NÃO IDENTIFICADO"/>
    <s v="QUEIMADO"/>
    <s v="NÃO IDENTIFICADO"/>
    <s v="MC - SUBSTITUIÇÃO DE TRANSFORMADOR"/>
    <n v="1354938"/>
    <n v="2026"/>
    <s v="COI"/>
    <s v="ENC-RD-PS"/>
    <s v="LD04062013"/>
    <n v="5701548013"/>
    <x v="13"/>
    <m/>
    <n v="729133"/>
    <n v="8875416"/>
    <s v="190-13703083"/>
    <s v="EMERGENCIAL"/>
    <s v="SS ATENDIDA"/>
    <x v="26"/>
    <d v="2026-06-14T12:02:00"/>
    <d v="2026-06-16T16:11:45"/>
    <s v="BLOCO TRANSFORMADOR DE DISTRIBUIÇÃO"/>
    <s v="PARAISO DO TOCANTINS"/>
    <s v="THIAGO BORGES DE OLIVEIRA"/>
    <s v="RURAL"/>
    <s v="FORMS SUBST DE TRANSFORMADOR"/>
    <s v="segue ss para tratativa com equipe de manutençao o quanto antes substituir trafo 5701548013 queimado na rdr de paraiso"/>
    <n v="30"/>
    <n v="30"/>
    <s v="30"/>
    <d v="2026-07-21T19:08:30"/>
    <m/>
    <m/>
    <m/>
  </r>
  <r>
    <s v="DG-RD-PO 00179/2026"/>
    <x v="27"/>
    <n v="312500671"/>
    <n v="8812"/>
    <s v="FORMS"/>
    <s v="QUEIMADO"/>
    <s v="DESCARGA ATMOSFÉRICA"/>
    <m/>
    <m/>
    <s v="MC - SUBSTITUIÇÃO DE TRANSFORMADOR"/>
    <n v="1311832"/>
    <n v="2026"/>
    <s v="COCM"/>
    <s v="DG-RD-PO"/>
    <s v="LD03046026"/>
    <n v="5710046096"/>
    <x v="14"/>
    <m/>
    <n v="888222"/>
    <n v="8757105"/>
    <s v="190-13644506"/>
    <s v="EMERGENCIAL"/>
    <s v="SS ATENDIDA"/>
    <x v="27"/>
    <d v="2026-02-12T10:44:00"/>
    <d v="2026-02-15T10:28:38"/>
    <s v="BLOCO TRANSFORMADOR DE DISTRIBUIÇÃO"/>
    <s v="PINDORAMA DO TOCANTINS"/>
    <s v="EDSON CURCINO DOS SANTOS"/>
    <s v="RURAL"/>
    <s v="FORMS SUBST DE TRANSFORMADOR"/>
    <s v="SEGUE SS PARA SUBSTITUIR TRAFO QEUIMADO NA RDR DE PINDORAMAOBS: NOTA CRIADA PARA SUBST. A SS 800/2025 QUE FOI ABERTA NO TRAFO ERRADO"/>
    <n v="30"/>
    <n v="30"/>
    <m/>
    <d v="2026-07-21T19:08:30"/>
    <m/>
    <m/>
    <m/>
  </r>
  <r>
    <s v="DG-RD-PO 00180/2026"/>
    <x v="28"/>
    <n v="312500675"/>
    <n v="25983"/>
    <s v="FORMS"/>
    <s v="GARANTIA DE TRAFO"/>
    <s v="DESCARGA ATMOSFÉRICA"/>
    <m/>
    <m/>
    <s v="MC - SUBSTITUIÇÃO DE TRANSFORMADOR"/>
    <n v="1311892"/>
    <n v="2026"/>
    <s v="COCM"/>
    <s v="DG-RD-PO"/>
    <s v="LD03046026"/>
    <n v="5710046096"/>
    <x v="14"/>
    <m/>
    <n v="888222"/>
    <n v="8757105"/>
    <s v="190-13644506"/>
    <s v="EMERGENCIAL"/>
    <s v="SS ATENDIDA"/>
    <x v="28"/>
    <d v="2026-02-12T11:05:00"/>
    <d v="2026-02-15T10:44:08"/>
    <s v="BLOCO TRANSFORMADOR DE DISTRIBUIÇÃO"/>
    <s v="PINDORAMA DO TOCANTINS"/>
    <s v="EDSON CURCINO DOS SANTOS"/>
    <s v="RURAL"/>
    <s v="FORMS SUBST DE TRANSFORMADOR"/>
    <s v="SEGUE SS PARA SUBSTITUIR TRAFO QUEIMADO OBS: NOTA CRIADA PARA SUBST. SS 814/2025 ABERTA NO TRAFO ERRADO"/>
    <n v="45"/>
    <n v="30"/>
    <m/>
    <d v="2026-07-21T19:08:30"/>
    <m/>
    <m/>
    <m/>
  </r>
  <r>
    <s v="ENC-RD-PS 00298/2026"/>
    <x v="29"/>
    <n v="212600290"/>
    <n v="8385"/>
    <s v="FORMS"/>
    <s v="QUEIMADO"/>
    <s v="DESCARGA ATMOSFÉRICA"/>
    <s v="QUEIMADO"/>
    <s v="DESCARGA ATMOSFÉRICA"/>
    <s v="MC - SUBSTITUIÇÃO DE TRANSFORMADOR"/>
    <n v="1317571"/>
    <n v="2026"/>
    <s v="COI"/>
    <s v="ENC-RD-PS"/>
    <s v="LD02047073"/>
    <n v="5710087014"/>
    <x v="15"/>
    <m/>
    <n v="625168"/>
    <n v="8848500"/>
    <s v="190-13683257"/>
    <s v="EMERGENCIAL"/>
    <s v="SS ATENDIDA"/>
    <x v="29"/>
    <d v="2026-03-04T23:41:00"/>
    <d v="2026-03-06T17:00:44"/>
    <s v="BLOCO TRANSFORMADOR DE DISTRIBUIÇÃO"/>
    <s v="PIUM"/>
    <s v="EVA RAIANE CASTELO BONFIM DA S"/>
    <s v="RURAL"/>
    <s v="FORMS SUBST DE TRANSFORMADOR"/>
    <s v="5710087014 TRAFO QUEIMADO 30KVA 34,5KV ACESSO LIVRE uc 4707095 FAZENDA ARUANA, atendida pelo TR 5710087014"/>
    <n v="30"/>
    <n v="30"/>
    <s v="30KVA"/>
    <d v="2026-07-21T19:08:30"/>
    <m/>
    <m/>
    <m/>
  </r>
  <r>
    <s v="ENC-RD-PS 00383/2026"/>
    <x v="30"/>
    <n v="212600343"/>
    <n v="8812"/>
    <s v="FORMS"/>
    <s v="QUEIMADO"/>
    <s v="DESCARGA ATMOSFÉRICA"/>
    <s v="QUEIMADO"/>
    <s v="DESCARGA ATMOSFÉRICA"/>
    <s v="MC - SUBSTITUIÇÃO DE TRANSFORMADOR"/>
    <n v="1323698"/>
    <n v="2026"/>
    <s v="COI"/>
    <s v="ENC-RD-PS"/>
    <s v="LD02047073"/>
    <n v="5710087014"/>
    <x v="15"/>
    <m/>
    <n v="625168"/>
    <n v="8848500"/>
    <s v="190-13683257"/>
    <s v="EMERGENCIAL"/>
    <s v="SS ATENDIDA"/>
    <x v="30"/>
    <d v="2026-03-23T18:30:00"/>
    <d v="2026-03-25T15:50:16"/>
    <s v="BLOCO TRANSFORMADOR DE DISTRIBUIÇÃO"/>
    <s v="PIUM"/>
    <s v="EVA RAIANE CASTELO BONFIM DA S"/>
    <s v="RURAL"/>
    <s v="FORMS SUBST DE TRANSFORMADOR"/>
    <s v="TRAFO QUEIMADO 30KVA 34,5KV ACESSO BOM5710087014"/>
    <n v="30"/>
    <n v="30"/>
    <s v="30KVA "/>
    <d v="2026-07-21T19:08:30"/>
    <m/>
    <m/>
    <m/>
  </r>
  <r>
    <s v="ENC-RD-PS 00021/2026"/>
    <x v="31"/>
    <n v="212600050"/>
    <n v="8812"/>
    <s v="FORMS"/>
    <s v="QUEIMADO"/>
    <s v="DESCARGA ATMOSFÉRICA"/>
    <s v="QUEIMADO"/>
    <s v="DESCARGA ATMOSFÉRICA"/>
    <s v="MC - SUBSTITUIÇÃO DE TRANSFORMADOR"/>
    <n v="1279458"/>
    <n v="2026"/>
    <s v="COI"/>
    <s v="ENC-RD-PS"/>
    <s v="LD01434149"/>
    <n v="5710170055"/>
    <x v="16"/>
    <m/>
    <n v="659620"/>
    <n v="9002648"/>
    <s v="190-13720722"/>
    <s v="EMERGENCIAL"/>
    <s v="SS ATENDIDA"/>
    <x v="31"/>
    <d v="2026-01-06T18:30:00"/>
    <d v="2026-01-08T18:38:57"/>
    <s v="BLOCO TRANSFORMADOR DE DISTRIBUIÇÃO"/>
    <s v="ARAGUACEMA"/>
    <s v="Felipe Batista Ferrreira"/>
    <s v="RURAL"/>
    <s v="FORMS SUBST DE TRANSFORMADOR"/>
    <s v="TR 571017005530KVA34,5PARA RAIOS DANIFICADOS ACESSO LIVRE PARA CAMINHAO 055OP001 ATENDEU COM OS 76"/>
    <n v="30"/>
    <n v="30"/>
    <s v="30KVA"/>
    <d v="2026-07-21T19:08:30"/>
    <m/>
    <m/>
    <m/>
  </r>
  <r>
    <s v="ENC-RD-PS 00582/2026"/>
    <x v="32"/>
    <n v="212600530"/>
    <n v="8812"/>
    <s v="FORMS"/>
    <s v="QUEIMADO"/>
    <s v="NÃO IDENTIFICADO"/>
    <s v="QUEIMADO"/>
    <s v="NÃO IDENTIFICADO"/>
    <s v="MC - SUBSTITUIÇÃO DE TRANSFORMADOR"/>
    <n v="1355343"/>
    <n v="2026"/>
    <s v="COI"/>
    <s v="ENC-RD-PS"/>
    <s v="LD01434149"/>
    <n v="5710170055"/>
    <x v="16"/>
    <m/>
    <n v="659620"/>
    <n v="9002648"/>
    <s v="190-13720722"/>
    <s v="EMERGENCIAL"/>
    <s v="SS ATENDIDA"/>
    <x v="32"/>
    <d v="2026-06-18T16:14:00"/>
    <d v="2026-06-20T10:28:10"/>
    <s v="BLOCO TRANSFORMADOR DE DISTRIBUIÇÃO"/>
    <s v="ARAGUACEMA"/>
    <s v="THIAGO BORGES DE OLIVEIRA"/>
    <s v="RURAL"/>
    <s v="FORMS SUBST DE TRANSFORMADOR"/>
    <s v="segue ss para tratativa com equipe de manutençao o quanto antes substituir trafo 5710170055 queimado na rdr de araguacema trafo de 30 kva 34,5"/>
    <n v="30"/>
    <n v="30"/>
    <s v="30"/>
    <d v="2026-07-21T19:08:30"/>
    <m/>
    <m/>
    <m/>
  </r>
  <r>
    <s v="ETO-RD-GR 00216/2026"/>
    <x v="33"/>
    <n v="712600145"/>
    <n v="8812"/>
    <s v="FORMS"/>
    <s v="QUEIMADO"/>
    <s v="DESCARGA ATMOSFÉRICA"/>
    <s v="QUEIMADO"/>
    <s v="DESCARGA ATMOSFÉRICA"/>
    <s v="MC - SUBSTITUIÇÃO DE TRANSFORMADOR"/>
    <n v="1311715"/>
    <n v="2026"/>
    <s v="COI"/>
    <s v="ETO-RD-GR"/>
    <s v="AL05020023"/>
    <n v="5710240111"/>
    <x v="17"/>
    <m/>
    <n v="743301"/>
    <n v="9103703"/>
    <s v="190-13652225"/>
    <s v="EMERGENCIAL"/>
    <s v="SS ATENDIDA"/>
    <x v="33"/>
    <d v="2026-02-12T15:02:47"/>
    <d v="2026-02-14T15:41:08"/>
    <s v="BLOCO TRANSFORMADOR DE DISTRIBUIÇÃO"/>
    <s v="BERNARDO SAYAO"/>
    <s v="Felipe Batista Ferrreira"/>
    <s v="RURAL"/>
    <s v="FORMS SUBST DE TRANSFORMADOR"/>
    <s v="TR 5710240111QUEIMADO 15KVAPARA RAIO DANIFICADO 13800ACESSO LIVRE"/>
    <m/>
    <m/>
    <s v="15kva"/>
    <d v="2026-07-21T19:08:30"/>
    <m/>
    <m/>
    <m/>
  </r>
  <r>
    <s v="ETO-RD-GR 00279/2026"/>
    <x v="34"/>
    <n v="712600198"/>
    <n v="8385"/>
    <s v="FORMS"/>
    <s v="AVARIADO"/>
    <s v="BUCHA DANIFICADA"/>
    <s v="AVARIADO"/>
    <s v="BUCHA DANIFICADA"/>
    <s v="MC - SUBSTITUIÇÃO DE TRANSFORMADOR"/>
    <n v="1315040"/>
    <n v="2026"/>
    <s v="COI"/>
    <s v="ETO-RD-GR"/>
    <s v="AL05020023"/>
    <n v="5710240111"/>
    <x v="17"/>
    <m/>
    <n v="743301"/>
    <n v="9103703"/>
    <s v="190-13652225"/>
    <s v="EMERGENCIAL"/>
    <s v="SS ATENDIDA"/>
    <x v="34"/>
    <d v="2026-02-25T14:41:41"/>
    <d v="2026-02-27T17:17:10"/>
    <s v="BLOCO TRANSFORMADOR DE DISTRIBUIÇÃO"/>
    <s v="BERNARDO SAYAO"/>
    <s v="VALERIA DE JESUS BORGES CARVAL"/>
    <s v="RURAL"/>
    <s v="FORMS SUBST DE TRANSFORMADOR"/>
    <s v="Trafo com bucha secundaria danificada 5710240111 -  15KVA  - 13,8KV - acesso caminhonete - para raio OK. IND FAZENDA SAO SEBASTIAO, 232 - FAZ SAO SEBASTIAOADILSON PRADO DE CASTRO - uc 3232360RDR Colinas"/>
    <m/>
    <m/>
    <s v="15kva"/>
    <d v="2026-07-21T19:08:30"/>
    <m/>
    <m/>
    <m/>
  </r>
  <r>
    <s v="ETO-RD-AR 00077/2026"/>
    <x v="35"/>
    <n v="612600072"/>
    <n v="8385"/>
    <s v="FORMS"/>
    <s v="QUEIMADO"/>
    <s v="VAZAMENTO DE ÓLEO"/>
    <s v="QUEIMADO"/>
    <s v="VAZAMENTO DE ÓLEO"/>
    <s v="MC - SUBSTITUIÇÃO DE TRANSFORMADOR"/>
    <n v="1286879"/>
    <n v="2026"/>
    <s v="MANUT"/>
    <s v="ETO-RD-AR"/>
    <s v="LD03010004"/>
    <n v="5710357058"/>
    <x v="18"/>
    <m/>
    <n v="709256"/>
    <n v="9230941"/>
    <s v="190-33210736"/>
    <s v="EMERGENCIAL"/>
    <s v="SS ATENDIDA"/>
    <x v="35"/>
    <d v="2026-01-15T19:10:00"/>
    <d v="2026-01-18T12:46:34"/>
    <s v="TRANSFORMADOR DE DISTRIBUIÇÃO ENERGISA 34.5Kv"/>
    <s v="SANTA FE DO ARAGUAIA"/>
    <s v="ERLAN PEREIRA DE SOUSA"/>
    <s v="RURAL"/>
    <s v="FORMS SUBST DE TRANSFORMADOR"/>
    <s v="Trafo 5710357058 45kva queimadoTensão: 34,5Acesso: IND FAZENDA SANTA MARTA, 0 - FAZ. SANTA MARTAEquipe: 058op03Contato: 99136-7243"/>
    <n v="30"/>
    <n v="30"/>
    <s v="45KVA"/>
    <d v="2026-07-21T19:08:30"/>
    <m/>
    <m/>
    <m/>
  </r>
  <r>
    <s v="ETO-RD-AR 00172/2026"/>
    <x v="36"/>
    <n v="612600113"/>
    <n v="25962"/>
    <s v="FORMS"/>
    <s v="AVARIADO"/>
    <s v="BUCHA DANIFICADA"/>
    <s v="AVARIADO"/>
    <s v="AVARIADO "/>
    <s v="MC - SUBSTITUIÇÃO DE TRANSFORMADOR"/>
    <n v="1305265"/>
    <n v="2026"/>
    <s v="MANUT"/>
    <s v="ETO-RD-AR"/>
    <s v="LD03010004"/>
    <n v="5710357058"/>
    <x v="18"/>
    <m/>
    <n v="709256"/>
    <n v="9230941"/>
    <s v="190-15789323"/>
    <s v="EMERGENCIAL"/>
    <s v="SS ATENDIDA"/>
    <x v="36"/>
    <d v="2026-01-29T19:40:00"/>
    <d v="2026-01-31T21:40:14"/>
    <s v="TRANSFORMADOR DE DISTRIBUIÇÃO ENERGISA 34.5Kv"/>
    <s v="SANTA FE DO ARAGUAIA"/>
    <s v="ERLAN PEREIRA DE SOUSA"/>
    <s v="RURAL"/>
    <s v="FORMS SUBST DE TRANSFORMADOR"/>
    <s v="Trafo: 5710357058  45kvaTensão: 34,5Acesso: Livre para caminhão e caminhoneteEquipe: 040op36Contato da equipe: 99248-4163Endereço: IND FAZENDA SANTA MARTA, 0 - FAZ. SANTA MARTA"/>
    <n v="45"/>
    <n v="30"/>
    <s v="45KVA"/>
    <d v="2026-07-21T19:08:30"/>
    <m/>
    <m/>
    <m/>
  </r>
  <r>
    <s v="ENC-RD-PS 00146/2026"/>
    <x v="37"/>
    <n v="212600131"/>
    <n v="8385"/>
    <s v="FORMS"/>
    <s v="QUEIMADO"/>
    <s v="NÃO IDENTIFICADO"/>
    <s v="QUEIMADO"/>
    <s v="NÃO IDENTIFICADO"/>
    <s v="MC - SUBSTITUIÇÃO DE TRANSFORMADOR"/>
    <n v="1303850"/>
    <n v="2026"/>
    <s v="COI"/>
    <s v="ENC-RD-PS"/>
    <s v="LD04062013"/>
    <n v="5710377084"/>
    <x v="13"/>
    <m/>
    <n v="689467"/>
    <n v="8910790"/>
    <s v="190-13674848"/>
    <s v="EMERGENCIAL"/>
    <s v="SS ATENDIDA"/>
    <x v="37"/>
    <d v="2026-01-29T18:04:00"/>
    <d v="2026-02-01T08:54:19"/>
    <s v="BLOCO TRANSFORMADOR DE DISTRIBUIÇÃO"/>
    <s v="DIVINOPOLIS DO TOCANTINS"/>
    <s v="JORGE BOAZ FERREIRA SOUSA DA S"/>
    <s v="RURAL"/>
    <s v="FORMS SUBST DE TRANSFORMADOR"/>
    <s v="Segue SS para atendimento com equipe de manutenção, substituir trafo 5710377084 queiamdo na RDR de divinopolis , acesso livre , potencia 10 kva , para-raio queimado , tensão 19,9"/>
    <n v="15"/>
    <n v="15"/>
    <s v="10 KVA "/>
    <d v="2026-07-21T19:08:30"/>
    <m/>
    <m/>
    <m/>
  </r>
  <r>
    <s v="ENC-RD-PS 00243/2026"/>
    <x v="38"/>
    <n v="212600222"/>
    <n v="8812"/>
    <s v="FORMS"/>
    <s v="QUEIMADO"/>
    <s v="NÃO IDENTIFICADO"/>
    <s v="QUEIMADO"/>
    <s v="NÃO IDENTIFICADO"/>
    <s v="MC - SUBSTITUIÇÃO DE TRANSFORMADOR"/>
    <n v="1312877"/>
    <n v="2026"/>
    <s v="COI"/>
    <s v="ENC-RD-PS"/>
    <s v="LD04062013"/>
    <n v="5710377084"/>
    <x v="13"/>
    <m/>
    <n v="689467"/>
    <n v="8910790"/>
    <s v="190-13674848"/>
    <s v="EMERGENCIAL"/>
    <s v="SS ATENDIDA"/>
    <x v="38"/>
    <d v="2026-02-17T04:41:00"/>
    <d v="2026-02-19T18:16:30"/>
    <s v="BLOCO TRANSFORMADOR DE DISTRIBUIÇÃO"/>
    <s v="DIVINOPOLIS DO TOCANTINS"/>
    <s v="JORGE BOAZ FERREIRA SOUSA DA S"/>
    <s v="RURAL"/>
    <s v="FORMS SUBST DE TRANSFORMADOR"/>
    <s v="TRAFO 5710377084 QUEIMADO ACESSO LIVRE PARA-RAIO QUEIMADOPOTENCIA 15 KVA TENSÃO 19,9"/>
    <n v="15"/>
    <n v="15"/>
    <s v="15 KVA "/>
    <d v="2026-07-21T19:08:30"/>
    <m/>
    <m/>
    <m/>
  </r>
  <r>
    <s v="DOLP-RD-PA 00246/2026"/>
    <x v="39"/>
    <n v="112600239"/>
    <n v="8812"/>
    <s v="FORMS"/>
    <s v="QUEIMADO"/>
    <s v="DESCARGA ATMOSFÉRICA"/>
    <s v="QUEIMADO"/>
    <s v="DESCARGA ATMOSFÉRICA"/>
    <s v="MC - SUBSTITUIÇÃO DE TRANSFORMADOR"/>
    <n v="1311664"/>
    <n v="2026"/>
    <s v="MANUT"/>
    <s v="DOLP-RD-PA"/>
    <s v="LD02059122"/>
    <n v="5712754122"/>
    <x v="19"/>
    <m/>
    <n v="818956"/>
    <n v="8849948"/>
    <s v="190-13675160"/>
    <s v="EMERGENCIAL"/>
    <s v="SS ATENDIDA"/>
    <x v="39"/>
    <d v="2026-02-12T10:44:00"/>
    <d v="2026-02-14T19:18:10"/>
    <s v="BLOCO TRANSFORMADOR DE DISTRIBUIÇÃO"/>
    <s v="PALMAS"/>
    <s v="MARCO ANTONIO LOURENCO CAMPOS"/>
    <s v="RURAL"/>
    <s v="FORMS SUBST DE TRANSFORMADOR"/>
    <s v="segue nota de trafo queimado, trafo 5712754122, trafo de 15kva, tensao 34500 / 440 V, acesso livre, para-raio danificado"/>
    <n v="25"/>
    <n v="15"/>
    <s v="15kva"/>
    <d v="2026-07-21T19:08:30"/>
    <m/>
    <m/>
    <m/>
  </r>
  <r>
    <s v="DOLP-RD-PA 00259/2026"/>
    <x v="40"/>
    <n v="112600414"/>
    <n v="8812"/>
    <s v="FORMS"/>
    <s v="QUEIMADO"/>
    <s v="DESCARGA ATMOSFÉRICA"/>
    <s v="QUEIMADO"/>
    <s v="DESCARGA ATMOSFÉRICA"/>
    <s v="MC - SUBSTITUIÇÃO DE TRANSFORMADOR"/>
    <n v="1312817"/>
    <n v="2026"/>
    <s v="MANUT"/>
    <s v="DOLP-RD-PA"/>
    <s v="LD02059122"/>
    <n v="5712754122"/>
    <x v="19"/>
    <m/>
    <n v="818956"/>
    <n v="8849948"/>
    <s v="190-13675160"/>
    <s v="EMERGENCIAL"/>
    <s v="SS ATENDIDA"/>
    <x v="40"/>
    <d v="2026-02-16T19:30:00"/>
    <d v="2026-02-19T10:39:05"/>
    <s v="BLOCO TRANSFORMADOR DE DISTRIBUIÇÃO"/>
    <s v="PALMAS"/>
    <s v="MARCO ANTONIO LOURENCO CAMPOS"/>
    <s v="RURAL"/>
    <s v="FORMS SUBST DE TRANSFORMADOR"/>
    <s v="segue nota de trafo queimado, trafo 5712754122, trafo de 15kva, tensao 34500 / 440 V, acesso livre, regiao de vai quem quer"/>
    <n v="25"/>
    <n v="25"/>
    <s v="15kva"/>
    <d v="2026-07-21T19:08:30"/>
    <m/>
    <m/>
    <m/>
  </r>
  <r>
    <s v="DG-RD-PO 00073/2026"/>
    <x v="41"/>
    <n v="312600077"/>
    <n v="8385"/>
    <s v="FORMS"/>
    <s v="QUEIMADO"/>
    <s v="DESCARGA ATMOSFÉRICA"/>
    <m/>
    <m/>
    <s v="MC - SUBSTITUIÇÃO DE TRANSFORMADOR"/>
    <n v="1292734"/>
    <n v="2026"/>
    <s v="COI"/>
    <s v="DG-RD-PO"/>
    <s v="LD02072001"/>
    <n v="5713428152"/>
    <x v="20"/>
    <m/>
    <n v="808853"/>
    <n v="8720251"/>
    <s v="190-15839307"/>
    <s v="EMERGENCIAL"/>
    <s v="SS ATENDIDA"/>
    <x v="41"/>
    <d v="2026-01-20T20:28:00"/>
    <d v="2026-01-22T16:32:54"/>
    <s v="TRANSFORMADOR DE DISTRIBUIÇÃO ENERGISA 34.5Kv"/>
    <s v="SANTA ROSA DO TOCANTINS"/>
    <s v="JOSE MARIA ALVES MONTEL"/>
    <s v="RURAL"/>
    <s v="FORMS SUBST DE TRANSFORMADOR"/>
    <s v="INT: 20264088317207Segue SS de TR 5713428152 45KVA/34.5KV e para-raios queimados.OBS: Cliente necessita de energia para dar água para o gado.Acesso livre.UC 28302479FAZENDA VALES, 0 - NA SAIDA DE SANTA ROSA RUA ALICE63992786702AGROPECUARIA VALES LTDA152OP01 63 98413-9467"/>
    <n v="45"/>
    <n v="45"/>
    <s v="45"/>
    <d v="2026-07-21T19:08:30"/>
    <m/>
    <m/>
    <m/>
  </r>
  <r>
    <s v="DG-RD-PO 00167/2026"/>
    <x v="42"/>
    <n v="312600127"/>
    <n v="8812"/>
    <s v="FORMS"/>
    <s v="QUEIMADO"/>
    <s v="DESCARGA ATMOSFÉRICA"/>
    <m/>
    <m/>
    <s v="MC - SUBSTITUIÇÃO DE TRANSFORMADOR"/>
    <n v="1309934"/>
    <n v="2026"/>
    <s v="COI"/>
    <s v="DG-RD-PO"/>
    <s v="LD02072001"/>
    <n v="5713428152"/>
    <x v="20"/>
    <m/>
    <n v="808853"/>
    <n v="8720251"/>
    <s v="190-13707923"/>
    <s v="EMERGENCIAL"/>
    <s v="SS ATENDIDA"/>
    <x v="42"/>
    <d v="2026-02-06T16:20:00"/>
    <d v="2026-02-09T08:42:18"/>
    <s v="BLOCO TRANSFORMADOR DE DISTRIBUIÇÃO"/>
    <s v="SANTA ROSA DO TOCANTINS"/>
    <s v="DIONES COSTA SILVA"/>
    <s v="RURAL"/>
    <s v="FORMS SUBST DE TRANSFORMADOR"/>
    <s v="SEGUE SS PARA SUBSTITUIR TRAFO 5713428152 NA RDR DE SANTA ROSA"/>
    <n v="45"/>
    <n v="45"/>
    <s v="45 kVA_x000d__x000a_"/>
    <d v="2026-07-21T19:08:30"/>
    <m/>
    <m/>
    <m/>
  </r>
  <r>
    <s v="DG-RD-PO 00187/2026"/>
    <x v="43"/>
    <n v="312600150"/>
    <n v="8385"/>
    <s v="FORMS"/>
    <s v="QUEIMADO"/>
    <s v="NÃO IDENTIFICADO"/>
    <s v="QUEIMADO"/>
    <s v="NÃO IDENTIFICADO"/>
    <s v="MC - SUBSTITUIÇÃO DE TRANSFORMADOR"/>
    <n v="1313410"/>
    <n v="2026"/>
    <s v="COI"/>
    <s v="DG-RD-PO"/>
    <s v="LD03046026"/>
    <n v="5729815096"/>
    <x v="14"/>
    <m/>
    <n v="875106"/>
    <n v="8741348"/>
    <s v="190-13668630"/>
    <s v="EMERGENCIAL"/>
    <s v="SS ATENDIDA"/>
    <x v="43"/>
    <d v="2026-02-14T15:30:00"/>
    <d v="2026-02-16T16:21:10"/>
    <s v="BLOCO TRANSFORMADOR DE DISTRIBUIÇÃO"/>
    <s v="PINDORAMA DO TOCANTINS"/>
    <s v="DIONES COSTA SILVA"/>
    <s v="RURAL"/>
    <s v="FORMS SUBST DE TRANSFORMADOR"/>
    <s v="SEGUE SS PARA SUBSTITUIR TRAFO 5729815096 QUEIMADO NA RDR DE PINDORAMA (TR QUEIMADO REICIDENTE O MESMO FOI SUBSTITUIDO SEMANA PASSADA)"/>
    <n v="15"/>
    <n v="25"/>
    <s v="25 kVA_x000d__x000a_"/>
    <d v="2026-07-21T19:08:30"/>
    <m/>
    <m/>
    <m/>
  </r>
  <r>
    <s v="DG-RD-PO 00196/2026"/>
    <x v="44"/>
    <n v="312600155"/>
    <n v="8812"/>
    <s v="FORMS"/>
    <s v="QUEIMADO"/>
    <s v="DESCARGA ATMOSFÉRICA"/>
    <s v="QUEIMADO"/>
    <s v="DESCARGA ATMOSFÉRICA"/>
    <s v="MC - SUBSTITUIÇÃO DE TRANSFORMADOR"/>
    <n v="1313749"/>
    <n v="2026"/>
    <s v="COI"/>
    <s v="DG-RD-PO"/>
    <s v="LD03046026"/>
    <n v="5729815096"/>
    <x v="14"/>
    <m/>
    <n v="875106"/>
    <n v="8741348"/>
    <s v="190-13668630"/>
    <s v="EMERGENCIAL"/>
    <s v="SS ATENDIDA"/>
    <x v="44"/>
    <d v="2026-02-16T20:55:00"/>
    <d v="2026-02-18T20:10:29"/>
    <s v="BLOCO TRANSFORMADOR DE DISTRIBUIÇÃO"/>
    <s v="PINDORAMA DO TOCANTINS"/>
    <s v="JANES FERREIRA DA SILVA"/>
    <s v="RURAL"/>
    <s v="FORMS SUBST DE TRANSFORMADOR"/>
    <s v="Segue SS para substituição de trafo queimado"/>
    <n v="25"/>
    <n v="15"/>
    <s v="25 KVA "/>
    <d v="2026-07-21T19:08:30"/>
    <m/>
    <m/>
    <m/>
  </r>
  <r>
    <s v="DOLP-RD-PA 00208/2026"/>
    <x v="45"/>
    <n v="112600188"/>
    <n v="8385"/>
    <s v="FORA FORMS"/>
    <s v="AVARIADO"/>
    <s v="VAZAMENTO DE ÓLEO"/>
    <s v="AVARIADO"/>
    <s v="VAZAMENTO DE ÓLEO"/>
    <s v="MC - SUBSTITUIÇÃO DE TRANSFORMADOR"/>
    <n v="1306920"/>
    <n v="2026"/>
    <s v="COI"/>
    <s v="DOLP-RD-PA"/>
    <s v="LD03046026"/>
    <n v="5729815096"/>
    <x v="14"/>
    <m/>
    <n v="875106"/>
    <n v="8741348"/>
    <s v="190-13668630"/>
    <s v="EMERGENCIAL"/>
    <s v="SS ATENDIDA"/>
    <x v="45"/>
    <d v="2026-02-05T16:30:00"/>
    <d v="2026-02-08T08:24:05"/>
    <s v="BLOCO TRANSFORMADOR DE DISTRIBUIÇÃO"/>
    <s v="PINDORAMA DO TOCANTINS"/>
    <s v="ARTHUR MAGALHAES DAS DORES"/>
    <s v="RURAL"/>
    <s v="AVISO DE ANOMALIA"/>
    <s v="trafo 5729815096 com vazamento esta fechado porem muito vazamentoPot. 25 kvatensão 19,9kvpara-raio bomacesso somente caminhonete 096op01 tel 991059840"/>
    <n v="25"/>
    <n v="25"/>
    <m/>
    <d v="1900-01-24T00:00:00"/>
    <m/>
    <m/>
    <m/>
  </r>
  <r>
    <s v="DG-RD-PO 00265/2026"/>
    <x v="46"/>
    <n v="312600214"/>
    <n v="8812"/>
    <s v="FORMS"/>
    <m/>
    <m/>
    <m/>
    <m/>
    <s v="MC - SUBSTITUIÇÃO DE TRANSFORMADOR"/>
    <n v="1321997"/>
    <n v="2026"/>
    <s v="COI"/>
    <s v="DG-RD-PO"/>
    <s v="LD03046026"/>
    <n v="5733283256"/>
    <x v="14"/>
    <m/>
    <n v="946362"/>
    <n v="8857018"/>
    <s v="190-13713782"/>
    <s v="EMERGENCIAL"/>
    <s v="SS ATENDIDA"/>
    <x v="46"/>
    <d v="2026-03-18T12:00:00"/>
    <d v="2026-03-20T13:24:59"/>
    <s v="BLOCO TRANSFORMADOR DE DISTRIBUIÇÃO"/>
    <s v="MATEIROS"/>
    <s v="LAISON OLIVEIRA CARVALHO"/>
    <s v="RURAL"/>
    <s v="FORMS SUBST DE TRANSFORMADOR"/>
    <s v="Trafo 5733283256 queimado 15 Kva , 19,9 Kv acesso para camionete traçada"/>
    <n v="15"/>
    <n v="15"/>
    <s v="15 KVA "/>
    <d v="2026-07-21T19:08:30"/>
    <m/>
    <m/>
    <m/>
  </r>
  <r>
    <s v="DG-RD-PO 00364/2026"/>
    <x v="47"/>
    <n v="312600284"/>
    <n v="8812"/>
    <s v="FORMS"/>
    <s v="QUEIMADO"/>
    <s v="DESCARGA ATMOSFÉRICA"/>
    <m/>
    <m/>
    <s v="MC - SUBSTITUIÇÃO DE TRANSFORMADOR"/>
    <n v="1338919"/>
    <n v="2026"/>
    <s v="COI"/>
    <s v="DG-RD-PO"/>
    <s v="LD03046026"/>
    <n v="5733283256"/>
    <x v="14"/>
    <m/>
    <n v="946362"/>
    <n v="8857018"/>
    <s v="190-13713782"/>
    <s v="EMERGENCIAL"/>
    <s v="SS ATENDIDA"/>
    <x v="47"/>
    <d v="2026-05-01T16:43:00"/>
    <d v="2026-05-03T15:26:14"/>
    <s v="BLOCO TRANSFORMADOR DE DISTRIBUIÇÃO"/>
    <s v="MATEIROS"/>
    <s v="CLEONE PEREIRA DE SOUZA LIMA"/>
    <s v="RURAL"/>
    <s v="FORMS SUBST DE TRANSFORMADOR"/>
    <s v="trafo 5733283256 15kva e para raio quemado 19,9 acesso caminhonete 257op01 991092571"/>
    <n v="15"/>
    <n v="15"/>
    <s v="15kva"/>
    <d v="2026-07-21T19:08:30"/>
    <m/>
    <m/>
    <m/>
  </r>
  <r>
    <s v="ETO-RD-AR 00739/2026"/>
    <x v="48"/>
    <n v="612600457"/>
    <n v="8389"/>
    <s v="FORMS"/>
    <s v="AVARIADO"/>
    <s v="VAZAMENTO DE ÓLEO"/>
    <s v="TRANSFORMADOR DE DISTRIBUIÇÃO"/>
    <s v="VAZAMENTO DE ÓLEO"/>
    <s v="MC - EQUIPAMENTOS"/>
    <n v="1337167"/>
    <n v="2026"/>
    <s v="COI"/>
    <s v="ETO-RD-AR"/>
    <s v="AL01040004"/>
    <n v="5743290004"/>
    <x v="21"/>
    <m/>
    <n v="810097"/>
    <n v="9210615"/>
    <s v="190-13688980"/>
    <s v="EMERGENCIAL"/>
    <s v="SS ATENDIDA"/>
    <x v="48"/>
    <d v="2026-04-25T12:10:00"/>
    <d v="2026-04-27T13:04:54"/>
    <s v="BLOCO TRANSFORMADOR DE DISTRIBUIÇÃO"/>
    <s v="ARAGUAINA"/>
    <s v="STANLEY APARECIDO DO CARMO"/>
    <s v="URBANO"/>
    <s v="FORMS SUBST DE TRANSFORMADOR"/>
    <s v="Trafo 5743290004 vazamento de oleo Potencia: 75 KVATensão: 13,8 KVPara raio: Queimado Acesso: LivreEquipe: 004op02 (63)98454-1114"/>
    <m/>
    <m/>
    <s v="75 kva"/>
    <d v="2026-07-21T19:08:30"/>
    <m/>
    <m/>
    <m/>
  </r>
  <r>
    <s v="ETO-RD-AR 00774/2026"/>
    <x v="49"/>
    <n v="612600477"/>
    <n v="25962"/>
    <s v="FORMS"/>
    <s v="AVARIADO"/>
    <s v="VAZAMENTO DE ÓLEO"/>
    <s v="SOBRECARGA PREVENTIVA"/>
    <s v="VAZAMENTO DE ÓLEO"/>
    <s v="MC - SUBSTITUIÇÃO DE TRANSFORMADOR"/>
    <n v="1338658"/>
    <n v="2026"/>
    <s v="COI"/>
    <s v="ETO-RD-AR"/>
    <s v="AL01040004"/>
    <n v="5743290004"/>
    <x v="21"/>
    <m/>
    <n v="810097"/>
    <n v="9210615"/>
    <s v="190-15819067"/>
    <s v="EMERGENCIAL"/>
    <s v="SS ATENDIDA"/>
    <x v="49"/>
    <d v="2026-04-30T16:30:00"/>
    <d v="2026-05-03T11:05:50"/>
    <s v="TRANSFORMADOR DE DISTRIBUIÇÃO ENERGISA 13.8Kv"/>
    <s v="ARAGUAINA"/>
    <s v="ERLAN PEREIRA DE SOUSA"/>
    <s v="URBANO"/>
    <s v="FORMS SUBST DE TRANSFORMADOR"/>
    <s v="Trafo 5743290004  75kvaAcesso: livra na RDU de AraguainaSetor: Costa esmeraldoEquipe: de manutenção encontrou o defeito vazando oléo e saindo fumaça pela bucha que foi feito reparo"/>
    <n v="75"/>
    <n v="75"/>
    <s v="75kva"/>
    <d v="2026-07-21T19:08:30"/>
    <m/>
    <m/>
    <m/>
  </r>
  <r>
    <s v="ETO-RD-AR 00012/2026"/>
    <x v="50"/>
    <n v="612600039"/>
    <n v="25983"/>
    <s v="FORMS"/>
    <s v="QUEIMADO"/>
    <s v="DESCARGA ATMOSFÉRICA"/>
    <s v="QUEIMADO"/>
    <s v="NÃO IDENTIFICADO"/>
    <s v="MC - SUBSTITUIÇÃO DE TRANSFORMADOR"/>
    <n v="1278683"/>
    <n v="2026"/>
    <s v="COI"/>
    <s v="ETO-RD-AR"/>
    <s v="LD03010004"/>
    <n v="5743768004"/>
    <x v="18"/>
    <m/>
    <n v="781323"/>
    <n v="9200317"/>
    <s v="190-13712275"/>
    <s v="EMERGENCIAL"/>
    <s v="SS ATENDIDA"/>
    <x v="50"/>
    <d v="2026-01-05T11:25:00"/>
    <d v="2026-01-07T09:20:13"/>
    <s v="BLOCO TRANSFORMADOR DE DISTRIBUIÇÃO"/>
    <s v="ARAGUAINA"/>
    <s v="SIRDEIS ALVES MONTEIRO"/>
    <s v="RURAL"/>
    <s v="FORMS SUBST DE TRANSFORMADOR"/>
    <s v="trafo 5743768004"/>
    <n v="15"/>
    <n v="15"/>
    <s v="15 kva"/>
    <d v="2026-07-21T19:08:30"/>
    <m/>
    <m/>
    <m/>
  </r>
  <r>
    <s v="ETO-RD-AR 00159/2026"/>
    <x v="51"/>
    <n v="612600107"/>
    <n v="8812"/>
    <s v="FORMS"/>
    <s v="QUEIMADO"/>
    <s v="DESCARGA ATMOSFÉRICA"/>
    <s v="AVARIADO"/>
    <m/>
    <s v="MC - SUBSTITUIÇÃO DE TRANSFORMADOR"/>
    <n v="1301310"/>
    <n v="2026"/>
    <s v="COI"/>
    <s v="ETO-RD-AR"/>
    <s v="LD03010004"/>
    <n v="5743768004"/>
    <x v="18"/>
    <m/>
    <n v="781323"/>
    <n v="9200317"/>
    <s v="190-13712275"/>
    <s v="EMERGENCIAL"/>
    <s v="SS ATENDIDA"/>
    <x v="51"/>
    <d v="2026-01-26T22:59:10"/>
    <d v="2026-01-29T12:51:47"/>
    <s v="BLOCO TRANSFORMADOR DE DISTRIBUIÇÃO"/>
    <s v="ARAGUAINA"/>
    <s v="PAULO SERGIO CAETANO FREIRE"/>
    <s v="RURAL"/>
    <s v="FORMS SUBST DE TRANSFORMADOR"/>
    <s v="TRAFO 5743768004 QUEIMADO DE 15 KVA COM VAZAMENTO DE ÓLEO PARA RAIO QUEIMADO NA REDE 19.9 KV ACESSO PARA CAMIONETE"/>
    <n v="15"/>
    <n v="15"/>
    <s v="15 KVA "/>
    <d v="2026-07-21T19:08:30"/>
    <m/>
    <m/>
    <m/>
  </r>
  <r>
    <s v="DOLP-RD-PA 00101/2026"/>
    <x v="52"/>
    <n v="112600195"/>
    <n v="8385"/>
    <s v="FORMS"/>
    <s v="AVARIADO"/>
    <s v="DESCARGA ATMOSFÉRICA"/>
    <s v="AVARIADO"/>
    <s v="DESCARGA ATMOSFÉRICA"/>
    <s v="MC - SUBSTITUIÇÃO DE TRANSFORMADOR"/>
    <n v="1289641"/>
    <n v="2026"/>
    <s v="COI"/>
    <s v="DOLP-RD-PA"/>
    <s v="LD02065015"/>
    <n v="5744418082"/>
    <x v="22"/>
    <m/>
    <n v="935968"/>
    <n v="8960734"/>
    <s v="190-38191270"/>
    <s v="EMERGENCIAL"/>
    <s v="SS ATENDIDA"/>
    <x v="52"/>
    <d v="2026-01-21T17:02:00"/>
    <d v="2026-01-23T13:26:25"/>
    <s v="BLOCO TRANSFORMADOR DE DISTRIBUIÇÃO"/>
    <s v="LIZARDA"/>
    <s v="HELDER SILVA CARVALHO"/>
    <s v="RURAL"/>
    <s v="FORMS SUBST DE TRANSFORMADOR"/>
    <s v="Transformador avariado o mesmo nao distribui, 5744418082, potencia 30kva, tensão 34.5, para raio queimado e acesso livre a camionete."/>
    <n v="45"/>
    <n v="30"/>
    <s v="30"/>
    <d v="2026-07-21T19:08:30"/>
    <m/>
    <m/>
    <m/>
  </r>
  <r>
    <s v="DOLP-RD-PA 00182/2026"/>
    <x v="53"/>
    <n v="112600256"/>
    <n v="8812"/>
    <s v="FORMS"/>
    <s v="QUEIMADO"/>
    <s v="NÃO IDENTIFICADO"/>
    <s v="QUEIMADO"/>
    <s v="NÃO IDENTIFICADO"/>
    <s v="MC - SUBSTITUIÇÃO DE TRANSFORMADOR"/>
    <n v="1306481"/>
    <n v="2026"/>
    <s v="COI"/>
    <s v="DOLP-RD-PA"/>
    <s v="LD02065015"/>
    <n v="5744418082"/>
    <x v="22"/>
    <m/>
    <n v="935968"/>
    <n v="8960734"/>
    <s v="190-38191270"/>
    <s v="EMERGENCIAL"/>
    <s v="SS ATENDIDA"/>
    <x v="53"/>
    <d v="2026-02-01T12:00:00"/>
    <d v="2026-02-06T13:12:32"/>
    <s v="BLOCO TRANSFORMADOR DE DISTRIBUIÇÃO"/>
    <s v="LIZARDA"/>
    <s v="JOAO PAULO VASCONCELOS MARINHO"/>
    <s v="RURAL"/>
    <s v="FORMS SUBST DE TRANSFORMADOR"/>
    <s v="segue ss de 01 trafo de 45 kvar e 03 para raios da rede de 34.500kv e 03 para raios queimados para ser subistituido pela equipe de manutencão acesso livre cliente penalizado 01 equipe que atendeu 082op02 cel, 63984684885favor agilizar o atenduimento"/>
    <n v="45"/>
    <n v="45"/>
    <s v="45 kvar "/>
    <d v="2026-07-21T19:08:30"/>
    <m/>
    <m/>
    <m/>
  </r>
  <r>
    <s v="DOLP-RD-PA 00033/2026"/>
    <x v="54"/>
    <n v="112600116"/>
    <n v="8812"/>
    <s v="FORMS"/>
    <s v="QUEIMADO"/>
    <s v="DESCARGA ATMOSFÉRICA"/>
    <s v="QUEIMADO"/>
    <s v="DESCARGA ATMOSFÉRICA"/>
    <s v="MC - SUBSTITUIÇÃO DE TRANSFORMADOR"/>
    <n v="1280894"/>
    <n v="2026"/>
    <s v="COI"/>
    <s v="DOLP-RD-PA"/>
    <s v="LD02065015"/>
    <n v="5745888082"/>
    <x v="22"/>
    <m/>
    <n v="941550"/>
    <n v="8954812"/>
    <s v="190-47195716"/>
    <s v="EMERGENCIAL"/>
    <s v="SS ATENDIDA"/>
    <x v="54"/>
    <d v="2026-01-09T17:40:00"/>
    <d v="2026-01-11T21:45:44"/>
    <s v="BLOCO TRANSFORMADOR DE DISTRIBUIÇÃO"/>
    <s v="LIZARDA"/>
    <s v="JORGE BOAZ FERREIRA SOUSA DA S"/>
    <s v="RURAL"/>
    <s v="FORMS SUBST DE TRANSFORMADOR"/>
    <s v="Segue SS para atendimento com equipe de manutenção substituir trafo 5745888082 queimado na RDR de Lizarda , acesso livre , tensão 34,5, para-raio queimado , potencia 30 kva"/>
    <n v="30"/>
    <n v="30"/>
    <s v="30 KVA "/>
    <d v="2026-07-21T19:08:30"/>
    <m/>
    <m/>
    <m/>
  </r>
  <r>
    <s v="DOLP-RD-PA 00096/2026"/>
    <x v="55"/>
    <m/>
    <e v="#N/A"/>
    <s v="FORMS"/>
    <s v="QUEIMADO"/>
    <s v="NÃO IDENTIFICADO"/>
    <s v="QUEIMADO"/>
    <s v="NÃO IDENTIFICADO"/>
    <s v="MC - SUBSTITUIÇÃO DE TRANSFORMADOR"/>
    <n v="1288902"/>
    <n v="2026"/>
    <s v="COI"/>
    <s v="DOLP-RD-PA"/>
    <s v="LD02065015"/>
    <n v="5745888082"/>
    <x v="22"/>
    <m/>
    <n v="941550"/>
    <n v="8954812"/>
    <s v="190-47195716"/>
    <s v="EMERGENCIAL"/>
    <s v="SS ATENDIDA"/>
    <x v="55"/>
    <d v="2026-01-21T14:49:00"/>
    <d v="2026-01-22T16:27:35"/>
    <s v="BLOCO TRANSFORMADOR DE DISTRIBUIÇÃO"/>
    <s v="LIZARDA"/>
    <s v="JOAO PAULO VASCONCELOS MARINHO"/>
    <s v="RURAL"/>
    <s v="FORMS SUBST DE TRANSFORMADOR"/>
    <s v="segue ss de 01 trafo de 30 kvar e 01 para raio queimado da rede de 34.500kv  para ser subistituiodo pela equipe de manuitencão acesso livre cliente penalizado 01 equipe que atendeu 082op01 cel, 63992218450/984684885/992093907 favor agilizar o atendimento"/>
    <n v="45"/>
    <n v="30"/>
    <s v="30 kvar "/>
    <d v="2026-07-21T19:08:30"/>
    <m/>
    <m/>
    <m/>
  </r>
  <r>
    <s v="DOLP-RD-PA 00686/2026"/>
    <x v="56"/>
    <n v="112600633"/>
    <n v="8389"/>
    <s v="FORMS"/>
    <s v="AVARIADO"/>
    <s v="BUCHA DANIFICADA"/>
    <s v="AVARIADO"/>
    <s v="BUCHA DANIFICADA"/>
    <s v="MC - PARA-RAIOS MT"/>
    <n v="1356878"/>
    <n v="2026"/>
    <s v="DEOP"/>
    <s v="DOLP-RD-PA"/>
    <s v="LD03046026"/>
    <n v="5746904092"/>
    <x v="14"/>
    <m/>
    <n v="926273"/>
    <n v="8864878"/>
    <s v="190-22041398"/>
    <s v="EMERGENCIAL"/>
    <s v="SS ATENDIDA"/>
    <x v="56"/>
    <d v="2026-06-19T18:00:00"/>
    <d v="2026-06-21T13:27:32"/>
    <s v="BLOCO TRANSFORMADOR DE DISTRIBUIÇÃO"/>
    <s v="NOVO ACORDO"/>
    <s v="Glauk Henrique Miranda Cardoso"/>
    <s v="RURAL"/>
    <s v="FORMS SUBST DE TRANSFORMADOR"/>
    <s v="TR 575746904092 AVARIADO Tensão: 19.9 kvPara raio queimadoPotencia: 25 kVA Acesso LivreFazenda Harmonia rural de Novo Acordo"/>
    <m/>
    <m/>
    <s v="25 kva"/>
    <d v="2026-07-21T19:08:30"/>
    <m/>
    <m/>
    <m/>
  </r>
  <r>
    <s v="DOLP-RD-PA 00690/2026"/>
    <x v="57"/>
    <n v="112600583"/>
    <n v="8389"/>
    <s v="FORMS"/>
    <s v="QUEIMADO"/>
    <s v="NÃO IDENTIFICADO"/>
    <s v="QUEIMADO"/>
    <s v="NÃO IDENTIFICADO"/>
    <s v="MC - SUBSTITUIÇÃO DE TRANSFORMADOR"/>
    <n v="1357262"/>
    <n v="2026"/>
    <s v="COI"/>
    <s v="DOLP-RD-PA"/>
    <s v="LD03046026"/>
    <n v="5746904092"/>
    <x v="14"/>
    <m/>
    <n v="926273"/>
    <n v="8864878"/>
    <s v="190-22041398"/>
    <s v="EMERGENCIAL"/>
    <s v="SS ATENDIDA"/>
    <x v="57"/>
    <d v="2026-06-20T18:00:00"/>
    <d v="2026-06-22T22:00:18"/>
    <s v="BLOCO TRANSFORMADOR DE DISTRIBUIÇÃO"/>
    <s v="NOVO ACORDO"/>
    <s v="JOAO PAULO VASCONCELOS MARINHO"/>
    <s v="RURAL"/>
    <s v="FORMS SUBST DE TRANSFORMADOR"/>
    <s v="segue ss de 01 trafo de 25 kvar da rede de 34,500kv queimado para ser subistituido pela equipe de manutencão acesso  para caminhonete cliente penalizado  01 equipe que atendeu 092op01 chave de referencia 5746904092"/>
    <m/>
    <m/>
    <s v="25 kvar "/>
    <d v="2026-07-21T19:08:30"/>
    <m/>
    <m/>
    <m/>
  </r>
  <r>
    <s v="ETO-RD-AR 00455/2026"/>
    <x v="58"/>
    <n v="612600316"/>
    <n v="8812"/>
    <s v="FORMS"/>
    <s v="QUEIMADO"/>
    <s v="DESCARGA ATMOSFÉRICA"/>
    <s v="QUEIMADO"/>
    <s v="DESCARGA ATMOSFÉRICA"/>
    <s v="MC - SUBSTITUIÇÃO DE TRANSFORMADOR"/>
    <n v="1319100"/>
    <n v="2026"/>
    <s v="COI"/>
    <s v="ETO-RD-AR"/>
    <s v="LD03010004"/>
    <n v="5750041058"/>
    <x v="18"/>
    <m/>
    <n v="706990"/>
    <n v="9229478"/>
    <s v="190-71508030"/>
    <s v="EMERGENCIAL"/>
    <s v="SS ATENDIDA"/>
    <x v="58"/>
    <d v="2026-03-12T14:50:00"/>
    <d v="2026-03-14T11:34:06"/>
    <s v="BLOCO TRANSFORMADOR DE DISTRIBUIÇÃO"/>
    <s v="SANTA FE DO ARAGUAIA"/>
    <s v="STANLEY APARECIDO DO CARMO"/>
    <s v="RURAL"/>
    <s v="FORMS SUBST DE TRANSFORMADOR"/>
    <s v="Trafo: 5750041058 Queimado Potencia: 45 KVATensão: 34,5KVPara raio: Queimado Acesso: LivreEquipe: 058op01 (63)99253-4738"/>
    <n v="45"/>
    <n v="45"/>
    <s v="45 KVA"/>
    <d v="2026-07-21T19:08:30"/>
    <m/>
    <m/>
    <m/>
  </r>
  <r>
    <s v="DG-RD-PO 00076/2026"/>
    <x v="59"/>
    <n v="312600094"/>
    <n v="0"/>
    <s v="FORMS"/>
    <s v="FURTADO"/>
    <s v="FURTADO"/>
    <m/>
    <m/>
    <s v="MC - SUBSTITUIÇÃO DE TRANSFORMADOR"/>
    <n v="1302264"/>
    <n v="2026"/>
    <s v="COI"/>
    <s v="DG-RD-PO"/>
    <s v="AL06072001"/>
    <n v="5700236001"/>
    <x v="1"/>
    <m/>
    <n v="785300"/>
    <n v="8812480"/>
    <s v="190-13714917"/>
    <s v="EMERGENCIAL"/>
    <s v="SS ATENDIDA"/>
    <x v="59"/>
    <d v="2026-01-20T14:14:00"/>
    <d v="2026-01-23T08:33:20"/>
    <s v="BLOCO TRANSFORMADOR DE DISTRIBUIÇÃO"/>
    <s v="PORTO NACIONAL"/>
    <s v="GERALDO JOSE DE FARIA"/>
    <s v="URBANO"/>
    <s v="FORMS SUBST DE TRANSFORMADOR"/>
    <s v="INSTALAÇÃO DE UM NOVO TRAFO QUE FOI FURTADO.TRAFO 5700236001 DE 45KVA DA 13.8. ACESSO LIVRE. 18 CLIENTES PENALIZADOS."/>
    <n v="45"/>
    <n v="45"/>
    <s v="45"/>
    <d v="2026-07-21T19:08:30"/>
    <m/>
    <m/>
    <m/>
  </r>
  <r>
    <s v="ETO-RD-AG 00717/2026"/>
    <x v="60"/>
    <n v="662600452"/>
    <n v="0"/>
    <s v="FORA FORMS"/>
    <s v="SOBRECARGA PREVENTIVA"/>
    <s v="SOBRECARGA"/>
    <s v="SOBRECARGA PREVENTIVA"/>
    <s v="SOBRECARGA"/>
    <s v="MC - SUBSTITUIÇÃO DE TRANSFORMADOR"/>
    <n v="1367148"/>
    <n v="2026"/>
    <s v="COI"/>
    <s v="ETO-RD-AG"/>
    <s v="LD02109039"/>
    <n v="5700573039"/>
    <x v="1"/>
    <m/>
    <n v="813216"/>
    <n v="9398744"/>
    <s v="190-13643229"/>
    <s v="URGENTE"/>
    <s v="SS ATENDIDA"/>
    <x v="60"/>
    <d v="2026-07-15T18:57:00"/>
    <d v="2026-07-21T20:35:56"/>
    <s v="BLOCO TRANSFORMADOR DE DISTRIBUIÇÃO"/>
    <s v="ARAGUATINS"/>
    <s v="DELIO NUNES OSCAR"/>
    <s v="RURAL"/>
    <s v="AVISO DE ANOMALIA"/>
    <s v="Enviar equipe da manutenção , Substituição do Trafo-5700573039 -10 Kva - 19,9 Kv - Avariado , defeito na carcaça dando choque energisada, e para reefazer a malha de aterramento ddo trafo 5700573039.ASSENT. PA MUTIRÃO Chac Cerearence LT 19 - Cliente: Geraldo Joaquim de MacedoUC: 7504764"/>
    <n v="25"/>
    <n v="10"/>
    <m/>
    <m/>
    <m/>
    <m/>
    <m/>
  </r>
  <r>
    <s v="ETO-RD-AR 00752/2026"/>
    <x v="61"/>
    <n v="612600463"/>
    <n v="8812"/>
    <s v="FORMS"/>
    <s v="QUEIMADO"/>
    <s v="DESCARGA ATMOSFÉRICA"/>
    <s v="TRANSFORMADOR DE DISTRIBUIÇÃO"/>
    <s v="DESCARGA ATMOSFÉRICA"/>
    <s v="MC - SUBSTITUIÇÃO DE TRANSFORMADOR"/>
    <n v="1337997"/>
    <n v="2026"/>
    <s v="COI"/>
    <s v="ETO-RD-AR"/>
    <s v="LD03010004"/>
    <n v="5750041058"/>
    <x v="18"/>
    <m/>
    <n v="706990"/>
    <n v="9229478"/>
    <s v="190-71508030"/>
    <s v="EMERGENCIAL"/>
    <s v="SS ATENDIDA"/>
    <x v="61"/>
    <d v="2026-04-28T15:50:00"/>
    <d v="2026-04-30T21:04:16"/>
    <s v="BLOCO TRANSFORMADOR DE DISTRIBUIÇÃO"/>
    <s v="SANTA FE DO ARAGUAIA"/>
    <s v="STANLEY APARECIDO DO CARMO"/>
    <s v="RURAL"/>
    <s v="FORMS SUBST DE TRANSFORMADOR"/>
    <s v="Trafo: 5750041058 Queimado Potencia: 45 KVATensão: 34,5 KVPara raio: Queimado Acesso: livreEquipe: 040op36 (55)99925-8040"/>
    <n v="45"/>
    <n v="45"/>
    <s v="45 KVA"/>
    <d v="2026-07-21T19:08:30"/>
    <m/>
    <m/>
    <m/>
  </r>
  <r>
    <s v="DG-RD-PO 00175/2026"/>
    <x v="62"/>
    <n v="312600143"/>
    <n v="8385"/>
    <s v="FORMS"/>
    <s v="QUEIMADO"/>
    <s v="DESCARGA ATMOSFÉRICA"/>
    <m/>
    <m/>
    <s v="MC - SUBSTITUIÇÃO DE TRANSFORMADOR"/>
    <n v="1311707"/>
    <n v="2026"/>
    <s v="COI"/>
    <s v="DG-RD-PO"/>
    <s v="LD01051035"/>
    <n v="5750621043"/>
    <x v="23"/>
    <m/>
    <n v="808332"/>
    <n v="8763513"/>
    <s v="190-31810206"/>
    <s v="EMERGENCIAL"/>
    <s v="SS ATENDIDA"/>
    <x v="62"/>
    <d v="2026-02-11T11:35:00"/>
    <d v="2026-02-13T16:42:19"/>
    <s v="BLOCO TRANSFORMADOR DE DISTRIBUIÇÃO"/>
    <s v="SILVANOPOLIS"/>
    <s v="HERBSON DE AMORIM GOMES"/>
    <s v="RURAL"/>
    <s v="FORMS SUBST DE TRANSFORMADOR"/>
    <s v="TRAFO 5750621043 E PARA RAIO QUEIMADO POTENCIA: 45KVA 34500ACESSO: LIVRE"/>
    <n v="45"/>
    <n v="45"/>
    <s v="45KVA"/>
    <d v="2026-07-21T19:08:30"/>
    <m/>
    <m/>
    <m/>
  </r>
  <r>
    <s v="DG-RD-PO 00184/2026"/>
    <x v="63"/>
    <n v="312600149"/>
    <n v="25962"/>
    <s v="FORMS"/>
    <s v="AVARIADO"/>
    <s v="VAZAMENTO DE ÓLEO"/>
    <m/>
    <m/>
    <s v="MC - SUBSTITUIÇÃO DE TRANSFORMADOR"/>
    <n v="1312856"/>
    <n v="2026"/>
    <s v="COI"/>
    <s v="DG-RD-PO"/>
    <s v="LD01051035"/>
    <n v="5750621043"/>
    <x v="23"/>
    <m/>
    <n v="808332"/>
    <n v="8763513"/>
    <s v="190-31810207"/>
    <s v="EMERGENCIAL"/>
    <s v="SS ATENDIDA"/>
    <x v="63"/>
    <d v="2026-02-13T18:20:00"/>
    <d v="2026-02-16T10:57:45"/>
    <s v="TRANSFORMADOR DE DISTRIBUIÇÃO ENERGISA 34.5Kv"/>
    <s v="SILVANOPOLIS"/>
    <s v="JOSE MARIA ALVES MONTEL"/>
    <s v="RURAL"/>
    <s v="FORMS SUBST DE TRANSFORMADOR"/>
    <s v="INT: 20264125643093Segue SS de TR 5750621043 45KVA/34.5KV com vazamento de óleo.UC 35135953Acesso livre.Washington 63 99273-6609"/>
    <n v="45"/>
    <n v="45"/>
    <s v="45"/>
    <d v="2026-07-21T19:08:30"/>
    <m/>
    <m/>
    <m/>
  </r>
  <r>
    <s v="DG-RD-PO 00211/2026"/>
    <x v="64"/>
    <n v="312600173"/>
    <n v="8812"/>
    <s v="FORMS"/>
    <s v="QUEIMADO"/>
    <s v="DESCARGA ATMOSFÉRICA"/>
    <m/>
    <m/>
    <s v="MC - SUBSTITUIÇÃO DE TRANSFORMADOR"/>
    <n v="1315150"/>
    <n v="2026"/>
    <s v="COI"/>
    <s v="DG-RD-PO"/>
    <s v="LD01056046"/>
    <n v="5762760044"/>
    <x v="4"/>
    <m/>
    <n v="729499"/>
    <n v="8809051"/>
    <s v="190-57312199"/>
    <s v="EMERGENCIAL"/>
    <s v="SS ATENDIDA"/>
    <x v="64"/>
    <d v="2026-02-25T13:36:00"/>
    <d v="2026-02-27T18:00:37"/>
    <s v="TRANSFORMADOR DE DISTRIBUIÇÃO ENERGISA 34.5Kv"/>
    <s v="FATIMA"/>
    <s v="JOSE MARIA ALVES MONTEL"/>
    <s v="URBANO"/>
    <s v="FORMS SUBST DE TRANSFORMADOR"/>
    <s v="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
    <n v="150"/>
    <n v="75"/>
    <s v="75"/>
    <d v="2026-07-21T19:08:30"/>
    <m/>
    <m/>
    <m/>
  </r>
  <r>
    <s v="DG-RD-PO 00295/2026"/>
    <x v="65"/>
    <n v="312600244"/>
    <n v="25983"/>
    <s v="FORMS"/>
    <s v="SOBRECARGA PREVENTIVA"/>
    <s v="NÃO IDENTIFICADO"/>
    <m/>
    <m/>
    <s v="MC - SUBSTITUIÇÃO DE TRANSFORMADOR"/>
    <n v="1327009"/>
    <n v="2026"/>
    <s v="MANUT"/>
    <s v="DG-RD-PO"/>
    <s v="LD01056046"/>
    <n v="5762760044"/>
    <x v="4"/>
    <m/>
    <n v="729499"/>
    <n v="8809051"/>
    <s v="190-66599971"/>
    <s v="EMERGENCIAL"/>
    <s v="SS ATENDIDA"/>
    <x v="65"/>
    <d v="2026-03-30T15:35:00"/>
    <d v="2026-04-02T08:30:55"/>
    <s v="TRANSFORMADOR DE DISTRIBUIÇÃO ENERGISA 34.5Kv"/>
    <s v="FATIMA"/>
    <s v="BOAVENTURA JUNIOR FERREIRA LOP"/>
    <s v="URBANO"/>
    <s v="FORMS SUBST DE TRANSFORMADOR"/>
    <s v="SEGUE NOTA PRA REMANEJAR TRAFO 5762760044 RETIRA TRAFO DE 150 POR UM DE 75 FOI INSTALDO DE 150 DEVIDO NO DIA DA QUEIMA NÃO TER NO TRAFO DE 75"/>
    <n v="75"/>
    <n v="150"/>
    <m/>
    <d v="2026-07-21T19:08:30"/>
    <m/>
    <m/>
    <m/>
  </r>
  <r>
    <s v="DG-RD-PO 00025/2026"/>
    <x v="66"/>
    <n v="312600016"/>
    <n v="8812"/>
    <s v="FORMS"/>
    <s v="QUEIMADO"/>
    <s v="DESCARGA ATMOSFÉRICA"/>
    <m/>
    <m/>
    <s v="MC - SUBSTITUIÇÃO DE TRANSFORMADOR"/>
    <n v="1279103"/>
    <n v="2026"/>
    <s v="COI"/>
    <s v="DG-RD-PO"/>
    <s v="AL03072001"/>
    <n v="4211178035"/>
    <x v="24"/>
    <m/>
    <n v="813122"/>
    <n v="8809138"/>
    <s v="190-13712913"/>
    <s v="EMERGENCIAL"/>
    <s v="SS ATENDIDA"/>
    <x v="66"/>
    <d v="2026-01-05T12:50:00"/>
    <d v="2026-01-07T20:54:10"/>
    <s v="BLOCO TRANSFORMADOR DE DISTRIBUIÇÃO"/>
    <s v="MONTE DO CARMO"/>
    <s v="SAMUEL PINTO GOMES"/>
    <s v="RURAL"/>
    <s v="FORMS SUBST DE TRANSFORMADOR"/>
    <s v="Trafo 4211178035 de 15kva e para-raio queimado, Tensão 7,9kv, Acesso para camionete 4x4, Rural de Monte do Carmo faz. IND FAZENDA COFRE DE OURO, 0 - FAZENDA PROVIDENCIA DIVINA."/>
    <n v="25"/>
    <n v="5"/>
    <s v="15kva"/>
    <d v="2026-07-21T19:08:30"/>
    <m/>
    <m/>
    <m/>
  </r>
  <r>
    <s v="ENC-RD-PS 00349/2026"/>
    <x v="67"/>
    <n v="212600324"/>
    <n v="8812"/>
    <s v="FORMS"/>
    <s v="QUEIMADO"/>
    <s v="DESCARGA ATMOSFÉRICA"/>
    <s v="QUEIMADO"/>
    <s v="DESCARGA ATMOSFÉRICA"/>
    <s v="MC - SUBSTITUIÇÃO DE TRANSFORMADOR"/>
    <n v="1320157"/>
    <n v="2026"/>
    <s v="COI"/>
    <s v="ENC-RD-PS"/>
    <s v="LD01050008"/>
    <n v="5200308007"/>
    <x v="25"/>
    <m/>
    <n v="741873"/>
    <n v="8931233"/>
    <s v="190-13653771"/>
    <s v="EMERGENCIAL"/>
    <s v="SS ATENDIDA"/>
    <x v="67"/>
    <d v="2026-03-15T12:30:00"/>
    <d v="2026-03-16T20:38:56"/>
    <s v="BLOCO TRANSFORMADOR DE DISTRIBUIÇÃO"/>
    <s v="MIRACEMA DO TOCANTINS"/>
    <s v="JOSE MARIA ALVES MONTEL"/>
    <s v="RURAL"/>
    <s v="FORMS SUBST DE TRANSFORMADOR"/>
    <s v="INT: 20264175874786Segue SS de TR 5200308007 15KVA/19.9KV não sai tensão na sechndária e para-raios queimados.Acesso somente para caminhonete.UC 5831660FAZENDA NOSSA SENHORA APARECIDA, SERRAL DA63991122765/63984238444LUIZ MARCOS VIEIRA FERRO017OP01 63 99290-5191"/>
    <n v="15"/>
    <n v="15"/>
    <s v="15"/>
    <d v="2026-07-21T19:08:30"/>
    <m/>
    <m/>
    <m/>
  </r>
  <r>
    <s v="ETO-RD-GU 00013/2026"/>
    <x v="68"/>
    <n v="412600039"/>
    <n v="8812"/>
    <s v="FORMS"/>
    <s v="QUEIMADO"/>
    <s v="DESCARGA ATMOSFÉRICA"/>
    <s v="QUEIMADO"/>
    <s v="DESCARGA ATMOSFÉRICA"/>
    <s v="MC - SUBSTITUIÇÃO DE TRANSFORMADOR"/>
    <n v="1277450"/>
    <n v="2026"/>
    <s v="COI"/>
    <s v="ETO-RD-GU"/>
    <s v="LD04040003"/>
    <n v="5200926003"/>
    <x v="26"/>
    <m/>
    <n v="738852"/>
    <n v="8708195"/>
    <s v="190-13870521"/>
    <s v="EMERGENCIAL"/>
    <s v="SS ATENDIDA"/>
    <x v="68"/>
    <d v="2026-01-06T13:15:48"/>
    <d v="2026-01-06T13:28:42"/>
    <s v="BLOCO TRANSFORMADOR DE DISTRIBUIÇÃO"/>
    <s v="GURUPI"/>
    <s v="VINICIUS DE MORAIS NERY"/>
    <s v="RURAL"/>
    <s v="FORMS SUBST DE TRANSFORMADOR"/>
    <s v="segue ss para substituiçao de trafo 5200926003 queimado trafo de 15kva tensao 34,5kv para raio queimado acesso livre com equipe de manutencao , na rural de GurupiIND FAZENDA DOIS CORACOES, 0 - CHAC. NOVA"/>
    <n v="15"/>
    <n v="15"/>
    <s v="15kva"/>
    <d v="2026-07-21T19:08:30"/>
    <m/>
    <m/>
    <m/>
  </r>
  <r>
    <s v="DOLP-RD-PA 00254/2026"/>
    <x v="69"/>
    <n v="112600262"/>
    <n v="8812"/>
    <s v="FORMS"/>
    <s v="QUEIMADO"/>
    <s v="NÃO IDENTIFICADO"/>
    <s v="QUEIMADO"/>
    <s v="NÃO IDENTIFICADO"/>
    <s v="MC - SUBSTITUIÇÃO DE TRANSFORMADOR"/>
    <n v="1312748"/>
    <n v="2026"/>
    <s v="COI"/>
    <s v="DOLP-RD-PA"/>
    <s v="LD02059122"/>
    <n v="5211917122"/>
    <x v="19"/>
    <m/>
    <n v="820825"/>
    <n v="8857823"/>
    <s v="190-13664229"/>
    <s v="EMERGENCIAL"/>
    <s v="SS ATENDIDA"/>
    <x v="69"/>
    <d v="2026-02-15T16:39:00"/>
    <d v="2026-02-17T18:39:35"/>
    <s v="BLOCO TRANSFORMADOR DE DISTRIBUIÇÃO"/>
    <s v="PALMAS"/>
    <s v="JOAO PAULO VASCONCELOS MARINHO"/>
    <s v="RURAL"/>
    <s v="FORMS SUBST DE TRANSFORMADOR"/>
    <s v="Segue ss de 01 trafo de 15 kvar e 01 para raio da re4de de 34,500kv queimado para ser subistituido pela equipe de manutencão cliente penalizado 01 acesso livre equipe que atendeu 059op13 cel, 63992849409/992446922 favor agilizar o atendimento"/>
    <n v="15"/>
    <n v="15"/>
    <s v="15 kvar "/>
    <d v="2026-07-21T19:08:30"/>
    <m/>
    <m/>
    <m/>
  </r>
  <r>
    <s v="ETO-RD-GU 00344/2026"/>
    <x v="70"/>
    <n v="412600337"/>
    <n v="8812"/>
    <s v="FORMS"/>
    <s v="QUEIMADO"/>
    <s v="NÃO IDENTIFICADO"/>
    <s v="QUEIMADO"/>
    <s v="NÃO IDENTIFICADO"/>
    <s v="MC - SUBSTITUIÇÃO DE TRANSFORMADOR"/>
    <n v="1322019"/>
    <n v="2026"/>
    <s v="COI"/>
    <s v="ETO-RD-GU"/>
    <s v="LD02010021"/>
    <n v="5300082021"/>
    <x v="27"/>
    <m/>
    <n v="815449"/>
    <n v="8607453"/>
    <s v="190-12313952"/>
    <s v="EMERGENCIAL"/>
    <s v="SS ATENDIDA"/>
    <x v="70"/>
    <d v="2026-03-20T16:01:01"/>
    <d v="2026-03-21T12:19:35"/>
    <s v="BLOCO TRANSFORMADOR DE DISTRIBUIÇÃO"/>
    <s v="PARANA"/>
    <s v="Wilmar Lucas Rodrigues Noleto"/>
    <s v="RURAL"/>
    <s v="FORMS SUBST DE TRANSFORMADOR"/>
    <s v="segue ss de trafo queimado na rdr de paranã, trafo de 15kva na rede de 19.9kv, trafo e para raio queimado, acesso livre."/>
    <n v="15"/>
    <n v="15"/>
    <s v="15kva"/>
    <d v="2026-07-21T19:08:30"/>
    <m/>
    <m/>
    <m/>
  </r>
  <r>
    <s v="ENC-RD-PS 00013/2026"/>
    <x v="71"/>
    <n v="212600052"/>
    <n v="8812"/>
    <s v="FORMS"/>
    <s v="QUEIMADO"/>
    <s v="DESCARGA ATMOSFÉRICA"/>
    <s v="QUEIMADO"/>
    <s v="DESCARGA ATMOSFÉRICA"/>
    <s v="MC - SUBSTITUIÇÃO DE TRANSFORMADOR"/>
    <n v="1279459"/>
    <n v="2026"/>
    <s v="COI"/>
    <s v="ENC-RD-PS"/>
    <s v="LD03062013"/>
    <n v="5300243253"/>
    <x v="28"/>
    <m/>
    <n v="709418"/>
    <n v="8870635"/>
    <s v="190-13718437"/>
    <s v="EMERGENCIAL"/>
    <s v="SS ATENDIDA"/>
    <x v="71"/>
    <d v="2026-01-06T18:36:00"/>
    <d v="2026-01-08T10:43:38"/>
    <s v="BLOCO TRANSFORMADOR DE DISTRIBUIÇÃO"/>
    <s v="CHAPADA DE AREIA"/>
    <s v="THIAGO BORGES DE OLIVEIRA"/>
    <s v="RURAL"/>
    <s v="FORMS SUBST DE TRANSFORMADOR"/>
    <s v="Segue ss para tratativa com equipe de manutençao o qquanto antessubstituir trafo queimado na rdr chapada de areia"/>
    <n v="15"/>
    <n v="5"/>
    <s v="15"/>
    <d v="2026-07-21T19:08:30"/>
    <m/>
    <m/>
    <m/>
  </r>
  <r>
    <s v="ENC-RD-PS 00380/2026"/>
    <x v="72"/>
    <n v="212600340"/>
    <n v="8812"/>
    <s v="FORMS"/>
    <s v="QUEIMADO"/>
    <s v="DESCARGA ATMOSFÉRICA"/>
    <s v="QUEIMADO"/>
    <s v="DESCARGA ATMOSFÉRICA"/>
    <s v="MC - SUBSTITUIÇÃO DE TRANSFORMADOR"/>
    <n v="1323737"/>
    <n v="2026"/>
    <s v="COI"/>
    <s v="ENC-RD-PS"/>
    <s v="LD05062013"/>
    <n v="5300249086"/>
    <x v="29"/>
    <m/>
    <n v="664382"/>
    <n v="8901599"/>
    <s v="190-13675422"/>
    <s v="EMERGENCIAL"/>
    <s v="SS ATENDIDA"/>
    <x v="72"/>
    <d v="2026-03-23T15:28:00"/>
    <d v="2026-03-25T13:37:50"/>
    <s v="BLOCO TRANSFORMADOR DE DISTRIBUIÇÃO"/>
    <s v="MARIANOPOLIS DO TOCANTINS"/>
    <s v="Felipe Batista Ferrreira"/>
    <s v="RURAL"/>
    <s v="FORMS SUBST DE TRANSFORMADOR"/>
    <s v="TR 5300249086QUEIMADO 15KVA34,5PARA RAIO DANIFICADO 086OP01 ESTEVE NO LOCAL"/>
    <n v="15"/>
    <n v="15"/>
    <s v="15kva"/>
    <d v="2026-07-21T19:08:30"/>
    <m/>
    <m/>
    <m/>
  </r>
  <r>
    <s v="ETO-RD-DP 00122/2026"/>
    <x v="73"/>
    <n v="512600082"/>
    <n v="8812"/>
    <s v="FORMS"/>
    <s v="QUEIMADO"/>
    <s v="DESCARGA ATMOSFÉRICA"/>
    <s v="QUEIMADO"/>
    <s v="DESCARGA ATMOSFÉRICA"/>
    <s v="MC - SUBSTITUIÇÃO DE TRANSFORMADOR"/>
    <n v="1311649"/>
    <n v="2026"/>
    <s v="COI"/>
    <s v="ETO-RD-DP"/>
    <s v="LD04002091"/>
    <n v="5300252152"/>
    <x v="7"/>
    <m/>
    <n v="836132"/>
    <n v="8725852"/>
    <s v="190-13660209"/>
    <s v="EMERGENCIAL"/>
    <s v="SS ATENDIDA"/>
    <x v="73"/>
    <d v="2026-02-12T17:29:25"/>
    <d v="2026-02-14T19:43:37"/>
    <s v="BLOCO TRANSFORMADOR DE DISTRIBUIÇÃO"/>
    <s v="CHAPADA DA NATIVIDADE"/>
    <s v="GILMAR VIEIRA DE SOUSA"/>
    <s v="RURAL"/>
    <s v="FORMS SUBST DE TRANSFORMADOR"/>
    <s v="TRAFO 5300252152 15KVA 19,9KV E PARA-RAIOS QUEIMADOS. FAVOR DISPONIBILIZAR EQUIPE DE MANUTENÇÃO PARA DEVIDAS TRATATIVAS"/>
    <n v="15"/>
    <n v="15"/>
    <s v="15kva"/>
    <d v="2026-07-21T19:08:30"/>
    <m/>
    <m/>
    <m/>
  </r>
  <r>
    <s v="ETO-RD-PA 00169/2026"/>
    <x v="74"/>
    <n v="312600213"/>
    <n v="8812"/>
    <s v="FORMS"/>
    <s v="QUEIMADO"/>
    <s v="DESCARGA ATMOSFÉRICA"/>
    <m/>
    <m/>
    <s v="MC - SUBSTITUIÇÃO DE TRANSFORMADOR"/>
    <n v="1321996"/>
    <n v="2026"/>
    <s v="COI"/>
    <s v="ETO-RD-PA"/>
    <s v="LD03046026"/>
    <n v="5300284092"/>
    <x v="14"/>
    <m/>
    <n v="921383"/>
    <n v="8865181"/>
    <s v="190-13682685"/>
    <s v="EMERGENCIAL"/>
    <s v="SS ATENDIDA"/>
    <x v="74"/>
    <d v="2026-03-16T17:12:00"/>
    <d v="2026-03-19T08:59:32"/>
    <s v="BLOCO TRANSFORMADOR DE DISTRIBUIÇÃO"/>
    <s v="NOVO ACORDO"/>
    <s v="SAMUEL PINTO GOMES"/>
    <s v="RURAL"/>
    <s v="FORMS SUBST DE TRANSFORMADOR"/>
    <s v="Trafo 5300284092 de 25kva e para-raio queimado, Tensão 19,9kv, Acesso livre, Rural de Novo Acordo, Faz. Desafio I, Obs. Leva 3 elos de 0,5h"/>
    <n v="25"/>
    <n v="25"/>
    <s v="25kva"/>
    <d v="2026-07-21T19:08:30"/>
    <m/>
    <m/>
    <m/>
  </r>
  <r>
    <s v="DG-RD-PO 00261/2026"/>
    <x v="75"/>
    <n v="312600210"/>
    <n v="8812"/>
    <s v="FORMS"/>
    <s v="QUEIMADO"/>
    <s v="DESCARGA ATMOSFÉRICA"/>
    <m/>
    <m/>
    <s v="MC - SUBSTITUIÇÃO DE TRANSFORMADOR"/>
    <n v="1321517"/>
    <n v="2026"/>
    <s v="COI"/>
    <s v="DG-RD-PO"/>
    <s v="AL02057189"/>
    <n v="5300407001"/>
    <x v="30"/>
    <m/>
    <n v="763396"/>
    <n v="8830988"/>
    <s v="190-13670378"/>
    <s v="EMERGENCIAL"/>
    <s v="SS ATENDIDA"/>
    <x v="75"/>
    <d v="2026-03-16T13:26:00"/>
    <d v="2026-03-18T18:28:09"/>
    <s v="BLOCO TRANSFORMADOR DE DISTRIBUIÇÃO"/>
    <s v="PORTO NACIONAL"/>
    <s v="JOSE MARIA ALVES MONTEL"/>
    <s v="RURAL"/>
    <s v="FORMS SUBST DE TRANSFORMADOR"/>
    <s v="INT: 20264177850545Segue SS de TR 5300407001 15KVA/7.9KV e para-raios queimados.Acesso livre.UC 4484436FAZENDA ARARAS63992298249ROGERIO FREITAS DO CARMO001OP18 63 99295-3666"/>
    <n v="25"/>
    <n v="15"/>
    <s v="15"/>
    <d v="2026-07-21T19:08:30"/>
    <m/>
    <m/>
    <m/>
  </r>
  <r>
    <s v="ETO-RD-AG 00379/2026"/>
    <x v="76"/>
    <n v="662600250"/>
    <n v="8812"/>
    <s v="FORMS"/>
    <s v="QUEIMADO"/>
    <s v="VAZAMENTO DE ÓLEO"/>
    <s v="QUEIMADO"/>
    <s v="DESCARGA ATMOSFÉRICA"/>
    <s v="MC - SUBSTITUIÇÃO DE TRANSFORMADOR"/>
    <n v="1330730"/>
    <n v="2026"/>
    <s v="COI"/>
    <s v="ETO-RD-AG"/>
    <s v="LD03005098"/>
    <n v="5300432002"/>
    <x v="31"/>
    <m/>
    <n v="864829"/>
    <n v="9318524"/>
    <s v="190-13661592"/>
    <s v="EMERGENCIAL"/>
    <s v="SS ATENDIDA"/>
    <x v="76"/>
    <d v="2026-04-10T02:36:44"/>
    <d v="2026-04-12T12:23:47"/>
    <s v="BLOCO TRANSFORMADOR DE DISTRIBUIÇÃO"/>
    <s v="MAURILANDIA DO TOCANTINS"/>
    <s v="EZEQUIEL CAVALCANTE DOS SANTOS"/>
    <s v="RURAL"/>
    <s v="FORMS SUBST DE TRANSFORMADOR"/>
    <s v="trafo 5300432002 queimado, vazamento de oleo potência 15kva tensão 34,5kv acesso livre para-raio queimado"/>
    <n v="15"/>
    <n v="15"/>
    <s v="15kva"/>
    <d v="2026-07-21T19:08:30"/>
    <m/>
    <m/>
    <m/>
  </r>
  <r>
    <s v="ETO-RD-GU 00522/2026"/>
    <x v="77"/>
    <n v="412600422"/>
    <n v="8812"/>
    <s v="FORMS"/>
    <s v="QUEIMADO"/>
    <s v="DESCARGA ATMOSFÉRICA"/>
    <s v="QUEIMADO"/>
    <s v="DESCARGA ATMOSFÉRICA"/>
    <s v="MC - SUBSTITUIÇÃO DE TRANSFORMADOR"/>
    <n v="1342645"/>
    <n v="2026"/>
    <s v="COI"/>
    <s v="ETO-RD-GU"/>
    <s v="LD02010021"/>
    <n v="5300716021"/>
    <x v="27"/>
    <m/>
    <n v="810112"/>
    <n v="8603664"/>
    <s v="190-13642633"/>
    <s v="EMERGENCIAL"/>
    <s v="SS ATENDIDA"/>
    <x v="77"/>
    <d v="2026-05-08T15:00:00"/>
    <d v="2026-05-10T15:53:09"/>
    <s v="BLOCO TRANSFORMADOR DE DISTRIBUIÇÃO"/>
    <s v="PARANA"/>
    <s v="JURANDY GOMES DE OLIVEIRA"/>
    <s v="RURAL"/>
    <s v="FORMS SUBST DE TRANSFORMADOR"/>
    <s v="TRAFO 5300716021 QUEIMADO EM CAMPO DE 15 KV PARA RAIO QUEIMADO TENSAO 19.9 KV ACESSO CAMIONETE"/>
    <n v="15"/>
    <n v="15"/>
    <s v="15"/>
    <d v="2026-07-21T19:08:30"/>
    <m/>
    <m/>
    <m/>
  </r>
  <r>
    <s v="ENC-RD-PS 00156/2026"/>
    <x v="78"/>
    <n v="212600135"/>
    <n v="8812"/>
    <s v="FORMS"/>
    <s v="QUEIMADO"/>
    <s v="DESCARGA ATMOSFÉRICA"/>
    <s v="QUEIMADO"/>
    <s v="DESCARGA ATMOSFÉRICA"/>
    <s v="MC - SUBSTITUIÇÃO DE TRANSFORMADOR"/>
    <n v="1306211"/>
    <n v="2026"/>
    <s v="COI"/>
    <s v="ENC-RD-PS"/>
    <s v="LD05062013"/>
    <n v="5300737233"/>
    <x v="29"/>
    <m/>
    <n v="699059"/>
    <n v="8935634"/>
    <s v="190-13644505"/>
    <s v="EMERGENCIAL"/>
    <s v="SS ATENDIDA"/>
    <x v="78"/>
    <d v="2026-01-31T16:40:00"/>
    <d v="2026-02-02T18:06:04"/>
    <s v="BLOCO TRANSFORMADOR DE DISTRIBUIÇÃO"/>
    <s v="VILA LUZIMANGUES"/>
    <s v="Felipe Batista Ferrreira"/>
    <s v="RURAL"/>
    <s v="FORMS SUBST DE TRANSFORMADOR"/>
    <s v="TR 530073723315KVAPARA RAIO DANIFICADO 34,5ACESSO LIVRE 084OP01"/>
    <n v="15"/>
    <n v="15"/>
    <s v="15kva"/>
    <d v="2026-07-21T19:08:30"/>
    <m/>
    <m/>
    <m/>
  </r>
  <r>
    <s v="ETO-RD-GU 00342/2026"/>
    <x v="79"/>
    <n v="412600321"/>
    <n v="8812"/>
    <s v="FORMS"/>
    <s v="QUEIMADO"/>
    <s v="NÃO IDENTIFICADO"/>
    <s v="QUEIMADO"/>
    <s v="NÃO IDENTIFICADO"/>
    <s v="MC - SUBSTITUIÇÃO DE TRANSFORMADOR"/>
    <n v="1322044"/>
    <n v="2026"/>
    <s v="COI"/>
    <s v="ETO-RD-GU"/>
    <s v="LD01066094"/>
    <n v="5300800148"/>
    <x v="32"/>
    <m/>
    <n v="820113"/>
    <n v="8676460"/>
    <s v="190-13660280"/>
    <s v="EMERGENCIAL"/>
    <s v="SS ATENDIDA"/>
    <x v="79"/>
    <d v="2026-03-22T07:05:19"/>
    <d v="2026-03-21T11:00:22"/>
    <s v="BLOCO TRANSFORMADOR DE DISTRIBUIÇÃO"/>
    <s v="SAO VALERIO"/>
    <s v="Wilmar Lucas Rodrigues Noleto"/>
    <s v="RURAL"/>
    <s v="FORMS SUBST DE TRANSFORMADOR"/>
    <s v="SEGUE SS DE TRAFO QUEIMADO NA RDR DE SAO VALERIO, TRAFO DE 15KVA REDE 19.9KV E PARA RAIOS QUEIMADO, ACESSO LIVRE"/>
    <n v="15"/>
    <n v="15"/>
    <s v="15kva"/>
    <d v="2026-07-21T19:08:30"/>
    <m/>
    <m/>
    <m/>
  </r>
  <r>
    <s v="ETO-RD-GU 00401/2026"/>
    <x v="80"/>
    <n v="412600333"/>
    <n v="8812"/>
    <s v="FORMS"/>
    <s v="QUEIMADO"/>
    <s v="DESCARGA ATMOSFÉRICA"/>
    <s v="QUEIMADO"/>
    <s v="DESCARGA ATMOSFÉRICA"/>
    <s v="MC - SUBSTITUIÇÃO DE TRANSFORMADOR"/>
    <n v="1325798"/>
    <n v="2026"/>
    <s v="DEOP"/>
    <s v="ETO-RD-GU"/>
    <s v="LD01066094"/>
    <n v="5300833148"/>
    <x v="32"/>
    <m/>
    <n v="810432"/>
    <n v="8683472"/>
    <s v="190-13666255"/>
    <s v="EMERGENCIAL"/>
    <s v="SS ATENDIDA"/>
    <x v="80"/>
    <d v="2026-03-30T16:44:03"/>
    <d v="2026-04-01T11:04:17"/>
    <s v="BLOCO TRANSFORMADOR DE DISTRIBUIÇÃO"/>
    <s v="SAO VALERIO"/>
    <s v="Glauk Henrique Miranda Cardoso"/>
    <s v="RURAL"/>
    <s v="FORMS SUBST DE TRANSFORMADOR"/>
    <s v="- Trafo: 5300833148- Potência: 25 KVa- Tensão: 34,5 KV- Para raios: Queimado- Causa: Descarga Atmosferica- Acesso: Livre- Há alguma outra anomalia: Bucha primaria quebrada- Endereço: Fazenda Campo Verde- Equipe: 148OP01- Telefone: 6399251-6729"/>
    <n v="25"/>
    <n v="25"/>
    <s v="25 kva"/>
    <d v="2026-07-21T19:08:30"/>
    <m/>
    <m/>
    <m/>
  </r>
  <r>
    <s v="DG-RD-PO 00117/2026"/>
    <x v="81"/>
    <n v="312600092"/>
    <n v="8812"/>
    <s v="FORMS"/>
    <s v="QUEIMADO"/>
    <s v="DESCARGA ATMOSFÉRICA"/>
    <m/>
    <m/>
    <s v="MC - SUBSTITUIÇÃO DE TRANSFORMADOR"/>
    <n v="1303453"/>
    <n v="2026"/>
    <s v="COI"/>
    <s v="DG-RD-PO"/>
    <s v="AL01057189"/>
    <n v="5302230001"/>
    <x v="33"/>
    <m/>
    <n v="781022"/>
    <n v="8843008"/>
    <s v="190-15795720"/>
    <s v="EMERGENCIAL"/>
    <s v="SS ATENDIDA"/>
    <x v="81"/>
    <d v="2026-01-28T17:15:00"/>
    <d v="2026-01-30T18:53:22"/>
    <s v="TRANSFORMADOR DE DISTRIBUIÇÃO ENERGISA 7.967Kv"/>
    <s v="PORTO NACIONAL"/>
    <s v="JOSE MARIA ALVES MONTEL"/>
    <s v="RURAL"/>
    <s v="FORMS SUBST DE TRANSFORMADOR"/>
    <s v="INT: 20264101069661Segue SS de TR 5302230001 15KVA/7.9KV e para-raios queimados.Acesso livre.UC 5151627FAZENDA SANTO SUNDARIO63992431031CARLA MICHELY RIBEIRO DE JESUS001OP17 63 99226-9037"/>
    <n v="15"/>
    <n v="15"/>
    <s v="15"/>
    <d v="2026-07-21T19:08:30"/>
    <m/>
    <m/>
    <m/>
  </r>
  <r>
    <s v="ETO-RD-AR 00489/2026"/>
    <x v="82"/>
    <n v="612600292"/>
    <n v="8812"/>
    <s v="FORMS"/>
    <s v="QUEIMADO"/>
    <s v="DESCARGA ATMOSFÉRICA"/>
    <s v="QUEIMADO"/>
    <s v="DESCARGA ATMOSFÉRICA"/>
    <s v="MC - SUBSTITUIÇÃO DE TRANSFORMADOR"/>
    <n v="1321408"/>
    <n v="2026"/>
    <s v="COI"/>
    <s v="ETO-RD-AR"/>
    <s v="LD02010153"/>
    <n v="5304276004"/>
    <x v="34"/>
    <m/>
    <n v="729032"/>
    <n v="9193900"/>
    <s v="190-15794733"/>
    <s v="EMERGENCIAL"/>
    <s v="SS ATENDIDA"/>
    <x v="82"/>
    <d v="2026-03-17T15:30:00"/>
    <d v="2026-03-19T10:41:20"/>
    <s v="TRANSFORMADOR DE DISTRIBUIÇÃO ENERGISA 19919Kv"/>
    <s v="ARAGUAINA"/>
    <s v="ERLAN PEREIRA DE SOUSA"/>
    <s v="RURAL"/>
    <s v="FORMS SUBST DE TRANSFORMADOR"/>
    <s v="Trafo 5304276004 15kvatensão: 34.5Acesso: Somenete para caminhonetePara-raio: queimadoEndereço: Fazenda  santa fé"/>
    <n v="25"/>
    <n v="15"/>
    <s v="15kva"/>
    <d v="2026-07-21T19:08:30"/>
    <m/>
    <m/>
    <m/>
  </r>
  <r>
    <s v="ETO-RD-DP 00011/2026"/>
    <x v="83"/>
    <n v="512600030"/>
    <n v="8812"/>
    <s v="FORMS"/>
    <s v="QUEIMADO"/>
    <s v="NÃO IDENTIFICADO"/>
    <s v="QUEIMADO"/>
    <s v="NÃO IDENTIFICADO"/>
    <s v="MC - SUBSTITUIÇÃO DE TRANSFORMADOR"/>
    <n v="1278376"/>
    <n v="2026"/>
    <s v="COI"/>
    <s v="ETO-RD-DP"/>
    <s v="LD03002091"/>
    <n v="5310024091"/>
    <x v="9"/>
    <m/>
    <n v="896496"/>
    <n v="8720764"/>
    <s v="190-13688924"/>
    <s v="EMERGENCIAL"/>
    <s v="SS ATENDIDA"/>
    <x v="83"/>
    <d v="2026-01-06T15:23:24"/>
    <d v="2026-01-05T11:24:00"/>
    <s v="BLOCO TRANSFORMADOR DE DISTRIBUIÇÃO"/>
    <s v="ALMAS"/>
    <s v="Wilmar Lucas Rodrigues Noleto"/>
    <s v="RURAL"/>
    <s v="FORMS SUBST DE TRANSFORMADOR"/>
    <s v="SEGUE SS DE TRAFO QUEIMADO NA RDR DE ALMAS, TRAFO DE 150KVA REDE DE 34KV, 1 PARA RAIO QUEIMADO, ACESSO LIVRE.EQUIPE D.B. MACHADO"/>
    <n v="75"/>
    <n v="150"/>
    <s v="150KVA"/>
    <d v="2026-07-21T19:08:30"/>
    <m/>
    <m/>
    <m/>
  </r>
  <r>
    <s v="ETO-RD-AR 00197/2026"/>
    <x v="84"/>
    <n v="612600129"/>
    <n v="8812"/>
    <s v="FORMS"/>
    <s v="QUEIMADO"/>
    <s v="DESCARGA ATMOSFÉRICA"/>
    <s v="QUEIMADO"/>
    <s v="DESCARGA ATMOSFÉRICA"/>
    <s v="MC - SUBSTITUIÇÃO DE TRANSFORMADOR"/>
    <n v="1306398"/>
    <n v="2026"/>
    <s v="COI"/>
    <s v="ETO-RD-AR"/>
    <s v="AL01006040"/>
    <n v="5310124040"/>
    <x v="35"/>
    <m/>
    <n v="770964"/>
    <n v="9191472"/>
    <s v="190-13708411"/>
    <s v="EMERGENCIAL"/>
    <s v="SS ATENDIDA"/>
    <x v="84"/>
    <d v="2026-02-02T13:30:00"/>
    <d v="2026-02-03T16:37:23"/>
    <s v="BLOCO TRANSFORMADOR DE DISTRIBUIÇÃO"/>
    <s v="ARAGOMINAS"/>
    <s v="GUILHERME BORGES DE OLIVEIRA"/>
    <s v="RURAL"/>
    <s v="FORMS SUBST DE TRANSFORMADOR"/>
    <s v="TRAFO 5310124040 15KVA 13.8KVFAZENDA AUTO DA SERRAACESSO LIVREENTREDA PROXIMO DO CEMITERIO"/>
    <n v="15"/>
    <n v="15"/>
    <s v="15kva"/>
    <d v="2026-07-21T19:08:30"/>
    <m/>
    <m/>
    <m/>
  </r>
  <r>
    <s v="ETO-RD-GU 00059/2026"/>
    <x v="85"/>
    <n v="412600074"/>
    <n v="8812"/>
    <s v="FORMS"/>
    <s v="QUEIMADO"/>
    <s v="DESCARGA ATMOSFÉRICA"/>
    <m/>
    <m/>
    <s v="MC - SUBSTITUIÇÃO DE TRANSFORMADOR"/>
    <n v="1285072"/>
    <n v="2026"/>
    <s v="COI"/>
    <s v="ETO-RD-GU"/>
    <s v="LD01003036"/>
    <n v="5310222032"/>
    <x v="36"/>
    <m/>
    <n v="661705"/>
    <n v="8605043"/>
    <s v="190-13643403"/>
    <s v="EMERGENCIAL"/>
    <s v="SS ATENDIDA"/>
    <x v="85"/>
    <d v="2026-01-13T17:08:00"/>
    <d v="2026-01-15T21:16:10"/>
    <s v="BLOCO TRANSFORMADOR DE DISTRIBUIÇÃO"/>
    <s v="ARAGUACU"/>
    <s v="CARLOS ALBERTO COUTINHO DE MOR"/>
    <s v="RURAL"/>
    <s v="FORMS SUBST DE TRANSFORMADOR"/>
    <s v="foi constatado trafo 5310222032 queimado de 15 kva tensao 19,9 kv asseço livre"/>
    <n v="15"/>
    <n v="15"/>
    <s v="15kva"/>
    <d v="2026-07-21T19:08:30"/>
    <m/>
    <m/>
    <m/>
  </r>
  <r>
    <s v="ETO-RD-AR 00478/2026"/>
    <x v="86"/>
    <n v="612600296"/>
    <n v="8812"/>
    <s v="FORMS"/>
    <s v="QUEIMADO"/>
    <s v="DESCARGA ATMOSFÉRICA"/>
    <s v="QUEIMADO"/>
    <s v="DESCARGA ATMOSFÉRICA"/>
    <s v="MC - SUBSTITUIÇÃO DE TRANSFORMADOR"/>
    <n v="1320644"/>
    <n v="2026"/>
    <s v="COI"/>
    <s v="ETO-RD-AR"/>
    <s v="LD03010004"/>
    <n v="5310427004"/>
    <x v="18"/>
    <m/>
    <n v="755273"/>
    <n v="9185005"/>
    <s v="190-13642312"/>
    <s v="EMERGENCIAL"/>
    <s v="SS ATENDIDA"/>
    <x v="86"/>
    <d v="2026-03-16T15:00:00"/>
    <d v="2026-03-17T13:17:33"/>
    <s v="BLOCO TRANSFORMADOR DE DISTRIBUIÇÃO"/>
    <s v="ARAGUAINA"/>
    <s v="GUILHERME BORGES DE OLIVEIRA"/>
    <s v="RURAL"/>
    <s v="FORMS SUBST DE TRANSFORMADOR"/>
    <s v="5310427004 15kva 34.5kv e para raioacesso caminhonete"/>
    <n v="25"/>
    <n v="10"/>
    <s v="10KVA"/>
    <d v="2026-07-21T19:08:30"/>
    <m/>
    <m/>
    <m/>
  </r>
  <r>
    <s v="DG-RD-PO 00116/2026"/>
    <x v="87"/>
    <n v="312600095"/>
    <n v="0"/>
    <s v="FORMS"/>
    <s v="FURTADO"/>
    <s v="FURTADO"/>
    <m/>
    <m/>
    <s v="MC - SUBSTITUIÇÃO DE TRANSFORMADOR"/>
    <n v="1303451"/>
    <n v="2026"/>
    <s v="COI"/>
    <s v="DG-RD-PO"/>
    <s v="LD02072001"/>
    <n v="5710067250"/>
    <x v="1"/>
    <m/>
    <n v="778302"/>
    <n v="8756375"/>
    <s v="190-15807229"/>
    <s v="EMERGENCIAL"/>
    <s v="SS ATENDIDA"/>
    <x v="87"/>
    <d v="2026-01-28T16:42:00"/>
    <d v="2026-01-30T18:44:30"/>
    <s v="TRANSFORMADOR DE DISTRIBUIÇÃO ENERGISA 19.919Kv"/>
    <s v="IPUEIRAS"/>
    <s v="JOSE MARIA ALVES MONTEL"/>
    <s v="RURAL"/>
    <s v="FORMS SUBST DE TRANSFORMADOR"/>
    <s v="INT: 20264101055791Segue SS de TR 5710067250 15KVA/19.9KV e para-raios possivelmente furtado.Acesso livre para caminhonete.UC 8832714CHACARA SAO JOAO BATISTA63992193439CLEUSA DOS SANTOS001OP18 63 99295-3666"/>
    <n v="15"/>
    <n v="15"/>
    <s v="15"/>
    <d v="2026-07-21T19:08:30"/>
    <m/>
    <m/>
    <m/>
  </r>
  <r>
    <s v="ETO-RD-AR 00469/2026"/>
    <x v="88"/>
    <n v="612600307"/>
    <n v="8812"/>
    <s v="FORMS"/>
    <s v="QUEIMADO"/>
    <s v="DESCARGA ATMOSFÉRICA"/>
    <s v="QUEIMADO"/>
    <s v="DESCARGA ATMOSFÉRICA"/>
    <s v="MC - FERRAGENS"/>
    <n v="1319229"/>
    <n v="2026"/>
    <s v="COI"/>
    <s v="ETO-RD-AR"/>
    <s v="LD03010004"/>
    <n v="5320036040"/>
    <x v="18"/>
    <m/>
    <n v="777142"/>
    <n v="9207316"/>
    <s v="190-46044734"/>
    <s v="EMERGENCIAL"/>
    <s v="SS ATENDIDA"/>
    <x v="88"/>
    <d v="2026-03-14T13:38:51"/>
    <d v="2026-03-15T20:19:10"/>
    <s v="TRANSFORMADOR DE DISTRIBUIÇÃO ENERGISA 34.5Kv"/>
    <s v="ARAGOMINAS"/>
    <s v="ERLAN PEREIRA DE SOUSA"/>
    <s v="RURAL"/>
    <s v="FORMS SUBST DE TRANSFORMADOR"/>
    <s v="Trafo 5720036040 30kva queimado Tensão: 34,5Acesso: somente para caminhoneteEquipe: 040op36Endereço: IND FAZENDA OURO PRETO, 0 - FAZ. OURO PRETO"/>
    <m/>
    <m/>
    <s v="34,5"/>
    <d v="2026-07-21T19:08:30"/>
    <m/>
    <m/>
    <m/>
  </r>
  <r>
    <s v="ETO-RD-GR 00327/2026"/>
    <x v="89"/>
    <n v="712600219"/>
    <n v="8812"/>
    <s v="FORMS"/>
    <s v="QUEIMADO"/>
    <s v="DESCARGA ATMOSFÉRICA"/>
    <s v="QUEIMADO"/>
    <s v="DESCARGA ATMOSFÉRICA"/>
    <s v="MC - SUBSTITUIÇÃO DE TRANSFORMADOR"/>
    <n v="1318969"/>
    <n v="2026"/>
    <s v="COI"/>
    <s v="ETO-RD-GR"/>
    <s v="LD02020023"/>
    <n v="5336892066"/>
    <x v="37"/>
    <m/>
    <n v="805033"/>
    <n v="9091418"/>
    <s v="190-13703591"/>
    <s v="EMERGENCIAL"/>
    <s v="SS ATENDIDA"/>
    <x v="89"/>
    <d v="2026-03-11T17:50:00"/>
    <d v="2026-03-14T07:50:46"/>
    <s v="BLOCO TRANSFORMADOR DE DISTRIBUIÇÃO"/>
    <s v="TUPIRATINS"/>
    <s v="PAULO SERGIO CAETANO FREIRE"/>
    <s v="RURAL"/>
    <s v="FORMS SUBST DE TRANSFORMADOR"/>
    <s v="TRAFO QUEIMADO 5336892066 - 15kva 19,9,9kv acesso caminhonete para raio queimado FEITO TESTE AVAZIO E CONSTATADO QUEIMADO"/>
    <n v="15"/>
    <n v="15"/>
    <s v="15 KVA "/>
    <d v="2026-07-21T19:08:30"/>
    <m/>
    <m/>
    <m/>
  </r>
  <r>
    <s v="ETO-RD-GU 00317/2026"/>
    <x v="90"/>
    <n v="412600338"/>
    <n v="8812"/>
    <s v="FORMS"/>
    <s v="QUEIMADO"/>
    <s v="DESCARGA ATMOSFÉRICA"/>
    <s v="QUEIMADO"/>
    <s v="DESCARGA ATMOSFÉRICA"/>
    <s v="MC - SUBSTITUIÇÃO DE TRANSFORMADOR"/>
    <n v="1321403"/>
    <n v="2026"/>
    <s v="COI"/>
    <s v="ETO-RD-GU"/>
    <s v="LD01003036"/>
    <n v="5350798032"/>
    <x v="36"/>
    <m/>
    <n v="630612"/>
    <n v="8592989"/>
    <s v="190-50425118"/>
    <s v="EMERGENCIAL"/>
    <s v="SS ATENDIDA"/>
    <x v="90"/>
    <d v="2026-03-18T09:07:54"/>
    <d v="2026-03-15T16:39:28"/>
    <s v="BLOCO TRANSFORMADOR DE DISTRIBUIÇÃO"/>
    <s v="ARAGUACU"/>
    <s v="CARLOS ALBERTO COUTINHO DE MOR"/>
    <s v="RURAL"/>
    <s v="FORMS SUBST DE TRANSFORMADOR"/>
    <s v="segue nota para substituiçao de transformador queimado asseço livre"/>
    <n v="15"/>
    <n v="15"/>
    <s v="15 kva"/>
    <d v="2026-07-21T19:08:30"/>
    <m/>
    <m/>
    <m/>
  </r>
  <r>
    <s v="ETO-RD-GU 00248/2026"/>
    <x v="91"/>
    <n v="412600232"/>
    <n v="8812"/>
    <s v="FORMS"/>
    <s v="QUEIMADO"/>
    <s v="DESCARGA ATMOSFÉRICA"/>
    <s v="QUEIMADO"/>
    <s v="DESCARGA ATMOSFÉRICA"/>
    <s v="MC - SUBSTITUIÇÃO DE TRANSFORMADOR"/>
    <n v="1314492"/>
    <n v="2026"/>
    <s v="COI"/>
    <s v="ETO-RD-GU"/>
    <s v="LD01010021"/>
    <n v="5356618021"/>
    <x v="38"/>
    <m/>
    <n v="825547"/>
    <n v="8636994"/>
    <s v="190-31720626"/>
    <s v="EMERGENCIAL"/>
    <s v="SS ATENDIDA"/>
    <x v="91"/>
    <d v="2026-02-24T18:33:03"/>
    <d v="2026-02-26T15:48:39"/>
    <s v="BLOCO TRANSFORMADOR DE DISTRIBUIÇÃO"/>
    <s v="PARANA"/>
    <s v="HELDER SILVA CARVALHO"/>
    <s v="RURAL"/>
    <s v="FORMS SUBST DE TRANSFORMADOR"/>
    <s v="Transformador queimado 5356618021, tensão 19.9, potencia 15kva, para raio queimado, acesso caminhão e camionete, causa descarga atmosférica, feito teste a vazio não aceitou.IND FAZENDA ESPIRITO SANTO, equipe 021op01 telefone 63991010212, cliente 63984875148"/>
    <n v="15"/>
    <n v="15"/>
    <s v="15kva"/>
    <d v="2026-07-21T19:08:30"/>
    <m/>
    <m/>
    <m/>
  </r>
  <r>
    <s v="ENC-RD-PS 00506/2026"/>
    <x v="92"/>
    <n v="212600473"/>
    <n v="8812"/>
    <s v="FORMS"/>
    <s v="QUEIMADO"/>
    <s v="NÃO IDENTIFICADO"/>
    <s v="QUEIMADO"/>
    <s v="NÃO IDENTIFICADO"/>
    <s v="MC - SUBSTITUIÇÃO DE TRANSFORMADOR"/>
    <n v="1344233"/>
    <n v="2026"/>
    <s v="COI"/>
    <s v="ENC-RD-PS"/>
    <s v="LD02050008"/>
    <n v="5358412075"/>
    <x v="10"/>
    <m/>
    <n v="714258"/>
    <n v="8986239"/>
    <s v="190-61314152"/>
    <s v="EMERGENCIAL"/>
    <s v="SS ATENDIDA"/>
    <x v="92"/>
    <d v="2026-05-12T19:43:00"/>
    <d v="2026-05-15T10:35:35"/>
    <s v="BLOCO TRANSFORMADOR DE DISTRIBUIÇÃO"/>
    <s v="DOIS IRMAOS DO TOCANTINS"/>
    <s v="JOSE MARIA ALVES MONTEL"/>
    <s v="RURAL"/>
    <s v="FORMS SUBST DE TRANSFORMADOR"/>
    <s v="INT: 20264387703796Segue SS de TR 5358412075 15KVA/19.9KV e para-raios queimados.Acesso livreUC 36950996CHACARA FÉ EM DEUSANTONIO KILSON RESPLANDES BRITO075OP02 63 99245-7432"/>
    <n v="15"/>
    <n v="15"/>
    <s v="15"/>
    <d v="2026-07-21T19:08:30"/>
    <m/>
    <m/>
    <m/>
  </r>
  <r>
    <s v="DG-RD-PO 00313/2026"/>
    <x v="93"/>
    <n v="312600248"/>
    <n v="8812"/>
    <s v="FORMS"/>
    <s v="QUEIMADO"/>
    <s v="NÃO IDENTIFICADO"/>
    <m/>
    <m/>
    <s v="MC - SUBSTITUIÇÃO DE TRANSFORMADOR"/>
    <n v="1330830"/>
    <n v="2026"/>
    <s v="COI"/>
    <s v="DG-RD-PO"/>
    <s v="AL01051035"/>
    <n v="5358925035"/>
    <x v="39"/>
    <m/>
    <n v="843439"/>
    <n v="8810855"/>
    <s v="190-42816153"/>
    <s v="EMERGENCIAL"/>
    <s v="SS ATENDIDA"/>
    <x v="93"/>
    <d v="2026-04-08T14:30:00"/>
    <d v="2026-04-10T19:10:50"/>
    <s v="BLOCO TRANSFORMADOR DE DISTRIBUIÇÃO"/>
    <s v="MONTE DO CARMO"/>
    <s v="CLESIO CARVALHO MOURA"/>
    <s v="RURAL"/>
    <s v="FORMS SUBST DE TRANSFORMADOR"/>
    <s v="trafo queimado"/>
    <n v="15"/>
    <n v="15"/>
    <s v="15kva"/>
    <d v="2026-07-21T19:08:30"/>
    <m/>
    <m/>
    <m/>
  </r>
  <r>
    <s v="ETO-RD-AR 00348/2026"/>
    <x v="94"/>
    <n v="612600214"/>
    <n v="8812"/>
    <s v="FORMS"/>
    <s v="QUEIMADO"/>
    <s v="DESCARGA ATMOSFÉRICA"/>
    <s v="QUEIMADO"/>
    <s v="DESCARGA ATMOSFÉRICA"/>
    <s v="MC - SUBSTITUIÇÃO DE TRANSFORMADOR"/>
    <n v="1314377"/>
    <n v="2026"/>
    <s v="COI"/>
    <s v="ETO-RD-AR"/>
    <s v="LD01105019"/>
    <n v="5359377019"/>
    <x v="40"/>
    <m/>
    <n v="860698"/>
    <n v="9163723"/>
    <s v="190-53675705"/>
    <s v="EMERGENCIAL"/>
    <s v="SS ATENDIDA"/>
    <x v="94"/>
    <d v="2026-02-22T12:35:00"/>
    <d v="2026-02-24T11:51:56"/>
    <s v="BLOCO TRANSFORMADOR DE DISTRIBUIÇÃO"/>
    <s v="FILADELFIA"/>
    <s v="CLEIBER DA SILVA"/>
    <s v="RURAL"/>
    <s v="FORMS SUBST DE TRANSFORMADOR"/>
    <s v="trafo 5359377019 e para raio queimadoaceso somente camioneta equipe 019op02"/>
    <n v="15"/>
    <n v="15"/>
    <s v="15"/>
    <d v="2026-07-21T19:08:30"/>
    <m/>
    <m/>
    <m/>
  </r>
  <r>
    <s v="ETO-RD-DP 00163/2026"/>
    <x v="95"/>
    <n v="512600097"/>
    <n v="8812"/>
    <s v="FORMS"/>
    <s v="QUEIMADO"/>
    <s v="DESCARGA ATMOSFÉRICA"/>
    <s v="QUEIMADO"/>
    <s v="DESCARGA ATMOSFÉRICA"/>
    <s v="MC - SUBSTITUIÇÃO DE TRANSFORMADOR"/>
    <n v="1317441"/>
    <n v="2026"/>
    <s v="COI"/>
    <s v="ETO-RD-DP"/>
    <s v="AL01058020"/>
    <n v="5361218020"/>
    <x v="41"/>
    <m/>
    <n v="981301"/>
    <n v="8568543"/>
    <s v="190-13666474"/>
    <s v="EMERGENCIAL"/>
    <s v="SS ATENDIDA"/>
    <x v="95"/>
    <d v="2026-03-02T22:30:00"/>
    <d v="2026-03-04T14:50:38"/>
    <s v="BLOCO TRANSFORMADOR DE DISTRIBUIÇÃO"/>
    <s v="NOVO ALEGRE"/>
    <s v="GILMAR VIEIRA DE SOUSA"/>
    <s v="RURAL"/>
    <s v="FORMS SUBST DE TRANSFORMADOR"/>
    <s v="FOI CONSTATADO TRAFO 5361218020 25 KVA 7,9KV  QUEIMADO, FAVOR DISPONIBILIZAR EQUIPE DE MANUTENÇÃO PARA DEVIDAS TRATATIVAS"/>
    <n v="25"/>
    <n v="25"/>
    <s v="25KVA"/>
    <d v="2026-07-21T19:08:30"/>
    <m/>
    <m/>
    <m/>
  </r>
  <r>
    <s v="ETO-RD-GU 00261/2026"/>
    <x v="96"/>
    <n v="412600249"/>
    <n v="8812"/>
    <s v="FORMS"/>
    <s v="QUEIMADO"/>
    <s v="DESCARGA ATMOSFÉRICA"/>
    <s v="QUEIMADO"/>
    <s v="DESCARGA ATMOSFÉRICA"/>
    <s v="MC - SUBSTITUIÇÃO DE TRANSFORMADOR"/>
    <n v="1315051"/>
    <n v="2026"/>
    <s v="COI"/>
    <s v="ETO-RD-GU"/>
    <s v="LD04040003"/>
    <n v="5362153003"/>
    <x v="26"/>
    <m/>
    <n v="725907"/>
    <n v="8701827"/>
    <s v="190-39367721"/>
    <s v="EMERGENCIAL"/>
    <s v="SS ATENDIDA"/>
    <x v="96"/>
    <d v="2026-02-25T10:42:38"/>
    <d v="2026-02-26T17:04:06"/>
    <s v="BLOCO TRANSFORMADOR DE DISTRIBUIÇÃO"/>
    <s v="GURUPI"/>
    <s v="HELDER SILVA CARVALHO"/>
    <s v="RURAL"/>
    <s v="FORMS SUBST DE TRANSFORMADOR"/>
    <s v="Transformador queimado 5362153003, potencia 15kva, tensão 19.9, acesso livre a camionete , para raio queimado, causa descarga atmosférica, feito teste a vazio.telefone 63992666663 equipe 003op13"/>
    <n v="15"/>
    <n v="15"/>
    <s v="15"/>
    <d v="2026-07-21T19:08:30"/>
    <m/>
    <m/>
    <m/>
  </r>
  <r>
    <s v="ENC-RD-PS 00080/2026"/>
    <x v="97"/>
    <n v="212600087"/>
    <n v="8812"/>
    <s v="FORMS"/>
    <s v="QUEIMADO"/>
    <s v="DESCARGA ATMOSFÉRICA"/>
    <s v="QUEIMADO"/>
    <s v="DESCARGA ATMOSFÉRICA"/>
    <s v="MC - SUBSTITUIÇÃO DE TRANSFORMADOR"/>
    <n v="1288219"/>
    <n v="2026"/>
    <s v="COI"/>
    <s v="ENC-RD-PS"/>
    <s v="LD03062013"/>
    <n v="5364617253"/>
    <x v="28"/>
    <m/>
    <n v="705626"/>
    <n v="8870211"/>
    <s v="190-39406430"/>
    <s v="EMERGENCIAL"/>
    <s v="SS ATENDIDA"/>
    <x v="97"/>
    <d v="2026-01-17T11:29:00"/>
    <d v="2026-01-18T19:11:43"/>
    <s v="BLOCO TRANSFORMADOR DE DISTRIBUIÇÃO"/>
    <s v="CHAPADA DE AREIA"/>
    <s v="THIAGO BORGES DE OLIVEIRA"/>
    <s v="RURAL"/>
    <s v="FORMS SUBST DE TRANSFORMADOR"/>
    <s v="segue ss pra tratativa com equipe de manutençao o quanto antes substituir trafo 5364617253 queimado na rdr de chapada de areia"/>
    <n v="15"/>
    <n v="15"/>
    <s v="15"/>
    <d v="2026-07-21T19:08:30"/>
    <m/>
    <m/>
    <m/>
  </r>
  <r>
    <s v="DOLP-RD-PA 00552/2026"/>
    <x v="98"/>
    <n v="112600511"/>
    <n v="25962"/>
    <s v="FORMS"/>
    <m/>
    <m/>
    <m/>
    <s v="NÃO IDENTIFICADO"/>
    <s v="MC - SUBSTITUIÇÃO DE TRANSFORMADOR"/>
    <n v="1343676"/>
    <n v="2026"/>
    <s v="COI"/>
    <s v="DOLP-RD-PA"/>
    <s v="AL04099059"/>
    <n v="5365343122"/>
    <x v="42"/>
    <m/>
    <n v="797437"/>
    <n v="8859136"/>
    <s v="190-66776062"/>
    <s v="EMERGENCIAL"/>
    <s v="SS ATENDIDA"/>
    <x v="98"/>
    <d v="2026-05-13T18:00:00"/>
    <d v="2026-05-15T17:38:25"/>
    <s v="BLOCO TRANSFORMADOR DE DISTRIBUIÇÃO"/>
    <s v="PALMAS"/>
    <s v="JOAO PAULO VASCONCELOS MARINHO"/>
    <s v="RURAL"/>
    <s v="FORMS SUBST DE TRANSFORMADOR"/>
    <s v="segue ss de 01 trafo de 25 kvar e 01 para raio queimado da rede de 13.800kv e para raio queimado para ser subistituido pela equipe de manutencão  acesso livre equipe que atendeu 059op14 cel,  63992432595/985159679 chave de referencia, 5365343122"/>
    <n v="25"/>
    <n v="25"/>
    <s v="25 kvar rede de 13.800kv "/>
    <d v="2026-07-21T19:08:30"/>
    <m/>
    <m/>
    <m/>
  </r>
  <r>
    <s v="ETO-RD-AR 00207/2026"/>
    <x v="99"/>
    <n v="612600141"/>
    <n v="8812"/>
    <s v="FORMS"/>
    <s v="QUEIMADO"/>
    <s v="DESCARGA ATMOSFÉRICA"/>
    <s v="QUEIMADO"/>
    <s v="DESCARGA ATMOSFÉRICA"/>
    <s v="MC - SUBSTITUIÇÃO DE TRANSFORMADOR"/>
    <n v="1306787"/>
    <n v="2026"/>
    <s v="COI"/>
    <s v="ETO-RD-AR"/>
    <s v="LD02010153"/>
    <n v="5366985025"/>
    <x v="34"/>
    <m/>
    <n v="706647"/>
    <n v="9142280"/>
    <s v="190-60614517"/>
    <s v="EMERGENCIAL"/>
    <s v="SS ATENDIDA"/>
    <x v="99"/>
    <d v="2026-02-02T18:00:00"/>
    <d v="2026-02-05T13:43:19"/>
    <s v="BLOCO TRANSFORMADOR DE DISTRIBUIÇÃO"/>
    <s v="ARAPOEMA"/>
    <s v="MAIKOM DOUGLAS DA SILVA"/>
    <s v="RURAL"/>
    <s v="FORMS SUBST DE TRANSFORMADOR"/>
    <s v="Boa noite,Favor enviar manutenção para subsitutir trafo 5366985025"/>
    <n v="15"/>
    <n v="15"/>
    <s v="15"/>
    <d v="2026-07-21T19:08:30"/>
    <m/>
    <m/>
    <m/>
  </r>
  <r>
    <s v="ETO-RD-AR 00987/2026"/>
    <x v="100"/>
    <m/>
    <e v="#N/A"/>
    <s v="FORMS"/>
    <s v="AVARIADO"/>
    <s v="VAZAMENTO DE ÓLEO"/>
    <s v="QUEIMADO"/>
    <s v="SOBRECARGA"/>
    <s v="MC - SUBSTITUIÇÃO DE TRANSFORMADOR"/>
    <n v="1356145"/>
    <n v="2026"/>
    <s v="COI"/>
    <s v="ETO-RD-AR"/>
    <s v="LD04010004"/>
    <n v="5700001058"/>
    <x v="43"/>
    <m/>
    <n v="755067"/>
    <n v="9208920"/>
    <s v="190-13693048"/>
    <s v="EMERGENCIAL"/>
    <s v="SS ATENDIDA"/>
    <x v="100"/>
    <d v="2026-06-17T04:50:00"/>
    <d v="2026-06-19T18:57:58"/>
    <s v="BLOCO TRANSFORMADOR DE DISTRIBUIÇÃO"/>
    <s v="SANTA FE DO ARAGUAIA"/>
    <s v="GUILHERME BORGES DE OLIVEIRA"/>
    <s v="URBANO"/>
    <s v="FORMS SUBST DE TRANSFORMADOR"/>
    <s v="TRAFO 5700001058 75KVA 34.5KV COM VAZAMENTO DE OLEO OCASIONANDO INCENDIO NA BUCHA SECUNDARIARUA JOSE LINO DA SILVA, 0 - QD07 LT 04 PROX CARTORIO DE IMOVEIS RDU DE SANTA FÉ."/>
    <n v="1125"/>
    <n v="75"/>
    <s v="75KVA"/>
    <d v="2026-07-21T19:08:30"/>
    <m/>
    <m/>
    <m/>
  </r>
  <r>
    <s v="ETO-RD-AG 00169/2026"/>
    <x v="101"/>
    <n v="662600096"/>
    <n v="8812"/>
    <s v="FORMS"/>
    <s v="QUEIMADO"/>
    <s v="DESCARGA ATMOSFÉRICA"/>
    <s v="QUEIMADO"/>
    <s v="DESCARGA ATMOSFÉRICA"/>
    <s v="MC - SUBSTITUIÇÃO DE TRANSFORMADOR"/>
    <n v="1311412"/>
    <n v="2026"/>
    <s v="COI"/>
    <s v="ETO-RD-AG"/>
    <s v="LD03109039"/>
    <n v="5700001161"/>
    <x v="44"/>
    <m/>
    <n v="829671"/>
    <n v="9370359"/>
    <s v="190-13703348"/>
    <s v="EMERGENCIAL"/>
    <s v="SS ATENDIDA"/>
    <x v="101"/>
    <d v="2026-02-10T22:43:01"/>
    <d v="2026-02-13T09:18:05"/>
    <s v="BLOCO TRANSFORMADOR DE DISTRIBUIÇÃO"/>
    <s v="ARAGUATINS"/>
    <s v="DELIO NUNES OSCAR"/>
    <s v="RURAL"/>
    <s v="FORMS SUBST DE TRANSFORMADOR"/>
    <s v="Ttrafo 5700001161  do Pov. São João  , na linha velha de Araguatins / Axixá"/>
    <n v="30"/>
    <n v="30"/>
    <s v="30"/>
    <d v="2026-07-21T19:08:30"/>
    <m/>
    <m/>
    <m/>
  </r>
  <r>
    <s v="ETO-RD-DP 00175/2026"/>
    <x v="102"/>
    <n v="512600121"/>
    <n v="8812"/>
    <s v="FORMS"/>
    <s v="QUEIMADO"/>
    <s v="DESCARGA ATMOSFÉRICA"/>
    <s v="QUEIMADO"/>
    <s v="DESCARGA ATMOSFÉRICA"/>
    <s v="MC - SUBSTITUIÇÃO DE TRANSFORMADOR"/>
    <n v="1323412"/>
    <n v="2026"/>
    <s v="COI"/>
    <s v="ETO-RD-DP"/>
    <s v="LD03046026"/>
    <n v="5700002102"/>
    <x v="14"/>
    <m/>
    <n v="900046"/>
    <n v="8745420"/>
    <s v="190-13669801"/>
    <s v="EMERGENCIAL"/>
    <s v="SS ATENDIDA"/>
    <x v="102"/>
    <d v="2026-03-11T16:05:00"/>
    <d v="2026-03-12T11:19:03"/>
    <s v="BLOCO TRANSFORMADOR DE DISTRIBUIÇÃO"/>
    <s v="ALMAS"/>
    <s v="VINICIUS DE MORAIS NERY"/>
    <s v="RURAL"/>
    <s v="FORMS SUBST DE TRANSFORMADOR"/>
    <s v="segue ss para substituiçao de trafo 5700002102 queimado trafo de 75kva tensao 34,5kv para raios queimados cesso livre com equipe de manutencao na rural de Almas . IND FAZENDA SOBRADINHO, 0 - POV.SOBRADINHO"/>
    <n v="1125"/>
    <n v="75"/>
    <s v="75kva"/>
    <d v="2026-07-21T19:08:30"/>
    <m/>
    <m/>
    <m/>
  </r>
  <r>
    <s v="ETO-RD-AR 00576/2026"/>
    <x v="103"/>
    <n v="612600357"/>
    <n v="8385"/>
    <s v="FORA FORMS"/>
    <s v="QUEIMADO"/>
    <s v="DESCARGA ATMOSFÉRICA"/>
    <s v="QUEIMADO"/>
    <s v="DESCARGA ATMOSFÉRICA"/>
    <s v="MC - SUBSTITUIÇÃO DE TRANSFORMADOR"/>
    <n v="1327450"/>
    <n v="2026"/>
    <s v="COI"/>
    <s v="ETO-RD-AR"/>
    <s v="PS01112193"/>
    <n v="5100722193"/>
    <x v="1"/>
    <m/>
    <n v="967443"/>
    <n v="9071634"/>
    <s v="190-12311993"/>
    <s v="EMERGENCIAL"/>
    <s v="SS ATENDIDA"/>
    <x v="103"/>
    <d v="2026-03-31T18:20:00"/>
    <d v="2026-04-02T20:05:07"/>
    <s v="BLOCO TRANSFORMADOR DE DISTRIBUIÇÃO"/>
    <s v="CAMPOS LINDOS"/>
    <s v="ARTHUR MAGALHAES DAS DORES"/>
    <s v="RURAL"/>
    <s v="AVISO DE ANOMALIA"/>
    <s v="Segue trafo 5100722193 queimado, trafo atende RL 7900722193 SUPRIMENTO CEMAR, ACESSO LIVRETENSÃO 19,9KV POT. 15KVAPARA-RAIO BOMRELIGADOR ESTA SEM COMUNICAÇÃO DEVIDO PROBLEMA DO TRAFO NECESSITA URGENCIA"/>
    <n v="15"/>
    <n v="15"/>
    <m/>
    <d v="1900-01-09T00:00:00"/>
    <m/>
    <m/>
    <m/>
  </r>
  <r>
    <s v="ETO-RD-AG 00312/2026"/>
    <x v="104"/>
    <n v="662600211"/>
    <n v="25962"/>
    <s v="FORMS"/>
    <s v="AVARIADO"/>
    <s v="VAZAMENTO DE ÓLEO"/>
    <s v="AVARIADO"/>
    <s v="VAZAMENTO DE ÓLEO"/>
    <s v="MC - SUBSTITUIÇÃO DE TRANSFORMADOR"/>
    <n v="1325099"/>
    <n v="2026"/>
    <s v="COI"/>
    <s v="ETO-RD-AG"/>
    <s v="LD02076103"/>
    <n v="5700002130"/>
    <x v="45"/>
    <m/>
    <n v="887271"/>
    <n v="9386370"/>
    <s v="190-13703100"/>
    <s v="URGENTE"/>
    <s v="SS ATENDIDA"/>
    <x v="104"/>
    <d v="2026-03-27T15:04:43"/>
    <d v="2026-03-26T16:02:52"/>
    <s v="BLOCO TRANSFORMADOR DE DISTRIBUIÇÃO"/>
    <s v="SAO MIGUEL DO TOCANTINS"/>
    <s v="DELIO NUNES OSCAR"/>
    <s v="URBANO"/>
    <s v="FORMS SUBST DE TRANSFORMADOR"/>
    <s v="Enviar  equipe da manutenção  para SANAR  vazamento de óeo pela tampa superior do trafo 5700002130 de 150 KVA  NA 34,5 KV"/>
    <m/>
    <m/>
    <s v="150"/>
    <d v="2026-07-21T19:08:30"/>
    <m/>
    <m/>
    <m/>
  </r>
  <r>
    <s v="ENC-RD-PS 00487/2026"/>
    <x v="105"/>
    <n v="212600454"/>
    <n v="25962"/>
    <s v="FORMS"/>
    <s v="AVARIADO"/>
    <s v="VAZAMENTO DE ÓLEO"/>
    <s v="AVARIADO"/>
    <s v="VAZAMENTO DE ÓLEO"/>
    <s v="MC - SUBSTITUIÇÃO DE TRANSFORMADOR"/>
    <n v="1338940"/>
    <n v="2026"/>
    <s v="COI"/>
    <s v="ENC-RD-PS"/>
    <s v="LD03062013"/>
    <n v="5700002253"/>
    <x v="28"/>
    <m/>
    <n v="699782"/>
    <n v="8878359"/>
    <s v="190-13659188"/>
    <s v="EMERGENCIAL"/>
    <s v="SS ATENDIDA"/>
    <x v="105"/>
    <d v="2026-04-30T20:12:00"/>
    <d v="2026-05-02T13:51:05"/>
    <s v="BLOCO TRANSFORMADOR DE DISTRIBUIÇÃO"/>
    <s v="CHAPADA DE AREIA"/>
    <s v="Felipe Batista Ferrreira"/>
    <s v="URBANO"/>
    <s v="FORMS SUBST DE TRANSFORMADOR"/>
    <s v="TR 5700002253MUITO VAZAMENTO DE OLEO 150 KVA34500PARA RAIO BOM ACESSO LIVRE013OP014 HEMINIO"/>
    <n v="150"/>
    <n v="150"/>
    <s v="150KVA"/>
    <d v="2026-07-21T19:08:30"/>
    <m/>
    <m/>
    <m/>
  </r>
  <r>
    <s v="ETO-RD-AR 00868/2026"/>
    <x v="106"/>
    <n v="612600528"/>
    <n v="25962"/>
    <s v="FORMS"/>
    <s v="AVARIADO"/>
    <s v="VAZAMENTO DE ÓLEO"/>
    <s v="QUEIMADO"/>
    <s v="VAZAMENTO DE ÓLEO"/>
    <s v="MC - SUBSTITUIÇÃO DE TRANSFORMADOR"/>
    <n v="1345624"/>
    <n v="2026"/>
    <s v="COI"/>
    <s v="ETO-RD-AR"/>
    <s v="LD04010004"/>
    <n v="5700003170"/>
    <x v="43"/>
    <m/>
    <n v="798379"/>
    <n v="9201995"/>
    <s v="190-13673798"/>
    <s v="EMERGENCIAL"/>
    <s v="SS ATENDIDA"/>
    <x v="106"/>
    <d v="2026-05-16T11:36:00"/>
    <d v="2026-05-19T05:40:57"/>
    <s v="BLOCO TRANSFORMADOR DE DISTRIBUIÇÃO"/>
    <s v="ARAGUAINA"/>
    <s v="DELIO NUNES OSCAR"/>
    <s v="RURAL"/>
    <s v="FORMS SUBST DE TRANSFORMADOR"/>
    <s v="Enviar equipe da manutenção para substituir trafo  com defeito e vazamento de óleo  e com bucha   quebrada no Bairro da Grota"/>
    <n v="25"/>
    <n v="25"/>
    <s v="25 instalar trafo de 30 kva trifasico "/>
    <d v="2026-07-21T19:08:30"/>
    <m/>
    <m/>
    <m/>
  </r>
  <r>
    <s v="ETO-RD-GR 00244/2026"/>
    <x v="107"/>
    <n v="712600159"/>
    <n v="8812"/>
    <s v="FORMS"/>
    <s v="QUEIMADO"/>
    <s v="BUCHA DANIFICADA"/>
    <s v="QUEIMADO"/>
    <s v="BUCHA DANIFICADA"/>
    <s v="MC - SUBSTITUIÇÃO DE TRANSFORMADOR"/>
    <n v="1312961"/>
    <n v="2026"/>
    <s v="COI"/>
    <s v="ETO-RD-GR"/>
    <s v="AL01024113"/>
    <n v="5700003225"/>
    <x v="46"/>
    <m/>
    <n v="693332"/>
    <n v="9083781"/>
    <s v="190-13657149"/>
    <s v="EMERGENCIAL"/>
    <s v="SS ATENDIDA"/>
    <x v="107"/>
    <d v="2026-02-22T17:46:37"/>
    <d v="2026-02-20T14:00:41"/>
    <s v="BLOCO TRANSFORMADOR DE DISTRIBUIÇÃO"/>
    <s v="COUTO MAGALHAES"/>
    <s v="STANLEY APARECIDO DO CARMO"/>
    <s v="URBANO"/>
    <s v="FORMS SUBST DE TRANSFORMADOR"/>
    <s v="Trafo 5700003225 queimado Potencia: 15 KVATensão: 13,8 KVPara raio: queimado Acesso: livre   Equipe: 113op01 (63)98427-1501Obs. substituir mais ou menos 100  metros de cabos bifasico CA / 4, substituir o pirastique"/>
    <m/>
    <m/>
    <s v="15 KVA"/>
    <d v="2026-07-21T19:08:30"/>
    <m/>
    <m/>
    <m/>
  </r>
  <r>
    <s v="ENC-RD-PS 00396/2026"/>
    <x v="108"/>
    <n v="212600347"/>
    <n v="25962"/>
    <s v="FORMS"/>
    <s v="QUEIMADO"/>
    <s v="VAZAMENTO DE ÓLEO"/>
    <s v="QUEIMADO"/>
    <s v="VAZAMENTO DE ÓLEO"/>
    <s v="MC - SUBSTITUIÇÃO DE TRANSFORMADOR"/>
    <n v="1325005"/>
    <n v="2026"/>
    <s v="COI"/>
    <s v="ENC-RD-PS"/>
    <s v="LD05062013"/>
    <n v="5700004086"/>
    <x v="29"/>
    <m/>
    <n v="647250"/>
    <n v="8917072"/>
    <s v="190-13653241"/>
    <s v="EMERGENCIAL"/>
    <s v="SS ATENDIDA"/>
    <x v="108"/>
    <d v="2026-03-25T11:08:00"/>
    <d v="2026-03-28T03:28:15"/>
    <s v="BLOCO TRANSFORMADOR DE DISTRIBUIÇÃO"/>
    <s v="MARIANOPOLIS DO TOCANTINS"/>
    <s v="JANES FERREIRA DA SILVA"/>
    <s v="URBANO"/>
    <s v="FORMS SUBST DE TRANSFORMADOR"/>
    <s v="Segue SS para substituição de trafo queimado RDU de Marianopolis 75 KVa Tensão 34,5 kv"/>
    <n v="75"/>
    <n v="75"/>
    <s v="75 kva "/>
    <d v="2026-07-21T19:08:30"/>
    <m/>
    <m/>
    <m/>
  </r>
  <r>
    <s v="ETO-RD-GU 00018/2026"/>
    <x v="109"/>
    <n v="412600025"/>
    <n v="8812"/>
    <s v="FORMS"/>
    <s v="QUEIMADO"/>
    <s v="DESCARGA ATMOSFÉRICA"/>
    <s v="QUEIMADO"/>
    <s v="DESCARGA ATMOSFÉRICA"/>
    <s v="MC - SUBSTITUIÇÃO DE TRANSFORMADOR"/>
    <n v="1277595"/>
    <n v="2026"/>
    <s v="COI"/>
    <s v="ETO-RD-GU"/>
    <s v="LD03010021"/>
    <n v="5700005021"/>
    <x v="47"/>
    <m/>
    <n v="841774"/>
    <n v="8602625"/>
    <s v="190-13653399"/>
    <s v="EMERGENCIAL"/>
    <s v="SS ATENDIDA"/>
    <x v="109"/>
    <d v="2026-01-05T22:11:42"/>
    <d v="2026-01-07T18:15:35"/>
    <s v="BLOCO TRANSFORMADOR DE DISTRIBUIÇÃO"/>
    <s v="PARANA"/>
    <s v="MARCELO LIMA DAMASCENO"/>
    <s v="RURAL"/>
    <s v="FORMS SUBST DE TRANSFORMADOR"/>
    <s v="transformador queimado e para raio acesso livre"/>
    <n v="15"/>
    <n v="15"/>
    <s v="15kva"/>
    <d v="2026-07-21T19:08:30"/>
    <m/>
    <m/>
    <m/>
  </r>
  <r>
    <s v="ENC-RD-PS 00562/2026"/>
    <x v="110"/>
    <n v="212600509"/>
    <n v="8812"/>
    <s v="FORMS"/>
    <s v="QUEIMADO"/>
    <s v="NÃO IDENTIFICADO"/>
    <s v="QUEIMADO"/>
    <s v="NÃO IDENTIFICADO"/>
    <s v="MC - SUBSTITUIÇÃO DE TRANSFORMADOR"/>
    <n v="1352216"/>
    <n v="2026"/>
    <s v="COI"/>
    <s v="ENC-RD-PS"/>
    <s v="AL01007055"/>
    <n v="5700005055"/>
    <x v="48"/>
    <m/>
    <n v="658722"/>
    <n v="9026042"/>
    <s v="190-13714869"/>
    <s v="EMERGENCIAL"/>
    <s v="SS ATENDIDA"/>
    <x v="110"/>
    <d v="2026-06-06T07:26:00"/>
    <d v="2026-06-08T21:02:54"/>
    <s v="BLOCO TRANSFORMADOR DE DISTRIBUIÇÃO"/>
    <s v="ARAGUACEMA"/>
    <s v="PAULO SERGIO CAETANO FREIRE"/>
    <s v="URBANO"/>
    <s v="FORMS SUBST DE TRANSFORMADOR"/>
    <s v="TRAFO 5700005055 QUEIMADO DE 112,5 KV NA REDE 13.8 KV NA RDU DE ARAGUACEMA ACESSO BOM"/>
    <n v="150"/>
    <n v="1125"/>
    <s v="112,5 KVA "/>
    <d v="2026-07-21T19:08:30"/>
    <m/>
    <m/>
    <m/>
  </r>
  <r>
    <s v="ETO-RD-AR 00192/2026"/>
    <x v="111"/>
    <n v="612600126"/>
    <n v="8812"/>
    <s v="FORMS"/>
    <s v="QUEIMADO"/>
    <s v="SOBRECARGA"/>
    <s v="QUEIMADO"/>
    <s v="QUEIMADO"/>
    <s v="MC - SUBSTITUIÇÃO DE TRANSFORMADOR"/>
    <n v="1306200"/>
    <n v="2026"/>
    <s v="COI"/>
    <s v="ETO-RD-AR"/>
    <s v="LD01054060"/>
    <n v="5700005063"/>
    <x v="49"/>
    <m/>
    <n v="766553"/>
    <n v="9141607"/>
    <s v="190-13645284"/>
    <s v="EMERGENCIAL"/>
    <s v="SS ATENDIDA"/>
    <x v="111"/>
    <d v="2026-01-31T00:20:00"/>
    <d v="2026-02-02T17:35:01"/>
    <s v="BLOCO TRANSFORMADOR DE DISTRIBUIÇÃO"/>
    <s v="BANDEIRANTES DO TOCANTINS"/>
    <s v="MAIKOM DOUGLAS DA SILVA"/>
    <s v="URBANO"/>
    <s v="FORMS SUBST DE TRANSFORMADOR"/>
    <s v="Boa tarde,Favor enviar equipe para subsituir trafo queimado 5700005063"/>
    <n v="45"/>
    <n v="45"/>
    <s v="45"/>
    <d v="2026-07-21T19:08:30"/>
    <m/>
    <m/>
    <m/>
  </r>
  <r>
    <s v="ETO-RD-AG 00370/2026"/>
    <x v="112"/>
    <n v="612600383"/>
    <n v="8812"/>
    <s v="FORMS"/>
    <s v="QUEIMADO"/>
    <s v="BUCHA DANIFICADA"/>
    <s v="QUEIMADO"/>
    <s v="SOBRECARGA"/>
    <s v="MC - SUBSTITUIÇÃO DE TRANSFORMADOR"/>
    <n v="1329997"/>
    <n v="2026"/>
    <s v="COI"/>
    <s v="ETO-RD-AG"/>
    <s v="LD03005098"/>
    <n v="5700005109"/>
    <x v="31"/>
    <m/>
    <n v="846859"/>
    <n v="9292702"/>
    <s v="190-13663192"/>
    <s v="EMERGENCIAL"/>
    <s v="SS ATENDIDA"/>
    <x v="112"/>
    <d v="2026-04-08T07:06:08"/>
    <d v="2026-04-10T17:52:22"/>
    <s v="BLOCO TRANSFORMADOR DE DISTRIBUIÇÃO"/>
    <s v="ANGICO"/>
    <s v="EZEQUIEL CAVALCANTE DOS SANTOS"/>
    <s v="URBANO"/>
    <s v="FORMS SUBST DE TRANSFORMADOR"/>
    <s v="Substiui trafo 5700005109 potência 150kva tensão34,5kv acesso livre."/>
    <n v="150"/>
    <n v="150"/>
    <s v="150"/>
    <d v="2026-07-21T19:08:30"/>
    <m/>
    <m/>
    <m/>
  </r>
  <r>
    <s v="ETO-RD-GR 00023/2026"/>
    <x v="113"/>
    <n v="712600051"/>
    <n v="8812"/>
    <s v="FORMS"/>
    <s v="AVARIADO"/>
    <s v="VAZAMENTO DE ÓLEO"/>
    <s v="QUEIMADO"/>
    <s v="DESCARGA ATMOSFÉRICA"/>
    <s v="MC - SUBSTITUIÇÃO DE TRANSFORMADOR"/>
    <n v="1281173"/>
    <n v="2026"/>
    <s v="COI"/>
    <s v="ETO-RD-GR"/>
    <s v="LD01065015"/>
    <n v="5700005195"/>
    <x v="50"/>
    <m/>
    <n v="902885"/>
    <n v="9007849"/>
    <s v="190-13720774"/>
    <s v="ALTA"/>
    <s v="SS ATENDIDA"/>
    <x v="113"/>
    <d v="2026-01-08T14:34:00"/>
    <d v="2026-03-06T12:18:41"/>
    <s v="BLOCO TRANSFORMADOR DE DISTRIBUIÇÃO"/>
    <s v="CENTENARIO"/>
    <s v="STANLEY APARECIDO DO CARMO"/>
    <s v="URBANO"/>
    <s v="FORMS SUBST DE TRANSFORMADOR"/>
    <s v="Trafo: 5700005195 vazamento de oleo Potencia: 75 KVATensão: 34,5 KV Para raio: queimado Acesso: livre     Equipe: 227op01 (63) 99999-8761/99928-1276Obs. tem que tracar estrutura N1 completa e chave 34,5 KV que atende o trafo. substituir cabos do pirastique."/>
    <n v="1125"/>
    <n v="75"/>
    <s v="75 KVA"/>
    <d v="2026-07-21T19:08:30"/>
    <m/>
    <m/>
    <m/>
  </r>
  <r>
    <s v="ETO-RD-GR 00324/2026"/>
    <x v="114"/>
    <n v="712600231"/>
    <n v="8812"/>
    <s v="FORMS"/>
    <s v="AVARIADO"/>
    <s v="VAZAMENTO DE ÓLEO"/>
    <s v="AVARIADO"/>
    <s v="VAZAMENTO DE ÓLEO"/>
    <s v="MC - SUBSTITUIÇÃO DE TRANSFORMADOR"/>
    <n v="1318470"/>
    <n v="2026"/>
    <s v="COI"/>
    <s v="ETO-RD-GR"/>
    <s v="AL01073034"/>
    <n v="5700006034"/>
    <x v="51"/>
    <m/>
    <n v="774775"/>
    <n v="9056312"/>
    <s v="190-13695044"/>
    <s v="EMERGENCIAL"/>
    <s v="SS ATENDIDA"/>
    <x v="114"/>
    <d v="2026-03-11T02:00:00"/>
    <d v="2026-03-13T08:34:37"/>
    <s v="BLOCO TRANSFORMADOR DE DISTRIBUIÇÃO"/>
    <s v="PRESIDENTE KENNEDY"/>
    <s v="SIRDEIS ALVES MONTEIRO"/>
    <s v="URBANO"/>
    <s v="FORMS SUBST DE TRANSFORMADOR"/>
    <s v="trafo 5700006034 com vazamento de oleo"/>
    <n v="150"/>
    <n v="150"/>
    <s v="150 kva"/>
    <d v="2026-07-21T19:08:30"/>
    <m/>
    <m/>
    <m/>
  </r>
  <r>
    <s v="ETO-RD-AR 00604/2026"/>
    <x v="115"/>
    <n v="612600373"/>
    <n v="8812"/>
    <s v="FORMS"/>
    <s v="QUEIMADO"/>
    <s v="DESCARGA ATMOSFÉRICA"/>
    <s v="AVARIADO"/>
    <s v="SOBRECARGA"/>
    <s v="MC - SUBSTITUIÇÃO DE TRANSFORMADOR"/>
    <n v="1328513"/>
    <n v="2026"/>
    <s v="COI"/>
    <s v="ETO-RD-AR"/>
    <s v="PS01112193"/>
    <n v="5700006193"/>
    <x v="52"/>
    <m/>
    <n v="962647"/>
    <n v="9116527"/>
    <s v="190-13719981"/>
    <s v="EMERGENCIAL"/>
    <s v="SS ATENDIDA"/>
    <x v="115"/>
    <d v="2026-04-03T02:53:00"/>
    <d v="2026-04-05T08:40:45"/>
    <s v="BLOCO TRANSFORMADOR DE DISTRIBUIÇÃO"/>
    <s v="CAMPOS LINDOS"/>
    <s v="CLEIBER DA SILVA"/>
    <s v="URBANO"/>
    <s v="FORMS SUBST DE TRANSFORMADOR"/>
    <s v="trafo 5700006193 e para raio queimado na RDU de campos lindo com 118uc penalizada equipe 193op01 acesso lvre"/>
    <n v="150"/>
    <n v="150"/>
    <s v="150kva"/>
    <d v="2026-07-21T19:08:30"/>
    <m/>
    <m/>
    <m/>
  </r>
  <r>
    <s v="ETO-RD-AR 00263/2026"/>
    <x v="116"/>
    <n v="612600150"/>
    <n v="8812"/>
    <s v="FORMS"/>
    <s v="QUEIMADO"/>
    <s v="SOBRECARGA"/>
    <s v="QUEIMADO"/>
    <s v="QUEIMADO"/>
    <s v="MC - SUBSTITUIÇÃO DE TRANSFORMADOR"/>
    <n v="1310253"/>
    <n v="2026"/>
    <s v="COI"/>
    <s v="ETO-RD-AR"/>
    <s v="LD01095030"/>
    <n v="5700007157"/>
    <x v="3"/>
    <m/>
    <n v="760531"/>
    <n v="9272091"/>
    <s v="190-13663150"/>
    <s v="EMERGENCIAL"/>
    <s v="SS ATENDIDA"/>
    <x v="116"/>
    <d v="2026-02-07T22:23:00"/>
    <d v="2026-02-10T17:38:17"/>
    <s v="BLOCO TRANSFORMADOR DE DISTRIBUIÇÃO"/>
    <s v="ARAGUANA"/>
    <s v="ADRIANO DE SOUSA GOMES"/>
    <s v="URBANO"/>
    <s v="FORMS SUBST DE TRANSFORMADOR"/>
    <s v="TRAFO QUEIMADO DE 150KVATENSÃO NA 34,5VTR 5700007157PARA RAIOS BOM"/>
    <n v="150"/>
    <n v="150"/>
    <s v="150KVA"/>
    <d v="2026-07-21T19:08:30"/>
    <m/>
    <m/>
    <m/>
  </r>
  <r>
    <s v="ETO-RD-GR 00436/2026"/>
    <x v="117"/>
    <n v="712600306"/>
    <n v="8812"/>
    <s v="FORMS"/>
    <s v="QUEIMADO"/>
    <s v="DESCARGA ATMOSFÉRICA"/>
    <s v="QUEIMADO"/>
    <s v="DESCARGA ATMOSFÉRICA"/>
    <s v="MC - SUBSTITUIÇÃO DE TRANSFORMADOR"/>
    <n v="1334147"/>
    <n v="2026"/>
    <s v="COI"/>
    <s v="ETO-RD-GR"/>
    <s v="LD02022033"/>
    <n v="5700008111"/>
    <x v="12"/>
    <m/>
    <n v="727227"/>
    <n v="9049673"/>
    <s v="190-13649449"/>
    <s v="EMERGENCIAL"/>
    <s v="SS ATENDIDA"/>
    <x v="117"/>
    <d v="2026-04-16T16:00:00"/>
    <d v="2026-04-19T09:34:12"/>
    <s v="BLOCO TRANSFORMADOR DE DISTRIBUIÇÃO"/>
    <s v="PEQUIZEIRO"/>
    <s v="SIRDEIS ALVES MONTEIRO"/>
    <s v="URBANO"/>
    <s v="FORMS SUBST DE TRANSFORMADOR"/>
    <s v="trafo 5700008111 queimado em campo 112,5 kva na 34,5 kv acesso bom"/>
    <n v="1125"/>
    <n v="1125"/>
    <s v="112,5kva"/>
    <d v="2026-07-21T19:08:30"/>
    <m/>
    <m/>
    <m/>
  </r>
  <r>
    <s v="ETO-RD-GU 00206/2026"/>
    <x v="118"/>
    <n v="412600211"/>
    <n v="8812"/>
    <s v="FORMS"/>
    <s v="QUEIMADO"/>
    <s v="DESCARGA ATMOSFÉRICA"/>
    <s v="QUEIMADO"/>
    <s v="DESCARGA ATMOSFÉRICA"/>
    <s v="MC - SUBSTITUIÇÃO DE TRANSFORMADOR"/>
    <n v="1312689"/>
    <n v="2026"/>
    <s v="COI"/>
    <s v="ETO-RD-GU"/>
    <s v="AL01036052"/>
    <n v="5700009052"/>
    <x v="53"/>
    <m/>
    <n v="659741"/>
    <n v="8693682"/>
    <s v="190-13689981"/>
    <s v="EMERGENCIAL"/>
    <s v="SS ATENDIDA"/>
    <x v="118"/>
    <d v="2026-02-16T09:29:30"/>
    <d v="2026-02-16T17:02:15"/>
    <s v="BLOCO TRANSFORMADOR DE DISTRIBUIÇÃO"/>
    <s v="FORMOSO DO ARAGUAIA"/>
    <s v="JONATAN ALVES DE SOUZA"/>
    <s v="URBANO"/>
    <s v="FORMS SUBST DE TRANSFORMADOR"/>
    <s v="SEGUE SOLICITAÇÃO DE SERVIÇO PARA TROCA DE TRAFO QUEIMADO NA RDR DE FORMOSO"/>
    <n v="15"/>
    <n v="15"/>
    <s v="15KVA"/>
    <d v="2026-07-21T19:08:30"/>
    <m/>
    <m/>
    <m/>
  </r>
  <r>
    <s v="DG-RD-PO 00011/2026"/>
    <x v="119"/>
    <n v="312600013"/>
    <n v="8812"/>
    <s v="FORMS"/>
    <s v="QUEIMADO"/>
    <s v="BUCHA DANIFICADA"/>
    <m/>
    <m/>
    <s v="MC - SUBSTITUIÇÃO DE TRANSFORMADOR"/>
    <n v="1278423"/>
    <n v="2026"/>
    <s v="COI"/>
    <s v="DG-RD-PO"/>
    <s v="LD03046026"/>
    <n v="5700009096"/>
    <x v="14"/>
    <m/>
    <n v="873862"/>
    <n v="8766408"/>
    <s v="190-13699635"/>
    <s v="EMERGENCIAL"/>
    <s v="SS ATENDIDA"/>
    <x v="119"/>
    <d v="2026-01-03T14:45:00"/>
    <d v="2026-01-06T01:58:55"/>
    <s v="BLOCO TRANSFORMADOR DE DISTRIBUIÇÃO"/>
    <s v="PINDORAMA DO TOCANTINS"/>
    <s v="JANES FERREIRA DA SILVA"/>
    <s v="URBANO"/>
    <s v="FORMS SUBST DE TRANSFORMADOR"/>
    <s v="Segue SS para substituiçaõ de trafo queimado RDU de Pidorama-TO"/>
    <n v="1125"/>
    <n v="75"/>
    <s v="75 kva "/>
    <d v="2026-07-21T19:08:30"/>
    <m/>
    <m/>
    <m/>
  </r>
  <r>
    <s v="ETO-RD-GU 00384/2026"/>
    <x v="120"/>
    <n v="412600360"/>
    <n v="8812"/>
    <s v="FORMS"/>
    <s v="QUEIMADO"/>
    <s v="DESCARGA ATMOSFÉRICA"/>
    <s v="QUEIMADO"/>
    <s v="DESCARGA ATMOSFÉRICA"/>
    <s v="MC - SUBSTITUIÇÃO DE TRANSFORMADOR"/>
    <n v="1324697"/>
    <n v="2026"/>
    <s v="COI"/>
    <s v="ETO-RD-GU"/>
    <s v="LD02003036"/>
    <n v="5700010186"/>
    <x v="54"/>
    <m/>
    <n v="764411"/>
    <n v="8557028"/>
    <s v="190-13870114"/>
    <s v="EMERGENCIAL"/>
    <s v="SS ATENDIDA"/>
    <x v="120"/>
    <d v="2026-03-25T07:30:00"/>
    <d v="2026-03-27T16:50:38"/>
    <s v="BLOCO TRANSFORMADOR DE DISTRIBUIÇÃO"/>
    <s v="JAU DO TOCANTINS"/>
    <s v="CARLOS ALBERTO COUTINHO DE MOR"/>
    <s v="RURAL"/>
    <s v="FORMS SUBST DE TRANSFORMADOR"/>
    <s v="segue nota pra substituir trafo queimado RDR de JAU asseço livre"/>
    <n v="1125"/>
    <n v="1125"/>
    <s v="112.5 kva"/>
    <d v="2026-07-21T19:08:30"/>
    <m/>
    <m/>
    <m/>
  </r>
  <r>
    <s v="ETO-RD-AG 00587/2026"/>
    <x v="121"/>
    <n v="662600373"/>
    <n v="8812"/>
    <s v="FORMS"/>
    <s v="AVARIADO"/>
    <s v="NÃO IDENTIFICADO"/>
    <s v="QUEIMADO"/>
    <m/>
    <s v="MC - SUBSTITUIÇÃO DE TRANSFORMADOR"/>
    <n v="1354472"/>
    <n v="2026"/>
    <s v="COI"/>
    <s v="ETO-RD-AG"/>
    <s v="AL01016065"/>
    <n v="5700012065"/>
    <x v="55"/>
    <m/>
    <n v="857962"/>
    <n v="9378256"/>
    <s v="190-13691109"/>
    <s v="EMERGENCIAL"/>
    <s v="SS ATENDIDA"/>
    <x v="121"/>
    <d v="2026-06-12T21:51:07"/>
    <d v="2026-06-15T09:40:05"/>
    <s v="BLOCO TRANSFORMADOR DE DISTRIBUIÇÃO"/>
    <s v="AXIXA DO TOCANTINS"/>
    <s v="WESLEY MARCAL MENDES DE OLIVEI"/>
    <s v="URBANO"/>
    <s v="FORMS SUBST DE TRANSFORMADOR"/>
    <s v="Favor substituir o trafo 5700012065 de 75kVA na tensão 13.8kV, fica na RDU de Axixá."/>
    <n v="1125"/>
    <n v="75"/>
    <s v="75"/>
    <d v="2026-07-21T19:08:30"/>
    <m/>
    <m/>
    <m/>
  </r>
  <r>
    <s v="ETO-RD-AG 00035/2026"/>
    <x v="122"/>
    <n v="662600037"/>
    <n v="8385"/>
    <s v="FORMS"/>
    <s v="QUEIMADO"/>
    <s v="NÃO IDENTIFICADO"/>
    <s v="OUTROS"/>
    <s v="QUEIMADO"/>
    <s v="MC - SUBSTITUIÇÃO DE TRANSFORMADOR"/>
    <n v="1283792"/>
    <n v="2026"/>
    <s v="COI"/>
    <s v="ETO-RD-AG"/>
    <s v="LD02109039"/>
    <n v="5301105039"/>
    <x v="1"/>
    <m/>
    <n v="790390"/>
    <n v="9403879"/>
    <s v="190-12312798"/>
    <s v="EMERGENCIAL"/>
    <s v="SS ATENDIDA"/>
    <x v="122"/>
    <d v="2026-01-10T23:55:00"/>
    <d v="2026-01-13T18:11:23"/>
    <s v="BLOCO TRANSFORMADOR DE DISTRIBUIÇÃO"/>
    <s v="ARAGUATINS"/>
    <s v="SAMUEL PINTO GOMES"/>
    <s v="RURAL"/>
    <s v="FORMS SUBST DE TRANSFORMADOR"/>
    <s v="Segue nota para envia equipe manutenção substituir Trafo 5301105039 de 25kva avariado em campo problemas de tensão baixa, Obs. Não esta aumentando tensão mesmo alterando TAP, Tensão 19,9kv, Acesso livre, Rural de Araguatins, Chac. Porto do Céu."/>
    <n v="25"/>
    <n v="25"/>
    <s v="25kva"/>
    <d v="2026-07-21T19:08:30"/>
    <m/>
    <m/>
    <m/>
  </r>
  <r>
    <s v="ETO-RD-AR 00145/2026"/>
    <x v="123"/>
    <n v="612600095"/>
    <n v="8812"/>
    <s v="FORMS"/>
    <s v="QUEIMADO"/>
    <s v="VAZAMENTO DE ÓLEO"/>
    <s v="AVARIADO"/>
    <s v="VAZAMENTO DE ÓLEO"/>
    <s v="MC - SUBSTITUIÇÃO DE TRANSFORMADOR"/>
    <n v="1299297"/>
    <n v="2026"/>
    <s v="MANUT"/>
    <s v="ETO-RD-AR"/>
    <s v="AL01010004"/>
    <n v="5700013004"/>
    <x v="56"/>
    <m/>
    <n v="804614"/>
    <n v="9202798"/>
    <s v="190-13672347"/>
    <s v="EMERGENCIAL"/>
    <s v="SS ATENDIDA"/>
    <x v="123"/>
    <d v="2026-01-23T17:25:00"/>
    <d v="2026-01-26T13:02:55"/>
    <s v="BLOCO TRANSFORMADOR DE DISTRIBUIÇÃO"/>
    <s v="ARAGUAINA"/>
    <s v="LEANDRO BISPO DE BARROS"/>
    <s v="URBANO"/>
    <s v="FORMS SUBST DE TRANSFORMADOR"/>
    <s v="5700013004 112,5kva esta aberto em campo transformador vazando muito oleo no momento da abertura, equipe 004op20"/>
    <n v="150"/>
    <n v="150"/>
    <s v="112,5"/>
    <d v="2026-07-21T19:08:30"/>
    <m/>
    <m/>
    <m/>
  </r>
  <r>
    <s v="ETO-RD-AG 00186/2026"/>
    <x v="124"/>
    <n v="662600116"/>
    <n v="25962"/>
    <s v="FORMS"/>
    <s v="AVARIADO"/>
    <s v="VAZAMENTO DE ÓLEO"/>
    <s v="AVARIADO"/>
    <s v="VAZAMENTO DE ÓLEO"/>
    <s v="MC - SUBSTITUIÇÃO DE TRANSFORMADOR"/>
    <n v="1312792"/>
    <n v="2026"/>
    <s v="COI"/>
    <s v="ETO-RD-AG"/>
    <s v="AL01053090"/>
    <n v="5700016129"/>
    <x v="57"/>
    <m/>
    <n v="860560"/>
    <n v="9285290"/>
    <s v="190-13714456"/>
    <s v="EMERGENCIAL"/>
    <s v="SS ATENDIDA"/>
    <x v="124"/>
    <d v="2026-02-15T02:59:26"/>
    <d v="2026-02-17T15:48:35"/>
    <s v="BLOCO TRANSFORMADOR DE DISTRIBUIÇÃO"/>
    <s v="SANTA TEREZINHA DO TOCANTINS"/>
    <s v="ADRIANO DE SOUSA GOMES"/>
    <s v="RURAL"/>
    <s v="FORMS SUBST DE TRANSFORMADOR"/>
    <s v="TRAFO 5700016129 com vazamentordu, acesso bomPotência 25kva Tensão 13.8 kvsem para raio BT, cordoalha de aço sem eletroduto de proteção"/>
    <n v="25"/>
    <n v="15"/>
    <s v="15kva"/>
    <d v="2026-07-21T19:08:30"/>
    <m/>
    <m/>
    <m/>
  </r>
  <r>
    <s v="ETO-RD-AR 00820/2026"/>
    <x v="125"/>
    <n v="612600494"/>
    <n v="25962"/>
    <s v="FORMS"/>
    <s v="AVARIADO"/>
    <s v="BUCHA DANIFICADA"/>
    <s v="AVARIADO"/>
    <s v="SOBRECARGA"/>
    <s v="MC - SUBSTITUIÇÃO DE TRANSFORMADOR"/>
    <n v="1342671"/>
    <n v="2026"/>
    <s v="MANUT"/>
    <s v="ETO-RD-AR"/>
    <s v="LD03105019"/>
    <n v="5700017265"/>
    <x v="58"/>
    <m/>
    <n v="881084"/>
    <n v="9130558"/>
    <s v="190-13695978"/>
    <s v="EMERGENCIAL"/>
    <s v="SS ATENDIDA"/>
    <x v="125"/>
    <d v="2026-05-09T18:55:00"/>
    <d v="2026-05-12T09:46:48"/>
    <s v="BLOCO TRANSFORMADOR DE DISTRIBUIÇÃO"/>
    <s v="BARRA DO OURO"/>
    <s v="LEANDRO BISPO DE BARROS"/>
    <s v="RURAL"/>
    <s v="FORMS SUBST DE TRANSFORMADOR"/>
    <s v="transformador 5700017265 pegou fogo na bucha secundaria e danificou a msma.povoado morro grande verificar possibilidade de colocar um de potencia maior.(obs) Levar cabo pirastique equipe 265op01"/>
    <n v="25"/>
    <n v="25"/>
    <s v="25kva"/>
    <d v="2026-07-21T19:08:30"/>
    <m/>
    <m/>
    <m/>
  </r>
  <r>
    <s v="ETO-RD-GR 00387/2026"/>
    <x v="126"/>
    <n v="712600276"/>
    <n v="8812"/>
    <s v="FORMS"/>
    <s v="AVARIADO"/>
    <s v="VAZAMENTO DE ÓLEO"/>
    <s v="AVARIADO"/>
    <s v="VAZAMENTO DE ÓLEO"/>
    <s v="MC - SUBSTITUIÇÃO DE TRANSFORMADOR"/>
    <n v="1325805"/>
    <n v="2026"/>
    <s v="COI"/>
    <s v="ETO-RD-GR"/>
    <s v="LD02105019"/>
    <n v="5700018155"/>
    <x v="59"/>
    <m/>
    <n v="828148"/>
    <n v="9148054"/>
    <s v="190-13693617"/>
    <s v="EMERGENCIAL"/>
    <s v="SS ATENDIDA"/>
    <x v="126"/>
    <d v="2026-03-27T17:00:00"/>
    <d v="2026-03-30T09:49:23"/>
    <s v="BLOCO TRANSFORMADOR DE DISTRIBUIÇÃO"/>
    <s v="PALMEIRANTE"/>
    <s v="VALERIA DE JESUS BORGES CARVAL"/>
    <s v="RURAL"/>
    <s v="FORMS SUBST DE TRANSFORMADOR"/>
    <s v="trafo 5700018155 com vazamento de óleo - 25KVA - 19,9KV - para raio queimado substituir poste 10/200 estrutura U1/S1 - danificado na base. RDU do Povoado Cicilândia RDR Palmeirante"/>
    <n v="15"/>
    <n v="25"/>
    <s v="25KVA"/>
    <d v="2026-07-21T19:08:30"/>
    <m/>
    <m/>
    <m/>
  </r>
  <r>
    <s v="ETO-RD-AR 00176/2026"/>
    <x v="127"/>
    <n v="612600114"/>
    <n v="8812"/>
    <s v="FORMS"/>
    <s v="QUEIMADO"/>
    <s v="DESCARGA ATMOSFÉRICA"/>
    <s v="QUEIMADO"/>
    <s v="DESCARGA ATMOSFÉRICA"/>
    <s v="MC - SUBSTITUIÇÃO DE TRANSFORMADOR"/>
    <n v="1306239"/>
    <n v="2026"/>
    <s v="COI"/>
    <s v="ETO-RD-AR"/>
    <s v="LD03010004"/>
    <n v="5700019040"/>
    <x v="18"/>
    <m/>
    <n v="753256"/>
    <n v="9254944"/>
    <s v="190-13706245"/>
    <s v="EMERGENCIAL"/>
    <s v="SS ATENDIDA"/>
    <x v="127"/>
    <d v="2026-01-30T16:33:00"/>
    <d v="2026-02-01T11:51:46"/>
    <s v="BLOCO TRANSFORMADOR DE DISTRIBUIÇÃO"/>
    <s v="ARAGOMINAS"/>
    <s v="GUILHERME BORGES DE OLIVEIRA"/>
    <s v="RURAL"/>
    <s v="FORMS SUBST DE TRANSFORMADOR"/>
    <s v="5700019040 10kva 34.5kv e para raioacesso livre"/>
    <n v="15"/>
    <n v="15"/>
    <s v="15KVA"/>
    <d v="2026-07-21T19:08:30"/>
    <m/>
    <m/>
    <m/>
  </r>
  <r>
    <s v="ETO-RD-AR 00945/2026"/>
    <x v="128"/>
    <n v="612600588"/>
    <n v="8812"/>
    <s v="FORMS"/>
    <s v="QUEIMADO"/>
    <s v="NÃO IDENTIFICADO"/>
    <s v="SOBRECARGA PREVENTIVA"/>
    <s v="SOBRECARGA"/>
    <s v="MC - SUBSTITUIÇÃO DE TRANSFORMADOR"/>
    <n v="1351710"/>
    <n v="2026"/>
    <s v="COI"/>
    <s v="ETO-RD-AR"/>
    <s v="LD03010004"/>
    <n v="5700021040"/>
    <x v="18"/>
    <m/>
    <n v="754167"/>
    <n v="9243178"/>
    <s v="190-13719474"/>
    <s v="EMERGENCIAL"/>
    <s v="SS ATENDIDA"/>
    <x v="128"/>
    <d v="2026-06-05T01:35:00"/>
    <d v="2026-06-07T17:49:11"/>
    <s v="BLOCO TRANSFORMADOR DE DISTRIBUIÇÃO"/>
    <s v="ARAGOMINAS"/>
    <s v="STANLEY APARECIDO DO CARMO"/>
    <s v="RURAL"/>
    <s v="FORMS SUBST DE TRANSFORMADOR"/>
    <s v="Trafo 5700021040 Queimado A: 17:43Potencia: 25 KVATensão: 34,5 KVPara raio: Queimado Acesso: Livre Equipe: 053op03 (63)99222-2456"/>
    <n v="25"/>
    <n v="25"/>
    <s v="25 KVA"/>
    <d v="2026-07-21T19:08:30"/>
    <m/>
    <m/>
    <m/>
  </r>
  <r>
    <s v="ETO-RD-GU 00007/2026"/>
    <x v="129"/>
    <n v="412600055"/>
    <n v="8812"/>
    <s v="FORMS"/>
    <s v="QUEIMADO"/>
    <s v="NÃO IDENTIFICADO"/>
    <s v="QUEIMADO"/>
    <s v="SOBRECARGA"/>
    <s v="MC - SUBSTITUIÇÃO DE TRANSFORMADOR"/>
    <n v="1280951"/>
    <n v="2026"/>
    <s v="COI"/>
    <s v="ETO-RD-GU"/>
    <s v="AL01001037"/>
    <n v="5700022037"/>
    <x v="60"/>
    <m/>
    <n v="724058"/>
    <n v="8749570"/>
    <s v="190-13709521"/>
    <s v="EMERGENCIAL"/>
    <s v="SS ATENDIDA"/>
    <x v="129"/>
    <d v="2026-01-02T08:30:00"/>
    <d v="2026-01-05T01:12:57"/>
    <s v="BLOCO TRANSFORMADOR DE DISTRIBUIÇÃO"/>
    <s v="ALIANCA DO TOCANTINS"/>
    <s v="DIONES COSTA SILVA"/>
    <s v="URBANO"/>
    <s v="FORMS SUBST DE TRANSFORMADOR"/>
    <s v="SEGUES SS PARA SUBSTITUIR TRAFO 5700022037 DE 150KVA TENSÃO 13,8KV NA RDU DE ALIANÇA"/>
    <n v="150"/>
    <n v="150"/>
    <s v="150 kVA_x000d__x000a_"/>
    <d v="2026-07-21T19:08:30"/>
    <m/>
    <m/>
    <m/>
  </r>
  <r>
    <s v="DOLP-RD-PA 00366/2026"/>
    <x v="130"/>
    <n v="112600340"/>
    <n v="8812"/>
    <s v="FORMS"/>
    <s v="QUEIMADO"/>
    <s v="BUCHA DANIFICADA"/>
    <s v="QUEIMADO"/>
    <s v="BUCHA DANIFICADA"/>
    <s v="MC - SUBSTITUIÇÃO DE TRANSFORMADOR"/>
    <n v="1322896"/>
    <n v="2026"/>
    <s v="COI"/>
    <s v="DOLP-RD-PA"/>
    <s v="AL02059122"/>
    <n v="5700022122"/>
    <x v="61"/>
    <m/>
    <n v="794810"/>
    <n v="8872301"/>
    <s v="190-13662728"/>
    <s v="EMERGENCIAL"/>
    <s v="SS ATENDIDA"/>
    <x v="130"/>
    <d v="2026-03-23T08:30:00"/>
    <d v="2026-03-23T22:03:48"/>
    <s v="BLOCO TRANSFORMADOR DE DISTRIBUIÇÃO"/>
    <s v="PALMAS"/>
    <s v="HELDER SILVA CARVALHO"/>
    <s v="URBANO"/>
    <s v="FORMS SUBST DE TRANSFORMADOR"/>
    <s v="Transformador queimado potencia 150kva tensão 13.8, para raio bom, acesso livre a caminhao levar cabo pirastique e conexoes."/>
    <n v="150"/>
    <n v="1125"/>
    <s v="150"/>
    <d v="2026-07-21T19:08:30"/>
    <m/>
    <m/>
    <m/>
  </r>
  <r>
    <s v="ETO-RD-AR 00646/2026"/>
    <x v="131"/>
    <n v="612600394"/>
    <n v="8812"/>
    <s v="FORMS"/>
    <s v="QUEIMADO"/>
    <s v="VAZAMENTO DE ÓLEO"/>
    <s v="QUEIMADO"/>
    <s v="NÃO IDENTIFICADO"/>
    <s v="MC - SUBSTITUIÇÃO DE TRANSFORMADOR"/>
    <n v="1330498"/>
    <n v="2026"/>
    <s v="MANUT"/>
    <s v="ETO-RD-AR"/>
    <s v="LD03105019"/>
    <n v="5700024077"/>
    <x v="58"/>
    <m/>
    <n v="920141"/>
    <n v="9102082"/>
    <s v="190-13687445"/>
    <s v="EMERGENCIAL"/>
    <s v="SS ATENDIDA"/>
    <x v="131"/>
    <d v="2026-04-09T03:00:00"/>
    <d v="2026-04-11T17:10:43"/>
    <s v="BLOCO TRANSFORMADOR DE DISTRIBUIÇÃO"/>
    <s v="GOIATINS"/>
    <s v="LEANDRO BISPO DE BARROS"/>
    <s v="RURAL"/>
    <s v="FORMS SUBST DE TRANSFORMADOR"/>
    <s v="transformador 5700024077 queimado acesso livre pov. craolandia- Goiatins"/>
    <n v="25"/>
    <n v="25"/>
    <s v="25KVA"/>
    <d v="2026-07-21T19:08:30"/>
    <m/>
    <m/>
    <m/>
  </r>
  <r>
    <s v="ETO-RD-AG 00577/2026"/>
    <x v="132"/>
    <n v="662600369"/>
    <n v="8812"/>
    <s v="FORMS"/>
    <s v="QUEIMADO"/>
    <s v="SOBRECARGA"/>
    <s v="QUEIMADO"/>
    <s v="SOBRECARGA"/>
    <s v="MC - SUBSTITUIÇÃO DE TRANSFORMADOR"/>
    <n v="1352372"/>
    <n v="2026"/>
    <s v="COI"/>
    <s v="ETO-RD-AG"/>
    <s v="LD03005098"/>
    <n v="5700025119"/>
    <x v="31"/>
    <m/>
    <n v="843158"/>
    <n v="9333173"/>
    <s v="190-15806798"/>
    <s v="EMERGENCIAL"/>
    <s v="SS ATENDIDA"/>
    <x v="132"/>
    <d v="2026-06-09T04:15:00"/>
    <d v="2026-06-11T21:10:07"/>
    <s v="TRANSFORMADOR DE DISTRIBUIÇÃO ENERGISA 34.5Kv"/>
    <s v="SAO BENTO DO TOCANTINS"/>
    <s v="ERLAN PEREIRA DE SOUSA"/>
    <s v="RURAL"/>
    <s v="FORMS SUBST DE TRANSFORMADOR"/>
    <s v="Trafo: 5700025119 30kvaEndereço: IND POVOADO SAO FRANCISCO, 0 - LPT-26925Equipe;171op01Cliente penalizado: 90"/>
    <n v="75"/>
    <n v="30"/>
    <s v="30kva"/>
    <d v="2026-07-21T19:08:30"/>
    <m/>
    <m/>
    <m/>
  </r>
  <r>
    <s v="ETO-RD-GR 00034/2026"/>
    <x v="133"/>
    <n v="712600042"/>
    <n v="8812"/>
    <s v="FORMS"/>
    <s v="QUEIMADO"/>
    <s v="DESCARGA ATMOSFÉRICA"/>
    <s v="QUEIMADO"/>
    <s v="DESCARGA ATMOSFÉRICA"/>
    <s v="MC - SUBSTITUIÇÃO DE TRANSFORMADOR"/>
    <n v="1280101"/>
    <n v="2026"/>
    <s v="COI"/>
    <s v="ETO-RD-GR"/>
    <s v="LD01065015"/>
    <n v="5700026195"/>
    <x v="50"/>
    <m/>
    <n v="893367"/>
    <n v="9000689"/>
    <s v="190-13721718"/>
    <s v="EMERGENCIAL"/>
    <s v="SS ATENDIDA"/>
    <x v="133"/>
    <d v="2026-01-07T20:53:00"/>
    <d v="2026-01-09T16:43:27"/>
    <s v="BLOCO TRANSFORMADOR DE DISTRIBUIÇÃO"/>
    <s v="CENTENARIO"/>
    <s v="STANLEY APARECIDO DO CARMO"/>
    <s v="RURAL"/>
    <s v="FORMS SUBST DE TRANSFORMADOR"/>
    <s v="Trafo: 5700026195 Queimado Potencia: 15 KVATensão: 34,5 KVPara raio: queimado Acesso: Camioneta   Equipe: 227op01 (63)99247-2838/99928-1276"/>
    <n v="15"/>
    <n v="15"/>
    <s v="15 KVA"/>
    <d v="2026-07-21T19:08:30"/>
    <m/>
    <m/>
    <m/>
  </r>
  <r>
    <s v="ETO-RD-GU 00156/2026"/>
    <x v="134"/>
    <n v="412600164"/>
    <n v="8812"/>
    <s v="FORMS"/>
    <s v="QUEIMADO"/>
    <s v="VAZAMENTO DE ÓLEO"/>
    <s v="QUEIMADO"/>
    <s v="SOBRECARGA"/>
    <s v="MC - SUBSTITUIÇÃO DE TRANSFORMADOR"/>
    <n v="1306385"/>
    <n v="2026"/>
    <s v="COI"/>
    <s v="ETO-RD-GU"/>
    <s v="AL01040003"/>
    <n v="5700027003"/>
    <x v="62"/>
    <m/>
    <n v="709592"/>
    <n v="8701224"/>
    <s v="190-13683379"/>
    <s v="EMERGENCIAL"/>
    <s v="SS ATENDIDA"/>
    <x v="134"/>
    <d v="2026-02-02T07:29:00"/>
    <d v="2026-02-04T22:42:31"/>
    <s v="BLOCO TRANSFORMADOR DE DISTRIBUIÇÃO"/>
    <s v="GURUPI"/>
    <s v="ZELITO ALVES DELGADO"/>
    <s v="URBANO"/>
    <s v="FORMS SUBST DE TRANSFORMADOR"/>
    <s v="trafo queimado de 75kva 13.8kv 5700027003 rdu de gurupi"/>
    <n v="75"/>
    <n v="75"/>
    <s v="75kva"/>
    <d v="2026-07-21T19:08:30"/>
    <m/>
    <m/>
    <m/>
  </r>
  <r>
    <s v="DG-RD-PO 00132/2026"/>
    <x v="135"/>
    <n v="312600114"/>
    <n v="8812"/>
    <s v="FORMS"/>
    <s v="QUEIMADO"/>
    <s v="DESCARGA ATMOSFÉRICA"/>
    <s v="QUEIMADO"/>
    <s v="DESCARGA ATMOSFÉRICA"/>
    <s v="MC - SUBSTITUIÇÃO DE TRANSFORMADOR"/>
    <n v="1306473"/>
    <n v="2026"/>
    <s v="COI"/>
    <s v="DG-RD-PO"/>
    <s v="LD01056046"/>
    <n v="5700031044"/>
    <x v="4"/>
    <m/>
    <n v="728739"/>
    <n v="8808529"/>
    <s v="190-15800022"/>
    <s v="EMERGENCIAL"/>
    <s v="SS ATENDIDA"/>
    <x v="135"/>
    <d v="2026-01-31T17:00:00"/>
    <d v="2026-02-02T21:33:07"/>
    <s v="TRANSFORMADOR DE DISTRIBUIÇÃO ENERGISA 19919Kv"/>
    <s v="FATIMA"/>
    <s v="JOSE MARIA ALVES MONTEL"/>
    <s v="RURAL"/>
    <s v="FORMS SUBST DE TRANSFORMADOR"/>
    <s v="INT: 20264112070565Segue SS de TR 5700031044 15KVA/19.9KV e para-raios queimados.Acesso livre.UC 4594444FAZENDA RANCHO ALEGRE63 98440-2134IRINEIA CHAVES DE MIRANDA044OP01 63 98467-6918"/>
    <n v="15"/>
    <n v="15"/>
    <s v="15"/>
    <d v="2026-07-21T19:08:30"/>
    <m/>
    <m/>
    <m/>
  </r>
  <r>
    <s v="ETO-RD-GU 00403/2026"/>
    <x v="136"/>
    <n v="412600334"/>
    <n v="8812"/>
    <s v="FORMS"/>
    <s v="QUEIMADO"/>
    <s v="NÃO IDENTIFICADO"/>
    <s v="QUEIMADO"/>
    <s v="NÃO IDENTIFICADO"/>
    <s v="MC - SUBSTITUIÇÃO DE TRANSFORMADOR"/>
    <n v="1325843"/>
    <n v="2026"/>
    <s v="COI"/>
    <s v="ETO-RD-GU"/>
    <s v="LD02040003"/>
    <n v="5700031076"/>
    <x v="63"/>
    <m/>
    <n v="694294"/>
    <n v="8722216"/>
    <s v="190-13666355"/>
    <s v="EMERGENCIAL"/>
    <s v="SS ATENDIDA"/>
    <x v="136"/>
    <d v="2026-03-30T22:51:52"/>
    <d v="2026-04-01T18:55:17"/>
    <s v="BLOCO TRANSFORMADOR DE DISTRIBUIÇÃO"/>
    <s v="DUERE"/>
    <s v="Wilmar Lucas Rodrigues Noleto"/>
    <s v="RURAL"/>
    <s v="FORMS SUBST DE TRANSFORMADOR"/>
    <s v="SEGUE SS DE TRAFO QUEIMADO, TRAFO DE 15KVA, REDE DE 19.9KV, ACESSO LIVRE E PARA RAIOS BONS."/>
    <n v="25"/>
    <n v="25"/>
    <s v="15KVA"/>
    <d v="2026-07-21T19:08:30"/>
    <m/>
    <m/>
    <m/>
  </r>
  <r>
    <s v="ETO-RD-AG 00164/2026"/>
    <x v="137"/>
    <n v="662600087"/>
    <n v="8812"/>
    <s v="FORMS"/>
    <s v="QUEIMADO"/>
    <s v="DESCARGA ATMOSFÉRICA"/>
    <s v="QUEIMADO"/>
    <s v="DESCARGA ATMOSFÉRICA"/>
    <s v="MC - SUBSTITUIÇÃO DE TRANSFORMADOR"/>
    <n v="1310012"/>
    <n v="2026"/>
    <s v="COI"/>
    <s v="ETO-RD-AG"/>
    <s v="LD01076103"/>
    <n v="5700032103"/>
    <x v="64"/>
    <m/>
    <n v="879315"/>
    <n v="9384982"/>
    <s v="190-13644261"/>
    <s v="EMERGENCIAL"/>
    <s v="SS ATENDIDA"/>
    <x v="137"/>
    <d v="2026-02-08T01:55:38"/>
    <d v="2026-02-10T19:18:07"/>
    <s v="BLOCO TRANSFORMADOR DE DISTRIBUIÇÃO"/>
    <s v="SAO MIGUEL DO TOCANTINS"/>
    <s v="CLESIO CARVALHO MOURA"/>
    <s v="URBANO"/>
    <s v="FORMS SUBST DE TRANSFORMADOR"/>
    <s v="trafo queimado"/>
    <n v="1125"/>
    <n v="1125"/>
    <s v="112,5kva"/>
    <d v="2026-07-21T19:08:30"/>
    <m/>
    <m/>
    <m/>
  </r>
  <r>
    <s v="ENC-RD-PS 00061/2026"/>
    <x v="138"/>
    <n v="212600089"/>
    <n v="8812"/>
    <s v="FORMS"/>
    <s v="QUEIMADO"/>
    <s v="DESCARGA ATMOSFÉRICA"/>
    <s v="QUEIMADO"/>
    <s v="DESCARGA ATMOSFÉRICA"/>
    <s v="MC - SUBSTITUIÇÃO DE TRANSFORMADOR"/>
    <n v="1287113"/>
    <n v="2026"/>
    <s v="COI"/>
    <s v="ENC-RD-PS"/>
    <s v="LD04062013"/>
    <n v="5700035084"/>
    <x v="13"/>
    <m/>
    <n v="700516"/>
    <n v="8912837"/>
    <s v="190-13682952"/>
    <s v="EMERGENCIAL"/>
    <s v="SS ATENDIDA"/>
    <x v="138"/>
    <d v="2026-01-15T13:05:00"/>
    <d v="2026-01-16T15:35:27"/>
    <s v="BLOCO TRANSFORMADOR DE DISTRIBUIÇÃO"/>
    <s v="DIVINOPOLIS DO TOCANTINS"/>
    <s v="PAULO AUGUSTO DA SILVA MORAIS"/>
    <s v="RURAL"/>
    <s v="FORMS SUBST DE TRANSFORMADOR"/>
    <s v="SEGUE  SS DE TRAFO 5700035084 QUEIMADO NA RDU DE DIVINOPOLIS. PARA AS DEVIDAS TRATATIVAS COM EQUIPE DE MANUTENÇÃO"/>
    <n v="30"/>
    <n v="30"/>
    <s v="30"/>
    <d v="2026-07-21T19:08:30"/>
    <m/>
    <m/>
    <m/>
  </r>
  <r>
    <s v="ETO-RD-GU 00153/2026"/>
    <x v="139"/>
    <n v="412600186"/>
    <n v="8812"/>
    <s v="FORMS"/>
    <s v="QUEIMADO"/>
    <s v="NÃO IDENTIFICADO"/>
    <s v="SOBRECARGA PREVENTIVA"/>
    <s v="SOBRECARGA"/>
    <s v="MC - SUBSTITUIÇÃO DE TRANSFORMADOR"/>
    <n v="1310160"/>
    <n v="2026"/>
    <s v="COI"/>
    <s v="ETO-RD-GU"/>
    <s v="LD04040003"/>
    <n v="5700035089"/>
    <x v="26"/>
    <m/>
    <n v="743987"/>
    <n v="8645627"/>
    <s v="190-13700260"/>
    <s v="EMERGENCIAL"/>
    <s v="SS ATENDIDA"/>
    <x v="139"/>
    <d v="2026-02-08T13:00:00"/>
    <d v="2026-02-03T13:19:32"/>
    <s v="BLOCO TRANSFORMADOR DE DISTRIBUIÇÃO"/>
    <s v="SUCUPIRA"/>
    <s v="Wilmar Lucas Rodrigues Noleto"/>
    <s v="RURAL"/>
    <s v="FORMS SUBST DE TRANSFORMADOR"/>
    <s v="SEGUE SS DE TRAFO QUEIMADO NA RDR DE SUCUPIRA, TRAFO DE 15KVA NA TENSÃO 19.9KV, PARA RAIO QUEIMADO E ACESSO LIVRE."/>
    <n v="15"/>
    <n v="15"/>
    <s v="15KVA"/>
    <d v="2026-07-21T19:08:30"/>
    <m/>
    <m/>
    <m/>
  </r>
  <r>
    <s v="ETO-RD-AR 00116/2026"/>
    <x v="140"/>
    <n v="612600083"/>
    <n v="8812"/>
    <s v="FORMS"/>
    <s v="QUEIMADO"/>
    <s v="DESCARGA ATMOSFÉRICA"/>
    <s v="QUEIMADO"/>
    <s v="DESCARGA ATMOSFÉRICA"/>
    <s v="MC - SUBSTITUIÇÃO DE TRANSFORMADOR"/>
    <n v="1289098"/>
    <n v="2026"/>
    <s v="MANUT"/>
    <s v="ETO-RD-AR"/>
    <s v="LD03010004"/>
    <n v="5700035159"/>
    <x v="18"/>
    <m/>
    <n v="757439"/>
    <n v="9196309"/>
    <s v="190-34433733"/>
    <s v="EMERGENCIAL"/>
    <s v="SS ATENDIDA"/>
    <x v="140"/>
    <d v="2026-01-20T15:35:00"/>
    <d v="2026-01-22T17:46:36"/>
    <s v="TRANSFORMADOR DE DISTRIBUIÇÃO ENERGISA 19919Kv"/>
    <s v="MURICILANDIA"/>
    <s v="ERLAN PEREIRA DE SOUSA"/>
    <s v="RURAL"/>
    <s v="FORMS SUBST DE TRANSFORMADOR"/>
    <s v="Trafo 5700035159 15kva queimadoTensão: 19.9Para-raio: queimadoEndereço IND CHACARA MATA VERDE, 0 - ROD LIGA STA FE/SAO PEDRO KM12+2KM"/>
    <n v="15"/>
    <n v="15"/>
    <s v="15kva"/>
    <d v="2026-07-21T19:08:30"/>
    <m/>
    <m/>
    <m/>
  </r>
  <r>
    <s v="DOLP-RD-PA 00401/2026"/>
    <x v="141"/>
    <n v="112600322"/>
    <n v="8812"/>
    <s v="FORMS"/>
    <s v="QUEIMADO"/>
    <s v="NÃO IDENTIFICADO"/>
    <s v="QUEIMADO"/>
    <s v="NÃO IDENTIFICADO"/>
    <s v="MC - SUBSTITUIÇÃO DE TRANSFORMADOR"/>
    <n v="1325933"/>
    <n v="2026"/>
    <s v="COI"/>
    <s v="DOLP-RD-PA"/>
    <s v="LD01059122"/>
    <n v="5700036092"/>
    <x v="65"/>
    <m/>
    <n v="897957"/>
    <n v="8888505"/>
    <s v="190-13656766"/>
    <s v="EMERGENCIAL"/>
    <s v="SS ATENDIDA"/>
    <x v="141"/>
    <d v="2026-03-30T15:06:00"/>
    <d v="2026-04-01T18:15:31"/>
    <s v="BLOCO TRANSFORMADOR DE DISTRIBUIÇÃO"/>
    <s v="RIO SONO"/>
    <s v="JOAO PAULO VASCONCELOS MARINHO"/>
    <s v="RURAL"/>
    <s v="FORMS SUBST DE TRANSFORMADOR"/>
    <s v="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n v="45"/>
    <n v="30"/>
    <s v="30 kvar "/>
    <d v="2026-07-21T19:08:30"/>
    <m/>
    <m/>
    <m/>
  </r>
  <r>
    <s v="ETO-RD-GR 00440/2026"/>
    <x v="142"/>
    <n v="712600310"/>
    <n v="8812"/>
    <s v="FORMS"/>
    <s v="QUEIMADO"/>
    <s v="DESCARGA ATMOSFÉRICA"/>
    <s v="QUEIMADO"/>
    <s v="DESCARGA ATMOSFÉRICA"/>
    <s v="MC - SUBSTITUIÇÃO DE TRANSFORMADOR"/>
    <n v="1327691"/>
    <n v="2026"/>
    <s v="COI"/>
    <s v="ETO-RD-GR"/>
    <s v="LD01414015"/>
    <n v="5700038015"/>
    <x v="66"/>
    <m/>
    <n v="835012"/>
    <n v="8989970"/>
    <s v="190-13680330"/>
    <s v="EMERGENCIAL"/>
    <s v="SS ATENDIDA"/>
    <x v="142"/>
    <d v="2026-04-18T21:20:00"/>
    <d v="2026-04-21T15:31:19"/>
    <s v="BLOCO TRANSFORMADOR DE DISTRIBUIÇÃO"/>
    <s v="PEDRO AFONSO"/>
    <s v="SAMUEL PINTO GOMES"/>
    <s v="RURAL"/>
    <s v="FORMS SUBST DE TRANSFORMADOR"/>
    <s v="Trafo 5700038015 de 15kva e para-raio queimado, tensão 19,9kv, acesso livre, Local rural de Pedro Afonso, Faz. Boa Sorte"/>
    <n v="15"/>
    <n v="15"/>
    <s v="15kva"/>
    <d v="2026-07-21T19:08:30"/>
    <m/>
    <m/>
    <m/>
  </r>
  <r>
    <s v="ETO-RD-DP 00015/2026"/>
    <x v="143"/>
    <n v="512600039"/>
    <n v="8812"/>
    <s v="FORMS"/>
    <s v="QUEIMADO"/>
    <s v="DESCARGA ATMOSFÉRICA"/>
    <s v="QUEIMADO"/>
    <s v="DESCARGA ATMOSFÉRICA"/>
    <s v="MC - SUBSTITUIÇÃO DE TRANSFORMADOR"/>
    <n v="1277451"/>
    <n v="2026"/>
    <s v="COI"/>
    <s v="ETO-RD-DP"/>
    <s v="LD01414027"/>
    <n v="5700038038"/>
    <x v="67"/>
    <m/>
    <n v="997885"/>
    <n v="8636303"/>
    <s v="190-13674264"/>
    <s v="EMERGENCIAL"/>
    <s v="SS ATENDIDA"/>
    <x v="143"/>
    <d v="2026-01-05T10:22:39"/>
    <d v="2026-01-05T20:56:43"/>
    <s v="BLOCO TRANSFORMADOR DE DISTRIBUIÇÃO"/>
    <s v="TAGUATINGA"/>
    <s v="IZAIAS SANTOS BRAGA JUNIOR"/>
    <s v="RURAL"/>
    <s v="FORMS SUBST DE TRANSFORMADOR"/>
    <s v="Segue SS do transformador 5700038038 queimado 25 KVA , acesso camionete ,  e ainda assim fica a 30 metros do local"/>
    <n v="25"/>
    <n v="25"/>
    <s v="25"/>
    <d v="2026-07-21T19:08:30"/>
    <m/>
    <m/>
    <m/>
  </r>
  <r>
    <s v="ENC-RD-PS 00103/2026"/>
    <x v="144"/>
    <n v="212600102"/>
    <n v="8385"/>
    <s v="FORA FORMS"/>
    <s v="AVARIADO"/>
    <s v="VAZAMENTO DE ÓLEO"/>
    <m/>
    <m/>
    <s v="MC - SUBSTITUIÇÃO DE TRANSFORMADOR"/>
    <n v="1289023"/>
    <n v="2026"/>
    <s v="COI"/>
    <s v="ENC-RD-PS"/>
    <s v="LD05050008"/>
    <n v="5301988007"/>
    <x v="1"/>
    <m/>
    <n v="772015"/>
    <n v="8937546"/>
    <s v="190-58239570"/>
    <s v="EMERGENCIAL"/>
    <s v="SS ATENDIDA"/>
    <x v="144"/>
    <d v="2026-01-20T19:07:00"/>
    <d v="2026-01-22T17:10:44"/>
    <s v="TRANSFORMADOR DE DISTRIBUIÇÃO ENERGISA 19.919Kv"/>
    <s v="MIRACEMA DO TOCANTINS"/>
    <s v="JOSE MARIA ALVES MONTEL"/>
    <s v="RURAL"/>
    <s v="AVISO DE ANOMALIA"/>
    <s v="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
    <n v="25"/>
    <n v="25"/>
    <s v="25"/>
    <d v="1900-01-29T00:00:00"/>
    <m/>
    <m/>
    <m/>
  </r>
  <r>
    <s v="DG-RD-PO 00266/2026"/>
    <x v="145"/>
    <n v="312600212"/>
    <n v="8812"/>
    <s v="FORMS"/>
    <s v="QUEIMADO"/>
    <s v="NÃO IDENTIFICADO"/>
    <m/>
    <m/>
    <s v="MC - SUBSTITUIÇÃO DE TRANSFORMADOR"/>
    <n v="1321818"/>
    <n v="2026"/>
    <s v="COI"/>
    <s v="DG-RD-PO"/>
    <s v="LD02072001"/>
    <n v="5700038250"/>
    <x v="20"/>
    <m/>
    <n v="778790"/>
    <n v="8756087"/>
    <s v="190-13660806"/>
    <s v="EMERGENCIAL"/>
    <s v="SS ATENDIDA"/>
    <x v="145"/>
    <d v="2026-03-18T00:50:00"/>
    <d v="2026-03-20T19:34:42"/>
    <s v="BLOCO TRANSFORMADOR DE DISTRIBUIÇÃO"/>
    <s v="IPUEIRAS"/>
    <s v="HERBSON DE AMORIM GOMES"/>
    <s v="URBANO"/>
    <s v="FORMS SUBST DE TRANSFORMADOR"/>
    <s v="ss de trafo 5700038250 e para raio queimado POTENCIA: 150KVATENSÃO: 34500]RDU DE IPUEIRAS"/>
    <n v="150"/>
    <n v="150"/>
    <s v="150KVA"/>
    <d v="2026-07-21T19:08:30"/>
    <m/>
    <m/>
    <m/>
  </r>
  <r>
    <s v="ETO-RD-GU 00390/2026"/>
    <x v="146"/>
    <n v="412600331"/>
    <n v="8812"/>
    <s v="FORMS"/>
    <s v="QUEIMADO"/>
    <s v="NÃO IDENTIFICADO"/>
    <s v="QUEIMADO"/>
    <s v="NÃO IDENTIFICADO"/>
    <s v="MC - SUBSTITUIÇÃO DE TRANSFORMADOR"/>
    <n v="1324829"/>
    <n v="2026"/>
    <s v="COI"/>
    <s v="ETO-RD-GU"/>
    <s v="LD02040003"/>
    <n v="5700039076"/>
    <x v="63"/>
    <m/>
    <n v="674781"/>
    <n v="8710485"/>
    <s v="190-13705641"/>
    <s v="EMERGENCIAL"/>
    <s v="SS ATENDIDA"/>
    <x v="146"/>
    <d v="2026-03-29T13:49:06"/>
    <d v="2026-03-29T10:34:23"/>
    <s v="BLOCO TRANSFORMADOR DE DISTRIBUIÇÃO"/>
    <s v="DUERE"/>
    <s v="Wilmar Lucas Rodrigues Noleto"/>
    <s v="RURAL"/>
    <s v="FORMS SUBST DE TRANSFORMADOR"/>
    <s v="SEGUE SS DE TRAFO QUEIMADO NA RDR DE DUERE, TRAFO DE 15KVA NA REDE DE 19.9KV, PARA RAIO QUEIMADO E ACESSO LIVRE."/>
    <n v="15"/>
    <n v="15"/>
    <s v="15KVA"/>
    <d v="2026-07-21T19:08:30"/>
    <m/>
    <m/>
    <m/>
  </r>
  <r>
    <s v="ETO-RD-AR 00261/2026"/>
    <x v="147"/>
    <n v="612600165"/>
    <n v="25962"/>
    <s v="FORMS"/>
    <s v="AVARIADO"/>
    <s v="VAZAMENTO DE ÓLEO"/>
    <s v="AVARIADO"/>
    <s v="VAZAMENTO DE ÓLEO"/>
    <s v="MC - SUBSTITUIÇÃO DE TRANSFORMADOR"/>
    <n v="1310561"/>
    <n v="2026"/>
    <s v="COI"/>
    <s v="ETO-RD-AR"/>
    <s v="AL01087030"/>
    <n v="5700041030"/>
    <x v="68"/>
    <m/>
    <n v="773457"/>
    <n v="9291645"/>
    <s v="190-13683625"/>
    <s v="EMERGENCIAL"/>
    <s v="SS ATENDIDA"/>
    <x v="147"/>
    <d v="2026-02-08T16:20:00"/>
    <d v="2026-02-10T10:33:50"/>
    <s v="BLOCO TRANSFORMADOR DE DISTRIBUIÇÃO"/>
    <s v="XAMBIOA"/>
    <s v="EZEQUIEL CAVALCANTE DOS SANTOS"/>
    <s v="URBANO"/>
    <s v="FORMS SUBST DE TRANSFORMADOR"/>
    <s v="Substitui trafo 5700041030 potencia 30kva tensão 13,8kv vazamento de óleo acesso livre. Equipe solicitou para reposicionar na chave do trafo para facilitar a abertura da mesma."/>
    <n v="30"/>
    <n v="30"/>
    <s v="30"/>
    <d v="2026-07-21T19:08:30"/>
    <m/>
    <m/>
    <m/>
  </r>
  <r>
    <s v="ETO-RD-AG 00412/2026"/>
    <x v="148"/>
    <n v="662600251"/>
    <n v="8812"/>
    <s v="FORMS"/>
    <s v="QUEIMADO"/>
    <s v="DESCARGA ATMOSFÉRICA"/>
    <s v="QUEIMADO"/>
    <m/>
    <s v="MC - SUBSTITUIÇÃO DE TRANSFORMADOR"/>
    <n v="1334720"/>
    <n v="2026"/>
    <s v="COI"/>
    <s v="ETO-RD-AG"/>
    <s v="LD03014045"/>
    <n v="5700042135"/>
    <x v="69"/>
    <m/>
    <n v="769234"/>
    <n v="9409865"/>
    <s v="190-13870881"/>
    <s v="EMERGENCIAL"/>
    <s v="SS ATENDIDA"/>
    <x v="148"/>
    <d v="2026-04-19T21:51:56"/>
    <d v="2026-04-22T09:11:34"/>
    <s v="BLOCO TRANSFORMADOR DE DISTRIBUIÇÃO"/>
    <s v="ESPERANTINA"/>
    <s v="CLEIDSON RODRIGUES VIEIRA"/>
    <s v="RURAL"/>
    <s v="FORMS SUBST DE TRANSFORMADOR"/>
    <s v="Trafo 5700042135 de 10KVAna 19.9KV está queimado RDR de EsperantinaEquipe 134OP01 984566679Acesso livre"/>
    <n v="15"/>
    <n v="10"/>
    <s v="10KVA"/>
    <d v="2026-07-21T19:08:30"/>
    <m/>
    <m/>
    <m/>
  </r>
  <r>
    <s v="ETO-RD-GR 00277/2026"/>
    <x v="149"/>
    <n v="712600181"/>
    <n v="8812"/>
    <s v="FORMS"/>
    <s v="QUEIMADO"/>
    <s v="NÃO IDENTIFICADO"/>
    <s v="QUEIMADO"/>
    <s v="NÃO IDENTIFICADO"/>
    <s v="MC - SUBSTITUIÇÃO DE TRANSFORMADOR"/>
    <n v="1314677"/>
    <n v="2026"/>
    <s v="COI"/>
    <s v="ETO-RD-GR"/>
    <s v="AL01037009"/>
    <n v="5700043009"/>
    <x v="70"/>
    <m/>
    <n v="774184"/>
    <n v="9021009"/>
    <s v="190-13669439"/>
    <s v="EMERGENCIAL"/>
    <s v="SS ATENDIDA"/>
    <x v="149"/>
    <d v="2026-02-24T11:43:07"/>
    <d v="2026-02-26T18:10:22"/>
    <s v="BLOCO TRANSFORMADOR DE DISTRIBUIÇÃO"/>
    <s v="GUARAI"/>
    <s v="JORGE BOAZ FERREIRA SOUSA DA S"/>
    <s v="URBANO"/>
    <s v="FORMS SUBST DE TRANSFORMADOR"/>
    <s v="Trafo 5700043009 queimado para-raio queimado tensão 13,8potencia 112,5acesso livre"/>
    <m/>
    <m/>
    <s v="112,5"/>
    <d v="2026-07-21T19:08:30"/>
    <m/>
    <m/>
    <m/>
  </r>
  <r>
    <s v="ETO-RD-AG 00230/2026"/>
    <x v="150"/>
    <n v="662600141"/>
    <n v="8812"/>
    <s v="FORMS"/>
    <s v="QUEIMADO"/>
    <s v="DESCARGA ATMOSFÉRICA"/>
    <s v="QUEIMADO"/>
    <s v="DESCARGA ATMOSFÉRICA"/>
    <s v="MC - SUBSTITUIÇÃO DE TRANSFORMADOR"/>
    <n v="1315119"/>
    <n v="2026"/>
    <s v="COI"/>
    <s v="ETO-RD-AG"/>
    <s v="LD03014045"/>
    <n v="5700048068"/>
    <x v="69"/>
    <m/>
    <n v="818525"/>
    <n v="9405926"/>
    <s v="190-13720311"/>
    <s v="EMERGENCIAL"/>
    <s v="SS ATENDIDA"/>
    <x v="150"/>
    <d v="2026-02-26T01:31:12"/>
    <d v="2026-02-28T13:55:45"/>
    <s v="BLOCO TRANSFORMADOR DE DISTRIBUIÇÃO"/>
    <s v="BURITI DO TOCANTINS"/>
    <s v="CLEIDSON RODRIGUES VIEIRA"/>
    <s v="RURAL"/>
    <s v="FORMS SUBST DE TRANSFORMADOR"/>
    <s v="Trafo 5700048068 de 15KVA na 19.9KV e para raioa queimado RDR de Buriti Faz LagoainhaEquipe 068OP01"/>
    <n v="15"/>
    <n v="15"/>
    <s v="15KVA"/>
    <d v="2026-07-21T19:08:30"/>
    <m/>
    <m/>
    <m/>
  </r>
  <r>
    <s v="ETO-RD-GU 00331/2026"/>
    <x v="151"/>
    <n v="412600299"/>
    <n v="8812"/>
    <s v="FORMS"/>
    <s v="QUEIMADO"/>
    <s v="DESCARGA ATMOSFÉRICA"/>
    <s v="QUEIMADO"/>
    <s v="SOBRECARGA"/>
    <s v="MC - SUBSTITUIÇÃO DE TRANSFORMADOR"/>
    <n v="1321838"/>
    <n v="2026"/>
    <s v="DEOP"/>
    <s v="ETO-RD-GU"/>
    <s v="LD01066094"/>
    <n v="5700053094"/>
    <x v="32"/>
    <m/>
    <n v="780259"/>
    <n v="8666212"/>
    <s v="190-13697468"/>
    <s v="EMERGENCIAL"/>
    <s v="SS ATENDIDA"/>
    <x v="151"/>
    <d v="2026-03-17T13:30:00"/>
    <d v="2026-03-18T21:54:41"/>
    <s v="BLOCO TRANSFORMADOR DE DISTRIBUIÇÃO"/>
    <s v="PEIXE"/>
    <s v="Glauk Henrique Miranda Cardoso"/>
    <s v="RURAL"/>
    <s v="FORMS SUBST DE TRANSFORMADOR"/>
    <s v="CHECK LIST TRAFO QUEIMADO- Trafo:5700053094- Potência:30kva- Tensão:34,5- Para raios:Bom- Causa:Descarga atmosférica - Acesso:Livre - Há alguma outra anomalia:Não  Endereço:Assentamento união tocantinense - Equipe:094OP02 - Telefone:(63)99231-9831- QTD de clientes:05"/>
    <n v="30"/>
    <n v="30"/>
    <s v="30 kva"/>
    <d v="2026-07-21T19:08:30"/>
    <m/>
    <m/>
    <m/>
  </r>
  <r>
    <s v="DOLP-RD-PA 00421/2026"/>
    <x v="152"/>
    <n v="112600381"/>
    <n v="25983"/>
    <s v="FORMS"/>
    <s v="AVARIADO"/>
    <s v="DESCARGA ATMOSFÉRICA"/>
    <s v="AVARIADO"/>
    <s v="DESCARGA ATMOSFÉRICA"/>
    <s v="MC - SUBSTITUIÇÃO DE TRANSFORMADOR"/>
    <n v="1329166"/>
    <n v="2026"/>
    <s v="COI"/>
    <s v="DOLP-RD-PA"/>
    <s v="LD02059122"/>
    <n v="5700054122"/>
    <x v="19"/>
    <m/>
    <n v="835233"/>
    <n v="8865586"/>
    <s v="190-13665397"/>
    <s v="EMERGENCIAL"/>
    <s v="SS ATENDIDA"/>
    <x v="152"/>
    <d v="2026-04-07T18:00:00"/>
    <d v="2026-04-09T19:49:47"/>
    <s v="BLOCO TRANSFORMADOR DE DISTRIBUIÇÃO"/>
    <s v="PALMAS"/>
    <s v="JORGE BOAZ FERREIRA SOUSA DA S"/>
    <s v="RURAL"/>
    <s v="FORMS SUBST DE TRANSFORMADOR"/>
    <s v="Segue SS para atendimento com equipe de manutenção , substituir trafo 5700054122 QUEIMADO na rdr DE BURITIRANA , acesso livre , tensão 34,5 , para-raio queimado , potencial 45 kva"/>
    <n v="10"/>
    <n v="10"/>
    <s v="45 kva "/>
    <d v="2026-07-21T19:08:30"/>
    <m/>
    <m/>
    <m/>
  </r>
  <r>
    <s v="ETO-RD-AG 00004/2026"/>
    <x v="153"/>
    <n v="662600017"/>
    <n v="8812"/>
    <s v="FORMS"/>
    <s v="QUEIMADO"/>
    <s v="DESCARGA ATMOSFÉRICA"/>
    <s v="QUEIMADO"/>
    <s v="SOBRECARGA"/>
    <s v="MC - SUBSTITUIÇÃO DE TRANSFORMADOR"/>
    <n v="1277787"/>
    <n v="2026"/>
    <s v="COI"/>
    <s v="ETO-RD-AG"/>
    <s v="AL01030124"/>
    <n v="5700056124"/>
    <x v="71"/>
    <m/>
    <n v="807671"/>
    <n v="9292278"/>
    <s v="190-13672751"/>
    <s v="EMERGENCIAL"/>
    <s v="SS ATENDIDA"/>
    <x v="153"/>
    <d v="2026-01-04T01:02:58"/>
    <d v="2026-01-06T11:09:15"/>
    <s v="BLOCO TRANSFORMADOR DE DISTRIBUIÇÃO"/>
    <s v="RIACHINHO"/>
    <s v="SIRDEIS ALVES MONTEIRO"/>
    <s v="RURAL"/>
    <s v="FORMS SUBST DE TRANSFORMADOR"/>
    <s v="trafo 5700056124"/>
    <n v="15"/>
    <n v="15"/>
    <s v="15 kva"/>
    <d v="2026-07-21T19:08:30"/>
    <m/>
    <m/>
    <m/>
  </r>
  <r>
    <s v="ENC-RD-PS 00116/2026"/>
    <x v="154"/>
    <n v="212600124"/>
    <n v="8812"/>
    <s v="FORMS"/>
    <s v="QUEIMADO"/>
    <s v="DESCARGA ATMOSFÉRICA"/>
    <s v="QUEIMADO"/>
    <s v="DESCARGA ATMOSFÉRICA"/>
    <s v="MC - SUBSTITUIÇÃO DE TRANSFORMADOR"/>
    <n v="1302356"/>
    <n v="2026"/>
    <s v="COI"/>
    <s v="ENC-RD-PS"/>
    <s v="LD03414149"/>
    <n v="5700056149"/>
    <x v="72"/>
    <m/>
    <n v="614727"/>
    <n v="8973757"/>
    <s v="190-13655783"/>
    <s v="EMERGENCIAL"/>
    <s v="SS ATENDIDA"/>
    <x v="154"/>
    <d v="2026-01-24T16:01:00"/>
    <d v="2026-01-26T09:10:09"/>
    <s v="BLOCO TRANSFORMADOR DE DISTRIBUIÇÃO"/>
    <s v="CASEARA"/>
    <s v="THIAGO BORGES DE OLIVEIRA"/>
    <s v="RURAL"/>
    <s v="FORMS SUBST DE TRANSFORMADOR"/>
    <s v="Segue ss para tratativa com equipe de manutençao o quanto antessubstituir trafo 5700056149 ATS Bomba de agua na rdr de caseara - levar N3 completa  cruzetas do tr madeira id 47357781Leva dus cruzeta leva tres isoladores Bastao as mesma estao danificada"/>
    <n v="45"/>
    <n v="45"/>
    <s v="45"/>
    <d v="2026-07-21T19:08:30"/>
    <m/>
    <m/>
    <m/>
  </r>
  <r>
    <s v="ETO-RD-GU 00062/2026"/>
    <x v="155"/>
    <n v="412600093"/>
    <n v="8812"/>
    <s v="FORMS"/>
    <s v="QUEIMADO"/>
    <s v="DESCARGA ATMOSFÉRICA"/>
    <s v="QUEIMADO"/>
    <s v="DESCARGA ATMOSFÉRICA"/>
    <s v="MC - SUBSTITUIÇÃO DE TRANSFORMADOR"/>
    <n v="1284246"/>
    <n v="2026"/>
    <s v="COI"/>
    <s v="ETO-RD-GU"/>
    <s v="LD04040003"/>
    <n v="5700058094"/>
    <x v="26"/>
    <m/>
    <n v="750193"/>
    <n v="8694813"/>
    <s v="190-13707852"/>
    <s v="EMERGENCIAL"/>
    <s v="SS ATENDIDA"/>
    <x v="155"/>
    <d v="2026-01-16T19:00:17"/>
    <d v="2026-01-16T15:54:32"/>
    <s v="BLOCO TRANSFORMADOR DE DISTRIBUIÇÃO"/>
    <s v="PEIXE"/>
    <s v="MARCELO LIMA DAMASCENO"/>
    <s v="RURAL"/>
    <s v="FORMS SUBST DE TRANSFORMADOR"/>
    <s v="poste e para raio acesso livre"/>
    <n v="15"/>
    <n v="15"/>
    <s v="15kva"/>
    <d v="2026-07-21T19:08:30"/>
    <m/>
    <m/>
    <m/>
  </r>
  <r>
    <s v="ENC-RD-PS 00234/2026"/>
    <x v="156"/>
    <n v="212600237"/>
    <n v="8812"/>
    <s v="FORMS"/>
    <s v="QUEIMADO"/>
    <s v="DESCARGA ATMOSFÉRICA"/>
    <s v="QUEIMADO"/>
    <s v="DESCARGA ATMOSFÉRICA"/>
    <s v="MC - SUBSTITUIÇÃO DE TRANSFORMADOR"/>
    <n v="1312909"/>
    <n v="2026"/>
    <s v="COI"/>
    <s v="ENC-RD-PS"/>
    <s v="LD01025012"/>
    <n v="5700060014"/>
    <x v="73"/>
    <m/>
    <n v="650224"/>
    <n v="8866859"/>
    <s v="190-13654971"/>
    <s v="EMERGENCIAL"/>
    <s v="SS ATENDIDA"/>
    <x v="156"/>
    <d v="2026-02-16T20:30:00"/>
    <d v="2026-02-18T15:04:33"/>
    <s v="BLOCO TRANSFORMADOR DE DISTRIBUIÇÃO"/>
    <s v="PIUM"/>
    <s v="EVA RAIANE CASTELO BONFIM DA S"/>
    <s v="RURAL"/>
    <s v="FORMS SUBST DE TRANSFORMADOR"/>
    <s v="5700060014 queimado 30kva 34,5kv acesso livre"/>
    <n v="30"/>
    <n v="30"/>
    <s v="30kva "/>
    <d v="2026-07-21T19:08:30"/>
    <m/>
    <m/>
    <m/>
  </r>
  <r>
    <s v="ETO-RD-AG 00597/2026"/>
    <x v="157"/>
    <n v="662600374"/>
    <n v="8812"/>
    <s v="FORMS"/>
    <s v="QUEIMADO"/>
    <s v="SOBRECARGA"/>
    <s v="QUEIMADO"/>
    <s v="VAZAMENTO DE ÓLEO"/>
    <s v="MC - SUBSTITUIÇÃO DE TRANSFORMADOR"/>
    <n v="1354996"/>
    <n v="2026"/>
    <s v="COI"/>
    <s v="ETO-RD-AG"/>
    <s v="AL01005098"/>
    <n v="5700060098"/>
    <x v="74"/>
    <m/>
    <n v="823958"/>
    <n v="9294481"/>
    <s v="190-13650944"/>
    <s v="EMERGENCIAL"/>
    <s v="SS ATENDIDA"/>
    <x v="157"/>
    <d v="2026-06-16T02:41:03"/>
    <d v="2026-06-18T18:44:55"/>
    <s v="BLOCO TRANSFORMADOR DE DISTRIBUIÇÃO"/>
    <s v="ANANAS"/>
    <s v="GUILHERME BORGES DE OLIVEIRA"/>
    <s v="URBANO"/>
    <s v="FORMS SUBST DE TRANSFORMADOR"/>
    <s v="TRAFO 5700060098 75KVA 13.8KV QUEIMADORDU DE ANANAS"/>
    <n v="1125"/>
    <n v="75"/>
    <s v="75KVA, INSTALAR TRAFO 112,5VA"/>
    <d v="2026-07-21T19:08:30"/>
    <m/>
    <m/>
    <m/>
  </r>
  <r>
    <s v="ETO-RD-GR 00199/2026"/>
    <x v="158"/>
    <n v="712600136"/>
    <n v="8812"/>
    <s v="FORMS"/>
    <s v="QUEIMADO"/>
    <s v="DESCARGA ATMOSFÉRICA"/>
    <s v="QUEIMADO"/>
    <s v="DESCARGA ATMOSFÉRICA"/>
    <s v="MC - SUBSTITUIÇÃO DE TRANSFORMADOR"/>
    <n v="1310156"/>
    <n v="2026"/>
    <s v="COI"/>
    <s v="ETO-RD-GR"/>
    <s v="LD01065015"/>
    <n v="5700062227"/>
    <x v="50"/>
    <m/>
    <n v="918332"/>
    <n v="9039505"/>
    <s v="190-13646120"/>
    <s v="EMERGENCIAL"/>
    <s v="SS ATENDIDA"/>
    <x v="158"/>
    <d v="2026-02-09T18:47:41"/>
    <d v="2026-02-09T21:05:56"/>
    <s v="BLOCO TRANSFORMADOR DE DISTRIBUIÇÃO"/>
    <s v="RECURSOLANDIA"/>
    <s v="VALERIA DE JESUS BORGES CARVAL"/>
    <s v="RURAL"/>
    <s v="FORMS SUBST DE TRANSFORMADOR"/>
    <s v="trafo 5700062227 - 15KVA - 34,5KV acesso caminhonete - para raio queimado cliente josé Luiz da Silva - saninda de santo onofre 7 km a esquerda 4km ate local - fazenda Paciencia - UC 2994421-2 -- RDR Recursolandia"/>
    <m/>
    <m/>
    <s v="15kva"/>
    <d v="2026-07-21T19:08:30"/>
    <m/>
    <m/>
    <m/>
  </r>
  <r>
    <s v="ENC-RD-PS 00242/2026"/>
    <x v="159"/>
    <n v="212600230"/>
    <n v="8812"/>
    <s v="FORMS"/>
    <s v="QUEIMADO"/>
    <s v="NÃO IDENTIFICADO"/>
    <s v="QUEIMADO"/>
    <s v="NÃO IDENTIFICADO"/>
    <s v="MC - SUBSTITUIÇÃO DE TRANSFORMADOR"/>
    <n v="1312959"/>
    <n v="2026"/>
    <s v="COI"/>
    <s v="ENC-RD-PS"/>
    <s v="LD03414149"/>
    <n v="5700063086"/>
    <x v="72"/>
    <m/>
    <n v="652289"/>
    <n v="8923783"/>
    <s v="190-13690480"/>
    <s v="EMERGENCIAL"/>
    <s v="SS ATENDIDA"/>
    <x v="159"/>
    <d v="2026-02-17T15:08:00"/>
    <d v="2026-02-19T17:58:58"/>
    <s v="BLOCO TRANSFORMADOR DE DISTRIBUIÇÃO"/>
    <s v="MARIANOPOLIS DO TOCANTINS"/>
    <s v="JORGE BOAZ FERREIRA SOUSA DA S"/>
    <s v="RURAL"/>
    <s v="FORMS SUBST DE TRANSFORMADOR"/>
    <s v="trafo 5700063086 QUEIMADO acesso livre ( morador no local ) para-raio queimado potencia 15 kva tensão 19,9"/>
    <n v="15"/>
    <n v="15"/>
    <s v="15 KVA "/>
    <d v="2026-07-21T19:08:30"/>
    <m/>
    <m/>
    <m/>
  </r>
  <r>
    <s v="ENC-RD-PS 00162/2026"/>
    <x v="160"/>
    <n v="212600162"/>
    <n v="8812"/>
    <s v="FORMS"/>
    <s v="QUEIMADO"/>
    <s v="DESCARGA ATMOSFÉRICA"/>
    <s v="QUEIMADO"/>
    <s v="DESCARGA ATMOSFÉRICA"/>
    <s v="MC - SUBSTITUIÇÃO DE TRANSFORMADOR"/>
    <n v="1306674"/>
    <n v="2026"/>
    <s v="COI"/>
    <s v="ENC-RD-PS"/>
    <s v="LD01025012"/>
    <n v="5700065014"/>
    <x v="73"/>
    <m/>
    <n v="663604"/>
    <n v="8872123"/>
    <s v="190-13691707"/>
    <s v="EMERGENCIAL"/>
    <s v="SS ATENDIDA"/>
    <x v="160"/>
    <d v="2026-02-03T19:26:00"/>
    <d v="2026-02-03T12:59:12"/>
    <s v="BLOCO TRANSFORMADOR DE DISTRIBUIÇÃO"/>
    <s v="PIUM"/>
    <s v="THIAGO BORGES DE OLIVEIRA"/>
    <s v="RURAL"/>
    <s v="FORMS SUBST DE TRANSFORMADOR"/>
    <s v="segue ss para tratativa com equipe de manutençao o quanto antestrafo 5700065014 queimado na rdr de pium"/>
    <n v="15"/>
    <n v="15"/>
    <s v="15"/>
    <d v="2026-07-21T19:08:30"/>
    <m/>
    <m/>
    <m/>
  </r>
  <r>
    <s v="ETO-RD-AG 00154/2026"/>
    <x v="161"/>
    <n v="662600082"/>
    <n v="8812"/>
    <s v="FORMS"/>
    <s v="QUEIMADO"/>
    <s v="DESCARGA ATMOSFÉRICA"/>
    <s v="QUEIMADO"/>
    <s v="DESCARGA ATMOSFÉRICA"/>
    <s v="MC - SUBSTITUIÇÃO DE TRANSFORMADOR"/>
    <n v="1306912"/>
    <n v="2026"/>
    <s v="COI"/>
    <s v="ETO-RD-AG"/>
    <s v="LD03014045"/>
    <n v="5700065132"/>
    <x v="69"/>
    <m/>
    <n v="834269"/>
    <n v="9400701"/>
    <s v="190-13697129"/>
    <s v="EMERGENCIAL"/>
    <s v="SS ATENDIDA"/>
    <x v="161"/>
    <d v="2026-02-04T21:29:34"/>
    <d v="2026-02-07T18:04:17"/>
    <s v="BLOCO TRANSFORMADOR DE DISTRIBUIÇÃO"/>
    <s v="CARRASCO BONITO"/>
    <s v="CLEIDSON RODRIGUES VIEIRA"/>
    <s v="RURAL"/>
    <s v="FORMS SUBST DE TRANSFORMADOR"/>
    <s v="Trafo 5700065132 de 15KVA na 19.9KV está queimado para raio danificado na RDR de carrasco bonitoAceso livre"/>
    <n v="15"/>
    <n v="15"/>
    <s v="15KVA"/>
    <d v="2026-07-21T19:08:30"/>
    <m/>
    <m/>
    <m/>
  </r>
  <r>
    <s v="ETO-RD-GR 00069/2026"/>
    <x v="162"/>
    <n v="712600055"/>
    <n v="8812"/>
    <s v="FORMS"/>
    <s v="AVARIADO"/>
    <s v="BUCHA DANIFICADA"/>
    <s v="QUEIMADO"/>
    <s v="DESCARGA ATMOSFÉRICA"/>
    <s v="MC - SUBSTITUIÇÃO DE TRANSFORMADOR"/>
    <n v="1284313"/>
    <n v="2026"/>
    <s v="COI"/>
    <s v="ETO-RD-GR"/>
    <s v="LD02065015"/>
    <n v="5700067015"/>
    <x v="22"/>
    <m/>
    <n v="849311"/>
    <n v="8990770"/>
    <s v="190-13702636"/>
    <s v="PROGRAMAVEL"/>
    <s v="SS ATENDIDA"/>
    <x v="162"/>
    <d v="2026-01-13T23:58:00"/>
    <d v="2027-02-16T21:52:51"/>
    <s v="BLOCO TRANSFORMADOR DE DISTRIBUIÇÃO"/>
    <s v="BOM JESUS DO TOCANTINS"/>
    <s v="PAULO SERGIO CAETANO FREIRE"/>
    <s v="RURAL"/>
    <s v="FORMS SUBST DE TRANSFORMADOR"/>
    <s v="TRAFO 5700067015 QUEIMADO PARA RAIO TAMBÉM DE 15 KVA NA NA REDE 19,9 KV ACESSO PARA CAMIONETE NÃO FOI FEITO TESTE AVAZIO DEVIDO BUCHA PRIMARIA QUEBRADA"/>
    <n v="15"/>
    <n v="10"/>
    <s v="19.9 KVA"/>
    <d v="2026-07-21T19:08:30"/>
    <m/>
    <m/>
    <m/>
  </r>
  <r>
    <s v="ETO-RD-DP 00218/2026"/>
    <x v="163"/>
    <n v="512600128"/>
    <n v="8812"/>
    <s v="FORMS"/>
    <s v="QUEIMADO"/>
    <s v="DESCARGA ATMOSFÉRICA"/>
    <s v="QUEIMADO"/>
    <s v="DESCARGA ATMOSFÉRICA"/>
    <s v="MC - SUBSTITUIÇÃO DE TRANSFORMADOR"/>
    <n v="1325346"/>
    <n v="2026"/>
    <s v="COI"/>
    <s v="ETO-RD-DP"/>
    <s v="LD07002091"/>
    <n v="5700072101"/>
    <x v="75"/>
    <m/>
    <n v="931448"/>
    <n v="8727000"/>
    <s v="190-13710136"/>
    <s v="EMERGENCIAL"/>
    <s v="SS ATENDIDA"/>
    <x v="163"/>
    <d v="2026-03-28T11:37:28"/>
    <d v="2026-03-29T11:58:24"/>
    <s v="BLOCO TRANSFORMADOR DE DISTRIBUIÇÃO"/>
    <s v="PORTO ALEGRE DO TOCANTINS"/>
    <s v="WESLEY MARCAL MENDES DE OLIVEI"/>
    <s v="RURAL"/>
    <s v="FORMS SUBST DE TRANSFORMADOR"/>
    <s v="Segundo informações da equipe 091OP01, o trafo 5700072101 de 10kVA na tensão 19.9kV, para raio está ok, fica no Assentamento PA Luzia, fazenda Maria Serra, acesso bom."/>
    <n v="15"/>
    <n v="15"/>
    <s v="10"/>
    <d v="2026-07-21T19:08:30"/>
    <m/>
    <m/>
    <m/>
  </r>
  <r>
    <s v="ETO-RD-GU 00527/2026"/>
    <x v="164"/>
    <n v="412600423"/>
    <n v="8812"/>
    <s v="FORMS"/>
    <s v="QUEIMADO"/>
    <s v="DESCARGA ATMOSFÉRICA"/>
    <s v="QUEIMADO"/>
    <s v="DESCARGA ATMOSFÉRICA"/>
    <s v="MC - SUBSTITUIÇÃO DE TRANSFORMADOR"/>
    <n v="1342659"/>
    <n v="2026"/>
    <s v="COI"/>
    <s v="ETO-RD-GU"/>
    <s v="LD03040003"/>
    <n v="5700081037"/>
    <x v="76"/>
    <m/>
    <n v="703591"/>
    <n v="8751634"/>
    <s v="190-12313187"/>
    <s v="EMERGENCIAL"/>
    <s v="SS ATENDIDA"/>
    <x v="164"/>
    <d v="2026-05-09T12:00:00"/>
    <d v="2026-05-11T17:32:50"/>
    <s v="BLOCO TRANSFORMADOR DE DISTRIBUIÇÃO"/>
    <s v="ALIANCA DO TOCANTINS"/>
    <s v="JURANDY GOMES DE OLIVEIRA"/>
    <s v="RURAL"/>
    <s v="FORMS SUBST DE TRANSFORMADOR"/>
    <s v="trafo queimado 5700081037 de 15 kva acesso camionete tensão 19.9 kv para raio queimado"/>
    <n v="15"/>
    <n v="15"/>
    <s v="15"/>
    <d v="2026-07-21T19:08:30"/>
    <m/>
    <m/>
    <m/>
  </r>
  <r>
    <s v="DOLP-RD-PA 00233/2026"/>
    <x v="165"/>
    <n v="112600186"/>
    <n v="8812"/>
    <s v="FORMS"/>
    <s v="QUEIMADO"/>
    <s v="DESCARGA ATMOSFÉRICA"/>
    <s v="QUEIMADO"/>
    <s v="DESCARGA ATMOSFÉRICA"/>
    <s v="MC - SUBSTITUIÇÃO DE TRANSFORMADOR"/>
    <n v="1310214"/>
    <n v="2026"/>
    <s v="COI"/>
    <s v="DOLP-RD-PA"/>
    <s v="LD02065015"/>
    <n v="5700095082"/>
    <x v="22"/>
    <m/>
    <n v="969625"/>
    <n v="8934059"/>
    <s v="190-13684442"/>
    <s v="EMERGENCIAL"/>
    <s v="SS ATENDIDA"/>
    <x v="165"/>
    <d v="2026-02-01T12:00:00"/>
    <d v="2026-02-12T09:52:45"/>
    <s v="BLOCO TRANSFORMADOR DE DISTRIBUIÇÃO"/>
    <s v="LIZARDA"/>
    <s v="JORGE BOAZ FERREIRA SOUSA DA S"/>
    <s v="RURAL"/>
    <s v="FORMS SUBST DE TRANSFORMADOR"/>
    <s v="- Trafo:5700095082 QUEIMADO- Potência: 15kva- Tensão: 34,5- Para raios: Queimado-Acesso: Caminhonete"/>
    <n v="15"/>
    <n v="15"/>
    <s v="15 KVA "/>
    <d v="2026-07-21T19:08:30"/>
    <m/>
    <m/>
    <m/>
  </r>
  <r>
    <s v="ENC-RD-PS 00070/2026"/>
    <x v="166"/>
    <n v="212600091"/>
    <n v="8812"/>
    <s v="FORMS"/>
    <s v="QUEIMADO"/>
    <s v="DESCARGA ATMOSFÉRICA"/>
    <s v="QUEIMADO"/>
    <s v="DESCARGA ATMOSFÉRICA"/>
    <s v="MC - SUBSTITUIÇÃO DE TRANSFORMADOR"/>
    <n v="1287999"/>
    <n v="2026"/>
    <s v="COI"/>
    <s v="ENC-RD-PS"/>
    <s v="LD03414149"/>
    <n v="5700095086"/>
    <x v="72"/>
    <m/>
    <n v="639159"/>
    <n v="8917748"/>
    <s v="190-13715773"/>
    <s v="EMERGENCIAL"/>
    <s v="SS ATENDIDA"/>
    <x v="166"/>
    <d v="2026-01-16T14:56:00"/>
    <d v="2026-01-17T12:12:38"/>
    <s v="BLOCO TRANSFORMADOR DE DISTRIBUIÇÃO"/>
    <s v="MARIANOPOLIS DO TOCANTINS"/>
    <s v="THIAGO BORGES DE OLIVEIRA"/>
    <s v="RURAL"/>
    <s v="FORMS SUBST DE TRANSFORMADOR"/>
    <s v="Segue ss para tratativa com equipe de manutençao o quanto antessubstituir trafo 5700095086 queimado na rdr de marianopoles"/>
    <n v="15"/>
    <n v="15"/>
    <s v="15"/>
    <d v="2026-07-21T19:08:30"/>
    <m/>
    <m/>
    <m/>
  </r>
  <r>
    <s v="DOLP-RD-PA 00044/2026"/>
    <x v="167"/>
    <n v="112600107"/>
    <n v="8812"/>
    <s v="FORMS"/>
    <s v="QUEIMADO"/>
    <s v="DESCARGA ATMOSFÉRICA"/>
    <s v="QUEIMADO"/>
    <s v="DESCARGA ATMOSFÉRICA"/>
    <s v="MC - SUBSTITUIÇÃO DE TRANSFORMADOR"/>
    <n v="1282072"/>
    <n v="2026"/>
    <s v="COI"/>
    <s v="DOLP-RD-PA"/>
    <s v="LD02059122"/>
    <n v="5700095151"/>
    <x v="19"/>
    <m/>
    <n v="861733"/>
    <n v="8852703"/>
    <s v="190-13666010"/>
    <s v="EMERGENCIAL"/>
    <s v="SS ATENDIDA"/>
    <x v="167"/>
    <d v="2026-01-12T15:54:00"/>
    <d v="2026-01-13T20:20:40"/>
    <s v="BLOCO TRANSFORMADOR DE DISTRIBUIÇÃO"/>
    <s v="SANTA TEREZA DO TOCANTINS"/>
    <s v="ASTROGILDO PIRES BERNARDO"/>
    <s v="RURAL"/>
    <s v="FORMS SUBST DE TRANSFORMADOR"/>
    <s v="TRAFO 5700095151 QUEIMADO.POTÊNCIA: 15 KVATENSÃO: 19,9 KVPARARAIO: QUEIMADOACESSO: LIVRE"/>
    <n v="25"/>
    <n v="15"/>
    <s v="15"/>
    <d v="2026-07-21T19:08:30"/>
    <m/>
    <m/>
    <m/>
  </r>
  <r>
    <s v="DOLP-RD-PA 00272/2026"/>
    <x v="168"/>
    <n v="112600267"/>
    <n v="8812"/>
    <s v="FORMS"/>
    <s v="QUEIMADO"/>
    <s v="DESCARGA ATMOSFÉRICA"/>
    <s v="QUEIMADO"/>
    <s v="DESCARGA ATMOSFÉRICA"/>
    <s v="MC - SUBSTITUIÇÃO DE TRANSFORMADOR"/>
    <n v="1313219"/>
    <n v="2026"/>
    <s v="MANUT"/>
    <s v="DOLP-RD-PA"/>
    <s v="LD02059122"/>
    <n v="5700101100"/>
    <x v="19"/>
    <m/>
    <n v="818243"/>
    <n v="8856187"/>
    <s v="190-13646990"/>
    <s v="EMERGENCIAL"/>
    <s v="SS ATENDIDA"/>
    <x v="168"/>
    <d v="2026-02-19T13:47:00"/>
    <d v="2026-02-21T18:52:43"/>
    <s v="BLOCO TRANSFORMADOR DE DISTRIBUIÇÃO"/>
    <s v="PALMAS"/>
    <s v="MARCO ANTONIO LOURENCO CAMPOS"/>
    <s v="RURAL"/>
    <s v="FORMS SUBST DE TRANSFORMADOR"/>
    <s v="segue ss de trafo queimado, trafo 5700101100, trafo de 10kva tensao 34500 / 440 V, para raio danificado, acesso livre. obs o trafo esta no chao, caiu um rio no mesmo"/>
    <n v="15"/>
    <n v="10"/>
    <s v="10kva"/>
    <d v="2026-07-21T19:08:30"/>
    <m/>
    <m/>
    <m/>
  </r>
  <r>
    <s v="ETO-RD-AR 00906/2026"/>
    <x v="169"/>
    <n v="612600552"/>
    <n v="8812"/>
    <s v="FORMS"/>
    <s v="QUEIMADO"/>
    <s v="DESCARGA ATMOSFÉRICA"/>
    <s v="QUEIMADO"/>
    <s v="DESCARGA ATMOSFÉRICA"/>
    <s v="MC - SUBSTITUIÇÃO DE TRANSFORMADOR"/>
    <n v="1348001"/>
    <n v="2026"/>
    <s v="COI"/>
    <s v="ETO-RD-AR"/>
    <s v="LD03105019"/>
    <n v="5700108265"/>
    <x v="58"/>
    <m/>
    <n v="873604"/>
    <n v="9134341"/>
    <s v="190-13720087"/>
    <s v="EMERGENCIAL"/>
    <s v="SS ATENDIDA"/>
    <x v="169"/>
    <d v="2026-05-22T17:30:00"/>
    <d v="2026-05-25T11:28:13"/>
    <s v="BLOCO TRANSFORMADOR DE DISTRIBUIÇÃO"/>
    <s v="BARRA DO OURO"/>
    <s v="MAIKOM DOUGLAS DA SILVA"/>
    <s v="RURAL"/>
    <s v="FORMS SUBST DE TRANSFORMADOR"/>
    <s v="Boa tarde,Favor enviar manutenção para substituir trafo 5700108265 queimado"/>
    <n v="15"/>
    <n v="5"/>
    <s v="15"/>
    <d v="2026-07-21T19:08:30"/>
    <m/>
    <m/>
    <m/>
  </r>
  <r>
    <s v="DOLP-RD-PA 00015/2026"/>
    <x v="170"/>
    <n v="112600170"/>
    <n v="8812"/>
    <s v="FORMS"/>
    <s v="QUEIMADO"/>
    <s v="DESCARGA ATMOSFÉRICA"/>
    <s v="QUEIMADO"/>
    <s v="DESCARGA ATMOSFÉRICA"/>
    <s v="MC - SUBSTITUIÇÃO DE TRANSFORMADOR"/>
    <n v="1279100"/>
    <n v="2026"/>
    <s v="COI"/>
    <s v="DOLP-RD-PA"/>
    <s v="LD02059122"/>
    <n v="5700109100"/>
    <x v="19"/>
    <m/>
    <n v="833516"/>
    <n v="8868028"/>
    <s v="190-13666238"/>
    <s v="EMERGENCIAL"/>
    <s v="SS ATENDIDA"/>
    <x v="170"/>
    <d v="2026-01-06T20:52:00"/>
    <d v="2026-01-08T13:15:55"/>
    <s v="BLOCO TRANSFORMADOR DE DISTRIBUIÇÃO"/>
    <s v="PALMAS"/>
    <s v="JORGE BOAZ FERREIRA SOUSA DA S"/>
    <s v="RURAL"/>
    <s v="FORMS SUBST DE TRANSFORMADOR"/>
    <s v="Segue SS para atendimento com equipe de manutenção substituir trafo 5700109100 QUEIMADO na RDRde Buritirana, ACESSO LIVRE , tensão 34,5 , potencia 30kva , para-raiao queimado"/>
    <n v="45"/>
    <n v="30"/>
    <s v="30 KVA "/>
    <d v="2026-07-21T19:08:30"/>
    <m/>
    <m/>
    <m/>
  </r>
  <r>
    <s v="ETO-RD-GU 00071/2026"/>
    <x v="171"/>
    <n v="412600094"/>
    <n v="8812"/>
    <s v="FORMS"/>
    <s v="QUEIMADO"/>
    <s v="DESCARGA ATMOSFÉRICA"/>
    <s v="QUEIMADO"/>
    <s v="DESCARGA ATMOSFÉRICA"/>
    <s v="MC - SUBSTITUIÇÃO DE TRANSFORMADOR"/>
    <n v="1284813"/>
    <n v="2026"/>
    <s v="COI"/>
    <s v="ETO-RD-GU"/>
    <s v="LD01066094"/>
    <n v="5700110021"/>
    <x v="32"/>
    <m/>
    <n v="798329"/>
    <n v="8639910"/>
    <s v="190-13661918"/>
    <s v="EMERGENCIAL"/>
    <s v="SS ATENDIDA"/>
    <x v="171"/>
    <d v="2026-01-16T18:39:11"/>
    <d v="2026-01-17T12:57:24"/>
    <s v="BLOCO TRANSFORMADOR DE DISTRIBUIÇÃO"/>
    <s v="PARANA"/>
    <s v="JURANDY GOMES DE OLIVEIRA"/>
    <s v="RURAL"/>
    <s v="FORMS SUBST DE TRANSFORMADOR"/>
    <s v="TRAFO 5700110021 ACESSO CAMIONETE PARA RAIO QUEIMADO DE 15 KVA TENSAO 19.9 KV"/>
    <n v="15"/>
    <n v="15"/>
    <s v="15"/>
    <d v="2026-07-21T19:08:30"/>
    <m/>
    <m/>
    <m/>
  </r>
  <r>
    <s v="DG-RD-PO 00404/2026"/>
    <x v="172"/>
    <m/>
    <e v="#N/A"/>
    <s v="FORMS"/>
    <s v="QUEIMADO"/>
    <s v="SOBRECARGA"/>
    <m/>
    <m/>
    <s v="MC - SUBSTITUIÇÃO DE TRANSFORMADOR"/>
    <n v="1352872"/>
    <n v="2026"/>
    <s v="COI"/>
    <s v="DG-RD-PO"/>
    <s v="LD02072001"/>
    <n v="5700112250"/>
    <x v="20"/>
    <m/>
    <n v="777436"/>
    <n v="8755539"/>
    <s v="190-13710539"/>
    <s v="EMERGENCIAL"/>
    <s v="SS ATENDIDA"/>
    <x v="172"/>
    <d v="2026-06-09T00:50:00"/>
    <d v="2026-06-11T12:48:31"/>
    <s v="BLOCO TRANSFORMADOR DE DISTRIBUIÇÃO"/>
    <s v="IPUEIRAS"/>
    <s v="ROBSON FERNANDO LAUERMANN RICO"/>
    <s v="RURAL"/>
    <s v="FORMS SUBST DE TRANSFORMADOR"/>
    <s v="TR-57000112250 Queimadopara raios queimado potência 30kvatensão 34,5kvacesso livreequipe 001op17 tel-63992697388"/>
    <n v="30"/>
    <n v="30"/>
    <s v="30"/>
    <d v="2026-07-21T19:08:30"/>
    <m/>
    <m/>
    <m/>
  </r>
  <r>
    <s v="ETO-RD-AG 00238/2026"/>
    <x v="173"/>
    <n v="662600147"/>
    <n v="8812"/>
    <s v="FORMS"/>
    <s v="QUEIMADO"/>
    <s v="DESCARGA ATMOSFÉRICA"/>
    <s v="QUEIMADO"/>
    <s v="DESCARGA ATMOSFÉRICA"/>
    <s v="MC - SUBSTITUIÇÃO DE TRANSFORMADOR"/>
    <n v="1316334"/>
    <n v="2026"/>
    <s v="COI"/>
    <s v="ETO-RD-AG"/>
    <s v="LD02076103"/>
    <n v="5700113103"/>
    <x v="45"/>
    <m/>
    <n v="882904"/>
    <n v="9384808"/>
    <s v="190-13718923"/>
    <s v="EMERGENCIAL"/>
    <s v="SS ATENDIDA"/>
    <x v="173"/>
    <d v="2026-02-28T14:32:46"/>
    <d v="2026-03-02T18:48:13"/>
    <s v="BLOCO TRANSFORMADOR DE DISTRIBUIÇÃO"/>
    <s v="SAO MIGUEL DO TOCANTINS"/>
    <s v="CLEIDSON RODRIGUES VIEIRA"/>
    <s v="URBANO"/>
    <s v="FORMS SUBST DE TRANSFORMADOR"/>
    <s v="Trafo queimado: 5700113103Potência:75KVATensão 34.5 KVPara raio: BomAcesso bom região do Otacilio Quantidade de UC penalizada 01Equipe 081op 01Porta fusível danificado  01Equipe 081op 01984260095"/>
    <n v="15"/>
    <n v="15"/>
    <s v="15kva"/>
    <d v="2026-07-21T19:08:30"/>
    <m/>
    <m/>
    <m/>
  </r>
  <r>
    <s v="ETO-RD-GU 00600/2026"/>
    <x v="174"/>
    <n v="412600473"/>
    <n v="8812"/>
    <s v="FORMS"/>
    <s v="QUEIMADO"/>
    <s v="NÃO IDENTIFICADO"/>
    <s v="QUEIMADO"/>
    <s v="SOBRECARGA"/>
    <s v="MC - REMANEJAMENTO DE TRANSFORMADOR"/>
    <n v="1352124"/>
    <n v="2026"/>
    <s v="COI"/>
    <s v="ETO-RD-GU"/>
    <s v="LD02010021"/>
    <n v="5700114021"/>
    <x v="27"/>
    <m/>
    <n v="815291"/>
    <n v="8606709"/>
    <s v="190-13715463"/>
    <s v="EMERGENCIAL"/>
    <s v="SS ATENDIDA"/>
    <x v="174"/>
    <d v="2026-06-06T12:10:00"/>
    <d v="2026-06-08T19:55:46"/>
    <s v="BLOCO TRANSFORMADOR DE DISTRIBUIÇÃO"/>
    <s v="PARANA"/>
    <s v="JONATAN ALVES DE SOUZA"/>
    <s v="RURAL"/>
    <s v="FORMS SUBST DE TRANSFORMADOR"/>
    <s v="SEGUE SOLICITAÇÃO DE SERVIÇO PARA TROCA DE TRAFO QUEIMADO NA RDR DE PARANÃTRAFO ESTAVA COM CURTO E TAVA QUEIMADO"/>
    <m/>
    <m/>
    <s v="75KVA"/>
    <d v="2026-07-21T19:08:30"/>
    <m/>
    <m/>
    <m/>
  </r>
  <r>
    <s v="ETO-RD-GR 00246/2026"/>
    <x v="175"/>
    <n v="712600160"/>
    <n v="8812"/>
    <s v="FORMS"/>
    <s v="QUEIMADO"/>
    <s v="DESCARGA ATMOSFÉRICA"/>
    <s v="QUEIMADO"/>
    <s v="DESCARGA ATMOSFÉRICA"/>
    <s v="MC - SUBSTITUIÇÃO DE TRANSFORMADOR"/>
    <n v="1313239"/>
    <n v="2026"/>
    <s v="COI"/>
    <s v="ETO-RD-GR"/>
    <s v="AL01044024"/>
    <n v="5700115024"/>
    <x v="77"/>
    <m/>
    <n v="748568"/>
    <n v="9050731"/>
    <s v="190-13716488"/>
    <s v="EMERGENCIAL"/>
    <s v="SS ATENDIDA"/>
    <x v="175"/>
    <d v="2026-02-20T10:19:38"/>
    <d v="2026-02-20T16:48:43"/>
    <s v="BLOCO TRANSFORMADOR DE DISTRIBUIÇÃO"/>
    <s v="ITAPORA DO TOCANTINS"/>
    <s v="PAULO SERGIO CAETANO FREIRE"/>
    <s v="RURAL"/>
    <s v="FORMS SUBST DE TRANSFORMADOR"/>
    <s v="TRAFO 5700115024 QUEIMADO PARA RAIO TAMBÉM DE 25 KVA NA NA REDE 13,8 KV ACESSO BOM PARA CAMIONETE NÃO FOI FEITO TESTE AVAZIO DEVIDO ESTA COM VAZAMENTO DE ÓLEO."/>
    <m/>
    <m/>
    <s v="25 KVA "/>
    <d v="2026-07-21T19:08:30"/>
    <m/>
    <m/>
    <m/>
  </r>
  <r>
    <s v="ETO-RD-AR 00522/2026"/>
    <x v="176"/>
    <n v="612600331"/>
    <n v="8812"/>
    <s v="FORMS"/>
    <s v="QUEIMADO"/>
    <s v="DESCARGA ATMOSFÉRICA"/>
    <s v="QUEIMADO"/>
    <s v="DESCARGA ATMOSFÉRICA"/>
    <s v="MC - FERRAGENS"/>
    <n v="1322365"/>
    <n v="2026"/>
    <s v="COI"/>
    <s v="ETO-RD-AR"/>
    <s v="LD01054060"/>
    <n v="5700117063"/>
    <x v="49"/>
    <m/>
    <n v="769471"/>
    <n v="9149255"/>
    <s v="190-13665317"/>
    <s v="EMERGENCIAL"/>
    <s v="SS ATENDIDA"/>
    <x v="176"/>
    <d v="2026-03-20T18:07:16"/>
    <d v="2026-03-22T16:02:54"/>
    <s v="BLOCO TRANSFORMADOR DE DISTRIBUIÇÃO"/>
    <s v="PAU D'ARCO"/>
    <s v="Felipe Batista Ferrreira"/>
    <s v="RURAL"/>
    <s v="FORMS SUBST DE TRANSFORMADOR"/>
    <s v="TR 570011706315KVAQUEIMADO PARA RAIO NOVO ACESSO LIVRE060OP01 ESTEVE NO LOCAL"/>
    <m/>
    <m/>
    <s v="15KVA"/>
    <d v="2026-07-21T19:08:30"/>
    <m/>
    <m/>
    <m/>
  </r>
  <r>
    <s v="ETO-RD-AR 00304/2026"/>
    <x v="177"/>
    <n v="612600198"/>
    <n v="8812"/>
    <s v="FORMS"/>
    <s v="QUEIMADO"/>
    <s v="NÃO IDENTIFICADO"/>
    <s v="QUEIMADO"/>
    <s v="DESCARGA ATMOSFÉRICA"/>
    <s v="MC - SUBSTITUIÇÃO DE TRANSFORMADOR"/>
    <n v="1312793"/>
    <n v="2026"/>
    <s v="MANUT"/>
    <s v="ETO-RD-AR"/>
    <s v="LD01084002"/>
    <n v="5700119127"/>
    <x v="78"/>
    <m/>
    <n v="864367"/>
    <n v="9267939"/>
    <s v="190-13647675"/>
    <s v="EMERGENCIAL"/>
    <s v="SS ATENDIDA"/>
    <x v="177"/>
    <d v="2026-02-14T16:30:00"/>
    <d v="2026-02-16T17:33:51"/>
    <s v="BLOCO TRANSFORMADOR DE DISTRIBUIÇÃO"/>
    <s v="PALMEIRAS DO TOCANTINS"/>
    <s v="LEANDRO BISPO DE BARROS"/>
    <s v="RURAL"/>
    <s v="FORMS SUBST DE TRANSFORMADOR"/>
    <s v="trafo 5700119127 queimado, pararaio danificadoacesso livre caminhão e caminhoneteequipe 002op02"/>
    <n v="15"/>
    <n v="10"/>
    <s v="10kva"/>
    <d v="2026-07-21T19:08:30"/>
    <m/>
    <m/>
    <m/>
  </r>
  <r>
    <s v="ETO-RD-GR 00366/2026"/>
    <x v="178"/>
    <n v="712600254"/>
    <n v="8812"/>
    <s v="FORMS"/>
    <s v="QUEIMADO"/>
    <s v="DESCARGA ATMOSFÉRICA"/>
    <s v="QUEIMADO"/>
    <s v="DESCARGA ATMOSFÉRICA"/>
    <s v="MC - SUBSTITUIÇÃO DE TRANSFORMADOR"/>
    <n v="1323172"/>
    <n v="2026"/>
    <s v="COI"/>
    <s v="ETO-RD-GR"/>
    <s v="AL01065015"/>
    <n v="5700121011"/>
    <x v="79"/>
    <m/>
    <n v="805585"/>
    <n v="9005727"/>
    <s v="190-13650865"/>
    <s v="EMERGENCIAL"/>
    <s v="SS ATENDIDA"/>
    <x v="178"/>
    <d v="2026-03-23T14:21:46"/>
    <d v="2026-03-25T15:46:11"/>
    <s v="BLOCO TRANSFORMADOR DE DISTRIBUIÇÃO"/>
    <s v="TUPIRAMA"/>
    <s v="SIRDEIS ALVES MONTEIRO"/>
    <s v="RURAL"/>
    <s v="FORMS SUBST DE TRANSFORMADOR"/>
    <s v="trafo 5700121011 queimado 15 kv 13,8 kva para raio queimado acesso bom"/>
    <m/>
    <m/>
    <s v="15 kva"/>
    <d v="2026-07-21T19:08:30"/>
    <m/>
    <m/>
    <m/>
  </r>
  <r>
    <s v="DOLP-RD-PA 00003/2026"/>
    <x v="179"/>
    <n v="112600438"/>
    <n v="8812"/>
    <s v="FORMS"/>
    <s v="QUEIMADO"/>
    <s v="NÃO IDENTIFICADO"/>
    <s v="QUEIMADO"/>
    <s v="NÃO IDENTIFICADO"/>
    <s v="MC - SUBSTITUIÇÃO DE TRANSFORMADOR"/>
    <n v="1277442"/>
    <n v="2026"/>
    <s v="COI"/>
    <s v="DOLP-RD-PA"/>
    <s v="LD02059122"/>
    <n v="5700121151"/>
    <x v="19"/>
    <m/>
    <n v="864895"/>
    <n v="8857216"/>
    <s v="190-13661318"/>
    <s v="EMERGENCIAL"/>
    <s v="SS ATENDIDA"/>
    <x v="179"/>
    <d v="2026-01-03T17:32:00"/>
    <d v="2026-01-05T15:28:37"/>
    <s v="BLOCO TRANSFORMADOR DE DISTRIBUIÇÃO"/>
    <s v="SANTA TEREZA DO TOCANTINS"/>
    <s v="JOAO PAULO VASCONCELOS MARINHO"/>
    <s v="RURAL"/>
    <s v="FORMS SUBST DE TRANSFORMADOR"/>
    <s v="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n v="45"/>
    <n v="30"/>
    <s v="30 kvar "/>
    <d v="2026-07-21T19:08:30"/>
    <m/>
    <m/>
    <m/>
  </r>
  <r>
    <s v="DG-RD-PO 00061/2026"/>
    <x v="180"/>
    <n v="312600057"/>
    <n v="8812"/>
    <s v="FORMS"/>
    <s v="QUEIMADO"/>
    <s v="DESCARGA ATMOSFÉRICA"/>
    <m/>
    <m/>
    <s v="MC - SUBSTITUIÇÃO DE TRANSFORMADOR"/>
    <n v="1287810"/>
    <n v="2026"/>
    <s v="COI"/>
    <s v="DG-RD-PO"/>
    <s v="LD01056046"/>
    <n v="5700123105"/>
    <x v="4"/>
    <m/>
    <n v="723657"/>
    <n v="8816385"/>
    <s v="190-13685955"/>
    <s v="EMERGENCIAL"/>
    <s v="SS ATENDIDA"/>
    <x v="180"/>
    <d v="2026-01-16T12:00:00"/>
    <d v="2026-01-18T16:39:54"/>
    <s v="BLOCO TRANSFORMADOR DE DISTRIBUIÇÃO"/>
    <s v="OLIVEIRA DE FATIMA"/>
    <s v="HERBSON DE AMORIM GOMES"/>
    <s v="RURAL"/>
    <s v="FORMS SUBST DE TRANSFORMADOR"/>
    <s v="TRAFO 5700123105 E PARA RAIO QUEIMADO POTENCIA: 15KVA 19.9KVACESSO: LLIVRE"/>
    <n v="25"/>
    <n v="15"/>
    <s v="15KVA"/>
    <d v="2026-07-21T19:08:30"/>
    <m/>
    <m/>
    <m/>
  </r>
  <r>
    <s v="ETO-RD-GU 00048/2026"/>
    <x v="181"/>
    <n v="412600092"/>
    <n v="8812"/>
    <s v="FORMS"/>
    <s v="QUEIMADO"/>
    <s v="DESCARGA ATMOSFÉRICA"/>
    <s v="QUEIMADO"/>
    <s v="DESCARGA ATMOSFÉRICA"/>
    <s v="MC - SUBSTITUIÇÃO DE TRANSFORMADOR"/>
    <n v="1281973"/>
    <n v="2026"/>
    <s v="COI"/>
    <s v="ETO-RD-GU"/>
    <s v="LD01010021"/>
    <n v="5700128021"/>
    <x v="38"/>
    <m/>
    <n v="853106"/>
    <n v="8626258"/>
    <s v="190-13686036"/>
    <s v="EMERGENCIAL"/>
    <s v="SS ATENDIDA"/>
    <x v="181"/>
    <d v="2026-01-16T19:27:38"/>
    <d v="2026-01-14T16:47:30"/>
    <s v="BLOCO TRANSFORMADOR DE DISTRIBUIÇÃO"/>
    <s v="PARANA"/>
    <s v="JURANDY GOMES DE OLIVEIRA"/>
    <s v="RURAL"/>
    <s v="FORMS SUBST DE TRANSFORMADOR"/>
    <s v="Trafo queimado 5700128021 queimado de 15 kv acesso camionete para raio queimado tensao 34.5 kv"/>
    <n v="15"/>
    <n v="15"/>
    <s v="15"/>
    <d v="2026-07-21T19:08:30"/>
    <m/>
    <m/>
    <m/>
  </r>
  <r>
    <s v="ETO-RD-AR 00040/2026"/>
    <x v="182"/>
    <n v="612600059"/>
    <n v="8812"/>
    <s v="FORMS"/>
    <s v="QUEIMADO"/>
    <s v="DESCARGA ATMOSFÉRICA"/>
    <s v="QUEIMADO"/>
    <s v="DESCARGA ATMOSFÉRICA"/>
    <s v="MC - SUBSTITUIÇÃO DE TRANSFORMADOR"/>
    <n v="1282992"/>
    <n v="2026"/>
    <s v="COI"/>
    <s v="ETO-RD-AR"/>
    <s v="LD03010004"/>
    <n v="5700133159"/>
    <x v="18"/>
    <m/>
    <n v="754419"/>
    <n v="9215053"/>
    <s v="190-13698598"/>
    <s v="EMERGENCIAL"/>
    <s v="SS ATENDIDA"/>
    <x v="182"/>
    <d v="2026-01-10T12:20:00"/>
    <d v="2026-01-12T13:25:31"/>
    <s v="BLOCO TRANSFORMADOR DE DISTRIBUIÇÃO"/>
    <s v="MURICILANDIA"/>
    <s v="GUILHERME BORGES DE OLIVEIRA"/>
    <s v="RURAL"/>
    <s v="FORMS SUBST DE TRANSFORMADOR"/>
    <s v="trafo 5700133159 75kva 34.5kv e para raio queimadoFAZENDA IPE, 0"/>
    <n v="1125"/>
    <n v="75"/>
    <s v="75KVA"/>
    <d v="2026-07-21T19:08:30"/>
    <m/>
    <m/>
    <m/>
  </r>
  <r>
    <s v="ENC-RD-PS 00273/2026"/>
    <x v="183"/>
    <n v="212600257"/>
    <n v="8812"/>
    <s v="FORMS"/>
    <s v="QUEIMADO"/>
    <s v="DESCARGA ATMOSFÉRICA"/>
    <s v="QUEIMADO"/>
    <s v="DESCARGA ATMOSFÉRICA"/>
    <s v="MC - SUBSTITUIÇÃO DE TRANSFORMADOR"/>
    <n v="1315724"/>
    <n v="2026"/>
    <s v="COI"/>
    <s v="ENC-RD-PS"/>
    <s v="LD01056046"/>
    <n v="5700136054"/>
    <x v="4"/>
    <m/>
    <n v="730513"/>
    <n v="8842167"/>
    <s v="190-13664758"/>
    <s v="EMERGENCIAL"/>
    <s v="SS ATENDIDA"/>
    <x v="183"/>
    <d v="2026-02-26T20:20:00"/>
    <d v="2026-02-28T10:18:08"/>
    <s v="BLOCO TRANSFORMADOR DE DISTRIBUIÇÃO"/>
    <s v="PUGMIL"/>
    <s v="THIAGO BORGES DE OLIVEIRA"/>
    <s v="RURAL"/>
    <s v="FORMS SUBST DE TRANSFORMADOR"/>
    <s v="segue SS para tratativa com equipe de manutençao o qunato antes substituir trafo 5700136054 queimado na rdr de pugmil"/>
    <n v="45"/>
    <n v="45"/>
    <s v="45"/>
    <d v="2026-07-21T19:08:30"/>
    <m/>
    <m/>
    <m/>
  </r>
  <r>
    <s v="ETO-RD-AG 00069/2026"/>
    <x v="184"/>
    <n v="662600047"/>
    <n v="8385"/>
    <s v="FORMS"/>
    <s v="QUEIMADO"/>
    <s v="DESCARGA ATMOSFÉRICA"/>
    <s v="QUEIMADO"/>
    <s v="DESCARGA ATMOSFÉRICA"/>
    <s v="MC - SUBSTITUIÇÃO DE TRANSFORMADOR"/>
    <n v="1287651"/>
    <n v="2026"/>
    <s v="COI"/>
    <s v="ETO-RD-AG"/>
    <s v="LD01084002"/>
    <n v="5700002210"/>
    <x v="1"/>
    <m/>
    <n v="891939"/>
    <n v="9298005"/>
    <s v="190-13647745"/>
    <s v="EMERGENCIAL"/>
    <s v="SS ATENDIDA"/>
    <x v="184"/>
    <d v="2026-01-19T08:14:35"/>
    <d v="2026-01-19T16:51:15"/>
    <s v="BLOCO TRANSFORMADOR DE DISTRIBUIÇÃO"/>
    <s v="TOCANTINOPOLIS"/>
    <s v="ADRIANO DE SOUSA GOMES"/>
    <s v="RURAL"/>
    <s v="FORMS SUBST DE TRANSFORMADOR"/>
    <s v="TRAFO VAZANDO ÓLEOTENSÃO 19,9KVTRAFO [5700002210]CABO: AA / 4POTENCIA: 25 kVA"/>
    <n v="25"/>
    <n v="25"/>
    <s v="25KVA"/>
    <d v="2026-07-21T19:08:30"/>
    <m/>
    <m/>
    <m/>
  </r>
  <r>
    <s v="ETO-RD-DP 00236/2026"/>
    <x v="185"/>
    <n v="512600116"/>
    <n v="8812"/>
    <s v="FORMS"/>
    <s v="QUEIMADO"/>
    <s v="BUCHA DANIFICADA"/>
    <s v="QUEIMADO"/>
    <s v="BUCHA DANIFICADA"/>
    <s v="MC - SUBSTITUIÇÃO DE TRANSFORMADOR"/>
    <n v="1332645"/>
    <n v="2026"/>
    <s v="COI"/>
    <s v="ETO-RD-DP"/>
    <s v="LD04002091"/>
    <n v="5700138116"/>
    <x v="7"/>
    <m/>
    <n v="860568"/>
    <n v="8712639"/>
    <s v="190-13700195"/>
    <s v="EMERGENCIAL"/>
    <s v="SS ATENDIDA"/>
    <x v="185"/>
    <d v="2026-04-10T23:54:00"/>
    <d v="2026-04-10T19:08:20"/>
    <s v="BLOCO TRANSFORMADOR DE DISTRIBUIÇÃO"/>
    <s v="NATIVIDADE"/>
    <s v="VINICIUS DE MORAIS NERY"/>
    <s v="RURAL"/>
    <s v="FORMS SUBST DE TRANSFORMADOR"/>
    <s v="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
    <n v="30"/>
    <n v="30"/>
    <s v="30kva"/>
    <d v="2026-07-21T19:08:30"/>
    <m/>
    <m/>
    <m/>
  </r>
  <r>
    <s v="ETO-RD-AG 00197/2026"/>
    <x v="186"/>
    <n v="662600126"/>
    <n v="8812"/>
    <s v="FORMS"/>
    <s v="QUEIMADO"/>
    <s v="DESCARGA ATMOSFÉRICA"/>
    <s v="QUEIMADO"/>
    <m/>
    <s v="MC - SUBSTITUIÇÃO DE TRANSFORMADOR"/>
    <n v="1313242"/>
    <n v="2026"/>
    <s v="COI"/>
    <s v="ETO-RD-AG"/>
    <s v="LD03014045"/>
    <n v="5700140069"/>
    <x v="69"/>
    <m/>
    <n v="807941"/>
    <n v="9415175"/>
    <s v="190-13651170"/>
    <s v="EMERGENCIAL"/>
    <s v="SS ATENDIDA"/>
    <x v="186"/>
    <d v="2026-02-18T22:07:17"/>
    <d v="2026-02-20T17:45:10"/>
    <s v="BLOCO TRANSFORMADOR DE DISTRIBUIÇÃO"/>
    <s v="SAO SEBASTIAO DO TOCANTINS"/>
    <s v="CLEIDSON RODRIGUES VIEIRA"/>
    <s v="RURAL"/>
    <s v="FORMS SUBST DE TRANSFORMADOR"/>
    <s v="TRAFO 5700140069 DE 30KVA NA 19.9KV E PARA RAIOS QUEMADOSLOCAL RDR DE SÃO SEBASTIÃOACESSO PARA CAMIONETAEQUIPE 134OP01 984566679"/>
    <n v="30"/>
    <n v="30"/>
    <s v="30KVA"/>
    <d v="2026-07-21T19:08:30"/>
    <m/>
    <m/>
    <m/>
  </r>
  <r>
    <s v="ETO-RD-GU 00058/2026"/>
    <x v="187"/>
    <n v="412600105"/>
    <n v="8812"/>
    <s v="FORMS"/>
    <s v="QUEIMADO"/>
    <s v="DESCARGA ATMOSFÉRICA"/>
    <s v="QUEIMADO"/>
    <s v="SOBRECARGA"/>
    <s v="MC - SUBSTITUIÇÃO DE TRANSFORMADOR"/>
    <n v="1285499"/>
    <n v="2026"/>
    <s v="COI"/>
    <s v="ETO-RD-GU"/>
    <s v="AL01061029"/>
    <n v="5700144029"/>
    <x v="80"/>
    <m/>
    <n v="781436"/>
    <n v="8555222"/>
    <s v="190-13649024"/>
    <s v="EMERGENCIAL"/>
    <s v="SS ATENDIDA"/>
    <x v="187"/>
    <d v="2026-01-13T16:52:00"/>
    <d v="2026-01-15T14:04:52"/>
    <s v="BLOCO TRANSFORMADOR DE DISTRIBUIÇÃO"/>
    <s v="PALMEIROPOLIS"/>
    <s v="JONATAN ALVES DE SOUZA"/>
    <s v="RURAL"/>
    <s v="FORMS SUBST DE TRANSFORMADOR"/>
    <s v="segue ss para troca de trafo queimado"/>
    <n v="30"/>
    <n v="30"/>
    <s v="30 kva"/>
    <d v="2026-07-21T19:08:30"/>
    <m/>
    <m/>
    <m/>
  </r>
  <r>
    <s v="ETO-RD-AG 00437/2026"/>
    <x v="188"/>
    <n v="662600268"/>
    <n v="25962"/>
    <s v="FORMS"/>
    <s v="AVARIADO"/>
    <s v="BUCHA DANIFICADA"/>
    <s v="AVARIADO"/>
    <s v="VAZAMENTO DE ÓLEO"/>
    <s v="MC - SUBSTITUIÇÃO DE TRANSFORMADOR"/>
    <n v="1335368"/>
    <n v="2026"/>
    <s v="COI"/>
    <s v="ETO-RD-AG"/>
    <s v="AL01084002"/>
    <n v="5700145002"/>
    <x v="81"/>
    <m/>
    <n v="892661"/>
    <n v="9315874"/>
    <s v="190-13671917"/>
    <s v="EMERGENCIAL"/>
    <s v="SS ATENDIDA"/>
    <x v="188"/>
    <d v="2026-04-23T06:14:36"/>
    <d v="2026-04-25T08:06:20"/>
    <s v="BLOCO TRANSFORMADOR DE DISTRIBUIÇÃO"/>
    <s v="TOCANTINOPOLIS"/>
    <s v="JOSE MARIA ALVES MONTEL"/>
    <s v="RURAL"/>
    <s v="FORMS SUBST DE TRANSFORMADOR"/>
    <s v="Segue SS de TR 5700145002 15KVA/7.9KV avariado com a bucha primária trincada e vazamento de óleo nas buchas secundárias.Acesso livre.UC 218774DISTRITO SANITARIO ESPECIAL INDIGENA TOCANTINSJoison 63 98404-8858"/>
    <n v="15"/>
    <n v="15"/>
    <s v="15"/>
    <d v="2026-07-21T19:08:30"/>
    <m/>
    <m/>
    <m/>
  </r>
  <r>
    <s v="ETO-RD-GR 00328/2026"/>
    <x v="189"/>
    <n v="712600230"/>
    <n v="8812"/>
    <s v="FORMS"/>
    <s v="QUEIMADO"/>
    <s v="SOBRECARGA"/>
    <s v="QUEIMADO"/>
    <s v="SOBRECARGA"/>
    <s v="MC - SUBSTITUIÇÃO DE TRANSFORMADOR"/>
    <n v="1318489"/>
    <n v="2026"/>
    <s v="COI"/>
    <s v="ETO-RD-GR"/>
    <s v="AL02020023"/>
    <n v="5700146023"/>
    <x v="82"/>
    <m/>
    <n v="778242"/>
    <n v="9106873"/>
    <s v="190-13696860"/>
    <s v="EMERGENCIAL"/>
    <s v="SS ATENDIDA"/>
    <x v="189"/>
    <d v="2026-03-11T23:13:00"/>
    <d v="2026-03-14T14:03:01"/>
    <s v="BLOCO TRANSFORMADOR DE DISTRIBUIÇÃO"/>
    <s v="COLINAS DO TOCANTINS"/>
    <s v="VALERIA DE JESUS BORGES CARVAL"/>
    <s v="URBANO"/>
    <s v="FORMS SUBST DE TRANSFORMADOR"/>
    <s v="trafo 5700146023 queimado 112,5KV 13,8kv acesso livre na RDU Colinas IND RUA ALTO PARNAIBA, 0 - ESCOLA MUNICIPAL PARAISO"/>
    <n v="150"/>
    <n v="1125"/>
    <s v="13,8kv"/>
    <d v="2026-07-21T19:08:30"/>
    <m/>
    <m/>
    <m/>
  </r>
  <r>
    <s v="ETO-RD-GR 00342/2026"/>
    <x v="190"/>
    <n v="712600255"/>
    <n v="8812"/>
    <s v="FORMS"/>
    <s v="QUEIMADO"/>
    <s v="DESCARGA ATMOSFÉRICA"/>
    <s v="QUEIMADO"/>
    <s v="DESCARGA ATMOSFÉRICA"/>
    <s v="MC - SUBSTITUIÇÃO DE TRANSFORMADOR"/>
    <n v="1322043"/>
    <n v="2026"/>
    <s v="COI"/>
    <s v="ETO-RD-GR"/>
    <s v="LD02105019"/>
    <n v="5700148155"/>
    <x v="59"/>
    <m/>
    <n v="833146"/>
    <n v="9132165"/>
    <s v="190-13696795"/>
    <s v="EMERGENCIAL"/>
    <s v="SS ATENDIDA"/>
    <x v="190"/>
    <d v="2026-03-20T14:59:09"/>
    <d v="2026-03-21T18:19:09"/>
    <s v="BLOCO TRANSFORMADOR DE DISTRIBUIÇÃO"/>
    <s v="PALMEIRANTE"/>
    <s v="VALERIA DE JESUS BORGES CARVAL"/>
    <s v="RURAL"/>
    <s v="FORMS SUBST DE TRANSFORMADOR"/>
    <s v="TRAFO QUEIMADO  5700148155 - 5KVA 19,9KV ACESSO CAMINHONETE - PARA RAIO QUEIMADO IND ASSENTAMEN P.A REMANSO, 0 - CHAC. POR DO SOLcliente: JOAO COELHO DE SOUSA NETO - uc 7740247 tel. 63992451233RDR PALMEIRANTE"/>
    <m/>
    <m/>
    <s v="5KVA"/>
    <d v="2026-07-21T19:08:30"/>
    <m/>
    <m/>
    <m/>
  </r>
  <r>
    <s v="ENC-RD-PS 00313/2026"/>
    <x v="191"/>
    <n v="212600279"/>
    <n v="8812"/>
    <s v="FORMS"/>
    <s v="QUEIMADO"/>
    <s v="DESCARGA ATMOSFÉRICA"/>
    <s v="QUEIMADO"/>
    <s v="DESCARGA ATMOSFÉRICA"/>
    <s v="MC - SUBSTITUIÇÃO DE TRANSFORMADOR"/>
    <n v="1318347"/>
    <n v="2026"/>
    <s v="COI"/>
    <s v="ENC-RD-PS"/>
    <s v="LD05062013"/>
    <n v="5700152233"/>
    <x v="29"/>
    <m/>
    <n v="713343"/>
    <n v="8929313"/>
    <s v="190-13674810"/>
    <s v="EMERGENCIAL"/>
    <s v="SS ATENDIDA"/>
    <x v="191"/>
    <d v="2026-03-08T15:55:00"/>
    <d v="2026-03-10T15:06:37"/>
    <s v="BLOCO TRANSFORMADOR DE DISTRIBUIÇÃO"/>
    <s v="VILA LUZIMANGUES"/>
    <s v="Felipe Batista Ferrreira"/>
    <s v="RURAL"/>
    <s v="FORMS SUBST DE TRANSFORMADOR"/>
    <s v="TR 570015223315KVAPARA RAIO TENSAO 34,500ACESSO PARA CAMINHONETE FICA USN 30 METROS DO LOCAL DEVIDO MATO 084OP02 ESTEVE NO LOCAL"/>
    <n v="15"/>
    <n v="15"/>
    <s v="15KVA"/>
    <d v="2026-07-21T19:08:30"/>
    <m/>
    <m/>
    <m/>
  </r>
  <r>
    <s v="ETO-RD-AG 00339/2026"/>
    <x v="192"/>
    <n v="612600346"/>
    <n v="8385"/>
    <s v="FORMS"/>
    <s v="QUEIMADO"/>
    <s v="DESCARGA ATMOSFÉRICA"/>
    <s v="QUEIMADO"/>
    <s v="SOBRECARGA"/>
    <s v="MC - SUBSTITUIÇÃO DE TRANSFORMADOR"/>
    <n v="1325429"/>
    <n v="2026"/>
    <s v="COI"/>
    <s v="ETO-RD-AG"/>
    <s v="LD01084002"/>
    <n v="5700002210"/>
    <x v="1"/>
    <m/>
    <n v="891939"/>
    <n v="9298005"/>
    <s v="190-13647745"/>
    <s v="EMERGENCIAL"/>
    <s v="SS ATENDIDA"/>
    <x v="192"/>
    <d v="2026-03-27T02:20:00"/>
    <d v="2026-03-29T18:55:18"/>
    <s v="BLOCO TRANSFORMADOR DE DISTRIBUIÇÃO"/>
    <s v="TOCANTINOPOLIS"/>
    <s v="EZEQUIEL CAVALCANTE DOS SANTOS"/>
    <s v="RURAL"/>
    <s v="FORMS SUBST DE TRANSFORMADOR"/>
    <s v="Substitui trafo 5700002210 queimado potência 25kva tensão 34,5kv acesso livre para-raio queimado equipe:002OP06 984016378"/>
    <n v="15"/>
    <n v="25"/>
    <s v="25"/>
    <d v="2026-07-21T19:08:30"/>
    <m/>
    <m/>
    <m/>
  </r>
  <r>
    <s v="ENC-RD-PS 00043/2026"/>
    <x v="193"/>
    <n v="212600068"/>
    <n v="8812"/>
    <s v="FORMS"/>
    <s v="QUEIMADO"/>
    <s v="DESCARGA ATMOSFÉRICA"/>
    <s v="QUEIMADO"/>
    <s v="DESCARGA ATMOSFÉRICA"/>
    <s v="MC - SUBSTITUIÇÃO DE TRANSFORMADOR"/>
    <n v="1282562"/>
    <n v="2026"/>
    <s v="COI"/>
    <s v="ENC-RD-PS"/>
    <s v="LD05062013"/>
    <n v="5700153233"/>
    <x v="29"/>
    <m/>
    <n v="712909"/>
    <n v="8930124"/>
    <s v="190-13674809"/>
    <s v="EMERGENCIAL"/>
    <s v="SS ATENDIDA"/>
    <x v="193"/>
    <d v="2026-01-11T11:50:00"/>
    <d v="2026-01-14T08:53:56"/>
    <s v="BLOCO TRANSFORMADOR DE DISTRIBUIÇÃO"/>
    <s v="VILA LUZIMANGUES"/>
    <s v="Felipe Batista Ferrreira"/>
    <s v="RURAL"/>
    <s v="FORMS SUBST DE TRANSFORMADOR"/>
    <s v="570015323315KVA 19,9 ACESSO BOM PARA RAIO 1H (1UC) PENALIZADA NO LOCAL 075OP01"/>
    <n v="15"/>
    <n v="15"/>
    <s v="15KVA"/>
    <d v="2026-07-21T19:08:30"/>
    <m/>
    <m/>
    <m/>
  </r>
  <r>
    <s v="ETO-RD-GR 00284/2026"/>
    <x v="194"/>
    <n v="712600200"/>
    <n v="8812"/>
    <s v="FORMS"/>
    <s v="QUEIMADO"/>
    <s v="NÃO IDENTIFICADO"/>
    <s v="QUEIMADO"/>
    <s v="DESCARGA ATMOSFÉRICA"/>
    <s v="MC - SUBSTITUIÇÃO DE TRANSFORMADOR"/>
    <n v="1315459"/>
    <n v="2026"/>
    <s v="COI"/>
    <s v="ETO-RD-GR"/>
    <s v="LD02020023"/>
    <n v="5700161024"/>
    <x v="37"/>
    <m/>
    <n v="748255"/>
    <n v="9062637"/>
    <s v="190-13670818"/>
    <s v="EMERGENCIAL"/>
    <s v="SS ATENDIDA"/>
    <x v="194"/>
    <d v="2026-03-02T16:41:37"/>
    <d v="2026-02-28T16:06:14"/>
    <s v="BLOCO TRANSFORMADOR DE DISTRIBUIÇÃO"/>
    <s v="ITAPORA DO TOCANTINS"/>
    <s v="CLESIO CARVALHO MOURA"/>
    <s v="RURAL"/>
    <s v="FORMS SUBST DE TRANSFORMADOR"/>
    <s v="trafo queimado"/>
    <m/>
    <m/>
    <s v="15kva"/>
    <d v="2026-07-21T19:08:30"/>
    <m/>
    <m/>
    <m/>
  </r>
  <r>
    <s v="ETO-RD-GR 00395/2026"/>
    <x v="195"/>
    <n v="712600278"/>
    <n v="8812"/>
    <s v="FORMS"/>
    <s v="QUEIMADO"/>
    <s v="DESCARGA ATMOSFÉRICA"/>
    <s v="QUEIMADO"/>
    <s v="DESCARGA ATMOSFÉRICA"/>
    <s v="MC - SUBSTITUIÇÃO DE TRANSFORMADOR"/>
    <n v="1326043"/>
    <n v="2026"/>
    <s v="COI"/>
    <s v="ETO-RD-GR"/>
    <s v="LD03038009"/>
    <n v="5700163079"/>
    <x v="8"/>
    <m/>
    <n v="828024"/>
    <n v="9085977"/>
    <s v="190-13674185"/>
    <s v="EMERGENCIAL"/>
    <s v="SS ATENDIDA"/>
    <x v="195"/>
    <d v="2026-04-01T05:00:00"/>
    <d v="2026-04-03T12:07:37"/>
    <s v="BLOCO TRANSFORMADOR DE DISTRIBUIÇÃO"/>
    <s v="ITAPIRATINS"/>
    <s v="PAULO SERGIO CAETANO FREIRE"/>
    <s v="RURAL"/>
    <s v="FORMS SUBST DE TRANSFORMADOR"/>
    <s v="TRAFO 5700163079 QUEIMADO PARA RAIO TAMBÉM DE 15 KVA NA NA REDE 19,9 KV ACESSO BOM PARA CAMIONETE FOI FEITO TESTE AVAZIO E CONSTATADO QUEIMADO"/>
    <n v="15"/>
    <n v="15"/>
    <s v="15 KVA "/>
    <d v="2026-07-21T19:08:30"/>
    <m/>
    <m/>
    <m/>
  </r>
  <r>
    <s v="DG-RD-PO 00169/2026"/>
    <x v="196"/>
    <n v="312600133"/>
    <n v="8812"/>
    <s v="FORMS"/>
    <s v="QUEIMADO"/>
    <s v="DESCARGA ATMOSFÉRICA"/>
    <s v="QUEIMADO"/>
    <s v="DESCARGA ATMOSFÉRICA"/>
    <s v="MC - SUBSTITUIÇÃO DE TRANSFORMADOR"/>
    <n v="1310513"/>
    <n v="2026"/>
    <s v="COI"/>
    <s v="DG-RD-PO"/>
    <s v="LD02072001"/>
    <n v="5700164250"/>
    <x v="20"/>
    <m/>
    <n v="790009"/>
    <n v="8770546"/>
    <s v="190-15807262"/>
    <s v="EMERGENCIAL"/>
    <s v="SS ATENDIDA"/>
    <x v="196"/>
    <d v="2026-02-07T13:30:00"/>
    <d v="2026-02-09T18:22:01"/>
    <s v="TRANSFORMADOR DE DISTRIBUIÇÃO ENERGISA 34.5Kv"/>
    <s v="IPUEIRAS"/>
    <s v="JOSE MARIA ALVES MONTEL"/>
    <s v="RURAL"/>
    <s v="FORMS SUBST DE TRANSFORMADOR"/>
    <s v="INT: 20264119286629Segue SS de TR 5700164250 30KVA/34.5KV e para-raios queimados.Acesso livreUC 9528938FAZENDA SAO SALVADOR63984171902MARIA IVONETE PEDREIRA BRITO NEGREIRO043OP01 63 99263-3699"/>
    <n v="30"/>
    <n v="30"/>
    <s v="30"/>
    <d v="2026-07-21T19:08:30"/>
    <m/>
    <m/>
    <m/>
  </r>
  <r>
    <s v="ENC-RD-PS 00565/2026"/>
    <x v="197"/>
    <n v="212600510"/>
    <n v="25962"/>
    <s v="FORMS"/>
    <s v="QUEIMADO"/>
    <s v="BUCHA DANIFICADA"/>
    <s v="QUEIMADO"/>
    <s v="BUCHA DANIFICADA"/>
    <s v="MC - SUBSTITUIÇÃO DE TRANSFORMADOR"/>
    <n v="1352219"/>
    <n v="2026"/>
    <s v="COI"/>
    <s v="ENC-RD-PS"/>
    <s v="LD03062013"/>
    <n v="5700165253"/>
    <x v="28"/>
    <m/>
    <n v="681457"/>
    <n v="8880064"/>
    <s v="190-13673802"/>
    <s v="EMERGENCIAL"/>
    <s v="SS ATENDIDA"/>
    <x v="197"/>
    <d v="2026-06-07T14:04:00"/>
    <d v="2026-06-09T15:59:06"/>
    <s v="BLOCO TRANSFORMADOR DE DISTRIBUIÇÃO"/>
    <s v="CHAPADA DE AREIA"/>
    <s v="PAULO SERGIO CAETANO FREIRE"/>
    <s v="RURAL"/>
    <s v="FORMS SUBST DE TRANSFORMADOR"/>
    <s v="TRAFO 5700165253 QUEIMADO PARA RAIO TAMBÉM DE 15 KVA NA REDE 19.9 KV ACESSO BOM NÃO FOI FEITO TESTE AVAZIO DEVIDO BUCHA SECUNDARIA ESTOURADA"/>
    <n v="25"/>
    <n v="15"/>
    <s v="15 KVA "/>
    <d v="2026-07-21T19:08:30"/>
    <m/>
    <m/>
    <m/>
  </r>
  <r>
    <s v="ENC-RD-PS 00394/2026"/>
    <x v="198"/>
    <n v="212600353"/>
    <n v="8812"/>
    <s v="FORMS"/>
    <s v="QUEIMADO"/>
    <s v="DESCARGA ATMOSFÉRICA"/>
    <s v="QUEIMADO"/>
    <s v="DESCARGA ATMOSFÉRICA"/>
    <s v="MC - SUBSTITUIÇÃO DE TRANSFORMADOR"/>
    <n v="1324701"/>
    <n v="2026"/>
    <s v="COI"/>
    <s v="ENC-RD-PS"/>
    <s v="LD03050008"/>
    <n v="5700168031"/>
    <x v="83"/>
    <m/>
    <n v="766106"/>
    <n v="8962260"/>
    <s v="190-13678640"/>
    <s v="EMERGENCIAL"/>
    <s v="SS ATENDIDA"/>
    <x v="198"/>
    <d v="2026-03-25T14:05:00"/>
    <d v="2026-03-27T20:24:37"/>
    <s v="BLOCO TRANSFORMADOR DE DISTRIBUIÇÃO"/>
    <s v="RIO DOS BOIS"/>
    <s v="JOSE MARIA ALVES MONTEL"/>
    <s v="RURAL"/>
    <s v="FORMS SUBST DE TRANSFORMADOR"/>
    <s v="INT: 20264197577539Segue SS de TR 5700168031 10KVA/19.9KV e para-raios queimados.Acesso livre.UC 8696888FAZENDA PAU D'ARCO63984737791RAIMUNDO GOMES DA SILVA031OP02 63 99108-2994"/>
    <n v="15"/>
    <n v="5"/>
    <s v="10"/>
    <d v="2026-07-21T19:08:30"/>
    <m/>
    <m/>
    <m/>
  </r>
  <r>
    <s v="ENC-RD-PS 00200/2026"/>
    <x v="199"/>
    <n v="212600173"/>
    <n v="8385"/>
    <s v="FORMS"/>
    <s v="QUEIMADO"/>
    <s v="BUCHA DANIFICADA"/>
    <s v="QUEIMADO"/>
    <s v="BUCHA DANIFICADA"/>
    <s v="MC - SUBSTITUIÇÃO DE TRANSFORMADOR"/>
    <n v="1310212"/>
    <n v="2026"/>
    <s v="COI"/>
    <s v="ENC-RD-PS"/>
    <s v="LD05050008"/>
    <n v="5700020008"/>
    <x v="1"/>
    <m/>
    <n v="766188"/>
    <n v="8942379"/>
    <s v="190-13670918"/>
    <s v="EMERGENCIAL"/>
    <s v="SS ATENDIDA"/>
    <x v="199"/>
    <d v="2026-02-07T00:22:00"/>
    <d v="2026-02-09T08:15:47"/>
    <s v="BLOCO TRANSFORMADOR DE DISTRIBUIÇÃO"/>
    <s v="MIRANORTE"/>
    <s v="DIONES COSTA SILVA"/>
    <s v="RURAL"/>
    <s v="FORMS SUBST DE TRANSFORMADOR"/>
    <s v="SEGUE SS PARA SUBSTITUIR TRAFO 5700020008 BUCHA SECUNDARIA DANIFICADA NA RDR DE MIRA NORTE"/>
    <n v="15"/>
    <n v="5"/>
    <s v="5 kVA_x000d__x000a_"/>
    <d v="2026-07-21T19:08:30"/>
    <m/>
    <m/>
    <m/>
  </r>
  <r>
    <s v="ETO-RD-GR 00380/2026"/>
    <x v="200"/>
    <n v="712600270"/>
    <n v="8812"/>
    <s v="FORMS"/>
    <s v="QUEIMADO"/>
    <s v="DESCARGA ATMOSFÉRICA"/>
    <s v="QUEIMADO"/>
    <s v="DESCARGA ATMOSFÉRICA"/>
    <s v="MC - SUBSTITUIÇÃO DE TRANSFORMADOR"/>
    <n v="1320534"/>
    <n v="2026"/>
    <s v="COI"/>
    <s v="ETO-RD-GR"/>
    <s v="LD01065015"/>
    <n v="5700169104"/>
    <x v="50"/>
    <m/>
    <n v="871012"/>
    <n v="9018021"/>
    <s v="190-13676032"/>
    <s v="EMERGENCIAL"/>
    <s v="SS ATENDIDA"/>
    <x v="200"/>
    <d v="2026-03-27T07:00:00"/>
    <d v="2026-03-29T09:23:10"/>
    <s v="BLOCO TRANSFORMADOR DE DISTRIBUIÇÃO"/>
    <s v="SANTA MARIA DO TOCANTINS"/>
    <s v="VINICIUS DE MORAIS NERY"/>
    <s v="RURAL"/>
    <s v="FORMS SUBST DE TRANSFORMADOR"/>
    <s v="segue ss para substituiçao de trafo 5700169104 queimado trafo de 45kva tensao 34,5kv para raio queimados acesso livre com equipe de manutencao na rural de [0104] SANTA MARIA DO TOCANTINSIND FAZENDA PELEJA II, 0 - FAZ PELEJA II"/>
    <n v="45"/>
    <n v="45"/>
    <s v="45kva"/>
    <d v="2026-07-21T19:08:30"/>
    <m/>
    <m/>
    <m/>
  </r>
  <r>
    <s v="DG-RD-PO 00400/2026"/>
    <x v="201"/>
    <n v="312600323"/>
    <n v="25983"/>
    <s v="FORMS"/>
    <s v="QUEIMADO"/>
    <s v="VAZAMENTO DE ÓLEO"/>
    <m/>
    <m/>
    <s v="MC - SUBSTITUIÇÃO DE TRANSFORMADOR"/>
    <n v="1351661"/>
    <n v="2026"/>
    <s v="COI"/>
    <s v="DG-RD-PO"/>
    <s v="LD02072001"/>
    <n v="5700177250"/>
    <x v="20"/>
    <m/>
    <n v="778215"/>
    <n v="8754212"/>
    <s v="190-13670213"/>
    <s v="EMERGENCIAL"/>
    <s v="SS ATENDIDA"/>
    <x v="201"/>
    <d v="2026-06-03T17:20:00"/>
    <d v="2026-06-05T17:11:41"/>
    <s v="BLOCO TRANSFORMADOR DE DISTRIBUIÇÃO"/>
    <s v="IPUEIRAS"/>
    <s v="ROBSON FERNANDO LAUERMANN RICO"/>
    <s v="RURAL"/>
    <s v="FORMS SUBST DE TRANSFORMADOR"/>
    <s v="TR-5700102250 Queimadopara raios bompotência 45kvatensão 34,5kvacesso livreequipe 001OP017 tel-63992113757"/>
    <n v="45"/>
    <n v="45"/>
    <s v="45"/>
    <d v="2026-07-21T19:08:30"/>
    <m/>
    <m/>
    <m/>
  </r>
  <r>
    <s v="ENC-RD-PS 00568/2026"/>
    <x v="202"/>
    <n v="212600515"/>
    <n v="25962"/>
    <s v="FORMS"/>
    <s v="QUEIMADO"/>
    <s v="VAZAMENTO DE ÓLEO"/>
    <s v="QUEIMADO"/>
    <s v="VAZAMENTO DE ÓLEO"/>
    <s v="MC - SUBSTITUIÇÃO DE TRANSFORMADOR"/>
    <n v="1353625"/>
    <n v="2026"/>
    <s v="COI"/>
    <s v="ENC-RD-PS"/>
    <s v="LD01056046"/>
    <n v="5700180044"/>
    <x v="4"/>
    <m/>
    <n v="729149"/>
    <n v="8812661"/>
    <s v="190-13667637"/>
    <s v="EMERGENCIAL"/>
    <s v="SS ATENDIDA"/>
    <x v="202"/>
    <d v="2026-06-10T20:27:00"/>
    <d v="2026-06-13T13:56:57"/>
    <s v="BLOCO TRANSFORMADOR DE DISTRIBUIÇÃO"/>
    <s v="FATIMA"/>
    <s v="ROBSON FERNANDO LAUERMANN RICO"/>
    <s v="RURAL"/>
    <s v="FORMS SUBST DE TRANSFORMADOR"/>
    <s v="Trafo 5700180044 45kVA queimado - Posto mourãoRede 34,5kVAcesso livreequipe 044OP01 - Tel. (63)98452-8799"/>
    <n v="45"/>
    <n v="45"/>
    <s v="45kVA"/>
    <d v="2026-07-21T19:08:30"/>
    <m/>
    <m/>
    <m/>
  </r>
  <r>
    <s v="ETO-RD-DP 00018/2026"/>
    <x v="203"/>
    <n v="512600014"/>
    <n v="8812"/>
    <s v="FORMS"/>
    <m/>
    <m/>
    <m/>
    <m/>
    <s v="MC - SUBSTITUIÇÃO DE TRANSFORMADOR"/>
    <n v="1278834"/>
    <n v="2026"/>
    <s v="COI"/>
    <s v="ETO-RD-DP"/>
    <s v="LD01414027"/>
    <n v="5700182027"/>
    <x v="67"/>
    <m/>
    <n v="988391"/>
    <n v="8657702"/>
    <s v="190-13714531"/>
    <s v="EMERGENCIAL"/>
    <s v="SS ATENDIDA"/>
    <x v="203"/>
    <d v="2026-01-05T13:30:00"/>
    <d v="2026-01-06T18:14:41"/>
    <s v="BLOCO TRANSFORMADOR DE DISTRIBUIÇÃO"/>
    <s v="PONTE ALTA DO BOM JESUS"/>
    <s v="ANTONIO FAGNER ALVES RIBEIRO"/>
    <s v="RURAL"/>
    <s v="FORMS SUBST DE TRANSFORMADOR"/>
    <s v="Constatado trafo 5700182027 de 15kVA na 19.9kV e para-raios queimados. Acesso para caminhonete. não chega embaixo da estrutura."/>
    <n v="15"/>
    <n v="15"/>
    <s v="15"/>
    <d v="2026-07-21T19:08:30"/>
    <m/>
    <m/>
    <m/>
  </r>
  <r>
    <s v="ETO-RD-GR 00002/2026"/>
    <x v="204"/>
    <n v="712600018"/>
    <n v="8385"/>
    <s v="FORMS"/>
    <s v="QUEIMADO"/>
    <s v="DESCARGA ATMOSFÉRICA"/>
    <s v="BUCHA NEUTRO"/>
    <s v="DESCARGA ATMOSFÉRICA"/>
    <s v="MC - SUBSTITUIÇÃO DE TRANSFORMADOR"/>
    <n v="1277444"/>
    <n v="2026"/>
    <s v="COI"/>
    <s v="ETO-RD-GR"/>
    <s v="LD03038009"/>
    <n v="5700022078"/>
    <x v="1"/>
    <m/>
    <n v="846821"/>
    <n v="9066545"/>
    <s v="190-13677301"/>
    <s v="ALTA"/>
    <s v="SS ATENDIDA"/>
    <x v="204"/>
    <d v="2026-01-03T08:56:54"/>
    <d v="2026-03-02T05:40:40"/>
    <s v="BLOCO TRANSFORMADOR DE DISTRIBUIÇÃO"/>
    <s v="ITACAJA"/>
    <s v="DELIO NUNES OSCAR"/>
    <s v="RURAL"/>
    <s v="FORMS SUBST DE TRANSFORMADOR"/>
    <s v="Enviar equipe da manutenção para substituir trafo 5700022078 queimado de 15 kva na 19,9 kv mais para raio"/>
    <n v="25"/>
    <n v="15"/>
    <s v="15"/>
    <d v="2026-07-21T19:08:30"/>
    <m/>
    <m/>
    <m/>
  </r>
  <r>
    <s v="ETO-RD-GR 00427/2026"/>
    <x v="205"/>
    <n v="712600303"/>
    <n v="8812"/>
    <s v="FORMS"/>
    <s v="QUEIMADO"/>
    <s v="NÃO IDENTIFICADO"/>
    <s v="QUEIMADO"/>
    <s v="NÃO IDENTIFICADO"/>
    <s v="MC - SUBSTITUIÇÃO DE TRANSFORMADOR"/>
    <n v="1331492"/>
    <n v="2026"/>
    <s v="MANUT"/>
    <s v="ETO-RD-GR"/>
    <s v="LD01010153"/>
    <n v="5700191153"/>
    <x v="84"/>
    <m/>
    <n v="717233"/>
    <n v="9122414"/>
    <s v="190-13870358"/>
    <s v="EMERGENCIAL"/>
    <s v="SS ATENDIDA"/>
    <x v="205"/>
    <d v="2026-04-14T09:57:41"/>
    <d v="2026-04-15T13:19:41"/>
    <s v="BLOCO TRANSFORMADOR DE DISTRIBUIÇÃO"/>
    <s v="BERNARDO SAYAO"/>
    <s v="LEANDRO BISPO DE BARROS"/>
    <s v="RURAL"/>
    <s v="FORMS SUBST DE TRANSFORMADOR"/>
    <s v="trafo queimado 5700191153 pararaio queimadoacesso livretrafo de 15kvaverificar possibilidade de colocar um trafo de 25kvacarga do cliente alta.equipe 153op01"/>
    <m/>
    <m/>
    <s v="15KVA"/>
    <d v="2026-07-21T19:08:30"/>
    <m/>
    <m/>
    <m/>
  </r>
  <r>
    <s v="ETO-RD-AR 00310/2026"/>
    <x v="206"/>
    <n v="612600201"/>
    <n v="8812"/>
    <s v="FORMS"/>
    <s v="QUEIMADO"/>
    <s v="DESCARGA ATMOSFÉRICA"/>
    <s v="QUEIMADO"/>
    <s v="DESCARGA ATMOSFÉRICA"/>
    <s v="MC - SUBSTITUIÇÃO DE TRANSFORMADOR"/>
    <n v="1312884"/>
    <n v="2026"/>
    <s v="MANUT"/>
    <s v="ETO-RD-AR"/>
    <s v="LD03010004"/>
    <n v="5700192040"/>
    <x v="18"/>
    <m/>
    <n v="758699"/>
    <n v="9235293"/>
    <s v="190-15833080"/>
    <s v="EMERGENCIAL"/>
    <s v="SS ATENDIDA"/>
    <x v="206"/>
    <d v="2026-02-16T15:16:00"/>
    <d v="2026-02-18T11:57:51"/>
    <s v="TRANSFORMADOR DE DISTRIBUIÇÃO ENERGISA 19.919Kv"/>
    <s v="ARAGOMINAS"/>
    <s v="ERLAN PEREIRA DE SOUSA"/>
    <s v="RURAL"/>
    <s v="FORMS SUBST DE TRANSFORMADOR"/>
    <s v="Trafo 5700192040 Queimado 15kvaPara-raio: queimado Tensão: 34,5Acesso: livre para caminhão e caminhoneteEndereço: IND ASSENTAMEN P.A. REUNIDAS, 0 - LT364 DEUSIMAR B MACHADO LPT20"/>
    <n v="15"/>
    <n v="5"/>
    <s v="15kva"/>
    <d v="2026-07-21T19:08:30"/>
    <m/>
    <m/>
    <m/>
  </r>
  <r>
    <s v="ETO-RD-GR 00533/2026"/>
    <x v="207"/>
    <n v="712600357"/>
    <n v="8812"/>
    <s v="FORMS"/>
    <s v="QUEIMADO"/>
    <s v="DESCARGA ATMOSFÉRICA"/>
    <s v="QUEIMADO"/>
    <s v="DESCARGA ATMOSFÉRICA"/>
    <s v="MC - SUBSTITUIÇÃO DE TRANSFORMADOR"/>
    <n v="1345732"/>
    <n v="2026"/>
    <s v="COI"/>
    <s v="ETO-RD-GR"/>
    <s v="LD02020023"/>
    <n v="5700194024"/>
    <x v="37"/>
    <m/>
    <n v="756768"/>
    <n v="9059499"/>
    <s v="190-13671121"/>
    <s v="EMERGENCIAL"/>
    <s v="SS ATENDIDA"/>
    <x v="207"/>
    <d v="2026-05-18T09:50:00"/>
    <d v="2026-05-19T16:31:14"/>
    <s v="BLOCO TRANSFORMADOR DE DISTRIBUIÇÃO"/>
    <s v="ITAPORA DO TOCANTINS"/>
    <s v="SIRDEIS ALVES MONTEIRO"/>
    <s v="RURAL"/>
    <s v="FORMS SUBST DE TRANSFORMADOR"/>
    <s v="trafo 5700194024 queimado 15 kva"/>
    <n v="15"/>
    <n v="15"/>
    <s v="15 kva"/>
    <d v="2026-07-21T19:08:30"/>
    <m/>
    <m/>
    <m/>
  </r>
  <r>
    <s v="ETO-RD-GR 00334/2026"/>
    <x v="208"/>
    <n v="712600246"/>
    <n v="8812"/>
    <s v="FORMS"/>
    <s v="QUEIMADO"/>
    <s v="DESCARGA ATMOSFÉRICA"/>
    <s v="QUEIMADO"/>
    <s v="DESCARGA ATMOSFÉRICA"/>
    <s v="MC - SUBSTITUIÇÃO DE TRANSFORMADOR"/>
    <n v="1320528"/>
    <n v="2026"/>
    <s v="COI"/>
    <s v="ETO-RD-GR"/>
    <s v="LD02020023"/>
    <n v="5700197034"/>
    <x v="37"/>
    <m/>
    <n v="758938"/>
    <n v="9063043"/>
    <s v="190-13663109"/>
    <s v="EMERGENCIAL"/>
    <s v="SS ATENDIDA"/>
    <x v="208"/>
    <d v="2026-03-16T23:00:00"/>
    <d v="2026-03-19T17:04:11"/>
    <s v="BLOCO TRANSFORMADOR DE DISTRIBUIÇÃO"/>
    <s v="PRESIDENTE KENNEDY"/>
    <s v="PAULO SERGIO CAETANO FREIRE"/>
    <s v="RURAL"/>
    <s v="FORMS SUBST DE TRANSFORMADOR"/>
    <s v="TRAFO 5700197034 QUEIMADO PARA RAIO TAMBÉM DE 15 KVA NA NA REDE 19,9 KV ACESSO BOM PARA CAMIONETE FOI FEITO TESTE AVAZIO COSTATADO QUEIMADO FAZER MELHORIA DE ATERRAMENTO NO LOCAL"/>
    <n v="15"/>
    <n v="15"/>
    <s v="15 KVA "/>
    <d v="2026-07-21T19:08:30"/>
    <m/>
    <m/>
    <m/>
  </r>
  <r>
    <s v="ETO-RD-GR 00345/2026"/>
    <x v="209"/>
    <n v="712600253"/>
    <n v="8812"/>
    <s v="FORMS"/>
    <s v="QUEIMADO"/>
    <s v="DESCARGA ATMOSFÉRICA"/>
    <s v="QUEIMADO"/>
    <s v="DESCARGA ATMOSFÉRICA"/>
    <s v="MC - SUBSTITUIÇÃO DE TRANSFORMADOR"/>
    <n v="1322388"/>
    <n v="2026"/>
    <s v="COI"/>
    <s v="ETO-RD-GR"/>
    <s v="LD03020023"/>
    <n v="5700198153"/>
    <x v="85"/>
    <m/>
    <n v="738062"/>
    <n v="9102106"/>
    <s v="190-13666150"/>
    <s v="EMERGENCIAL"/>
    <s v="SS ATENDIDA"/>
    <x v="209"/>
    <d v="2026-03-20T20:33:19"/>
    <d v="2026-03-22T15:19:22"/>
    <s v="BLOCO TRANSFORMADOR DE DISTRIBUIÇÃO"/>
    <s v="BERNARDO SAYAO"/>
    <s v="Felipe Batista Ferrreira"/>
    <s v="RURAL"/>
    <s v="FORMS SUBST DE TRANSFORMADOR"/>
    <s v="TR 5700198153QUEIMADO 15KVAPARA RAIO DANIFICADO TENSAO 34500023OP08 ESTEVE NO LOCAL"/>
    <m/>
    <m/>
    <s v="15KVA"/>
    <d v="2026-07-21T19:08:30"/>
    <m/>
    <m/>
    <m/>
  </r>
  <r>
    <s v="DOLP-RD-PA 00296/2026"/>
    <x v="210"/>
    <n v="112600333"/>
    <n v="8812"/>
    <s v="FORMS"/>
    <s v="QUEIMADO"/>
    <s v="DESCARGA ATMOSFÉRICA"/>
    <s v="QUEIMADO"/>
    <s v="DESCARGA ATMOSFÉRICA"/>
    <s v="MC - SUBSTITUIÇÃO DE TRANSFORMADOR"/>
    <n v="1315352"/>
    <n v="2026"/>
    <s v="COI"/>
    <s v="DOLP-RD-PA"/>
    <s v="LD03046026"/>
    <n v="5700203092"/>
    <x v="14"/>
    <m/>
    <n v="912909"/>
    <n v="8872352"/>
    <s v="190-13697973"/>
    <s v="EMERGENCIAL"/>
    <s v="SS ATENDIDA"/>
    <x v="210"/>
    <d v="2026-02-26T19:11:00"/>
    <d v="2026-03-01T08:20:44"/>
    <s v="BLOCO TRANSFORMADOR DE DISTRIBUIÇÃO"/>
    <s v="NOVO ACORDO"/>
    <s v="SAMUEL PINTO GOMES"/>
    <s v="RURAL"/>
    <s v="FORMS SUBST DE TRANSFORMADOR"/>
    <s v="Trafo 5700203092 de 15kva e para-raio queimado, Tensão 19,9kv, Acesso para camionete 4x4, Local Rural Novo Acordo região da taboca, Faz. IND FAZENDA ROSALINA, 0 - 092 13120 - 001"/>
    <n v="25"/>
    <n v="15"/>
    <s v="15kva"/>
    <d v="2026-07-21T19:08:30"/>
    <m/>
    <m/>
    <m/>
  </r>
  <r>
    <s v="ETO-RD-AR 00664/2026"/>
    <x v="211"/>
    <n v="612600391"/>
    <n v="8812"/>
    <s v="FORMS"/>
    <s v="QUEIMADO"/>
    <s v="DESCARGA ATMOSFÉRICA"/>
    <s v="QUEIMADO"/>
    <s v="DESCARGA ATMOSFÉRICA"/>
    <s v="MC - SUBSTITUIÇÃO DE TRANSFORMADOR"/>
    <n v="1331373"/>
    <n v="2026"/>
    <s v="COI"/>
    <s v="ETO-RD-AR"/>
    <s v="LD03010004"/>
    <n v="5700205157"/>
    <x v="18"/>
    <m/>
    <n v="762280"/>
    <n v="9256110"/>
    <s v="190-13678991"/>
    <s v="EMERGENCIAL"/>
    <s v="SS ATENDIDA"/>
    <x v="211"/>
    <d v="2026-04-12T11:50:00"/>
    <d v="2026-04-14T12:22:59"/>
    <s v="BLOCO TRANSFORMADOR DE DISTRIBUIÇÃO"/>
    <s v="ARAGUANA"/>
    <s v="EZEQUIEL CAVALCANTE DOS SANTOS"/>
    <s v="RURAL"/>
    <s v="FORMS SUBST DE TRANSFORMADOR"/>
    <s v="trafo 5700205157 queimado potência 15kva tensão34,5kv ID:49090822acesso livre para-raio queimado."/>
    <n v="15"/>
    <n v="15"/>
    <s v="15"/>
    <d v="2026-07-21T19:08:30"/>
    <m/>
    <m/>
    <m/>
  </r>
  <r>
    <s v="ETO-RD-GR 00211/2026"/>
    <x v="212"/>
    <n v="712600141"/>
    <n v="8812"/>
    <s v="FORMS"/>
    <s v="QUEIMADO"/>
    <s v="BUCHA DANIFICADA"/>
    <s v="QUEIMADO"/>
    <s v="BUCHA DANIFICADA"/>
    <s v="MC - SUBSTITUIÇÃO DE TRANSFORMADOR"/>
    <n v="1310701"/>
    <n v="2026"/>
    <s v="COI"/>
    <s v="ETO-RD-GR"/>
    <s v="LD02038009"/>
    <n v="5700212048"/>
    <x v="86"/>
    <m/>
    <n v="749767"/>
    <n v="8991970"/>
    <s v="190-13679100"/>
    <s v="EMERGENCIAL"/>
    <s v="SS ATENDIDA"/>
    <x v="212"/>
    <d v="2026-02-10T15:21:35"/>
    <d v="2026-02-13T09:39:36"/>
    <s v="BLOCO TRANSFORMADOR DE DISTRIBUIÇÃO"/>
    <s v="COLMEIA"/>
    <s v="STANLEY APARECIDO DO CARMO"/>
    <s v="RURAL"/>
    <s v="FORMS SUBST DE TRANSFORMADOR"/>
    <s v="Trafo: 5700212048 QueimadoPotencia: 05 KVATensão: 34,5KVPara raio: queimado Acesso: Livre   Equipe: 048op02 (63)99243-2387"/>
    <m/>
    <m/>
    <s v="5 KVA"/>
    <d v="2026-07-21T19:08:30"/>
    <m/>
    <m/>
    <m/>
  </r>
  <r>
    <s v="ETO-RD-AR 00554/2026"/>
    <x v="213"/>
    <n v="612600345"/>
    <n v="8812"/>
    <s v="FORMS"/>
    <s v="QUEIMADO"/>
    <s v="DESCARGA ATMOSFÉRICA"/>
    <s v="QUEIMADO"/>
    <s v="DESCARGA ATMOSFÉRICA"/>
    <s v="MC - SUBSTITUIÇÃO DE TRANSFORMADOR"/>
    <n v="1324708"/>
    <n v="2026"/>
    <s v="COI"/>
    <s v="ETO-RD-AR"/>
    <s v="LD02010004"/>
    <n v="5700214080"/>
    <x v="87"/>
    <m/>
    <n v="853701"/>
    <n v="9262662"/>
    <s v="190-13693897"/>
    <s v="PROGRAMAVEL"/>
    <s v="SS ATENDIDA"/>
    <x v="213"/>
    <d v="2026-03-26T17:10:59"/>
    <d v="2027-04-29T17:55:43"/>
    <s v="BLOCO TRANSFORMADOR DE DISTRIBUIÇÃO"/>
    <s v="DARCINOPOLIS"/>
    <s v="EZEQUIEL CAVALCANTE DOS SANTOS"/>
    <s v="RURAL"/>
    <s v="FORMS SUBST DE TRANSFORMADOR"/>
    <s v="Substutui Trafo 5700214080 queimado potência 5kva tensão 34,5kv  acesso so caminhonete para-raio queimado."/>
    <m/>
    <m/>
    <s v="5"/>
    <d v="2026-07-21T19:08:30"/>
    <m/>
    <m/>
    <m/>
  </r>
  <r>
    <s v="ETO-RD-AG 00092/2026"/>
    <x v="214"/>
    <n v="662600059"/>
    <n v="25962"/>
    <s v="FORMS"/>
    <s v="AVARIADO"/>
    <s v="VAZAMENTO DE ÓLEO"/>
    <s v="AVARIADO"/>
    <s v="VAZAMENTO DE ÓLEO"/>
    <s v="MC - SUBSTITUIÇÃO DE TRANSFORMADOR"/>
    <n v="1293827"/>
    <n v="2026"/>
    <s v="COI"/>
    <s v="ETO-RD-AG"/>
    <s v="LD02014045"/>
    <n v="5700215132"/>
    <x v="88"/>
    <m/>
    <n v="843534"/>
    <n v="9410790"/>
    <s v="190-13713667"/>
    <s v="EMERGENCIAL"/>
    <s v="SS ATENDIDA"/>
    <x v="214"/>
    <d v="2026-01-22T22:04:35"/>
    <d v="2026-01-25T20:03:39"/>
    <s v="BLOCO TRANSFORMADOR DE DISTRIBUIÇÃO"/>
    <s v="SAMPAIO"/>
    <s v="CLEIDSON RODRIGUES VIEIRA"/>
    <s v="RURAL"/>
    <s v="FORMS SUBST DE TRANSFORMADOR"/>
    <s v="Nota para manutenção substituir trafo 5700215130 de 15KVA na 19.9kv com vazamento de óleo RDR de Sampaio"/>
    <n v="15"/>
    <n v="15"/>
    <s v="15kva"/>
    <d v="2026-07-21T19:08:30"/>
    <m/>
    <m/>
    <m/>
  </r>
  <r>
    <s v="ETO-RD-GU 00057/2026"/>
    <x v="215"/>
    <n v="412600106"/>
    <n v="8812"/>
    <s v="FORMS"/>
    <s v="QUEIMADO"/>
    <s v="DESCARGA ATMOSFÉRICA"/>
    <s v="QUEIMADO"/>
    <s v="SOBRECARGA"/>
    <s v="MC - SUBSTITUIÇÃO DE TRANSFORMADOR"/>
    <n v="1285456"/>
    <n v="2026"/>
    <s v="COI"/>
    <s v="ETO-RD-GU"/>
    <s v="LD01003036"/>
    <n v="5700217032"/>
    <x v="36"/>
    <m/>
    <n v="660470"/>
    <n v="8607574"/>
    <s v="190-13714942"/>
    <s v="EMERGENCIAL"/>
    <s v="SS ATENDIDA"/>
    <x v="215"/>
    <d v="2026-01-14T17:35:00"/>
    <d v="2026-01-15T13:29:50"/>
    <s v="BLOCO TRANSFORMADOR DE DISTRIBUIÇÃO"/>
    <s v="ARAGUACU"/>
    <s v="JONATAN ALVES DE SOUZA"/>
    <s v="RURAL"/>
    <s v="FORMS SUBST DE TRANSFORMADOR"/>
    <s v="SEGUE SS PARA TROCA DE TRAFO QUEIMADO"/>
    <n v="30"/>
    <n v="30"/>
    <s v="30KVA"/>
    <d v="2026-07-21T19:08:30"/>
    <m/>
    <m/>
    <m/>
  </r>
  <r>
    <s v="DOLP-RD-PA 00236/2026"/>
    <x v="216"/>
    <n v="112600185"/>
    <n v="8812"/>
    <s v="FORMS"/>
    <s v="QUEIMADO"/>
    <s v="DESCARGA ATMOSFÉRICA"/>
    <s v="QUEIMADO"/>
    <s v="DESCARGA ATMOSFÉRICA"/>
    <s v="MC - SUBSTITUIÇÃO DE TRANSFORMADOR"/>
    <n v="1310589"/>
    <n v="2026"/>
    <s v="COI"/>
    <s v="DOLP-RD-PA"/>
    <s v="LD02059122"/>
    <n v="5700221196"/>
    <x v="19"/>
    <m/>
    <n v="875949"/>
    <n v="8861646"/>
    <s v="190-13706728"/>
    <s v="EMERGENCIAL"/>
    <s v="SS ATENDIDA"/>
    <x v="216"/>
    <d v="2026-02-01T12:00:00"/>
    <d v="2026-02-13T00:13:21"/>
    <s v="BLOCO TRANSFORMADOR DE DISTRIBUIÇÃO"/>
    <s v="LAGOA DO TOCANTINS"/>
    <s v="CLEONE PEREIRA DE SOUZA LIMA"/>
    <s v="RURAL"/>
    <s v="FORMS SUBST DE TRANSFORMADOR"/>
    <s v="trafo 5700221196 5kva e para raio queimado na 19,9 acesso caminhonete  151op01 992044413"/>
    <n v="10"/>
    <n v="10"/>
    <s v="5kva"/>
    <d v="2026-07-21T19:08:30"/>
    <m/>
    <m/>
    <m/>
  </r>
  <r>
    <s v="ETO-RD-AR 00568/2026"/>
    <x v="217"/>
    <n v="612600343"/>
    <n v="8812"/>
    <s v="FORMS"/>
    <s v="QUEIMADO"/>
    <s v="DESCARGA ATMOSFÉRICA"/>
    <s v="QUEIMADO"/>
    <s v="DESCARGA ATMOSFÉRICA"/>
    <s v="MC - SUBSTITUIÇÃO DE TRANSFORMADOR"/>
    <n v="1325825"/>
    <n v="2026"/>
    <s v="COI"/>
    <s v="ETO-RD-AR"/>
    <s v="PS01112193"/>
    <n v="5700224193"/>
    <x v="52"/>
    <m/>
    <n v="991483"/>
    <n v="9096659"/>
    <s v="190-13676205"/>
    <s v="EMERGENCIAL"/>
    <s v="SS ATENDIDA"/>
    <x v="217"/>
    <d v="2026-03-28T17:50:00"/>
    <d v="2026-03-30T12:44:54"/>
    <s v="BLOCO TRANSFORMADOR DE DISTRIBUIÇÃO"/>
    <s v="CAMPOS LINDOS"/>
    <s v="ROBSON FERNANDO LAUERMANN RICO"/>
    <s v="RURAL"/>
    <s v="FORMS SUBST DE TRANSFORMADOR"/>
    <s v="TR-5701415077 Queimadopara raios queimadopotência 30kvatensão 34,5kvacesso livreequipe 193op01 tel-63992552584"/>
    <n v="30"/>
    <n v="30"/>
    <s v="15"/>
    <d v="2026-07-21T19:08:30"/>
    <m/>
    <m/>
    <m/>
  </r>
  <r>
    <s v="DOLP-RD-PA 00240/2026"/>
    <x v="218"/>
    <n v="112600405"/>
    <n v="8812"/>
    <s v="FORMS"/>
    <s v="QUEIMADO"/>
    <s v="NÃO IDENTIFICADO"/>
    <s v="QUEIMADO"/>
    <s v="NÃO IDENTIFICADO"/>
    <s v="MC - SUBSTITUIÇÃO DE TRANSFORMADOR"/>
    <n v="1311555"/>
    <n v="2026"/>
    <s v="COI"/>
    <s v="DOLP-RD-PA"/>
    <s v="LD03059122"/>
    <n v="5700226006"/>
    <x v="11"/>
    <m/>
    <n v="812698"/>
    <n v="8921628"/>
    <s v="190-13720294"/>
    <s v="EMERGENCIAL"/>
    <s v="SS ATENDIDA"/>
    <x v="218"/>
    <d v="2026-02-13T09:30:00"/>
    <d v="2026-02-14T12:52:33"/>
    <s v="BLOCO TRANSFORMADOR DE DISTRIBUIÇÃO"/>
    <s v="TOCANTINIA"/>
    <s v="JORGE BOAZ FERREIRA SOUSA DA S"/>
    <s v="RURAL"/>
    <s v="FORMS SUBST DE TRANSFORMADOR"/>
    <s v="Trafo 5700226006 queimadoacesso livre potencia 15 kva para-raio queimado tensão 34,5"/>
    <n v="15"/>
    <n v="15"/>
    <s v="15 KVA "/>
    <d v="2026-07-21T19:08:30"/>
    <m/>
    <m/>
    <m/>
  </r>
  <r>
    <s v="ETO-RD-AG 00202/2026"/>
    <x v="219"/>
    <n v="662600128"/>
    <n v="8385"/>
    <s v="FORA FORMS"/>
    <s v="AVARIADO"/>
    <s v="VAZAMENTO DE ÓLEO"/>
    <s v="SOBRECARGA PREVENTIVA"/>
    <s v="SOBRECARGA"/>
    <s v="MC - SUBSTITUIÇÃO DE TRANSFORMADOR"/>
    <n v="1313237"/>
    <n v="2026"/>
    <s v="COI"/>
    <s v="ETO-RD-AG"/>
    <s v="AL01019068"/>
    <n v="5700023068"/>
    <x v="1"/>
    <m/>
    <n v="807544"/>
    <n v="9409557"/>
    <s v="190-13680800"/>
    <s v="EMERGENCIAL"/>
    <s v="SS ATENDIDA"/>
    <x v="219"/>
    <d v="2026-02-19T19:02:12"/>
    <d v="2026-02-21T21:34:40"/>
    <s v="BLOCO TRANSFORMADOR DE DISTRIBUIÇÃO"/>
    <s v="BURITI DO TOCANTINS"/>
    <s v="CLEIDSON RODRIGUES VIEIRA"/>
    <s v="RURAL"/>
    <s v="AVISO DE ANOMALIA"/>
    <s v="TRAFO 5700023068 DE 10KVA NA 13.9KV ESTÁ COM FAZAMENTO DE ÓLEO E NÃO ACEITOU FECHAMENTO. LOCAL SAIDA DE BURIRI SENTIDO DAVINÓPOLISEQUIPE 068OP02 984586768 ACESSO LIVRE PARA CAMIONETA"/>
    <m/>
    <m/>
    <s v="15KVA"/>
    <d v="1900-01-14T00:00:00"/>
    <m/>
    <m/>
    <m/>
  </r>
  <r>
    <s v="DOLP-RD-PA 00006/2026"/>
    <x v="220"/>
    <n v="112600274"/>
    <n v="8812"/>
    <s v="FORMS"/>
    <s v="QUEIMADO"/>
    <s v="NÃO IDENTIFICADO"/>
    <s v="QUEIMADO"/>
    <s v="NÃO IDENTIFICADO"/>
    <s v="MC - SUBSTITUIÇÃO DE TRANSFORMADOR"/>
    <n v="1277443"/>
    <n v="2026"/>
    <s v="COI"/>
    <s v="DOLP-RD-PA"/>
    <s v="LD02059122"/>
    <n v="5700227196"/>
    <x v="19"/>
    <m/>
    <n v="882681"/>
    <n v="8866161"/>
    <s v="190-13674397"/>
    <s v="EMERGENCIAL"/>
    <s v="SS ATENDIDA"/>
    <x v="220"/>
    <d v="2026-02-01T12:00:00"/>
    <d v="2026-01-05T21:21:27"/>
    <s v="BLOCO TRANSFORMADOR DE DISTRIBUIÇÃO"/>
    <s v="LAGOA DO TOCANTINS"/>
    <s v="JOAO PAULO VASCONCELOS MARINHO"/>
    <s v="RURAL"/>
    <s v="FORMS SUBST DE TRANSFORMADOR"/>
    <s v="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n v="15"/>
    <n v="15"/>
    <s v="15 kvar "/>
    <d v="2026-07-21T19:08:30"/>
    <m/>
    <m/>
    <m/>
  </r>
  <r>
    <s v="ETO-RD-DP 00375/2026"/>
    <x v="221"/>
    <n v="512600180"/>
    <n v="8812"/>
    <s v="FORMS"/>
    <s v="QUEIMADO"/>
    <s v="VAZAMENTO DE ÓLEO"/>
    <s v="QUEIMADO"/>
    <s v="NÃO IDENTIFICADO"/>
    <s v="MC - SUBSTITUIÇÃO DE TRANSFORMADOR"/>
    <n v="1355575"/>
    <n v="2026"/>
    <s v="COI"/>
    <s v="ETO-RD-DP"/>
    <s v="LD07002091"/>
    <n v="5700228101"/>
    <x v="75"/>
    <m/>
    <n v="930734"/>
    <n v="8714044"/>
    <s v="190-13706947"/>
    <s v="EMERGENCIAL"/>
    <s v="SS ATENDIDA"/>
    <x v="221"/>
    <d v="2026-06-15T02:30:00"/>
    <d v="2026-06-17T18:56:41"/>
    <s v="BLOCO TRANSFORMADOR DE DISTRIBUIÇÃO"/>
    <s v="PORTO ALEGRE DO TOCANTINS"/>
    <s v="MARCELO LIMA DAMASCENO"/>
    <s v="URBANO"/>
    <s v="FORMS SUBST DE TRANSFORMADOR"/>
    <s v="transformador queimado"/>
    <n v="150"/>
    <n v="75"/>
    <s v="75kva"/>
    <d v="2026-07-21T19:08:30"/>
    <m/>
    <m/>
    <m/>
  </r>
  <r>
    <s v="ETO-RD-DP 00214/2026"/>
    <x v="222"/>
    <n v="512600126"/>
    <n v="8812"/>
    <s v="FORMS"/>
    <s v="QUEIMADO"/>
    <s v="DESCARGA ATMOSFÉRICA"/>
    <s v="QUEIMADO"/>
    <s v="DESCARGA ATMOSFÉRICA"/>
    <s v="MC - SUBSTITUIÇÃO DE TRANSFORMADOR"/>
    <n v="1323310"/>
    <n v="2026"/>
    <s v="COCM"/>
    <s v="ETO-RD-DP"/>
    <s v="LD03046026"/>
    <n v="5700230116"/>
    <x v="14"/>
    <m/>
    <n v="864469"/>
    <n v="8747007"/>
    <s v="190-13698970"/>
    <s v="EMERGENCIAL"/>
    <s v="SS ATENDIDA"/>
    <x v="222"/>
    <d v="2026-03-25T13:30:59"/>
    <d v="2026-03-26T13:59:15"/>
    <s v="BLOCO TRANSFORMADOR DE DISTRIBUIÇÃO"/>
    <s v="PINDORAMA DO TOCANTINS"/>
    <s v="DENER SOARES DE ALBUQUERQUE"/>
    <s v="RURAL"/>
    <s v="FORMS SUBST DE TRANSFORMADOR"/>
    <s v="TRANSFORMADOR QUEIMADO 5700230116 5kva e para raio queimado na 19,9 acesso caminhonete  equipe 096op01 992400102"/>
    <n v="15"/>
    <n v="5"/>
    <m/>
    <d v="2026-07-21T19:08:30"/>
    <m/>
    <m/>
    <m/>
  </r>
  <r>
    <s v="ETO-RD-DP 00139/2026"/>
    <x v="223"/>
    <n v="512600093"/>
    <n v="8812"/>
    <s v="FORMS"/>
    <s v="QUEIMADO"/>
    <s v="NÃO IDENTIFICADO"/>
    <s v="QUEIMADO"/>
    <s v="NÃO IDENTIFICADO"/>
    <s v="MC - SUBSTITUIÇÃO DE TRANSFORMADOR"/>
    <n v="1317467"/>
    <n v="2026"/>
    <s v="COI"/>
    <s v="ETO-RD-DP"/>
    <s v="LD05028074"/>
    <n v="5700231027"/>
    <x v="89"/>
    <m/>
    <n v="954491"/>
    <n v="8637188"/>
    <s v="190-13688974"/>
    <s v="EMERGENCIAL"/>
    <s v="SS ATENDIDA"/>
    <x v="223"/>
    <d v="2026-02-23T18:56:00"/>
    <d v="2026-02-25T17:33:27"/>
    <s v="BLOCO TRANSFORMADOR DE DISTRIBUIÇÃO"/>
    <s v="PONTE ALTA DO BOM JESUS"/>
    <s v="GERALDO JOSE DE FARIA"/>
    <s v="RURAL"/>
    <s v="FORMS SUBST DE TRANSFORMADOR"/>
    <s v="TRAFO QUEIMADO 5700231027 DE 5KVA DA 19.9. PARA RAIOS BOM. ACESSO LIVRE. 01 CLIENTE PENALIZADO. TROCAR O POSTE DO TRAFO DEVIDO ESTA TODO TRINCADO.POSTE 10/150, ESTRUTURA U1S3FAZER COM EQUIPE DE LINHA VIVA."/>
    <n v="15"/>
    <n v="5"/>
    <s v="5"/>
    <d v="2026-07-21T19:08:30"/>
    <m/>
    <m/>
    <m/>
  </r>
  <r>
    <s v="ETO-RD-GR 00332/2026"/>
    <x v="224"/>
    <n v="712600247"/>
    <n v="8812"/>
    <s v="FORMS"/>
    <s v="QUEIMADO"/>
    <s v="DESCARGA ATMOSFÉRICA"/>
    <s v="QUEIMADO"/>
    <s v="DESCARGA ATMOSFÉRICA"/>
    <s v="MC - SUBSTITUIÇÃO DE TRANSFORMADOR"/>
    <n v="1320134"/>
    <n v="2026"/>
    <s v="COI"/>
    <s v="ETO-RD-GR"/>
    <s v="LD01065015"/>
    <n v="5700234079"/>
    <x v="50"/>
    <m/>
    <n v="823068"/>
    <n v="9044580"/>
    <s v="190-13691275"/>
    <s v="EMERGENCIAL"/>
    <s v="SS ATENDIDA"/>
    <x v="224"/>
    <d v="2026-03-16T15:23:22"/>
    <d v="2026-03-18T16:58:56"/>
    <s v="BLOCO TRANSFORMADOR DE DISTRIBUIÇÃO"/>
    <s v="ITAPIRATINS"/>
    <s v="SIRDEIS ALVES MONTEIRO"/>
    <s v="RURAL"/>
    <s v="FORMS SUBST DE TRANSFORMADOR"/>
    <s v="trafo 5700234079 queimado"/>
    <m/>
    <m/>
    <s v="15 kva"/>
    <d v="2026-07-21T19:08:30"/>
    <m/>
    <m/>
    <m/>
  </r>
  <r>
    <s v="ETO-RD-AG 00122/2026"/>
    <x v="225"/>
    <n v="662600081"/>
    <n v="8812"/>
    <s v="FORMS"/>
    <s v="QUEIMADO"/>
    <s v="DESCARGA ATMOSFÉRICA"/>
    <s v="QUEIMADO"/>
    <s v="DESCARGA ATMOSFÉRICA"/>
    <s v="MC - SUBSTITUIÇÃO DE TRANSFORMADOR"/>
    <n v="1305979"/>
    <n v="2026"/>
    <s v="COI"/>
    <s v="ETO-RD-AG"/>
    <s v="LD01084002"/>
    <n v="5700234127"/>
    <x v="78"/>
    <m/>
    <n v="865016"/>
    <n v="9269643"/>
    <s v="190-13660559"/>
    <s v="EMERGENCIAL"/>
    <s v="SS ATENDIDA"/>
    <x v="225"/>
    <d v="2026-02-02T18:00:00"/>
    <d v="2026-02-04T17:12:22"/>
    <s v="BLOCO TRANSFORMADOR DE DISTRIBUIÇÃO"/>
    <s v="PALMEIRAS DO TOCANTINS"/>
    <s v="EZEQUIEL CAVALCANTE DOS SANTOS"/>
    <s v="RURAL"/>
    <s v="FORMS SUBST DE TRANSFORMADOR"/>
    <s v="Transformado queimado 5700234127  potencia 5kva tensão 19,9kv sem acesso."/>
    <n v="15"/>
    <n v="5"/>
    <s v="5KVA"/>
    <d v="2026-07-21T19:08:30"/>
    <m/>
    <m/>
    <m/>
  </r>
  <r>
    <s v="ETO-RD-AR 00307/2026"/>
    <x v="226"/>
    <n v="612600194"/>
    <n v="8812"/>
    <s v="FORMS"/>
    <s v="QUEIMADO"/>
    <s v="SOBRECARGA"/>
    <s v="QUEIMADO"/>
    <s v="QUEIMADO"/>
    <s v="MC - SUBSTITUIÇÃO DE TRANSFORMADOR"/>
    <n v="1312917"/>
    <n v="2026"/>
    <s v="COI"/>
    <s v="ETO-RD-AR"/>
    <s v="LD03010004"/>
    <n v="5700235157"/>
    <x v="18"/>
    <m/>
    <n v="762108"/>
    <n v="9263030"/>
    <s v="190-13687581"/>
    <s v="EMERGENCIAL"/>
    <s v="SS ATENDIDA"/>
    <x v="226"/>
    <d v="2026-02-16T17:40:00"/>
    <d v="2026-02-17T17:02:38"/>
    <s v="BLOCO TRANSFORMADOR DE DISTRIBUIÇÃO"/>
    <s v="ARAGUANA"/>
    <s v="ADRIANO DE SOUSA GOMES"/>
    <s v="RURAL"/>
    <s v="FORMS SUBST DE TRANSFORMADOR"/>
    <s v="tr 5700235157 queimadoPotencia 45 Kva Tensão 34,5kvAcesso bomTrocar para raios"/>
    <n v="45"/>
    <n v="45"/>
    <s v="45kva"/>
    <d v="2026-07-21T19:08:30"/>
    <m/>
    <m/>
    <m/>
  </r>
  <r>
    <s v="ETO-RD-GR 00381/2026"/>
    <x v="227"/>
    <n v="712600273"/>
    <n v="8812"/>
    <s v="FORMS"/>
    <s v="QUEIMADO"/>
    <s v="VAZAMENTO DE ÓLEO"/>
    <s v="QUEIMADO"/>
    <s v="VAZAMENTO DE ÓLEO"/>
    <s v="MC - SUBSTITUIÇÃO DE TRANSFORMADOR"/>
    <n v="1325285"/>
    <n v="2026"/>
    <s v="COI"/>
    <s v="ETO-RD-GR"/>
    <s v="LD01020023"/>
    <n v="5700236155"/>
    <x v="90"/>
    <m/>
    <n v="809861"/>
    <n v="9110181"/>
    <s v="190-13713836"/>
    <s v="EMERGENCIAL"/>
    <s v="SS ATENDIDA"/>
    <x v="227"/>
    <d v="2026-03-27T20:54:12"/>
    <d v="2026-03-29T12:10:34"/>
    <s v="BLOCO TRANSFORMADOR DE DISTRIBUIÇÃO"/>
    <s v="PALMEIRANTE"/>
    <s v="ROBSON FERNANDO LAUERMANN RICO"/>
    <s v="RURAL"/>
    <s v="FORMS SUBST DE TRANSFORMADOR"/>
    <s v="TR-5700236155 Queimado vazamento de oleo para raios bompotência 25kva em capo ja existente tensão 34,5kvacesso livreequipe 023op08 tel-63984956284"/>
    <m/>
    <m/>
    <s v="25kva em campo"/>
    <d v="2026-07-21T19:08:30"/>
    <m/>
    <m/>
    <m/>
  </r>
  <r>
    <s v="DG-RD-PO 00209/2026"/>
    <x v="228"/>
    <n v="312600168"/>
    <n v="25962"/>
    <s v="FORMS"/>
    <s v="AVARIADO"/>
    <s v="BUCHA DANIFICADA"/>
    <m/>
    <m/>
    <s v="MC - SUBSTITUIÇÃO DE TRANSFORMADOR"/>
    <n v="1314436"/>
    <n v="2026"/>
    <s v="COI"/>
    <s v="DG-RD-PO"/>
    <s v="AL06072001"/>
    <n v="5700237001"/>
    <x v="91"/>
    <m/>
    <n v="785683"/>
    <n v="8812371"/>
    <s v="190-13870330"/>
    <s v="EMERGENCIAL"/>
    <s v="SS ATENDIDA"/>
    <x v="228"/>
    <d v="2026-02-21T13:30:00"/>
    <d v="2026-02-23T20:29:24"/>
    <s v="BLOCO TRANSFORMADOR DE DISTRIBUIÇÃO"/>
    <s v="PORTO NACIONAL"/>
    <s v="Leonardo Oliveira Bezerra Mato"/>
    <s v="URBANO"/>
    <s v="FORMS SUBST DE TRANSFORMADOR"/>
    <s v="SEGUE SS DE TRAFO 5700237001 COM BUCHA PRIMARIA QUEBRADA PARA DEVIDAS TRATATIVAS COM EQUIPE DE MANUTENÇÃO.POTENCIA: 75 KVATENÇÃO: 13,8 KV ACESSO LIVRE"/>
    <n v="75"/>
    <n v="75"/>
    <s v="75 KVA "/>
    <d v="2026-07-21T19:08:30"/>
    <m/>
    <m/>
    <m/>
  </r>
  <r>
    <s v="DG-RD-PO 00435/2026"/>
    <x v="229"/>
    <n v="312600350"/>
    <n v="8812"/>
    <s v="FORMS"/>
    <m/>
    <m/>
    <m/>
    <m/>
    <s v="MC - SUBSTITUIÇÃO DE TRANSFORMADOR"/>
    <n v="1360918"/>
    <n v="2026"/>
    <s v="COI"/>
    <s v="DG-RD-PO"/>
    <s v="LD03046026"/>
    <n v="5700238096"/>
    <x v="14"/>
    <m/>
    <n v="884950"/>
    <n v="8773500"/>
    <s v="190-13654142"/>
    <s v="EMERGENCIAL"/>
    <s v="SS ATENDIDA"/>
    <x v="229"/>
    <d v="2026-06-29T16:10:00"/>
    <d v="2026-06-29T13:09:34"/>
    <s v="BLOCO TRANSFORMADOR DE DISTRIBUIÇÃO"/>
    <s v="PINDORAMA DO TOCANTINS"/>
    <s v="LAISON OLIVEIRA CARVALHO"/>
    <s v="RURAL"/>
    <s v="FORMS SUBST DE TRANSFORMADOR"/>
    <s v="TRAFORMADOR DE 0,5KV QUEIMADO TENSAO 19,9KV ASESO NORMAL CAMINHONETE E CAMINHO"/>
    <n v="15"/>
    <n v="5"/>
    <s v="5 Kva "/>
    <d v="2026-07-21T19:08:30"/>
    <m/>
    <m/>
    <m/>
  </r>
  <r>
    <s v="DOLP-RD-PA 00504/2026"/>
    <x v="230"/>
    <n v="112600450"/>
    <n v="8812"/>
    <s v="FORMS"/>
    <s v="QUEIMADO"/>
    <s v="NÃO IDENTIFICADO"/>
    <s v="QUEIMADO"/>
    <s v="NÃO IDENTIFICADO"/>
    <s v="MC - SUBSTITUIÇÃO DE TRANSFORMADOR"/>
    <n v="1337296"/>
    <n v="2026"/>
    <s v="COI"/>
    <s v="DOLP-RD-PA"/>
    <s v="LD02059122"/>
    <n v="5700238196"/>
    <x v="19"/>
    <m/>
    <n v="872504"/>
    <n v="8856753"/>
    <s v="190-13705916"/>
    <s v="EMERGENCIAL"/>
    <s v="SS ATENDIDA"/>
    <x v="230"/>
    <d v="2026-04-28T18:00:00"/>
    <d v="2026-04-30T17:15:47"/>
    <s v="BLOCO TRANSFORMADOR DE DISTRIBUIÇÃO"/>
    <s v="LAGOA DO TOCANTINS"/>
    <s v="JOAO PAULO VASCONCELOS MARINHO"/>
    <s v="RURAL"/>
    <s v="FORMS SUBST DE TRANSFORMADOR"/>
    <s v="Segue ss de 01 trafo de 5 kvar da rede de 34,500kv queimado e 01 para raio para ser subistituido ple aequipe de manutencão acesso para caminhonete chave de referencia 5700238196 cliente penalizado 01 favor agilizar o atendimento"/>
    <n v="15"/>
    <n v="5"/>
    <s v="5 kvar"/>
    <d v="2026-07-21T19:08:30"/>
    <m/>
    <m/>
    <m/>
  </r>
  <r>
    <s v="ENC-RD-PS 00503/2026"/>
    <x v="231"/>
    <n v="212600464"/>
    <n v="8812"/>
    <s v="FORMS"/>
    <s v="QUEIMADO"/>
    <s v="DESCARGA ATMOSFÉRICA"/>
    <s v="QUEIMADO"/>
    <s v="DESCARGA ATMOSFÉRICA"/>
    <s v="MC - SUBSTITUIÇÃO DE TRANSFORMADOR"/>
    <n v="1342510"/>
    <n v="2026"/>
    <s v="COI"/>
    <s v="ENC-RD-PS"/>
    <s v="LD01434149"/>
    <n v="5700240055"/>
    <x v="16"/>
    <m/>
    <n v="642863"/>
    <n v="8986523"/>
    <s v="190-13717547"/>
    <s v="EMERGENCIAL"/>
    <s v="SS ATENDIDA"/>
    <x v="231"/>
    <d v="2026-05-09T01:45:00"/>
    <d v="2026-05-10T18:26:23"/>
    <s v="BLOCO TRANSFORMADOR DE DISTRIBUIÇÃO"/>
    <s v="ARAGUACEMA"/>
    <s v="JOSE MARIA ALVES MONTEL"/>
    <s v="RURAL"/>
    <s v="FORMS SUBST DE TRANSFORMADOR"/>
    <s v="INT:20264372448053Segue SS de TR 5700240055 15KVA/19.9KV e para-raios queimados.Acesso livre.UC 7818351ASSENTAMEN P.A SANTA CLARA, 0 - CHAC. BRASIL VERDE63984302818GERONIMO PEREIRA DA SILVA055OP01 63 98439-4079"/>
    <n v="15"/>
    <n v="15"/>
    <s v="15"/>
    <d v="2026-07-21T19:08:30"/>
    <m/>
    <m/>
    <m/>
  </r>
  <r>
    <s v="ENC-RD-PS 00052/2026"/>
    <x v="232"/>
    <n v="212600076"/>
    <n v="8812"/>
    <s v="FORMS"/>
    <s v="QUEIMADO"/>
    <s v="DESCARGA ATMOSFÉRICA"/>
    <s v="QUEIMADO"/>
    <s v="DESCARGA ATMOSFÉRICA"/>
    <s v="MC - SUBSTITUIÇÃO DE TRANSFORMADOR"/>
    <n v="1285010"/>
    <n v="2026"/>
    <s v="COI"/>
    <s v="ENC-RD-PS"/>
    <s v="LD03062013"/>
    <n v="5700244253"/>
    <x v="28"/>
    <m/>
    <n v="708012"/>
    <n v="8874249"/>
    <s v="190-13653538"/>
    <s v="EMERGENCIAL"/>
    <s v="SS ATENDIDA"/>
    <x v="232"/>
    <d v="2026-01-12T14:50:00"/>
    <d v="2026-01-14T21:58:07"/>
    <s v="BLOCO TRANSFORMADOR DE DISTRIBUIÇÃO"/>
    <s v="CHAPADA DE AREIA"/>
    <s v="EVA RAIANE CASTELO BONFIM DA S"/>
    <s v="RURAL"/>
    <s v="FORMS SUBST DE TRANSFORMADOR"/>
    <s v="TRAFO QUEIMADO 5KVA 19,9KV ACESSSO"/>
    <n v="15"/>
    <n v="5"/>
    <s v="5KVA"/>
    <d v="2026-07-21T19:08:30"/>
    <m/>
    <m/>
    <m/>
  </r>
  <r>
    <s v="ETO-RD-GR 00422/2026"/>
    <x v="233"/>
    <n v="712600298"/>
    <n v="8812"/>
    <s v="FORMS"/>
    <s v="QUEIMADO"/>
    <s v="NÃO IDENTIFICADO"/>
    <s v="QUEIMADO"/>
    <s v="DESCARGA ATMOSFÉRICA"/>
    <s v="MC - SUBSTITUIÇÃO DE TRANSFORMADOR"/>
    <n v="1331520"/>
    <n v="2026"/>
    <s v="COI"/>
    <s v="ETO-RD-GR"/>
    <s v="AL05020023"/>
    <n v="5700247024"/>
    <x v="17"/>
    <m/>
    <n v="741583"/>
    <n v="9078644"/>
    <s v="190-13702232"/>
    <s v="EMERGENCIAL"/>
    <s v="SS ATENDIDA"/>
    <x v="233"/>
    <d v="2026-04-11T21:57:00"/>
    <d v="2026-04-14T11:39:41"/>
    <s v="BLOCO TRANSFORMADOR DE DISTRIBUIÇÃO"/>
    <s v="ITAPORA DO TOCANTINS"/>
    <s v="WESLEY MARCAL MENDES DE OLIVEI"/>
    <s v="RURAL"/>
    <s v="FORMS SUBST DE TRANSFORMADOR"/>
    <s v="Segundo informações da 009OP08, o trafo 5700247024 de 15kVA na tensão 7.9kV está queimado, fica na fazenda Santa Maria lll."/>
    <n v="15"/>
    <n v="15"/>
    <s v="15"/>
    <d v="2026-07-21T19:08:30"/>
    <m/>
    <m/>
    <m/>
  </r>
  <r>
    <s v="ETO-RD-AR 00216/2026"/>
    <x v="234"/>
    <n v="612600144"/>
    <n v="8385"/>
    <s v="FORMS"/>
    <s v="QUEIMADO"/>
    <s v="DESCARGA ATMOSFÉRICA"/>
    <s v="QUEIMADO"/>
    <s v="DESCARGA ATMOSFÉRICA"/>
    <s v="MC - SUBSTITUIÇÃO DE TRANSFORMADOR"/>
    <n v="1306749"/>
    <n v="2026"/>
    <s v="COI"/>
    <s v="ETO-RD-AR"/>
    <s v="LD02010004"/>
    <n v="5700024177"/>
    <x v="1"/>
    <m/>
    <n v="803405"/>
    <n v="9216681"/>
    <s v="190-13712267"/>
    <s v="EMERGENCIAL"/>
    <s v="SS ATENDIDA"/>
    <x v="234"/>
    <d v="2026-02-03T17:00:00"/>
    <d v="2026-02-06T07:32:53"/>
    <s v="BLOCO TRANSFORMADOR DE DISTRIBUIÇÃO"/>
    <s v="ARAGUAINA"/>
    <s v="CLEIDSON RODRIGUES VIEIRA"/>
    <s v="RURAL"/>
    <s v="FORMS SUBST DE TRANSFORMADOR"/>
    <s v="Nota para manutenção substituir trafo 5700024177 queimado e para raio 45KVA na 19.9KVe o poste está deteriorado Povoado Pilões na RDR de AraguainaAcesso livre equipe 004OP33992660395"/>
    <n v="45"/>
    <n v="45"/>
    <s v="45kva"/>
    <d v="2026-07-21T19:08:30"/>
    <m/>
    <m/>
    <m/>
  </r>
  <r>
    <s v="ETO-RD-GU 00275/2026"/>
    <x v="235"/>
    <n v="412600247"/>
    <n v="8385"/>
    <s v="FORMS"/>
    <s v="QUEIMADO"/>
    <s v="DESCARGA ATMOSFÉRICA"/>
    <s v="QUEIMADO"/>
    <s v="DESCARGA ATMOSFÉRICA"/>
    <s v="MC - SUBSTITUIÇÃO DE TRANSFORMADOR"/>
    <n v="1316276"/>
    <n v="2026"/>
    <s v="DEOP"/>
    <s v="ETO-RD-GU"/>
    <s v="LD04040003"/>
    <n v="5700029003"/>
    <x v="1"/>
    <m/>
    <n v="723408"/>
    <n v="8697149"/>
    <s v="190-12313822"/>
    <s v="EMERGENCIAL"/>
    <s v="SS ATENDIDA"/>
    <x v="235"/>
    <d v="2026-03-03T08:33:21"/>
    <d v="2026-03-04T11:15:46"/>
    <s v="BLOCO TRANSFORMADOR DE DISTRIBUIÇÃO"/>
    <s v="GURUPI"/>
    <s v="Glauk Henrique Miranda Cardoso"/>
    <s v="RURAL"/>
    <s v="FORMS SUBST DE TRANSFORMADOR"/>
    <s v="- Trafo: 5700029003- Potência: 15 KVA - Tensão: 19,9 KV- Para raios: Bom- Causa: Provavelmente Descarga atmosférica - Acesso: Livre- Se há alguma outra anomalia: Não - Endereço: Fazenda São Bento- Equipe: 003OP06- Telefone: 63991257354"/>
    <n v="15"/>
    <n v="25"/>
    <s v="15 KVA"/>
    <d v="2026-07-21T19:08:30"/>
    <m/>
    <m/>
    <m/>
  </r>
  <r>
    <s v="ETO-RD-PA 00170/2026"/>
    <x v="236"/>
    <m/>
    <e v="#N/A"/>
    <s v="FORMS"/>
    <s v="QUEIMADO"/>
    <s v="NÃO IDENTIFICADO"/>
    <s v="QUEIMADO"/>
    <s v="NÃO IDENTIFICADO"/>
    <s v="MC - CONDUTOR MT"/>
    <n v="1320154"/>
    <n v="2026"/>
    <s v="COI"/>
    <s v="ETO-RD-PA"/>
    <s v="LD02059122"/>
    <n v="5700248196"/>
    <x v="19"/>
    <m/>
    <n v="874276"/>
    <n v="8855285"/>
    <s v="190-13686144"/>
    <s v="EMERGENCIAL"/>
    <s v="SS ATENDIDA"/>
    <x v="236"/>
    <d v="2026-03-16T17:44:21"/>
    <d v="2026-03-19T09:04:00"/>
    <s v="BLOCO TRANSFORMADOR DE DISTRIBUIÇÃO"/>
    <s v="LAGOA DO TOCANTINS"/>
    <s v="JOAO PAULO VASCONCELOS MARINHO"/>
    <s v="RURAL"/>
    <s v="FORMS SUBST DE TRANSFORMADOR"/>
    <s v="segue ss de 01 trafo de 15 kvar e 01 para raio queimado da rede de 34.500kv para ser subistituido pela equipe de manutencão acesso para caminhonete cliente penalizado 01 equipe que atendeu 151op01 cel, 63992629128/984188058 favor agilizar o atendimento"/>
    <m/>
    <m/>
    <s v="15 kvar "/>
    <d v="2026-07-21T19:08:30"/>
    <m/>
    <m/>
    <m/>
  </r>
  <r>
    <s v="ETO-RD-AR 00682/2026"/>
    <x v="237"/>
    <n v="612600419"/>
    <n v="8812"/>
    <s v="FORMS"/>
    <s v="QUEIMADO"/>
    <s v="DESCARGA ATMOSFÉRICA"/>
    <s v="QUEIMADO"/>
    <s v="DESCARGA ATMOSFÉRICA"/>
    <s v="MC - SUBSTITUIÇÃO DE TRANSFORMADOR"/>
    <n v="1333893"/>
    <n v="2026"/>
    <s v="COI"/>
    <s v="ETO-RD-AR"/>
    <s v="LD02010004"/>
    <n v="5700250080"/>
    <x v="87"/>
    <m/>
    <n v="858417"/>
    <n v="9258066"/>
    <s v="190-13654069"/>
    <s v="EMERGENCIAL"/>
    <s v="SS ATENDIDA"/>
    <x v="237"/>
    <d v="2026-04-16T13:45:00"/>
    <d v="2026-04-18T23:22:33"/>
    <s v="BLOCO TRANSFORMADOR DE DISTRIBUIÇÃO"/>
    <s v="DARCINOPOLIS"/>
    <s v="CLEIDSON RODRIGUES VIEIRA"/>
    <s v="RURAL"/>
    <s v="FORMS SUBST DE TRANSFORMADOR"/>
    <s v="Trafo 5700250080 de 10KVA na 19.9KV queimado Local RDU de Darcinopolislocal de acesso livre"/>
    <n v="25"/>
    <n v="15"/>
    <s v="10kva"/>
    <d v="2026-07-21T19:08:30"/>
    <m/>
    <m/>
    <m/>
  </r>
  <r>
    <s v="DOLP-RD-PA 00008/2026"/>
    <x v="238"/>
    <m/>
    <e v="#N/A"/>
    <s v="FORMS"/>
    <s v="QUEIMADO"/>
    <s v="DESCARGA ATMOSFÉRICA"/>
    <s v="QUEIMADO"/>
    <s v="DESCARGA ATMOSFÉRICA"/>
    <s v="MC - SUBSTITUIÇÃO DE TRANSFORMADOR"/>
    <n v="1277598"/>
    <n v="2026"/>
    <s v="MANUT"/>
    <s v="DOLP-RD-PA"/>
    <s v="LD02065015"/>
    <n v="5700269070"/>
    <x v="22"/>
    <m/>
    <n v="871259"/>
    <n v="8957256"/>
    <s v="190-13652685"/>
    <s v="EMERGENCIAL"/>
    <s v="SS ATENDIDA"/>
    <x v="238"/>
    <d v="2026-02-01T12:00:00"/>
    <d v="2026-01-06T18:09:36"/>
    <s v="BLOCO TRANSFORMADOR DE DISTRIBUIÇÃO"/>
    <s v="RIO SONO"/>
    <s v="MARCO ANTONIO LOURENCO CAMPOS"/>
    <s v="RURAL"/>
    <s v="FORMS SUBST DE TRANSFORMADOR"/>
    <s v="segue ss de trafo queimado, trafo 5700269070, tensao 34500 / 440 V,  trafo de 15kva, acesso somente para caminhonete, obs o trafo fica uns 40 metros de distancia."/>
    <n v="15"/>
    <n v="15"/>
    <s v="15KVA"/>
    <d v="2026-07-21T19:08:30"/>
    <m/>
    <m/>
    <m/>
  </r>
  <r>
    <s v="ETO-RD-AG 00203/2026"/>
    <x v="239"/>
    <n v="662600129"/>
    <n v="8385"/>
    <s v="FORA FORMS"/>
    <s v="QUEIMADO"/>
    <s v="DESCARGA ATMOSFÉRICA"/>
    <s v="QUEIMADO"/>
    <s v="DESCARGA ATMOSFÉRICA"/>
    <s v="MC - SUBSTITUIÇÃO DE TRANSFORMADOR"/>
    <n v="1313714"/>
    <n v="2026"/>
    <s v="COI"/>
    <s v="ETO-RD-AG"/>
    <s v="LD03014045"/>
    <n v="5700046068"/>
    <x v="1"/>
    <m/>
    <n v="818257"/>
    <n v="9405248"/>
    <s v="190-15802253"/>
    <s v="EMERGENCIAL"/>
    <s v="SS ATENDIDA"/>
    <x v="239"/>
    <d v="2026-02-20T00:13:34"/>
    <d v="2026-02-22T13:16:29"/>
    <s v="TRANSFORMADOR DE DISTRIBUIÇÃO ENERGISA 19.919Kv"/>
    <s v="BURITI DO TOCANTINS"/>
    <s v="ARTHUR MAGALHAES DAS DORES"/>
    <s v="RURAL"/>
    <s v="AVISO DE ANOMALIA"/>
    <s v="tr 5700046068 queimado pot 5kvatensão 19.9kvpara-raio ruimacesso bom"/>
    <n v="15"/>
    <n v="5"/>
    <m/>
    <d v="1900-01-14T00:00:00"/>
    <m/>
    <m/>
    <m/>
  </r>
  <r>
    <s v="DOLP-RD-PA 00642/2026"/>
    <x v="240"/>
    <n v="112600597"/>
    <n v="8812"/>
    <s v="FORMS"/>
    <s v="QUEIMADO"/>
    <s v="NÃO IDENTIFICADO"/>
    <s v="QUEIMADO"/>
    <s v="NÃO IDENTIFICADO"/>
    <s v="MC - SUBSTITUIÇÃO DE TRANSFORMADOR"/>
    <n v="1353349"/>
    <n v="2026"/>
    <s v="COI"/>
    <s v="DOLP-RD-PA"/>
    <s v="LD03059122"/>
    <n v="5700269122"/>
    <x v="11"/>
    <m/>
    <n v="801119"/>
    <n v="8892600"/>
    <s v="190-13722594"/>
    <s v="EMERGENCIAL"/>
    <s v="SS ATENDIDA"/>
    <x v="240"/>
    <d v="2026-06-07T18:00:00"/>
    <d v="2026-06-09T19:01:18"/>
    <s v="BLOCO TRANSFORMADOR DE DISTRIBUIÇÃO"/>
    <s v="PALMAS"/>
    <s v="PAULO AUGUSTO DA SILVA MORAIS"/>
    <s v="RURAL"/>
    <s v="FORMS SUBST DE TRANSFORMADOR"/>
    <s v="TRAFO 5700269122 QUEIMADO NA RDR DE PALMAS"/>
    <n v="15"/>
    <n v="15"/>
    <s v="15"/>
    <d v="2026-07-21T19:08:30"/>
    <m/>
    <m/>
    <m/>
  </r>
  <r>
    <s v="ETO-RD-AG 00327/2026"/>
    <x v="241"/>
    <n v="662600203"/>
    <n v="8385"/>
    <s v="FORA FORMS"/>
    <s v="SOBRECARGA PREVENTIVA"/>
    <s v="VAZAMENTO DE ÓLEO"/>
    <s v="SOBRECARGA PREVENTIVA"/>
    <s v="SOBRECARGA"/>
    <s v="MC - SUBSTITUIÇÃO DE TRANSFORMADOR"/>
    <n v="1324027"/>
    <n v="2026"/>
    <s v="COI"/>
    <s v="ETO-RD-AG"/>
    <s v="AL01109039"/>
    <n v="5700119039"/>
    <x v="1"/>
    <m/>
    <n v="820484"/>
    <n v="9375261"/>
    <s v="190-13657834"/>
    <s v="EMERGENCIAL"/>
    <s v="SS ATENDIDA"/>
    <x v="241"/>
    <d v="2026-03-25T00:37:10"/>
    <d v="2026-03-27T16:47:48"/>
    <s v="BLOCO TRANSFORMADOR DE DISTRIBUIÇÃO"/>
    <s v="ARAGUATINS"/>
    <s v="GERALDO JOSE DE FARIA"/>
    <s v="URBANO"/>
    <s v="AVISO DE ANOMALIA"/>
    <s v="TRAFO 5700119039 COM VAZAMENTO DE OLEO DE 75KVA DA 13.8. ACESSO LIVRE. TRAFO ENERGIZADO."/>
    <m/>
    <m/>
    <s v="75"/>
    <d v="1900-01-29T00:00:00"/>
    <m/>
    <m/>
    <m/>
  </r>
  <r>
    <s v="ETO-RD-AR 00407/2026"/>
    <x v="242"/>
    <n v="612600252"/>
    <n v="8812"/>
    <s v="FORMS"/>
    <s v="QUEIMADO"/>
    <s v="DESCARGA ATMOSFÉRICA"/>
    <s v="QUEIMADO"/>
    <s v="QUEIMADO"/>
    <s v="MC - SUBSTITUIÇÃO DE TRANSFORMADOR"/>
    <n v="1316620"/>
    <n v="2026"/>
    <s v="COI"/>
    <s v="ETO-RD-AR"/>
    <s v="LD03010004"/>
    <n v="5700274056"/>
    <x v="18"/>
    <m/>
    <n v="792232"/>
    <n v="9210716"/>
    <s v="190-13661028"/>
    <s v="EMERGENCIAL"/>
    <s v="SS ATENDIDA"/>
    <x v="242"/>
    <d v="2026-03-03T08:17:49"/>
    <d v="2026-03-05T17:01:44"/>
    <s v="BLOCO TRANSFORMADOR DE DISTRIBUIÇÃO"/>
    <s v="CARMOLANDIA"/>
    <s v="PAULO SERGIO CAETANO FREIRE"/>
    <s v="RURAL"/>
    <s v="FORMS SUBST DE TRANSFORMADOR"/>
    <s v="TRAFO 5700274056 QUEIMADO DE 5 KVA NA RDE 19.9 KV PARA RAIO TAMBÉM ACESSO BOM FEITO TESTE AVAZIO CONSTATADO QUEIMADO"/>
    <n v="15"/>
    <n v="5"/>
    <s v="5 KVA "/>
    <d v="2026-07-21T19:08:30"/>
    <m/>
    <m/>
    <m/>
  </r>
  <r>
    <s v="ENC-RD-PS 00228/2026"/>
    <x v="243"/>
    <n v="212600204"/>
    <n v="8812"/>
    <s v="FORMS"/>
    <s v="QUEIMADO"/>
    <s v="DESCARGA ATMOSFÉRICA"/>
    <s v="QUEIMADO"/>
    <s v="DESCARGA ATMOSFÉRICA"/>
    <s v="MC - SUBSTITUIÇÃO DE TRANSFORMADOR"/>
    <n v="1312907"/>
    <n v="2026"/>
    <s v="COI"/>
    <s v="ENC-RD-PS"/>
    <s v="LD01434149"/>
    <n v="5700278055"/>
    <x v="16"/>
    <m/>
    <n v="666390"/>
    <n v="9023559"/>
    <s v="190-13719601"/>
    <s v="EMERGENCIAL"/>
    <s v="SS ATENDIDA"/>
    <x v="243"/>
    <d v="2026-02-15T17:00:00"/>
    <d v="2026-02-17T12:04:26"/>
    <s v="BLOCO TRANSFORMADOR DE DISTRIBUIÇÃO"/>
    <s v="ARAGUACEMA"/>
    <s v="Felipe Batista Ferrreira"/>
    <s v="RURAL"/>
    <s v="FORMS SUBST DE TRANSFORMADOR"/>
    <s v="TR 570027805515KVAPARA RAIO DANIFICADO ACESSO BOM TENSAO 34500055OP01"/>
    <n v="15"/>
    <n v="15"/>
    <s v="15KVA"/>
    <d v="2026-07-21T19:08:30"/>
    <m/>
    <m/>
    <m/>
  </r>
  <r>
    <s v="ETO-RD-DP 00209/2026"/>
    <x v="244"/>
    <n v="512600110"/>
    <n v="8812"/>
    <s v="FORMS"/>
    <s v="QUEIMADO"/>
    <s v="DESCARGA ATMOSFÉRICA"/>
    <s v="QUEIMADO"/>
    <s v="DESCARGA ATMOSFÉRICA"/>
    <s v="MC - SUBSTITUIÇÃO DE TRANSFORMADOR"/>
    <n v="1325521"/>
    <n v="2026"/>
    <s v="COI"/>
    <s v="ETO-RD-DP"/>
    <s v="LD04002091"/>
    <n v="5700279116"/>
    <x v="7"/>
    <m/>
    <n v="853558"/>
    <n v="8726441"/>
    <s v="190-13686629"/>
    <s v="EMERGENCIAL"/>
    <s v="SS ATENDIDA"/>
    <x v="244"/>
    <d v="2026-03-19T20:00:00"/>
    <d v="2026-03-22T16:08:18"/>
    <s v="BLOCO TRANSFORMADOR DE DISTRIBUIÇÃO"/>
    <s v="CHAPADA DA NATIVIDADE"/>
    <s v="GILMAR VIEIRA DE SOUSA"/>
    <s v="RURAL"/>
    <s v="FORMS SUBST DE TRANSFORMADOR"/>
    <s v="TRAFO 5700279116,  25KVA , 19,9KV E PARA-RAIOS QUEIMADOS"/>
    <n v="25"/>
    <n v="25"/>
    <s v="25KVA"/>
    <d v="2026-07-21T19:08:30"/>
    <m/>
    <m/>
    <m/>
  </r>
  <r>
    <s v="ETO-RD-AR 00567/2026"/>
    <x v="245"/>
    <n v="612600349"/>
    <n v="8812"/>
    <s v="FORMS"/>
    <s v="QUEIMADO"/>
    <s v="DESCARGA ATMOSFÉRICA"/>
    <s v="QUEIMADO"/>
    <s v="DESCARGA ATMOSFÉRICA"/>
    <s v="MC - SUBSTITUIÇÃO DE TRANSFORMADOR"/>
    <n v="1326057"/>
    <n v="2026"/>
    <s v="COI"/>
    <s v="ETO-RD-AR"/>
    <s v="LD02010153"/>
    <n v="5700280025"/>
    <x v="34"/>
    <m/>
    <n v="702513"/>
    <n v="9150032"/>
    <s v="190-13722385"/>
    <s v="EMERGENCIAL"/>
    <s v="SS ATENDIDA"/>
    <x v="245"/>
    <d v="2026-03-29T01:48:00"/>
    <d v="2026-03-30T12:19:21"/>
    <s v="BLOCO TRANSFORMADOR DE DISTRIBUIÇÃO"/>
    <s v="ARAPOEMA"/>
    <s v="ROBSON FERNANDO LAUERMANN RICO"/>
    <s v="RURAL"/>
    <s v="FORMS SUBST DE TRANSFORMADOR"/>
    <s v="TR-570028025 Queimadopara raios queimadopotência 25kvatensão 34,5kvacesso caminhoneteequipe 025op01 tel-63992452770"/>
    <n v="25"/>
    <n v="25"/>
    <s v="25"/>
    <d v="2026-07-21T19:08:30"/>
    <m/>
    <m/>
    <m/>
  </r>
  <r>
    <s v="ETO-RD-DP 00217/2026"/>
    <x v="246"/>
    <n v="512600114"/>
    <n v="8812"/>
    <s v="FORMS"/>
    <s v="QUEIMADO"/>
    <s v="DESCARGA ATMOSFÉRICA"/>
    <s v="QUEIMADO"/>
    <s v="DESCARGA ATMOSFÉRICA"/>
    <s v="MC - SUBSTITUIÇÃO DE TRANSFORMADOR"/>
    <n v="1325288"/>
    <n v="2026"/>
    <s v="COI"/>
    <s v="ETO-RD-DP"/>
    <s v="LD04028074"/>
    <n v="5700281190"/>
    <x v="6"/>
    <m/>
    <n v="987424"/>
    <n v="8699098"/>
    <s v="190-13671548"/>
    <s v="EMERGENCIAL"/>
    <s v="SS ATENDIDA"/>
    <x v="246"/>
    <d v="2026-03-27T17:18:48"/>
    <d v="2026-03-28T12:15:44"/>
    <s v="BLOCO TRANSFORMADOR DE DISTRIBUIÇÃO"/>
    <s v="NOVO JARDIM"/>
    <s v="GILMAR VIEIRA DE SOUSA"/>
    <s v="RURAL"/>
    <s v="FORMS SUBST DE TRANSFORMADOR"/>
    <s v="TRAFO 5700281190 15KVA 19,9KV E PRA-RAIOS QUEIMADOS"/>
    <n v="15"/>
    <n v="15"/>
    <s v="15KVA"/>
    <d v="2026-07-21T19:08:30"/>
    <m/>
    <m/>
    <m/>
  </r>
  <r>
    <s v="ETO-RD-GU 00147/2026"/>
    <x v="247"/>
    <n v="412600156"/>
    <n v="8812"/>
    <s v="FORMS"/>
    <s v="QUEIMADO"/>
    <s v="NÃO IDENTIFICADO"/>
    <s v="QUEIMADO"/>
    <s v="NÃO IDENTIFICADO"/>
    <s v="MC - SUBSTITUIÇÃO DE TRANSFORMADOR"/>
    <n v="1304047"/>
    <n v="2026"/>
    <s v="COI"/>
    <s v="ETO-RD-GU"/>
    <s v="AL03040003"/>
    <n v="5700282003"/>
    <x v="92"/>
    <m/>
    <n v="707502"/>
    <n v="8699404"/>
    <s v="190-13705724"/>
    <s v="EMERGENCIAL"/>
    <s v="SS ATENDIDA"/>
    <x v="247"/>
    <d v="2026-01-30T21:11:08"/>
    <d v="2026-02-02T13:16:37"/>
    <s v="BLOCO TRANSFORMADOR DE DISTRIBUIÇÃO"/>
    <s v="GURUPI"/>
    <s v="Wilmar Lucas Rodrigues Noleto"/>
    <s v="URBANO"/>
    <s v="FORMS SUBST DE TRANSFORMADOR"/>
    <s v="SEGUE SS DE TRAFO QUEIMADO NA RDR DE GURUPI, TRAFO DE 30KVA NA REDE DE 13.8KV, ACESSO LIVRE."/>
    <n v="30"/>
    <n v="30"/>
    <s v="30KVA"/>
    <d v="2026-07-21T19:08:30"/>
    <m/>
    <m/>
    <m/>
  </r>
  <r>
    <s v="ETO-RD-GR 00013/2026"/>
    <x v="248"/>
    <n v="712600010"/>
    <n v="8812"/>
    <s v="FORMS"/>
    <s v="QUEIMADO"/>
    <s v="DESCARGA ATMOSFÉRICA"/>
    <s v="QUEIMADO"/>
    <s v="DESCARGA ATMOSFÉRICA"/>
    <s v="MC - SUBSTITUIÇÃO DE TRANSFORMADOR"/>
    <n v="1277597"/>
    <n v="2026"/>
    <s v="COI"/>
    <s v="ETO-RD-GR"/>
    <s v="LD02022033"/>
    <n v="5700282087"/>
    <x v="12"/>
    <m/>
    <n v="728009"/>
    <n v="9030988"/>
    <s v="190-13647902"/>
    <s v="ALTA"/>
    <s v="SS ATENDIDA"/>
    <x v="248"/>
    <d v="2026-01-05T06:41:09"/>
    <d v="2026-03-03T20:56:28"/>
    <s v="BLOCO TRANSFORMADOR DE DISTRIBUIÇÃO"/>
    <s v="GOIANORTE"/>
    <s v="VALERIA DE JESUS BORGES CARVAL"/>
    <s v="RURAL"/>
    <s v="FORMS SUBST DE TRANSFORMADOR"/>
    <s v="TRAFO QUEIMADO 5700282087 -10KVA -19,9KV - PARA RAIO QUEIMADO  -  ACESSO LIVRE IND CHACARA ALIANCA, 0 - CHA ALIANCAMARIAZINHA COSTA ABREU DE CARVALHO63984758387 - UC 1880233 - RDR GOIANORTE"/>
    <n v="25"/>
    <n v="10"/>
    <s v="10KVA"/>
    <d v="2026-07-21T19:08:30"/>
    <m/>
    <m/>
    <m/>
  </r>
  <r>
    <s v="ETO-RD-AR 00002/2026"/>
    <x v="249"/>
    <n v="612600022"/>
    <n v="8812"/>
    <s v="FORMS"/>
    <s v="QUEIMADO"/>
    <s v="SOBRECARGA"/>
    <s v="QUEIMADO"/>
    <s v="NÃO IDENTIFICADO"/>
    <s v="MC - SUBSTITUIÇÃO DE TRANSFORMADOR"/>
    <n v="1278734"/>
    <n v="2026"/>
    <s v="COI"/>
    <s v="ETO-RD-AR"/>
    <s v="LD02010004"/>
    <n v="5700285080"/>
    <x v="87"/>
    <m/>
    <n v="847565"/>
    <n v="9262113"/>
    <s v="190-13693695"/>
    <s v="EMERGENCIAL"/>
    <s v="SS ATENDIDA"/>
    <x v="249"/>
    <d v="2026-01-02T18:30:00"/>
    <d v="2026-01-05T13:21:25"/>
    <s v="BLOCO TRANSFORMADOR DE DISTRIBUIÇÃO"/>
    <s v="DARCINOPOLIS"/>
    <s v="ADRIANO DE SOUSA GOMES"/>
    <s v="RURAL"/>
    <s v="FORMS SUBST DE TRANSFORMADOR"/>
    <s v="trocar Trafo 5700285080 queimado15KVARede 34,5KVPara-raio 34,5KVAcesso caminhonetecabo AA / 4"/>
    <n v="15"/>
    <n v="15"/>
    <s v="15kva"/>
    <d v="2026-07-21T19:08:30"/>
    <m/>
    <m/>
    <m/>
  </r>
  <r>
    <s v="ENC-RD-PS 00059/2026"/>
    <x v="250"/>
    <n v="212600081"/>
    <n v="8812"/>
    <s v="FORMS"/>
    <s v="QUEIMADO"/>
    <s v="DESCARGA ATMOSFÉRICA"/>
    <s v="QUEIMADO"/>
    <s v="DESCARGA ATMOSFÉRICA"/>
    <s v="MC - SUBSTITUIÇÃO DE TRANSFORMADOR"/>
    <n v="1287111"/>
    <n v="2026"/>
    <s v="COI"/>
    <s v="ENC-RD-PS"/>
    <s v="LD01434149"/>
    <n v="5700288055"/>
    <x v="16"/>
    <m/>
    <n v="673047"/>
    <n v="9024841"/>
    <s v="190-13708328"/>
    <s v="EMERGENCIAL"/>
    <s v="SS ATENDIDA"/>
    <x v="250"/>
    <d v="2026-01-15T20:01:00"/>
    <d v="2026-01-16T10:00:22"/>
    <s v="BLOCO TRANSFORMADOR DE DISTRIBUIÇÃO"/>
    <s v="ARAGUACEMA"/>
    <s v="THIAGO BORGES DE OLIVEIRA"/>
    <s v="RURAL"/>
    <s v="FORMS SUBST DE TRANSFORMADOR"/>
    <s v="Segue ss para tratativa com equipe de manutençao o quanto antessubstituir trafo 5700288055 queimado na rdr de araguacema"/>
    <n v="30"/>
    <n v="30"/>
    <s v="30"/>
    <d v="2026-07-21T19:08:30"/>
    <m/>
    <m/>
    <m/>
  </r>
  <r>
    <s v="DG-RD-PO 00090/2026"/>
    <x v="251"/>
    <n v="312600086"/>
    <n v="8812"/>
    <s v="FORMS"/>
    <s v="QUEIMADO"/>
    <s v="NÃO IDENTIFICADO"/>
    <m/>
    <m/>
    <s v="MC - SUBSTITUIÇÃO DE TRANSFORMADOR"/>
    <n v="1302268"/>
    <n v="2026"/>
    <s v="COI"/>
    <s v="DG-RD-PO"/>
    <s v="AL02057189"/>
    <n v="5700289105"/>
    <x v="30"/>
    <m/>
    <n v="739164"/>
    <n v="8822244"/>
    <s v="190-13710969"/>
    <s v="EMERGENCIAL"/>
    <s v="SS ATENDIDA"/>
    <x v="251"/>
    <d v="2026-01-24T12:42:00"/>
    <d v="2026-01-25T18:07:35"/>
    <s v="BLOCO TRANSFORMADOR DE DISTRIBUIÇÃO"/>
    <s v="OLIVEIRA DE FATIMA"/>
    <s v="Wilmar Lucas Rodrigues Noleto"/>
    <s v="RURAL"/>
    <s v="FORMS SUBST DE TRANSFORMADOR"/>
    <s v="SEGUE SS DE TRAFO QUEIMADO NA RDR DE OLIVEIRA DE FATIMA, TRAFO DE 15KVA NA REDE, PARA RAIO QUEIMADO E ACESSO LIVRE."/>
    <n v="15"/>
    <n v="15"/>
    <s v="15KVA"/>
    <d v="2026-07-21T19:08:30"/>
    <m/>
    <m/>
    <m/>
  </r>
  <r>
    <s v="ETO-RD-AR 00472/2026"/>
    <x v="252"/>
    <n v="612600311"/>
    <n v="8812"/>
    <s v="FORMS"/>
    <s v="QUEIMADO"/>
    <s v="NÃO IDENTIFICADO"/>
    <s v="QUEIMADO"/>
    <s v="SOBRECARGA"/>
    <s v="MC - SUBSTITUIÇÃO DE TRANSFORMADOR"/>
    <n v="1320023"/>
    <n v="2026"/>
    <s v="COI"/>
    <s v="ETO-RD-AR"/>
    <s v="LD02010153"/>
    <n v="5700289136"/>
    <x v="34"/>
    <m/>
    <n v="680706"/>
    <n v="9165746"/>
    <s v="190-13650001"/>
    <s v="EMERGENCIAL"/>
    <s v="SS ATENDIDA"/>
    <x v="252"/>
    <d v="2026-03-13T19:41:00"/>
    <d v="2026-03-16T10:24:38"/>
    <s v="BLOCO TRANSFORMADOR DE DISTRIBUIÇÃO"/>
    <s v="PAU D'ARCO"/>
    <s v="VALERIA DE JESUS BORGES CARVAL"/>
    <s v="RURAL"/>
    <s v="FORMS SUBST DE TRANSFORMADOR"/>
    <s v="trafo queimado 5700289136 - 112,5KVA - 34,5KV  RDU Pau P'arco rua 7 de setembro em frente Ginasio"/>
    <n v="1125"/>
    <n v="1125"/>
    <s v="35,5kv"/>
    <d v="2026-07-21T19:08:30"/>
    <m/>
    <m/>
    <m/>
  </r>
  <r>
    <s v="ETO-RD-AR 00773/2026"/>
    <x v="253"/>
    <n v="612600472"/>
    <n v="8812"/>
    <s v="FORMS"/>
    <s v="QUEIMADO"/>
    <s v="SOBRECARGA"/>
    <s v="QUEIMADO"/>
    <s v="QUEIMADO"/>
    <s v="MC - SUBSTITUIÇÃO DE TRANSFORMADOR"/>
    <n v="1339165"/>
    <n v="2026"/>
    <s v="COI"/>
    <s v="ETO-RD-AR"/>
    <s v="LD01095030"/>
    <n v="5700290030"/>
    <x v="3"/>
    <m/>
    <n v="807239"/>
    <n v="9260069"/>
    <s v="190-12314796"/>
    <s v="EMERGENCIAL"/>
    <s v="SS ATENDIDA"/>
    <x v="253"/>
    <d v="2026-04-30T15:53:30"/>
    <d v="2026-05-02T18:02:08"/>
    <s v="BLOCO TRANSFORMADOR DE DISTRIBUIÇÃO"/>
    <s v="PIRAQUE"/>
    <s v="ADRIANO DE SOUSA GOMES"/>
    <s v="RURAL"/>
    <s v="FORMS SUBST DE TRANSFORMADOR"/>
    <s v="TRAFO QUEIMADO 5700920030POTENCIA: 5KVATENSÃO: 34,5KVACESSO BOM.PARA-RAIO QUEIMADO.FAZ. MORENA 1"/>
    <n v="15"/>
    <n v="5"/>
    <s v="5KVA"/>
    <d v="2026-07-21T19:08:30"/>
    <m/>
    <m/>
    <m/>
  </r>
  <r>
    <s v="ETO-RD-GR 00321/2026"/>
    <x v="254"/>
    <n v="712600217"/>
    <n v="8812"/>
    <s v="FORMS"/>
    <s v="QUEIMADO"/>
    <s v="DESCARGA ATMOSFÉRICA"/>
    <s v="QUEIMADO"/>
    <s v="DESCARGA ATMOSFÉRICA"/>
    <s v="MC - SUBSTITUIÇÃO DE TRANSFORMADOR"/>
    <n v="1318505"/>
    <n v="2026"/>
    <s v="COI"/>
    <s v="ETO-RD-GR"/>
    <s v="LD03020023"/>
    <n v="5700293153"/>
    <x v="85"/>
    <m/>
    <n v="740137"/>
    <n v="9108677"/>
    <s v="190-13677376"/>
    <s v="EMERGENCIAL"/>
    <s v="SS ATENDIDA"/>
    <x v="254"/>
    <d v="2026-03-10T02:00:00"/>
    <d v="2026-03-12T16:44:59"/>
    <s v="BLOCO TRANSFORMADOR DE DISTRIBUIÇÃO"/>
    <s v="BERNARDO SAYAO"/>
    <s v="VALERIA DE JESUS BORGES CARVAL"/>
    <s v="RURAL"/>
    <s v="FORMS SUBST DE TRANSFORMADOR"/>
    <s v="trafo queimado 5700293153 -  15KVA 34,5KV para raio queimado acesso caminhonete ate proximo da casa ate o trafo tem que ser a pé. IND CHACARA MUTUM - cliente ESTEVAM RIBEIRO SOARES.. uc: 8707510 tel. 63992240299BERNARDO SAYAO"/>
    <n v="15"/>
    <n v="15"/>
    <s v="15kva"/>
    <d v="2026-07-21T19:08:30"/>
    <m/>
    <m/>
    <m/>
  </r>
  <r>
    <s v="ETO-RD-DP 00088/2026"/>
    <x v="255"/>
    <n v="512600062"/>
    <n v="8812"/>
    <s v="FORMS"/>
    <s v="QUEIMADO"/>
    <s v="NÃO IDENTIFICADO"/>
    <s v="QUEIMADO"/>
    <s v="NÃO IDENTIFICADO"/>
    <s v="MC - SUBSTITUIÇÃO DE TRANSFORMADOR"/>
    <n v="1306344"/>
    <n v="2026"/>
    <s v="COI"/>
    <s v="ETO-RD-DP"/>
    <s v="LD02072001"/>
    <n v="5700295116"/>
    <x v="20"/>
    <m/>
    <n v="839234"/>
    <n v="8735202"/>
    <s v="190-13677701"/>
    <s v="EMERGENCIAL"/>
    <s v="SS ATENDIDA"/>
    <x v="255"/>
    <d v="2026-02-04T12:00:43"/>
    <d v="2026-02-05T19:07:33"/>
    <s v="BLOCO TRANSFORMADOR DE DISTRIBUIÇÃO"/>
    <s v="CHAPADA DA NATIVIDADE"/>
    <s v="IZAIAS SANTOS BRAGA JUNIOR"/>
    <s v="RURAL"/>
    <s v="FORMS SUBST DE TRANSFORMADOR"/>
    <s v="Conforme informações da equipe 028op04 segue SS do transformador 5700295116 queimado 15KVA - 19.9 ."/>
    <n v="15"/>
    <n v="15"/>
    <s v="15"/>
    <d v="2026-07-21T19:08:30"/>
    <m/>
    <m/>
    <m/>
  </r>
  <r>
    <s v="ETO-RD-GU 00423/2026"/>
    <x v="256"/>
    <n v="412600340"/>
    <n v="8812"/>
    <s v="FORMS"/>
    <s v="QUEIMADO"/>
    <s v="BUCHA DANIFICADA"/>
    <s v="QUEIMADO"/>
    <s v="BUCHA DANIFICADA"/>
    <s v="MC - SUBSTITUIÇÃO DE TRANSFORMADOR"/>
    <n v="1329533"/>
    <n v="2026"/>
    <s v="COI"/>
    <s v="ETO-RD-GU"/>
    <s v="LD01066094"/>
    <n v="5700298148"/>
    <x v="32"/>
    <m/>
    <n v="792504"/>
    <n v="8681035"/>
    <s v="190-13667787"/>
    <s v="EMERGENCIAL"/>
    <s v="SS ATENDIDA"/>
    <x v="256"/>
    <d v="2026-04-05T16:50:00"/>
    <d v="2026-04-08T09:31:04"/>
    <s v="BLOCO TRANSFORMADOR DE DISTRIBUIÇÃO"/>
    <s v="SAO VALERIO"/>
    <s v="Wilmar Lucas Rodrigues Noleto"/>
    <s v="RURAL"/>
    <s v="FORMS SUBST DE TRANSFORMADOR"/>
    <s v="SEGUE SS DE TRAFO QUEIMADO NA RDR DE SAO VALERIO, TRAFO DE 15KVA NA REDE DE 19.9KV, PARA RAIO QUEIMADO, ACESSO LIVRE."/>
    <n v="15"/>
    <n v="15"/>
    <s v="15KVA"/>
    <d v="2026-07-21T19:08:30"/>
    <m/>
    <m/>
    <m/>
  </r>
  <r>
    <s v="DOLP-RD-PA 00200/2026"/>
    <x v="257"/>
    <n v="112600266"/>
    <n v="8812"/>
    <s v="FORMS"/>
    <s v="QUEIMADO"/>
    <s v="DESCARGA ATMOSFÉRICA"/>
    <s v="QUEIMADO"/>
    <s v="DESCARGA ATMOSFÉRICA"/>
    <s v="MC - SUBSTITUIÇÃO DE TRANSFORMADOR"/>
    <n v="1306992"/>
    <n v="2026"/>
    <s v="COI"/>
    <s v="DOLP-RD-PA"/>
    <s v="LD03062013"/>
    <n v="5700298253"/>
    <x v="28"/>
    <m/>
    <n v="698501"/>
    <n v="8877251"/>
    <s v="190-13663921"/>
    <s v="EMERGENCIAL"/>
    <s v="SS ATENDIDA"/>
    <x v="257"/>
    <d v="2026-01-04T19:31:00"/>
    <d v="2026-02-07T08:42:04"/>
    <s v="BLOCO TRANSFORMADOR DE DISTRIBUIÇÃO"/>
    <s v="CHAPADA DE AREIA"/>
    <s v="THIAGO BORGES DE OLIVEIRA"/>
    <s v="RURAL"/>
    <s v="FORMS SUBST DE TRANSFORMADOR"/>
    <s v="Segue ss para tratativa com equipe de amnutençao o quanto antessubstituir trafo 5700298253 queimado na rdr de"/>
    <n v="15"/>
    <n v="5"/>
    <s v="15"/>
    <d v="2026-07-21T19:08:30"/>
    <m/>
    <m/>
    <m/>
  </r>
  <r>
    <s v="ETO-RD-GR 00205/2026"/>
    <x v="258"/>
    <n v="712600138"/>
    <n v="8812"/>
    <s v="FORMS"/>
    <s v="QUEIMADO"/>
    <s v="DESCARGA ATMOSFÉRICA"/>
    <s v="QUEIMADO"/>
    <s v="DESCARGA ATMOSFÉRICA"/>
    <s v="MC - SUBSTITUIÇÃO DE TRANSFORMADOR"/>
    <n v="1310204"/>
    <n v="2026"/>
    <s v="COI"/>
    <s v="ETO-RD-GR"/>
    <s v="AL05020023"/>
    <n v="5700299024"/>
    <x v="17"/>
    <m/>
    <n v="748165"/>
    <n v="9079329"/>
    <s v="190-13697125"/>
    <s v="EMERGENCIAL"/>
    <s v="SS ATENDIDA"/>
    <x v="258"/>
    <d v="2026-02-09T17:29:50"/>
    <d v="2026-02-11T10:49:14"/>
    <s v="BLOCO TRANSFORMADOR DE DISTRIBUIÇÃO"/>
    <s v="ITAPORA DO TOCANTINS"/>
    <s v="ROBSON FERNANDO LAUERMANN RICO"/>
    <s v="RURAL"/>
    <s v="FORMS SUBST DE TRANSFORMADOR"/>
    <s v="TR-5700299024 QueimadoNO CADASTRO DIZ QUE É O TRAFO 5700036153, POREM EM CAMPO É O TRAFO 5700299024para raios bompotência 15kvatensão 13,8kvacesso livreequipe 154op01 tel-992674347"/>
    <m/>
    <m/>
    <s v="15"/>
    <d v="2026-07-21T19:08:30"/>
    <m/>
    <m/>
    <m/>
  </r>
  <r>
    <s v="ENC-RD-PS 00335/2026"/>
    <x v="259"/>
    <n v="212600317"/>
    <n v="8812"/>
    <s v="FORMS"/>
    <s v="QUEIMADO"/>
    <s v="DESCARGA ATMOSFÉRICA"/>
    <s v="QUEIMADO"/>
    <s v="DESCARGA ATMOSFÉRICA"/>
    <s v="MC - SUBSTITUIÇÃO DE TRANSFORMADOR"/>
    <n v="1319388"/>
    <n v="2026"/>
    <s v="COI"/>
    <s v="ENC-RD-PS"/>
    <s v="LD01050008"/>
    <n v="5700300007"/>
    <x v="25"/>
    <m/>
    <n v="740235"/>
    <n v="8932170"/>
    <s v="190-13685439"/>
    <s v="EMERGENCIAL"/>
    <s v="SS ATENDIDA"/>
    <x v="259"/>
    <d v="2026-03-12T20:00:00"/>
    <d v="2026-03-14T13:19:54"/>
    <s v="BLOCO TRANSFORMADOR DE DISTRIBUIÇÃO"/>
    <s v="MIRACEMA DO TOCANTINS"/>
    <s v="JOSE MARIA ALVES MONTEL"/>
    <s v="RURAL"/>
    <s v="FORMS SUBST DE TRANSFORMADOR"/>
    <s v="INT: 20264172333458Segue SS de TR 5700300007 15KVA/19.9KV e para-raios queimados.Acesso somente para caminhonete.UC 4707141ASSENTAMEN UNIAO, 0 - FAZ RETIRO H SERRA DA LOPA63992033713PEDRO DIAS DE OLIVEIRA008OP01 63 98471-0662"/>
    <n v="15"/>
    <n v="15"/>
    <s v="15"/>
    <d v="2026-07-21T19:08:30"/>
    <m/>
    <m/>
    <m/>
  </r>
  <r>
    <s v="ETO-RD-AG 00589/2026"/>
    <x v="260"/>
    <n v="662600371"/>
    <n v="8812"/>
    <s v="FORMS"/>
    <s v="QUEIMADO"/>
    <s v="VAZAMENTO DE ÓLEO"/>
    <s v="QUEIMADO"/>
    <s v="VAZAMENTO DE ÓLEO"/>
    <s v="MC - SUBSTITUIÇÃO DE TRANSFORMADOR"/>
    <n v="1354453"/>
    <n v="2026"/>
    <s v="COI"/>
    <s v="ETO-RD-AG"/>
    <s v="LD02109039"/>
    <n v="5700301068"/>
    <x v="93"/>
    <m/>
    <n v="813267"/>
    <n v="9406233"/>
    <s v="190-13695416"/>
    <s v="EMERGENCIAL"/>
    <s v="SS ATENDIDA"/>
    <x v="260"/>
    <d v="2026-06-13T00:12:12"/>
    <d v="2026-06-15T17:32:01"/>
    <s v="BLOCO TRANSFORMADOR DE DISTRIBUIÇÃO"/>
    <s v="BURITI DO TOCANTINS"/>
    <s v="GERALDO JOSE DE FARIA"/>
    <s v="RURAL"/>
    <s v="FORMS SUBST DE TRANSFORMADOR"/>
    <s v="TRAFO 5700301068 QUEIMADO DE 15KVA DA 19.9. PARA RAIOS QUEMADO. ACESSO BOM. 19 CLIENTES PENALIZADO."/>
    <n v="25"/>
    <n v="15"/>
    <s v="15"/>
    <d v="2026-07-21T19:08:30"/>
    <m/>
    <m/>
    <m/>
  </r>
  <r>
    <s v="ETO-RD-AG 00162/2026"/>
    <x v="261"/>
    <n v="662600097"/>
    <n v="8812"/>
    <s v="FORMS"/>
    <s v="QUEIMADO"/>
    <s v="VAZAMENTO DE ÓLEO"/>
    <s v="OUTROS"/>
    <m/>
    <s v="MC - SUBSTITUIÇÃO DE TRANSFORMADOR"/>
    <n v="1310152"/>
    <n v="2026"/>
    <s v="COI"/>
    <s v="ETO-RD-AG"/>
    <s v="LD01084002"/>
    <n v="5700302002"/>
    <x v="78"/>
    <m/>
    <n v="872638"/>
    <n v="9297797"/>
    <s v="190-34112016"/>
    <s v="EMERGENCIAL"/>
    <s v="SS ATENDIDA"/>
    <x v="261"/>
    <d v="2026-02-08T18:14:15"/>
    <d v="2026-02-10T12:55:03"/>
    <s v="TRANSFORMADOR DE DISTRIBUIÇÃO ENERGISA 19919Kv"/>
    <s v="TOCANTINOPOLIS"/>
    <s v="EZEQUIEL CAVALCANTE DOS SANTOS"/>
    <s v="RURAL"/>
    <s v="FORMS SUBST DE TRANSFORMADOR"/>
    <s v="Trafo queimado 5700302002 potencia 25kva tensão34,5kv acesso livre... Precisa substitui 3 vão de rede da BT ID;68471149ID;68471144  LEVA CAMPO MULTIPLEX 25MM BIFASICO"/>
    <n v="25"/>
    <n v="25"/>
    <s v="25"/>
    <d v="2026-07-21T19:08:30"/>
    <m/>
    <m/>
    <m/>
  </r>
  <r>
    <s v="ETO-RD-AR 00663/2026"/>
    <x v="262"/>
    <n v="612600397"/>
    <n v="8812"/>
    <s v="FORMS"/>
    <s v="QUEIMADO"/>
    <s v="DESCARGA ATMOSFÉRICA"/>
    <s v="QUEIMADO"/>
    <s v="DESCARGA ATMOSFÉRICA"/>
    <s v="MC - SUBSTITUIÇÃO DE TRANSFORMADOR"/>
    <n v="1331674"/>
    <n v="2026"/>
    <s v="COI"/>
    <s v="ETO-RD-AR"/>
    <s v="LD03010004"/>
    <n v="5700306157"/>
    <x v="18"/>
    <m/>
    <n v="782787"/>
    <n v="9230199"/>
    <s v="190-13642952"/>
    <s v="EMERGENCIAL"/>
    <s v="SS ATENDIDA"/>
    <x v="262"/>
    <d v="2026-04-11T15:32:00"/>
    <d v="2026-04-14T09:42:36"/>
    <s v="BLOCO TRANSFORMADOR DE DISTRIBUIÇÃO"/>
    <s v="ARAGUANA"/>
    <s v="GUILHERME BORGES DE OLIVEIRA"/>
    <s v="RURAL"/>
    <s v="FORMS SUBST DE TRANSFORMADOR"/>
    <s v="5700306157 30 kva 34.5kv e para raio queimadoACESSO LIVRE"/>
    <n v="30"/>
    <n v="30"/>
    <s v="30kva"/>
    <d v="2026-07-21T19:08:30"/>
    <m/>
    <m/>
    <m/>
  </r>
  <r>
    <s v="ETO-RD-AG 00389/2026"/>
    <x v="263"/>
    <n v="662600276"/>
    <n v="8385"/>
    <s v="FORMS"/>
    <m/>
    <m/>
    <s v="QUEIMADO"/>
    <s v="DESCARGA ATMOSFÉRICA"/>
    <s v="MC - SUBSTITUIÇÃO DE TRANSFORMADOR"/>
    <n v="1331791"/>
    <n v="2026"/>
    <s v="COI"/>
    <s v="ETO-RD-AG"/>
    <s v="AL01053090"/>
    <n v="5700140090"/>
    <x v="1"/>
    <m/>
    <n v="857290"/>
    <n v="9282245"/>
    <s v="190-12311482"/>
    <s v="EMERGENCIAL"/>
    <s v="SS ATENDIDA"/>
    <x v="263"/>
    <d v="2026-04-14T08:07:12"/>
    <d v="2026-04-15T17:40:12"/>
    <s v="BLOCO TRANSFORMADOR DE DISTRIBUIÇÃO"/>
    <s v="SANTA TEREZINHA DO TOCANTINS"/>
    <s v="ADRIANO DE SOUSA GOMES"/>
    <s v="RURAL"/>
    <s v="FORMS SUBST DE TRANSFORMADOR"/>
    <s v="TR 5700140090TRAFO COM BUCHA SECUNDARIA NEUTRO QUEBRADA POTENCIA 5KVa TENSAO 13.8KVa FOTOS NA OSACESSO CAMINHONETE.FAZER CONTATO COM A EQUIPE DE NAZARÉ PARA ESCLARECER SOBRE O ACESSO. 63992095280."/>
    <n v="15"/>
    <n v="10"/>
    <s v="5KVA"/>
    <d v="2026-07-21T19:08:30"/>
    <m/>
    <m/>
    <m/>
  </r>
  <r>
    <s v="DOLP-RD-PA 00125/2026"/>
    <x v="264"/>
    <n v="112600148"/>
    <n v="8812"/>
    <s v="FORMS"/>
    <s v="QUEIMADO"/>
    <s v="VAZAMENTO DE ÓLEO"/>
    <s v="QUEIMADO"/>
    <s v="VAZAMENTO DE ÓLEO"/>
    <s v="MC - SUBSTITUIÇÃO DE TRANSFORMADOR"/>
    <n v="1296973"/>
    <n v="2026"/>
    <s v="COI"/>
    <s v="DOLP-RD-PA"/>
    <s v="LD03059122"/>
    <n v="5700307083"/>
    <x v="11"/>
    <m/>
    <n v="827103"/>
    <n v="8904122"/>
    <s v="190-13656082"/>
    <s v="EMERGENCIAL"/>
    <s v="SS ATENDIDA"/>
    <x v="264"/>
    <d v="2026-01-26T20:40:00"/>
    <d v="2026-01-28T20:09:10"/>
    <s v="BLOCO TRANSFORMADOR DE DISTRIBUIÇÃO"/>
    <s v="APARECIDA DO RIO NEGRO"/>
    <s v="JORGE BOAZ FERREIRA SOUSA DA S"/>
    <s v="RURAL"/>
    <s v="FORMS SUBST DE TRANSFORMADOR"/>
    <s v="Segue SS para atendimento com equipe de manutenção , substituir trafo 5700307083 com VAZ. DE OLEO na RDR de aparecida do rio negro , acesso para CAMIONETE , para-raio queimado , tensão 34,5, potencia 5 kva"/>
    <n v="15"/>
    <n v="5"/>
    <s v="5 kva "/>
    <d v="2026-07-21T19:08:30"/>
    <m/>
    <m/>
    <m/>
  </r>
  <r>
    <s v="ETO-RD-AR 00073/2026"/>
    <x v="265"/>
    <n v="612600071"/>
    <n v="8812"/>
    <s v="FORMS"/>
    <s v="QUEIMADO"/>
    <s v="DESCARGA ATMOSFÉRICA"/>
    <s v="QUEIMADO"/>
    <s v="DESCARGA ATMOSFÉRICA"/>
    <s v="MC - SUBSTITUIÇÃO DE TRANSFORMADOR"/>
    <n v="1285776"/>
    <n v="2026"/>
    <s v="COI"/>
    <s v="ETO-RD-AR"/>
    <s v="LD02010004"/>
    <n v="5700310053"/>
    <x v="87"/>
    <m/>
    <n v="816149"/>
    <n v="9228031"/>
    <s v="190-13646282"/>
    <s v="EMERGENCIAL"/>
    <s v="SS ATENDIDA"/>
    <x v="265"/>
    <d v="2026-01-15T11:46:00"/>
    <d v="2026-01-17T19:37:53"/>
    <s v="BLOCO TRANSFORMADOR DE DISTRIBUIÇÃO"/>
    <s v="PIRAQUE"/>
    <s v="EZEQUIEL CAVALCANTE DOS SANTOS"/>
    <s v="RURAL"/>
    <s v="FORMS SUBST DE TRANSFORMADOR"/>
    <s v="transformado queimado 5700310053 potencia10kva tensão 34,5kv acesso so caminhonete telefone da equiep 984126696"/>
    <n v="15"/>
    <n v="10"/>
    <s v="10kva"/>
    <d v="2026-07-21T19:08:30"/>
    <m/>
    <m/>
    <m/>
  </r>
  <r>
    <s v="ETO-RD-AR 00691/2026"/>
    <x v="266"/>
    <n v="612600420"/>
    <n v="25962"/>
    <s v="FORMS"/>
    <s v="AVARIADO"/>
    <s v="BUCHA DANIFICADA"/>
    <s v="QUEIMADO"/>
    <s v="SOBRECARGA"/>
    <s v="MC - SUBSTITUIÇÃO DE TRANSFORMADOR"/>
    <n v="1334130"/>
    <n v="2026"/>
    <s v="COI"/>
    <s v="ETO-RD-AR"/>
    <s v="LD02010004"/>
    <n v="5700311080"/>
    <x v="87"/>
    <m/>
    <n v="849478"/>
    <n v="9259210"/>
    <s v="190-13686753"/>
    <s v="EMERGENCIAL"/>
    <s v="SS ATENDIDA"/>
    <x v="266"/>
    <d v="2026-04-16T22:10:00"/>
    <d v="2026-04-19T13:28:58"/>
    <s v="BLOCO TRANSFORMADOR DE DISTRIBUIÇÃO"/>
    <s v="DARCINOPOLIS"/>
    <s v="ADRIANO DE SOUSA GOMES"/>
    <s v="RURAL"/>
    <s v="FORMS SUBST DE TRANSFORMADOR"/>
    <s v="FOI VERIFICADO EM CAMPO E CONSTATADO QUE O TRAFO ESTA COM AS BUCHAS SECUNDARIAS QUEIMADAS TRAFO DE 15KVA REDE DE 34,5 PARARIO DE 34,5 ACESSO SO PRA CAMIONETE"/>
    <n v="15"/>
    <n v="15"/>
    <s v="15KVA"/>
    <d v="2026-07-21T19:08:30"/>
    <m/>
    <m/>
    <m/>
  </r>
  <r>
    <s v="DOLP-RD-PA 00553/2026"/>
    <x v="267"/>
    <n v="112600498"/>
    <n v="8812"/>
    <s v="FORMS"/>
    <s v="QUEIMADO"/>
    <s v="NÃO IDENTIFICADO"/>
    <s v="QUEIMADO"/>
    <s v="NÃO IDENTIFICADO"/>
    <s v="MC - SUBSTITUIÇÃO DE TRANSFORMADOR"/>
    <n v="1343756"/>
    <n v="2026"/>
    <s v="COI"/>
    <s v="DOLP-RD-PA"/>
    <s v="LD03059122"/>
    <n v="5700313083"/>
    <x v="11"/>
    <m/>
    <n v="821650"/>
    <n v="8893928"/>
    <s v="190-13677925"/>
    <s v="EMERGENCIAL"/>
    <s v="SS ATENDIDA"/>
    <x v="267"/>
    <d v="2026-05-13T18:00:00"/>
    <d v="2026-05-15T21:19:03"/>
    <s v="BLOCO TRANSFORMADOR DE DISTRIBUIÇÃO"/>
    <s v="APARECIDA DO RIO NEGRO"/>
    <s v="JOAO PAULO VASCONCELOS MARINHO"/>
    <s v="RURAL"/>
    <s v="FORMS SUBST DE TRANSFORMADOR"/>
    <s v="segue ss de 01 trafo de 15 kvar e 01 para raio da rede de 34,500kv queimado para ser subistituido pela equipe de manutencão acesso somente para caminhonete cliente penalizado 02 equipe que atendeu 083op01 cel, chave de referencia 5700313083 favor agilizar o atendimento"/>
    <n v="10"/>
    <n v="10"/>
    <s v="15 kvar "/>
    <d v="2026-07-21T19:08:30"/>
    <m/>
    <m/>
    <m/>
  </r>
  <r>
    <s v="ETO-RD-GR 00178/2026"/>
    <x v="268"/>
    <n v="712600132"/>
    <n v="8812"/>
    <s v="FORMS"/>
    <s v="QUEIMADO"/>
    <s v="DESCARGA ATMOSFÉRICA"/>
    <s v="QUEIMADO"/>
    <s v="DESCARGA ATMOSFÉRICA"/>
    <s v="MC - SUBSTITUIÇÃO DE TRANSFORMADOR"/>
    <n v="1306618"/>
    <n v="2026"/>
    <s v="COI"/>
    <s v="ETO-RD-GR"/>
    <s v="LD01010153"/>
    <n v="5700315153"/>
    <x v="84"/>
    <m/>
    <n v="721049"/>
    <n v="9126199"/>
    <s v="190-13668410"/>
    <s v="EMERGENCIAL"/>
    <s v="SS ATENDIDA"/>
    <x v="268"/>
    <d v="2026-02-04T21:42:16"/>
    <d v="2026-02-06T18:32:27"/>
    <s v="BLOCO TRANSFORMADOR DE DISTRIBUIÇÃO"/>
    <s v="BERNARDO SAYAO"/>
    <s v="ROBSON FERNANDO LAUERMANN RICO"/>
    <s v="RURAL"/>
    <s v="FORMS SUBST DE TRANSFORMADOR"/>
    <s v="TR-5700315153Queimadopara raios bompotência 15kvatensão 34,5kvacesso livreequipe 153op01 tel-63984324652"/>
    <m/>
    <m/>
    <s v="15"/>
    <d v="2026-07-21T19:08:30"/>
    <m/>
    <m/>
    <m/>
  </r>
  <r>
    <s v="ETO-RD-GR 00347/2026"/>
    <x v="269"/>
    <n v="712600256"/>
    <n v="8812"/>
    <s v="FORMS"/>
    <s v="QUEIMADO"/>
    <s v="BUCHA DANIFICADA"/>
    <s v="AVARIADO"/>
    <s v="BUCHA DANIFICADA"/>
    <s v="MC - SUBSTITUIÇÃO DE TRANSFORMADOR"/>
    <n v="1320392"/>
    <n v="2026"/>
    <s v="COI"/>
    <s v="ETO-RD-GR"/>
    <s v="LD01020023"/>
    <n v="5700315155"/>
    <x v="90"/>
    <m/>
    <n v="812353"/>
    <n v="9107743"/>
    <s v="190-13678217"/>
    <s v="EMERGENCIAL"/>
    <s v="SS ATENDIDA"/>
    <x v="269"/>
    <d v="2026-03-21T02:40:00"/>
    <d v="2026-03-22T20:50:08"/>
    <s v="BLOCO TRANSFORMADOR DE DISTRIBUIÇÃO"/>
    <s v="PALMEIRANTE"/>
    <s v="Felipe Batista Ferrreira"/>
    <s v="RURAL"/>
    <s v="FORMS SUBST DE TRANSFORMADOR"/>
    <s v="TR 570031515515KVAPARA RAIO DANIFICADO LEVAR 35METROS CABO 16MM PARA TROCA RAMAL DE SERVIÇO QUEBRADO DEVIDO ARVORE CAIR SOBRE O MESMO 023OP03 ESTEVE NO LOCAL EQUIPE INFORMOU PARA EQUIPE IR PELO ASS PACIENCIA PARA TER ACESSO .ACESSO LIVRE PARA CAMINHONETE ."/>
    <n v="15"/>
    <n v="15"/>
    <s v="15KVA"/>
    <d v="2026-07-21T19:08:30"/>
    <m/>
    <m/>
    <m/>
  </r>
  <r>
    <s v="ETO-RD-AR 00055/2026"/>
    <x v="270"/>
    <n v="612600060"/>
    <n v="8812"/>
    <s v="FORMS"/>
    <s v="QUEIMADO"/>
    <s v="DESCARGA ATMOSFÉRICA"/>
    <s v="QUEIMADO"/>
    <s v="DESCARGA ATMOSFÉRICA"/>
    <s v="MC - SUBSTITUIÇÃO DE TRANSFORMADOR"/>
    <n v="1284122"/>
    <n v="2026"/>
    <s v="COI"/>
    <s v="ETO-RD-AR"/>
    <s v="LD02010004"/>
    <n v="5700316053"/>
    <x v="87"/>
    <m/>
    <n v="815554"/>
    <n v="9227984"/>
    <s v="190-13642947"/>
    <s v="EMERGENCIAL"/>
    <s v="SS ATENDIDA"/>
    <x v="270"/>
    <d v="2026-01-13T13:30:00"/>
    <d v="2026-01-15T20:18:47"/>
    <s v="BLOCO TRANSFORMADOR DE DISTRIBUIÇÃO"/>
    <s v="PIRAQUE"/>
    <s v="EZEQUIEL CAVALCANTE DOS SANTOS"/>
    <s v="RURAL"/>
    <s v="FORMS SUBST DE TRANSFORMADOR"/>
    <s v="transformado queimado potencia 10kva tensão19,9kv para-raio queimado acesso= caminhonte"/>
    <n v="15"/>
    <n v="10"/>
    <s v="10kva"/>
    <d v="2026-07-21T19:08:30"/>
    <m/>
    <m/>
    <m/>
  </r>
  <r>
    <s v="DOLP-RD-PA 00685/2026"/>
    <x v="271"/>
    <n v="112600629"/>
    <n v="8812"/>
    <s v="FORMS"/>
    <s v="QUEIMADO"/>
    <s v="NÃO IDENTIFICADO"/>
    <s v="QUEIMADO"/>
    <s v="NÃO IDENTIFICADO"/>
    <s v="MC - SUBSTITUIÇÃO DE TRANSFORMADOR"/>
    <n v="1356411"/>
    <n v="2026"/>
    <s v="COI"/>
    <s v="DOLP-RD-PA"/>
    <s v="LD02059122"/>
    <n v="5700318196"/>
    <x v="19"/>
    <m/>
    <n v="879723"/>
    <n v="8860714"/>
    <s v="190-13651952"/>
    <s v="EMERGENCIAL"/>
    <s v="SS ATENDIDA"/>
    <x v="271"/>
    <d v="2026-06-18T18:00:00"/>
    <d v="2026-06-20T15:26:58"/>
    <s v="BLOCO TRANSFORMADOR DE DISTRIBUIÇÃO"/>
    <s v="LAGOA DO TOCANTINS"/>
    <s v="JOAO PAULO VASCONCELOS MARINHO"/>
    <s v="RURAL"/>
    <s v="FORMS SUBST DE TRANSFORMADOR"/>
    <s v="segue ss de 01 trafo 15 kva e 01 para raio da rede de 34.500kv queimado para ser subistituido pela equipe de manutencão acesso só caminhonete cliente penalizado 1 equipe que atendeu 151op01 cel, 63992044413/992447381 favor agilizar o atendimento  chave de referencia. 5700318196"/>
    <n v="15"/>
    <n v="15"/>
    <s v="15 kvar rede de 34,500kv "/>
    <d v="2026-07-21T19:08:30"/>
    <m/>
    <m/>
    <m/>
  </r>
  <r>
    <s v="ETO-RD-AG 00291/2026"/>
    <x v="272"/>
    <n v="662600185"/>
    <n v="8812"/>
    <s v="FORMS"/>
    <s v="QUEIMADO"/>
    <s v="DESCARGA ATMOSFÉRICA"/>
    <s v="QUEIMADO"/>
    <s v="DESCARGA ATMOSFÉRICA"/>
    <s v="MC - SUBSTITUIÇÃO DE TRANSFORMADOR"/>
    <n v="1321902"/>
    <n v="2026"/>
    <s v="COI"/>
    <s v="ETO-RD-AG"/>
    <s v="AL01016065"/>
    <n v="5700319065"/>
    <x v="55"/>
    <m/>
    <n v="860633"/>
    <n v="9375068"/>
    <s v="190-13694524"/>
    <s v="EMERGENCIAL"/>
    <s v="SS ATENDIDA"/>
    <x v="272"/>
    <d v="2026-03-18T18:50:51"/>
    <d v="2026-03-20T21:02:47"/>
    <s v="BLOCO TRANSFORMADOR DE DISTRIBUIÇÃO"/>
    <s v="AXIXA DO TOCANTINS"/>
    <s v="CLEIDSON RODRIGUES VIEIRA"/>
    <s v="RURAL"/>
    <s v="FORMS SUBST DE TRANSFORMADOR"/>
    <s v="Trafo queimado 5700319065 de 10kva na 13.8kv para raio normalLocal Chacara Padre cícero depois da vila conçorcio em Axixa equipe 045OP02"/>
    <n v="15"/>
    <n v="10"/>
    <s v="10kva"/>
    <d v="2026-07-21T19:08:30"/>
    <m/>
    <m/>
    <m/>
  </r>
  <r>
    <s v="ETO-RD-GR 00393/2026"/>
    <x v="273"/>
    <n v="712600271"/>
    <n v="8812"/>
    <s v="FORMS"/>
    <s v="QUEIMADO"/>
    <s v="DESCARGA ATMOSFÉRICA"/>
    <s v="QUEIMADO"/>
    <s v="DESCARGA ATMOSFÉRICA"/>
    <s v="MC - SUBSTITUIÇÃO DE TRANSFORMADOR"/>
    <n v="1326042"/>
    <n v="2026"/>
    <s v="COI"/>
    <s v="ETO-RD-GR"/>
    <s v="LD03020023"/>
    <n v="5700319153"/>
    <x v="85"/>
    <m/>
    <n v="731392"/>
    <n v="9126288"/>
    <s v="190-13667705"/>
    <s v="EMERGENCIAL"/>
    <s v="SS ATENDIDA"/>
    <x v="273"/>
    <d v="2026-03-30T23:40:00"/>
    <d v="2026-04-02T12:50:45"/>
    <s v="BLOCO TRANSFORMADOR DE DISTRIBUIÇÃO"/>
    <s v="BERNARDO SAYAO"/>
    <s v="PAULO SERGIO CAETANO FREIRE"/>
    <s v="RURAL"/>
    <s v="FORMS SUBST DE TRANSFORMADOR"/>
    <s v="TRAFO 5700319153 15 KVA NA REDE 19.9 QUEIMADO E ESTOURADO PARA RAIO TAMBÉM DEVIDO RAIO TER CAIDO ENCIMA DO MESMO ACESSO BOM REFAZER ATERRAMENTO ESTA ROMPIDO REFAZER"/>
    <n v="15"/>
    <n v="15"/>
    <s v="15 KVA "/>
    <d v="2026-07-21T19:08:30"/>
    <m/>
    <m/>
    <m/>
  </r>
  <r>
    <s v="ETO-RD-GR 00444/2026"/>
    <x v="274"/>
    <n v="712600313"/>
    <n v="8812"/>
    <s v="FORMS"/>
    <s v="QUEIMADO"/>
    <s v="DESCARGA ATMOSFÉRICA"/>
    <s v="QUEIMADO"/>
    <s v="DESCARGA ATMOSFÉRICA"/>
    <s v="MC - SUBSTITUIÇÃO DE TRANSFORMADOR"/>
    <n v="1335005"/>
    <n v="2026"/>
    <s v="COI"/>
    <s v="ETO-RD-GR"/>
    <s v="LD03038009"/>
    <n v="5700321066"/>
    <x v="8"/>
    <m/>
    <n v="814676"/>
    <n v="9060979"/>
    <s v="190-13721345"/>
    <s v="EMERGENCIAL"/>
    <s v="SS ATENDIDA"/>
    <x v="274"/>
    <d v="2026-04-20T12:08:59"/>
    <d v="2026-04-22T13:12:49"/>
    <s v="BLOCO TRANSFORMADOR DE DISTRIBUIÇÃO"/>
    <s v="TUPIRATINS"/>
    <s v="CARLOS ALBERTO COUTINHO DE MOR"/>
    <s v="RURAL"/>
    <s v="FORMS SUBST DE TRANSFORMADOR"/>
    <s v="segue nota para substituiçao de trafo queimado 10 kva Acesso livre camioneta tensao 19.9 kv"/>
    <n v="15"/>
    <n v="10"/>
    <s v="10kva"/>
    <d v="2026-07-21T19:08:30"/>
    <m/>
    <m/>
    <m/>
  </r>
  <r>
    <s v="ETO-RD-AR 00551/2026"/>
    <x v="275"/>
    <n v="612600337"/>
    <n v="8812"/>
    <s v="FORMS"/>
    <s v="QUEIMADO"/>
    <s v="NÃO IDENTIFICADO"/>
    <s v="QUEIMADO"/>
    <s v="DESCARGA ATMOSFÉRICA"/>
    <s v="MC - SUBSTITUIÇÃO DE TRANSFORMADOR"/>
    <n v="1324508"/>
    <n v="2026"/>
    <s v="COI"/>
    <s v="ETO-RD-AR"/>
    <s v="AL01054060"/>
    <n v="5700322060"/>
    <x v="94"/>
    <m/>
    <n v="778712"/>
    <n v="9158189"/>
    <s v="190-13681145"/>
    <s v="EMERGENCIAL"/>
    <s v="SS ATENDIDA"/>
    <x v="275"/>
    <d v="2026-03-25T12:10:00"/>
    <d v="2026-03-27T17:26:16"/>
    <s v="BLOCO TRANSFORMADOR DE DISTRIBUIÇÃO"/>
    <s v="NOVA OLINDA"/>
    <s v="Wilmar Lucas Rodrigues Noleto"/>
    <s v="RURAL"/>
    <s v="FORMS SUBST DE TRANSFORMADOR"/>
    <s v="SEGUE SS DE TRAFO QUEIMADO NA RDR DE NOVA OLINDA, TRAFO DE 15KVA NA REDE DE 7.8KV, PARA RAIO QUEIMADO E ACESSO LIVRE."/>
    <n v="15"/>
    <n v="15"/>
    <s v="15KVA"/>
    <d v="2026-07-21T19:08:30"/>
    <m/>
    <m/>
    <m/>
  </r>
  <r>
    <s v="ETO-RD-GR 00293/2026"/>
    <x v="276"/>
    <n v="712600215"/>
    <n v="8812"/>
    <s v="FORMS"/>
    <s v="QUEIMADO"/>
    <s v="DESCARGA ATMOSFÉRICA"/>
    <s v="QUEIMADO"/>
    <s v="DESCARGA ATMOSFÉRICA"/>
    <s v="MC - SUBSTITUIÇÃO DE TRANSFORMADOR"/>
    <n v="1316224"/>
    <n v="2026"/>
    <s v="COI"/>
    <s v="ETO-RD-GR"/>
    <s v="LD03020023"/>
    <n v="5700323153"/>
    <x v="85"/>
    <m/>
    <n v="731228"/>
    <n v="9123379"/>
    <s v="190-13650142"/>
    <s v="EMERGENCIAL"/>
    <s v="SS ATENDIDA"/>
    <x v="276"/>
    <d v="2026-02-27T15:35:00"/>
    <d v="2026-03-01T21:15:10"/>
    <s v="BLOCO TRANSFORMADOR DE DISTRIBUIÇÃO"/>
    <s v="BERNARDO SAYAO"/>
    <s v="MAIKOM DOUGLAS DA SILVA"/>
    <s v="RURAL"/>
    <s v="FORMS SUBST DE TRANSFORMADOR"/>
    <s v="Boa noite,Favor enviar manutenção para substituir trafo queimado 5700323153"/>
    <n v="15"/>
    <n v="15"/>
    <s v="15"/>
    <d v="2026-07-21T19:08:30"/>
    <m/>
    <m/>
    <m/>
  </r>
  <r>
    <s v="ETO-RD-GR 00035/2026"/>
    <x v="277"/>
    <n v="712600033"/>
    <n v="8812"/>
    <s v="FORMS"/>
    <s v="QUEIMADO"/>
    <s v="DESCARGA ATMOSFÉRICA"/>
    <s v="QUEIMADO"/>
    <s v="DESCARGA ATMOSFÉRICA"/>
    <s v="MC - SUBSTITUIÇÃO DE TRANSFORMADOR"/>
    <n v="1280126"/>
    <n v="2026"/>
    <s v="COI"/>
    <s v="ETO-RD-GR"/>
    <s v="AL01065015"/>
    <n v="5700324011"/>
    <x v="79"/>
    <m/>
    <n v="810441"/>
    <n v="9013423"/>
    <s v="190-13646924"/>
    <s v="EMERGENCIAL"/>
    <s v="SS ATENDIDA"/>
    <x v="277"/>
    <d v="2026-01-07T19:40:46"/>
    <d v="2026-01-09T17:12:28"/>
    <s v="BLOCO TRANSFORMADOR DE DISTRIBUIÇÃO"/>
    <s v="TUPIRAMA"/>
    <s v="STANLEY APARECIDO DO CARMO"/>
    <s v="RURAL"/>
    <s v="FORMS SUBST DE TRANSFORMADOR"/>
    <s v="Trafo: 5700324011 Queimado Potencia: 5 KVATensão: 13,8 KVPara raio: queimado Acesso: Camioneta     Equipe 009op37 (63)99103-1004/99297-2033"/>
    <n v="15"/>
    <n v="5"/>
    <s v="5 KVA"/>
    <d v="2026-07-21T19:08:30"/>
    <m/>
    <m/>
    <m/>
  </r>
  <r>
    <s v="ENC-RD-PS 00611/2026"/>
    <x v="278"/>
    <n v="212600560"/>
    <n v="8385"/>
    <s v="FORMS"/>
    <s v="QUEIMADO"/>
    <s v="SOBRECARGA"/>
    <s v="QUEIMADO"/>
    <s v="SOBRECARGA"/>
    <s v="MC - SUBSTITUIÇÃO DE TRANSFORMADOR"/>
    <n v="1361886"/>
    <n v="2026"/>
    <s v="COI"/>
    <s v="ENC-RD-PS"/>
    <s v="AL02048007"/>
    <n v="5700147007"/>
    <x v="1"/>
    <m/>
    <n v="786366"/>
    <n v="8942135"/>
    <s v="190-13690739"/>
    <s v="EMERGENCIAL"/>
    <s v="SS ATENDIDA"/>
    <x v="278"/>
    <d v="2026-07-02T02:08:00"/>
    <d v="2026-07-04T17:40:40"/>
    <s v="BLOCO TRANSFORMADOR DE DISTRIBUIÇÃO"/>
    <s v="MIRACEMA DO TOCANTINS"/>
    <s v="ROBSON FERNANDO LAUERMANN RICO"/>
    <s v="URBANO"/>
    <s v="FORMS SUBST DE TRANSFORMADOR"/>
    <s v="TR-5700147007 Queimadopara raios bompotência 45kvatensão 13,8kvacesso livreequipe 007op07 tel-63992921913"/>
    <n v="45"/>
    <n v="45"/>
    <s v="45"/>
    <d v="2026-07-21T19:08:30"/>
    <m/>
    <m/>
    <m/>
  </r>
  <r>
    <s v="ENC-RD-PS 00142/2026"/>
    <x v="279"/>
    <n v="212600140"/>
    <n v="8812"/>
    <s v="FORMS"/>
    <s v="QUEIMADO"/>
    <s v="DESCARGA ATMOSFÉRICA"/>
    <s v="QUEIMADO"/>
    <s v="DESCARGA ATMOSFÉRICA"/>
    <s v="MC - SUBSTITUIÇÃO DE TRANSFORMADOR"/>
    <n v="1306232"/>
    <n v="2026"/>
    <s v="COI"/>
    <s v="ENC-RD-PS"/>
    <s v="LD02050008"/>
    <n v="5700326055"/>
    <x v="10"/>
    <m/>
    <n v="671700"/>
    <n v="8982886"/>
    <s v="190-13870218"/>
    <s v="EMERGENCIAL"/>
    <s v="SS ATENDIDA"/>
    <x v="279"/>
    <d v="2026-01-30T17:51:00"/>
    <d v="2026-01-31T09:51:26"/>
    <s v="BLOCO TRANSFORMADOR DE DISTRIBUIÇÃO"/>
    <s v="ARAGUACEMA"/>
    <s v="PAULO AUGUSTO DA SILVA MORAIS"/>
    <s v="RURAL"/>
    <s v="FORMS SUBST DE TRANSFORMADOR"/>
    <s v="SEGUE SS DE TRAFO 5700326055 QUEIMADO NA RDR DE ARAGUACEMAPOTENCIA 15TENSÃO 34500"/>
    <n v="15"/>
    <n v="15"/>
    <s v="15"/>
    <d v="2026-07-21T19:08:30"/>
    <m/>
    <m/>
    <m/>
  </r>
  <r>
    <s v="DG-RD-PO 00020/2026"/>
    <x v="280"/>
    <n v="312600035"/>
    <n v="8812"/>
    <s v="FORMS"/>
    <s v="QUEIMADO"/>
    <s v="DESCARGA ATMOSFÉRICA"/>
    <m/>
    <m/>
    <s v="MC - SUBSTITUIÇÃO DE TRANSFORMADOR"/>
    <n v="1281693"/>
    <n v="2026"/>
    <s v="MANUT"/>
    <s v="DG-RD-PO"/>
    <s v="LD03072001"/>
    <n v="5700326071"/>
    <x v="95"/>
    <m/>
    <n v="776748"/>
    <n v="8802909"/>
    <s v="190-13679089"/>
    <s v="EMERGENCIAL"/>
    <s v="SS ATENDIDA"/>
    <x v="280"/>
    <d v="2026-01-05T12:03:00"/>
    <d v="2026-01-06T21:34:21"/>
    <s v="BLOCO TRANSFORMADOR DE DISTRIBUIÇÃO"/>
    <s v="BREJINHO DE NAZARE"/>
    <s v="ANDERSON FAZAN SOARES"/>
    <s v="RURAL"/>
    <s v="FORMS SUBST DE TRANSFORMADOR"/>
    <s v="TR 5700326071QUEIMADOTR DE  15 KVAACESSO LIVRE REDE: 34,5 KV UC:8/777191-8DOMINGOS PEREIRA SILVA"/>
    <n v="25"/>
    <n v="15"/>
    <s v="15 KVA "/>
    <d v="2026-07-21T19:08:30"/>
    <m/>
    <m/>
    <m/>
  </r>
  <r>
    <s v="DG-RD-PO 00002/2026"/>
    <x v="281"/>
    <n v="312600007"/>
    <n v="8812"/>
    <s v="FORMS"/>
    <s v="QUEIMADO"/>
    <s v="DESCARGA ATMOSFÉRICA"/>
    <m/>
    <m/>
    <s v="MC - SUBSTITUIÇÃO DE TRANSFORMADOR"/>
    <n v="1278402"/>
    <n v="2026"/>
    <s v="COI"/>
    <s v="DG-RD-PO"/>
    <s v="LD03046026"/>
    <n v="5700331256"/>
    <x v="14"/>
    <m/>
    <n v="943895"/>
    <n v="8857951"/>
    <s v="190-13675080"/>
    <s v="EMERGENCIAL"/>
    <s v="SS ATENDIDA"/>
    <x v="281"/>
    <d v="2026-01-01T19:00:00"/>
    <d v="2026-01-04T08:06:28"/>
    <s v="BLOCO TRANSFORMADOR DE DISTRIBUIÇÃO"/>
    <s v="MATEIROS"/>
    <s v="CLEONE PEREIRA DE SOUZA LIMA"/>
    <s v="RURAL"/>
    <s v="FORMS SUBST DE TRANSFORMADOR"/>
    <s v="Constatado trafo 5700331256 de 45kVA na 34.5kV queimado, bucha fase C danificada com vazamento de óleo. verificar agilidade, solicitação do Anderson Vieira a pedido da diretoria. cliente varios dias sem energia ,"/>
    <n v="45"/>
    <n v="45"/>
    <s v="45kva"/>
    <d v="2026-07-21T19:08:30"/>
    <m/>
    <m/>
    <m/>
  </r>
  <r>
    <s v="DG-RD-PO 00121/2026"/>
    <x v="282"/>
    <n v="312600106"/>
    <n v="8812"/>
    <s v="FORMS"/>
    <s v="QUEIMADO"/>
    <s v="DESCARGA ATMOSFÉRICA"/>
    <s v="QUEIMADO"/>
    <s v="DESCARGA ATMOSFÉRICA"/>
    <s v="MC - SUBSTITUIÇÃO DE TRANSFORMADOR"/>
    <n v="1306462"/>
    <n v="2026"/>
    <s v="COI"/>
    <s v="DG-RD-PO"/>
    <s v="LD03046026"/>
    <n v="5700337026"/>
    <x v="14"/>
    <m/>
    <n v="903866"/>
    <n v="8827914"/>
    <s v="190-13695733"/>
    <s v="EMERGENCIAL"/>
    <s v="SS ATENDIDA"/>
    <x v="282"/>
    <d v="2026-01-29T17:18:00"/>
    <d v="2026-01-31T20:33:38"/>
    <s v="BLOCO TRANSFORMADOR DE DISTRIBUIÇÃO"/>
    <s v="PONTE ALTA DO TOCANTINS"/>
    <s v="JANES FERREIRA DA SILVA"/>
    <s v="RURAL"/>
    <s v="FORMS SUBST DE TRANSFORMADOR"/>
    <s v="Segue SS para substituiçaõ de trafo queimado"/>
    <n v="15"/>
    <n v="5"/>
    <s v="15 kva"/>
    <d v="2026-07-21T19:08:30"/>
    <m/>
    <m/>
    <m/>
  </r>
  <r>
    <s v="ETO-RD-AR 00884/2026"/>
    <x v="283"/>
    <n v="612600551"/>
    <n v="25962"/>
    <s v="FORMS"/>
    <s v="AVARIADO"/>
    <s v="BUCHA DANIFICADA"/>
    <s v="AVARIADO"/>
    <s v="DESCARGA ATMOSFÉRICA"/>
    <s v="MC - SUBSTITUIÇÃO DE TRANSFORMADOR"/>
    <n v="1347367"/>
    <n v="2026"/>
    <s v="COI"/>
    <s v="ETO-RD-AR"/>
    <s v="LD01095030"/>
    <n v="5700339080"/>
    <x v="3"/>
    <m/>
    <n v="834553"/>
    <n v="9260704"/>
    <s v="190-13671182"/>
    <s v="EMERGENCIAL"/>
    <s v="SS ATENDIDA"/>
    <x v="283"/>
    <d v="2026-05-21T17:00:00"/>
    <d v="2026-05-23T21:05:11"/>
    <s v="BLOCO TRANSFORMADOR DE DISTRIBUIÇÃO"/>
    <s v="DARCINOPOLIS"/>
    <s v="DELIO NUNES OSCAR"/>
    <s v="RURAL"/>
    <s v="FORMS SUBST DE TRANSFORMADOR"/>
    <s v="Enviar equipe da manutenção para substituir trafo 5700339080, e realizar emenda e  limpeza de faixa , acesso só para caminhonete  15kva na 19,9 kv mais para raio"/>
    <n v="15"/>
    <n v="15"/>
    <s v="15"/>
    <d v="2026-07-21T19:08:30"/>
    <m/>
    <m/>
    <m/>
  </r>
  <r>
    <s v="ETO-RD-DP 00126/2026"/>
    <x v="284"/>
    <n v="512600081"/>
    <n v="8812"/>
    <s v="FORMS"/>
    <s v="QUEIMADO"/>
    <s v="DESCARGA ATMOSFÉRICA"/>
    <s v="QUEIMADO"/>
    <s v="DESCARGA ATMOSFÉRICA"/>
    <s v="MC - SUBSTITUIÇÃO DE TRANSFORMADOR"/>
    <n v="1313000"/>
    <n v="2026"/>
    <s v="COI"/>
    <s v="ETO-RD-DP"/>
    <s v="LD03046026"/>
    <n v="5700340116"/>
    <x v="14"/>
    <m/>
    <n v="865212"/>
    <n v="8749117"/>
    <s v="190-13712420"/>
    <s v="EMERGENCIAL"/>
    <s v="SS ATENDIDA"/>
    <x v="284"/>
    <d v="2026-02-16T15:40:00"/>
    <d v="2026-02-18T12:19:05"/>
    <s v="BLOCO TRANSFORMADOR DE DISTRIBUIÇÃO"/>
    <s v="PINDORAMA DO TOCANTINS"/>
    <s v="ZELITO ALVES DELGADO"/>
    <s v="RURAL"/>
    <s v="FORMS SUBST DE TRANSFORMADOR"/>
    <s v="trafo e pararaio queimado 10kva 19.9kv 5700340116 faz. pouso alegre rdr de chapada natividade equipe 028op05"/>
    <n v="15"/>
    <n v="5"/>
    <s v="10kva"/>
    <d v="2026-07-21T19:08:30"/>
    <m/>
    <m/>
    <m/>
  </r>
  <r>
    <s v="ETO-RD-GU 00040/2026"/>
    <x v="285"/>
    <n v="412600081"/>
    <n v="8812"/>
    <s v="FORMS"/>
    <s v="QUEIMADO"/>
    <s v="NÃO IDENTIFICADO"/>
    <s v="QUEIMADO"/>
    <s v="SOBRECARGA"/>
    <s v="MC - SUBSTITUIÇÃO DE TRANSFORMADOR"/>
    <n v="1285696"/>
    <n v="2026"/>
    <s v="COI"/>
    <s v="ETO-RD-GU"/>
    <s v="LD01056046"/>
    <n v="5700341041"/>
    <x v="4"/>
    <m/>
    <n v="695079"/>
    <n v="8761592"/>
    <s v="190-13687520"/>
    <s v="EMERGENCIAL"/>
    <s v="SS ATENDIDA"/>
    <x v="285"/>
    <d v="2026-01-11T09:13:00"/>
    <d v="2026-01-13T17:42:14"/>
    <s v="BLOCO TRANSFORMADOR DE DISTRIBUIÇÃO"/>
    <s v="CRIXÁS DO TOCANTINS"/>
    <s v="Wilmar Lucas Rodrigues Noleto"/>
    <s v="RURAL"/>
    <s v="FORMS SUBST DE TRANSFORMADOR"/>
    <s v="SEGUE DE TRAFO QUEIMADO NA RDR DE CRIXAS, TRAFO DE 15KVA NA REDE DE 19.9KV, PARA RAIOS QUEIMADO E ACESSO LIVRE."/>
    <n v="15"/>
    <n v="15"/>
    <s v="15KVA"/>
    <d v="2026-07-21T19:08:30"/>
    <m/>
    <m/>
    <m/>
  </r>
  <r>
    <s v="ETO-RD-GU 00055/2026"/>
    <x v="286"/>
    <n v="412600090"/>
    <n v="8812"/>
    <s v="FORMS"/>
    <s v="QUEIMADO"/>
    <s v="DESCARGA ATMOSFÉRICA"/>
    <m/>
    <m/>
    <s v="MC - SUBSTITUIÇÃO DE TRANSFORMADOR"/>
    <n v="1284377"/>
    <n v="2026"/>
    <s v="COI"/>
    <s v="ETO-RD-GU"/>
    <s v="LD01010021"/>
    <n v="5700343021"/>
    <x v="38"/>
    <m/>
    <n v="848580"/>
    <n v="8622185"/>
    <s v="190-13702242"/>
    <s v="EMERGENCIAL"/>
    <s v="SS ATENDIDA"/>
    <x v="286"/>
    <d v="2026-01-13T09:00:00"/>
    <d v="2026-01-15T11:43:30"/>
    <s v="BLOCO TRANSFORMADOR DE DISTRIBUIÇÃO"/>
    <s v="PARANA"/>
    <s v="MARCELO LIMA DAMASCENO"/>
    <s v="RURAL"/>
    <s v="FORMS SUBST DE TRANSFORMADOR"/>
    <s v="POSTE E PARA RAIO ACESSO PARA CAMIONETE"/>
    <n v="15"/>
    <n v="15"/>
    <s v="15KVA"/>
    <d v="2026-07-21T19:08:30"/>
    <m/>
    <m/>
    <m/>
  </r>
  <r>
    <s v="DG-RD-PO 00353/2026"/>
    <x v="287"/>
    <n v="312600287"/>
    <n v="8812"/>
    <s v="FORMS"/>
    <s v="QUEIMADO"/>
    <s v="DESCARGA ATMOSFÉRICA"/>
    <m/>
    <m/>
    <s v="MC - SUBSTITUIÇÃO DE TRANSFORMADOR"/>
    <n v="1337776"/>
    <n v="2026"/>
    <s v="COI"/>
    <s v="DG-RD-PO"/>
    <s v="AL02057189"/>
    <n v="5700349001"/>
    <x v="30"/>
    <m/>
    <n v="775183"/>
    <n v="8816517"/>
    <s v="190-13649095"/>
    <s v="EMERGENCIAL"/>
    <s v="SS ATENDIDA"/>
    <x v="287"/>
    <d v="2026-04-25T16:30:00"/>
    <d v="2026-04-28T11:37:54"/>
    <s v="BLOCO TRANSFORMADOR DE DISTRIBUIÇÃO"/>
    <s v="PORTO NACIONAL"/>
    <s v="JURANDY GOMES DE OLIVEIRA"/>
    <s v="RURAL"/>
    <s v="FORMS SUBST DE TRANSFORMADOR"/>
    <s v="trafo 5700349001 queimado de 15 kva acesso livre oara raio queimado tensao 13.8 kv local e pusado levar trafo de 25 kva se possivel e levar cahve fusivel completa da 13.8 kv rdr de porto nacional"/>
    <n v="15"/>
    <n v="15"/>
    <s v="15"/>
    <d v="2026-07-21T19:08:30"/>
    <m/>
    <m/>
    <m/>
  </r>
  <r>
    <s v="ETO-RD-GR 00008/2026"/>
    <x v="288"/>
    <n v="712600017"/>
    <n v="8812"/>
    <s v="FORMS"/>
    <s v="QUEIMADO"/>
    <s v="DESCARGA ATMOSFÉRICA"/>
    <s v="QUEIMADO"/>
    <s v="DESCARGA ATMOSFÉRICA"/>
    <s v="MC - SUBSTITUIÇÃO DE TRANSFORMADOR"/>
    <n v="1278955"/>
    <n v="2026"/>
    <s v="COI"/>
    <s v="ETO-RD-GR"/>
    <s v="LD02022033"/>
    <n v="5700350087"/>
    <x v="12"/>
    <m/>
    <n v="721554"/>
    <n v="9017297"/>
    <s v="190-13656390"/>
    <s v="ALTA"/>
    <s v="SS ATENDIDA"/>
    <x v="288"/>
    <d v="2026-01-02T19:58:00"/>
    <d v="2026-03-03T10:11:25"/>
    <s v="BLOCO TRANSFORMADOR DE DISTRIBUIÇÃO"/>
    <s v="GOIANORTE"/>
    <s v="PAULO SERGIO CAETANO FREIRE"/>
    <s v="RURAL"/>
    <s v="FORMS SUBST DE TRANSFORMADOR"/>
    <s v="TRAFO 5700350087 QUEIMADO PARA RAIO BOM DE 15 KVA NA NA REDE 19,9 KV ACESSO BOM FOI FEITO TESTE AVAZIO COSTATADO QUEIMADO"/>
    <n v="25"/>
    <n v="15"/>
    <s v="15 KVA "/>
    <d v="2026-07-21T19:08:30"/>
    <m/>
    <m/>
    <m/>
  </r>
  <r>
    <s v="DOLP-RD-PA 00429/2026"/>
    <x v="289"/>
    <n v="112600384"/>
    <n v="25962"/>
    <s v="FORMS"/>
    <s v="AVARIADO"/>
    <s v="VAZAMENTO DE ÓLEO"/>
    <s v="AVARIADO"/>
    <s v="VAZAMENTO DE ÓLEO"/>
    <s v="MC - SUBSTITUIÇÃO DE TRANSFORMADOR"/>
    <n v="1330328"/>
    <n v="2026"/>
    <s v="COI"/>
    <s v="DOLP-RD-PA"/>
    <s v="AL03059122"/>
    <n v="5700354122"/>
    <x v="96"/>
    <m/>
    <n v="793210"/>
    <n v="8872627"/>
    <s v="190-36704140"/>
    <s v="EMERGENCIAL"/>
    <s v="SS ATENDIDA"/>
    <x v="289"/>
    <d v="2026-04-08T18:00:00"/>
    <d v="2026-04-11T14:47:18"/>
    <s v="TRANSFORMADOR DE DISTRIBUIÇÃO ENERGISA 13.8Kv"/>
    <s v="PALMAS"/>
    <s v="HELDER SILVA CARVALHO"/>
    <s v="URBANO"/>
    <s v="FORMS SUBST DE TRANSFORMADOR"/>
    <s v="Transformador com vazamento de oleo grande proporção 5764409122 feito divisão de circuito recente com 5700354122, potencia 112kva, tensão 13.8, acesso livre a caminhao, para raio bom."/>
    <n v="10"/>
    <n v="10"/>
    <s v="112,5"/>
    <d v="2026-07-21T19:08:30"/>
    <m/>
    <m/>
    <m/>
  </r>
  <r>
    <s v="ETO-RD-GR 00142/2026"/>
    <x v="290"/>
    <n v="712600108"/>
    <n v="8812"/>
    <s v="FORMS"/>
    <s v="QUEIMADO"/>
    <s v="DESCARGA ATMOSFÉRICA"/>
    <s v="QUEIMADO"/>
    <s v="DESCARGA ATMOSFÉRICA"/>
    <s v="MC - SUBSTITUIÇÃO DE TRANSFORMADOR"/>
    <n v="1303793"/>
    <n v="2026"/>
    <s v="COI"/>
    <s v="ETO-RD-GR"/>
    <s v="LD02020023"/>
    <n v="5700356113"/>
    <x v="37"/>
    <m/>
    <n v="698614"/>
    <n v="9063650"/>
    <s v="190-13654658"/>
    <s v="EMERGENCIAL"/>
    <s v="SS ATENDIDA"/>
    <x v="290"/>
    <d v="2026-01-31T13:00:47"/>
    <d v="2026-02-01T16:08:46"/>
    <s v="BLOCO TRANSFORMADOR DE DISTRIBUIÇÃO"/>
    <s v="COUTO MAGALHAES"/>
    <s v="PAULO SERGIO CAETANO FREIRE"/>
    <s v="RURAL"/>
    <s v="FORMS SUBST DE TRANSFORMADOR"/>
    <s v="TRAFO 5700356113 QUEIMADO PARA RAIO TAMBÉM DE 15 KVA NA NA REDE 19,9 KV ACESSO BOM PARA CAMIONETE NÃO FOI FEITO TESTE AVAZIO DEVIDO CONSTATADO COM VAZAMENTO DE ÓLEO, LEVAR UM PORTA FUSIVÉL E LEVAR CARRINHOPARA LEVAR O TRAFO ATE NO LOCAL"/>
    <m/>
    <m/>
    <s v="15 KVA "/>
    <d v="2026-07-21T19:08:30"/>
    <m/>
    <m/>
    <m/>
  </r>
  <r>
    <s v="DOLP-RD-PA 00179/2026"/>
    <x v="291"/>
    <n v="112600271"/>
    <n v="8385"/>
    <s v="FORMS"/>
    <s v="QUEIMADO"/>
    <m/>
    <s v="QUEIMADO"/>
    <s v="SOBRECARGA"/>
    <s v="MC - SUBSTITUIÇÃO DE TRANSFORMADOR"/>
    <n v="1306382"/>
    <n v="2026"/>
    <s v="COI"/>
    <s v="DOLP-RD-PA"/>
    <s v="LD03046026"/>
    <n v="5700165096"/>
    <x v="1"/>
    <m/>
    <n v="876655"/>
    <n v="8759009"/>
    <s v="190-13660704"/>
    <s v="EMERGENCIAL"/>
    <s v="SS ATENDIDA"/>
    <x v="291"/>
    <d v="2026-02-04T18:00:00"/>
    <d v="2026-02-06T08:33:25"/>
    <s v="BLOCO TRANSFORMADOR DE DISTRIBUIÇÃO"/>
    <s v="PINDORAMA DO TOCANTINS"/>
    <s v="LAISON OLIVEIRA CARVALHO"/>
    <s v="RURAL"/>
    <s v="FORMS SUBST DE TRANSFORMADOR"/>
    <s v="Trafo 5700165096 queimado, 15 Kva, 19,9 Kv , acesso para camionete"/>
    <n v="10"/>
    <n v="10"/>
    <s v="15 Kva "/>
    <d v="2026-07-21T19:08:30"/>
    <m/>
    <m/>
    <m/>
  </r>
  <r>
    <s v="ETO-RD-GR 00037/2026"/>
    <x v="292"/>
    <n v="712600045"/>
    <n v="8812"/>
    <s v="FORMS"/>
    <s v="QUEIMADO"/>
    <s v="DESCARGA ATMOSFÉRICA"/>
    <s v="QUEIMADO"/>
    <s v="DESCARGA ATMOSFÉRICA"/>
    <s v="MC - SUBSTITUIÇÃO DE TRANSFORMADOR"/>
    <n v="1280852"/>
    <n v="2026"/>
    <s v="COI"/>
    <s v="ETO-RD-GR"/>
    <s v="LD02020023"/>
    <n v="5700359113"/>
    <x v="37"/>
    <m/>
    <n v="698272"/>
    <n v="9063170"/>
    <s v="190-13658051"/>
    <s v="ALTA"/>
    <s v="SS ATENDIDA"/>
    <x v="292"/>
    <d v="2026-01-09T08:33:51"/>
    <d v="2026-03-07T18:05:23"/>
    <s v="BLOCO TRANSFORMADOR DE DISTRIBUIÇÃO"/>
    <s v="COUTO MAGALHAES"/>
    <s v="STANLEY APARECIDO DO CARMO"/>
    <s v="RURAL"/>
    <s v="FORMS SUBST DE TRANSFORMADOR"/>
    <s v="Trafo: 5700359113 Queimado Potencia: 10 KVATensão: 34,5 KVPara raio: queimado Acesso: Camioneta   Equipe: 113op01 (63)98427-1501"/>
    <n v="15"/>
    <n v="10"/>
    <s v="10 KVA"/>
    <d v="2026-07-21T19:08:30"/>
    <m/>
    <m/>
    <m/>
  </r>
  <r>
    <s v="ETO-RD-AR 00452/2026"/>
    <x v="293"/>
    <n v="612600281"/>
    <n v="8812"/>
    <s v="FORMS"/>
    <s v="QUEIMADO"/>
    <s v="NÃO IDENTIFICADO"/>
    <s v="QUEIMADO"/>
    <s v="SOBRECARGA"/>
    <s v="MC - SUBSTITUIÇÃO DE TRANSFORMADOR"/>
    <n v="1318785"/>
    <n v="2026"/>
    <s v="COI"/>
    <s v="ETO-RD-AR"/>
    <s v="LD03105019"/>
    <n v="5700360077"/>
    <x v="58"/>
    <m/>
    <n v="906467"/>
    <n v="9145630"/>
    <s v="190-15806805"/>
    <s v="EMERGENCIAL"/>
    <s v="SS ATENDIDA"/>
    <x v="293"/>
    <d v="2026-03-11T01:29:00"/>
    <d v="2026-03-13T17:25:10"/>
    <s v="TRANSFORMADOR DE DISTRIBUIÇÃO ENERGISA 34.5Kv"/>
    <s v="GOIATINS"/>
    <s v="IZAIAS SANTOS BRAGA JUNIOR"/>
    <s v="URBANO"/>
    <s v="FORMS SUBST DE TRANSFORMADOR"/>
    <s v="Conforme infomações da equipe 077op01 , segue SS de TRANSFORMADOR 5700360077 QUEIMADO 75KVA Tensão 34.5 KV , RDU DE GOIATINS . Refazer conexões da chave e substituir GLV"/>
    <n v="75"/>
    <n v="75"/>
    <s v="75KVA "/>
    <d v="2026-07-21T19:08:30"/>
    <m/>
    <m/>
    <m/>
  </r>
  <r>
    <s v="ETO-RD-GR 00208/2026"/>
    <x v="294"/>
    <n v="712600140"/>
    <n v="8812"/>
    <s v="FORMS"/>
    <s v="QUEIMADO"/>
    <s v="DESCARGA ATMOSFÉRICA"/>
    <s v="QUEIMADO"/>
    <s v="DESCARGA ATMOSFÉRICA"/>
    <s v="MC - SUBSTITUIÇÃO DE TRANSFORMADOR"/>
    <n v="1310699"/>
    <n v="2026"/>
    <s v="COI"/>
    <s v="ETO-RD-GR"/>
    <s v="LD01065015"/>
    <n v="5700360227"/>
    <x v="50"/>
    <m/>
    <n v="911818"/>
    <n v="9038383"/>
    <s v="190-13643951"/>
    <s v="EMERGENCIAL"/>
    <s v="SS ATENDIDA"/>
    <x v="294"/>
    <d v="2026-02-12T08:07:19"/>
    <d v="2026-02-12T17:48:45"/>
    <s v="BLOCO TRANSFORMADOR DE DISTRIBUIÇÃO"/>
    <s v="RECURSOLANDIA"/>
    <s v="PAULO SERGIO CAETANO FREIRE"/>
    <s v="RURAL"/>
    <s v="FORMS SUBST DE TRANSFORMADOR"/>
    <s v="TRAFO 5700360227 QUEIMADO PARA RAIO TAMBÉM DE 5 KVA NA NA REDE 19,9 KV ACESSO BOM PARA CAMIONETE FOI FEITO TESTE AVAZIO COSTATADO QUEIMADO INSTALAR GRAMPO ESTRIBO E GLV"/>
    <m/>
    <m/>
    <s v="5 KVA "/>
    <d v="2026-07-21T19:08:30"/>
    <m/>
    <m/>
    <m/>
  </r>
  <r>
    <s v="DG-RD-PO 00363/2026"/>
    <x v="295"/>
    <n v="312600283"/>
    <n v="8812"/>
    <s v="FORMS"/>
    <s v="QUEIMADO"/>
    <s v="DESCARGA ATMOSFÉRICA"/>
    <m/>
    <m/>
    <s v="MC - SUBSTITUIÇÃO DE TRANSFORMADOR"/>
    <n v="1338916"/>
    <n v="2026"/>
    <s v="COI"/>
    <s v="DG-RD-PO"/>
    <s v="LD01056046"/>
    <n v="5700361071"/>
    <x v="4"/>
    <m/>
    <n v="754983"/>
    <n v="8800178"/>
    <s v="190-13673417"/>
    <s v="EMERGENCIAL"/>
    <s v="SS ATENDIDA"/>
    <x v="295"/>
    <d v="2026-04-30T15:00:00"/>
    <d v="2026-05-02T22:36:33"/>
    <s v="BLOCO TRANSFORMADOR DE DISTRIBUIÇÃO"/>
    <s v="BREJINHO DE NAZARE"/>
    <s v="JANES FERREIRA DA SILVA"/>
    <s v="RURAL"/>
    <s v="FORMS SUBST DE TRANSFORMADOR"/>
    <s v="Segue SS para substituição de trafo queimado"/>
    <n v="30"/>
    <n v="30"/>
    <s v="30 kv a"/>
    <d v="2026-07-21T19:08:30"/>
    <m/>
    <m/>
    <m/>
  </r>
  <r>
    <s v="ENC-RD-PS 00153/2026"/>
    <x v="296"/>
    <n v="212600160"/>
    <n v="8812"/>
    <s v="FORMS"/>
    <s v="QUEIMADO"/>
    <s v="DESCARGA ATMOSFÉRICA"/>
    <s v="QUEIMADO"/>
    <s v="DESCARGA ATMOSFÉRICA"/>
    <s v="MC - SUBSTITUIÇÃO DE TRANSFORMADOR"/>
    <n v="1306629"/>
    <n v="2026"/>
    <s v="COI"/>
    <s v="ENC-RD-PS"/>
    <s v="LD03414149"/>
    <n v="5700362086"/>
    <x v="72"/>
    <m/>
    <n v="609049"/>
    <n v="8922328"/>
    <s v="190-13715784"/>
    <s v="EMERGENCIAL"/>
    <s v="SS ATENDIDA"/>
    <x v="296"/>
    <d v="2026-02-01T18:00:00"/>
    <d v="2026-02-02T16:50:49"/>
    <s v="BLOCO TRANSFORMADOR DE DISTRIBUIÇÃO"/>
    <s v="MARIANOPOLIS DO TOCANTINS"/>
    <s v="Felipe Batista Ferrreira"/>
    <s v="RURAL"/>
    <s v="FORMS SUBST DE TRANSFORMADOR"/>
    <s v="TR 570036208619,910KVAPARA RAIO DANIFICADO ACESSO LIVRE086OP01"/>
    <n v="15"/>
    <n v="5"/>
    <s v="10KVA"/>
    <d v="2026-07-21T19:08:30"/>
    <m/>
    <m/>
    <m/>
  </r>
  <r>
    <s v="DOLP-RD-PA 00265/2026"/>
    <x v="297"/>
    <n v="112600417"/>
    <n v="8812"/>
    <s v="FORMS"/>
    <s v="QUEIMADO"/>
    <s v="DESCARGA ATMOSFÉRICA"/>
    <s v="QUEIMADO"/>
    <s v="DESCARGA ATMOSFÉRICA"/>
    <s v="MC - SUBSTITUIÇÃO DE TRANSFORMADOR"/>
    <n v="1312931"/>
    <n v="2026"/>
    <s v="MANUT"/>
    <s v="DOLP-RD-PA"/>
    <s v="LD05050008"/>
    <n v="5700367010"/>
    <x v="97"/>
    <m/>
    <n v="789803"/>
    <n v="8926462"/>
    <s v="190-13666456"/>
    <s v="EMERGENCIAL"/>
    <s v="SS ATENDIDA"/>
    <x v="297"/>
    <d v="2026-02-18T15:55:00"/>
    <d v="2026-02-20T19:21:36"/>
    <s v="BLOCO TRANSFORMADOR DE DISTRIBUIÇÃO"/>
    <s v="LAJEADO"/>
    <s v="MARCO ANTONIO LOURENCO CAMPOS"/>
    <s v="RURAL"/>
    <s v="FORMS SUBST DE TRANSFORMADOR"/>
    <s v="segue nota de trafo queimado, trafo de 5700367010, tensao 34500 / 440 V, trafo de 10kva, para raio danificado, acesso livre."/>
    <n v="15"/>
    <n v="10"/>
    <s v="10kva"/>
    <d v="2026-07-21T19:08:30"/>
    <m/>
    <m/>
    <m/>
  </r>
  <r>
    <s v="ENC-RD-PS 00376/2026"/>
    <x v="298"/>
    <n v="212600335"/>
    <n v="8812"/>
    <s v="FORMS"/>
    <s v="QUEIMADO"/>
    <s v="DESCARGA ATMOSFÉRICA"/>
    <s v="QUEIMADO"/>
    <s v="DESCARGA ATMOSFÉRICA"/>
    <s v="MC - SUBSTITUIÇÃO DE TRANSFORMADOR"/>
    <n v="1323249"/>
    <n v="2026"/>
    <s v="COI"/>
    <s v="ENC-RD-PS"/>
    <s v="LD04062013"/>
    <n v="5700368012"/>
    <x v="13"/>
    <m/>
    <n v="693685"/>
    <n v="8906424"/>
    <s v="190-13697364"/>
    <s v="EMERGENCIAL"/>
    <s v="SS ATENDIDA"/>
    <x v="298"/>
    <d v="2026-03-21T12:00:00"/>
    <d v="2026-03-23T18:48:38"/>
    <s v="BLOCO TRANSFORMADOR DE DISTRIBUIÇÃO"/>
    <s v="DIVINOPOLIS DO TOCANTINS"/>
    <s v="THIAGO BORGES DE OLIVEIRA"/>
    <s v="RURAL"/>
    <s v="FORMS SUBST DE TRANSFORMADOR"/>
    <s v="Segue ss para tratativa com equipe de manutençao o quanto antessubstituir trafo 5700368012 queimado na rdr de divinopoles"/>
    <n v="15"/>
    <n v="5"/>
    <s v="15"/>
    <d v="2026-07-21T19:08:30"/>
    <m/>
    <m/>
    <m/>
  </r>
  <r>
    <s v="ETO-RD-GR 00115/2026"/>
    <x v="299"/>
    <n v="712600083"/>
    <n v="8812"/>
    <s v="FORMS"/>
    <s v="QUEIMADO"/>
    <s v="DESCARGA ATMOSFÉRICA"/>
    <s v="QUEIMADO"/>
    <s v="DESCARGA ATMOSFÉRICA"/>
    <s v="MC - SUBSTITUIÇÃO DE TRANSFORMADOR"/>
    <n v="1299295"/>
    <n v="2026"/>
    <s v="COI"/>
    <s v="ETO-RD-GR"/>
    <s v="LD02020023"/>
    <n v="5700369063"/>
    <x v="37"/>
    <m/>
    <n v="758987"/>
    <n v="9081211"/>
    <s v="190-13687936"/>
    <s v="EMERGENCIAL"/>
    <s v="SS ATENDIDA"/>
    <x v="299"/>
    <d v="2026-01-24T00:09:00"/>
    <d v="2026-01-26T11:41:01"/>
    <s v="BLOCO TRANSFORMADOR DE DISTRIBUIÇÃO"/>
    <s v="BANDEIRANTES DO TOCANTINS"/>
    <s v="ROBSON FERNANDO LAUERMANN RICO"/>
    <s v="RURAL"/>
    <s v="FORMS SUBST DE TRANSFORMADOR"/>
    <s v="TR-5700369063 Queimadopara raios QUEIMADO potência 5kvatensão 34,5kvCAMINHONETEequipe 034op03 tel-992929045"/>
    <n v="15"/>
    <n v="5"/>
    <s v="5"/>
    <d v="2026-07-21T19:08:30"/>
    <m/>
    <m/>
    <m/>
  </r>
  <r>
    <s v="ENC-RD-PS 00450/2026"/>
    <x v="300"/>
    <n v="212600402"/>
    <n v="8812"/>
    <s v="FORMS"/>
    <s v="QUEIMADO"/>
    <s v="DESCARGA ATMOSFÉRICA"/>
    <s v="QUEIMADO"/>
    <s v="DESCARGA ATMOSFÉRICA"/>
    <s v="MC - SUBSTITUIÇÃO DE TRANSFORMADOR"/>
    <n v="1331612"/>
    <n v="2026"/>
    <s v="COI"/>
    <s v="ENC-RD-PS"/>
    <s v="LD01434149"/>
    <n v="5700369233"/>
    <x v="16"/>
    <m/>
    <n v="649699"/>
    <n v="8970761"/>
    <s v="190-13669514"/>
    <s v="EMERGENCIAL"/>
    <s v="SS ATENDIDA"/>
    <x v="300"/>
    <d v="2026-04-12T18:37:00"/>
    <d v="2026-04-14T21:12:39"/>
    <s v="BLOCO TRANSFORMADOR DE DISTRIBUIÇÃO"/>
    <s v="VILA LUZIMANGUES"/>
    <s v="JOSE MARIA ALVES MONTEL"/>
    <s v="RURAL"/>
    <s v="FORMS SUBST DE TRANSFORMADOR"/>
    <s v="INT: 20264277211023Segue SS de TR 5700369233 5KKVA/19.9KV e para-raios queimados.Acesso somente para caminhonete.UC 9465430CHACARA CEU AZUL, 0 - LPT13745 ASS BARRERINHO63984683648LOURIVAL ALVES DE SOUSAWelves Supervisor 63 99256-1647"/>
    <n v="15"/>
    <n v="5"/>
    <s v="5"/>
    <d v="2026-07-21T19:08:30"/>
    <m/>
    <m/>
    <m/>
  </r>
  <r>
    <s v="DG-RD-PO 00389/2026"/>
    <x v="301"/>
    <n v="312600303"/>
    <n v="8812"/>
    <s v="FORMS"/>
    <s v="QUEIMADO"/>
    <s v="BUCHA DANIFICADA"/>
    <m/>
    <m/>
    <s v="MC - SUBSTITUIÇÃO DE TRANSFORMADOR"/>
    <n v="1347984"/>
    <n v="2026"/>
    <s v="COI"/>
    <s v="DG-RD-PO"/>
    <s v="LD01051035"/>
    <n v="5700370043"/>
    <x v="23"/>
    <m/>
    <n v="829569"/>
    <n v="8759346"/>
    <s v="190-13647782"/>
    <s v="EMERGENCIAL"/>
    <s v="SS ATENDIDA"/>
    <x v="301"/>
    <d v="2026-05-24T12:35:00"/>
    <d v="2026-05-26T13:36:50"/>
    <s v="BLOCO TRANSFORMADOR DE DISTRIBUIÇÃO"/>
    <s v="SILVANOPOLIS"/>
    <s v="SAMUEL PINTO GOMES"/>
    <s v="RURAL"/>
    <s v="FORMS SUBST DE TRANSFORMADOR"/>
    <s v="Segue nota para envia equipe manutenção substituir Trafo 5700370043 de 45kva e para-raio queimado, Tensão 34,5kv, Acesso livre, Rural de Silvanópolis, Faz. IND FAZENDA TRINCHETE, 0"/>
    <n v="45"/>
    <n v="45"/>
    <s v="45kva"/>
    <d v="2026-07-21T19:08:30"/>
    <m/>
    <m/>
    <m/>
  </r>
  <r>
    <s v="ETO-RD-AG 00310/2026"/>
    <x v="302"/>
    <n v="662600202"/>
    <n v="8812"/>
    <s v="FORMS"/>
    <s v="QUEIMADO"/>
    <s v="SOBRECARGA"/>
    <s v="QUEIMADO"/>
    <s v="VEGETAÇÃO"/>
    <s v="MC - SUBSTITUIÇÃO DE TRANSFORMADOR"/>
    <n v="1322337"/>
    <n v="2026"/>
    <s v="COI"/>
    <s v="ETO-RD-AG"/>
    <s v="LD01084002"/>
    <n v="5700373123"/>
    <x v="78"/>
    <m/>
    <n v="882785"/>
    <n v="9286979"/>
    <s v="190-13679632"/>
    <s v="EMERGENCIAL"/>
    <s v="SS ATENDIDA"/>
    <x v="302"/>
    <d v="2026-03-20T08:03:53"/>
    <d v="2026-03-22T13:07:50"/>
    <s v="BLOCO TRANSFORMADOR DE DISTRIBUIÇÃO"/>
    <s v="AGUIARNOPOLIS"/>
    <s v="ADRIANO DE SOUSA GOMES"/>
    <s v="RURAL"/>
    <s v="FORMS SUBST DE TRANSFORMADOR"/>
    <s v="TRAFO DE 15 KVA QUEIMAD, COLOCAR UM MAIORTENSÃO 34,5KVACESSO BOM, TROCAR PARA RAIOSCIRCUITO DE REDE BT ROMPIDOFAZER CONTATO COM EQUIPE 002OP03 PARA ESCLARECER."/>
    <n v="15"/>
    <n v="15"/>
    <s v="15 KVA, COLOCAR MAIOR"/>
    <d v="2026-07-21T19:08:30"/>
    <m/>
    <m/>
    <m/>
  </r>
  <r>
    <s v="ETO-RD-AG 00464/2026"/>
    <x v="303"/>
    <n v="662600284"/>
    <n v="8812"/>
    <s v="FORMS"/>
    <s v="QUEIMADO"/>
    <s v="DESCARGA ATMOSFÉRICA"/>
    <s v="QUEIMADO"/>
    <m/>
    <s v="MC - SUBSTITUIÇÃO DE TRANSFORMADOR"/>
    <n v="1338808"/>
    <n v="2026"/>
    <s v="COI"/>
    <s v="ETO-RD-AG"/>
    <s v="LD02014045"/>
    <n v="5700373131"/>
    <x v="88"/>
    <m/>
    <n v="850725"/>
    <n v="9395334"/>
    <s v="190-13870797"/>
    <s v="EMERGENCIAL"/>
    <s v="SS ATENDIDA"/>
    <x v="303"/>
    <d v="2026-05-02T03:16:31"/>
    <d v="2026-05-03T19:34:26"/>
    <s v="BLOCO TRANSFORMADOR DE DISTRIBUIÇÃO"/>
    <s v="PRAIA NORTE"/>
    <s v="CLEIDSON RODRIGUES VIEIRA"/>
    <s v="RURAL"/>
    <s v="FORMS SUBST DE TRANSFORMADOR"/>
    <s v="Trafo 5700373131 de 15KVA na 19.9KV e para raio queimadoLocal RDR de AugustinopolisAcesso só para camioneta."/>
    <n v="15"/>
    <n v="5"/>
    <s v="15KVA"/>
    <d v="2026-07-21T19:08:30"/>
    <m/>
    <m/>
    <m/>
  </r>
  <r>
    <s v="ETO-RD-DP 00004/2026"/>
    <x v="304"/>
    <n v="512600011"/>
    <n v="8812"/>
    <s v="FORMS"/>
    <s v="QUEIMADO"/>
    <s v="DESCARGA ATMOSFÉRICA"/>
    <s v="QUEIMADO"/>
    <s v="DESCARGA ATMOSFÉRICA"/>
    <s v="MC - SUBSTITUIÇÃO DE TRANSFORMADOR"/>
    <n v="1278272"/>
    <n v="2026"/>
    <s v="COI"/>
    <s v="ETO-RD-DP"/>
    <s v="LD04002091"/>
    <n v="5700379116"/>
    <x v="7"/>
    <m/>
    <n v="855424"/>
    <n v="8725974"/>
    <s v="190-13651932"/>
    <s v="EMERGENCIAL"/>
    <s v="SS ATENDIDA"/>
    <x v="304"/>
    <d v="2026-01-02T11:20:00"/>
    <d v="2026-01-04T11:32:44"/>
    <s v="BLOCO TRANSFORMADOR DE DISTRIBUIÇÃO"/>
    <s v="CHAPADA DA NATIVIDADE"/>
    <s v="VINICIUS DE MORAIS NERY"/>
    <s v="RURAL"/>
    <s v="FORMS SUBST DE TRANSFORMADOR"/>
    <s v="segue ss para substituiçao de trafo 5700379116 queimado trafo de 15kva tensao 34,5kv para raio queimado acesso livre com equipe de manutencao na rural de chapada da natividade ,IND FAZENDA BOA ESPERANCA, 0 - FAZENDA BOA ESPERANCA-SEDEEQUIPE: ETO-MLDP02"/>
    <n v="15"/>
    <n v="15"/>
    <s v="15kva"/>
    <d v="2026-07-21T19:08:30"/>
    <m/>
    <m/>
    <m/>
  </r>
  <r>
    <s v="ETO-RD-AR 00268/2026"/>
    <x v="305"/>
    <n v="612600167"/>
    <n v="8812"/>
    <s v="FORMS"/>
    <s v="QUEIMADO"/>
    <s v="DESCARGA ATMOSFÉRICA"/>
    <s v="QUEIMADO"/>
    <s v="DESCARGA ATMOSFÉRICA"/>
    <s v="MC - SUBSTITUIÇÃO DE TRANSFORMADOR"/>
    <n v="1310616"/>
    <n v="2026"/>
    <s v="MANUT"/>
    <s v="ETO-RD-AR"/>
    <s v="LD01095030"/>
    <n v="5700382016"/>
    <x v="3"/>
    <m/>
    <n v="833988"/>
    <n v="9246211"/>
    <s v="190-13650722"/>
    <s v="EMERGENCIAL"/>
    <s v="SS ATENDIDA"/>
    <x v="305"/>
    <d v="2026-02-09T18:35:00"/>
    <d v="2026-02-11T11:20:47"/>
    <s v="BLOCO TRANSFORMADOR DE DISTRIBUIÇÃO"/>
    <s v="WANDERLANDIA"/>
    <s v="LEANDRO BISPO DE BARROS"/>
    <s v="RURAL"/>
    <s v="FORMS SUBST DE TRANSFORMADOR"/>
    <s v="trafo queimado, caiu uma descarga no mesmo pararaio queimado"/>
    <n v="15"/>
    <n v="15"/>
    <s v="15kva"/>
    <d v="2026-07-21T19:08:30"/>
    <m/>
    <m/>
    <m/>
  </r>
  <r>
    <s v="DG-RD-PO 00028/2026"/>
    <x v="306"/>
    <n v="312600039"/>
    <n v="8812"/>
    <s v="FORMS"/>
    <s v="QUEIMADO"/>
    <s v="DESCARGA ATMOSFÉRICA"/>
    <m/>
    <m/>
    <s v="MC - SUBSTITUIÇÃO DE TRANSFORMADOR"/>
    <n v="1281676"/>
    <n v="2026"/>
    <s v="COI"/>
    <s v="DG-RD-PO"/>
    <s v="LD01056046"/>
    <n v="5700382110"/>
    <x v="4"/>
    <m/>
    <n v="714833"/>
    <n v="8790357"/>
    <s v="190-13661915"/>
    <s v="EMERGENCIAL"/>
    <s v="SS ATENDIDA"/>
    <x v="306"/>
    <d v="2026-01-08T12:40:00"/>
    <d v="2026-01-09T19:43:38"/>
    <s v="BLOCO TRANSFORMADOR DE DISTRIBUIÇÃO"/>
    <s v="SANTA RITA DO TOCANTINS"/>
    <s v="THIAGO BORGES DE OLIVEIRA"/>
    <s v="RURAL"/>
    <s v="FORMS SUBST DE TRANSFORMADOR"/>
    <s v="Segue ss para tratativa com equipe de manutençao o quanto antessubstituir trafo 5700382110 quaimado na rdr de  Sta Rita"/>
    <n v="25"/>
    <n v="15"/>
    <s v="15"/>
    <d v="2026-07-21T19:08:30"/>
    <m/>
    <m/>
    <m/>
  </r>
  <r>
    <s v="ETO-RD-GR 00248/2026"/>
    <x v="307"/>
    <n v="712600161"/>
    <n v="8812"/>
    <s v="FORMS"/>
    <s v="QUEIMADO"/>
    <s v="DESCARGA ATMOSFÉRICA"/>
    <s v="QUEIMADO"/>
    <s v="DESCARGA ATMOSFÉRICA"/>
    <s v="MC - SUBSTITUIÇÃO DE TRANSFORMADOR"/>
    <n v="1313240"/>
    <n v="2026"/>
    <s v="COI"/>
    <s v="ETO-RD-GR"/>
    <s v="AL01037009"/>
    <n v="5700386048"/>
    <x v="70"/>
    <m/>
    <n v="764343"/>
    <n v="9001821"/>
    <s v="190-13700215"/>
    <s v="EMERGENCIAL"/>
    <s v="SS ATENDIDA"/>
    <x v="307"/>
    <d v="2026-02-23T11:19:39"/>
    <d v="2026-02-21T12:58:35"/>
    <s v="BLOCO TRANSFORMADOR DE DISTRIBUIÇÃO"/>
    <s v="FORTALEZA DO TABOCAO"/>
    <s v="STANLEY APARECIDO DO CARMO"/>
    <s v="RURAL"/>
    <s v="FORMS SUBST DE TRANSFORMADOR"/>
    <s v="Trafo: 5700386048 queimado Potencia: 25 KVATensão: 13,8KVPara raio: queimado Acesso: Camioneta       Equipe: 048op02 (63)99243-2387"/>
    <m/>
    <m/>
    <s v="25 KVA"/>
    <d v="2026-07-21T19:08:30"/>
    <m/>
    <m/>
    <m/>
  </r>
  <r>
    <s v="ETO-RD-AR 00765/2026"/>
    <x v="308"/>
    <n v="612600470"/>
    <n v="8812"/>
    <s v="FORMS"/>
    <s v="QUEIMADO"/>
    <s v="DESCARGA ATMOSFÉRICA"/>
    <s v="QUEIMADO"/>
    <s v="DESCARGA ATMOSFÉRICA"/>
    <s v="MC - SUBSTITUIÇÃO DE TRANSFORMADOR"/>
    <n v="1339143"/>
    <n v="2026"/>
    <s v="COI"/>
    <s v="ETO-RD-AR"/>
    <s v="LD01095030"/>
    <n v="5700390030"/>
    <x v="3"/>
    <m/>
    <n v="791442"/>
    <n v="9297047"/>
    <s v="190-13674175"/>
    <s v="EMERGENCIAL"/>
    <s v="SS ATENDIDA"/>
    <x v="308"/>
    <d v="2026-04-30T16:00:00"/>
    <d v="2026-05-02T09:15:36"/>
    <s v="BLOCO TRANSFORMADOR DE DISTRIBUIÇÃO"/>
    <s v="XAMBIOA"/>
    <s v="EZEQUIEL CAVALCANTE DOS SANTOS"/>
    <s v="RURAL"/>
    <s v="FORMS SUBST DE TRANSFORMADOR"/>
    <s v="Substitui trafo 5700390030 potência 10kva tensão 34,5kv  para-raio queimado. Acesso: caminhonete para o trafo precisa de suporte com a voadeira .. ciente ai da apoio com a voadeira e esta aguardando para ajuda ... CLL da equipe 992903147  atendimento tem que se durante o dia."/>
    <n v="15"/>
    <n v="10"/>
    <s v="10kva"/>
    <d v="2026-07-21T19:08:30"/>
    <m/>
    <m/>
    <m/>
  </r>
  <r>
    <s v="DG-RD-PO 00053/2026"/>
    <x v="309"/>
    <n v="312600052"/>
    <n v="8812"/>
    <s v="FORMS"/>
    <s v="QUEIMADO"/>
    <s v="DESCARGA ATMOSFÉRICA"/>
    <m/>
    <m/>
    <s v="MC - SUBSTITUIÇÃO DE TRANSFORMADOR"/>
    <n v="1287023"/>
    <n v="2026"/>
    <s v="COI"/>
    <s v="DG-RD-PO"/>
    <s v="AL01018071"/>
    <n v="5700390071"/>
    <x v="98"/>
    <m/>
    <n v="767820"/>
    <n v="8784317"/>
    <s v="190-13678434"/>
    <s v="EMERGENCIAL"/>
    <s v="SS ATENDIDA"/>
    <x v="309"/>
    <d v="2026-01-15T11:23:00"/>
    <d v="2026-01-17T08:46:03"/>
    <s v="BLOCO TRANSFORMADOR DE DISTRIBUIÇÃO"/>
    <s v="BREJINHO DE NAZARE"/>
    <s v="HERBSON DE AMORIM GOMES"/>
    <s v="RURAL"/>
    <s v="FORMS SUBST DE TRANSFORMADOR"/>
    <s v="TRAFO 5700390071 E PARA RAIO QUEIMADO POTENCIA 15KVAACESSO: LIVRE"/>
    <n v="15"/>
    <n v="15"/>
    <s v="15KVA"/>
    <d v="2026-07-21T19:08:30"/>
    <m/>
    <m/>
    <m/>
  </r>
  <r>
    <s v="ETO-RD-GR 00625/2026"/>
    <x v="310"/>
    <n v="712600425"/>
    <n v="8812"/>
    <s v="FORMS"/>
    <s v="QUEIMADO"/>
    <s v="SOBRECARGA"/>
    <s v="QUEIMADO"/>
    <s v="SOBRECARGA"/>
    <s v="MC - SUBSTITUIÇÃO DE TRANSFORMADOR"/>
    <n v="1357037"/>
    <n v="2026"/>
    <s v="COI"/>
    <s v="ETO-RD-GR"/>
    <s v="LD01010153"/>
    <n v="5700390153"/>
    <x v="84"/>
    <m/>
    <n v="710825"/>
    <n v="9115689"/>
    <s v="190-13673091"/>
    <s v="EMERGENCIAL"/>
    <s v="SS ATENDIDA"/>
    <x v="310"/>
    <d v="2026-06-19T14:00:00"/>
    <d v="2026-06-21T12:25:25"/>
    <s v="BLOCO TRANSFORMADOR DE DISTRIBUIÇÃO"/>
    <s v="BERNARDO SAYAO"/>
    <s v="MAIKOM DOUGLAS DA SILVA"/>
    <s v="RURAL"/>
    <s v="FORMS SUBST DE TRANSFORMADOR"/>
    <s v="Boa tarde,Favor enviar manutenção para substituir trafo queimado na RDR de Bernardo Sayão"/>
    <n v="25"/>
    <n v="10"/>
    <s v="10"/>
    <d v="2026-07-21T19:08:30"/>
    <m/>
    <m/>
    <m/>
  </r>
  <r>
    <s v="ETO-RD-GR 00278/2026"/>
    <x v="311"/>
    <n v="712600182"/>
    <n v="8385"/>
    <s v="FORMS"/>
    <s v="AVARIADO"/>
    <s v="BUCHA DANIFICADA"/>
    <s v="AVARIADO"/>
    <s v="BUCHA DANIFICADA"/>
    <s v="MC - SUBSTITUIÇÃO DE TRANSFORMADOR"/>
    <n v="1314688"/>
    <n v="2026"/>
    <s v="COI"/>
    <s v="ETO-RD-GR"/>
    <s v="LD02020023"/>
    <n v="5700216064"/>
    <x v="1"/>
    <m/>
    <n v="792817"/>
    <n v="9099173"/>
    <s v="190-13649804"/>
    <s v="EMERGENCIAL"/>
    <s v="SS ATENDIDA"/>
    <x v="311"/>
    <d v="2026-02-24T20:03:16"/>
    <d v="2026-02-26T20:17:08"/>
    <s v="BLOCO TRANSFORMADOR DE DISTRIBUIÇÃO"/>
    <s v="BRASILANDIA DO TOCANTINS"/>
    <s v="VALERIA DE JESUS BORGES CARVAL"/>
    <s v="RURAL"/>
    <s v="FORMS SUBST DE TRANSFORMADOR"/>
    <s v="trafo 5700216064 com bucha danificada 15KVA 34,5KV para raio bom acesso livre. chacara firmeza - RDR BrasilandiaThiago Pires Moral - UC 3283572-0"/>
    <m/>
    <m/>
    <s v="15kVA"/>
    <d v="2026-07-21T19:08:30"/>
    <m/>
    <m/>
    <m/>
  </r>
  <r>
    <s v="DG-RD-PO 00217/2026"/>
    <x v="312"/>
    <n v="312600176"/>
    <n v="8812"/>
    <s v="FORMS"/>
    <s v="QUEIMADO"/>
    <s v="VAZAMENTO DE ÓLEO"/>
    <m/>
    <m/>
    <s v="MC - SUBSTITUIÇÃO DE TRANSFORMADOR"/>
    <n v="1316408"/>
    <n v="2026"/>
    <s v="COI"/>
    <s v="DG-RD-PO"/>
    <s v="LD01051035"/>
    <n v="5700390250"/>
    <x v="23"/>
    <m/>
    <n v="799776"/>
    <n v="8760045"/>
    <s v="190-13683334"/>
    <s v="EMERGENCIAL"/>
    <s v="SS ATENDIDA"/>
    <x v="312"/>
    <d v="2026-03-01T19:15:00"/>
    <d v="2026-03-03T16:04:15"/>
    <s v="BLOCO TRANSFORMADOR DE DISTRIBUIÇÃO"/>
    <s v="IPUEIRAS"/>
    <s v="HERBSON DE AMORIM GOMES"/>
    <s v="RURAL"/>
    <s v="FORMS SUBST DE TRANSFORMADOR"/>
    <s v="ss para trocar trafo 5700390250 e para raio queimado POTENCIA: 25KVA 19.9KVACESSO: LIVRE"/>
    <n v="25"/>
    <n v="25"/>
    <s v="25KVA"/>
    <d v="2026-07-21T19:08:30"/>
    <m/>
    <m/>
    <m/>
  </r>
  <r>
    <s v="DG-RD-PO 00031/2026"/>
    <x v="313"/>
    <n v="312600040"/>
    <n v="8812"/>
    <s v="FORMS"/>
    <s v="QUEIMADO"/>
    <s v="DESCARGA ATMOSFÉRICA"/>
    <m/>
    <m/>
    <s v="MC - SUBSTITUIÇÃO DE TRANSFORMADOR"/>
    <n v="1281732"/>
    <n v="2026"/>
    <s v="COI"/>
    <s v="DG-RD-PO"/>
    <s v="LD02072001"/>
    <n v="5700393250"/>
    <x v="20"/>
    <m/>
    <n v="794692"/>
    <n v="8761556"/>
    <s v="190-15779737"/>
    <s v="EMERGENCIAL"/>
    <s v="SS ATENDIDA"/>
    <x v="313"/>
    <d v="2026-01-08T11:36:00"/>
    <d v="2026-01-10T08:23:53"/>
    <s v="TRANSFORMADOR DE DISTRIBUIÇÃO ENERGISA 19.919Kv"/>
    <s v="IPUEIRAS"/>
    <s v="JOSE MARIA ALVES MONTEL"/>
    <s v="RURAL"/>
    <s v="FORMS SUBST DE TRANSFORMADOR"/>
    <s v="INT: 20264067353902Segue SS de TR 5700393250 15KVA/19.9KLV e para-raios queimados.Acesso livreUC 10312876FAZENDA BOA ESPERANCA, 0 - LOTEAMENTO RIBEIRAO RIACHAO63991378753ANTONIO MARQUES DE OLIVEIRA63992445094"/>
    <n v="25"/>
    <n v="5"/>
    <s v="15"/>
    <d v="2026-07-21T19:08:30"/>
    <m/>
    <m/>
    <m/>
  </r>
  <r>
    <s v="ENC-RD-PS 00417/2026"/>
    <x v="314"/>
    <n v="212600364"/>
    <n v="8812"/>
    <s v="FORMS"/>
    <s v="QUEIMADO"/>
    <s v="DESCARGA ATMOSFÉRICA"/>
    <s v="QUEIMADO"/>
    <s v="DESCARGA ATMOSFÉRICA"/>
    <s v="MC - SUBSTITUIÇÃO DE TRANSFORMADOR"/>
    <n v="1325999"/>
    <n v="2026"/>
    <s v="COI"/>
    <s v="ENC-RD-PS"/>
    <s v="LD02050008"/>
    <n v="5700396008"/>
    <x v="10"/>
    <m/>
    <n v="749087"/>
    <n v="8975001"/>
    <s v="190-13707269"/>
    <s v="EMERGENCIAL"/>
    <s v="SS ATENDIDA"/>
    <x v="314"/>
    <d v="2026-03-28T21:10:00"/>
    <d v="2026-03-30T16:54:00"/>
    <s v="BLOCO TRANSFORMADOR DE DISTRIBUIÇÃO"/>
    <s v="MIRANORTE"/>
    <s v="HERBSON DE AMORIM GOMES"/>
    <s v="RURAL"/>
    <s v="FORMS SUBST DE TRANSFORMADOR"/>
    <s v="ss para trocar trafo 5700396008 e para raio queimado POTENCIA: 15KVA 19.9KVACESSO: CAMINHONETE"/>
    <n v="15"/>
    <n v="10"/>
    <s v="15KVA"/>
    <d v="2026-07-21T19:08:30"/>
    <m/>
    <m/>
    <m/>
  </r>
  <r>
    <s v="ETO-RD-GR 00095/2026"/>
    <x v="315"/>
    <n v="712600063"/>
    <n v="8812"/>
    <s v="FORMS"/>
    <s v="QUEIMADO"/>
    <s v="DESCARGA ATMOSFÉRICA"/>
    <s v="QUEIMADO"/>
    <s v="DESCARGA ATMOSFÉRICA"/>
    <s v="MC - SUBSTITUIÇÃO DE TRANSFORMADOR"/>
    <n v="1286019"/>
    <n v="2026"/>
    <s v="COI"/>
    <s v="ETO-RD-GR"/>
    <s v="LD02038009"/>
    <n v="5700396048"/>
    <x v="86"/>
    <m/>
    <n v="786637"/>
    <n v="9005550"/>
    <s v="190-13673147"/>
    <s v="EMERGENCIAL"/>
    <s v="SS ATENDIDA"/>
    <x v="315"/>
    <d v="2026-01-17T02:02:00"/>
    <d v="2026-01-19T16:33:05"/>
    <s v="BLOCO TRANSFORMADOR DE DISTRIBUIÇÃO"/>
    <s v="FORTALEZA DO TABOCAO"/>
    <s v="STANLEY APARECIDO DO CARMO"/>
    <s v="RURAL"/>
    <s v="FORMS SUBST DE TRANSFORMADOR"/>
    <s v="Trafo: 5700396048 Avariado Potencia: 15 KVATensão: 34,5kPara raio: queimado Acesso: Camioneta   Equipe: 009op02 (63)99983-3829Obs. trafo esta com tensão baixa em uma das buchas."/>
    <n v="15"/>
    <n v="15"/>
    <s v="15 KVA"/>
    <d v="2026-07-21T19:08:30"/>
    <m/>
    <m/>
    <m/>
  </r>
  <r>
    <s v="ETO-RD-GU 00499/2026"/>
    <x v="316"/>
    <n v="412600411"/>
    <n v="8385"/>
    <s v="FORMS"/>
    <s v="QUEIMADO"/>
    <s v="VAZAMENTO DE ÓLEO"/>
    <s v="QUEIMADO"/>
    <s v="NÃO IDENTIFICADO"/>
    <s v="MC - SUBSTITUIÇÃO DE TRANSFORMADOR"/>
    <n v="1337045"/>
    <n v="2026"/>
    <s v="COI"/>
    <s v="ETO-RD-GU"/>
    <s v="AL01113003"/>
    <n v="5700399003"/>
    <x v="99"/>
    <m/>
    <n v="712406"/>
    <n v="8702160"/>
    <s v="190-13671028"/>
    <s v="EMERGENCIAL"/>
    <s v="SS ATENDIDA"/>
    <x v="316"/>
    <d v="2026-04-26T20:33:00"/>
    <d v="2026-04-29T13:15:35"/>
    <s v="BLOCO TRANSFORMADOR DE DISTRIBUIÇÃO"/>
    <s v="GURUPI"/>
    <s v="JURANDY GOMES DE OLIVEIRA"/>
    <s v="URBANO"/>
    <s v="FORMS SUBST DE TRANSFORMADOR"/>
    <s v="TRAFO 5700399003 QUEIMADO RDU DE GURUPI ACESSO LIVRE TENSAO 13.8 KV VAZAMENTO OLEOCIENTE PENALIZADO   82 UCS PARA RAIO QUEIMADO"/>
    <n v="1125"/>
    <n v="75"/>
    <s v="75 "/>
    <d v="2026-07-21T19:08:30"/>
    <m/>
    <m/>
    <m/>
  </r>
  <r>
    <s v="ETO-RD-GR 00006/2026"/>
    <x v="317"/>
    <n v="712600016"/>
    <n v="8812"/>
    <s v="FORMS"/>
    <s v="QUEIMADO"/>
    <s v="NÃO IDENTIFICADO"/>
    <s v="QUEIMADO"/>
    <s v="DESCARGA ATMOSFÉRICA"/>
    <s v="MC - SUBSTITUIÇÃO DE TRANSFORMADOR"/>
    <n v="1278952"/>
    <n v="2026"/>
    <s v="COI"/>
    <s v="ETO-RD-GR"/>
    <s v="LD03038009"/>
    <n v="5700402034"/>
    <x v="8"/>
    <m/>
    <n v="796445"/>
    <n v="9063472"/>
    <s v="190-13669060"/>
    <s v="ALTA"/>
    <s v="SS ATENDIDA"/>
    <x v="317"/>
    <d v="2026-01-02T10:01:00"/>
    <d v="2026-03-02T15:49:07"/>
    <s v="BLOCO TRANSFORMADOR DE DISTRIBUIÇÃO"/>
    <s v="PRESIDENTE KENNEDY"/>
    <s v="CLESIO CARVALHO MOURA"/>
    <s v="RURAL"/>
    <s v="FORMS SUBST DE TRANSFORMADOR"/>
    <s v="Trafo queimado"/>
    <n v="25"/>
    <n v="15"/>
    <s v="15kva"/>
    <d v="2026-07-21T19:08:30"/>
    <m/>
    <m/>
    <m/>
  </r>
  <r>
    <s v="ETO-RD-GR 00212/2026"/>
    <x v="318"/>
    <n v="712600142"/>
    <n v="8812"/>
    <s v="FORMS"/>
    <s v="QUEIMADO"/>
    <s v="DESCARGA ATMOSFÉRICA"/>
    <s v="QUEIMADO"/>
    <s v="DESCARGA ATMOSFÉRICA"/>
    <s v="MC - SUBSTITUIÇÃO DE TRANSFORMADOR"/>
    <n v="1310865"/>
    <n v="2026"/>
    <s v="COI"/>
    <s v="ETO-RD-GR"/>
    <s v="LD02022033"/>
    <n v="5700406087"/>
    <x v="12"/>
    <m/>
    <n v="715957"/>
    <n v="9007553"/>
    <s v="190-13719183"/>
    <s v="EMERGENCIAL"/>
    <s v="SS ATENDIDA"/>
    <x v="318"/>
    <d v="2026-02-10T21:13:00"/>
    <d v="2026-02-13T10:43:39"/>
    <s v="BLOCO TRANSFORMADOR DE DISTRIBUIÇÃO"/>
    <s v="GOIANORTE"/>
    <s v="STANLEY APARECIDO DO CARMO"/>
    <s v="RURAL"/>
    <s v="FORMS SUBST DE TRANSFORMADOR"/>
    <s v="Trafo: 5700406087 Queimado Potencia: 10 KVATensão: 34,5KVPara raio: queimado Acesso: Camioneta  Equipe: 087op01 (63)98437-8041"/>
    <m/>
    <m/>
    <s v="10 KVA"/>
    <d v="2026-07-21T19:08:30"/>
    <m/>
    <m/>
    <m/>
  </r>
  <r>
    <s v="ETO-RD-GR 00237/2026"/>
    <x v="319"/>
    <n v="712600153"/>
    <n v="8812"/>
    <s v="FORMS"/>
    <s v="QUEIMADO"/>
    <s v="DESCARGA ATMOSFÉRICA"/>
    <s v="QUEIMADO"/>
    <s v="DESCARGA ATMOSFÉRICA"/>
    <s v="MC - SUBSTITUIÇÃO DE TRANSFORMADOR"/>
    <n v="1312870"/>
    <n v="2026"/>
    <s v="COI"/>
    <s v="ETO-RD-GR"/>
    <s v="LD02022033"/>
    <n v="5700412033"/>
    <x v="12"/>
    <m/>
    <n v="737555"/>
    <n v="9039498"/>
    <s v="190-13654407"/>
    <s v="EMERGENCIAL"/>
    <s v="SS ATENDIDA"/>
    <x v="319"/>
    <d v="2026-02-17T07:16:29"/>
    <d v="2026-02-18T21:47:22"/>
    <s v="BLOCO TRANSFORMADOR DE DISTRIBUIÇÃO"/>
    <s v="COLMEIA"/>
    <s v="VALERIA DE JESUS BORGES CARVAL"/>
    <s v="RURAL"/>
    <s v="FORMS SUBST DE TRANSFORMADOR"/>
    <s v="trafo queimado 5700412033- 15KVA - 34,5Kv acessolivre para raio queimado IND FAZENDA PE DA SERRA, 0 - FAZ PE DA SERRAJoão Divino de Oliveirav- UC 3987108telefone: 63984880484 DRD Colmeia"/>
    <m/>
    <m/>
    <s v="15KVA "/>
    <d v="2026-07-21T19:08:30"/>
    <m/>
    <m/>
    <m/>
  </r>
  <r>
    <s v="ENC-RD-PS 00387/2026"/>
    <x v="320"/>
    <n v="212600342"/>
    <n v="8812"/>
    <s v="FORMS"/>
    <s v="QUEIMADO"/>
    <s v="DESCARGA ATMOSFÉRICA"/>
    <s v="QUEIMADO"/>
    <s v="DESCARGA ATMOSFÉRICA"/>
    <s v="MC - SUBSTITUIÇÃO DE TRANSFORMADOR"/>
    <n v="1324149"/>
    <n v="2026"/>
    <s v="COI"/>
    <s v="ENC-RD-PS"/>
    <s v="LD01056046"/>
    <n v="5700412046"/>
    <x v="4"/>
    <m/>
    <n v="717333"/>
    <n v="8821174"/>
    <s v="190-13700775"/>
    <s v="EMERGENCIAL"/>
    <s v="SS ATENDIDA"/>
    <x v="320"/>
    <d v="2026-03-24T22:42:00"/>
    <d v="2026-03-27T10:09:26"/>
    <s v="BLOCO TRANSFORMADOR DE DISTRIBUIÇÃO"/>
    <s v="NOVA ROSALANDIA"/>
    <s v="Felipe Batista Ferrreira"/>
    <s v="RURAL"/>
    <s v="FORMS SUBST DE TRANSFORMADOR"/>
    <s v="TR 57004120465KVA34,5PARA RAIO DANIFICADO 1UC PENALIZADA ACESSO PARA CAMINHONETE 013OP01 ESTEVE NO LOCAL"/>
    <n v="15"/>
    <n v="5"/>
    <s v="5KVA"/>
    <d v="2026-07-21T19:08:30"/>
    <m/>
    <m/>
    <m/>
  </r>
  <r>
    <s v="ETO-RD-DP 00184/2026"/>
    <x v="321"/>
    <n v="512600113"/>
    <n v="8812"/>
    <s v="FORMS"/>
    <s v="QUEIMADO"/>
    <s v="DESCARGA ATMOSFÉRICA"/>
    <s v="QUEIMADO"/>
    <s v="DESCARGA ATMOSFÉRICA"/>
    <s v="MC - SUBSTITUIÇÃO DE TRANSFORMADOR"/>
    <n v="1323312"/>
    <n v="2026"/>
    <s v="COI"/>
    <s v="ETO-RD-DP"/>
    <s v="LD03046026"/>
    <n v="5700412116"/>
    <x v="14"/>
    <m/>
    <n v="860301"/>
    <n v="8716803"/>
    <s v="190-13670598"/>
    <s v="EMERGENCIAL"/>
    <s v="SS ATENDIDA"/>
    <x v="321"/>
    <d v="2026-03-13T23:58:00"/>
    <d v="2026-03-16T18:40:38"/>
    <s v="BLOCO TRANSFORMADOR DE DISTRIBUIÇÃO"/>
    <s v="CHAPADA DA NATIVIDADE"/>
    <s v="VINICIUS DE MORAIS NERY"/>
    <s v="RURAL"/>
    <s v="FORMS SUBST DE TRANSFORMADOR"/>
    <s v="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
    <n v="150"/>
    <n v="1125"/>
    <s v="112,5kv"/>
    <d v="2026-07-21T19:08:30"/>
    <m/>
    <m/>
    <m/>
  </r>
  <r>
    <s v="ETO-RD-AR 00267/2026"/>
    <x v="322"/>
    <n v="612600168"/>
    <n v="8812"/>
    <s v="FORMS"/>
    <s v="QUEIMADO"/>
    <s v="NÃO IDENTIFICADO"/>
    <s v="QUEIMADO"/>
    <s v="DESCARGA ATMOSFÉRICA"/>
    <s v="MC - SUBSTITUIÇÃO DE TRANSFORMADOR"/>
    <n v="1310611"/>
    <n v="2026"/>
    <s v="MANUT"/>
    <s v="ETO-RD-AR"/>
    <s v="LD02010004"/>
    <n v="5700416016"/>
    <x v="87"/>
    <m/>
    <n v="827535"/>
    <n v="9240972"/>
    <s v="190-13698818"/>
    <s v="EMERGENCIAL"/>
    <s v="SS ATENDIDA"/>
    <x v="322"/>
    <d v="2026-02-09T17:05:00"/>
    <d v="2026-02-11T09:43:52"/>
    <s v="BLOCO TRANSFORMADOR DE DISTRIBUIÇÃO"/>
    <s v="WANDERLANDIA"/>
    <s v="LEANDRO BISPO DE BARROS"/>
    <s v="RURAL"/>
    <s v="FORMS SUBST DE TRANSFORMADOR"/>
    <s v="trafo 5700416016 queimado pararaios danificados acesso livre"/>
    <n v="15"/>
    <n v="5"/>
    <s v="5kva"/>
    <d v="2026-07-21T19:08:30"/>
    <m/>
    <m/>
    <m/>
  </r>
  <r>
    <s v="ENC-RD-PS 00603/2026"/>
    <x v="323"/>
    <n v="212600558"/>
    <n v="25962"/>
    <s v="FORMS"/>
    <s v="QUEIMADO"/>
    <s v="VAZAMENTO DE ÓLEO"/>
    <s v="QUEIMADO"/>
    <s v="VAZAMENTO DE ÓLEO"/>
    <s v="MC - SUBSTITUIÇÃO DE TRANSFORMADOR"/>
    <n v="1361259"/>
    <n v="2026"/>
    <s v="COI"/>
    <s v="ENC-RD-PS"/>
    <s v="LD01434149"/>
    <n v="5700417055"/>
    <x v="16"/>
    <m/>
    <n v="672681"/>
    <n v="9042656"/>
    <s v="190-13688499"/>
    <s v="EMERGENCIAL"/>
    <s v="SS ATENDIDA"/>
    <x v="323"/>
    <d v="2026-06-26T18:10:00"/>
    <d v="2026-06-28T16:29:37"/>
    <s v="BLOCO TRANSFORMADOR DE DISTRIBUIÇÃO"/>
    <s v="ARAGUACEMA"/>
    <s v="PAULO SERGIO CAETANO FREIRE"/>
    <s v="RURAL"/>
    <s v="FORMS SUBST DE TRANSFORMADOR"/>
    <s v="TRAFO 5700417055 QUEIMADO PARA RAIO TAMBÉM DE 15 KVA NA NA REDE 19,9 KV ACESSO BOM PARA CAMIONETE NÃO FOI FEITO TESTE AVAZIO DEVIDO TRAFO ESTA COM VAZAMENTO DE ÓLEO LEVAR 30 METROS DE CABO MULTIPLEX MONOFASICO"/>
    <n v="15"/>
    <n v="15"/>
    <s v="15 KVA "/>
    <d v="2026-07-21T19:08:30"/>
    <m/>
    <m/>
    <m/>
  </r>
  <r>
    <s v="ENC-RD-PS 00594/2026"/>
    <x v="324"/>
    <n v="212600540"/>
    <n v="8805"/>
    <s v="FORMS"/>
    <s v="QUEIMADO"/>
    <s v="NÃO IDENTIFICADO"/>
    <s v="QUEIMADO"/>
    <s v="NÃO IDENTIFICADO"/>
    <s v="MC - SUBSTITUIÇÃO DE TRANSFORMADOR"/>
    <n v="1358185"/>
    <n v="2026"/>
    <s v="COI"/>
    <s v="ENC-RD-PS"/>
    <s v="LD06047073"/>
    <n v="5700417110"/>
    <x v="5"/>
    <m/>
    <n v="633623"/>
    <n v="8789392"/>
    <s v="190-15803530"/>
    <s v="EMERGENCIAL"/>
    <s v="SS ATENDIDA"/>
    <x v="324"/>
    <d v="2026-06-22T19:24:00"/>
    <d v="2026-06-24T13:30:09"/>
    <s v="TRANSFORMADOR DE DISTRIBUIÇÃO ENERGISA 19.919Kv"/>
    <s v="SANTA RITA DO TOCANTINS"/>
    <s v="PAULO SERGIO CAETANO FREIRE"/>
    <s v="RURAL"/>
    <s v="FORMS SUBST DE TRANSFORMADOR"/>
    <s v="TRAFO 5700417110 DE 5 KVA NA REDE 19.9 KV QUEIMADO ACESSO BOM TROCAR E O POSTE DO TRAFO ID: 47152336 POIS O MESMO NÃO SUPORTA O TRAFO DE 15 E FINO E O POSTE ANTES DA CHAVE TRAFO 0300417110 NO ID: 68938875 PARA FAZER O SERVIÇO TEM ABRIR CHAVE LAMINA PROXIMO AO TRAFO 5700399073."/>
    <n v="15"/>
    <n v="5"/>
    <s v="5 KVA "/>
    <d v="2026-07-21T19:08:30"/>
    <m/>
    <m/>
    <m/>
  </r>
  <r>
    <s v="ETO-RD-GR 00189/2026"/>
    <x v="325"/>
    <n v="712600129"/>
    <n v="8812"/>
    <s v="FORMS"/>
    <s v="QUEIMADO"/>
    <s v="DESCARGA ATMOSFÉRICA"/>
    <s v="QUEIMADO"/>
    <s v="DESCARGA ATMOSFÉRICA"/>
    <s v="MC - SUBSTITUIÇÃO DE TRANSFORMADOR"/>
    <n v="1306916"/>
    <n v="2026"/>
    <s v="COI"/>
    <s v="ETO-RD-GR"/>
    <s v="LD01010153"/>
    <n v="5700424154"/>
    <x v="84"/>
    <m/>
    <n v="708469"/>
    <n v="9101873"/>
    <s v="190-13657607"/>
    <s v="EMERGENCIAL"/>
    <s v="SS ATENDIDA"/>
    <x v="325"/>
    <d v="2026-02-05T15:30:00"/>
    <d v="2026-02-07T18:05:35"/>
    <s v="BLOCO TRANSFORMADOR DE DISTRIBUIÇÃO"/>
    <s v="JUARINA"/>
    <s v="ROBSON FERNANDO LAUERMANN RICO"/>
    <s v="RURAL"/>
    <s v="FORMS SUBST DE TRANSFORMADOR"/>
    <s v="TR-5700424154 Queimadopara raios queiamdo potência 10kvatensão 34,5kvacesso livreequipe 154op01 tel-63992674347"/>
    <n v="15"/>
    <n v="10"/>
    <s v="10"/>
    <d v="2026-07-21T19:08:30"/>
    <m/>
    <m/>
    <m/>
  </r>
  <r>
    <s v="ETO-RD-GR 00247/2026"/>
    <x v="326"/>
    <n v="712600158"/>
    <n v="8812"/>
    <s v="FORMS"/>
    <s v="QUEIMADO"/>
    <s v="DESCARGA ATMOSFÉRICA"/>
    <s v="QUEIMADO"/>
    <s v="DESCARGA ATMOSFÉRICA"/>
    <s v="MC - SUBSTITUIÇÃO DE TRANSFORMADOR"/>
    <n v="1312993"/>
    <n v="2026"/>
    <s v="COI"/>
    <s v="ETO-RD-GR"/>
    <s v="LD02022033"/>
    <n v="5700425033"/>
    <x v="12"/>
    <m/>
    <n v="735978"/>
    <n v="9045068"/>
    <s v="190-13679057"/>
    <s v="EMERGENCIAL"/>
    <s v="SS ATENDIDA"/>
    <x v="326"/>
    <d v="2026-02-18T16:26:45"/>
    <d v="2026-02-20T19:44:36"/>
    <s v="BLOCO TRANSFORMADOR DE DISTRIBUIÇÃO"/>
    <s v="COLMEIA"/>
    <s v="PAULO SERGIO CAETANO FREIRE"/>
    <s v="RURAL"/>
    <s v="FORMS SUBST DE TRANSFORMADOR"/>
    <s v="TRAFO 5700425033 QUEIMADO PARA RAIO TAMBÉM DE 10 KVA NA NA REDE 19,9 KV ACESSO BOM PARA CAMIONETE FOI FEITO TESTE AVAZIO COSTATADO QUEIMADO"/>
    <m/>
    <m/>
    <s v="10 KVA "/>
    <d v="2026-07-21T19:08:30"/>
    <m/>
    <m/>
    <m/>
  </r>
  <r>
    <s v="ENC-RD-PS 00046/2026"/>
    <x v="327"/>
    <n v="212600078"/>
    <n v="8812"/>
    <s v="FORMS"/>
    <s v="QUEIMADO"/>
    <s v="DESCARGA ATMOSFÉRICA"/>
    <s v="QUEIMADO"/>
    <s v="DESCARGA ATMOSFÉRICA"/>
    <s v="MC - SUBSTITUIÇÃO DE TRANSFORMADOR"/>
    <n v="1284392"/>
    <n v="2026"/>
    <s v="COI"/>
    <s v="ENC-RD-PS"/>
    <s v="LD01056046"/>
    <n v="5700427046"/>
    <x v="4"/>
    <m/>
    <n v="731423"/>
    <n v="8825173"/>
    <s v="190-12312132"/>
    <s v="EMERGENCIAL"/>
    <s v="SS ATENDIDA"/>
    <x v="327"/>
    <d v="2026-01-13T17:16:00"/>
    <d v="2026-01-14T15:39:24"/>
    <s v="BLOCO TRANSFORMADOR DE DISTRIBUIÇÃO"/>
    <s v="NOVA ROSALANDIA"/>
    <s v="EVA RAIANE CASTELO BONFIM DA S"/>
    <s v="RURAL"/>
    <s v="FORMS SUBST DE TRANSFORMADOR"/>
    <s v="5700427046 45kva 19,9kv livre e para-raios fazer contato com equipe 046op01 984566872"/>
    <n v="45"/>
    <n v="45"/>
    <s v="45KVA"/>
    <d v="2026-07-21T19:08:30"/>
    <m/>
    <m/>
    <m/>
  </r>
  <r>
    <s v="ENC-RD-PS 00491/2026"/>
    <x v="328"/>
    <n v="212600455"/>
    <n v="8812"/>
    <s v="FORMS"/>
    <s v="QUEIMADO"/>
    <s v="DESCARGA ATMOSFÉRICA"/>
    <s v="QUEIMADO"/>
    <s v="DESCARGA ATMOSFÉRICA"/>
    <s v="MC - SUBSTITUIÇÃO DE TRANSFORMADOR"/>
    <n v="1339212"/>
    <n v="2026"/>
    <s v="COI"/>
    <s v="ENC-RD-PS"/>
    <s v="LD03414149"/>
    <n v="5700428086"/>
    <x v="72"/>
    <m/>
    <n v="612758"/>
    <n v="8921695"/>
    <s v="190-13653347"/>
    <s v="EMERGENCIAL"/>
    <s v="SS ATENDIDA"/>
    <x v="328"/>
    <d v="2026-05-01T20:06:00"/>
    <d v="2026-05-04T11:24:24"/>
    <s v="BLOCO TRANSFORMADOR DE DISTRIBUIÇÃO"/>
    <s v="MARIANOPOLIS DO TOCANTINS"/>
    <s v="THIAGO BORGES DE OLIVEIRA"/>
    <s v="RURAL"/>
    <s v="FORMS SUBST DE TRANSFORMADOR"/>
    <s v="Segue ss para tratativa com equipe de manutençao o quanto antessubstituir trafo 5700428086 queimado na rdr de marianopolis"/>
    <n v="25"/>
    <n v="5"/>
    <s v="15"/>
    <d v="2026-07-21T19:08:30"/>
    <m/>
    <m/>
    <m/>
  </r>
  <r>
    <s v="ETO-RD-DP 00092/2026"/>
    <x v="329"/>
    <n v="512600131"/>
    <n v="8812"/>
    <s v="FORMS"/>
    <s v="QUEIMADO"/>
    <s v="DESCARGA ATMOSFÉRICA"/>
    <s v="QUEIMADO"/>
    <s v="DESCARGA ATMOSFÉRICA"/>
    <s v="MC - SUBSTITUIÇÃO DE TRANSFORMADOR"/>
    <n v="1309737"/>
    <n v="2026"/>
    <s v="COI"/>
    <s v="ETO-RD-DP"/>
    <s v="LD06002091"/>
    <n v="5700429091"/>
    <x v="100"/>
    <m/>
    <n v="909379"/>
    <n v="8779726"/>
    <s v="190-13642671"/>
    <s v="EMERGENCIAL"/>
    <s v="SS ATENDIDA"/>
    <x v="329"/>
    <d v="2026-02-05T18:15:00"/>
    <d v="2026-02-06T23:35:19"/>
    <s v="BLOCO TRANSFORMADOR DE DISTRIBUIÇÃO"/>
    <s v="ALMAS"/>
    <s v="HERIK BUARQUE DOS SANTOS"/>
    <s v="RURAL"/>
    <s v="FORMS SUBST DE TRANSFORMADOR"/>
    <s v="Segue SS de transformador 5700429091 queimadoPotencia 45 KVA Tensão 34,5 KVEndereço: IND FAZENDA VALE DO RIO BALSA, 0Acesso: LivreIntervenção: 20264117103405"/>
    <n v="45"/>
    <n v="30"/>
    <s v="45 KVA"/>
    <d v="2026-07-21T19:08:30"/>
    <m/>
    <m/>
    <m/>
  </r>
  <r>
    <s v="DOLP-RD-PA 00288/2026"/>
    <x v="330"/>
    <n v="112600294"/>
    <n v="8812"/>
    <s v="FORMS"/>
    <s v="QUEIMADO"/>
    <s v="NÃO IDENTIFICADO"/>
    <s v="QUEIMADO"/>
    <s v="NÃO IDENTIFICADO"/>
    <s v="MC - SUBSTITUIÇÃO DE TRANSFORMADOR"/>
    <n v="1314659"/>
    <n v="2026"/>
    <s v="COI"/>
    <s v="DOLP-RD-PA"/>
    <s v="LD02059122"/>
    <n v="5700430151"/>
    <x v="19"/>
    <m/>
    <n v="844995"/>
    <n v="8856807"/>
    <s v="190-13644679"/>
    <s v="EMERGENCIAL"/>
    <s v="SS ATENDIDA"/>
    <x v="330"/>
    <d v="2026-02-24T17:00:00"/>
    <d v="2026-02-26T21:46:29"/>
    <s v="BLOCO TRANSFORMADOR DE DISTRIBUIÇÃO"/>
    <s v="SANTA TEREZA DO TOCANTINS"/>
    <s v="JOAO PAULO VASCONCELOS MARINHO"/>
    <s v="RURAL"/>
    <s v="FORMS SUBST DE TRANSFORMADOR"/>
    <s v="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
    <n v="15"/>
    <n v="15"/>
    <s v="15 kvar "/>
    <d v="2026-07-21T19:08:30"/>
    <m/>
    <m/>
    <m/>
  </r>
  <r>
    <s v="DG-RD-PO 00125/2026"/>
    <x v="331"/>
    <n v="312600100"/>
    <n v="8812"/>
    <s v="FORMS"/>
    <s v="QUEIMADO"/>
    <s v="DESCARGA ATMOSFÉRICA"/>
    <s v="QUEIMADO"/>
    <s v="DESCARGA ATMOSFÉRICA"/>
    <s v="MC - SUBSTITUIÇÃO DE TRANSFORMADOR"/>
    <n v="1306435"/>
    <n v="2026"/>
    <s v="COI"/>
    <s v="DG-RD-PO"/>
    <s v="AL01026041"/>
    <n v="5700441071"/>
    <x v="101"/>
    <m/>
    <n v="742385"/>
    <n v="8774118"/>
    <s v="190-13703540"/>
    <s v="EMERGENCIAL"/>
    <s v="SS ATENDIDA"/>
    <x v="331"/>
    <d v="2026-01-30T17:59:00"/>
    <d v="2026-02-02T09:37:45"/>
    <s v="BLOCO TRANSFORMADOR DE DISTRIBUIÇÃO"/>
    <s v="BREJINHO DE NAZARE"/>
    <s v="HERBSON DE AMORIM GOMES"/>
    <s v="RURAL"/>
    <s v="FORMS SUBST DE TRANSFORMADOR"/>
    <s v="TRAFO 5700441071 E PARA RAIO QUEIMADO POTENCIA: 15KVA 13800ACESSO: LIVRE"/>
    <n v="15"/>
    <n v="15"/>
    <s v="15KVA"/>
    <d v="2026-07-21T19:08:30"/>
    <m/>
    <m/>
    <m/>
  </r>
  <r>
    <s v="DG-RD-PO 00030/2026"/>
    <x v="332"/>
    <n v="312600041"/>
    <n v="8812"/>
    <s v="FORMS"/>
    <s v="QUEIMADO"/>
    <s v="DESCARGA ATMOSFÉRICA"/>
    <m/>
    <m/>
    <s v="MC - SUBSTITUIÇÃO DE TRANSFORMADOR"/>
    <n v="1281731"/>
    <n v="2026"/>
    <s v="COI"/>
    <s v="DG-RD-PO"/>
    <s v="LD03046026"/>
    <n v="5700443026"/>
    <x v="14"/>
    <m/>
    <n v="893836"/>
    <n v="8821856"/>
    <s v="190-13656341"/>
    <s v="EMERGENCIAL"/>
    <s v="SS ATENDIDA"/>
    <x v="332"/>
    <d v="2026-01-07T16:22:00"/>
    <d v="2026-01-10T03:43:25"/>
    <s v="BLOCO TRANSFORMADOR DE DISTRIBUIÇÃO"/>
    <s v="PONTE ALTA DO TOCANTINS"/>
    <s v="SAMUEL PINTO GOMES"/>
    <s v="RURAL"/>
    <s v="FORMS SUBST DE TRANSFORMADOR"/>
    <s v="Trafo 5700443026 de 5kva e para-raio queimado, Tensão 19,9kv, Acesso livre, Rural de Ponte Alta, faz. IND FAZENDA CAMPO BELO, 0 - LPT PA 026 12821 - 01"/>
    <n v="25"/>
    <n v="5"/>
    <s v="5kva"/>
    <d v="2026-07-21T19:08:30"/>
    <m/>
    <m/>
    <m/>
  </r>
  <r>
    <s v="ENC-RD-PS 00548/2026"/>
    <x v="333"/>
    <n v="212600511"/>
    <n v="8812"/>
    <s v="FORMS"/>
    <s v="QUEIMADO"/>
    <s v="NÃO IDENTIFICADO"/>
    <s v="QUEIMADO"/>
    <s v="NÃO IDENTIFICADO"/>
    <s v="MC - SUBSTITUIÇÃO DE TRANSFORMADOR"/>
    <n v="1351738"/>
    <n v="2026"/>
    <s v="COI"/>
    <s v="ENC-RD-PS"/>
    <s v="LD01025012"/>
    <n v="5700447012"/>
    <x v="73"/>
    <m/>
    <n v="683996"/>
    <n v="8817099"/>
    <s v="190-13645270"/>
    <s v="EMERGENCIAL"/>
    <s v="SS ATENDIDA"/>
    <x v="333"/>
    <d v="2026-06-04T17:23:00"/>
    <d v="2026-06-06T18:03:41"/>
    <s v="BLOCO TRANSFORMADOR DE DISTRIBUIÇÃO"/>
    <s v="CRISTALANDIA"/>
    <s v="THIAGO BORGES DE OLIVEIRA"/>
    <s v="RURAL"/>
    <s v="FORMS SUBST DE TRANSFORMADOR"/>
    <s v="segue ss para tratativa com equipe de manutençao o quanto antes substituir trafo 5700447012 queimado na rdr de cristalandia"/>
    <n v="15"/>
    <n v="15"/>
    <s v="15"/>
    <d v="2026-07-21T19:08:30"/>
    <m/>
    <m/>
    <m/>
  </r>
  <r>
    <s v="ETO-RD-GU 00044/2026"/>
    <x v="334"/>
    <n v="412600072"/>
    <n v="8812"/>
    <s v="FORMS"/>
    <s v="QUEIMADO"/>
    <s v="DESCARGA ATMOSFÉRICA"/>
    <m/>
    <m/>
    <s v="MC - SUBSTITUIÇÃO DE TRANSFORMADOR"/>
    <n v="1284427"/>
    <n v="2026"/>
    <s v="COI"/>
    <s v="ETO-RD-GU"/>
    <s v="LD02036052"/>
    <n v="5700447107"/>
    <x v="102"/>
    <m/>
    <n v="600480"/>
    <n v="8622258"/>
    <s v="190-13652147"/>
    <s v="EMERGENCIAL"/>
    <s v="SS ATENDIDA"/>
    <x v="334"/>
    <d v="2026-01-12T01:47:00"/>
    <d v="2026-01-14T09:30:47"/>
    <s v="BLOCO TRANSFORMADOR DE DISTRIBUIÇÃO"/>
    <s v="SANDOLANDIA"/>
    <s v="MARCELO LIMA DAMASCENO"/>
    <s v="RURAL"/>
    <s v="FORMS SUBST DE TRANSFORMADOR"/>
    <s v="TRANSFORMADOR E PARA RAIO QUEIMADO ACESSO LIVRE"/>
    <n v="75"/>
    <n v="75"/>
    <s v="75KVA"/>
    <d v="2026-07-21T19:08:30"/>
    <m/>
    <m/>
    <m/>
  </r>
  <r>
    <s v="DG-RD-PO 00139/2026"/>
    <x v="335"/>
    <n v="312600104"/>
    <n v="8812"/>
    <s v="FORMS"/>
    <s v="QUEIMADO"/>
    <s v="DESCARGA ATMOSFÉRICA"/>
    <s v="QUEIMADO"/>
    <s v="DESCARGA ATMOSFÉRICA"/>
    <s v="MC - SUBSTITUIÇÃO DE TRANSFORMADOR"/>
    <n v="1306426"/>
    <n v="2026"/>
    <s v="COI"/>
    <s v="DG-RD-PO"/>
    <s v="AL03062013"/>
    <n v="5700449001"/>
    <x v="103"/>
    <m/>
    <n v="760714"/>
    <n v="8843168"/>
    <s v="190-13695330"/>
    <s v="EMERGENCIAL"/>
    <s v="SS ATENDIDA"/>
    <x v="335"/>
    <d v="2026-02-01T19:40:00"/>
    <d v="2026-02-03T16:15:44"/>
    <s v="BLOCO TRANSFORMADOR DE DISTRIBUIÇÃO"/>
    <s v="PORTO NACIONAL"/>
    <s v="JURANDY GOMES DE OLIVEIRA"/>
    <s v="RURAL"/>
    <s v="FORMS SUBST DE TRANSFORMADOR"/>
    <s v="TRAFO QUEIMADO 5700449001 DE 10 KVA ACESSO CAMIONETE PARA RAIO QUEIMADO CLIENTE DEPENDENDE ENERGIA DEVIDO USAR INSULINA"/>
    <n v="15"/>
    <n v="15"/>
    <s v="10"/>
    <d v="2026-07-21T19:08:30"/>
    <m/>
    <m/>
    <m/>
  </r>
  <r>
    <s v="DOLP-RD-PA 00092/2026"/>
    <x v="336"/>
    <n v="112600154"/>
    <n v="8812"/>
    <s v="FORMS"/>
    <s v="QUEIMADO"/>
    <s v="NÃO IDENTIFICADO"/>
    <s v="QUEIMADO"/>
    <s v="NÃO IDENTIFICADO"/>
    <s v="MC - SUBSTITUIÇÃO DE TRANSFORMADOR"/>
    <n v="1287598"/>
    <n v="2026"/>
    <s v="COI"/>
    <s v="DOLP-RD-PA"/>
    <s v="LD01059122"/>
    <n v="5700449092"/>
    <x v="65"/>
    <m/>
    <n v="865980"/>
    <n v="8885213"/>
    <s v="190-13648749"/>
    <s v="EMERGENCIAL"/>
    <s v="SS ATENDIDA"/>
    <x v="336"/>
    <d v="2026-01-19T16:02:00"/>
    <d v="2026-01-21T21:24:37"/>
    <s v="BLOCO TRANSFORMADOR DE DISTRIBUIÇÃO"/>
    <s v="NOVO ACORDO"/>
    <s v="JOAO PAULO VASCONCELOS MARINHO"/>
    <s v="RURAL"/>
    <s v="FORMS SUBST DE TRANSFORMADOR"/>
    <s v="Segue ss de 01 trafo de 15 kvar ada rede de 34.500kv e 01 para raio queimado para ser subistituido pela equipe de manutencão acesso livre clientes penalizado 04 equipe que atendeu 092op01 cel, 63999823919/991002294 favor agilizar o atendimento"/>
    <n v="25"/>
    <n v="15"/>
    <s v="15 kvar "/>
    <d v="2026-07-21T19:08:30"/>
    <m/>
    <m/>
    <m/>
  </r>
  <r>
    <s v="DG-RD-PO 00300/2026"/>
    <x v="337"/>
    <n v="312600231"/>
    <n v="8812"/>
    <s v="FORMS"/>
    <s v="QUEIMADO"/>
    <s v="DESCARGA ATMOSFÉRICA"/>
    <m/>
    <m/>
    <s v="MC - SUBSTITUIÇÃO DE TRANSFORMADOR"/>
    <n v="1327856"/>
    <n v="2026"/>
    <s v="COI"/>
    <s v="DG-RD-PO"/>
    <s v="LD02059122"/>
    <n v="5700452026"/>
    <x v="19"/>
    <m/>
    <n v="848533"/>
    <n v="8845061"/>
    <s v="190-13671790"/>
    <s v="EMERGENCIAL"/>
    <s v="SS ATENDIDA"/>
    <x v="337"/>
    <d v="2026-04-01T15:23:00"/>
    <d v="2026-04-03T16:08:28"/>
    <s v="BLOCO TRANSFORMADOR DE DISTRIBUIÇÃO"/>
    <s v="PONTE ALTA DO TOCANTINS"/>
    <s v="JANES FERREIRA DA SILVA"/>
    <s v="RURAL"/>
    <s v="FORMS SUBST DE TRANSFORMADOR"/>
    <s v="Segue SS para sua trafo queimado"/>
    <n v="15"/>
    <n v="5"/>
    <s v="15 kva "/>
    <d v="2026-07-21T19:08:30"/>
    <m/>
    <m/>
    <m/>
  </r>
  <r>
    <s v="ENC-RD-PS 00127/2026"/>
    <x v="338"/>
    <n v="212600108"/>
    <n v="8812"/>
    <s v="FORMS"/>
    <s v="QUEIMADO"/>
    <s v="DESCARGA ATMOSFÉRICA"/>
    <s v="QUEIMADO"/>
    <s v="DESCARGA ATMOSFÉRICA"/>
    <s v="MC - SUBSTITUIÇÃO DE TRANSFORMADOR"/>
    <n v="1298656"/>
    <n v="2026"/>
    <s v="COI"/>
    <s v="ENC-RD-PS"/>
    <s v="LD01025012"/>
    <n v="5700453012"/>
    <x v="73"/>
    <m/>
    <n v="679622"/>
    <n v="8812329"/>
    <s v="190-13699321"/>
    <s v="EMERGENCIAL"/>
    <s v="SS ATENDIDA"/>
    <x v="338"/>
    <d v="2026-01-25T16:33:00"/>
    <d v="2026-01-27T17:39:07"/>
    <s v="BLOCO TRANSFORMADOR DE DISTRIBUIÇÃO"/>
    <s v="CRISTALANDIA"/>
    <s v="THIAGO BORGES DE OLIVEIRA"/>
    <s v="RURAL"/>
    <s v="FORMS SUBST DE TRANSFORMADOR"/>
    <s v="segue ss para tratativa com equipe de manutençao o quanto antessubstituir trafo 5700453012 queimado na rdr de cristalandia"/>
    <n v="15"/>
    <n v="5"/>
    <s v="15"/>
    <d v="2026-07-21T19:08:30"/>
    <m/>
    <m/>
    <m/>
  </r>
  <r>
    <s v="DG-RD-PO 00168/2026"/>
    <x v="339"/>
    <n v="312600132"/>
    <n v="8812"/>
    <s v="FORMS"/>
    <s v="QUEIMADO"/>
    <s v="DESCARGA ATMOSFÉRICA"/>
    <s v="QUEIMADO"/>
    <s v="DESCARGA ATMOSFÉRICA"/>
    <s v="MC - SUBSTITUIÇÃO DE TRANSFORMADOR"/>
    <n v="1310479"/>
    <n v="2026"/>
    <s v="COI"/>
    <s v="DG-RD-PO"/>
    <s v="LD02072001"/>
    <n v="5700454043"/>
    <x v="20"/>
    <m/>
    <n v="804966"/>
    <n v="8769886"/>
    <s v="190-13685713"/>
    <s v="EMERGENCIAL"/>
    <s v="SS ATENDIDA"/>
    <x v="339"/>
    <d v="2026-02-06T18:22:00"/>
    <d v="2026-02-09T12:06:53"/>
    <s v="BLOCO TRANSFORMADOR DE DISTRIBUIÇÃO"/>
    <s v="SILVANOPOLIS"/>
    <s v="HERBSON DE AMORIM GOMES"/>
    <s v="RURAL"/>
    <s v="FORMS SUBST DE TRANSFORMADOR"/>
    <s v="TRAFO 5700454043 QUEIMADO POTENCIA: 25KVA 19,9KVACESSO: CAMINHONETE"/>
    <n v="15"/>
    <n v="25"/>
    <s v="25KVA"/>
    <d v="2026-07-21T19:08:30"/>
    <m/>
    <m/>
    <m/>
  </r>
  <r>
    <s v="ETO-RD-DP 00248/2026"/>
    <x v="340"/>
    <n v="512600133"/>
    <n v="8812"/>
    <s v="FORMS"/>
    <s v="AVARIADO"/>
    <s v="BUCHA DANIFICADA"/>
    <s v="AVARIADO"/>
    <s v="BUCHA DANIFICADA"/>
    <s v="MC - SUBSTITUIÇÃO DE TRANSFORMADOR"/>
    <n v="1336729"/>
    <n v="2026"/>
    <s v="COI"/>
    <s v="ETO-RD-DP"/>
    <s v="LD01414027"/>
    <n v="5700456038"/>
    <x v="67"/>
    <m/>
    <n v="998251"/>
    <n v="8643218"/>
    <s v="190-13667417"/>
    <s v="EMERGENCIAL"/>
    <s v="SS ATENDIDA"/>
    <x v="340"/>
    <d v="2026-04-24T12:22:00"/>
    <d v="2026-04-22T12:14:43"/>
    <s v="BLOCO TRANSFORMADOR DE DISTRIBUIÇÃO"/>
    <s v="TAGUATINGA"/>
    <s v="ZELITO ALVES DELGADO"/>
    <s v="RURAL"/>
    <s v="FORMS SUBST DE TRANSFORMADOR"/>
    <s v="trafo e para raio queimado 5700456038 15kva 19.9kv faz.oriente rdr de taguatinga equipe 038op01"/>
    <n v="15"/>
    <n v="15"/>
    <s v="15kva"/>
    <d v="2026-07-21T19:08:30"/>
    <m/>
    <m/>
    <m/>
  </r>
  <r>
    <s v="ETO-RD-GR 00346/2026"/>
    <x v="341"/>
    <n v="712600252"/>
    <n v="8812"/>
    <s v="FORMS"/>
    <s v="QUEIMADO"/>
    <s v="DESCARGA ATMOSFÉRICA"/>
    <s v="QUEIMADO"/>
    <s v="DESCARGA ATMOSFÉRICA"/>
    <s v="MC - SUBSTITUIÇÃO DE TRANSFORMADOR"/>
    <n v="1322389"/>
    <n v="2026"/>
    <s v="COI"/>
    <s v="ETO-RD-GR"/>
    <s v="LD02020023"/>
    <n v="5700457024"/>
    <x v="37"/>
    <m/>
    <n v="745555"/>
    <n v="9067429"/>
    <s v="190-13710067"/>
    <s v="EMERGENCIAL"/>
    <s v="SS ATENDIDA"/>
    <x v="341"/>
    <d v="2026-03-20T12:43:05"/>
    <d v="2026-03-22T16:09:43"/>
    <s v="BLOCO TRANSFORMADOR DE DISTRIBUIÇÃO"/>
    <s v="ITAPORA DO TOCANTINS"/>
    <s v="CLEIBER DA SILVA"/>
    <s v="RURAL"/>
    <s v="FORMS SUBST DE TRANSFORMADOR"/>
    <s v="trafo 5700457024 e para raio queimado acesso camionetaequipe 033po02"/>
    <m/>
    <m/>
    <s v="15"/>
    <d v="2026-07-21T19:08:30"/>
    <m/>
    <m/>
    <m/>
  </r>
  <r>
    <s v="ENC-RD-PS 00358/2026"/>
    <x v="342"/>
    <n v="212600327"/>
    <n v="8812"/>
    <s v="FORMS"/>
    <s v="QUEIMADO"/>
    <s v="DESCARGA ATMOSFÉRICA"/>
    <s v="QUEIMADO"/>
    <s v="DESCARGA ATMOSFÉRICA"/>
    <s v="MC - SUBSTITUIÇÃO DE TRANSFORMADOR"/>
    <n v="1322040"/>
    <n v="2026"/>
    <s v="COI"/>
    <s v="ENC-RD-PS"/>
    <s v="LD01434149"/>
    <n v="5700460055"/>
    <x v="16"/>
    <m/>
    <n v="680649"/>
    <n v="9039697"/>
    <s v="190-13716454"/>
    <s v="EMERGENCIAL"/>
    <s v="SS ATENDIDA"/>
    <x v="342"/>
    <d v="2026-03-18T18:02:00"/>
    <d v="2026-03-20T18:55:22"/>
    <s v="BLOCO TRANSFORMADOR DE DISTRIBUIÇÃO"/>
    <s v="ARAGUACEMA"/>
    <s v="Felipe Batista Ferrreira"/>
    <s v="RURAL"/>
    <s v="FORMS SUBST DE TRANSFORMADOR"/>
    <s v="TR 5763273055 15KVAPARA RAIO DANIFICADO ACESSO LIVRE PARA CAMINHONETE 055OP01 ESTEVE NO LOCAL TRAFO NAO AXISTE NO SISTEMA (ERRO CADASTRO) FICA PROX AO TR 5700460055MAIS INFORMAÇOES ENTRA EM CONTATO COM EQUIPE 055OP01"/>
    <n v="15"/>
    <n v="15"/>
    <s v="15KVA"/>
    <d v="2026-07-21T19:08:30"/>
    <m/>
    <m/>
    <m/>
  </r>
  <r>
    <s v="ETO-RD-GR 00151/2026"/>
    <x v="343"/>
    <n v="712600104"/>
    <n v="8812"/>
    <s v="FORMS"/>
    <s v="QUEIMADO"/>
    <s v="DESCARGA ATMOSFÉRICA"/>
    <s v="QUEIMADO"/>
    <s v="DESCARGA ATMOSFÉRICA"/>
    <s v="MC - SUBSTITUIÇÃO DE TRANSFORMADOR"/>
    <n v="1305895"/>
    <n v="2026"/>
    <s v="COI"/>
    <s v="ETO-RD-GR"/>
    <s v="LD01010153"/>
    <n v="5700461153"/>
    <x v="84"/>
    <m/>
    <n v="715241"/>
    <n v="9115767"/>
    <s v="190-13685822"/>
    <s v="EMERGENCIAL"/>
    <s v="SS ATENDIDA"/>
    <x v="343"/>
    <d v="2026-01-31T16:35:00"/>
    <d v="2026-02-02T18:09:51"/>
    <s v="BLOCO TRANSFORMADOR DE DISTRIBUIÇÃO"/>
    <s v="BERNARDO SAYAO"/>
    <s v="MAIKOM DOUGLAS DA SILVA"/>
    <s v="RURAL"/>
    <s v="FORMS SUBST DE TRANSFORMADOR"/>
    <s v="Boa tarde,Favor enviar manutenção para substituir trafo queimado 5700461153"/>
    <n v="15"/>
    <n v="15"/>
    <s v="15"/>
    <d v="2026-07-21T19:08:30"/>
    <m/>
    <m/>
    <m/>
  </r>
  <r>
    <s v="ETO-RD-GU 00041/2026"/>
    <x v="344"/>
    <n v="412600070"/>
    <n v="8812"/>
    <s v="FORMS"/>
    <s v="QUEIMADO"/>
    <s v="NÃO IDENTIFICADO"/>
    <m/>
    <m/>
    <s v="MC - SUBSTITUIÇÃO DE TRANSFORMADOR"/>
    <n v="1284599"/>
    <n v="2026"/>
    <s v="COI"/>
    <s v="ETO-RD-GU"/>
    <s v="LD02036052"/>
    <n v="5700462107"/>
    <x v="102"/>
    <m/>
    <n v="618504"/>
    <n v="8611591"/>
    <s v="190-13653675"/>
    <s v="EMERGENCIAL"/>
    <s v="SS ATENDIDA"/>
    <x v="344"/>
    <d v="2026-01-11T21:40:00"/>
    <d v="2026-01-13T18:23:03"/>
    <s v="BLOCO TRANSFORMADOR DE DISTRIBUIÇÃO"/>
    <s v="SANDOLANDIA"/>
    <s v="Wilmar Lucas Rodrigues Noleto"/>
    <s v="RURAL"/>
    <s v="FORMS SUBST DE TRANSFORMADOR"/>
    <s v="SEGUE SS DE TRAFO QUEIMADO NA RDR DE SANDOLANDIA, TRAFO DE 15KVA NA REDE DE 19.9KV, PARA RAIOS QUEIMADO, ACESSO LIVRE"/>
    <n v="15"/>
    <n v="15"/>
    <s v="15KVA"/>
    <d v="2026-07-21T19:08:30"/>
    <m/>
    <m/>
    <m/>
  </r>
  <r>
    <s v="DG-RD-PO 00009/2026"/>
    <x v="345"/>
    <n v="312600011"/>
    <n v="8812"/>
    <s v="FORMS"/>
    <s v="QUEIMADO"/>
    <s v="DESCARGA ATMOSFÉRICA"/>
    <m/>
    <m/>
    <s v="MC - SUBSTITUIÇÃO DE TRANSFORMADOR"/>
    <n v="1278410"/>
    <n v="2026"/>
    <s v="COI"/>
    <s v="DG-RD-PO"/>
    <s v="LD02001037"/>
    <n v="5700469071"/>
    <x v="104"/>
    <m/>
    <n v="749117"/>
    <n v="8770951"/>
    <s v="190-27863830"/>
    <s v="EMERGENCIAL"/>
    <s v="SS ATENDIDA"/>
    <x v="345"/>
    <d v="2026-01-03T18:30:00"/>
    <d v="2026-01-05T17:52:46"/>
    <s v="TRANSFORMADOR DE DISTRIBUIÇÃO ENERGISA 34.5Kv"/>
    <s v="BREJINHO DE NAZARE"/>
    <s v="JOSE MARIA ALVES MONTEL"/>
    <s v="RURAL"/>
    <s v="FORMS SUBST DE TRANSFORMADOR"/>
    <s v="INT: 20264062592320TR 5700469071 30KVA/34.5KV e para-raios queimados.Acesso livre.UC 1747037FAZENDA MELANCIA, 0 - BREJINHO/ALIANCA-KM23 ESQ.2500MT ES63984191938IVAN ALVES SILVA071OP01 63 98467-6920"/>
    <n v="30"/>
    <n v="30"/>
    <s v="30"/>
    <d v="2026-07-21T19:08:30"/>
    <m/>
    <m/>
    <m/>
  </r>
  <r>
    <s v="DOLP-RD-PA 00052/2026"/>
    <x v="346"/>
    <n v="112600121"/>
    <n v="8812"/>
    <s v="FORMS"/>
    <s v="QUEIMADO"/>
    <s v="DESCARGA ATMOSFÉRICA"/>
    <s v="QUEIMADO"/>
    <s v="DESCARGA ATMOSFÉRICA"/>
    <s v="MC - SUBSTITUIÇÃO DE TRANSFORMADOR"/>
    <n v="1283896"/>
    <n v="2026"/>
    <s v="MANUT"/>
    <s v="DOLP-RD-PA"/>
    <s v="LD01059122"/>
    <n v="5700469083"/>
    <x v="65"/>
    <m/>
    <n v="845154"/>
    <n v="8884350"/>
    <s v="190-13695550"/>
    <s v="EMERGENCIAL"/>
    <s v="SS ATENDIDA"/>
    <x v="346"/>
    <d v="2026-01-13T15:50:00"/>
    <d v="2026-01-15T18:34:57"/>
    <s v="BLOCO TRANSFORMADOR DE DISTRIBUIÇÃO"/>
    <s v="APARECIDA DO RIO NEGRO"/>
    <s v="MARCO ANTONIO LOURENCO CAMPOS"/>
    <s v="RURAL"/>
    <s v="FORMS SUBST DE TRANSFORMADOR"/>
    <s v="segue ss de trafo queimado, trafo 5700469083, 5 kVA, tensao 34500 / 440 V, acesso livre."/>
    <n v="25"/>
    <n v="5"/>
    <s v="5KVA"/>
    <d v="2026-07-21T19:08:30"/>
    <m/>
    <m/>
    <m/>
  </r>
  <r>
    <s v="DG-RD-PO 00084/2026"/>
    <x v="347"/>
    <n v="312600079"/>
    <n v="8812"/>
    <s v="FORMS"/>
    <s v="QUEIMADO"/>
    <s v="BUCHA DANIFICADA"/>
    <m/>
    <m/>
    <s v="MC - SUBSTITUIÇÃO DE TRANSFORMADOR"/>
    <n v="1293446"/>
    <n v="2026"/>
    <s v="COI"/>
    <s v="DG-RD-PO"/>
    <s v="LD02059122"/>
    <n v="5700471026"/>
    <x v="19"/>
    <m/>
    <n v="851363"/>
    <n v="8842413"/>
    <s v="190-13720575"/>
    <s v="EMERGENCIAL"/>
    <s v="SS ATENDIDA"/>
    <x v="347"/>
    <d v="2026-01-21T21:12:00"/>
    <d v="2026-01-23T18:34:27"/>
    <s v="BLOCO TRANSFORMADOR DE DISTRIBUIÇÃO"/>
    <s v="PONTE ALTA DO TOCANTINS"/>
    <s v="CLEONE PEREIRA DE SOUZA LIMA"/>
    <s v="RURAL"/>
    <s v="FORMS SUBST DE TRANSFORMADOR"/>
    <s v="tr 5700471026 15kva e para raio tensao 19,9 acesso caminhonete  EQUIPE 026OP03 992224857 / 992978815"/>
    <n v="15"/>
    <n v="15"/>
    <s v="15KVA"/>
    <d v="2026-07-21T19:08:30"/>
    <m/>
    <m/>
    <m/>
  </r>
  <r>
    <s v="DG-RD-PO 00185/2026"/>
    <x v="348"/>
    <n v="312600154"/>
    <n v="8812"/>
    <s v="FORMS"/>
    <s v="QUEIMADO"/>
    <s v="DESCARGA ATMOSFÉRICA"/>
    <s v="QUEIMADO"/>
    <s v="DESCARGA ATMOSFÉRICA"/>
    <s v="MC - SUBSTITUIÇÃO DE TRANSFORMADOR"/>
    <n v="1313759"/>
    <n v="2026"/>
    <s v="COI"/>
    <s v="DG-RD-PO"/>
    <s v="LD02059122"/>
    <n v="5700472026"/>
    <x v="19"/>
    <m/>
    <n v="850786"/>
    <n v="8843093"/>
    <s v="190-13667482"/>
    <s v="EMERGENCIAL"/>
    <s v="SS ATENDIDA"/>
    <x v="348"/>
    <d v="2026-02-15T21:02:00"/>
    <d v="2026-02-16T12:23:49"/>
    <s v="BLOCO TRANSFORMADOR DE DISTRIBUIÇÃO"/>
    <s v="PONTE ALTA DO TOCANTINS"/>
    <s v="JANES FERREIRA DA SILVA"/>
    <s v="RURAL"/>
    <s v="FORMS SUBST DE TRANSFORMADOR"/>
    <s v="Segue SS para substituiçaõ de trafo queimado"/>
    <n v="15"/>
    <n v="15"/>
    <s v="15 kva "/>
    <d v="2026-07-21T19:08:30"/>
    <m/>
    <m/>
    <m/>
  </r>
  <r>
    <s v="DG-RD-PO 00228/2026"/>
    <x v="349"/>
    <n v="312600179"/>
    <n v="8812"/>
    <s v="FORMS"/>
    <s v="QUEIMADO"/>
    <s v="DESCARGA ATMOSFÉRICA"/>
    <m/>
    <m/>
    <s v="MC - SUBSTITUIÇÃO DE TRANSFORMADOR"/>
    <n v="1316863"/>
    <n v="2026"/>
    <s v="COI"/>
    <s v="DG-RD-PO"/>
    <s v="LD01051035"/>
    <n v="5700473043"/>
    <x v="23"/>
    <m/>
    <n v="809921"/>
    <n v="8766351"/>
    <s v="190-15826269"/>
    <s v="EMERGENCIAL"/>
    <s v="SS ATENDIDA"/>
    <x v="349"/>
    <d v="2026-03-02T17:37:00"/>
    <d v="2026-03-05T12:58:55"/>
    <s v="TRANSFORMADOR DE DISTRIBUIÇÃO ENERGISA 19.919Kv"/>
    <s v="SILVANOPOLIS"/>
    <s v="JOSE MARIA ALVES MONTEL"/>
    <s v="RURAL"/>
    <s v="FORMS SUBST DE TRANSFORMADOR"/>
    <s v="INT: 20264154681867Segue SS de TR 5700473043 15KVA/19.9KV queimado e para-raios aparentemente bom.Acesso livre.UC 8714371FAZENDA ASSUNCAO63992063833GERNIVON ADAO PEREIRA ROSA043OP01 63 99244-5094"/>
    <n v="15"/>
    <n v="15"/>
    <s v="15"/>
    <d v="2026-07-21T19:08:30"/>
    <m/>
    <m/>
    <m/>
  </r>
  <r>
    <s v="ETO-RD-GR 00441/2026"/>
    <x v="350"/>
    <n v="712600311"/>
    <n v="8812"/>
    <s v="FORMS"/>
    <s v="QUEIMADO"/>
    <s v="DESCARGA ATMOSFÉRICA"/>
    <s v="QUEIMADO"/>
    <s v="DESCARGA ATMOSFÉRICA"/>
    <s v="MC - SUBSTITUIÇÃO DE TRANSFORMADOR"/>
    <n v="1334697"/>
    <n v="2026"/>
    <s v="COI"/>
    <s v="ETO-RD-GR"/>
    <s v="LD02105019"/>
    <n v="5700476155"/>
    <x v="59"/>
    <m/>
    <n v="839002"/>
    <n v="9138602"/>
    <s v="190-13675243"/>
    <s v="EMERGENCIAL"/>
    <s v="SS ATENDIDA"/>
    <x v="350"/>
    <d v="2026-04-19T20:06:00"/>
    <d v="2026-04-22T11:02:35"/>
    <s v="BLOCO TRANSFORMADOR DE DISTRIBUIÇÃO"/>
    <s v="PALMEIRANTE"/>
    <s v="CARLOS ALBERTO COUTINHO DE MOR"/>
    <s v="RURAL"/>
    <s v="FORMS SUBST DE TRANSFORMADOR"/>
    <s v="segue nota para substituiçao de trafo 5700476155 queimado tensao 19.9 kv potencia 15kva para raio queimado acesso para camionete"/>
    <n v="15"/>
    <n v="15"/>
    <s v="15 kva "/>
    <d v="2026-07-21T19:08:30"/>
    <m/>
    <m/>
    <m/>
  </r>
  <r>
    <s v="ETO-RD-AR 00305/2026"/>
    <x v="351"/>
    <n v="612600196"/>
    <n v="8812"/>
    <s v="FORMS"/>
    <s v="QUEIMADO"/>
    <s v="DESCARGA ATMOSFÉRICA"/>
    <s v="QUEIMADO"/>
    <s v="DESCARGA ATMOSFÉRICA"/>
    <s v="MC - SUBSTITUIÇÃO DE TRANSFORMADOR"/>
    <n v="1312760"/>
    <n v="2026"/>
    <s v="MANUT"/>
    <s v="ETO-RD-AR"/>
    <s v="LD03010004"/>
    <n v="5700477058"/>
    <x v="18"/>
    <m/>
    <n v="708683"/>
    <n v="9236040"/>
    <s v="190-15793775"/>
    <s v="EMERGENCIAL"/>
    <s v="SS ATENDIDA"/>
    <x v="351"/>
    <d v="2026-02-14T15:30:00"/>
    <d v="2026-02-16T20:33:15"/>
    <s v="TRANSFORMADOR DE DISTRIBUIÇÃO ENERGISA 19919Kv"/>
    <s v="SANTA FE DO ARAGUAIA"/>
    <s v="ERLAN PEREIRA DE SOUSA"/>
    <s v="RURAL"/>
    <s v="FORMS SUBST DE TRANSFORMADOR"/>
    <s v="Trafo: 5700477058 queimado  15kvaTensão: 34,5Acesso: Livre para caminhão e caminhonteEquipe: 058op01Contato da equipe: 99287-7939"/>
    <n v="15"/>
    <n v="15"/>
    <s v="15kva"/>
    <d v="2026-07-21T19:08:30"/>
    <m/>
    <m/>
    <m/>
  </r>
  <r>
    <s v="DG-RD-PO 00054/2026"/>
    <x v="352"/>
    <n v="312600053"/>
    <n v="8812"/>
    <s v="FORMS"/>
    <s v="QUEIMADO"/>
    <s v="DESCARGA ATMOSFÉRICA"/>
    <m/>
    <m/>
    <s v="MC - SUBSTITUIÇÃO DE TRANSFORMADOR"/>
    <n v="1287024"/>
    <n v="2026"/>
    <s v="COI"/>
    <s v="DG-RD-PO"/>
    <s v="LD03046026"/>
    <n v="5700477096"/>
    <x v="14"/>
    <m/>
    <n v="870311"/>
    <n v="8759351"/>
    <s v="190-13672986"/>
    <s v="EMERGENCIAL"/>
    <s v="SS ATENDIDA"/>
    <x v="352"/>
    <d v="2026-01-15T16:10:00"/>
    <d v="2026-01-17T13:09:02"/>
    <s v="BLOCO TRANSFORMADOR DE DISTRIBUIÇÃO"/>
    <s v="PINDORAMA DO TOCANTINS"/>
    <s v="JANES FERREIRA DA SILVA"/>
    <s v="RURAL"/>
    <s v="FORMS SUBST DE TRANSFORMADOR"/>
    <s v="Segue SS para substituiçaõ de trafo queimado RDR de Pidorama"/>
    <n v="15"/>
    <n v="5"/>
    <s v="5 kva "/>
    <d v="2026-07-21T19:08:30"/>
    <m/>
    <m/>
    <m/>
  </r>
  <r>
    <s v="ETO-RD-GR 00407/2026"/>
    <x v="353"/>
    <n v="712600287"/>
    <n v="8812"/>
    <s v="FORMS"/>
    <s v="QUEIMADO"/>
    <s v="DESCARGA ATMOSFÉRICA"/>
    <s v="QUEIMADO"/>
    <s v="DESCARGA ATMOSFÉRICA"/>
    <s v="MC - SUBSTITUIÇÃO DE TRANSFORMADOR"/>
    <n v="1327656"/>
    <n v="2026"/>
    <s v="COI"/>
    <s v="ETO-RD-GR"/>
    <s v="LD03022033"/>
    <n v="5700478033"/>
    <x v="0"/>
    <m/>
    <n v="734108"/>
    <n v="9036176"/>
    <s v="190-13665007"/>
    <s v="EMERGENCIAL"/>
    <s v="SS ATENDIDA"/>
    <x v="353"/>
    <d v="2026-04-07T23:20:00"/>
    <d v="2026-04-10T10:42:15"/>
    <s v="BLOCO TRANSFORMADOR DE DISTRIBUIÇÃO"/>
    <s v="COLMEIA"/>
    <s v="SIRDEIS ALVES MONTEIRO"/>
    <s v="RURAL"/>
    <s v="FORMS SUBST DE TRANSFORMADOR"/>
    <s v="trafo 5700478033 queimado"/>
    <n v="15"/>
    <n v="15"/>
    <s v="15 kva"/>
    <d v="2026-07-21T19:08:30"/>
    <m/>
    <m/>
    <m/>
  </r>
  <r>
    <s v="ETO-RD-AR 00427/2026"/>
    <x v="354"/>
    <n v="612600268"/>
    <n v="8812"/>
    <s v="FORMS"/>
    <s v="QUEIMADO"/>
    <s v="DESCARGA ATMOSFÉRICA"/>
    <s v="QUEIMADO"/>
    <s v="DESCARGA ATMOSFÉRICA"/>
    <s v="MC - SUBSTITUIÇÃO DE TRANSFORMADOR"/>
    <n v="1318033"/>
    <n v="2026"/>
    <s v="COI"/>
    <s v="ETO-RD-AR"/>
    <s v="LD03010004"/>
    <n v="5700478058"/>
    <x v="18"/>
    <m/>
    <n v="706847"/>
    <n v="9237830"/>
    <s v="190-13643931"/>
    <s v="EMERGENCIAL"/>
    <s v="SS ATENDIDA"/>
    <x v="354"/>
    <d v="2026-03-06T14:31:00"/>
    <d v="2026-03-08T18:23:17"/>
    <s v="BLOCO TRANSFORMADOR DE DISTRIBUIÇÃO"/>
    <s v="SANTA FE DO ARAGUAIA"/>
    <s v="STANLEY APARECIDO DO CARMO"/>
    <s v="RURAL"/>
    <s v="FORMS SUBST DE TRANSFORMADOR"/>
    <s v="Trafo: 5700478058 Queimado Potencia: 25 KVATensão: 34,5 KVPara raio: Queimado Acesso: LivreEquipe: 040op36 (63)99276-9626"/>
    <n v="25"/>
    <n v="25"/>
    <s v="25 KVA"/>
    <d v="2026-07-21T19:08:30"/>
    <m/>
    <m/>
    <m/>
  </r>
  <r>
    <s v="DOLP-RD-PA 00026/2026"/>
    <x v="355"/>
    <n v="112600063"/>
    <n v="8385"/>
    <s v="FORMS"/>
    <s v="QUEIMADO"/>
    <s v="VAZAMENTO DE ÓLEO"/>
    <s v="QUEIMADO"/>
    <s v="VAZAMENTO DE ÓLEO"/>
    <s v="MC - SUBSTITUIÇÃO DE TRANSFORMADOR"/>
    <n v="1279060"/>
    <n v="2026"/>
    <s v="COI"/>
    <s v="DOLP-RD-PA"/>
    <s v="AL03099059"/>
    <n v="5700267059"/>
    <x v="1"/>
    <m/>
    <n v="793234"/>
    <n v="8859742"/>
    <s v="190-13689453"/>
    <s v="EMERGENCIAL"/>
    <s v="SS ATENDIDA"/>
    <x v="355"/>
    <d v="2026-01-06T21:27:00"/>
    <d v="2026-01-09T14:42:53"/>
    <s v="BLOCO TRANSFORMADOR DE DISTRIBUIÇÃO"/>
    <s v="PALMAS"/>
    <s v="JORGE BOAZ FERREIRA SOUSA DA S"/>
    <s v="URBANO"/>
    <s v="FORMS SUBST DE TRANSFORMADOR"/>
    <s v="Segue SS para atendimento com equipe de manutenção SUBstituir trafo 5700267059 com VAZAMENTO DE OLEO na RDU de taquaralto de 75 kva , acesso livre , para-raio queimado , tensão 13,8"/>
    <n v="1125"/>
    <n v="75"/>
    <s v="75 kva "/>
    <d v="2026-07-21T19:08:30"/>
    <m/>
    <m/>
    <m/>
  </r>
  <r>
    <s v="ETO-RD-AG 00160/2026"/>
    <x v="356"/>
    <n v="662600095"/>
    <n v="8385"/>
    <s v="FORMS"/>
    <s v="QUEIMADO"/>
    <s v="SOBRECARGA"/>
    <s v="QUEIMADO"/>
    <s v="SOBRECARGA"/>
    <s v="MC - SUBSTITUIÇÃO DE TRANSFORMADOR"/>
    <n v="1311537"/>
    <n v="2026"/>
    <s v="COI"/>
    <s v="ETO-RD-AG"/>
    <s v="AL01084002"/>
    <n v="5700271002"/>
    <x v="1"/>
    <m/>
    <n v="897815"/>
    <n v="9300269"/>
    <s v="190-13696147"/>
    <s v="EMERGENCIAL"/>
    <s v="SS ATENDIDA"/>
    <x v="356"/>
    <d v="2026-02-07T12:00:00"/>
    <d v="2026-02-09T21:43:03"/>
    <s v="BLOCO TRANSFORMADOR DE DISTRIBUIÇÃO"/>
    <s v="TOCANTINOPOLIS"/>
    <s v="ADRIANO DE SOUSA GOMES"/>
    <s v="RURAL"/>
    <s v="FORMS SUBST DE TRANSFORMADOR"/>
    <s v="substituir o trafo  5700271002 com a fase queimada e para raio e montar uma instrutura U4 do mesmo poste do trafo,  pois está jampeado na cabeça da chave.  Acesso bom .TENSÃO 13.8KVCABO: AA / 4EST. U3 U3 S3COLOCAR TRAFO DE 25KVA"/>
    <n v="15"/>
    <n v="10"/>
    <s v="25KVA"/>
    <d v="2026-07-21T19:08:30"/>
    <m/>
    <m/>
    <m/>
  </r>
  <r>
    <s v="ETO-RD-AR 00149/2026"/>
    <x v="357"/>
    <n v="612600098"/>
    <n v="8812"/>
    <s v="FORMS"/>
    <s v="QUEIMADO"/>
    <s v="DESCARGA ATMOSFÉRICA"/>
    <s v="QUEIMADO"/>
    <s v="DESCARGA ATMOSFÉRICA"/>
    <s v="MC - SUBSTITUIÇÃO DE TRANSFORMADOR"/>
    <n v="1296654"/>
    <n v="2026"/>
    <s v="COI"/>
    <s v="ETO-RD-AR"/>
    <s v="LD03010004"/>
    <n v="5700481040"/>
    <x v="18"/>
    <m/>
    <n v="746044"/>
    <n v="9242646"/>
    <s v="190-13656641"/>
    <s v="EMERGENCIAL"/>
    <s v="SS ATENDIDA"/>
    <x v="357"/>
    <d v="2026-01-24T16:30:00"/>
    <d v="2026-01-26T20:12:07"/>
    <s v="BLOCO TRANSFORMADOR DE DISTRIBUIÇÃO"/>
    <s v="ARAGOMINAS"/>
    <s v="GUILHERME BORGES DE OLIVEIRA"/>
    <s v="RURAL"/>
    <s v="FORMS SUBST DE TRANSFORMADOR"/>
    <s v="trafo 5700481040 15kva 34.5kv e para raio queimado, ASSENTAMEN P.A. SAO GABRIEL, 56 - CHAC. OURO VERDE LT 56acesso para caminhonete"/>
    <n v="15"/>
    <n v="15"/>
    <s v="15KVA"/>
    <d v="2026-07-21T19:08:30"/>
    <m/>
    <m/>
    <m/>
  </r>
  <r>
    <s v="DOLP-RD-PA 00090/2026"/>
    <x v="358"/>
    <n v="112600225"/>
    <n v="8812"/>
    <s v="FORMS"/>
    <s v="QUEIMADO"/>
    <s v="NÃO IDENTIFICADO"/>
    <s v="QUEIMADO"/>
    <s v="NÃO IDENTIFICADO"/>
    <s v="MC - SUBSTITUIÇÃO DE TRANSFORMADOR"/>
    <n v="1287439"/>
    <n v="2026"/>
    <s v="COI"/>
    <s v="DOLP-RD-PA"/>
    <s v="LD01059122"/>
    <n v="5700482083"/>
    <x v="65"/>
    <m/>
    <n v="846561"/>
    <n v="8889175"/>
    <s v="190-13685450"/>
    <s v="EMERGENCIAL"/>
    <s v="SS ATENDIDA"/>
    <x v="358"/>
    <d v="2026-01-18T15:10:00"/>
    <d v="2026-01-20T17:08:44"/>
    <s v="BLOCO TRANSFORMADOR DE DISTRIBUIÇÃO"/>
    <s v="APARECIDA DO RIO NEGRO"/>
    <s v="JORGE BOAZ FERREIRA SOUSA DA S"/>
    <s v="RURAL"/>
    <s v="FORMS SUBST DE TRANSFORMADOR"/>
    <s v="Segue SS para atendimento com equipe de manutenção , substituir trafo 5700482083 QUEIMADO NA RDR de aparecida do rio negro , acesso só PARA CAMIONETE , potencia 15 kva , para-raio queimado , tensão 34,5"/>
    <n v="15"/>
    <n v="15"/>
    <s v="15 kva"/>
    <d v="2026-07-21T19:08:30"/>
    <m/>
    <m/>
    <m/>
  </r>
  <r>
    <s v="ETO-RD-DP 00094/2026"/>
    <x v="359"/>
    <n v="512600072"/>
    <n v="8812"/>
    <s v="FORMS"/>
    <s v="QUEIMADO"/>
    <s v="DESCARGA ATMOSFÉRICA"/>
    <s v="QUEIMADO"/>
    <s v="DESCARGA ATMOSFÉRICA"/>
    <s v="MC - SUBSTITUIÇÃO DE TRANSFORMADOR"/>
    <n v="1306799"/>
    <n v="2026"/>
    <s v="COI"/>
    <s v="ETO-RD-DP"/>
    <s v="LD01110005"/>
    <n v="5700486005"/>
    <x v="105"/>
    <m/>
    <n v="941889"/>
    <n v="8611219"/>
    <s v="190-15839432"/>
    <s v="EMERGENCIAL"/>
    <s v="SS ATENDIDA"/>
    <x v="359"/>
    <d v="2026-02-05T17:29:49"/>
    <d v="2026-02-07T13:13:03"/>
    <s v="TRANSFORMADOR DE DISTRIBUIÇÃO ENERGISA 19.919Kv"/>
    <s v="ARRAIAS"/>
    <s v="IZAIAS SANTOS BRAGA JUNIOR"/>
    <s v="RURAL"/>
    <s v="FORMS SUBST DE TRANSFORMADOR"/>
    <s v="Conforme informações da equipe 005OP01 , segeu SS de transformador 5700486005 queimado , 10KVA na 19.9KV"/>
    <n v="15"/>
    <n v="10"/>
    <s v="10"/>
    <d v="2026-07-21T19:08:30"/>
    <m/>
    <m/>
    <m/>
  </r>
  <r>
    <s v="ETO-RD-GR 00028/2026"/>
    <x v="360"/>
    <n v="712600031"/>
    <n v="8812"/>
    <s v="FORMS"/>
    <s v="QUEIMADO"/>
    <s v="DESCARGA ATMOSFÉRICA"/>
    <s v="QUEIMADO"/>
    <s v="NÃO IDENTIFICADO"/>
    <s v="MC - SUBSTITUIÇÃO DE TRANSFORMADOR"/>
    <n v="1280022"/>
    <n v="2026"/>
    <s v="COI"/>
    <s v="ETO-RD-GR"/>
    <s v="LD02020023"/>
    <n v="5700487023"/>
    <x v="37"/>
    <m/>
    <n v="778973"/>
    <n v="9099323"/>
    <s v="190-13679407"/>
    <s v="PROGRAMAVEL"/>
    <s v="SS ATENDIDA"/>
    <x v="360"/>
    <d v="2026-01-07T16:50:47"/>
    <d v="2027-02-09T21:55:25"/>
    <s v="BLOCO TRANSFORMADOR DE DISTRIBUIÇÃO"/>
    <s v="COLINAS DO TOCANTINS"/>
    <s v="PAULO SERGIO CAETANO FREIRE"/>
    <s v="RURAL"/>
    <s v="FORMS SUBST DE TRANSFORMADOR"/>
    <s v="TRAFO 5700487023 QUEIMADO PARA RAIO TAMBÉM DE 45 KVA NA NA REDE 34.5 KV TRIFASICO ACESSO BOM FOI NÃO FEITO TESTE AVAZIO ESTÁ ESTOURADO"/>
    <n v="45"/>
    <n v="45"/>
    <s v="45 KVA "/>
    <d v="2026-07-21T19:08:30"/>
    <m/>
    <m/>
    <m/>
  </r>
  <r>
    <s v="ETO-RD-DP 00182/2026"/>
    <x v="361"/>
    <n v="512600132"/>
    <n v="8385"/>
    <s v="FORMS"/>
    <m/>
    <m/>
    <s v="FURTADO"/>
    <s v="NÃO IDENTIFICADO"/>
    <s v="MC - SUBSTITUIÇÃO DE TRANSFORMADOR"/>
    <n v="1319239"/>
    <n v="2026"/>
    <s v="COI"/>
    <s v="ETO-RD-DP"/>
    <s v="LD04002091"/>
    <n v="5700273116"/>
    <x v="1"/>
    <m/>
    <n v="860028"/>
    <n v="8711425"/>
    <s v="190-13658645"/>
    <s v="EMERGENCIAL"/>
    <s v="SS ATENDIDA"/>
    <x v="361"/>
    <d v="2026-03-13T17:31:22"/>
    <d v="2026-03-15T11:46:00"/>
    <s v="BLOCO TRANSFORMADOR DE DISTRIBUIÇÃO"/>
    <s v="CHAPADA DA NATIVIDADE"/>
    <s v="ANTONIO FAGNER ALVES RIBEIRO"/>
    <s v="RURAL"/>
    <s v="FORMS SUBST DE TRANSFORMADOR"/>
    <s v="Constatado trafo 5700273116 de 15kVA na 19.9kV e para-raios furtados. Acesso bom."/>
    <n v="15"/>
    <n v="15"/>
    <s v="15"/>
    <d v="2026-07-21T19:08:30"/>
    <m/>
    <m/>
    <m/>
  </r>
  <r>
    <s v="ETO-RD-DP 00085/2026"/>
    <x v="362"/>
    <n v="512600058"/>
    <n v="8812"/>
    <s v="FORMS"/>
    <s v="QUEIMADO"/>
    <s v="DESCARGA ATMOSFÉRICA"/>
    <m/>
    <m/>
    <s v="MC - SUBSTITUIÇÃO DE TRANSFORMADOR"/>
    <n v="1306352"/>
    <n v="2026"/>
    <s v="COI"/>
    <s v="ETO-RD-DP"/>
    <s v="LD04002091"/>
    <n v="5700487116"/>
    <x v="7"/>
    <m/>
    <n v="856221"/>
    <n v="8719540"/>
    <s v="190-13704069"/>
    <s v="EMERGENCIAL"/>
    <s v="SS ATENDIDA"/>
    <x v="362"/>
    <d v="2026-02-02T18:29:24"/>
    <d v="2026-02-04T12:30:18"/>
    <s v="BLOCO TRANSFORMADOR DE DISTRIBUIÇÃO"/>
    <s v="CHAPADA DA NATIVIDADE"/>
    <s v="DIONES COSTA SILVA"/>
    <s v="RURAL"/>
    <s v="FORMS SUBST DE TRANSFORMADOR"/>
    <s v="SEGUE SS PARA SUBSTITUIR TRAFO 5700487116 QUEIMADO NA RDR DE CHAPADA DA NATIVIDADE EQUIPE 028OP05 ESTEVE NO LOCAL"/>
    <n v="15"/>
    <n v="15"/>
    <s v="15 kVA_x000d__x000a_"/>
    <d v="2026-07-21T19:08:30"/>
    <m/>
    <m/>
    <m/>
  </r>
  <r>
    <s v="DG-RD-PO 00333/2026"/>
    <x v="363"/>
    <n v="312600263"/>
    <n v="8812"/>
    <s v="FORMS"/>
    <s v="QUEIMADO"/>
    <s v="BUCHA DANIFICADA"/>
    <m/>
    <m/>
    <s v="MC - SUBSTITUIÇÃO DE TRANSFORMADOR"/>
    <n v="1333509"/>
    <n v="2026"/>
    <s v="COI"/>
    <s v="DG-RD-PO"/>
    <s v="AL01032044"/>
    <n v="5700494044"/>
    <x v="106"/>
    <m/>
    <n v="735448"/>
    <n v="8807806"/>
    <s v="190-13691513"/>
    <s v="EMERGENCIAL"/>
    <s v="SS ATENDIDA"/>
    <x v="363"/>
    <d v="2026-04-15T11:50:00"/>
    <d v="2026-04-17T17:47:35"/>
    <s v="BLOCO TRANSFORMADOR DE DISTRIBUIÇÃO"/>
    <s v="FATIMA"/>
    <s v="HERBSON DE AMORIM GOMES"/>
    <s v="RURAL"/>
    <s v="FORMS SUBST DE TRANSFORMADOR"/>
    <s v="ss para trocar trafo 5700494044 e para raio queimado POTENCIA: 15KVA 7.9KVACESSO CAMINHONETE, CARRO FICA A 30 METROS DO LOCAL"/>
    <n v="15"/>
    <n v="5"/>
    <s v="115KVA"/>
    <d v="2026-07-21T19:08:30"/>
    <m/>
    <m/>
    <m/>
  </r>
  <r>
    <s v="ETO-RD-AR 00414/2026"/>
    <x v="364"/>
    <n v="612600256"/>
    <n v="8812"/>
    <s v="FORMS"/>
    <s v="QUEIMADO"/>
    <s v="NÃO IDENTIFICADO"/>
    <s v="QUEIMADO"/>
    <s v="DESCARGA ATMOSFÉRICA"/>
    <s v="MC - SUBSTITUIÇÃO DE TRANSFORMADOR"/>
    <n v="1317005"/>
    <n v="2026"/>
    <s v="MANUT"/>
    <s v="ETO-RD-AR"/>
    <s v="LD02010004"/>
    <n v="5700498080"/>
    <x v="87"/>
    <m/>
    <n v="875921"/>
    <n v="9243619"/>
    <s v="190-13692470"/>
    <s v="EMERGENCIAL"/>
    <s v="SS ATENDIDA"/>
    <x v="364"/>
    <d v="2026-03-03T23:19:00"/>
    <d v="2026-03-06T14:48:24"/>
    <s v="BLOCO TRANSFORMADOR DE DISTRIBUIÇÃO"/>
    <s v="DARCINOPOLIS"/>
    <s v="LEANDRO BISPO DE BARROS"/>
    <s v="RURAL"/>
    <s v="FORMS SUBST DE TRANSFORMADOR"/>
    <s v="trafo 5700498080 queimado 5 KVA acesso livre equipe 016op02 992153859"/>
    <n v="15"/>
    <n v="15"/>
    <s v="5kva"/>
    <d v="2026-07-21T19:08:30"/>
    <m/>
    <m/>
    <m/>
  </r>
  <r>
    <s v="ETO-RD-AR 00112/2026"/>
    <x v="365"/>
    <n v="612600088"/>
    <n v="8812"/>
    <s v="FORMS"/>
    <s v="QUEIMADO"/>
    <s v="DESCARGA ATMOSFÉRICA"/>
    <s v="QUEIMADO"/>
    <s v="DESCARGA ATMOSFÉRICA"/>
    <s v="MC - SUBSTITUIÇÃO DE TRANSFORMADOR"/>
    <n v="1289479"/>
    <n v="2026"/>
    <s v="COI"/>
    <s v="ETO-RD-AR"/>
    <s v="LD03105019"/>
    <n v="5700500265"/>
    <x v="58"/>
    <m/>
    <n v="881224"/>
    <n v="9175219"/>
    <s v="190-13721350"/>
    <s v="EMERGENCIAL"/>
    <s v="SS ATENDIDA"/>
    <x v="365"/>
    <d v="2026-01-20T15:10:00"/>
    <d v="2026-01-22T11:20:56"/>
    <s v="BLOCO TRANSFORMADOR DE DISTRIBUIÇÃO"/>
    <s v="BARRA DO OURO"/>
    <s v="MAIKOM DOUGLAS DA SILVA"/>
    <s v="RURAL"/>
    <s v="FORMS SUBST DE TRANSFORMADOR"/>
    <s v="Bom dia, Favor enviar manutenção para substituir transformador queimado 5700500265"/>
    <n v="15"/>
    <n v="15"/>
    <s v="15"/>
    <d v="2026-07-21T19:08:30"/>
    <m/>
    <m/>
    <m/>
  </r>
  <r>
    <s v="DG-RD-PO 00230/2026"/>
    <x v="366"/>
    <n v="312600188"/>
    <n v="8812"/>
    <s v="FORMS"/>
    <s v="QUEIMADO"/>
    <s v="DESCARGA ATMOSFÉRICA"/>
    <m/>
    <m/>
    <s v="MC - SUBSTITUIÇÃO DE TRANSFORMADOR"/>
    <n v="1317444"/>
    <n v="2026"/>
    <s v="COI"/>
    <s v="DG-RD-PO"/>
    <s v="LD02072001"/>
    <n v="5700507152"/>
    <x v="20"/>
    <m/>
    <n v="810979"/>
    <n v="8724941"/>
    <s v="190-13717902"/>
    <s v="EMERGENCIAL"/>
    <s v="SS ATENDIDA"/>
    <x v="366"/>
    <d v="2026-03-04T11:48:00"/>
    <d v="2026-03-05T17:46:00"/>
    <s v="BLOCO TRANSFORMADOR DE DISTRIBUIÇÃO"/>
    <s v="SANTA ROSA DO TOCANTINS"/>
    <s v="PAULO AUGUSTO DA SILVA MORAIS"/>
    <s v="RURAL"/>
    <s v="FORMS SUBST DE TRANSFORMADOR"/>
    <s v="TRAFO 5700507152 QUEIMADO NA RDR DE SANTA ROSA"/>
    <n v="15"/>
    <n v="5"/>
    <s v="15"/>
    <d v="2026-07-21T19:08:30"/>
    <m/>
    <m/>
    <m/>
  </r>
  <r>
    <s v="ETO-RD-AG 00175/2026"/>
    <x v="367"/>
    <n v="662600109"/>
    <n v="8385"/>
    <s v="FORMS"/>
    <s v="QUEIMADO"/>
    <s v="VAZAMENTO DE ÓLEO"/>
    <s v="SOBRECARGA PREVENTIVA"/>
    <s v="SOBRECARGA"/>
    <s v="MC - SUBSTITUIÇÃO DE TRANSFORMADOR"/>
    <n v="1311719"/>
    <n v="2026"/>
    <s v="COI"/>
    <s v="ETO-RD-AG"/>
    <s v="LD03014045"/>
    <n v="5700277134"/>
    <x v="1"/>
    <m/>
    <n v="760647"/>
    <n v="9411413"/>
    <s v="190-13674215"/>
    <s v="EMERGENCIAL"/>
    <s v="SS ATENDIDA"/>
    <x v="367"/>
    <d v="2026-02-12T15:04:18"/>
    <d v="2026-02-14T12:31:16"/>
    <s v="BLOCO TRANSFORMADOR DE DISTRIBUIÇÃO"/>
    <s v="ESPERANTINA"/>
    <s v="DELIO NUNES OSCAR"/>
    <s v="RURAL"/>
    <s v="FORMS SUBST DE TRANSFORMADOR"/>
    <s v="Trafo de 5 kva na 19,9kv mais para raio de MT e BT queimados , acesso  só para Camionete"/>
    <m/>
    <m/>
    <s v="10"/>
    <d v="2026-07-21T19:08:30"/>
    <m/>
    <m/>
    <m/>
  </r>
  <r>
    <s v="ETO-RD-GU 00297/2026"/>
    <x v="368"/>
    <n v="412600275"/>
    <n v="8812"/>
    <s v="FORMS"/>
    <s v="QUEIMADO"/>
    <s v="DESCARGA ATMOSFÉRICA"/>
    <s v="QUEIMADO"/>
    <s v="DESCARGA ATMOSFÉRICA"/>
    <s v="MC - SUBSTITUIÇÃO DE TRANSFORMADOR"/>
    <n v="1318059"/>
    <n v="2026"/>
    <s v="COI"/>
    <s v="ETO-RD-GU"/>
    <s v="LD02036052"/>
    <n v="5700508107"/>
    <x v="102"/>
    <m/>
    <n v="645247"/>
    <n v="8623073"/>
    <s v="190-13656958"/>
    <s v="EMERGENCIAL"/>
    <s v="SS ATENDIDA"/>
    <x v="368"/>
    <d v="2026-03-08T14:29:55"/>
    <d v="2026-03-08T20:55:56"/>
    <s v="BLOCO TRANSFORMADOR DE DISTRIBUIÇÃO"/>
    <s v="SANDOLANDIA"/>
    <s v="CARLOS ALBERTO COUTINHO DE MOR"/>
    <s v="RURAL"/>
    <s v="FORMS SUBST DE TRANSFORMADOR"/>
    <s v="segue nota para substituiçao de trafo queimado asseço livre para caminhao 15kva tensao 19.9kv"/>
    <n v="15"/>
    <n v="15"/>
    <s v="15 kva"/>
    <d v="2026-07-21T19:08:30"/>
    <m/>
    <m/>
    <m/>
  </r>
  <r>
    <s v="ETO-RD-AG 00093/2026"/>
    <x v="369"/>
    <n v="662600060"/>
    <n v="8812"/>
    <s v="FORMS"/>
    <s v="QUEIMADO"/>
    <s v="NÃO IDENTIFICADO"/>
    <s v="QUEIMADO"/>
    <s v="NÃO IDENTIFICADO"/>
    <s v="MC - SUBSTITUIÇÃO DE TRANSFORMADOR"/>
    <n v="1295948"/>
    <n v="2026"/>
    <s v="COI"/>
    <s v="ETO-RD-AG"/>
    <s v="LD01084002"/>
    <n v="5700511127"/>
    <x v="78"/>
    <m/>
    <n v="882382"/>
    <n v="9268271"/>
    <s v="190-13712895"/>
    <s v="EMERGENCIAL"/>
    <s v="SS ATENDIDA"/>
    <x v="369"/>
    <d v="2026-01-23T13:49:22"/>
    <d v="2026-01-26T02:29:19"/>
    <s v="BLOCO TRANSFORMADOR DE DISTRIBUIÇÃO"/>
    <s v="PALMEIRAS DO TOCANTINS"/>
    <s v="CLESIO CARVALHO MOURA"/>
    <s v="URBANO"/>
    <s v="FORMS SUBST DE TRANSFORMADOR"/>
    <s v="trafo queimado"/>
    <n v="75"/>
    <n v="75"/>
    <s v="75kva"/>
    <d v="2026-07-21T19:08:30"/>
    <m/>
    <m/>
    <m/>
  </r>
  <r>
    <s v="ETO-RD-AG 00438/2026"/>
    <x v="370"/>
    <n v="662600269"/>
    <n v="8812"/>
    <s v="FORMS"/>
    <s v="QUEIMADO"/>
    <s v="DESCARGA ATMOSFÉRICA"/>
    <s v="QUEIMADO"/>
    <s v="DESCARGA ATMOSFÉRICA"/>
    <s v="MC - SUBSTITUIÇÃO DE TRANSFORMADOR"/>
    <n v="1335397"/>
    <n v="2026"/>
    <s v="COI"/>
    <s v="ETO-RD-AG"/>
    <s v="LD02109039"/>
    <n v="5700519039"/>
    <x v="93"/>
    <m/>
    <n v="820524"/>
    <n v="9393361"/>
    <s v="190-13714535"/>
    <s v="EMERGENCIAL"/>
    <s v="SS ATENDIDA"/>
    <x v="370"/>
    <d v="2026-04-23T00:23:09"/>
    <d v="2026-04-25T13:39:53"/>
    <s v="BLOCO TRANSFORMADOR DE DISTRIBUIÇÃO"/>
    <s v="ARAGUATINS"/>
    <s v="DELIO NUNES OSCAR"/>
    <s v="RURAL"/>
    <s v="FORMS SUBST DE TRANSFORMADOR"/>
    <s v="Enviar equipe da manutenção , para substituir transformador  5700519039 queimaado em  campoAcesso  livre 15 kva na 34,5 kv"/>
    <n v="15"/>
    <n v="15"/>
    <s v="15"/>
    <d v="2026-07-21T19:08:30"/>
    <m/>
    <m/>
    <m/>
  </r>
  <r>
    <s v="ETO-RD-AR 00580/2026"/>
    <x v="371"/>
    <n v="612600358"/>
    <n v="8812"/>
    <s v="FORMS"/>
    <s v="QUEIMADO"/>
    <s v="DESCARGA ATMOSFÉRICA"/>
    <s v="QUEIMADO"/>
    <s v="DESCARGA ATMOSFÉRICA"/>
    <s v="MC - SUBSTITUIÇÃO DE TRANSFORMADOR"/>
    <n v="1327120"/>
    <n v="2026"/>
    <s v="COI"/>
    <s v="ETO-RD-AR"/>
    <s v="LD03010004"/>
    <n v="5700519058"/>
    <x v="18"/>
    <m/>
    <n v="736517"/>
    <n v="9211686"/>
    <s v="190-13666693"/>
    <s v="EMERGENCIAL"/>
    <s v="SS ATENDIDA"/>
    <x v="371"/>
    <d v="2026-03-31T16:20:00"/>
    <d v="2026-04-03T11:19:57"/>
    <s v="BLOCO TRANSFORMADOR DE DISTRIBUIÇÃO"/>
    <s v="SANTA FE DO ARAGUAIA"/>
    <s v="GUILHERME BORGES DE OLIVEIRA"/>
    <s v="RURAL"/>
    <s v="FORMS SUBST DE TRANSFORMADOR"/>
    <s v="5700519058 30kva 34.5kvfacil acessoIND FAZENDA MARINO, 0"/>
    <n v="30"/>
    <n v="30"/>
    <s v="30KVA"/>
    <d v="2026-07-21T19:08:30"/>
    <m/>
    <m/>
    <m/>
  </r>
  <r>
    <s v="ETO-RD-DP 00276/2026"/>
    <x v="372"/>
    <n v="512600134"/>
    <n v="8812"/>
    <s v="FORMS"/>
    <s v="QUEIMADO"/>
    <s v="DESCARGA ATMOSFÉRICA"/>
    <s v="QUEIMADO"/>
    <s v="DESCARGA ATMOSFÉRICA"/>
    <s v="MC - SUBSTITUIÇÃO DE TRANSFORMADOR"/>
    <n v="1336136"/>
    <n v="2026"/>
    <s v="COI"/>
    <s v="ETO-RD-DP"/>
    <s v="LD03046026"/>
    <n v="5700519116"/>
    <x v="14"/>
    <m/>
    <n v="863957"/>
    <n v="8741584"/>
    <s v="190-13705622"/>
    <s v="EMERGENCIAL"/>
    <s v="SS ATENDIDA"/>
    <x v="372"/>
    <d v="2026-04-24T17:31:07"/>
    <d v="2026-04-26T19:55:33"/>
    <s v="BLOCO TRANSFORMADOR DE DISTRIBUIÇÃO"/>
    <s v="CHAPADA DA NATIVIDADE"/>
    <s v="GILMAR VIEIRA DE SOUSA"/>
    <s v="RURAL"/>
    <s v="FORMS SUBST DE TRANSFORMADOR"/>
    <s v="FOI CONSTATADO TRAFO 5700519116 15KVA 19,9KV QUEIMADO"/>
    <n v="15"/>
    <n v="15"/>
    <s v="15KVA"/>
    <d v="2026-07-21T19:08:30"/>
    <m/>
    <m/>
    <m/>
  </r>
  <r>
    <s v="DOLP-RD-PA 00606/2026"/>
    <x v="373"/>
    <n v="112600572"/>
    <n v="8812"/>
    <s v="FORMS"/>
    <s v="QUEIMADO"/>
    <s v="BUCHA DANIFICADA"/>
    <s v="QUEIMADO"/>
    <s v="BUCHA DANIFICADA"/>
    <s v="MC - SUBSTITUIÇÃO DE TRANSFORMADOR"/>
    <n v="1349239"/>
    <n v="2026"/>
    <s v="MANUT"/>
    <s v="DOLP-RD-PA"/>
    <s v="LD02059122"/>
    <n v="5700519196"/>
    <x v="19"/>
    <m/>
    <n v="880301"/>
    <n v="8845396"/>
    <s v="190-13683144"/>
    <s v="EMERGENCIAL"/>
    <s v="SS ATENDIDA"/>
    <x v="373"/>
    <d v="2026-05-29T17:20:00"/>
    <d v="2026-05-31T20:58:37"/>
    <s v="BLOCO TRANSFORMADOR DE DISTRIBUIÇÃO"/>
    <s v="LAGOA DO TOCANTINS"/>
    <s v="MARCO ANTONIO LOURENCO CAMPOS"/>
    <s v="RURAL"/>
    <s v="FORMS SUBST DE TRANSFORMADOR"/>
    <s v="segue nota de trafo queimado. trafo 5700519196, tensao 34,5, trafo de 15kva, para raio danificado, acesso somente para caminhonete. obs favor levar chave religadora para isntalar no trafo devido local ser de dificil acesso."/>
    <n v="15"/>
    <n v="5"/>
    <s v="15kva"/>
    <d v="2026-07-21T19:08:30"/>
    <m/>
    <m/>
    <m/>
  </r>
  <r>
    <s v="ETO-RD-GU 00418/2026"/>
    <x v="374"/>
    <n v="412600348"/>
    <n v="8385"/>
    <s v="FORMS"/>
    <s v="QUEIMADO"/>
    <s v="DESCARGA ATMOSFÉRICA"/>
    <s v="QUEIMADO"/>
    <s v="DESCARGA ATMOSFÉRICA"/>
    <s v="MC - SUBSTITUIÇÃO DE TRANSFORMADOR"/>
    <n v="1327932"/>
    <n v="2026"/>
    <s v="COI"/>
    <s v="ETO-RD-GU"/>
    <s v="AL01033047"/>
    <n v="5700520047"/>
    <x v="107"/>
    <m/>
    <n v="696148"/>
    <n v="8655421"/>
    <s v="190-13711657"/>
    <s v="EMERGENCIAL"/>
    <s v="SS ATENDIDA"/>
    <x v="374"/>
    <d v="2026-04-03T08:41:36"/>
    <d v="2026-04-05T11:13:53"/>
    <s v="BLOCO TRANSFORMADOR DE DISTRIBUIÇÃO"/>
    <s v="FIGUEIROPOLIS"/>
    <s v="JONATAN ALVES DE SOUZA"/>
    <s v="RURAL"/>
    <s v="FORMS SUBST DE TRANSFORMADOR"/>
    <s v="SEGUE SOLICITAÇÃO DE SERVIÇO PARA TROCA DE TRAFO QUEIMADO NA RDR DE FIGUEIRÓPOLISOBS: EQUIPE INFORMOU PARA LEVAR PORTA FUSIVEL DA 34,5 KV A REDE E DA 13,8KVA POREM A BASE DA CHAVE E 34,5 EO PORTA FUSIVEL DANIFICOU E LAVAR ELO 1H"/>
    <n v="15"/>
    <n v="5"/>
    <s v="5KVA"/>
    <d v="2026-07-21T19:08:30"/>
    <m/>
    <m/>
    <m/>
  </r>
  <r>
    <s v="ETO-RD-AG 00319/2026"/>
    <x v="375"/>
    <n v="662600188"/>
    <n v="8385"/>
    <s v="FORA FORMS"/>
    <s v="QUEIMADO"/>
    <s v="DESCARGA ATMOSFÉRICA"/>
    <s v="QUEIMADO"/>
    <s v="DESCARGA ATMOSFÉRICA"/>
    <s v="MC - SUBSTITUIÇÃO DE TRANSFORMADOR"/>
    <n v="1323028"/>
    <n v="2026"/>
    <s v="COI"/>
    <s v="ETO-RD-AG"/>
    <s v="LD03014045"/>
    <n v="5700284131"/>
    <x v="1"/>
    <m/>
    <n v="850640"/>
    <n v="9383071"/>
    <s v="190-13688507"/>
    <s v="EMERGENCIAL"/>
    <s v="SS ATENDIDA"/>
    <x v="375"/>
    <d v="2026-03-22T14:38:35"/>
    <d v="2026-03-23T17:03:39"/>
    <s v="BLOCO TRANSFORMADOR DE DISTRIBUIÇÃO"/>
    <s v="PRAIA NORTE"/>
    <s v="CLESIO CARVALHO MOURA"/>
    <s v="RURAL"/>
    <s v="SOLICITAÇÃO DE SERVIÇO"/>
    <s v="5700284131 - trafo queimado"/>
    <n v="15"/>
    <n v="10"/>
    <m/>
    <d v="1900-01-14T00:00:00"/>
    <m/>
    <m/>
    <m/>
  </r>
  <r>
    <s v="ETO-RD-AG 00257/2026"/>
    <x v="376"/>
    <n v="662600160"/>
    <n v="8812"/>
    <s v="FORMS"/>
    <s v="QUEIMADO"/>
    <s v="DESCARGA ATMOSFÉRICA"/>
    <s v="QUEIMADO"/>
    <s v="DESCARGA ATMOSFÉRICA"/>
    <s v="MC - SUBSTITUIÇÃO DE TRANSFORMADOR"/>
    <n v="1318071"/>
    <n v="2026"/>
    <s v="MANUT"/>
    <s v="ETO-RD-AG"/>
    <s v="LD01084002"/>
    <n v="5700521127"/>
    <x v="78"/>
    <m/>
    <n v="880788"/>
    <n v="9269292"/>
    <s v="190-13870590"/>
    <s v="EMERGENCIAL"/>
    <s v="SS ATENDIDA"/>
    <x v="376"/>
    <d v="2026-03-07T22:56:09"/>
    <d v="2026-03-10T11:01:51"/>
    <s v="BLOCO TRANSFORMADOR DE DISTRIBUIÇÃO"/>
    <s v="PALMEIRAS DO TOCANTINS"/>
    <s v="LEANDRO BISPO DE BARROS"/>
    <s v="RURAL"/>
    <s v="FORMS SUBST DE TRANSFORMADOR"/>
    <s v="trafo- 5700521127 queimado parario mt e bt danificadoacesso caminhoneteequipe 002op02 984016378"/>
    <n v="15"/>
    <n v="15"/>
    <s v="15 kva"/>
    <d v="2026-07-21T19:08:30"/>
    <m/>
    <m/>
    <m/>
  </r>
  <r>
    <s v="ENC-RD-PS 00005/2026"/>
    <x v="377"/>
    <n v="212600028"/>
    <n v="8812"/>
    <s v="FORMS"/>
    <s v="QUEIMADO"/>
    <s v="DESCARGA ATMOSFÉRICA"/>
    <s v="QUEIMADO"/>
    <s v="DESCARGA ATMOSFÉRICA"/>
    <s v="MC - SUBSTITUIÇÃO DE TRANSFORMADOR"/>
    <n v="1278471"/>
    <n v="2026"/>
    <s v="COI"/>
    <s v="ENC-RD-PS"/>
    <s v="LD02050008"/>
    <n v="5700521233"/>
    <x v="10"/>
    <m/>
    <n v="676599"/>
    <n v="8960510"/>
    <s v="190-15811608"/>
    <s v="EMERGENCIAL"/>
    <s v="SS ATENDIDA"/>
    <x v="377"/>
    <d v="2026-01-04T20:53:00"/>
    <d v="2026-01-06T12:28:55"/>
    <s v="TRANSFORMADOR DE DISTRIBUIÇÃO ENERGISA 19.919Kv"/>
    <s v="VILA LUZIMANGUES"/>
    <s v="THIAGO BORGES DE OLIVEIRA"/>
    <s v="RURAL"/>
    <s v="FORMS SUBST DE TRANSFORMADOR"/>
    <s v="Segue ss para tratativa com equipe de manutençao o qunato antes substituir trafo queimado na rdr de abreulandia"/>
    <n v="15"/>
    <n v="5"/>
    <s v="15"/>
    <d v="2026-07-21T19:08:30"/>
    <m/>
    <m/>
    <m/>
  </r>
  <r>
    <s v="DG-RD-PO 00291/2026"/>
    <x v="378"/>
    <n v="312600228"/>
    <n v="8812"/>
    <s v="FORMS"/>
    <s v="QUEIMADO"/>
    <m/>
    <m/>
    <m/>
    <s v="MC - SUBSTITUIÇÃO DE TRANSFORMADOR"/>
    <n v="1325563"/>
    <n v="2026"/>
    <s v="COI"/>
    <s v="DG-RD-PO"/>
    <s v="LD01051035"/>
    <n v="5700522043"/>
    <x v="23"/>
    <m/>
    <n v="839356"/>
    <n v="8770020"/>
    <s v="190-13696847"/>
    <s v="EMERGENCIAL"/>
    <s v="SS ATENDIDA"/>
    <x v="378"/>
    <d v="2026-03-26T18:44:00"/>
    <d v="2026-03-29T13:27:13"/>
    <s v="BLOCO TRANSFORMADOR DE DISTRIBUIÇÃO"/>
    <s v="MONTE DO CARMO"/>
    <s v="LAISON OLIVEIRA CARVALHO"/>
    <s v="RURAL"/>
    <s v="FORMS SUBST DE TRANSFORMADOR"/>
    <s v="TRAFO E PARA RAIO QUEIMADO, DE 15 KVA, 19,9 KV,  COM ACESSO LIVRE, SE POSSIVEL MELHORAR ATERRAMENTO"/>
    <n v="15"/>
    <n v="15"/>
    <s v="15 Kva "/>
    <d v="2026-07-21T19:08:30"/>
    <m/>
    <m/>
    <m/>
  </r>
  <r>
    <s v="ETO-RD-AR 00882/2026"/>
    <x v="379"/>
    <n v="612600553"/>
    <n v="8812"/>
    <s v="FORMS"/>
    <s v="QUEIMADO"/>
    <s v="VAZAMENTO DE ÓLEO"/>
    <s v="QUEIMADO"/>
    <s v="SOBRECARGA"/>
    <s v="MC - SUBSTITUIÇÃO DE TRANSFORMADOR"/>
    <n v="1347361"/>
    <n v="2026"/>
    <s v="COI"/>
    <s v="ETO-RD-AR"/>
    <s v="LD03010004"/>
    <n v="5700524058"/>
    <x v="18"/>
    <m/>
    <n v="747435"/>
    <n v="9214709"/>
    <s v="190-46319738"/>
    <s v="EMERGENCIAL"/>
    <s v="SS ATENDIDA"/>
    <x v="379"/>
    <d v="2026-05-20T20:50:00"/>
    <d v="2026-05-23T13:38:39"/>
    <s v="TRANSFORMADOR DE DISTRIBUIÇÃO ENERGISA 34.5Kv"/>
    <s v="SANTA FE DO ARAGUAIA"/>
    <s v="ERLAN PEREIRA DE SOUSA"/>
    <s v="RURAL"/>
    <s v="FORMS SUBST DE TRANSFORMADOR"/>
    <s v="Trafo 5700524058  112.5Tensão: 34.5Acesso Livre para caminhão e caminhoneteEndereço: IND FAZENDA NOVO HORIZONTE, 0 -  KM 08-"/>
    <n v="1125"/>
    <n v="1125"/>
    <s v="112,5"/>
    <d v="2026-07-21T19:08:30"/>
    <m/>
    <m/>
    <m/>
  </r>
  <r>
    <s v="ETO-RD-GU 00137/2026"/>
    <x v="380"/>
    <n v="412600151"/>
    <n v="25962"/>
    <s v="FORMS"/>
    <s v="QUEIMADO"/>
    <s v="DESCARGA ATMOSFÉRICA"/>
    <s v="QUEIMADO"/>
    <s v="DESCARGA ATMOSFÉRICA"/>
    <s v="MC - SUBSTITUIÇÃO DE TRANSFORMADOR"/>
    <n v="1303073"/>
    <n v="2026"/>
    <s v="COI"/>
    <s v="ETO-RD-GU"/>
    <s v="LD03040003"/>
    <n v="5700525037"/>
    <x v="76"/>
    <m/>
    <n v="725951"/>
    <n v="8755233"/>
    <s v="190-13648192"/>
    <s v="EMERGENCIAL"/>
    <s v="SS ATENDIDA"/>
    <x v="380"/>
    <d v="2026-02-03T11:36:08"/>
    <d v="2026-01-31T16:54:28"/>
    <s v="BLOCO TRANSFORMADOR DE DISTRIBUIÇÃO"/>
    <s v="ALIANCA DO TOCANTINS"/>
    <s v="JURANDY GOMES DE OLIVEIRA"/>
    <s v="RURAL"/>
    <s v="FORMS SUBST DE TRANSFORMADOR"/>
    <s v="trafo 5700525037 queimado em campo de 15 kva acesso camionete  tensão  19.9 kv para raio queimado"/>
    <n v="15"/>
    <n v="15"/>
    <s v="15"/>
    <d v="2026-07-21T19:08:30"/>
    <m/>
    <m/>
    <m/>
  </r>
  <r>
    <s v="ETO-RD-AG 00388/2026"/>
    <x v="381"/>
    <n v="662600234"/>
    <n v="8812"/>
    <s v="FORMS"/>
    <s v="QUEIMADO"/>
    <s v="DESCARGA ATMOSFÉRICA"/>
    <s v="QUEIMADO"/>
    <s v="DESCARGA ATMOSFÉRICA"/>
    <s v="MC - SUBSTITUIÇÃO DE TRANSFORMADOR"/>
    <n v="1331363"/>
    <n v="2026"/>
    <s v="COI"/>
    <s v="ETO-RD-AG"/>
    <s v="LD01084002"/>
    <n v="5700526127"/>
    <x v="78"/>
    <m/>
    <n v="881727"/>
    <n v="9271034"/>
    <s v="190-13700145"/>
    <s v="EMERGENCIAL"/>
    <s v="SS ATENDIDA"/>
    <x v="381"/>
    <d v="2026-04-12T02:04:53"/>
    <d v="2026-04-14T13:39:36"/>
    <s v="BLOCO TRANSFORMADOR DE DISTRIBUIÇÃO"/>
    <s v="PALMEIRAS DO TOCANTINS"/>
    <s v="EZEQUIEL CAVALCANTE DOS SANTOS"/>
    <s v="RURAL"/>
    <s v="FORMS SUBST DE TRANSFORMADOR"/>
    <s v="trafo 5700526127 queimado potência 5kva tensão 34,5kv para-raio queimado acesso so caminhonete."/>
    <n v="15"/>
    <n v="5"/>
    <s v="kva"/>
    <d v="2026-07-21T19:08:30"/>
    <m/>
    <m/>
    <m/>
  </r>
  <r>
    <s v="ETO-RD-AG 00097/2026"/>
    <x v="382"/>
    <n v="662600062"/>
    <n v="8812"/>
    <s v="FORMS"/>
    <s v="QUEIMADO"/>
    <s v="SOBRECARGA"/>
    <s v="QUEIMADO"/>
    <m/>
    <s v="MC - SUBSTITUIÇÃO DE TRANSFORMADOR"/>
    <n v="1297213"/>
    <n v="2026"/>
    <s v="MANUT"/>
    <s v="ETO-RD-AG"/>
    <s v="AL01084002"/>
    <n v="5700527002"/>
    <x v="81"/>
    <m/>
    <n v="890573"/>
    <n v="9306326"/>
    <s v="190-13717193"/>
    <s v="EMERGENCIAL"/>
    <s v="SS ATENDIDA"/>
    <x v="382"/>
    <d v="2026-01-25T19:25:00"/>
    <d v="2026-01-27T16:16:32"/>
    <s v="BLOCO TRANSFORMADOR DE DISTRIBUIÇÃO"/>
    <s v="TOCANTINOPOLIS"/>
    <s v="LEANDRO BISPO DE BARROS"/>
    <s v="RURAL"/>
    <s v="FORMS SUBST DE TRANSFORMADOR"/>
    <s v="trafo queimado 5700527002 15kva13,8 kv realizado teste a vazioacesso caminhonete equipe 002op02"/>
    <n v="15"/>
    <n v="15"/>
    <s v="15kva"/>
    <d v="2026-07-21T19:08:30"/>
    <m/>
    <m/>
    <m/>
  </r>
  <r>
    <s v="ETO-RD-GU 00244/2026"/>
    <x v="383"/>
    <n v="412600248"/>
    <n v="8812"/>
    <s v="FORMS"/>
    <s v="QUEIMADO"/>
    <s v="DESCARGA ATMOSFÉRICA"/>
    <s v="QUEIMADO"/>
    <s v="DESCARGA ATMOSFÉRICA"/>
    <s v="MC - SUBSTITUIÇÃO DE TRANSFORMADOR"/>
    <n v="1314300"/>
    <n v="2026"/>
    <s v="COI"/>
    <s v="ETO-RD-GU"/>
    <s v="LD01066094"/>
    <n v="5700539021"/>
    <x v="32"/>
    <m/>
    <n v="826387"/>
    <n v="8645250"/>
    <s v="190-13654014"/>
    <s v="EMERGENCIAL"/>
    <s v="SS ATENDIDA"/>
    <x v="383"/>
    <d v="2026-02-23T13:57:41"/>
    <d v="2026-02-25T15:55:41"/>
    <s v="BLOCO TRANSFORMADOR DE DISTRIBUIÇÃO"/>
    <s v="PARANA"/>
    <s v="Wilmar Lucas Rodrigues Noleto"/>
    <s v="RURAL"/>
    <s v="FORMS SUBST DE TRANSFORMADOR"/>
    <s v="SEGUE SS DE TRAFO QUEIMADO NA RDR DE PARANÃ, TRAFO DE 15KVA NA REDE DE 19KV, PARA RAIO QUEIMADO BT E MT, ACESSO LIVRE"/>
    <n v="15"/>
    <n v="15"/>
    <s v="15KV"/>
    <d v="2026-07-21T19:08:30"/>
    <m/>
    <m/>
    <m/>
  </r>
  <r>
    <s v="ETO-RD-DP 00089/2026"/>
    <x v="384"/>
    <n v="512600067"/>
    <n v="8812"/>
    <s v="FORMS"/>
    <s v="QUEIMADO"/>
    <s v="DESCARGA ATMOSFÉRICA"/>
    <s v="QUEIMADO"/>
    <s v="DESCARGA ATMOSFÉRICA"/>
    <s v="MC - SUBSTITUIÇÃO DE TRANSFORMADOR"/>
    <n v="1308993"/>
    <n v="2026"/>
    <s v="COI"/>
    <s v="ETO-RD-DP"/>
    <s v="LD03046026"/>
    <n v="5700541028"/>
    <x v="14"/>
    <m/>
    <n v="867701"/>
    <n v="8719935"/>
    <s v="190-13722169"/>
    <s v="EMERGENCIAL"/>
    <s v="SS ATENDIDA"/>
    <x v="384"/>
    <d v="2026-02-03T22:34:00"/>
    <d v="2026-02-06T11:47:21"/>
    <s v="BLOCO TRANSFORMADOR DE DISTRIBUIÇÃO"/>
    <s v="NATIVIDADE"/>
    <s v="GERALDO JOSE DE FARIA"/>
    <s v="RURAL"/>
    <s v="FORMS SUBST DE TRANSFORMADOR"/>
    <s v="TRAFO QUEIMADO 5700541028 DE 30KVA DA 19.9 PARA RAIOS QUEIMADO. ACESSO LIVRE. 01 CLIENTE PENALIZADO."/>
    <n v="30"/>
    <n v="30"/>
    <s v="30"/>
    <d v="2026-07-21T19:08:30"/>
    <m/>
    <m/>
    <m/>
  </r>
  <r>
    <s v="ETO-RD-GR 00163/2026"/>
    <x v="385"/>
    <n v="712600114"/>
    <n v="8812"/>
    <s v="FORMS"/>
    <s v="QUEIMADO"/>
    <s v="DESCARGA ATMOSFÉRICA"/>
    <s v="QUEIMADO"/>
    <s v="DESCARGA ATMOSFÉRICA"/>
    <s v="MC - SUBSTITUIÇÃO DE TRANSFORMADOR"/>
    <n v="1305997"/>
    <n v="2026"/>
    <s v="COI"/>
    <s v="ETO-RD-GR"/>
    <s v="LD01065015"/>
    <n v="5700541104"/>
    <x v="50"/>
    <m/>
    <n v="871046"/>
    <n v="9009726"/>
    <s v="190-13691246"/>
    <s v="EMERGENCIAL"/>
    <s v="SS ATENDIDA"/>
    <x v="385"/>
    <d v="2026-02-02T16:17:18"/>
    <d v="2026-02-04T18:34:09"/>
    <s v="BLOCO TRANSFORMADOR DE DISTRIBUIÇÃO"/>
    <s v="SANTA MARIA DO TOCANTINS"/>
    <s v="PAULO SERGIO CAETANO FREIRE"/>
    <s v="RURAL"/>
    <s v="FORMS SUBST DE TRANSFORMADOR"/>
    <s v="TRAFO 5700541104 QUEIMADO PARA RAIO TAMBÉM DE 15 KVA NA REDE 19,9 KV ACESSO BOM PARA CAMIONETE NÃO FOI FEITO TESTE AVAZIO DEVIDO TRAFO FERVENDO"/>
    <m/>
    <m/>
    <s v="15 KVA "/>
    <d v="2026-07-21T19:08:30"/>
    <m/>
    <m/>
    <m/>
  </r>
  <r>
    <s v="DOLP-RD-PA 00149/2026"/>
    <x v="386"/>
    <n v="112600415"/>
    <n v="8812"/>
    <s v="FORMS"/>
    <s v="QUEIMADO"/>
    <s v="DESCARGA ATMOSFÉRICA"/>
    <s v="QUEIMADO"/>
    <s v="DESCARGA ATMOSFÉRICA"/>
    <s v="MC - SUBSTITUIÇÃO DE TRANSFORMADOR"/>
    <n v="1303595"/>
    <n v="2026"/>
    <s v="MANUT"/>
    <s v="DOLP-RD-PA"/>
    <s v="LD02059122"/>
    <n v="5700545151"/>
    <x v="19"/>
    <m/>
    <n v="848785"/>
    <n v="8851496"/>
    <s v="190-13659399"/>
    <s v="EMERGENCIAL"/>
    <s v="SS ATENDIDA"/>
    <x v="386"/>
    <d v="2026-01-30T11:53:00"/>
    <d v="2026-02-01T10:29:42"/>
    <s v="BLOCO TRANSFORMADOR DE DISTRIBUIÇÃO"/>
    <s v="SANTA TEREZA DO TOCANTINS"/>
    <s v="MARCO ANTONIO LOURENCO CAMPOS"/>
    <s v="RURAL"/>
    <s v="FORMS SUBST DE TRANSFORMADOR"/>
    <s v="segue nota de trafo queimado, trafo 5700545151, tensao 34500 / 440 V, trafo de 15kva, para raio danificado. acesso livre, rural de santa tereza do tocantins"/>
    <n v="15"/>
    <n v="15"/>
    <s v="15KVA"/>
    <d v="2026-07-21T19:08:30"/>
    <m/>
    <m/>
    <m/>
  </r>
  <r>
    <s v="ETO-RD-AG 00114/2026"/>
    <x v="387"/>
    <n v="662600072"/>
    <n v="8385"/>
    <s v="FORA FORMS"/>
    <s v="QUEIMADO"/>
    <s v="DESCARGA ATMOSFÉRICA"/>
    <s v="QUEIMADO"/>
    <s v="DESCARGA ATMOSFÉRICA"/>
    <s v="MC - SUBSTITUIÇÃO DE TRANSFORMADOR"/>
    <n v="1304035"/>
    <n v="2026"/>
    <s v="COI"/>
    <s v="ETO-RD-AG"/>
    <s v="LD01084002"/>
    <n v="5700307002"/>
    <x v="1"/>
    <m/>
    <n v="871575"/>
    <n v="9300599"/>
    <s v="190-13695869"/>
    <s v="EMERGENCIAL"/>
    <s v="SS ATENDIDA"/>
    <x v="387"/>
    <d v="2026-01-30T18:18:16"/>
    <d v="2026-02-02T05:52:35"/>
    <s v="BLOCO TRANSFORMADOR DE DISTRIBUIÇÃO"/>
    <s v="TOCANTINOPOLIS"/>
    <s v="ARTHUR MAGALHAES DAS DORES"/>
    <s v="RURAL"/>
    <s v="AVISO DE ANOMALIA"/>
    <s v="trafo 5700307002 queimadopot 15 kvatensão 19.9kvpara-raio ruimacesso bomIND CHACARA BOM SOSSEGO, 0 - POV.RAIZ"/>
    <n v="15"/>
    <n v="15"/>
    <m/>
    <d v="1900-01-04T00:00:00"/>
    <m/>
    <m/>
    <m/>
  </r>
  <r>
    <s v="ENC-RD-PS 00022/2026"/>
    <x v="388"/>
    <n v="212600058"/>
    <n v="8812"/>
    <s v="FORMS"/>
    <s v="QUEIMADO"/>
    <s v="DESCARGA ATMOSFÉRICA"/>
    <s v="QUEIMADO"/>
    <s v="DESCARGA ATMOSFÉRICA"/>
    <s v="MC - SUBSTITUIÇÃO DE TRANSFORMADOR"/>
    <n v="1280327"/>
    <n v="2026"/>
    <s v="COI"/>
    <s v="ENC-RD-PS"/>
    <s v="LD03062013"/>
    <n v="5700546014"/>
    <x v="28"/>
    <m/>
    <n v="698232"/>
    <n v="8846983"/>
    <s v="190-13688752"/>
    <s v="EMERGENCIAL"/>
    <s v="SS ATENDIDA"/>
    <x v="388"/>
    <d v="2026-01-07T15:05:00"/>
    <d v="2026-01-08T21:32:37"/>
    <s v="BLOCO TRANSFORMADOR DE DISTRIBUIÇÃO"/>
    <s v="PIUM"/>
    <s v="Felipe Batista Ferrreira"/>
    <s v="RURAL"/>
    <s v="FORMS SUBST DE TRANSFORMADOR"/>
    <s v="TR 570054601415KVA34500PARA RAIO DANIFICADO ACESSO PARA CAMINHONETE (1) UC PENALIZADA 014OP01 PIUM"/>
    <n v="25"/>
    <n v="15"/>
    <s v="15KVA"/>
    <d v="2026-07-21T19:08:30"/>
    <m/>
    <m/>
    <m/>
  </r>
  <r>
    <s v="ETO-RD-AG 00028/2026"/>
    <x v="389"/>
    <n v="662600032"/>
    <n v="8812"/>
    <s v="FORMS"/>
    <s v="QUEIMADO"/>
    <s v="DESCARGA ATMOSFÉRICA"/>
    <s v="QUEIMADO"/>
    <s v="SOBRECARGA"/>
    <s v="MC - SUBSTITUIÇÃO DE TRANSFORMADOR"/>
    <n v="1281672"/>
    <n v="2026"/>
    <s v="COI"/>
    <s v="ETO-RD-AG"/>
    <s v="AL01016065"/>
    <n v="5700546088"/>
    <x v="55"/>
    <m/>
    <n v="858701"/>
    <n v="9383495"/>
    <s v="190-13657292"/>
    <s v="EMERGENCIAL"/>
    <s v="SS ATENDIDA"/>
    <x v="389"/>
    <d v="2026-01-10T02:12:02"/>
    <d v="2026-01-12T11:31:03"/>
    <s v="BLOCO TRANSFORMADOR DE DISTRIBUIÇÃO"/>
    <s v="SITIO NOVO DO TOCANTINS"/>
    <s v="SAMUEL PINTO GOMES"/>
    <s v="RURAL"/>
    <s v="FORMS SUBST DE TRANSFORMADOR"/>
    <s v="Trafo 5700546088 de 15kva e para-raio queimado, Tensão 7,9kv, Acesso livre, Rural de Sitio Novo próximo Axixá, Faz. IND FAZENDA SANTA MARIA, 0 - LPT"/>
    <n v="15"/>
    <n v="15"/>
    <s v="15kva"/>
    <d v="2026-07-21T19:08:30"/>
    <m/>
    <m/>
    <m/>
  </r>
  <r>
    <s v="ENC-RD-PS 00166/2026"/>
    <x v="390"/>
    <n v="212600138"/>
    <n v="8812"/>
    <s v="FORMS"/>
    <s v="QUEIMADO"/>
    <s v="DESCARGA ATMOSFÉRICA"/>
    <s v="QUEIMADO"/>
    <s v="DESCARGA ATMOSFÉRICA"/>
    <s v="MC - SUBSTITUIÇÃO DE TRANSFORMADOR"/>
    <n v="1306367"/>
    <n v="2026"/>
    <s v="COI"/>
    <s v="ENC-RD-PS"/>
    <s v="LD02050008"/>
    <n v="5700548233"/>
    <x v="10"/>
    <m/>
    <n v="678926"/>
    <n v="8958386"/>
    <s v="190-13653182"/>
    <s v="EMERGENCIAL"/>
    <s v="SS ATENDIDA"/>
    <x v="390"/>
    <d v="2026-02-02T19:30:00"/>
    <d v="2026-02-04T10:50:45"/>
    <s v="BLOCO TRANSFORMADOR DE DISTRIBUIÇÃO"/>
    <s v="VILA LUZIMANGUES"/>
    <s v="THIAGO BORGES DE OLIVEIRA"/>
    <s v="RURAL"/>
    <s v="FORMS SUBST DE TRANSFORMADOR"/>
    <s v="segue ss para tratativa com equipe de manutençao o quanto antessubstituir trafo 5700548233 queimado na rdr de abreulandia"/>
    <n v="15"/>
    <n v="5"/>
    <s v="15"/>
    <d v="2026-07-21T19:08:30"/>
    <m/>
    <m/>
    <m/>
  </r>
  <r>
    <s v="ETO-RD-AR 00316/2026"/>
    <x v="391"/>
    <n v="612600200"/>
    <n v="8385"/>
    <s v="FORA FORMS"/>
    <s v="QUEIMADO"/>
    <s v="DESCARGA ATMOSFÉRICA"/>
    <s v="QUEIMADO"/>
    <s v="DESCARGA ATMOSFÉRICA"/>
    <s v="MC - SUBSTITUIÇÃO DE TRANSFORMADOR"/>
    <n v="1312874"/>
    <n v="2026"/>
    <s v="COI"/>
    <s v="ETO-RD-AR"/>
    <s v="LD02010004"/>
    <n v="5700309053"/>
    <x v="1"/>
    <m/>
    <n v="814972"/>
    <n v="9227788"/>
    <s v="190-13871195"/>
    <s v="EMERGENCIAL"/>
    <s v="SS ATENDIDA"/>
    <x v="391"/>
    <d v="2026-02-16T18:46:00"/>
    <d v="2026-02-19T05:15:55"/>
    <s v="TRANSFORMADOR DE DISTRIBUIÇÃO ENERGISA 19.919Kv"/>
    <s v="PIRAQUE"/>
    <s v="ARTHUR MAGALHAES DAS DORES"/>
    <s v="RURAL"/>
    <s v="AVISO DE ANOMALIA"/>
    <s v="5700309053 pot 10 kvatensão 19,9kvacesso bompara-raio-ruimIND CHACARA LOTE 86, 0 - POV. TUCUMIRIM"/>
    <n v="15"/>
    <n v="10"/>
    <m/>
    <d v="1900-01-14T00:00:00"/>
    <m/>
    <m/>
    <m/>
  </r>
  <r>
    <s v="ETO-RD-GU 00431/2026"/>
    <x v="392"/>
    <n v="412600377"/>
    <n v="8385"/>
    <s v="FORMS"/>
    <s v="QUEIMADO"/>
    <s v="DESCARGA ATMOSFÉRICA"/>
    <s v="QUEIMADO"/>
    <s v="DESCARGA ATMOSFÉRICA"/>
    <s v="MC - SUBSTITUIÇÃO DE TRANSFORMADOR"/>
    <n v="1330639"/>
    <n v="2026"/>
    <s v="COI"/>
    <s v="ETO-RD-GU"/>
    <s v="LD01066094"/>
    <n v="5700553148"/>
    <x v="32"/>
    <m/>
    <n v="806121"/>
    <n v="8681400"/>
    <s v="190-13694557"/>
    <s v="EMERGENCIAL"/>
    <s v="SS ATENDIDA"/>
    <x v="392"/>
    <d v="2026-04-06T23:00:00"/>
    <d v="2026-04-09T12:10:57"/>
    <s v="BLOCO TRANSFORMADOR DE DISTRIBUIÇÃO"/>
    <s v="SAO VALERIO"/>
    <s v="JURANDY GOMES DE OLIVEIRA"/>
    <s v="RURAL"/>
    <s v="FORMS SUBST DE TRANSFORMADOR"/>
    <s v="trafo 5700553148 queimado com vazamento de oleo na bucha secundaria do mesmo de 5 kv tensão 19.9 kv acesso camionete"/>
    <n v="15"/>
    <n v="5"/>
    <s v="05"/>
    <d v="2026-07-21T19:08:30"/>
    <m/>
    <m/>
    <m/>
  </r>
  <r>
    <s v="ETO-RD-AG 00265/2026"/>
    <x v="393"/>
    <n v="662600167"/>
    <n v="8385"/>
    <s v="FORA FORMS"/>
    <s v="QUEIMADO"/>
    <s v="DESCARGA ATMOSFÉRICA"/>
    <s v="QUEIMADO"/>
    <s v="DESCARGA ATMOSFÉRICA"/>
    <s v="MC - SUBSTITUIÇÃO DE TRANSFORMADOR"/>
    <n v="1318594"/>
    <n v="2026"/>
    <s v="COI"/>
    <s v="ETO-RD-AG"/>
    <s v="LD03014045"/>
    <n v="5700326045"/>
    <x v="1"/>
    <m/>
    <n v="831228"/>
    <n v="9393659"/>
    <s v="190-13870257"/>
    <s v="EMERGENCIAL"/>
    <s v="SS ATENDIDA"/>
    <x v="393"/>
    <d v="2026-03-10T18:51:04"/>
    <d v="2026-03-13T13:43:12"/>
    <s v="BLOCO TRANSFORMADOR DE DISTRIBUIÇÃO"/>
    <s v="AUGUSTINOPOLIS"/>
    <s v="ARTHUR MAGALHAES DAS DORES"/>
    <s v="RURAL"/>
    <s v="AVISO DE ANOMALIA"/>
    <s v="5700326045 queimadopot 15kvatensão 19,9kvpara-raio bomacesso somente caminhonete"/>
    <m/>
    <m/>
    <m/>
    <d v="1900-01-29T00:00:00"/>
    <m/>
    <m/>
    <m/>
  </r>
  <r>
    <s v="ETO-RD-AG 00009/2026"/>
    <x v="394"/>
    <n v="662600030"/>
    <n v="8385"/>
    <s v="FORA FORMS"/>
    <s v="AVARIADO"/>
    <s v="SOBRECARGA"/>
    <s v="AVARIADO"/>
    <s v="SOBRECARGA"/>
    <s v="MC - SUBSTITUIÇÃO DE TRANSFORMADOR"/>
    <n v="1279120"/>
    <n v="2026"/>
    <s v="COI"/>
    <s v="ETO-RD-AG"/>
    <s v="AL01016065"/>
    <n v="5700328119"/>
    <x v="1"/>
    <m/>
    <n v="852908"/>
    <n v="9357093"/>
    <s v="190-13707609"/>
    <s v="EMERGENCIAL"/>
    <s v="SS ATENDIDA"/>
    <x v="394"/>
    <d v="2026-01-06T16:35:29"/>
    <d v="2026-01-08T17:28:44"/>
    <s v="BLOCO TRANSFORMADOR DE DISTRIBUIÇÃO"/>
    <s v="SAO BENTO DO TOCANTINS"/>
    <s v="DELIO NUNES OSCAR"/>
    <s v="RURAL"/>
    <s v="AVISO DE ANOMALIA"/>
    <s v="Enviarequipe da manutenção para substiyuir trafo de 5 kva por um de 15 kva , na 13,8 kv Acesso bom"/>
    <n v="15"/>
    <n v="15"/>
    <s v="5 por  um de 25 kva "/>
    <d v="1900-01-14T00:00:00"/>
    <m/>
    <m/>
    <m/>
  </r>
  <r>
    <s v="ETO-RD-AR 00009/2026"/>
    <x v="395"/>
    <n v="612600023"/>
    <n v="8812"/>
    <s v="FORMS"/>
    <s v="QUEIMADO"/>
    <s v="DESCARGA ATMOSFÉRICA"/>
    <s v="QUEIMADO"/>
    <s v="NÃO IDENTIFICADO"/>
    <s v="MC - SUBSTITUIÇÃO DE TRANSFORMADOR"/>
    <n v="1278725"/>
    <n v="2026"/>
    <s v="COI"/>
    <s v="ETO-RD-AR"/>
    <s v="LD03010004"/>
    <n v="5700557040"/>
    <x v="18"/>
    <m/>
    <n v="755200"/>
    <n v="9236779"/>
    <s v="190-13643002"/>
    <s v="EMERGENCIAL"/>
    <s v="SS ATENDIDA"/>
    <x v="395"/>
    <d v="2026-01-04T16:40:00"/>
    <d v="2026-01-06T17:52:45"/>
    <s v="BLOCO TRANSFORMADOR DE DISTRIBUIÇÃO"/>
    <s v="ARAGOMINAS"/>
    <s v="GUILHERME BORGES DE OLIVEIRA"/>
    <s v="RURAL"/>
    <s v="FORMS SUBST DE TRANSFORMADOR"/>
    <s v="5700557040 10kva 34.5kv e para raio acesso livre"/>
    <n v="15"/>
    <n v="10"/>
    <s v="10KVA"/>
    <d v="2026-07-21T19:08:30"/>
    <m/>
    <m/>
    <m/>
  </r>
  <r>
    <s v="ETO-RD-AR 00205/2026"/>
    <x v="396"/>
    <n v="612600140"/>
    <n v="8385"/>
    <s v="FORMS"/>
    <s v="QUEIMADO"/>
    <s v="SOBRECARGA"/>
    <s v="QUEIMADO"/>
    <s v="SOBRECARGA"/>
    <s v="MC - SUBSTITUIÇÃO DE TRANSFORMADOR"/>
    <n v="1306782"/>
    <n v="2026"/>
    <s v="COI"/>
    <s v="ETO-RD-AR"/>
    <s v="LD02010004"/>
    <n v="5700365016"/>
    <x v="1"/>
    <m/>
    <n v="817627"/>
    <n v="9214815"/>
    <s v="190-12312302"/>
    <s v="EMERGENCIAL"/>
    <s v="SS ATENDIDA"/>
    <x v="396"/>
    <d v="2026-02-03T12:28:00"/>
    <d v="2026-02-05T11:09:44"/>
    <s v="BLOCO TRANSFORMADOR DE DISTRIBUIÇÃO"/>
    <s v="WANDERLANDIA"/>
    <s v="ADRIANO DE SOUSA GOMES"/>
    <s v="RURAL"/>
    <s v="FORMS SUBST DE TRANSFORMADOR"/>
    <s v="TRAFO QUEIMADO, VAZANDO ÓLEOPOTENCIA DE 15 KVA ELO DE 0,5HTENSÃO 34,5KVCABO AA / 4PARA RAIO QUEIMADOACESSO PARA CAMINHONETE."/>
    <n v="15"/>
    <n v="5"/>
    <s v="5KVA"/>
    <d v="2026-07-21T19:08:30"/>
    <m/>
    <m/>
    <m/>
  </r>
  <r>
    <s v="ETO-RD-DP 00281/2026"/>
    <x v="397"/>
    <n v="512600136"/>
    <n v="8812"/>
    <s v="FORMS"/>
    <s v="QUEIMADO"/>
    <s v="DESCARGA ATMOSFÉRICA"/>
    <s v="QUEIMADO"/>
    <s v="DESCARGA ATMOSFÉRICA"/>
    <s v="MC - SUBSTITUIÇÃO DE TRANSFORMADOR"/>
    <n v="1337826"/>
    <n v="2026"/>
    <s v="COI"/>
    <s v="ETO-RD-DP"/>
    <s v="LD06002091"/>
    <n v="5700557091"/>
    <x v="100"/>
    <m/>
    <n v="913544"/>
    <n v="8749809"/>
    <s v="190-13660244"/>
    <s v="EMERGENCIAL"/>
    <s v="SS ATENDIDA"/>
    <x v="397"/>
    <d v="2026-04-26T20:00:00"/>
    <d v="2026-04-29T17:01:19"/>
    <s v="BLOCO TRANSFORMADOR DE DISTRIBUIÇÃO"/>
    <s v="ALMAS"/>
    <s v="ZELITO ALVES DELGADO"/>
    <s v="RURAL"/>
    <s v="FORMS SUBST DE TRANSFORMADOR"/>
    <s v="TRAFO QUEIMADO 75KVA 34.5KV 5700557091 FAZ.  PIRACEMA RDR DE ALMAS ACESSO LIVRE EQUIPE 091OP01"/>
    <n v="75"/>
    <n v="75"/>
    <s v="75KVA"/>
    <d v="2026-07-21T19:08:30"/>
    <m/>
    <m/>
    <m/>
  </r>
  <r>
    <s v="ETO-RD-AR 00524/2026"/>
    <x v="398"/>
    <n v="612600329"/>
    <n v="8812"/>
    <s v="FORMS"/>
    <s v="QUEIMADO"/>
    <s v="VAZAMENTO DE ÓLEO"/>
    <s v="QUEIMADO"/>
    <s v="DESCARGA ATMOSFÉRICA"/>
    <s v="MC - SUBSTITUIÇÃO DE TRANSFORMADOR"/>
    <n v="1322576"/>
    <n v="2026"/>
    <s v="COI"/>
    <s v="ETO-RD-AR"/>
    <s v="LD04105019"/>
    <n v="5700558019"/>
    <x v="108"/>
    <m/>
    <n v="834168"/>
    <n v="9169272"/>
    <s v="190-15824463"/>
    <s v="EMERGENCIAL"/>
    <s v="SS ATENDIDA"/>
    <x v="398"/>
    <d v="2026-03-20T15:53:00"/>
    <d v="2026-03-22T19:29:55"/>
    <s v="TRANSFORMADOR DE DISTRIBUIÇÃO ENERGISA 19.919Kv"/>
    <s v="FILADELFIA"/>
    <s v="ERLAN PEREIRA DE SOUSA"/>
    <s v="RURAL"/>
    <s v="FORMS SUBST DE TRANSFORMADOR"/>
    <s v="Trafo: 5700558019  15kva queimado Para-raio: QueimadoEndereço: Fazenda BuritiranaTensão: 34.5Equipe: 019op02"/>
    <n v="15"/>
    <n v="10"/>
    <s v="15kva"/>
    <d v="2026-07-21T19:08:30"/>
    <m/>
    <m/>
    <m/>
  </r>
  <r>
    <s v="ETO-RD-DP 00090/2026"/>
    <x v="399"/>
    <n v="512600068"/>
    <n v="8812"/>
    <s v="FORMS"/>
    <s v="QUEIMADO"/>
    <s v="DESCARGA ATMOSFÉRICA"/>
    <s v="QUEIMADO"/>
    <s v="DESCARGA ATMOSFÉRICA"/>
    <s v="MC - SUBSTITUIÇÃO DE TRANSFORMADOR"/>
    <n v="1309338"/>
    <n v="2026"/>
    <s v="COI"/>
    <s v="ETO-RD-DP"/>
    <s v="LD04002091"/>
    <n v="5700558116"/>
    <x v="7"/>
    <m/>
    <n v="854383"/>
    <n v="8733138"/>
    <s v="190-13673153"/>
    <s v="EMERGENCIAL"/>
    <s v="SS ATENDIDA"/>
    <x v="399"/>
    <d v="2026-02-04T04:30:00"/>
    <d v="2026-02-06T12:17:17"/>
    <s v="BLOCO TRANSFORMADOR DE DISTRIBUIÇÃO"/>
    <s v="CHAPADA DA NATIVIDADE"/>
    <s v="GERALDO JOSE DE FARIA"/>
    <s v="RURAL"/>
    <s v="FORMS SUBST DE TRANSFORMADOR"/>
    <s v="TRAFO QUEIMADO 5700558116 DE 25KVA DA 19.9. PARA RAIOS BOM. ACESSO PARA CAMINHONETE ATÉ 100 MT DO TRAFO. 01 CLIENTE PENALIZADO."/>
    <n v="25"/>
    <n v="25"/>
    <s v="25"/>
    <d v="2026-07-21T19:08:30"/>
    <m/>
    <m/>
    <m/>
  </r>
  <r>
    <s v="ETO-RD-AR 00415/2026"/>
    <x v="400"/>
    <n v="612600249"/>
    <n v="8385"/>
    <s v="FORMS"/>
    <s v="AVARIADO"/>
    <s v="VAZAMENTO DE ÓLEO"/>
    <s v="AVARIADO"/>
    <s v="VAZAMENTO DE ÓLEO"/>
    <s v="MC - SUBSTITUIÇÃO DE TRANSFORMADOR"/>
    <n v="1317135"/>
    <n v="2026"/>
    <s v="COI"/>
    <s v="ETO-RD-AR"/>
    <s v="AL01054060"/>
    <n v="5700402060"/>
    <x v="1"/>
    <m/>
    <n v="790116"/>
    <n v="9149994"/>
    <s v="190-13696857"/>
    <s v="EMERGENCIAL"/>
    <s v="SS ATENDIDA"/>
    <x v="400"/>
    <d v="2026-03-04T15:25:29"/>
    <d v="2026-03-06T20:22:49"/>
    <s v="BLOCO TRANSFORMADOR DE DISTRIBUIÇÃO"/>
    <s v="NOVA OLINDA"/>
    <s v="ROBSON FERNANDO LAUERMANN RICO"/>
    <s v="RURAL"/>
    <s v="FORMS SUBST DE TRANSFORMADOR"/>
    <s v="TR-5700402060 vazando oleo para raios bompotência 10kvatensão 13,8kvacesso livreequipe 060op0102 tel-63992173964"/>
    <n v="15"/>
    <n v="10"/>
    <s v="10"/>
    <d v="2026-07-21T19:08:30"/>
    <m/>
    <m/>
    <m/>
  </r>
  <r>
    <s v="ENC-RD-PS 00024/2026"/>
    <x v="401"/>
    <n v="212600049"/>
    <n v="8812"/>
    <s v="FORMS"/>
    <s v="QUEIMADO"/>
    <s v="DESCARGA ATMOSFÉRICA"/>
    <s v="QUEIMADO"/>
    <s v="DESCARGA ATMOSFÉRICA"/>
    <s v="MC - SUBSTITUIÇÃO DE TRANSFORMADOR"/>
    <n v="1280337"/>
    <n v="2026"/>
    <s v="COI"/>
    <s v="ENC-RD-PS"/>
    <s v="LD02050008"/>
    <n v="5700559233"/>
    <x v="10"/>
    <m/>
    <n v="677335"/>
    <n v="8959830"/>
    <s v="190-13706849"/>
    <s v="EMERGENCIAL"/>
    <s v="SS ATENDIDA"/>
    <x v="401"/>
    <d v="2026-01-07T18:56:00"/>
    <d v="2026-01-09T18:36:29"/>
    <s v="BLOCO TRANSFORMADOR DE DISTRIBUIÇÃO"/>
    <s v="VILA LUZIMANGUES"/>
    <s v="THIAGO BORGES DE OLIVEIRA"/>
    <s v="RURAL"/>
    <s v="FORMS SUBST DE TRANSFORMADOR"/>
    <s v="segue SS ´para tratativa com equipe de manutençao subtituir trafo 5700559233 na rdr de abreulandia"/>
    <n v="25"/>
    <n v="15"/>
    <s v="15"/>
    <d v="2026-07-21T19:08:30"/>
    <m/>
    <m/>
    <m/>
  </r>
  <r>
    <s v="ENC-RD-PS 00138/2026"/>
    <x v="402"/>
    <n v="212600122"/>
    <n v="8812"/>
    <s v="FORMS"/>
    <s v="QUEIMADO"/>
    <s v="DESCARGA ATMOSFÉRICA"/>
    <s v="QUEIMADO"/>
    <s v="DESCARGA ATMOSFÉRICA"/>
    <s v="MC - SUBSTITUIÇÃO DE TRANSFORMADOR"/>
    <n v="1303414"/>
    <n v="2026"/>
    <s v="COI"/>
    <s v="ENC-RD-PS"/>
    <s v="LD01434149"/>
    <n v="5700561055"/>
    <x v="16"/>
    <m/>
    <n v="652031"/>
    <n v="9004187"/>
    <s v="190-13683624"/>
    <s v="EMERGENCIAL"/>
    <s v="SS ATENDIDA"/>
    <x v="402"/>
    <d v="2026-01-28T18:18:00"/>
    <d v="2026-01-30T13:32:01"/>
    <s v="BLOCO TRANSFORMADOR DE DISTRIBUIÇÃO"/>
    <s v="ARAGUACEMA"/>
    <s v="Felipe Batista Ferrreira"/>
    <s v="RURAL"/>
    <s v="FORMS SUBST DE TRANSFORMADOR"/>
    <s v="5700561055 QUEIMADO 15KVAPARA RAIO DANIFICADO ACESSO BOM (1) UC PENALIZADA TENSAO 34500 055OP01 ESTEVE NO LOCAL"/>
    <n v="25"/>
    <n v="15"/>
    <s v="15KVA"/>
    <d v="2026-07-21T19:08:30"/>
    <m/>
    <m/>
    <m/>
  </r>
  <r>
    <s v="ETO-RD-GR 00233/2026"/>
    <x v="403"/>
    <n v="712600148"/>
    <n v="8812"/>
    <s v="FORMS"/>
    <s v="QUEIMADO"/>
    <s v="DESCARGA ATMOSFÉRICA"/>
    <s v="QUEIMADO"/>
    <s v="DESCARGA ATMOSFÉRICA"/>
    <s v="MC - SUBSTITUIÇÃO DE TRANSFORMADOR"/>
    <n v="1312822"/>
    <n v="2026"/>
    <s v="COI"/>
    <s v="ETO-RD-GR"/>
    <s v="LD01065015"/>
    <n v="5700569227"/>
    <x v="50"/>
    <m/>
    <n v="923592"/>
    <n v="9021076"/>
    <s v="190-13676209"/>
    <s v="EMERGENCIAL"/>
    <s v="SS ATENDIDA"/>
    <x v="403"/>
    <d v="2026-02-17T08:23:05"/>
    <d v="2026-02-18T13:28:49"/>
    <s v="BLOCO TRANSFORMADOR DE DISTRIBUIÇÃO"/>
    <s v="RECURSOLANDIA"/>
    <s v="PAULO SERGIO CAETANO FREIRE"/>
    <s v="RURAL"/>
    <s v="FORMS SUBST DE TRANSFORMADOR"/>
    <s v="TRAFO 5745261227 SAI COM RDU DO TRAFO 5700013227 E FICA  A FRENTE DO TRAFO 5700569227 QUEIMADO PARA RAIO TAMBÉM DE 15 KVA NA NA REDE 19,9 KV ACESSO BOM PARA CAMIONETE FOI FEITO TESTE AVAZIO COSTATADO QUEIMADO COM VAZAMENTO DE ÓLEO"/>
    <m/>
    <m/>
    <s v="15 KVA "/>
    <d v="2026-07-21T19:08:30"/>
    <m/>
    <m/>
    <m/>
  </r>
  <r>
    <s v="ETO-RD-GR 00165/2026"/>
    <x v="404"/>
    <n v="712600120"/>
    <n v="8385"/>
    <s v="FORMS"/>
    <s v="AVARIADO"/>
    <s v="VAZAMENTO DE ÓLEO"/>
    <s v="AVARIADO"/>
    <s v="VAZAMENTO DE ÓLEO"/>
    <s v="MC - SUBSTITUIÇÃO DE TRANSFORMADOR"/>
    <n v="1306414"/>
    <n v="2026"/>
    <s v="COI"/>
    <s v="ETO-RD-GR"/>
    <s v="LD01010153"/>
    <n v="5700405154"/>
    <x v="1"/>
    <m/>
    <n v="710963"/>
    <n v="9094472"/>
    <s v="190-13670655"/>
    <s v="EMERGENCIAL"/>
    <s v="SS ATENDIDA"/>
    <x v="404"/>
    <d v="2026-02-03T02:18:00"/>
    <d v="2026-02-05T09:05:15"/>
    <s v="BLOCO TRANSFORMADOR DE DISTRIBUIÇÃO"/>
    <s v="JUARINA"/>
    <s v="CLESIO CARVALHO MOURA"/>
    <s v="RURAL"/>
    <s v="FORMS SUBST DE TRANSFORMADOR"/>
    <s v="TRAFO COM VAZAMENTO DE OLEO"/>
    <n v="15"/>
    <n v="10"/>
    <s v="10KVA"/>
    <d v="2026-07-21T19:08:30"/>
    <m/>
    <m/>
    <m/>
  </r>
  <r>
    <s v="ETO-RD-GU 00236/2026"/>
    <x v="405"/>
    <n v="412600225"/>
    <n v="8385"/>
    <s v="FORMS"/>
    <s v="QUEIMADO"/>
    <s v="NÃO IDENTIFICADO"/>
    <s v="QUEIMADO"/>
    <s v="NÃO IDENTIFICADO"/>
    <s v="MC - SUBSTITUIÇÃO DE TRANSFORMADOR"/>
    <n v="1313508"/>
    <n v="2026"/>
    <s v="COI"/>
    <s v="ETO-RD-GU"/>
    <s v="LD02040003"/>
    <n v="5700570076"/>
    <x v="63"/>
    <m/>
    <n v="681205"/>
    <n v="8716459"/>
    <s v="190-13678058"/>
    <s v="EMERGENCIAL"/>
    <s v="SS ATENDIDA"/>
    <x v="405"/>
    <d v="2026-02-20T16:01:01"/>
    <d v="2026-02-22T12:51:20"/>
    <s v="BLOCO TRANSFORMADOR DE DISTRIBUIÇÃO"/>
    <s v="DUERE"/>
    <s v="Wilmar Lucas Rodrigues Noleto"/>
    <s v="RURAL"/>
    <s v="FORMS SUBST DE TRANSFORMADOR"/>
    <s v="SEGUE SS DE TRAFO QUEIMADO NA RDR DE DUERE, TRAFO DE 10KVA NA REDE DE 19.9KV, ACESSO LIVRE E PARA RAIO QUEIMADO"/>
    <n v="15"/>
    <n v="10"/>
    <s v="10KVA"/>
    <d v="2026-07-21T19:08:30"/>
    <m/>
    <m/>
    <m/>
  </r>
  <r>
    <s v="ETO-RD-GR 00445/2026"/>
    <x v="406"/>
    <n v="712600314"/>
    <n v="8812"/>
    <s v="FORMS"/>
    <s v="QUEIMADO"/>
    <s v="VAZAMENTO DE ÓLEO"/>
    <s v="QUEIMADO"/>
    <s v="VAZAMENTO DE ÓLEO"/>
    <s v="MC - SUBSTITUIÇÃO DE TRANSFORMADOR"/>
    <n v="1335165"/>
    <n v="2026"/>
    <s v="MANUT"/>
    <s v="ETO-RD-GR"/>
    <s v="LD01414015"/>
    <n v="5700571015"/>
    <x v="66"/>
    <m/>
    <n v="830064"/>
    <n v="8987458"/>
    <s v="190-13712250"/>
    <s v="EMERGENCIAL"/>
    <s v="SS ATENDIDA"/>
    <x v="406"/>
    <d v="2026-04-20T17:26:00"/>
    <d v="2026-04-22T16:02:47"/>
    <s v="BLOCO TRANSFORMADOR DE DISTRIBUIÇÃO"/>
    <s v="PEDRO AFONSO"/>
    <s v="LEANDRO BISPO DE BARROS"/>
    <s v="RURAL"/>
    <s v="FORMS SUBST DE TRANSFORMADOR"/>
    <s v="trafo 5700571015 queimado10kva na 34,5kvpararaio queimado acesso livre caminhao e caminhonete"/>
    <n v="15"/>
    <n v="10"/>
    <s v="10kva"/>
    <d v="2026-07-21T19:08:30"/>
    <m/>
    <m/>
    <m/>
  </r>
  <r>
    <s v="DOLP-RD-PA 00472/2026"/>
    <x v="407"/>
    <n v="112600457"/>
    <n v="8812"/>
    <s v="FORMS"/>
    <s v="QUEIMADO"/>
    <s v="DESCARGA ATMOSFÉRICA"/>
    <s v="QUEIMADO"/>
    <s v="DESCARGA ATMOSFÉRICA"/>
    <s v="MC - SUBSTITUIÇÃO DE TRANSFORMADOR"/>
    <n v="1335027"/>
    <n v="2026"/>
    <s v="COI"/>
    <s v="DOLP-RD-PA"/>
    <s v="LD02424015"/>
    <n v="5700571070"/>
    <x v="109"/>
    <m/>
    <n v="857228"/>
    <n v="8950337"/>
    <s v="190-12314107"/>
    <s v="EMERGENCIAL"/>
    <s v="SS ATENDIDA"/>
    <x v="407"/>
    <d v="2026-04-22T18:00:00"/>
    <d v="2026-04-24T00:05:17"/>
    <s v="BLOCO TRANSFORMADOR DE DISTRIBUIÇÃO"/>
    <s v="RIO SONO"/>
    <s v="JANES FERREIRA DA SILVA"/>
    <s v="RURAL"/>
    <s v="FORMS SUBST DE TRANSFORMADOR"/>
    <s v="Segue SS de trafo qaueimaado"/>
    <n v="15"/>
    <n v="5"/>
    <s v="15 kva "/>
    <d v="2026-07-21T19:08:30"/>
    <m/>
    <m/>
    <m/>
  </r>
  <r>
    <s v="ENC-RD-PS 00218/2026"/>
    <x v="408"/>
    <n v="212600206"/>
    <n v="8812"/>
    <s v="FORMS"/>
    <s v="QUEIMADO"/>
    <s v="DESCARGA ATMOSFÉRICA"/>
    <s v="QUEIMADO"/>
    <s v="DESCARGA ATMOSFÉRICA"/>
    <s v="MC - SUBSTITUIÇÃO DE TRANSFORMADOR"/>
    <n v="1312080"/>
    <n v="2026"/>
    <s v="COI"/>
    <s v="ENC-RD-PS"/>
    <s v="LD04062013"/>
    <n v="5700571084"/>
    <x v="13"/>
    <m/>
    <n v="694526"/>
    <n v="8908186"/>
    <s v="190-13701835"/>
    <s v="EMERGENCIAL"/>
    <s v="SS ATENDIDA"/>
    <x v="408"/>
    <d v="2026-02-12T14:19:00"/>
    <d v="2026-02-14T17:37:28"/>
    <s v="BLOCO TRANSFORMADOR DE DISTRIBUIÇÃO"/>
    <s v="DIVINOPOLIS DO TOCANTINS"/>
    <s v="THIAGO BORGES DE OLIVEIRA"/>
    <s v="RURAL"/>
    <s v="FORMS SUBST DE TRANSFORMADOR"/>
    <s v="Segue ss para tratativa com equipe de manutençao o quanto antes substituir trafo 5700571084 queimado na rdr de divinopoles"/>
    <n v="25"/>
    <n v="15"/>
    <s v="15"/>
    <d v="2026-07-21T19:08:30"/>
    <m/>
    <m/>
    <m/>
  </r>
  <r>
    <s v="ETO-RD-GR 00478/2026"/>
    <x v="409"/>
    <n v="712600326"/>
    <n v="8812"/>
    <s v="FORMS"/>
    <s v="QUEIMADO"/>
    <s v="NÃO IDENTIFICADO"/>
    <s v="QUEIMADO"/>
    <s v="DESCARGA ATMOSFÉRICA"/>
    <s v="MC - SUBSTITUIÇÃO DE TRANSFORMADOR"/>
    <n v="1337102"/>
    <n v="2026"/>
    <s v="MANUT"/>
    <s v="ETO-RD-GR"/>
    <s v="AL05020023"/>
    <n v="5700573111"/>
    <x v="17"/>
    <m/>
    <n v="738679"/>
    <n v="9081646"/>
    <s v="190-13678582"/>
    <s v="EMERGENCIAL"/>
    <s v="SS ATENDIDA"/>
    <x v="409"/>
    <d v="2026-04-25T18:20:00"/>
    <d v="2026-04-27T16:32:18"/>
    <s v="BLOCO TRANSFORMADOR DE DISTRIBUIÇÃO"/>
    <s v="PEQUIZEIRO"/>
    <s v="LEANDRO BISPO DE BARROS"/>
    <s v="RURAL"/>
    <s v="FORMS SUBST DE TRANSFORMADOR"/>
    <s v="TRAFO 5700573111 QUEIMADO VAZANDO OLEOACESSO CAMINHONETE"/>
    <n v="15"/>
    <n v="15"/>
    <s v="5KVA"/>
    <d v="2026-07-21T19:08:30"/>
    <m/>
    <m/>
    <m/>
  </r>
  <r>
    <s v="ETO-RD-AR 00741/2026"/>
    <x v="410"/>
    <n v="612600449"/>
    <n v="8812"/>
    <s v="FORMS"/>
    <s v="QUEIMADO"/>
    <s v="SOBRECARGA"/>
    <s v="QUEIMADO"/>
    <m/>
    <s v="MC - SUBSTITUIÇÃO DE TRANSFORMADOR"/>
    <n v="1337061"/>
    <n v="2026"/>
    <s v="COI"/>
    <s v="ETO-RD-AR"/>
    <s v="LD01095030"/>
    <n v="5700574016"/>
    <x v="3"/>
    <m/>
    <n v="831179"/>
    <n v="9255649"/>
    <s v="190-13672753"/>
    <s v="EMERGENCIAL"/>
    <s v="SS ATENDIDA"/>
    <x v="410"/>
    <d v="2026-04-25T23:10:00"/>
    <d v="2026-04-28T13:42:08"/>
    <s v="BLOCO TRANSFORMADOR DE DISTRIBUIÇÃO"/>
    <s v="WANDERLANDIA"/>
    <s v="ADRIANO DE SOUSA GOMES"/>
    <s v="RURAL"/>
    <s v="FORMS SUBST DE TRANSFORMADOR"/>
    <s v="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
    <n v="15"/>
    <n v="10"/>
    <s v="10KVA"/>
    <d v="2026-07-21T19:08:30"/>
    <m/>
    <m/>
    <m/>
  </r>
  <r>
    <s v="ETO-RD-GU 00427/2026"/>
    <x v="411"/>
    <n v="412600351"/>
    <n v="8812"/>
    <s v="FORMS"/>
    <s v="QUEIMADO"/>
    <s v="BUCHA DANIFICADA"/>
    <s v="QUEIMADO"/>
    <s v="BUCHA DANIFICADA"/>
    <s v="MC - SUBSTITUIÇÃO DE TRANSFORMADOR"/>
    <n v="1328221"/>
    <n v="2026"/>
    <s v="COI"/>
    <s v="ETO-RD-GU"/>
    <s v="LD01003036"/>
    <n v="5700574107"/>
    <x v="36"/>
    <m/>
    <n v="605684"/>
    <n v="8610696"/>
    <s v="190-13705169"/>
    <s v="EMERGENCIAL"/>
    <s v="SS ATENDIDA"/>
    <x v="411"/>
    <d v="2026-04-06T18:23:41"/>
    <d v="2026-04-08T16:12:58"/>
    <s v="BLOCO TRANSFORMADOR DE DISTRIBUIÇÃO"/>
    <s v="SANDOLANDIA"/>
    <s v="JONATAN ALVES DE SOUZA"/>
    <s v="RURAL"/>
    <s v="FORMS SUBST DE TRANSFORMADOR"/>
    <s v="SEGUE SOLICITAÇÃO DE SERVIÇO PARA TROCA DE TRAFO QUEIMADO NA RDR DE SANDOLANDIA E COM MUITO VAZAMENTO DE OLEO BUCHA SECUNDARIA ESTOURADA"/>
    <n v="15"/>
    <n v="15"/>
    <s v="15KVA"/>
    <d v="2026-07-21T19:08:30"/>
    <m/>
    <m/>
    <m/>
  </r>
  <r>
    <s v="DG-RD-PO 00273/2026"/>
    <x v="412"/>
    <n v="312600216"/>
    <n v="8812"/>
    <s v="FORMS"/>
    <s v="QUEIMADO"/>
    <s v="DESCARGA ATMOSFÉRICA"/>
    <m/>
    <m/>
    <s v="MC - SUBSTITUIÇÃO DE TRANSFORMADOR"/>
    <n v="1323243"/>
    <n v="2026"/>
    <s v="COI"/>
    <s v="DG-RD-PO"/>
    <s v="LD02072001"/>
    <n v="5700574152"/>
    <x v="20"/>
    <m/>
    <n v="821414"/>
    <n v="8733105"/>
    <s v="190-13668313"/>
    <s v="EMERGENCIAL"/>
    <s v="SS ATENDIDA"/>
    <x v="412"/>
    <d v="2026-03-20T12:00:00"/>
    <d v="2026-03-22T18:33:13"/>
    <s v="BLOCO TRANSFORMADOR DE DISTRIBUIÇÃO"/>
    <s v="SANTA ROSA DO TOCANTINS"/>
    <s v="Leonardo Oliveira Bezerra Mato"/>
    <s v="RURAL"/>
    <s v="FORMS SUBST DE TRANSFORMADOR"/>
    <s v="Segue SS de trafo queimado 5700574152 para devidas tratativas com equipe de manutenção.Potencia: 5 kva Tensão:34,5 kv Acesso apenas para caminhonetePara raio queimado"/>
    <n v="15"/>
    <n v="5"/>
    <s v="5 KVA "/>
    <d v="2026-07-21T19:08:30"/>
    <m/>
    <m/>
    <m/>
  </r>
  <r>
    <s v="DG-RD-PO 00191/2026"/>
    <x v="413"/>
    <n v="312600153"/>
    <n v="8385"/>
    <s v="FORMS"/>
    <s v="QUEIMADO"/>
    <s v="ABALROADO"/>
    <s v="QUEIMADO"/>
    <s v="ABALROADO"/>
    <s v="MC - SUBSTITUIÇÃO DE TRANSFORMADOR"/>
    <n v="1313727"/>
    <n v="2026"/>
    <s v="COI"/>
    <s v="DG-RD-PO"/>
    <s v="LD02059122"/>
    <n v="5700498026"/>
    <x v="1"/>
    <m/>
    <n v="852851"/>
    <n v="8842098"/>
    <s v="190-13653246"/>
    <s v="EMERGENCIAL"/>
    <s v="SS ATENDIDA"/>
    <x v="413"/>
    <d v="2026-02-15T18:10:00"/>
    <d v="2026-02-17T18:47:32"/>
    <s v="BLOCO TRANSFORMADOR DE DISTRIBUIÇÃO"/>
    <s v="PONTE ALTA DO TOCANTINS"/>
    <s v="JANES FERREIRA DA SILVA"/>
    <s v="RURAL"/>
    <s v="FORMS SUBST DE TRANSFORMADOR"/>
    <s v="Segue SS para substituiçao de TR  queimado"/>
    <n v="15"/>
    <n v="15"/>
    <s v="15 kva "/>
    <d v="2026-07-21T19:08:30"/>
    <m/>
    <m/>
    <m/>
  </r>
  <r>
    <s v="DG-RD-PO 00241/2026"/>
    <x v="414"/>
    <n v="312600194"/>
    <n v="8812"/>
    <s v="FORMS"/>
    <s v="QUEIMADO"/>
    <s v="DESCARGA ATMOSFÉRICA"/>
    <m/>
    <m/>
    <s v="MC - SUBSTITUIÇÃO DE TRANSFORMADOR"/>
    <n v="1317959"/>
    <n v="2026"/>
    <s v="COI"/>
    <s v="DG-RD-PO"/>
    <s v="LD02072001"/>
    <n v="5700575152"/>
    <x v="20"/>
    <m/>
    <n v="821041"/>
    <n v="8732432"/>
    <s v="190-13656733"/>
    <s v="EMERGENCIAL"/>
    <s v="SS ATENDIDA"/>
    <x v="414"/>
    <d v="2026-03-05T16:41:00"/>
    <d v="2026-03-07T20:49:13"/>
    <s v="BLOCO TRANSFORMADOR DE DISTRIBUIÇÃO"/>
    <s v="SANTA ROSA DO TOCANTINS"/>
    <s v="JOSE MARIA ALVES MONTEL"/>
    <s v="RURAL"/>
    <s v="FORMS SUBST DE TRANSFORMADOR"/>
    <s v="INT: 20264160781697Segue SS de TR 5700575152 5KVA/19.9 KV e para-raios queimados.Acesso livre.UC 9711287FAZENDA CERRADOR63992345597CLOTILDES RIBEIRO DA CONCEICAO001OP10 63 99250-8261"/>
    <n v="15"/>
    <n v="5"/>
    <s v="5"/>
    <d v="2026-07-21T19:08:30"/>
    <m/>
    <m/>
    <m/>
  </r>
  <r>
    <s v="ETO-RD-DP 00080/2026"/>
    <x v="415"/>
    <n v="512600065"/>
    <n v="8812"/>
    <s v="FORMS"/>
    <s v="QUEIMADO"/>
    <s v="DESCARGA ATMOSFÉRICA"/>
    <s v="QUEIMADO"/>
    <s v="DESCARGA ATMOSFÉRICA"/>
    <s v="MC - SUBSTITUIÇÃO DE TRANSFORMADOR"/>
    <n v="1307029"/>
    <n v="2026"/>
    <s v="COI"/>
    <s v="ETO-RD-DP"/>
    <s v="LD05028074"/>
    <n v="5700578074"/>
    <x v="89"/>
    <m/>
    <n v="959466"/>
    <n v="8681147"/>
    <s v="190-12313201"/>
    <s v="EMERGENCIAL"/>
    <s v="SS ATENDIDA"/>
    <x v="415"/>
    <d v="2026-01-31T01:47:00"/>
    <d v="2026-02-02T15:24:49"/>
    <s v="BLOCO TRANSFORMADOR DE DISTRIBUIÇÃO"/>
    <s v="DIANOPOLIS"/>
    <s v="WESLEY MARCAL MENDES DE OLIVEI"/>
    <s v="RURAL"/>
    <s v="FORMS SUBST DE TRANSFORMADOR"/>
    <s v="Segundo informações da equipe de campo, o trafo 5700578074 de 30kVA e para raios estão queimados, acesso bom.Em atendimento pela eq Tavares"/>
    <n v="30"/>
    <n v="30"/>
    <s v="30"/>
    <d v="2026-07-21T19:08:30"/>
    <m/>
    <m/>
    <m/>
  </r>
  <r>
    <s v="DG-RD-PO 00429/2026"/>
    <x v="416"/>
    <n v="312600341"/>
    <n v="8812"/>
    <s v="FORMS"/>
    <m/>
    <m/>
    <m/>
    <m/>
    <s v="MC - SUBSTITUIÇÃO DE TRANSFORMADOR"/>
    <n v="1358387"/>
    <n v="2026"/>
    <s v="COI"/>
    <s v="DG-RD-PO"/>
    <s v="LD03046026"/>
    <n v="5700580096"/>
    <x v="14"/>
    <m/>
    <n v="877715"/>
    <n v="8771824"/>
    <s v="190-13691596"/>
    <s v="EMERGENCIAL"/>
    <s v="SS ATENDIDA"/>
    <x v="416"/>
    <d v="2026-06-23T18:00:00"/>
    <d v="2026-06-25T15:43:52"/>
    <s v="BLOCO TRANSFORMADOR DE DISTRIBUIÇÃO"/>
    <s v="PINDORAMA DO TOCANTINS"/>
    <s v="ANTONIO FAGNER ALVES RIBEIRO"/>
    <s v="RURAL"/>
    <s v="FORMS SUBST DE TRANSFORMADOR"/>
    <s v="Constatado trafo 5700580096 de 15kVA na 19.9kV e para-raios queimados. Acesso bom até uns 100mt do trafo, necessário andar com material até a estrutura."/>
    <n v="15"/>
    <n v="5"/>
    <s v="15"/>
    <d v="2026-07-21T19:08:30"/>
    <m/>
    <m/>
    <m/>
  </r>
  <r>
    <s v="DG-RD-PO 00127/2026"/>
    <x v="417"/>
    <n v="312600108"/>
    <n v="8812"/>
    <s v="FORMS"/>
    <s v="QUEIMADO"/>
    <s v="VANDALISMO"/>
    <s v="QUEIMADO"/>
    <s v="VANDALISMO"/>
    <s v="MC - SUBSTITUIÇÃO DE TRANSFORMADOR"/>
    <n v="1306492"/>
    <n v="2026"/>
    <s v="COI"/>
    <s v="DG-RD-PO"/>
    <s v="LD02072001"/>
    <n v="5700581043"/>
    <x v="20"/>
    <m/>
    <n v="853774"/>
    <n v="8766432"/>
    <s v="190-15855165"/>
    <s v="EMERGENCIAL"/>
    <s v="SS ATENDIDA"/>
    <x v="417"/>
    <d v="2026-02-01T16:38:00"/>
    <d v="2026-02-02T18:00:22"/>
    <s v="TRANSFORMADOR DE DISTRIBUIÇÃO ENERGISA 19.919Kv"/>
    <s v="SILVANOPOLIS"/>
    <s v="JOSE MARIA ALVES MONTEL"/>
    <s v="RURAL"/>
    <s v="FORMS SUBST DE TRANSFORMADOR"/>
    <s v="INT: 20264106798194Segue SS de TR 5700581043 5KVA/19.9 e para-raios queimados.Acesso livre.UC 10231930FAZENDA UNIAO II63 99104-0797DANIEL PEREIRA PAIXAO152OP01 63 8413-9467"/>
    <n v="15"/>
    <n v="5"/>
    <s v="5"/>
    <d v="2026-07-21T19:08:30"/>
    <m/>
    <m/>
    <m/>
  </r>
  <r>
    <s v="ETO-RD-AR 00344/2026"/>
    <x v="418"/>
    <n v="612600212"/>
    <n v="8812"/>
    <s v="FORMS"/>
    <s v="QUEIMADO"/>
    <s v="DESCARGA ATMOSFÉRICA"/>
    <s v="QUEIMADO"/>
    <s v="DESCARGA ATMOSFÉRICA"/>
    <s v="MC - SUBSTITUIÇÃO DE TRANSFORMADOR"/>
    <n v="1314238"/>
    <n v="2026"/>
    <s v="COI"/>
    <s v="ETO-RD-AR"/>
    <s v="LD02010004"/>
    <n v="5700584016"/>
    <x v="87"/>
    <m/>
    <n v="817583"/>
    <n v="9221824"/>
    <s v="190-13723299"/>
    <s v="EMERGENCIAL"/>
    <s v="SS ATENDIDA"/>
    <x v="418"/>
    <d v="2026-02-21T14:35:00"/>
    <d v="2026-02-23T18:27:09"/>
    <s v="BLOCO TRANSFORMADOR DE DISTRIBUIÇÃO"/>
    <s v="WANDERLANDIA"/>
    <s v="EZEQUIEL CAVALCANTE DOS SANTOS"/>
    <s v="RURAL"/>
    <s v="FORMS SUBST DE TRANSFORMADOR"/>
    <s v="Trafo 5700584016 queimado potência 15kva tensão34,5kv  não tem acesso. Equipe 92153859"/>
    <n v="15"/>
    <n v="15"/>
    <s v="15"/>
    <d v="2026-07-21T19:08:30"/>
    <m/>
    <m/>
    <m/>
  </r>
  <r>
    <s v="ETO-RD-DP 00086/2026"/>
    <x v="419"/>
    <n v="512600059"/>
    <n v="8385"/>
    <s v="FORMS"/>
    <s v="AVARIADO"/>
    <s v="BUCHA DANIFICADA"/>
    <s v="AVARIADO"/>
    <s v="BUCHA DANIFICADA"/>
    <s v="MC - SUBSTITUIÇÃO DE TRANSFORMADOR"/>
    <n v="1305967"/>
    <n v="2026"/>
    <s v="COI"/>
    <s v="ETO-RD-DP"/>
    <s v="LD02110005"/>
    <n v="5700516005"/>
    <x v="1"/>
    <m/>
    <n v="950674"/>
    <n v="8563442"/>
    <s v="190-13644136"/>
    <s v="EMERGENCIAL"/>
    <s v="SS ATENDIDA"/>
    <x v="419"/>
    <d v="2026-02-03T10:49:46"/>
    <d v="2026-02-04T12:38:48"/>
    <s v="BLOCO TRANSFORMADOR DE DISTRIBUIÇÃO"/>
    <s v="ARRAIAS"/>
    <s v="DIONES COSTA SILVA"/>
    <s v="RURAL"/>
    <s v="FORMS SUBST DE TRANSFORMADOR"/>
    <s v="SEGUE SS PARA SUBSTITUIR TRAFO 5700516005 DANIFICADO BUCHA PRIMARIA NA RDR DE ARRAIS - EQUIPE 005OP05 ESTEVE NO LOCAL"/>
    <n v="15"/>
    <n v="5"/>
    <s v="5 kVA_x000d__x000a_"/>
    <d v="2026-07-21T19:08:30"/>
    <m/>
    <m/>
    <m/>
  </r>
  <r>
    <s v="DG-RD-PO 00066/2026"/>
    <x v="420"/>
    <n v="312600059"/>
    <n v="8812"/>
    <s v="FORMS"/>
    <s v="QUEIMADO"/>
    <s v="DESCARGA ATMOSFÉRICA"/>
    <m/>
    <m/>
    <s v="MC - SUBSTITUIÇÃO DE TRANSFORMADOR"/>
    <n v="1288019"/>
    <n v="2026"/>
    <s v="COI"/>
    <s v="DG-RD-PO"/>
    <s v="LD03046026"/>
    <n v="5700585096"/>
    <x v="14"/>
    <m/>
    <n v="877261"/>
    <n v="8765064"/>
    <s v="190-13672692"/>
    <s v="EMERGENCIAL"/>
    <s v="SS ATENDIDA"/>
    <x v="420"/>
    <d v="2026-01-17T14:21:00"/>
    <d v="2026-01-19T16:38:18"/>
    <s v="BLOCO TRANSFORMADOR DE DISTRIBUIÇÃO"/>
    <s v="PINDORAMA DO TOCANTINS"/>
    <s v="LAISON OLIVEIRA CARVALHO"/>
    <s v="RURAL"/>
    <s v="FORMS SUBST DE TRANSFORMADOR"/>
    <s v="TRAFORMADOR DE 15 Kva QUEIMADO POR DESCARGA ATMOSFERICA E PARA -RAIO, ACESSO NORMAL"/>
    <n v="25"/>
    <n v="15"/>
    <s v="15 KVA"/>
    <d v="2026-07-21T19:08:30"/>
    <m/>
    <m/>
    <m/>
  </r>
  <r>
    <s v="ENC-RD-PS 00035/2026"/>
    <x v="421"/>
    <n v="212600069"/>
    <n v="8812"/>
    <s v="FORMS"/>
    <s v="QUEIMADO"/>
    <s v="NÃO IDENTIFICADO"/>
    <s v="QUEIMADO"/>
    <s v="NÃO IDENTIFICADO"/>
    <s v="MC - SUBSTITUIÇÃO DE TRANSFORMADOR"/>
    <n v="1282892"/>
    <n v="2026"/>
    <s v="COI"/>
    <s v="ENC-RD-PS"/>
    <s v="LD05062013"/>
    <n v="5700588233"/>
    <x v="29"/>
    <m/>
    <n v="718607"/>
    <n v="8925038"/>
    <s v="190-13675238"/>
    <s v="EMERGENCIAL"/>
    <s v="SS ATENDIDA"/>
    <x v="421"/>
    <d v="2026-01-11T18:12:00"/>
    <d v="2026-01-13T15:50:21"/>
    <s v="BLOCO TRANSFORMADOR DE DISTRIBUIÇÃO"/>
    <s v="VILA LUZIMANGUES"/>
    <s v="JOAO PAULO VASCONCELOS MARINHO"/>
    <s v="RURAL"/>
    <s v="FORMS SUBST DE TRANSFORMADOR"/>
    <s v="segue ss de 01 trafo de 15 kvar e 01 para raio da redde de 34,500kv queimado para ser subistituido pela equipe de manutencão acesso bom equipe que atendeu  divop04 cel, 63984702479/991365597 favor agilizar o atendimento"/>
    <n v="15"/>
    <n v="15"/>
    <s v="15 kvar "/>
    <d v="2026-07-21T19:08:30"/>
    <m/>
    <m/>
    <m/>
  </r>
  <r>
    <s v="ETO-RD-DP 00219/2026"/>
    <x v="422"/>
    <n v="512600112"/>
    <n v="8812"/>
    <s v="FORMS"/>
    <s v="QUEIMADO"/>
    <s v="DESCARGA ATMOSFÉRICA"/>
    <s v="QUEIMADO"/>
    <s v="DESCARGA ATMOSFÉRICA"/>
    <s v="MC - SUBSTITUIÇÃO DE TRANSFORMADOR"/>
    <n v="1325586"/>
    <n v="2026"/>
    <s v="COI"/>
    <s v="ETO-RD-DP"/>
    <s v="LD05028074"/>
    <n v="5700591074"/>
    <x v="89"/>
    <m/>
    <n v="960641"/>
    <n v="8674354"/>
    <s v="190-13660539"/>
    <s v="EMERGENCIAL"/>
    <s v="SS ATENDIDA"/>
    <x v="422"/>
    <d v="2026-03-27T10:00:00"/>
    <d v="2026-03-29T16:02:27"/>
    <s v="BLOCO TRANSFORMADOR DE DISTRIBUIÇÃO"/>
    <s v="DIANOPOLIS"/>
    <s v="ZELITO ALVES DELGADO"/>
    <s v="RURAL"/>
    <s v="FORMS SUBST DE TRANSFORMADOR"/>
    <s v="trafo queimado de 30kva 34.5kv 5700591074 faz. boa vista rdr de dianopolis equipe 091op01"/>
    <n v="30"/>
    <n v="30"/>
    <s v="30kva"/>
    <d v="2026-07-21T19:08:30"/>
    <m/>
    <m/>
    <m/>
  </r>
  <r>
    <s v="ENC-RD-PS 00209/2026"/>
    <x v="423"/>
    <n v="212600198"/>
    <n v="8812"/>
    <s v="FORMS"/>
    <s v="QUEIMADO"/>
    <s v="DESCARGA ATMOSFÉRICA"/>
    <s v="QUEIMADO"/>
    <s v="DESCARGA ATMOSFÉRICA"/>
    <s v="MC - SUBSTITUIÇÃO DE TRANSFORMADOR"/>
    <n v="1311383"/>
    <n v="2026"/>
    <s v="COI"/>
    <s v="ENC-RD-PS"/>
    <s v="LD02047073"/>
    <n v="5700596012"/>
    <x v="15"/>
    <m/>
    <n v="641921"/>
    <n v="8836784"/>
    <s v="190-13713411"/>
    <s v="EMERGENCIAL"/>
    <s v="SS ATENDIDA"/>
    <x v="423"/>
    <d v="2026-02-10T23:10:00"/>
    <d v="2026-02-12T16:02:45"/>
    <s v="BLOCO TRANSFORMADOR DE DISTRIBUIÇÃO"/>
    <s v="CRISTALANDIA"/>
    <s v="Felipe Batista Ferrreira"/>
    <s v="RURAL"/>
    <s v="FORMS SUBST DE TRANSFORMADOR"/>
    <s v="TR 570059601230KVAPARA RAIO DANIFICADO QUEIMADO TENSAO 34500012OP011 UC PENALIZADA"/>
    <n v="30"/>
    <n v="30"/>
    <s v="30"/>
    <d v="2026-07-21T19:08:30"/>
    <m/>
    <m/>
    <m/>
  </r>
  <r>
    <s v="ETO-RD-AG 00485/2026"/>
    <x v="424"/>
    <n v="662600296"/>
    <n v="8812"/>
    <s v="FORMS"/>
    <s v="QUEIMADO"/>
    <s v="DESCARGA ATMOSFÉRICA"/>
    <s v="QUEIMADO"/>
    <s v="DESCARGA ATMOSFÉRICA"/>
    <s v="MC - SUBSTITUIÇÃO DE TRANSFORMADOR"/>
    <n v="1342377"/>
    <n v="2026"/>
    <s v="COI"/>
    <s v="ETO-RD-AG"/>
    <s v="LD03005098"/>
    <n v="5700597119"/>
    <x v="31"/>
    <m/>
    <n v="858515"/>
    <n v="9343601"/>
    <s v="190-13695197"/>
    <s v="EMERGENCIAL"/>
    <s v="SS ATENDIDA"/>
    <x v="424"/>
    <d v="2026-05-09T09:41:56"/>
    <d v="2026-05-10T13:38:57"/>
    <s v="BLOCO TRANSFORMADOR DE DISTRIBUIÇÃO"/>
    <s v="SAO BENTO DO TOCANTINS"/>
    <s v="GUILHERME BORGES DE OLIVEIRA"/>
    <s v="RURAL"/>
    <s v="FORMS SUBST DE TRANSFORMADOR"/>
    <s v="TRAFO 5700597119 15KVA 34.5KV E PARA RAIO QUEIMADOACESSO CAMINHONETELEVAR CARRINHO DE MÃO PARA CARREGAR TRAFO ATE O POSTE."/>
    <n v="15"/>
    <n v="5"/>
    <s v="15KVA"/>
    <d v="2026-07-21T19:08:30"/>
    <m/>
    <m/>
    <m/>
  </r>
  <r>
    <s v="ETO-RD-GR 00001/2026"/>
    <x v="425"/>
    <n v="712600012"/>
    <n v="8812"/>
    <s v="FORMS"/>
    <s v="QUEIMADO"/>
    <s v="DESCARGA ATMOSFÉRICA"/>
    <s v="QUEIMADO"/>
    <s v="DESCARGA ATMOSFÉRICA"/>
    <s v="MC - SUBSTITUIÇÃO DE TRANSFORMADOR"/>
    <n v="1277788"/>
    <n v="2026"/>
    <s v="COI"/>
    <s v="ETO-RD-GR"/>
    <s v="LD01065015"/>
    <n v="5700599078"/>
    <x v="50"/>
    <m/>
    <n v="844553"/>
    <n v="9052311"/>
    <s v="190-13645771"/>
    <s v="ALTA"/>
    <s v="SS ATENDIDA"/>
    <x v="425"/>
    <d v="2026-01-03T12:59:27"/>
    <d v="2026-03-02T05:31:53"/>
    <s v="BLOCO TRANSFORMADOR DE DISTRIBUIÇÃO"/>
    <s v="ITACAJA"/>
    <s v="DELIO NUNES OSCAR"/>
    <s v="RURAL"/>
    <s v="FORMS SUBST DE TRANSFORMADOR"/>
    <s v="Enviar equipe da manutenção para substituir trafo 5700599078, mais para raio queimado  em campo"/>
    <n v="25"/>
    <n v="5"/>
    <s v="15"/>
    <d v="2026-07-21T19:08:30"/>
    <m/>
    <m/>
    <m/>
  </r>
  <r>
    <s v="ETO-RD-GR 00498/2026"/>
    <x v="426"/>
    <n v="712600343"/>
    <n v="8812"/>
    <s v="FORMS"/>
    <s v="QUEIMADO"/>
    <s v="DESCARGA ATMOSFÉRICA"/>
    <s v="QUEIMADO"/>
    <s v="DESCARGA ATMOSFÉRICA"/>
    <s v="MC - SUBSTITUIÇÃO DE TRANSFORMADOR"/>
    <n v="1336686"/>
    <n v="2026"/>
    <s v="COI"/>
    <s v="ETO-RD-GR"/>
    <s v="LD01065015"/>
    <n v="5700600079"/>
    <x v="50"/>
    <m/>
    <n v="824508"/>
    <n v="9049174"/>
    <s v="190-13645634"/>
    <s v="EMERGENCIAL"/>
    <s v="SS ATENDIDA"/>
    <x v="426"/>
    <d v="2026-04-30T16:09:00"/>
    <d v="2026-05-02T15:08:03"/>
    <s v="BLOCO TRANSFORMADOR DE DISTRIBUIÇÃO"/>
    <s v="ITAPIRATINS"/>
    <s v="SIRDEIS ALVES MONTEIRO"/>
    <s v="RURAL"/>
    <s v="FORMS SUBST DE TRANSFORMADOR"/>
    <s v="trafo 5700600079"/>
    <n v="15"/>
    <n v="5"/>
    <s v="15 kva"/>
    <d v="2026-07-21T19:08:30"/>
    <m/>
    <m/>
    <m/>
  </r>
  <r>
    <s v="ETO-RD-GU 00464/2026"/>
    <x v="427"/>
    <n v="412600402"/>
    <n v="8385"/>
    <s v="FORMS"/>
    <s v="QUEIMADO"/>
    <s v="DESCARGA ATMOSFÉRICA"/>
    <s v="QUEIMADO"/>
    <s v="DESCARGA ATMOSFÉRICA"/>
    <s v="MC - SUBSTITUIÇÃO DE TRANSFORMADOR"/>
    <n v="1335402"/>
    <n v="2026"/>
    <s v="COI"/>
    <s v="ETO-RD-GU"/>
    <s v="LD02066094"/>
    <n v="5700601200"/>
    <x v="110"/>
    <m/>
    <n v="782831"/>
    <n v="8600116"/>
    <s v="190-13664149"/>
    <s v="EMERGENCIAL"/>
    <s v="SS ATENDIDA"/>
    <x v="427"/>
    <d v="2026-04-20T11:00:00"/>
    <d v="2026-04-22T12:47:41"/>
    <s v="BLOCO TRANSFORMADOR DE DISTRIBUIÇÃO"/>
    <s v="SAO SALVADOR DO TOCANTINS"/>
    <s v="JONATAN ALVES DE SOUZA"/>
    <s v="RURAL"/>
    <s v="FORMS SUBST DE TRANSFORMADOR"/>
    <s v="SEGUE SOLICITAÇÃO PARA TROCA DE TRAFO QUEIMADO NA RDR DE SÃO SALVADOR"/>
    <n v="15"/>
    <n v="15"/>
    <s v="5KVA"/>
    <d v="2026-07-21T19:08:30"/>
    <m/>
    <m/>
    <m/>
  </r>
  <r>
    <s v="DOLP-RD-PA 00184/2026"/>
    <x v="428"/>
    <n v="112600182"/>
    <n v="8812"/>
    <s v="FORMS"/>
    <s v="QUEIMADO"/>
    <s v="NÃO IDENTIFICADO"/>
    <s v="QUEIMADO"/>
    <s v="NÃO IDENTIFICADO"/>
    <s v="MC - SUBSTITUIÇÃO DE TRANSFORMADOR"/>
    <n v="1309696"/>
    <n v="2026"/>
    <s v="COI"/>
    <s v="DOLP-RD-PA"/>
    <s v="LD02059122"/>
    <n v="5700602196"/>
    <x v="19"/>
    <m/>
    <n v="887092"/>
    <n v="8864046"/>
    <s v="190-13720878"/>
    <s v="EMERGENCIAL"/>
    <s v="SS ATENDIDA"/>
    <x v="428"/>
    <d v="2026-02-05T22:59:00"/>
    <d v="2026-02-06T16:49:16"/>
    <s v="BLOCO TRANSFORMADOR DE DISTRIBUIÇÃO"/>
    <s v="LAGOA DO TOCANTINS"/>
    <s v="JORGE BOAZ FERREIRA SOUSA DA S"/>
    <s v="RURAL"/>
    <s v="FORMS SUBST DE TRANSFORMADOR"/>
    <s v="TRAFO QUEIMADO TENSAO 34,5 ACESSO LIVRE TRAFO DE 5KVA PARA RAIO QUEIMADO RDR DE LAGOA DO TOCANTINS"/>
    <n v="15"/>
    <n v="5"/>
    <s v="5 KVA "/>
    <d v="2026-07-21T19:08:30"/>
    <m/>
    <m/>
    <m/>
  </r>
  <r>
    <s v="ETO-RD-GR 00032/2026"/>
    <x v="429"/>
    <n v="712600067"/>
    <n v="8812"/>
    <s v="FORMS"/>
    <s v="QUEIMADO"/>
    <s v="DESCARGA ATMOSFÉRICA"/>
    <s v="QUEIMADO"/>
    <s v="DESCARGA ATMOSFÉRICA"/>
    <s v="MC - SUBSTITUIÇÃO DE TRANSFORMADOR"/>
    <n v="1280100"/>
    <n v="2026"/>
    <s v="COI"/>
    <s v="ETO-RD-GR"/>
    <s v="LD02065015"/>
    <n v="5700603018"/>
    <x v="22"/>
    <m/>
    <n v="871307"/>
    <n v="8991264"/>
    <s v="190-13721085"/>
    <s v="EMERGENCIAL"/>
    <s v="SS ATENDIDA"/>
    <x v="429"/>
    <d v="2026-01-07T16:50:00"/>
    <d v="2026-01-09T12:52:23"/>
    <s v="BLOCO TRANSFORMADOR DE DISTRIBUIÇÃO"/>
    <s v="BOM JESUS DO TOCANTINS"/>
    <s v="VALERIA DE JESUS BORGES CARVAL"/>
    <s v="RURAL"/>
    <s v="FORMS SUBST DE TRANSFORMADOR"/>
    <s v="TRAFO QUEIMADO 5700603018 - 5KVA - 34,5KV - PARA RAIO QUEIMADO - ACESSO CAMINHONETE IND FAZENDA ESTREITAO,CLIENTE VESPASIANO PINTO GAMA - UC 10798590TEL. 63992974517 RDR BOM JESUS DO TOCANTINS"/>
    <n v="15"/>
    <n v="5"/>
    <s v="10KVA"/>
    <d v="2026-07-21T19:08:30"/>
    <m/>
    <m/>
    <m/>
  </r>
  <r>
    <s v="ETO-RD-GR 00419/2026"/>
    <x v="430"/>
    <n v="712600295"/>
    <n v="8812"/>
    <s v="FORMS"/>
    <s v="QUEIMADO"/>
    <s v="DESCARGA ATMOSFÉRICA"/>
    <s v="QUEIMADO"/>
    <s v="DESCARGA ATMOSFÉRICA"/>
    <s v="MC - SUBSTITUIÇÃO DE TRANSFORMADOR"/>
    <n v="1330728"/>
    <n v="2026"/>
    <s v="MANUT"/>
    <s v="ETO-RD-GR"/>
    <s v="AL06020023"/>
    <n v="5700603023"/>
    <x v="111"/>
    <m/>
    <n v="781235"/>
    <n v="9112891"/>
    <s v="190-13644063"/>
    <s v="EMERGENCIAL"/>
    <s v="SS ATENDIDA"/>
    <x v="430"/>
    <d v="2026-04-09T19:00:00"/>
    <d v="2026-04-11T19:46:33"/>
    <s v="BLOCO TRANSFORMADOR DE DISTRIBUIÇÃO"/>
    <s v="COLINAS DO TOCANTINS"/>
    <s v="LEANDRO BISPO DE BARROS"/>
    <s v="RURAL"/>
    <s v="FORMS SUBST DE TRANSFORMADOR"/>
    <s v="trafo 5700603023 queimadopararaio queimadoacesso livre"/>
    <n v="15"/>
    <n v="15"/>
    <s v="15KVA"/>
    <d v="2026-07-21T19:08:30"/>
    <m/>
    <m/>
    <m/>
  </r>
  <r>
    <s v="ETO-RD-GR 00428/2026"/>
    <x v="431"/>
    <n v="712600302"/>
    <n v="8812"/>
    <s v="FORMS"/>
    <s v="QUEIMADO"/>
    <s v="DESCARGA ATMOSFÉRICA"/>
    <s v="QUEIMADO"/>
    <s v="DESCARGA ATMOSFÉRICA"/>
    <s v="MC - SUBSTITUIÇÃO DE TRANSFORMADOR"/>
    <n v="1331513"/>
    <n v="2026"/>
    <s v="COI"/>
    <s v="ETO-RD-GR"/>
    <s v="LD01065015"/>
    <n v="5700603078"/>
    <x v="50"/>
    <m/>
    <n v="880147"/>
    <n v="9044268"/>
    <s v="190-13681502"/>
    <s v="EMERGENCIAL"/>
    <s v="SS ATENDIDA"/>
    <x v="431"/>
    <d v="2026-04-14T10:55:04"/>
    <d v="2026-04-15T16:45:42"/>
    <s v="BLOCO TRANSFORMADOR DE DISTRIBUIÇÃO"/>
    <s v="ITACAJA"/>
    <s v="VALERIA DE JESUS BORGES CARVAL"/>
    <s v="RURAL"/>
    <s v="FORMS SUBST DE TRANSFORMADOR"/>
    <s v="trafo queimado 5700603078 -5KVA - 34,5Kv acesso caminhonete para raio queimado LEONILDO BALZANELOIND FAZENDA SANTA RITA - LEONILDO BALZANELOuc 9771344RDR  ITACAJA"/>
    <m/>
    <m/>
    <s v="5KVA"/>
    <d v="2026-07-21T19:08:30"/>
    <m/>
    <m/>
    <m/>
  </r>
  <r>
    <s v="ETO-RD-GU 00339/2026"/>
    <x v="432"/>
    <n v="412600306"/>
    <n v="8812"/>
    <s v="FORMS"/>
    <s v="QUEIMADO"/>
    <s v="NÃO IDENTIFICADO"/>
    <s v="QUEIMADO"/>
    <s v="NÃO IDENTIFICADO"/>
    <s v="MC - SUBSTITUIÇÃO DE TRANSFORMADOR"/>
    <n v="1323428"/>
    <n v="2026"/>
    <s v="COI"/>
    <s v="ETO-RD-GU"/>
    <s v="LD02040003"/>
    <n v="5700607076"/>
    <x v="63"/>
    <m/>
    <n v="702589"/>
    <n v="8712465"/>
    <s v="190-13714839"/>
    <s v="EMERGENCIAL"/>
    <s v="SS ATENDIDA"/>
    <x v="432"/>
    <d v="2026-03-22T13:30:00"/>
    <d v="2026-03-21T09:16:36"/>
    <s v="BLOCO TRANSFORMADOR DE DISTRIBUIÇÃO"/>
    <s v="DUERE"/>
    <s v="Wilmar Lucas Rodrigues Noleto"/>
    <s v="RURAL"/>
    <s v="FORMS SUBST DE TRANSFORMADOR"/>
    <s v="SEGUE SS DE TRAFO QUEIMADO, TRAFO DE 15KVA19.9KV, PARA RAIO QUEIMADO E ACESSO LIVRE"/>
    <n v="15"/>
    <n v="15"/>
    <s v="15KVA"/>
    <d v="2026-07-21T19:08:30"/>
    <m/>
    <m/>
    <m/>
  </r>
  <r>
    <s v="ENC-RD-PS 00164/2026"/>
    <x v="433"/>
    <n v="212600158"/>
    <n v="8812"/>
    <s v="FORMS"/>
    <s v="QUEIMADO"/>
    <s v="DESCARGA ATMOSFÉRICA"/>
    <s v="QUEIMADO"/>
    <s v="DESCARGA ATMOSFÉRICA"/>
    <s v="MC - SUBSTITUIÇÃO DE TRANSFORMADOR"/>
    <n v="1306696"/>
    <n v="2026"/>
    <s v="COI"/>
    <s v="ENC-RD-PS"/>
    <s v="LD04062013"/>
    <n v="5700611086"/>
    <x v="13"/>
    <m/>
    <n v="667331"/>
    <n v="8923838"/>
    <s v="190-13687117"/>
    <s v="EMERGENCIAL"/>
    <s v="SS ATENDIDA"/>
    <x v="433"/>
    <d v="2026-02-03T15:46:00"/>
    <d v="2026-02-03T15:12:00"/>
    <s v="BLOCO TRANSFORMADOR DE DISTRIBUIÇÃO"/>
    <s v="MARIANOPOLIS DO TOCANTINS"/>
    <s v="Felipe Batista Ferrreira"/>
    <s v="RURAL"/>
    <s v="FORMS SUBST DE TRANSFORMADOR"/>
    <s v="TR 570061108615KVAPARA RAIO DANIFICADO ACESSO LIVRETENSAO 34500086OP01 ESTEVE NO LOCAL INFORMAÇÃO QUE O VAO DA REDE MT ESTA MUITO BAIXO DEVIDO DISTANCIA ENTRE A CHAVE E TRAFO ,NECESSARIO IMPLANTAR PORTE VAO COM 140 METROS LEVAR ESTRTURA 10/150 U1 COMPLETA ."/>
    <n v="15"/>
    <n v="15"/>
    <s v="15KVA"/>
    <d v="2026-07-21T19:08:30"/>
    <m/>
    <m/>
    <m/>
  </r>
  <r>
    <s v="ETO-RD-GU 00185/2026"/>
    <x v="434"/>
    <n v="412600195"/>
    <n v="8385"/>
    <s v="FORMS"/>
    <s v="QUEIMADO"/>
    <s v="DESCARGA ATMOSFÉRICA"/>
    <s v="QUEIMADO"/>
    <s v="DESCARGA ATMOSFÉRICA"/>
    <s v="MC - SUBSTITUIÇÃO DE TRANSFORMADOR"/>
    <n v="1309939"/>
    <n v="2026"/>
    <s v="COI"/>
    <s v="ETO-RD-GU"/>
    <s v="LD02003036"/>
    <n v="5700614029"/>
    <x v="54"/>
    <m/>
    <n v="769484"/>
    <n v="8558280"/>
    <s v="190-13686663"/>
    <s v="EMERGENCIAL"/>
    <s v="SS ATENDIDA"/>
    <x v="434"/>
    <d v="2026-02-08T16:52:45"/>
    <d v="2026-02-10T19:24:10"/>
    <s v="BLOCO TRANSFORMADOR DE DISTRIBUIÇÃO"/>
    <s v="PALMEIROPOLIS"/>
    <s v="CARLOS ALBERTO COUTINHO DE MOR"/>
    <s v="RURAL"/>
    <s v="FORMS SUBST DE TRANSFORMADOR"/>
    <s v="segue nota para substituiçao de trafo queimado 05 kva tensao 19,9 kv asseço livre para camionete"/>
    <n v="15"/>
    <n v="5"/>
    <s v="05 kva"/>
    <d v="2026-07-21T19:08:30"/>
    <m/>
    <m/>
    <m/>
  </r>
  <r>
    <s v="ETO-RD-GR 00207/2026"/>
    <x v="435"/>
    <n v="712600139"/>
    <n v="8812"/>
    <s v="FORMS"/>
    <s v="QUEIMADO"/>
    <s v="DESCARGA ATMOSFÉRICA"/>
    <s v="QUEIMADO"/>
    <s v="DESCARGA ATMOSFÉRICA"/>
    <s v="MC - SUBSTITUIÇÃO DE TRANSFORMADOR"/>
    <n v="1310493"/>
    <n v="2026"/>
    <s v="COI"/>
    <s v="ETO-RD-GR"/>
    <s v="LD02022033"/>
    <n v="5700614087"/>
    <x v="12"/>
    <m/>
    <n v="719205"/>
    <n v="9025478"/>
    <s v="190-13709250"/>
    <s v="EMERGENCIAL"/>
    <s v="SS ATENDIDA"/>
    <x v="435"/>
    <d v="2026-02-10T08:15:34"/>
    <d v="2026-02-11T17:05:20"/>
    <s v="BLOCO TRANSFORMADOR DE DISTRIBUIÇÃO"/>
    <s v="GOIANORTE"/>
    <s v="PAULO SERGIO CAETANO FREIRE"/>
    <s v="RURAL"/>
    <s v="FORMS SUBST DE TRANSFORMADOR"/>
    <s v="TRAFO 5700614087 QUEIMADO PARA RAIO TAMBÉM DE 15 KVA NA REDE 19,9 KV ACESSO BOM PARA CAMIONETE NÃO FOI FEITO TESTE AVAZIO DEVIDO O MESMO ESTA COM BUCHA PRIMARIA ESTOURADA"/>
    <m/>
    <m/>
    <s v="15 KVA "/>
    <d v="2026-07-21T19:08:30"/>
    <m/>
    <m/>
    <m/>
  </r>
  <r>
    <s v="ENC-RD-PS 00304/2026"/>
    <x v="436"/>
    <n v="212600269"/>
    <n v="8812"/>
    <s v="FORMS"/>
    <s v="QUEIMADO"/>
    <s v="DESCARGA ATMOSFÉRICA"/>
    <s v="QUEIMADO"/>
    <s v="DESCARGA ATMOSFÉRICA"/>
    <s v="MC - SUBSTITUIÇÃO DE TRANSFORMADOR"/>
    <n v="1317518"/>
    <n v="2026"/>
    <s v="COI"/>
    <s v="ENC-RD-PS"/>
    <s v="LD04062013"/>
    <n v="5700616085"/>
    <x v="13"/>
    <m/>
    <n v="715008"/>
    <n v="8903919"/>
    <s v="190-13679878"/>
    <s v="EMERGENCIAL"/>
    <s v="SS ATENDIDA"/>
    <x v="436"/>
    <d v="2026-03-04T23:15:00"/>
    <d v="2026-03-07T12:34:36"/>
    <s v="BLOCO TRANSFORMADOR DE DISTRIBUIÇÃO"/>
    <s v="MONTE SANTO DO TOCANTINS"/>
    <s v="Felipe Batista Ferrreira"/>
    <s v="RURAL"/>
    <s v="FORMS SUBST DE TRANSFORMADOR"/>
    <s v="TR 570061608545KVAQUAIMADO PARA RAIO DANIFICADO TENSAO 34500(03)UC PENALIZADAS ACESSO LIVRE013OP15"/>
    <n v="45"/>
    <n v="45"/>
    <s v="45KVA"/>
    <d v="2026-07-21T19:08:30"/>
    <m/>
    <m/>
    <m/>
  </r>
  <r>
    <s v="ETO-RD-PS 00133/2026"/>
    <x v="437"/>
    <m/>
    <e v="#N/A"/>
    <s v="FORMS"/>
    <s v="AVARIADO"/>
    <s v="VAZAMENTO DE ÓLEO"/>
    <m/>
    <m/>
    <m/>
    <m/>
    <n v="2026"/>
    <s v="COI"/>
    <s v="ETO-RD-PS"/>
    <s v="LD02047073"/>
    <n v="5700617073"/>
    <x v="15"/>
    <m/>
    <n v="656070"/>
    <n v="8812239"/>
    <s v="190-13678001"/>
    <s v="EMERGENCIAL"/>
    <s v="SS ATENDIDA"/>
    <x v="437"/>
    <d v="2026-03-18T16:01:00"/>
    <d v="2026-03-19T17:24:02"/>
    <s v="BLOCO TRANSFORMADOR DE DISTRIBUIÇÃO"/>
    <s v="LAGOA DA CONFUSAO"/>
    <s v="THIAGO BORGES DE OLIVEIRA"/>
    <s v="RURAL"/>
    <s v="FORMS SUBST DE TRANSFORMADOR"/>
    <s v="Segue ss para tratativa com equpe de manutençao o quanto antessubstituir trafo 5700617073 com vazamento de oleo na zona rural de lagoa da confusao"/>
    <m/>
    <m/>
    <s v="15"/>
    <d v="2026-07-21T19:08:30"/>
    <m/>
    <m/>
    <m/>
  </r>
  <r>
    <s v="ETO-RD-DP 00396/2026"/>
    <x v="438"/>
    <n v="512600182"/>
    <n v="8812"/>
    <s v="FORMS"/>
    <s v="QUEIMADO"/>
    <s v="NÃO IDENTIFICADO"/>
    <s v="QUEIMADO"/>
    <s v="NÃO IDENTIFICADO"/>
    <s v="MC - SUBSTITUIÇÃO DE TRANSFORMADOR"/>
    <n v="1358402"/>
    <n v="2026"/>
    <s v="COI"/>
    <s v="ETO-RD-DP"/>
    <s v="LD01010021"/>
    <n v="5700618072"/>
    <x v="38"/>
    <m/>
    <n v="917067"/>
    <n v="8651135"/>
    <s v="190-12315133"/>
    <s v="EMERGENCIAL"/>
    <s v="SS ATENDIDA"/>
    <x v="438"/>
    <d v="2026-06-24T17:30:25"/>
    <d v="2026-06-26T15:37:19"/>
    <s v="BLOCO TRANSFORMADOR DE DISTRIBUIÇÃO"/>
    <s v="CONCEICAO DO TOCANTINS"/>
    <s v="MARCELO LIMA DAMASCENO"/>
    <s v="RURAL"/>
    <s v="FORMS SUBST DE TRANSFORMADOR"/>
    <s v="TRANSFORMADOR E PARA RAIO QUEIMADOI"/>
    <n v="10"/>
    <n v="10"/>
    <s v="15KVA"/>
    <d v="2026-07-21T19:08:30"/>
    <m/>
    <m/>
    <m/>
  </r>
  <r>
    <s v="ETO-RD-GU 00290/2026"/>
    <x v="439"/>
    <n v="412600270"/>
    <n v="8812"/>
    <s v="FORMS"/>
    <s v="QUEIMADO"/>
    <s v="DESCARGA ATMOSFÉRICA"/>
    <s v="QUEIMADO"/>
    <s v="DESCARGA ATMOSFÉRICA"/>
    <s v="MC - SUBSTITUIÇÃO DE TRANSFORMADOR"/>
    <n v="1317289"/>
    <n v="2026"/>
    <s v="COI"/>
    <s v="ETO-RD-GU"/>
    <s v="LD02036052"/>
    <n v="5700623107"/>
    <x v="102"/>
    <m/>
    <n v="646201"/>
    <n v="8632909"/>
    <s v="190-13678249"/>
    <s v="EMERGENCIAL"/>
    <s v="SS ATENDIDA"/>
    <x v="439"/>
    <d v="2026-03-06T09:21:06"/>
    <d v="2026-03-07T16:14:41"/>
    <s v="BLOCO TRANSFORMADOR DE DISTRIBUIÇÃO"/>
    <s v="SANDOLANDIA"/>
    <s v="CARLOS ALBERTO COUTINHO DE MOR"/>
    <s v="RURAL"/>
    <s v="FORMS SUBST DE TRANSFORMADOR"/>
    <s v="segue ss para substituiçao de transformador asseço livre"/>
    <n v="15"/>
    <n v="15"/>
    <s v="15kva"/>
    <d v="2026-07-21T19:08:30"/>
    <m/>
    <m/>
    <m/>
  </r>
  <r>
    <s v="DOLP-RD-PA 00250/2026"/>
    <x v="440"/>
    <n v="112600272"/>
    <n v="8812"/>
    <s v="FORMS"/>
    <s v="QUEIMADO"/>
    <s v="NÃO IDENTIFICADO"/>
    <s v="QUEIMADO"/>
    <s v="NÃO IDENTIFICADO"/>
    <s v="MC - SUBSTITUIÇÃO DE TRANSFORMADOR"/>
    <n v="1312076"/>
    <n v="2026"/>
    <s v="COI"/>
    <s v="DOLP-RD-PA"/>
    <s v="LD03059122"/>
    <n v="5700628010"/>
    <x v="11"/>
    <m/>
    <n v="800559"/>
    <n v="8903020"/>
    <s v="190-13682976"/>
    <s v="EMERGENCIAL"/>
    <s v="SS ATENDIDA"/>
    <x v="440"/>
    <d v="2026-02-13T15:33:00"/>
    <d v="2026-02-15T21:35:57"/>
    <s v="BLOCO TRANSFORMADOR DE DISTRIBUIÇÃO"/>
    <s v="LAJEADO"/>
    <s v="JORGE BOAZ FERREIRA SOUSA DA S"/>
    <s v="RURAL"/>
    <s v="FORMS SUBST DE TRANSFORMADOR"/>
    <s v="trafo 5700628010 queimado acesso livre tensão 34,5potencia 15 kva OBS: LEVA EMENDA PARA CABO 2 E 4 COM ALMA PARA FAZER EMENDA DE NEUTRO ROMPIDO NA BUCHA DO TRAFO NA MESMA ESTRUTURA DO TRAFO"/>
    <n v="25"/>
    <n v="15"/>
    <s v="15 KVA "/>
    <d v="2026-07-21T19:08:30"/>
    <m/>
    <m/>
    <m/>
  </r>
  <r>
    <s v="ETO-RD-AR 00032/2026"/>
    <x v="441"/>
    <n v="612600050"/>
    <n v="8385"/>
    <s v="FORMS"/>
    <s v="QUEIMADO"/>
    <s v="SOBRECARGA"/>
    <s v="QUEIMADO"/>
    <m/>
    <s v="MC - SUBSTITUIÇÃO DE TRANSFORMADOR"/>
    <n v="1281540"/>
    <n v="2026"/>
    <s v="COI"/>
    <s v="ETO-RD-AR"/>
    <s v="LD01095030"/>
    <n v="5700569016"/>
    <x v="1"/>
    <m/>
    <n v="832339"/>
    <n v="9253517"/>
    <s v="190-13672814"/>
    <s v="EMERGENCIAL"/>
    <s v="SS ATENDIDA"/>
    <x v="441"/>
    <d v="2026-01-09T03:02:26"/>
    <d v="2026-01-11T08:26:12"/>
    <s v="BLOCO TRANSFORMADOR DE DISTRIBUIÇÃO"/>
    <s v="WANDERLANDIA"/>
    <s v="ADRIANO DE SOUSA GOMES"/>
    <s v="RURAL"/>
    <s v="FORMS SUBST DE TRANSFORMADOR"/>
    <s v="TRAFO QUEIMADO (COLOCAR UM MAIOR)POTÊNCIA 5KVA TENSÃO 34,5KVACESSO CAMINHÃO/CAMINHONETECABO AA / 2EQUIPE 016OP01 (63992229617)"/>
    <n v="15"/>
    <n v="5"/>
    <s v="5KVA"/>
    <d v="2026-07-21T19:08:30"/>
    <m/>
    <m/>
    <m/>
  </r>
  <r>
    <s v="ETO-RD-GR 00003/2026"/>
    <x v="442"/>
    <n v="712600009"/>
    <n v="8812"/>
    <s v="FORMS"/>
    <s v="QUEIMADO"/>
    <s v="DESCARGA ATMOSFÉRICA"/>
    <s v="QUEIMADO"/>
    <s v="DESCARGA ATMOSFÉRICA"/>
    <s v="MC - SUBSTITUIÇÃO DE TRANSFORMADOR"/>
    <n v="1277213"/>
    <n v="2026"/>
    <s v="COI"/>
    <s v="ETO-RD-GR"/>
    <s v="LD04038009"/>
    <n v="5700631033"/>
    <x v="112"/>
    <m/>
    <n v="752443"/>
    <n v="9025753"/>
    <s v="190-13715496"/>
    <s v="ALTA"/>
    <s v="SS ATENDIDA"/>
    <x v="442"/>
    <d v="2026-01-01T16:55:00"/>
    <d v="2026-03-02T05:49:17"/>
    <s v="BLOCO TRANSFORMADOR DE DISTRIBUIÇÃO"/>
    <s v="COLMEIA"/>
    <s v="DELIO NUNES OSCAR"/>
    <s v="RURAL"/>
    <s v="FORMS SUBST DE TRANSFORMADOR"/>
    <s v="Enviar equipe  da manuenção para substituir trafo queimado , Acesso só para Camionete"/>
    <n v="25"/>
    <n v="15"/>
    <s v="15"/>
    <d v="2026-07-21T19:08:30"/>
    <m/>
    <m/>
    <m/>
  </r>
  <r>
    <s v="ETO-RD-GU 00386/2026"/>
    <x v="443"/>
    <n v="412600325"/>
    <n v="8812"/>
    <s v="FORMS"/>
    <s v="QUEIMADO"/>
    <s v="DESCARGA ATMOSFÉRICA"/>
    <s v="QUEIMADO"/>
    <s v="DESCARGA ATMOSFÉRICA"/>
    <s v="MC - SUBSTITUIÇÃO DE TRANSFORMADOR"/>
    <n v="1324022"/>
    <n v="2026"/>
    <s v="COI"/>
    <s v="ETO-RD-GU"/>
    <s v="LD06047073"/>
    <n v="5700632073"/>
    <x v="5"/>
    <m/>
    <n v="632624"/>
    <n v="8769360"/>
    <s v="190-13704196"/>
    <s v="EMERGENCIAL"/>
    <s v="SS ATENDIDA"/>
    <x v="443"/>
    <d v="2026-03-25T20:21:55"/>
    <d v="2026-03-27T20:20:17"/>
    <s v="BLOCO TRANSFORMADOR DE DISTRIBUIÇÃO"/>
    <s v="LAGOA DA CONFUSAO"/>
    <s v="JURANDY GOMES DE OLIVEIRA"/>
    <s v="RURAL"/>
    <s v="FORMS SUBST DE TRANSFORMADOR"/>
    <s v="trafo 5700632073 queimado de 30 kva tensão 34.5 kv acesso livre  para raio queimado  loroty"/>
    <n v="30"/>
    <n v="30"/>
    <s v="30"/>
    <d v="2026-07-21T19:08:30"/>
    <m/>
    <m/>
    <m/>
  </r>
  <r>
    <s v="ETO-RD-GR 00085/2026"/>
    <x v="444"/>
    <n v="712600065"/>
    <n v="8812"/>
    <s v="FORMS"/>
    <s v="QUEIMADO"/>
    <s v="DESCARGA ATMOSFÉRICA"/>
    <s v="QUEIMADO"/>
    <s v="DESCARGA ATMOSFÉRICA"/>
    <s v="MC - SUBSTITUIÇÃO DE TRANSFORMADOR"/>
    <n v="1287859"/>
    <n v="2026"/>
    <s v="COI"/>
    <s v="ETO-RD-GR"/>
    <s v="LD01065015"/>
    <n v="5700632104"/>
    <x v="50"/>
    <m/>
    <n v="855818"/>
    <n v="9019527"/>
    <s v="190-13712864"/>
    <s v="PROGRAMAVEL"/>
    <s v="SS ATENDIDA"/>
    <x v="444"/>
    <d v="2026-01-16T21:00:00"/>
    <d v="2027-02-20T12:06:01"/>
    <s v="BLOCO TRANSFORMADOR DE DISTRIBUIÇÃO"/>
    <s v="SANTA MARIA DO TOCANTINS"/>
    <s v="VALERIA DE JESUS BORGES CARVAL"/>
    <s v="RURAL"/>
    <s v="FORMS SUBST DE TRANSFORMADOR"/>
    <s v="TRAFO QUEIMADO 5700632104 - 15KVA 19,9KV ACESSO LIVRE PARA RAIO QUEIMADO IND FAZENDA CHUPE - CLIENTE LENIEL FONSECA LOPES - UC 10074720 - TEL. 63984232073RDR SANTA MARIA"/>
    <n v="15"/>
    <n v="15"/>
    <s v="15KVA"/>
    <d v="2026-07-21T19:08:30"/>
    <m/>
    <m/>
    <m/>
  </r>
  <r>
    <s v="DOLP-RD-PA 00442/2026"/>
    <x v="445"/>
    <n v="112600379"/>
    <n v="25983"/>
    <s v="FORMS"/>
    <s v="QUEIMADO"/>
    <s v="DESCARGA ATMOSFÉRICA"/>
    <s v="QUEIMADO"/>
    <s v="DESCARGA ATMOSFÉRICA"/>
    <s v="MC - SUBSTITUIÇÃO DE TRANSFORMADOR"/>
    <n v="1331057"/>
    <n v="2026"/>
    <s v="MANUT"/>
    <s v="DOLP-RD-PA"/>
    <s v="LD01059122"/>
    <n v="5700637070"/>
    <x v="65"/>
    <m/>
    <n v="847168"/>
    <n v="8911049"/>
    <s v="190-13711807"/>
    <s v="EMERGENCIAL"/>
    <s v="SS ATENDIDA"/>
    <x v="445"/>
    <d v="2026-04-10T18:00:00"/>
    <d v="2026-04-13T13:02:35"/>
    <s v="BLOCO TRANSFORMADOR DE DISTRIBUIÇÃO"/>
    <s v="RIO SONO"/>
    <s v="MARCO ANTONIO LOURENCO CAMPOS"/>
    <s v="RURAL"/>
    <s v="FORMS SUBST DE TRANSFORMADOR"/>
    <s v="segue nota de trafo queimado, trafo 5700637070, trafo de 15kva, tensao 34500 / 440 V, para raio danificado, acesso somente para caminhonete."/>
    <n v="10"/>
    <n v="10"/>
    <s v="15kva"/>
    <d v="2026-07-21T19:08:30"/>
    <m/>
    <m/>
    <m/>
  </r>
  <r>
    <s v="ETO-RD-AR 00951/2026"/>
    <x v="446"/>
    <n v="612600596"/>
    <n v="8385"/>
    <s v="FORA FORMS"/>
    <s v="SOBRECARGA PREVENTIVA"/>
    <m/>
    <s v="SOBRECARGA PREVENTIVA"/>
    <s v="SOBRECARGA"/>
    <s v="MC - SUBSTITUIÇÃO DE TRANSFORMADOR"/>
    <n v="1353430"/>
    <n v="2026"/>
    <s v="COCM"/>
    <s v="ETO-RD-AR"/>
    <s v="AL02040004"/>
    <n v="5700623004"/>
    <x v="1"/>
    <m/>
    <n v="808671"/>
    <n v="9205763"/>
    <s v="190-13656944"/>
    <s v="EMERGENCIAL"/>
    <s v="SS ATENDIDA"/>
    <x v="446"/>
    <d v="2026-06-08T17:55:00"/>
    <d v="2026-06-11T07:42:27"/>
    <s v="BLOCO TRANSFORMADOR DE DISTRIBUIÇÃO"/>
    <s v="ARAGUAINA"/>
    <s v="LEONARDO SANTOS DA SILVA"/>
    <s v="URBANO"/>
    <s v="AVISO DE ANOMALIA"/>
    <s v="Divisão de circuito emergencial 5700623004 138% de carregamento"/>
    <n v="1125"/>
    <m/>
    <m/>
    <d v="1900-02-13T00:00:00"/>
    <m/>
    <m/>
    <m/>
  </r>
  <r>
    <s v="ETO-RD-GR 00363/2026"/>
    <x v="447"/>
    <n v="712600250"/>
    <n v="8812"/>
    <s v="FORMS"/>
    <s v="QUEIMADO"/>
    <s v="DESCARGA ATMOSFÉRICA"/>
    <s v="QUEIMADO"/>
    <s v="DESCARGA ATMOSFÉRICA"/>
    <s v="MC - SUBSTITUIÇÃO DE TRANSFORMADOR"/>
    <n v="1320531"/>
    <n v="2026"/>
    <s v="COI"/>
    <s v="ETO-RD-GR"/>
    <s v="LD02424015"/>
    <n v="5700639018"/>
    <x v="109"/>
    <m/>
    <n v="862317"/>
    <n v="8996170"/>
    <s v="190-13672342"/>
    <s v="EMERGENCIAL"/>
    <s v="SS ATENDIDA"/>
    <x v="447"/>
    <d v="2026-03-22T16:23:00"/>
    <d v="2026-03-24T12:10:04"/>
    <s v="BLOCO TRANSFORMADOR DE DISTRIBUIÇÃO"/>
    <s v="BOM JESUS DO TOCANTINS"/>
    <s v="SIRDEIS ALVES MONTEIRO"/>
    <s v="RURAL"/>
    <s v="FORMS SUBST DE TRANSFORMADOR"/>
    <s v="Trafo queimado 5700639018 - 10KVA 34,5kv acesso caminhonete ate uns 20mt próximo do Trafo para raio queimado"/>
    <n v="15"/>
    <n v="5"/>
    <s v="15 kva"/>
    <d v="2026-07-21T19:08:30"/>
    <m/>
    <m/>
    <m/>
  </r>
  <r>
    <s v="ETO-RD-GR 00535/2026"/>
    <x v="448"/>
    <n v="712600362"/>
    <n v="8812"/>
    <s v="FORMS"/>
    <s v="QUEIMADO"/>
    <s v="DESCARGA ATMOSFÉRICA"/>
    <s v="QUEIMADO"/>
    <s v="DESCARGA ATMOSFÉRICA"/>
    <s v="MC - SUBSTITUIÇÃO DE TRANSFORMADOR"/>
    <n v="1345886"/>
    <n v="2026"/>
    <s v="COI"/>
    <s v="ETO-RD-GR"/>
    <s v="LD01065015"/>
    <n v="5700639227"/>
    <x v="50"/>
    <m/>
    <n v="909845"/>
    <n v="9049759"/>
    <s v="190-13650942"/>
    <s v="EMERGENCIAL"/>
    <s v="SS ATENDIDA"/>
    <x v="448"/>
    <d v="2026-05-18T11:20:00"/>
    <d v="2026-05-20T12:07:51"/>
    <s v="BLOCO TRANSFORMADOR DE DISTRIBUIÇÃO"/>
    <s v="RECURSOLANDIA"/>
    <s v="EVA RAIANE CASTELO BONFIM DA S"/>
    <s v="RURAL"/>
    <s v="FORMS SUBST DE TRANSFORMADOR"/>
    <s v="TRAFO 5700639227 QUEIMADO 5KVA  19,9KV E PARA-RAIOS, ACESSO SÓ CAMINHONETE"/>
    <n v="15"/>
    <n v="5"/>
    <s v="5KVA"/>
    <d v="2026-07-21T19:08:30"/>
    <m/>
    <m/>
    <m/>
  </r>
  <r>
    <s v="ETO-RD-GR 00437/2026"/>
    <x v="449"/>
    <n v="712600307"/>
    <n v="8812"/>
    <s v="FORMS"/>
    <s v="QUEIMADO"/>
    <s v="DESCARGA ATMOSFÉRICA"/>
    <s v="QUEIMADO"/>
    <s v="DESCARGA ATMOSFÉRICA"/>
    <s v="MC - SUBSTITUIÇÃO DE TRANSFORMADOR"/>
    <n v="1334248"/>
    <n v="2026"/>
    <s v="COI"/>
    <s v="ETO-RD-GR"/>
    <s v="AL01037009"/>
    <n v="5700642033"/>
    <x v="70"/>
    <m/>
    <n v="753688"/>
    <n v="9010086"/>
    <s v="190-13705841"/>
    <s v="EMERGENCIAL"/>
    <s v="SS ATENDIDA"/>
    <x v="449"/>
    <d v="2026-04-17T12:00:00"/>
    <d v="2026-04-19T13:32:11"/>
    <s v="BLOCO TRANSFORMADOR DE DISTRIBUIÇÃO"/>
    <s v="COLMEIA"/>
    <s v="SIRDEIS ALVES MONTEIRO"/>
    <s v="RURAL"/>
    <s v="FORMS SUBST DE TRANSFORMADOR"/>
    <s v="trafo 5700642033 queimado"/>
    <n v="15"/>
    <n v="15"/>
    <s v="15 kva"/>
    <d v="2026-07-21T19:08:30"/>
    <m/>
    <m/>
    <m/>
  </r>
  <r>
    <s v="ETO-RD-GU 00180/2026"/>
    <x v="450"/>
    <n v="412600180"/>
    <n v="8812"/>
    <s v="FORMS"/>
    <s v="QUEIMADO"/>
    <s v="DESCARGA ATMOSFÉRICA"/>
    <m/>
    <m/>
    <s v="MC - SUBSTITUIÇÃO DE TRANSFORMADOR"/>
    <n v="1309762"/>
    <n v="2026"/>
    <s v="COI"/>
    <s v="ETO-RD-GU"/>
    <s v="LD01066094"/>
    <n v="5700642148"/>
    <x v="32"/>
    <m/>
    <n v="805801"/>
    <n v="8675383"/>
    <s v="190-13646079"/>
    <s v="EMERGENCIAL"/>
    <s v="SS ATENDIDA"/>
    <x v="450"/>
    <d v="2026-02-06T10:04:00"/>
    <d v="2026-02-08T19:06:57"/>
    <s v="BLOCO TRANSFORMADOR DE DISTRIBUIÇÃO"/>
    <s v="SAO VALERIO"/>
    <s v="JURANDY GOMES DE OLIVEIRA"/>
    <s v="RURAL"/>
    <s v="FORMS SUBST DE TRANSFORMADOR"/>
    <s v="Trafo 5700642148 queimado de 15 kva acesso camionete para raio danificado 19.9 kv"/>
    <n v="15"/>
    <n v="15"/>
    <s v="15"/>
    <d v="2026-07-21T19:08:30"/>
    <m/>
    <m/>
    <m/>
  </r>
  <r>
    <s v="ETO-RD-AG 00467/2026"/>
    <x v="451"/>
    <n v="662600285"/>
    <n v="8812"/>
    <s v="FORMS"/>
    <s v="QUEIMADO"/>
    <s v="VAZAMENTO DE ÓLEO"/>
    <s v="QUEIMADO"/>
    <m/>
    <s v="MC - SUBSTITUIÇÃO DE TRANSFORMADOR"/>
    <n v="1338820"/>
    <n v="2026"/>
    <s v="COI"/>
    <s v="ETO-RD-AG"/>
    <s v="LD03005098"/>
    <n v="5700643109"/>
    <x v="31"/>
    <m/>
    <n v="846897"/>
    <n v="9292098"/>
    <s v="190-15839999"/>
    <s v="EMERGENCIAL"/>
    <s v="SS ATENDIDA"/>
    <x v="451"/>
    <d v="2026-05-01T18:06:22"/>
    <d v="2026-05-04T10:22:15"/>
    <s v="TRANSFORMADOR DE DISTRIBUIÇÃO ENERGISA 34.5Kv"/>
    <s v="ANGICO"/>
    <s v="ERLAN PEREIRA DE SOUSA"/>
    <s v="URBANO"/>
    <s v="FORMS SUBST DE TRANSFORMADOR"/>
    <s v="Trafo 5700643109   75kvaAcesso: livre para caminhão e caminhoneteEndereço: IND VILA CHICO MAIOR, 0 - RUA B LOTE 13 QDR 31Equipe: 098op02"/>
    <n v="75"/>
    <n v="45"/>
    <s v="75kva"/>
    <d v="2026-07-21T19:08:30"/>
    <m/>
    <m/>
    <m/>
  </r>
  <r>
    <s v="ETO-RD-GR 00201/2026"/>
    <x v="452"/>
    <n v="712600137"/>
    <n v="8812"/>
    <s v="FORMS"/>
    <s v="QUEIMADO"/>
    <s v="NÃO IDENTIFICADO"/>
    <s v="QUEIMADO"/>
    <s v="NÃO IDENTIFICADO"/>
    <s v="MC - SUBSTITUIÇÃO DE TRANSFORMADOR"/>
    <n v="1310188"/>
    <n v="2026"/>
    <s v="COI"/>
    <s v="ETO-RD-GR"/>
    <s v="LD02022033"/>
    <n v="5700645087"/>
    <x v="12"/>
    <m/>
    <n v="708897"/>
    <n v="9025033"/>
    <s v="190-12312512"/>
    <s v="EMERGENCIAL"/>
    <s v="SS ATENDIDA"/>
    <x v="452"/>
    <d v="2026-02-10T06:00:53"/>
    <d v="2026-02-10T21:08:24"/>
    <s v="BLOCO TRANSFORMADOR DE DISTRIBUIÇÃO"/>
    <s v="GOIANORTE"/>
    <s v="VALERIA DE JESUS BORGES CARVAL"/>
    <s v="RURAL"/>
    <s v="FORMS SUBST DE TRANSFORMADOR"/>
    <s v="TRAFO QUEIMADO 5700645087 - 15KVA - 34,5KV ACESSO BOM PARA RAIO QUEIMADO IND CHACARA BONFIM, - UC 9651136CARLISTENIA VALADARES DA SILVATEL.63984289135RDR GOIANORTE"/>
    <m/>
    <m/>
    <s v="15KVA"/>
    <d v="2026-07-21T19:08:30"/>
    <m/>
    <m/>
    <m/>
  </r>
  <r>
    <s v="ETO-RD-AR 00143/2026"/>
    <x v="453"/>
    <n v="612600094"/>
    <n v="8812"/>
    <s v="FORMS"/>
    <s v="QUEIMADO"/>
    <s v="DESCARGA ATMOSFÉRICA"/>
    <s v="QUEIMADO"/>
    <s v="DESCARGA ATMOSFÉRICA"/>
    <s v="MC - SUBSTITUIÇÃO DE TRANSFORMADOR"/>
    <n v="1296354"/>
    <n v="2026"/>
    <s v="COI"/>
    <s v="ETO-RD-AR"/>
    <s v="LD02010153"/>
    <n v="5700652025"/>
    <x v="34"/>
    <m/>
    <n v="722966"/>
    <n v="9151097"/>
    <s v="190-13679638"/>
    <s v="EMERGENCIAL"/>
    <s v="SS ATENDIDA"/>
    <x v="453"/>
    <d v="2026-01-23T12:40:00"/>
    <d v="2026-01-25T21:15:21"/>
    <s v="BLOCO TRANSFORMADOR DE DISTRIBUIÇÃO"/>
    <s v="ARAPOEMA"/>
    <s v="MAIKOM DOUGLAS DA SILVA"/>
    <s v="RURAL"/>
    <s v="FORMS SUBST DE TRANSFORMADOR"/>
    <s v="Boa noite,Favor enviar manutenção para subsitutir trafo 5700652025"/>
    <n v="15"/>
    <n v="15"/>
    <s v="15"/>
    <d v="2026-07-21T19:08:30"/>
    <m/>
    <m/>
    <m/>
  </r>
  <r>
    <s v="ETO-RD-GU 00337/2026"/>
    <x v="454"/>
    <n v="412600303"/>
    <n v="8812"/>
    <s v="FORMS"/>
    <s v="QUEIMADO"/>
    <s v="DESCARGA ATMOSFÉRICA"/>
    <s v="QUEIMADO"/>
    <s v="SOBRECARGA"/>
    <s v="MC - REMANEJAMENTO DE TRANSFORMADOR"/>
    <n v="1322054"/>
    <n v="2026"/>
    <s v="COI"/>
    <s v="ETO-RD-GU"/>
    <s v="AL03020003"/>
    <n v="5700653003"/>
    <x v="113"/>
    <m/>
    <n v="713777"/>
    <n v="8712758"/>
    <s v="190-13653696"/>
    <s v="EMERGENCIAL"/>
    <s v="SS ATENDIDA"/>
    <x v="454"/>
    <d v="2026-03-17T03:27:00"/>
    <d v="2026-03-20T21:29:20"/>
    <s v="BLOCO TRANSFORMADOR DE DISTRIBUIÇÃO"/>
    <s v="GURUPI"/>
    <s v="MARCELO LIMA DAMASCENO"/>
    <s v="URBANO"/>
    <s v="FORMS SUBST DE TRANSFORMADOR"/>
    <s v="TRANSFORMADOR E PARA RAIO QUEIMADO"/>
    <m/>
    <m/>
    <s v="25KVA"/>
    <d v="2026-07-21T19:08:30"/>
    <m/>
    <m/>
    <m/>
  </r>
  <r>
    <s v="ETO-RD-GU 00542/2026"/>
    <x v="455"/>
    <n v="412600458"/>
    <n v="8812"/>
    <s v="FORMS"/>
    <s v="QUEIMADO"/>
    <s v="DESCARGA ATMOSFÉRICA"/>
    <s v="QUEIMADO"/>
    <s v="DESCARGA ATMOSFÉRICA"/>
    <s v="MC - SUBSTITUIÇÃO DE TRANSFORMADOR"/>
    <n v="1345469"/>
    <n v="2026"/>
    <s v="COI"/>
    <s v="ETO-RD-GU"/>
    <s v="AL01031076"/>
    <n v="5700654037"/>
    <x v="114"/>
    <m/>
    <n v="693404"/>
    <n v="8757225"/>
    <s v="190-13720724"/>
    <s v="EMERGENCIAL"/>
    <s v="SS ATENDIDA"/>
    <x v="455"/>
    <d v="2026-05-15T17:30:00"/>
    <d v="2026-05-17T12:27:20"/>
    <s v="BLOCO TRANSFORMADOR DE DISTRIBUIÇÃO"/>
    <s v="ALIANCA DO TOCANTINS"/>
    <s v="JURANDY GOMES DE OLIVEIRA"/>
    <s v="RURAL"/>
    <s v="FORMS SUBST DE TRANSFORMADOR"/>
    <s v="trafo 5700654037 queimado em campo de 15 kva tensão 13.8 kv acesso camionete para raio queimado"/>
    <n v="15"/>
    <n v="15"/>
    <s v="15"/>
    <d v="2026-07-21T19:08:30"/>
    <m/>
    <m/>
    <m/>
  </r>
  <r>
    <s v="ETO-RD-GU 00021/2026"/>
    <x v="456"/>
    <n v="412600040"/>
    <n v="8812"/>
    <s v="FORMS"/>
    <m/>
    <m/>
    <s v="QUEIMADO"/>
    <s v="DESCARGA ATMOSFÉRICA"/>
    <s v="MC - SUBSTITUIÇÃO DE TRANSFORMADOR"/>
    <n v="1278371"/>
    <n v="2026"/>
    <s v="COI"/>
    <s v="ETO-RD-GU"/>
    <s v="AL01031076"/>
    <n v="5700655041"/>
    <x v="114"/>
    <m/>
    <n v="692478"/>
    <n v="8758082"/>
    <s v="190-13722360"/>
    <s v="EMERGENCIAL"/>
    <s v="SS ATENDIDA"/>
    <x v="456"/>
    <d v="2026-01-06T14:02:32"/>
    <d v="2026-01-08T12:24:00"/>
    <s v="BLOCO TRANSFORMADOR DE DISTRIBUIÇÃO"/>
    <s v="CRIXÁS DO TOCANTINS"/>
    <s v="GERALDO JOSE DE FARIA"/>
    <s v="RURAL"/>
    <s v="FORMS SUBST DE TRANSFORMADOR"/>
    <s v="Trafo queimado de 5700655041 15 kva da 13.8. para raios queimado. acesso bom."/>
    <n v="15"/>
    <n v="15"/>
    <s v="15"/>
    <d v="2026-07-21T19:08:30"/>
    <m/>
    <m/>
    <m/>
  </r>
  <r>
    <s v="ENC-RD-PS 00159/2026"/>
    <x v="457"/>
    <n v="212600133"/>
    <n v="8812"/>
    <s v="FORMS"/>
    <s v="QUEIMADO"/>
    <s v="DESCARGA ATMOSFÉRICA"/>
    <s v="QUEIMADO"/>
    <s v="DESCARGA ATMOSFÉRICA"/>
    <s v="MC - SUBSTITUIÇÃO DE TRANSFORMADOR"/>
    <n v="1306147"/>
    <n v="2026"/>
    <s v="COI"/>
    <s v="ENC-RD-PS"/>
    <s v="LD01025012"/>
    <n v="5700656012"/>
    <x v="73"/>
    <m/>
    <n v="713327"/>
    <n v="8807507"/>
    <s v="190-13706678"/>
    <s v="EMERGENCIAL"/>
    <s v="SS ATENDIDA"/>
    <x v="457"/>
    <d v="2026-01-31T17:19:00"/>
    <d v="2026-02-02T21:15:05"/>
    <s v="BLOCO TRANSFORMADOR DE DISTRIBUIÇÃO"/>
    <s v="CRISTALANDIA"/>
    <s v="WESLEY MARCAL MENDES DE OLIVEI"/>
    <s v="RURAL"/>
    <s v="FORMS SUBST DE TRANSFORMADOR"/>
    <s v="Segundo informações da equipe de campo, o trafo 5700656012 de 5kVA na tensão 19.9kV e para raio estão queimados, acesso livre."/>
    <n v="15"/>
    <n v="5"/>
    <s v="5"/>
    <d v="2026-07-21T19:08:30"/>
    <m/>
    <m/>
    <m/>
  </r>
  <r>
    <s v="DOLP-RD-PA 00370/2026"/>
    <x v="458"/>
    <n v="112600312"/>
    <n v="8812"/>
    <s v="FORMS"/>
    <s v="QUEIMADO"/>
    <s v="DESCARGA ATMOSFÉRICA"/>
    <s v="QUEIMADO"/>
    <s v="DESCARGA ATMOSFÉRICA"/>
    <s v="MC - SUBSTITUIÇÃO DE TRANSFORMADOR"/>
    <n v="1323164"/>
    <n v="2026"/>
    <s v="MANUT"/>
    <s v="DOLP-RD-PA"/>
    <s v="LD02424015"/>
    <n v="5700657070"/>
    <x v="109"/>
    <m/>
    <n v="842167"/>
    <n v="8940788"/>
    <s v="190-13669808"/>
    <s v="EMERGENCIAL"/>
    <s v="SS ATENDIDA"/>
    <x v="458"/>
    <d v="2026-03-23T16:44:00"/>
    <d v="2026-03-25T12:05:04"/>
    <s v="BLOCO TRANSFORMADOR DE DISTRIBUIÇÃO"/>
    <s v="RIO SONO"/>
    <s v="MARCO ANTONIO LOURENCO CAMPOS"/>
    <s v="RURAL"/>
    <s v="FORMS SUBST DE TRANSFORMADOR"/>
    <s v="segue nota de trao queimado, trafo 5700657070, trafo de 15kva, tensao 34500 / 440 V, para raio danificado, acesso somente para caminhonete"/>
    <n v="15"/>
    <n v="15"/>
    <s v="15kva"/>
    <d v="2026-07-21T19:08:30"/>
    <m/>
    <m/>
    <m/>
  </r>
  <r>
    <s v="ETO-RD-GU 00012/2026"/>
    <x v="459"/>
    <n v="412600038"/>
    <n v="8812"/>
    <s v="FORMS"/>
    <s v="QUEIMADO"/>
    <s v="DESCARGA ATMOSFÉRICA"/>
    <s v="QUEIMADO"/>
    <s v="DESCARGA ATMOSFÉRICA"/>
    <s v="MC - SUBSTITUIÇÃO DE TRANSFORMADOR"/>
    <n v="1278739"/>
    <n v="2026"/>
    <s v="COI"/>
    <s v="ETO-RD-GU"/>
    <s v="LD01003036"/>
    <n v="5700658097"/>
    <x v="36"/>
    <m/>
    <n v="692166"/>
    <n v="8597263"/>
    <s v="190-13699191"/>
    <s v="EMERGENCIAL"/>
    <s v="SS ATENDIDA"/>
    <x v="459"/>
    <d v="2026-01-06T14:17:12"/>
    <d v="2026-01-06T12:13:26"/>
    <s v="BLOCO TRANSFORMADOR DE DISTRIBUIÇÃO"/>
    <s v="TALISMA"/>
    <s v="VINICIUS DE MORAIS NERY"/>
    <s v="RURAL"/>
    <s v="FORMS SUBST DE TRANSFORMADOR"/>
    <s v="segue ss para substituiçao de trafo 5700658097 queimado trafo de 15kva tensao 34,5kv para raio queimado acesso livre com equipe de manutencao , na rural de TalismaIND FAZENDA BOM JESUS"/>
    <n v="15"/>
    <n v="15"/>
    <s v="15KVA"/>
    <d v="2026-07-21T19:08:30"/>
    <m/>
    <m/>
    <m/>
  </r>
  <r>
    <s v="ETO-RD-GR 00339/2026"/>
    <x v="460"/>
    <n v="712600242"/>
    <n v="8385"/>
    <s v="FORMS"/>
    <s v="QUEIMADO"/>
    <s v="DESCARGA ATMOSFÉRICA"/>
    <s v="QUEIMADO"/>
    <s v="DESCARGA ATMOSFÉRICA"/>
    <s v="MC - SUBSTITUIÇÃO DE TRANSFORMADOR"/>
    <n v="1320530"/>
    <n v="2026"/>
    <s v="COI"/>
    <s v="ETO-RD-GR"/>
    <s v="LD02022033"/>
    <n v="5700661111"/>
    <x v="1"/>
    <m/>
    <n v="721126"/>
    <n v="9040873"/>
    <s v="190-13691837"/>
    <s v="EMERGENCIAL"/>
    <s v="SS ATENDIDA"/>
    <x v="460"/>
    <d v="2026-03-19T02:35:00"/>
    <d v="2026-03-21T12:13:37"/>
    <s v="BLOCO TRANSFORMADOR DE DISTRIBUIÇÃO"/>
    <s v="PEQUIZEIRO"/>
    <s v="CLEIBER DA SILVA"/>
    <s v="RURAL"/>
    <s v="FORMS SUBST DE TRANSFORMADOR"/>
    <s v="trafo 5700661111 e para raio queimado acesso livre equipe 033po01"/>
    <n v="15"/>
    <n v="15"/>
    <s v="15"/>
    <d v="2026-07-21T19:08:30"/>
    <m/>
    <m/>
    <m/>
  </r>
  <r>
    <s v="ETO-RD-DP 00397/2026"/>
    <x v="461"/>
    <n v="512600193"/>
    <n v="8812"/>
    <s v="FORMS"/>
    <s v="QUEIMADO"/>
    <s v="NÃO IDENTIFICADO"/>
    <s v="QUEIMADO"/>
    <s v="NÃO IDENTIFICADO"/>
    <s v="MC - SUBSTITUIÇÃO DE TRANSFORMADOR"/>
    <n v="1358711"/>
    <n v="2026"/>
    <s v="COI"/>
    <s v="ETO-RD-DP"/>
    <s v="LD02072001"/>
    <n v="5700659116"/>
    <x v="20"/>
    <m/>
    <n v="851539"/>
    <n v="8746094"/>
    <s v="190-13869651"/>
    <s v="EMERGENCIAL"/>
    <s v="SS ATENDIDA"/>
    <x v="461"/>
    <d v="2026-06-25T17:30:03"/>
    <d v="2026-06-27T17:50:48"/>
    <s v="BLOCO TRANSFORMADOR DE DISTRIBUIÇÃO"/>
    <s v="CHAPADA DA NATIVIDADE"/>
    <s v="MARCELO LIMA DAMASCENO"/>
    <s v="RURAL"/>
    <s v="FORMS SUBST DE TRANSFORMADOR"/>
    <s v="transformador e para raio queimado acesso livre"/>
    <n v="15"/>
    <n v="15"/>
    <s v="15kva"/>
    <d v="2026-07-21T19:08:30"/>
    <m/>
    <m/>
    <m/>
  </r>
  <r>
    <s v="ETO-RD-AR 00410/2026"/>
    <x v="462"/>
    <n v="612600251"/>
    <n v="8385"/>
    <s v="FORMS"/>
    <s v="QUEIMADO"/>
    <s v="DESCARGA ATMOSFÉRICA"/>
    <s v="QUEIMADO"/>
    <s v="DESCARGA ATMOSFÉRICA"/>
    <s v="MC - SUBSTITUIÇÃO DE TRANSFORMADOR"/>
    <n v="1316902"/>
    <n v="2026"/>
    <s v="COI"/>
    <s v="ETO-RD-AR"/>
    <s v="AL01054060"/>
    <n v="5700664060"/>
    <x v="1"/>
    <m/>
    <n v="801178"/>
    <n v="9144760"/>
    <s v="190-13657226"/>
    <s v="EMERGENCIAL"/>
    <s v="SS ATENDIDA"/>
    <x v="462"/>
    <d v="2026-03-03T15:00:00"/>
    <d v="2026-03-05T19:06:40"/>
    <s v="BLOCO TRANSFORMADOR DE DISTRIBUIÇÃO"/>
    <s v="NOVA OLINDA"/>
    <s v="ROBSON FERNANDO LAUERMANN RICO"/>
    <s v="RURAL"/>
    <s v="FORMS SUBST DE TRANSFORMADOR"/>
    <s v="TR-5700664060 Queimadopara raios queimado potência 10kvatensão 13,8kvacesso caminhoneteequipe 060op02 tel-63992672508"/>
    <n v="15"/>
    <n v="10"/>
    <s v="10"/>
    <d v="2026-07-21T19:08:30"/>
    <m/>
    <m/>
    <m/>
  </r>
  <r>
    <s v="ETO-RD-GU 00300/2026"/>
    <x v="463"/>
    <n v="412600290"/>
    <n v="8812"/>
    <s v="FORMS"/>
    <s v="QUEIMADO"/>
    <s v="DESCARGA ATMOSFÉRICA"/>
    <s v="QUEIMADO"/>
    <s v="DESCARGA ATMOSFÉRICA"/>
    <s v="MC - SUBSTITUIÇÃO DE TRANSFORMADOR"/>
    <n v="1318060"/>
    <n v="2026"/>
    <s v="COI"/>
    <s v="ETO-RD-GU"/>
    <s v="LD03036052"/>
    <n v="5700663052"/>
    <x v="115"/>
    <m/>
    <n v="644857"/>
    <n v="8726120"/>
    <s v="190-13668114"/>
    <s v="EMERGENCIAL"/>
    <s v="SS ATENDIDA"/>
    <x v="463"/>
    <d v="2026-03-09T09:51:45"/>
    <d v="2026-03-09T13:23:39"/>
    <s v="BLOCO TRANSFORMADOR DE DISTRIBUIÇÃO"/>
    <s v="FORMOSO DO ARAGUAIA"/>
    <s v="JONATAN ALVES DE SOUZA"/>
    <s v="RURAL"/>
    <s v="FORMS SUBST DE TRANSFORMADOR"/>
    <s v="SEGUE SOLICITAÇÃO DE SERVIÇO PARA TROCA DE TRAFO QUEIMADO NA RDR DE FORMOSO"/>
    <n v="15"/>
    <n v="15"/>
    <s v="15KVA"/>
    <d v="2026-07-21T19:08:30"/>
    <m/>
    <m/>
    <m/>
  </r>
  <r>
    <s v="DG-RD-PO 00421/2026"/>
    <x v="464"/>
    <n v="312600334"/>
    <n v="8812"/>
    <s v="FORMS"/>
    <s v="QUEIMADO"/>
    <s v="SOBRECARGA"/>
    <m/>
    <m/>
    <s v="MC - SUBSTITUIÇÃO DE TRANSFORMADOR"/>
    <n v="1354704"/>
    <n v="2026"/>
    <s v="COI"/>
    <s v="DG-RD-PO"/>
    <s v="LD02072001"/>
    <n v="5700669043"/>
    <x v="20"/>
    <m/>
    <n v="798248"/>
    <n v="8765963"/>
    <s v="190-13667090"/>
    <s v="EMERGENCIAL"/>
    <s v="SS ATENDIDA"/>
    <x v="464"/>
    <d v="2026-06-14T17:56:00"/>
    <d v="2026-06-16T16:47:49"/>
    <s v="BLOCO TRANSFORMADOR DE DISTRIBUIÇÃO"/>
    <s v="SILVANOPOLIS"/>
    <s v="ROBSON FERNANDO LAUERMANN RICO"/>
    <s v="RURAL"/>
    <s v="FORMS SUBST DE TRANSFORMADOR"/>
    <s v="TR-5700669043 Queimadopara raios bompotência 15kvatensão 34,5kvacesso livreequipe 043op01 tel-63992633699"/>
    <n v="15"/>
    <n v="15"/>
    <s v="15"/>
    <d v="2026-07-21T19:08:30"/>
    <m/>
    <m/>
    <m/>
  </r>
  <r>
    <s v="ETO-RD-GU 00399/2026"/>
    <x v="465"/>
    <n v="412600330"/>
    <n v="25983"/>
    <s v="FORMS"/>
    <s v="QUEIMADO"/>
    <s v="DESCARGA ATMOSFÉRICA"/>
    <s v="QUEIMADO"/>
    <s v="DESCARGA ATMOSFÉRICA"/>
    <s v="MC - SUBSTITUIÇÃO DE TRANSFORMADOR"/>
    <n v="1325812"/>
    <n v="2026"/>
    <s v="COI"/>
    <s v="ETO-RD-GU"/>
    <s v="LD01003036"/>
    <n v="5700675032"/>
    <x v="36"/>
    <m/>
    <n v="608410"/>
    <n v="8584065"/>
    <s v="190-13701853"/>
    <s v="EMERGENCIAL"/>
    <s v="SS ATENDIDA"/>
    <x v="465"/>
    <d v="2026-03-30T07:18:47"/>
    <d v="2026-03-31T17:36:28"/>
    <s v="BLOCO TRANSFORMADOR DE DISTRIBUIÇÃO"/>
    <s v="ARAGUACU"/>
    <s v="PAULO AUGUSTO DA SILVA MORAIS"/>
    <s v="RURAL"/>
    <s v="FORMS SUBST DE TRANSFORMADOR"/>
    <s v="SEGUE SS DE TRAFO 5700675032 QUEIMADO NA RDR DE ARAGUAÇU. PARA AS DEVIDAS TRATATIVAS COM EQUIPE DE MANUTENÇÃO"/>
    <n v="15"/>
    <n v="5"/>
    <s v="10"/>
    <d v="2026-07-21T19:08:30"/>
    <m/>
    <m/>
    <m/>
  </r>
  <r>
    <s v="ENC-RD-PS 00231/2026"/>
    <x v="466"/>
    <n v="212600218"/>
    <n v="8385"/>
    <s v="FORA FORMS"/>
    <s v="QUEIMADO"/>
    <s v="DESCARGA ATMOSFÉRICA"/>
    <s v="QUEIMADO"/>
    <s v="DESCARGA ATMOSFÉRICA"/>
    <s v="MC - SUBSTITUIÇÃO DE TRANSFORMADOR"/>
    <n v="1312964"/>
    <n v="2026"/>
    <s v="COI"/>
    <s v="ENC-RD-PS"/>
    <s v="LD01025012"/>
    <n v="5700695012"/>
    <x v="1"/>
    <m/>
    <n v="671280"/>
    <n v="8833708"/>
    <s v="190-13688892"/>
    <s v="EMERGENCIAL"/>
    <s v="SS ATENDIDA"/>
    <x v="466"/>
    <d v="2026-02-17T18:09:00"/>
    <d v="2026-02-17T18:25:36"/>
    <s v="BLOCO TRANSFORMADOR DE DISTRIBUIÇÃO"/>
    <s v="CRISTALANDIA"/>
    <s v="ARTHUR MAGALHAES DAS DORES"/>
    <s v="RURAL"/>
    <s v="AVISO DE ANOMALIA"/>
    <s v="tr 5700695012 queimadopot. 10kva tensão 19,9kv acesso livre 046OP01"/>
    <n v="15"/>
    <n v="5"/>
    <m/>
    <d v="1900-01-14T00:00:00"/>
    <m/>
    <m/>
    <m/>
  </r>
  <r>
    <s v="ETO-RD-GR 00082/2026"/>
    <x v="467"/>
    <n v="712600061"/>
    <n v="8812"/>
    <s v="FORMS"/>
    <s v="QUEIMADO"/>
    <s v="DESCARGA ATMOSFÉRICA"/>
    <s v="QUEIMADO"/>
    <s v="DESCARGA ATMOSFÉRICA"/>
    <s v="MC - SUBSTITUIÇÃO DE TRANSFORMADOR"/>
    <n v="1287230"/>
    <n v="2026"/>
    <s v="COI"/>
    <s v="ETO-RD-GR"/>
    <s v="LD03038009"/>
    <n v="5700677078"/>
    <x v="8"/>
    <m/>
    <n v="836583"/>
    <n v="9078591"/>
    <s v="190-13697341"/>
    <s v="EMERGENCIAL"/>
    <s v="SS ATENDIDA"/>
    <x v="467"/>
    <d v="2026-01-16T14:52:00"/>
    <d v="2026-01-18T21:35:36"/>
    <s v="BLOCO TRANSFORMADOR DE DISTRIBUIÇÃO"/>
    <s v="ITACAJA"/>
    <s v="STANLEY APARECIDO DO CARMO"/>
    <s v="RURAL"/>
    <s v="FORMS SUBST DE TRANSFORMADOR"/>
    <s v="Trafo: 5700677078 queimado Potencia: 15 KVATensão: 34,5 KV Para raio: queimado Acesso: Camioneta       Equipe: 078op01 (63)99262-0100"/>
    <n v="15"/>
    <n v="5"/>
    <s v="15 KVA"/>
    <d v="2026-07-21T19:08:30"/>
    <m/>
    <m/>
    <m/>
  </r>
  <r>
    <s v="ETO-RD-AR 00671/2026"/>
    <x v="468"/>
    <n v="612600408"/>
    <n v="8812"/>
    <s v="FORMS"/>
    <s v="QUEIMADO"/>
    <s v="VAZAMENTO DE ÓLEO"/>
    <s v="QUEIMADO"/>
    <s v="DESCARGA ATMOSFÉRICA"/>
    <s v="MC - SUBSTITUIÇÃO DE TRANSFORMADOR"/>
    <n v="1332644"/>
    <n v="2026"/>
    <s v="COI"/>
    <s v="ETO-RD-AR"/>
    <s v="LD02010004"/>
    <n v="5700677080"/>
    <x v="87"/>
    <m/>
    <n v="884173"/>
    <n v="9240997"/>
    <s v="190-13698484"/>
    <s v="EMERGENCIAL"/>
    <s v="SS ATENDIDA"/>
    <x v="468"/>
    <d v="2026-04-13T16:01:00"/>
    <d v="2026-04-15T16:23:02"/>
    <s v="BLOCO TRANSFORMADOR DE DISTRIBUIÇÃO"/>
    <s v="DARCINOPOLIS"/>
    <s v="ADRIANO DE SOUSA GOMES"/>
    <s v="RURAL"/>
    <s v="FORMS SUBST DE TRANSFORMADOR"/>
    <s v="Trafo 5700677080 queimado devido vazamento óleoPotência 25KVARede 34,5KVAcesso livre"/>
    <n v="25"/>
    <n v="25"/>
    <s v="25kva"/>
    <d v="2026-07-21T19:08:30"/>
    <m/>
    <m/>
    <m/>
  </r>
  <r>
    <s v="ENC-RD-PS 00056/2026"/>
    <x v="469"/>
    <n v="212600094"/>
    <n v="8812"/>
    <s v="FORMS"/>
    <s v="QUEIMADO"/>
    <s v="DESCARGA ATMOSFÉRICA"/>
    <s v="QUEIMADO"/>
    <s v="DESCARGA ATMOSFÉRICA"/>
    <s v="MC - SUBSTITUIÇÃO DE TRANSFORMADOR"/>
    <n v="1287102"/>
    <n v="2026"/>
    <s v="COI"/>
    <s v="ENC-RD-PS"/>
    <s v="LD03062013"/>
    <n v="5700678085"/>
    <x v="28"/>
    <m/>
    <n v="694323"/>
    <n v="8893592"/>
    <s v="190-15789477"/>
    <s v="EMERGENCIAL"/>
    <s v="SS ATENDIDA"/>
    <x v="469"/>
    <d v="2026-01-15T19:30:00"/>
    <d v="2026-01-15T16:54:13"/>
    <s v="TRANSFORMADOR DE DISTRIBUIÇÃO ENERGISA 19.919Kv"/>
    <s v="MONTE SANTO DO TOCANTINS"/>
    <s v="Felipe Batista Ferrreira"/>
    <s v="RURAL"/>
    <s v="FORMS SUBST DE TRANSFORMADOR"/>
    <s v="TR 570067808510KVAT34500PARA RAIO DANIFICADO QUEIMADO (1) UC PENALIZADA 013OP06"/>
    <n v="15"/>
    <n v="10"/>
    <s v="10KVA"/>
    <d v="2026-07-21T19:08:30"/>
    <m/>
    <m/>
    <m/>
  </r>
  <r>
    <s v="ETO-RD-DP 00275/2026"/>
    <x v="470"/>
    <n v="512600139"/>
    <n v="8812"/>
    <s v="FORMS"/>
    <s v="QUEIMADO"/>
    <s v="DESCARGA ATMOSFÉRICA"/>
    <s v="QUEIMADO"/>
    <s v="DESCARGA ATMOSFÉRICA"/>
    <s v="MC - SUBSTITUIÇÃO DE TRANSFORMADOR"/>
    <n v="1338143"/>
    <n v="2026"/>
    <s v="COI"/>
    <s v="ETO-RD-DP"/>
    <s v="LD02110005"/>
    <n v="5700679038"/>
    <x v="116"/>
    <m/>
    <n v="997498"/>
    <n v="8607273"/>
    <s v="190-13657283"/>
    <s v="EMERGENCIAL"/>
    <s v="SS ATENDIDA"/>
    <x v="470"/>
    <d v="2026-04-25T11:05:00"/>
    <d v="2026-04-26T19:41:43"/>
    <s v="BLOCO TRANSFORMADOR DE DISTRIBUIÇÃO"/>
    <s v="TAGUATINGA"/>
    <s v="GILMAR VIEIRA DE SOUSA"/>
    <s v="RURAL"/>
    <s v="FORMS SUBST DE TRANSFORMADOR"/>
    <s v="Foi constatadoTrafo 5700679038 15kva 19,9kv  Queimado"/>
    <n v="15"/>
    <n v="15"/>
    <s v="15kva"/>
    <d v="2026-07-21T19:08:30"/>
    <m/>
    <m/>
    <m/>
  </r>
  <r>
    <s v="ETO-RD-DP 00242/2026"/>
    <x v="471"/>
    <n v="512600118"/>
    <n v="8812"/>
    <s v="FORMS"/>
    <s v="QUEIMADO"/>
    <s v="NÃO IDENTIFICADO"/>
    <s v="QUEIMADO"/>
    <s v="DESCARGA ATMOSFÉRICA"/>
    <s v="MC - SUBSTITUIÇÃO DE TRANSFORMADOR"/>
    <n v="1331429"/>
    <n v="2026"/>
    <s v="COI"/>
    <s v="ETO-RD-DP"/>
    <s v="LD01028074"/>
    <n v="5700683074"/>
    <x v="117"/>
    <m/>
    <n v="950399"/>
    <n v="8726734"/>
    <s v="190-13871109"/>
    <s v="EMERGENCIAL"/>
    <s v="SS ATENDIDA"/>
    <x v="471"/>
    <d v="2026-04-11T11:36:00"/>
    <d v="2026-04-13T18:01:57"/>
    <s v="TRANSFORMADOR DE DISTRIBUIÇÃO ENERGISA 19.919Kv"/>
    <s v="DIANOPOLIS"/>
    <s v="IZAIAS SANTOS BRAGA JUNIOR"/>
    <s v="RURAL"/>
    <s v="FORMS SUBST DE TRANSFORMADOR"/>
    <s v="Conforme informações da equipe 028op02 , segue SS de transformador 5700683074 queimado 15kva na 19.9kv , pararaio queimado , acesso livre para camionete , levar porta fusivel"/>
    <n v="15"/>
    <n v="5"/>
    <s v="15"/>
    <d v="2026-07-21T19:08:30"/>
    <m/>
    <m/>
    <m/>
  </r>
  <r>
    <s v="ENC-RD-PS 00158/2026"/>
    <x v="472"/>
    <n v="212600155"/>
    <n v="8812"/>
    <s v="FORMS"/>
    <s v="QUEIMADO"/>
    <s v="DESCARGA ATMOSFÉRICA"/>
    <s v="QUEIMADO"/>
    <s v="DESCARGA ATMOSFÉRICA"/>
    <s v="MC - SUBSTITUIÇÃO DE TRANSFORMADOR"/>
    <n v="1306480"/>
    <n v="2026"/>
    <s v="COI"/>
    <s v="ENC-RD-PS"/>
    <s v="LD03414149"/>
    <n v="5700684149"/>
    <x v="72"/>
    <m/>
    <n v="636685"/>
    <n v="8944472"/>
    <s v="190-13712938"/>
    <s v="EMERGENCIAL"/>
    <s v="SS ATENDIDA"/>
    <x v="472"/>
    <d v="2026-01-30T18:00:00"/>
    <d v="2026-02-02T18:42:47"/>
    <s v="BLOCO TRANSFORMADOR DE DISTRIBUIÇÃO"/>
    <s v="CASEARA"/>
    <s v="Felipe Batista Ferrreira"/>
    <s v="RURAL"/>
    <s v="FORMS SUBST DE TRANSFORMADOR"/>
    <s v="TR 570068414915KVATENSAO 34500PARA RAIO DANIFICADO 149OP02ACESSO BOM 4 UC PENALIZADAS"/>
    <n v="15"/>
    <n v="5"/>
    <s v="15KVA"/>
    <d v="2026-07-21T19:08:30"/>
    <m/>
    <m/>
    <m/>
  </r>
  <r>
    <s v="ETO-RD-DP 00374/2026"/>
    <x v="473"/>
    <n v="512600169"/>
    <n v="8812"/>
    <s v="FORMS"/>
    <s v="QUEIMADO"/>
    <s v="NÃO IDENTIFICADO"/>
    <s v="QUEIMADO"/>
    <s v="NÃO IDENTIFICADO"/>
    <s v="MC - SUBSTITUIÇÃO DE TRANSFORMADOR"/>
    <n v="1354905"/>
    <n v="2026"/>
    <s v="COI"/>
    <s v="ETO-RD-DP"/>
    <s v="LD01110005"/>
    <n v="5700688005"/>
    <x v="105"/>
    <m/>
    <n v="953129"/>
    <n v="8586674"/>
    <s v="190-13696544"/>
    <s v="EMERGENCIAL"/>
    <s v="SS ATENDIDA"/>
    <x v="473"/>
    <d v="2026-06-14T18:47:00"/>
    <d v="2026-06-15T11:26:39"/>
    <s v="BLOCO TRANSFORMADOR DE DISTRIBUIÇÃO"/>
    <s v="ARRAIAS"/>
    <s v="MARCELO LIMA DAMASCENO"/>
    <s v="RURAL"/>
    <s v="FORMS SUBST DE TRANSFORMADOR"/>
    <s v="trasformador queimado acesso"/>
    <n v="15"/>
    <n v="5"/>
    <s v="15kva"/>
    <d v="2026-07-21T19:08:30"/>
    <m/>
    <m/>
    <m/>
  </r>
  <r>
    <s v="ETO-RD-GR 00020/2026"/>
    <x v="474"/>
    <n v="712600024"/>
    <n v="8812"/>
    <s v="FORMS"/>
    <s v="QUEIMADO"/>
    <s v="DESCARGA ATMOSFÉRICA"/>
    <s v="QUEIMADO"/>
    <s v="DESCARGA ATMOSFÉRICA"/>
    <s v="MC - SUBSTITUIÇÃO DE TRANSFORMADOR"/>
    <n v="1279198"/>
    <n v="2026"/>
    <s v="COI"/>
    <s v="ETO-RD-GR"/>
    <s v="LD01065015"/>
    <n v="5700689078"/>
    <x v="50"/>
    <m/>
    <n v="883642"/>
    <n v="9042700"/>
    <s v="190-13717160"/>
    <s v="URGENTE"/>
    <s v="SS ATENDIDA"/>
    <x v="474"/>
    <d v="2026-01-06T17:20:00"/>
    <d v="2026-01-11T20:01:21"/>
    <s v="BLOCO TRANSFORMADOR DE DISTRIBUIÇÃO"/>
    <s v="ITACAJA"/>
    <s v="PAULO SERGIO CAETANO FREIRE"/>
    <s v="RURAL"/>
    <s v="FORMS SUBST DE TRANSFORMADOR"/>
    <s v="TRAFO 5700689078 QUEIMADO PARA RAIO TAMBÉM DE 15 KVA NA NA REDE 19,9  KV E ISOLADOR DA U3 DO POSTO DE TRANSFORMACAO QUEBRADO ACESSO BOM PARA CAMIONETE FOI FEITO TESTE AVAZIO COSTATADO QUEIMADO"/>
    <n v="25"/>
    <n v="15"/>
    <s v="15 KVA "/>
    <d v="2026-07-21T19:08:30"/>
    <m/>
    <m/>
    <m/>
  </r>
  <r>
    <s v="ETO-RD-GU 00303/2026"/>
    <x v="475"/>
    <n v="412600276"/>
    <n v="8385"/>
    <s v="FORMS"/>
    <s v="QUEIMADO"/>
    <s v="DESCARGA ATMOSFÉRICA"/>
    <s v="QUEIMADO"/>
    <s v="DESCARGA ATMOSFÉRICA"/>
    <s v="MC - SUBSTITUIÇÃO DE TRANSFORMADOR"/>
    <n v="1318086"/>
    <n v="2026"/>
    <s v="COI"/>
    <s v="ETO-RD-GU"/>
    <s v="AL01061029"/>
    <n v="5700690029"/>
    <x v="80"/>
    <m/>
    <n v="784152"/>
    <n v="8534292"/>
    <s v="190-13701775"/>
    <s v="EMERGENCIAL"/>
    <s v="SS ATENDIDA"/>
    <x v="475"/>
    <d v="2026-03-10T18:02:01"/>
    <d v="2026-03-09T20:43:45"/>
    <s v="BLOCO TRANSFORMADOR DE DISTRIBUIÇÃO"/>
    <s v="PALMEIROPOLIS"/>
    <s v="CARLOS ALBERTO COUTINHO DE MOR"/>
    <s v="RURAL"/>
    <s v="FORMS SUBST DE TRANSFORMADOR"/>
    <s v="segue nota para substituiçao de transformador queimado asseco livre"/>
    <n v="15"/>
    <n v="10"/>
    <s v="10kva"/>
    <d v="2026-07-21T19:08:30"/>
    <m/>
    <m/>
    <m/>
  </r>
  <r>
    <s v="ETO-RD-AG 00249/2026"/>
    <x v="476"/>
    <n v="662600154"/>
    <n v="8812"/>
    <s v="FORMS"/>
    <s v="QUEIMADO"/>
    <s v="DESCARGA ATMOSFÉRICA"/>
    <s v="QUEIMADO"/>
    <s v="DESCARGA ATMOSFÉRICA"/>
    <s v="MC - SUBSTITUIÇÃO DE TRANSFORMADOR"/>
    <n v="1317355"/>
    <n v="2026"/>
    <s v="COI"/>
    <s v="ETO-RD-AG"/>
    <s v="LD03014045"/>
    <n v="5700696045"/>
    <x v="69"/>
    <m/>
    <n v="831843"/>
    <n v="9401286"/>
    <s v="190-13719306"/>
    <s v="EMERGENCIAL"/>
    <s v="SS ATENDIDA"/>
    <x v="476"/>
    <d v="2026-03-04T18:23:45"/>
    <d v="2026-03-06T12:18:13"/>
    <s v="BLOCO TRANSFORMADOR DE DISTRIBUIÇÃO"/>
    <s v="AUGUSTINOPOLIS"/>
    <s v="GERALDO JOSE DE FARIA"/>
    <s v="RURAL"/>
    <s v="FORMS SUBST DE TRANSFORMADOR"/>
    <s v="TROCA DE TRAFO 5700696045 QUEIMADO DE 30KVA DA 34.5 PARA RAIOS QUEIMADO. ACESSO BOMTROCAR JOGO DE CHAVESUBSTITUIR OS GLV'SLEVAR ROLDANA DA BT."/>
    <n v="30"/>
    <n v="30"/>
    <s v="30"/>
    <d v="2026-07-21T19:08:30"/>
    <m/>
    <m/>
    <m/>
  </r>
  <r>
    <s v="DG-RD-PO 00378/2026"/>
    <x v="477"/>
    <n v="312600308"/>
    <n v="8812"/>
    <s v="FORMS"/>
    <s v="QUEIMADO"/>
    <s v="DESCARGA ATMOSFÉRICA"/>
    <m/>
    <m/>
    <s v="MC - SUBSTITUIÇÃO DE TRANSFORMADOR"/>
    <n v="1345519"/>
    <n v="2026"/>
    <s v="COI"/>
    <s v="DG-RD-PO"/>
    <s v="LD03046026"/>
    <n v="5700698096"/>
    <x v="14"/>
    <m/>
    <n v="888236"/>
    <n v="8769358"/>
    <s v="190-13704798"/>
    <s v="EMERGENCIAL"/>
    <s v="SS ATENDIDA"/>
    <x v="477"/>
    <d v="2026-05-15T16:24:00"/>
    <d v="2026-05-17T11:38:17"/>
    <s v="BLOCO TRANSFORMADOR DE DISTRIBUIÇÃO"/>
    <s v="PINDORAMA DO TOCANTINS"/>
    <s v="JANES FERREIRA DA SILVA"/>
    <s v="RURAL"/>
    <s v="FORMS SUBST DE TRANSFORMADOR"/>
    <s v="segue SS para susbtituição de TR queimado 5700698096"/>
    <n v="15"/>
    <n v="5"/>
    <s v="15 kva "/>
    <d v="2026-07-21T19:08:30"/>
    <m/>
    <m/>
    <m/>
  </r>
  <r>
    <s v="ETO-RD-AR 00527/2026"/>
    <x v="478"/>
    <n v="612600328"/>
    <n v="8812"/>
    <s v="FORMS"/>
    <s v="QUEIMADO"/>
    <s v="DESCARGA ATMOSFÉRICA"/>
    <s v="QUEIMADO"/>
    <s v="DESCARGA ATMOSFÉRICA"/>
    <s v="MC - SUBSTITUIÇÃO DE TRANSFORMADOR"/>
    <n v="1322904"/>
    <n v="2026"/>
    <s v="COI"/>
    <s v="ETO-RD-AR"/>
    <s v="AL01054060"/>
    <n v="5700699060"/>
    <x v="94"/>
    <m/>
    <n v="792323"/>
    <n v="9150378"/>
    <s v="190-13654373"/>
    <s v="EMERGENCIAL"/>
    <s v="SS ATENDIDA"/>
    <x v="478"/>
    <d v="2026-03-21T14:40:00"/>
    <d v="2026-03-23T13:24:03"/>
    <s v="BLOCO TRANSFORMADOR DE DISTRIBUIÇÃO"/>
    <s v="NOVA OLINDA"/>
    <s v="VALERIA DE JESUS BORGES CARVAL"/>
    <s v="RURAL"/>
    <s v="FORMS SUBST DE TRANSFORMADOR"/>
    <s v="TRAFO QUEIMADO 5700699060 - 15KVA - 13,8KV CLIENTE: RAIMUNDO CRUCINO DE MORAISUC 8308578 - ACESSO RUIM CAMINHONETE tem subs 60mm de cabo MT esta danificado em campo cabo AAIND ASSENTAMEN P.A AGUA BRANCA, 0 - CHA. CACHOEIRINHA - 63991372726RDR NOVA OLINDA"/>
    <n v="15"/>
    <n v="10"/>
    <s v="15KVA"/>
    <d v="2026-07-21T19:08:30"/>
    <m/>
    <m/>
    <m/>
  </r>
  <r>
    <s v="ETO-RD-GU 00093/2026"/>
    <x v="479"/>
    <n v="412600118"/>
    <n v="8385"/>
    <s v="FORMS"/>
    <s v="QUEIMADO"/>
    <s v="NÃO IDENTIFICADO"/>
    <m/>
    <m/>
    <s v="MC - SUBSTITUIÇÃO DE TRANSFORMADOR"/>
    <n v="1287640"/>
    <n v="2026"/>
    <s v="COI"/>
    <s v="ETO-RD-GU"/>
    <s v="LD01010021"/>
    <n v="5700704021"/>
    <x v="1"/>
    <m/>
    <n v="854407"/>
    <n v="8637991"/>
    <s v="190-13685976"/>
    <s v="EMERGENCIAL"/>
    <s v="SS ATENDIDA"/>
    <x v="479"/>
    <d v="2026-01-17T09:45:00"/>
    <d v="2026-01-19T16:49:05"/>
    <s v="BLOCO TRANSFORMADOR DE DISTRIBUIÇÃO"/>
    <s v="PARANA"/>
    <s v="Wilmar Lucas Rodrigues Noleto"/>
    <s v="RURAL"/>
    <s v="FORMS SUBST DE TRANSFORMADOR"/>
    <s v="SEGUE SS DE TRAFO QUEIMADO NA RDR DE PARANÃ, TRAFO DE 5KVA NA REDE DE 19.9KV, PARA RAIO QUEIMADO, ACESSO LIVRE PARA CAMINHONTE."/>
    <n v="15"/>
    <n v="5"/>
    <s v="5KVA"/>
    <d v="2026-07-21T19:08:30"/>
    <m/>
    <m/>
    <m/>
  </r>
  <r>
    <s v="ETO-RD-AG 00010/2026"/>
    <x v="480"/>
    <n v="662600028"/>
    <n v="25962"/>
    <s v="FORMS"/>
    <s v="AVARIADO"/>
    <s v="BUCHA DANIFICADA"/>
    <s v="QUEIMADO"/>
    <s v="DESCARGA ATMOSFÉRICA"/>
    <s v="MC - SUBSTITUIÇÃO DE TRANSFORMADOR"/>
    <n v="1279213"/>
    <n v="2026"/>
    <s v="COI"/>
    <s v="ETO-RD-AG"/>
    <s v="LD03014045"/>
    <n v="5700700045"/>
    <x v="69"/>
    <m/>
    <n v="845435"/>
    <n v="9385222"/>
    <s v="190-13714485"/>
    <s v="EMERGENCIAL"/>
    <s v="SS ATENDIDA"/>
    <x v="480"/>
    <d v="2026-01-06T22:43:02"/>
    <d v="2026-01-09T04:40:01"/>
    <s v="BLOCO TRANSFORMADOR DE DISTRIBUIÇÃO"/>
    <s v="AUGUSTINOPOLIS"/>
    <s v="CLEIDSON RODRIGUES VIEIRA"/>
    <s v="RURAL"/>
    <s v="FORMS SUBST DE TRANSFORMADOR"/>
    <s v="NOTA PARA MANUTENÇÃO SUBSTITUIR O 5700700045 de 15KVA NA 19.9KV ESTÁ COM A BUCHA ESTOURADO E PARA RAIO QUEIMADOLOCAL COM ACESSO PARA CAMINETAEQUIPE 045op04"/>
    <n v="15"/>
    <n v="10"/>
    <s v="15KVA"/>
    <d v="2026-07-21T19:08:30"/>
    <m/>
    <m/>
    <m/>
  </r>
  <r>
    <s v="ETO-RD-DP 00167/2026"/>
    <x v="481"/>
    <n v="512600103"/>
    <n v="8812"/>
    <s v="FORMS"/>
    <s v="QUEIMADO"/>
    <s v="DESCARGA ATMOSFÉRICA"/>
    <s v="QUEIMADO"/>
    <s v="DESCARGA ATMOSFÉRICA"/>
    <s v="MC - SUBSTITUIÇÃO DE TRANSFORMADOR"/>
    <n v="1316973"/>
    <n v="2026"/>
    <s v="COCM"/>
    <s v="ETO-RD-DP"/>
    <s v="LD02072001"/>
    <n v="5700701116"/>
    <x v="20"/>
    <m/>
    <n v="852453"/>
    <n v="8744466"/>
    <s v="190-13717352"/>
    <s v="ALTA"/>
    <s v="SS ATENDIDA"/>
    <x v="481"/>
    <d v="2026-03-05T19:02:54"/>
    <d v="2026-05-02T17:37:02"/>
    <s v="BLOCO TRANSFORMADOR DE DISTRIBUIÇÃO"/>
    <s v="CHAPADA DA NATIVIDADE"/>
    <s v="DENER SOARES DE ALBUQUERQUE"/>
    <s v="RURAL"/>
    <s v="FORMS SUBST DE TRANSFORMADOR"/>
    <s v="Trafo queimado 10kva 19.9kv 5700701116 faz.lontra rdr de chapada natividade equipe 028op04"/>
    <n v="15"/>
    <n v="5"/>
    <s v="10KVA"/>
    <d v="2026-07-21T19:08:30"/>
    <m/>
    <m/>
    <m/>
  </r>
  <r>
    <s v="ETO-RD-GR 00253/2026"/>
    <x v="482"/>
    <n v="712600163"/>
    <n v="8385"/>
    <s v="FORMS"/>
    <s v="AVARIADO"/>
    <s v="VAZAMENTO DE ÓLEO"/>
    <s v="AVARIADO"/>
    <s v="VAZAMENTO DE ÓLEO"/>
    <s v="MC - SUBSTITUIÇÃO DE TRANSFORMADOR"/>
    <n v="1313726"/>
    <n v="2026"/>
    <s v="COI"/>
    <s v="ETO-RD-GR"/>
    <s v="LD02020023"/>
    <n v="5700718113"/>
    <x v="1"/>
    <m/>
    <n v="693518"/>
    <n v="9050701"/>
    <s v="190-13672855"/>
    <s v="EMERGENCIAL"/>
    <s v="SS ATENDIDA"/>
    <x v="482"/>
    <d v="2026-02-20T15:44:00"/>
    <d v="2026-02-22T12:32:40"/>
    <s v="BLOCO TRANSFORMADOR DE DISTRIBUIÇÃO"/>
    <s v="COUTO MAGALHAES"/>
    <s v="STANLEY APARECIDO DO CARMO"/>
    <s v="RURAL"/>
    <s v="FORMS SUBST DE TRANSFORMADOR"/>
    <s v="Trafo: 5700718113 vazameto de oleoPotencia: 15 KVATensão: 34,5 KVPara raio: queimado Acesso: Camioneta      Equipe: 113op01 (63)98427-1501"/>
    <m/>
    <m/>
    <s v="15 KVA"/>
    <d v="2026-07-21T19:08:30"/>
    <m/>
    <m/>
    <m/>
  </r>
  <r>
    <s v="ETO-RD-AR 00775/2026"/>
    <x v="483"/>
    <n v="612600471"/>
    <n v="8812"/>
    <s v="FORMS"/>
    <s v="QUEIMADO"/>
    <s v="VAZAMENTO DE ÓLEO"/>
    <s v="QUEIMADO"/>
    <s v="DESCARGA ATMOSFÉRICA"/>
    <s v="MC - SUBSTITUIÇÃO DE TRANSFORMADOR"/>
    <n v="1338716"/>
    <n v="2026"/>
    <s v="COI"/>
    <s v="ETO-RD-AR"/>
    <s v="LD04105019"/>
    <n v="5700702019"/>
    <x v="108"/>
    <m/>
    <n v="826548"/>
    <n v="9172547"/>
    <s v="190-15797182"/>
    <s v="EMERGENCIAL"/>
    <s v="SS ATENDIDA"/>
    <x v="483"/>
    <d v="2026-04-30T18:12:00"/>
    <d v="2026-05-03T11:15:28"/>
    <s v="TRANSFORMADOR DE DISTRIBUIÇÃO ENERGISA 19.919Kv"/>
    <s v="FILADELFIA"/>
    <s v="ERLAN PEREIRA DE SOUSA"/>
    <s v="RURAL"/>
    <s v="FORMS SUBST DE TRANSFORMADOR"/>
    <s v="Trafo 5700702019 15kvaAcesso: Livre Equipe:019op02Contato da equipe : 99242-6260"/>
    <n v="15"/>
    <n v="5"/>
    <s v="15 kva"/>
    <d v="2026-07-21T19:08:30"/>
    <m/>
    <m/>
    <m/>
  </r>
  <r>
    <s v="ETO-RD-GU 00682/2026"/>
    <x v="484"/>
    <n v="412600520"/>
    <n v="8385"/>
    <s v="FORMS"/>
    <s v="QUEIMADO"/>
    <s v="NÃO IDENTIFICADO"/>
    <s v="QUEIMADO"/>
    <s v="SOBRECARGA"/>
    <s v="MC - REMANEJAMENTO DE TRANSFORMADOR"/>
    <n v="1360921"/>
    <n v="2026"/>
    <s v="COI"/>
    <s v="ETO-RD-GU"/>
    <s v="AL04244003"/>
    <n v="5700707003"/>
    <x v="118"/>
    <m/>
    <n v="708010"/>
    <n v="8703278"/>
    <s v="190-13722052"/>
    <s v="EMERGENCIAL"/>
    <s v="SS ATENDIDA"/>
    <x v="484"/>
    <d v="2026-06-27T20:30:00"/>
    <d v="2026-06-30T15:29:23"/>
    <s v="BLOCO TRANSFORMADOR DE DISTRIBUIÇÃO"/>
    <s v="GURUPI"/>
    <s v="Leonardo Oliveira Bezerra Mato"/>
    <s v="URBANO"/>
    <s v="FORMS SUBST DE TRANSFORMADOR"/>
    <s v="Seguee SS de trafo 5700707003 queimado para devidas trativas com equipe de manutenção. Tensão:13,8 kvAcesso livre para raio queimado"/>
    <m/>
    <m/>
    <s v="75 kva"/>
    <d v="2026-07-21T19:08:30"/>
    <m/>
    <m/>
    <m/>
  </r>
  <r>
    <s v="ETO-RD-GU 00205/2026"/>
    <x v="485"/>
    <n v="412600222"/>
    <n v="8812"/>
    <s v="FORMS"/>
    <s v="QUEIMADO"/>
    <s v="DESCARGA ATMOSFÉRICA"/>
    <s v="QUEIMADO"/>
    <s v="DESCARGA ATMOSFÉRICA"/>
    <s v="MC - SUBSTITUIÇÃO DE TRANSFORMADOR"/>
    <n v="1312738"/>
    <n v="2026"/>
    <s v="COI"/>
    <s v="ETO-RD-GU"/>
    <s v="AL01003036"/>
    <n v="5700707036"/>
    <x v="119"/>
    <m/>
    <n v="694192"/>
    <n v="8631637"/>
    <s v="190-13669718"/>
    <s v="EMERGENCIAL"/>
    <s v="SS ATENDIDA"/>
    <x v="485"/>
    <d v="2026-02-19T13:01:08"/>
    <d v="2026-02-16T16:49:18"/>
    <s v="BLOCO TRANSFORMADOR DE DISTRIBUIÇÃO"/>
    <s v="ALVORADA"/>
    <s v="JONATAN ALVES DE SOUZA"/>
    <s v="RURAL"/>
    <s v="FORMS SUBST DE TRANSFORMADOR"/>
    <s v="SEGUE SOLICITAÇÃO DE SERVIÇO PARA TROCA DE TRAFO QUEIMADO NA RDR DE ALVORADA"/>
    <n v="15"/>
    <n v="15"/>
    <s v="15KVA"/>
    <d v="2026-07-21T19:08:30"/>
    <m/>
    <m/>
    <m/>
  </r>
  <r>
    <s v="DOLP-RD-PA 00247/2026"/>
    <x v="486"/>
    <n v="112600408"/>
    <n v="25962"/>
    <s v="FORMS"/>
    <s v="AVARIADO"/>
    <s v="VAZAMENTO DE ÓLEO"/>
    <s v="AVARIADO"/>
    <s v="VAZAMENTO DE ÓLEO"/>
    <s v="MC - SUBSTITUIÇÃO DE TRANSFORMADOR"/>
    <n v="1312101"/>
    <n v="2026"/>
    <s v="COI"/>
    <s v="DOLP-RD-PA"/>
    <s v="AL07097122"/>
    <n v="5700707122"/>
    <x v="120"/>
    <m/>
    <n v="790870"/>
    <n v="8866194"/>
    <s v="190-15823085"/>
    <s v="EMERGENCIAL"/>
    <s v="SS ATENDIDA"/>
    <x v="486"/>
    <d v="2026-02-13T13:18:00"/>
    <d v="2026-02-15T15:20:49"/>
    <s v="TRANSFORMADOR DE DISTRIBUIÇÃO ENERGISA 13.8Kv"/>
    <s v="PALMAS"/>
    <s v="HELDER SILVA CARVALHO"/>
    <s v="URBANO"/>
    <s v="FORMS SUBST DE TRANSFORMADOR"/>
    <s v="Transformador 5700707122 com vazamento de óleo, potencia 75kva, tensão 13.8, cabo aa/2,  para raio bom, acesso livre a caminhão."/>
    <n v="75"/>
    <n v="75"/>
    <s v="75"/>
    <d v="2026-07-21T19:08:30"/>
    <m/>
    <m/>
    <m/>
  </r>
  <r>
    <s v="ETO-RD-GU 00237/2026"/>
    <x v="487"/>
    <n v="412600220"/>
    <n v="8812"/>
    <s v="FORMS"/>
    <s v="QUEIMADO"/>
    <s v="DESCARGA ATMOSFÉRICA"/>
    <s v="QUEIMADO"/>
    <s v="DESCARGA ATMOSFÉRICA"/>
    <s v="MC - SUBSTITUIÇÃO DE TRANSFORMADOR"/>
    <n v="1313858"/>
    <n v="2026"/>
    <s v="COI"/>
    <s v="ETO-RD-GU"/>
    <s v="AL01003036"/>
    <n v="5700709036"/>
    <x v="119"/>
    <m/>
    <n v="694482"/>
    <n v="8630540"/>
    <s v="190-13701586"/>
    <s v="EMERGENCIAL"/>
    <s v="SS ATENDIDA"/>
    <x v="487"/>
    <d v="2026-02-21T16:48:49"/>
    <d v="2026-02-22T19:07:24"/>
    <s v="BLOCO TRANSFORMADOR DE DISTRIBUIÇÃO"/>
    <s v="ALVORADA"/>
    <s v="JONATAN ALVES DE SOUZA"/>
    <s v="RURAL"/>
    <s v="FORMS SUBST DE TRANSFORMADOR"/>
    <s v="SEGUE SOLICITAÇÃO DE SERVIÇO PRA TROCA DE TRAFO QUEIMADO NA RDR DE ALVORADA"/>
    <n v="15"/>
    <n v="15"/>
    <s v="15KVA"/>
    <d v="2026-07-21T19:08:30"/>
    <m/>
    <m/>
    <m/>
  </r>
  <r>
    <s v="ETO-RD-GU 00274/2026"/>
    <x v="488"/>
    <n v="412600260"/>
    <n v="8812"/>
    <s v="FORMS"/>
    <s v="QUEIMADO"/>
    <s v="NÃO IDENTIFICADO"/>
    <s v="QUEIMADO"/>
    <s v="NÃO IDENTIFICADO"/>
    <s v="MC - SUBSTITUIÇÃO DE TRANSFORMADOR"/>
    <n v="1316128"/>
    <n v="2026"/>
    <s v="COI"/>
    <s v="ETO-RD-GU"/>
    <s v="LD01066094"/>
    <n v="5700709148"/>
    <x v="32"/>
    <m/>
    <n v="801024"/>
    <n v="8697193"/>
    <s v="190-13699752"/>
    <s v="EMERGENCIAL"/>
    <s v="SS ATENDIDA"/>
    <x v="488"/>
    <d v="2026-02-28T13:45:16"/>
    <d v="2026-03-02T12:38:57"/>
    <s v="BLOCO TRANSFORMADOR DE DISTRIBUIÇÃO"/>
    <s v="SAO VALERIO"/>
    <s v="Wilmar Lucas Rodrigues Noleto"/>
    <s v="RURAL"/>
    <s v="FORMS SUBST DE TRANSFORMADOR"/>
    <s v="SEGUE SS DE TRAFO QUEIMADO, RDR DE SÃO VALERIO, TRAFO DE 10KVA NA REDE DE 19.9KV, PARA RAIO QUEIMADO E ACESSO LIVRE."/>
    <n v="15"/>
    <n v="15"/>
    <s v="10KVA"/>
    <d v="2026-07-21T19:08:30"/>
    <m/>
    <m/>
    <m/>
  </r>
  <r>
    <s v="ETO-RD-DP 00020/2026"/>
    <x v="489"/>
    <n v="512600019"/>
    <n v="8812"/>
    <s v="FORMS"/>
    <s v="QUEIMADO"/>
    <s v="DESCARGA ATMOSFÉRICA"/>
    <s v="QUEIMADO"/>
    <s v="DESCARGA ATMOSFÉRICA"/>
    <s v="MC - SUBSTITUIÇÃO DE TRANSFORMADOR"/>
    <n v="1280454"/>
    <n v="2026"/>
    <s v="COI"/>
    <s v="ETO-RD-DP"/>
    <s v="LD05002091"/>
    <n v="5700712091"/>
    <x v="121"/>
    <m/>
    <n v="883410"/>
    <n v="8684906"/>
    <s v="190-13691004"/>
    <s v="EMERGENCIAL"/>
    <s v="SS ATENDIDA"/>
    <x v="489"/>
    <d v="2026-01-05T13:30:00"/>
    <d v="2026-01-07T10:40:27"/>
    <s v="BLOCO TRANSFORMADOR DE DISTRIBUIÇÃO"/>
    <s v="ALMAS"/>
    <s v="VINICIUS DE MORAIS NERY"/>
    <s v="RURAL"/>
    <s v="FORMS SUBST DE TRANSFORMADOR"/>
    <s v="segue ss para substituiçao de trafo 5700712091 queimado trafo de 25kva tensao 34,5kv para raio queimado acesso livre com equipe de manutencao , na rural de ALMASIND FAZENDA OLHO DAGUA, 1 - ALMAS SAINDO PARA BARRA NOVA ANDA"/>
    <n v="25"/>
    <n v="25"/>
    <s v="25kva"/>
    <d v="2026-07-21T19:08:30"/>
    <m/>
    <m/>
    <m/>
  </r>
  <r>
    <s v="ETO-RD-AR 00240/2026"/>
    <x v="490"/>
    <n v="612600148"/>
    <n v="8812"/>
    <s v="FORMS"/>
    <s v="QUEIMADO"/>
    <s v="BUCHA DANIFICADA"/>
    <s v="QUEIMADO"/>
    <s v="BUCHA DANIFICADA"/>
    <s v="MC - SUBSTITUIÇÃO DE TRANSFORMADOR"/>
    <n v="1309687"/>
    <n v="2026"/>
    <s v="MANUT"/>
    <s v="ETO-RD-AR"/>
    <s v="LD01105019"/>
    <n v="5700713019"/>
    <x v="40"/>
    <m/>
    <n v="867880"/>
    <n v="9187946"/>
    <s v="190-15827916"/>
    <s v="EMERGENCIAL"/>
    <s v="SS ATENDIDA"/>
    <x v="490"/>
    <d v="2026-02-05T15:40:00"/>
    <d v="2026-02-07T18:27:38"/>
    <s v="TRANSFORMADOR DE DISTRIBUIÇÃO ENERGISA 19.919Kv"/>
    <s v="FILADELFIA"/>
    <s v="ERLAN PEREIRA DE SOUSA"/>
    <s v="RURAL"/>
    <s v="FORMS SUBST DE TRANSFORMADOR"/>
    <s v="Trafo 5700713019 queimado 15kvaTensão: 19.9Acesso: Somente para caminhoneteEndereço: IND FAZENDA NOVO MUNDOEquipe: 019op01"/>
    <n v="15"/>
    <n v="5"/>
    <s v="15kva"/>
    <d v="2026-07-21T19:08:30"/>
    <m/>
    <m/>
    <m/>
  </r>
  <r>
    <s v="ETO-RD-GU 00373/2026"/>
    <x v="491"/>
    <n v="412600323"/>
    <n v="8385"/>
    <s v="FORMS"/>
    <s v="QUEIMADO"/>
    <s v="DESCARGA ATMOSFÉRICA"/>
    <s v="QUEIMADO"/>
    <s v="DESCARGA ATMOSFÉRICA"/>
    <s v="MC - SUBSTITUIÇÃO DE TRANSFORMADOR"/>
    <n v="1322977"/>
    <n v="2026"/>
    <s v="COI"/>
    <s v="ETO-RD-GU"/>
    <s v="LD02040003"/>
    <n v="5700713042"/>
    <x v="63"/>
    <m/>
    <n v="681873"/>
    <n v="8691033"/>
    <s v="190-13699851"/>
    <s v="EMERGENCIAL"/>
    <s v="SS ATENDIDA"/>
    <x v="491"/>
    <d v="2026-03-23T15:43:32"/>
    <d v="2026-03-25T13:01:18"/>
    <s v="BLOCO TRANSFORMADOR DE DISTRIBUIÇÃO"/>
    <s v="CARIRI DO TOCANTINS"/>
    <s v="MARCELO LIMA DAMASCENO"/>
    <s v="RURAL"/>
    <s v="FORMS SUBST DE TRANSFORMADOR"/>
    <s v="transformador para raio queimado acesso livre"/>
    <n v="15"/>
    <n v="5"/>
    <s v="5kva"/>
    <d v="2026-07-21T19:08:30"/>
    <m/>
    <m/>
    <m/>
  </r>
  <r>
    <s v="ENC-RD-PS 00007/2026"/>
    <x v="492"/>
    <n v="212600041"/>
    <n v="8812"/>
    <s v="FORMS"/>
    <s v="QUEIMADO"/>
    <s v="DESCARGA ATMOSFÉRICA"/>
    <s v="QUEIMADO"/>
    <s v="DESCARGA ATMOSFÉRICA"/>
    <s v="MC - SUBSTITUIÇÃO DE TRANSFORMADOR"/>
    <n v="1278801"/>
    <n v="2026"/>
    <s v="MANUT"/>
    <s v="ENC-RD-PS"/>
    <s v="AL02017017"/>
    <n v="5700716007"/>
    <x v="122"/>
    <m/>
    <n v="773490"/>
    <n v="8889712"/>
    <s v="190-13684707"/>
    <s v="EMERGENCIAL"/>
    <s v="SS ATENDIDA"/>
    <x v="492"/>
    <d v="2026-01-05T16:09:00"/>
    <d v="2026-01-06T17:00:52"/>
    <s v="BLOCO TRANSFORMADOR DE DISTRIBUIÇÃO"/>
    <s v="MIRACEMA DO TOCANTINS"/>
    <s v="ANDERSON FAZAN SOARES"/>
    <s v="RURAL"/>
    <s v="FORMS SUBST DE TRANSFORMADOR"/>
    <s v="TR 5700716007 QUEIMADOTR DE 15 KVA PARA RAIO QUEIMADO ACESSO LIVRE UC: 8/1011157-3IVANIO GONÇALVES DA FONSECA"/>
    <n v="15"/>
    <n v="10"/>
    <s v="15 KVA"/>
    <d v="2026-07-21T19:08:30"/>
    <m/>
    <m/>
    <m/>
  </r>
  <r>
    <s v="ETO-RD-AR 00943/2026"/>
    <x v="493"/>
    <n v="612600589"/>
    <n v="8812"/>
    <s v="FORMS"/>
    <s v="QUEIMADO"/>
    <s v="DESCARGA ATMOSFÉRICA"/>
    <s v="QUEIMADO"/>
    <s v="BUCHA DANIFICADA"/>
    <s v="MC - SUBSTITUIÇÃO DE TRANSFORMADOR"/>
    <n v="1351711"/>
    <n v="2026"/>
    <s v="COI"/>
    <s v="ETO-RD-AR"/>
    <s v="LD03010004"/>
    <n v="5700721058"/>
    <x v="18"/>
    <m/>
    <n v="700806"/>
    <n v="9217738"/>
    <s v="190-13707522"/>
    <s v="EMERGENCIAL"/>
    <s v="SS ATENDIDA"/>
    <x v="493"/>
    <d v="2026-06-04T19:25:00"/>
    <d v="2026-06-06T21:34:31"/>
    <s v="BLOCO TRANSFORMADOR DE DISTRIBUIÇÃO"/>
    <s v="SANTA FE DO ARAGUAIA"/>
    <s v="STANLEY APARECIDO DO CARMO"/>
    <s v="RURAL"/>
    <s v="FORMS SUBST DE TRANSFORMADOR"/>
    <s v="Trafo:5700721058 Queimado Potencia: 15 kvaTensão: 34,5 kvPara raio: queimado Acesso: livreEquipe: 040op36 (63)99248-4163"/>
    <n v="15"/>
    <n v="15"/>
    <s v="15 KVA"/>
    <d v="2026-07-21T19:08:30"/>
    <m/>
    <m/>
    <m/>
  </r>
  <r>
    <s v="ETO-RD-GU 00398/2026"/>
    <x v="494"/>
    <n v="412600332"/>
    <n v="8385"/>
    <s v="FORMS"/>
    <s v="QUEIMADO"/>
    <s v="DESCARGA ATMOSFÉRICA"/>
    <s v="QUEIMADO"/>
    <s v="DESCARGA ATMOSFÉRICA"/>
    <s v="MC - SUBSTITUIÇÃO DE TRANSFORMADOR"/>
    <n v="1325811"/>
    <n v="2026"/>
    <s v="COI"/>
    <s v="ETO-RD-GU"/>
    <s v="AL01003036"/>
    <n v="5700722047"/>
    <x v="119"/>
    <m/>
    <n v="689303"/>
    <n v="8633171"/>
    <s v="190-13675754"/>
    <s v="EMERGENCIAL"/>
    <s v="SS ATENDIDA"/>
    <x v="494"/>
    <d v="2026-03-31T09:40:33"/>
    <d v="2026-03-31T12:15:39"/>
    <s v="BLOCO TRANSFORMADOR DE DISTRIBUIÇÃO"/>
    <s v="FIGUEIROPOLIS"/>
    <s v="JONATAN ALVES DE SOUZA"/>
    <s v="RURAL"/>
    <s v="FORMS SUBST DE TRANSFORMADOR"/>
    <s v="SEGUE SOLICITAÇÃO DE SERVIÇO PARA TROCA DE TRAFO QUEIMADO NA RDR DE FIGUEIROPOLIS"/>
    <n v="15"/>
    <n v="5"/>
    <s v="5KV"/>
    <d v="2026-07-21T19:08:30"/>
    <m/>
    <m/>
    <m/>
  </r>
  <r>
    <s v="DG-RD-PO 00107/2026"/>
    <x v="495"/>
    <n v="312600084"/>
    <n v="8812"/>
    <s v="FORMS"/>
    <s v="QUEIMADO"/>
    <s v="DESCARGA ATMOSFÉRICA"/>
    <m/>
    <m/>
    <s v="MC - SUBSTITUIÇÃO DE TRANSFORMADOR"/>
    <n v="1298356"/>
    <n v="2026"/>
    <s v="COI"/>
    <s v="DG-RD-PO"/>
    <s v="LD02072001"/>
    <n v="5700722152"/>
    <x v="20"/>
    <m/>
    <n v="808602"/>
    <n v="8733697"/>
    <s v="190-15838067"/>
    <s v="EMERGENCIAL"/>
    <s v="SS ATENDIDA"/>
    <x v="495"/>
    <d v="2026-01-25T17:49:00"/>
    <d v="2026-01-28T12:29:42"/>
    <s v="TRANSFORMADOR DE DISTRIBUIÇÃO ENERGISA 19.919Kv"/>
    <s v="SANTA ROSA DO TOCANTINS"/>
    <s v="JOSE MARIA ALVES MONTEL"/>
    <s v="RURAL"/>
    <s v="FORMS SUBST DE TRANSFORMADOR"/>
    <s v="INT: 20264097292448Segue SS de TR 5700722152 15KVA/19.9KV e para-raios queimados.Acesso livre.UC 9741852FAZENDA MARAVILHA63992560811VICENTE RODRIGUES DE SOUSA001OP17 63 99226-9037"/>
    <n v="15"/>
    <n v="5"/>
    <s v="15"/>
    <d v="2026-07-21T19:08:30"/>
    <m/>
    <m/>
    <m/>
  </r>
  <r>
    <s v="DG-RD-PO 00190/2026"/>
    <x v="496"/>
    <n v="312600156"/>
    <n v="8812"/>
    <s v="FORMS"/>
    <s v="QUEIMADO"/>
    <s v="DESCARGA ATMOSFÉRICA"/>
    <s v="QUEIMADO"/>
    <s v="DESCARGA ATMOSFÉRICA"/>
    <s v="MC - SUBSTITUIÇÃO DE TRANSFORMADOR"/>
    <n v="1313751"/>
    <n v="2026"/>
    <s v="COI"/>
    <s v="DG-RD-PO"/>
    <s v="LD03046026"/>
    <n v="5700724096"/>
    <x v="14"/>
    <m/>
    <n v="893226"/>
    <n v="8771298"/>
    <s v="190-13651777"/>
    <s v="EMERGENCIAL"/>
    <s v="SS ATENDIDA"/>
    <x v="496"/>
    <d v="2026-02-17T12:14:00"/>
    <d v="2026-02-17T18:40:24"/>
    <s v="BLOCO TRANSFORMADOR DE DISTRIBUIÇÃO"/>
    <s v="PINDORAMA DO TOCANTINS"/>
    <s v="JANES FERREIRA DA SILVA"/>
    <s v="RURAL"/>
    <s v="FORMS SUBST DE TRANSFORMADOR"/>
    <s v="Segue SS para substituiuçao de trefo queimado RDR de Pidorama"/>
    <n v="15"/>
    <n v="5"/>
    <s v="15 kva "/>
    <d v="2026-07-21T19:08:30"/>
    <m/>
    <m/>
    <m/>
  </r>
  <r>
    <s v="ETO-RD-GR 00373/2026"/>
    <x v="497"/>
    <n v="712600251"/>
    <n v="8812"/>
    <s v="FORMS"/>
    <s v="AVARIADO"/>
    <s v="VAZAMENTO DE ÓLEO"/>
    <s v="AVARIADO"/>
    <s v="VAZAMENTO DE ÓLEO"/>
    <s v="MC - SUBSTITUIÇÃO DE TRANSFORMADOR"/>
    <n v="1320393"/>
    <n v="2026"/>
    <s v="COI"/>
    <s v="ETO-RD-GR"/>
    <s v="AL02020023"/>
    <n v="5700725023"/>
    <x v="82"/>
    <m/>
    <n v="777621"/>
    <n v="9108786"/>
    <s v="190-13660675"/>
    <s v="EMERGENCIAL"/>
    <s v="SS ATENDIDA"/>
    <x v="497"/>
    <d v="2026-03-24T02:20:00"/>
    <d v="2026-03-26T18:37:51"/>
    <s v="BLOCO TRANSFORMADOR DE DISTRIBUIÇÃO"/>
    <s v="COLINAS DO TOCANTINS"/>
    <s v="SIRDEIS ALVES MONTEIRO"/>
    <s v="URBANO"/>
    <s v="FORMS SUBST DE TRANSFORMADOR"/>
    <s v="por favor desloca equipe da manutenção pesada no trafo 5700725023 com vazamento oleo 112,5 kva na 13,8kv acesso bom urgente RDU"/>
    <n v="1125"/>
    <n v="1125"/>
    <s v="112,5 kva"/>
    <d v="2026-07-21T19:08:30"/>
    <m/>
    <m/>
    <m/>
  </r>
  <r>
    <s v="DOLP-RD-PA 00068/2026"/>
    <x v="498"/>
    <n v="112600152"/>
    <n v="8812"/>
    <s v="FORMS"/>
    <s v="QUEIMADO"/>
    <s v="DESCARGA ATMOSFÉRICA"/>
    <s v="QUEIMADO"/>
    <s v="DESCARGA ATMOSFÉRICA"/>
    <s v="MC - SUBSTITUIÇÃO DE TRANSFORMADOR"/>
    <n v="1284531"/>
    <n v="2026"/>
    <s v="COI"/>
    <s v="DOLP-RD-PA"/>
    <s v="AL07097122"/>
    <n v="5700725122"/>
    <x v="120"/>
    <m/>
    <n v="790871"/>
    <n v="8865489"/>
    <s v="190-13718833"/>
    <s v="EMERGENCIAL"/>
    <s v="SS ATENDIDA"/>
    <x v="498"/>
    <d v="2026-01-14T19:40:00"/>
    <d v="2026-01-17T00:43:49"/>
    <s v="BLOCO TRANSFORMADOR DE DISTRIBUIÇÃO"/>
    <s v="PALMAS"/>
    <s v="CLESIO CARVALHO MOURA"/>
    <s v="URBANO"/>
    <s v="FORMS SUBST DE TRANSFORMADOR"/>
    <s v="trafo queimado"/>
    <n v="15"/>
    <n v="10"/>
    <s v="150kva"/>
    <d v="2026-07-21T19:08:30"/>
    <m/>
    <m/>
    <m/>
  </r>
  <r>
    <s v="ENC-RD-PS 00212/2026"/>
    <x v="499"/>
    <n v="212600195"/>
    <n v="8812"/>
    <s v="FORMS"/>
    <s v="QUEIMADO"/>
    <s v="DESCARGA ATMOSFÉRICA"/>
    <s v="QUEIMADO"/>
    <s v="DESCARGA ATMOSFÉRICA"/>
    <s v="MC - SUBSTITUIÇÃO DE TRANSFORMADOR"/>
    <n v="1311382"/>
    <n v="2026"/>
    <s v="COI"/>
    <s v="ENC-RD-PS"/>
    <s v="LD05062013"/>
    <n v="5700725233"/>
    <x v="29"/>
    <m/>
    <n v="695967"/>
    <n v="8942854"/>
    <s v="190-13691937"/>
    <s v="EMERGENCIAL"/>
    <s v="SS ATENDIDA"/>
    <x v="499"/>
    <d v="2026-02-10T21:39:00"/>
    <d v="2026-02-12T18:29:55"/>
    <s v="BLOCO TRANSFORMADOR DE DISTRIBUIÇÃO"/>
    <s v="VILA LUZIMANGUES"/>
    <s v="Felipe Batista Ferrreira"/>
    <s v="RURAL"/>
    <s v="FORMS SUBST DE TRANSFORMADOR"/>
    <s v="TR 570072523310KJVAPARA RAIO DANIFICADO tENSAO 34500ACESSO BOM PARA CAMINHONETE 084OP04"/>
    <n v="15"/>
    <n v="10"/>
    <s v="10KVA"/>
    <d v="2026-07-21T19:08:30"/>
    <m/>
    <m/>
    <m/>
  </r>
  <r>
    <s v="ETO-RD-AR 00153/2026"/>
    <x v="500"/>
    <n v="612600100"/>
    <n v="8812"/>
    <s v="FORMS"/>
    <s v="QUEIMADO"/>
    <s v="DESCARGA ATMOSFÉRICA"/>
    <s v="QUEIMADO"/>
    <s v="DESCARGA ATMOSFÉRICA"/>
    <s v="MC - SUBSTITUIÇÃO DE TRANSFORMADOR"/>
    <n v="1299375"/>
    <n v="2026"/>
    <s v="COI"/>
    <s v="ETO-RD-AR"/>
    <s v="AL01054060"/>
    <n v="5700726060"/>
    <x v="94"/>
    <m/>
    <n v="807234"/>
    <n v="9135734"/>
    <s v="190-13713257"/>
    <s v="EMERGENCIAL"/>
    <s v="SS ATENDIDA"/>
    <x v="500"/>
    <d v="2026-01-24T21:10:00"/>
    <d v="2026-01-27T11:27:30"/>
    <s v="BLOCO TRANSFORMADOR DE DISTRIBUIÇÃO"/>
    <s v="NOVA OLINDA"/>
    <s v="ROBSON FERNANDO LAUERMANN RICO"/>
    <s v="RURAL"/>
    <s v="FORMS SUBST DE TRANSFORMADOR"/>
    <s v="TR-5700726060 Queimadopara raios queimado bt e mtpotência 15kvatensão 13,8kvacesso caminhoneteequipe 060op01 tel-63992243013"/>
    <n v="15"/>
    <n v="15"/>
    <s v="15"/>
    <d v="2026-07-21T19:08:30"/>
    <m/>
    <m/>
    <m/>
  </r>
  <r>
    <s v="ETO-RD-GU 00312/2026"/>
    <x v="501"/>
    <n v="412600318"/>
    <n v="8385"/>
    <s v="FORMS"/>
    <s v="QUEIMADO"/>
    <s v="DESCARGA ATMOSFÉRICA"/>
    <s v="QUEIMADO"/>
    <s v="DESCARGA ATMOSFÉRICA"/>
    <s v="MC - SUBSTITUIÇÃO DE TRANSFORMADOR"/>
    <n v="1318485"/>
    <n v="2026"/>
    <s v="COI"/>
    <s v="ETO-RD-GU"/>
    <s v="LD02003036"/>
    <n v="5700726186"/>
    <x v="54"/>
    <m/>
    <n v="775860"/>
    <n v="8607144"/>
    <s v="190-13714477"/>
    <s v="EMERGENCIAL"/>
    <s v="SS ATENDIDA"/>
    <x v="501"/>
    <d v="2026-03-10T16:54:23"/>
    <d v="2026-03-12T16:41:09"/>
    <s v="BLOCO TRANSFORMADOR DE DISTRIBUIÇÃO"/>
    <s v="SAO SALVADOR DO TOCANTINS"/>
    <s v="CARLOS ALBERTO COUTINHO DE MOR"/>
    <s v="RURAL"/>
    <s v="FORMS SUBST DE TRANSFORMADOR"/>
    <s v="segue nota para substituiçao de trafo queimado asseço livre"/>
    <n v="15"/>
    <n v="5"/>
    <s v="10kva"/>
    <d v="2026-07-21T19:08:30"/>
    <m/>
    <m/>
    <m/>
  </r>
  <r>
    <s v="ETO-RD-GU 00511/2026"/>
    <x v="502"/>
    <n v="412600421"/>
    <n v="8385"/>
    <s v="FORMS"/>
    <s v="QUEIMADO"/>
    <s v="DESCARGA ATMOSFÉRICA"/>
    <s v="QUEIMADO"/>
    <s v="DESCARGA ATMOSFÉRICA"/>
    <s v="MC - SUBSTITUIÇÃO DE TRANSFORMADOR"/>
    <n v="1339617"/>
    <n v="2026"/>
    <s v="COI"/>
    <s v="ETO-RD-GU"/>
    <s v="AL01003036"/>
    <n v="5700727036"/>
    <x v="119"/>
    <m/>
    <n v="674996"/>
    <n v="8629385"/>
    <s v="190-13710125"/>
    <s v="EMERGENCIAL"/>
    <s v="SS ATENDIDA"/>
    <x v="502"/>
    <d v="2026-04-30T18:00:00"/>
    <d v="2026-05-02T12:12:23"/>
    <s v="BLOCO TRANSFORMADOR DE DISTRIBUIÇÃO"/>
    <s v="FIGUEIROPOLIS"/>
    <s v="JONATAN ALVES DE SOUZA"/>
    <s v="RURAL"/>
    <s v="FORMS SUBST DE TRANSFORMADOR"/>
    <s v="SEGUE SOLICITAÇÃO DE TRAFO QUEIMADO NA RDR DE ALVORADA"/>
    <n v="15"/>
    <n v="15"/>
    <s v="5KVA"/>
    <d v="2026-07-21T19:08:30"/>
    <m/>
    <m/>
    <m/>
  </r>
  <r>
    <s v="ETO-RD-AG 00214/2026"/>
    <x v="503"/>
    <n v="662600139"/>
    <n v="8385"/>
    <s v="FORA FORMS"/>
    <s v="AVARIADO"/>
    <s v="SOBRECARGA"/>
    <s v="QUEIMADO"/>
    <s v="SOBRECARGA"/>
    <s v="MC - SUBSTITUIÇÃO DE TRANSFORMADOR"/>
    <n v="1314440"/>
    <n v="2026"/>
    <s v="COI"/>
    <s v="ETO-RD-AG"/>
    <s v="LD03014045"/>
    <n v="5700722045"/>
    <x v="1"/>
    <m/>
    <n v="842652"/>
    <n v="9395920"/>
    <s v="190-13713642"/>
    <s v="EMERGENCIAL"/>
    <s v="SS ATENDIDA"/>
    <x v="503"/>
    <d v="2026-02-23T13:26:48"/>
    <d v="2026-02-24T20:55:06"/>
    <s v="BLOCO TRANSFORMADOR DE DISTRIBUIÇÃO"/>
    <s v="AUGUSTINOPOLIS"/>
    <s v="GERALDO JOSE DE FARIA"/>
    <s v="RURAL"/>
    <s v="AVISO DE ANOMALIA"/>
    <s v="TRAFO COM TENSÃO BAIXA DE 15KVA DA 19.9. PARA RAIOS BOM. 01 CLIENTE . ACESSO PARA CAMINHONETE.DEVIDO AO TAP DENTRO DO OLEO, NÃO FOI POSSIVEL NORMALIZAR."/>
    <n v="15"/>
    <n v="10"/>
    <m/>
    <d v="1900-01-14T00:00:00"/>
    <m/>
    <m/>
    <m/>
  </r>
  <r>
    <s v="ETO-RD-DP 00116/2026"/>
    <x v="504"/>
    <n v="512600074"/>
    <n v="8812"/>
    <s v="FORMS"/>
    <s v="QUEIMADO"/>
    <s v="DESCARGA ATMOSFÉRICA"/>
    <s v="QUEIMADO"/>
    <s v="DESCARGA ATMOSFÉRICA"/>
    <s v="MC - SUBSTITUIÇÃO DE TRANSFORMADOR"/>
    <n v="1310203"/>
    <n v="2026"/>
    <s v="COI"/>
    <s v="ETO-RD-DP"/>
    <s v="LD02110005"/>
    <n v="5700729038"/>
    <x v="116"/>
    <m/>
    <n v="1000732"/>
    <n v="8611226"/>
    <s v="190-13679670"/>
    <s v="EMERGENCIAL"/>
    <s v="SS ATENDIDA"/>
    <x v="504"/>
    <d v="2026-02-09T16:57:09"/>
    <d v="2026-02-11T12:46:15"/>
    <s v="BLOCO TRANSFORMADOR DE DISTRIBUIÇÃO"/>
    <s v="TAGUATINGA"/>
    <s v="GILMAR VIEIRA DE SOUSA"/>
    <s v="RURAL"/>
    <s v="FORMS SUBST DE TRANSFORMADOR"/>
    <s v="Trafo 5700729038 10kva 19,9kv Queimado"/>
    <n v="15"/>
    <n v="10"/>
    <s v="10kva"/>
    <d v="2026-07-21T19:08:30"/>
    <m/>
    <m/>
    <m/>
  </r>
  <r>
    <s v="ETO-RD-GR 00578/2026"/>
    <x v="505"/>
    <n v="712600382"/>
    <n v="8812"/>
    <s v="FORMS"/>
    <s v="QUEIMADO"/>
    <s v="BUCHA DANIFICADA"/>
    <s v="AVARIADO"/>
    <s v="BUCHA DANIFICADA"/>
    <s v="MC - SUBSTITUIÇÃO DE TRANSFORMADOR"/>
    <n v="1348649"/>
    <n v="2026"/>
    <s v="COI"/>
    <s v="ETO-RD-GR"/>
    <s v="LD03020023"/>
    <n v="5700731111"/>
    <x v="85"/>
    <m/>
    <n v="728500"/>
    <n v="9096010"/>
    <s v="190-13721418"/>
    <s v="EMERGENCIAL"/>
    <s v="SS ATENDIDA"/>
    <x v="505"/>
    <d v="2026-06-03T17:05:00"/>
    <d v="2026-06-05T17:35:11"/>
    <s v="BLOCO TRANSFORMADOR DE DISTRIBUIÇÃO"/>
    <s v="PEQUIZEIRO"/>
    <s v="MAIKOM DOUGLAS DA SILVA"/>
    <s v="RURAL"/>
    <s v="FORMS SUBST DE TRANSFORMADOR"/>
    <s v="Boa tarde,Favor enviar manutenção para substituir trafo queimado 5700731111"/>
    <n v="45"/>
    <n v="45"/>
    <s v="45"/>
    <d v="2026-07-21T19:08:30"/>
    <m/>
    <m/>
    <m/>
  </r>
  <r>
    <s v="ENC-RD-PS 00431/2026"/>
    <x v="506"/>
    <n v="212600389"/>
    <n v="8812"/>
    <s v="FORMS"/>
    <s v="QUEIMADO"/>
    <s v="DESCARGA ATMOSFÉRICA"/>
    <s v="QUEIMADO"/>
    <s v="DESCARGA ATMOSFÉRICA"/>
    <s v="MC - SUBSTITUIÇÃO DE TRANSFORMADOR"/>
    <n v="1328363"/>
    <n v="2026"/>
    <s v="COI"/>
    <s v="ENC-RD-PS"/>
    <s v="LD01434149"/>
    <n v="5700733055"/>
    <x v="16"/>
    <m/>
    <n v="671203"/>
    <n v="9024127"/>
    <s v="190-13692099"/>
    <s v="EMERGENCIAL"/>
    <s v="SS ATENDIDA"/>
    <x v="506"/>
    <d v="2026-04-04T15:30:00"/>
    <d v="2026-04-06T15:18:32"/>
    <s v="BLOCO TRANSFORMADOR DE DISTRIBUIÇÃO"/>
    <s v="ARAGUACEMA"/>
    <s v="Felipe Batista Ferrreira"/>
    <s v="RURAL"/>
    <s v="FORMS SUBST DE TRANSFORMADOR"/>
    <s v="TR 570073305515KVAPARA RAIO DANIFICADO ACESSO BOM CAMINHONETE TENSAO 34500 055OP01 ESTEVE NO LOCAL"/>
    <n v="15"/>
    <n v="5"/>
    <s v="15KVA"/>
    <d v="2026-07-21T19:08:30"/>
    <m/>
    <m/>
    <m/>
  </r>
  <r>
    <s v="ENC-RD-PS 00193/2026"/>
    <x v="507"/>
    <n v="212600170"/>
    <n v="8812"/>
    <s v="FORMS"/>
    <s v="QUEIMADO"/>
    <s v="DESCARGA ATMOSFÉRICA"/>
    <s v="QUEIMADO"/>
    <s v="DESCARGA ATMOSFÉRICA"/>
    <s v="MC - SUBSTITUIÇÃO DE TRANSFORMADOR"/>
    <n v="1309667"/>
    <n v="2026"/>
    <s v="COI"/>
    <s v="ENC-RD-PS"/>
    <s v="LD03414149"/>
    <n v="5700736149"/>
    <x v="72"/>
    <m/>
    <n v="619508"/>
    <n v="8941934"/>
    <s v="190-13694005"/>
    <s v="EMERGENCIAL"/>
    <s v="SS ATENDIDA"/>
    <x v="507"/>
    <d v="2026-02-05T18:04:00"/>
    <d v="2026-02-07T09:35:09"/>
    <s v="BLOCO TRANSFORMADOR DE DISTRIBUIÇÃO"/>
    <s v="CASEARA"/>
    <s v="EVA RAIANE CASTELO BONFIM DA S"/>
    <s v="RURAL"/>
    <s v="FORMS SUBST DE TRANSFORMADOR"/>
    <s v="5700736149 5KVA 19,99KV ACESSO BOM 149OP01"/>
    <n v="15"/>
    <n v="5"/>
    <s v="5KVA"/>
    <d v="2026-07-21T19:08:30"/>
    <m/>
    <m/>
    <m/>
  </r>
  <r>
    <s v="ENC-RD-PS 00388/2026"/>
    <x v="508"/>
    <n v="212600346"/>
    <n v="8812"/>
    <s v="FORMS"/>
    <s v="QUEIMADO"/>
    <s v="DESCARGA ATMOSFÉRICA"/>
    <s v="QUEIMADO"/>
    <s v="DESCARGA ATMOSFÉRICA"/>
    <s v="MC - SUBSTITUIÇÃO DE TRANSFORMADOR"/>
    <n v="1324700"/>
    <n v="2026"/>
    <s v="COI"/>
    <s v="ENC-RD-PS"/>
    <s v="LD03414149"/>
    <n v="5700737084"/>
    <x v="72"/>
    <m/>
    <n v="659716"/>
    <n v="8937509"/>
    <s v="190-13657957"/>
    <s v="EMERGENCIAL"/>
    <s v="SS ATENDIDA"/>
    <x v="508"/>
    <d v="2026-03-25T14:10:00"/>
    <d v="2026-03-27T11:07:04"/>
    <s v="BLOCO TRANSFORMADOR DE DISTRIBUIÇÃO"/>
    <s v="DIVINOPOLIS DO TOCANTINS"/>
    <s v="Felipe Batista Ferrreira"/>
    <s v="RURAL"/>
    <s v="FORMS SUBST DE TRANSFORMADOR"/>
    <s v="TR 570073708415KVAPARA RAIO DANIFICADO 34500ACESSO LIVRE CAMINHONETE 1UC PENALIZADA"/>
    <n v="15"/>
    <n v="15"/>
    <s v="15KVA"/>
    <d v="2026-07-21T19:08:30"/>
    <m/>
    <m/>
    <m/>
  </r>
  <r>
    <s v="ETO-RD-GU 00306/2026"/>
    <x v="509"/>
    <n v="412600327"/>
    <n v="8812"/>
    <s v="FORMS"/>
    <s v="QUEIMADO"/>
    <s v="DESCARGA ATMOSFÉRICA"/>
    <s v="QUEIMADO"/>
    <s v="DESCARGA ATMOSFÉRICA"/>
    <s v="MC - SUBSTITUIÇÃO DE TRANSFORMADOR"/>
    <n v="1318107"/>
    <n v="2026"/>
    <s v="COI"/>
    <s v="ETO-RD-GU"/>
    <s v="LD02036052"/>
    <n v="5700738107"/>
    <x v="102"/>
    <m/>
    <n v="642382"/>
    <n v="8631167"/>
    <s v="190-13706374"/>
    <s v="EMERGENCIAL"/>
    <s v="SS ATENDIDA"/>
    <x v="509"/>
    <d v="2026-03-09T10:11:03"/>
    <d v="2026-03-10T16:29:07"/>
    <s v="BLOCO TRANSFORMADOR DE DISTRIBUIÇÃO"/>
    <s v="SANDOLANDIA"/>
    <s v="CARLOS ALBERTO COUTINHO DE MOR"/>
    <s v="RURAL"/>
    <s v="FORMS SUBST DE TRANSFORMADOR"/>
    <s v="segue nota para substituiçao de trafo queimado asseço livre para caminhonete"/>
    <n v="15"/>
    <n v="15"/>
    <s v="15kva"/>
    <d v="2026-07-21T19:08:30"/>
    <m/>
    <m/>
    <m/>
  </r>
  <r>
    <s v="DOLP-RD-PA 00450/2026"/>
    <x v="510"/>
    <n v="112600440"/>
    <n v="8812"/>
    <s v="FORMS"/>
    <s v="QUEIMADO"/>
    <s v="NÃO IDENTIFICADO"/>
    <s v="QUEIMADO"/>
    <s v="NÃO IDENTIFICADO"/>
    <s v="MC - SUBSTITUIÇÃO DE TRANSFORMADOR"/>
    <n v="1331622"/>
    <n v="2026"/>
    <s v="COI"/>
    <s v="DOLP-RD-PA"/>
    <s v="LD02424015"/>
    <n v="5700739070"/>
    <x v="109"/>
    <m/>
    <n v="861315"/>
    <n v="8964855"/>
    <s v="190-13692507"/>
    <s v="EMERGENCIAL"/>
    <s v="SS ATENDIDA"/>
    <x v="510"/>
    <d v="2026-04-14T18:00:00"/>
    <d v="2026-04-16T13:55:24"/>
    <s v="BLOCO TRANSFORMADOR DE DISTRIBUIÇÃO"/>
    <s v="RIO SONO"/>
    <s v="JORGE BOAZ FERREIRA SOUSA DA S"/>
    <s v="RURAL"/>
    <s v="FORMS SUBST DE TRANSFORMADOR"/>
    <s v="segue trafo 5700739070 queimado na RDR de rio sono , acesso livre só para camionete  ,tensão 34,5 , para-raio queimado , potencia 15 kva"/>
    <n v="10"/>
    <n v="10"/>
    <s v="15 kva "/>
    <d v="2026-07-21T19:08:30"/>
    <m/>
    <m/>
    <m/>
  </r>
  <r>
    <s v="ENC-RD-PS 00236/2026"/>
    <x v="511"/>
    <n v="212600224"/>
    <n v="8812"/>
    <s v="FORMS"/>
    <s v="QUEIMADO"/>
    <s v="DESCARGA ATMOSFÉRICA"/>
    <s v="QUEIMADO"/>
    <s v="DESCARGA ATMOSFÉRICA"/>
    <s v="MC - SUBSTITUIÇÃO DE TRANSFORMADOR"/>
    <n v="1312913"/>
    <n v="2026"/>
    <s v="COI"/>
    <s v="ENC-RD-PS"/>
    <s v="LD03062013"/>
    <n v="5700742014"/>
    <x v="28"/>
    <m/>
    <n v="678565"/>
    <n v="8865995"/>
    <s v="190-13720666"/>
    <s v="EMERGENCIAL"/>
    <s v="SS ATENDIDA"/>
    <x v="511"/>
    <d v="2026-02-17T00:22:00"/>
    <d v="2026-02-18T20:31:01"/>
    <s v="BLOCO TRANSFORMADOR DE DISTRIBUIÇÃO"/>
    <s v="PIUM"/>
    <s v="EVA RAIANE CASTELO BONFIM DA S"/>
    <s v="RURAL"/>
    <s v="FORMS SUBST DE TRANSFORMADOR"/>
    <s v="5700742014 QUEIMADO 15KVA 19,9KV ACESSO LIVRE 014OP01"/>
    <n v="15"/>
    <n v="15"/>
    <s v="15KVA"/>
    <d v="2026-07-21T19:08:30"/>
    <m/>
    <m/>
    <m/>
  </r>
  <r>
    <s v="ETO-RD-AG 00271/2026"/>
    <x v="512"/>
    <n v="662600175"/>
    <n v="8385"/>
    <s v="FORA FORMS"/>
    <s v="QUEIMADO"/>
    <s v="DESCARGA ATMOSFÉRICA"/>
    <s v="QUEIMADO"/>
    <s v="DESCARGA ATMOSFÉRICA"/>
    <s v="MC - SUBSTITUIÇÃO DE TRANSFORMADOR"/>
    <n v="1320004"/>
    <n v="2026"/>
    <s v="COI"/>
    <s v="ETO-RD-AG"/>
    <s v="LD03014045"/>
    <n v="5700726039"/>
    <x v="1"/>
    <m/>
    <n v="825332"/>
    <n v="9378327"/>
    <s v="190-13719033"/>
    <s v="EMERGENCIAL"/>
    <s v="SS ATENDIDA"/>
    <x v="512"/>
    <d v="2026-03-14T12:18:50"/>
    <d v="2026-03-15T21:42:42"/>
    <s v="BLOCO TRANSFORMADOR DE DISTRIBUIÇÃO"/>
    <s v="ARAGUATINS"/>
    <s v="ARTHUR MAGALHAES DAS DORES"/>
    <s v="RURAL"/>
    <s v="AVISO DE ANOMALIA"/>
    <s v="5700726039 queimado para raio bomtensão 19,9kvpot 5 kvaacesso somente caminhonete20264174020425"/>
    <n v="15"/>
    <n v="5"/>
    <m/>
    <d v="1900-01-14T00:00:00"/>
    <m/>
    <m/>
    <m/>
  </r>
  <r>
    <s v="ETO-RD-AR 00118/2026"/>
    <x v="513"/>
    <n v="612600086"/>
    <n v="8812"/>
    <s v="FORMS"/>
    <s v="QUEIMADO"/>
    <s v="DESCARGA ATMOSFÉRICA"/>
    <s v="QUEIMADO"/>
    <s v="DESCARGA ATMOSFÉRICA"/>
    <s v="MC - SUBSTITUIÇÃO DE TRANSFORMADOR"/>
    <n v="1289480"/>
    <n v="2026"/>
    <s v="MANUT"/>
    <s v="ETO-RD-AR"/>
    <s v="LD05010004"/>
    <n v="5700746004"/>
    <x v="123"/>
    <m/>
    <n v="813685"/>
    <n v="9206138"/>
    <s v="190-15773974"/>
    <s v="EMERGENCIAL"/>
    <s v="SS ATENDIDA"/>
    <x v="513"/>
    <d v="2026-01-20T20:50:00"/>
    <d v="2026-01-22T21:44:22"/>
    <s v="TRANSFORMADOR DE DISTRIBUIÇÃO ENERGISA 19.919Kv"/>
    <s v="ARAGUAINA"/>
    <s v="ERLAN PEREIRA DE SOUSA"/>
    <s v="RURAL"/>
    <s v="FORMS SUBST DE TRANSFORMADOR"/>
    <s v="Trafo 5700746004 queimado 15kvaTensão: 19.9Acesso somente para caminhoneteEquipe: 004op08"/>
    <n v="15"/>
    <n v="10"/>
    <s v="15kva"/>
    <d v="2026-07-21T19:08:30"/>
    <m/>
    <m/>
    <m/>
  </r>
  <r>
    <s v="ETO-RD-AR 00856/2026"/>
    <x v="514"/>
    <n v="612600530"/>
    <n v="8812"/>
    <s v="FORMS"/>
    <s v="QUEIMADO"/>
    <s v="NÃO IDENTIFICADO"/>
    <s v="QUEIMADO"/>
    <s v="CURTO CIRCUITO"/>
    <s v="MC - SUBSTITUIÇÃO DE TRANSFORMADOR"/>
    <n v="1345769"/>
    <n v="2026"/>
    <s v="COI"/>
    <s v="ETO-RD-AR"/>
    <s v="LD01095030"/>
    <n v="5700754016"/>
    <x v="3"/>
    <m/>
    <n v="825282"/>
    <n v="9257394"/>
    <s v="190-15789864"/>
    <s v="EMERGENCIAL"/>
    <s v="SS ATENDIDA"/>
    <x v="514"/>
    <d v="2026-05-14T15:45:00"/>
    <d v="2026-05-16T21:26:26"/>
    <s v="TRANSFORMADOR DE DISTRIBUIÇÃO ENERGISA 19.919Kv"/>
    <s v="WANDERLANDIA"/>
    <s v="ERLAN PEREIRA DE SOUSA"/>
    <s v="RURAL"/>
    <s v="FORMS SUBST DE TRANSFORMADOR"/>
    <s v="Trafo: 5700754016 15kvaTensão: 34.5Acesso: Livre para caminhão e caminhoneteEquipe: 016op01Endereço: IND ASSENTAMEN P.A. ESTRELA, 0 - BOMBA D'AGUA"/>
    <n v="15"/>
    <n v="5"/>
    <s v="15kva"/>
    <d v="2026-07-21T19:08:30"/>
    <m/>
    <m/>
    <m/>
  </r>
  <r>
    <s v="ETO-RD-GR 00059/2026"/>
    <x v="515"/>
    <n v="712600049"/>
    <n v="8812"/>
    <s v="FORMS"/>
    <s v="QUEIMADO"/>
    <s v="DESCARGA ATMOSFÉRICA"/>
    <s v="QUEIMADO"/>
    <s v="DESCARGA ATMOSFÉRICA"/>
    <s v="MC - SUBSTITUIÇÃO DE TRANSFORMADOR"/>
    <n v="1281121"/>
    <n v="2026"/>
    <s v="COI"/>
    <s v="ETO-RD-GR"/>
    <s v="LD03038009"/>
    <n v="5700756078"/>
    <x v="8"/>
    <m/>
    <n v="832481"/>
    <n v="9071879"/>
    <s v="190-13664314"/>
    <s v="EMERGENCIAL"/>
    <s v="SS ATENDIDA"/>
    <x v="515"/>
    <d v="2026-01-12T14:30:00"/>
    <d v="2026-01-14T20:44:10"/>
    <s v="BLOCO TRANSFORMADOR DE DISTRIBUIÇÃO"/>
    <s v="ITACAJA"/>
    <s v="VALERIA DE JESUS BORGES CARVAL"/>
    <s v="RURAL"/>
    <s v="FORMS SUBST DE TRANSFORMADOR"/>
    <s v="trafo queimado 5700756078 - 5kva 34,5kv para raio queimado acesso livre cliente: PEDRO SOUZA LIMAIND FAZENDA SAO VINCENTE, uc 10067227tel: 63991390864RDR TUPIRATINS"/>
    <n v="15"/>
    <n v="5"/>
    <s v="5KVA"/>
    <d v="2026-07-21T19:08:30"/>
    <m/>
    <m/>
    <m/>
  </r>
  <r>
    <s v="ENC-RD-PS 00037/2026"/>
    <x v="516"/>
    <n v="212600062"/>
    <n v="8812"/>
    <s v="FORMS"/>
    <s v="QUEIMADO"/>
    <s v="NÃO IDENTIFICADO"/>
    <s v="QUEIMADO"/>
    <s v="NÃO IDENTIFICADO"/>
    <s v="MC - SUBSTITUIÇÃO DE TRANSFORMADOR"/>
    <n v="1283980"/>
    <n v="2026"/>
    <s v="COI"/>
    <s v="ENC-RD-PS"/>
    <s v="LD03414149"/>
    <n v="5700758084"/>
    <x v="72"/>
    <m/>
    <n v="670996"/>
    <n v="8937813"/>
    <s v="190-13681721"/>
    <s v="EMERGENCIAL"/>
    <s v="SS ATENDIDA"/>
    <x v="516"/>
    <d v="2026-01-12T23:59:00"/>
    <d v="2026-01-13T17:36:02"/>
    <s v="BLOCO TRANSFORMADOR DE DISTRIBUIÇÃO"/>
    <s v="DIVINOPOLIS DO TOCANTINS"/>
    <s v="JOAO PAULO VASCONCELOS MARINHO"/>
    <s v="RURAL"/>
    <s v="FORMS SUBST DE TRANSFORMADOR"/>
    <s v="segue ss de 01 trafo de 15 kvar  e 01 para raio queimado da rede de 34,500kv para ser subistitruido pela equipé de manutencão acesso bom equipe que atendeu 084op02 cel, 63984097354/992357310/984623208 cliente penalizado 01"/>
    <n v="15"/>
    <n v="15"/>
    <s v="15 kvar "/>
    <d v="2026-07-21T19:08:30"/>
    <m/>
    <m/>
    <m/>
  </r>
  <r>
    <s v="DG-RD-PO 00368/2026"/>
    <x v="517"/>
    <n v="312600285"/>
    <n v="8812"/>
    <s v="FORMS"/>
    <s v="QUEIMADO"/>
    <s v="BUCHA DANIFICADA"/>
    <m/>
    <m/>
    <s v="MC - SUBSTITUIÇÃO DE TRANSFORMADOR"/>
    <n v="1338937"/>
    <n v="2026"/>
    <s v="COI"/>
    <s v="DG-RD-PO"/>
    <s v="LD01056046"/>
    <n v="5700759071"/>
    <x v="4"/>
    <m/>
    <n v="740642"/>
    <n v="8802141"/>
    <s v="190-13709226"/>
    <s v="EMERGENCIAL"/>
    <s v="SS ATENDIDA"/>
    <x v="517"/>
    <d v="2026-05-03T12:04:00"/>
    <d v="2026-05-05T11:22:52"/>
    <s v="BLOCO TRANSFORMADOR DE DISTRIBUIÇÃO"/>
    <s v="BREJINHO DE NAZARE"/>
    <s v="Leonardo Oliveira Bezerra Mato"/>
    <s v="RURAL"/>
    <s v="FORMS SUBST DE TRANSFORMADOR"/>
    <s v="Segue SS de trafo 5700759071  queimado para devidas tratativas com equipe de manutenção. Potencia: 5 kvaTensão: 34,5 kvPara raio queimadoAcesso para caminhonete"/>
    <n v="15"/>
    <n v="5"/>
    <s v="5 KVA "/>
    <d v="2026-07-21T19:08:30"/>
    <m/>
    <m/>
    <m/>
  </r>
  <r>
    <s v="ETO-RD-GR 00239/2026"/>
    <x v="518"/>
    <n v="712600156"/>
    <n v="8385"/>
    <s v="FORMS"/>
    <s v="AVARIADO"/>
    <s v="BUCHA DANIFICADA"/>
    <s v="AVARIADO"/>
    <s v="BUCHA DANIFICADA"/>
    <s v="MC - SUBSTITUIÇÃO DE TRANSFORMADOR"/>
    <n v="1312915"/>
    <n v="2026"/>
    <s v="COI"/>
    <s v="ETO-RD-GR"/>
    <s v="LD02020023"/>
    <n v="5700737111"/>
    <x v="1"/>
    <m/>
    <n v="724191"/>
    <n v="9052350"/>
    <s v="190-13689066"/>
    <s v="EMERGENCIAL"/>
    <s v="SS ATENDIDA"/>
    <x v="518"/>
    <d v="2026-02-17T13:28:14"/>
    <d v="2026-02-19T19:15:41"/>
    <s v="BLOCO TRANSFORMADOR DE DISTRIBUIÇÃO"/>
    <s v="PEQUIZEIRO"/>
    <s v="VALERIA DE JESUS BORGES CARVAL"/>
    <s v="RURAL"/>
    <s v="FORMS SUBST DE TRANSFORMADOR"/>
    <s v="trafo com bucha secundaria quebrada 5700737111 - 10KVA - 34,5KV acesso livre para raio bom. IND FAZENDA PRUDENT - cliente BRUNO GONTIJO ZANATTA - uc 8887853 - telefone 63984721929RDR Pequizeiro"/>
    <m/>
    <m/>
    <s v="10kva"/>
    <d v="2026-07-21T19:08:30"/>
    <m/>
    <m/>
    <m/>
  </r>
  <r>
    <s v="ETO-RD-GU 00136/2026"/>
    <x v="519"/>
    <n v="412600159"/>
    <n v="8812"/>
    <s v="FORMS"/>
    <s v="QUEIMADO"/>
    <s v="DESCARGA ATMOSFÉRICA"/>
    <m/>
    <m/>
    <s v="MC - SUBSTITUIÇÃO DE TRANSFORMADOR"/>
    <n v="1303852"/>
    <n v="2026"/>
    <s v="COI"/>
    <s v="ETO-RD-GU"/>
    <s v="LD01066094"/>
    <n v="5700759094"/>
    <x v="32"/>
    <m/>
    <n v="810465"/>
    <n v="8657737"/>
    <s v="190-13661479"/>
    <s v="EMERGENCIAL"/>
    <s v="SS ATENDIDA"/>
    <x v="519"/>
    <d v="2026-01-29T19:33:00"/>
    <d v="2026-01-31T16:39:24"/>
    <s v="BLOCO TRANSFORMADOR DE DISTRIBUIÇÃO"/>
    <s v="PEIXE"/>
    <s v="JURANDY GOMES DE OLIVEIRA"/>
    <s v="RURAL"/>
    <s v="FORMS SUBST DE TRANSFORMADOR"/>
    <s v="trafo 5700759094 queimado em campo de 15 kva para raio queimado acesso camionete tensao 19.9 kv"/>
    <n v="15"/>
    <n v="15"/>
    <s v="15"/>
    <d v="2026-07-21T19:08:30"/>
    <m/>
    <m/>
    <m/>
  </r>
  <r>
    <s v="ETO-RD-AR 00781/2026"/>
    <x v="520"/>
    <n v="612600474"/>
    <n v="8385"/>
    <s v="FORMS"/>
    <s v="QUEIMADO"/>
    <s v="NÃO IDENTIFICADO"/>
    <s v="QUEIMADO"/>
    <s v="DESCARGA ATMOSFÉRICA"/>
    <s v="MC - SUBSTITUIÇÃO DE TRANSFORMADOR"/>
    <n v="1339177"/>
    <n v="2026"/>
    <s v="COI"/>
    <s v="ETO-RD-AR"/>
    <s v="LD05010004"/>
    <n v="5700752004"/>
    <x v="1"/>
    <m/>
    <n v="813168"/>
    <n v="9205490"/>
    <s v="190-13649204"/>
    <s v="EMERGENCIAL"/>
    <s v="SS ATENDIDA"/>
    <x v="520"/>
    <d v="2026-05-01T18:18:00"/>
    <d v="2026-05-04T15:29:49"/>
    <s v="BLOCO TRANSFORMADOR DE DISTRIBUIÇÃO"/>
    <s v="ARAGUAINA"/>
    <s v="GUILHERME BORGES DE OLIVEIRA"/>
    <s v="RURAL"/>
    <s v="FORMS SUBST DE TRANSFORMADOR"/>
    <s v="trafo 5700752004 45kva 34.5kv queimado  CHACARA MORADA DO SOL"/>
    <n v="45"/>
    <n v="45"/>
    <s v="45KVA"/>
    <d v="2026-07-21T19:08:30"/>
    <m/>
    <m/>
    <m/>
  </r>
  <r>
    <s v="ETO-RD-GR 00039/2026"/>
    <x v="521"/>
    <n v="712600060"/>
    <n v="8385"/>
    <s v="FORA FORMS"/>
    <s v="AVARIADO"/>
    <s v="VAZAMENTO DE ÓLEO"/>
    <s v="AVARIADO"/>
    <s v="VAZAMENTO DE ÓLEO"/>
    <s v="MC - SUBSTITUIÇÃO DE TRANSFORMADOR"/>
    <n v="1286229"/>
    <n v="2026"/>
    <s v="COI"/>
    <s v="ETO-RD-GR"/>
    <s v="LD01020023"/>
    <n v="5700761155"/>
    <x v="1"/>
    <m/>
    <n v="821204"/>
    <n v="9122995"/>
    <s v="190-13722068"/>
    <s v="PROGRAMAVEL"/>
    <s v="SS ATENDIDA"/>
    <x v="521"/>
    <d v="2026-01-15T15:53:00"/>
    <d v="2027-02-10T20:22:37"/>
    <s v="BLOCO TRANSFORMADOR DE DISTRIBUIÇÃO"/>
    <s v="PALMEIRANTE"/>
    <s v="GUILHERME BORGES DE OLIVEIRA"/>
    <s v="RURAL"/>
    <s v="AVISO DE ANOMALIA"/>
    <s v="trafo 5700761155 5kva 34.5kv com vazamento de oleoacesso livre"/>
    <n v="15"/>
    <n v="5"/>
    <s v="5KVA"/>
    <d v="1900-03-15T00:00:00"/>
    <m/>
    <m/>
    <m/>
  </r>
  <r>
    <s v="ETO-RD-GR 00004/2026"/>
    <x v="522"/>
    <n v="712600013"/>
    <n v="8812"/>
    <s v="FORMS"/>
    <s v="QUEIMADO"/>
    <s v="DESCARGA ATMOSFÉRICA"/>
    <s v="QUEIMADO"/>
    <s v="DESCARGA ATMOSFÉRICA"/>
    <s v="MC - SUBSTITUIÇÃO DE TRANSFORMADOR"/>
    <n v="1277814"/>
    <n v="2026"/>
    <s v="COI"/>
    <s v="ETO-RD-GR"/>
    <s v="LD03038009"/>
    <n v="5700761078"/>
    <x v="8"/>
    <m/>
    <n v="833269"/>
    <n v="9069168"/>
    <s v="190-13704841"/>
    <s v="ALTA"/>
    <s v="SS ATENDIDA"/>
    <x v="522"/>
    <d v="2026-01-02T02:00:00"/>
    <d v="2026-03-02T05:59:45"/>
    <s v="BLOCO TRANSFORMADOR DE DISTRIBUIÇÃO"/>
    <s v="ITACAJA"/>
    <s v="DELIO NUNES OSCAR"/>
    <s v="RURAL"/>
    <s v="FORMS SUBST DE TRANSFORMADOR"/>
    <s v="Enviar equipe da manutenção para substituir trafo queimado"/>
    <n v="25"/>
    <n v="5"/>
    <s v="15"/>
    <d v="2026-07-21T19:08:30"/>
    <m/>
    <m/>
    <m/>
  </r>
  <r>
    <s v="ETO-RD-GR 00107/2026"/>
    <x v="523"/>
    <n v="712600082"/>
    <n v="8812"/>
    <s v="FORMS"/>
    <s v="QUEIMADO"/>
    <s v="DESCARGA ATMOSFÉRICA"/>
    <s v="QUEIMADO"/>
    <s v="DESCARGA ATMOSFÉRICA"/>
    <s v="MC - SUBSTITUIÇÃO DE TRANSFORMADOR"/>
    <n v="1291059"/>
    <n v="2026"/>
    <s v="COI"/>
    <s v="ETO-RD-GR"/>
    <s v="LD02020023"/>
    <n v="5700761113"/>
    <x v="37"/>
    <m/>
    <n v="700012"/>
    <n v="9052143"/>
    <s v="190-13646147"/>
    <s v="EMERGENCIAL"/>
    <s v="SS ATENDIDA"/>
    <x v="523"/>
    <d v="2026-01-21T15:40:00"/>
    <d v="2026-01-23T17:58:07"/>
    <s v="BLOCO TRANSFORMADOR DE DISTRIBUIÇÃO"/>
    <s v="COUTO MAGALHAES"/>
    <s v="VALERIA DE JESUS BORGES CARVAL"/>
    <s v="RURAL"/>
    <s v="FORMS SUBST DE TRANSFORMADOR"/>
    <s v="trafo queimado 5700761113 - 15KVA - 19,9KV Acesso livre para raio tbm esta queimado IND FAZENDA TRES REIScliente: LZELINA NOBRE DA SILVAUC 963469063999947966RF: DEPOIS DA FAZENDA FORTALEZATL:63999947966RDR COUTO MAGALHAES"/>
    <n v="15"/>
    <n v="15"/>
    <s v="15KVA"/>
    <d v="2026-07-21T19:08:30"/>
    <m/>
    <m/>
    <m/>
  </r>
  <r>
    <s v="ENC-RD-PS 00454/2026"/>
    <x v="524"/>
    <n v="212600407"/>
    <n v="8812"/>
    <s v="FORMS"/>
    <s v="QUEIMADO"/>
    <s v="DESCARGA ATMOSFÉRICA"/>
    <s v="QUEIMADO"/>
    <s v="DESCARGA ATMOSFÉRICA"/>
    <s v="MC - SUBSTITUIÇÃO DE TRANSFORMADOR"/>
    <n v="1331777"/>
    <n v="2026"/>
    <s v="COI"/>
    <s v="ENC-RD-PS"/>
    <s v="AL01017017"/>
    <n v="5700762017"/>
    <x v="124"/>
    <m/>
    <n v="740210"/>
    <n v="8911459"/>
    <s v="190-13870337"/>
    <s v="EMERGENCIAL"/>
    <s v="SS ATENDIDA"/>
    <x v="524"/>
    <d v="2026-04-13T15:30:00"/>
    <d v="2026-04-15T16:46:26"/>
    <s v="BLOCO TRANSFORMADOR DE DISTRIBUIÇÃO"/>
    <s v="BARROLANDIA"/>
    <s v="HERBSON DE AMORIM GOMES"/>
    <s v="RURAL"/>
    <s v="FORMS SUBST DE TRANSFORMADOR"/>
    <s v="ss para trocar trafo 5700762017 e para raio queimadoPOTENCIA: 15KVA7.9KVACESSO: LIVRE"/>
    <n v="15"/>
    <n v="5"/>
    <s v="15KVA"/>
    <d v="2026-07-21T19:08:30"/>
    <m/>
    <m/>
    <m/>
  </r>
  <r>
    <s v="ETO-RD-GU 00330/2026"/>
    <x v="525"/>
    <n v="412600298"/>
    <n v="8385"/>
    <s v="FORMS"/>
    <s v="QUEIMADO"/>
    <s v="DESCARGA ATMOSFÉRICA"/>
    <s v="QUEIMADO"/>
    <s v="SOBRECARGA"/>
    <s v="MC - SUBSTITUIÇÃO DE TRANSFORMADOR"/>
    <n v="1321847"/>
    <n v="2026"/>
    <s v="DEOP"/>
    <s v="ETO-RD-GU"/>
    <s v="LD01066094"/>
    <n v="5700841148"/>
    <x v="1"/>
    <m/>
    <n v="815870"/>
    <n v="8683377"/>
    <s v="190-13659878"/>
    <s v="EMERGENCIAL"/>
    <s v="SS ATENDIDA"/>
    <x v="525"/>
    <d v="2026-03-17T13:30:00"/>
    <d v="2026-03-18T21:44:36"/>
    <s v="BLOCO TRANSFORMADOR DE DISTRIBUIÇÃO"/>
    <s v="SAO VALERIO"/>
    <s v="Glauk Henrique Miranda Cardoso"/>
    <s v="RURAL"/>
    <s v="FORMS SUBST DE TRANSFORMADOR"/>
    <s v="*CHECK LIST TRAFO QUEIMADO** Trafo: 5700841148Potência: 5 kvaTensão: 19.9 KVPara raios: QueimadoCausa: Descarga AtmosfericaAcesso: LivreHá alguma outra anomalia: NãoEndereço: fazenda BuritiEquipe: 148 op 03Telefone: 63992425220QTD de clientes: 1 cliente"/>
    <n v="15"/>
    <n v="5"/>
    <s v="5 KVA"/>
    <d v="2026-07-21T19:08:30"/>
    <m/>
    <m/>
    <m/>
  </r>
  <r>
    <s v="ETO-RD-GU 00347/2026"/>
    <x v="526"/>
    <n v="412600328"/>
    <n v="8385"/>
    <s v="FORMS"/>
    <s v="QUEIMADO"/>
    <s v="DESCARGA ATMOSFÉRICA"/>
    <s v="QUEIMADO"/>
    <s v="DESCARGA ATMOSFÉRICA"/>
    <s v="MC - SUBSTITUIÇÃO DE TRANSFORMADOR"/>
    <n v="1322282"/>
    <n v="2026"/>
    <s v="COI"/>
    <s v="ETO-RD-GU"/>
    <s v="LD02003036"/>
    <n v="5700763036"/>
    <x v="54"/>
    <m/>
    <n v="704729"/>
    <n v="8619746"/>
    <s v="190-13705781"/>
    <s v="EMERGENCIAL"/>
    <s v="SS ATENDIDA"/>
    <x v="526"/>
    <d v="2026-03-25T11:28:53"/>
    <d v="2026-03-22T10:59:45"/>
    <s v="BLOCO TRANSFORMADOR DE DISTRIBUIÇÃO"/>
    <s v="ALVORADA"/>
    <s v="JONATAN ALVES DE SOUZA"/>
    <s v="RURAL"/>
    <s v="FORMS SUBST DE TRANSFORMADOR"/>
    <s v="SEGUE SOLICTAÇÃO DE SERVIÇO PARA TROCA DE TRAFO QUEIMADO NA RDR DE ALVORADA"/>
    <n v="15"/>
    <n v="10"/>
    <s v="10KVA"/>
    <d v="2026-07-21T19:08:30"/>
    <m/>
    <m/>
    <m/>
  </r>
  <r>
    <s v="ETO-RD-GU 00302/2026"/>
    <x v="527"/>
    <n v="412600278"/>
    <n v="8812"/>
    <s v="FORMS"/>
    <s v="QUEIMADO"/>
    <s v="DESCARGA ATMOSFÉRICA"/>
    <s v="QUEIMADO"/>
    <s v="SOBRECARGA"/>
    <s v="MC - SUBSTITUIÇÃO DE TRANSFORMADOR"/>
    <n v="1319421"/>
    <n v="2026"/>
    <s v="COI"/>
    <s v="ETO-RD-GU"/>
    <s v="AL01003036"/>
    <n v="5700764047"/>
    <x v="119"/>
    <m/>
    <n v="674430"/>
    <n v="8640854"/>
    <s v="190-13696250"/>
    <s v="EMERGENCIAL"/>
    <s v="SS ATENDIDA"/>
    <x v="527"/>
    <d v="2026-03-07T13:00:00"/>
    <d v="2026-03-09T19:41:15"/>
    <s v="BLOCO TRANSFORMADOR DE DISTRIBUIÇÃO"/>
    <s v="FIGUEIROPOLIS"/>
    <s v="CARLOS ALBERTO COUTINHO DE MOR"/>
    <s v="RURAL"/>
    <s v="FORMS SUBST DE TRANSFORMADOR"/>
    <s v="segue nota para substituiçao de trafo queimado asseço livre para caminhao"/>
    <n v="15"/>
    <n v="15"/>
    <s v="15kva"/>
    <d v="2026-07-21T19:08:30"/>
    <m/>
    <m/>
    <m/>
  </r>
  <r>
    <s v="DOLP-RD-PA 00014/2026"/>
    <x v="528"/>
    <n v="112600061"/>
    <n v="8812"/>
    <s v="FORMS"/>
    <s v="QUEIMADO"/>
    <s v="DESCARGA ATMOSFÉRICA"/>
    <s v="QUEIMADO"/>
    <s v="DESCARGA ATMOSFÉRICA"/>
    <s v="MC - SUBSTITUIÇÃO DE TRANSFORMADOR"/>
    <n v="1277770"/>
    <n v="2026"/>
    <s v="MANUT"/>
    <s v="DOLP-RD-PA"/>
    <s v="LD02059122"/>
    <n v="5700770083"/>
    <x v="19"/>
    <m/>
    <n v="816821"/>
    <n v="8881609"/>
    <s v="190-13692806"/>
    <s v="EMERGENCIAL"/>
    <s v="SS ATENDIDA"/>
    <x v="528"/>
    <d v="2026-01-05T17:50:00"/>
    <d v="2026-01-07T17:24:01"/>
    <s v="BLOCO TRANSFORMADOR DE DISTRIBUIÇÃO"/>
    <s v="APARECIDA DO RIO NEGRO"/>
    <s v="MARCO ANTONIO LOURENCO CAMPOS"/>
    <s v="RURAL"/>
    <s v="FORMS SUBST DE TRANSFORMADOR"/>
    <s v="segue ss de trafo queimado, trafo 5700770083, trafo de 15kva, tensao 34500 / 440 V, para raio danficado, acesso para caminhonete, obs levar porta fusivel."/>
    <n v="15"/>
    <n v="15"/>
    <s v="15kva"/>
    <d v="2026-07-21T19:08:30"/>
    <m/>
    <m/>
    <m/>
  </r>
  <r>
    <s v="ETO-RD-AR 00068/2026"/>
    <x v="529"/>
    <n v="612600062"/>
    <n v="8812"/>
    <s v="FORMS"/>
    <s v="QUEIMADO"/>
    <s v="SOBRECARGA"/>
    <s v="QUEIMADO"/>
    <s v="DESCARGA ATMOSFÉRICA"/>
    <s v="MC - SUBSTITUIÇÃO DE TRANSFORMADOR"/>
    <n v="1284893"/>
    <n v="2026"/>
    <s v="MANUT"/>
    <s v="ETO-RD-AR"/>
    <s v="LD03010004"/>
    <n v="5700771040"/>
    <x v="18"/>
    <m/>
    <n v="752459"/>
    <n v="9245320"/>
    <s v="190-13703993"/>
    <s v="EMERGENCIAL"/>
    <s v="SS ATENDIDA"/>
    <x v="529"/>
    <d v="2026-01-14T18:20:00"/>
    <d v="2026-01-17T10:22:41"/>
    <s v="BLOCO TRANSFORMADOR DE DISTRIBUIÇÃO"/>
    <s v="ARAGOMINAS"/>
    <s v="LEANDRO BISPO DE BARROS"/>
    <s v="RURAL"/>
    <s v="FORMS SUBST DE TRANSFORMADOR"/>
    <s v="trafo 5700771040 queimadopararaio queimadochave quebradaacesso livre equipe 058op03 991367243"/>
    <n v="15"/>
    <n v="5"/>
    <s v="5kva"/>
    <d v="2026-07-21T19:08:30"/>
    <m/>
    <m/>
    <m/>
  </r>
  <r>
    <s v="ETO-RD-AR 00486/2026"/>
    <x v="530"/>
    <n v="612600297"/>
    <n v="8812"/>
    <s v="FORMS"/>
    <s v="QUEIMADO"/>
    <s v="DESCARGA ATMOSFÉRICA"/>
    <s v="QUEIMADO"/>
    <s v="DESCARGA ATMOSFÉRICA"/>
    <s v="MC - SUBSTITUIÇÃO DE TRANSFORMADOR"/>
    <n v="1320605"/>
    <n v="2026"/>
    <s v="COI"/>
    <s v="ETO-RD-AR"/>
    <s v="AL01054060"/>
    <n v="5700771060"/>
    <x v="94"/>
    <m/>
    <n v="780437"/>
    <n v="9167419"/>
    <s v="190-13709656"/>
    <s v="EMERGENCIAL"/>
    <s v="SS ATENDIDA"/>
    <x v="530"/>
    <d v="2026-03-16T14:00:00"/>
    <d v="2026-03-18T19:49:38"/>
    <s v="BLOCO TRANSFORMADOR DE DISTRIBUIÇÃO"/>
    <s v="NOVA OLINDA"/>
    <s v="SIRDEIS ALVES MONTEIRO"/>
    <s v="RURAL"/>
    <s v="FORMS SUBST DE TRANSFORMADOR"/>
    <s v="trafo 5700771060 queimado"/>
    <n v="15"/>
    <n v="15"/>
    <s v="15 kva"/>
    <d v="2026-07-21T19:08:30"/>
    <m/>
    <m/>
    <m/>
  </r>
  <r>
    <s v="ETO-RD-AR 00426/2026"/>
    <x v="531"/>
    <n v="612600280"/>
    <n v="8385"/>
    <s v="FORMS"/>
    <s v="AVARIADO"/>
    <s v="VAZAMENTO DE ÓLEO"/>
    <s v="QUEIMADO"/>
    <s v="BUCHA DANIFICADA"/>
    <s v="MC - SUBSTITUIÇÃO DE TRANSFORMADOR"/>
    <n v="1317804"/>
    <n v="2026"/>
    <s v="COI"/>
    <s v="ETO-RD-AR"/>
    <s v="AL01054060"/>
    <n v="5700849060"/>
    <x v="1"/>
    <m/>
    <n v="794522"/>
    <n v="9138007"/>
    <s v="190-13684667"/>
    <s v="EMERGENCIAL"/>
    <s v="SS ATENDIDA"/>
    <x v="531"/>
    <d v="2026-03-05T20:00:00"/>
    <d v="2026-03-08T13:33:08"/>
    <s v="BLOCO TRANSFORMADOR DE DISTRIBUIÇÃO"/>
    <s v="NOVA OLINDA"/>
    <s v="VALERIA DE JESUS BORGES CARVAL"/>
    <s v="RURAL"/>
    <s v="FORMS SUBST DE TRANSFORMADOR"/>
    <s v="trafo 5700849060 - 10KVA - 13,8Kv comvazamento de oleo para raio queimado acesso livre RDR Nova Olinda IND ASSENTAMEN P.A. AGUA BRANCA, 0 - CHAC GOMESJOSE FERREIRA DA SILVAuc 8311315 tel. 63992304256"/>
    <n v="15"/>
    <n v="10"/>
    <s v="10KVA"/>
    <d v="2026-07-21T19:08:30"/>
    <m/>
    <m/>
    <m/>
  </r>
  <r>
    <s v="ETO-RD-GR 00025/2026"/>
    <x v="532"/>
    <n v="712600052"/>
    <n v="8812"/>
    <s v="FORMS"/>
    <s v="QUEIMADO"/>
    <s v="DESCARGA ATMOSFÉRICA"/>
    <s v="BUCHA NEUTRO"/>
    <s v="DESCARGA ATMOSFÉRICA"/>
    <s v="MC - SUBSTITUIÇÃO DE TRANSFORMADOR"/>
    <n v="1280891"/>
    <n v="2026"/>
    <s v="COI"/>
    <s v="ETO-RD-GR"/>
    <s v="LD03038009"/>
    <n v="5700771079"/>
    <x v="8"/>
    <m/>
    <n v="816222"/>
    <n v="9086424"/>
    <s v="190-13706108"/>
    <s v="EMERGENCIAL"/>
    <s v="SS ATENDIDA"/>
    <x v="532"/>
    <d v="2026-01-07T22:58:41"/>
    <d v="2026-01-08T20:54:26"/>
    <s v="BLOCO TRANSFORMADOR DE DISTRIBUIÇÃO"/>
    <s v="ITAPIRATINS"/>
    <s v="PAULO SERGIO CAETANO FREIRE"/>
    <s v="RURAL"/>
    <s v="FORMS SUBST DE TRANSFORMADOR"/>
    <s v="TRAFO 5700771079 QUEIMADO E 01 POSTE 10/200 ESTRUTURA U3/Sl-3/S3 ID: 61478444 DO TRAFO LEVAR ESTRUTURA COMPLETA PARA RAIO TAMBÉM DE 15 KVA NA NA REDE 19,9 KV ACESSO UM POUCO RUIM ARRADO FOI NÃO FOI FEITO TESTE AVAZIO DEVIDO O TRAFO ESTA NO CHÃO"/>
    <n v="15"/>
    <n v="5"/>
    <s v="15 KVA E POSTE 10/200 ESTRUTURA U3/Sl-3/S3"/>
    <d v="2026-07-21T19:08:30"/>
    <m/>
    <m/>
    <m/>
  </r>
  <r>
    <s v="ETO-RD-GR 00338/2026"/>
    <x v="533"/>
    <n v="712600240"/>
    <n v="8812"/>
    <s v="FORMS"/>
    <s v="QUEIMADO"/>
    <s v="DESCARGA ATMOSFÉRICA"/>
    <s v="QUEIMADO"/>
    <s v="DESCARGA ATMOSFÉRICA"/>
    <s v="MC - SUBSTITUIÇÃO DE TRANSFORMADOR"/>
    <n v="1321763"/>
    <n v="2026"/>
    <s v="COI"/>
    <s v="ETO-RD-GR"/>
    <s v="LD03020023"/>
    <n v="5700773153"/>
    <x v="85"/>
    <m/>
    <n v="729859"/>
    <n v="9111751"/>
    <s v="190-13645912"/>
    <s v="EMERGENCIAL"/>
    <s v="SS ATENDIDA"/>
    <x v="533"/>
    <d v="2026-03-19T05:55:18"/>
    <d v="2026-03-21T09:43:02"/>
    <s v="BLOCO TRANSFORMADOR DE DISTRIBUIÇÃO"/>
    <s v="BERNARDO SAYAO"/>
    <s v="CLEIBER DA SILVA"/>
    <s v="RURAL"/>
    <s v="FORMS SUBST DE TRANSFORMADOR"/>
    <s v="trafo 5700773153 e para raio queimado acesso livre equipe 153po01"/>
    <m/>
    <m/>
    <s v="15"/>
    <d v="2026-07-21T19:08:30"/>
    <m/>
    <m/>
    <m/>
  </r>
  <r>
    <s v="DG-RD-PO 00264/2026"/>
    <x v="534"/>
    <n v="312600215"/>
    <n v="8812"/>
    <s v="FORMS"/>
    <m/>
    <s v="DESCARGA ATMOSFÉRICA"/>
    <m/>
    <m/>
    <s v="MC - SUBSTITUIÇÃO DE TRANSFORMADOR"/>
    <n v="1322015"/>
    <n v="2026"/>
    <s v="COI"/>
    <s v="DG-RD-PO"/>
    <s v="LD01051035"/>
    <n v="5700777035"/>
    <x v="23"/>
    <m/>
    <n v="829548"/>
    <n v="8783888"/>
    <s v="190-13654731"/>
    <s v="EMERGENCIAL"/>
    <s v="SS ATENDIDA"/>
    <x v="534"/>
    <d v="2026-03-18T13:00:00"/>
    <d v="2026-03-20T13:15:02"/>
    <s v="BLOCO TRANSFORMADOR DE DISTRIBUIÇÃO"/>
    <s v="MONTE DO CARMO"/>
    <s v="LAISON OLIVEIRA CARVALHO"/>
    <s v="RURAL"/>
    <s v="FORMS SUBST DE TRANSFORMADOR"/>
    <s v="CÓDIGO INVÁLIDO:CH-5700777035TRAFO E PATA RAIO QUEIMADOS, DE 10 KVA, 19,9 KV, COM ACESSO PARA CAMINHONETE."/>
    <n v="15"/>
    <n v="5"/>
    <s v="10 Kva "/>
    <d v="2026-07-21T19:08:30"/>
    <m/>
    <m/>
    <m/>
  </r>
  <r>
    <s v="ETO-RD-GU 00242/2026"/>
    <x v="535"/>
    <n v="412600228"/>
    <n v="8385"/>
    <s v="FORMS"/>
    <s v="QUEIMADO"/>
    <s v="BUCHA DANIFICADA"/>
    <s v="QUEIMADO"/>
    <s v="BUCHA DANIFICADA"/>
    <s v="MC - SUBSTITUIÇÃO DE TRANSFORMADOR"/>
    <n v="1314195"/>
    <n v="2026"/>
    <s v="COI"/>
    <s v="ETO-RD-GU"/>
    <s v="LD02003036"/>
    <n v="5700777186"/>
    <x v="54"/>
    <m/>
    <n v="762736"/>
    <n v="8602386"/>
    <s v="190-15788197"/>
    <s v="EMERGENCIAL"/>
    <s v="SS ATENDIDA"/>
    <x v="535"/>
    <d v="2026-02-21T20:01:24"/>
    <d v="2026-02-24T08:33:16"/>
    <s v="TRANSFORMADOR DE DISTRIBUIÇÃO ENERGISA 19.919Kv"/>
    <s v="JAU DO TOCANTINS"/>
    <s v="IZAIAS SANTOS BRAGA JUNIOR"/>
    <s v="RURAL"/>
    <s v="FORMS SUBST DE TRANSFORMADOR"/>
    <s v="Conforme informações da equipe 186OP01 , segue SS do transformador 5700777186 queimado ,  10 kva na 19.9 kv"/>
    <n v="15"/>
    <n v="10"/>
    <s v="10KVA"/>
    <d v="2026-07-21T19:08:30"/>
    <m/>
    <m/>
    <m/>
  </r>
  <r>
    <s v="DG-RD-PO 00289/2026"/>
    <x v="536"/>
    <n v="312600223"/>
    <n v="8812"/>
    <s v="FORMS"/>
    <s v="QUEIMADO"/>
    <s v="DESCARGA ATMOSFÉRICA"/>
    <m/>
    <m/>
    <s v="MC - SUBSTITUIÇÃO DE TRANSFORMADOR"/>
    <n v="1324775"/>
    <n v="2026"/>
    <s v="COI"/>
    <s v="DG-RD-PO"/>
    <s v="LD01051035"/>
    <n v="5700780035"/>
    <x v="23"/>
    <m/>
    <n v="831082"/>
    <n v="8782736"/>
    <s v="190-13701211"/>
    <s v="EMERGENCIAL"/>
    <s v="SS ATENDIDA"/>
    <x v="536"/>
    <d v="2026-03-25T13:34:00"/>
    <d v="2026-03-27T07:35:48"/>
    <s v="BLOCO TRANSFORMADOR DE DISTRIBUIÇÃO"/>
    <s v="MONTE DO CARMO"/>
    <s v="HERIK BUARQUE DOS SANTOS"/>
    <s v="RURAL"/>
    <s v="FORMS SUBST DE TRANSFORMADOR"/>
    <s v="TRAFO 5700780035 QUEIMADO DE 15KVA NA 19,9 E PARA RAIO TAMBEM QUEIMADO.Endereço: IND CHACARA BALUARTE, 0ACESSO TEM QUE PASSAR UM CORREGO A PE E ANDAR MAIS 300 METROS ATE O TRAFO. OU SEJA NAO TEM ACESSO COM VEICULO SOMENTE A PE, MAIS IMFORMACOES ENTRA EM CONTATO COM A EQUIPE."/>
    <n v="15"/>
    <n v="5"/>
    <s v="15 KVA"/>
    <d v="2026-07-21T19:08:30"/>
    <m/>
    <m/>
    <m/>
  </r>
  <r>
    <s v="ETO-RD-AR 00193/2026"/>
    <x v="537"/>
    <n v="612600127"/>
    <n v="8812"/>
    <s v="FORMS"/>
    <s v="QUEIMADO"/>
    <s v="DESCARGA ATMOSFÉRICA"/>
    <s v="QUEIMADO"/>
    <s v="DESCARGA ATMOSFÉRICA"/>
    <s v="MC - SUBSTITUIÇÃO DE TRANSFORMADOR"/>
    <n v="1305689"/>
    <n v="2026"/>
    <s v="COI"/>
    <s v="ETO-RD-AR"/>
    <s v="LD05010004"/>
    <n v="5700782004"/>
    <x v="123"/>
    <m/>
    <n v="815715"/>
    <n v="9200562"/>
    <s v="190-13659092"/>
    <s v="EMERGENCIAL"/>
    <s v="SS ATENDIDA"/>
    <x v="537"/>
    <d v="2026-01-31T11:45:00"/>
    <d v="2026-02-02T17:40:34"/>
    <s v="BLOCO TRANSFORMADOR DE DISTRIBUIÇÃO"/>
    <s v="ARAGUAINA"/>
    <s v="GUILHERME BORGES DE OLIVEIRA"/>
    <s v="RURAL"/>
    <s v="FORMS SUBST DE TRANSFORMADOR"/>
    <s v="TRAFO 5700782004 25KVA 34.5KV E PARA RAIO QUEIMADOACESSO LIVRE"/>
    <n v="25"/>
    <n v="25"/>
    <s v="25KVA"/>
    <d v="2026-07-21T19:08:30"/>
    <m/>
    <m/>
    <m/>
  </r>
  <r>
    <s v="ETO-RD-AG 00475/2026"/>
    <x v="538"/>
    <n v="662600287"/>
    <n v="8385"/>
    <s v="FORA FORMS"/>
    <s v="QUEIMADO"/>
    <s v="VAZAMENTO DE ÓLEO"/>
    <m/>
    <s v="SOBRECARGA"/>
    <s v="MC - SUBSTITUIÇÃO DE TRANSFORMADOR"/>
    <n v="1339205"/>
    <n v="2026"/>
    <s v="COI"/>
    <s v="ETO-RD-AG"/>
    <s v="LD03005098"/>
    <n v="5700859081"/>
    <x v="1"/>
    <m/>
    <n v="867109"/>
    <n v="9347863"/>
    <s v="190-13723420"/>
    <s v="EMERGENCIAL"/>
    <s v="SS ATENDIDA"/>
    <x v="538"/>
    <d v="2026-05-05T03:00:00"/>
    <d v="2026-05-07T11:43:33"/>
    <s v="BLOCO TRANSFORMADOR DE DISTRIBUIÇÃO"/>
    <s v="ITAGUATINS"/>
    <s v="STANLEY APARECIDO DO CARMO"/>
    <s v="RURAL"/>
    <s v="AVISO DE ANOMALIA"/>
    <s v="Trafo 5700859081 queimado Potencia: 15 KVATensão: 34,5 KVPara raio: Queimado Acesso: camionetaEquipe: 119op01 (63)99203-0192"/>
    <m/>
    <m/>
    <s v="15 KVA"/>
    <d v="1900-01-29T00:00:00"/>
    <m/>
    <m/>
    <m/>
  </r>
  <r>
    <s v="ETO-RD-GR 00632/2026"/>
    <x v="539"/>
    <n v="712600426"/>
    <n v="8812"/>
    <s v="FORMS"/>
    <s v="QUEIMADO"/>
    <s v="NÃO IDENTIFICADO"/>
    <s v="QUEIMADO"/>
    <s v="DESCARGA ATMOSFÉRICA"/>
    <s v="MC - SUBSTITUIÇÃO DE TRANSFORMADOR"/>
    <n v="1357681"/>
    <n v="2026"/>
    <s v="MANUT"/>
    <s v="ETO-RD-GR"/>
    <s v="LD01010153"/>
    <n v="5700782153"/>
    <x v="84"/>
    <m/>
    <n v="701909"/>
    <n v="9118818"/>
    <s v="190-13709809"/>
    <s v="EMERGENCIAL"/>
    <s v="SS ATENDIDA"/>
    <x v="539"/>
    <d v="2026-06-20T14:13:00"/>
    <d v="2026-06-22T15:57:48"/>
    <s v="BLOCO TRANSFORMADOR DE DISTRIBUIÇÃO"/>
    <s v="BERNARDO SAYAO"/>
    <s v="LEANDRO BISPO DE BARROS"/>
    <s v="RURAL"/>
    <s v="FORMS SUBST DE TRANSFORMADOR"/>
    <s v="TRANSFORMADOR DE 10KVA NA 34,5KV, QUEIMADO, ACESSO CAMINHONETE."/>
    <n v="15"/>
    <n v="10"/>
    <s v="10"/>
    <d v="2026-07-21T19:08:30"/>
    <m/>
    <m/>
    <m/>
  </r>
  <r>
    <s v="ETO-RD-AR 00011/2026"/>
    <x v="540"/>
    <n v="612600024"/>
    <n v="8385"/>
    <s v="FORMS"/>
    <s v="QUEIMADO"/>
    <s v="DESCARGA ATMOSFÉRICA"/>
    <s v="QUEIMADO"/>
    <s v="NÃO IDENTIFICADO"/>
    <s v="MC - SUBSTITUIÇÃO DE TRANSFORMADOR"/>
    <n v="1278735"/>
    <n v="2026"/>
    <s v="COI"/>
    <s v="ETO-RD-AR"/>
    <s v="LD03010004"/>
    <n v="5700876040"/>
    <x v="1"/>
    <m/>
    <n v="750113"/>
    <n v="9256009"/>
    <s v="190-13667762"/>
    <s v="EMERGENCIAL"/>
    <s v="SS ATENDIDA"/>
    <x v="540"/>
    <d v="2026-01-04T14:00:00"/>
    <d v="2026-01-06T18:28:25"/>
    <s v="BLOCO TRANSFORMADOR DE DISTRIBUIÇÃO"/>
    <s v="ARAGOMINAS"/>
    <s v="GUILHERME BORGES DE OLIVEIRA"/>
    <s v="RURAL"/>
    <s v="FORMS SUBST DE TRANSFORMADOR"/>
    <s v="5700876040 10 kva 34.5kv e para raioacesso livre"/>
    <n v="15"/>
    <n v="5"/>
    <s v="10KVA"/>
    <d v="2026-07-21T19:08:30"/>
    <m/>
    <m/>
    <m/>
  </r>
  <r>
    <s v="DG-RD-PO 00229/2026"/>
    <x v="541"/>
    <n v="312600185"/>
    <n v="8812"/>
    <s v="FORMS"/>
    <s v="QUEIMADO"/>
    <m/>
    <m/>
    <m/>
    <s v="MC - SUBSTITUIÇÃO DE TRANSFORMADOR"/>
    <n v="1317092"/>
    <n v="2026"/>
    <s v="COI"/>
    <s v="DG-RD-PO"/>
    <s v="LD03046026"/>
    <n v="5700785026"/>
    <x v="14"/>
    <m/>
    <n v="871857"/>
    <n v="8804831"/>
    <s v="190-13663537"/>
    <s v="EMERGENCIAL"/>
    <s v="SS ATENDIDA"/>
    <x v="541"/>
    <d v="2026-03-03T15:30:00"/>
    <d v="2026-03-05T15:26:48"/>
    <s v="BLOCO TRANSFORMADOR DE DISTRIBUIÇÃO"/>
    <s v="PONTE ALTA DO TOCANTINS"/>
    <s v="LAISON OLIVEIRA CARVALHO"/>
    <s v="RURAL"/>
    <s v="FORMS SUBST DE TRANSFORMADOR"/>
    <s v="trafo 5700785026 queimado 5 Kva , 19,9 Kv e para raio acesso para camionete"/>
    <n v="15"/>
    <n v="5"/>
    <s v="5 Kva "/>
    <d v="2026-07-21T19:08:30"/>
    <m/>
    <m/>
    <m/>
  </r>
  <r>
    <s v="ETO-RD-GR 00015/2026"/>
    <x v="542"/>
    <n v="712600023"/>
    <n v="8812"/>
    <s v="FORMS"/>
    <s v="QUEIMADO"/>
    <s v="DESCARGA ATMOSFÉRICA"/>
    <s v="QUEIMADO"/>
    <s v="DESCARGA ATMOSFÉRICA"/>
    <s v="MC - SUBSTITUIÇÃO DE TRANSFORMADOR"/>
    <n v="1279214"/>
    <n v="2026"/>
    <s v="COI"/>
    <s v="ETO-RD-GR"/>
    <s v="LD01065015"/>
    <n v="5700797078"/>
    <x v="50"/>
    <m/>
    <n v="889242"/>
    <n v="9027451"/>
    <s v="190-13695017"/>
    <s v="URGENTE"/>
    <s v="SS ATENDIDA"/>
    <x v="542"/>
    <d v="2026-01-06T11:31:00"/>
    <d v="2026-01-10T21:10:01"/>
    <s v="BLOCO TRANSFORMADOR DE DISTRIBUIÇÃO"/>
    <s v="ITACAJA"/>
    <s v="PAULO SERGIO CAETANO FREIRE"/>
    <s v="RURAL"/>
    <s v="FORMS SUBST DE TRANSFORMADOR"/>
    <s v="TRAFO 5700797078 QUEIMADO PARA RAIO TAMBÉM DE 15 KVA NA  REDE 19,9 KV ACESSO PARA CAMIONETE NÃO FOI FEITO TESTE AVAZIO POIS ESTA COM VAZAMENTO DE ÓLEO"/>
    <n v="25"/>
    <n v="15"/>
    <s v="15 KVA "/>
    <d v="2026-07-21T19:08:30"/>
    <m/>
    <m/>
    <m/>
  </r>
  <r>
    <s v="DG-RD-PO 00159/2026"/>
    <x v="543"/>
    <n v="312600124"/>
    <n v="8812"/>
    <s v="FORMS"/>
    <s v="QUEIMADO"/>
    <s v="DESCARGA ATMOSFÉRICA"/>
    <s v="QUEIMADO"/>
    <s v="DESCARGA ATMOSFÉRICA"/>
    <s v="MC - SUBSTITUIÇÃO DE TRANSFORMADOR"/>
    <n v="1309799"/>
    <n v="2026"/>
    <s v="COI"/>
    <s v="DG-RD-PO"/>
    <s v="LD03046026"/>
    <n v="5700799026"/>
    <x v="14"/>
    <m/>
    <n v="875243"/>
    <n v="8798357"/>
    <s v="190-13707131"/>
    <s v="EMERGENCIAL"/>
    <s v="SS ATENDIDA"/>
    <x v="543"/>
    <d v="2026-02-05T12:06:00"/>
    <d v="2026-02-07T03:20:21"/>
    <s v="BLOCO TRANSFORMADOR DE DISTRIBUIÇÃO"/>
    <s v="PONTE ALTA DO TOCANTINS"/>
    <s v="SAMUEL PINTO GOMES"/>
    <s v="RURAL"/>
    <s v="FORMS SUBST DE TRANSFORMADOR"/>
    <s v="Trafo 5700799026 de 15kva e para-raio queimado, Tensão 19,9kv, Acesso para camionete 4x4, Local Rural de Ponte Alta, Faz. IND FAZENDA RESERVA, 0 - LPT -13290 FAZ. RESERVA"/>
    <n v="15"/>
    <n v="5"/>
    <s v="15kva"/>
    <d v="2026-07-21T19:08:30"/>
    <m/>
    <m/>
    <m/>
  </r>
  <r>
    <s v="ETO-RD-AR 00583/2026"/>
    <x v="544"/>
    <n v="612600363"/>
    <n v="8812"/>
    <s v="FORMS"/>
    <s v="QUEIMADO"/>
    <s v="DESCARGA ATMOSFÉRICA"/>
    <s v="QUEIMADO"/>
    <s v="DESCARGA ATMOSFÉRICA"/>
    <s v="MC - SUBSTITUIÇÃO DE TRANSFORMADOR"/>
    <n v="1327889"/>
    <n v="2026"/>
    <s v="COI"/>
    <s v="ETO-RD-AR"/>
    <s v="LD03105019"/>
    <n v="5700799193"/>
    <x v="58"/>
    <m/>
    <n v="953015"/>
    <n v="9076355"/>
    <s v="190-15826810"/>
    <s v="EMERGENCIAL"/>
    <s v="SS ATENDIDA"/>
    <x v="544"/>
    <d v="2026-04-01T18:43:00"/>
    <d v="2026-04-03T20:47:38"/>
    <s v="TRANSFORMADOR DE DISTRIBUIÇÃO ENERGISA 19.919Kv"/>
    <s v="CAMPOS LINDOS"/>
    <s v="ERLAN PEREIRA DE SOUSA"/>
    <s v="RURAL"/>
    <s v="FORMS SUBST DE TRANSFORMADOR"/>
    <s v="Trafo 5700799193  15kvaPara-raio: Queimado Endereço: fazenda arueira saindo povoado RanchariaEquipe: 193op02"/>
    <n v="15"/>
    <n v="10"/>
    <s v="15kva"/>
    <d v="2026-07-21T19:08:30"/>
    <m/>
    <m/>
    <m/>
  </r>
  <r>
    <s v="ENC-RD-PS 00478/2026"/>
    <x v="545"/>
    <n v="212600441"/>
    <n v="25962"/>
    <s v="FORMS"/>
    <s v="QUEIMADO"/>
    <s v="VAZAMENTO DE ÓLEO"/>
    <s v="QUEIMADO"/>
    <s v="VAZAMENTO DE ÓLEO"/>
    <s v="MC - SUBSTITUIÇÃO DE TRANSFORMADOR"/>
    <n v="1337338"/>
    <n v="2026"/>
    <s v="COI"/>
    <s v="ENC-RD-PS"/>
    <s v="LD01025012"/>
    <n v="5700804012"/>
    <x v="73"/>
    <m/>
    <n v="711728"/>
    <n v="8809220"/>
    <s v="190-13689940"/>
    <s v="EMERGENCIAL"/>
    <s v="SS ATENDIDA"/>
    <x v="545"/>
    <d v="2026-04-27T17:30:00"/>
    <d v="2026-04-30T09:49:19"/>
    <s v="BLOCO TRANSFORMADOR DE DISTRIBUIÇÃO"/>
    <s v="CRISTALANDIA"/>
    <s v="Felipe Batista Ferrreira"/>
    <s v="RURAL"/>
    <s v="FORMS SUBST DE TRANSFORMADOR"/>
    <s v="TR 5700804012POTENCIA 5TENSAO 34500ACESSO LIVRE CAMINHONETE ATE UNS 30 METROS DO LOCAL EQUIPE 044OP02 ESTEVE NO LOCAL"/>
    <n v="15"/>
    <n v="5"/>
    <s v="5KVA"/>
    <d v="2026-07-21T19:08:30"/>
    <m/>
    <m/>
    <m/>
  </r>
  <r>
    <s v="ETO-RD-GU 00022/2026"/>
    <x v="546"/>
    <n v="412600034"/>
    <n v="8385"/>
    <s v="FORMS"/>
    <s v="QUEIMADO"/>
    <s v="DESCARGA ATMOSFÉRICA"/>
    <m/>
    <m/>
    <s v="MC - SUBSTITUIÇÃO DE TRANSFORMADOR"/>
    <n v="1279222"/>
    <n v="2026"/>
    <s v="COI"/>
    <s v="ETO-RD-GU"/>
    <s v="LD03010021"/>
    <n v="5700809021"/>
    <x v="47"/>
    <m/>
    <n v="851426"/>
    <n v="8607577"/>
    <s v="190-13645809"/>
    <s v="EMERGENCIAL"/>
    <s v="SS ATENDIDA"/>
    <x v="546"/>
    <d v="2026-01-06T12:20:00"/>
    <d v="2026-01-08T17:25:09"/>
    <s v="BLOCO TRANSFORMADOR DE DISTRIBUIÇÃO"/>
    <s v="PARANA"/>
    <s v="MARCELO LIMA DAMASCENO"/>
    <s v="RURAL"/>
    <s v="FORMS SUBST DE TRANSFORMADOR"/>
    <s v="transformador e para raio queimado acesso para caminhonete"/>
    <n v="15"/>
    <n v="5"/>
    <s v="05kva"/>
    <d v="2026-07-21T19:08:30"/>
    <m/>
    <m/>
    <m/>
  </r>
  <r>
    <s v="ENC-RD-PS 00087/2026"/>
    <x v="547"/>
    <n v="212600086"/>
    <n v="8812"/>
    <s v="FORMS"/>
    <s v="QUEIMADO"/>
    <s v="DESCARGA ATMOSFÉRICA"/>
    <s v="QUEIMADO"/>
    <s v="DESCARGA ATMOSFÉRICA"/>
    <s v="MC - SUBSTITUIÇÃO DE TRANSFORMADOR"/>
    <n v="1288224"/>
    <n v="2026"/>
    <s v="COI"/>
    <s v="ENC-RD-PS"/>
    <s v="LD01434149"/>
    <n v="5700809055"/>
    <x v="16"/>
    <m/>
    <n v="632648"/>
    <n v="8993455"/>
    <s v="190-15803867"/>
    <s v="EMERGENCIAL"/>
    <s v="SS ATENDIDA"/>
    <x v="547"/>
    <d v="2026-01-18T02:51:00"/>
    <d v="2026-01-19T20:11:10"/>
    <s v="TRANSFORMADOR DE DISTRIBUIÇÃO ENERGISA 19919Kv"/>
    <s v="ARAGUACEMA"/>
    <s v="THIAGO BORGES DE OLIVEIRA"/>
    <s v="RURAL"/>
    <s v="FORMS SUBST DE TRANSFORMADOR"/>
    <s v="segue ss para tratativa com equipe de manutençao o quanto antessubstituir trafo 5700809055 queimado na rdr de araguacema"/>
    <n v="15"/>
    <n v="15"/>
    <s v="15"/>
    <d v="2026-07-21T19:08:30"/>
    <m/>
    <m/>
    <m/>
  </r>
  <r>
    <s v="DG-RD-PO 00302/2026"/>
    <x v="548"/>
    <n v="312600233"/>
    <n v="8812"/>
    <s v="FORMS"/>
    <s v="QUEIMADO"/>
    <s v="DESCARGA ATMOSFÉRICA"/>
    <m/>
    <m/>
    <s v="MC - SUBSTITUIÇÃO DE TRANSFORMADOR"/>
    <n v="1328495"/>
    <n v="2026"/>
    <s v="COI"/>
    <s v="DG-RD-PO"/>
    <s v="LD01051035"/>
    <n v="5700811035"/>
    <x v="23"/>
    <m/>
    <n v="828045"/>
    <n v="8788593"/>
    <s v="190-13710302"/>
    <s v="EMERGENCIAL"/>
    <s v="SS ATENDIDA"/>
    <x v="548"/>
    <d v="2026-04-02T19:08:00"/>
    <d v="2026-04-05T10:00:20"/>
    <s v="BLOCO TRANSFORMADOR DE DISTRIBUIÇÃO"/>
    <s v="MONTE DO CARMO"/>
    <s v="SAMUEL PINTO GOMES"/>
    <s v="RURAL"/>
    <s v="FORMS SUBST DE TRANSFORMADOR"/>
    <s v="Trafo 5700811035 de 15kva e para-raio queimado, Tensão 19,9kv, Acesso livre, Rural de Monte do Carmo, Faz. IND CHACARA PLANALTO, 0 - IRACY DIAS 13786 CHAC PLANALTO"/>
    <n v="15"/>
    <n v="5"/>
    <s v="15kva"/>
    <d v="2026-07-21T19:08:30"/>
    <m/>
    <m/>
    <m/>
  </r>
  <r>
    <s v="ETO-RD-GR 00169/2026"/>
    <x v="549"/>
    <n v="712600117"/>
    <n v="8812"/>
    <s v="FORMS"/>
    <s v="QUEIMADO"/>
    <s v="DESCARGA ATMOSFÉRICA"/>
    <s v="QUEIMADO"/>
    <s v="DESCARGA ATMOSFÉRICA"/>
    <s v="MC - SUBSTITUIÇÃO DE TRANSFORMADOR"/>
    <n v="1306396"/>
    <n v="2026"/>
    <s v="COI"/>
    <s v="ETO-RD-GR"/>
    <s v="AL03037009"/>
    <n v="5700812009"/>
    <x v="125"/>
    <m/>
    <n v="792239"/>
    <n v="9019967"/>
    <s v="190-13722694"/>
    <s v="EMERGENCIAL"/>
    <s v="SS ATENDIDA"/>
    <x v="549"/>
    <d v="2026-02-04T07:57:10"/>
    <d v="2026-02-05T13:06:11"/>
    <s v="BLOCO TRANSFORMADOR DE DISTRIBUIÇÃO"/>
    <s v="GUARAI"/>
    <s v="VALERIA DE JESUS BORGES CARVAL"/>
    <s v="RURAL"/>
    <s v="FORMS SUBST DE TRANSFORMADOR"/>
    <s v="trafo queimado 5700812009 - 5KVA - 13,8Kv acesso bom - para raio queimado.IND FAZENDA SANTA MARIAcliente Raimunda do Espírito santo da uc 671912063999871361RDR Guarai"/>
    <m/>
    <m/>
    <s v="5kva"/>
    <d v="2026-07-21T19:08:30"/>
    <m/>
    <m/>
    <m/>
  </r>
  <r>
    <s v="DG-RD-PO 00342/2026"/>
    <x v="550"/>
    <n v="312600267"/>
    <n v="8812"/>
    <s v="FORMS"/>
    <s v="QUEIMADO"/>
    <s v="DESCARGA ATMOSFÉRICA"/>
    <m/>
    <m/>
    <s v="MC - SUBSTITUIÇÃO DE TRANSFORMADOR"/>
    <n v="1335124"/>
    <n v="2026"/>
    <s v="COI"/>
    <s v="DG-RD-PO"/>
    <s v="LD03046026"/>
    <n v="5700814256"/>
    <x v="14"/>
    <m/>
    <n v="990955"/>
    <n v="8853611"/>
    <s v="190-13871670"/>
    <s v="EMERGENCIAL"/>
    <s v="SS ATENDIDA"/>
    <x v="550"/>
    <d v="2026-04-20T10:13:00"/>
    <d v="2026-04-22T13:29:03"/>
    <s v="TRANSFORMADOR DE DISTRIBUIÇÃO ENERGISA 19.919Kv"/>
    <s v="MATEIROS"/>
    <s v="CLEONE PEREIRA DE SOUZA LIMA"/>
    <s v="RURAL"/>
    <s v="FORMS SUBST DE TRANSFORMADOR"/>
    <s v="trafo 5700814256 15 kva e para raio quimado acesso livre  equopé 256op01 cll 992929298 obs prioriza trafo atende pousada Formiga"/>
    <n v="15"/>
    <n v="10"/>
    <s v="15kva"/>
    <d v="2026-07-21T19:08:30"/>
    <m/>
    <m/>
    <m/>
  </r>
  <r>
    <s v="DG-RD-PO 00152/2026"/>
    <x v="551"/>
    <n v="312600111"/>
    <n v="8812"/>
    <s v="FORMS"/>
    <s v="QUEIMADO"/>
    <m/>
    <s v="QUEIMADO"/>
    <m/>
    <s v="MC - SUBSTITUIÇÃO DE TRANSFORMADOR"/>
    <n v="1306693"/>
    <n v="2026"/>
    <s v="COI"/>
    <s v="DG-RD-PO"/>
    <s v="LD01051035"/>
    <n v="5700816035"/>
    <x v="23"/>
    <m/>
    <n v="831243"/>
    <n v="8790160"/>
    <s v="190-13675944"/>
    <s v="EMERGENCIAL"/>
    <s v="SS ATENDIDA"/>
    <x v="551"/>
    <d v="2026-02-03T16:00:00"/>
    <d v="2026-02-05T17:49:45"/>
    <s v="BLOCO TRANSFORMADOR DE DISTRIBUIÇÃO"/>
    <s v="MONTE DO CARMO"/>
    <s v="LAISON OLIVEIRA CARVALHO"/>
    <s v="RURAL"/>
    <s v="FORMS SUBST DE TRANSFORMADOR"/>
    <s v="Trafo 5700816035 queimado, 15 Kva, 19,9 Kv acesso para ccamionete"/>
    <n v="15"/>
    <n v="15"/>
    <s v="15 Kva"/>
    <d v="2026-07-21T19:08:30"/>
    <m/>
    <m/>
    <m/>
  </r>
  <r>
    <s v="DOLP-RD-PA 00431/2026"/>
    <x v="552"/>
    <n v="112600376"/>
    <n v="8812"/>
    <s v="FORMS"/>
    <s v="QUEIMADO"/>
    <s v="NÃO IDENTIFICADO"/>
    <s v="QUEIMADO"/>
    <s v="NÃO IDENTIFICADO"/>
    <s v="MC - SUBSTITUIÇÃO DE TRANSFORMADOR"/>
    <n v="1330463"/>
    <n v="2026"/>
    <s v="COI"/>
    <s v="DOLP-RD-PA"/>
    <s v="LD01059122"/>
    <n v="5700816070"/>
    <x v="65"/>
    <m/>
    <n v="870518"/>
    <n v="8923199"/>
    <s v="190-13647648"/>
    <s v="EMERGENCIAL"/>
    <s v="SS ATENDIDA"/>
    <x v="552"/>
    <d v="2026-04-09T18:00:00"/>
    <d v="2026-04-11T21:13:45"/>
    <s v="BLOCO TRANSFORMADOR DE DISTRIBUIÇÃO"/>
    <s v="RIO SONO"/>
    <s v="JORGE BOAZ FERREIRA SOUSA DA S"/>
    <s v="RURAL"/>
    <s v="FORMS SUBST DE TRANSFORMADOR"/>
    <s v="Segue SS para atendimento com equipe de manutenção , substituir trafo 5700816070 , tensão 34,5 , para-raio queimado , potendia 15 kva , acesso livre"/>
    <n v="25"/>
    <n v="15"/>
    <s v="15 kva "/>
    <d v="2026-07-21T19:08:30"/>
    <m/>
    <m/>
    <m/>
  </r>
  <r>
    <s v="ETO-RD-GU 00425/2026"/>
    <x v="553"/>
    <n v="412600343"/>
    <n v="8812"/>
    <s v="FORMS"/>
    <s v="QUEIMADO"/>
    <s v="NÃO IDENTIFICADO"/>
    <s v="QUEIMADO"/>
    <s v="NÃO IDENTIFICADO"/>
    <s v="MC - SUBSTITUIÇÃO DE TRANSFORMADOR"/>
    <n v="1329553"/>
    <n v="2026"/>
    <s v="COI"/>
    <s v="ETO-RD-GU"/>
    <s v="LD01066094"/>
    <n v="5700823148"/>
    <x v="32"/>
    <m/>
    <n v="812651"/>
    <n v="8683897"/>
    <s v="190-13698985"/>
    <s v="EMERGENCIAL"/>
    <s v="SS ATENDIDA"/>
    <x v="553"/>
    <d v="2026-04-05T19:22:00"/>
    <d v="2026-04-08T11:05:18"/>
    <s v="BLOCO TRANSFORMADOR DE DISTRIBUIÇÃO"/>
    <s v="SAO VALERIO"/>
    <s v="Wilmar Lucas Rodrigues Noleto"/>
    <s v="RURAL"/>
    <s v="FORMS SUBST DE TRANSFORMADOR"/>
    <s v="SEGUE DE TRAFO QUEIMADO NA RDR DE SAO VALERIO, TRAFO DE 15KVA NA REDE DE 19.9KV, PARA RAIOS BONS, E ACESSO SOMENTE PARA CAMINHONETE."/>
    <n v="15"/>
    <n v="15"/>
    <s v="15KVA"/>
    <d v="2026-07-21T19:08:30"/>
    <m/>
    <m/>
    <m/>
  </r>
  <r>
    <s v="ENC-RD-PS 00494/2026"/>
    <x v="554"/>
    <n v="212600456"/>
    <n v="8812"/>
    <s v="FORMS"/>
    <s v="QUEIMADO"/>
    <s v="DESCARGA ATMOSFÉRICA"/>
    <s v="QUEIMADO"/>
    <s v="DESCARGA ATMOSFÉRICA"/>
    <s v="MC - SUBSTITUIÇÃO DE TRANSFORMADOR"/>
    <n v="1339555"/>
    <n v="2026"/>
    <s v="COI"/>
    <s v="ENC-RD-PS"/>
    <s v="LD03050008"/>
    <n v="5700826008"/>
    <x v="83"/>
    <m/>
    <n v="768430"/>
    <n v="8950503"/>
    <s v="190-13695678"/>
    <s v="EMERGENCIAL"/>
    <s v="SS ATENDIDA"/>
    <x v="554"/>
    <d v="2026-05-04T20:48:00"/>
    <d v="2026-05-05T15:16:52"/>
    <s v="BLOCO TRANSFORMADOR DE DISTRIBUIÇÃO"/>
    <s v="MIRANORTE"/>
    <s v="HERBSON DE AMORIM GOMES"/>
    <s v="RURAL"/>
    <s v="FORMS SUBST DE TRANSFORMADOR"/>
    <s v="SS PARA TROCAR TRAFO 5700826008 E PARA RAIO QUEIMADOPOTENCIA: 15KVA 19.9KVACESSO: LIVRE"/>
    <n v="25"/>
    <n v="5"/>
    <s v="15KVA"/>
    <d v="2026-07-21T19:08:30"/>
    <m/>
    <m/>
    <m/>
  </r>
  <r>
    <s v="DG-RD-PO 00322/2026"/>
    <x v="555"/>
    <n v="312600259"/>
    <n v="8812"/>
    <s v="FORMS"/>
    <s v="QUEIMADO"/>
    <s v="DESCARGA ATMOSFÉRICA"/>
    <m/>
    <m/>
    <s v="MC - SUBSTITUIÇÃO DE TRANSFORMADOR"/>
    <n v="1331811"/>
    <n v="2026"/>
    <s v="COI"/>
    <s v="DG-RD-PO"/>
    <s v="LD03046026"/>
    <n v="5700826026"/>
    <x v="14"/>
    <m/>
    <n v="871657"/>
    <n v="8806259"/>
    <s v="190-13662234"/>
    <s v="EMERGENCIAL"/>
    <s v="SS ATENDIDA"/>
    <x v="555"/>
    <d v="2026-04-13T00:51:00"/>
    <d v="2026-04-12T18:21:05"/>
    <s v="BLOCO TRANSFORMADOR DE DISTRIBUIÇÃO"/>
    <s v="PONTE ALTA DO TOCANTINS"/>
    <s v="JANES FERREIRA DA SILVA"/>
    <s v="RURAL"/>
    <s v="FORMS SUBST DE TRANSFORMADOR"/>
    <s v="Segue SS para substituição de trafo queimado"/>
    <n v="15"/>
    <n v="15"/>
    <s v="15 "/>
    <d v="2026-07-21T19:08:30"/>
    <m/>
    <m/>
    <m/>
  </r>
  <r>
    <s v="ETO-RD-GU 00101/2026"/>
    <x v="556"/>
    <n v="412600123"/>
    <n v="8385"/>
    <s v="FORMS"/>
    <s v="QUEIMADO"/>
    <s v="DESCARGA ATMOSFÉRICA"/>
    <m/>
    <m/>
    <s v="MC - SUBSTITUIÇÃO DE TRANSFORMADOR"/>
    <n v="1293815"/>
    <n v="2026"/>
    <s v="COI"/>
    <s v="ETO-RD-GU"/>
    <s v="LD01066094"/>
    <n v="5700826148"/>
    <x v="32"/>
    <m/>
    <n v="814860"/>
    <n v="8684177"/>
    <s v="190-13681574"/>
    <s v="EMERGENCIAL"/>
    <s v="SS ATENDIDA"/>
    <x v="556"/>
    <d v="2026-01-20T17:42:00"/>
    <d v="2026-01-22T16:31:29"/>
    <s v="BLOCO TRANSFORMADOR DE DISTRIBUIÇÃO"/>
    <s v="SAO VALERIO"/>
    <s v="JURANDY GOMES DE OLIVEIRA"/>
    <s v="RURAL"/>
    <s v="FORMS SUBST DE TRANSFORMADOR"/>
    <s v="trafo 5700826148 queimado de 15 kva acesso camionete tensao 19.9 kv para queimado rdr de são valerio"/>
    <n v="15"/>
    <n v="5"/>
    <s v="15"/>
    <d v="2026-07-21T19:08:30"/>
    <m/>
    <m/>
    <m/>
  </r>
  <r>
    <s v="ETO-RD-AR 00670/2026"/>
    <x v="557"/>
    <n v="612600410"/>
    <n v="8812"/>
    <s v="FORMS"/>
    <s v="QUEIMADO"/>
    <s v="DESCARGA ATMOSFÉRICA"/>
    <s v="QUEIMADO"/>
    <s v="DESCARGA ATMOSFÉRICA"/>
    <s v="MC - SUBSTITUIÇÃO DE TRANSFORMADOR"/>
    <n v="1331698"/>
    <n v="2026"/>
    <s v="COI"/>
    <s v="ETO-RD-AR"/>
    <s v="LD03105019"/>
    <n v="5700828077"/>
    <x v="58"/>
    <m/>
    <n v="921292"/>
    <n v="9123135"/>
    <s v="190-13870408"/>
    <s v="EMERGENCIAL"/>
    <s v="SS ATENDIDA"/>
    <x v="557"/>
    <d v="2026-04-13T16:25:00"/>
    <d v="2026-04-15T16:34:57"/>
    <s v="BLOCO TRANSFORMADOR DE DISTRIBUIÇÃO"/>
    <s v="GOIATINS"/>
    <s v="MAIKOM DOUGLAS DA SILVA"/>
    <s v="RURAL"/>
    <s v="FORMS SUBST DE TRANSFORMADOR"/>
    <s v="Boa tarde,Favor enviar manutenção para subsitutir trafo queimado 5700828077"/>
    <n v="15"/>
    <n v="15"/>
    <s v="15"/>
    <d v="2026-07-21T19:08:30"/>
    <m/>
    <m/>
    <m/>
  </r>
  <r>
    <s v="ETO-RD-GR 00173/2026"/>
    <x v="558"/>
    <n v="712600115"/>
    <n v="8812"/>
    <s v="FORMS"/>
    <s v="QUEIMADO"/>
    <s v="DESCARGA ATMOSFÉRICA"/>
    <s v="QUEIMADO"/>
    <s v="DESCARGA ATMOSFÉRICA"/>
    <s v="MC - SUBSTITUIÇÃO DE TRANSFORMADOR"/>
    <n v="1306380"/>
    <n v="2026"/>
    <s v="COI"/>
    <s v="ETO-RD-GR"/>
    <s v="LD02020023"/>
    <n v="5700830111"/>
    <x v="37"/>
    <m/>
    <n v="721872"/>
    <n v="9057378"/>
    <s v="190-13722224"/>
    <s v="EMERGENCIAL"/>
    <s v="SS ATENDIDA"/>
    <x v="558"/>
    <d v="2026-02-03T14:11:35"/>
    <d v="2026-02-05T20:54:37"/>
    <s v="BLOCO TRANSFORMADOR DE DISTRIBUIÇÃO"/>
    <s v="PEQUIZEIRO"/>
    <s v="MAIKOM DOUGLAS DA SILVA"/>
    <s v="RURAL"/>
    <s v="FORMS SUBST DE TRANSFORMADOR"/>
    <s v="Boa noite,Favor enviar equipe de manutenção para subsitutir trafo queimado 5700830111"/>
    <m/>
    <m/>
    <s v="5"/>
    <d v="2026-07-21T19:08:30"/>
    <m/>
    <m/>
    <m/>
  </r>
  <r>
    <s v="DOLP-RD-PA 00197/2026"/>
    <x v="559"/>
    <n v="112600257"/>
    <n v="8812"/>
    <s v="FORMS"/>
    <s v="QUEIMADO"/>
    <s v="NÃO IDENTIFICADO"/>
    <s v="QUEIMADO"/>
    <s v="NÃO IDENTIFICADO"/>
    <s v="MC - SUBSTITUIÇÃO DE TRANSFORMADOR"/>
    <n v="1306602"/>
    <n v="2026"/>
    <s v="COI"/>
    <s v="DOLP-RD-PA"/>
    <s v="LD03059122"/>
    <n v="5700837006"/>
    <x v="11"/>
    <m/>
    <n v="812071"/>
    <n v="8920497"/>
    <s v="190-12312261"/>
    <s v="EMERGENCIAL"/>
    <s v="SS ATENDIDA"/>
    <x v="559"/>
    <d v="2026-02-01T12:00:00"/>
    <d v="2026-02-06T18:48:02"/>
    <s v="BLOCO TRANSFORMADOR DE DISTRIBUIÇÃO"/>
    <s v="TOCANTINIA"/>
    <s v="JORGE BOAZ FERREIRA SOUSA DA S"/>
    <s v="RURAL"/>
    <s v="FORMS SUBST DE TRANSFORMADOR"/>
    <s v="TRAFO 5700837006 QUEIMADO , TENSÃO 34,5 , PARA-RAIO QUEIMADO , ACESSO LIVRE POTENCIA 15 KVA"/>
    <n v="15"/>
    <n v="15"/>
    <s v="15 KVA "/>
    <d v="2026-07-21T19:08:30"/>
    <m/>
    <m/>
    <m/>
  </r>
  <r>
    <s v="ETO-RD-AR 00725/2026"/>
    <x v="560"/>
    <n v="612600431"/>
    <n v="8812"/>
    <s v="FORMS"/>
    <s v="QUEIMADO"/>
    <s v="DESCARGA ATMOSFÉRICA"/>
    <s v="AVARIADO"/>
    <s v="DESCARGA ATMOSFÉRICA"/>
    <s v="MC - SUBSTITUIÇÃO DE TRANSFORMADOR"/>
    <n v="1335347"/>
    <n v="2026"/>
    <s v="COI"/>
    <s v="ETO-RD-AR"/>
    <s v="LD02010004"/>
    <n v="5700837080"/>
    <x v="87"/>
    <m/>
    <n v="868711"/>
    <n v="9234438"/>
    <s v="190-13713069"/>
    <s v="EMERGENCIAL"/>
    <s v="SS ATENDIDA"/>
    <x v="560"/>
    <d v="2026-04-21T15:30:00"/>
    <d v="2026-04-23T17:58:33"/>
    <s v="BLOCO TRANSFORMADOR DE DISTRIBUIÇÃO"/>
    <s v="DARCINOPOLIS"/>
    <s v="ADRIANO DE SOUSA GOMES"/>
    <s v="RURAL"/>
    <s v="FORMS SUBST DE TRANSFORMADOR"/>
    <s v="Trafo QUEIMADO  5700837080Potência 25KVARede 34,5KVAcesso livre"/>
    <n v="25"/>
    <n v="25"/>
    <s v="25kva"/>
    <d v="2026-07-21T19:08:30"/>
    <m/>
    <m/>
    <m/>
  </r>
  <r>
    <s v="ETO-RD-GR 00146/2026"/>
    <x v="561"/>
    <n v="712600100"/>
    <n v="8812"/>
    <s v="FORMS"/>
    <s v="QUEIMADO"/>
    <s v="DESCARGA ATMOSFÉRICA"/>
    <s v="QUEIMADO"/>
    <s v="DESCARGA ATMOSFÉRICA"/>
    <s v="MC - SUBSTITUIÇÃO DE TRANSFORMADOR"/>
    <n v="1303794"/>
    <n v="2026"/>
    <s v="COI"/>
    <s v="ETO-RD-GR"/>
    <s v="AL01024113"/>
    <n v="5700837112"/>
    <x v="46"/>
    <m/>
    <n v="697872"/>
    <n v="9071819"/>
    <s v="190-13649405"/>
    <s v="EMERGENCIAL"/>
    <s v="SS ATENDIDA"/>
    <x v="561"/>
    <d v="2026-01-31T03:38:00"/>
    <d v="2026-02-01T21:38:17"/>
    <s v="BLOCO TRANSFORMADOR DE DISTRIBUIÇÃO"/>
    <s v="COUTO MAGALHAES"/>
    <s v="PAULO SERGIO CAETANO FREIRE"/>
    <s v="RURAL"/>
    <s v="FORMS SUBST DE TRANSFORMADOR"/>
    <s v="TRAFO 5700837112 QUEIMADO PARA RAIO TAMBÉM DE 15 KVA NA NA REDE 13.8 KV ACESSO BOM PARA CAMIONETE FOI FEITO A VAZIO CONSTATADO QUEIMADO"/>
    <n v="25"/>
    <n v="15"/>
    <s v="15 KVA "/>
    <d v="2026-07-21T19:08:30"/>
    <m/>
    <m/>
    <m/>
  </r>
  <r>
    <s v="ENC-RD-PS 00436/2026"/>
    <x v="562"/>
    <n v="212600391"/>
    <n v="8812"/>
    <s v="FORMS"/>
    <s v="QUEIMADO"/>
    <s v="DESCARGA ATMOSFÉRICA"/>
    <s v="QUEIMADO"/>
    <s v="DESCARGA ATMOSFÉRICA"/>
    <s v="MC - SUBSTITUIÇÃO DE TRANSFORMADOR"/>
    <n v="1329469"/>
    <n v="2026"/>
    <s v="COI"/>
    <s v="ENC-RD-PS"/>
    <s v="LD06047073"/>
    <n v="5700840073"/>
    <x v="5"/>
    <m/>
    <n v="614210"/>
    <n v="8783370"/>
    <s v="190-13870616"/>
    <s v="EMERGENCIAL"/>
    <s v="SS ATENDIDA"/>
    <x v="562"/>
    <d v="2026-04-07T03:56:00"/>
    <d v="2026-04-09T16:31:16"/>
    <s v="BLOCO TRANSFORMADOR DE DISTRIBUIÇÃO"/>
    <s v="LAGOA DA CONFUSAO"/>
    <s v="THIAGO BORGES DE OLIVEIRA"/>
    <s v="RURAL"/>
    <s v="FORMS SUBST DE TRANSFORMADOR"/>
    <s v="Segue ss para tratativa com equipe de manutençao o quanto antessubstituir trafo queimado na rdr de lagoa"/>
    <n v="15"/>
    <n v="10"/>
    <s v="15"/>
    <d v="2026-07-21T19:08:30"/>
    <m/>
    <m/>
    <m/>
  </r>
  <r>
    <s v="ETO-RD-GU 00471/2026"/>
    <x v="563"/>
    <n v="412600403"/>
    <n v="8812"/>
    <s v="FORMS"/>
    <s v="QUEIMADO"/>
    <s v="DESCARGA ATMOSFÉRICA"/>
    <s v="QUEIMADO"/>
    <s v="DESCARGA ATMOSFÉRICA"/>
    <s v="MC - SUBSTITUIÇÃO DE TRANSFORMADOR"/>
    <n v="1335375"/>
    <n v="2026"/>
    <s v="COI"/>
    <s v="ETO-RD-GU"/>
    <s v="LD02003036"/>
    <n v="5700841094"/>
    <x v="54"/>
    <m/>
    <n v="760122"/>
    <n v="8627939"/>
    <s v="190-13665659"/>
    <s v="EMERGENCIAL"/>
    <s v="SS ATENDIDA"/>
    <x v="563"/>
    <d v="2026-04-21T12:00:00"/>
    <d v="2026-04-23T15:29:59"/>
    <s v="BLOCO TRANSFORMADOR DE DISTRIBUIÇÃO"/>
    <s v="PEIXE"/>
    <s v="JURANDY GOMES DE OLIVEIRA"/>
    <s v="RURAL"/>
    <s v="FORMS SUBST DE TRANSFORMADOR"/>
    <s v="trafo 5700841094 de 15 kva tensão 34.5 kv acesso livre queimado rdr de peixe"/>
    <n v="15"/>
    <n v="15"/>
    <s v="15"/>
    <d v="2026-07-21T19:08:30"/>
    <m/>
    <m/>
    <m/>
  </r>
  <r>
    <s v="ETO-RD-GR 00423/2026"/>
    <x v="564"/>
    <n v="712600299"/>
    <n v="8812"/>
    <s v="FORMS"/>
    <s v="QUEIMADO"/>
    <s v="DESCARGA ATMOSFÉRICA"/>
    <s v="QUEIMADO"/>
    <s v="DESCARGA ATMOSFÉRICA"/>
    <s v="MC - SUBSTITUIÇÃO DE TRANSFORMADOR"/>
    <n v="1331479"/>
    <n v="2026"/>
    <s v="COI"/>
    <s v="ETO-RD-GR"/>
    <s v="LD04038009"/>
    <n v="5700843033"/>
    <x v="112"/>
    <m/>
    <n v="748858"/>
    <n v="9004193"/>
    <s v="190-13717219"/>
    <s v="EMERGENCIAL"/>
    <s v="SS ATENDIDA"/>
    <x v="564"/>
    <d v="2026-04-14T10:10:57"/>
    <d v="2026-04-14T15:56:42"/>
    <s v="BLOCO TRANSFORMADOR DE DISTRIBUIÇÃO"/>
    <s v="COLMEIA"/>
    <s v="SIRDEIS ALVES MONTEIRO"/>
    <s v="RURAL"/>
    <s v="FORMS SUBST DE TRANSFORMADOR"/>
    <s v="trafo 5700843033 queimado"/>
    <m/>
    <m/>
    <s v="15kva"/>
    <d v="2026-07-21T19:08:30"/>
    <m/>
    <m/>
    <m/>
  </r>
  <r>
    <s v="ETO-RD-DP 00038/2026"/>
    <x v="565"/>
    <n v="512600044"/>
    <n v="8812"/>
    <s v="FORMS"/>
    <s v="QUEIMADO"/>
    <s v="DESCARGA ATMOSFÉRICA"/>
    <s v="QUEIMADO"/>
    <s v="DESCARGA ATMOSFÉRICA"/>
    <s v="MC - SUBSTITUIÇÃO DE TRANSFORMADOR"/>
    <n v="1286583"/>
    <n v="2026"/>
    <s v="MANUT"/>
    <s v="ETO-RD-DP"/>
    <s v="LD01010021"/>
    <n v="5700844072"/>
    <x v="38"/>
    <m/>
    <n v="887845"/>
    <n v="8640333"/>
    <s v="190-13675265"/>
    <s v="EMERGENCIAL"/>
    <s v="SS ATENDIDA"/>
    <x v="565"/>
    <d v="2026-01-15T13:36:00"/>
    <d v="2026-01-17T20:10:56"/>
    <s v="BLOCO TRANSFORMADOR DE DISTRIBUIÇÃO"/>
    <s v="CONCEICAO DO TOCANTINS"/>
    <s v="ANDERSON FAZAN SOARES"/>
    <s v="RURAL"/>
    <s v="FORMS SUBST DE TRANSFORMADOR"/>
    <s v="TR 5700844072 QUEIMADOTR DE 15 KVA TENSÃO: 19.9 KV ACESSO LIVRE PARA RAIO QUEIMADO UC: 8/1170995-3JANUARIO FRANCISCO DA SILVA"/>
    <n v="15"/>
    <n v="15"/>
    <s v="15 KVA "/>
    <d v="2026-07-21T19:08:30"/>
    <m/>
    <m/>
    <m/>
  </r>
  <r>
    <s v="ENC-RD-PS 00575/2026"/>
    <x v="566"/>
    <n v="212600523"/>
    <n v="8812"/>
    <s v="FORMS"/>
    <s v="QUEIMADO"/>
    <s v="NÃO IDENTIFICADO"/>
    <s v="QUEIMADO"/>
    <s v="NÃO IDENTIFICADO"/>
    <s v="MC - SUBSTITUIÇÃO DE TRANSFORMADOR"/>
    <n v="1354694"/>
    <n v="2026"/>
    <s v="COI"/>
    <s v="ENC-RD-PS"/>
    <s v="LD04062013"/>
    <n v="5700846084"/>
    <x v="13"/>
    <m/>
    <n v="714176"/>
    <n v="8917745"/>
    <s v="190-12313514"/>
    <s v="EMERGENCIAL"/>
    <s v="SS ATENDIDA"/>
    <x v="566"/>
    <d v="2026-06-14T17:20:00"/>
    <d v="2026-06-16T10:46:39"/>
    <s v="BLOCO TRANSFORMADOR DE DISTRIBUIÇÃO"/>
    <s v="DIVINOPOLIS DO TOCANTINS"/>
    <s v="PAULO SERGIO CAETANO FREIRE"/>
    <s v="RURAL"/>
    <s v="FORMS SUBST DE TRANSFORMADOR"/>
    <s v="TRAFO 5700846084 QUEIMADO PARA RAIO TAMBÉM DE 15 KVA NA NA REDE 19,9 KV ACESSO BOM PARA CAMIONETE FOI FEITO TESTE AVAZIO COSTATADO QUEIMADO"/>
    <n v="15"/>
    <n v="5"/>
    <s v="15 KVA "/>
    <d v="2026-07-21T19:08:30"/>
    <m/>
    <m/>
    <m/>
  </r>
  <r>
    <s v="DG-RD-PO 00100/2026"/>
    <x v="567"/>
    <n v="312600088"/>
    <n v="8812"/>
    <s v="FORMS"/>
    <s v="QUEIMADO"/>
    <m/>
    <m/>
    <m/>
    <s v="MC - SUBSTITUIÇÃO DE TRANSFORMADOR"/>
    <n v="1302650"/>
    <n v="2026"/>
    <s v="COI"/>
    <s v="DG-RD-PO"/>
    <s v="LD03046026"/>
    <n v="5700847026"/>
    <x v="14"/>
    <m/>
    <n v="861817"/>
    <n v="8806557"/>
    <s v="190-13683838"/>
    <s v="EMERGENCIAL"/>
    <s v="SS ATENDIDA"/>
    <x v="567"/>
    <d v="2026-01-27T15:51:00"/>
    <d v="2026-01-27T21:54:20"/>
    <s v="BLOCO TRANSFORMADOR DE DISTRIBUIÇÃO"/>
    <s v="PONTE ALTA DO TOCANTINS"/>
    <s v="LAISON OLIVEIRA CARVALHO"/>
    <s v="RURAL"/>
    <s v="FORMS SUBST DE TRANSFORMADOR"/>
    <s v="TRAFO QUEIMADO , BUCHA SEGUNDARIA ESTOURADA"/>
    <n v="15"/>
    <n v="5"/>
    <s v="5 Kva "/>
    <d v="2026-07-21T19:08:30"/>
    <m/>
    <m/>
    <m/>
  </r>
  <r>
    <s v="ETO-RD-GU 00063/2026"/>
    <x v="568"/>
    <n v="412600098"/>
    <n v="8812"/>
    <s v="FORMS"/>
    <s v="QUEIMADO"/>
    <s v="DESCARGA ATMOSFÉRICA"/>
    <m/>
    <m/>
    <s v="MC - SUBSTITUIÇÃO DE TRANSFORMADOR"/>
    <n v="1285151"/>
    <n v="2026"/>
    <s v="COI"/>
    <s v="ETO-RD-GU"/>
    <s v="LD02040003"/>
    <n v="5700849076"/>
    <x v="63"/>
    <m/>
    <n v="675919"/>
    <n v="8708789"/>
    <s v="190-13683104"/>
    <s v="EMERGENCIAL"/>
    <s v="SS ATENDIDA"/>
    <x v="568"/>
    <d v="2026-01-14T16:25:00"/>
    <d v="2026-01-16T17:26:56"/>
    <s v="BLOCO TRANSFORMADOR DE DISTRIBUIÇÃO"/>
    <s v="DUERE"/>
    <s v="MARCELO LIMA DAMASCENO"/>
    <s v="RURAL"/>
    <s v="FORMS SUBST DE TRANSFORMADOR"/>
    <s v="transformador e para raio queimado"/>
    <n v="25"/>
    <n v="25"/>
    <s v="25kva"/>
    <d v="2026-07-21T19:08:30"/>
    <m/>
    <m/>
    <m/>
  </r>
  <r>
    <s v="ETO-RD-AR 00224/2026"/>
    <x v="569"/>
    <n v="612600146"/>
    <n v="8812"/>
    <s v="FORMS"/>
    <s v="QUEIMADO"/>
    <s v="DESCARGA ATMOSFÉRICA"/>
    <s v="QUEIMADO"/>
    <s v="DESCARGA ATMOSFÉRICA"/>
    <s v="MC - SUBSTITUIÇÃO DE TRANSFORMADOR"/>
    <n v="1306978"/>
    <n v="2026"/>
    <s v="COI"/>
    <s v="ETO-RD-AR"/>
    <s v="LD03105019"/>
    <n v="5700849077"/>
    <x v="58"/>
    <m/>
    <n v="891233"/>
    <n v="9139907"/>
    <s v="190-13687273"/>
    <s v="EMERGENCIAL"/>
    <s v="SS ATENDIDA"/>
    <x v="569"/>
    <d v="2026-02-04T20:30:00"/>
    <d v="2026-02-07T09:32:47"/>
    <s v="BLOCO TRANSFORMADOR DE DISTRIBUIÇÃO"/>
    <s v="GOIATINS"/>
    <s v="MAIKOM DOUGLAS DA SILVA"/>
    <s v="RURAL"/>
    <s v="FORMS SUBST DE TRANSFORMADOR"/>
    <s v="BOA TARDE,FAVOR ENVIAR MANUTENÇÃO PARA SUBSTITUIR TRAFO QUEIMADO 5700849077"/>
    <n v="15"/>
    <n v="5"/>
    <s v="5"/>
    <d v="2026-07-21T19:08:30"/>
    <m/>
    <m/>
    <m/>
  </r>
  <r>
    <s v="ENC-RD-PS 00397/2026"/>
    <x v="570"/>
    <n v="212600361"/>
    <n v="8812"/>
    <s v="FORMS"/>
    <s v="QUEIMADO"/>
    <s v="DESCARGA ATMOSFÉRICA"/>
    <s v="QUEIMADO"/>
    <s v="DESCARGA ATMOSFÉRICA"/>
    <s v="MC - SUBSTITUIÇÃO DE TRANSFORMADOR"/>
    <n v="1325537"/>
    <n v="2026"/>
    <s v="COI"/>
    <s v="ENC-RD-PS"/>
    <s v="LD02050008"/>
    <n v="5700853075"/>
    <x v="10"/>
    <m/>
    <n v="729065"/>
    <n v="8968809"/>
    <s v="190-13668744"/>
    <s v="EMERGENCIAL"/>
    <s v="SS ATENDIDA"/>
    <x v="570"/>
    <d v="2026-03-26T15:13:00"/>
    <d v="2026-03-28T12:04:20"/>
    <s v="BLOCO TRANSFORMADOR DE DISTRIBUIÇÃO"/>
    <s v="DOIS IRMAOS DO TOCANTINS"/>
    <s v="Leonardo Oliveira Bezerra Mato"/>
    <s v="RURAL"/>
    <s v="FORMS SUBST DE TRANSFORMADOR"/>
    <s v="Segue ss de trafo 5700853075 queimado para devidas tratativas com equipe de manutenção.Potencia: 15kvaTensão:34,5 kvPara raio: queimadoacesso para caminhonete"/>
    <n v="15"/>
    <n v="15"/>
    <s v="15 KVA"/>
    <d v="2026-07-21T19:08:30"/>
    <m/>
    <m/>
    <m/>
  </r>
  <r>
    <s v="ETO-RD-GU 00103/2026"/>
    <x v="571"/>
    <n v="412600130"/>
    <n v="8385"/>
    <s v="FORMS"/>
    <s v="QUEIMADO"/>
    <s v="DESCARGA ATMOSFÉRICA"/>
    <s v="QUEIMADO"/>
    <s v="DESCARGA ATMOSFÉRICA"/>
    <s v="MC - SUBSTITUIÇÃO DE TRANSFORMADOR"/>
    <n v="1288759"/>
    <n v="2026"/>
    <s v="COI"/>
    <s v="ETO-RD-GU"/>
    <s v="LD02036052"/>
    <n v="5700855107"/>
    <x v="102"/>
    <m/>
    <n v="619385"/>
    <n v="8630447"/>
    <s v="190-13678677"/>
    <s v="EMERGENCIAL"/>
    <s v="SS ATENDIDA"/>
    <x v="571"/>
    <d v="2026-01-23T07:58:17"/>
    <d v="2026-01-22T17:09:58"/>
    <s v="BLOCO TRANSFORMADOR DE DISTRIBUIÇÃO"/>
    <s v="SANDOLANDIA"/>
    <s v="JONATAN ALVES DE SOUZA"/>
    <s v="RURAL"/>
    <s v="FORMS SUBST DE TRANSFORMADOR"/>
    <s v="SEGUE SOLICITAÇÃO DE SERVIÇO PARA TROCA DE TRAFO QUEIMADO COM TENSÃO DA BUCHA PRIMARIA POREM NAO TEM SAIDA NA SECUNDARIA EQUIPE FEZ OS TESTE A VAZIO E CONSTATADO TRAFO QUEIMADO."/>
    <n v="15"/>
    <n v="5"/>
    <s v="5KVA"/>
    <d v="2026-07-21T19:08:30"/>
    <m/>
    <m/>
    <m/>
  </r>
  <r>
    <s v="ETO-RD-GU 00104/2026"/>
    <x v="572"/>
    <n v="412600120"/>
    <n v="8385"/>
    <s v="FORMS"/>
    <s v="QUEIMADO"/>
    <s v="DESCARGA ATMOSFÉRICA"/>
    <s v="QUEIMADO"/>
    <s v="DESCARGA ATMOSFÉRICA"/>
    <s v="MC - SUBSTITUIÇÃO DE TRANSFORMADOR"/>
    <n v="1289739"/>
    <n v="2026"/>
    <s v="COI"/>
    <s v="ETO-RD-GU"/>
    <s v="LD02036052"/>
    <n v="5700856107"/>
    <x v="102"/>
    <m/>
    <n v="619403"/>
    <n v="8630615"/>
    <s v="190-13706993"/>
    <s v="EMERGENCIAL"/>
    <s v="SS ATENDIDA"/>
    <x v="572"/>
    <d v="2026-01-22T20:09:31"/>
    <d v="2026-01-22T17:22:36"/>
    <s v="BLOCO TRANSFORMADOR DE DISTRIBUIÇÃO"/>
    <s v="SANDOLANDIA"/>
    <s v="JONATAN ALVES DE SOUZA"/>
    <s v="RURAL"/>
    <s v="FORMS SUBST DE TRANSFORMADOR"/>
    <s v="SEGUE SOLICITAÇÃO DE SERVIÇO PARA TROCA DE TRAFO QUEIMADO BUCHA PRIMARIA ESTOURADA"/>
    <n v="15"/>
    <n v="5"/>
    <s v="5KVA"/>
    <d v="2026-07-21T19:08:30"/>
    <m/>
    <m/>
    <m/>
  </r>
  <r>
    <s v="ETO-RD-GU 00154/2026"/>
    <x v="573"/>
    <n v="412600187"/>
    <n v="8812"/>
    <s v="FORMS"/>
    <s v="QUEIMADO"/>
    <s v="NÃO IDENTIFICADO"/>
    <s v="QUEIMADO"/>
    <s v="SOBRECARGA"/>
    <s v="MC - SUBSTITUIÇÃO DE TRANSFORMADOR"/>
    <n v="1310189"/>
    <n v="2026"/>
    <s v="COI"/>
    <s v="ETO-RD-GU"/>
    <s v="LD01036052"/>
    <n v="5700858052"/>
    <x v="126"/>
    <m/>
    <n v="623248"/>
    <n v="8682976"/>
    <s v="190-15844358"/>
    <s v="EMERGENCIAL"/>
    <s v="SS ATENDIDA"/>
    <x v="573"/>
    <d v="2026-02-08T13:00:00"/>
    <d v="2026-02-04T13:06:26"/>
    <s v="TRANSFORMADOR DE DISTRIBUIÇÃO ENERGISA 19919Kv"/>
    <s v="FORMOSO DO ARAGUAIA"/>
    <s v="Wilmar Lucas Rodrigues Noleto"/>
    <s v="RURAL"/>
    <s v="FORMS SUBST DE TRANSFORMADOR"/>
    <s v="SEGUE SS DE TRAFO QUEIMADO, TRAFO DE 15KVA NA REDE DE 19.9KV, PARA RAIO QUEIMADO E ACESSO SOMENTE PARA CAMINHONETE."/>
    <n v="15"/>
    <n v="15"/>
    <s v="15KVA"/>
    <d v="2026-07-21T19:08:30"/>
    <m/>
    <m/>
    <m/>
  </r>
  <r>
    <s v="DG-RD-PO 00080/2026"/>
    <x v="574"/>
    <n v="312600078"/>
    <n v="8812"/>
    <s v="FORMS"/>
    <s v="QUEIMADO"/>
    <s v="DESCARGA ATMOSFÉRICA"/>
    <m/>
    <m/>
    <s v="MC - SUBSTITUIÇÃO DE TRANSFORMADOR"/>
    <n v="1292687"/>
    <n v="2026"/>
    <s v="COI"/>
    <s v="DG-RD-PO"/>
    <s v="LD02059122"/>
    <n v="5700860026"/>
    <x v="19"/>
    <m/>
    <n v="851487"/>
    <n v="8830379"/>
    <s v="190-15842504"/>
    <s v="EMERGENCIAL"/>
    <s v="SS ATENDIDA"/>
    <x v="574"/>
    <d v="2026-01-21T17:14:00"/>
    <d v="2026-01-23T16:02:12"/>
    <s v="TRANSFORMADOR DE DISTRIBUIÇÃO ENERGISA 19.919Kv"/>
    <s v="PONTE ALTA DO TOCANTINS"/>
    <s v="CLEONE PEREIRA DE SOUZA LIMA"/>
    <s v="RURAL"/>
    <s v="FORMS SUBST DE TRANSFORMADOR"/>
    <s v="tr 5700860026 15kva e para raio tensao 19,9 acesso caminhonete  EQUIPE 026OP03 992224857 / 992978815"/>
    <n v="15"/>
    <n v="5"/>
    <s v="15KVA"/>
    <d v="2026-07-21T19:08:30"/>
    <m/>
    <m/>
    <m/>
  </r>
  <r>
    <s v="DG-RD-PO 00237/2026"/>
    <x v="575"/>
    <n v="312600189"/>
    <n v="8812"/>
    <s v="FORMS"/>
    <s v="QUEIMADO"/>
    <s v="DESCARGA ATMOSFÉRICA"/>
    <m/>
    <m/>
    <s v="MC - SUBSTITUIÇÃO DE TRANSFORMADOR"/>
    <n v="1317383"/>
    <n v="2026"/>
    <s v="COI"/>
    <s v="DG-RD-PO"/>
    <s v="LD02072001"/>
    <n v="5700860152"/>
    <x v="20"/>
    <m/>
    <n v="827960"/>
    <n v="8743078"/>
    <s v="190-13708777"/>
    <s v="EMERGENCIAL"/>
    <s v="SS ATENDIDA"/>
    <x v="575"/>
    <d v="2026-03-04T16:12:00"/>
    <d v="2026-03-06T15:22:53"/>
    <s v="BLOCO TRANSFORMADOR DE DISTRIBUIÇÃO"/>
    <s v="SANTA ROSA DO TOCANTINS"/>
    <s v="JOSE MARIA ALVES MONTEL"/>
    <s v="RURAL"/>
    <s v="FORMS SUBST DE TRANSFORMADOR"/>
    <s v="INT: 20264157659299Segue SS de TR 5700860152 15KVA/19.9KV e para-raios queimados.Acesso livre.UC 10335175FAZENDA LAMARAO63992790760EUDIMAR RODRIGUES CAMPOS152OP01 63 98413-9467"/>
    <n v="15"/>
    <n v="15"/>
    <s v="15"/>
    <d v="2026-07-21T19:08:30"/>
    <m/>
    <m/>
    <m/>
  </r>
  <r>
    <s v="DG-RD-PO 00178/2026"/>
    <x v="576"/>
    <n v="312600161"/>
    <n v="8812"/>
    <s v="FORMS"/>
    <s v="QUEIMADO"/>
    <s v="DESCARGA ATMOSFÉRICA"/>
    <m/>
    <m/>
    <s v="MC - SUBSTITUIÇÃO DE TRANSFORMADOR"/>
    <n v="1312845"/>
    <n v="2026"/>
    <s v="COI"/>
    <s v="DG-RD-PO"/>
    <s v="LD02059122"/>
    <n v="5700861026"/>
    <x v="19"/>
    <m/>
    <n v="852369"/>
    <n v="8831093"/>
    <s v="190-13658122"/>
    <s v="EMERGENCIAL"/>
    <s v="SS ATENDIDA"/>
    <x v="576"/>
    <d v="2026-02-12T18:43:00"/>
    <d v="2026-02-14T23:46:37"/>
    <s v="BLOCO TRANSFORMADOR DE DISTRIBUIÇÃO"/>
    <s v="PONTE ALTA DO TOCANTINS"/>
    <s v="SAMUEL PINTO GOMES"/>
    <s v="RURAL"/>
    <s v="FORMS SUBST DE TRANSFORMADOR"/>
    <s v="Trafo 5700861026 de 15kva e para-raio queimado, Tensão 19,9kv, Acesso para camionete 4x, Rural de Ponte Alta, faz. IND FAZENDA PRODUCAO, 0 - LPT-14877 FAZ PRODUCAO"/>
    <n v="15"/>
    <n v="5"/>
    <s v="15kva"/>
    <d v="2026-07-21T19:08:30"/>
    <m/>
    <m/>
    <m/>
  </r>
  <r>
    <s v="DG-RD-PO 00210/2026"/>
    <x v="577"/>
    <n v="312600171"/>
    <n v="8812"/>
    <s v="FORMS"/>
    <s v="QUEIMADO"/>
    <s v="NÃO IDENTIFICADO"/>
    <m/>
    <m/>
    <s v="MC - SUBSTITUIÇÃO DE TRANSFORMADOR"/>
    <n v="1315089"/>
    <n v="2026"/>
    <s v="COI"/>
    <s v="DG-RD-PO"/>
    <s v="LD02059122"/>
    <n v="5700865026"/>
    <x v="19"/>
    <m/>
    <n v="851922"/>
    <n v="8831246"/>
    <s v="190-13685203"/>
    <s v="EMERGENCIAL"/>
    <s v="SS ATENDIDA"/>
    <x v="577"/>
    <d v="2026-02-24T16:07:00"/>
    <d v="2026-02-26T14:02:54"/>
    <s v="BLOCO TRANSFORMADOR DE DISTRIBUIÇÃO"/>
    <s v="PONTE ALTA DO TOCANTINS"/>
    <s v="WESLEY MARCAL MENDES DE OLIVEI"/>
    <s v="RURAL"/>
    <s v="FORMS SUBST DE TRANSFORMADOR"/>
    <s v="Segundo informações da equipe de campo, o trafo 5700865026 de 15kVA na tensão 19.9kV e para raio estão queimados, acesso somente de caminhonete."/>
    <n v="15"/>
    <n v="5"/>
    <s v="15"/>
    <d v="2026-07-21T19:08:30"/>
    <m/>
    <m/>
    <m/>
  </r>
  <r>
    <s v="ETO-RD-GU 00314/2026"/>
    <x v="578"/>
    <n v="412600319"/>
    <n v="8812"/>
    <s v="FORMS"/>
    <s v="QUEIMADO"/>
    <s v="DESCARGA ATMOSFÉRICA"/>
    <s v="QUEIMADO"/>
    <s v="DESCARGA ATMOSFÉRICA"/>
    <s v="MC - SUBSTITUIÇÃO DE TRANSFORMADOR"/>
    <n v="1318609"/>
    <n v="2026"/>
    <s v="COI"/>
    <s v="ETO-RD-GU"/>
    <s v="LD01066094"/>
    <n v="5700866021"/>
    <x v="32"/>
    <m/>
    <n v="835658"/>
    <n v="8652238"/>
    <s v="190-13688167"/>
    <s v="EMERGENCIAL"/>
    <s v="SS ATENDIDA"/>
    <x v="578"/>
    <d v="2026-03-11T18:05:55"/>
    <d v="2026-03-13T13:50:11"/>
    <s v="BLOCO TRANSFORMADOR DE DISTRIBUIÇÃO"/>
    <s v="PARANA"/>
    <s v="JURANDY GOMES DE OLIVEIRA"/>
    <s v="RURAL"/>
    <s v="FORMS SUBST DE TRANSFORMADOR"/>
    <s v="Trafo 5700866021 queimado em campo de 15 kva tensão 19.9 kv acesso camionete para raio queimado,rdr de paranã"/>
    <n v="15"/>
    <n v="15"/>
    <s v="15"/>
    <d v="2026-07-21T19:08:30"/>
    <m/>
    <m/>
    <m/>
  </r>
  <r>
    <s v="ETO-RD-AR 00034/2026"/>
    <x v="579"/>
    <n v="612600051"/>
    <n v="8812"/>
    <s v="FORMS"/>
    <s v="QUEIMADO"/>
    <s v="DESCARGA ATMOSFÉRICA"/>
    <s v="QUEIMADO"/>
    <s v="DESCARGA ATMOSFÉRICA"/>
    <s v="MC - SUBSTITUIÇÃO DE TRANSFORMADOR"/>
    <n v="1283443"/>
    <n v="2026"/>
    <s v="MANUT"/>
    <s v="ETO-RD-AR"/>
    <s v="LD03010004"/>
    <n v="5700867040"/>
    <x v="18"/>
    <m/>
    <n v="749304"/>
    <n v="9253256"/>
    <s v="190-15850491"/>
    <s v="EMERGENCIAL"/>
    <s v="SS ATENDIDA"/>
    <x v="579"/>
    <d v="2026-01-09T16:30:00"/>
    <d v="2026-01-11T10:53:43"/>
    <s v="TRANSFORMADOR DE DISTRIBUIÇÃO ENERGISA 19.919Kv"/>
    <s v="ARAGOMINAS"/>
    <s v="ERLAN PEREIRA DE SOUSA"/>
    <s v="RURAL"/>
    <s v="FORMS SUBST DE TRANSFORMADOR"/>
    <s v="Trafo 5700867040 15kvaTensão: 19.9Equipe: 058op03Endereço: IND ASSENTAMEN P.A. REUNIDAS, 0 - LOTE 37"/>
    <n v="15"/>
    <n v="15"/>
    <s v="15kva"/>
    <d v="2026-07-21T19:08:30"/>
    <m/>
    <m/>
    <m/>
  </r>
  <r>
    <s v="ETO-RD-GR 00316/2026"/>
    <x v="580"/>
    <n v="712600244"/>
    <n v="8385"/>
    <s v="FORA FORMS"/>
    <s v="QUEIMADO"/>
    <s v="DESCARGA ATMOSFÉRICA"/>
    <s v="QUEIMADO"/>
    <s v="DESCARGA ATMOSFÉRICA"/>
    <s v="MC - SUBSTITUIÇÃO DE TRANSFORMADOR"/>
    <n v="1317767"/>
    <n v="2026"/>
    <s v="COI"/>
    <s v="ETO-RD-GR"/>
    <s v="LD03022033"/>
    <n v="5700958033"/>
    <x v="1"/>
    <m/>
    <n v="732844"/>
    <n v="9034668"/>
    <s v="190-13701420"/>
    <s v="EMERGENCIAL"/>
    <s v="SS ATENDIDA"/>
    <x v="580"/>
    <d v="2026-03-09T08:42:21"/>
    <d v="2026-03-08T17:55:06"/>
    <s v="BLOCO TRANSFORMADOR DE DISTRIBUIÇÃO"/>
    <s v="COLMEIA"/>
    <s v="SIRDEIS ALVES MONTEIRO"/>
    <s v="RURAL"/>
    <s v="AVISO DE ANOMALIA"/>
    <s v="trafo 5700958033 queimado"/>
    <m/>
    <m/>
    <m/>
    <d v="1900-01-14T00:00:00"/>
    <m/>
    <m/>
    <m/>
  </r>
  <r>
    <s v="ENC-RD-PS 00268/2026"/>
    <x v="581"/>
    <n v="212600241"/>
    <n v="8812"/>
    <s v="FORMS"/>
    <s v="QUEIMADO"/>
    <s v="DESCARGA ATMOSFÉRICA"/>
    <s v="QUEIMADO"/>
    <s v="DESCARGA ATMOSFÉRICA"/>
    <s v="MC - SUBSTITUIÇÃO DE TRANSFORMADOR"/>
    <n v="1315358"/>
    <n v="2026"/>
    <s v="COI"/>
    <s v="ENC-RD-PS"/>
    <s v="LD04062013"/>
    <n v="5700870084"/>
    <x v="13"/>
    <m/>
    <n v="701350"/>
    <n v="8909389"/>
    <s v="190-13704542"/>
    <s v="EMERGENCIAL"/>
    <s v="SS ATENDIDA"/>
    <x v="581"/>
    <d v="2026-02-25T14:38:00"/>
    <d v="2026-02-27T16:16:45"/>
    <s v="BLOCO TRANSFORMADOR DE DISTRIBUIÇÃO"/>
    <s v="DIVINOPOLIS DO TOCANTINS"/>
    <s v="EVA RAIANE CASTELO BONFIM DA S"/>
    <s v="RURAL"/>
    <s v="FORMS SUBST DE TRANSFORMADOR"/>
    <s v="5700870084 5kva 19,9kva acesso bom caminhonete DIVop04"/>
    <n v="15"/>
    <n v="5"/>
    <s v="5kva"/>
    <d v="2026-07-21T19:08:30"/>
    <m/>
    <m/>
    <m/>
  </r>
  <r>
    <s v="ETO-RD-AR 00132/2026"/>
    <x v="582"/>
    <n v="612600087"/>
    <n v="8812"/>
    <s v="FORMS"/>
    <s v="QUEIMADO"/>
    <s v="NÃO IDENTIFICADO"/>
    <s v="QUEIMADO"/>
    <s v="NÃO IDENTIFICADO"/>
    <s v="MC - SUBSTITUIÇÃO DE CONDUTOR"/>
    <n v="1290869"/>
    <n v="2026"/>
    <s v="COI"/>
    <s v="ETO-RD-AR"/>
    <s v="LD02010004"/>
    <n v="5700872016"/>
    <x v="87"/>
    <m/>
    <n v="834683"/>
    <n v="9225078"/>
    <s v="190-13659216"/>
    <s v="EMERGENCIAL"/>
    <s v="SS ATENDIDA"/>
    <x v="582"/>
    <d v="2026-01-21T23:10:00"/>
    <d v="2026-01-24T11:37:07"/>
    <s v="BLOCO TRANSFORMADOR DE DISTRIBUIÇÃO"/>
    <s v="WANDERLANDIA"/>
    <s v="Wilmar Lucas Rodrigues Noleto"/>
    <s v="RURAL"/>
    <s v="FORMS SUBST DE TRANSFORMADOR"/>
    <s v="SEGUE SS DE TRAFO QUEIMADO NA RDR DE WANDERLANDIA, TRAFO DE 5KVA NA REDE DE 19.9KV, PARA RAIOS QUEIMADO E ACESSO LIVRE PARA MANUNTENÇÃO."/>
    <m/>
    <m/>
    <s v="5kva"/>
    <d v="2026-07-21T19:08:30"/>
    <m/>
    <m/>
    <m/>
  </r>
  <r>
    <s v="ENC-RD-PS 00354/2026"/>
    <x v="583"/>
    <n v="212600306"/>
    <n v="8812"/>
    <s v="FORMS"/>
    <s v="QUEIMADO"/>
    <s v="DESCARGA ATMOSFÉRICA"/>
    <s v="QUEIMADO"/>
    <s v="DESCARGA ATMOSFÉRICA"/>
    <s v="MC - SUBSTITUIÇÃO DE TRANSFORMADOR"/>
    <n v="1320883"/>
    <n v="2026"/>
    <s v="COI"/>
    <s v="ENC-RD-PS"/>
    <s v="LD01434149"/>
    <n v="5700872055"/>
    <x v="16"/>
    <m/>
    <n v="670368"/>
    <n v="9032175"/>
    <s v="190-13653416"/>
    <s v="EMERGENCIAL"/>
    <s v="SS ATENDIDA"/>
    <x v="583"/>
    <d v="2026-03-16T18:50:00"/>
    <d v="2026-03-18T11:36:54"/>
    <s v="BLOCO TRANSFORMADOR DE DISTRIBUIÇÃO"/>
    <s v="ARAGUACEMA"/>
    <s v="Felipe Batista Ferrreira"/>
    <s v="RURAL"/>
    <s v="FORMS SUBST DE TRANSFORMADOR"/>
    <s v="TR 570087205515KVAPARA RAIO LEVAR GRAMPO ESTRITIBO E GLV E CHAVE PARA INSTALAR NO MESMO ESTA DIRETO NA REDE.ACESSO LIVRE34,5KVA"/>
    <n v="15"/>
    <n v="15"/>
    <s v="15KVA"/>
    <d v="2026-07-21T19:08:30"/>
    <m/>
    <m/>
    <m/>
  </r>
  <r>
    <s v="DOLP-RD-PA 00458/2026"/>
    <x v="584"/>
    <n v="112600446"/>
    <n v="8385"/>
    <s v="FORMS"/>
    <s v="AVARIADO"/>
    <s v="VAZAMENTO DE ÓLEO"/>
    <s v="SOBRECARGA PREVENTIVA"/>
    <s v="SOBRECARGA"/>
    <s v="MC - SUBSTITUIÇÃO DE TRANSFORMADOR"/>
    <n v="1333281"/>
    <n v="2026"/>
    <s v="COI"/>
    <s v="DOLP-RD-PA"/>
    <s v="AL04060122"/>
    <n v="5700873122"/>
    <x v="127"/>
    <m/>
    <n v="789801"/>
    <n v="8871260"/>
    <s v="190-13719899"/>
    <s v="EMERGENCIAL"/>
    <s v="SS ATENDIDA"/>
    <x v="584"/>
    <d v="2026-04-15T18:00:00"/>
    <d v="2026-04-18T15:02:47"/>
    <s v="BLOCO TRANSFORMADOR DE DISTRIBUIÇÃO"/>
    <s v="PALMAS"/>
    <s v="HELDER SILVA CARVALHO"/>
    <s v="URBANO"/>
    <s v="FORMS SUBST DE TRANSFORMADOR"/>
    <s v="Transformador 5700873122 com vazamento de oleo grande proporção, potencia 112.5kva tensão 13.8 acesso livre a caminhao para raio bom, cabo aa/2,QP 120."/>
    <n v="10"/>
    <n v="10"/>
    <s v="112,5 kva "/>
    <d v="2026-07-21T19:08:30"/>
    <m/>
    <m/>
    <m/>
  </r>
  <r>
    <s v="ETO-RD-DP 00127/2026"/>
    <x v="585"/>
    <n v="512600084"/>
    <n v="8812"/>
    <s v="FORMS"/>
    <s v="QUEIMADO"/>
    <s v="DESCARGA ATMOSFÉRICA"/>
    <s v="QUEIMADO"/>
    <s v="DESCARGA ATMOSFÉRICA"/>
    <s v="MC - SUBSTITUIÇÃO DE TRANSFORMADOR"/>
    <n v="1312990"/>
    <n v="2026"/>
    <s v="COI"/>
    <s v="ETO-RD-DP"/>
    <s v="AL01013005"/>
    <n v="5700878005"/>
    <x v="128"/>
    <m/>
    <n v="948420"/>
    <n v="8568786"/>
    <s v="190-13660951"/>
    <s v="EMERGENCIAL"/>
    <s v="SS ATENDIDA"/>
    <x v="585"/>
    <d v="2026-02-19T11:29:24"/>
    <d v="2026-02-21T13:58:32"/>
    <s v="BLOCO TRANSFORMADOR DE DISTRIBUIÇÃO"/>
    <s v="ARRAIAS"/>
    <s v="GILMAR VIEIRA DE SOUSA"/>
    <s v="RURAL"/>
    <s v="FORMS SUBST DE TRANSFORMADOR"/>
    <s v="Trafo 5700878005 10 kva 7,9kv  Queimado , favor disponibilizar equipe manutenção para devidas tratativas"/>
    <n v="15"/>
    <n v="10"/>
    <s v="10kva"/>
    <d v="2026-07-21T19:08:30"/>
    <m/>
    <m/>
    <m/>
  </r>
  <r>
    <s v="ETO-RD-AG 00047/2026"/>
    <x v="586"/>
    <n v="662600038"/>
    <n v="8385"/>
    <s v="FORMS"/>
    <s v="AVARIADO"/>
    <s v="VAZAMENTO DE ÓLEO"/>
    <s v="AVARIADO"/>
    <s v="VAZAMENTO DE ÓLEO"/>
    <s v="MC - SUBSTITUIÇÃO DE TRANSFORMADOR"/>
    <n v="1284247"/>
    <n v="2026"/>
    <s v="COI"/>
    <s v="ETO-RD-AG"/>
    <s v="LD02109039"/>
    <n v="5700989039"/>
    <x v="1"/>
    <m/>
    <n v="809374"/>
    <n v="9401162"/>
    <s v="190-13718801"/>
    <s v="EMERGENCIAL"/>
    <s v="SS ATENDIDA"/>
    <x v="586"/>
    <d v="2026-01-14T00:10:44"/>
    <d v="2026-01-16T17:26:02"/>
    <s v="BLOCO TRANSFORMADOR DE DISTRIBUIÇÃO"/>
    <s v="ARAGUATINS"/>
    <s v="DIONES COSTA SILVA"/>
    <s v="RURAL"/>
    <s v="FORMS SUBST DE TRANSFORMADOR"/>
    <s v="SEGUE SS PARA SUBSTITUIR TRAFO QUEIMADO (VASAMENTO DE OLEO) NA RDR DE ARAGUATINS"/>
    <n v="15"/>
    <n v="5"/>
    <s v="5 kVA_x000d__x000a_"/>
    <d v="2026-07-21T19:08:30"/>
    <m/>
    <m/>
    <m/>
  </r>
  <r>
    <s v="ETO-RD-GU 00036/2026"/>
    <x v="587"/>
    <n v="412600080"/>
    <n v="8812"/>
    <s v="FORMS"/>
    <s v="QUEIMADO"/>
    <s v="DESCARGA ATMOSFÉRICA"/>
    <s v="QUEIMADO"/>
    <s v="SOBRECARGA"/>
    <s v="MC - SUBSTITUIÇÃO DE TRANSFORMADOR"/>
    <n v="1285695"/>
    <n v="2026"/>
    <s v="COI"/>
    <s v="ETO-RD-GU"/>
    <s v="LD02003036"/>
    <n v="5700881029"/>
    <x v="54"/>
    <m/>
    <n v="773026"/>
    <n v="8570931"/>
    <s v="190-13686708"/>
    <s v="EMERGENCIAL"/>
    <s v="SS ATENDIDA"/>
    <x v="587"/>
    <d v="2026-01-09T16:15:00"/>
    <d v="2026-01-12T15:03:54"/>
    <s v="BLOCO TRANSFORMADOR DE DISTRIBUIÇÃO"/>
    <s v="PALMEIROPOLIS"/>
    <s v="CARLOS ALBERTO COUTINHO DE MOR"/>
    <s v="RURAL"/>
    <s v="FORMS SUBST DE TRANSFORMADOR"/>
    <s v="TRAFO 5700881029 QUEIMADO ASSEÇO livre PARA CAMIONETE trafo de 15 kva 19,9 kv"/>
    <n v="15"/>
    <n v="15"/>
    <s v="15 kva"/>
    <d v="2026-07-21T19:08:30"/>
    <m/>
    <m/>
    <m/>
  </r>
  <r>
    <s v="ETO-RD-GU 00069/2026"/>
    <x v="588"/>
    <n v="412600113"/>
    <n v="8385"/>
    <s v="FORMS"/>
    <s v="QUEIMADO"/>
    <s v="DESCARGA ATMOSFÉRICA"/>
    <s v="QUEIMADO"/>
    <s v="DESCARGA ATMOSFÉRICA"/>
    <s v="MC - SUBSTITUIÇÃO DE TRANSFORMADOR"/>
    <n v="1284493"/>
    <n v="2026"/>
    <s v="COI"/>
    <s v="ETO-RD-GU"/>
    <s v="LD03036052"/>
    <n v="5701000052"/>
    <x v="1"/>
    <m/>
    <n v="650679"/>
    <n v="8713792"/>
    <s v="190-13697136"/>
    <s v="EMERGENCIAL"/>
    <s v="SS ATENDIDA"/>
    <x v="588"/>
    <d v="2026-01-16T11:26:06"/>
    <d v="2026-01-17T12:19:37"/>
    <s v="BLOCO TRANSFORMADOR DE DISTRIBUIÇÃO"/>
    <s v="FORMOSO DO ARAGUAIA"/>
    <s v="JONATAN ALVES DE SOUZA"/>
    <s v="RURAL"/>
    <s v="FORMS SUBST DE TRANSFORMADOR"/>
    <s v="SEGUE SS PARA TROCA DE TRAFO QUEIMADO"/>
    <n v="15"/>
    <n v="5"/>
    <s v="10 KVA"/>
    <d v="2026-07-21T19:08:30"/>
    <m/>
    <m/>
    <m/>
  </r>
  <r>
    <s v="ENC-RD-PS 00147/2026"/>
    <x v="589"/>
    <n v="212600136"/>
    <n v="8812"/>
    <s v="FORMS"/>
    <s v="QUEIMADO"/>
    <s v="NÃO IDENTIFICADO"/>
    <s v="QUEIMADO"/>
    <s v="NÃO IDENTIFICADO"/>
    <s v="MC - SUBSTITUIÇÃO DE TRANSFORMADOR"/>
    <n v="1306227"/>
    <n v="2026"/>
    <s v="COI"/>
    <s v="ENC-RD-PS"/>
    <s v="LD05062013"/>
    <n v="5700882233"/>
    <x v="29"/>
    <m/>
    <n v="692645"/>
    <n v="8926436"/>
    <s v="190-13714286"/>
    <s v="EMERGENCIAL"/>
    <s v="SS ATENDIDA"/>
    <x v="589"/>
    <d v="2026-01-31T16:40:00"/>
    <d v="2026-02-01T09:28:55"/>
    <s v="BLOCO TRANSFORMADOR DE DISTRIBUIÇÃO"/>
    <s v="VILA LUZIMANGUES"/>
    <s v="JORGE BOAZ FERREIRA SOUSA DA S"/>
    <s v="RURAL"/>
    <s v="FORMS SUBST DE TRANSFORMADOR"/>
    <s v="Segue SS para atendimento com equipe de manutenção , substituir trafo 5700882233 queiamdo na RDR de abreulandia , acesso livre sós PARA CAMIONETE , potencia 5 kva , para-raio QUEIMADO , tensão 19,9"/>
    <n v="15"/>
    <n v="5"/>
    <s v="5 KVA "/>
    <d v="2026-07-21T19:08:30"/>
    <m/>
    <m/>
    <m/>
  </r>
  <r>
    <s v="ETO-RD-DP 00041/2026"/>
    <x v="590"/>
    <n v="512600048"/>
    <n v="8812"/>
    <s v="FORMS"/>
    <s v="QUEIMADO"/>
    <s v="NÃO IDENTIFICADO"/>
    <m/>
    <m/>
    <s v="MC - SUBSTITUIÇÃO DE TRANSFORMADOR"/>
    <n v="1286726"/>
    <n v="2026"/>
    <s v="COI"/>
    <s v="ETO-RD-DP"/>
    <s v="LD01010021"/>
    <n v="5700884072"/>
    <x v="38"/>
    <m/>
    <n v="894443"/>
    <n v="8627455"/>
    <s v="190-13665964"/>
    <s v="EMERGENCIAL"/>
    <s v="SS ATENDIDA"/>
    <x v="590"/>
    <d v="2026-01-15T11:30:32"/>
    <d v="2026-01-18T12:44:03"/>
    <s v="BLOCO TRANSFORMADOR DE DISTRIBUIÇÃO"/>
    <s v="CONCEICAO DO TOCANTINS"/>
    <s v="DIONES COSTA SILVA"/>
    <s v="RURAL"/>
    <s v="FORMS SUBST DE TRANSFORMADOR"/>
    <s v="SEGUE SS PARA SUBSTITUIR TRAFO QUEIMADO NA RDR DE CONCEIÇÃO"/>
    <n v="15"/>
    <n v="15"/>
    <s v="5 kVA_x000d__x000a_"/>
    <d v="2026-07-21T19:08:30"/>
    <m/>
    <m/>
    <m/>
  </r>
  <r>
    <s v="DG-RD-PO 00352/2026"/>
    <x v="591"/>
    <n v="312600275"/>
    <n v="8812"/>
    <s v="FORMS"/>
    <s v="QUEIMADO"/>
    <s v="DESCARGA ATMOSFÉRICA"/>
    <m/>
    <m/>
    <s v="MC - SUBSTITUIÇÃO DE TRANSFORMADOR"/>
    <n v="1336999"/>
    <n v="2026"/>
    <s v="COI"/>
    <s v="DG-RD-PO"/>
    <s v="LD02072001"/>
    <n v="5700888152"/>
    <x v="20"/>
    <m/>
    <n v="824930"/>
    <n v="8736102"/>
    <s v="190-13653415"/>
    <s v="EMERGENCIAL"/>
    <s v="SS ATENDIDA"/>
    <x v="591"/>
    <d v="2026-04-24T18:20:00"/>
    <d v="2026-04-27T11:58:23"/>
    <s v="BLOCO TRANSFORMADOR DE DISTRIBUIÇÃO"/>
    <s v="SANTA ROSA DO TOCANTINS"/>
    <s v="Leonardo Oliveira Bezerra Mato"/>
    <s v="RURAL"/>
    <s v="FORMS SUBST DE TRANSFORMADOR"/>
    <s v="Segue SS de trafo 5700888152 queimado para devidas tratativas com equipe de manutenção.Tensão 34,5 kv Potencia 15 kvaPara raio danificadoacesso para caminhonete"/>
    <n v="15"/>
    <n v="15"/>
    <s v="15 KVA "/>
    <d v="2026-07-21T19:08:30"/>
    <m/>
    <m/>
    <m/>
  </r>
  <r>
    <s v="ENC-RD-PS 00351/2026"/>
    <x v="592"/>
    <n v="212600308"/>
    <n v="8812"/>
    <s v="FORMS"/>
    <s v="QUEIMADO"/>
    <s v="DESCARGA ATMOSFÉRICA"/>
    <s v="QUEIMADO"/>
    <s v="DESCARGA ATMOSFÉRICA"/>
    <s v="MC - SUBSTITUIÇÃO DE TRANSFORMADOR"/>
    <n v="1320903"/>
    <n v="2026"/>
    <s v="COI"/>
    <s v="ENC-RD-PS"/>
    <s v="LD01434149"/>
    <n v="5700891055"/>
    <x v="16"/>
    <m/>
    <n v="669737"/>
    <n v="9036810"/>
    <s v="190-13667655"/>
    <s v="BAIXA"/>
    <s v="SS ATENDIDA"/>
    <x v="592"/>
    <d v="2026-03-16T16:46:00"/>
    <d v="2026-09-10T15:12:24"/>
    <s v="BLOCO TRANSFORMADOR DE DISTRIBUIÇÃO"/>
    <s v="ARAGUACEMA"/>
    <s v="EVA RAIANE CASTELO BONFIM DA S"/>
    <s v="RURAL"/>
    <s v="FORMS SUBST DE TRANSFORMADOR"/>
    <s v="TRAFO QUEIMADO 570089105525kva 34,5KV ACESSO: caminhonete"/>
    <n v="25"/>
    <n v="25"/>
    <s v="25KVA "/>
    <d v="2026-07-21T19:08:30"/>
    <m/>
    <m/>
    <m/>
  </r>
  <r>
    <s v="DG-RD-PO 00407/2026"/>
    <x v="593"/>
    <n v="312600331"/>
    <n v="25983"/>
    <s v="FORMS"/>
    <s v="QUEIMADO"/>
    <s v="BUCHA DANIFICADA"/>
    <m/>
    <m/>
    <s v="MC - SUBSTITUIÇÃO DE TRANSFORMADOR"/>
    <n v="1352909"/>
    <n v="2026"/>
    <s v="COI"/>
    <s v="DG-RD-PO"/>
    <s v="LD02072001"/>
    <n v="5700892043"/>
    <x v="20"/>
    <m/>
    <n v="850267"/>
    <n v="8764760"/>
    <s v="190-13712031"/>
    <s v="EMERGENCIAL"/>
    <s v="SS ATENDIDA"/>
    <x v="593"/>
    <d v="2026-06-09T18:00:00"/>
    <d v="2026-06-12T09:47:27"/>
    <s v="BLOCO TRANSFORMADOR DE DISTRIBUIÇÃO"/>
    <s v="SILVANOPOLIS"/>
    <s v="SAMUEL PINTO GOMES"/>
    <s v="RURAL"/>
    <s v="FORMS SUBST DE TRANSFORMADOR"/>
    <s v="Segue nota para envia equipe manutenção substituir Trafo 5700892043 de 10kva e para-raio queimado, Tensão 19,9kv, Acesso livre, Local Rural de Silvanópolis, Ass. Santa Tereza."/>
    <n v="15"/>
    <n v="10"/>
    <s v="10kva"/>
    <d v="2026-07-21T19:08:30"/>
    <m/>
    <m/>
    <m/>
  </r>
  <r>
    <s v="ETO-RD-GR 00215/2026"/>
    <x v="594"/>
    <n v="712600143"/>
    <n v="8812"/>
    <s v="FORMS"/>
    <s v="QUEIMADO"/>
    <s v="DESCARGA ATMOSFÉRICA"/>
    <s v="QUEIMADO"/>
    <s v="DESCARGA ATMOSFÉRICA"/>
    <s v="MC - SUBSTITUIÇÃO DE TRANSFORMADOR"/>
    <n v="1311386"/>
    <n v="2026"/>
    <s v="COI"/>
    <s v="ETO-RD-GR"/>
    <s v="LD02022033"/>
    <n v="5700899087"/>
    <x v="12"/>
    <m/>
    <n v="726052"/>
    <n v="9022413"/>
    <s v="190-13678977"/>
    <s v="EMERGENCIAL"/>
    <s v="SS ATENDIDA"/>
    <x v="594"/>
    <d v="2026-02-11T20:00:55"/>
    <d v="2026-02-13T16:51:07"/>
    <s v="BLOCO TRANSFORMADOR DE DISTRIBUIÇÃO"/>
    <s v="GOIANORTE"/>
    <s v="PAULO SERGIO CAETANO FREIRE"/>
    <s v="RURAL"/>
    <s v="FORMS SUBST DE TRANSFORMADOR"/>
    <s v="TRAFO 5700899087 QUEIMADO PARA RAIO TAMBÉM DE 10 KVA NA NA REDE 19,9 KV ACESSO BOM NÃO FOI FEITO TESTE AVAZIO DEVIDO ESTA COM DEFEITO INTERNO NÃO MANDANDO TENSÃO NA SECUNDARIA"/>
    <m/>
    <m/>
    <s v="10 KVA "/>
    <d v="2026-07-21T19:08:30"/>
    <m/>
    <m/>
    <m/>
  </r>
  <r>
    <s v="ETO-RD-GU 00345/2026"/>
    <x v="595"/>
    <n v="412600357"/>
    <n v="8385"/>
    <s v="FORMS"/>
    <s v="QUEIMADO"/>
    <s v="DESCARGA ATMOSFÉRICA"/>
    <s v="QUEIMADO"/>
    <s v="DESCARGA ATMOSFÉRICA"/>
    <s v="MC - SUBSTITUIÇÃO DE TRANSFORMADOR"/>
    <n v="1322000"/>
    <n v="2026"/>
    <s v="COI"/>
    <s v="ETO-RD-GU"/>
    <s v="LD02036052"/>
    <n v="5700901107"/>
    <x v="102"/>
    <m/>
    <n v="614436"/>
    <n v="8629835"/>
    <s v="190-13704971"/>
    <s v="EMERGENCIAL"/>
    <s v="SS ATENDIDA"/>
    <x v="595"/>
    <d v="2026-03-24T15:16:39"/>
    <d v="2026-03-21T18:39:28"/>
    <s v="BLOCO TRANSFORMADOR DE DISTRIBUIÇÃO"/>
    <s v="SANDOLANDIA"/>
    <s v="CARLOS ALBERTO COUTINHO DE MOR"/>
    <s v="RURAL"/>
    <s v="FORMS SUBST DE TRANSFORMADOR"/>
    <s v="segue ss para substituiçao de tranformador queimado asseço para caminhonete"/>
    <n v="15"/>
    <m/>
    <s v="05 kva"/>
    <d v="2026-07-21T19:08:30"/>
    <m/>
    <m/>
    <m/>
  </r>
  <r>
    <s v="ETO-RD-GU 00015/2026"/>
    <x v="596"/>
    <n v="412600027"/>
    <n v="8812"/>
    <s v="FORMS"/>
    <s v="QUEIMADO"/>
    <s v="DESCARGA ATMOSFÉRICA"/>
    <s v="QUEIMADO"/>
    <s v="DESCARGA ATMOSFÉRICA"/>
    <s v="MC - SUBSTITUIÇÃO DE TRANSFORMADOR"/>
    <n v="1277541"/>
    <n v="2026"/>
    <s v="COI"/>
    <s v="ETO-RD-GU"/>
    <s v="LD01003036"/>
    <n v="5700903032"/>
    <x v="36"/>
    <m/>
    <n v="649792"/>
    <n v="8588811"/>
    <s v="190-13646248"/>
    <s v="EMERGENCIAL"/>
    <s v="SS ATENDIDA"/>
    <x v="596"/>
    <d v="2026-01-04T23:07:58"/>
    <d v="2026-01-06T17:47:23"/>
    <s v="BLOCO TRANSFORMADOR DE DISTRIBUIÇÃO"/>
    <s v="ARAGUACU"/>
    <s v="JONATAN ALVES DE SOUZA"/>
    <s v="RURAL"/>
    <s v="FORMS SUBST DE TRANSFORMADOR"/>
    <s v="segue solicitação de serviço para troca de tranformador queimado na rdr de araguaçu"/>
    <n v="15"/>
    <n v="15"/>
    <s v="15kva "/>
    <d v="2026-07-21T19:08:30"/>
    <m/>
    <m/>
    <m/>
  </r>
  <r>
    <s v="DG-RD-PO 00198/2026"/>
    <x v="597"/>
    <n v="312600158"/>
    <n v="8812"/>
    <s v="FORMS"/>
    <s v="QUEIMADO"/>
    <s v="DESCARGA ATMOSFÉRICA"/>
    <s v="QUEIMADO"/>
    <s v="DESCARGA ATMOSFÉRICA"/>
    <s v="MC - SUBSTITUIÇÃO DE TRANSFORMADOR"/>
    <n v="1313774"/>
    <n v="2026"/>
    <s v="COI"/>
    <s v="DG-RD-PO"/>
    <s v="LD02072001"/>
    <n v="5700905152"/>
    <x v="20"/>
    <m/>
    <n v="795200"/>
    <n v="8736550"/>
    <s v="190-15775831"/>
    <s v="EMERGENCIAL"/>
    <s v="SS ATENDIDA"/>
    <x v="597"/>
    <d v="2026-02-18T17:50:00"/>
    <d v="2026-02-19T16:01:46"/>
    <s v="TRANSFORMADOR DE DISTRIBUIÇÃO ENERGISA 19.919Kv"/>
    <s v="SANTA ROSA DO TOCANTINS"/>
    <s v="JOSE MARIA ALVES MONTEL"/>
    <s v="RURAL"/>
    <s v="FORMS SUBST DE TRANSFORMADOR"/>
    <s v="INT: 20264128798303Segue SS de TR 5700905152 15KVA/19.9KV e para-raios queimados.Acesso somente para caminhoneteUC 10433800FAZENDA BOA VISTA63992761180ADAILDA RIBEIRO RODRIGUES152OP01 63 98413-9467"/>
    <n v="15"/>
    <n v="5"/>
    <s v="15"/>
    <d v="2026-07-21T19:08:30"/>
    <m/>
    <m/>
    <m/>
  </r>
  <r>
    <s v="ETO-RD-AR 00156/2026"/>
    <x v="598"/>
    <n v="612600102"/>
    <n v="8812"/>
    <s v="FORMS"/>
    <s v="QUEIMADO"/>
    <s v="BUCHA DANIFICADA"/>
    <s v="QUEIMADO"/>
    <s v="DESCARGA ATMOSFÉRICA"/>
    <s v="MC - SUBSTITUIÇÃO DE TRANSFORMADOR"/>
    <n v="1300793"/>
    <n v="2026"/>
    <s v="MANUT"/>
    <s v="ETO-RD-AR"/>
    <s v="LD03010004"/>
    <n v="5700907058"/>
    <x v="18"/>
    <m/>
    <n v="728234"/>
    <n v="9223539"/>
    <s v="190-42102790"/>
    <s v="EMERGENCIAL"/>
    <s v="SS ATENDIDA"/>
    <x v="598"/>
    <d v="2026-01-26T15:10:00"/>
    <d v="2026-01-28T10:42:40"/>
    <s v="TRANSFORMADOR DE DISTRIBUIÇÃO ENERGISA 34.5Kv"/>
    <s v="SANTA FE DO ARAGUAIA"/>
    <s v="ERLAN PEREIRA DE SOUSA"/>
    <s v="RURAL"/>
    <s v="FORMS SUBST DE TRANSFORMADOR"/>
    <s v="Trafi 5700907058 queimado 45kvaTensão: 34,5Equipe: 058op02 Contato da equipe: 99265-4554Endereço: Fazenda Boa esperança"/>
    <n v="45"/>
    <n v="30"/>
    <s v="45 kva"/>
    <d v="2026-07-21T19:08:30"/>
    <m/>
    <m/>
    <m/>
  </r>
  <r>
    <s v="ETO-RD-AR 00655/2026"/>
    <x v="599"/>
    <n v="612600392"/>
    <n v="8812"/>
    <s v="FORMS"/>
    <s v="QUEIMADO"/>
    <s v="NÃO IDENTIFICADO"/>
    <s v="QUEIMADO"/>
    <s v="DESCARGA ATMOSFÉRICA"/>
    <s v="MC - SUBSTITUIÇÃO DE TRANSFORMADOR"/>
    <n v="1331249"/>
    <n v="2026"/>
    <s v="COI"/>
    <s v="ETO-RD-AR"/>
    <s v="LD03105019"/>
    <n v="5700912077"/>
    <x v="58"/>
    <m/>
    <n v="899997"/>
    <n v="9124664"/>
    <s v="190-13665496"/>
    <s v="EMERGENCIAL"/>
    <s v="SS ATENDIDA"/>
    <x v="599"/>
    <d v="2026-04-10T16:35:00"/>
    <d v="2026-04-12T18:29:16"/>
    <s v="BLOCO TRANSFORMADOR DE DISTRIBUIÇÃO"/>
    <s v="GOIATINS"/>
    <s v="Wilmar Lucas Rodrigues Noleto"/>
    <s v="RURAL"/>
    <s v="FORMS SUBST DE TRANSFORMADOR"/>
    <s v="SEGUE SS DE TRAFO QUEIMADO NA RDR DE GOIATINS, TRAFO DE 15KVA, NA REDE DE 19.9KV ACESSO RUIM PARA CAMINHONETE, PARA RAIO QUEIMADO E PRECISO LEVAR ESTRIVO GLV PARA INSTALAR."/>
    <n v="15"/>
    <n v="10"/>
    <s v="15KVA"/>
    <d v="2026-07-21T19:08:30"/>
    <m/>
    <m/>
    <m/>
  </r>
  <r>
    <s v="ETO-RD-GR 00065/2026"/>
    <x v="600"/>
    <n v="712600059"/>
    <n v="8812"/>
    <s v="FORMS"/>
    <s v="QUEIMADO"/>
    <s v="DESCARGA ATMOSFÉRICA"/>
    <s v="QUEIMADO"/>
    <s v="DESCARGA ATMOSFÉRICA"/>
    <s v="MC - SUBSTITUIÇÃO DE TRANSFORMADOR"/>
    <n v="1281126"/>
    <n v="2026"/>
    <s v="COI"/>
    <s v="ETO-RD-GR"/>
    <s v="LD01065015"/>
    <n v="5700915078"/>
    <x v="50"/>
    <m/>
    <n v="831589"/>
    <n v="9044087"/>
    <s v="190-13694534"/>
    <s v="PROGRAMAVEL"/>
    <s v="SS ATENDIDA"/>
    <x v="600"/>
    <d v="2026-01-13T16:42:00"/>
    <d v="2027-02-16T18:18:58"/>
    <s v="BLOCO TRANSFORMADOR DE DISTRIBUIÇÃO"/>
    <s v="ITACAJA"/>
    <s v="PAULO SERGIO CAETANO FREIRE"/>
    <s v="RURAL"/>
    <s v="FORMS SUBST DE TRANSFORMADOR"/>
    <s v="TRAFO 5700915078 QUEIMADO PARA RAIO TAMBÉM DE 10 KVA NA NA REDE 19,9 KV ACESSO BOM, NÃO FOI FEITO TESTE AVAZIO DEVIDO BUCHA ESTOURADA SECUNDARIA E PRIMARIA"/>
    <n v="15"/>
    <n v="5"/>
    <s v="10 KVA "/>
    <d v="2026-07-21T19:08:30"/>
    <m/>
    <m/>
    <m/>
  </r>
  <r>
    <s v="ETO-RD-GR 00599/2026"/>
    <x v="601"/>
    <n v="712600393"/>
    <n v="8812"/>
    <s v="FORMS"/>
    <s v="AVARIADO"/>
    <s v="BUCHA DANIFICADA"/>
    <s v="AVARIADO"/>
    <s v="BUCHA DANIFICADA"/>
    <s v="MC - SUBSTITUIÇÃO DE TRANSFORMADOR"/>
    <n v="1352139"/>
    <n v="2026"/>
    <s v="COI"/>
    <s v="ETO-RD-GR"/>
    <s v="LD04038009"/>
    <n v="5700918009"/>
    <x v="112"/>
    <m/>
    <n v="815169"/>
    <n v="9032633"/>
    <s v="190-13683565"/>
    <s v="EMERGENCIAL"/>
    <s v="SS ATENDIDA"/>
    <x v="601"/>
    <d v="2026-06-07T18:06:00"/>
    <d v="2026-06-09T12:10:50"/>
    <s v="BLOCO TRANSFORMADOR DE DISTRIBUIÇÃO"/>
    <s v="GUARAI"/>
    <s v="CLEIBER DA SILVA"/>
    <s v="RURAL"/>
    <s v="FORMS SUBST DE TRANSFORMADOR"/>
    <s v="acoinar equipe de manutencao para trocar trafo 5700918009 avariado na RDR de Guarai equipe 009po03"/>
    <n v="15"/>
    <n v="15"/>
    <s v="15"/>
    <d v="2026-07-21T19:08:30"/>
    <m/>
    <m/>
    <m/>
  </r>
  <r>
    <s v="ETO-RD-AR 00479/2026"/>
    <x v="602"/>
    <n v="612600310"/>
    <n v="8812"/>
    <s v="FORMS"/>
    <s v="QUEIMADO"/>
    <s v="BUCHA DANIFICADA"/>
    <s v="SOBRECARGA PREVENTIVA"/>
    <s v="SOBRECARGA"/>
    <s v="MC - SUBSTITUIÇÃO DE TRANSFORMADOR"/>
    <n v="1320043"/>
    <n v="2026"/>
    <s v="COI"/>
    <s v="ETO-RD-AR"/>
    <s v="AL01054060"/>
    <n v="5700921060"/>
    <x v="94"/>
    <m/>
    <n v="778474"/>
    <n v="9164150"/>
    <s v="190-13699673"/>
    <s v="EMERGENCIAL"/>
    <s v="SS ATENDIDA"/>
    <x v="602"/>
    <d v="2026-03-15T02:12:52"/>
    <d v="2026-03-17T13:12:10"/>
    <s v="BLOCO TRANSFORMADOR DE DISTRIBUIÇÃO"/>
    <s v="NOVA OLINDA"/>
    <s v="VALERIA DE JESUS BORGES CARVAL"/>
    <s v="RURAL"/>
    <s v="FORMS SUBST DE TRANSFORMADOR"/>
    <s v="TRAFO 5700921060 - 15KVA - 13,8KV ACESSO LIVRE PARA RAIO QUEIMADO IND FAZENDA TRES IRMAOS,EVA PEREIRA DE SOUSA - UC 943211663992119445 - RDR NOVA OLINDA"/>
    <n v="15"/>
    <n v="5"/>
    <s v="15KVA"/>
    <d v="2026-07-21T19:08:30"/>
    <m/>
    <m/>
    <m/>
  </r>
  <r>
    <s v="ETO-RD-GR 00140/2026"/>
    <x v="603"/>
    <n v="712600101"/>
    <n v="8812"/>
    <s v="FORMS"/>
    <s v="QUEIMADO"/>
    <s v="DESCARGA ATMOSFÉRICA"/>
    <s v="QUEIMADO"/>
    <s v="DESCARGA ATMOSFÉRICA"/>
    <s v="MC - SUBSTITUIÇÃO DE TRANSFORMADOR"/>
    <n v="1303434"/>
    <n v="2026"/>
    <s v="COI"/>
    <s v="ETO-RD-GR"/>
    <s v="LD04038009"/>
    <n v="5700922009"/>
    <x v="112"/>
    <m/>
    <n v="813837"/>
    <n v="9032092"/>
    <s v="190-13717012"/>
    <s v="EMERGENCIAL"/>
    <s v="SS ATENDIDA"/>
    <x v="603"/>
    <d v="2026-01-31T08:29:22"/>
    <d v="2026-01-31T20:04:04"/>
    <s v="BLOCO TRANSFORMADOR DE DISTRIBUIÇÃO"/>
    <s v="GUARAI"/>
    <s v="ROBSON FERNANDO LAUERMANN RICO"/>
    <s v="RURAL"/>
    <s v="FORMS SUBST DE TRANSFORMADOR"/>
    <s v="TR-5700922009 Queimadopara raios queiamado potência 10kvatensão 34,5kvacesso livreequipe 009op01 tel-63984566867"/>
    <m/>
    <m/>
    <s v="10"/>
    <d v="2026-07-21T19:08:30"/>
    <m/>
    <m/>
    <m/>
  </r>
  <r>
    <s v="ETO-RD-GU 00334/2026"/>
    <x v="604"/>
    <n v="412600300"/>
    <n v="8385"/>
    <s v="FORMS"/>
    <s v="QUEIMADO"/>
    <s v="DESCARGA ATMOSFÉRICA"/>
    <s v="QUEIMADO"/>
    <s v="SOBRECARGA"/>
    <s v="MC - SUBSTITUIÇÃO DE TRANSFORMADOR"/>
    <n v="1321846"/>
    <n v="2026"/>
    <s v="COI"/>
    <s v="ETO-RD-GU"/>
    <s v="LD01003036"/>
    <n v="5701076032"/>
    <x v="1"/>
    <m/>
    <n v="665873"/>
    <n v="8575806"/>
    <s v="190-13707371"/>
    <s v="EMERGENCIAL"/>
    <s v="SS ATENDIDA"/>
    <x v="604"/>
    <d v="2026-03-17T13:30:00"/>
    <d v="2026-03-19T18:05:04"/>
    <s v="BLOCO TRANSFORMADOR DE DISTRIBUIÇÃO"/>
    <s v="ARAGUACU"/>
    <s v="CARLOS ALBERTO COUTINHO DE MOR"/>
    <s v="RURAL"/>
    <s v="FORMS SUBST DE TRANSFORMADOR"/>
    <s v="segue nota para substituiçao de transformador queimado asseço livre"/>
    <n v="15"/>
    <n v="10"/>
    <s v="10 kva"/>
    <d v="2026-07-21T19:08:30"/>
    <m/>
    <m/>
    <m/>
  </r>
  <r>
    <s v="ETO-RD-GR 00139/2026"/>
    <x v="605"/>
    <n v="712600102"/>
    <n v="8812"/>
    <s v="FORMS"/>
    <s v="QUEIMADO"/>
    <s v="DESCARGA ATMOSFÉRICA"/>
    <s v="QUEIMADO"/>
    <s v="DESCARGA ATMOSFÉRICA"/>
    <s v="MC - SUBSTITUIÇÃO DE TRANSFORMADOR"/>
    <n v="1303433"/>
    <n v="2026"/>
    <s v="COI"/>
    <s v="ETO-RD-GR"/>
    <s v="LD04038009"/>
    <n v="5700923009"/>
    <x v="112"/>
    <m/>
    <n v="813884"/>
    <n v="9031471"/>
    <s v="190-13672404"/>
    <s v="EMERGENCIAL"/>
    <s v="SS ATENDIDA"/>
    <x v="605"/>
    <d v="2026-01-31T08:14:02"/>
    <d v="2026-01-31T19:57:05"/>
    <s v="BLOCO TRANSFORMADOR DE DISTRIBUIÇÃO"/>
    <s v="GUARAI"/>
    <s v="ROBSON FERNANDO LAUERMANN RICO"/>
    <s v="RURAL"/>
    <s v="FORMS SUBST DE TRANSFORMADOR"/>
    <s v="TR-5700923009 Queimadopara raios queimado potência 15kvatensão 34,5kvacesso livreequipe 009op01 tel-63984566867"/>
    <m/>
    <m/>
    <s v="15"/>
    <d v="2026-07-21T19:08:30"/>
    <m/>
    <m/>
    <m/>
  </r>
  <r>
    <s v="ETO-RD-GU 00404/2026"/>
    <x v="606"/>
    <n v="412600346"/>
    <n v="8812"/>
    <s v="FORMS"/>
    <s v="QUEIMADO"/>
    <s v="NÃO IDENTIFICADO"/>
    <s v="QUEIMADO"/>
    <s v="NÃO IDENTIFICADO"/>
    <s v="MC - SUBSTITUIÇÃO DE TRANSFORMADOR"/>
    <n v="1325858"/>
    <n v="2026"/>
    <s v="COI"/>
    <s v="ETO-RD-GU"/>
    <s v="LD02072001"/>
    <n v="5700924094"/>
    <x v="20"/>
    <m/>
    <n v="773249"/>
    <n v="8719198"/>
    <s v="190-13670232"/>
    <s v="EMERGENCIAL"/>
    <s v="SS ATENDIDA"/>
    <x v="606"/>
    <d v="2026-03-31T08:38:10"/>
    <d v="2026-04-01T19:02:47"/>
    <s v="BLOCO TRANSFORMADOR DE DISTRIBUIÇÃO"/>
    <s v="PEIXE"/>
    <s v="Wilmar Lucas Rodrigues Noleto"/>
    <s v="RURAL"/>
    <s v="FORMS SUBST DE TRANSFORMADOR"/>
    <s v="SEGUE SS DE TRAFO QUEIMADO NA RDR DE PEIXE, TRAFO DE 15KVA NA REDE DE 19.9KV, ACESSO LIVRE E PARA RAIOS QUEIMADO."/>
    <n v="15"/>
    <n v="15"/>
    <s v="15KVA"/>
    <d v="2026-07-21T19:08:30"/>
    <m/>
    <m/>
    <m/>
  </r>
  <r>
    <s v="ETO-RD-AR 00488/2026"/>
    <x v="607"/>
    <n v="612600298"/>
    <n v="8812"/>
    <s v="FORMS"/>
    <s v="QUEIMADO"/>
    <s v="DESCARGA ATMOSFÉRICA"/>
    <s v="QUEIMADO"/>
    <s v="SOBRECARGA"/>
    <s v="MC - SUBSTITUIÇÃO DE TRANSFORMADOR"/>
    <n v="1320665"/>
    <n v="2026"/>
    <s v="COI"/>
    <s v="ETO-RD-AR"/>
    <s v="AL04096004"/>
    <n v="5700926004"/>
    <x v="129"/>
    <m/>
    <n v="796385"/>
    <n v="9182592"/>
    <s v="190-15777691"/>
    <s v="EMERGENCIAL"/>
    <s v="SS ATENDIDA"/>
    <x v="607"/>
    <d v="2026-03-16T22:49:00"/>
    <d v="2026-03-19T10:01:44"/>
    <s v="TRANSFORMADOR DE DISTRIBUIÇÃO ENERGISA 7.967Kv"/>
    <s v="ARAGUAINA"/>
    <s v="ERLAN PEREIRA DE SOUSA"/>
    <s v="RURAL"/>
    <s v="FORMS SUBST DE TRANSFORMADOR"/>
    <s v="Trafo 5700926004 15kvaAcesso; Livre Endereço: IND FAZENDA SATURNO, 0 - LPT AR 0042137602Equipe: 004op10"/>
    <n v="15"/>
    <n v="10"/>
    <s v="15kva"/>
    <d v="2026-07-21T19:08:30"/>
    <m/>
    <m/>
    <m/>
  </r>
  <r>
    <s v="ENC-RD-PS 00442/2026"/>
    <x v="608"/>
    <n v="212600405"/>
    <n v="25962"/>
    <s v="FORMS"/>
    <s v="AVARIADO"/>
    <s v="BUCHA DANIFICADA"/>
    <s v="AVARIADO"/>
    <s v="BUCHA DANIFICADA"/>
    <s v="MC - SUBSTITUIÇÃO DE TRANSFORMADOR"/>
    <n v="1331490"/>
    <n v="2026"/>
    <s v="COI"/>
    <s v="ENC-RD-PS"/>
    <s v="LD02047073"/>
    <n v="5700926073"/>
    <x v="15"/>
    <m/>
    <n v="656232"/>
    <n v="8799496"/>
    <s v="190-13675457"/>
    <s v="EMERGENCIAL"/>
    <s v="SS ATENDIDA"/>
    <x v="608"/>
    <d v="2026-04-10T17:10:00"/>
    <d v="2026-04-12T20:25:22"/>
    <s v="BLOCO TRANSFORMADOR DE DISTRIBUIÇÃO"/>
    <s v="SANTA RITA DO TOCANTINS"/>
    <s v="JOSE MARIA ALVES MONTEL"/>
    <s v="RURAL"/>
    <s v="FORMS SUBST DE TRANSFORMADOR"/>
    <s v="INT: 20264269132533Segue SS de TR 5700926073 5KVA/19.9KV com a bucha primária quebrada e para-raios queimado.Acesso livre.UC 9185550CHACARA SANTA LUZIA63993053108VALDECIR DALGALO073OP03 63 99233-0212"/>
    <n v="15"/>
    <n v="15"/>
    <s v="5"/>
    <d v="2026-07-21T19:08:30"/>
    <m/>
    <m/>
    <m/>
  </r>
  <r>
    <s v="ETO-RD-GU 00155/2026"/>
    <x v="609"/>
    <n v="412600188"/>
    <n v="8812"/>
    <s v="FORMS"/>
    <s v="QUEIMADO"/>
    <s v="DESCARGA ATMOSFÉRICA"/>
    <s v="QUEIMADO"/>
    <s v="SOBRECARGA"/>
    <s v="MC - SUBSTITUIÇÃO DE TRANSFORMADOR"/>
    <n v="1310205"/>
    <n v="2026"/>
    <s v="COI"/>
    <s v="ETO-RD-GU"/>
    <s v="LD02036052"/>
    <n v="5700930107"/>
    <x v="102"/>
    <m/>
    <n v="649458"/>
    <n v="8614017"/>
    <s v="190-13668208"/>
    <s v="EMERGENCIAL"/>
    <s v="SS ATENDIDA"/>
    <x v="609"/>
    <d v="2026-02-08T13:00:00"/>
    <d v="2026-02-04T16:39:56"/>
    <s v="BLOCO TRANSFORMADOR DE DISTRIBUIÇÃO"/>
    <s v="SANDOLANDIA"/>
    <s v="WESLEY MARCAL MENDES DE OLIVEI"/>
    <s v="RURAL"/>
    <s v="FORMS SUBST DE TRANSFORMADOR"/>
    <s v="Segundo informações da equipe de campo, o trafo 5700930107 de 15kVA na tensão 19.9kV e para raio estão queimados, acesso livre para a manutenção."/>
    <n v="15"/>
    <n v="15"/>
    <s v="15"/>
    <d v="2026-07-21T19:08:30"/>
    <m/>
    <m/>
    <m/>
  </r>
  <r>
    <s v="ETO-RD-GR 00050/2026"/>
    <x v="610"/>
    <n v="712600048"/>
    <n v="8812"/>
    <s v="FORMS"/>
    <s v="QUEIMADO"/>
    <s v="DESCARGA ATMOSFÉRICA"/>
    <s v="QUEIMADO"/>
    <s v="DESCARGA ATMOSFÉRICA"/>
    <s v="MC - SUBSTITUIÇÃO DE TRANSFORMADOR"/>
    <n v="1281171"/>
    <n v="2026"/>
    <s v="COI"/>
    <s v="ETO-RD-GR"/>
    <s v="LD01065015"/>
    <n v="5700931078"/>
    <x v="50"/>
    <m/>
    <n v="841418"/>
    <n v="9037891"/>
    <s v="190-13714890"/>
    <s v="EMERGENCIAL"/>
    <s v="SS ATENDIDA"/>
    <x v="610"/>
    <d v="2026-01-10T00:00:00"/>
    <d v="2026-01-12T13:03:33"/>
    <s v="BLOCO TRANSFORMADOR DE DISTRIBUIÇÃO"/>
    <s v="ITACAJA"/>
    <s v="PAULO SERGIO CAETANO FREIRE"/>
    <s v="RURAL"/>
    <s v="FORMS SUBST DE TRANSFORMADOR"/>
    <s v="TRAFO 5700931078 QUEIMADO PARA RAIO TAMBÉM DE 15 KVA NA NA REDE 19,9 KV ACESSO BOM PARA CAMIONETE FOI FEITO TESTE AVAZIO COSTATADO QUEIMADO"/>
    <n v="15"/>
    <n v="15"/>
    <s v="15 KVA "/>
    <d v="2026-07-21T19:08:30"/>
    <m/>
    <m/>
    <m/>
  </r>
  <r>
    <s v="ETO-RD-PA 00005/2026"/>
    <x v="611"/>
    <m/>
    <e v="#N/A"/>
    <s v="FORMS"/>
    <s v="AVARIADO"/>
    <s v="VAZAMENTO DE ÓLEO"/>
    <s v="AVARIADO"/>
    <s v="VAZAMENTO DE ÓLEO"/>
    <s v="MC - PARA-RAIOS MT"/>
    <n v="1279207"/>
    <n v="2026"/>
    <s v="COI"/>
    <s v="ETO-RD-PA"/>
    <s v="AL09059122"/>
    <n v="5700935122"/>
    <x v="130"/>
    <m/>
    <n v="794429"/>
    <n v="8875091"/>
    <s v="190-13720909"/>
    <s v="EMERGENCIAL"/>
    <s v="SS ATENDIDA"/>
    <x v="611"/>
    <d v="2026-01-07T11:30:20"/>
    <d v="2026-01-10T07:28:46"/>
    <s v="BLOCO TRANSFORMADOR DE DISTRIBUIÇÃO"/>
    <s v="PALMAS"/>
    <s v="PAULO AUGUSTO DA SILVA MORAIS"/>
    <s v="URBANO"/>
    <s v="FORMS SUBST DE TRANSFORMADOR"/>
    <s v="SEGUE SS DE TRAFO 5700935122 COM VAZAMENTO DE OLEO NA RDU DE PALMAS"/>
    <m/>
    <m/>
    <s v="75"/>
    <d v="2026-07-21T19:08:30"/>
    <m/>
    <m/>
    <m/>
  </r>
  <r>
    <s v="ETO-RD-AR 00618/2026"/>
    <x v="612"/>
    <n v="612600384"/>
    <n v="8812"/>
    <s v="FORMS"/>
    <s v="QUEIMADO"/>
    <s v="DESCARGA ATMOSFÉRICA"/>
    <s v="QUEIMADO"/>
    <s v="DESCARGA ATMOSFÉRICA"/>
    <s v="MC - SUBSTITUIÇÃO DE TRANSFORMADOR"/>
    <n v="1330511"/>
    <n v="2026"/>
    <s v="MANUT"/>
    <s v="ETO-RD-AR"/>
    <s v="PS01112193"/>
    <n v="5700938193"/>
    <x v="52"/>
    <m/>
    <n v="995867"/>
    <n v="9092186"/>
    <s v="190-13649993"/>
    <s v="EMERGENCIAL"/>
    <s v="SS ATENDIDA"/>
    <x v="612"/>
    <d v="2026-04-07T16:30:00"/>
    <d v="2026-04-09T16:43:13"/>
    <s v="BLOCO TRANSFORMADOR DE DISTRIBUIÇÃO"/>
    <s v="CAMPOS LINDOS"/>
    <s v="LEANDRO BISPO DE BARROS"/>
    <s v="RURAL"/>
    <s v="FORMS SUBST DE TRANSFORMADOR"/>
    <s v="transformador queimado pararaio MT e BT danificadoacesso livre"/>
    <n v="15"/>
    <n v="15"/>
    <s v="5 KVA"/>
    <d v="2026-07-21T19:08:30"/>
    <m/>
    <m/>
    <m/>
  </r>
  <r>
    <s v="ETO-RD-GR 00446/2026"/>
    <x v="613"/>
    <n v="712600312"/>
    <n v="8812"/>
    <s v="FORMS"/>
    <s v="QUEIMADO"/>
    <s v="NÃO IDENTIFICADO"/>
    <s v="QUEIMADO"/>
    <s v="DESCARGA ATMOSFÉRICA"/>
    <s v="MC - SUBSTITUIÇÃO DE TRANSFORMADOR"/>
    <n v="1335004"/>
    <n v="2026"/>
    <s v="MANUT"/>
    <s v="ETO-RD-GR"/>
    <s v="LD04038009"/>
    <n v="5700942009"/>
    <x v="112"/>
    <m/>
    <n v="795020"/>
    <n v="9040200"/>
    <s v="190-13655256"/>
    <s v="EMERGENCIAL"/>
    <s v="SS ATENDIDA"/>
    <x v="613"/>
    <d v="2026-04-20T17:25:00"/>
    <d v="2026-04-22T16:54:30"/>
    <s v="BLOCO TRANSFORMADOR DE DISTRIBUIÇÃO"/>
    <s v="GUARAI"/>
    <s v="LEANDRO BISPO DE BARROS"/>
    <s v="RURAL"/>
    <s v="FORMS SUBST DE TRANSFORMADOR"/>
    <s v="trafo 5700942009 queimado 15KVA34,5KVpararaio danificadoacesso livre"/>
    <n v="15"/>
    <n v="15"/>
    <s v="165KVA"/>
    <d v="2026-07-21T19:08:30"/>
    <m/>
    <m/>
    <m/>
  </r>
  <r>
    <s v="ETO-RD-GR 00200/2026"/>
    <x v="614"/>
    <n v="712600135"/>
    <n v="8812"/>
    <s v="FORMS"/>
    <s v="QUEIMADO"/>
    <s v="DESCARGA ATMOSFÉRICA"/>
    <s v="QUEIMADO"/>
    <s v="DESCARGA ATMOSFÉRICA"/>
    <s v="MC - SUBSTITUIÇÃO DE TRANSFORMADOR"/>
    <n v="1310195"/>
    <n v="2026"/>
    <s v="COI"/>
    <s v="ETO-RD-GR"/>
    <s v="LD01065015"/>
    <n v="5700943078"/>
    <x v="50"/>
    <m/>
    <n v="857577"/>
    <n v="9055118"/>
    <s v="190-13660624"/>
    <s v="EMERGENCIAL"/>
    <s v="SS ATENDIDA"/>
    <x v="614"/>
    <d v="2026-02-09T18:43:44"/>
    <d v="2026-02-09T21:30:14"/>
    <s v="BLOCO TRANSFORMADOR DE DISTRIBUIÇÃO"/>
    <s v="ITACAJA"/>
    <s v="VALERIA DE JESUS BORGES CARVAL"/>
    <s v="RURAL"/>
    <s v="FORMS SUBST DE TRANSFORMADOR"/>
    <s v="TRAFO QUEIMADO 5700943078 - 15KVA - 34,5KV - CHAVE TRONCO DANIFICADA - 0300941078IND FAZENDA BAIXAO, LAURIDES ALVES DE SOUZA - UC 10414210 - 63993025279 - RDR ITACAJA"/>
    <m/>
    <m/>
    <s v="15KVA"/>
    <d v="2026-07-21T19:08:30"/>
    <m/>
    <m/>
    <m/>
  </r>
  <r>
    <s v="ETO-RD-AR 00191/2026"/>
    <x v="615"/>
    <n v="612600117"/>
    <n v="8812"/>
    <s v="FORMS"/>
    <s v="QUEIMADO"/>
    <s v="DESCARGA ATMOSFÉRICA"/>
    <s v="QUEIMADO"/>
    <s v="DESCARGA ATMOSFÉRICA"/>
    <s v="MC - SUBSTITUIÇÃO DE TRANSFORMADOR"/>
    <n v="1306275"/>
    <n v="2026"/>
    <s v="COI"/>
    <s v="ETO-RD-AR"/>
    <s v="LD03105019"/>
    <n v="5700951077"/>
    <x v="58"/>
    <m/>
    <n v="893905"/>
    <n v="9120433"/>
    <s v="190-13680435"/>
    <s v="EMERGENCIAL"/>
    <s v="SS ATENDIDA"/>
    <x v="615"/>
    <d v="2026-01-31T14:40:00"/>
    <d v="2026-02-02T15:51:17"/>
    <s v="BLOCO TRANSFORMADOR DE DISTRIBUIÇÃO"/>
    <s v="GOIATINS"/>
    <s v="MAIKOM DOUGLAS DA SILVA"/>
    <s v="RURAL"/>
    <s v="FORMS SUBST DE TRANSFORMADOR"/>
    <s v="Boa tarde,Favor enviar manutenção para subsitutir transformador queimado 5700951077"/>
    <n v="15"/>
    <n v="5"/>
    <s v="5"/>
    <d v="2026-07-21T19:08:30"/>
    <m/>
    <m/>
    <m/>
  </r>
  <r>
    <s v="ETO-RD-GR 00218/2026"/>
    <x v="616"/>
    <n v="712600144"/>
    <n v="8812"/>
    <s v="FORMS"/>
    <s v="QUEIMADO"/>
    <s v="DESCARGA ATMOSFÉRICA"/>
    <s v="QUEIMADO"/>
    <s v="DESCARGA ATMOSFÉRICA"/>
    <s v="MC - SUBSTITUIÇÃO DE TRANSFORMADOR"/>
    <n v="1311651"/>
    <n v="2026"/>
    <s v="COI"/>
    <s v="ETO-RD-GR"/>
    <s v="LD02020023"/>
    <n v="5700952113"/>
    <x v="37"/>
    <m/>
    <n v="719332"/>
    <n v="9071729"/>
    <s v="190-13664731"/>
    <s v="EMERGENCIAL"/>
    <s v="SS ATENDIDA"/>
    <x v="616"/>
    <d v="2026-02-13T06:37:57"/>
    <d v="2026-02-14T16:58:57"/>
    <s v="BLOCO TRANSFORMADOR DE DISTRIBUIÇÃO"/>
    <s v="COUTO MAGALHAES"/>
    <s v="STANLEY APARECIDO DO CARMO"/>
    <s v="RURAL"/>
    <s v="FORMS SUBST DE TRANSFORMADOR"/>
    <s v="Trafo: 5700952113 Queimado Potencia: 10 KVATensão: 34,5 KVPara raio: queimado Acesso: Camioneta     Equipe: 111op01 (63)99216-6049"/>
    <m/>
    <m/>
    <s v="10 KVA"/>
    <d v="2026-07-21T19:08:30"/>
    <m/>
    <m/>
    <m/>
  </r>
  <r>
    <s v="ETO-RD-DP 00306/2026"/>
    <x v="617"/>
    <n v="512600141"/>
    <n v="8812"/>
    <s v="FORMS"/>
    <s v="QUEIMADO"/>
    <s v="BUCHA DANIFICADA"/>
    <s v="QUEIMADO"/>
    <s v="BUCHA DANIFICADA"/>
    <s v="MC - SUBSTITUIÇÃO DE TRANSFORMADOR"/>
    <n v="1340811"/>
    <n v="2026"/>
    <s v="COI"/>
    <s v="ETO-RD-DP"/>
    <s v="LD01110005"/>
    <n v="5700955005"/>
    <x v="105"/>
    <m/>
    <n v="924715"/>
    <n v="8623872"/>
    <s v="190-13669002"/>
    <s v="EMERGENCIAL"/>
    <s v="SS ATENDIDA"/>
    <x v="617"/>
    <d v="2026-05-07T13:30:12"/>
    <d v="2026-05-08T14:22:45"/>
    <s v="BLOCO TRANSFORMADOR DE DISTRIBUIÇÃO"/>
    <s v="ARRAIAS"/>
    <s v="VINICIUS DE MORAIS NERY"/>
    <s v="RURAL"/>
    <s v="FORMS SUBST DE TRANSFORMADOR"/>
    <s v="segue ss para substituiçao de trafo 5700955005 queimado trafo de 15kva tensao 34,5kv para raio queimado acesso livre com equipe de manutencao na rural de Arraias .IND FAZENDA SANTA MARIA, 0 - LPT-33656"/>
    <m/>
    <m/>
    <s v="15kva"/>
    <d v="2026-07-21T19:08:30"/>
    <m/>
    <m/>
    <m/>
  </r>
  <r>
    <s v="ETO-RD-AR 00727/2026"/>
    <x v="618"/>
    <n v="612600448"/>
    <n v="8812"/>
    <s v="FORMS"/>
    <s v="QUEIMADO"/>
    <s v="NÃO IDENTIFICADO"/>
    <s v="QUEIMADO"/>
    <s v="DESCARGA ATMOSFÉRICA"/>
    <s v="MC - SUBSTITUIÇÃO DE TRANSFORMADOR"/>
    <n v="1335903"/>
    <n v="2026"/>
    <s v="MANUT"/>
    <s v="ETO-RD-AR"/>
    <s v="PS01112193"/>
    <n v="5700956193"/>
    <x v="52"/>
    <m/>
    <n v="987105"/>
    <n v="9112133"/>
    <s v="190-13675499"/>
    <s v="EMERGENCIAL"/>
    <s v="SS ATENDIDA"/>
    <x v="618"/>
    <d v="2026-04-22T17:00:00"/>
    <d v="2026-04-24T13:37:13"/>
    <s v="BLOCO TRANSFORMADOR DE DISTRIBUIÇÃO"/>
    <s v="CAMPOS LINDOS"/>
    <s v="LEANDRO BISPO DE BARROS"/>
    <s v="RURAL"/>
    <s v="FORMS SUBST DE TRANSFORMADOR"/>
    <s v="trafo 5700956193 queimado5KVA34,5KVpararaio danificadoacesso caminhonete"/>
    <n v="15"/>
    <n v="5"/>
    <s v="5KVA"/>
    <d v="2026-07-21T19:08:30"/>
    <m/>
    <m/>
    <m/>
  </r>
  <r>
    <s v="ETO-RD-AR 00328/2026"/>
    <x v="619"/>
    <n v="612600210"/>
    <n v="8812"/>
    <s v="FORMS"/>
    <s v="QUEIMADO"/>
    <s v="DESCARGA ATMOSFÉRICA"/>
    <s v="QUEIMADO"/>
    <s v="DESCARGA ATMOSFÉRICA"/>
    <s v="MC - SUBSTITUIÇÃO DE TRANSFORMADOR"/>
    <n v="1313185"/>
    <n v="2026"/>
    <s v="COI"/>
    <s v="ETO-RD-AR"/>
    <s v="LD03105019"/>
    <n v="5700963077"/>
    <x v="58"/>
    <m/>
    <n v="892009"/>
    <n v="9115816"/>
    <s v="190-12314355"/>
    <s v="EMERGENCIAL"/>
    <s v="SS ATENDIDA"/>
    <x v="619"/>
    <d v="2026-02-18T16:45:00"/>
    <d v="2026-02-20T12:44:41"/>
    <s v="BLOCO TRANSFORMADOR DE DISTRIBUIÇÃO"/>
    <s v="GOIATINS"/>
    <s v="ROBSON FERNANDO LAUERMANN RICO"/>
    <s v="RURAL"/>
    <s v="FORMS SUBST DE TRANSFORMADOR"/>
    <s v="Trafo: 5700963077Potencia: 15 KVATensão: 34,5 KVPara raio: queimado Acesso: Camioneta      Equipe: 077op01 (63)99224-4648"/>
    <n v="15"/>
    <n v="15"/>
    <s v="15"/>
    <d v="2026-07-21T19:08:30"/>
    <m/>
    <m/>
    <m/>
  </r>
  <r>
    <s v="ETO-RD-AR 00239/2026"/>
    <x v="620"/>
    <n v="612600147"/>
    <n v="8812"/>
    <s v="FORMS"/>
    <s v="QUEIMADO"/>
    <s v="DESCARGA ATMOSFÉRICA"/>
    <s v="QUEIMADO"/>
    <s v="DESCARGA ATMOSFÉRICA"/>
    <s v="MC - SUBSTITUIÇÃO DE TRANSFORMADOR"/>
    <n v="1309595"/>
    <n v="2026"/>
    <s v="COI"/>
    <s v="ETO-RD-AR"/>
    <s v="LD03105019"/>
    <n v="5700970077"/>
    <x v="58"/>
    <m/>
    <n v="910860"/>
    <n v="9113790"/>
    <s v="190-13700275"/>
    <s v="EMERGENCIAL"/>
    <s v="SS ATENDIDA"/>
    <x v="620"/>
    <d v="2026-02-05T16:50:00"/>
    <d v="2026-02-07T15:20:35"/>
    <s v="BLOCO TRANSFORMADOR DE DISTRIBUIÇÃO"/>
    <s v="GOIATINS"/>
    <s v="ROBSON FERNANDO LAUERMANN RICO"/>
    <s v="RURAL"/>
    <s v="FORMS SUBST DE TRANSFORMADOR"/>
    <s v="TR-5700970077 Queimadopara raios QUEIMADO potência 5kvatensão 34,5kvacesso livreequipe 077op02 tel-63992409718"/>
    <n v="15"/>
    <n v="5"/>
    <s v="5"/>
    <d v="2026-07-21T19:08:30"/>
    <m/>
    <m/>
    <m/>
  </r>
  <r>
    <s v="DOLP-RD-PA 00605/2026"/>
    <x v="621"/>
    <n v="112600584"/>
    <n v="8812"/>
    <s v="FORMS"/>
    <s v="QUEIMADO"/>
    <s v="VAZAMENTO DE ÓLEO"/>
    <s v="QUEIMADO"/>
    <s v="SOBRECARGA"/>
    <s v="MC - REMANEJAMENTO DE TRANSFORMADOR"/>
    <n v="1353130"/>
    <n v="2026"/>
    <s v="COI"/>
    <s v="DOLP-RD-PA"/>
    <s v="AL01101271"/>
    <n v="5700979271"/>
    <x v="131"/>
    <m/>
    <n v="777479"/>
    <n v="8872057"/>
    <s v="190-13673001"/>
    <s v="EMERGENCIAL"/>
    <s v="SS ATENDIDA"/>
    <x v="621"/>
    <d v="2026-05-28T18:00:00"/>
    <d v="2026-05-31T20:20:10"/>
    <s v="BLOCO TRANSFORMADOR DE DISTRIBUIÇÃO"/>
    <s v="PORTO NACIONAL"/>
    <s v="PAULO AUGUSTO DA SILVA MORAIS"/>
    <s v="URBANO"/>
    <s v="FORMS SUBST DE TRANSFORMADOR"/>
    <s v="SEGUE SS DE TRAFO 5700979271 QUEIMADO NA RDU DE LUZIMANGUES. PARA AS DEVIDAS TRATATIVAS COM EQUIPE DE MANUTENÇÃOSUBSTITUIR OS CABOS DE LIGAÇÃO DO TRAFO COM REDE BT (PIRASTIK)"/>
    <m/>
    <m/>
    <s v="75"/>
    <d v="2026-07-21T19:08:30"/>
    <m/>
    <m/>
    <m/>
  </r>
  <r>
    <s v="ETO-RD-GU 00073/2026"/>
    <x v="622"/>
    <n v="412600116"/>
    <n v="8385"/>
    <s v="FORMS"/>
    <s v="QUEIMADO"/>
    <s v="DESCARGA ATMOSFÉRICA"/>
    <s v="QUEIMADO"/>
    <s v="DESCARGA ATMOSFÉRICA"/>
    <s v="MC - SUBSTITUIÇÃO DE TRANSFORMADOR"/>
    <n v="1284814"/>
    <n v="2026"/>
    <s v="COI"/>
    <s v="ETO-RD-GU"/>
    <s v="LD02040003"/>
    <n v="5701108076"/>
    <x v="1"/>
    <m/>
    <n v="685239"/>
    <n v="8700196"/>
    <s v="190-13656210"/>
    <s v="EMERGENCIAL"/>
    <s v="SS ATENDIDA"/>
    <x v="622"/>
    <d v="2026-01-16T12:01:07"/>
    <d v="2026-01-17T16:27:20"/>
    <s v="BLOCO TRANSFORMADOR DE DISTRIBUIÇÃO"/>
    <s v="CARIRI DO TOCANTINS"/>
    <s v="MARCELO LIMA DAMASCENO"/>
    <s v="RURAL"/>
    <s v="FORMS SUBST DE TRANSFORMADOR"/>
    <s v="transformador e para  raio queimado"/>
    <n v="15"/>
    <n v="5"/>
    <s v="05kva"/>
    <d v="2026-07-21T19:08:30"/>
    <m/>
    <m/>
    <m/>
  </r>
  <r>
    <s v="ENC-RD-PS 00355/2026"/>
    <x v="623"/>
    <n v="212600329"/>
    <n v="8812"/>
    <s v="FORMS"/>
    <s v="QUEIMADO"/>
    <s v="DESCARGA ATMOSFÉRICA"/>
    <s v="QUEIMADO"/>
    <s v="DESCARGA ATMOSFÉRICA"/>
    <s v="MC - SUBSTITUIÇÃO DE TRANSFORMADOR"/>
    <n v="1321552"/>
    <n v="2026"/>
    <s v="COI"/>
    <s v="ENC-RD-PS"/>
    <s v="LD02050008"/>
    <n v="5700981075"/>
    <x v="10"/>
    <m/>
    <n v="715938"/>
    <n v="8974312"/>
    <s v="190-13707681"/>
    <s v="EMERGENCIAL"/>
    <s v="SS ATENDIDA"/>
    <x v="623"/>
    <d v="2026-03-17T12:40:00"/>
    <d v="2026-03-19T09:28:10"/>
    <s v="BLOCO TRANSFORMADOR DE DISTRIBUIÇÃO"/>
    <s v="DOIS IRMAOS DO TOCANTINS"/>
    <s v="THIAGO BORGES DE OLIVEIRA"/>
    <s v="RURAL"/>
    <s v="FORMS SUBST DE TRANSFORMADOR"/>
    <s v="segue ss para tratativa com equipe de manutençao o quanto antessubstituir trafo queimado na zana rural de dois irmao trafo 5700981075"/>
    <n v="15"/>
    <n v="15"/>
    <s v="15"/>
    <d v="2026-07-21T19:08:30"/>
    <m/>
    <m/>
    <m/>
  </r>
  <r>
    <s v="ENC-RD-PS 00224/2026"/>
    <x v="624"/>
    <n v="212600216"/>
    <n v="8385"/>
    <s v="FORMS"/>
    <s v="QUEIMADO"/>
    <s v="ABALROADO"/>
    <s v="QUEIMADO"/>
    <s v="ABALROADO"/>
    <s v="MC - SUBSTITUIÇÃO DE TRANSFORMADOR"/>
    <n v="1312854"/>
    <n v="2026"/>
    <s v="COI"/>
    <s v="ENC-RD-PS"/>
    <s v="LD01056046"/>
    <n v="5701175014"/>
    <x v="1"/>
    <m/>
    <n v="720061"/>
    <n v="8847937"/>
    <s v="190-13707224"/>
    <s v="EMERGENCIAL"/>
    <s v="SS ATENDIDA"/>
    <x v="624"/>
    <d v="2026-02-14T20:35:00"/>
    <d v="2026-02-17T09:10:58"/>
    <s v="BLOCO TRANSFORMADOR DE DISTRIBUIÇÃO"/>
    <s v="NOVA ROSALANDIA"/>
    <s v="Felipe Batista Ferrreira"/>
    <s v="RURAL"/>
    <s v="FORMS SUBST DE TRANSFORMADOR"/>
    <s v="TR 570117501415KVAPARA RAIO DANIFICADO ACESSO PARA CAMINHONETE34,5KVA013OP03"/>
    <n v="15"/>
    <n v="15"/>
    <s v="15KVA"/>
    <d v="2026-07-21T19:08:30"/>
    <m/>
    <m/>
    <m/>
  </r>
  <r>
    <s v="ETO-RD-GU 00145/2026"/>
    <x v="625"/>
    <n v="412600160"/>
    <n v="8812"/>
    <s v="FORMS"/>
    <s v="QUEIMADO"/>
    <s v="NÃO IDENTIFICADO"/>
    <m/>
    <m/>
    <s v="MC - SUBSTITUIÇÃO DE TRANSFORMADOR"/>
    <n v="1305998"/>
    <n v="2026"/>
    <s v="COI"/>
    <s v="ETO-RD-GU"/>
    <s v="LD01066094"/>
    <n v="5700985021"/>
    <x v="32"/>
    <m/>
    <n v="827154"/>
    <n v="8654098"/>
    <s v="190-13720215"/>
    <s v="EMERGENCIAL"/>
    <s v="SS ATENDIDA"/>
    <x v="625"/>
    <d v="2026-01-31T19:31:00"/>
    <d v="2026-02-02T12:42:11"/>
    <s v="BLOCO TRANSFORMADOR DE DISTRIBUIÇÃO"/>
    <s v="PARANA"/>
    <s v="Wilmar Lucas Rodrigues Noleto"/>
    <s v="RURAL"/>
    <s v="FORMS SUBST DE TRANSFORMADOR"/>
    <s v="SEGUE SS DE TRAFO QUEIMADO NA RDR DE SAO VALERIO, TRAFO DE 15 KVA REDE DE 19.9KV, ACESSO LIVRE E PARA RAIO QUEIMADO"/>
    <n v="15"/>
    <n v="15"/>
    <s v="15KVA"/>
    <d v="2026-07-21T19:08:30"/>
    <m/>
    <m/>
    <m/>
  </r>
  <r>
    <s v="DOLP-RD-PA 00171/2026"/>
    <x v="626"/>
    <n v="112600237"/>
    <n v="8812"/>
    <s v="FORMS"/>
    <s v="QUEIMADO"/>
    <s v="NÃO IDENTIFICADO"/>
    <s v="QUEIMADO"/>
    <s v="NÃO IDENTIFICADO"/>
    <s v="MC - SUBSTITUIÇÃO DE TRANSFORMADOR"/>
    <n v="1306358"/>
    <n v="2026"/>
    <s v="COI"/>
    <s v="DOLP-RD-PA"/>
    <s v="LD01059122"/>
    <n v="5700987070"/>
    <x v="65"/>
    <m/>
    <n v="852222"/>
    <n v="8903010"/>
    <s v="190-13694532"/>
    <s v="EMERGENCIAL"/>
    <s v="SS ATENDIDA"/>
    <x v="626"/>
    <d v="2026-01-03T17:50:00"/>
    <d v="2026-02-05T18:17:34"/>
    <s v="BLOCO TRANSFORMADOR DE DISTRIBUIÇÃO"/>
    <s v="RIO SONO"/>
    <s v="JORGE BOAZ FERREIRA SOUSA DA S"/>
    <s v="RURAL"/>
    <s v="FORMS SUBST DE TRANSFORMADOR"/>
    <s v="Segue SS para atendimento com equipe de manutenção substituir trafo 5700987070 queimado na RDR de rio sono , acesso só PARA CAMIONETE , para-raio queimado, potencia 15 kva , tensão 34,5"/>
    <n v="15"/>
    <n v="15"/>
    <s v="15 kva "/>
    <d v="2026-07-21T19:08:30"/>
    <m/>
    <m/>
    <m/>
  </r>
  <r>
    <s v="ETO-RD-GR 00340/2026"/>
    <x v="627"/>
    <n v="712600241"/>
    <n v="8812"/>
    <s v="FORMS"/>
    <s v="QUEIMADO"/>
    <s v="DESCARGA ATMOSFÉRICA"/>
    <s v="QUEIMADO"/>
    <s v="DESCARGA ATMOSFÉRICA"/>
    <s v="MC - SUBSTITUIÇÃO DE TRANSFORMADOR"/>
    <n v="1320511"/>
    <n v="2026"/>
    <s v="COI"/>
    <s v="ETO-RD-GR"/>
    <s v="LD04038009"/>
    <n v="5700989009"/>
    <x v="112"/>
    <m/>
    <n v="798391"/>
    <n v="9036693"/>
    <s v="190-12313860"/>
    <s v="EMERGENCIAL"/>
    <s v="SS ATENDIDA"/>
    <x v="627"/>
    <d v="2026-03-18T21:00:00"/>
    <d v="2026-03-21T12:40:47"/>
    <s v="BLOCO TRANSFORMADOR DE DISTRIBUIÇÃO"/>
    <s v="GUARAI"/>
    <s v="CLEIBER DA SILVA"/>
    <s v="RURAL"/>
    <s v="FORMS SUBST DE TRANSFORMADOR"/>
    <s v="trafo 5700989009 queimado e para raio acesso somente camioneta equipe 009po3"/>
    <n v="15"/>
    <n v="5"/>
    <s v="15"/>
    <d v="2026-07-21T19:08:30"/>
    <m/>
    <m/>
    <m/>
  </r>
  <r>
    <s v="ETO-RD-GR 00571/2026"/>
    <x v="628"/>
    <n v="712600381"/>
    <n v="8812"/>
    <s v="FORMS"/>
    <s v="QUEIMADO"/>
    <s v="SOBRECARGA"/>
    <s v="QUEIMADO"/>
    <s v="SOBRECARGA"/>
    <s v="MC - SUBSTITUIÇÃO DE TRANSFORMADOR"/>
    <n v="1350721"/>
    <n v="2026"/>
    <s v="COI"/>
    <s v="ETO-RD-GR"/>
    <s v="LD01414015"/>
    <n v="5700992015"/>
    <x v="66"/>
    <m/>
    <n v="848525"/>
    <n v="8982781"/>
    <s v="190-13647182"/>
    <s v="EMERGENCIAL"/>
    <s v="SS ATENDIDA"/>
    <x v="628"/>
    <d v="2026-06-01T17:08:00"/>
    <d v="2026-06-03T17:35:12"/>
    <s v="BLOCO TRANSFORMADOR DE DISTRIBUIÇÃO"/>
    <s v="PEDRO AFONSO"/>
    <s v="CLEIBER DA SILVA"/>
    <s v="RURAL"/>
    <s v="FORMS SUBST DE TRANSFORMADOR"/>
    <s v="Acionar equipe de manutencao para realizar a troca do trafo 5700992015 e para raio queimado acesso para camioneta equipe 015op02"/>
    <n v="15"/>
    <n v="5"/>
    <s v="15"/>
    <d v="2026-07-21T19:08:30"/>
    <m/>
    <m/>
    <m/>
  </r>
  <r>
    <s v="ETO-RD-GU 00024/2026"/>
    <x v="629"/>
    <n v="412600035"/>
    <n v="8812"/>
    <s v="FORMS"/>
    <s v="QUEIMADO"/>
    <s v="DESCARGA ATMOSFÉRICA"/>
    <m/>
    <m/>
    <s v="MC - SUBSTITUIÇÃO DE TRANSFORMADOR"/>
    <n v="1280357"/>
    <n v="2026"/>
    <s v="COI"/>
    <s v="ETO-RD-GU"/>
    <s v="LD01066094"/>
    <n v="5700992148"/>
    <x v="32"/>
    <m/>
    <n v="838228"/>
    <n v="8671057"/>
    <s v="190-13665289"/>
    <s v="EMERGENCIAL"/>
    <s v="SS ATENDIDA"/>
    <x v="629"/>
    <d v="2026-01-07T18:00:00"/>
    <d v="2026-01-09T18:15:25"/>
    <s v="BLOCO TRANSFORMADOR DE DISTRIBUIÇÃO"/>
    <s v="SAO VALERIO"/>
    <s v="GERALDO JOSE DE FARIA"/>
    <s v="RURAL"/>
    <s v="FORMS SUBST DE TRANSFORMADOR"/>
    <s v="5700992148 15KVA DA 19.9 PARA RAIOS QUEIMADO. ACESSO PARA CAMINHONETE TRASSADA. 01 CLIENTE."/>
    <n v="15"/>
    <n v="15"/>
    <s v="15"/>
    <d v="2026-07-21T19:08:30"/>
    <m/>
    <m/>
    <m/>
  </r>
  <r>
    <s v="ETO-RD-AR 00749/2026"/>
    <x v="630"/>
    <n v="612600462"/>
    <n v="8812"/>
    <s v="FORMS"/>
    <s v="QUEIMADO"/>
    <s v="DESCARGA ATMOSFÉRICA"/>
    <s v="TRANSFORMADOR DE DISTRIBUIÇÃO"/>
    <s v="DESCARGA ATMOSFÉRICA"/>
    <s v="MC - SUBSTITUIÇÃO DE TRANSFORMADOR"/>
    <n v="1337872"/>
    <n v="2026"/>
    <s v="COI"/>
    <s v="ETO-RD-AR"/>
    <s v="LD03010004"/>
    <n v="5701003040"/>
    <x v="18"/>
    <m/>
    <n v="754498"/>
    <n v="9247110"/>
    <s v="190-13710346"/>
    <s v="EMERGENCIAL"/>
    <s v="SS ATENDIDA"/>
    <x v="630"/>
    <d v="2026-04-28T15:13:00"/>
    <d v="2026-04-30T11:05:20"/>
    <s v="BLOCO TRANSFORMADOR DE DISTRIBUIÇÃO"/>
    <s v="ARAGOMINAS"/>
    <s v="GUILHERME BORGES DE OLIVEIRA"/>
    <s v="RURAL"/>
    <s v="FORMS SUBST DE TRANSFORMADOR"/>
    <s v="5701003040 10KVA 34.5KVFAZENDA DOIS IRMAOS, 0 - ARIOSVALDO DE JESUS ACESSO CAMINHONETE"/>
    <n v="15"/>
    <n v="5"/>
    <s v="10KVA"/>
    <d v="2026-07-21T19:08:30"/>
    <m/>
    <m/>
    <m/>
  </r>
  <r>
    <s v="ETO-RD-AR 00109/2026"/>
    <x v="631"/>
    <n v="612600069"/>
    <n v="8812"/>
    <s v="FORMS"/>
    <s v="QUEIMADO"/>
    <s v="VAZAMENTO DE ÓLEO"/>
    <s v="QUEIMADO"/>
    <s v="VAZAMENTO DE ÓLEO"/>
    <s v="MC - SUBSTITUIÇÃO DE TRANSFORMADOR"/>
    <n v="1288780"/>
    <n v="2026"/>
    <s v="COI"/>
    <s v="ETO-RD-AR"/>
    <s v="PS01112193"/>
    <n v="5701003193"/>
    <x v="52"/>
    <m/>
    <n v="995886"/>
    <n v="9099062"/>
    <s v="190-13688486"/>
    <s v="EMERGENCIAL"/>
    <s v="SS ATENDIDA"/>
    <x v="631"/>
    <d v="2026-01-19T17:34:59"/>
    <d v="2026-01-21T12:02:54"/>
    <s v="BLOCO TRANSFORMADOR DE DISTRIBUIÇÃO"/>
    <s v="CAMPOS LINDOS"/>
    <s v="MAIKOM DOUGLAS DA SILVA"/>
    <s v="RURAL"/>
    <s v="FORMS SUBST DE TRANSFORMADOR"/>
    <s v="Bom dia, Favor enviar manutenção para subsitutir transformador queimado 5701003193"/>
    <n v="15"/>
    <n v="5"/>
    <s v="5"/>
    <d v="2026-07-21T19:08:30"/>
    <m/>
    <m/>
    <m/>
  </r>
  <r>
    <s v="DG-RD-PO 00189/2026"/>
    <x v="632"/>
    <n v="312600152"/>
    <n v="8812"/>
    <s v="FORMS"/>
    <s v="QUEIMADO"/>
    <s v="DESCARGA ATMOSFÉRICA"/>
    <s v="QUEIMADO"/>
    <s v="DESCARGA ATMOSFÉRICA"/>
    <s v="MC - SUBSTITUIÇÃO DE TRANSFORMADOR"/>
    <n v="1313434"/>
    <n v="2026"/>
    <s v="COI"/>
    <s v="DG-RD-PO"/>
    <s v="LD03046026"/>
    <n v="5701005096"/>
    <x v="14"/>
    <m/>
    <n v="864599"/>
    <n v="8749769"/>
    <s v="190-15772690"/>
    <s v="EMERGENCIAL"/>
    <s v="SS ATENDIDA"/>
    <x v="632"/>
    <d v="2026-02-14T19:10:00"/>
    <d v="2026-02-17T11:58:43"/>
    <s v="TRANSFORMADOR DE DISTRIBUIÇÃO ENERGISA 19.919Kv"/>
    <s v="PINDORAMA DO TOCANTINS"/>
    <s v="CLEONE PEREIRA DE SOUZA LIMA"/>
    <s v="RURAL"/>
    <s v="FORMS SUBST DE TRANSFORMADOR"/>
    <s v="5701005096 15kva e para queimado 19,9 acessol livre  equipé 096op01 992607520"/>
    <n v="15"/>
    <n v="5"/>
    <s v="15kva"/>
    <d v="2026-07-21T19:08:30"/>
    <m/>
    <m/>
    <m/>
  </r>
  <r>
    <s v="ENC-RD-PS 00361/2026"/>
    <x v="633"/>
    <n v="212600341"/>
    <n v="8812"/>
    <s v="FORMS"/>
    <s v="QUEIMADO"/>
    <s v="DESCARGA ATMOSFÉRICA"/>
    <s v="QUEIMADO"/>
    <s v="DESCARGA ATMOSFÉRICA"/>
    <s v="MC - SUBSTITUIÇÃO DE TRANSFORMADOR"/>
    <n v="1322342"/>
    <n v="2026"/>
    <s v="COI"/>
    <s v="ENC-RD-PS"/>
    <s v="AL02050008"/>
    <n v="5701007008"/>
    <x v="132"/>
    <m/>
    <n v="763619"/>
    <n v="8945328"/>
    <s v="190-13690321"/>
    <s v="EMERGENCIAL"/>
    <s v="SS ATENDIDA"/>
    <x v="633"/>
    <d v="2026-03-19T17:44:00"/>
    <d v="2026-03-22T10:47:14"/>
    <s v="BLOCO TRANSFORMADOR DE DISTRIBUIÇÃO"/>
    <s v="MIRANORTE"/>
    <s v="JOSE MARIA ALVES MONTEL"/>
    <s v="RURAL"/>
    <s v="FORMS SUBST DE TRANSFORMADOR"/>
    <s v="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
    <n v="15"/>
    <n v="15"/>
    <s v="15"/>
    <d v="2026-07-21T19:08:30"/>
    <m/>
    <m/>
    <m/>
  </r>
  <r>
    <s v="ETO-RD-DP 00137/2026"/>
    <x v="634"/>
    <n v="512600102"/>
    <n v="8812"/>
    <s v="FORMS"/>
    <m/>
    <m/>
    <s v="QUEIMADO"/>
    <s v="DESCARGA ATMOSFÉRICA"/>
    <s v="MC - SUBSTITUIÇÃO DE TRANSFORMADOR"/>
    <n v="1314549"/>
    <n v="2026"/>
    <s v="COI"/>
    <s v="ETO-RD-DP"/>
    <s v="LD04002091"/>
    <n v="5701013028"/>
    <x v="7"/>
    <m/>
    <n v="865223"/>
    <n v="8725303"/>
    <s v="190-13677270"/>
    <s v="EMERGENCIAL"/>
    <s v="SS ATENDIDA"/>
    <x v="634"/>
    <d v="2026-02-24T18:19:46"/>
    <d v="2026-02-25T10:36:30"/>
    <s v="BLOCO TRANSFORMADOR DE DISTRIBUIÇÃO"/>
    <s v="NATIVIDADE"/>
    <s v="ANTONIO FAGNER ALVES RIBEIRO"/>
    <s v="RURAL"/>
    <s v="FORMS SUBST DE TRANSFORMADOR"/>
    <s v="Constatado trafo 5701013028 de 15kVA na 19.9kV e para-raios queimados. Acesso caminhonete"/>
    <n v="15"/>
    <n v="15"/>
    <s v="15"/>
    <d v="2026-07-21T19:08:30"/>
    <m/>
    <m/>
    <m/>
  </r>
  <r>
    <s v="ETO-RD-AR 00433/2026"/>
    <x v="635"/>
    <n v="612600267"/>
    <n v="8812"/>
    <s v="FORMS"/>
    <s v="QUEIMADO"/>
    <s v="SOBRECARGA"/>
    <s v="QUEIMADO"/>
    <s v="DESCARGA ATMOSFÉRICA"/>
    <s v="MC - SUBSTITUIÇÃO DE TRANSFORMADOR"/>
    <n v="1318067"/>
    <n v="2026"/>
    <s v="COI"/>
    <s v="ETO-RD-AR"/>
    <s v="AL01054060"/>
    <n v="5701016060"/>
    <x v="94"/>
    <m/>
    <n v="783347"/>
    <n v="9168940"/>
    <s v="190-12312376"/>
    <s v="EMERGENCIAL"/>
    <s v="SS ATENDIDA"/>
    <x v="635"/>
    <d v="2026-03-07T14:30:00"/>
    <d v="2026-03-09T17:34:41"/>
    <s v="BLOCO TRANSFORMADOR DE DISTRIBUIÇÃO"/>
    <s v="NOVA OLINDA"/>
    <s v="VALERIA DE JESUS BORGES CARVAL"/>
    <s v="RURAL"/>
    <s v="FORMS SUBST DE TRANSFORMADOR"/>
    <s v="trafo queimado 5701016060 - 5KVA - 13,8KV para raio queimado acesso bom.IND FAZENDA OLHO DAGUAWEVERSON GOMES CARVALHO - uc 890159763992691932RDR Nova Olinda"/>
    <n v="15"/>
    <n v="5"/>
    <s v="5KVA "/>
    <d v="2026-07-21T19:08:30"/>
    <m/>
    <m/>
    <m/>
  </r>
  <r>
    <s v="ENC-RD-PS 00230/2026"/>
    <x v="636"/>
    <n v="212600211"/>
    <n v="8385"/>
    <s v="FORA FORMS"/>
    <s v="QUEIMADO"/>
    <s v="DESCARGA ATMOSFÉRICA"/>
    <s v="QUEIMADO"/>
    <s v="DESCARGA ATMOSFÉRICA"/>
    <s v="MC - SUBSTITUIÇÃO DE TRANSFORMADOR"/>
    <n v="1312912"/>
    <n v="2026"/>
    <s v="COI"/>
    <s v="ENC-RD-PS"/>
    <s v="LD04062013"/>
    <n v="5701302085"/>
    <x v="1"/>
    <m/>
    <n v="710821"/>
    <n v="8884782"/>
    <s v="190-13676457"/>
    <s v="EMERGENCIAL"/>
    <s v="SS ATENDIDA"/>
    <x v="636"/>
    <d v="2026-02-16T17:39:00"/>
    <d v="2026-02-17T18:21:43"/>
    <s v="BLOCO TRANSFORMADOR DE DISTRIBUIÇÃO"/>
    <s v="MONTE SANTO DO TOCANTINS"/>
    <s v="ARTHUR MAGALHAES DAS DORES"/>
    <s v="RURAL"/>
    <s v="AVISO DE ANOMALIA"/>
    <s v="tr 5701302085 queimado15kva 19,9kv acesso caminhonete 013OP16"/>
    <n v="15"/>
    <n v="5"/>
    <m/>
    <d v="1900-01-04T00:00:00"/>
    <m/>
    <m/>
    <m/>
  </r>
  <r>
    <s v="DOLP-RD-PA 00205/2026"/>
    <x v="637"/>
    <n v="112600259"/>
    <n v="8812"/>
    <s v="FORMS"/>
    <s v="QUEIMADO"/>
    <s v="NÃO IDENTIFICADO"/>
    <s v="QUEIMADO"/>
    <s v="NÃO IDENTIFICADO"/>
    <s v="MC - SUBSTITUIÇÃO DE TRANSFORMADOR"/>
    <n v="1306935"/>
    <n v="2026"/>
    <s v="COI"/>
    <s v="DOLP-RD-PA"/>
    <s v="LD01059122"/>
    <n v="5701020070"/>
    <x v="65"/>
    <m/>
    <n v="861706"/>
    <n v="8934503"/>
    <s v="190-13716153"/>
    <s v="EMERGENCIAL"/>
    <s v="SS ATENDIDA"/>
    <x v="637"/>
    <d v="2026-02-01T12:00:00"/>
    <d v="2026-02-07T18:10:35"/>
    <s v="BLOCO TRANSFORMADOR DE DISTRIBUIÇÃO"/>
    <s v="RIO SONO"/>
    <s v="JORGE BOAZ FERREIRA SOUSA DA S"/>
    <s v="RURAL"/>
    <s v="FORMS SUBST DE TRANSFORMADOR"/>
    <s v="Segue SS para atendimento com equipe de manutenção , substituir trafo 5701020070 QUEIMADO na RDR de Rio Sono , tensão 34,5 , acesso livre , potencia 15 kva , para-raio queimado"/>
    <n v="25"/>
    <n v="15"/>
    <s v="15 kva "/>
    <d v="2026-07-21T19:08:30"/>
    <m/>
    <m/>
    <m/>
  </r>
  <r>
    <s v="DG-RD-PO 00001/2026"/>
    <x v="638"/>
    <n v="312600015"/>
    <n v="8812"/>
    <s v="FORMS"/>
    <s v="QUEIMADO"/>
    <s v="DESCARGA ATMOSFÉRICA"/>
    <m/>
    <m/>
    <s v="MC - SUBSTITUIÇÃO DE TRANSFORMADOR"/>
    <n v="1279117"/>
    <n v="2026"/>
    <s v="COI"/>
    <s v="DG-RD-PO"/>
    <s v="LD03046026"/>
    <n v="5701034026"/>
    <x v="14"/>
    <m/>
    <n v="868624"/>
    <n v="8821274"/>
    <s v="190-13710187"/>
    <s v="EMERGENCIAL"/>
    <s v="SS ATENDIDA"/>
    <x v="638"/>
    <d v="2026-01-05T18:00:00"/>
    <d v="2026-01-04T04:24:40"/>
    <s v="BLOCO TRANSFORMADOR DE DISTRIBUIÇÃO"/>
    <s v="PONTE ALTA DO TOCANTINS"/>
    <s v="LAISON OLIVEIRA CARVALHO"/>
    <s v="RURAL"/>
    <s v="FORMS SUBST DE TRANSFORMADOR"/>
    <s v="TRAFO CONSTATO QUEIMADO, TRAFO DE 5KV DE 19,9KV PARA RAIO BOM, ACESSO LIVRE PREFERENCIAL CAMIONETE"/>
    <n v="25"/>
    <n v="5"/>
    <s v="5 Kva "/>
    <d v="2026-07-21T19:08:30"/>
    <m/>
    <m/>
    <m/>
  </r>
  <r>
    <s v="ETO-RD-GU 00006/2026"/>
    <x v="639"/>
    <n v="412600057"/>
    <n v="8812"/>
    <s v="FORMS"/>
    <s v="QUEIMADO"/>
    <s v="DESCARGA ATMOSFÉRICA"/>
    <s v="QUEIMADO"/>
    <s v="SOBRECARGA"/>
    <s v="MC - SUBSTITUIÇÃO DE TRANSFORMADOR"/>
    <n v="1280931"/>
    <n v="2026"/>
    <s v="COI"/>
    <s v="ETO-RD-GU"/>
    <s v="LD01008032"/>
    <n v="5701039032"/>
    <x v="133"/>
    <m/>
    <n v="628401"/>
    <n v="8566069"/>
    <s v="190-13712694"/>
    <s v="EMERGENCIAL"/>
    <s v="SS ATENDIDA"/>
    <x v="639"/>
    <d v="2026-01-02T19:08:00"/>
    <d v="2026-01-04T17:03:47"/>
    <s v="BLOCO TRANSFORMADOR DE DISTRIBUIÇÃO"/>
    <s v="ARAGUACU"/>
    <s v="SAMUEL PINTO GOMES"/>
    <s v="RURAL"/>
    <s v="FORMS SUBST DE TRANSFORMADOR"/>
    <s v="Trafo 5701039032 de 10kva e para-raio queimado, Tensão 19,9kv, Acesso livre, Rural de Araguaçu faz. pais e Filho."/>
    <n v="25"/>
    <n v="10"/>
    <s v="15kva"/>
    <d v="2026-07-21T19:08:30"/>
    <m/>
    <m/>
    <m/>
  </r>
  <r>
    <s v="ETO-RD-GU 00268/2026"/>
    <x v="640"/>
    <n v="412600254"/>
    <n v="8385"/>
    <s v="FORMS"/>
    <s v="QUEIMADO"/>
    <s v="DESCARGA ATMOSFÉRICA"/>
    <s v="QUEIMADO"/>
    <s v="DESCARGA ATMOSFÉRICA"/>
    <s v="MC - SUBSTITUIÇÃO DE TRANSFORMADOR"/>
    <n v="1315230"/>
    <n v="2026"/>
    <s v="COI"/>
    <s v="ETO-RD-GU"/>
    <s v="LD01066094"/>
    <n v="5701042094"/>
    <x v="32"/>
    <m/>
    <n v="774437"/>
    <n v="8738692"/>
    <s v="190-13702848"/>
    <s v="EMERGENCIAL"/>
    <s v="SS ATENDIDA"/>
    <x v="640"/>
    <d v="2026-02-26T22:13:15"/>
    <d v="2026-02-28T18:44:07"/>
    <s v="BLOCO TRANSFORMADOR DE DISTRIBUIÇÃO"/>
    <s v="PEIXE"/>
    <s v="JURANDY GOMES DE OLIVEIRA"/>
    <s v="RURAL"/>
    <s v="FORMS SUBST DE TRANSFORMADOR"/>
    <s v="trafo 5701042094 queimado em campo de 15 kva acesso camionete traçada tensão 19.9 kv para raio queimado rdr de peixe"/>
    <n v="15"/>
    <n v="5"/>
    <s v="15"/>
    <d v="2026-07-21T19:08:30"/>
    <m/>
    <m/>
    <m/>
  </r>
  <r>
    <s v="ENC-RD-PS 00274/2026"/>
    <x v="641"/>
    <n v="212600260"/>
    <n v="8812"/>
    <s v="FORMS"/>
    <s v="QUEIMADO"/>
    <s v="DESCARGA ATMOSFÉRICA"/>
    <s v="QUEIMADO"/>
    <s v="DESCARGA ATMOSFÉRICA"/>
    <s v="MC - SUBSTITUIÇÃO DE TRANSFORMADOR"/>
    <n v="1315740"/>
    <n v="2026"/>
    <s v="COI"/>
    <s v="ENC-RD-PS"/>
    <s v="LD02050008"/>
    <n v="5701052008"/>
    <x v="10"/>
    <m/>
    <n v="748673"/>
    <n v="8954250"/>
    <s v="190-13666993"/>
    <s v="EMERGENCIAL"/>
    <s v="SS ATENDIDA"/>
    <x v="641"/>
    <d v="2026-02-26T16:50:00"/>
    <d v="2026-02-28T12:02:09"/>
    <s v="BLOCO TRANSFORMADOR DE DISTRIBUIÇÃO"/>
    <s v="MIRANORTE"/>
    <s v="Leonardo Oliveira Bezerra Mato"/>
    <s v="RURAL"/>
    <s v="FORMS SUBST DE TRANSFORMADOR"/>
    <s v="segue ss 5701052008 queimado para devidas tratativas com equipe de manutenção.Potencia: 15 kvaTensão: 34,5 kv Para raio queimado Acesso livre"/>
    <n v="15"/>
    <n v="15"/>
    <s v="15 kva "/>
    <d v="2026-07-21T19:08:30"/>
    <m/>
    <m/>
    <m/>
  </r>
  <r>
    <s v="ENC-RD-PS 00281/2026"/>
    <x v="642"/>
    <n v="212600262"/>
    <n v="8812"/>
    <s v="FORMS"/>
    <s v="QUEIMADO"/>
    <s v="DESCARGA ATMOSFÉRICA"/>
    <s v="QUEIMADO"/>
    <s v="DESCARGA ATMOSFÉRICA"/>
    <s v="MC - SUBSTITUIÇÃO DE TRANSFORMADOR"/>
    <n v="1316339"/>
    <n v="2026"/>
    <s v="COI"/>
    <s v="ENC-RD-PS"/>
    <s v="LD02050008"/>
    <n v="5701054008"/>
    <x v="10"/>
    <m/>
    <n v="748712"/>
    <n v="8953765"/>
    <s v="190-13696491"/>
    <s v="EMERGENCIAL"/>
    <s v="SS ATENDIDA"/>
    <x v="642"/>
    <d v="2026-03-01T12:17:00"/>
    <d v="2026-03-03T12:32:36"/>
    <s v="BLOCO TRANSFORMADOR DE DISTRIBUIÇÃO"/>
    <s v="MIRANORTE"/>
    <s v="Leonardo Oliveira Bezerra Mato"/>
    <s v="RURAL"/>
    <s v="FORMS SUBST DE TRANSFORMADOR"/>
    <s v="segue ss de trafo 5701054008 queimado para devidas trataivas com a equipe de manutençãoPotencia 15 kva Tensão:34,5 kvpara raio queimado acesso livre"/>
    <n v="15"/>
    <n v="15"/>
    <s v="15 kva "/>
    <d v="2026-07-21T19:08:30"/>
    <m/>
    <m/>
    <m/>
  </r>
  <r>
    <s v="ETO-RD-GR 00170/2026"/>
    <x v="643"/>
    <n v="712600123"/>
    <n v="8812"/>
    <s v="FORMS"/>
    <s v="QUEIMADO"/>
    <s v="DESCARGA ATMOSFÉRICA"/>
    <s v="QUEIMADO"/>
    <s v="DESCARGA ATMOSFÉRICA"/>
    <s v="MC - SUBSTITUIÇÃO DE TRANSFORMADOR"/>
    <n v="1306621"/>
    <n v="2026"/>
    <s v="COI"/>
    <s v="ETO-RD-GR"/>
    <s v="LD01020023"/>
    <n v="5701056155"/>
    <x v="90"/>
    <m/>
    <n v="814728"/>
    <n v="9127248"/>
    <s v="190-13654183"/>
    <s v="EMERGENCIAL"/>
    <s v="SS ATENDIDA"/>
    <x v="643"/>
    <d v="2026-02-04T19:45:48"/>
    <d v="2026-02-05T19:05:48"/>
    <s v="BLOCO TRANSFORMADOR DE DISTRIBUIÇÃO"/>
    <s v="PALMEIRANTE"/>
    <s v="ROBSON FERNANDO LAUERMANN RICO"/>
    <s v="RURAL"/>
    <s v="FORMS SUBST DE TRANSFORMADOR"/>
    <s v="TR-5701056155 Queimadopara raios QUEIMADO potência 5kvatensão 34,5kvCAMINHONETEequipe 155op01 tel-63992253782LEVAR POSTE DE FIBRA TBM 10/150, ESTRTURURA DO TRAFO NÃO OFERECE SEGURANÇA"/>
    <m/>
    <m/>
    <s v="5"/>
    <d v="2026-07-21T19:08:30"/>
    <m/>
    <m/>
    <m/>
  </r>
  <r>
    <s v="ENC-RD-PS 00438/2026"/>
    <x v="644"/>
    <n v="212600400"/>
    <n v="8812"/>
    <s v="FORMS"/>
    <s v="QUEIMADO"/>
    <s v="DESCARGA ATMOSFÉRICA"/>
    <s v="QUEIMADO"/>
    <s v="DESCARGA ATMOSFÉRICA"/>
    <s v="MC - SUBSTITUIÇÃO DE TRANSFORMADOR"/>
    <n v="1330471"/>
    <n v="2026"/>
    <s v="COI"/>
    <s v="ENC-RD-PS"/>
    <s v="LD01059122"/>
    <n v="5701060070"/>
    <x v="65"/>
    <m/>
    <n v="856542"/>
    <n v="8923368"/>
    <s v="190-13645272"/>
    <s v="EMERGENCIAL"/>
    <s v="SS ATENDIDA"/>
    <x v="644"/>
    <d v="2026-04-08T15:45:00"/>
    <d v="2026-04-10T15:20:39"/>
    <s v="BLOCO TRANSFORMADOR DE DISTRIBUIÇÃO"/>
    <s v="RIO SONO"/>
    <s v="Leonardo Oliveira Bezerra Mato"/>
    <s v="RURAL"/>
    <s v="FORMS SUBST DE TRANSFORMADOR"/>
    <s v="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
    <n v="15"/>
    <n v="15"/>
    <s v="15 kva"/>
    <d v="2026-07-21T19:08:30"/>
    <m/>
    <m/>
    <m/>
  </r>
  <r>
    <s v="ETO-RD-AR 00761/2026"/>
    <x v="645"/>
    <n v="612600473"/>
    <n v="8812"/>
    <s v="FORMS"/>
    <s v="QUEIMADO"/>
    <s v="DESCARGA ATMOSFÉRICA"/>
    <s v="QUEIMADO"/>
    <s v="DESCARGA ATMOSFÉRICA"/>
    <s v="MC - SUBSTITUIÇÃO DE TRANSFORMADOR"/>
    <n v="1338146"/>
    <n v="2026"/>
    <s v="COI"/>
    <s v="ETO-RD-AR"/>
    <s v="AL01042078"/>
    <n v="5701063077"/>
    <x v="134"/>
    <m/>
    <n v="858483"/>
    <n v="9081737"/>
    <s v="190-12312916"/>
    <s v="EMERGENCIAL"/>
    <s v="SS ATENDIDA"/>
    <x v="645"/>
    <d v="2026-04-29T17:50:00"/>
    <d v="2026-05-01T15:10:55"/>
    <s v="BLOCO TRANSFORMADOR DE DISTRIBUIÇÃO"/>
    <s v="GOIATINS"/>
    <s v="SIRDEIS ALVES MONTEIRO"/>
    <s v="RURAL"/>
    <s v="FORMS SUBST DE TRANSFORMADOR"/>
    <s v="trafo 5701063077 queimado 15 kva  13,8 kv"/>
    <n v="15"/>
    <n v="5"/>
    <s v="15 kva"/>
    <d v="2026-07-21T19:08:30"/>
    <m/>
    <m/>
    <m/>
  </r>
  <r>
    <s v="ETO-RD-AR 00880/2026"/>
    <x v="646"/>
    <n v="612600544"/>
    <n v="8812"/>
    <s v="FORMS"/>
    <s v="QUEIMADO"/>
    <s v="VAZAMENTO DE ÓLEO"/>
    <s v="QUEIMADO"/>
    <s v="VAZAMENTO DE ÓLEO"/>
    <s v="MC - SUBSTITUIÇÃO DE TRANSFORMADOR"/>
    <n v="1346339"/>
    <n v="2026"/>
    <s v="COI"/>
    <s v="ETO-RD-AR"/>
    <s v="PS01112193"/>
    <n v="5701064193"/>
    <x v="52"/>
    <m/>
    <n v="953629"/>
    <n v="9103318"/>
    <s v="190-13666051"/>
    <s v="EMERGENCIAL"/>
    <s v="SS ATENDIDA"/>
    <x v="646"/>
    <d v="2026-05-19T17:00:00"/>
    <d v="2026-05-21T18:47:50"/>
    <s v="BLOCO TRANSFORMADOR DE DISTRIBUIÇÃO"/>
    <s v="CAMPOS LINDOS"/>
    <s v="EZEQUIEL CAVALCANTE DOS SANTOS"/>
    <s v="RURAL"/>
    <s v="FORMS SUBST DE TRANSFORMADOR"/>
    <s v="Trafo 5701064193 queimado potência 5kva tensão 34,5kv acesso caminhonete para-raio queimado equipe 193op01"/>
    <n v="15"/>
    <n v="5"/>
    <s v="5"/>
    <d v="2026-07-21T19:08:30"/>
    <m/>
    <m/>
    <m/>
  </r>
  <r>
    <s v="ENC-RD-PS 00352/2026"/>
    <x v="647"/>
    <n v="212600323"/>
    <n v="8385"/>
    <s v="FORMS"/>
    <s v="AVARIADO"/>
    <s v="VAZAMENTO DE ÓLEO"/>
    <s v="AVARIADO"/>
    <s v="VAZAMENTO DE ÓLEO"/>
    <s v="MC - SUBSTITUIÇÃO DE TRANSFORMADOR"/>
    <n v="1320210"/>
    <n v="2026"/>
    <s v="COI"/>
    <s v="ENC-RD-PS"/>
    <s v="LD01050008"/>
    <n v="5701313007"/>
    <x v="1"/>
    <m/>
    <n v="740289"/>
    <n v="8932772"/>
    <s v="190-13710964"/>
    <s v="EMERGENCIAL"/>
    <s v="SS ATENDIDA"/>
    <x v="647"/>
    <d v="2026-03-15T15:23:00"/>
    <d v="2026-03-17T22:32:42"/>
    <s v="BLOCO TRANSFORMADOR DE DISTRIBUIÇÃO"/>
    <s v="MIRACEMA DO TOCANTINS"/>
    <s v="CLESIO CARVALHO MOURA"/>
    <s v="RURAL"/>
    <s v="FORMS SUBST DE TRANSFORMADOR"/>
    <s v="Trafo queimado"/>
    <n v="15"/>
    <n v="5"/>
    <s v="10kva"/>
    <d v="2026-07-21T19:08:30"/>
    <m/>
    <m/>
    <m/>
  </r>
  <r>
    <s v="ETO-RD-AR 00612/2026"/>
    <x v="648"/>
    <n v="612600368"/>
    <n v="8385"/>
    <s v="FORMS"/>
    <s v="QUEIMADO"/>
    <s v="DESCARGA ATMOSFÉRICA"/>
    <s v="QUEIMADO"/>
    <s v="DESCARGA ATMOSFÉRICA"/>
    <s v="MC - SUBSTITUIÇÃO DE TRANSFORMADOR"/>
    <n v="1328809"/>
    <n v="2026"/>
    <s v="COI"/>
    <s v="ETO-RD-AR"/>
    <s v="LD03105019"/>
    <n v="5701399019"/>
    <x v="1"/>
    <m/>
    <n v="866142"/>
    <n v="9159212"/>
    <s v="190-13659111"/>
    <s v="EMERGENCIAL"/>
    <s v="SS ATENDIDA"/>
    <x v="648"/>
    <d v="2026-04-04T15:40:00"/>
    <d v="2026-04-06T17:06:58"/>
    <s v="BLOCO TRANSFORMADOR DE DISTRIBUIÇÃO"/>
    <s v="FILADELFIA"/>
    <s v="SIRDEIS ALVES MONTEIRO"/>
    <s v="RURAL"/>
    <s v="FORMS SUBST DE TRANSFORMADOR"/>
    <s v="trafo 5701399019 queimado"/>
    <n v="15"/>
    <n v="10"/>
    <s v="15 kva"/>
    <d v="2026-07-21T19:08:30"/>
    <m/>
    <m/>
    <m/>
  </r>
  <r>
    <s v="ETO-RD-AR 00436/2026"/>
    <x v="649"/>
    <n v="612600269"/>
    <n v="8812"/>
    <s v="FORMS"/>
    <s v="QUEIMADO"/>
    <s v="DESCARGA ATMOSFÉRICA"/>
    <s v="QUEIMADO"/>
    <s v="VAZAMENTO DE ÓLEO"/>
    <s v="MC - SUBSTITUIÇÃO DE TRANSFORMADOR"/>
    <n v="1318068"/>
    <n v="2026"/>
    <s v="COI"/>
    <s v="ETO-RD-AR"/>
    <s v="LD05010004"/>
    <n v="5701067004"/>
    <x v="123"/>
    <m/>
    <n v="822185"/>
    <n v="9189630"/>
    <s v="190-12311573"/>
    <s v="EMERGENCIAL"/>
    <s v="SS ATENDIDA"/>
    <x v="649"/>
    <d v="2026-03-07T12:20:00"/>
    <d v="2026-03-09T22:28:14"/>
    <s v="BLOCO TRANSFORMADOR DE DISTRIBUIÇÃO"/>
    <s v="ARAGUAINA"/>
    <s v="STANLEY APARECIDO DO CARMO"/>
    <s v="RURAL"/>
    <s v="FORMS SUBST DE TRANSFORMADOR"/>
    <s v="Trafo 5701067004 Queimado Potencia: 15 KVATensão: 34,5 KVPara raio: Queimado Acesso: Camioneta Equipe: 004op33 (63)99200-2367"/>
    <n v="15"/>
    <n v="10"/>
    <s v="15 KVA"/>
    <d v="2026-07-21T19:08:30"/>
    <m/>
    <m/>
    <m/>
  </r>
  <r>
    <s v="DG-RD-PO 00062/2026"/>
    <x v="650"/>
    <n v="312600074"/>
    <n v="8812"/>
    <s v="FORMS"/>
    <s v="QUEIMADO"/>
    <s v="DESCARGA ATMOSFÉRICA"/>
    <m/>
    <m/>
    <s v="MC - SUBSTITUIÇÃO DE TRANSFORMADOR"/>
    <n v="1291419"/>
    <n v="2026"/>
    <s v="COI"/>
    <s v="DG-RD-PO"/>
    <s v="LD01051035"/>
    <n v="5701068035"/>
    <x v="23"/>
    <m/>
    <n v="827742"/>
    <n v="8778568"/>
    <s v="190-12311537"/>
    <s v="EMERGENCIAL"/>
    <s v="SS ATENDIDA"/>
    <x v="650"/>
    <d v="2026-01-16T19:34:00"/>
    <d v="2026-01-18T16:58:58"/>
    <s v="BLOCO TRANSFORMADOR DE DISTRIBUIÇÃO"/>
    <s v="MONTE DO CARMO"/>
    <s v="HERBSON DE AMORIM GOMES"/>
    <s v="RURAL"/>
    <s v="FORMS SUBST DE TRANSFORMADOR"/>
    <s v="TRAFO5701068035 E PARA RAIO QUEIMADO POTENCIA: 15KVA 19.9KVACESSO: LIVRE"/>
    <n v="25"/>
    <n v="5"/>
    <s v="15KVA"/>
    <d v="2026-07-21T19:08:30"/>
    <m/>
    <m/>
    <m/>
  </r>
  <r>
    <s v="ENC-RD-PS 00337/2026"/>
    <x v="651"/>
    <n v="212600310"/>
    <n v="8812"/>
    <s v="FORMS"/>
    <s v="QUEIMADO"/>
    <s v="DESCARGA ATMOSFÉRICA"/>
    <s v="QUEIMADO"/>
    <s v="DESCARGA ATMOSFÉRICA"/>
    <s v="MC - SUBSTITUIÇÃO DE TRANSFORMADOR"/>
    <n v="1319110"/>
    <n v="2026"/>
    <s v="COI"/>
    <s v="ENC-RD-PS"/>
    <s v="LD04062013"/>
    <n v="5701081084"/>
    <x v="13"/>
    <m/>
    <n v="675797"/>
    <n v="8920464"/>
    <s v="190-13654196"/>
    <s v="EMERGENCIAL"/>
    <s v="SS ATENDIDA"/>
    <x v="651"/>
    <d v="2026-03-12T13:08:00"/>
    <d v="2026-03-14T15:00:56"/>
    <s v="BLOCO TRANSFORMADOR DE DISTRIBUIÇÃO"/>
    <s v="DIVINOPOLIS DO TOCANTINS"/>
    <s v="THIAGO BORGES DE OLIVEIRA"/>
    <s v="RURAL"/>
    <s v="FORMS SUBST DE TRANSFORMADOR"/>
    <s v="Segue ss para tratativa com equipe de manutençao o quanto antessubstituir trafo 5701081084 na rdr de divinopoles"/>
    <n v="15"/>
    <n v="15"/>
    <s v="15"/>
    <d v="2026-07-21T19:08:30"/>
    <m/>
    <m/>
    <m/>
  </r>
  <r>
    <s v="ENC-RD-PS 00448/2026"/>
    <x v="652"/>
    <n v="212600414"/>
    <n v="8812"/>
    <s v="FORMS"/>
    <s v="QUEIMADO"/>
    <s v="DESCARGA ATMOSFÉRICA"/>
    <s v="QUEIMADO"/>
    <s v="DESCARGA ATMOSFÉRICA"/>
    <s v="MC - SUBSTITUIÇÃO DE TRANSFORMADOR"/>
    <n v="1331614"/>
    <n v="2026"/>
    <s v="COI"/>
    <s v="ENC-RD-PS"/>
    <s v="LD01025012"/>
    <n v="5701082014"/>
    <x v="73"/>
    <m/>
    <n v="628947"/>
    <n v="8900061"/>
    <s v="190-12314578"/>
    <s v="EMERGENCIAL"/>
    <s v="SS ATENDIDA"/>
    <x v="652"/>
    <d v="2026-04-12T03:57:00"/>
    <d v="2026-04-14T12:25:13"/>
    <s v="BLOCO TRANSFORMADOR DE DISTRIBUIÇÃO"/>
    <s v="PIUM"/>
    <s v="Felipe Batista Ferrreira"/>
    <s v="RURAL"/>
    <s v="FORMS SUBST DE TRANSFORMADOR"/>
    <s v="TR 5701082014QUEIMADO 5KVA19,9KVAACESSO PARA CAMINHONETE 014OP01 SERGIO PIUM"/>
    <n v="15"/>
    <n v="5"/>
    <s v="5KVA"/>
    <d v="2026-07-21T19:08:30"/>
    <m/>
    <m/>
    <m/>
  </r>
  <r>
    <s v="ETO-RD-AR 00702/2026"/>
    <x v="653"/>
    <n v="612600425"/>
    <n v="8812"/>
    <s v="FORMS"/>
    <s v="QUEIMADO"/>
    <s v="DESCARGA ATMOSFÉRICA"/>
    <s v="QUEIMADO"/>
    <s v="DESCARGA ATMOSFÉRICA"/>
    <s v="MC - SUBSTITUIÇÃO DE TRANSFORMADOR"/>
    <n v="1334677"/>
    <n v="2026"/>
    <s v="COI"/>
    <s v="ETO-RD-AR"/>
    <s v="LD05010004"/>
    <n v="5701086022"/>
    <x v="123"/>
    <m/>
    <n v="843543"/>
    <n v="9203901"/>
    <s v="190-13682828"/>
    <s v="EMERGENCIAL"/>
    <s v="SS ATENDIDA"/>
    <x v="653"/>
    <d v="2026-04-19T11:35:00"/>
    <d v="2026-04-21T17:12:00"/>
    <s v="BLOCO TRANSFORMADOR DE DISTRIBUIÇÃO"/>
    <s v="BABACULANDIA"/>
    <s v="STANLEY APARECIDO DO CARMO"/>
    <s v="RURAL"/>
    <s v="FORMS SUBST DE TRANSFORMADOR"/>
    <s v="Trafo 5701086022 Queimado Potencia: 15 KVATensão: 34,5 KVPara raio: Queimado Acesso: livreEquipe: 022op02 (63)99255-6152Obs.: leva porta fusivel"/>
    <n v="15"/>
    <n v="15"/>
    <s v="15 KVA"/>
    <d v="2026-07-21T19:08:30"/>
    <m/>
    <m/>
    <m/>
  </r>
  <r>
    <s v="ENC-RD-PS 00033/2026"/>
    <x v="654"/>
    <n v="212600063"/>
    <n v="8812"/>
    <s v="FORMS"/>
    <s v="QUEIMADO"/>
    <s v="DESCARGA ATMOSFÉRICA"/>
    <s v="QUEIMADO"/>
    <s v="DESCARGA ATMOSFÉRICA"/>
    <s v="MC - SUBSTITUIÇÃO DE TRANSFORMADOR"/>
    <n v="1284021"/>
    <n v="2026"/>
    <s v="COI"/>
    <s v="ENC-RD-PS"/>
    <s v="LD02050008"/>
    <n v="5701086075"/>
    <x v="10"/>
    <m/>
    <n v="702824"/>
    <n v="9007269"/>
    <s v="190-13680738"/>
    <s v="EMERGENCIAL"/>
    <s v="SS ATENDIDA"/>
    <x v="654"/>
    <d v="2026-01-12T17:16:00"/>
    <d v="2026-01-13T09:55:03"/>
    <s v="BLOCO TRANSFORMADOR DE DISTRIBUIÇÃO"/>
    <s v="DOIS IRMAOS DO TOCANTINS"/>
    <s v="PAULO AUGUSTO DA SILVA MORAIS"/>
    <s v="RURAL"/>
    <s v="FORMS SUBST DE TRANSFORMADOR"/>
    <s v="SEGUE SS DE TRAFO 5701086075 QUEIMADO NA RDR DE DOIS IRMÃOS"/>
    <n v="15"/>
    <n v="5"/>
    <s v="5 KVA"/>
    <d v="2026-07-21T19:08:30"/>
    <m/>
    <m/>
    <m/>
  </r>
  <r>
    <s v="ENC-RD-PS 00336/2026"/>
    <x v="655"/>
    <n v="212600321"/>
    <n v="8812"/>
    <s v="FORMS"/>
    <s v="QUEIMADO"/>
    <s v="DESCARGA ATMOSFÉRICA"/>
    <s v="QUEIMADO"/>
    <s v="DESCARGA ATMOSFÉRICA"/>
    <s v="MC - SUBSTITUIÇÃO DE TRANSFORMADOR"/>
    <n v="1320214"/>
    <n v="2026"/>
    <s v="COI"/>
    <s v="ENC-RD-PS"/>
    <s v="AL02017017"/>
    <n v="5701088007"/>
    <x v="122"/>
    <m/>
    <n v="767478"/>
    <n v="8894385"/>
    <s v="190-13693903"/>
    <s v="EMERGENCIAL"/>
    <s v="SS ATENDIDA"/>
    <x v="655"/>
    <d v="2026-03-13T12:45:00"/>
    <d v="2026-03-14T13:24:06"/>
    <s v="BLOCO TRANSFORMADOR DE DISTRIBUIÇÃO"/>
    <s v="MIRACEMA DO TOCANTINS"/>
    <s v="JOSE MARIA ALVES MONTEL"/>
    <s v="RURAL"/>
    <s v="FORMS SUBST DE TRANSFORMADOR"/>
    <s v="INT: 20264172306217Segue SS de TR 5701088007 5KVA/7.9KV e para-raios queimados.Acesso livre.UC 8171467CHACARA LEIDIANE63992899363RAIMUNDA FERREIRA DE AQUINO271OP01 63 98482-7001"/>
    <n v="15"/>
    <n v="5"/>
    <s v="5"/>
    <d v="2026-07-21T19:08:30"/>
    <m/>
    <m/>
    <m/>
  </r>
  <r>
    <s v="ETO-RD-GU 00387/2026"/>
    <x v="656"/>
    <n v="412600342"/>
    <n v="8385"/>
    <s v="FORMS"/>
    <s v="QUEIMADO"/>
    <s v="DESCARGA ATMOSFÉRICA"/>
    <s v="QUEIMADO"/>
    <s v="DESCARGA ATMOSFÉRICA"/>
    <s v="MC - SUBSTITUIÇÃO DE TRANSFORMADOR"/>
    <n v="1324726"/>
    <n v="2026"/>
    <s v="COI"/>
    <s v="ETO-RD-GU"/>
    <s v="LD02010021"/>
    <n v="5701094029"/>
    <x v="27"/>
    <m/>
    <n v="776207"/>
    <n v="8573546"/>
    <s v="190-13643550"/>
    <s v="EMERGENCIAL"/>
    <s v="SS ATENDIDA"/>
    <x v="656"/>
    <d v="2026-03-27T08:52:04"/>
    <d v="2026-03-28T18:49:34"/>
    <s v="BLOCO TRANSFORMADOR DE DISTRIBUIÇÃO"/>
    <s v="PALMEIROPOLIS"/>
    <s v="CARLOS ALBERTO COUTINHO DE MOR"/>
    <s v="RURAL"/>
    <s v="FORMS SUBST DE TRANSFORMADOR"/>
    <s v="segue nota para transformador queimado RDR de Palmeiropolis asseço livre para camionete"/>
    <n v="15"/>
    <n v="5"/>
    <s v="5 kva "/>
    <d v="2026-07-21T19:08:30"/>
    <m/>
    <m/>
    <m/>
  </r>
  <r>
    <s v="DG-RD-PO 00057/2026"/>
    <x v="657"/>
    <n v="312600054"/>
    <n v="8812"/>
    <s v="FORMS"/>
    <s v="QUEIMADO"/>
    <s v="DESCARGA ATMOSFÉRICA"/>
    <m/>
    <m/>
    <s v="MC - SUBSTITUIÇÃO DE TRANSFORMADOR"/>
    <n v="1286972"/>
    <n v="2026"/>
    <s v="COI"/>
    <s v="DG-RD-PO"/>
    <s v="LD01051035"/>
    <n v="5701097035"/>
    <x v="23"/>
    <m/>
    <n v="827239"/>
    <n v="8780856"/>
    <s v="190-13697630"/>
    <s v="EMERGENCIAL"/>
    <s v="SS ATENDIDA"/>
    <x v="657"/>
    <d v="2026-01-15T11:20:00"/>
    <d v="2026-01-17T18:27:35"/>
    <s v="BLOCO TRANSFORMADOR DE DISTRIBUIÇÃO"/>
    <s v="MONTE DO CARMO"/>
    <s v="SAMUEL PINTO GOMES"/>
    <s v="RURAL"/>
    <s v="FORMS SUBST DE TRANSFORMADOR"/>
    <s v="Trafo 5701097035 de 15kva e para-raio queimado, Acesso livre, Tensão 19,9kv, Rural de Monte do Carmo, faz. IND ASSENTAMEN FORCA DA ESPERANCA, 0 - LPT - 13760 AST. FORCA DA ESPERA LT"/>
    <n v="15"/>
    <n v="5"/>
    <s v="15kva"/>
    <d v="2026-07-21T19:08:30"/>
    <m/>
    <m/>
    <m/>
  </r>
  <r>
    <s v="ETO-RD-GR 00280/2026"/>
    <x v="658"/>
    <n v="712600197"/>
    <n v="8812"/>
    <s v="FORMS"/>
    <s v="QUEIMADO"/>
    <s v="DESCARGA ATMOSFÉRICA"/>
    <s v="QUEIMADO"/>
    <s v="DESCARGA ATMOSFÉRICA"/>
    <s v="MC - SUBSTITUIÇÃO DE TRANSFORMADOR"/>
    <n v="1315039"/>
    <n v="2026"/>
    <s v="COI"/>
    <s v="ETO-RD-GR"/>
    <s v="LD01065015"/>
    <n v="5701099078"/>
    <x v="50"/>
    <m/>
    <n v="873258"/>
    <n v="9039945"/>
    <s v="190-13660915"/>
    <s v="EMERGENCIAL"/>
    <s v="SS ATENDIDA"/>
    <x v="658"/>
    <d v="2026-02-27T08:08:05"/>
    <d v="2026-02-27T21:39:08"/>
    <s v="BLOCO TRANSFORMADOR DE DISTRIBUIÇÃO"/>
    <s v="ITACAJA"/>
    <s v="VALERIA DE JESUS BORGES CARVAL"/>
    <s v="RURAL"/>
    <s v="FORMS SUBST DE TRANSFORMADOR"/>
    <s v="trafo queimado 5701099078 - 25KVA 34,5KV acesso livre - para raio queirmado. IND FAZENDA BOA VENTURA, 0 - PROX FAZENDA ROSSATO - 63999848808cliente: UMBERTO CARLOS DA COSTAUC 28453488RDR Itacaja"/>
    <m/>
    <m/>
    <s v="25KVA "/>
    <d v="2026-07-21T19:08:30"/>
    <m/>
    <m/>
    <m/>
  </r>
  <r>
    <s v="ETO-RD-AR 00447/2026"/>
    <x v="659"/>
    <n v="612600304"/>
    <n v="8812"/>
    <s v="FORMS"/>
    <s v="QUEIMADO"/>
    <s v="DESCARGA ATMOSFÉRICA"/>
    <s v="QUEIMADO"/>
    <s v="DESCARGA ATMOSFÉRICA"/>
    <s v="MC - SUBSTITUIÇÃO DE TRANSFORMADOR"/>
    <n v="1318932"/>
    <n v="2026"/>
    <s v="COI"/>
    <s v="ETO-RD-AR"/>
    <s v="LD05010004"/>
    <n v="5701102022"/>
    <x v="123"/>
    <m/>
    <n v="845766"/>
    <n v="9211322"/>
    <s v="190-13681037"/>
    <s v="EMERGENCIAL"/>
    <s v="SS ATENDIDA"/>
    <x v="659"/>
    <d v="2026-03-11T16:51:00"/>
    <d v="2026-03-13T13:49:36"/>
    <s v="BLOCO TRANSFORMADOR DE DISTRIBUIÇÃO"/>
    <s v="BABACULANDIA"/>
    <s v="STANLEY APARECIDO DO CARMO"/>
    <s v="RURAL"/>
    <s v="FORMS SUBST DE TRANSFORMADOR"/>
    <s v="Trafo 5701102022 Queimado Potencia: 05 KVATensão: 34,5 KVPara raio: Queimado Acesso: CamionetaEquipe: 022op02 (63)99218-9180Obs.: acesso curral redondo"/>
    <n v="25"/>
    <n v="5"/>
    <s v="05 KVA"/>
    <d v="2026-07-21T19:08:30"/>
    <m/>
    <m/>
    <m/>
  </r>
  <r>
    <s v="ETO-RD-AR 00746/2026"/>
    <x v="660"/>
    <n v="612600452"/>
    <n v="8812"/>
    <s v="FORMS"/>
    <s v="QUEIMADO"/>
    <s v="DESCARGA ATMOSFÉRICA"/>
    <s v="QUEIMADO"/>
    <s v="DESCARGA ATMOSFÉRICA"/>
    <s v="MC - SUBSTITUIÇÃO DE TRANSFORMADOR"/>
    <n v="1337260"/>
    <n v="2026"/>
    <s v="COI"/>
    <s v="ETO-RD-AR"/>
    <s v="LD03010004"/>
    <n v="5701103040"/>
    <x v="18"/>
    <m/>
    <n v="742227"/>
    <n v="9246426"/>
    <s v="190-60854710"/>
    <s v="EMERGENCIAL"/>
    <s v="SS ATENDIDA"/>
    <x v="660"/>
    <d v="2026-04-27T19:00:00"/>
    <d v="2026-04-29T19:55:06"/>
    <s v="TRANSFORMADOR DE DISTRIBUIÇÃO ENERGISA 19919Kv"/>
    <s v="ARAGOMINAS"/>
    <s v="ERLAN PEREIRA DE SOUSA"/>
    <s v="RURAL"/>
    <s v="FORMS SUBST DE TRANSFORMADOR"/>
    <s v="Trafo 5701103040  15kvaTensão: 34.5Acesso: para caminhão e caminhonteEndereço: Chacara santa maria Equipe 058op03"/>
    <n v="15"/>
    <n v="15"/>
    <s v="15kva"/>
    <d v="2026-07-21T19:08:30"/>
    <m/>
    <m/>
    <m/>
  </r>
  <r>
    <s v="ETO-RD-AR 00033/2026"/>
    <x v="661"/>
    <n v="612600049"/>
    <n v="8812"/>
    <s v="FORMS"/>
    <s v="QUEIMADO"/>
    <s v="DESCARGA ATMOSFÉRICA"/>
    <s v="QUEIMADO"/>
    <m/>
    <s v="MC - SUBSTITUIÇÃO DE TRANSFORMADOR"/>
    <n v="1281526"/>
    <n v="2026"/>
    <s v="MANUT"/>
    <s v="ETO-RD-AR"/>
    <s v="LD05010004"/>
    <n v="5701104022"/>
    <x v="123"/>
    <m/>
    <n v="843757"/>
    <n v="9207410"/>
    <s v="190-12314706"/>
    <s v="EMERGENCIAL"/>
    <s v="SS ATENDIDA"/>
    <x v="661"/>
    <d v="2026-01-08T23:52:25"/>
    <d v="2026-01-11T09:56:49"/>
    <s v="BLOCO TRANSFORMADOR DE DISTRIBUIÇÃO"/>
    <s v="BABACULANDIA"/>
    <s v="ERLAN PEREIRA DE SOUSA"/>
    <s v="RURAL"/>
    <s v="FORMS SUBST DE TRANSFORMADOR"/>
    <s v="Trafo 5701104022 15 kva Tensão: 19.9Acesso: somente para caminhoneteEquipe: 022op02Contato da equipe: 99218-9180Endereço: IND FAZENDA BOM SUSSEGO"/>
    <n v="15"/>
    <n v="5"/>
    <s v="15kva"/>
    <d v="2026-07-21T19:08:30"/>
    <m/>
    <m/>
    <m/>
  </r>
  <r>
    <s v="ETO-RD-GR 00421/2026"/>
    <x v="662"/>
    <n v="712600297"/>
    <n v="8812"/>
    <s v="FORMS"/>
    <s v="QUEIMADO"/>
    <s v="DESCARGA ATMOSFÉRICA"/>
    <s v="QUEIMADO"/>
    <s v="DESCARGA ATMOSFÉRICA"/>
    <s v="MC - SUBSTITUIÇÃO DE TRANSFORMADOR"/>
    <n v="1327669"/>
    <n v="2026"/>
    <s v="COI"/>
    <s v="ETO-RD-GR"/>
    <s v="LD02022033"/>
    <n v="5701105087"/>
    <x v="12"/>
    <m/>
    <n v="729734"/>
    <n v="9016505"/>
    <s v="190-13722608"/>
    <s v="EMERGENCIAL"/>
    <s v="SS ATENDIDA"/>
    <x v="662"/>
    <d v="2026-04-11T00:14:00"/>
    <d v="2026-04-13T15:38:30"/>
    <s v="BLOCO TRANSFORMADOR DE DISTRIBUIÇÃO"/>
    <s v="GOIANORTE"/>
    <s v="SIRDEIS ALVES MONTEIRO"/>
    <s v="RURAL"/>
    <s v="FORMS SUBST DE TRANSFORMADOR"/>
    <s v="trafo 5701105087 queimado"/>
    <n v="15"/>
    <n v="15"/>
    <s v="15kva"/>
    <d v="2026-07-21T19:08:30"/>
    <m/>
    <m/>
    <m/>
  </r>
  <r>
    <s v="ETO-RD-GR 00297/2026"/>
    <x v="663"/>
    <n v="712600193"/>
    <n v="8812"/>
    <s v="FORMS"/>
    <s v="QUEIMADO"/>
    <s v="DESCARGA ATMOSFÉRICA"/>
    <s v="QUEIMADO"/>
    <s v="DESCARGA ATMOSFÉRICA"/>
    <s v="MC - SUBSTITUIÇÃO DE TRANSFORMADOR"/>
    <n v="1316313"/>
    <n v="2026"/>
    <s v="COI"/>
    <s v="ETO-RD-GR"/>
    <s v="LD02022033"/>
    <n v="5701106087"/>
    <x v="12"/>
    <m/>
    <n v="731659"/>
    <n v="9020280"/>
    <s v="190-13656647"/>
    <s v="EMERGENCIAL"/>
    <s v="SS ATENDIDA"/>
    <x v="663"/>
    <d v="2026-03-01T12:34:00"/>
    <d v="2026-03-03T13:31:43"/>
    <s v="BLOCO TRANSFORMADOR DE DISTRIBUIÇÃO"/>
    <s v="GOIANORTE"/>
    <s v="STANLEY APARECIDO DO CARMO"/>
    <s v="RURAL"/>
    <s v="FORMS SUBST DE TRANSFORMADOR"/>
    <s v="Trafo: 5701106087 Queimado Potencia: 10 KVATensão: 34,5 KVPara raio: queimado Acesso: Livre    Equipe: 087op01 (63)98437-8041 Obs:. entra em contato com equipe antes de deslocar"/>
    <n v="15"/>
    <n v="5"/>
    <s v="10 KVA"/>
    <d v="2026-07-21T19:08:30"/>
    <m/>
    <m/>
    <m/>
  </r>
  <r>
    <s v="ETO-RD-GR 00005/2026"/>
    <x v="664"/>
    <n v="712600015"/>
    <n v="8812"/>
    <s v="FORMS"/>
    <s v="QUEIMADO"/>
    <s v="DESCARGA ATMOSFÉRICA"/>
    <s v="QUEIMADO"/>
    <s v="DESCARGA ATMOSFÉRICA"/>
    <s v="MC - SUBSTITUIÇÃO DE TRANSFORMADOR"/>
    <n v="1278951"/>
    <n v="2026"/>
    <s v="COI"/>
    <s v="ETO-RD-GR"/>
    <s v="LD02022033"/>
    <n v="5701109087"/>
    <x v="12"/>
    <m/>
    <n v="725321"/>
    <n v="9022829"/>
    <s v="190-13647218"/>
    <s v="ALTA"/>
    <s v="SS ATENDIDA"/>
    <x v="664"/>
    <d v="2026-01-02T16:55:00"/>
    <d v="2026-03-02T15:15:13"/>
    <s v="BLOCO TRANSFORMADOR DE DISTRIBUIÇÃO"/>
    <s v="GOIANORTE"/>
    <s v="SIRDEIS ALVES MONTEIRO"/>
    <s v="RURAL"/>
    <s v="FORMS SUBST DE TRANSFORMADOR"/>
    <s v="trafo 5701109087 queimado 25 kva"/>
    <n v="25"/>
    <n v="25"/>
    <s v="25 kva"/>
    <d v="2026-07-21T19:08:30"/>
    <m/>
    <m/>
    <m/>
  </r>
  <r>
    <s v="ETO-RD-GU 00231/2026"/>
    <x v="665"/>
    <n v="412600227"/>
    <n v="8385"/>
    <s v="FORMS"/>
    <s v="QUEIMADO"/>
    <s v="DESCARGA ATMOSFÉRICA"/>
    <s v="QUEIMADO"/>
    <s v="DESCARGA ATMOSFÉRICA"/>
    <s v="MC - SUBSTITUIÇÃO DE TRANSFORMADOR"/>
    <n v="1313184"/>
    <n v="2026"/>
    <s v="COI"/>
    <s v="ETO-RD-GU"/>
    <s v="LD03040003"/>
    <n v="5701110037"/>
    <x v="76"/>
    <m/>
    <n v="729945"/>
    <n v="8725839"/>
    <s v="190-13656360"/>
    <s v="EMERGENCIAL"/>
    <s v="SS ATENDIDA"/>
    <x v="665"/>
    <d v="2026-02-20T09:06:48"/>
    <d v="2026-02-21T18:47:34"/>
    <s v="BLOCO TRANSFORMADOR DE DISTRIBUIÇÃO"/>
    <s v="ALIANCA DO TOCANTINS"/>
    <s v="MARCELO LIMA DAMASCENO"/>
    <s v="RURAL"/>
    <s v="FORMS SUBST DE TRANSFORMADOR"/>
    <s v="transfomador e para raio queimado acesso para caminhonete"/>
    <n v="15"/>
    <n v="5"/>
    <s v="15kva"/>
    <d v="2026-07-21T19:08:30"/>
    <m/>
    <m/>
    <m/>
  </r>
  <r>
    <s v="ENC-RD-PS 00026/2026"/>
    <x v="666"/>
    <n v="212600057"/>
    <n v="8812"/>
    <s v="FORMS"/>
    <s v="QUEIMADO"/>
    <s v="DESCARGA ATMOSFÉRICA"/>
    <s v="QUEIMADO"/>
    <s v="DESCARGA ATMOSFÉRICA"/>
    <s v="MC - SUBSTITUIÇÃO DE TRANSFORMADOR"/>
    <n v="1280335"/>
    <n v="2026"/>
    <s v="COI"/>
    <s v="ENC-RD-PS"/>
    <s v="LD03062013"/>
    <n v="5701113014"/>
    <x v="28"/>
    <m/>
    <n v="683456"/>
    <n v="8876230"/>
    <s v="190-13710227"/>
    <s v="EMERGENCIAL"/>
    <s v="SS ATENDIDA"/>
    <x v="666"/>
    <d v="2026-01-08T01:26:00"/>
    <d v="2026-01-10T12:50:25"/>
    <s v="BLOCO TRANSFORMADOR DE DISTRIBUIÇÃO"/>
    <s v="PIUM"/>
    <s v="EVA RAIANE CASTELO BONFIM DA S"/>
    <s v="RURAL"/>
    <s v="FORMS SUBST DE TRANSFORMADOR"/>
    <s v="TRAFO 5701113014 SE ENCONTRA QUEIMADO EM CAMPO ,TRAFO 5KVA PARA RAIO TENSAO PRIMARIA 19,9kv ACESSO PARA CAMINHONETE DEVIDO PONTE"/>
    <n v="15"/>
    <n v="5"/>
    <s v="5KVA"/>
    <d v="2026-07-21T19:08:30"/>
    <m/>
    <m/>
    <m/>
  </r>
  <r>
    <s v="ETO-RD-AR 00463/2026"/>
    <x v="667"/>
    <n v="612600303"/>
    <n v="8385"/>
    <s v="FORMS"/>
    <s v="AVARIADO"/>
    <s v="VAZAMENTO DE ÓLEO"/>
    <s v="AVARIADO"/>
    <s v="SOBRECARGA"/>
    <s v="MC - SUBSTITUIÇÃO DE TRANSFORMADOR"/>
    <n v="1319232"/>
    <n v="2026"/>
    <s v="COI"/>
    <s v="ETO-RD-AR"/>
    <s v="AL01042078"/>
    <n v="5701543077"/>
    <x v="1"/>
    <m/>
    <n v="869001"/>
    <n v="9117120"/>
    <s v="190-13709058"/>
    <s v="EMERGENCIAL"/>
    <s v="SS ATENDIDA"/>
    <x v="667"/>
    <d v="2026-03-12T15:50:00"/>
    <d v="2026-03-14T21:10:41"/>
    <s v="BLOCO TRANSFORMADOR DE DISTRIBUIÇÃO"/>
    <s v="GOIATINS"/>
    <s v="ROBSON FERNANDO LAUERMANN RICO"/>
    <s v="RURAL"/>
    <s v="FORMS SUBST DE TRANSFORMADOR"/>
    <s v="TR-5701543077 vazando oleo para raios bompotência 5kvatensão 34,5kvacesso livreequipe 077op02 tel-63992409718"/>
    <n v="15"/>
    <n v="5"/>
    <s v="5"/>
    <d v="2026-07-21T19:08:30"/>
    <m/>
    <m/>
    <m/>
  </r>
  <r>
    <s v="DG-RD-PO 00195/2026"/>
    <x v="668"/>
    <n v="312600157"/>
    <n v="8812"/>
    <s v="FORMS"/>
    <s v="QUEIMADO"/>
    <s v="DESCARGA ATMOSFÉRICA"/>
    <s v="QUEIMADO"/>
    <s v="DESCARGA ATMOSFÉRICA"/>
    <s v="MC - SUBSTITUIÇÃO DE TRANSFORMADOR"/>
    <n v="1313750"/>
    <n v="2026"/>
    <s v="COI"/>
    <s v="DG-RD-PO"/>
    <s v="LD01051035"/>
    <n v="5701115035"/>
    <x v="23"/>
    <m/>
    <n v="834012"/>
    <n v="8780969"/>
    <s v="190-13670922"/>
    <s v="EMERGENCIAL"/>
    <s v="SS ATENDIDA"/>
    <x v="668"/>
    <d v="2026-02-17T19:42:00"/>
    <d v="2026-02-18T19:18:53"/>
    <s v="BLOCO TRANSFORMADOR DE DISTRIBUIÇÃO"/>
    <s v="MONTE DO CARMO"/>
    <s v="JANES FERREIRA DA SILVA"/>
    <s v="RURAL"/>
    <s v="FORMS SUBST DE TRANSFORMADOR"/>
    <s v="Segue SS para substituiçaõ de TR queimado RDR Monte Carmo"/>
    <n v="15"/>
    <n v="15"/>
    <s v="5 kva "/>
    <d v="2026-07-21T19:08:30"/>
    <m/>
    <m/>
    <m/>
  </r>
  <r>
    <s v="ENC-RD-PS 00546/2026"/>
    <x v="669"/>
    <n v="212600505"/>
    <n v="25962"/>
    <s v="FORMS"/>
    <s v="AVARIADO"/>
    <s v="VAZAMENTO DE ÓLEO"/>
    <s v="AVARIADO"/>
    <s v="VAZAMENTO DE ÓLEO"/>
    <s v="MC - SUBSTITUIÇÃO DE TRANSFORMADOR"/>
    <n v="1351387"/>
    <n v="2026"/>
    <s v="COI"/>
    <s v="ENC-RD-PS"/>
    <s v="LD02050008"/>
    <n v="5701119075"/>
    <x v="10"/>
    <m/>
    <n v="713021"/>
    <n v="8977296"/>
    <s v="190-13699713"/>
    <s v="EMERGENCIAL"/>
    <s v="SS ATENDIDA"/>
    <x v="669"/>
    <d v="2026-06-02T17:57:00"/>
    <d v="2026-06-04T16:44:44"/>
    <s v="BLOCO TRANSFORMADOR DE DISTRIBUIÇÃO"/>
    <s v="DOIS IRMAOS DO TOCANTINS"/>
    <s v="EVA RAIANE CASTELO BONFIM DA S"/>
    <s v="RURAL"/>
    <s v="FORMS SUBST DE TRANSFORMADOR"/>
    <s v="5701119075 15KVA 34,5KV ACESSO BOM E PARA-RAIOS 075OP02"/>
    <n v="15"/>
    <n v="15"/>
    <s v="15KVA"/>
    <d v="2026-07-21T19:08:30"/>
    <m/>
    <m/>
    <m/>
  </r>
  <r>
    <s v="ETO-RD-GU 00141/2026"/>
    <x v="670"/>
    <n v="412600152"/>
    <n v="8385"/>
    <s v="FORMS"/>
    <s v="QUEIMADO"/>
    <s v="DESCARGA ATMOSFÉRICA"/>
    <s v="QUEIMADO"/>
    <s v="DESCARGA ATMOSFÉRICA"/>
    <s v="MC - SUBSTITUIÇÃO DE TRANSFORMADOR"/>
    <n v="1303751"/>
    <n v="2026"/>
    <s v="COI"/>
    <s v="ETO-RD-GU"/>
    <s v="LD01066094"/>
    <n v="5701125094"/>
    <x v="32"/>
    <m/>
    <n v="760670"/>
    <n v="8710415"/>
    <s v="190-13670014"/>
    <s v="EMERGENCIAL"/>
    <s v="SS ATENDIDA"/>
    <x v="670"/>
    <d v="2026-01-30T23:53:01"/>
    <d v="2026-02-01T15:19:12"/>
    <s v="BLOCO TRANSFORMADOR DE DISTRIBUIÇÃO"/>
    <s v="PEIXE"/>
    <s v="JURANDY GOMES DE OLIVEIRA"/>
    <s v="RURAL"/>
    <s v="FORMS SUBST DE TRANSFORMADOR"/>
    <s v="trafo 5701125094 de 15 kva queimado acesso livre rdr de peixe tensão 19.9 para raio queimado"/>
    <n v="15"/>
    <n v="5"/>
    <s v="10"/>
    <d v="2026-07-21T19:08:30"/>
    <m/>
    <m/>
    <m/>
  </r>
  <r>
    <s v="ETO-RD-AR 00948/2026"/>
    <x v="671"/>
    <n v="612600590"/>
    <n v="8812"/>
    <s v="FORMS"/>
    <s v="QUEIMADO"/>
    <s v="SOBRECARGA"/>
    <s v="QUEIMADO"/>
    <s v="BUCHA DANIFICADA"/>
    <s v="MC - SUBSTITUIÇÃO DE TRANSFORMADOR"/>
    <n v="1352317"/>
    <n v="2026"/>
    <s v="COI"/>
    <s v="ETO-RD-AR"/>
    <s v="LD03010004"/>
    <n v="5701135040"/>
    <x v="18"/>
    <m/>
    <n v="755027"/>
    <n v="9260284"/>
    <s v="190-13676751"/>
    <s v="EMERGENCIAL"/>
    <s v="SS ATENDIDA"/>
    <x v="671"/>
    <d v="2026-06-08T17:30:00"/>
    <d v="2026-06-10T16:17:45"/>
    <s v="BLOCO TRANSFORMADOR DE DISTRIBUIÇÃO"/>
    <s v="ARAGOMINAS"/>
    <s v="GUILHERME BORGES DE OLIVEIRA"/>
    <s v="RURAL"/>
    <s v="FORMS SUBST DE TRANSFORMADOR"/>
    <s v="TRAFO ESTOURADO QUEIMADO 5701135040 5KVA 34.5KVFAZENDA ESPORA DE PRATAACESSO LIVRE"/>
    <n v="15"/>
    <n v="5"/>
    <s v="5KVA"/>
    <d v="2026-07-21T19:08:30"/>
    <m/>
    <m/>
    <m/>
  </r>
  <r>
    <s v="ETO-RD-GU 00042/2026"/>
    <x v="672"/>
    <n v="412600082"/>
    <n v="8812"/>
    <s v="FORMS"/>
    <s v="QUEIMADO"/>
    <s v="NÃO IDENTIFICADO"/>
    <s v="QUEIMADO"/>
    <s v="SOBRECARGA"/>
    <s v="MC - SUBSTITUIÇÃO DE TRANSFORMADOR"/>
    <n v="1285734"/>
    <n v="2026"/>
    <s v="COI"/>
    <s v="ETO-RD-GU"/>
    <s v="LD01066094"/>
    <n v="5701136094"/>
    <x v="32"/>
    <m/>
    <n v="756437"/>
    <n v="8711044"/>
    <s v="190-13672331"/>
    <s v="EMERGENCIAL"/>
    <s v="SS ATENDIDA"/>
    <x v="672"/>
    <d v="2026-01-11T12:38:00"/>
    <d v="2026-01-13T20:33:51"/>
    <s v="BLOCO TRANSFORMADOR DE DISTRIBUIÇÃO"/>
    <s v="PEIXE"/>
    <s v="Wilmar Lucas Rodrigues Noleto"/>
    <s v="RURAL"/>
    <s v="FORMS SUBST DE TRANSFORMADOR"/>
    <s v="SEGUE SS DE TRAFO QUEIMADO NA RDR DE SAO VALERIO, TRAFO DE 15KVA NA REDE DE 19KV, ACESSO LIVRE PARA CAMINHONTE, PARA RAIO QUEIMADO."/>
    <n v="15"/>
    <n v="15"/>
    <s v="15KVA"/>
    <d v="2026-07-21T19:08:30"/>
    <m/>
    <m/>
    <m/>
  </r>
  <r>
    <s v="ETO-RD-GU 00031/2026"/>
    <x v="673"/>
    <n v="412600079"/>
    <n v="8812"/>
    <s v="FORMS"/>
    <s v="QUEIMADO"/>
    <s v="DESCARGA ATMOSFÉRICA"/>
    <s v="QUEIMADO"/>
    <s v="SOBRECARGA"/>
    <s v="MC - SUBSTITUIÇÃO DE TRANSFORMADOR"/>
    <n v="1285753"/>
    <n v="2026"/>
    <s v="COI"/>
    <s v="ETO-RD-GU"/>
    <s v="LD01066094"/>
    <n v="5701138094"/>
    <x v="32"/>
    <m/>
    <n v="756382"/>
    <n v="8708423"/>
    <s v="190-13658423"/>
    <s v="EMERGENCIAL"/>
    <s v="SS ATENDIDA"/>
    <x v="673"/>
    <d v="2026-01-09T16:40:00"/>
    <d v="2026-01-11T18:58:53"/>
    <s v="BLOCO TRANSFORMADOR DE DISTRIBUIÇÃO"/>
    <s v="PEIXE"/>
    <s v="GERALDO JOSE DE FARIA"/>
    <s v="RURAL"/>
    <s v="FORMS SUBST DE TRANSFORMADOR"/>
    <s v="TRAFO 5701138094  DE 15KVA DE 19.9. PARA RAIOS QUEIMADO. 01 CLIENTE PENALIZADO. ACESSO PARA CAMINHONETE. TERÁ QUE PASSAR POR UM COUXETE NO MEIO DO PASTO. REDOBRAR O CUIDADO"/>
    <n v="15"/>
    <n v="15"/>
    <s v="15"/>
    <d v="2026-07-21T19:08:30"/>
    <m/>
    <m/>
    <m/>
  </r>
  <r>
    <s v="ETO-RD-AR 00395/2026"/>
    <x v="674"/>
    <n v="612600235"/>
    <n v="8812"/>
    <s v="FORMS"/>
    <s v="QUEIMADO"/>
    <s v="DESCARGA ATMOSFÉRICA"/>
    <s v="QUEIMADO"/>
    <s v="DESCARGA ATMOSFÉRICA"/>
    <s v="MC - SUBSTITUIÇÃO DE TRANSFORMADOR"/>
    <n v="1316338"/>
    <n v="2026"/>
    <s v="COI"/>
    <s v="ETO-RD-AR"/>
    <s v="LD03010004"/>
    <n v="5701152040"/>
    <x v="18"/>
    <m/>
    <n v="748909"/>
    <n v="9232166"/>
    <s v="190-13684331"/>
    <s v="EMERGENCIAL"/>
    <s v="SS ATENDIDA"/>
    <x v="674"/>
    <d v="2026-02-28T16:00:00"/>
    <d v="2026-03-02T20:33:44"/>
    <s v="BLOCO TRANSFORMADOR DE DISTRIBUIÇÃO"/>
    <s v="MURICILANDIA"/>
    <s v="GUILHERME BORGES DE OLIVEIRA"/>
    <s v="RURAL"/>
    <s v="FORMS SUBST DE TRANSFORMADOR"/>
    <s v="trafo 5701152040 5kva 34.5kv e para raio queimadoacesso para caminhonete 4x4P.A MOGNO TERRA DO VANDIR"/>
    <n v="15"/>
    <n v="5"/>
    <s v="5KVA"/>
    <d v="2026-07-21T19:08:30"/>
    <m/>
    <m/>
    <m/>
  </r>
  <r>
    <s v="ETO-RD-GU 00046/2026"/>
    <x v="675"/>
    <n v="412600102"/>
    <n v="8812"/>
    <s v="FORMS"/>
    <s v="QUEIMADO"/>
    <s v="DESCARGA ATMOSFÉRICA"/>
    <s v="QUEIMADO"/>
    <s v="SOBRECARGA"/>
    <s v="MC - SUBSTITUIÇÃO DE TRANSFORMADOR"/>
    <n v="1285111"/>
    <n v="2026"/>
    <s v="COI"/>
    <s v="ETO-RD-GU"/>
    <s v="LD01035052"/>
    <n v="5701153052"/>
    <x v="135"/>
    <m/>
    <n v="631158"/>
    <n v="8727324"/>
    <s v="190-13679098"/>
    <s v="EMERGENCIAL"/>
    <s v="SS ATENDIDA"/>
    <x v="675"/>
    <d v="2026-01-12T19:33:00"/>
    <d v="2026-01-14T15:31:36"/>
    <s v="BLOCO TRANSFORMADOR DE DISTRIBUIÇÃO"/>
    <s v="FORMOSO DO ARAGUAIA"/>
    <s v="JURANDY GOMES DE OLIVEIRA"/>
    <s v="RURAL"/>
    <s v="FORMS SUBST DE TRANSFORMADOR"/>
    <s v="Trafo 5701153052 queimado de 15 kva acesso livre para raio queimado e poste 10/300 trincado extrutura u3/s3troca do trafo queimado e poste do posto de transfomacao"/>
    <n v="15"/>
    <n v="15"/>
    <s v="15"/>
    <d v="2026-07-21T19:08:30"/>
    <m/>
    <m/>
    <m/>
  </r>
  <r>
    <s v="ETO-RD-GU 00095/2026"/>
    <x v="676"/>
    <n v="412600117"/>
    <n v="8385"/>
    <s v="FORMS"/>
    <s v="QUEIMADO"/>
    <s v="DESCARGA ATMOSFÉRICA"/>
    <s v="QUEIMADO"/>
    <s v="DESCARGA ATMOSFÉRICA"/>
    <s v="MC - SUBSTITUIÇÃO DE TRANSFORMADOR"/>
    <n v="1287344"/>
    <n v="2026"/>
    <s v="COI"/>
    <s v="ETO-RD-GU"/>
    <s v="LD01003036"/>
    <n v="5701544032"/>
    <x v="1"/>
    <m/>
    <n v="657682"/>
    <n v="8626672"/>
    <s v="190-13706764"/>
    <s v="EMERGENCIAL"/>
    <s v="SS ATENDIDA"/>
    <x v="676"/>
    <d v="2026-01-18T22:32:25"/>
    <d v="2026-01-20T11:41:10"/>
    <s v="BLOCO TRANSFORMADOR DE DISTRIBUIÇÃO"/>
    <s v="ARAGUACU"/>
    <s v="JURANDY GOMES DE OLIVEIRA"/>
    <s v="RURAL"/>
    <s v="FORMS SUBST DE TRANSFORMADOR"/>
    <s v="TRAFO 5701544032 QUEIMADO DE 15 KVA  ACESSO CAMIONETE TENSAO 19.9 KV PARA RAIO QUEIMADO"/>
    <n v="15"/>
    <n v="5"/>
    <s v="15"/>
    <d v="2026-07-21T19:08:30"/>
    <m/>
    <m/>
    <m/>
  </r>
  <r>
    <s v="ETO-RD-DP 00010/2026"/>
    <x v="677"/>
    <n v="512600038"/>
    <n v="8812"/>
    <s v="FORMS"/>
    <s v="QUEIMADO"/>
    <s v="NÃO IDENTIFICADO"/>
    <s v="QUEIMADO"/>
    <s v="NÃO IDENTIFICADO"/>
    <s v="MC - SUBSTITUIÇÃO DE TRANSFORMADOR"/>
    <n v="1277390"/>
    <n v="2026"/>
    <s v="COI"/>
    <s v="ETO-RD-DP"/>
    <s v="LD04002091"/>
    <n v="5701155028"/>
    <x v="7"/>
    <m/>
    <n v="838159"/>
    <n v="8693952"/>
    <s v="190-13645262"/>
    <s v="EMERGENCIAL"/>
    <s v="SS ATENDIDA"/>
    <x v="677"/>
    <d v="2026-01-07T23:18:10"/>
    <d v="2026-01-05T11:14:26"/>
    <s v="BLOCO TRANSFORMADOR DE DISTRIBUIÇÃO"/>
    <s v="NATIVIDADE"/>
    <s v="Wilmar Lucas Rodrigues Noleto"/>
    <s v="RURAL"/>
    <s v="FORMS SUBST DE TRANSFORMADOR"/>
    <s v="SEGUE SS DE TRAFO QUEIMADO NA RDR DE  NATIVIDADE, TRAFO DE 5KVA NA REDE DE 19.9KV, PARA RAIO QUEIMADO E ACESSO LIVRE."/>
    <n v="15"/>
    <n v="5"/>
    <s v="5KVA"/>
    <d v="2026-07-21T19:08:30"/>
    <m/>
    <m/>
    <m/>
  </r>
  <r>
    <s v="ETO-RD-GR 00132/2026"/>
    <x v="678"/>
    <n v="712600090"/>
    <n v="8812"/>
    <s v="FORMS"/>
    <s v="QUEIMADO"/>
    <s v="DESCARGA ATMOSFÉRICA"/>
    <s v="QUEIMADO"/>
    <s v="DESCARGA ATMOSFÉRICA"/>
    <s v="MC - SUBSTITUIÇÃO DE TRANSFORMADOR"/>
    <n v="1302507"/>
    <n v="2026"/>
    <s v="COI"/>
    <s v="ETO-RD-GR"/>
    <s v="AL01042078"/>
    <n v="5701162077"/>
    <x v="134"/>
    <m/>
    <n v="871919"/>
    <n v="9095835"/>
    <s v="190-13674751"/>
    <s v="EMERGENCIAL"/>
    <s v="SS ATENDIDA"/>
    <x v="678"/>
    <d v="2026-01-27T17:33:00"/>
    <d v="2026-01-29T17:13:10"/>
    <s v="BLOCO TRANSFORMADOR DE DISTRIBUIÇÃO"/>
    <s v="GOIATINS"/>
    <s v="STANLEY APARECIDO DO CARMO"/>
    <s v="RURAL"/>
    <s v="FORMS SUBST DE TRANSFORMADOR"/>
    <s v="Trafo: 5701162077 Queimado Potencia: 5 KVATensão: 13,8 KVPara raio: queimado Acesso: Livre      Equipe: 078op01 (63)99109-8812"/>
    <n v="25"/>
    <n v="5"/>
    <s v="5 KVA"/>
    <d v="2026-07-21T19:08:30"/>
    <m/>
    <m/>
    <m/>
  </r>
  <r>
    <s v="ENC-RD-PS 00019/2026"/>
    <x v="679"/>
    <n v="212600056"/>
    <n v="8812"/>
    <s v="FORMS"/>
    <s v="QUEIMADO"/>
    <s v="DESCARGA ATMOSFÉRICA"/>
    <s v="QUEIMADO"/>
    <s v="DESCARGA ATMOSFÉRICA"/>
    <s v="MC - SUBSTITUIÇÃO DE TRANSFORMADOR"/>
    <n v="1280315"/>
    <n v="2026"/>
    <s v="COI"/>
    <s v="ENC-RD-PS"/>
    <s v="LD03062013"/>
    <n v="5701166014"/>
    <x v="28"/>
    <m/>
    <n v="700271"/>
    <n v="8856191"/>
    <s v="190-13662888"/>
    <s v="EMERGENCIAL"/>
    <s v="SS ATENDIDA"/>
    <x v="679"/>
    <d v="2026-01-07T20:24:00"/>
    <d v="2026-01-08T17:42:43"/>
    <s v="BLOCO TRANSFORMADOR DE DISTRIBUIÇÃO"/>
    <s v="PIUM"/>
    <s v="Felipe Batista Ferrreira"/>
    <s v="RURAL"/>
    <s v="FORMS SUBST DE TRANSFORMADOR"/>
    <s v="TR 570116601415KVA19.9PARA RAIO DANIFICAACESSO PARA CAMINHONETE (1) UC PENALIZADO 014OP01 RONY PIUM"/>
    <n v="25"/>
    <n v="15"/>
    <s v="15KV"/>
    <d v="2026-07-21T19:08:30"/>
    <m/>
    <m/>
    <m/>
  </r>
  <r>
    <s v="ENC-RD-PS 00516/2026"/>
    <x v="680"/>
    <n v="212600480"/>
    <n v="25962"/>
    <s v="FORMS"/>
    <s v="AVARIADO"/>
    <s v="VAZAMENTO DE ÓLEO"/>
    <s v="AVARIADO"/>
    <s v="VAZAMENTO DE ÓLEO"/>
    <s v="MC - SUBSTITUIÇÃO DE TRANSFORMADOR"/>
    <n v="1346013"/>
    <n v="2026"/>
    <s v="COI"/>
    <s v="ENC-RD-PS"/>
    <s v="LD02050008"/>
    <n v="5701174075"/>
    <x v="10"/>
    <m/>
    <n v="712509"/>
    <n v="8976092"/>
    <s v="190-13648946"/>
    <s v="EMERGENCIAL"/>
    <s v="SS ATENDIDA"/>
    <x v="680"/>
    <d v="2026-05-18T18:35:00"/>
    <d v="2026-05-21T10:27:50"/>
    <s v="BLOCO TRANSFORMADOR DE DISTRIBUIÇÃO"/>
    <s v="DOIS IRMAOS DO TOCANTINS"/>
    <s v="Felipe Batista Ferrreira"/>
    <s v="URBANO"/>
    <s v="FORMS SUBST DE TRANSFORMADOR"/>
    <s v="TR 570117407534,5t 112,5acesso livre075OP01 VAZAMENTO DE OLEO RISCO DE PEGAR FOGO"/>
    <n v="1125"/>
    <n v="1125"/>
    <s v="112,5"/>
    <d v="2026-07-21T19:08:30"/>
    <m/>
    <m/>
    <m/>
  </r>
  <r>
    <s v="ENC-RD-PS 00566/2026"/>
    <x v="681"/>
    <n v="212600524"/>
    <n v="25962"/>
    <s v="FORMS"/>
    <s v="QUEIMADO"/>
    <s v="BUCHA DANIFICADA"/>
    <s v="QUEIMADO"/>
    <s v="BUCHA DANIFICADA"/>
    <s v="MC - SUBSTITUIÇÃO DE TRANSFORMADOR"/>
    <n v="1354193"/>
    <n v="2026"/>
    <s v="COI"/>
    <s v="ENC-RD-PS"/>
    <s v="LD05062013"/>
    <n v="5701176084"/>
    <x v="29"/>
    <m/>
    <n v="695443"/>
    <n v="8915834"/>
    <s v="190-13693705"/>
    <s v="EMERGENCIAL"/>
    <s v="SS ATENDIDA"/>
    <x v="681"/>
    <d v="2026-06-09T19:22:00"/>
    <d v="2026-06-12T11:51:42"/>
    <s v="BLOCO TRANSFORMADOR DE DISTRIBUIÇÃO"/>
    <s v="DIVINOPOLIS DO TOCANTINS"/>
    <s v="THIAGO BORGES DE OLIVEIRA"/>
    <s v="URBANO"/>
    <s v="FORMS SUBST DE TRANSFORMADOR"/>
    <s v="segue ss parqa tratativa com equipe de manutençao o quanto antes substituir trafo 5701176084 queimado na rdu de divinopoles penalizndo 134 clientes"/>
    <n v="150"/>
    <n v="1125"/>
    <s v="112,5"/>
    <d v="2026-07-21T19:08:30"/>
    <m/>
    <m/>
    <m/>
  </r>
  <r>
    <s v="ENC-RD-PS 00178/2026"/>
    <x v="682"/>
    <n v="212600186"/>
    <n v="8812"/>
    <s v="FORMS"/>
    <s v="QUEIMADO"/>
    <s v="DESCARGA ATMOSFÉRICA"/>
    <s v="QUEIMADO"/>
    <s v="DESCARGA ATMOSFÉRICA"/>
    <s v="MC - SUBSTITUIÇÃO DE TRANSFORMADOR"/>
    <n v="1309785"/>
    <n v="2026"/>
    <s v="COI"/>
    <s v="ENC-RD-PS"/>
    <s v="LD03062013"/>
    <n v="5701187014"/>
    <x v="28"/>
    <m/>
    <n v="700502"/>
    <n v="8854073"/>
    <s v="190-13714510"/>
    <s v="EMERGENCIAL"/>
    <s v="SS ATENDIDA"/>
    <x v="682"/>
    <d v="2026-02-05T20:30:00"/>
    <d v="2026-02-05T15:18:57"/>
    <s v="BLOCO TRANSFORMADOR DE DISTRIBUIÇÃO"/>
    <s v="PIUM"/>
    <s v="THIAGO BORGES DE OLIVEIRA"/>
    <s v="RURAL"/>
    <s v="FORMS SUBST DE TRANSFORMADOR"/>
    <s v="Segue ss para tratativa com equipe de manutençao o quanto antessubstituir trafo 5701187014 na rdr de pium"/>
    <n v="15"/>
    <n v="5"/>
    <s v="15"/>
    <d v="2026-07-21T19:08:30"/>
    <m/>
    <m/>
    <m/>
  </r>
  <r>
    <s v="ENC-RD-PS 00054/2026"/>
    <x v="683"/>
    <n v="212600080"/>
    <n v="8812"/>
    <s v="FORMS"/>
    <s v="QUEIMADO"/>
    <s v="DESCARGA ATMOSFÉRICA"/>
    <s v="QUEIMADO"/>
    <s v="DESCARGA ATMOSFÉRICA"/>
    <s v="MC - SUBSTITUIÇÃO DE TRANSFORMADOR"/>
    <n v="1285011"/>
    <n v="2026"/>
    <s v="COI"/>
    <s v="ENC-RD-PS"/>
    <s v="LD03414149"/>
    <n v="5701203084"/>
    <x v="72"/>
    <m/>
    <n v="666358"/>
    <n v="8936437"/>
    <s v="190-13689600"/>
    <s v="EMERGENCIAL"/>
    <s v="SS ATENDIDA"/>
    <x v="683"/>
    <d v="2026-01-14T16:40:00"/>
    <d v="2026-01-15T13:21:09"/>
    <s v="BLOCO TRANSFORMADOR DE DISTRIBUIÇÃO"/>
    <s v="DIVINOPOLIS DO TOCANTINS"/>
    <s v="THIAGO BORGES DE OLIVEIRA"/>
    <s v="RURAL"/>
    <s v="FORMS SUBST DE TRANSFORMADOR"/>
    <s v="Segue ss para tratativa com equipe de manutençao o quanto antes susbtituir trafo 5701203084 queimado na rdr de divinopoles"/>
    <n v="15"/>
    <n v="15"/>
    <s v="15"/>
    <d v="2026-07-21T19:08:30"/>
    <m/>
    <m/>
    <m/>
  </r>
  <r>
    <s v="ENC-RD-PS 00018/2026"/>
    <x v="684"/>
    <n v="212600051"/>
    <n v="8812"/>
    <s v="FORMS"/>
    <s v="QUEIMADO"/>
    <s v="DESCARGA ATMOSFÉRICA"/>
    <s v="QUEIMADO"/>
    <s v="DESCARGA ATMOSFÉRICA"/>
    <s v="MC - SUBSTITUIÇÃO DE TRANSFORMADOR"/>
    <n v="1279403"/>
    <n v="2026"/>
    <s v="COI"/>
    <s v="ENC-RD-PS"/>
    <s v="LD01434149"/>
    <n v="5701204055"/>
    <x v="16"/>
    <m/>
    <n v="647947"/>
    <n v="8996485"/>
    <s v="190-13700505"/>
    <s v="EMERGENCIAL"/>
    <s v="SS ATENDIDA"/>
    <x v="684"/>
    <d v="2026-01-06T16:50:00"/>
    <d v="2026-01-08T17:07:04"/>
    <s v="BLOCO TRANSFORMADOR DE DISTRIBUIÇÃO"/>
    <s v="ARAGUACEMA"/>
    <s v="Felipe Batista Ferrreira"/>
    <s v="RURAL"/>
    <s v="FORMS SUBST DE TRANSFORMADOR"/>
    <s v="TR QUEIMADO 5701204055PARA RAIOS DANIFICADO SACESSO LIVRE CAMINHONETE 19,9 15KVA(1UC) PENALIZADO055OP01"/>
    <n v="25"/>
    <n v="15"/>
    <s v="15KVA"/>
    <d v="2026-07-21T19:08:30"/>
    <m/>
    <m/>
    <m/>
  </r>
  <r>
    <s v="ENC-RD-PS 00128/2026"/>
    <x v="685"/>
    <n v="212600110"/>
    <n v="8812"/>
    <s v="FORMS"/>
    <s v="QUEIMADO"/>
    <s v="DESCARGA ATMOSFÉRICA"/>
    <s v="QUEIMADO"/>
    <s v="DESCARGA ATMOSFÉRICA"/>
    <s v="MC - SUBSTITUIÇÃO DE TRANSFORMADOR"/>
    <n v="1298676"/>
    <n v="2026"/>
    <s v="COI"/>
    <s v="ENC-RD-PS"/>
    <s v="LD04062013"/>
    <n v="5701205084"/>
    <x v="13"/>
    <m/>
    <n v="680124"/>
    <n v="8933043"/>
    <s v="190-13693111"/>
    <s v="EMERGENCIAL"/>
    <s v="SS ATENDIDA"/>
    <x v="685"/>
    <d v="2026-01-26T10:40:00"/>
    <d v="2026-01-27T17:53:25"/>
    <s v="BLOCO TRANSFORMADOR DE DISTRIBUIÇÃO"/>
    <s v="DIVINOPOLIS DO TOCANTINS"/>
    <s v="THIAGO BORGES DE OLIVEIRA"/>
    <s v="RURAL"/>
    <s v="FORMS SUBST DE TRANSFORMADOR"/>
    <s v="Segue ss para tratativa com equipe de manutençao o quanto antes substituir trafo 5701205084 queimado na rdr de divinopoles"/>
    <n v="15"/>
    <n v="5"/>
    <s v="15"/>
    <d v="2026-07-21T19:08:30"/>
    <m/>
    <m/>
    <m/>
  </r>
  <r>
    <s v="ETO-RD-DP 00030/2026"/>
    <x v="686"/>
    <n v="512600024"/>
    <n v="8812"/>
    <s v="FORMS"/>
    <s v="QUEIMADO"/>
    <s v="DESCARGA ATMOSFÉRICA"/>
    <m/>
    <m/>
    <s v="MC - SUBSTITUIÇÃO DE TRANSFORMADOR"/>
    <n v="1281557"/>
    <n v="2026"/>
    <s v="COI"/>
    <s v="ETO-RD-DP"/>
    <s v="LD05028074"/>
    <n v="5701206074"/>
    <x v="89"/>
    <m/>
    <n v="941107"/>
    <n v="8706608"/>
    <s v="190-13655962"/>
    <s v="EMERGENCIAL"/>
    <s v="SS ATENDIDA"/>
    <x v="686"/>
    <d v="2026-01-08T16:08:00"/>
    <d v="2026-01-11T23:01:00"/>
    <s v="BLOCO TRANSFORMADOR DE DISTRIBUIÇÃO"/>
    <s v="DIANOPOLIS"/>
    <s v="ZELITO ALVES DELGADO"/>
    <s v="RURAL"/>
    <s v="FORMS SUBST DE TRANSFORMADOR"/>
    <s v="trafo queimado de 15kva 19.9kv 5701206074 faz. nossa senhora aparecida rdr de dianoplis equipe 074op03"/>
    <n v="15"/>
    <n v="15"/>
    <s v="15kva"/>
    <d v="2026-07-21T19:08:30"/>
    <m/>
    <m/>
    <m/>
  </r>
  <r>
    <s v="ENC-RD-PS 00481/2026"/>
    <x v="687"/>
    <n v="212600452"/>
    <n v="25962"/>
    <s v="FORMS"/>
    <s v="QUEIMADO"/>
    <s v="VAZAMENTO DE ÓLEO"/>
    <s v="QUEIMADO"/>
    <s v="VAZAMENTO DE ÓLEO"/>
    <s v="MC - SUBSTITUIÇÃO DE TRANSFORMADOR"/>
    <n v="1338925"/>
    <n v="2026"/>
    <s v="COI"/>
    <s v="ENC-RD-PS"/>
    <s v="LD01434149"/>
    <n v="5701214055"/>
    <x v="16"/>
    <m/>
    <n v="650261"/>
    <n v="8983216"/>
    <s v="190-13722789"/>
    <s v="EMERGENCIAL"/>
    <s v="SS ATENDIDA"/>
    <x v="687"/>
    <d v="2026-04-30T21:05:00"/>
    <d v="2026-05-01T09:30:26"/>
    <s v="BLOCO TRANSFORMADOR DE DISTRIBUIÇÃO"/>
    <s v="ARAGUACEMA"/>
    <s v="Felipe Batista Ferrreira"/>
    <s v="RURAL"/>
    <s v="FORMS SUBST DE TRANSFORMADOR"/>
    <s v="TR 5701214055QUEIMADO ACESSO LIVRE CAMINHONETE 5KVATENSAO 34500PARA RAIO DANIFICADO 055OP01"/>
    <n v="15"/>
    <n v="5"/>
    <s v="5KVA"/>
    <d v="2026-07-21T19:08:30"/>
    <m/>
    <m/>
    <m/>
  </r>
  <r>
    <s v="DG-RD-PO 00384/2026"/>
    <x v="688"/>
    <n v="312600310"/>
    <n v="8812"/>
    <s v="FORMS"/>
    <s v="QUEIMADO"/>
    <s v="NÃO IDENTIFICADO"/>
    <m/>
    <m/>
    <s v="MC - SUBSTITUIÇÃO DE TRANSFORMADOR"/>
    <n v="1345652"/>
    <n v="2026"/>
    <s v="COI"/>
    <s v="DG-RD-PO"/>
    <s v="AL03072001"/>
    <n v="5701218035"/>
    <x v="24"/>
    <m/>
    <n v="828999"/>
    <n v="8837574"/>
    <s v="190-13650040"/>
    <s v="EMERGENCIAL"/>
    <s v="SS ATENDIDA"/>
    <x v="688"/>
    <d v="2026-05-17T14:00:00"/>
    <d v="2026-05-19T19:38:54"/>
    <s v="BLOCO TRANSFORMADOR DE DISTRIBUIÇÃO"/>
    <s v="MONTE DO CARMO"/>
    <s v="JANES FERREIRA DA SILVA"/>
    <s v="RURAL"/>
    <s v="FORMS SUBST DE TRANSFORMADOR"/>
    <s v="Segue SS para substituição de trafo queimado"/>
    <n v="25"/>
    <n v="5"/>
    <s v="15 kva "/>
    <d v="2026-07-21T19:08:30"/>
    <m/>
    <m/>
    <m/>
  </r>
  <r>
    <s v="ETO-RD-DP 00017/2026"/>
    <x v="689"/>
    <n v="512600040"/>
    <n v="8812"/>
    <s v="FORMS"/>
    <s v="QUEIMADO"/>
    <s v="DESCARGA ATMOSFÉRICA"/>
    <s v="QUEIMADO"/>
    <s v="DESCARGA ATMOSFÉRICA"/>
    <s v="MC - SUBSTITUIÇÃO DE TRANSFORMADOR"/>
    <n v="1279116"/>
    <n v="2026"/>
    <s v="COI"/>
    <s v="ETO-RD-DP"/>
    <s v="LD02110005"/>
    <n v="5701229038"/>
    <x v="116"/>
    <m/>
    <n v="998906"/>
    <n v="8609201"/>
    <s v="190-13707132"/>
    <s v="EMERGENCIAL"/>
    <s v="SS ATENDIDA"/>
    <x v="689"/>
    <d v="2026-01-06T18:10:48"/>
    <d v="2026-01-06T12:25:24"/>
    <s v="BLOCO TRANSFORMADOR DE DISTRIBUIÇÃO"/>
    <s v="TAGUATINGA"/>
    <s v="VINICIUS DE MORAIS NERY"/>
    <s v="RURAL"/>
    <s v="FORMS SUBST DE TRANSFORMADOR"/>
    <s v="segue ss para substituiçao de trafo 5701229038 queimado trafo de 15kva tensao 34,5kv para raio queimado acesso livre com equipe de manutencao , na rural de TaguatingaIND FAZENDA RIACAO,"/>
    <n v="15"/>
    <n v="5"/>
    <s v="15kva"/>
    <d v="2026-07-21T19:08:30"/>
    <m/>
    <m/>
    <m/>
  </r>
  <r>
    <s v="ETO-RD-AR 00148/2026"/>
    <x v="690"/>
    <n v="612600097"/>
    <n v="8812"/>
    <s v="FORMS"/>
    <s v="QUEIMADO"/>
    <s v="DESCARGA ATMOSFÉRICA"/>
    <s v="QUEIMADO"/>
    <s v="DESCARGA ATMOSFÉRICA"/>
    <s v="MC - SUBSTITUIÇÃO DE TRANSFORMADOR"/>
    <n v="1300325"/>
    <n v="2026"/>
    <s v="COI"/>
    <s v="ETO-RD-AR"/>
    <s v="LD02010153"/>
    <n v="5701248136"/>
    <x v="34"/>
    <m/>
    <n v="739985"/>
    <n v="9172934"/>
    <s v="190-13685362"/>
    <s v="EMERGENCIAL"/>
    <s v="SS ATENDIDA"/>
    <x v="690"/>
    <d v="2026-01-24T19:40:00"/>
    <d v="2026-01-26T18:24:54"/>
    <s v="BLOCO TRANSFORMADOR DE DISTRIBUIÇÃO"/>
    <s v="PAU D'ARCO"/>
    <s v="MAIKOM DOUGLAS DA SILVA"/>
    <s v="RURAL"/>
    <s v="FORMS SUBST DE TRANSFORMADOR"/>
    <s v="Boa noite,Favor enviar equipe de manutenção para substituir trafo queimado 5701248136"/>
    <n v="25"/>
    <n v="25"/>
    <s v="25"/>
    <d v="2026-07-21T19:08:30"/>
    <m/>
    <m/>
    <m/>
  </r>
  <r>
    <s v="ENC-RD-PS 00194/2026"/>
    <x v="691"/>
    <n v="212600166"/>
    <n v="8812"/>
    <s v="FORMS"/>
    <s v="QUEIMADO"/>
    <s v="DESCARGA ATMOSFÉRICA"/>
    <s v="QUEIMADO"/>
    <s v="DESCARGA ATMOSFÉRICA"/>
    <s v="MC - SUBSTITUIÇÃO DE TRANSFORMADOR"/>
    <n v="1310191"/>
    <n v="2026"/>
    <s v="COI"/>
    <s v="ENC-RD-PS"/>
    <s v="LD01434149"/>
    <n v="5701249055"/>
    <x v="16"/>
    <m/>
    <n v="676023"/>
    <n v="9033276"/>
    <s v="190-13696592"/>
    <s v="EMERGENCIAL"/>
    <s v="SS ATENDIDA"/>
    <x v="691"/>
    <d v="2026-02-07T10:59:00"/>
    <d v="2026-02-07T17:41:15"/>
    <s v="BLOCO TRANSFORMADOR DE DISTRIBUIÇÃO"/>
    <s v="ARAGUACEMA"/>
    <s v="THIAGO BORGES DE OLIVEIRA"/>
    <s v="RURAL"/>
    <s v="FORMS SUBST DE TRANSFORMADOR"/>
    <s v="Segue ss para tratativa com equipe de manutençao o quanto antessubstituir trafo 5701249055 quaimado na rdr de araguacema"/>
    <n v="15"/>
    <n v="5"/>
    <s v="15"/>
    <d v="2026-07-21T19:08:30"/>
    <m/>
    <m/>
    <m/>
  </r>
  <r>
    <s v="ETO-RD-GU 00067/2026"/>
    <x v="692"/>
    <n v="412600101"/>
    <n v="8385"/>
    <s v="FORMS"/>
    <s v="QUEIMADO"/>
    <s v="DESCARGA ATMOSFÉRICA"/>
    <m/>
    <m/>
    <s v="MC - SUBSTITUIÇÃO DE TRANSFORMADOR"/>
    <n v="1285131"/>
    <n v="2026"/>
    <s v="COI"/>
    <s v="ETO-RD-GU"/>
    <s v="AL02085042"/>
    <n v="5701640052"/>
    <x v="1"/>
    <m/>
    <n v="674757"/>
    <n v="8676369"/>
    <s v="190-13710204"/>
    <s v="EMERGENCIAL"/>
    <s v="SS ATENDIDA"/>
    <x v="692"/>
    <d v="2026-01-14T12:00:00"/>
    <d v="2026-01-16T21:02:24"/>
    <s v="BLOCO TRANSFORMADOR DE DISTRIBUIÇÃO"/>
    <s v="FORMOSO DO ARAGUAIA"/>
    <s v="CARLOS ALBERTO COUTINHO DE MOR"/>
    <s v="RURAL"/>
    <s v="FORMS SUBST DE TRANSFORMADOR"/>
    <s v="segue nota para substituiçao de trafo queimado  TRAFO E PARA RAIO QUEIMADOS TRAFO 15KVA 7,9KV ACESSO BOM PARA CAMINHONETE BUCHA BT ESTOURADA POR DESCARGA ATIMOSFERICA"/>
    <n v="15"/>
    <n v="5"/>
    <s v="15kva"/>
    <d v="2026-07-21T19:08:30"/>
    <m/>
    <m/>
    <m/>
  </r>
  <r>
    <s v="DG-RD-PO 00165/2026"/>
    <x v="693"/>
    <n v="312600139"/>
    <n v="8812"/>
    <s v="FORMS"/>
    <s v="QUEIMADO"/>
    <s v="DESCARGA ATMOSFÉRICA"/>
    <s v="QUEIMADO"/>
    <s v="DESCARGA ATMOSFÉRICA"/>
    <s v="MC - SUBSTITUIÇÃO DE TRANSFORMADOR"/>
    <n v="1310723"/>
    <n v="2026"/>
    <s v="COI"/>
    <s v="DG-RD-PO"/>
    <s v="LD01051035"/>
    <n v="5701254035"/>
    <x v="23"/>
    <m/>
    <n v="826454"/>
    <n v="8786561"/>
    <s v="190-13719156"/>
    <s v="EMERGENCIAL"/>
    <s v="SS ATENDIDA"/>
    <x v="693"/>
    <d v="2026-01-06T16:18:00"/>
    <d v="2026-02-08T11:48:58"/>
    <s v="BLOCO TRANSFORMADOR DE DISTRIBUIÇÃO"/>
    <s v="MONTE DO CARMO"/>
    <s v="CLEONE PEREIRA DE SOUZA LIMA"/>
    <s v="RURAL"/>
    <s v="FORMS SUBST DE TRANSFORMADOR"/>
    <s v="trafo 5701254035 15kva e para raio queimado 19,9 acesso caminhonete 035op02 991092571"/>
    <n v="15"/>
    <n v="5"/>
    <s v="15kva"/>
    <d v="2026-07-21T19:08:30"/>
    <m/>
    <m/>
    <m/>
  </r>
  <r>
    <s v="ETO-RD-AR 00035/2026"/>
    <x v="694"/>
    <n v="612600052"/>
    <n v="8812"/>
    <s v="FORMS"/>
    <s v="QUEIMADO"/>
    <s v="BUCHA DANIFICADA"/>
    <s v="QUEIMADO"/>
    <s v="DESCARGA ATMOSFÉRICA"/>
    <s v="MC - SUBSTITUIÇÃO DE TRANSFORMADOR"/>
    <n v="1281525"/>
    <n v="2026"/>
    <s v="MANUT"/>
    <s v="ETO-RD-AR"/>
    <s v="LD02010153"/>
    <n v="5701260004"/>
    <x v="34"/>
    <m/>
    <n v="744880"/>
    <n v="9176159"/>
    <s v="190-15815409"/>
    <s v="EMERGENCIAL"/>
    <s v="SS ATENDIDA"/>
    <x v="694"/>
    <d v="2026-01-09T13:10:00"/>
    <d v="2026-01-11T11:08:46"/>
    <s v="TRANSFORMADOR DE DISTRIBUIÇÃO ENERGISA 19.919Kv"/>
    <s v="ARAGUAINA"/>
    <s v="ERLAN PEREIRA DE SOUSA"/>
    <s v="RURAL"/>
    <s v="FORMS SUBST DE TRANSFORMADOR"/>
    <s v="Trafo 57012260004 15kva queimadoTensão: 19.9Acesso: Livre para caminhão e caminhonetePara-raio: queimadoEquipe: 004op10"/>
    <n v="15"/>
    <n v="10"/>
    <s v="15kva"/>
    <d v="2026-07-21T19:08:30"/>
    <m/>
    <m/>
    <m/>
  </r>
  <r>
    <s v="ETO-RD-GU 00144/2026"/>
    <x v="695"/>
    <n v="412600162"/>
    <n v="8385"/>
    <s v="FORMS"/>
    <s v="QUEIMADO"/>
    <s v="DESCARGA ATMOSFÉRICA"/>
    <s v="QUEIMADO"/>
    <s v="DESCARGA ATMOSFÉRICA"/>
    <s v="MC - SUBSTITUIÇÃO DE TRANSFORMADOR"/>
    <n v="1304045"/>
    <n v="2026"/>
    <s v="COI"/>
    <s v="ETO-RD-GU"/>
    <s v="LD02036052"/>
    <n v="5701661052"/>
    <x v="1"/>
    <m/>
    <n v="652721"/>
    <n v="8684419"/>
    <s v="190-13679465"/>
    <s v="EMERGENCIAL"/>
    <s v="SS ATENDIDA"/>
    <x v="695"/>
    <d v="2026-02-03T14:49:50"/>
    <d v="2026-02-02T10:19:28"/>
    <s v="BLOCO TRANSFORMADOR DE DISTRIBUIÇÃO"/>
    <s v="FORMOSO DO ARAGUAIA"/>
    <s v="CARLOS ALBERTO COUTINHO DE MOR"/>
    <s v="RURAL"/>
    <s v="FORMS SUBST DE TRANSFORMADOR"/>
    <s v="segue nota para substuiçao de trafo 57016610052 asseço para camionete"/>
    <n v="15"/>
    <n v="5"/>
    <s v="5 kva"/>
    <d v="2026-07-21T19:08:30"/>
    <m/>
    <m/>
    <m/>
  </r>
  <r>
    <s v="ETO-RD-AR 00151/2026"/>
    <x v="696"/>
    <n v="612600099"/>
    <n v="8812"/>
    <s v="FORMS"/>
    <s v="QUEIMADO"/>
    <s v="DESCARGA ATMOSFÉRICA"/>
    <s v="QUEIMADO"/>
    <s v="DESCARGA ATMOSFÉRICA"/>
    <s v="MC - SUBSTITUIÇÃO DE TRANSFORMADOR"/>
    <n v="1300285"/>
    <n v="2026"/>
    <s v="COI"/>
    <s v="ETO-RD-AR"/>
    <s v="LD02010153"/>
    <n v="5701271136"/>
    <x v="34"/>
    <m/>
    <n v="742888"/>
    <n v="9172054"/>
    <s v="190-13651504"/>
    <s v="EMERGENCIAL"/>
    <s v="SS ATENDIDA"/>
    <x v="696"/>
    <d v="2026-01-24T14:40:00"/>
    <d v="2026-01-27T07:30:20"/>
    <s v="BLOCO TRANSFORMADOR DE DISTRIBUIÇÃO"/>
    <s v="PAU D'ARCO"/>
    <s v="MAIKOM DOUGLAS DA SILVA"/>
    <s v="RURAL"/>
    <s v="FORMS SUBST DE TRANSFORMADOR"/>
    <s v="Boa noite,Favor enviar manutenção  subsituir trafo queimado 5701271136"/>
    <n v="15"/>
    <n v="10"/>
    <s v="10"/>
    <d v="2026-07-21T19:08:30"/>
    <m/>
    <m/>
    <m/>
  </r>
  <r>
    <s v="ETO-RD-GR 00287/2026"/>
    <x v="697"/>
    <n v="712600199"/>
    <n v="8812"/>
    <s v="FORMS"/>
    <s v="QUEIMADO"/>
    <s v="DESCARGA ATMOSFÉRICA"/>
    <s v="QUEIMADO"/>
    <s v="DESCARGA ATMOSFÉRICA"/>
    <s v="MC - SUBSTITUIÇÃO DE TRANSFORMADOR"/>
    <n v="1315445"/>
    <n v="2026"/>
    <s v="COI"/>
    <s v="ETO-RD-GR"/>
    <s v="AL01037009"/>
    <n v="5701275009"/>
    <x v="70"/>
    <m/>
    <n v="755769"/>
    <n v="9007868"/>
    <s v="190-13870145"/>
    <s v="EMERGENCIAL"/>
    <s v="SS ATENDIDA"/>
    <x v="697"/>
    <d v="2026-02-28T10:21:48"/>
    <d v="2026-03-01T11:05:15"/>
    <s v="BLOCO TRANSFORMADOR DE DISTRIBUIÇÃO"/>
    <s v="COLMEIA"/>
    <s v="STANLEY APARECIDO DO CARMO"/>
    <s v="RURAL"/>
    <s v="FORMS SUBST DE TRANSFORMADOR"/>
    <s v="Trafo: 5701275009 Queimado Potencia: 5KVATensão: 13,8 KvPara raio: queimado Acesso: Camioneta     Equipe: 009op39 (63)98447-1812"/>
    <m/>
    <m/>
    <s v="5 KVA"/>
    <d v="2026-07-21T19:08:30"/>
    <m/>
    <m/>
    <m/>
  </r>
  <r>
    <s v="ETO-RD-AR 00411/2026"/>
    <x v="698"/>
    <n v="612600250"/>
    <n v="8812"/>
    <s v="FORMS"/>
    <s v="QUEIMADO"/>
    <s v="DESCARGA ATMOSFÉRICA"/>
    <s v="QUEIMADO"/>
    <s v="BUCHA DANIFICADA"/>
    <s v="MC - SUBSTITUIÇÃO DE TRANSFORMADOR"/>
    <n v="1316975"/>
    <n v="2026"/>
    <s v="COI"/>
    <s v="ETO-RD-AR"/>
    <s v="LD02010004"/>
    <n v="5701278016"/>
    <x v="87"/>
    <m/>
    <n v="819567"/>
    <n v="9214418"/>
    <s v="190-13719743"/>
    <s v="EMERGENCIAL"/>
    <s v="SS ATENDIDA"/>
    <x v="698"/>
    <d v="2026-03-03T11:50:00"/>
    <d v="2026-03-06T05:50:23"/>
    <s v="BLOCO TRANSFORMADOR DE DISTRIBUIÇÃO"/>
    <s v="WANDERLANDIA"/>
    <s v="DELIO NUNES OSCAR"/>
    <s v="RURAL"/>
    <s v="FORMS SUBST DE TRANSFORMADOR"/>
    <s v="Enviar equipe da manutenção para substituir trafo queimado em campo"/>
    <n v="15"/>
    <n v="10"/>
    <s v="15"/>
    <d v="2026-07-21T19:08:30"/>
    <m/>
    <m/>
    <m/>
  </r>
  <r>
    <s v="ETO-RD-AR 00871/2026"/>
    <x v="699"/>
    <n v="612600533"/>
    <n v="8812"/>
    <s v="FORMS"/>
    <s v="QUEIMADO"/>
    <s v="DESCARGA ATMOSFÉRICA"/>
    <s v="QUEIMADO"/>
    <s v="DESCARGA ATMOSFÉRICA"/>
    <s v="MC - SUBSTITUIÇÃO DE TRANSFORMADOR"/>
    <n v="1345555"/>
    <n v="2026"/>
    <s v="COI"/>
    <s v="ETO-RD-AR"/>
    <s v="LD03010004"/>
    <n v="5701279040"/>
    <x v="18"/>
    <m/>
    <n v="774294"/>
    <n v="9227855"/>
    <s v="190-13681391"/>
    <s v="EMERGENCIAL"/>
    <s v="SS ATENDIDA"/>
    <x v="699"/>
    <d v="2026-05-17T11:54:00"/>
    <d v="2026-05-19T20:11:40"/>
    <s v="BLOCO TRANSFORMADOR DE DISTRIBUIÇÃO"/>
    <s v="ARAGOMINAS"/>
    <s v="STANLEY APARECIDO DO CARMO"/>
    <s v="RURAL"/>
    <s v="FORMS SUBST DE TRANSFORMADOR"/>
    <s v="Trafo 5701279040 queimado Potencia: 15 KVATensão: 34,5 KVPara raio: Queimado Acesso: livreEquipe: 004op11 (63)99104-1954"/>
    <n v="15"/>
    <n v="15"/>
    <s v="15 KVA"/>
    <d v="2026-07-21T19:08:30"/>
    <m/>
    <m/>
    <m/>
  </r>
  <r>
    <s v="ETO-RD-AR 00313/2026"/>
    <x v="700"/>
    <n v="612600209"/>
    <n v="8385"/>
    <s v="FORMS"/>
    <s v="AVARIADO"/>
    <s v="VAZAMENTO DE ÓLEO"/>
    <s v="AVARIADO"/>
    <s v="VAZAMENTO DE ÓLEO"/>
    <s v="MC - SUBSTITUIÇÃO DE TRANSFORMADOR"/>
    <n v="1313038"/>
    <n v="2026"/>
    <s v="COI"/>
    <s v="ETO-RD-AR"/>
    <s v="LD02010004"/>
    <n v="5701760004"/>
    <x v="1"/>
    <m/>
    <n v="803066"/>
    <n v="9222461"/>
    <s v="190-13648012"/>
    <s v="EMERGENCIAL"/>
    <s v="SS ATENDIDA"/>
    <x v="700"/>
    <d v="2026-02-18T11:30:00"/>
    <d v="2026-02-18T18:05:55"/>
    <s v="BLOCO TRANSFORMADOR DE DISTRIBUIÇÃO"/>
    <s v="ARAGUAINA"/>
    <s v="CLEIBER DA SILVA"/>
    <s v="RURAL"/>
    <s v="FORMS SUBST DE TRANSFORMADOR"/>
    <s v="trafo 5701760004 vazando oleo"/>
    <n v="15"/>
    <n v="10"/>
    <s v="10"/>
    <d v="2026-07-21T19:08:30"/>
    <m/>
    <m/>
    <m/>
  </r>
  <r>
    <s v="ENC-RD-PS 00341/2026"/>
    <x v="701"/>
    <n v="212600315"/>
    <n v="8812"/>
    <s v="FORMS"/>
    <s v="QUEIMADO"/>
    <s v="DESCARGA ATMOSFÉRICA"/>
    <s v="QUEIMADO"/>
    <s v="DESCARGA ATMOSFÉRICA"/>
    <s v="MC - SUBSTITUIÇÃO DE TRANSFORMADOR"/>
    <n v="1319259"/>
    <n v="2026"/>
    <s v="COI"/>
    <s v="ENC-RD-PS"/>
    <s v="LD05050008"/>
    <n v="5701285007"/>
    <x v="97"/>
    <m/>
    <n v="775576"/>
    <n v="8928897"/>
    <s v="190-13699582"/>
    <s v="EMERGENCIAL"/>
    <s v="SS ATENDIDA"/>
    <x v="701"/>
    <d v="2026-03-12T17:37:00"/>
    <d v="2026-03-15T13:25:01"/>
    <s v="BLOCO TRANSFORMADOR DE DISTRIBUIÇÃO"/>
    <s v="MIRACEMA DO TOCANTINS"/>
    <s v="JOSE MARIA ALVES MONTEL"/>
    <s v="RURAL"/>
    <s v="FORMS SUBST DE TRANSFORMADOR"/>
    <s v="INT: 20264173919951Segue SS de TR 5701285007 15KVA/19.9KV e para-raios queimados.Acesso somente para caminhonete.UC 8977003CHACARA MOREIRA, LATICINIO63981110646JOSE WILSON ALVES MOREIRA007OP06 63 98485-4457"/>
    <n v="15"/>
    <n v="15"/>
    <s v="15"/>
    <d v="2026-07-21T19:08:30"/>
    <m/>
    <m/>
    <m/>
  </r>
  <r>
    <s v="ETO-RD-AR 00967/2026"/>
    <x v="702"/>
    <n v="612600603"/>
    <n v="8812"/>
    <s v="FORMS"/>
    <s v="QUEIMADO"/>
    <s v="DESCARGA ATMOSFÉRICA"/>
    <s v="QUEIMADO"/>
    <s v="DESCARGA ATMOSFÉRICA"/>
    <s v="MC - SUBSTITUIÇÃO DE TRANSFORMADOR"/>
    <n v="1354145"/>
    <n v="2026"/>
    <s v="COI"/>
    <s v="ETO-RD-AR"/>
    <s v="LD02105019"/>
    <n v="5701288019"/>
    <x v="59"/>
    <m/>
    <n v="843877"/>
    <n v="9149064"/>
    <s v="190-13666671"/>
    <s v="EMERGENCIAL"/>
    <s v="SS ATENDIDA"/>
    <x v="702"/>
    <d v="2026-06-11T19:16:00"/>
    <d v="2026-06-13T12:44:39"/>
    <s v="BLOCO TRANSFORMADOR DE DISTRIBUIÇÃO"/>
    <s v="FILADELFIA"/>
    <s v="STANLEY APARECIDO DO CARMO"/>
    <s v="RURAL"/>
    <s v="FORMS SUBST DE TRANSFORMADOR"/>
    <s v="Trafo: 5701288019 Queimado Potencia: 15 KVATensão: 34,5 KVPara raio: Queimado Acesso: LivreEquipe: 019op02 (63)Obs.:local tem que executar mais ou menos 100 metros de limpeza de faixa."/>
    <n v="15"/>
    <n v="5"/>
    <s v="15 KVA"/>
    <d v="2026-07-21T19:08:30"/>
    <m/>
    <m/>
    <m/>
  </r>
  <r>
    <s v="ENC-RD-PS 00612/2026"/>
    <x v="703"/>
    <n v="212600570"/>
    <n v="8385"/>
    <s v="FORMS"/>
    <s v="QUEIMADO"/>
    <s v="SOBRECARGA"/>
    <s v="QUEIMADO"/>
    <s v="SOBRECARGA"/>
    <s v="MC - SUBSTITUIÇÃO DE TRANSFORMADOR"/>
    <n v="1362086"/>
    <n v="2026"/>
    <s v="COI"/>
    <s v="ENC-RD-PS"/>
    <s v="LD01062013"/>
    <n v="5701799013"/>
    <x v="1"/>
    <m/>
    <n v="736017"/>
    <n v="8851447"/>
    <s v="190-13674496"/>
    <s v="EMERGENCIAL"/>
    <s v="SS ATENDIDA"/>
    <x v="703"/>
    <d v="2026-07-02T12:48:00"/>
    <d v="2026-07-04T19:34:02"/>
    <s v="BLOCO TRANSFORMADOR DE DISTRIBUIÇÃO"/>
    <s v="PARAISO DO TOCANTINS"/>
    <s v="ROBSON FERNANDO LAUERMANN RICO"/>
    <s v="RURAL"/>
    <s v="FORMS SUBST DE TRANSFORMADOR"/>
    <s v="TR-5701799013 Queimado POSTE DA ESTRUTURA 10/200para raios bompotência 5kvatensão 34,5kvacesso caminhoneteequipe 013op01 tel-63991022334"/>
    <n v="15"/>
    <n v="5"/>
    <s v="5"/>
    <d v="2026-07-21T19:08:30"/>
    <m/>
    <m/>
    <m/>
  </r>
  <r>
    <s v="ENC-RD-PS 00078/2026"/>
    <x v="704"/>
    <n v="212600092"/>
    <n v="8812"/>
    <s v="FORMS"/>
    <s v="QUEIMADO"/>
    <s v="DESCARGA ATMOSFÉRICA"/>
    <s v="QUEIMADO"/>
    <s v="DESCARGA ATMOSFÉRICA"/>
    <s v="MC - SUBSTITUIÇÃO DE TRANSFORMADOR"/>
    <n v="1287919"/>
    <n v="2026"/>
    <s v="COI"/>
    <s v="ENC-RD-PS"/>
    <s v="LD02050008"/>
    <n v="5701290008"/>
    <x v="10"/>
    <m/>
    <n v="740294"/>
    <n v="8952288"/>
    <s v="190-46096090"/>
    <s v="EMERGENCIAL"/>
    <s v="SS ATENDIDA"/>
    <x v="704"/>
    <d v="2026-01-16T17:16:00"/>
    <d v="2026-01-18T13:45:15"/>
    <s v="TRANSFORMADOR DE DISTRIBUIÇÃO ENERGISA 19.919Kv"/>
    <s v="MIRANORTE"/>
    <s v="JOSE MARIA ALVES MONTEL"/>
    <s v="RURAL"/>
    <s v="FORMS SUBST DE TRANSFORMADOR"/>
    <s v="INT: 20264082856918Segue SS de TR 5701290008 25KVA/19.9KV queimado.Acesso livre.UC 11382088FAZENDA FAZ BACABA, 0 - CASA63999497020ADRIANO DA SILVA FERNANDES008OP05 63 98468-3653"/>
    <n v="25"/>
    <n v="25"/>
    <s v="25"/>
    <d v="2026-07-21T19:08:30"/>
    <m/>
    <m/>
    <m/>
  </r>
  <r>
    <s v="ETO-RD-AR 00190/2026"/>
    <x v="705"/>
    <n v="612600116"/>
    <n v="8812"/>
    <s v="FORMS"/>
    <s v="QUEIMADO"/>
    <s v="DESCARGA ATMOSFÉRICA"/>
    <s v="QUEIMADO"/>
    <s v="DESCARGA ATMOSFÉRICA"/>
    <s v="MC - SUBSTITUIÇÃO DE TRANSFORMADOR"/>
    <n v="1306273"/>
    <n v="2026"/>
    <s v="COI"/>
    <s v="ETO-RD-AR"/>
    <s v="LD05010004"/>
    <n v="5701297022"/>
    <x v="123"/>
    <m/>
    <n v="825185"/>
    <n v="9202765"/>
    <s v="190-13681187"/>
    <s v="EMERGENCIAL"/>
    <s v="SS ATENDIDA"/>
    <x v="705"/>
    <d v="2026-01-30T20:55:00"/>
    <d v="2026-02-02T16:09:18"/>
    <s v="BLOCO TRANSFORMADOR DE DISTRIBUIÇÃO"/>
    <s v="BABACULANDIA"/>
    <s v="GUILHERME BORGES DE OLIVEIRA"/>
    <s v="RURAL"/>
    <s v="FORMS SUBST DE TRANSFORMADOR"/>
    <s v="trafo 5701297022 25kva 34.5kv e para raio queimadoacesso para 4x4"/>
    <n v="25"/>
    <n v="25"/>
    <s v="25KVA"/>
    <d v="2026-07-21T19:08:30"/>
    <m/>
    <m/>
    <m/>
  </r>
  <r>
    <s v="ETO-RD-GU 00072/2026"/>
    <x v="706"/>
    <n v="412600088"/>
    <n v="8812"/>
    <s v="FORMS"/>
    <s v="QUEIMADO"/>
    <s v="DESCARGA ATMOSFÉRICA"/>
    <m/>
    <m/>
    <s v="MC - SUBSTITUIÇÃO DE TRANSFORMADOR"/>
    <n v="1285091"/>
    <n v="2026"/>
    <s v="COI"/>
    <s v="ETO-RD-GU"/>
    <s v="LD03036052"/>
    <n v="5701298052"/>
    <x v="115"/>
    <m/>
    <n v="659830"/>
    <n v="8718699"/>
    <s v="190-13870013"/>
    <s v="EMERGENCIAL"/>
    <s v="SS ATENDIDA"/>
    <x v="706"/>
    <d v="2026-01-15T00:04:00"/>
    <d v="2026-01-17T13:14:12"/>
    <s v="BLOCO TRANSFORMADOR DE DISTRIBUIÇÃO"/>
    <s v="FORMOSO DO ARAGUAIA"/>
    <s v="JONATAN ALVES DE SOUZA"/>
    <s v="RURAL"/>
    <s v="FORMS SUBST DE TRANSFORMADOR"/>
    <s v="SEGUE SOLICITAÇÃO PARA TROCA DE TRAFO QUEIMADO"/>
    <n v="45"/>
    <n v="45"/>
    <s v="45KVA"/>
    <d v="2026-07-21T19:08:30"/>
    <m/>
    <m/>
    <m/>
  </r>
  <r>
    <s v="ENC-RD-PS 00177/2026"/>
    <x v="707"/>
    <n v="212600157"/>
    <n v="8812"/>
    <s v="FORMS"/>
    <s v="QUEIMADO"/>
    <s v="DESCARGA ATMOSFÉRICA"/>
    <s v="QUEIMADO"/>
    <s v="DESCARGA ATMOSFÉRICA"/>
    <s v="MC - SUBSTITUIÇÃO DE TRANSFORMADOR"/>
    <n v="1306695"/>
    <n v="2026"/>
    <s v="COI"/>
    <s v="ENC-RD-PS"/>
    <s v="LD04062013"/>
    <n v="5701299084"/>
    <x v="13"/>
    <m/>
    <n v="693885"/>
    <n v="8910767"/>
    <s v="190-13723087"/>
    <s v="EMERGENCIAL"/>
    <s v="SS ATENDIDA"/>
    <x v="707"/>
    <d v="2026-02-03T19:00:00"/>
    <d v="2026-02-05T14:50:22"/>
    <s v="BLOCO TRANSFORMADOR DE DISTRIBUIÇÃO"/>
    <s v="DIVINOPOLIS DO TOCANTINS"/>
    <s v="THIAGO BORGES DE OLIVEIRA"/>
    <s v="RURAL"/>
    <s v="FORMS SUBST DE TRANSFORMADOR"/>
    <s v="Segue ss para tratativa com equipe de manutençao o quanto antessubstituir trafo 5701299084"/>
    <n v="15"/>
    <n v="10"/>
    <s v="15"/>
    <d v="2026-07-21T19:08:30"/>
    <m/>
    <m/>
    <m/>
  </r>
  <r>
    <s v="ETO-RD-AG 00212/2026"/>
    <x v="708"/>
    <n v="662600131"/>
    <n v="8385"/>
    <s v="FORA FORMS"/>
    <s v="QUEIMADO"/>
    <s v="DESCARGA ATMOSFÉRICA"/>
    <s v="QUEIMADO"/>
    <s v="DESCARGA ATMOSFÉRICA"/>
    <s v="MC - SUBSTITUIÇÃO DE TRANSFORMADOR"/>
    <n v="1314246"/>
    <n v="2026"/>
    <s v="COI"/>
    <s v="ETO-RD-AG"/>
    <s v="LD02109039"/>
    <n v="5701984039"/>
    <x v="1"/>
    <m/>
    <n v="819949"/>
    <n v="9395556"/>
    <s v="190-13657135"/>
    <s v="EMERGENCIAL"/>
    <s v="SS ATENDIDA"/>
    <x v="708"/>
    <d v="2026-02-22T00:05:43"/>
    <d v="2026-02-24T13:52:48"/>
    <s v="BLOCO TRANSFORMADOR DE DISTRIBUIÇÃO"/>
    <s v="ARAGUATINS"/>
    <s v="ARTHUR MAGALHAES DAS DORES"/>
    <s v="RURAL"/>
    <s v="AVISO DE ANOMALIA"/>
    <s v="5701984039 queimadopot. 15kvatensao 19,9kvacesso ruimpara-raio ruim"/>
    <n v="15"/>
    <n v="5"/>
    <m/>
    <d v="1900-01-14T00:00:00"/>
    <m/>
    <m/>
    <m/>
  </r>
  <r>
    <s v="ENC-RD-PS 00315/2026"/>
    <x v="709"/>
    <n v="212600284"/>
    <n v="8812"/>
    <s v="FORMS"/>
    <s v="QUEIMADO"/>
    <s v="DESCARGA ATMOSFÉRICA"/>
    <s v="QUEIMADO"/>
    <s v="DESCARGA ATMOSFÉRICA"/>
    <s v="MC - SUBSTITUIÇÃO DE TRANSFORMADOR"/>
    <n v="1318562"/>
    <n v="2026"/>
    <s v="COI"/>
    <s v="ENC-RD-PS"/>
    <s v="LD02050008"/>
    <n v="5701300075"/>
    <x v="10"/>
    <m/>
    <n v="719286"/>
    <n v="8991863"/>
    <s v="190-15838248"/>
    <s v="EMERGENCIAL"/>
    <s v="SS ATENDIDA"/>
    <x v="709"/>
    <d v="2026-03-09T18:53:00"/>
    <d v="2026-03-11T09:34:35"/>
    <s v="TRANSFORMADOR DE DISTRIBUIÇÃO ENERGISA 19.919Kv"/>
    <s v="DOIS IRMAOS DO TOCANTINS"/>
    <s v="THIAGO BORGES DE OLIVEIRA"/>
    <s v="RURAL"/>
    <s v="FORMS SUBST DE TRANSFORMADOR"/>
    <s v="segue ss para tratativa com equipe de manutençao o quanto antessubstituir trafo 5701300075 queimado na rdr de dois irmao"/>
    <n v="15"/>
    <n v="5"/>
    <s v="15"/>
    <d v="2026-07-21T19:08:30"/>
    <m/>
    <m/>
    <m/>
  </r>
  <r>
    <s v="ETO-RD-AR 00518/2026"/>
    <x v="710"/>
    <n v="612600332"/>
    <n v="8812"/>
    <s v="FORMS"/>
    <s v="QUEIMADO"/>
    <s v="DESCARGA ATMOSFÉRICA"/>
    <s v="QUEIMADO"/>
    <s v="DESCARGA ATMOSFÉRICA"/>
    <s v="MC - FERRAGENS"/>
    <n v="1322018"/>
    <n v="2026"/>
    <s v="COI"/>
    <s v="ETO-RD-AR"/>
    <s v="AL01054060"/>
    <n v="5701303060"/>
    <x v="94"/>
    <m/>
    <n v="781296"/>
    <n v="9170610"/>
    <s v="190-13684722"/>
    <s v="EMERGENCIAL"/>
    <s v="SS ATENDIDA"/>
    <x v="710"/>
    <d v="2026-03-19T17:25:17"/>
    <d v="2026-03-21T18:10:51"/>
    <s v="BLOCO TRANSFORMADOR DE DISTRIBUIÇÃO"/>
    <s v="NOVA OLINDA"/>
    <s v="GUILHERME BORGES DE OLIVEIRA"/>
    <s v="RURAL"/>
    <s v="FORMS SUBST DE TRANSFORMADOR"/>
    <s v="TRAFO 5701303060 10KVA 13.8KV E PARA RAIO QUEIMADOACESSO PARA CAMINHONETE"/>
    <m/>
    <m/>
    <s v="10KVA"/>
    <d v="2026-07-21T19:08:30"/>
    <m/>
    <m/>
    <m/>
  </r>
  <r>
    <s v="ETO-RD-AR 00315/2026"/>
    <x v="711"/>
    <n v="612600195"/>
    <n v="8385"/>
    <s v="FORA FORMS"/>
    <s v="AVARIADO"/>
    <s v="VAZAMENTO DE ÓLEO"/>
    <s v="QUEIMADO"/>
    <s v="SOBRECARGA"/>
    <s v="MC - SUBSTITUIÇÃO DE TRANSFORMADOR"/>
    <n v="1312883"/>
    <n v="2026"/>
    <s v="COI"/>
    <s v="ETO-RD-AR"/>
    <s v="AL04096004"/>
    <n v="5702058004"/>
    <x v="1"/>
    <m/>
    <n v="796833"/>
    <n v="9185003"/>
    <s v="190-13659539"/>
    <s v="EMERGENCIAL"/>
    <s v="SS ATENDIDA"/>
    <x v="711"/>
    <d v="2026-02-16T13:49:00"/>
    <d v="2026-02-18T23:00:21"/>
    <s v="BLOCO TRANSFORMADOR DE DISTRIBUIÇÃO"/>
    <s v="ARAGUAINA"/>
    <s v="ARTHUR MAGALHAES DAS DORES"/>
    <s v="RURAL"/>
    <s v="AVISO DE ANOMALIA"/>
    <s v="trafo faltanto fase interno secundaria 5702058004 e com vazamento de oleopot 30kvatensao 34,5kvacesso caminhonetefazenda sao paulo GRANJA"/>
    <n v="30"/>
    <n v="30"/>
    <m/>
    <d v="1900-02-13T00:00:00"/>
    <m/>
    <m/>
    <m/>
  </r>
  <r>
    <s v="ETO-RD-AG 00289/2026"/>
    <x v="712"/>
    <n v="662600184"/>
    <n v="8385"/>
    <s v="FORMS"/>
    <s v="AVARIADO"/>
    <s v="DESCARGA ATMOSFÉRICA"/>
    <s v="QUEIMADO"/>
    <s v="DESCARGA ATMOSFÉRICA"/>
    <s v="MC - SUBSTITUIÇÃO DE TRANSFORMADOR"/>
    <n v="1321465"/>
    <n v="2026"/>
    <s v="COI"/>
    <s v="ETO-RD-AG"/>
    <s v="LD03109039"/>
    <n v="5702090039"/>
    <x v="1"/>
    <m/>
    <n v="843298"/>
    <n v="9368750"/>
    <s v="190-13678234"/>
    <s v="EMERGENCIAL"/>
    <s v="SS ATENDIDA"/>
    <x v="712"/>
    <d v="2026-03-18T04:14:31"/>
    <d v="2026-03-20T09:40:19"/>
    <s v="BLOCO TRANSFORMADOR DE DISTRIBUIÇÃO"/>
    <s v="ARAGUATINS"/>
    <s v="WESLEY MARCAL MENDES DE OLIVEI"/>
    <s v="RURAL"/>
    <s v="FORMS SUBST DE TRANSFORMADOR"/>
    <s v="Segundo informações da equipe 039OP03, o trafo 5702090039 de 5kVA e para raio estão queimados, acesso bom para caminhonete, fica no assentamento California."/>
    <n v="25"/>
    <n v="10"/>
    <s v="5"/>
    <d v="2026-07-21T19:08:30"/>
    <m/>
    <m/>
    <m/>
  </r>
  <r>
    <s v="ETO-RD-AG 00625/2026"/>
    <x v="713"/>
    <n v="662600395"/>
    <n v="8812"/>
    <s v="FORMS"/>
    <s v="QUEIMADO"/>
    <m/>
    <s v="QUEIMADO"/>
    <s v="DESCARGA ATMOSFÉRICA"/>
    <s v="MC - SUBSTITUIÇÃO DE TRANSFORMADOR"/>
    <n v="1358214"/>
    <n v="2026"/>
    <s v="COI"/>
    <s v="ETO-RD-AG"/>
    <s v="LD02076103"/>
    <n v="5701323103"/>
    <x v="45"/>
    <m/>
    <n v="878076"/>
    <n v="9393989"/>
    <s v="190-13669637"/>
    <s v="EMERGENCIAL"/>
    <s v="SS ATENDIDA"/>
    <x v="713"/>
    <d v="2026-06-23T15:56:47"/>
    <d v="2026-06-25T19:20:04"/>
    <s v="BLOCO TRANSFORMADOR DE DISTRIBUIÇÃO"/>
    <s v="SAO MIGUEL DO TOCANTINS"/>
    <s v="GERALDO JOSE DE FARIA"/>
    <s v="RURAL"/>
    <s v="FORMS SUBST DE TRANSFORMADOR"/>
    <s v="TROCA DE TRAFO 5701323103 QUEIMADO DE 5 KVA DA 19.9. PARA RAIOS QUEIMADO. ACESSO LIVRE. 01 CLIENTE PENALIZADO."/>
    <n v="15"/>
    <n v="5"/>
    <s v="5"/>
    <d v="2026-07-21T19:08:30"/>
    <m/>
    <m/>
    <m/>
  </r>
  <r>
    <s v="ENC-RD-PS 00105/2026"/>
    <x v="714"/>
    <n v="212600106"/>
    <n v="8812"/>
    <s v="FORMS"/>
    <s v="QUEIMADO"/>
    <s v="DESCARGA ATMOSFÉRICA"/>
    <s v="QUEIMADO"/>
    <s v="DESCARGA ATMOSFÉRICA"/>
    <s v="MC - SUBSTITUIÇÃO DE TRANSFORMADOR"/>
    <n v="1289500"/>
    <n v="2026"/>
    <s v="COI"/>
    <s v="ENC-RD-PS"/>
    <s v="LD02050008"/>
    <n v="5701331075"/>
    <x v="10"/>
    <m/>
    <n v="717481"/>
    <n v="8953878"/>
    <s v="190-13714664"/>
    <s v="EMERGENCIAL"/>
    <s v="SS ATENDIDA"/>
    <x v="714"/>
    <d v="2026-01-20T17:52:00"/>
    <d v="2026-01-22T21:43:54"/>
    <s v="BLOCO TRANSFORMADOR DE DISTRIBUIÇÃO"/>
    <s v="DOIS IRMAOS DO TOCANTINS"/>
    <s v="EVA RAIANE CASTELO BONFIM DA S"/>
    <s v="RURAL"/>
    <s v="FORMS SUBST DE TRANSFORMADOR"/>
    <s v="TR 5701331075 10KVA/19.9KV e para-raios queimados.Acesso somente para caminhonete.075OP03 63 99298-9997"/>
    <n v="15"/>
    <n v="10"/>
    <s v="10KVA "/>
    <d v="2026-07-21T19:08:30"/>
    <m/>
    <m/>
    <m/>
  </r>
  <r>
    <s v="ETO-RD-GU 00247/2026"/>
    <x v="715"/>
    <n v="412600229"/>
    <n v="8385"/>
    <s v="FORMS"/>
    <s v="QUEIMADO"/>
    <s v="VAZAMENTO DE ÓLEO"/>
    <s v="QUEIMADO"/>
    <s v="VAZAMENTO DE ÓLEO"/>
    <s v="MC - SUBSTITUIÇÃO DE TRANSFORMADOR"/>
    <n v="1314449"/>
    <n v="2026"/>
    <s v="COI"/>
    <s v="ETO-RD-GU"/>
    <s v="LD01066094"/>
    <n v="5701335094"/>
    <x v="32"/>
    <m/>
    <n v="771311"/>
    <n v="8700846"/>
    <s v="190-13698866"/>
    <s v="EMERGENCIAL"/>
    <s v="SS ATENDIDA"/>
    <x v="715"/>
    <d v="2026-02-24T00:23:50"/>
    <d v="2026-02-26T15:02:36"/>
    <s v="BLOCO TRANSFORMADOR DE DISTRIBUIÇÃO"/>
    <s v="PEIXE"/>
    <s v="GERALDO JOSE DE FARIA"/>
    <s v="RURAL"/>
    <s v="FORMS SUBST DE TRANSFORMADOR"/>
    <s v="TRAFO QUEIMADO DE 5KVA DA 19.9. PARA RAIOS QUEIMADO, CHAVE DANIFICADA. ACESSO BOM. 01 CLIENTE PENALIZADO.OBS.: A CHAVE DO TRAFO ESTA DANIFICADA."/>
    <n v="15"/>
    <n v="5"/>
    <s v="5"/>
    <d v="2026-07-21T19:08:30"/>
    <m/>
    <m/>
    <m/>
  </r>
  <r>
    <s v="ETO-RD-AR 00346/2026"/>
    <x v="716"/>
    <n v="612600213"/>
    <n v="8812"/>
    <s v="FORMS"/>
    <s v="QUEIMADO"/>
    <s v="DESCARGA ATMOSFÉRICA"/>
    <s v="QUEIMADO"/>
    <s v="DESCARGA ATMOSFÉRICA"/>
    <s v="MC - SUBSTITUIÇÃO DE TRANSFORMADOR"/>
    <n v="1314252"/>
    <n v="2026"/>
    <s v="COI"/>
    <s v="ETO-RD-AR"/>
    <s v="AL01054060"/>
    <n v="5701346060"/>
    <x v="94"/>
    <m/>
    <n v="791263"/>
    <n v="9149269"/>
    <s v="190-13661811"/>
    <s v="EMERGENCIAL"/>
    <s v="SS ATENDIDA"/>
    <x v="716"/>
    <d v="2026-02-21T14:30:00"/>
    <d v="2026-02-23T19:03:38"/>
    <s v="BLOCO TRANSFORMADOR DE DISTRIBUIÇÃO"/>
    <s v="NOVA OLINDA"/>
    <s v="Felipe Batista Ferrreira"/>
    <s v="RURAL"/>
    <s v="FORMS SUBST DE TRANSFORMADOR"/>
    <s v="TR 57013460605KVAPARA RAIO DANIFICADO TENSAO 13800ACESSO LIVRE PARA CAMINHONETE 060OP01"/>
    <n v="25"/>
    <n v="5"/>
    <s v="5KVA"/>
    <d v="2026-07-21T19:08:30"/>
    <m/>
    <m/>
    <m/>
  </r>
  <r>
    <s v="ENC-RD-PS 00163/2026"/>
    <x v="717"/>
    <n v="212600132"/>
    <n v="8812"/>
    <s v="FORMS"/>
    <s v="QUEIMADO"/>
    <s v="DESCARGA ATMOSFÉRICA"/>
    <s v="QUEIMADO"/>
    <s v="DESCARGA ATMOSFÉRICA"/>
    <s v="MC - SUBSTITUIÇÃO DE TRANSFORMADOR"/>
    <n v="1306417"/>
    <n v="2026"/>
    <s v="COI"/>
    <s v="ENC-RD-PS"/>
    <s v="LD04062013"/>
    <n v="5701350084"/>
    <x v="13"/>
    <m/>
    <n v="682733"/>
    <n v="8912203"/>
    <s v="190-13671037"/>
    <s v="EMERGENCIAL"/>
    <s v="SS ATENDIDA"/>
    <x v="717"/>
    <d v="2026-02-02T15:50:00"/>
    <d v="2026-02-03T13:22:49"/>
    <s v="BLOCO TRANSFORMADOR DE DISTRIBUIÇÃO"/>
    <s v="DIVINOPOLIS DO TOCANTINS"/>
    <s v="THIAGO BORGES DE OLIVEIRA"/>
    <s v="RURAL"/>
    <s v="FORMS SUBST DE TRANSFORMADOR"/>
    <s v="segue ss para tratativa com equipe de manutençao o quanto antessubstituir trafo 5701350084 queimado na rdr de divinopoles"/>
    <n v="15"/>
    <n v="5"/>
    <s v="15"/>
    <d v="2026-07-21T19:08:30"/>
    <m/>
    <m/>
    <m/>
  </r>
  <r>
    <s v="ETO-RD-AG 00489/2026"/>
    <x v="718"/>
    <n v="662600297"/>
    <n v="8812"/>
    <s v="FORMS"/>
    <s v="AVARIADO"/>
    <s v="BUCHA DANIFICADA"/>
    <s v="QUEIMADO"/>
    <s v="DESCARGA ATMOSFÉRICA"/>
    <s v="MC - SUBSTITUIÇÃO DE TRANSFORMADOR"/>
    <n v="1342508"/>
    <n v="2026"/>
    <s v="COI"/>
    <s v="ETO-RD-AG"/>
    <s v="LD01014045"/>
    <n v="5701350103"/>
    <x v="136"/>
    <m/>
    <n v="866183"/>
    <n v="9397708"/>
    <s v="190-13709012"/>
    <s v="EMERGENCIAL"/>
    <s v="SS ATENDIDA"/>
    <x v="718"/>
    <d v="2026-05-11T08:35:03"/>
    <d v="2026-05-11T12:16:43"/>
    <s v="BLOCO TRANSFORMADOR DE DISTRIBUIÇÃO"/>
    <s v="SAO MIGUEL DO TOCANTINS"/>
    <s v="VALERIA DE JESUS BORGES CARVAL"/>
    <s v="RURAL"/>
    <s v="FORMS SUBST DE TRANSFORMADOR"/>
    <s v="Segue SS de transformador 5701350103 Queimado Potencia 10 KVA Tensão: 19.9 KVAcesso livre Fazenda Jangada. Assentamento Camarão II"/>
    <n v="15"/>
    <n v="5"/>
    <s v="10 KVA"/>
    <d v="2026-07-21T19:08:30"/>
    <m/>
    <m/>
    <m/>
  </r>
  <r>
    <s v="ENC-RD-PS 00340/2026"/>
    <x v="719"/>
    <n v="212600314"/>
    <n v="8812"/>
    <s v="FORMS"/>
    <s v="QUEIMADO"/>
    <s v="DESCARGA ATMOSFÉRICA"/>
    <s v="QUEIMADO"/>
    <s v="DESCARGA ATMOSFÉRICA"/>
    <s v="MC - SUBSTITUIÇÃO DE TRANSFORMADOR"/>
    <n v="1319285"/>
    <n v="2026"/>
    <s v="COI"/>
    <s v="ENC-RD-PS"/>
    <s v="LD05050008"/>
    <n v="5701356007"/>
    <x v="97"/>
    <m/>
    <n v="765323"/>
    <n v="8926735"/>
    <s v="190-13712507"/>
    <s v="EMERGENCIAL"/>
    <s v="SS ATENDIDA"/>
    <x v="719"/>
    <d v="2026-03-12T13:53:00"/>
    <d v="2026-03-14T18:41:34"/>
    <s v="BLOCO TRANSFORMADOR DE DISTRIBUIÇÃO"/>
    <s v="MIRACEMA DO TOCANTINS"/>
    <s v="Leonardo Oliveira Bezerra Mato"/>
    <s v="RURAL"/>
    <s v="FORMS SUBST DE TRANSFORMADOR"/>
    <s v="SEGUE SS DE TRAFO 5701356007 QUEIMADO PARA DEVIDAS TRATIVAS COM EQUIPE DE MANUTENÇÃO.POTENCIA: 5 KVA TENSÃO: 34.5 KV PARA RAIO QUEIMADO ACESSO LIVRE"/>
    <n v="15"/>
    <n v="5"/>
    <s v="5 KVA "/>
    <d v="2026-07-21T19:08:30"/>
    <m/>
    <m/>
    <m/>
  </r>
  <r>
    <s v="ETO-RD-AR 00438/2026"/>
    <x v="720"/>
    <n v="612600270"/>
    <n v="8812"/>
    <s v="FORMS"/>
    <s v="QUEIMADO"/>
    <s v="DESCARGA ATMOSFÉRICA"/>
    <s v="AVARIADO"/>
    <s v="BUCHA DANIFICADA"/>
    <s v="MC - SUBSTITUIÇÃO DE TRANSFORMADOR"/>
    <n v="1318381"/>
    <n v="2026"/>
    <s v="COI"/>
    <s v="ETO-RD-AR"/>
    <s v="LD05010004"/>
    <n v="5701358022"/>
    <x v="123"/>
    <m/>
    <n v="829486"/>
    <n v="9199514"/>
    <s v="190-13644361"/>
    <s v="EMERGENCIAL"/>
    <s v="SS ATENDIDA"/>
    <x v="720"/>
    <d v="2026-03-09T09:31:09"/>
    <d v="2026-03-10T20:37:04"/>
    <s v="BLOCO TRANSFORMADOR DE DISTRIBUIÇÃO"/>
    <s v="BABACULANDIA"/>
    <s v="GUILHERME BORGES DE OLIVEIRA"/>
    <s v="RURAL"/>
    <s v="FORMS SUBST DE TRANSFORMADOR"/>
    <s v="5701358022 15kva 34.5kv e para raioacesso caminhonete 4x4"/>
    <n v="15"/>
    <n v="5"/>
    <s v="5KVA"/>
    <d v="2026-07-21T19:08:30"/>
    <m/>
    <m/>
    <m/>
  </r>
  <r>
    <s v="ENC-RD-PS 00501/2026"/>
    <x v="721"/>
    <n v="212600460"/>
    <n v="25962"/>
    <s v="FORMS"/>
    <s v="AVARIADO"/>
    <s v="VAZAMENTO DE ÓLEO"/>
    <s v="AVARIADO"/>
    <s v="VAZAMENTO DE ÓLEO"/>
    <s v="MC - SUBSTITUIÇÃO DE TRANSFORMADOR"/>
    <n v="1341012"/>
    <n v="2026"/>
    <s v="COI"/>
    <s v="ENC-RD-PS"/>
    <s v="LD02050008"/>
    <n v="5701360075"/>
    <x v="10"/>
    <m/>
    <n v="711201"/>
    <n v="8953392"/>
    <s v="190-13722530"/>
    <s v="EMERGENCIAL"/>
    <s v="SS ATENDIDA"/>
    <x v="721"/>
    <d v="2026-05-06T13:15:00"/>
    <d v="2026-05-08T20:13:16"/>
    <s v="BLOCO TRANSFORMADOR DE DISTRIBUIÇÃO"/>
    <s v="DOIS IRMAOS DO TOCANTINS"/>
    <s v="Felipe Batista Ferrreira"/>
    <s v="RURAL"/>
    <s v="FORMS SUBST DE TRANSFORMADOR"/>
    <s v="TR 570136007515KVATENSAO 34500PARA RAIO DANIFICADO ACESSO LIVRETRAFO COM MUITO VAZAMENTO DE OLEO INFRMAÇÕES REPASSADAS PELA MANUTENÇÃO WESLEY LEVAR ISOLADOR BASTAO 34500"/>
    <n v="15"/>
    <n v="5"/>
    <s v="15KVA"/>
    <d v="2026-07-21T19:08:30"/>
    <m/>
    <m/>
    <m/>
  </r>
  <r>
    <s v="ETO-RD-GU 00078/2026"/>
    <x v="722"/>
    <n v="412600097"/>
    <n v="8812"/>
    <s v="FORMS"/>
    <s v="QUEIMADO"/>
    <s v="NÃO IDENTIFICADO"/>
    <m/>
    <m/>
    <s v="MC - SUBSTITUIÇÃO DE TRANSFORMADOR"/>
    <n v="1287245"/>
    <n v="2026"/>
    <s v="COI"/>
    <s v="ETO-RD-GU"/>
    <s v="LD01066094"/>
    <n v="5701362094"/>
    <x v="32"/>
    <m/>
    <n v="763173"/>
    <n v="8699783"/>
    <s v="190-13691646"/>
    <s v="EMERGENCIAL"/>
    <s v="SS ATENDIDA"/>
    <x v="722"/>
    <d v="2026-01-15T23:13:00"/>
    <d v="2026-01-18T17:38:03"/>
    <s v="BLOCO TRANSFORMADOR DE DISTRIBUIÇÃO"/>
    <s v="PEIXE"/>
    <s v="Wilmar Lucas Rodrigues Noleto"/>
    <s v="RURAL"/>
    <s v="FORMS SUBST DE TRANSFORMADOR"/>
    <s v="SEGUE SS DE TRAFO QUEIMADO NA RDR DE PEIXE, TRAFO DE 15KVA REDE DE 19.9KV, PARA RAIO QUEIMADO E ACESSO LIVRE, TRAFO NA COMPENSAÇÃO T0-R$2515,00  ----   T10-3255,00"/>
    <n v="15"/>
    <n v="15"/>
    <s v="15kva"/>
    <d v="2026-07-21T19:08:30"/>
    <m/>
    <m/>
    <m/>
  </r>
  <r>
    <s v="DOLP-RD-PA 00446/2026"/>
    <x v="723"/>
    <n v="112600443"/>
    <n v="25983"/>
    <s v="FORMS"/>
    <s v="AVARIADO"/>
    <s v="BUCHA DANIFICADA"/>
    <s v="AVARIADO"/>
    <s v="BUCHA DANIFICADA"/>
    <s v="MC - SUBSTITUIÇÃO DE TRANSFORMADOR"/>
    <n v="1331374"/>
    <n v="2026"/>
    <s v="COI"/>
    <s v="DOLP-RD-PA"/>
    <s v="AL04099059"/>
    <n v="5701362122"/>
    <x v="42"/>
    <m/>
    <n v="795556"/>
    <n v="8863556"/>
    <s v="190-49788968"/>
    <s v="EMERGENCIAL"/>
    <s v="SS ATENDIDA"/>
    <x v="723"/>
    <d v="2026-04-12T18:00:00"/>
    <d v="2026-04-15T14:48:36"/>
    <s v="TRANSFORMADOR DE DISTRIBUIÇÃO ENERGISA 13.8Kv"/>
    <s v="PALMAS"/>
    <s v="PAULO AUGUSTO DA SILVA MORAIS"/>
    <s v="RURAL"/>
    <s v="FORMS SUBST DE TRANSFORMADOR"/>
    <s v="TRAFO 5701362122 COM PONTO QUENTE NA CONEXÃO"/>
    <n v="10"/>
    <n v="10"/>
    <s v="75 KVA"/>
    <d v="2026-07-21T19:08:30"/>
    <m/>
    <m/>
    <m/>
  </r>
  <r>
    <s v="ETO-RD-GU 00017/2026"/>
    <x v="724"/>
    <n v="412600029"/>
    <n v="8812"/>
    <s v="FORMS"/>
    <s v="AVARIADO"/>
    <s v="BUCHA DANIFICADA"/>
    <m/>
    <m/>
    <s v="MC - SUBSTITUIÇÃO DE TRANSFORMADOR"/>
    <n v="1279220"/>
    <n v="2026"/>
    <s v="COI"/>
    <s v="ETO-RD-GU"/>
    <s v="LD01066094"/>
    <n v="5701363094"/>
    <x v="32"/>
    <m/>
    <n v="760483"/>
    <n v="8698745"/>
    <s v="190-13674617"/>
    <s v="EMERGENCIAL"/>
    <s v="SS ATENDIDA"/>
    <x v="724"/>
    <d v="2026-01-05T18:15:00"/>
    <d v="2026-01-07T15:53:25"/>
    <s v="BLOCO TRANSFORMADOR DE DISTRIBUIÇÃO"/>
    <s v="PEIXE"/>
    <s v="MARCELO LIMA DAMASCENO"/>
    <s v="RURAL"/>
    <s v="FORMS SUBST DE TRANSFORMADOR"/>
    <s v="bucha secundaria queimada para raio queimado e chave fusivel com defeito 19,9kv"/>
    <n v="15"/>
    <n v="15"/>
    <s v="15kva"/>
    <d v="2026-07-21T19:08:30"/>
    <m/>
    <m/>
    <m/>
  </r>
  <r>
    <s v="ENC-RD-PS 00477/2026"/>
    <x v="725"/>
    <n v="212600440"/>
    <n v="8812"/>
    <s v="FORMS"/>
    <s v="QUEIMADO"/>
    <s v="DESCARGA ATMOSFÉRICA"/>
    <s v="QUEIMADO"/>
    <s v="DESCARGA ATMOSFÉRICA"/>
    <s v="MC - SUBSTITUIÇÃO DE TRANSFORMADOR"/>
    <n v="1337305"/>
    <n v="2026"/>
    <s v="COI"/>
    <s v="ENC-RD-PS"/>
    <s v="LD01434149"/>
    <n v="5701373055"/>
    <x v="16"/>
    <m/>
    <n v="649406"/>
    <n v="8983086"/>
    <s v="190-13673847"/>
    <s v="EMERGENCIAL"/>
    <s v="SS ATENDIDA"/>
    <x v="725"/>
    <d v="2026-04-27T18:58:00"/>
    <d v="2026-04-29T12:49:41"/>
    <s v="BLOCO TRANSFORMADOR DE DISTRIBUIÇÃO"/>
    <s v="ARAGUACEMA"/>
    <s v="JOSE MARIA ALVES MONTEL"/>
    <s v="RURAL"/>
    <s v="FORMS SUBST DE TRANSFORMADOR"/>
    <s v="INT: 20264329450230Segue SS de TR 5701373055 15KVA/19.9KV e para-raios queimados.Acesso somente para caminhonete.UC 11097685CHACARA CANTINHO DA ESPERANCA63991150475DEVANI DOS SANTOS MARTINS055OP01 63 99207-2249"/>
    <n v="15"/>
    <n v="5"/>
    <s v="15"/>
    <d v="2026-07-21T19:08:30"/>
    <m/>
    <m/>
    <m/>
  </r>
  <r>
    <s v="ENC-RD-PS 00379/2026"/>
    <x v="726"/>
    <n v="212600336"/>
    <n v="8812"/>
    <s v="FORMS"/>
    <s v="QUEIMADO"/>
    <s v="DESCARGA ATMOSFÉRICA"/>
    <s v="QUEIMADO"/>
    <s v="DESCARGA ATMOSFÉRICA"/>
    <s v="MC - SUBSTITUIÇÃO DE TRANSFORMADOR"/>
    <n v="1323218"/>
    <n v="2026"/>
    <s v="COI"/>
    <s v="ENC-RD-PS"/>
    <s v="LD04062013"/>
    <n v="5701379084"/>
    <x v="13"/>
    <m/>
    <n v="684009"/>
    <n v="8914658"/>
    <s v="190-13681803"/>
    <s v="EMERGENCIAL"/>
    <s v="SS ATENDIDA"/>
    <x v="726"/>
    <d v="2026-03-22T15:10:00"/>
    <d v="2026-03-25T09:29:04"/>
    <s v="BLOCO TRANSFORMADOR DE DISTRIBUIÇÃO"/>
    <s v="DIVINOPOLIS DO TOCANTINS"/>
    <s v="Felipe Batista Ferrreira"/>
    <s v="RURAL"/>
    <s v="FORMS SUBST DE TRANSFORMADOR"/>
    <s v="TR 57013790845KVA19,9 PARA RAIO BOM ACESSO LIVREEQUIPE DIVO 04"/>
    <n v="15"/>
    <n v="5"/>
    <s v="5KVA"/>
    <d v="2026-07-21T19:08:30"/>
    <m/>
    <m/>
    <m/>
  </r>
  <r>
    <s v="ETO-RD-AR 01007/2026"/>
    <x v="727"/>
    <n v="612600631"/>
    <n v="8812"/>
    <s v="FORMS"/>
    <s v="QUEIMADO"/>
    <s v="NÃO IDENTIFICADO"/>
    <s v="QUEIMADO"/>
    <s v="SOBRECARGA"/>
    <s v="MC - SUBSTITUIÇÃO DE TRANSFORMADOR"/>
    <n v="1357791"/>
    <n v="2026"/>
    <s v="COI"/>
    <s v="ETO-RD-AR"/>
    <s v="AL02096004"/>
    <n v="5701380004"/>
    <x v="137"/>
    <m/>
    <n v="813299"/>
    <n v="9185590"/>
    <s v="190-15832031"/>
    <s v="EMERGENCIAL"/>
    <s v="SS ATENDIDA"/>
    <x v="727"/>
    <d v="2026-06-20T12:00:00"/>
    <d v="2026-06-22T15:45:16"/>
    <s v="TRANSFORMADOR DE DISTRIBUIÇÃO ENERGISA 7.967Kv"/>
    <s v="ARAGUAINA"/>
    <s v="ERLAN PEREIRA DE SOUSA"/>
    <s v="RURAL"/>
    <s v="FORMS SUBST DE TRANSFORMADOR"/>
    <s v="trafo:5701380004    15KVA queimado para-raio queimado acesso: somente para caminhonete endereço:IND CHACARA FM, 0 - CHACARA FMequipe:004OP22"/>
    <n v="15"/>
    <n v="15"/>
    <s v="15kva"/>
    <d v="2026-07-21T19:08:30"/>
    <m/>
    <m/>
    <m/>
  </r>
  <r>
    <s v="ENC-RD-PS 00254/2026"/>
    <x v="728"/>
    <n v="212600231"/>
    <n v="8812"/>
    <s v="FORMS"/>
    <s v="QUEIMADO"/>
    <s v="DESCARGA ATMOSFÉRICA"/>
    <s v="QUEIMADO"/>
    <s v="DESCARGA ATMOSFÉRICA"/>
    <s v="MC - SUBSTITUIÇÃO DE TRANSFORMADOR"/>
    <n v="1314330"/>
    <n v="2026"/>
    <s v="COI"/>
    <s v="ENC-RD-PS"/>
    <s v="LD01434149"/>
    <n v="5701380055"/>
    <x v="16"/>
    <m/>
    <n v="667458"/>
    <n v="9023883"/>
    <s v="190-13722990"/>
    <s v="EMERGENCIAL"/>
    <s v="SS ATENDIDA"/>
    <x v="728"/>
    <d v="2026-02-20T17:30:00"/>
    <d v="2026-02-22T19:03:07"/>
    <s v="BLOCO TRANSFORMADOR DE DISTRIBUIÇÃO"/>
    <s v="ARAGUACEMA"/>
    <s v="Felipe Batista Ferrreira"/>
    <s v="RURAL"/>
    <s v="FORMS SUBST DE TRANSFORMADOR"/>
    <s v="TR 570138005515KVAPARA RAIO DANIFICADO aCESSO BOM tensao 34500055op01"/>
    <n v="15"/>
    <n v="5"/>
    <s v="15kva"/>
    <d v="2026-07-21T19:08:30"/>
    <m/>
    <m/>
    <m/>
  </r>
  <r>
    <s v="ETO-RD-GU 00096/2026"/>
    <x v="729"/>
    <n v="412600119"/>
    <n v="8385"/>
    <s v="FORMS"/>
    <s v="QUEIMADO"/>
    <s v="DESCARGA ATMOSFÉRICA"/>
    <m/>
    <m/>
    <s v="MC - SUBSTITUIÇÃO DE TRANSFORMADOR"/>
    <n v="1287617"/>
    <n v="2026"/>
    <s v="COI"/>
    <s v="ETO-RD-GU"/>
    <s v="LD04040003"/>
    <n v="5701398094"/>
    <x v="26"/>
    <m/>
    <n v="752834"/>
    <n v="8677674"/>
    <s v="190-13645586"/>
    <s v="EMERGENCIAL"/>
    <s v="SS ATENDIDA"/>
    <x v="729"/>
    <d v="2026-01-17T19:00:00"/>
    <d v="2026-01-20T13:26:43"/>
    <s v="BLOCO TRANSFORMADOR DE DISTRIBUIÇÃO"/>
    <s v="PEIXE"/>
    <s v="JURANDY GOMES DE OLIVEIRA"/>
    <s v="RURAL"/>
    <s v="FORMS SUBST DE TRANSFORMADOR"/>
    <s v="trafo 5701398094 de 15 kva acesso camionete tensao 19.9 para raio queimado"/>
    <n v="15"/>
    <n v="10"/>
    <s v="15"/>
    <d v="2026-07-21T19:08:30"/>
    <m/>
    <m/>
    <m/>
  </r>
  <r>
    <s v="DG-RD-PO 00216/2026"/>
    <x v="730"/>
    <n v="312600175"/>
    <n v="8812"/>
    <s v="FORMS"/>
    <s v="QUEIMADO"/>
    <s v="DESCARGA ATMOSFÉRICA"/>
    <m/>
    <m/>
    <s v="MC - SUBSTITUIÇÃO DE TRANSFORMADOR"/>
    <n v="1316424"/>
    <n v="2026"/>
    <s v="COI"/>
    <s v="DG-RD-PO"/>
    <s v="AL06072001"/>
    <n v="5701402001"/>
    <x v="91"/>
    <m/>
    <n v="796774"/>
    <n v="8796579"/>
    <s v="190-13686278"/>
    <s v="EMERGENCIAL"/>
    <s v="SS ATENDIDA"/>
    <x v="730"/>
    <d v="2026-02-28T20:16:00"/>
    <d v="2026-03-03T12:54:59"/>
    <s v="BLOCO TRANSFORMADOR DE DISTRIBUIÇÃO"/>
    <s v="PORTO NACIONAL"/>
    <s v="Leonardo Oliveira Bezerra Mato"/>
    <s v="RURAL"/>
    <s v="FORMS SUBST DE TRANSFORMADOR"/>
    <s v="segue ss de trafo 5701402001 queimado para devidas tratativas com equipe de manutençãoPotencia: 10 kvatensão 13.8paara raio queimado acesso livre"/>
    <n v="15"/>
    <n v="10"/>
    <s v="10 KVA "/>
    <d v="2026-07-21T19:08:30"/>
    <m/>
    <m/>
    <m/>
  </r>
  <r>
    <s v="DG-RD-PO 00233/2026"/>
    <x v="731"/>
    <n v="312600177"/>
    <n v="8385"/>
    <s v="FORA FORMS"/>
    <s v="QUEIMADO"/>
    <m/>
    <m/>
    <m/>
    <s v="MC - SUBSTITUIÇÃO DE TRANSFORMADOR"/>
    <n v="1316625"/>
    <n v="2026"/>
    <s v="MANUT"/>
    <s v="DG-RD-PO"/>
    <s v="AL01072001"/>
    <n v="5702646001"/>
    <x v="1"/>
    <m/>
    <n v="782422"/>
    <n v="8815331"/>
    <s v="190-61357003"/>
    <s v="EMERGENCIAL"/>
    <s v="SS ATENDIDA"/>
    <x v="731"/>
    <d v="2026-03-03T08:45:00"/>
    <d v="2026-03-06T08:09:08"/>
    <s v="TRANSFORMADOR DE DISTRIBUIÇÃO ENERGISA 13.8Kv"/>
    <s v="PORTO NACIONAL"/>
    <s v="BOAVENTURA JUNIOR FERREIRA LOP"/>
    <s v="URBANO"/>
    <s v="AVISO DE ANOMALIA"/>
    <s v="segue nota trafo queimado de 45kVA paraio bom"/>
    <n v="45"/>
    <n v="45"/>
    <m/>
    <d v="1900-01-14T00:00:00"/>
    <m/>
    <m/>
    <m/>
  </r>
  <r>
    <s v="ENC-RD-PS 00214/2026"/>
    <x v="732"/>
    <n v="212600197"/>
    <n v="8812"/>
    <s v="FORMS"/>
    <s v="QUEIMADO"/>
    <s v="DESCARGA ATMOSFÉRICA"/>
    <s v="QUEIMADO"/>
    <s v="DESCARGA ATMOSFÉRICA"/>
    <s v="MC - SUBSTITUIÇÃO DE TRANSFORMADOR"/>
    <n v="1311720"/>
    <n v="2026"/>
    <s v="COI"/>
    <s v="ENC-RD-PS"/>
    <s v="LD02050008"/>
    <n v="5701403075"/>
    <x v="10"/>
    <m/>
    <n v="719892"/>
    <n v="8973536"/>
    <s v="190-12313407"/>
    <s v="EMERGENCIAL"/>
    <s v="SS ATENDIDA"/>
    <x v="732"/>
    <d v="2026-02-11T15:51:00"/>
    <d v="2026-02-13T13:01:21"/>
    <s v="BLOCO TRANSFORMADOR DE DISTRIBUIÇÃO"/>
    <s v="DOIS IRMAOS DO TOCANTINS"/>
    <s v="THIAGO BORGES DE OLIVEIRA"/>
    <s v="RURAL"/>
    <s v="FORMS SUBST DE TRANSFORMADOR"/>
    <s v="Segue ss para tratativa  com equipe de manutençao o quanto antessubstituir trafo 5701403075 na rdr de dois irmao"/>
    <n v="15"/>
    <n v="5"/>
    <s v="15"/>
    <d v="2026-07-21T19:08:30"/>
    <m/>
    <m/>
    <m/>
  </r>
  <r>
    <s v="ETO-RD-AR 00181/2026"/>
    <x v="733"/>
    <n v="612600123"/>
    <n v="8385"/>
    <s v="FORA FORMS"/>
    <s v="QUEIMADO"/>
    <s v="VAZAMENTO DE ÓLEO"/>
    <s v="QUEIMADO"/>
    <s v="VAZAMENTO DE ÓLEO"/>
    <s v="MC - SUBSTITUIÇÃO DE TRANSFORMADOR"/>
    <n v="1306258"/>
    <n v="2026"/>
    <s v="COI"/>
    <s v="ETO-RD-AR"/>
    <s v="AL07103004"/>
    <n v="5703422004"/>
    <x v="1"/>
    <m/>
    <n v="807564"/>
    <n v="9200747"/>
    <s v="190-13668546"/>
    <s v="EMERGENCIAL"/>
    <s v="SS ATENDIDA"/>
    <x v="733"/>
    <d v="2026-01-30T18:15:00"/>
    <d v="2026-02-02T00:02:26"/>
    <s v="BLOCO TRANSFORMADOR DE DISTRIBUIÇÃO"/>
    <s v="ARAGUAINA"/>
    <s v="ARTHUR MAGALHAES DAS DORES"/>
    <s v="URBANO"/>
    <s v="AVISO DE ANOMALIA"/>
    <s v="trafo queimado 5703422004 com vazamentoi de oleo e jumper danificadopot 112,5kvatensão 13,8kvpara-raio ruimacesso bomsetor lago sul"/>
    <n v="45"/>
    <n v="75"/>
    <m/>
    <d v="1900-01-14T00:00:00"/>
    <m/>
    <m/>
    <m/>
  </r>
  <r>
    <s v="ETO-RD-AR 00146/2026"/>
    <x v="734"/>
    <n v="612600096"/>
    <n v="8812"/>
    <s v="FORMS"/>
    <s v="QUEIMADO"/>
    <s v="VAZAMENTO DE ÓLEO"/>
    <s v="QUEIMADO"/>
    <s v="VAZAMENTO DE ÓLEO"/>
    <s v="MC - SUBSTITUIÇÃO DE TRANSFORMADOR"/>
    <n v="1299980"/>
    <n v="2026"/>
    <s v="COI"/>
    <s v="ETO-RD-AR"/>
    <s v="AL02096004"/>
    <n v="5701406004"/>
    <x v="137"/>
    <m/>
    <n v="802975"/>
    <n v="9174537"/>
    <s v="190-13716836"/>
    <s v="EMERGENCIAL"/>
    <s v="SS ATENDIDA"/>
    <x v="734"/>
    <d v="2026-01-24T01:15:00"/>
    <d v="2026-01-26T16:24:27"/>
    <s v="BLOCO TRANSFORMADOR DE DISTRIBUIÇÃO"/>
    <s v="ARAGUAINA"/>
    <s v="GUILHERME BORGES DE OLIVEIRA"/>
    <s v="RURAL"/>
    <s v="FORMS SUBST DE TRANSFORMADOR"/>
    <s v="trafo 5701406004 15kva 13.8kv queimado com vazamento de oleo"/>
    <n v="15"/>
    <n v="15"/>
    <s v="15KVA"/>
    <d v="2026-07-21T19:08:30"/>
    <m/>
    <m/>
    <m/>
  </r>
  <r>
    <s v="ETO-RD-AG 00124/2026"/>
    <x v="735"/>
    <n v="662600073"/>
    <n v="8812"/>
    <s v="FORMS"/>
    <s v="QUEIMADO"/>
    <s v="DESCARGA ATMOSFÉRICA"/>
    <s v="QUEIMADO"/>
    <s v="DESCARGA ATMOSFÉRICA"/>
    <s v="MC - SUBSTITUIÇÃO DE TRANSFORMADOR"/>
    <n v="1305959"/>
    <n v="2026"/>
    <s v="COI"/>
    <s v="ETO-RD-AG"/>
    <s v="LD03109039"/>
    <n v="5701406039"/>
    <x v="44"/>
    <m/>
    <n v="837966"/>
    <n v="9376075"/>
    <s v="190-13668760"/>
    <s v="EMERGENCIAL"/>
    <s v="SS ATENDIDA"/>
    <x v="735"/>
    <d v="2026-02-02T16:29:14"/>
    <d v="2026-02-04T20:43:19"/>
    <s v="BLOCO TRANSFORMADOR DE DISTRIBUIÇÃO"/>
    <s v="ARAGUATINS"/>
    <s v="DELIO NUNES OSCAR"/>
    <s v="RURAL"/>
    <s v="FORMS SUBST DE TRANSFORMADOR"/>
    <s v="Trafo 5701406039 de 15 kva na 1939 kva  maiis para raio queimado , acesso para Camionete"/>
    <n v="15"/>
    <n v="5"/>
    <s v="15"/>
    <d v="2026-07-21T19:08:30"/>
    <m/>
    <m/>
    <m/>
  </r>
  <r>
    <s v="ENC-RD-PS 00245/2026"/>
    <x v="736"/>
    <n v="212600225"/>
    <n v="8812"/>
    <s v="FORMS"/>
    <s v="QUEIMADO"/>
    <s v="DESCARGA ATMOSFÉRICA"/>
    <s v="QUEIMADO"/>
    <s v="DESCARGA ATMOSFÉRICA"/>
    <s v="MC - SUBSTITUIÇÃO DE TRANSFORMADOR"/>
    <n v="1314357"/>
    <n v="2026"/>
    <s v="COI"/>
    <s v="ENC-RD-PS"/>
    <s v="LD02050008"/>
    <n v="5701412075"/>
    <x v="10"/>
    <m/>
    <n v="716552"/>
    <n v="8970310"/>
    <s v="190-13651856"/>
    <s v="EMERGENCIAL"/>
    <s v="SS ATENDIDA"/>
    <x v="736"/>
    <d v="2026-02-19T13:59:00"/>
    <d v="2026-02-20T14:32:34"/>
    <s v="BLOCO TRANSFORMADOR DE DISTRIBUIÇÃO"/>
    <s v="DOIS IRMAOS DO TOCANTINS"/>
    <s v="Felipe Batista Ferrreira"/>
    <s v="RURAL"/>
    <s v="FORMS SUBST DE TRANSFORMADOR"/>
    <s v="TR 57014120755KVAPARA RAIO DANIFICADO ACESSO PARA CAMININETE TENSAO 34500075OOP02"/>
    <n v="15"/>
    <n v="5"/>
    <s v="5KVA"/>
    <d v="2026-07-21T19:08:30"/>
    <m/>
    <m/>
    <m/>
  </r>
  <r>
    <s v="ETO-RD-AR 00558/2026"/>
    <x v="737"/>
    <n v="612600351"/>
    <n v="8812"/>
    <s v="FORMS"/>
    <s v="QUEIMADO"/>
    <s v="DESCARGA ATMOSFÉRICA"/>
    <s v="QUEIMADO"/>
    <s v="DESCARGA ATMOSFÉRICA"/>
    <s v="MC - SUBSTITUIÇÃO DE TRANSFORMADOR"/>
    <n v="1326048"/>
    <n v="2026"/>
    <s v="COI"/>
    <s v="ETO-RD-AR"/>
    <s v="LD03105019"/>
    <n v="5701415077"/>
    <x v="58"/>
    <m/>
    <n v="852214"/>
    <n v="9131303"/>
    <s v="190-13706613"/>
    <s v="EMERGENCIAL"/>
    <s v="SS ATENDIDA"/>
    <x v="737"/>
    <d v="2026-03-27T15:50:00"/>
    <d v="2026-03-29T10:51:41"/>
    <s v="BLOCO TRANSFORMADOR DE DISTRIBUIÇÃO"/>
    <s v="GOIATINS"/>
    <s v="VINICIUS DE MORAIS NERY"/>
    <s v="RURAL"/>
    <s v="FORMS SUBST DE TRANSFORMADOR"/>
    <s v="segue ss para substituiçao de trafo 5701415077 queimado trafo de 15kva tensao 34,5kv para raio queimado acesso livre com equipe de manutencao na rural de [0077] GOIATINSIND FAZENDA VEREDA COMPRIDA, 0"/>
    <n v="15"/>
    <n v="15"/>
    <s v="15kva"/>
    <d v="2026-07-21T19:08:30"/>
    <m/>
    <m/>
    <m/>
  </r>
  <r>
    <s v="ENC-RD-PS 00113/2026"/>
    <x v="738"/>
    <n v="212600119"/>
    <n v="8812"/>
    <s v="FORMS"/>
    <s v="QUEIMADO"/>
    <s v="DESCARGA ATMOSFÉRICA"/>
    <s v="QUEIMADO"/>
    <s v="DESCARGA ATMOSFÉRICA"/>
    <s v="MC - SUBSTITUIÇÃO DE TRANSFORMADOR"/>
    <n v="1297153"/>
    <n v="2026"/>
    <s v="MANUT"/>
    <s v="ENC-RD-PS"/>
    <s v="LD03062013"/>
    <n v="5701418014"/>
    <x v="28"/>
    <m/>
    <n v="691200"/>
    <n v="8852760"/>
    <s v="190-13688290"/>
    <s v="EMERGENCIAL"/>
    <s v="SS ATENDIDA"/>
    <x v="738"/>
    <d v="2026-01-23T16:42:00"/>
    <d v="2026-01-25T18:05:39"/>
    <s v="BLOCO TRANSFORMADOR DE DISTRIBUIÇÃO"/>
    <s v="PIUM"/>
    <s v="MARCO ANTONIO LOURENCO CAMPOS"/>
    <s v="RURAL"/>
    <s v="FORMS SUBST DE TRANSFORMADOR"/>
    <s v="SEGUE SS DE TRAFO QUEIMADO, TRAFO 5701418014, TENSAO 34500 / 440 V, TRAFO DE 15KVA, PARA RAIO DANIFICADO, ACESSO LIVRE"/>
    <n v="25"/>
    <n v="15"/>
    <s v="15KVA"/>
    <d v="2026-07-21T19:08:30"/>
    <m/>
    <m/>
    <m/>
  </r>
  <r>
    <s v="ENC-RD-PS 00405/2026"/>
    <x v="739"/>
    <n v="212600360"/>
    <n v="8812"/>
    <s v="FORMS"/>
    <s v="QUEIMADO"/>
    <s v="DESCARGA ATMOSFÉRICA"/>
    <s v="QUEIMADO"/>
    <s v="DESCARGA ATMOSFÉRICA"/>
    <s v="MC - SUBSTITUIÇÃO DE TRANSFORMADOR"/>
    <n v="1325546"/>
    <n v="2026"/>
    <s v="COI"/>
    <s v="ENC-RD-PS"/>
    <s v="LD02062013"/>
    <n v="5701424017"/>
    <x v="138"/>
    <m/>
    <n v="739080"/>
    <n v="8896917"/>
    <s v="190-13677125"/>
    <s v="EMERGENCIAL"/>
    <s v="SS ATENDIDA"/>
    <x v="739"/>
    <d v="2026-03-26T17:29:00"/>
    <d v="2026-03-29T12:39:04"/>
    <s v="BLOCO TRANSFORMADOR DE DISTRIBUIÇÃO"/>
    <s v="BARROLANDIA"/>
    <s v="Leonardo Oliveira Bezerra Mato"/>
    <s v="RURAL"/>
    <s v="FORMS SUBST DE TRANSFORMADOR"/>
    <s v="Segue SS de trafo 5701424017 para devidas tratativas com equipe de manutenção.Potencia: 15 kvaTensão: 34,5 kv Para raio queimadoacesso livre"/>
    <n v="15"/>
    <n v="15"/>
    <s v="15 kva"/>
    <d v="2026-07-21T19:08:30"/>
    <m/>
    <m/>
    <m/>
  </r>
  <r>
    <s v="ETO-RD-AR 00574/2026"/>
    <x v="740"/>
    <n v="612600348"/>
    <n v="8812"/>
    <s v="FORMS"/>
    <s v="QUEIMADO"/>
    <s v="DESCARGA ATMOSFÉRICA"/>
    <s v="QUEIMADO"/>
    <s v="DESCARGA ATMOSFÉRICA"/>
    <s v="MC - SUBSTITUIÇÃO DE TRANSFORMADOR"/>
    <n v="1326558"/>
    <n v="2026"/>
    <s v="COI"/>
    <s v="ETO-RD-AR"/>
    <s v="LD03105019"/>
    <n v="5701428077"/>
    <x v="58"/>
    <m/>
    <n v="847167"/>
    <n v="9125614"/>
    <s v="190-13680021"/>
    <s v="EMERGENCIAL"/>
    <s v="SS ATENDIDA"/>
    <x v="740"/>
    <d v="2026-03-30T15:55:00"/>
    <d v="2026-04-01T13:14:14"/>
    <s v="BLOCO TRANSFORMADOR DE DISTRIBUIÇÃO"/>
    <s v="GOIATINS"/>
    <s v="PAULO SERGIO CAETANO FREIRE"/>
    <s v="RURAL"/>
    <s v="FORMS SUBST DE TRANSFORMADOR"/>
    <s v="Trafo 5701428077 queimado 15 kv 19,9 kva acesso caminhonete para raio ruim e instalar grampo glv na chave fusível de proteção 077op01"/>
    <n v="15"/>
    <n v="15"/>
    <s v="15 KVA "/>
    <d v="2026-07-21T19:08:30"/>
    <m/>
    <m/>
    <m/>
  </r>
  <r>
    <s v="DOLP-RD-PA 00294/2026"/>
    <x v="741"/>
    <n v="112600317"/>
    <n v="8385"/>
    <s v="FORMS"/>
    <s v="AVARIADO"/>
    <s v="BUCHA DANIFICADA"/>
    <s v="AVARIADO"/>
    <s v="BUCHA DANIFICADA"/>
    <s v="MC - SUBSTITUIÇÃO DE TRANSFORMADOR"/>
    <n v="1315268"/>
    <n v="2026"/>
    <s v="COI"/>
    <s v="DOLP-RD-PA"/>
    <s v="AL01102271"/>
    <n v="5703857001"/>
    <x v="1"/>
    <m/>
    <n v="766050"/>
    <n v="8859567"/>
    <s v="190-13644101"/>
    <s v="EMERGENCIAL"/>
    <s v="SS ATENDIDA"/>
    <x v="741"/>
    <d v="2026-02-26T19:48:00"/>
    <d v="2026-02-28T21:53:44"/>
    <s v="BLOCO TRANSFORMADOR DE DISTRIBUIÇÃO"/>
    <s v="PORTO NACIONAL"/>
    <s v="ASTROGILDO PIRES BERNARDO"/>
    <s v="RURAL"/>
    <s v="FORMS SUBST DE TRANSFORMADOR"/>
    <s v="TRAFO 5703857001 com tensão baixa. TAP Interno. Potência: 15 KVATensão: 13,8 KVAcesso: Livre."/>
    <n v="25"/>
    <n v="15"/>
    <s v="15"/>
    <d v="2026-07-21T19:08:30"/>
    <m/>
    <m/>
    <m/>
  </r>
  <r>
    <s v="ETO-RD-AR 00321/2026"/>
    <x v="742"/>
    <n v="612600199"/>
    <n v="8812"/>
    <s v="FORMS"/>
    <s v="QUEIMADO"/>
    <s v="DESCARGA ATMOSFÉRICA"/>
    <s v="QUEIMADO"/>
    <s v="DESCARGA ATMOSFÉRICA"/>
    <s v="MC - SUBSTITUIÇÃO DE TRANSFORMADOR"/>
    <n v="1312926"/>
    <n v="2026"/>
    <s v="COI"/>
    <s v="ETO-RD-AR"/>
    <s v="LD03105019"/>
    <n v="5701436077"/>
    <x v="58"/>
    <m/>
    <n v="852173"/>
    <n v="9120438"/>
    <s v="190-13671934"/>
    <s v="EMERGENCIAL"/>
    <s v="SS ATENDIDA"/>
    <x v="742"/>
    <d v="2026-02-17T15:36:00"/>
    <d v="2026-02-19T12:11:53"/>
    <s v="BLOCO TRANSFORMADOR DE DISTRIBUIÇÃO"/>
    <s v="GOIATINS"/>
    <s v="ROBSON FERNANDO LAUERMANN RICO"/>
    <s v="RURAL"/>
    <s v="FORMS SUBST DE TRANSFORMADOR"/>
    <s v="TR-5701436077 Queimadopara raIO QUEIAMADO potência 5kvatensão 34,5kvacesso livreequipe 265op01 tel-63992212789"/>
    <n v="15"/>
    <n v="5"/>
    <s v="5"/>
    <d v="2026-07-21T19:08:30"/>
    <m/>
    <m/>
    <m/>
  </r>
  <r>
    <s v="ENC-RD-PS 00020/2026"/>
    <x v="743"/>
    <n v="212600072"/>
    <n v="8812"/>
    <s v="FORMS"/>
    <s v="QUEIMADO"/>
    <s v="DESCARGA ATMOSFÉRICA"/>
    <s v="QUEIMADO"/>
    <s v="DESCARGA ATMOSFÉRICA"/>
    <s v="MC - SUBSTITUIÇÃO DE TRANSFORMADOR"/>
    <n v="1282611"/>
    <n v="2026"/>
    <s v="COI"/>
    <s v="ENC-RD-PS"/>
    <s v="LD03062013"/>
    <n v="5701450014"/>
    <x v="28"/>
    <m/>
    <n v="699606"/>
    <n v="8848834"/>
    <s v="190-13716994"/>
    <s v="EMERGENCIAL"/>
    <s v="SS ATENDIDA"/>
    <x v="743"/>
    <d v="2026-01-09T16:00:00"/>
    <d v="2026-01-08T17:48:21"/>
    <s v="BLOCO TRANSFORMADOR DE DISTRIBUIÇÃO"/>
    <s v="PIUM"/>
    <s v="Felipe Batista Ferrreira"/>
    <s v="RURAL"/>
    <s v="FORMS SUBST DE TRANSFORMADOR"/>
    <s v="TR 57014500145KVA R19,9PRA RAIO DANIFICADO ACESSO CAMINHONETE .ARVORES NO CAMINHO 5METROS DE PODA (1) PENALIZADA LEVAR MOTOR SERRA 014OP01"/>
    <n v="15"/>
    <n v="5"/>
    <s v="5KVA"/>
    <d v="2026-07-21T19:08:30"/>
    <m/>
    <m/>
    <m/>
  </r>
  <r>
    <s v="ENC-RD-PS 00123/2026"/>
    <x v="744"/>
    <n v="212600111"/>
    <n v="8812"/>
    <s v="FORMS"/>
    <s v="QUEIMADO"/>
    <s v="DESCARGA ATMOSFÉRICA"/>
    <s v="QUEIMADO"/>
    <s v="DESCARGA ATMOSFÉRICA"/>
    <s v="MC - SUBSTITUIÇÃO DE TRANSFORMADOR"/>
    <n v="1298696"/>
    <n v="2026"/>
    <s v="COI"/>
    <s v="ENC-RD-PS"/>
    <s v="LD02050008"/>
    <n v="5701481075"/>
    <x v="10"/>
    <m/>
    <n v="730507"/>
    <n v="8949105"/>
    <s v="190-13677280"/>
    <s v="EMERGENCIAL"/>
    <s v="SS ATENDIDA"/>
    <x v="744"/>
    <d v="2026-01-24T16:10:00"/>
    <d v="2026-01-26T18:49:21"/>
    <s v="BLOCO TRANSFORMADOR DE DISTRIBUIÇÃO"/>
    <s v="DOIS IRMAOS DO TOCANTINS"/>
    <s v="Felipe Batista Ferrreira"/>
    <s v="RURAL"/>
    <s v="FORMS SUBST DE TRANSFORMADOR"/>
    <s v="TR 570148107515KVAPARA RAIO DANIFICADO ACESSO LIVRE34500075OP03"/>
    <n v="15"/>
    <n v="15"/>
    <s v="15KVA"/>
    <d v="2026-07-21T19:08:30"/>
    <m/>
    <m/>
    <m/>
  </r>
  <r>
    <s v="ETO-RD-GU 00019/2026"/>
    <x v="745"/>
    <n v="412600033"/>
    <n v="8385"/>
    <s v="FORMS"/>
    <s v="QUEIMADO"/>
    <s v="DESCARGA ATMOSFÉRICA"/>
    <m/>
    <m/>
    <s v="MC - SUBSTITUIÇÃO DE TRANSFORMADOR"/>
    <n v="1279206"/>
    <n v="2026"/>
    <s v="COI"/>
    <s v="ETO-RD-GU"/>
    <s v="LD02066094"/>
    <n v="5701495094"/>
    <x v="110"/>
    <m/>
    <n v="781385"/>
    <n v="8630527"/>
    <s v="190-13680120"/>
    <s v="EMERGENCIAL"/>
    <s v="SS ATENDIDA"/>
    <x v="745"/>
    <d v="2026-01-05T12:27:00"/>
    <d v="2026-01-07T20:40:11"/>
    <s v="BLOCO TRANSFORMADOR DE DISTRIBUIÇÃO"/>
    <s v="PEIXE"/>
    <s v="MARCELO LIMA DAMASCENO"/>
    <s v="RURAL"/>
    <s v="FORMS SUBST DE TRANSFORMADOR"/>
    <s v="transformador e para raio queimado acesso livre"/>
    <n v="15"/>
    <n v="5"/>
    <s v="05kva"/>
    <d v="2026-07-21T19:08:30"/>
    <m/>
    <m/>
    <m/>
  </r>
  <r>
    <s v="ENC-RD-PS 00265/2026"/>
    <x v="746"/>
    <n v="212600239"/>
    <n v="8812"/>
    <s v="FORMS"/>
    <s v="QUEIMADO"/>
    <s v="DESCARGA ATMOSFÉRICA"/>
    <s v="QUEIMADO"/>
    <s v="DESCARGA ATMOSFÉRICA"/>
    <s v="MC - SUBSTITUIÇÃO DE TRANSFORMADOR"/>
    <n v="1314684"/>
    <n v="2026"/>
    <s v="COI"/>
    <s v="ENC-RD-PS"/>
    <s v="LD02050008"/>
    <n v="5701496075"/>
    <x v="10"/>
    <m/>
    <n v="688992"/>
    <n v="8990881"/>
    <s v="190-13669974"/>
    <s v="EMERGENCIAL"/>
    <s v="SS ATENDIDA"/>
    <x v="746"/>
    <d v="2026-02-24T03:15:00"/>
    <d v="2026-02-26T15:18:29"/>
    <s v="BLOCO TRANSFORMADOR DE DISTRIBUIÇÃO"/>
    <s v="DOIS IRMAOS DO TOCANTINS"/>
    <s v="EVA RAIANE CASTELO BONFIM DA S"/>
    <s v="RURAL"/>
    <s v="FORMS SUBST DE TRANSFORMADOR"/>
    <s v="TR 5701496075  10kva 19,9kv E PARA-RAIOS acesso caminhonete  075op02"/>
    <n v="15"/>
    <n v="5"/>
    <s v="10KVA"/>
    <d v="2026-07-21T19:08:30"/>
    <m/>
    <m/>
    <m/>
  </r>
  <r>
    <s v="ETO-RD-AR 00079/2026"/>
    <x v="747"/>
    <n v="612600068"/>
    <n v="8812"/>
    <s v="FORMS"/>
    <s v="QUEIMADO"/>
    <s v="DESCARGA ATMOSFÉRICA"/>
    <s v="QUEIMADO"/>
    <s v="DESCARGA ATMOSFÉRICA"/>
    <s v="MC - SUBSTITUIÇÃO DE TRANSFORMADOR"/>
    <n v="1287339"/>
    <n v="2026"/>
    <s v="COI"/>
    <s v="ETO-RD-AR"/>
    <s v="LD03105019"/>
    <n v="5701497077"/>
    <x v="58"/>
    <m/>
    <n v="837756"/>
    <n v="9124270"/>
    <s v="190-13723001"/>
    <s v="EMERGENCIAL"/>
    <s v="SS ATENDIDA"/>
    <x v="747"/>
    <d v="2026-01-16T16:00:00"/>
    <d v="2026-01-18T20:25:39"/>
    <s v="BLOCO TRANSFORMADOR DE DISTRIBUIÇÃO"/>
    <s v="GOIATINS"/>
    <s v="STANLEY APARECIDO DO CARMO"/>
    <s v="RURAL"/>
    <s v="FORMS SUBST DE TRANSFORMADOR"/>
    <s v="Trafo: 5701497077 QUEIMADO Potencia: 5 KVATensão: 34,5 KVPara raio: queimado Acesso: CAMIONETA      Equipe: 265OP01 (63)99953-6054"/>
    <n v="15"/>
    <n v="5"/>
    <s v="5 KVA"/>
    <d v="2026-07-21T19:08:30"/>
    <m/>
    <m/>
    <m/>
  </r>
  <r>
    <s v="ENC-RD-PS 00235/2026"/>
    <x v="748"/>
    <n v="212600226"/>
    <n v="8812"/>
    <s v="FORMS"/>
    <s v="QUEIMADO"/>
    <s v="DESCARGA ATMOSFÉRICA"/>
    <s v="QUEIMADO"/>
    <s v="DESCARGA ATMOSFÉRICA"/>
    <s v="MC - SUBSTITUIÇÃO DE TRANSFORMADOR"/>
    <n v="1312994"/>
    <n v="2026"/>
    <s v="COI"/>
    <s v="ENC-RD-PS"/>
    <s v="LD05062013"/>
    <n v="5701502084"/>
    <x v="29"/>
    <m/>
    <n v="707583"/>
    <n v="8918213"/>
    <s v="190-13662001"/>
    <s v="EMERGENCIAL"/>
    <s v="SS ATENDIDA"/>
    <x v="748"/>
    <d v="2026-02-17T18:15:00"/>
    <d v="2026-02-18T20:19:10"/>
    <s v="BLOCO TRANSFORMADOR DE DISTRIBUIÇÃO"/>
    <s v="DIVINOPOLIS DO TOCANTINS"/>
    <s v="EVA RAIANE CASTELO BONFIM DA S"/>
    <s v="RURAL"/>
    <s v="FORMS SUBST DE TRANSFORMADOR"/>
    <s v="TRAFO QUEIMADO 5701502084 15KVA 19,89KV  E PARA-RAIOS ACESSO CAMINHONETE"/>
    <n v="15"/>
    <n v="15"/>
    <s v="15KVA "/>
    <d v="2026-07-21T19:08:30"/>
    <m/>
    <m/>
    <m/>
  </r>
  <r>
    <s v="ETO-RD-AG 00508/2026"/>
    <x v="749"/>
    <n v="662600315"/>
    <n v="8812"/>
    <s v="FORMS"/>
    <s v="QUEIMADO"/>
    <s v="DESCARGA ATMOSFÉRICA"/>
    <s v="QUEIMADO"/>
    <s v="NÃO IDENTIFICADO"/>
    <s v="MC - SUBSTITUIÇÃO DE TRANSFORMADOR"/>
    <n v="1345532"/>
    <n v="2026"/>
    <s v="COI"/>
    <s v="ETO-RD-AG"/>
    <s v="LD02109039"/>
    <n v="5701508039"/>
    <x v="93"/>
    <m/>
    <n v="795452"/>
    <n v="9405292"/>
    <s v="190-13711117"/>
    <s v="EMERGENCIAL"/>
    <s v="SS ATENDIDA"/>
    <x v="749"/>
    <d v="2026-05-16T23:48:26"/>
    <d v="2026-05-18T13:32:41"/>
    <s v="BLOCO TRANSFORMADOR DE DISTRIBUIÇÃO"/>
    <s v="ARAGUATINS"/>
    <s v="VALERIA DE JESUS BORGES CARVAL"/>
    <s v="RURAL"/>
    <s v="FORMS SUBST DE TRANSFORMADOR"/>
    <s v="trafo queimado 5701508039 - 15KVA - 34,5KV - para raio queimado - acesso caminhonete. IND CHACARA BOA ESPERANCA - cliente: JUNHO ALVES DE SOUSA - 63992753298REF PROX AO PEQUENO E AO VALDINAR RDR ARAGUATINS"/>
    <n v="15"/>
    <n v="5"/>
    <s v="15KVA"/>
    <d v="2026-07-21T19:08:30"/>
    <m/>
    <m/>
    <m/>
  </r>
  <r>
    <s v="ENC-RD-PS 00276/2026"/>
    <x v="750"/>
    <n v="212600255"/>
    <n v="8812"/>
    <s v="FORMS"/>
    <s v="QUEIMADO"/>
    <s v="DESCARGA ATMOSFÉRICA"/>
    <s v="QUEIMADO"/>
    <s v="DESCARGA ATMOSFÉRICA"/>
    <s v="MC - SUBSTITUIÇÃO DE TRANSFORMADOR"/>
    <n v="1315892"/>
    <n v="2026"/>
    <s v="COI"/>
    <s v="ENC-RD-PS"/>
    <s v="LD04062013"/>
    <n v="5701539084"/>
    <x v="13"/>
    <m/>
    <n v="680835"/>
    <n v="8910486"/>
    <s v="190-13685966"/>
    <s v="EMERGENCIAL"/>
    <s v="SS ATENDIDA"/>
    <x v="750"/>
    <d v="2026-02-26T19:00:00"/>
    <d v="2026-03-01T09:42:48"/>
    <s v="BLOCO TRANSFORMADOR DE DISTRIBUIÇÃO"/>
    <s v="DIVINOPOLIS DO TOCANTINS"/>
    <s v="THIAGO BORGES DE OLIVEIRA"/>
    <s v="RURAL"/>
    <s v="FORMS SUBST DE TRANSFORMADOR"/>
    <s v="Segue ss para tratativa com equipe de manutençao o quanto antes substituir trafo 5701539084 na rdr de divinopoles"/>
    <n v="15"/>
    <n v="5"/>
    <s v="15"/>
    <d v="2026-07-21T19:08:30"/>
    <m/>
    <m/>
    <m/>
  </r>
  <r>
    <s v="ETO-RD-GU 00217/2026"/>
    <x v="751"/>
    <n v="412600213"/>
    <n v="8385"/>
    <s v="FORMS"/>
    <s v="QUEIMADO"/>
    <s v="DESCARGA ATMOSFÉRICA"/>
    <s v="QUEIMADO"/>
    <s v="DESCARGA ATMOSFÉRICA"/>
    <s v="MC - SUBSTITUIÇÃO DE TRANSFORMADOR"/>
    <n v="1312895"/>
    <n v="2026"/>
    <s v="COI"/>
    <s v="ETO-RD-GU"/>
    <s v="LD04040003"/>
    <n v="5701545094"/>
    <x v="26"/>
    <m/>
    <n v="750894"/>
    <n v="8677291"/>
    <s v="190-13701318"/>
    <s v="EMERGENCIAL"/>
    <s v="SS ATENDIDA"/>
    <x v="751"/>
    <d v="2026-02-18T08:04:03"/>
    <d v="2026-02-19T17:59:11"/>
    <s v="BLOCO TRANSFORMADOR DE DISTRIBUIÇÃO"/>
    <s v="PEIXE"/>
    <s v="JURANDY GOMES DE OLIVEIRA"/>
    <s v="RURAL"/>
    <s v="FORMS SUBST DE TRANSFORMADOR"/>
    <s v="trafo 5701545094 queimado em campo de 5 kva para raio queimado em campo acesso camionete tensao 19.9 kv"/>
    <n v="15"/>
    <n v="5"/>
    <s v="5"/>
    <d v="2026-07-21T19:08:30"/>
    <m/>
    <m/>
    <m/>
  </r>
  <r>
    <s v="DG-RD-PO 00012/2026"/>
    <x v="752"/>
    <n v="312600033"/>
    <n v="8812"/>
    <s v="FORMS"/>
    <s v="QUEIMADO"/>
    <s v="DESCARGA ATMOSFÉRICA"/>
    <m/>
    <m/>
    <s v="MC - SUBSTITUIÇÃO DE TRANSFORMADOR"/>
    <n v="1281653"/>
    <n v="2026"/>
    <s v="COI"/>
    <s v="DG-RD-PO"/>
    <s v="AL02057189"/>
    <n v="5701566001"/>
    <x v="30"/>
    <m/>
    <n v="768437"/>
    <n v="8819110"/>
    <s v="190-13662974"/>
    <s v="EMERGENCIAL"/>
    <s v="SS ATENDIDA"/>
    <x v="752"/>
    <d v="2026-01-06T13:14:00"/>
    <d v="2026-01-06T11:08:35"/>
    <s v="BLOCO TRANSFORMADOR DE DISTRIBUIÇÃO"/>
    <s v="PORTO NACIONAL"/>
    <s v="HERBSON DE AMORIM GOMES"/>
    <s v="RURAL"/>
    <s v="FORMS SUBST DE TRANSFORMADOR"/>
    <s v="TRRAFO 5701566001  E PARA RAIO QUEIMADO POTENCIA: 15KVA 13800ACESSO: CAMINHONETE"/>
    <n v="25"/>
    <n v="15"/>
    <s v="15KVA"/>
    <d v="2026-07-21T19:08:30"/>
    <m/>
    <m/>
    <m/>
  </r>
  <r>
    <s v="ENC-RD-PS 00199/2026"/>
    <x v="753"/>
    <n v="212600178"/>
    <n v="8812"/>
    <s v="FORMS"/>
    <s v="QUEIMADO"/>
    <s v="DESCARGA ATMOSFÉRICA"/>
    <s v="QUEIMADO"/>
    <s v="DESCARGA ATMOSFÉRICA"/>
    <s v="MC - SUBSTITUIÇÃO DE TRANSFORMADOR"/>
    <n v="1310232"/>
    <n v="2026"/>
    <s v="COI"/>
    <s v="ENC-RD-PS"/>
    <s v="LD02050008"/>
    <n v="5701569075"/>
    <x v="10"/>
    <m/>
    <n v="725763"/>
    <n v="8966966"/>
    <s v="190-13716327"/>
    <s v="EMERGENCIAL"/>
    <s v="SS ATENDIDA"/>
    <x v="753"/>
    <d v="2026-02-06T18:10:00"/>
    <d v="2026-02-08T17:54:40"/>
    <s v="BLOCO TRANSFORMADOR DE DISTRIBUIÇÃO"/>
    <s v="DOIS IRMAOS DO TOCANTINS"/>
    <s v="EVA RAIANE CASTELO BONFIM DA S"/>
    <s v="RURAL"/>
    <s v="FORMS SUBST DE TRANSFORMADOR"/>
    <s v="trafo queimado 5701569075o cliente que está a 5 dias sem energia já perdeu bastante carne."/>
    <n v="15"/>
    <n v="5"/>
    <s v="5kva"/>
    <d v="2026-07-21T19:08:30"/>
    <m/>
    <m/>
    <m/>
  </r>
  <r>
    <s v="DG-RD-PO 00070/2026"/>
    <x v="754"/>
    <n v="312600072"/>
    <n v="8812"/>
    <s v="FORMS"/>
    <s v="QUEIMADO"/>
    <s v="DESCARGA ATMOSFÉRICA"/>
    <m/>
    <m/>
    <s v="MC - SUBSTITUIÇÃO DE TRANSFORMADOR"/>
    <n v="1289425"/>
    <n v="2026"/>
    <s v="COI"/>
    <s v="DG-RD-PO"/>
    <s v="LD02059122"/>
    <n v="5701575035"/>
    <x v="19"/>
    <m/>
    <n v="845341"/>
    <n v="8844177"/>
    <s v="190-13673893"/>
    <s v="EMERGENCIAL"/>
    <s v="SS ATENDIDA"/>
    <x v="754"/>
    <d v="2026-01-19T14:49:00"/>
    <d v="2026-01-21T10:54:38"/>
    <s v="BLOCO TRANSFORMADOR DE DISTRIBUIÇÃO"/>
    <s v="MONTE DO CARMO"/>
    <s v="CLEONE PEREIRA DE SOUZA LIMA"/>
    <s v="RURAL"/>
    <s v="FORMS SUBST DE TRANSFORMADOR"/>
    <s v="trafo 5701575035 15kva e para raio queimado acesso caminhonete  equipe 035op01 984566882equipe desloca proximo tr 5701574035 solta glv 61440076 manda tr 5701575035"/>
    <n v="25"/>
    <n v="5"/>
    <s v="15kva"/>
    <d v="2026-07-21T19:08:30"/>
    <m/>
    <m/>
    <m/>
  </r>
  <r>
    <s v="ETO-RD-GU 00010/2026"/>
    <x v="755"/>
    <n v="412600036"/>
    <n v="8812"/>
    <s v="FORMS"/>
    <s v="QUEIMADO"/>
    <s v="DESCARGA ATMOSFÉRICA"/>
    <s v="QUEIMADO"/>
    <s v="DESCARGA ATMOSFÉRICA"/>
    <s v="MC - SUBSTITUIÇÃO DE TRANSFORMADOR"/>
    <n v="1277313"/>
    <n v="2026"/>
    <s v="COI"/>
    <s v="ETO-RD-GU"/>
    <s v="LD03036052"/>
    <n v="5701586052"/>
    <x v="115"/>
    <m/>
    <n v="653757"/>
    <n v="8730117"/>
    <s v="190-13664005"/>
    <s v="EMERGENCIAL"/>
    <s v="SS ATENDIDA"/>
    <x v="755"/>
    <d v="2026-01-06T12:59:06"/>
    <d v="2026-01-05T12:59:34"/>
    <s v="BLOCO TRANSFORMADOR DE DISTRIBUIÇÃO"/>
    <s v="FORMOSO DO ARAGUAIA"/>
    <s v="JONATAN ALVES DE SOUZA"/>
    <s v="RURAL"/>
    <s v="FORMS SUBST DE TRANSFORMADOR"/>
    <s v="SEGUE SOLICITAÇÃO DE SERVIÇO PARA TROCA DE TRAFO QUEIMADOTRAFO QUEIMADO DE 15KVA, NA 19.9 KV, PARA RAIO QEIMADO. ACESSO LIVRE"/>
    <n v="15"/>
    <n v="15"/>
    <s v="15KVA"/>
    <d v="2026-07-21T19:08:30"/>
    <m/>
    <m/>
    <m/>
  </r>
  <r>
    <s v="ETO-RD-AR 00530/2026"/>
    <x v="756"/>
    <n v="612600333"/>
    <n v="8812"/>
    <s v="FORMS"/>
    <s v="QUEIMADO"/>
    <s v="BUCHA DANIFICADA"/>
    <s v="QUEIMADO"/>
    <s v="NÃO IDENTIFICADO"/>
    <s v="MC - SUBSTITUIÇÃO DE TRANSFORMADOR"/>
    <n v="1322964"/>
    <n v="2026"/>
    <s v="COI"/>
    <s v="ETO-RD-AR"/>
    <s v="AL01042078"/>
    <n v="5701589077"/>
    <x v="134"/>
    <m/>
    <n v="862308"/>
    <n v="9117572"/>
    <s v="190-13695485"/>
    <s v="EMERGENCIAL"/>
    <s v="SS ATENDIDA"/>
    <x v="756"/>
    <d v="2026-03-22T02:10:00"/>
    <d v="2026-03-24T15:41:44"/>
    <s v="BLOCO TRANSFORMADOR DE DISTRIBUIÇÃO"/>
    <s v="GOIATINS"/>
    <s v="ROBSON FERNANDO LAUERMANN RICO"/>
    <s v="RURAL"/>
    <s v="FORMS SUBST DE TRANSFORMADOR"/>
    <s v="TR-5701589077 Queimadopara raios bompotência 5kvatensão 13,8kvacesso caminhoneteequipe 077op02 tel-63992409718"/>
    <n v="15"/>
    <n v="5"/>
    <s v="5"/>
    <d v="2026-07-21T19:08:30"/>
    <m/>
    <m/>
    <m/>
  </r>
  <r>
    <s v="ENC-RD-PS 00203/2026"/>
    <x v="757"/>
    <n v="212600196"/>
    <n v="8812"/>
    <s v="FORMS"/>
    <s v="QUEIMADO"/>
    <s v="DESCARGA ATMOSFÉRICA"/>
    <s v="QUEIMADO"/>
    <s v="DESCARGA ATMOSFÉRICA"/>
    <s v="MC - SUBSTITUIÇÃO DE TRANSFORMADOR"/>
    <n v="1311384"/>
    <n v="2026"/>
    <s v="COI"/>
    <s v="ENC-RD-PS"/>
    <s v="LD01050008"/>
    <n v="5701592075"/>
    <x v="25"/>
    <m/>
    <n v="727112"/>
    <n v="8940133"/>
    <s v="190-13644357"/>
    <s v="EMERGENCIAL"/>
    <s v="SS ATENDIDA"/>
    <x v="757"/>
    <d v="2026-02-10T16:45:00"/>
    <d v="2026-02-11T12:28:26"/>
    <s v="BLOCO TRANSFORMADOR DE DISTRIBUIÇÃO"/>
    <s v="DOIS IRMAOS DO TOCANTINS"/>
    <s v="Leonardo Oliveira Bezerra Mato"/>
    <s v="RURAL"/>
    <s v="FORMS SUBST DE TRANSFORMADOR"/>
    <s v="segue SS de trafo 5701592075 queimado para devidas trativas com equipe de manutenção.Potencia: 5 kvaTensão34,5kvPara raio queimado acesso livre"/>
    <n v="15"/>
    <n v="5"/>
    <s v="5 KVA "/>
    <d v="2026-07-21T19:08:30"/>
    <m/>
    <m/>
    <m/>
  </r>
  <r>
    <s v="DOLP-RD-PA 00359/2026"/>
    <x v="758"/>
    <n v="112600326"/>
    <n v="8385"/>
    <s v="FORA FORMS"/>
    <s v="AVARIADO"/>
    <s v="VAZAMENTO DE ÓLEO"/>
    <s v="AVARIADO"/>
    <s v="VAZAMENTO DE ÓLEO"/>
    <s v="MC - SUBSTITUIÇÃO DE TRANSFORMADOR"/>
    <n v="1327575"/>
    <n v="2026"/>
    <s v="COI"/>
    <s v="DOLP-RD-PA"/>
    <s v="AL08099059"/>
    <n v="5705367059"/>
    <x v="1"/>
    <m/>
    <n v="796509"/>
    <n v="8855815"/>
    <s v="190-13659805"/>
    <s v="EMERGENCIAL"/>
    <s v="SS ATENDIDA"/>
    <x v="758"/>
    <d v="2026-04-01T16:42:00"/>
    <d v="2026-03-21T12:37:02"/>
    <s v="BLOCO TRANSFORMADOR DE DISTRIBUIÇÃO"/>
    <s v="PALMAS"/>
    <s v="HELDER SILVA CARVALHO"/>
    <s v="URBANO"/>
    <s v="AVISO DE ANOMALIA"/>
    <s v="Transformador 5705367059, com vazamento de oleo media proporção, potencia 75kva, tensão 13.8, para raio bom, acesso ao caminhao livre. Verificar possibilidade de levar um de maior potencia."/>
    <n v="1125"/>
    <n v="1125"/>
    <s v="75"/>
    <d v="1900-01-14T00:00:00"/>
    <m/>
    <m/>
    <m/>
  </r>
  <r>
    <s v="ETO-RD-GU 00106/2026"/>
    <x v="759"/>
    <n v="412600136"/>
    <n v="8812"/>
    <s v="FORMS"/>
    <s v="QUEIMADO"/>
    <s v="DESCARGA ATMOSFÉRICA"/>
    <s v="QUEIMADO"/>
    <s v="DESCARGA ATMOSFÉRICA"/>
    <s v="MC - SUBSTITUIÇÃO DE TRANSFORMADOR"/>
    <n v="1293819"/>
    <n v="2026"/>
    <s v="COI"/>
    <s v="ETO-RD-GU"/>
    <s v="LD03036052"/>
    <n v="5701596052"/>
    <x v="115"/>
    <m/>
    <n v="647058"/>
    <n v="8730789"/>
    <s v="190-13684592"/>
    <s v="EMERGENCIAL"/>
    <s v="SS ATENDIDA"/>
    <x v="759"/>
    <d v="2026-01-27T16:01:51"/>
    <d v="2026-01-22T19:27:00"/>
    <s v="BLOCO TRANSFORMADOR DE DISTRIBUIÇÃO"/>
    <s v="FORMOSO DO ARAGUAIA"/>
    <s v="JONATAN ALVES DE SOUZA"/>
    <s v="RURAL"/>
    <s v="FORMS SUBST DE TRANSFORMADOR"/>
    <s v="SEGUE SOLICITAÇÃO DE SERVIÇO PARA TROCA DE TRAFO QUEIMADO"/>
    <n v="25"/>
    <n v="25"/>
    <s v="25 KVA"/>
    <d v="2026-07-21T19:08:30"/>
    <m/>
    <m/>
    <m/>
  </r>
  <r>
    <s v="DG-RD-PO 00104/2026"/>
    <x v="760"/>
    <n v="312600089"/>
    <n v="8812"/>
    <s v="FORMS"/>
    <s v="QUEIMADO"/>
    <s v="DESCARGA ATMOSFÉRICA"/>
    <m/>
    <m/>
    <s v="MC - SUBSTITUIÇÃO DE TRANSFORMADOR"/>
    <n v="1302654"/>
    <n v="2026"/>
    <s v="COI"/>
    <s v="DG-RD-PO"/>
    <s v="LD03046026"/>
    <n v="5701623026"/>
    <x v="14"/>
    <m/>
    <n v="867276"/>
    <n v="8797394"/>
    <s v="190-13684649"/>
    <s v="EMERGENCIAL"/>
    <s v="SS ATENDIDA"/>
    <x v="760"/>
    <d v="2026-01-26T18:09:00"/>
    <d v="2026-01-28T10:09:36"/>
    <s v="BLOCO TRANSFORMADOR DE DISTRIBUIÇÃO"/>
    <s v="PONTE ALTA DO TOCANTINS"/>
    <s v="JANES FERREIRA DA SILVA"/>
    <s v="RURAL"/>
    <s v="FORMS SUBST DE TRANSFORMADOR"/>
    <s v="TR 5701623026 queimado segue SS para substituição"/>
    <n v="15"/>
    <n v="5"/>
    <s v="10"/>
    <d v="2026-07-21T19:08:30"/>
    <m/>
    <m/>
    <m/>
  </r>
  <r>
    <s v="ENC-RD-PS 00258/2026"/>
    <x v="761"/>
    <n v="212600236"/>
    <n v="8812"/>
    <s v="FORMS"/>
    <s v="QUEIMADO"/>
    <s v="DESCARGA ATMOSFÉRICA"/>
    <s v="QUEIMADO"/>
    <s v="DESCARGA ATMOSFÉRICA"/>
    <s v="MC - SUBSTITUIÇÃO DE TRANSFORMADOR"/>
    <n v="1314469"/>
    <n v="2026"/>
    <s v="COI"/>
    <s v="ENC-RD-PS"/>
    <s v="LD03062013"/>
    <n v="5701638014"/>
    <x v="28"/>
    <m/>
    <n v="675993"/>
    <n v="8882307"/>
    <s v="190-13652446"/>
    <s v="EMERGENCIAL"/>
    <s v="SS ATENDIDA"/>
    <x v="761"/>
    <d v="2026-02-23T00:15:00"/>
    <d v="2026-02-23T12:52:25"/>
    <s v="BLOCO TRANSFORMADOR DE DISTRIBUIÇÃO"/>
    <s v="PIUM"/>
    <s v="EVA RAIANE CASTELO BONFIM DA S"/>
    <s v="RURAL"/>
    <s v="FORMS SUBST DE TRANSFORMADOR"/>
    <s v="5701638014 45kva 34,5kv acesso bom 014op02"/>
    <n v="45"/>
    <n v="45"/>
    <s v="45KVA"/>
    <d v="2026-07-21T19:08:30"/>
    <m/>
    <m/>
    <m/>
  </r>
  <r>
    <s v="ETO-RD-AR 00744/2026"/>
    <x v="762"/>
    <n v="612600447"/>
    <n v="8812"/>
    <s v="FORMS"/>
    <s v="QUEIMADO"/>
    <s v="DESCARGA ATMOSFÉRICA"/>
    <s v="TRANSFORMADOR DE DISTRIBUIÇÃO"/>
    <s v="DESCARGA ATMOSFÉRICA"/>
    <s v="MC - SUBSTITUIÇÃO DE TRANSFORMADOR"/>
    <n v="1337155"/>
    <n v="2026"/>
    <s v="COI"/>
    <s v="ETO-RD-AR"/>
    <s v="LD05010004"/>
    <n v="5701658022"/>
    <x v="123"/>
    <m/>
    <n v="824940"/>
    <n v="9202830"/>
    <s v="190-13651743"/>
    <s v="EMERGENCIAL"/>
    <s v="SS ATENDIDA"/>
    <x v="762"/>
    <d v="2026-04-27T12:00:00"/>
    <d v="2026-04-29T13:33:56"/>
    <s v="BLOCO TRANSFORMADOR DE DISTRIBUIÇÃO"/>
    <s v="BABACULANDIA"/>
    <s v="STANLEY APARECIDO DO CARMO"/>
    <s v="RURAL"/>
    <s v="FORMS SUBST DE TRANSFORMADOR"/>
    <s v="Trafo 5701658022 queimado Potencia: 10 KVATensão: 34,5 KVPara raio: Queimado Acesso: CamionetaEquipe: 004op22 (63)99946-8318"/>
    <n v="15"/>
    <n v="10"/>
    <s v="10 KVA"/>
    <d v="2026-07-21T19:08:30"/>
    <m/>
    <m/>
    <m/>
  </r>
  <r>
    <s v="ENC-RD-PS 00539/2026"/>
    <x v="763"/>
    <n v="212600495"/>
    <n v="25962"/>
    <s v="FORMS"/>
    <s v="AVARIADO"/>
    <s v="BUCHA DANIFICADA"/>
    <s v="AVARIADO"/>
    <s v="BUCHA DANIFICADA"/>
    <s v="MC - SUBSTITUIÇÃO DE TRANSFORMADOR"/>
    <n v="1348850"/>
    <n v="2026"/>
    <s v="COI"/>
    <s v="ENC-RD-PS"/>
    <s v="LD04062013"/>
    <n v="5701677084"/>
    <x v="13"/>
    <m/>
    <n v="684435"/>
    <n v="8918211"/>
    <s v="190-13644641"/>
    <s v="EMERGENCIAL"/>
    <s v="SS ATENDIDA"/>
    <x v="763"/>
    <d v="2026-05-27T17:13:00"/>
    <d v="2026-05-29T16:12:36"/>
    <s v="BLOCO TRANSFORMADOR DE DISTRIBUIÇÃO"/>
    <s v="DIVINOPOLIS DO TOCANTINS"/>
    <s v="JOSE MARIA ALVES MONTEL"/>
    <s v="RURAL"/>
    <s v="FORMS SUBST DE TRANSFORMADOR"/>
    <s v="INT: 20264442912990Segue SS de TR 5701677084 10KVA/19.9KV com a bucha primária estourada e para-raios queimados.Acesso livre.UC 10805287SITIO NOVA CANAA63985105507MARIA ZILDA TRAUTERNMULLER084OP02 63 98462-3208"/>
    <n v="15"/>
    <n v="5"/>
    <s v="10"/>
    <d v="2026-07-21T19:08:30"/>
    <m/>
    <m/>
    <m/>
  </r>
  <r>
    <s v="ETO-RD-GU 00107/2026"/>
    <x v="764"/>
    <n v="412600124"/>
    <n v="8812"/>
    <s v="FORMS"/>
    <s v="QUEIMADO"/>
    <s v="DESCARGA ATMOSFÉRICA"/>
    <m/>
    <m/>
    <s v="MC - SUBSTITUIÇÃO DE TRANSFORMADOR"/>
    <n v="1293779"/>
    <n v="2026"/>
    <s v="COI"/>
    <s v="ETO-RD-GU"/>
    <s v="LD01066094"/>
    <n v="5701722094"/>
    <x v="32"/>
    <m/>
    <n v="767813"/>
    <n v="8674216"/>
    <s v="190-13870315"/>
    <s v="EMERGENCIAL"/>
    <s v="SS ATENDIDA"/>
    <x v="764"/>
    <d v="2026-01-21T15:45:00"/>
    <d v="2026-01-23T18:06:11"/>
    <s v="BLOCO TRANSFORMADOR DE DISTRIBUIÇÃO"/>
    <s v="PEIXE"/>
    <s v="JURANDY GOMES DE OLIVEIRA"/>
    <s v="RURAL"/>
    <s v="FORMS SUBST DE TRANSFORMADOR"/>
    <s v="trafo 5701722094 queimado em campo de 5 kva acesso camionete para raio queimado rdr de peixe tensao 19.9 ."/>
    <n v="15"/>
    <n v="15"/>
    <s v="5"/>
    <d v="2026-07-21T19:08:30"/>
    <m/>
    <m/>
    <m/>
  </r>
  <r>
    <s v="ENC-RD-PS 00183/2026"/>
    <x v="765"/>
    <n v="212600177"/>
    <n v="8812"/>
    <s v="FORMS"/>
    <s v="QUEIMADO"/>
    <s v="BUCHA DANIFICADA"/>
    <s v="QUEIMADO"/>
    <s v="BUCHA DANIFICADA"/>
    <s v="MC - SUBSTITUIÇÃO DE TRANSFORMADOR"/>
    <n v="1309665"/>
    <n v="2026"/>
    <s v="COI"/>
    <s v="ENC-RD-PS"/>
    <s v="LD02050008"/>
    <n v="5701748075"/>
    <x v="10"/>
    <m/>
    <n v="712110"/>
    <n v="8974758"/>
    <s v="190-13671346"/>
    <s v="EMERGENCIAL"/>
    <s v="SS ATENDIDA"/>
    <x v="765"/>
    <d v="2026-02-05T23:33:00"/>
    <d v="2026-02-06T12:39:48"/>
    <s v="BLOCO TRANSFORMADOR DE DISTRIBUIÇÃO"/>
    <s v="DOIS IRMAOS DO TOCANTINS"/>
    <s v="EVA RAIANE CASTELO BONFIM DA S"/>
    <s v="RURAL"/>
    <s v="FORMS SUBST DE TRANSFORMADOR"/>
    <s v="trafo queimado 5701748075"/>
    <n v="15"/>
    <n v="5"/>
    <s v="15kva"/>
    <d v="2026-07-21T19:08:30"/>
    <m/>
    <m/>
    <m/>
  </r>
  <r>
    <s v="ETO-RD-AR 00437/2026"/>
    <x v="766"/>
    <n v="612600271"/>
    <n v="8812"/>
    <s v="FORMS"/>
    <s v="QUEIMADO"/>
    <s v="DESCARGA ATMOSFÉRICA"/>
    <s v="QUEIMADO"/>
    <s v="DESCARGA ATMOSFÉRICA"/>
    <s v="MC - SUBSTITUIÇÃO DE TRANSFORMADOR"/>
    <n v="1318168"/>
    <n v="2026"/>
    <s v="COI"/>
    <s v="ETO-RD-AR"/>
    <s v="LD05010004"/>
    <n v="5701771022"/>
    <x v="123"/>
    <m/>
    <n v="828139"/>
    <n v="9201606"/>
    <s v="190-36484590"/>
    <s v="EMERGENCIAL"/>
    <s v="SS ATENDIDA"/>
    <x v="766"/>
    <d v="2026-03-08T13:40:00"/>
    <d v="2026-03-10T13:00:26"/>
    <s v="TRANSFORMADOR DE DISTRIBUIÇÃO ENERGISA 19919Kv"/>
    <s v="BABACULANDIA"/>
    <s v="ERLAN PEREIRA DE SOUSA"/>
    <s v="RURAL"/>
    <s v="FORMS SUBST DE TRANSFORMADOR"/>
    <s v="Trafo 5701771022 queimado 15kvaTensão: 34.5Acesso; somente para caminhonteEquipe: 004op27Endereço: Chacara Bela Vista"/>
    <n v="15"/>
    <n v="15"/>
    <s v="15kva"/>
    <d v="2026-07-21T19:08:30"/>
    <m/>
    <m/>
    <m/>
  </r>
  <r>
    <s v="ETO-RD-GU 00426/2026"/>
    <x v="767"/>
    <n v="412600350"/>
    <n v="8385"/>
    <s v="FORMS"/>
    <s v="QUEIMADO"/>
    <s v="NÃO IDENTIFICADO"/>
    <s v="QUEIMADO"/>
    <s v="NÃO IDENTIFICADO"/>
    <s v="MC - SUBSTITUIÇÃO DE TRANSFORMADOR"/>
    <n v="1328222"/>
    <n v="2026"/>
    <s v="COI"/>
    <s v="ETO-RD-GU"/>
    <s v="LD02036052"/>
    <n v="5701795052"/>
    <x v="102"/>
    <m/>
    <n v="660072"/>
    <n v="8651376"/>
    <s v="190-13675236"/>
    <s v="EMERGENCIAL"/>
    <s v="SS ATENDIDA"/>
    <x v="767"/>
    <d v="2026-04-06T17:34:42"/>
    <d v="2026-04-08T13:24:25"/>
    <s v="BLOCO TRANSFORMADOR DE DISTRIBUIÇÃO"/>
    <s v="FORMOSO DO ARAGUAIA"/>
    <s v="Wilmar Lucas Rodrigues Noleto"/>
    <s v="RURAL"/>
    <s v="FORMS SUBST DE TRANSFORMADOR"/>
    <s v="SEGUE SS DE TRAFO QUEIMADO NA RDR DE FORMOSO DO ARAGUAIA, TRAFO DE 5KVA NA REDE DE 19.9KV, PARA RAIO QUEIMADO E ACESSO LIVRE PARA CAMINHONETE."/>
    <n v="15"/>
    <n v="5"/>
    <s v="5KVA"/>
    <d v="2026-07-21T19:08:30"/>
    <m/>
    <m/>
    <m/>
  </r>
  <r>
    <s v="ETO-RD-GU 00319/2026"/>
    <x v="768"/>
    <n v="412600283"/>
    <n v="8812"/>
    <s v="FORMS"/>
    <s v="QUEIMADO"/>
    <s v="DESCARGA ATMOSFÉRICA"/>
    <s v="QUEIMADO"/>
    <s v="SOBRECARGA"/>
    <s v="MC - SUBSTITUIÇÃO DE TRANSFORMADOR"/>
    <n v="1320555"/>
    <n v="2026"/>
    <s v="COI"/>
    <s v="ETO-RD-GU"/>
    <s v="LD02036052"/>
    <n v="5701799052"/>
    <x v="102"/>
    <m/>
    <n v="663818"/>
    <n v="8649505"/>
    <s v="190-13661429"/>
    <s v="EMERGENCIAL"/>
    <s v="SS ATENDIDA"/>
    <x v="768"/>
    <d v="2026-03-14T16:40:00"/>
    <d v="2026-03-16T11:03:30"/>
    <s v="BLOCO TRANSFORMADOR DE DISTRIBUIÇÃO"/>
    <s v="FORMOSO DO ARAGUAIA"/>
    <s v="JONATAN ALVES DE SOUZA"/>
    <s v="RURAL"/>
    <s v="FORMS SUBST DE TRANSFORMADOR"/>
    <s v="SEGUE SOLICITAÇÃO DE TROCA DE TRAFO QUEIAMDO NA RDR DE FORMOSO"/>
    <n v="15"/>
    <n v="15"/>
    <s v="15KVA"/>
    <d v="2026-07-21T19:08:30"/>
    <m/>
    <m/>
    <m/>
  </r>
  <r>
    <s v="ETO-RD-DP 00380/2026"/>
    <x v="769"/>
    <n v="512600181"/>
    <n v="8812"/>
    <s v="FORMS"/>
    <s v="QUEIMADO"/>
    <s v="NÃO IDENTIFICADO"/>
    <s v="CABOS MT"/>
    <s v="ARMADURA EXPOSTA / OXIDADA"/>
    <s v="MC - SUBSTITUIÇÃO DE TRANSFORMADOR"/>
    <n v="1357786"/>
    <n v="2026"/>
    <s v="COI"/>
    <s v="ETO-RD-DP"/>
    <s v="LD01414027"/>
    <n v="5701814038"/>
    <x v="67"/>
    <m/>
    <n v="996580"/>
    <n v="8611868"/>
    <s v="190-13673435"/>
    <s v="EMERGENCIAL"/>
    <s v="SS ATENDIDA"/>
    <x v="769"/>
    <d v="2026-06-21T15:55:00"/>
    <d v="2026-06-23T13:09:44"/>
    <s v="BLOCO TRANSFORMADOR DE DISTRIBUIÇÃO"/>
    <s v="TAGUATINGA"/>
    <s v="MARCELO LIMA DAMASCENO"/>
    <s v="RURAL"/>
    <s v="FORMS SUBST DE TRANSFORMADOR"/>
    <s v="transformador queimado acesso livre"/>
    <n v="15"/>
    <n v="15"/>
    <s v="15kva"/>
    <d v="2026-07-21T19:08:30"/>
    <m/>
    <m/>
    <m/>
  </r>
  <r>
    <s v="DG-RD-PO 00149/2026"/>
    <x v="770"/>
    <n v="312600105"/>
    <n v="25962"/>
    <s v="FORMS"/>
    <s v="QUEIMADO"/>
    <s v="VAZAMENTO DE ÓLEO"/>
    <s v="QUEIMADO"/>
    <s v="VAZAMENTO DE ÓLEO"/>
    <s v="MC - SUBSTITUIÇÃO DE TRANSFORMADOR"/>
    <n v="1306430"/>
    <n v="2026"/>
    <s v="COI"/>
    <s v="DG-RD-PO"/>
    <s v="AL02057189"/>
    <n v="5701877001"/>
    <x v="30"/>
    <m/>
    <n v="769293"/>
    <n v="8812513"/>
    <s v="190-13707658"/>
    <s v="EMERGENCIAL"/>
    <s v="SS ATENDIDA"/>
    <x v="770"/>
    <d v="2026-02-02T20:08:00"/>
    <d v="2026-02-04T23:02:30"/>
    <s v="BLOCO TRANSFORMADOR DE DISTRIBUIÇÃO"/>
    <s v="PORTO NACIONAL"/>
    <s v="CLEONE PEREIRA DE SOUZA LIMA"/>
    <s v="RURAL"/>
    <s v="FORMS SUBST DE TRANSFORMADOR"/>
    <s v="5701877001 30KVA E PARA RAIO QUEIMADO NA 13,8  ACESSO LIVRE, EQUIPE 001OP23 992432595"/>
    <n v="30"/>
    <n v="30"/>
    <s v="30KVA"/>
    <d v="2026-07-21T19:08:30"/>
    <m/>
    <m/>
    <m/>
  </r>
  <r>
    <s v="ETO-RD-GR 00071/2026"/>
    <x v="771"/>
    <n v="712600058"/>
    <n v="8812"/>
    <s v="FORMS"/>
    <s v="QUEIMADO"/>
    <s v="DESCARGA ATMOSFÉRICA"/>
    <s v="QUEIMADO"/>
    <s v="DESCARGA ATMOSFÉRICA"/>
    <s v="MC - SUBSTITUIÇÃO DE TRANSFORMADOR"/>
    <n v="1284986"/>
    <n v="2026"/>
    <s v="COI"/>
    <s v="ETO-RD-GR"/>
    <s v="LD03038009"/>
    <n v="5701882077"/>
    <x v="8"/>
    <m/>
    <n v="850685"/>
    <n v="9087732"/>
    <s v="190-13678334"/>
    <s v="EMERGENCIAL"/>
    <s v="SS ATENDIDA"/>
    <x v="771"/>
    <d v="2026-01-14T16:40:00"/>
    <d v="2026-01-16T18:02:23"/>
    <s v="BLOCO TRANSFORMADOR DE DISTRIBUIÇÃO"/>
    <s v="GOIATINS"/>
    <s v="PAULO SERGIO CAETANO FREIRE"/>
    <s v="RURAL"/>
    <s v="FORMS SUBST DE TRANSFORMADOR"/>
    <s v="TRAFO 5701882077 QUEIMADO PARA RAIO TAMBÉM DE 15 KVA NA NA REDE 19,9 KV ACESSO BOM PARA CAMIONETE FOI FEITO TESTE AVAZIO COSTATADO QUEIMADO"/>
    <n v="15"/>
    <n v="15"/>
    <s v="15 KVA "/>
    <d v="2026-07-21T19:08:30"/>
    <m/>
    <m/>
    <m/>
  </r>
  <r>
    <s v="ENC-RD-PS 00244/2026"/>
    <x v="772"/>
    <n v="212600232"/>
    <n v="8812"/>
    <s v="FORMS"/>
    <s v="QUEIMADO"/>
    <s v="DESCARGA ATMOSFÉRICA"/>
    <s v="QUEIMADO"/>
    <s v="DESCARGA ATMOSFÉRICA"/>
    <s v="MC - SUBSTITUIÇÃO DE TRANSFORMADOR"/>
    <n v="1313158"/>
    <n v="2026"/>
    <s v="COI"/>
    <s v="ENC-RD-PS"/>
    <s v="LD05050008"/>
    <n v="5701891007"/>
    <x v="97"/>
    <m/>
    <n v="762796"/>
    <n v="8925563"/>
    <s v="190-15782239"/>
    <s v="EMERGENCIAL"/>
    <s v="SS ATENDIDA"/>
    <x v="772"/>
    <d v="2026-02-17T17:00:00"/>
    <d v="2026-02-19T21:04:08"/>
    <s v="TRANSFORMADOR DE DISTRIBUIÇÃO ENERGISA 19.919Kv"/>
    <s v="MIRACEMA DO TOCANTINS"/>
    <s v="JOSE MARIA ALVES MONTEL"/>
    <s v="RURAL"/>
    <s v="FORMS SUBST DE TRANSFORMADOR"/>
    <s v="INT: 20264128900813Segue SS de TR 5701891007 15KVA/19.9KV queimado.Acesso somente para caminhoneteUC 10750407FAZENDA MATO VERDE63984333571NANCI NOLETO DA SILVA007OP07 63 98443-7201"/>
    <n v="15"/>
    <n v="5"/>
    <s v="15"/>
    <d v="2026-07-21T19:08:30"/>
    <m/>
    <m/>
    <m/>
  </r>
  <r>
    <s v="ETO-RD-AR 00380/2026"/>
    <x v="773"/>
    <n v="612600227"/>
    <n v="8812"/>
    <s v="FORMS"/>
    <s v="QUEIMADO"/>
    <s v="DESCARGA ATMOSFÉRICA"/>
    <s v="QUEIMADO"/>
    <s v="DESCARGA ATMOSFÉRICA"/>
    <s v="MC - SUBSTITUIÇÃO DE TRANSFORMADOR"/>
    <n v="1315272"/>
    <n v="2026"/>
    <s v="MANUT"/>
    <s v="ETO-RD-AR"/>
    <s v="LD05010004"/>
    <n v="5701919022"/>
    <x v="123"/>
    <m/>
    <n v="831899"/>
    <n v="9207561"/>
    <s v="190-15815229"/>
    <s v="EMERGENCIAL"/>
    <s v="SS ATENDIDA"/>
    <x v="773"/>
    <d v="2026-02-25T18:32:56"/>
    <d v="2026-02-28T13:57:18"/>
    <s v="TRANSFORMADOR DE DISTRIBUIÇÃO ENERGISA 19.919Kv"/>
    <s v="BABACULANDIA"/>
    <s v="ERLAN PEREIRA DE SOUSA"/>
    <s v="RURAL"/>
    <s v="FORMS SUBST DE TRANSFORMADOR"/>
    <s v="Trafo: 5701919022 queimado 15kvaPara-raio: QueimadoTensão:34.5Acesso: Somente para caminhoneteEquipe: 004op08"/>
    <n v="15"/>
    <n v="5"/>
    <s v="15kva"/>
    <d v="2026-07-21T19:08:30"/>
    <m/>
    <m/>
    <m/>
  </r>
  <r>
    <s v="ETO-RD-AR 00287/2026"/>
    <x v="774"/>
    <n v="612600180"/>
    <n v="8812"/>
    <s v="FORMS"/>
    <s v="QUEIMADO"/>
    <s v="DESCARGA ATMOSFÉRICA"/>
    <s v="QUEIMADO"/>
    <s v="QUEIMADO"/>
    <s v="MC - SUBSTITUIÇÃO DE TRANSFORMADOR"/>
    <n v="1312104"/>
    <n v="2026"/>
    <s v="COI"/>
    <s v="ETO-RD-AR"/>
    <s v="LD05010004"/>
    <n v="5701949004"/>
    <x v="123"/>
    <m/>
    <n v="821126"/>
    <n v="9198062"/>
    <s v="190-13870347"/>
    <s v="EMERGENCIAL"/>
    <s v="SS ATENDIDA"/>
    <x v="774"/>
    <d v="2026-02-12T17:40:00"/>
    <d v="2026-02-15T11:53:05"/>
    <s v="BLOCO TRANSFORMADOR DE DISTRIBUIÇÃO"/>
    <s v="ARAGUAINA"/>
    <s v="CLEIBER DA SILVA"/>
    <s v="RURAL"/>
    <s v="FORMS SUBST DE TRANSFORMADOR"/>
    <s v="trafo 5701949004 e para raio queimado acesso camionetaequipe 004OP27"/>
    <n v="15"/>
    <n v="15"/>
    <s v="15"/>
    <d v="2026-07-21T19:08:30"/>
    <m/>
    <m/>
    <m/>
  </r>
  <r>
    <s v="ENC-RD-PS 00446/2026"/>
    <x v="775"/>
    <n v="212600403"/>
    <n v="8812"/>
    <s v="FORMS"/>
    <s v="QUEIMADO"/>
    <s v="DESCARGA ATMOSFÉRICA"/>
    <s v="QUEIMADO"/>
    <s v="DESCARGA ATMOSFÉRICA"/>
    <s v="MC - SUBSTITUIÇÃO DE TRANSFORMADOR"/>
    <n v="1331488"/>
    <n v="2026"/>
    <s v="COI"/>
    <s v="ENC-RD-PS"/>
    <s v="LD02050008"/>
    <n v="5701983075"/>
    <x v="10"/>
    <m/>
    <n v="689075"/>
    <n v="8976716"/>
    <s v="190-13703929"/>
    <s v="EMERGENCIAL"/>
    <s v="SS ATENDIDA"/>
    <x v="775"/>
    <d v="2026-04-12T16:00:00"/>
    <d v="2026-04-14T09:53:49"/>
    <s v="BLOCO TRANSFORMADOR DE DISTRIBUIÇÃO"/>
    <s v="DOIS IRMAOS DO TOCANTINS"/>
    <s v="Felipe Batista Ferrreira"/>
    <s v="RURAL"/>
    <s v="FORMS SUBST DE TRANSFORMADOR"/>
    <s v="TR 5701983075QUEIMADO 5KVAPAR RAIO DANIFICADO TENSAO 34500ACESSO PARA CAMINHONETE 075OP03 ESTEVE NO LOCAL"/>
    <n v="15"/>
    <n v="5"/>
    <s v="5KVA"/>
    <d v="2026-07-21T19:08:30"/>
    <m/>
    <m/>
    <m/>
  </r>
  <r>
    <s v="ETO-RD-GU 00125/2026"/>
    <x v="776"/>
    <n v="412600154"/>
    <n v="25962"/>
    <s v="FORMS"/>
    <s v="QUEIMADO"/>
    <s v="BUCHA DANIFICADA"/>
    <s v="QUEIMADO"/>
    <s v="BUCHA DANIFICADA"/>
    <s v="MC - SUBSTITUIÇÃO DE TRANSFORMADOR"/>
    <n v="1301990"/>
    <n v="2026"/>
    <s v="COI"/>
    <s v="ETO-RD-GU"/>
    <s v="LD02066094"/>
    <n v="5702013094"/>
    <x v="110"/>
    <m/>
    <n v="778052"/>
    <n v="8646390"/>
    <s v="190-13712509"/>
    <s v="EMERGENCIAL"/>
    <s v="SS ATENDIDA"/>
    <x v="776"/>
    <d v="2026-01-31T11:58:07"/>
    <d v="2026-01-29T17:35:17"/>
    <s v="BLOCO TRANSFORMADOR DE DISTRIBUIÇÃO"/>
    <s v="PEIXE"/>
    <s v="Wilmar Lucas Rodrigues Noleto"/>
    <s v="RURAL"/>
    <s v="FORMS SUBST DE TRANSFORMADOR"/>
    <s v="SEGUE SS DE TRAFO QUEIMADO NA RDR DE PEIXE, TRAFO DE 15KVA NA REDE DE 19.9KV, ACESSO LIVRE A PARA RAIO QUEIMADO, EQUIPE INFORMOU QUE O POSTE ESTÁ EM CONDINÇOES RUINS, SEGUE FOTOS NA NOTA, POSTE DE 10/300."/>
    <n v="15"/>
    <n v="15"/>
    <s v="15KVA"/>
    <d v="2026-07-21T19:08:30"/>
    <m/>
    <m/>
    <m/>
  </r>
  <r>
    <s v="ETO-RD-AG 00605/2026"/>
    <x v="777"/>
    <n v="662600388"/>
    <n v="8812"/>
    <s v="FORMS"/>
    <s v="QUEIMADO"/>
    <s v="NÃO IDENTIFICADO"/>
    <s v="QUEIMADO"/>
    <s v="DESCARGA ATMOSFÉRICA"/>
    <s v="MC - SUBSTITUIÇÃO DE TRANSFORMADOR"/>
    <n v="1357603"/>
    <n v="2026"/>
    <s v="COI"/>
    <s v="ETO-RD-AG"/>
    <s v="LD03109039"/>
    <n v="5702065039"/>
    <x v="44"/>
    <m/>
    <n v="839466"/>
    <n v="9347336"/>
    <s v="190-13723003"/>
    <s v="EMERGENCIAL"/>
    <s v="SS ATENDIDA"/>
    <x v="777"/>
    <d v="2026-06-20T19:42:50"/>
    <d v="2026-06-22T17:34:39"/>
    <s v="BLOCO TRANSFORMADOR DE DISTRIBUIÇÃO"/>
    <s v="ARAGUATINS"/>
    <s v="GILMAR VIEIRA DE SOUSA"/>
    <s v="RURAL"/>
    <s v="FORMS SUBST DE TRANSFORMADOR"/>
    <s v="TRAFO 5702065039 5KVA 19,9KV E PARA-RAIOS  QUEIMADOS"/>
    <n v="15"/>
    <n v="5"/>
    <s v="5KVA"/>
    <d v="2026-07-21T19:08:30"/>
    <m/>
    <m/>
    <m/>
  </r>
  <r>
    <s v="ETO-RD-AR 00613/2026"/>
    <x v="778"/>
    <n v="612600369"/>
    <n v="8812"/>
    <s v="FORMS"/>
    <s v="QUEIMADO"/>
    <s v="DESCARGA ATMOSFÉRICA"/>
    <s v="QUEIMADO"/>
    <s v="DESCARGA ATMOSFÉRICA"/>
    <s v="MC - SUBSTITUIÇÃO DE TRANSFORMADOR"/>
    <n v="1328810"/>
    <n v="2026"/>
    <s v="COI"/>
    <s v="ETO-RD-AR"/>
    <s v="AL04096004"/>
    <n v="5702072004"/>
    <x v="129"/>
    <m/>
    <n v="799836"/>
    <n v="9192731"/>
    <s v="190-13721641"/>
    <s v="EMERGENCIAL"/>
    <s v="SS ATENDIDA"/>
    <x v="778"/>
    <d v="2026-04-04T10:50:00"/>
    <d v="2026-04-06T20:28:44"/>
    <s v="BLOCO TRANSFORMADOR DE DISTRIBUIÇÃO"/>
    <s v="ARAGUAINA"/>
    <s v="SIRDEIS ALVES MONTEIRO"/>
    <s v="RURAL"/>
    <s v="FORMS SUBST DE TRANSFORMADOR"/>
    <s v="trafo 5702072004 queimado"/>
    <n v="15"/>
    <n v="15"/>
    <s v="15 kva"/>
    <d v="2026-07-21T19:08:30"/>
    <m/>
    <m/>
    <m/>
  </r>
  <r>
    <s v="ETO-RD-AR 00484/2026"/>
    <x v="779"/>
    <n v="612600294"/>
    <n v="8812"/>
    <s v="FORMS"/>
    <s v="AVARIADO"/>
    <s v="NÃO IDENTIFICADO"/>
    <s v="QUEIMADO"/>
    <s v="DESCARGA ATMOSFÉRICA"/>
    <s v="MC - FERRAGENS"/>
    <n v="1320227"/>
    <n v="2026"/>
    <s v="COI"/>
    <s v="ETO-RD-AR"/>
    <s v="LD05010004"/>
    <n v="5702075022"/>
    <x v="123"/>
    <m/>
    <n v="831198"/>
    <n v="9210808"/>
    <s v="190-13647830"/>
    <s v="EMERGENCIAL"/>
    <s v="SS ATENDIDA"/>
    <x v="779"/>
    <d v="2026-03-17T06:48:19"/>
    <d v="2026-03-18T13:37:47"/>
    <s v="BLOCO TRANSFORMADOR DE DISTRIBUIÇÃO"/>
    <s v="BABACULANDIA"/>
    <s v="GUILHERME BORGES DE OLIVEIRA"/>
    <s v="RURAL"/>
    <s v="FORMS SUBST DE TRANSFORMADOR"/>
    <s v="TRAFO 5702075022 5KVA 34.5KVCHACARA SAO MIGUELACESSO PARA CAMINHONETE"/>
    <m/>
    <m/>
    <s v="5KVA"/>
    <d v="2026-07-21T19:08:30"/>
    <m/>
    <m/>
    <m/>
  </r>
  <r>
    <s v="ETO-RD-GR 00235/2026"/>
    <x v="780"/>
    <n v="712600152"/>
    <n v="8385"/>
    <s v="FORMS"/>
    <s v="AVARIADO"/>
    <s v="BUCHA DANIFICADA"/>
    <s v="AVARIADO"/>
    <s v="BUCHA DANIFICADA"/>
    <s v="MC - SUBSTITUIÇÃO DE TRANSFORMADOR"/>
    <n v="1312868"/>
    <n v="2026"/>
    <s v="COI"/>
    <s v="ETO-RD-GR"/>
    <s v="LD04038009"/>
    <n v="5709375009"/>
    <x v="1"/>
    <m/>
    <n v="780987"/>
    <n v="9030389"/>
    <s v="190-13697352"/>
    <s v="EMERGENCIAL"/>
    <s v="SS ATENDIDA"/>
    <x v="780"/>
    <d v="2026-02-18T16:19:48"/>
    <d v="2026-02-18T18:52:50"/>
    <s v="BLOCO TRANSFORMADOR DE DISTRIBUIÇÃO"/>
    <s v="GUARAI"/>
    <s v="VALERIA DE JESUS BORGES CARVAL"/>
    <s v="RURAL"/>
    <s v="FORMS SUBST DE TRANSFORMADOR"/>
    <s v="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
    <m/>
    <m/>
    <s v="15KVA"/>
    <d v="2026-07-21T19:08:30"/>
    <m/>
    <m/>
    <m/>
  </r>
  <r>
    <s v="DG-RD-PO 00242/2026"/>
    <x v="781"/>
    <n v="312600195"/>
    <n v="8812"/>
    <s v="FORMS"/>
    <s v="QUEIMADO"/>
    <s v="DESCARGA ATMOSFÉRICA"/>
    <m/>
    <m/>
    <s v="MC - SUBSTITUIÇÃO DE TRANSFORMADOR"/>
    <n v="1318242"/>
    <n v="2026"/>
    <s v="COI"/>
    <s v="DG-RD-PO"/>
    <s v="AL02057189"/>
    <n v="5702127001"/>
    <x v="30"/>
    <m/>
    <n v="755941"/>
    <n v="8824372"/>
    <s v="190-13655137"/>
    <s v="EMERGENCIAL"/>
    <s v="SS ATENDIDA"/>
    <x v="781"/>
    <d v="2026-03-06T16:15:00"/>
    <d v="2026-03-08T17:30:15"/>
    <s v="BLOCO TRANSFORMADOR DE DISTRIBUIÇÃO"/>
    <s v="PORTO NACIONAL"/>
    <s v="JOSE MARIA ALVES MONTEL"/>
    <s v="RURAL"/>
    <s v="FORMS SUBST DE TRANSFORMADOR"/>
    <s v="INT: 20264163679200Segue SS de TR 5702127001 5KVA/7.9KV e para-raios queimados.Acesso somente para caminhonete.OBS: CH 0301932001 está aberta porta-fusivel no pé da estrutura.UC 8693609CHACARA GROTA FUNDA63984607647MARIA DE JESUS RODRIGUES NOGUEIRA001OP02 63 98444-4626"/>
    <n v="15"/>
    <n v="10"/>
    <s v="5"/>
    <d v="2026-07-21T19:08:30"/>
    <m/>
    <m/>
    <m/>
  </r>
  <r>
    <s v="ETO-RD-AR 00645/2026"/>
    <x v="782"/>
    <n v="612600395"/>
    <n v="8812"/>
    <s v="FORMS"/>
    <s v="QUEIMADO"/>
    <s v="DESCARGA ATMOSFÉRICA"/>
    <s v="QUEIMADO"/>
    <s v="DESCARGA ATMOSFÉRICA"/>
    <s v="MC - SUBSTITUIÇÃO DE TRANSFORMADOR"/>
    <n v="1331051"/>
    <n v="2026"/>
    <s v="MANUT"/>
    <s v="ETO-RD-AR"/>
    <s v="LD02010153"/>
    <n v="5702156004"/>
    <x v="34"/>
    <m/>
    <n v="716244"/>
    <n v="9188987"/>
    <s v="190-13687746"/>
    <s v="EMERGENCIAL"/>
    <s v="SS ATENDIDA"/>
    <x v="782"/>
    <d v="2026-04-09T16:40:00"/>
    <d v="2026-04-11T16:45:41"/>
    <s v="BLOCO TRANSFORMADOR DE DISTRIBUIÇÃO"/>
    <s v="ARAGUAINA"/>
    <s v="LEANDRO BISPO DE BARROS"/>
    <s v="RURAL"/>
    <s v="FORMS SUBST DE TRANSFORMADOR"/>
    <s v="trafo queimado pararaio danificadoacesso livre para caminhonete"/>
    <n v="30"/>
    <n v="30"/>
    <s v="30KVA"/>
    <d v="2026-07-21T19:08:30"/>
    <m/>
    <m/>
    <m/>
  </r>
  <r>
    <s v="ETO-RD-GU 00376/2026"/>
    <x v="783"/>
    <n v="412600324"/>
    <n v="8812"/>
    <s v="FORMS"/>
    <s v="QUEIMADO"/>
    <s v="DESCARGA ATMOSFÉRICA"/>
    <s v="QUEIMADO"/>
    <s v="DESCARGA ATMOSFÉRICA"/>
    <s v="MC - SUBSTITUIÇÃO DE TRANSFORMADOR"/>
    <n v="1323405"/>
    <n v="2026"/>
    <s v="COI"/>
    <s v="ETO-RD-GU"/>
    <s v="LD01066094"/>
    <n v="5702189094"/>
    <x v="32"/>
    <m/>
    <n v="771501"/>
    <n v="8680573"/>
    <s v="190-13643015"/>
    <s v="EMERGENCIAL"/>
    <s v="SS ATENDIDA"/>
    <x v="783"/>
    <d v="2026-03-25T20:54:25"/>
    <d v="2026-03-26T13:09:24"/>
    <s v="BLOCO TRANSFORMADOR DE DISTRIBUIÇÃO"/>
    <s v="PEIXE"/>
    <s v="MARCELO LIMA DAMASCENO"/>
    <s v="RURAL"/>
    <s v="FORMS SUBST DE TRANSFORMADOR"/>
    <s v="transformador queimado"/>
    <n v="15"/>
    <n v="15"/>
    <s v="15kva"/>
    <d v="2026-07-21T19:08:30"/>
    <m/>
    <m/>
    <m/>
  </r>
  <r>
    <s v="DG-RD-PO 00262/2026"/>
    <x v="784"/>
    <n v="312600211"/>
    <n v="8812"/>
    <s v="FORMS"/>
    <s v="QUEIMADO"/>
    <s v="DESCARGA ATMOSFÉRICA"/>
    <m/>
    <m/>
    <s v="MC - SUBSTITUIÇÃO DE TRANSFORMADOR"/>
    <n v="1321554"/>
    <n v="2026"/>
    <s v="COI"/>
    <s v="DG-RD-PO"/>
    <s v="AL03062013"/>
    <n v="5702199001"/>
    <x v="103"/>
    <m/>
    <n v="763503"/>
    <n v="8848086"/>
    <s v="190-13716844"/>
    <s v="EMERGENCIAL"/>
    <s v="SS ATENDIDA"/>
    <x v="784"/>
    <d v="2026-03-17T14:35:00"/>
    <d v="2026-03-18T19:58:27"/>
    <s v="BLOCO TRANSFORMADOR DE DISTRIBUIÇÃO"/>
    <s v="PORTO NACIONAL"/>
    <s v="JOSE MARIA ALVES MONTEL"/>
    <s v="RURAL"/>
    <s v="FORMS SUBST DE TRANSFORMADOR"/>
    <s v="INT: 20264178076047Segue SS de TR 5702199001 15KVA/7.9KV e para-raios queimados, substituir a chave que é a Matheus.Acesso somente para caminhonete e mesmo assim fica ha uns 10metros da estrutura.UC 3155730FAZENDA AGUA BRANCA63992776858JOSE QUIRINO DOS SANTOS001OP18 63 99295-3666"/>
    <n v="15"/>
    <n v="15"/>
    <s v="15"/>
    <d v="2026-07-21T19:08:30"/>
    <m/>
    <m/>
    <m/>
  </r>
  <r>
    <s v="ETO-RD-AR 00555/2026"/>
    <x v="785"/>
    <n v="612600355"/>
    <n v="8812"/>
    <s v="FORMS"/>
    <s v="QUEIMADO"/>
    <s v="NÃO IDENTIFICADO"/>
    <s v="QUEIMADO"/>
    <s v="NÃO IDENTIFICADO"/>
    <s v="MC - SUBSTITUIÇÃO DE TRANSFORMADOR"/>
    <n v="1324707"/>
    <n v="2026"/>
    <s v="COI"/>
    <s v="ETO-RD-AR"/>
    <s v="LD02010153"/>
    <n v="5702259004"/>
    <x v="34"/>
    <m/>
    <n v="716642"/>
    <n v="9177007"/>
    <s v="190-13654430"/>
    <s v="EMERGENCIAL"/>
    <s v="SS ATENDIDA"/>
    <x v="785"/>
    <d v="2026-03-26T17:28:28"/>
    <d v="2026-03-28T19:39:08"/>
    <s v="BLOCO TRANSFORMADOR DE DISTRIBUIÇÃO"/>
    <s v="ARAGUAINA"/>
    <s v="VALERIA DE JESUS BORGES CARVAL"/>
    <s v="RURAL"/>
    <s v="FORMS SUBST DE TRANSFORMADOR"/>
    <s v="trafo queimado 5702259004 queimado 15 kv 19,9 kva para raio Bom acesso bom.fazenda Santa Tereza - UC 3165559-0 cliente: Persio de Freitas Vilela. RDR Arapoema"/>
    <m/>
    <m/>
    <s v="15KVA"/>
    <d v="2026-07-21T19:08:30"/>
    <m/>
    <m/>
    <m/>
  </r>
  <r>
    <s v="DG-RD-PO 00315/2026"/>
    <x v="786"/>
    <n v="312600251"/>
    <n v="8812"/>
    <s v="FORMS"/>
    <s v="QUEIMADO"/>
    <s v="DESCARGA ATMOSFÉRICA"/>
    <m/>
    <m/>
    <s v="MC - SUBSTITUIÇÃO DE TRANSFORMADOR"/>
    <n v="1331482"/>
    <n v="2026"/>
    <s v="COI"/>
    <s v="DG-RD-PO"/>
    <s v="AL02057189"/>
    <n v="5702271001"/>
    <x v="30"/>
    <m/>
    <n v="766597"/>
    <n v="8823439"/>
    <s v="190-13719137"/>
    <s v="EMERGENCIAL"/>
    <s v="SS ATENDIDA"/>
    <x v="786"/>
    <d v="2026-04-09T10:35:00"/>
    <d v="2026-04-12T01:06:59"/>
    <s v="BLOCO TRANSFORMADOR DE DISTRIBUIÇÃO"/>
    <s v="PORTO NACIONAL"/>
    <s v="CLESIO CARVALHO MOURA"/>
    <s v="RURAL"/>
    <s v="FORMS SUBST DE TRANSFORMADOR"/>
    <s v="TRAFO QUEIMADO"/>
    <n v="15"/>
    <n v="15"/>
    <s v="15VKA"/>
    <d v="2026-07-21T19:08:30"/>
    <m/>
    <m/>
    <m/>
  </r>
  <r>
    <s v="DG-RD-PO 00181/2026"/>
    <x v="787"/>
    <n v="312600174"/>
    <n v="8385"/>
    <s v="FORMS"/>
    <s v="QUEIMADO"/>
    <s v="FURTADO"/>
    <s v="QUEIMADO"/>
    <s v="FURTADO"/>
    <s v="MC - SUBSTITUIÇÃO DE TRANSFORMADOR"/>
    <n v="1313373"/>
    <n v="2026"/>
    <s v="COI"/>
    <s v="DG-RD-PO"/>
    <s v="LD03046026"/>
    <n v="5709780026"/>
    <x v="1"/>
    <m/>
    <n v="875407"/>
    <n v="8794434"/>
    <s v="190-31346375"/>
    <s v="EMERGENCIAL"/>
    <s v="SS ATENDIDA"/>
    <x v="787"/>
    <d v="2026-02-13T15:30:00"/>
    <d v="2026-02-15T12:37:48"/>
    <s v="BLOCO TRANSFORMADOR DE DISTRIBUIÇÃO"/>
    <s v="PONTE ALTA DO TOCANTINS"/>
    <s v="JANES FERREIRA DA SILVA"/>
    <s v="RURAL"/>
    <s v="FORMS SUBST DE TRANSFORMADOR"/>
    <s v="Boa tarde,Segue SS para substituiçaõ de trafo queiamdo"/>
    <n v="45"/>
    <n v="45"/>
    <s v="45 kva "/>
    <d v="2026-07-21T19:08:30"/>
    <m/>
    <m/>
    <m/>
  </r>
  <r>
    <s v="ETO-RD-AR 01037/2026"/>
    <x v="788"/>
    <n v="612600656"/>
    <n v="8812"/>
    <s v="FORMS"/>
    <s v="QUEIMADO"/>
    <s v="NÃO IDENTIFICADO"/>
    <s v="QUEIMADO"/>
    <s v="SOBRECARGA"/>
    <s v="MC - SUBSTITUIÇÃO DE TRANSFORMADOR"/>
    <n v="1360954"/>
    <n v="2026"/>
    <s v="COI"/>
    <s v="ETO-RD-AR"/>
    <s v="LD02010004"/>
    <n v="5702437004"/>
    <x v="87"/>
    <m/>
    <n v="799694"/>
    <n v="9212935"/>
    <s v="190-15809098"/>
    <s v="EMERGENCIAL"/>
    <s v="SS ATENDIDA"/>
    <x v="788"/>
    <d v="2026-06-27T12:40:00"/>
    <d v="2026-06-29T15:51:30"/>
    <s v="TRANSFORMADOR DE DISTRIBUIÇÃO ENERGISA 19919Kv"/>
    <s v="ARAGUAINA"/>
    <s v="ERLAN PEREIRA DE SOUSA"/>
    <s v="RURAL"/>
    <s v="FORMS SUBST DE TRANSFORMADOR"/>
    <s v="Boa tarde!segue ss para substituir trafo Queimado 5702437004 15KVAEndereço:Fazenda 2 Irmãos S/N"/>
    <n v="15"/>
    <n v="15"/>
    <s v="15KVA"/>
    <d v="2026-07-21T19:08:30"/>
    <m/>
    <m/>
    <m/>
  </r>
  <r>
    <s v="DG-RD-PO 00309/2026"/>
    <x v="789"/>
    <n v="312600235"/>
    <n v="8812"/>
    <s v="FORMS"/>
    <s v="QUEIMADO"/>
    <s v="DESCARGA ATMOSFÉRICA"/>
    <m/>
    <m/>
    <s v="MC - SUBSTITUIÇÃO DE TRANSFORMADOR"/>
    <n v="1329380"/>
    <n v="2026"/>
    <s v="COI"/>
    <s v="DG-RD-PO"/>
    <s v="LD02072001"/>
    <n v="5702680001"/>
    <x v="20"/>
    <m/>
    <n v="798253"/>
    <n v="8782771"/>
    <s v="190-13659165"/>
    <s v="EMERGENCIAL"/>
    <s v="SS ATENDIDA"/>
    <x v="789"/>
    <d v="2026-04-06T12:27:00"/>
    <d v="2026-04-08T16:12:05"/>
    <s v="BLOCO TRANSFORMADOR DE DISTRIBUIÇÃO"/>
    <s v="PORTO NACIONAL"/>
    <s v="HERBSON DE AMORIM GOMES"/>
    <s v="RURAL"/>
    <s v="FORMS SUBST DE TRANSFORMADOR"/>
    <s v="S PARA TROCAR TRAFO 5702680001 E PARA RAIO POTENCIA: 25KVA 19.9KVACESSO: LIVRE"/>
    <n v="25"/>
    <n v="25"/>
    <s v="25KVA"/>
    <d v="2026-07-21T19:08:30"/>
    <m/>
    <m/>
    <m/>
  </r>
  <r>
    <s v="ETO-RD-AR 00270/2026"/>
    <x v="790"/>
    <n v="612600169"/>
    <n v="8812"/>
    <s v="FORMS"/>
    <s v="QUEIMADO"/>
    <s v="DESCARGA ATMOSFÉRICA"/>
    <s v="QUEIMADO"/>
    <s v="DESCARGA ATMOSFÉRICA"/>
    <s v="MC - SUBSTITUIÇÃO DE TRANSFORMADOR"/>
    <n v="1310482"/>
    <n v="2026"/>
    <s v="COI"/>
    <s v="ETO-RD-AR"/>
    <s v="LD05010004"/>
    <n v="5702795004"/>
    <x v="123"/>
    <m/>
    <n v="819492"/>
    <n v="9189589"/>
    <s v="190-13710662"/>
    <s v="EMERGENCIAL"/>
    <s v="SS ATENDIDA"/>
    <x v="790"/>
    <d v="2026-02-09T12:00:00"/>
    <d v="2026-02-11T15:57:07"/>
    <s v="BLOCO TRANSFORMADOR DE DISTRIBUIÇÃO"/>
    <s v="ARAGUAINA"/>
    <s v="GUILHERME BORGES DE OLIVEIRA"/>
    <s v="RURAL"/>
    <s v="FORMS SUBST DE TRANSFORMADOR"/>
    <s v="trafo 5702795004 5kva 34.5kv e ´pra raio queimadoacesso livre"/>
    <n v="15"/>
    <n v="5"/>
    <s v="5kva"/>
    <d v="2026-07-21T19:08:30"/>
    <m/>
    <m/>
    <m/>
  </r>
  <r>
    <s v="DOLP-RD-PA 00235/2026"/>
    <x v="791"/>
    <n v="112600261"/>
    <n v="8812"/>
    <s v="FORMS"/>
    <s v="QUEIMADO"/>
    <s v="DESCARGA ATMOSFÉRICA"/>
    <s v="QUEIMADO"/>
    <s v="DESCARGA ATMOSFÉRICA"/>
    <s v="MC - SUBSTITUIÇÃO DE TRANSFORMADOR"/>
    <n v="1310630"/>
    <n v="2026"/>
    <s v="MANUT"/>
    <s v="DOLP-RD-PA"/>
    <s v="LD02059122"/>
    <n v="5702917122"/>
    <x v="19"/>
    <m/>
    <n v="825497"/>
    <n v="8846318"/>
    <s v="190-13686724"/>
    <s v="EMERGENCIAL"/>
    <s v="SS ATENDIDA"/>
    <x v="791"/>
    <d v="2026-02-01T12:00:00"/>
    <d v="2026-02-12T19:03:26"/>
    <s v="BLOCO TRANSFORMADOR DE DISTRIBUIÇÃO"/>
    <s v="MONTE DO CARMO"/>
    <s v="MARCO ANTONIO LOURENCO CAMPOS"/>
    <s v="RURAL"/>
    <s v="FORMS SUBST DE TRANSFORMADOR"/>
    <s v="segue nota de trafo queimado,trafo 5702917122, tensao 34500 / 440 V, trafo de 10kva, para raio  danificado, acesso livre"/>
    <n v="15"/>
    <n v="10"/>
    <s v="10KVA"/>
    <d v="2026-07-21T19:08:30"/>
    <m/>
    <m/>
    <m/>
  </r>
  <r>
    <s v="DOLP-RD-PA 00156/2026"/>
    <x v="792"/>
    <n v="112600223"/>
    <n v="8812"/>
    <s v="FORMS"/>
    <s v="QUEIMADO"/>
    <s v="NÃO IDENTIFICADO"/>
    <s v="QUEIMADO"/>
    <s v="NÃO IDENTIFICADO"/>
    <s v="MC - SUBSTITUIÇÃO DE TRANSFORMADOR"/>
    <n v="1303811"/>
    <n v="2026"/>
    <s v="COI"/>
    <s v="DOLP-RD-PA"/>
    <s v="LD01100001"/>
    <n v="5702935122"/>
    <x v="139"/>
    <m/>
    <n v="797099"/>
    <n v="8849269"/>
    <s v="190-13704233"/>
    <s v="EMERGENCIAL"/>
    <s v="SS ATENDIDA"/>
    <x v="792"/>
    <d v="2026-01-30T17:00:00"/>
    <d v="2026-02-01T21:16:24"/>
    <s v="BLOCO TRANSFORMADOR DE DISTRIBUIÇÃO"/>
    <s v="PALMAS"/>
    <s v="JOAO PAULO VASCONCELOS MARINHO"/>
    <s v="RURAL"/>
    <s v="FORMS SUBST DE TRANSFORMADOR"/>
    <s v="Segue ss de 01 trafo de 30 kvar e 03 para raios da rede de 34.500kv queimado para ser subistituido pela equipe de manutencão acesso livre equipe que atendeu 059op20 cel, 63992456992/984746721 acesso livre favor agilizar o atendimento  chave de referencia 5702935122"/>
    <n v="10"/>
    <n v="30"/>
    <s v="30 kvar "/>
    <d v="2026-07-21T19:08:30"/>
    <m/>
    <m/>
    <m/>
  </r>
  <r>
    <s v="DOLP-RD-PA 00309/2026"/>
    <x v="793"/>
    <n v="112600309"/>
    <n v="25962"/>
    <s v="FORMS"/>
    <s v="AVARIADO"/>
    <s v="VAZAMENTO DE ÓLEO"/>
    <s v="AVARIADO"/>
    <s v="VAZAMENTO DE ÓLEO"/>
    <s v="MC - SUBSTITUIÇÃO DE TRANSFORMADOR"/>
    <n v="1316433"/>
    <n v="2026"/>
    <s v="COI"/>
    <s v="DOLP-RD-PA"/>
    <s v="AL01099059"/>
    <n v="5702945059"/>
    <x v="140"/>
    <m/>
    <n v="790821"/>
    <n v="8855305"/>
    <s v="190-15773676"/>
    <s v="EMERGENCIAL"/>
    <s v="SS ATENDIDA"/>
    <x v="793"/>
    <d v="2026-03-02T17:53:00"/>
    <d v="2026-03-05T12:45:59"/>
    <s v="TRANSFORMADOR DE DISTRIBUIÇÃO ENERGISA 13.8Kv"/>
    <s v="PALMAS"/>
    <s v="JOAO PAULO VASCONCELOS MARINHO"/>
    <s v="URBANO"/>
    <s v="FORMS SUBST DE TRANSFORMADOR"/>
    <s v="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n v="1125"/>
    <n v="75"/>
    <s v="75 kvar "/>
    <d v="2026-07-21T19:08:30"/>
    <m/>
    <m/>
    <m/>
  </r>
  <r>
    <s v="DOLP-RD-PA 00252/2026"/>
    <x v="794"/>
    <n v="112600240"/>
    <n v="8812"/>
    <s v="FORMS"/>
    <s v="QUEIMADO"/>
    <s v="NÃO IDENTIFICADO"/>
    <s v="QUEIMADO"/>
    <s v="NÃO IDENTIFICADO"/>
    <s v="MC - SUBSTITUIÇÃO DE TRANSFORMADOR"/>
    <n v="1312742"/>
    <n v="2026"/>
    <s v="COI"/>
    <s v="DOLP-RD-PA"/>
    <s v="LD02059122"/>
    <n v="5703012059"/>
    <x v="19"/>
    <m/>
    <n v="832217"/>
    <n v="8862363"/>
    <s v="190-12313615"/>
    <s v="EMERGENCIAL"/>
    <s v="SS ATENDIDA"/>
    <x v="794"/>
    <d v="2026-02-14T12:48:00"/>
    <d v="2026-02-16T18:05:47"/>
    <s v="BLOCO TRANSFORMADOR DE DISTRIBUIÇÃO"/>
    <s v="PALMAS"/>
    <s v="JORGE BOAZ FERREIRA SOUSA DA S"/>
    <s v="RURAL"/>
    <s v="FORMS SUBST DE TRANSFORMADOR"/>
    <s v="Trafo 5703012059 QUEIMADO Tensão 34,5 Para raio queimadoAcesso para camionetePOTENCIA  15kva"/>
    <n v="15"/>
    <n v="15"/>
    <s v="15 KVA "/>
    <d v="2026-07-21T19:08:30"/>
    <m/>
    <m/>
    <m/>
  </r>
  <r>
    <s v="DOLP-RD-PA 00210/2026"/>
    <x v="795"/>
    <n v="112600332"/>
    <n v="8812"/>
    <s v="FORMS"/>
    <s v="QUEIMADO"/>
    <s v="DESCARGA ATMOSFÉRICA"/>
    <s v="QUEIMADO"/>
    <s v="DESCARGA ATMOSFÉRICA"/>
    <s v="MC - SUBSTITUIÇÃO DE TRANSFORMADOR"/>
    <n v="1310468"/>
    <n v="2026"/>
    <s v="MANUT"/>
    <s v="DOLP-RD-PA"/>
    <s v="LD01100001"/>
    <n v="5703014122"/>
    <x v="139"/>
    <m/>
    <n v="797868"/>
    <n v="8848009"/>
    <s v="190-13721603"/>
    <s v="EMERGENCIAL"/>
    <s v="SS ATENDIDA"/>
    <x v="795"/>
    <d v="2026-02-01T12:00:00"/>
    <d v="2026-02-08T10:20:36"/>
    <s v="BLOCO TRANSFORMADOR DE DISTRIBUIÇÃO"/>
    <s v="PALMAS"/>
    <s v="MARCO ANTONIO LOURENCO CAMPOS"/>
    <s v="RURAL"/>
    <s v="FORMS SUBST DE TRANSFORMADOR"/>
    <s v="segue ss de trafo queimado, trafo 5703014122, trafo de 15kva, tensao 34500 / 440 V, acesso para caminhonete,para raio danificado,  regiao do sao joao. ligar no cliente antes TELE 992121995"/>
    <n v="15"/>
    <n v="15"/>
    <s v="15kva"/>
    <d v="2026-07-21T19:08:30"/>
    <m/>
    <m/>
    <m/>
  </r>
  <r>
    <s v="ETO-RD-AR 00001/2026"/>
    <x v="796"/>
    <n v="612600021"/>
    <n v="8812"/>
    <s v="FORMS"/>
    <s v="QUEIMADO"/>
    <s v="SOBRECARGA"/>
    <s v="QUEIMADO"/>
    <s v="NÃO IDENTIFICADO"/>
    <s v="MC - SUBSTITUIÇÃO DE TRANSFORMADOR"/>
    <n v="1278724"/>
    <n v="2026"/>
    <s v="COI"/>
    <s v="ETO-RD-AR"/>
    <s v="LD02010004"/>
    <n v="5703016016"/>
    <x v="87"/>
    <m/>
    <n v="827382"/>
    <n v="9239380"/>
    <s v="190-13646281"/>
    <s v="EMERGENCIAL"/>
    <s v="SS ATENDIDA"/>
    <x v="796"/>
    <d v="2026-01-02T18:00:00"/>
    <d v="2026-01-05T10:17:32"/>
    <s v="BLOCO TRANSFORMADOR DE DISTRIBUIÇÃO"/>
    <s v="WANDERLANDIA"/>
    <s v="ADRIANO DE SOUSA GOMES"/>
    <s v="RURAL"/>
    <s v="FORMS SUBST DE TRANSFORMADOR"/>
    <s v="SUBSTITUIR o Trafo 5703016016Lançar vão de rede de 100 metros , cabo AA / 4Instalar chave trafo ELO 0,5HAcesso livrePotencia de 15 kVA"/>
    <n v="15"/>
    <n v="15"/>
    <s v="15kva"/>
    <d v="2026-07-21T19:08:30"/>
    <m/>
    <m/>
    <m/>
  </r>
  <r>
    <s v="ETO-RD-AR 00496/2026"/>
    <x v="797"/>
    <n v="612600295"/>
    <n v="8812"/>
    <s v="FORMS"/>
    <s v="QUEIMADO"/>
    <s v="DESCARGA ATMOSFÉRICA"/>
    <s v="QUEIMADO"/>
    <s v="DESCARGA ATMOSFÉRICA"/>
    <s v="MC - SUBSTITUIÇÃO DE TRANSFORMADOR"/>
    <n v="1321913"/>
    <n v="2026"/>
    <s v="COI"/>
    <s v="ETO-RD-AR"/>
    <s v="LD04010004"/>
    <n v="5703150004"/>
    <x v="43"/>
    <m/>
    <n v="780406"/>
    <n v="9202218"/>
    <s v="190-13689287"/>
    <s v="EMERGENCIAL"/>
    <s v="SS ATENDIDA"/>
    <x v="797"/>
    <d v="2026-03-18T20:40:00"/>
    <d v="2026-03-20T15:53:33"/>
    <s v="BLOCO TRANSFORMADOR DE DISTRIBUIÇÃO"/>
    <s v="ARAGUAINA"/>
    <s v="GUILHERME BORGES DE OLIVEIRA"/>
    <s v="RURAL"/>
    <s v="FORMS SUBST DE TRANSFORMADOR"/>
    <s v="5703150004 15kva 34.5kv e para raioacesso livre"/>
    <n v="15"/>
    <n v="15"/>
    <s v="15kva"/>
    <d v="2026-07-21T19:08:30"/>
    <m/>
    <m/>
    <m/>
  </r>
  <r>
    <s v="ETO-RD-AR 00352/2026"/>
    <x v="798"/>
    <n v="612600208"/>
    <n v="8812"/>
    <s v="FORMS"/>
    <s v="QUEIMADO"/>
    <s v="DESCARGA ATMOSFÉRICA"/>
    <s v="QUEIMADO"/>
    <s v="DESCARGA ATMOSFÉRICA"/>
    <s v="MC - SUBSTITUIÇÃO DE TRANSFORMADOR"/>
    <n v="1314499"/>
    <n v="2026"/>
    <s v="MANUT"/>
    <s v="ETO-RD-AR"/>
    <s v="LD05010004"/>
    <n v="5703232004"/>
    <x v="123"/>
    <m/>
    <n v="820644"/>
    <n v="9195073"/>
    <s v="190-15786406"/>
    <s v="EMERGENCIAL"/>
    <s v="SS ATENDIDA"/>
    <x v="798"/>
    <d v="2026-02-23T16:23:55"/>
    <d v="2026-02-25T16:20:50"/>
    <s v="TRANSFORMADOR DE DISTRIBUIÇÃO ENERGISA 19.919Kv"/>
    <s v="ARAGUAINA"/>
    <s v="ERLAN PEREIRA DE SOUSA"/>
    <s v="RURAL"/>
    <s v="FORMS SUBST DE TRANSFORMADOR"/>
    <s v="Trafo: 5703232004 queimado 15kvaTensão: 34,5Acesso: somente para caminhonteEquipe: 004op33Endereço: IND CHACARA BOM JARDIM, 0 - LPT 25289"/>
    <n v="15"/>
    <n v="15"/>
    <s v="15kva"/>
    <d v="2026-07-21T19:08:30"/>
    <m/>
    <m/>
    <m/>
  </r>
  <r>
    <s v="ENC-RD-PS 00400/2026"/>
    <x v="799"/>
    <n v="212600368"/>
    <n v="25962"/>
    <s v="FORMS"/>
    <s v="QUEIMADO"/>
    <s v="VAZAMENTO DE ÓLEO"/>
    <s v="QUEIMADO"/>
    <s v="VAZAMENTO DE ÓLEO"/>
    <s v="MC - SUBSTITUIÇÃO DE TRANSFORMADOR"/>
    <n v="1324430"/>
    <n v="2026"/>
    <s v="COI"/>
    <s v="ENC-RD-PS"/>
    <s v="LD02059122"/>
    <n v="5703253122"/>
    <x v="19"/>
    <m/>
    <n v="823162"/>
    <n v="8857496"/>
    <s v="190-13672286"/>
    <s v="EMERGENCIAL"/>
    <s v="SS ATENDIDA"/>
    <x v="799"/>
    <d v="2026-03-25T18:06:00"/>
    <d v="2026-03-28T13:48:08"/>
    <s v="BLOCO TRANSFORMADOR DE DISTRIBUIÇÃO"/>
    <s v="PALMAS"/>
    <s v="JORGE BOAZ FERREIRA SOUSA DA S"/>
    <s v="RURAL"/>
    <s v="FORMS SUBST DE TRANSFORMADOR"/>
    <s v="Segue SS para atendimento com equipe de linha viva , substituir trafo 5703253122 com vazamento de oleo , tensão 34,5 , para-raio queimado , potencia 15 kva , acesso livre"/>
    <n v="15"/>
    <n v="10"/>
    <s v="15 KVA "/>
    <d v="2026-07-21T19:08:30"/>
    <m/>
    <m/>
    <m/>
  </r>
  <r>
    <s v="DOLP-RD-PA 00521/2026"/>
    <x v="800"/>
    <n v="112600482"/>
    <n v="25962"/>
    <s v="FORMS"/>
    <s v="AVARIADO"/>
    <s v="VAZAMENTO DE ÓLEO"/>
    <s v="AVARIADO"/>
    <s v="VAZAMENTO DE ÓLEO"/>
    <s v="MC - SUBSTITUIÇÃO DE TRANSFORMADOR"/>
    <n v="1338772"/>
    <n v="2026"/>
    <s v="COI"/>
    <s v="DOLP-RD-PA"/>
    <s v="AL05059122"/>
    <n v="5703327122"/>
    <x v="141"/>
    <m/>
    <n v="793229"/>
    <n v="8871574"/>
    <s v="190-13705632"/>
    <s v="EMERGENCIAL"/>
    <s v="SS ATENDIDA"/>
    <x v="800"/>
    <d v="2026-05-02T18:00:00"/>
    <d v="2026-05-05T18:51:36"/>
    <s v="BLOCO TRANSFORMADOR DE DISTRIBUIÇÃO"/>
    <s v="PALMAS"/>
    <s v="PAULO AUGUSTO DA SILVA MORAIS"/>
    <s v="URBANO"/>
    <s v="FORMS SUBST DE TRANSFORMADOR"/>
    <s v="SEGUE SS DE TRAFO 5703327122 COM VAZAMENTO DE OLEO, NA RDU DE PALMASPOTENCIA 45KVAQUADRA 206 SULOBS: SE POSSIVEL LEVAR UM TRAFO DE MAIOR POTENCIA"/>
    <n v="75"/>
    <n v="45"/>
    <s v="45"/>
    <d v="2026-07-21T19:08:30"/>
    <m/>
    <m/>
    <m/>
  </r>
  <r>
    <s v="ETO-RD-AR 00031/2026"/>
    <x v="801"/>
    <n v="612600047"/>
    <n v="8812"/>
    <s v="FORMS"/>
    <s v="QUEIMADO"/>
    <s v="DESCARGA ATMOSFÉRICA"/>
    <s v="QUEIMADO"/>
    <s v="DESCARGA ATMOSFÉRICA"/>
    <s v="MC - SUBSTITUIÇÃO DE TRANSFORMADOR"/>
    <n v="1280624"/>
    <n v="2026"/>
    <s v="MANUT"/>
    <s v="ETO-RD-AR"/>
    <s v="AL02096004"/>
    <n v="5703331004"/>
    <x v="137"/>
    <m/>
    <n v="802307"/>
    <n v="9172826"/>
    <s v="190-13870459"/>
    <s v="EMERGENCIAL"/>
    <s v="SS ATENDIDA"/>
    <x v="801"/>
    <d v="2026-01-08T17:47:11"/>
    <d v="2026-01-10T17:29:30"/>
    <s v="BLOCO TRANSFORMADOR DE DISTRIBUIÇÃO"/>
    <s v="ARAGUAINA"/>
    <s v="LEANDRO BISPO DE BARROS"/>
    <s v="RURAL"/>
    <s v="FORMS SUBST DE TRANSFORMADOR"/>
    <s v="5703331004 trafo queimado 25kva13,8 kvacesso caminhonetepararaio queimado"/>
    <n v="15"/>
    <n v="25"/>
    <s v="25kva"/>
    <d v="2026-07-21T19:08:30"/>
    <m/>
    <m/>
    <m/>
  </r>
  <r>
    <s v="ETO-RD-DP 00132/2026"/>
    <x v="802"/>
    <n v="512600095"/>
    <n v="8385"/>
    <s v="FORMS"/>
    <s v="QUEIMADO"/>
    <s v="DESCARGA ATMOSFÉRICA"/>
    <s v="QUEIMADO"/>
    <s v="DESCARGA ATMOSFÉRICA"/>
    <s v="MC - SUBSTITUIÇÃO DE TRANSFORMADOR"/>
    <n v="1317440"/>
    <n v="2026"/>
    <s v="COI"/>
    <s v="ETO-RD-DP"/>
    <s v="LD02110005"/>
    <n v="5710013050"/>
    <x v="1"/>
    <m/>
    <n v="983036"/>
    <n v="8576306"/>
    <s v="190-13663306"/>
    <s v="EMERGENCIAL"/>
    <s v="SS ATENDIDA"/>
    <x v="802"/>
    <d v="2026-02-21T21:23:00"/>
    <d v="2026-02-23T17:39:18"/>
    <s v="BLOCO TRANSFORMADOR DE DISTRIBUIÇÃO"/>
    <s v="COMBINADO"/>
    <s v="GILMAR VIEIRA DE SOUSA"/>
    <s v="RURAL"/>
    <s v="FORMS SUBST DE TRANSFORMADOR"/>
    <s v="FOI CONSTATAO TRAFO 5710013050 15KVA 19,9KV E PARA-RAIOS QUEIMADOS. POSTE  DO TRAFO DE MADEIRA DANIFICADO ID 42519528 ESTRUTURA  U3, S3. FAVOR DISPONIBILIZAR EQUIPE DE MANUTENÇÃO PARA DEVIDAS TRATATIVAS. SUBSTITUIR POSTE DE MADEIRA POR 10/300ATENDIDO PELA TAVARES"/>
    <n v="15"/>
    <n v="15"/>
    <s v="15KVA"/>
    <d v="2026-07-21T19:08:30"/>
    <m/>
    <m/>
    <m/>
  </r>
  <r>
    <s v="DG-RD-PO 00292/2026"/>
    <x v="803"/>
    <n v="312600229"/>
    <n v="8812"/>
    <s v="FORMS"/>
    <s v="QUEIMADO"/>
    <s v="BUCHA DANIFICADA"/>
    <m/>
    <m/>
    <s v="MC - SUBSTITUIÇÃO DE TRANSFORMADOR"/>
    <n v="1326053"/>
    <n v="2026"/>
    <s v="COI"/>
    <s v="DG-RD-PO"/>
    <s v="AL02057189"/>
    <n v="5703451001"/>
    <x v="30"/>
    <m/>
    <n v="759766"/>
    <n v="8813509"/>
    <s v="190-13659675"/>
    <s v="EMERGENCIAL"/>
    <s v="SS ATENDIDA"/>
    <x v="803"/>
    <d v="2026-03-27T19:00:00"/>
    <d v="2026-03-30T09:43:47"/>
    <s v="BLOCO TRANSFORMADOR DE DISTRIBUIÇÃO"/>
    <s v="PORTO NACIONAL"/>
    <s v="Leonardo Oliveira Bezerra Mato"/>
    <s v="RURAL"/>
    <s v="FORMS SUBST DE TRANSFORMADOR"/>
    <s v="Segue SS de trafo 5703451001 queimado para devidas tratativas com equipe de manutençãoPotencia: 5 kvatensão 13,8 kv acesso livre para raio quiemado"/>
    <n v="25"/>
    <n v="5"/>
    <s v="5kva"/>
    <d v="2026-07-21T19:08:30"/>
    <m/>
    <m/>
    <m/>
  </r>
  <r>
    <s v="DOLP-RD-PA 00027/2026"/>
    <x v="804"/>
    <n v="112600101"/>
    <n v="8812"/>
    <s v="FORMS"/>
    <s v="QUEIMADO"/>
    <s v="DESCARGA ATMOSFÉRICA"/>
    <s v="QUEIMADO"/>
    <s v="DESCARGA ATMOSFÉRICA"/>
    <s v="MC - SUBSTITUIÇÃO DE TRANSFORMADOR"/>
    <n v="1279351"/>
    <n v="2026"/>
    <s v="COI"/>
    <s v="DOLP-RD-PA"/>
    <s v="LD03059122"/>
    <n v="5703466122"/>
    <x v="11"/>
    <m/>
    <n v="800810"/>
    <n v="8876871"/>
    <s v="190-13703841"/>
    <s v="EMERGENCIAL"/>
    <s v="SS ATENDIDA"/>
    <x v="804"/>
    <d v="2026-01-07T18:45:00"/>
    <d v="2026-01-09T15:55:37"/>
    <s v="BLOCO TRANSFORMADOR DE DISTRIBUIÇÃO"/>
    <s v="PALMAS"/>
    <s v="HELDER SILVA CARVALHO"/>
    <s v="RURAL"/>
    <s v="FORMS SUBST DE TRANSFORMADOR"/>
    <s v="Transformador queimado 5703466122, potencia 15kva, tensão 19.9, para raio ruim, acesso somente camionete, causa descarga equipe 122op17 telefone 63992049724 denilson."/>
    <n v="15"/>
    <n v="15"/>
    <s v="15"/>
    <d v="2026-07-21T19:08:30"/>
    <m/>
    <m/>
    <m/>
  </r>
  <r>
    <s v="DOLP-RD-PA 00318/2026"/>
    <x v="805"/>
    <n v="112600363"/>
    <n v="8812"/>
    <s v="FORMS"/>
    <s v="QUEIMADO"/>
    <s v="DESCARGA ATMOSFÉRICA"/>
    <s v="QUEIMADO"/>
    <s v="DESCARGA ATMOSFÉRICA"/>
    <s v="MC - SUBSTITUIÇÃO DE TRANSFORMADOR"/>
    <n v="1317431"/>
    <n v="2026"/>
    <s v="COI"/>
    <s v="DOLP-RD-PA"/>
    <s v="AL03101271"/>
    <n v="5703508271"/>
    <x v="142"/>
    <m/>
    <n v="779429"/>
    <n v="8871310"/>
    <s v="190-13685704"/>
    <s v="EMERGENCIAL"/>
    <s v="SS ATENDIDA"/>
    <x v="805"/>
    <d v="2026-03-05T12:17:00"/>
    <d v="2026-03-07T20:28:40"/>
    <s v="BLOCO TRANSFORMADOR DE DISTRIBUIÇÃO"/>
    <s v="PORTO NACIONAL"/>
    <s v="ASTROGILDO PIRES BERNARDO"/>
    <s v="RURAL"/>
    <s v="FORMS SUBST DE TRANSFORMADOR"/>
    <s v="TRAFO 5703508271 QUEIMADOPOTÊNCIA: 10 KVATENSÃO: 7,9 KVPARARAIO: BOM.ACESSO: LIVRE"/>
    <n v="15"/>
    <n v="5"/>
    <s v="10"/>
    <d v="2026-07-21T19:08:30"/>
    <m/>
    <m/>
    <m/>
  </r>
  <r>
    <s v="DOLP-RD-PA 00038/2026"/>
    <x v="806"/>
    <n v="112600275"/>
    <n v="8812"/>
    <s v="FORMS"/>
    <s v="QUEIMADO"/>
    <s v="DESCARGA ATMOSFÉRICA"/>
    <s v="QUEIMADO"/>
    <s v="DESCARGA ATMOSFÉRICA"/>
    <s v="MC - SUBSTITUIÇÃO DE TRANSFORMADOR"/>
    <n v="1281651"/>
    <n v="2026"/>
    <s v="COI"/>
    <s v="DOLP-RD-PA"/>
    <s v="LD02059122"/>
    <n v="5703525122"/>
    <x v="19"/>
    <m/>
    <n v="839494"/>
    <n v="8875324"/>
    <s v="190-13648311"/>
    <s v="EMERGENCIAL"/>
    <s v="SS ATENDIDA"/>
    <x v="806"/>
    <d v="2026-02-01T12:00:00"/>
    <d v="2026-01-13T05:42:39"/>
    <s v="BLOCO TRANSFORMADOR DE DISTRIBUIÇÃO"/>
    <s v="PALMAS"/>
    <s v="LAISON OLIVEIRA CARVALHO"/>
    <s v="RURAL"/>
    <s v="FORMS SUBST DE TRANSFORMADOR"/>
    <s v="Trafo 5703525122 queimado, 15 Kva, 19,9 Kv acesso livre"/>
    <n v="15"/>
    <n v="15"/>
    <s v="15 Kva "/>
    <d v="2026-07-21T19:08:30"/>
    <m/>
    <m/>
    <m/>
  </r>
  <r>
    <s v="DOLP-RD-PA 00369/2026"/>
    <x v="807"/>
    <n v="112600313"/>
    <n v="8812"/>
    <s v="FORMS"/>
    <s v="QUEIMADO"/>
    <s v="DESCARGA ATMOSFÉRICA"/>
    <s v="QUEIMADO"/>
    <s v="DESCARGA ATMOSFÉRICA"/>
    <s v="MC - SUBSTITUIÇÃO DE TRANSFORMADOR"/>
    <n v="1323134"/>
    <n v="2026"/>
    <s v="MANUT"/>
    <s v="DOLP-RD-PA"/>
    <s v="LD02059122"/>
    <n v="5703603122"/>
    <x v="19"/>
    <m/>
    <n v="837439"/>
    <n v="8860524"/>
    <s v="190-15810222"/>
    <s v="EMERGENCIAL"/>
    <s v="SS ATENDIDA"/>
    <x v="807"/>
    <d v="2026-03-22T17:30:00"/>
    <d v="2026-03-25T10:59:37"/>
    <s v="TRANSFORMADOR DE DISTRIBUIÇÃO ENERGISA 19.919Kv"/>
    <s v="PALMAS"/>
    <s v="MARCO ANTONIO LOURENCO CAMPOS"/>
    <s v="RURAL"/>
    <s v="FORMS SUBST DE TRANSFORMADOR"/>
    <s v="segue nota de trafo, trafo 5703603122, trafo de 15 kva, tensao 34500 / 440 V, para raio danificado, acesso somente para caminhonete, obs trafo fica um distancia de 300 metros"/>
    <n v="15"/>
    <n v="15"/>
    <s v="15kva"/>
    <d v="2026-07-21T19:08:30"/>
    <m/>
    <m/>
    <m/>
  </r>
  <r>
    <s v="DOLP-RD-PA 00091/2026"/>
    <x v="808"/>
    <n v="112600153"/>
    <n v="8812"/>
    <s v="FORMS"/>
    <s v="QUEIMADO"/>
    <s v="DESCARGA ATMOSFÉRICA"/>
    <s v="QUEIMADO"/>
    <s v="DESCARGA ATMOSFÉRICA"/>
    <s v="MC - SUBSTITUIÇÃO DE TRANSFORMADOR"/>
    <n v="1287616"/>
    <n v="2026"/>
    <s v="COI"/>
    <s v="DOLP-RD-PA"/>
    <s v="AL02101271"/>
    <n v="5703917001"/>
    <x v="143"/>
    <m/>
    <n v="779501"/>
    <n v="8878567"/>
    <s v="190-13701843"/>
    <s v="EMERGENCIAL"/>
    <s v="SS ATENDIDA"/>
    <x v="808"/>
    <d v="2026-01-19T15:50:00"/>
    <d v="2026-01-20T21:52:28"/>
    <s v="BLOCO TRANSFORMADOR DE DISTRIBUIÇÃO"/>
    <s v="PORTO NACIONAL"/>
    <s v="HELDER SILVA CARVALHO"/>
    <s v="RURAL"/>
    <s v="FORMS SUBST DE TRANSFORMADOR"/>
    <s v="Transformador queimado 5703917001 potencia 15 kva tensão 7.9 para raio queimado at, bt nao possui causa descarga acesso , equipe 271op05 telefone 992334167."/>
    <n v="15"/>
    <n v="15"/>
    <s v="15"/>
    <d v="2026-07-21T19:08:30"/>
    <m/>
    <m/>
    <m/>
  </r>
  <r>
    <s v="DOLP-RD-PA 00437/2026"/>
    <x v="809"/>
    <n v="112600401"/>
    <n v="8812"/>
    <s v="FORMS"/>
    <s v="QUEIMADO"/>
    <s v="DESCARGA ATMOSFÉRICA"/>
    <s v="QUEIMADO"/>
    <s v="DESCARGA ATMOSFÉRICA"/>
    <s v="MC - SUBSTITUIÇÃO DE TRANSFORMADOR"/>
    <n v="1330533"/>
    <n v="2026"/>
    <s v="MANUT"/>
    <s v="DOLP-RD-PA"/>
    <s v="AL05097122"/>
    <n v="5704106122"/>
    <x v="144"/>
    <m/>
    <n v="792595"/>
    <n v="8869138"/>
    <s v="190-13693164"/>
    <s v="EMERGENCIAL"/>
    <s v="SS ATENDIDA"/>
    <x v="809"/>
    <d v="2026-04-09T18:00:00"/>
    <d v="2026-04-12T12:30:48"/>
    <s v="BLOCO TRANSFORMADOR DE DISTRIBUIÇÃO"/>
    <s v="PALMAS"/>
    <s v="MARCO ANTONIO LOURENCO CAMPOS"/>
    <s v="URBANO"/>
    <s v="FORMS SUBST DE TRANSFORMADOR"/>
    <s v="segue nota de trafo queimado, trafo 5704106122, trafo de 45kva, tensao 13800 / 380 V, para raio danificado, acesso livre"/>
    <n v="10"/>
    <n v="10"/>
    <s v="45KVA"/>
    <d v="2026-07-21T19:08:30"/>
    <m/>
    <m/>
    <m/>
  </r>
  <r>
    <s v="ETO-RD-PA 00211/2026"/>
    <x v="810"/>
    <n v="212600362"/>
    <n v="8812"/>
    <s v="FORMS"/>
    <s v="QUEIMADO"/>
    <s v="DESCARGA ATMOSFÉRICA"/>
    <s v="QUEIMADO"/>
    <s v="DESCARGA ATMOSFÉRICA"/>
    <s v="MC - SUBSTITUIÇÃO DE TRANSFORMADOR"/>
    <n v="1322930"/>
    <n v="2026"/>
    <s v="COI"/>
    <s v="ETO-RD-PA"/>
    <s v="LD03059122"/>
    <n v="5704114122"/>
    <x v="11"/>
    <m/>
    <n v="795695"/>
    <n v="8887439"/>
    <s v="190-13688804"/>
    <s v="EMERGENCIAL"/>
    <s v="SS ATENDIDA"/>
    <x v="810"/>
    <d v="2026-03-23T07:49:00"/>
    <d v="2026-03-24T20:46:59"/>
    <s v="BLOCO TRANSFORMADOR DE DISTRIBUIÇÃO"/>
    <s v="PALMAS"/>
    <s v="HELDER SILVA CARVALHO"/>
    <s v="RURAL"/>
    <s v="FORMS SUBST DE TRANSFORMADOR"/>
    <s v="Transformador queimado 5704114122 potencia 45kva, tensão 34.5, para raio bom, acesso livre a caminhao."/>
    <n v="75"/>
    <n v="45"/>
    <s v="45"/>
    <d v="2026-07-21T19:08:30"/>
    <m/>
    <m/>
    <m/>
  </r>
  <r>
    <s v="DOLP-RD-PA 00199/2026"/>
    <x v="811"/>
    <n v="112600175"/>
    <n v="8812"/>
    <s v="FORMS"/>
    <s v="QUEIMADO"/>
    <s v="DESCARGA ATMOSFÉRICA"/>
    <s v="QUEIMADO"/>
    <s v="DESCARGA ATMOSFÉRICA"/>
    <s v="MC - SUBSTITUIÇÃO DE TRANSFORMADOR"/>
    <n v="1306603"/>
    <n v="2026"/>
    <s v="COI"/>
    <s v="DOLP-RD-PA"/>
    <s v="AL01102271"/>
    <n v="5704333001"/>
    <x v="145"/>
    <m/>
    <n v="765065"/>
    <n v="8860256"/>
    <s v="190-13649139"/>
    <s v="EMERGENCIAL"/>
    <s v="SS ATENDIDA"/>
    <x v="811"/>
    <d v="2026-02-04T13:56:00"/>
    <d v="2026-02-06T18:46:37"/>
    <s v="BLOCO TRANSFORMADOR DE DISTRIBUIÇÃO"/>
    <s v="PORTO NACIONAL"/>
    <s v="HELDER SILVA CARVALHO"/>
    <s v="RURAL"/>
    <s v="FORMS SUBST DE TRANSFORMADOR"/>
    <s v="Transformador queimado 5704333001, potencia 15kva ,  tensão 13.8, acesso livre a camionete, para raio queimado."/>
    <n v="15"/>
    <n v="15"/>
    <s v="15"/>
    <d v="2026-07-21T19:08:30"/>
    <m/>
    <m/>
    <m/>
  </r>
  <r>
    <s v="ETO-RD-AR 00081/2026"/>
    <x v="812"/>
    <n v="612600070"/>
    <n v="8812"/>
    <s v="FORMS"/>
    <s v="QUEIMADO"/>
    <s v="DESCARGA ATMOSFÉRICA"/>
    <s v="QUEIMADO"/>
    <s v="QUEIMADO"/>
    <s v="MC - SUBSTITUIÇÃO DE TRANSFORMADOR"/>
    <n v="1288339"/>
    <n v="2026"/>
    <s v="MANUT"/>
    <s v="ETO-RD-AR"/>
    <s v="LD03010004"/>
    <n v="5704370057"/>
    <x v="18"/>
    <m/>
    <n v="793273"/>
    <n v="9205663"/>
    <s v="190-15790028"/>
    <s v="EMERGENCIAL"/>
    <s v="SS ATENDIDA"/>
    <x v="812"/>
    <d v="2026-01-16T23:00:00"/>
    <d v="2026-01-19T08:57:20"/>
    <s v="TRANSFORMADOR DE DISTRIBUIÇÃO ENERGISA 19919Kv"/>
    <s v="ARAGUAINA"/>
    <s v="ERLAN PEREIRA DE SOUSA"/>
    <s v="RURAL"/>
    <s v="FORMS SUBST DE TRANSFORMADOR"/>
    <s v="Trafo 5704370057 15 kva queimadoTensão: 19.9Acesso: Livre Endereço: IND FAZENDA NOVO HORIZONTE, 0 - NOVO HORIZONTE 500M DA  PISTA"/>
    <n v="15"/>
    <n v="15"/>
    <s v="15kva"/>
    <d v="2026-07-21T19:08:30"/>
    <m/>
    <m/>
    <m/>
  </r>
  <r>
    <s v="DOLP-RD-PA 00138/2026"/>
    <x v="813"/>
    <n v="112600280"/>
    <n v="8444"/>
    <s v="FORMS"/>
    <s v="AVARIADO"/>
    <s v="VAZAMENTO DE ÓLEO"/>
    <s v="AVARIADO"/>
    <s v="VAZAMENTO DE ÓLEO"/>
    <s v="MC - SUBSTITUIÇÃO DE TRANSFORMADOR"/>
    <n v="1302657"/>
    <n v="2026"/>
    <s v="COI"/>
    <s v="DOLP-RD-PA"/>
    <s v="AL04059122"/>
    <n v="5704495122"/>
    <x v="146"/>
    <m/>
    <n v="794125"/>
    <n v="8868321"/>
    <s v="190-13677976"/>
    <s v="EMERGENCIAL"/>
    <s v="SS ATENDIDA"/>
    <x v="813"/>
    <d v="2026-01-29T11:32:00"/>
    <d v="2026-01-30T13:49:28"/>
    <s v="BLOCO TRANSFORMADOR DE DISTRIBUIÇÃO"/>
    <s v="PALMAS"/>
    <s v="PAULO AUGUSTO DA SILVA MORAIS"/>
    <s v="URBANO"/>
    <s v="FORMS SUBST DE TRANSFORMADOR"/>
    <s v="SEGUE SS DE TRAFO 5704495122 COM VAZAMENTO DE OLEO BA BUCHA SECUNDARIAQDR 712 SUL"/>
    <n v="75"/>
    <n v="75"/>
    <s v="75"/>
    <d v="2026-07-21T19:08:30"/>
    <m/>
    <m/>
    <m/>
  </r>
  <r>
    <s v="DG-RD-PO 00205/2026"/>
    <x v="814"/>
    <n v="312600165"/>
    <n v="8385"/>
    <s v="FORMS"/>
    <s v="QUEIMADO"/>
    <s v="DESCARGA ATMOSFÉRICA"/>
    <m/>
    <m/>
    <s v="MC - SUBSTITUIÇÃO DE TRANSFORMADOR"/>
    <n v="1314402"/>
    <n v="2026"/>
    <s v="COI"/>
    <s v="DG-RD-PO"/>
    <s v="LD02072001"/>
    <n v="5710033043"/>
    <x v="1"/>
    <m/>
    <n v="805747"/>
    <n v="8760225"/>
    <s v="190-13711354"/>
    <s v="EMERGENCIAL"/>
    <s v="SS ATENDIDA"/>
    <x v="814"/>
    <d v="2026-02-20T15:50:00"/>
    <d v="2026-02-22T13:38:39"/>
    <s v="BLOCO TRANSFORMADOR DE DISTRIBUIÇÃO"/>
    <s v="SILVANOPOLIS"/>
    <s v="Leonardo Oliveira Bezerra Mato"/>
    <s v="RURAL"/>
    <s v="FORMS SUBST DE TRANSFORMADOR"/>
    <s v="SEGUE SS DE TRAFO 5710033043 QUEIMADO PARA E E ESTRURTURA DETERIORADA PARA DEVIDAS TRATATIVAS COM EQUIPE DE MANUTENÇÃO. MATERIAS: 1 TRAFO 45 KVA1 POSTE 10/3002 CRUZETAS 3 ISOLADORES BASTAO 34,5 KV"/>
    <n v="45"/>
    <n v="45"/>
    <s v="45 KVA "/>
    <d v="2026-07-21T19:08:30"/>
    <m/>
    <m/>
    <m/>
  </r>
  <r>
    <s v="DOLP-RD-PA 00524/2026"/>
    <x v="815"/>
    <n v="112600508"/>
    <n v="8812"/>
    <s v="FORMS"/>
    <s v="QUEIMADO"/>
    <s v="NÃO IDENTIFICADO"/>
    <s v="QUEIMADO"/>
    <s v="NÃO IDENTIFICADO"/>
    <s v="MC - SUBSTITUIÇÃO DE CONDUTOR"/>
    <n v="1338851"/>
    <n v="2026"/>
    <s v="COI"/>
    <s v="DOLP-RD-PA"/>
    <s v="LD02059122"/>
    <n v="5704935122"/>
    <x v="19"/>
    <m/>
    <n v="837824"/>
    <n v="8873048"/>
    <s v="190-13664643"/>
    <s v="EMERGENCIAL"/>
    <s v="SS ATENDIDA"/>
    <x v="815"/>
    <d v="2026-05-04T18:00:00"/>
    <d v="2026-05-06T21:49:05"/>
    <s v="BLOCO TRANSFORMADOR DE DISTRIBUIÇÃO"/>
    <s v="PALMAS"/>
    <s v="JORGE BOAZ FERREIRA SOUSA DA S"/>
    <s v="RURAL"/>
    <s v="FORMS SUBST DE TRANSFORMADOR"/>
    <s v="trafo 5704935122 queimado acesso livre , tensão 34,5 , para-raio queimado , potencia 10 kva"/>
    <m/>
    <m/>
    <s v="10 KVA "/>
    <d v="2026-07-21T19:08:30"/>
    <m/>
    <m/>
    <m/>
  </r>
  <r>
    <s v="DOLP-RD-PA 00253/2026"/>
    <x v="816"/>
    <n v="112600404"/>
    <n v="8812"/>
    <s v="FORMS"/>
    <s v="QUEIMADO"/>
    <s v="NÃO IDENTIFICADO"/>
    <s v="QUEIMADO"/>
    <s v="NÃO IDENTIFICADO"/>
    <s v="MC - SUBSTITUIÇÃO DE TRANSFORMADOR"/>
    <n v="1312762"/>
    <n v="2026"/>
    <s v="COI"/>
    <s v="DOLP-RD-PA"/>
    <s v="LD01100001"/>
    <n v="5704986122"/>
    <x v="139"/>
    <m/>
    <n v="804262"/>
    <n v="8850409"/>
    <s v="190-13708862"/>
    <s v="EMERGENCIAL"/>
    <s v="SS ATENDIDA"/>
    <x v="816"/>
    <d v="2026-02-15T11:50:00"/>
    <d v="2026-02-17T17:25:13"/>
    <s v="BLOCO TRANSFORMADOR DE DISTRIBUIÇÃO"/>
    <s v="PORTO NACIONAL"/>
    <s v="JOAO PAULO VASCONCELOS MARINHO"/>
    <s v="RURAL"/>
    <s v="FORMS SUBST DE TRANSFORMADOR"/>
    <s v="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n v="15"/>
    <n v="5"/>
    <s v="10 kvar "/>
    <d v="2026-07-21T19:08:30"/>
    <m/>
    <m/>
    <m/>
  </r>
  <r>
    <s v="DOLP-RD-PA 00056/2026"/>
    <x v="817"/>
    <n v="112600224"/>
    <n v="8812"/>
    <s v="FORMS"/>
    <s v="QUEIMADO"/>
    <s v="DESCARGA ATMOSFÉRICA"/>
    <s v="QUEIMADO"/>
    <s v="DESCARGA ATMOSFÉRICA"/>
    <s v="MC - SUBSTITUIÇÃO DE TRANSFORMADOR"/>
    <n v="1284371"/>
    <n v="2026"/>
    <s v="MANUT"/>
    <s v="DOLP-RD-PA"/>
    <s v="LD02059122"/>
    <n v="5705022122"/>
    <x v="19"/>
    <m/>
    <n v="830696"/>
    <n v="8860931"/>
    <s v="190-13651839"/>
    <s v="EMERGENCIAL"/>
    <s v="SS ATENDIDA"/>
    <x v="817"/>
    <d v="2026-01-14T19:45:00"/>
    <d v="2026-01-16T18:54:07"/>
    <s v="BLOCO TRANSFORMADOR DE DISTRIBUIÇÃO"/>
    <s v="PALMAS"/>
    <s v="MARCO ANTONIO LOURENCO CAMPOS"/>
    <s v="RURAL"/>
    <s v="FORMS SUBST DE TRANSFORMADOR"/>
    <s v="SEGUE SS DE TRAFO QUEIMADO, TRAFO 5705022122, TENSAO 34500 / 440 V, TRAFO 15 kVA, ACESSO LIVRE, RAMAL DO VEREDAO"/>
    <n v="10"/>
    <n v="10"/>
    <s v="15KVA"/>
    <d v="2026-07-21T19:08:30"/>
    <m/>
    <m/>
    <m/>
  </r>
  <r>
    <s v="DOLP-RD-PA 00088/2026"/>
    <x v="818"/>
    <n v="112600249"/>
    <n v="8812"/>
    <s v="FORMS"/>
    <s v="QUEIMADO"/>
    <s v="DESCARGA ATMOSFÉRICA"/>
    <s v="QUEIMADO"/>
    <s v="DESCARGA ATMOSFÉRICA"/>
    <s v="MC - SUBSTITUIÇÃO DE TRANSFORMADOR"/>
    <n v="1287319"/>
    <n v="2026"/>
    <s v="COI"/>
    <s v="DOLP-RD-PA"/>
    <s v="LD02059122"/>
    <n v="5705116122"/>
    <x v="19"/>
    <m/>
    <n v="838866"/>
    <n v="8857571"/>
    <s v="190-13677333"/>
    <s v="EMERGENCIAL"/>
    <s v="SS ATENDIDA"/>
    <x v="818"/>
    <d v="2026-01-17T12:40:00"/>
    <d v="2026-01-20T05:34:23"/>
    <s v="BLOCO TRANSFORMADOR DE DISTRIBUIÇÃO"/>
    <s v="MONTE DO CARMO"/>
    <s v="SAMUEL PINTO GOMES"/>
    <s v="RURAL"/>
    <s v="FORMS SUBST DE TRANSFORMADOR"/>
    <s v="TRAFO 5705116122 DE 5KVA E PARA-RAIO QUEIMADO, TENSÃO 19,9KV, RURAL DE BURITIRANA, FAZ. IND FAZENDA SAO JOSE, 0 - LPT  15425 - FAZ. SAO JOSE, ACESSO LIVRE."/>
    <n v="15"/>
    <n v="5"/>
    <s v="5KVA"/>
    <d v="2026-07-21T19:08:30"/>
    <m/>
    <m/>
    <m/>
  </r>
  <r>
    <s v="DOLP-RD-PA 00336/2026"/>
    <x v="819"/>
    <n v="112600295"/>
    <n v="8812"/>
    <s v="FORMS"/>
    <s v="QUEIMADO"/>
    <s v="DESCARGA ATMOSFÉRICA"/>
    <s v="QUEIMADO"/>
    <s v="DESCARGA ATMOSFÉRICA"/>
    <s v="MC - SUBSTITUIÇÃO DE TRANSFORMADOR"/>
    <n v="1318570"/>
    <n v="2026"/>
    <s v="MANUT"/>
    <s v="DOLP-RD-PA"/>
    <s v="LD02059122"/>
    <n v="5705128122"/>
    <x v="19"/>
    <m/>
    <n v="828427"/>
    <n v="8843549"/>
    <s v="190-13679187"/>
    <s v="EMERGENCIAL"/>
    <s v="SS ATENDIDA"/>
    <x v="819"/>
    <d v="2026-03-10T15:45:00"/>
    <d v="2026-03-12T20:19:56"/>
    <s v="BLOCO TRANSFORMADOR DE DISTRIBUIÇÃO"/>
    <s v="MONTE DO CARMO"/>
    <s v="MARCO ANTONIO LOURENCO CAMPOS"/>
    <s v="RURAL"/>
    <s v="FORMS SUBST DE TRANSFORMADOR"/>
    <s v="segue ss de trafo queimado, trafo 5705128122, tensao 34500 / 440 V, trafo de 05kva, para raio danificado, acesso somente para caminhonete"/>
    <n v="15"/>
    <n v="5"/>
    <s v="05kva"/>
    <d v="2026-07-21T19:08:30"/>
    <m/>
    <m/>
    <m/>
  </r>
  <r>
    <s v="ETO-RD-DP 00162/2026"/>
    <x v="820"/>
    <n v="512600088"/>
    <n v="8385"/>
    <s v="FORMS"/>
    <s v="SOBRECARGA PREVENTIVA"/>
    <s v="NÃO IDENTIFICADO"/>
    <s v="QUEIMADO"/>
    <s v="DESCARGA ATMOSFÉRICA"/>
    <s v="MC - SUBSTITUIÇÃO DE TRANSFORMADOR"/>
    <n v="1316362"/>
    <n v="2026"/>
    <s v="COI"/>
    <s v="ETO-RD-DP"/>
    <s v="LD04002091"/>
    <n v="5710072028"/>
    <x v="1"/>
    <m/>
    <n v="870577"/>
    <n v="8702167"/>
    <s v="190-13643193"/>
    <s v="EMERGENCIAL"/>
    <s v="SS ATENDIDA"/>
    <x v="820"/>
    <d v="2026-03-01T13:30:00"/>
    <d v="2026-03-03T13:42:14"/>
    <s v="BLOCO TRANSFORMADOR DE DISTRIBUIÇÃO"/>
    <s v="NATIVIDADE"/>
    <s v="DIONES COSTA SILVA"/>
    <s v="RURAL"/>
    <s v="FORMS SUBST DE TRANSFORMADOR"/>
    <s v="SEGUE SS PARA SUBSTITUIR TRAFO DEVIDO REICIDENCIA (O MESMO ESTA DESARMENDO TODOS OS DIAS GERANDO INSATISFAÇÃO DO CLIENTE SEGUNDO A EQUIPE 028OP01 SOLICITANTE DA SUBSTITUIÇÃO)"/>
    <n v="15"/>
    <n v="15"/>
    <s v="15 kVA_x000d__x000a_"/>
    <d v="2026-07-21T19:08:30"/>
    <m/>
    <m/>
    <m/>
  </r>
  <r>
    <s v="DOLP-RD-PA 00036/2026"/>
    <x v="821"/>
    <n v="112600115"/>
    <n v="8812"/>
    <s v="FORMS"/>
    <s v="QUEIMADO"/>
    <s v="NÃO IDENTIFICADO"/>
    <s v="QUEIMADO"/>
    <s v="NÃO IDENTIFICADO"/>
    <s v="MC - SUBSTITUIÇÃO DE TRANSFORMADOR"/>
    <n v="1281113"/>
    <n v="2026"/>
    <s v="COI"/>
    <s v="DOLP-RD-PA"/>
    <s v="AL01099059"/>
    <n v="5705910122"/>
    <x v="140"/>
    <m/>
    <n v="789091"/>
    <n v="8853453"/>
    <s v="190-13708743"/>
    <s v="EMERGENCIAL"/>
    <s v="SS ATENDIDA"/>
    <x v="821"/>
    <d v="2026-01-09T18:40:00"/>
    <d v="2026-01-12T14:45:34"/>
    <s v="BLOCO TRANSFORMADOR DE DISTRIBUIÇÃO"/>
    <s v="PALMAS"/>
    <s v="JOAO PAULO VASCONCELOS MARINHO"/>
    <s v="RURAL"/>
    <s v="FORMS SUBST DE TRANSFORMADOR"/>
    <s v="segue ss de 01 trafo de 25 kvar da rede de 13.800kv e 01 para raio queimado para ser subistituido pela equipe de manutencão acesso livre equipe que atendeu 059op16 cel, 63999626400/992817115 favor agilizar o atendimento devido ter 15 clientes penalizados"/>
    <n v="25"/>
    <n v="25"/>
    <s v="15 kvar "/>
    <d v="2026-07-21T19:08:30"/>
    <m/>
    <m/>
    <m/>
  </r>
  <r>
    <s v="DOLP-RD-PA 00700/2026"/>
    <x v="822"/>
    <n v="112600640"/>
    <n v="8812"/>
    <s v="FORMS"/>
    <s v="QUEIMADO"/>
    <s v="VAZAMENTO DE ÓLEO"/>
    <s v="QUEIMADO"/>
    <s v="VAZAMENTO DE ÓLEO"/>
    <s v="MC - SUBSTITUIÇÃO DE TRANSFORMADOR"/>
    <n v="1358918"/>
    <n v="2026"/>
    <s v="COI"/>
    <s v="DOLP-RD-PA"/>
    <s v="AL07059122"/>
    <n v="5706143122"/>
    <x v="147"/>
    <m/>
    <n v="794558"/>
    <n v="8867527"/>
    <s v="190-13665995"/>
    <s v="EMERGENCIAL"/>
    <s v="SS ATENDIDA"/>
    <x v="822"/>
    <d v="2026-06-25T18:00:00"/>
    <d v="2026-06-28T11:48:18"/>
    <s v="BLOCO TRANSFORMADOR DE DISTRIBUIÇÃO"/>
    <s v="PALMAS"/>
    <s v="CARLOS ALBERTO COUTINHO DE MOR"/>
    <s v="URBANO"/>
    <s v="FORMS SUBST DE TRANSFORMADOR"/>
    <s v="Segue nota para substituiçao de trafo 5706143122 30kva tensao 13.8 kv"/>
    <n v="45"/>
    <n v="30"/>
    <s v="30 kva"/>
    <d v="2026-07-21T19:08:30"/>
    <m/>
    <m/>
    <m/>
  </r>
  <r>
    <s v="DOLP-RD-PA 00688/2026"/>
    <x v="823"/>
    <n v="112600637"/>
    <n v="25962"/>
    <s v="FORMS"/>
    <s v="AVARIADO"/>
    <s v="VAZAMENTO DE ÓLEO"/>
    <s v="AVARIADO"/>
    <s v="VAZAMENTO DE ÓLEO"/>
    <s v="MC - SUBSTITUIÇÃO DE TRANSFORMADOR"/>
    <n v="1356996"/>
    <n v="2026"/>
    <s v="DEOP"/>
    <s v="DOLP-RD-PA"/>
    <s v="AL03060122"/>
    <n v="5706190122"/>
    <x v="148"/>
    <m/>
    <n v="788662"/>
    <n v="8871678"/>
    <s v="190-13718340"/>
    <s v="EMERGENCIAL"/>
    <s v="SS ATENDIDA"/>
    <x v="823"/>
    <d v="2026-06-19T18:00:00"/>
    <d v="2026-06-22T09:03:20"/>
    <s v="BLOCO TRANSFORMADOR DE DISTRIBUIÇÃO"/>
    <s v="PALMAS"/>
    <s v="Glauk Henrique Miranda Cardoso"/>
    <s v="URBANO"/>
    <s v="FORMS SUBST DE TRANSFORMADOR"/>
    <s v="Trafo 5706190122 com vazamento de oleo,não visível na viabilidade feito pela equipe de linha viva, necessario executar a troca do mesmoPotencia: 75 KVATensão: 13800/380VElo: 3H"/>
    <n v="150"/>
    <n v="150"/>
    <s v="75 KVA"/>
    <d v="2026-07-21T19:08:30"/>
    <m/>
    <m/>
    <m/>
  </r>
  <r>
    <s v="DOLP-RD-PA 00679/2026"/>
    <x v="824"/>
    <n v="112600628"/>
    <n v="8812"/>
    <s v="FORMS"/>
    <s v="QUEIMADO"/>
    <s v="VAZAMENTO DE ÓLEO"/>
    <s v="QUEIMADO"/>
    <s v="VAZAMENTO DE ÓLEO"/>
    <s v="MC - SUBSTITUIÇÃO DE TRANSFORMADOR"/>
    <n v="1355562"/>
    <n v="2026"/>
    <s v="COI"/>
    <s v="DOLP-RD-PA"/>
    <s v="AL06099059"/>
    <n v="5706519059"/>
    <x v="149"/>
    <m/>
    <n v="797707"/>
    <n v="8856463"/>
    <s v="190-13713822"/>
    <s v="EMERGENCIAL"/>
    <s v="SS ATENDIDA"/>
    <x v="824"/>
    <d v="2026-06-17T18:00:00"/>
    <d v="2026-06-19T20:39:28"/>
    <s v="BLOCO TRANSFORMADOR DE DISTRIBUIÇÃO"/>
    <s v="PALMAS"/>
    <s v="HELDER SILVA CARVALHO"/>
    <s v="URBANO"/>
    <s v="FORMS SUBST DE TRANSFORMADOR"/>
    <s v="Transformador queimado 5706519059, potencia 45kva, tensão 13.8, para raio bom, acesso livre a caminhao."/>
    <n v="1125"/>
    <n v="45"/>
    <s v="45"/>
    <d v="2026-07-21T19:08:30"/>
    <m/>
    <m/>
    <m/>
  </r>
  <r>
    <s v="ETO-RD-DP 00019/2026"/>
    <x v="825"/>
    <n v="512600035"/>
    <n v="8385"/>
    <s v="FORMS"/>
    <m/>
    <m/>
    <s v="QUEIMADO"/>
    <s v="DESCARGA ATMOSFÉRICA"/>
    <s v="MC - SUBSTITUIÇÃO DE TRANSFORMADOR"/>
    <n v="1277572"/>
    <n v="2026"/>
    <s v="COI"/>
    <s v="ETO-RD-DP"/>
    <s v="LD03002091"/>
    <n v="5710094091"/>
    <x v="1"/>
    <m/>
    <n v="902913"/>
    <n v="8717161"/>
    <s v="190-12312059"/>
    <s v="EMERGENCIAL"/>
    <s v="SS ATENDIDA"/>
    <x v="825"/>
    <d v="2026-01-07T23:07:01"/>
    <d v="2026-01-06T18:22:25"/>
    <s v="BLOCO TRANSFORMADOR DE DISTRIBUIÇÃO"/>
    <s v="ALMAS"/>
    <s v="ANTONIO FAGNER ALVES RIBEIRO"/>
    <s v="RURAL"/>
    <s v="FORMS SUBST DE TRANSFORMADOR"/>
    <s v="Constatado trafo 5710094091 de 75kVA na 34.5kV e para-raios queimados. Acesso bom."/>
    <n v="75"/>
    <n v="75"/>
    <s v="75"/>
    <d v="2026-07-21T19:08:30"/>
    <m/>
    <m/>
    <m/>
  </r>
  <r>
    <s v="DOLP-RD-PA 00529/2026"/>
    <x v="826"/>
    <n v="112600599"/>
    <n v="8812"/>
    <s v="FORMS"/>
    <s v="AVARIADO"/>
    <s v="VAZAMENTO DE ÓLEO"/>
    <s v="AVARIADO"/>
    <s v="VAZAMENTO DE ÓLEO"/>
    <s v="MC - SUBSTITUIÇÃO DE TRANSFORMADOR"/>
    <n v="1339376"/>
    <n v="2026"/>
    <s v="COI"/>
    <s v="DOLP-RD-PA"/>
    <s v="AL08097122"/>
    <n v="5706607122"/>
    <x v="150"/>
    <m/>
    <n v="791239"/>
    <n v="8869044"/>
    <s v="190-13713826"/>
    <s v="EMERGENCIAL"/>
    <s v="SS ATENDIDA"/>
    <x v="826"/>
    <d v="2026-05-05T18:00:00"/>
    <d v="2026-05-07T15:08:42"/>
    <s v="BLOCO TRANSFORMADOR DE DISTRIBUIÇÃO"/>
    <s v="PALMAS"/>
    <s v="HELDER SILVA CARVALHO"/>
    <s v="URBANO"/>
    <s v="FORMS SUBST DE TRANSFORMADOR"/>
    <s v="Transformador 5706607122 com vazamento de oleo de grande proporção, tensão 13.8, potencia 150kva, para raio bom, acesso livre a caminhao."/>
    <n v="150"/>
    <n v="150"/>
    <s v="150"/>
    <d v="2026-07-21T19:08:30"/>
    <m/>
    <m/>
    <m/>
  </r>
  <r>
    <s v="DOLP-RD-PA 00362/2026"/>
    <x v="827"/>
    <n v="212600332"/>
    <n v="8812"/>
    <s v="FORMS"/>
    <s v="QUEIMADO"/>
    <s v="DESCARGA ATMOSFÉRICA"/>
    <s v="QUEIMADO"/>
    <s v="DESCARGA ATMOSFÉRICA"/>
    <s v="MC - SUBSTITUIÇÃO DE TRANSFORMADOR"/>
    <n v="1322252"/>
    <n v="2026"/>
    <s v="COI"/>
    <s v="DOLP-RD-PA"/>
    <s v="LD03059122"/>
    <n v="5706811122"/>
    <x v="11"/>
    <m/>
    <n v="799745"/>
    <n v="8872957"/>
    <s v="190-13659701"/>
    <s v="EMERGENCIAL"/>
    <s v="SS ATENDIDA"/>
    <x v="827"/>
    <d v="2026-03-19T05:29:00"/>
    <d v="2026-03-21T18:55:17"/>
    <s v="BLOCO TRANSFORMADOR DE DISTRIBUIÇÃO"/>
    <s v="PALMAS"/>
    <s v="PAULO AUGUSTO DA SILVA MORAIS"/>
    <s v="RURAL"/>
    <s v="FORMS SUBST DE TRANSFORMADOR"/>
    <s v="TRAFO 5706811122 QUEIMADO"/>
    <n v="15"/>
    <n v="10"/>
    <s v="10"/>
    <d v="2026-07-21T19:08:30"/>
    <m/>
    <m/>
    <m/>
  </r>
  <r>
    <s v="ETO-RD-AR 00763/2026"/>
    <x v="828"/>
    <n v="612600464"/>
    <n v="8385"/>
    <s v="FORA FORMS"/>
    <s v="QUEIMADO"/>
    <s v="DESCARGA ATMOSFÉRICA"/>
    <s v="TRANSFORMADOR DE DISTRIBUIÇÃO"/>
    <s v="DESCARGA ATMOSFÉRICA"/>
    <s v="MC - SUBSTITUIÇÃO DE TRANSFORMADOR"/>
    <n v="1337978"/>
    <n v="2026"/>
    <s v="COCM"/>
    <s v="ETO-RD-AR"/>
    <s v="LD02010004"/>
    <n v="5710235080"/>
    <x v="1"/>
    <m/>
    <n v="853117"/>
    <n v="9263952"/>
    <s v="190-13670157"/>
    <s v="EMERGENCIAL"/>
    <s v="SS ATENDIDA"/>
    <x v="828"/>
    <d v="2026-04-28T15:50:00"/>
    <d v="2026-05-02T08:53:34"/>
    <s v="BLOCO TRANSFORMADOR DE DISTRIBUIÇÃO"/>
    <s v="DARCINOPOLIS"/>
    <s v="LEONARDO SANTOS DA SILVA"/>
    <s v="RURAL"/>
    <s v="AVISO DE ANOMALIA"/>
    <s v="NOTA ABERTA PARA CORREÇÃO DA SS 751/2026 POIS O TRAFO QUE ESTAVA QUEIMADO E O 5710235080"/>
    <n v="15"/>
    <n v="15"/>
    <m/>
    <d v="1900-01-09T00:00:00"/>
    <m/>
    <m/>
    <m/>
  </r>
  <r>
    <s v="DOLP-RD-PA 00456/2026"/>
    <x v="829"/>
    <n v="112600441"/>
    <n v="8812"/>
    <s v="FORMS"/>
    <s v="QUEIMADO"/>
    <s v="DESCARGA ATMOSFÉRICA"/>
    <s v="QUEIMADO"/>
    <s v="DESCARGA ATMOSFÉRICA"/>
    <s v="MC - SUBSTITUIÇÃO DE TRANSFORMADOR"/>
    <n v="1333037"/>
    <n v="2026"/>
    <s v="COI"/>
    <s v="DOLP-RD-PA"/>
    <s v="AL10059122"/>
    <n v="5707165122"/>
    <x v="151"/>
    <m/>
    <n v="791909"/>
    <n v="8880426"/>
    <s v="190-13660121"/>
    <s v="EMERGENCIAL"/>
    <s v="SS ATENDIDA"/>
    <x v="829"/>
    <d v="2026-04-15T18:00:00"/>
    <d v="2026-04-18T10:58:55"/>
    <s v="BLOCO TRANSFORMADOR DE DISTRIBUIÇÃO"/>
    <s v="PALMAS"/>
    <s v="ASTROGILDO PIRES BERNARDO"/>
    <s v="RURAL"/>
    <s v="FORMS SUBST DE TRANSFORMADOR"/>
    <s v="TRAFO 5707165122 QUEIMADO.POTÊNCIA: 15 kVATENSÃO: 13,8 kVPARARAIO: QUEIMADOACESSO: LIVRE"/>
    <n v="10"/>
    <n v="10"/>
    <s v="15"/>
    <d v="2026-07-21T19:08:30"/>
    <m/>
    <m/>
    <m/>
  </r>
  <r>
    <s v="ETO-RD-AR 00818/2026"/>
    <x v="830"/>
    <n v="612600493"/>
    <n v="8385"/>
    <s v="FORA FORMS"/>
    <s v="AVARIADO"/>
    <s v="VAZAMENTO DE ÓLEO"/>
    <s v="QUEIMADO"/>
    <s v="VAZAMENTO DE ÓLEO"/>
    <s v="MC - SUBSTITUIÇÃO DE TRANSFORMADOR"/>
    <n v="1342398"/>
    <n v="2026"/>
    <s v="COI"/>
    <s v="ETO-RD-AR"/>
    <s v="LD01095030"/>
    <n v="5710240030"/>
    <x v="1"/>
    <m/>
    <n v="791091"/>
    <n v="9285865"/>
    <s v="190-13657448"/>
    <s v="EMERGENCIAL"/>
    <s v="SS ATENDIDA"/>
    <x v="830"/>
    <d v="2026-05-09T15:27:00"/>
    <d v="2026-05-11T19:27:22"/>
    <s v="BLOCO TRANSFORMADOR DE DISTRIBUIÇÃO"/>
    <s v="XAMBIOA"/>
    <s v="STANLEY APARECIDO DO CARMO"/>
    <s v="RURAL"/>
    <s v="AVISO DE ANOMALIA"/>
    <s v="Trafo 5710240030 Vazamento de oleoPotencia: 10 KVATensão: 34,5 KVPara raio: Queimado Acesso: livreEquipe: 030op01 (63)98468-3634"/>
    <n v="25"/>
    <n v="10"/>
    <s v="10 KVA"/>
    <d v="1900-01-14T00:00:00"/>
    <m/>
    <m/>
    <m/>
  </r>
  <r>
    <s v="DG-RD-PO 00197/2026"/>
    <x v="831"/>
    <n v="312600146"/>
    <n v="8812"/>
    <s v="FORMS"/>
    <s v="QUEIMADO"/>
    <s v="DESCARGA ATMOSFÉRICA"/>
    <s v="QUEIMADO"/>
    <s v="DESCARGA ATMOSFÉRICA"/>
    <s v="MC - SUBSTITUIÇÃO DE TRANSFORMADOR"/>
    <n v="1312933"/>
    <n v="2026"/>
    <s v="COI"/>
    <s v="DG-RD-PO"/>
    <s v="LD02072001"/>
    <n v="5708368269"/>
    <x v="20"/>
    <m/>
    <n v="788490"/>
    <n v="8746401"/>
    <s v="190-12312187"/>
    <s v="EMERGENCIAL"/>
    <s v="SS ATENDIDA"/>
    <x v="831"/>
    <d v="2026-02-16T17:11:00"/>
    <d v="2026-02-19T10:57:55"/>
    <s v="BLOCO TRANSFORMADOR DE DISTRIBUIÇÃO"/>
    <s v="SANTA ROSA DO TOCANTINS"/>
    <s v="HERBSON DE AMORIM GOMES"/>
    <s v="RURAL"/>
    <s v="FORMS SUBST DE TRANSFORMADOR"/>
    <s v="TRAFO 5708368269 E PARA RAIO QUEIMADO POTENCIA: 75KVA 34500ACESSO: LIVRE"/>
    <n v="75"/>
    <n v="75"/>
    <s v="75KVA"/>
    <d v="2026-07-21T19:08:30"/>
    <m/>
    <m/>
    <m/>
  </r>
  <r>
    <s v="DG-RD-PO 00388/2026"/>
    <x v="832"/>
    <n v="312600302"/>
    <n v="25962"/>
    <s v="FORMS"/>
    <s v="AVARIADO"/>
    <s v="VAZAMENTO DE ÓLEO"/>
    <m/>
    <m/>
    <s v="MC - SUBSTITUIÇÃO DE TRANSFORMADOR"/>
    <n v="1347981"/>
    <n v="2026"/>
    <s v="COI"/>
    <s v="DG-RD-PO"/>
    <s v="AL01018071"/>
    <n v="5708700071"/>
    <x v="98"/>
    <m/>
    <n v="766111"/>
    <n v="8779136"/>
    <s v="190-13682857"/>
    <s v="EMERGENCIAL"/>
    <s v="SS ATENDIDA"/>
    <x v="832"/>
    <d v="2026-05-24T17:30:00"/>
    <d v="2026-05-26T13:34:54"/>
    <s v="BLOCO TRANSFORMADOR DE DISTRIBUIÇÃO"/>
    <s v="BREJINHO DE NAZARE"/>
    <s v="ROBSON FERNANDO LAUERMANN RICO"/>
    <s v="RURAL"/>
    <s v="FORMS SUBST DE TRANSFORMADOR"/>
    <s v="TR-5708700071 vazando muito oleotrafo aberto  para raios bompotência 25kvatensão 13,8kvacesso livreequipe 044op01 tel-63984528799"/>
    <n v="25"/>
    <n v="25"/>
    <s v="25"/>
    <d v="2026-07-21T19:08:30"/>
    <m/>
    <m/>
    <m/>
  </r>
  <r>
    <s v="DG-RD-PO 00285/2026"/>
    <x v="833"/>
    <n v="112600336"/>
    <n v="8812"/>
    <s v="FORMS"/>
    <s v="QUEIMADO"/>
    <s v="DESCARGA ATMOSFÉRICA"/>
    <s v="QUEIMADO"/>
    <s v="DESCARGA ATMOSFÉRICA"/>
    <s v="MC - SUBSTITUIÇÃO DE TRANSFORMADOR"/>
    <n v="1323757"/>
    <n v="2026"/>
    <s v="COI"/>
    <s v="DG-RD-PO"/>
    <s v="LD03046026"/>
    <n v="5708901256"/>
    <x v="14"/>
    <m/>
    <n v="994415"/>
    <n v="8876668"/>
    <s v="190-13699614"/>
    <s v="EMERGENCIAL"/>
    <s v="SS ATENDIDA"/>
    <x v="833"/>
    <d v="2026-03-25T14:00:00"/>
    <d v="2026-03-24T19:27:52"/>
    <s v="BLOCO TRANSFORMADOR DE DISTRIBUIÇÃO"/>
    <s v="SAO FELIX DO TOCANTINS"/>
    <s v="CLESIO CARVALHO MOURA"/>
    <s v="RURAL"/>
    <s v="FORMS SUBST DE TRANSFORMADOR"/>
    <s v="Trafo queimado"/>
    <n v="15"/>
    <n v="5"/>
    <s v="15kva"/>
    <d v="2026-07-21T19:08:30"/>
    <m/>
    <m/>
    <m/>
  </r>
  <r>
    <s v="DOLP-RD-PA 00385/2026"/>
    <x v="834"/>
    <n v="112600338"/>
    <n v="8812"/>
    <s v="FORMS"/>
    <s v="AVARIADO"/>
    <s v="BUCHA DANIFICADA"/>
    <s v="AVARIADO"/>
    <s v="BUCHA DANIFICADA"/>
    <s v="MC - SUBSTITUIÇÃO DE TRANSFORMADOR"/>
    <n v="1324802"/>
    <n v="2026"/>
    <s v="COI"/>
    <s v="DOLP-RD-PA"/>
    <s v="LD02424015"/>
    <n v="5708969082"/>
    <x v="109"/>
    <m/>
    <n v="977668"/>
    <n v="8921531"/>
    <s v="190-13663481"/>
    <s v="EMERGENCIAL"/>
    <s v="SS ATENDIDA"/>
    <x v="834"/>
    <d v="2026-03-27T16:40:00"/>
    <d v="2026-03-29T09:59:11"/>
    <s v="BLOCO TRANSFORMADOR DE DISTRIBUIÇÃO"/>
    <s v="LIZARDA"/>
    <s v="JORGE BOAZ FERREIRA SOUSA DA S"/>
    <s v="RURAL"/>
    <s v="FORMS SUBST DE TRANSFORMADOR"/>
    <s v="Segue SS para atendimento com equipe de manutenção , substituir trafo 5708969082 com bucha secundaria DANIFICADA , acesso livre , potencia 45 kva , para-raio queimado , tensão 34 ,5 obs: precisamos priorizar esta SS , trat-se do trafo da claro da Região"/>
    <n v="30"/>
    <n v="45"/>
    <s v="45 kva "/>
    <d v="2026-07-21T19:08:30"/>
    <m/>
    <m/>
    <m/>
  </r>
  <r>
    <s v="ENC-RD-PS 00025/2026"/>
    <x v="835"/>
    <n v="212600065"/>
    <n v="8812"/>
    <s v="FORMS"/>
    <s v="QUEIMADO"/>
    <s v="DESCARGA ATMOSFÉRICA"/>
    <s v="QUEIMADO"/>
    <s v="DESCARGA ATMOSFÉRICA"/>
    <s v="MC - SUBSTITUIÇÃO DE TRANSFORMADOR"/>
    <n v="1280911"/>
    <n v="2026"/>
    <s v="COI"/>
    <s v="ENC-RD-PS"/>
    <s v="LD02050008"/>
    <n v="5708984008"/>
    <x v="10"/>
    <m/>
    <n v="743621"/>
    <n v="8952311"/>
    <s v="190-15840650"/>
    <s v="EMERGENCIAL"/>
    <s v="SS ATENDIDA"/>
    <x v="835"/>
    <d v="2026-01-08T15:50:00"/>
    <d v="2026-01-10T11:21:43"/>
    <s v="TRANSFORMADOR DE DISTRIBUIÇÃO ENERGISA 19.919Kv"/>
    <s v="MIRANORTE"/>
    <s v="JOSE MARIA ALVES MONTEL"/>
    <s v="RURAL"/>
    <s v="FORMS SUBST DE TRANSFORMADOR"/>
    <s v="INT: 20264068745770Segue SS de TR 5708984008 10KVA/19.9KV e para-raios queimados.Acesso livre.UC 18186217FAZENDA VITORIA - ANTIGA FAZENDA BACABA NA BOMBA D'AGUA DO ASSENTAMENTO63984598470ASSOC DOS PROD DA FAZENDA VITORIA DE MIRANORTE008OP05 63 98417-7102"/>
    <n v="25"/>
    <n v="10"/>
    <s v="10"/>
    <d v="2026-07-21T19:08:30"/>
    <m/>
    <m/>
    <m/>
  </r>
  <r>
    <s v="ENC-RD-PS 00079/2026"/>
    <x v="836"/>
    <n v="212600090"/>
    <n v="8812"/>
    <s v="FORMS"/>
    <s v="QUEIMADO"/>
    <s v="DESCARGA ATMOSFÉRICA"/>
    <s v="QUEIMADO"/>
    <s v="DESCARGA ATMOSFÉRICA"/>
    <s v="MC - SUBSTITUIÇÃO DE TRANSFORMADOR"/>
    <n v="1287806"/>
    <n v="2026"/>
    <s v="COI"/>
    <s v="ENC-RD-PS"/>
    <s v="LD02050008"/>
    <n v="5709169075"/>
    <x v="10"/>
    <m/>
    <n v="695091"/>
    <n v="8992937"/>
    <s v="190-13670169"/>
    <s v="EMERGENCIAL"/>
    <s v="SS ATENDIDA"/>
    <x v="836"/>
    <d v="2026-01-16T20:00:00"/>
    <d v="2026-01-18T19:00:55"/>
    <s v="BLOCO TRANSFORMADOR DE DISTRIBUIÇÃO"/>
    <s v="DOIS IRMAOS DO TOCANTINS"/>
    <s v="THIAGO BORGES DE OLIVEIRA"/>
    <s v="RURAL"/>
    <s v="FORMS SUBST DE TRANSFORMADOR"/>
    <s v="Segue ss para tratativa com equipe de manutennçao o quanto antessubatituir trafo 570919075 na rdr de dois irmao"/>
    <n v="15"/>
    <n v="10"/>
    <s v="15"/>
    <d v="2026-07-21T19:08:30"/>
    <m/>
    <m/>
    <m/>
  </r>
  <r>
    <s v="ENC-RD-PS 00292/2026"/>
    <x v="837"/>
    <n v="212600272"/>
    <n v="8812"/>
    <s v="FORMS"/>
    <s v="QUEIMADO"/>
    <s v="NÃO IDENTIFICADO"/>
    <s v="QUEIMADO"/>
    <s v="NÃO IDENTIFICADO"/>
    <s v="MC - SUBSTITUIÇÃO DE TRANSFORMADOR"/>
    <n v="1317008"/>
    <n v="2026"/>
    <s v="COI"/>
    <s v="ENC-RD-PS"/>
    <s v="LD02050008"/>
    <n v="5709170075"/>
    <x v="10"/>
    <m/>
    <n v="695357"/>
    <n v="8990705"/>
    <s v="190-15815178"/>
    <s v="EMERGENCIAL"/>
    <s v="SS ATENDIDA"/>
    <x v="837"/>
    <d v="2026-03-03T19:50:00"/>
    <d v="2026-03-06T11:18:56"/>
    <s v="TRANSFORMADOR DE DISTRIBUIÇÃO ENERGISA 19.919Kv"/>
    <s v="DOIS IRMAOS DO TOCANTINS"/>
    <s v="IZAIAS SANTOS BRAGA JUNIOR"/>
    <s v="RURAL"/>
    <s v="FORMS SUBST DE TRANSFORMADOR"/>
    <s v="Conforme informações repassadas pela equipe 075OP01 , segue SS do transformador 5709170075 queimado , 10kva - 19.9 , acesso livre , pararaio queimado Obs: acesso livre pela estrada do salomira , o outro esta interditado"/>
    <n v="15"/>
    <n v="10"/>
    <s v="10"/>
    <d v="2026-07-21T19:08:30"/>
    <m/>
    <m/>
    <m/>
  </r>
  <r>
    <s v="DOLP-RD-PA 00114/2026"/>
    <x v="838"/>
    <m/>
    <e v="#N/A"/>
    <s v="FORMS"/>
    <s v="QUEIMADO"/>
    <s v="VAZAMENTO DE ÓLEO"/>
    <s v="QUEIMADO"/>
    <s v="VAZAMENTO DE ÓLEO"/>
    <s v="MC - SUBSTITUIÇÃO DE TRANSFORMADOR"/>
    <n v="1293788"/>
    <n v="2026"/>
    <s v="MANUT"/>
    <s v="DOLP-RD-PA"/>
    <s v="LD03059122"/>
    <n v="5709566006"/>
    <x v="11"/>
    <m/>
    <n v="802480"/>
    <n v="8924286"/>
    <s v="190-13654516"/>
    <s v="EMERGENCIAL"/>
    <s v="SS ATENDIDA"/>
    <x v="838"/>
    <d v="2026-01-24T16:50:00"/>
    <d v="2026-01-25T21:15:56"/>
    <s v="BLOCO TRANSFORMADOR DE DISTRIBUIÇÃO"/>
    <s v="TOCANTINIA"/>
    <s v="MARCO ANTONIO LOURENCO CAMPOS"/>
    <s v="RURAL"/>
    <s v="FORMS SUBST DE TRANSFORMADOR"/>
    <s v="segue nota de trafo, trafo 5709566006, tensao 34500 / 440 V, trafo de 15kva, acesso somente para caminhonete, para raio danificado"/>
    <n v="15"/>
    <n v="15"/>
    <s v="15kva"/>
    <d v="2026-07-21T19:08:30"/>
    <m/>
    <m/>
    <m/>
  </r>
  <r>
    <s v="ETO-RD-GU 00316/2026"/>
    <x v="839"/>
    <n v="412600322"/>
    <n v="8812"/>
    <s v="FORMS"/>
    <s v="QUEIMADO"/>
    <s v="DESCARGA ATMOSFÉRICA"/>
    <m/>
    <m/>
    <s v="MC - SUBSTITUIÇÃO DE TRANSFORMADOR"/>
    <n v="1320845"/>
    <n v="2026"/>
    <s v="COI"/>
    <s v="ETO-RD-GU"/>
    <s v="LD01003036"/>
    <n v="5709639032"/>
    <x v="36"/>
    <m/>
    <n v="638920"/>
    <n v="8587889"/>
    <s v="190-13643781"/>
    <s v="EMERGENCIAL"/>
    <s v="SS ATENDIDA"/>
    <x v="839"/>
    <d v="2026-03-12T15:02:00"/>
    <d v="2026-03-14T19:13:22"/>
    <s v="BLOCO TRANSFORMADOR DE DISTRIBUIÇÃO"/>
    <s v="ARAGUACU"/>
    <s v="MARCELO LIMA DAMASCENO"/>
    <s v="RURAL"/>
    <s v="FORMS SUBST DE TRANSFORMADOR"/>
    <s v="TRAFO QUEIMADO DE 15 KVA NA TENSAO 19,9 ACESSO LIVRE, PARARAIO TAMBEM QUEIMADO"/>
    <n v="15"/>
    <n v="15"/>
    <s v="15kva"/>
    <d v="2026-07-21T19:08:30"/>
    <m/>
    <m/>
    <m/>
  </r>
  <r>
    <s v="ETO-RD-PA 00192/2026"/>
    <x v="840"/>
    <m/>
    <e v="#N/A"/>
    <s v="FORMS"/>
    <s v="QUEIMADO"/>
    <s v="DESCARGA ATMOSFÉRICA"/>
    <s v="QUEIMADO"/>
    <s v="DESCARGA ATMOSFÉRICA"/>
    <s v="MC - CONDUTOR MT"/>
    <n v="1321923"/>
    <n v="2026"/>
    <s v="MANUT"/>
    <s v="ETO-RD-PA"/>
    <s v="LD02059122"/>
    <n v="5710001151"/>
    <x v="19"/>
    <m/>
    <n v="859444"/>
    <n v="8860689"/>
    <s v="190-13677860"/>
    <s v="EMERGENCIAL"/>
    <s v="SS ATENDIDA"/>
    <x v="840"/>
    <d v="2026-03-19T14:07:14"/>
    <d v="2026-03-21T18:26:42"/>
    <s v="BLOCO TRANSFORMADOR DE DISTRIBUIÇÃO"/>
    <s v="SANTA TEREZA DO TOCANTINS"/>
    <s v="MARCO ANTONIO LOURENCO CAMPOS"/>
    <s v="RURAL"/>
    <s v="FORMS SUBST DE TRANSFORMADOR"/>
    <s v="segue nota de trafo queimado na rural de santa tereza, trafo 5710001151,  trafo de 15kva, tensao 34500 / 440 V, para raio danificado,acesso livre. proximo povoado barra da  aroeira"/>
    <m/>
    <m/>
    <s v="15kva"/>
    <d v="2026-07-21T19:08:30"/>
    <m/>
    <m/>
    <m/>
  </r>
  <r>
    <s v="ETO-RD-GR 00556/2026"/>
    <x v="841"/>
    <n v="712600364"/>
    <n v="8812"/>
    <s v="FORMS"/>
    <s v="QUEIMADO"/>
    <s v="DESCARGA ATMOSFÉRICA"/>
    <s v="QUEIMADO"/>
    <s v="DESCARGA ATMOSFÉRICA"/>
    <s v="MC - SUBSTITUIÇÃO DE TRANSFORMADOR"/>
    <n v="1347917"/>
    <n v="2026"/>
    <s v="COI"/>
    <s v="ETO-RD-GR"/>
    <s v="LD03038009"/>
    <n v="5710002078"/>
    <x v="8"/>
    <m/>
    <n v="842582"/>
    <n v="9062949"/>
    <s v="190-13696567"/>
    <s v="EMERGENCIAL"/>
    <s v="SS ATENDIDA"/>
    <x v="841"/>
    <d v="2026-05-23T15:00:00"/>
    <d v="2026-05-25T11:14:18"/>
    <s v="BLOCO TRANSFORMADOR DE DISTRIBUIÇÃO"/>
    <s v="ITACAJA"/>
    <s v="SIRDEIS ALVES MONTEIRO"/>
    <s v="RURAL"/>
    <s v="FORMS SUBST DE TRANSFORMADOR"/>
    <s v="trafo 5710002078 queimado"/>
    <n v="15"/>
    <n v="15"/>
    <s v="15 kva"/>
    <d v="2026-07-21T19:08:30"/>
    <m/>
    <m/>
    <m/>
  </r>
  <r>
    <s v="ENC-RD-PS 00184/2026"/>
    <x v="842"/>
    <n v="212600169"/>
    <n v="8812"/>
    <s v="FORMS"/>
    <s v="QUEIMADO"/>
    <s v="DESCARGA ATMOSFÉRICA"/>
    <s v="QUEIMADO"/>
    <s v="DESCARGA ATMOSFÉRICA"/>
    <s v="MC - SUBSTITUIÇÃO DE TRANSFORMADOR"/>
    <n v="1309686"/>
    <n v="2026"/>
    <s v="COI"/>
    <s v="ENC-RD-PS"/>
    <s v="LD03414149"/>
    <n v="5710004149"/>
    <x v="72"/>
    <m/>
    <n v="622011"/>
    <n v="8932017"/>
    <s v="190-13698803"/>
    <s v="EMERGENCIAL"/>
    <s v="SS ATENDIDA"/>
    <x v="842"/>
    <d v="2026-02-05T19:30:00"/>
    <d v="2026-02-06T12:46:15"/>
    <s v="BLOCO TRANSFORMADOR DE DISTRIBUIÇÃO"/>
    <s v="CASEARA"/>
    <s v="EVA RAIANE CASTELO BONFIM DA S"/>
    <s v="RURAL"/>
    <s v="FORMS SUBST DE TRANSFORMADOR"/>
    <s v="TRAFO QUEIMADO 5710004149"/>
    <n v="15"/>
    <n v="15"/>
    <s v="15KVA"/>
    <d v="2026-07-21T19:08:30"/>
    <m/>
    <m/>
    <m/>
  </r>
  <r>
    <s v="ENC-RD-PS 00223/2026"/>
    <x v="843"/>
    <n v="212600203"/>
    <n v="8812"/>
    <s v="FORMS"/>
    <s v="QUEIMADO"/>
    <s v="DESCARGA ATMOSFÉRICA"/>
    <s v="QUEIMADO"/>
    <s v="DESCARGA ATMOSFÉRICA"/>
    <s v="MC - SUBSTITUIÇÃO DE TRANSFORMADOR"/>
    <n v="1312844"/>
    <n v="2026"/>
    <s v="COI"/>
    <s v="ENC-RD-PS"/>
    <s v="LD05062013"/>
    <n v="5710004233"/>
    <x v="29"/>
    <m/>
    <n v="705970"/>
    <n v="8931525"/>
    <s v="190-13714678"/>
    <s v="EMERGENCIAL"/>
    <s v="SS ATENDIDA"/>
    <x v="843"/>
    <d v="2026-02-14T15:24:00"/>
    <d v="2026-02-15T20:12:42"/>
    <s v="BLOCO TRANSFORMADOR DE DISTRIBUIÇÃO"/>
    <s v="VILA LUZIMANGUES"/>
    <s v="THIAGO BORGES DE OLIVEIRA"/>
    <s v="RURAL"/>
    <s v="FORMS SUBST DE TRANSFORMADOR"/>
    <s v="Segue ss para tratativa com equipe de manutençao o quanto antessubstituir trafo 5710004233 na rdr de abreulandia"/>
    <n v="15"/>
    <n v="15"/>
    <s v="15"/>
    <d v="2026-07-21T19:08:30"/>
    <m/>
    <m/>
    <m/>
  </r>
  <r>
    <s v="ETO-RD-GR 00016/2026"/>
    <x v="844"/>
    <n v="712600032"/>
    <n v="8812"/>
    <s v="FORMS"/>
    <s v="QUEIMADO"/>
    <s v="DESCARGA ATMOSFÉRICA"/>
    <s v="QUEIMADO"/>
    <s v="DESCARGA ATMOSFÉRICA"/>
    <s v="MC - SUBSTITUIÇÃO DE TRANSFORMADOR"/>
    <n v="1277691"/>
    <n v="2026"/>
    <s v="COI"/>
    <s v="ETO-RD-GR"/>
    <s v="AL01044024"/>
    <n v="5710005024"/>
    <x v="77"/>
    <m/>
    <n v="744545"/>
    <n v="9053685"/>
    <s v="190-13684642"/>
    <s v="URGENTE"/>
    <s v="SS ATENDIDA"/>
    <x v="844"/>
    <d v="2026-01-05T07:16:12"/>
    <d v="2026-01-11T11:36:19"/>
    <s v="BLOCO TRANSFORMADOR DE DISTRIBUIÇÃO"/>
    <s v="ITAPORA DO TOCANTINS"/>
    <s v="STANLEY APARECIDO DO CARMO"/>
    <s v="RURAL"/>
    <s v="FORMS SUBST DE TRANSFORMADOR"/>
    <s v="Trafo 5710005024 Queimado Potencia: 15 KVAtensão: 13,8 KVPara raio: Queimado Acesso: CamionetaEquipe: 09op37 (63)99103-1004/99297-2033"/>
    <n v="15"/>
    <n v="15"/>
    <s v="15 KVA"/>
    <d v="2026-07-21T19:08:30"/>
    <m/>
    <m/>
    <m/>
  </r>
  <r>
    <s v="ENC-RD-PS 00180/2026"/>
    <x v="845"/>
    <n v="212600181"/>
    <n v="8812"/>
    <s v="FORMS"/>
    <s v="QUEIMADO"/>
    <s v="DESCARGA ATMOSFÉRICA"/>
    <s v="QUEIMADO"/>
    <s v="DESCARGA ATMOSFÉRICA"/>
    <s v="MC - SUBSTITUIÇÃO DE TRANSFORMADOR"/>
    <n v="1306977"/>
    <n v="2026"/>
    <s v="COI"/>
    <s v="ENC-RD-PS"/>
    <s v="LD03062013"/>
    <n v="5710008013"/>
    <x v="28"/>
    <m/>
    <n v="727161"/>
    <n v="8872154"/>
    <s v="190-13646802"/>
    <s v="EMERGENCIAL"/>
    <s v="SS ATENDIDA"/>
    <x v="845"/>
    <d v="2026-02-04T23:47:00"/>
    <d v="2026-02-05T17:41:14"/>
    <s v="BLOCO TRANSFORMADOR DE DISTRIBUIÇÃO"/>
    <s v="PARAISO DO TOCANTINS"/>
    <s v="THIAGO BORGES DE OLIVEIRA"/>
    <s v="RURAL"/>
    <s v="FORMS SUBST DE TRANSFORMADOR"/>
    <s v="Segue ss para tratativa com equipe de manutençao o quanto antes substituir trafo 5710008013 na rdr de paraiso"/>
    <n v="15"/>
    <n v="10"/>
    <s v="15"/>
    <d v="2026-07-21T19:08:30"/>
    <m/>
    <m/>
    <m/>
  </r>
  <r>
    <s v="ETO-RD-GU 00118/2026"/>
    <x v="846"/>
    <n v="412600133"/>
    <n v="8812"/>
    <s v="FORMS"/>
    <s v="QUEIMADO"/>
    <s v="DESCARGA ATMOSFÉRICA"/>
    <m/>
    <m/>
    <s v="MC - SUBSTITUIÇÃO DE TRANSFORMADOR"/>
    <n v="1302452"/>
    <n v="2026"/>
    <s v="COI"/>
    <s v="ETO-RD-GU"/>
    <s v="LD01010021"/>
    <n v="5710008021"/>
    <x v="38"/>
    <m/>
    <n v="828333"/>
    <n v="8606874"/>
    <s v="190-13720418"/>
    <s v="PROGRAMAVEL"/>
    <s v="SS ATENDIDA"/>
    <x v="846"/>
    <d v="2026-01-24T11:25:00"/>
    <d v="2027-02-27T15:34:12"/>
    <s v="BLOCO TRANSFORMADOR DE DISTRIBUIÇÃO"/>
    <s v="PARANA"/>
    <s v="MARCELO LIMA DAMASCENO"/>
    <s v="RURAL"/>
    <s v="FORMS SUBST DE TRANSFORMADOR"/>
    <s v="transformador e para raio queimado acesso livre"/>
    <n v="15"/>
    <n v="15"/>
    <s v="15kva"/>
    <d v="2026-07-21T19:08:30"/>
    <m/>
    <m/>
    <m/>
  </r>
  <r>
    <s v="ETO-RD-GU 00148/2026"/>
    <x v="847"/>
    <n v="412600153"/>
    <n v="8385"/>
    <s v="FORMS"/>
    <s v="QUEIMADO"/>
    <s v="DESCARGA ATMOSFÉRICA"/>
    <s v="QUEIMADO"/>
    <s v="DESCARGA ATMOSFÉRICA"/>
    <s v="MC - SUBSTITUIÇÃO DE TRANSFORMADOR"/>
    <n v="1305324"/>
    <n v="2026"/>
    <s v="COI"/>
    <s v="ETO-RD-GU"/>
    <s v="LD03040003"/>
    <n v="5710316076"/>
    <x v="1"/>
    <m/>
    <n v="710736"/>
    <n v="8718506"/>
    <s v="190-13711340"/>
    <s v="EMERGENCIAL"/>
    <s v="SS ATENDIDA"/>
    <x v="847"/>
    <d v="2026-01-31T22:46:11"/>
    <d v="2026-02-02T15:46:02"/>
    <s v="BLOCO TRANSFORMADOR DE DISTRIBUIÇÃO"/>
    <s v="DUERE"/>
    <s v="MARCELO LIMA DAMASCENO"/>
    <s v="RURAL"/>
    <s v="FORMS SUBST DE TRANSFORMADOR"/>
    <s v="transformador e para raio queimado"/>
    <n v="15"/>
    <n v="15"/>
    <s v="15kva"/>
    <d v="2026-07-21T19:08:30"/>
    <m/>
    <m/>
    <m/>
  </r>
  <r>
    <s v="ENC-RD-PS 00179/2026"/>
    <x v="848"/>
    <n v="212600161"/>
    <n v="8812"/>
    <s v="FORMS"/>
    <s v="QUEIMADO"/>
    <s v="DESCARGA ATMOSFÉRICA"/>
    <s v="QUEIMADO"/>
    <s v="DESCARGA ATMOSFÉRICA"/>
    <s v="MC - SUBSTITUIÇÃO DE TRANSFORMADOR"/>
    <n v="1306960"/>
    <n v="2026"/>
    <s v="COI"/>
    <s v="ENC-RD-PS"/>
    <s v="LD03062013"/>
    <n v="5710011013"/>
    <x v="28"/>
    <m/>
    <n v="727706"/>
    <n v="8869658"/>
    <s v="190-13700312"/>
    <s v="EMERGENCIAL"/>
    <s v="SS ATENDIDA"/>
    <x v="848"/>
    <d v="2026-02-04T23:10:00"/>
    <d v="2026-02-05T15:42:21"/>
    <s v="BLOCO TRANSFORMADOR DE DISTRIBUIÇÃO"/>
    <s v="PARAISO DO TOCANTINS"/>
    <s v="THIAGO BORGES DE OLIVEIRA"/>
    <s v="RURAL"/>
    <s v="FORMS SUBST DE TRANSFORMADOR"/>
    <s v="Segue ss para tratativa com equipe de manutençao o quanto antes substituir trafo 5710011013 na rdr de paraiso"/>
    <n v="15"/>
    <n v="5"/>
    <s v="15"/>
    <d v="2026-07-21T19:08:30"/>
    <m/>
    <m/>
    <m/>
  </r>
  <r>
    <s v="ETO-RD-DP 00279/2026"/>
    <x v="849"/>
    <n v="512600140"/>
    <n v="8812"/>
    <s v="FORMS"/>
    <s v="QUEIMADO"/>
    <s v="DESCARGA ATMOSFÉRICA"/>
    <s v="QUEIMADO"/>
    <s v="DESCARGA ATMOSFÉRICA"/>
    <s v="MC - SUBSTITUIÇÃO DE TRANSFORMADOR"/>
    <n v="1339586"/>
    <n v="2026"/>
    <s v="COI"/>
    <s v="ETO-RD-DP"/>
    <s v="LD02110005"/>
    <n v="5710011049"/>
    <x v="116"/>
    <m/>
    <n v="985374"/>
    <n v="8595046"/>
    <s v="190-13678650"/>
    <s v="EMERGENCIAL"/>
    <s v="SS ATENDIDA"/>
    <x v="849"/>
    <d v="2026-04-27T15:07:00"/>
    <d v="2026-04-29T15:22:02"/>
    <s v="BLOCO TRANSFORMADOR DE DISTRIBUIÇÃO"/>
    <s v="AURORA DO TOCANTINS"/>
    <s v="ZELITO ALVES DELGADO"/>
    <s v="RURAL"/>
    <s v="FORMS SUBST DE TRANSFORMADOR"/>
    <s v="trafo queimado de 15kva 19.9kv 5710011049 faz. pocoes rdr de aurora.substituir poste de madeira 10/200 acesso bom equipe 050op01"/>
    <n v="15"/>
    <n v="15"/>
    <s v="15kva informação da equipe 050op01 no sistema e 5kva"/>
    <d v="2026-07-21T19:08:30"/>
    <m/>
    <m/>
    <m/>
  </r>
  <r>
    <s v="ETO-RD-GR 00341/2026"/>
    <x v="850"/>
    <n v="712600243"/>
    <n v="8812"/>
    <s v="FORMS"/>
    <s v="AVARIADO"/>
    <s v="VAZAMENTO DE ÓLEO"/>
    <s v="AVARIADO"/>
    <s v="VAZAMENTO DE ÓLEO"/>
    <s v="MC - SUBSTITUIÇÃO DE TRANSFORMADOR"/>
    <n v="1321845"/>
    <n v="2026"/>
    <s v="COI"/>
    <s v="ETO-RD-GR"/>
    <s v="LD03038009"/>
    <n v="5710011066"/>
    <x v="8"/>
    <m/>
    <n v="805466"/>
    <n v="9070020"/>
    <s v="190-13702702"/>
    <s v="EMERGENCIAL"/>
    <s v="SS ATENDIDA"/>
    <x v="850"/>
    <d v="2026-03-19T15:21:06"/>
    <d v="2026-03-21T12:48:00"/>
    <s v="BLOCO TRANSFORMADOR DE DISTRIBUIÇÃO"/>
    <s v="TUPIRATINS"/>
    <s v="CLEIBER DA SILVA"/>
    <s v="RURAL"/>
    <s v="FORMS SUBST DE TRANSFORMADOR"/>
    <s v="trafo 5710011066 vazando oleo equipe 034po03"/>
    <m/>
    <m/>
    <s v="15"/>
    <d v="2026-07-21T19:08:30"/>
    <m/>
    <m/>
    <m/>
  </r>
  <r>
    <s v="ETO-RD-GU 00671/2026"/>
    <x v="851"/>
    <n v="412600525"/>
    <n v="8812"/>
    <s v="FORMS"/>
    <s v="QUEIMADO"/>
    <s v="NÃO IDENTIFICADO"/>
    <s v="QUEIMADO"/>
    <s v="NÃO IDENTIFICADO"/>
    <s v="MC - SUBSTITUIÇÃO DE TRANSFORMADOR"/>
    <n v="1360952"/>
    <n v="2026"/>
    <s v="COI"/>
    <s v="ETO-RD-GU"/>
    <s v="LD02003036"/>
    <n v="5710011094"/>
    <x v="54"/>
    <m/>
    <n v="733026"/>
    <n v="8630450"/>
    <s v="190-13648629"/>
    <s v="EMERGENCIAL"/>
    <s v="SS ATENDIDA"/>
    <x v="851"/>
    <d v="2026-06-26T16:10:00"/>
    <d v="2026-06-28T11:41:10"/>
    <s v="BLOCO TRANSFORMADOR DE DISTRIBUIÇÃO"/>
    <s v="PEIXE"/>
    <s v="Leonardo Oliveira Bezerra Mato"/>
    <s v="RURAL"/>
    <s v="FORMS SUBST DE TRANSFORMADOR"/>
    <s v="Segue SS de trafo 5710011094 queimado para devidas trativas com equipe de manutenção.Potencia: 30kva Tensão 34,5 kvPara raio: queimado acesso livre"/>
    <n v="30"/>
    <n v="30"/>
    <s v="30 kva "/>
    <d v="2026-07-21T19:08:30"/>
    <m/>
    <m/>
    <m/>
  </r>
  <r>
    <s v="ETO-RD-GU 00335/2026"/>
    <x v="852"/>
    <n v="412600301"/>
    <n v="8385"/>
    <s v="FORMS"/>
    <s v="QUEIMADO"/>
    <s v="NÃO IDENTIFICADO"/>
    <s v="QUEIMADO"/>
    <s v="SOBRECARGA"/>
    <s v="MC - SUBSTITUIÇÃO DE TRANSFORMADOR"/>
    <n v="1321817"/>
    <n v="2026"/>
    <s v="COI"/>
    <s v="ETO-RD-GU"/>
    <s v="LD02040003"/>
    <n v="5710342076"/>
    <x v="1"/>
    <m/>
    <n v="676463"/>
    <n v="8712278"/>
    <s v="190-13692945"/>
    <s v="EMERGENCIAL"/>
    <s v="SS ATENDIDA"/>
    <x v="852"/>
    <d v="2026-03-17T13:30:00"/>
    <d v="2026-03-20T09:38:30"/>
    <s v="BLOCO TRANSFORMADOR DE DISTRIBUIÇÃO"/>
    <s v="DUERE"/>
    <s v="Wilmar Lucas Rodrigues Noleto"/>
    <s v="RURAL"/>
    <s v="FORMS SUBST DE TRANSFORMADOR"/>
    <s v="SEGUE SS DE TRAFO QUEIMADO NA RDR DE DUERÉ, TRAFO DE 5KVA NA REDE DE 19.9KV, PARA RAIOS QUEIMADO E ACESSO LIVRE."/>
    <n v="15"/>
    <n v="5"/>
    <s v="5KVA"/>
    <d v="2026-07-21T19:08:30"/>
    <m/>
    <m/>
    <m/>
  </r>
  <r>
    <s v="DG-RD-PO 00396/2026"/>
    <x v="853"/>
    <n v="312600318"/>
    <n v="8812"/>
    <s v="FORMS"/>
    <s v="QUEIMADO"/>
    <s v="BUCHA DANIFICADA"/>
    <m/>
    <m/>
    <s v="MC - SUBSTITUIÇÃO DE TRANSFORMADOR"/>
    <n v="1350487"/>
    <n v="2026"/>
    <s v="COI"/>
    <s v="DG-RD-PO"/>
    <s v="LD01051035"/>
    <n v="5710013043"/>
    <x v="23"/>
    <m/>
    <n v="823298"/>
    <n v="8759232"/>
    <s v="190-13658757"/>
    <s v="EMERGENCIAL"/>
    <s v="SS ATENDIDA"/>
    <x v="853"/>
    <d v="2026-05-31T12:32:00"/>
    <d v="2026-06-02T17:46:17"/>
    <s v="BLOCO TRANSFORMADOR DE DISTRIBUIÇÃO"/>
    <s v="SILVANOPOLIS"/>
    <s v="Leonardo Oliveira Bezerra Mato"/>
    <s v="RURAL"/>
    <s v="FORMS SUBST DE TRANSFORMADOR"/>
    <s v="Segue SS de trafo 5710013043 queimado para devidas tratativas com equipe de manutenção.Tensão 34,5kvPotencia: 75 kvaAcesso livre"/>
    <n v="1125"/>
    <n v="30"/>
    <s v="75 KVA "/>
    <d v="2026-07-21T19:08:30"/>
    <m/>
    <m/>
    <m/>
  </r>
  <r>
    <s v="ENC-RD-PS 00453/2026"/>
    <x v="854"/>
    <n v="212600406"/>
    <n v="8812"/>
    <s v="FORMS"/>
    <s v="QUEIMADO"/>
    <s v="DESCARGA ATMOSFÉRICA"/>
    <s v="QUEIMADO"/>
    <s v="DESCARGA ATMOSFÉRICA"/>
    <s v="MC - SUBSTITUIÇÃO DE TRANSFORMADOR"/>
    <n v="1331765"/>
    <n v="2026"/>
    <s v="COI"/>
    <s v="ENC-RD-PS"/>
    <s v="LD01434149"/>
    <n v="5710013055"/>
    <x v="16"/>
    <m/>
    <n v="676430"/>
    <n v="9052027"/>
    <s v="190-13702148"/>
    <s v="EMERGENCIAL"/>
    <s v="SS ATENDIDA"/>
    <x v="854"/>
    <d v="2026-04-14T00:42:00"/>
    <d v="2026-04-15T13:23:26"/>
    <s v="BLOCO TRANSFORMADOR DE DISTRIBUIÇÃO"/>
    <s v="ARAGUACEMA"/>
    <s v="Felipe Batista Ferrreira"/>
    <s v="RURAL"/>
    <s v="FORMS SUBST DE TRANSFORMADOR"/>
    <s v="TR 571001305545KVAEQUIPE 055O01 ESTEVE NO LOCAL PARA RAIO DANIFICADO ACESSO PARA CAMINHAO TENSAO 34500"/>
    <n v="45"/>
    <n v="45"/>
    <s v="45KVA"/>
    <d v="2026-07-21T19:08:30"/>
    <m/>
    <m/>
    <m/>
  </r>
  <r>
    <s v="DOLP-RD-PA 00469/2026"/>
    <x v="855"/>
    <n v="112600445"/>
    <n v="8812"/>
    <s v="FORMS"/>
    <s v="QUEIMADO"/>
    <s v="DESCARGA ATMOSFÉRICA"/>
    <s v="QUEIMADO"/>
    <s v="DESCARGA ATMOSFÉRICA"/>
    <s v="MC - SUBSTITUIÇÃO DE TRANSFORMADOR"/>
    <n v="1334758"/>
    <n v="2026"/>
    <s v="MANUT"/>
    <s v="DOLP-RD-PA"/>
    <s v="LD02424015"/>
    <n v="5710014070"/>
    <x v="109"/>
    <m/>
    <n v="871577"/>
    <n v="8956870"/>
    <s v="190-12311926"/>
    <s v="EMERGENCIAL"/>
    <s v="SS ATENDIDA"/>
    <x v="855"/>
    <d v="2026-04-20T18:00:00"/>
    <d v="2026-04-23T11:05:16"/>
    <s v="BLOCO TRANSFORMADOR DE DISTRIBUIÇÃO"/>
    <s v="RIO SONO"/>
    <s v="MARCO ANTONIO LOURENCO CAMPOS"/>
    <s v="RURAL"/>
    <s v="FORMS SUBST DE TRANSFORMADOR"/>
    <s v="segue ss de trafo queimado, trafo de 5710014070, trafo de 15kva, tensao 34500 / 440 V, para raio danificado, acesso soemnte para caminhonete"/>
    <n v="10"/>
    <n v="10"/>
    <s v="15kva"/>
    <d v="2026-07-21T19:08:30"/>
    <m/>
    <m/>
    <m/>
  </r>
  <r>
    <s v="ETO-RD-AR 00582/2026"/>
    <x v="856"/>
    <n v="612600374"/>
    <n v="8812"/>
    <s v="FORMS"/>
    <s v="QUEIMADO"/>
    <s v="SOBRECARGA"/>
    <s v="QUEIMADO"/>
    <s v="SOBRECARGA"/>
    <s v="MC - SUBSTITUIÇÃO DE TRANSFORMADOR"/>
    <n v="1328829"/>
    <n v="2026"/>
    <s v="COI"/>
    <s v="ETO-RD-AR"/>
    <s v="LD02010004"/>
    <n v="5710015080"/>
    <x v="87"/>
    <m/>
    <n v="866876"/>
    <n v="9255851"/>
    <s v="190-13707702"/>
    <s v="EMERGENCIAL"/>
    <s v="SS ATENDIDA"/>
    <x v="856"/>
    <d v="2026-04-02T14:50:00"/>
    <d v="2026-04-03T20:03:59"/>
    <s v="BLOCO TRANSFORMADOR DE DISTRIBUIÇÃO"/>
    <s v="DARCINOPOLIS"/>
    <s v="ADRIANO DE SOUSA GOMES"/>
    <s v="RURAL"/>
    <s v="FORMS SUBST DE TRANSFORMADOR"/>
    <s v="Trafo: 5710015080 QueimadoPotência: 15 KVARede: 34.5Pararaio: 34.5Acesso: só pra veículo traçadoSubstituir o mesmo pois está com a bucha primária quebrado por descarga atmosférica"/>
    <n v="15"/>
    <n v="15"/>
    <s v="15"/>
    <d v="2026-07-21T19:08:30"/>
    <m/>
    <m/>
    <m/>
  </r>
  <r>
    <s v="ETO-RD-GU 00116/2026"/>
    <x v="857"/>
    <n v="412600132"/>
    <n v="8812"/>
    <s v="FORMS"/>
    <s v="QUEIMADO"/>
    <s v="DESCARGA ATMOSFÉRICA"/>
    <m/>
    <m/>
    <s v="MC - SUBSTITUIÇÃO DE TRANSFORMADOR"/>
    <n v="1296294"/>
    <n v="2026"/>
    <s v="COI"/>
    <s v="ETO-RD-GU"/>
    <s v="LD01066094"/>
    <n v="5710017148"/>
    <x v="32"/>
    <m/>
    <n v="794504"/>
    <n v="8699278"/>
    <s v="190-13659103"/>
    <s v="EMERGENCIAL"/>
    <s v="SS ATENDIDA"/>
    <x v="857"/>
    <d v="2026-01-23T11:20:00"/>
    <d v="2026-01-26T11:17:20"/>
    <s v="BLOCO TRANSFORMADOR DE DISTRIBUIÇÃO"/>
    <s v="SAO VALERIO"/>
    <s v="GERALDO JOSE DE FARIA"/>
    <s v="RURAL"/>
    <s v="FORMS SUBST DE TRANSFORMADOR"/>
    <s v="trafo queimado 5710017148 de 15kva da 19.9 para raios queimado. acesso livre. 01 cliente penalizado."/>
    <n v="15"/>
    <n v="15"/>
    <s v="15"/>
    <d v="2026-07-21T19:08:30"/>
    <m/>
    <m/>
    <m/>
  </r>
  <r>
    <s v="ETO-RD-GR 00439/2026"/>
    <x v="858"/>
    <n v="712600309"/>
    <n v="8812"/>
    <s v="FORMS"/>
    <s v="QUEIMADO"/>
    <s v="DESCARGA ATMOSFÉRICA"/>
    <s v="QUEIMADO"/>
    <s v="DESCARGA ATMOSFÉRICA"/>
    <s v="MC - SUBSTITUIÇÃO DE TRANSFORMADOR"/>
    <n v="1334679"/>
    <n v="2026"/>
    <s v="COI"/>
    <s v="ETO-RD-GR"/>
    <s v="LD03038009"/>
    <n v="5710019079"/>
    <x v="8"/>
    <m/>
    <n v="821255"/>
    <n v="9061226"/>
    <s v="190-13649194"/>
    <s v="EMERGENCIAL"/>
    <s v="SS ATENDIDA"/>
    <x v="858"/>
    <d v="2026-04-18T15:32:00"/>
    <d v="2026-04-20T21:47:47"/>
    <s v="BLOCO TRANSFORMADOR DE DISTRIBUIÇÃO"/>
    <s v="ITAPIRATINS"/>
    <s v="CLEIBER DA SILVA"/>
    <s v="RURAL"/>
    <s v="FORMS SUBST DE TRANSFORMADOR"/>
    <s v="trafo 5710019079 e para raio queimado acesso camionetaequipe 078po01"/>
    <n v="15"/>
    <n v="15"/>
    <s v="15"/>
    <d v="2026-07-21T19:08:30"/>
    <m/>
    <m/>
    <m/>
  </r>
  <r>
    <s v="ETO-RD-GR 00330/2026"/>
    <x v="859"/>
    <n v="712600245"/>
    <n v="8812"/>
    <s v="FORMS"/>
    <s v="QUEIMADO"/>
    <s v="DESCARGA ATMOSFÉRICA"/>
    <s v="QUEIMADO"/>
    <s v="DESCARGA ATMOSFÉRICA"/>
    <s v="MC - SUBSTITUIÇÃO DE TRANSFORMADOR"/>
    <n v="1320125"/>
    <n v="2026"/>
    <s v="COI"/>
    <s v="ETO-RD-GR"/>
    <s v="LD02022033"/>
    <n v="5710019087"/>
    <x v="12"/>
    <m/>
    <n v="724133"/>
    <n v="9036660"/>
    <s v="190-13672895"/>
    <s v="EMERGENCIAL"/>
    <s v="SS ATENDIDA"/>
    <x v="859"/>
    <d v="2026-03-16T08:15:28"/>
    <d v="2026-03-16T18:03:40"/>
    <s v="BLOCO TRANSFORMADOR DE DISTRIBUIÇÃO"/>
    <s v="GOIANORTE"/>
    <s v="SIRDEIS ALVES MONTEIRO"/>
    <s v="RURAL"/>
    <s v="FORMS SUBST DE TRANSFORMADOR"/>
    <s v="trafo 5710019087 queimado em campo"/>
    <n v="15"/>
    <n v="15"/>
    <s v="15kva"/>
    <d v="2026-07-21T19:08:30"/>
    <m/>
    <m/>
    <m/>
  </r>
  <r>
    <s v="DG-RD-PO 00312/2026"/>
    <x v="860"/>
    <n v="312600247"/>
    <n v="8812"/>
    <s v="FORMS"/>
    <s v="QUEIMADO"/>
    <s v="DESCARGA ATMOSFÉRICA"/>
    <m/>
    <m/>
    <s v="MC - SUBSTITUIÇÃO DE TRANSFORMADOR"/>
    <n v="1330496"/>
    <n v="2026"/>
    <s v="COI"/>
    <s v="DG-RD-PO"/>
    <s v="LD01056046"/>
    <n v="5710021044"/>
    <x v="4"/>
    <m/>
    <n v="733060"/>
    <n v="8792813"/>
    <s v="190-13643237"/>
    <s v="EMERGENCIAL"/>
    <s v="SS ATENDIDA"/>
    <x v="860"/>
    <d v="2026-04-08T12:23:00"/>
    <d v="2026-04-10T18:37:02"/>
    <s v="BLOCO TRANSFORMADOR DE DISTRIBUIÇÃO"/>
    <s v="FATIMA"/>
    <s v="Leonardo Oliveira Bezerra Mato"/>
    <s v="RURAL"/>
    <s v="FORMS SUBST DE TRANSFORMADOR"/>
    <s v="Segue ss  de trafo 5710021044 queimado para devidas tratativas com equipe de manutenção.Potencia 10 kvaTensão 13,8 kv para queimado acesso livre"/>
    <n v="15"/>
    <n v="10"/>
    <s v="10 KVA "/>
    <d v="2026-07-21T19:08:30"/>
    <m/>
    <m/>
    <m/>
  </r>
  <r>
    <s v="ETO-RD-GU 00321/2026"/>
    <x v="861"/>
    <n v="412600282"/>
    <n v="8812"/>
    <s v="FORMS"/>
    <s v="QUEIMADO"/>
    <s v="DESCARGA ATMOSFÉRICA"/>
    <s v="QUEIMADO"/>
    <s v="SOBRECARGA"/>
    <s v="MC - SUBSTITUIÇÃO DE TRANSFORMADOR"/>
    <n v="1320570"/>
    <n v="2026"/>
    <s v="COI"/>
    <s v="ETO-RD-GU"/>
    <s v="AL02003036"/>
    <n v="5710022036"/>
    <x v="152"/>
    <m/>
    <n v="717314"/>
    <n v="8618025"/>
    <s v="190-13644314"/>
    <s v="EMERGENCIAL"/>
    <s v="SS ATENDIDA"/>
    <x v="861"/>
    <d v="2026-03-14T20:55:00"/>
    <d v="2026-03-17T11:43:30"/>
    <s v="BLOCO TRANSFORMADOR DE DISTRIBUIÇÃO"/>
    <s v="ALVORADA"/>
    <s v="DELIO NUNES OSCAR"/>
    <s v="RURAL"/>
    <s v="FORMS SUBST DE TRANSFORMADOR"/>
    <s v="Enviar equipe  da manutenção para substituir  trafo 5710022036  de 45 kva, na 13,8  queimado em campo  acesso livre"/>
    <n v="45"/>
    <n v="45"/>
    <s v="45"/>
    <d v="2026-07-21T19:08:30"/>
    <m/>
    <m/>
    <m/>
  </r>
  <r>
    <s v="ETO-RD-AG 00268/2026"/>
    <x v="862"/>
    <n v="662600168"/>
    <n v="8812"/>
    <s v="FORMS"/>
    <s v="QUEIMADO"/>
    <s v="DESCARGA ATMOSFÉRICA"/>
    <s v="QUEIMADO"/>
    <s v="DESCARGA ATMOSFÉRICA"/>
    <s v="MC - SUBSTITUIÇÃO DE TRANSFORMADOR"/>
    <n v="1318933"/>
    <n v="2026"/>
    <s v="COI"/>
    <s v="ETO-RD-AG"/>
    <s v="LD03005098"/>
    <n v="5710023109"/>
    <x v="31"/>
    <m/>
    <n v="843432"/>
    <n v="9298184"/>
    <s v="190-13660417"/>
    <s v="EMERGENCIAL"/>
    <s v="SS ATENDIDA"/>
    <x v="862"/>
    <d v="2026-03-11T17:36:46"/>
    <d v="2026-03-14T10:43:59"/>
    <s v="BLOCO TRANSFORMADOR DE DISTRIBUIÇÃO"/>
    <s v="ANGICO"/>
    <s v="EZEQUIEL CAVALCANTE DOS SANTOS"/>
    <s v="RURAL"/>
    <s v="FORMS SUBST DE TRANSFORMADOR"/>
    <s v="Trafo 5710023109 queimado potência 15kva tensão 19.9kv acesso livre."/>
    <n v="25"/>
    <n v="15"/>
    <s v="15"/>
    <d v="2026-07-21T19:08:30"/>
    <m/>
    <m/>
    <m/>
  </r>
  <r>
    <s v="ETO-RD-GR 00259/2026"/>
    <x v="863"/>
    <n v="712600176"/>
    <n v="8812"/>
    <s v="FORMS"/>
    <s v="QUEIMADO"/>
    <s v="DESCARGA ATMOSFÉRICA"/>
    <s v="QUEIMADO"/>
    <s v="DESCARGA ATMOSFÉRICA"/>
    <s v="MC - SUBSTITUIÇÃO DE TRANSFORMADOR"/>
    <n v="1314482"/>
    <n v="2026"/>
    <s v="COI"/>
    <s v="ETO-RD-GR"/>
    <s v="LD02020023"/>
    <n v="5710023113"/>
    <x v="37"/>
    <m/>
    <n v="706559"/>
    <n v="9064312"/>
    <s v="190-13694548"/>
    <s v="EMERGENCIAL"/>
    <s v="SS ATENDIDA"/>
    <x v="863"/>
    <d v="2026-02-24T10:44:21"/>
    <d v="2026-02-24T13:09:13"/>
    <s v="BLOCO TRANSFORMADOR DE DISTRIBUIÇÃO"/>
    <s v="COUTO MAGALHAES"/>
    <s v="VALERIA DE JESUS BORGES CARVAL"/>
    <s v="RURAL"/>
    <s v="FORMS SUBST DE TRANSFORMADOR"/>
    <s v="trafo queimado 5710023113 - 15KVA - 34,5KV acesso caminhonete para raio queimado necessario refazer aterramento IND ASSENTAMEN P.A. UNIAO, 0 - CHA JANDAIAuc 562509263991206181 -RDR COUTO MAGALHAES"/>
    <m/>
    <m/>
    <s v="15KVA"/>
    <d v="2026-07-21T19:08:30"/>
    <m/>
    <m/>
    <m/>
  </r>
  <r>
    <s v="ETO-RD-GR 00226/2026"/>
    <x v="864"/>
    <n v="712600147"/>
    <n v="8812"/>
    <s v="FORMS"/>
    <s v="QUEIMADO"/>
    <s v="DESCARGA ATMOSFÉRICA"/>
    <s v="QUEIMADO"/>
    <s v="DESCARGA ATMOSFÉRICA"/>
    <s v="MC - SUBSTITUIÇÃO DE TRANSFORMADOR"/>
    <n v="1312821"/>
    <n v="2026"/>
    <s v="COI"/>
    <s v="ETO-RD-GR"/>
    <s v="LD01065015"/>
    <n v="5710024078"/>
    <x v="50"/>
    <m/>
    <n v="856937"/>
    <n v="9064843"/>
    <s v="190-12312162"/>
    <s v="EMERGENCIAL"/>
    <s v="SS ATENDIDA"/>
    <x v="864"/>
    <d v="2026-02-18T15:53:57"/>
    <d v="2026-02-16T21:24:33"/>
    <s v="BLOCO TRANSFORMADOR DE DISTRIBUIÇÃO"/>
    <s v="ITACAJA"/>
    <s v="CLEIBER DA SILVA"/>
    <s v="RURAL"/>
    <s v="FORMS SUBST DE TRANSFORMADOR"/>
    <s v="trafo 5710024078 e para raio queimado acesso livreequipe 078op02"/>
    <m/>
    <m/>
    <s v="15"/>
    <d v="2026-07-21T19:08:30"/>
    <m/>
    <m/>
    <m/>
  </r>
  <r>
    <s v="ETO-RD-AG 00081/2026"/>
    <x v="865"/>
    <n v="662600054"/>
    <n v="8812"/>
    <s v="FORMS"/>
    <s v="QUEIMADO"/>
    <s v="DESCARGA ATMOSFÉRICA"/>
    <s v="QUEIMADO"/>
    <s v="DESCARGA ATMOSFÉRICA"/>
    <s v="MC - SUBSTITUIÇÃO DE TRANSFORMADOR"/>
    <n v="1289499"/>
    <n v="2026"/>
    <s v="COI"/>
    <s v="ETO-RD-AG"/>
    <s v="AL01053090"/>
    <n v="5710025090"/>
    <x v="57"/>
    <m/>
    <n v="869017"/>
    <n v="9292481"/>
    <s v="190-13705398"/>
    <s v="EMERGENCIAL"/>
    <s v="SS ATENDIDA"/>
    <x v="865"/>
    <d v="2026-01-21T02:08:32"/>
    <d v="2026-01-23T15:00:27"/>
    <s v="BLOCO TRANSFORMADOR DE DISTRIBUIÇÃO"/>
    <s v="NAZARE"/>
    <s v="EZEQUIEL CAVALCANTE DOS SANTOS"/>
    <s v="RURAL"/>
    <s v="FORMS SUBST DE TRANSFORMADOR"/>
    <s v="Trafo queimado 5710025090 potência 10kva tensão 7.9kv acesso livre para-raio queimado celular da equipe 992095280"/>
    <n v="15"/>
    <n v="10"/>
    <s v="10"/>
    <d v="2026-07-21T19:08:30"/>
    <m/>
    <m/>
    <m/>
  </r>
  <r>
    <s v="ETO-RD-AG 00470/2026"/>
    <x v="866"/>
    <n v="662600286"/>
    <n v="8812"/>
    <s v="FORMS"/>
    <s v="QUEIMADO"/>
    <s v="NÃO IDENTIFICADO"/>
    <s v="QUEIMADO"/>
    <s v="DESCARGA ATMOSFÉRICA"/>
    <s v="MC - SUBSTITUIÇÃO DE TRANSFORMADOR"/>
    <n v="1338839"/>
    <n v="2026"/>
    <s v="COI"/>
    <s v="ETO-RD-AG"/>
    <s v="LD02076103"/>
    <n v="5710025103"/>
    <x v="45"/>
    <m/>
    <n v="879798"/>
    <n v="9394144"/>
    <s v="190-13722126"/>
    <s v="EMERGENCIAL"/>
    <s v="SS ATENDIDA"/>
    <x v="866"/>
    <d v="2026-05-03T01:32:34"/>
    <d v="2026-05-05T17:14:44"/>
    <s v="BLOCO TRANSFORMADOR DE DISTRIBUIÇÃO"/>
    <s v="SAO MIGUEL DO TOCANTINS"/>
    <s v="DELIO NUNES OSCAR"/>
    <s v="RURAL"/>
    <s v="FORMS SUBST DE TRANSFORMADOR"/>
    <s v="Enviar equipe da manutençãopara substituir transformadr  5710025103 queimado de 25 kva  na 19,9 kv"/>
    <n v="25"/>
    <n v="25"/>
    <s v="25"/>
    <d v="2026-07-21T19:08:30"/>
    <m/>
    <m/>
    <m/>
  </r>
  <r>
    <s v="DG-RD-PO 00301/2026"/>
    <x v="867"/>
    <n v="312600232"/>
    <n v="8812"/>
    <s v="FORMS"/>
    <s v="QUEIMADO"/>
    <s v="DESCARGA ATMOSFÉRICA"/>
    <m/>
    <m/>
    <s v="MC - SUBSTITUIÇÃO DE TRANSFORMADOR"/>
    <n v="1327869"/>
    <n v="2026"/>
    <s v="COI"/>
    <s v="DG-RD-PO"/>
    <s v="LD01056046"/>
    <n v="5710027044"/>
    <x v="4"/>
    <m/>
    <n v="721452"/>
    <n v="8804651"/>
    <s v="190-13658884"/>
    <s v="EMERGENCIAL"/>
    <s v="SS ATENDIDA"/>
    <x v="867"/>
    <d v="2026-04-01T17:00:00"/>
    <d v="2026-04-03T20:01:02"/>
    <s v="BLOCO TRANSFORMADOR DE DISTRIBUIÇÃO"/>
    <s v="FATIMA"/>
    <s v="JOSE MARIA ALVES MONTEL"/>
    <s v="RURAL"/>
    <s v="FORMS SUBST DE TRANSFORMADOR"/>
    <s v="INT: 20264231250509Segue SS de TR 5710027044 15KVA/19.9KV e para-raios queimados.Acesso livre.UC 5151929FAZENDA FAZENDA BURITI ALEGRE63999768973CHERLOKY HONORATO DE MELO044OP02 63 98452-8799"/>
    <n v="15"/>
    <n v="10"/>
    <s v="15"/>
    <d v="2026-07-21T19:08:30"/>
    <m/>
    <m/>
    <m/>
  </r>
  <r>
    <s v="ETO-RD-AR 00434/2026"/>
    <x v="868"/>
    <n v="612600266"/>
    <n v="8812"/>
    <s v="FORMS"/>
    <s v="QUEIMADO"/>
    <s v="DESCARGA ATMOSFÉRICA"/>
    <s v="QUEIMADO"/>
    <s v="DESCARGA ATMOSFÉRICA"/>
    <s v="MC - SUBSTITUIÇÃO DE TRANSFORMADOR"/>
    <n v="1318106"/>
    <n v="2026"/>
    <s v="COI"/>
    <s v="ETO-RD-AR"/>
    <s v="AL01006040"/>
    <n v="5710028040"/>
    <x v="35"/>
    <m/>
    <n v="777149"/>
    <n v="9199512"/>
    <s v="190-13712106"/>
    <s v="EMERGENCIAL"/>
    <s v="SS ATENDIDA"/>
    <x v="868"/>
    <d v="2026-03-07T16:30:00"/>
    <d v="2026-03-09T22:17:09"/>
    <s v="BLOCO TRANSFORMADOR DE DISTRIBUIÇÃO"/>
    <s v="ARAGOMINAS"/>
    <s v="STANLEY APARECIDO DO CARMO"/>
    <s v="RURAL"/>
    <s v="FORMS SUBST DE TRANSFORMADOR"/>
    <s v="Trafo 5710028040 Queimado Potencia:15 KVATensão: 13,8 KVPara raio: Queimado Acesso: CamionetaEquipe: 040op36 (63)992870450"/>
    <n v="15"/>
    <n v="15"/>
    <s v="15 KVA"/>
    <d v="2026-07-21T19:08:30"/>
    <m/>
    <m/>
    <m/>
  </r>
  <r>
    <s v="ENC-RD-PS 00044/2026"/>
    <x v="869"/>
    <n v="212600073"/>
    <n v="8812"/>
    <s v="FORMS"/>
    <s v="QUEIMADO"/>
    <s v="DESCARGA ATMOSFÉRICA"/>
    <s v="QUEIMADO"/>
    <s v="DESCARGA ATMOSFÉRICA"/>
    <s v="MC - SUBSTITUIÇÃO DE TRANSFORMADOR"/>
    <n v="1284020"/>
    <n v="2026"/>
    <s v="COI"/>
    <s v="ENC-RD-PS"/>
    <s v="AL01056046"/>
    <n v="5710028046"/>
    <x v="153"/>
    <m/>
    <n v="733021"/>
    <n v="8828895"/>
    <s v="190-13683653"/>
    <s v="EMERGENCIAL"/>
    <s v="SS ATENDIDA"/>
    <x v="869"/>
    <d v="2026-01-12T16:02:00"/>
    <d v="2026-01-14T10:38:30"/>
    <s v="BLOCO TRANSFORMADOR DE DISTRIBUIÇÃO"/>
    <s v="NOVA ROSALANDIA"/>
    <s v="Felipe Batista Ferrreira"/>
    <s v="RURAL"/>
    <s v="FORMS SUBST DE TRANSFORMADOR"/>
    <s v="TR 571002804610KVA13800PARA RAIO DANIFICADO ACESSO PARA CAMINHONETE (1)UC PENALIZADA EM CAMPO 046OP01 VILSON"/>
    <n v="15"/>
    <n v="10"/>
    <s v="10KVA"/>
    <d v="2026-07-21T19:08:30"/>
    <m/>
    <m/>
    <m/>
  </r>
  <r>
    <s v="ENC-RD-PS 00279/2026"/>
    <x v="870"/>
    <n v="212600256"/>
    <n v="8812"/>
    <s v="FORMS"/>
    <s v="QUEIMADO"/>
    <s v="DESCARGA ATMOSFÉRICA"/>
    <s v="QUEIMADO"/>
    <s v="DESCARGA ATMOSFÉRICA"/>
    <s v="MC - SUBSTITUIÇÃO DE TRANSFORMADOR"/>
    <n v="1316328"/>
    <n v="2026"/>
    <s v="COI"/>
    <s v="ENC-RD-PS"/>
    <s v="LD01434149"/>
    <n v="5710028149"/>
    <x v="16"/>
    <m/>
    <n v="617681"/>
    <n v="8975838"/>
    <s v="190-13664826"/>
    <s v="EMERGENCIAL"/>
    <s v="SS ATENDIDA"/>
    <x v="870"/>
    <d v="2026-02-28T14:57:00"/>
    <d v="2026-03-02T19:25:55"/>
    <s v="BLOCO TRANSFORMADOR DE DISTRIBUIÇÃO"/>
    <s v="CASEARA"/>
    <s v="Felipe Batista Ferrreira"/>
    <s v="RURAL"/>
    <s v="FORMS SUBST DE TRANSFORMADOR"/>
    <s v="571002814910KVAPARA RAIO DANIFICADO ACESSO CAMINHONETE TESTE AVAZIO PARA QUEIMADO 1UC PENALIZADA 149OP02"/>
    <n v="15"/>
    <n v="5"/>
    <s v="10KVA"/>
    <d v="2026-07-21T19:08:30"/>
    <m/>
    <m/>
    <m/>
  </r>
  <r>
    <s v="ETO-RD-GR 00376/2026"/>
    <x v="871"/>
    <n v="712600264"/>
    <n v="8812"/>
    <s v="FORMS"/>
    <s v="QUEIMADO"/>
    <s v="NÃO IDENTIFICADO"/>
    <s v="QUEIMADO"/>
    <s v="NÃO IDENTIFICADO"/>
    <s v="MC - SUBSTITUIÇÃO DE TRANSFORMADOR"/>
    <n v="1320533"/>
    <n v="2026"/>
    <s v="COI"/>
    <s v="ETO-RD-GR"/>
    <s v="LD02105019"/>
    <n v="5710034155"/>
    <x v="59"/>
    <m/>
    <n v="837047"/>
    <n v="9141643"/>
    <s v="190-13648140"/>
    <s v="EMERGENCIAL"/>
    <s v="SS ATENDIDA"/>
    <x v="871"/>
    <d v="2026-03-25T09:45:00"/>
    <d v="2026-03-27T10:05:25"/>
    <s v="BLOCO TRANSFORMADOR DE DISTRIBUIÇÃO"/>
    <s v="PALMEIRANTE"/>
    <s v="Wilmar Lucas Rodrigues Noleto"/>
    <s v="RURAL"/>
    <s v="FORMS SUBST DE TRANSFORMADOR"/>
    <s v="SEGUE SS DE TRAFO DE 30KVA QUEIMADO, NA REDE DE 34,5KV, PARA RAIO BT E MT QUEIMADO, ACESSO LIVRE PARA MANUNTENÇÃO."/>
    <n v="30"/>
    <n v="30"/>
    <s v="30KVA"/>
    <d v="2026-07-21T19:08:30"/>
    <m/>
    <m/>
    <m/>
  </r>
  <r>
    <s v="ETO-RD-DP 00061/2026"/>
    <x v="872"/>
    <n v="512600049"/>
    <n v="8812"/>
    <s v="FORMS"/>
    <s v="QUEIMADO"/>
    <s v="NÃO IDENTIFICADO"/>
    <s v="QUEIMADO"/>
    <m/>
    <s v="MC - SUBSTITUIÇÃO DE TRANSFORMADOR"/>
    <n v="1291379"/>
    <n v="2026"/>
    <s v="COI"/>
    <s v="ETO-RD-DP"/>
    <s v="LD01010021"/>
    <n v="5710037072"/>
    <x v="38"/>
    <m/>
    <n v="904040"/>
    <n v="8647715"/>
    <s v="190-15845385"/>
    <s v="EMERGENCIAL"/>
    <s v="SS ATENDIDA"/>
    <x v="872"/>
    <d v="2026-01-21T11:31:26"/>
    <d v="2026-01-22T16:11:15"/>
    <s v="TRANSFORMADOR DE DISTRIBUIÇÃO ENERGISA 19919Kv"/>
    <s v="CONCEICAO DO TOCANTINS"/>
    <s v="IZAIAS SANTOS BRAGA JUNIOR"/>
    <s v="RURAL"/>
    <s v="FORMS SUBST DE TRANSFORMADOR"/>
    <s v="Conforme informações da equipe 072op01 segue SS para transformador queimado 5710037072 , 15KVA na 19.9 KV , pararaio queimado , acesso livre ."/>
    <n v="15"/>
    <n v="15"/>
    <s v="15"/>
    <d v="2026-07-21T19:08:30"/>
    <m/>
    <m/>
    <m/>
  </r>
  <r>
    <s v="ETO-RD-GU 00189/2026"/>
    <x v="873"/>
    <n v="412600196"/>
    <n v="8385"/>
    <s v="FORMS"/>
    <s v="QUEIMADO"/>
    <s v="DESCARGA ATMOSFÉRICA"/>
    <s v="QUEIMADO"/>
    <s v="DESCARGA ATMOSFÉRICA"/>
    <s v="MC - SUBSTITUIÇÃO DE TRANSFORMADOR"/>
    <n v="1310194"/>
    <n v="2026"/>
    <s v="COI"/>
    <s v="ETO-RD-GU"/>
    <s v="LD01003036"/>
    <n v="5710038032"/>
    <x v="36"/>
    <m/>
    <n v="634043"/>
    <n v="8577933"/>
    <s v="190-13716074"/>
    <s v="EMERGENCIAL"/>
    <s v="SS ATENDIDA"/>
    <x v="873"/>
    <d v="2026-02-09T17:27:57"/>
    <d v="2026-02-11T14:28:33"/>
    <s v="BLOCO TRANSFORMADOR DE DISTRIBUIÇÃO"/>
    <s v="ARAGUACU"/>
    <s v="JURANDY GOMES DE OLIVEIRA"/>
    <s v="RURAL"/>
    <s v="FORMS SUBST DE TRANSFORMADOR"/>
    <s v="trafo 5710038032 queimado em campo de 10 kva acesso livre na 19.9 kv para raio queimado."/>
    <n v="15"/>
    <n v="10"/>
    <s v="10"/>
    <d v="2026-07-21T19:08:30"/>
    <m/>
    <m/>
    <m/>
  </r>
  <r>
    <s v="ENC-RD-PS 00161/2026"/>
    <x v="874"/>
    <n v="212600144"/>
    <n v="8812"/>
    <s v="FORMS"/>
    <s v="QUEIMADO"/>
    <s v="DESCARGA ATMOSFÉRICA"/>
    <s v="QUEIMADO"/>
    <s v="DESCARGA ATMOSFÉRICA"/>
    <s v="MC - SUBSTITUIÇÃO DE TRANSFORMADOR"/>
    <n v="1306432"/>
    <n v="2026"/>
    <s v="COI"/>
    <s v="ENC-RD-PS"/>
    <s v="LD01056046"/>
    <n v="5710040054"/>
    <x v="4"/>
    <m/>
    <n v="733580"/>
    <n v="8847455"/>
    <s v="190-13700519"/>
    <s v="EMERGENCIAL"/>
    <s v="SS ATENDIDA"/>
    <x v="874"/>
    <d v="2026-02-01T14:05:00"/>
    <d v="2026-02-03T09:32:03"/>
    <s v="BLOCO TRANSFORMADOR DE DISTRIBUIÇÃO"/>
    <s v="PUGMIL"/>
    <s v="THIAGO BORGES DE OLIVEIRA"/>
    <s v="RURAL"/>
    <s v="FORMS SUBST DE TRANSFORMADOR"/>
    <s v="Segue ss para tratativa com equipe de manutençao o quento antes substituir trafo 5710040054 queimado na rdr de pugmil"/>
    <n v="15"/>
    <n v="15"/>
    <s v="15"/>
    <d v="2026-07-21T19:08:30"/>
    <m/>
    <m/>
    <m/>
  </r>
  <r>
    <s v="DOLP-RD-PA 00349/2026"/>
    <x v="437"/>
    <m/>
    <e v="#N/A"/>
    <s v="FORMS"/>
    <s v="AVARIADO"/>
    <s v="DESCARGA ATMOSFÉRICA"/>
    <m/>
    <m/>
    <m/>
    <m/>
    <n v="2026"/>
    <s v="COI"/>
    <s v="DOLP-RD-PA"/>
    <s v="LD01059122"/>
    <n v="5710041092"/>
    <x v="65"/>
    <m/>
    <n v="884652"/>
    <n v="8890960"/>
    <s v="190-13676953"/>
    <s v="BAIXA"/>
    <s v="SS PENDENTE"/>
    <x v="875"/>
    <m/>
    <d v="2026-09-10T05:20:23"/>
    <s v="BLOCO TRANSFORMADOR DE DISTRIBUIÇÃO"/>
    <s v="NOVO ACORDO"/>
    <s v="LAISON OLIVEIRA CARVALHO"/>
    <s v="RURAL"/>
    <s v="FORMS SUBST DE TRANSFORMADOR"/>
    <s v="Trafo 5710041092, 30 Kva, 19,9 Kv queimado acesso livre"/>
    <m/>
    <m/>
    <s v="30 Kva"/>
    <d v="2026-07-21T19:08:30"/>
    <m/>
    <m/>
    <m/>
  </r>
  <r>
    <s v="ETO-RD-GR 00144/2026"/>
    <x v="875"/>
    <n v="712600103"/>
    <n v="8812"/>
    <s v="FORMS"/>
    <s v="QUEIMADO"/>
    <s v="DESCARGA ATMOSFÉRICA"/>
    <s v="QUEIMADO"/>
    <s v="DESCARGA ATMOSFÉRICA"/>
    <s v="MC - SUBSTITUIÇÃO DE TRANSFORMADOR"/>
    <n v="1303831"/>
    <n v="2026"/>
    <s v="COI"/>
    <s v="ETO-RD-GR"/>
    <s v="LD02020023"/>
    <n v="5710042024"/>
    <x v="37"/>
    <m/>
    <n v="756435"/>
    <n v="9045719"/>
    <s v="190-13710817"/>
    <s v="EMERGENCIAL"/>
    <s v="SS ATENDIDA"/>
    <x v="876"/>
    <d v="2026-01-31T08:43:50"/>
    <d v="2026-02-01T20:21:06"/>
    <s v="BLOCO TRANSFORMADOR DE DISTRIBUIÇÃO"/>
    <s v="ITAPORA DO TOCANTINS"/>
    <s v="PAULO SERGIO CAETANO FREIRE"/>
    <s v="RURAL"/>
    <s v="FORMS SUBST DE TRANSFORMADOR"/>
    <s v="TRAFO 5710042024 QUEIMADO PARA RAIO TAMBÉM DE 15 KVA NA NA REDE 19,9 KV ACESSO BOM PARA CAMIONETE FOI FEITO A VAZIO CONSTATADO QUEIMADO"/>
    <m/>
    <m/>
    <s v="15 KVA "/>
    <d v="2026-07-21T19:08:30"/>
    <m/>
    <m/>
    <m/>
  </r>
  <r>
    <s v="ETO-RD-AR 00541/2026"/>
    <x v="876"/>
    <n v="612600338"/>
    <n v="25962"/>
    <s v="FORMS"/>
    <s v="AVARIADO"/>
    <s v="DESCARGA ATMOSFÉRICA"/>
    <s v="QUEIMADO"/>
    <s v="DESCARGA ATMOSFÉRICA"/>
    <s v="MC - SUBSTITUIÇÃO DE TRANSFORMADOR"/>
    <n v="1324035"/>
    <n v="2026"/>
    <s v="COI"/>
    <s v="ETO-RD-AR"/>
    <s v="AL01006040"/>
    <n v="5710042040"/>
    <x v="35"/>
    <m/>
    <n v="768907"/>
    <n v="9218068"/>
    <s v="190-13706472"/>
    <s v="EMERGENCIAL"/>
    <s v="SS ATENDIDA"/>
    <x v="877"/>
    <d v="2026-03-23T11:55:00"/>
    <d v="2026-03-26T17:59:23"/>
    <s v="BLOCO TRANSFORMADOR DE DISTRIBUIÇÃO"/>
    <s v="ARAGOMINAS"/>
    <s v="STANLEY APARECIDO DO CARMO"/>
    <s v="RURAL"/>
    <s v="FORMS SUBST DE TRANSFORMADOR"/>
    <s v="Trafo 5710042040 avariado Potencia: 15 KVATensão: 13,8 KVPara raio: Queimado Acesso: CamionetaEquipe: 058op02 (63)98468-1084"/>
    <n v="15"/>
    <n v="15"/>
    <s v="15 KVA"/>
    <d v="2026-07-21T19:08:30"/>
    <m/>
    <m/>
    <m/>
  </r>
  <r>
    <s v="ETO-RD-GR 00234/2026"/>
    <x v="877"/>
    <n v="712600151"/>
    <n v="8812"/>
    <s v="FORMS"/>
    <s v="QUEIMADO"/>
    <s v="NÃO IDENTIFICADO"/>
    <s v="QUEIMADO"/>
    <s v="NÃO IDENTIFICADO"/>
    <s v="MC - SUBSTITUIÇÃO DE TRANSFORMADOR"/>
    <n v="1312823"/>
    <n v="2026"/>
    <s v="COI"/>
    <s v="ETO-RD-GR"/>
    <s v="LD02020023"/>
    <n v="5710044033"/>
    <x v="37"/>
    <m/>
    <n v="755442"/>
    <n v="9044509"/>
    <s v="190-13694595"/>
    <s v="EMERGENCIAL"/>
    <s v="SS ATENDIDA"/>
    <x v="878"/>
    <d v="2026-02-17T07:07:42"/>
    <d v="2026-02-18T19:54:01"/>
    <s v="BLOCO TRANSFORMADOR DE DISTRIBUIÇÃO"/>
    <s v="ITAPORA DO TOCANTINS"/>
    <s v="Wilmar Lucas Rodrigues Noleto"/>
    <s v="RURAL"/>
    <s v="FORMS SUBST DE TRANSFORMADOR"/>
    <s v="SEGUE SS DE TRAFO QUEIMADO NA RDR DE COLMEIA, TRAFO DE 15KVA NA REDE DE 19.9KV, PARA RAIO QUEIMADO E ACESSO LIVRE."/>
    <m/>
    <m/>
    <s v="15KVA"/>
    <d v="2026-07-21T19:08:30"/>
    <m/>
    <m/>
    <m/>
  </r>
  <r>
    <s v="ETO-RD-GU 00100/2026"/>
    <x v="878"/>
    <n v="412600122"/>
    <n v="8385"/>
    <s v="FORMS"/>
    <s v="QUEIMADO"/>
    <s v="DESCARGA ATMOSFÉRICA"/>
    <m/>
    <m/>
    <s v="MC - SUBSTITUIÇÃO DE TRANSFORMADOR"/>
    <n v="1293780"/>
    <n v="2026"/>
    <s v="COI"/>
    <s v="ETO-RD-GU"/>
    <s v="LD02040003"/>
    <n v="5710344042"/>
    <x v="1"/>
    <m/>
    <n v="687054"/>
    <n v="8692406"/>
    <s v="190-13719409"/>
    <s v="EMERGENCIAL"/>
    <s v="SS ATENDIDA"/>
    <x v="879"/>
    <d v="2026-01-20T10:40:00"/>
    <d v="2026-01-22T15:57:02"/>
    <s v="BLOCO TRANSFORMADOR DE DISTRIBUIÇÃO"/>
    <s v="CARIRI DO TOCANTINS"/>
    <s v="JURANDY GOMES DE OLIVEIRA"/>
    <s v="RURAL"/>
    <s v="FORMS SUBST DE TRANSFORMADOR"/>
    <s v="trafo 5710344042 queamado de 15 kva acesso camionete para raio queimado rdr de cariri"/>
    <n v="15"/>
    <n v="10"/>
    <s v="15"/>
    <d v="2026-07-21T19:08:30"/>
    <m/>
    <m/>
    <m/>
  </r>
  <r>
    <s v="ETO-RD-GU 00294/2026"/>
    <x v="879"/>
    <n v="412600272"/>
    <n v="8385"/>
    <s v="FORMS"/>
    <s v="QUEIMADO"/>
    <s v="DESCARGA ATMOSFÉRICA"/>
    <s v="QUEIMADO"/>
    <s v="DESCARGA ATMOSFÉRICA"/>
    <s v="MC - SUBSTITUIÇÃO DE TRANSFORMADOR"/>
    <n v="1317772"/>
    <n v="2026"/>
    <s v="COI"/>
    <s v="ETO-RD-GU"/>
    <s v="LD02040003"/>
    <n v="5710467076"/>
    <x v="1"/>
    <m/>
    <n v="676532"/>
    <n v="8718776"/>
    <s v="190-13679106"/>
    <s v="EMERGENCIAL"/>
    <s v="SS ATENDIDA"/>
    <x v="880"/>
    <d v="2026-03-07T21:56:10"/>
    <d v="2026-03-08T10:13:17"/>
    <s v="BLOCO TRANSFORMADOR DE DISTRIBUIÇÃO"/>
    <s v="DUERE"/>
    <s v="MARCELO LIMA DAMASCENO"/>
    <s v="RURAL"/>
    <s v="FORMS SUBST DE TRANSFORMADOR"/>
    <s v="Transformador e para raio queimado acesso para caminhonete"/>
    <n v="15"/>
    <n v="5"/>
    <s v="05kva"/>
    <d v="2026-07-21T19:08:30"/>
    <m/>
    <m/>
    <m/>
  </r>
  <r>
    <s v="ETO-RD-GU 00333/2026"/>
    <x v="880"/>
    <n v="412600304"/>
    <n v="8385"/>
    <s v="FORMS"/>
    <s v="QUEIMADO"/>
    <s v="DESCARGA ATMOSFÉRICA"/>
    <s v="QUEIMADO"/>
    <s v="SOBRECARGA"/>
    <s v="MC - REMANEJAMENTO DE TRANSFORMADOR"/>
    <n v="1323427"/>
    <n v="2026"/>
    <s v="COI"/>
    <s v="ETO-RD-GU"/>
    <s v="LD01003036"/>
    <n v="5710533097"/>
    <x v="1"/>
    <m/>
    <n v="688337"/>
    <n v="8599524"/>
    <s v="190-13653448"/>
    <s v="EMERGENCIAL"/>
    <s v="SS ATENDIDA"/>
    <x v="881"/>
    <d v="2026-03-22T13:30:00"/>
    <d v="2026-03-19T12:25:24"/>
    <s v="BLOCO TRANSFORMADOR DE DISTRIBUIÇÃO"/>
    <s v="TALISMA"/>
    <s v="JONATAN ALVES DE SOUZA"/>
    <s v="RURAL"/>
    <s v="FORMS SUBST DE TRANSFORMADOR"/>
    <s v="SEGUE SOLICITAÇÃO DE SERVIÇO PARA TROCA DE TRAFO QUEIMADO NA RDR DE TALISMÃ"/>
    <m/>
    <m/>
    <s v="10KVA"/>
    <d v="2026-07-21T19:08:30"/>
    <m/>
    <m/>
    <m/>
  </r>
  <r>
    <s v="DG-RD-PO 00102/2026"/>
    <x v="881"/>
    <n v="312600087"/>
    <n v="8812"/>
    <s v="FORMS"/>
    <s v="QUEIMADO"/>
    <s v="BUCHA DANIFICADA"/>
    <m/>
    <m/>
    <s v="MC - SUBSTITUIÇÃO DE TRANSFORMADOR"/>
    <n v="1302337"/>
    <n v="2026"/>
    <s v="COI"/>
    <s v="DG-RD-PO"/>
    <s v="LD01056046"/>
    <n v="5710044044"/>
    <x v="4"/>
    <m/>
    <n v="734059"/>
    <n v="8800505"/>
    <s v="190-15841940"/>
    <s v="EMERGENCIAL"/>
    <s v="SS ATENDIDA"/>
    <x v="882"/>
    <d v="2026-01-26T14:28:00"/>
    <d v="2026-01-28T09:30:04"/>
    <s v="TRANSFORMADOR DE DISTRIBUIÇÃO ENERGISA 19919Kv"/>
    <s v="FATIMA"/>
    <s v="JOSE MARIA ALVES MONTEL"/>
    <s v="RURAL"/>
    <s v="FORMS SUBST DE TRANSFORMADOR"/>
    <s v="INT: 20264097175745Segue SS de TR 5710044044 15KVA/19.9KV e para-raios queimados, Bucha primária quebrada.Acesso livre.UC 3762165FAZENDA BELA VISTA63984891475MILLENA NAIANDRA SANTOS VASQUE NOLETO044OP02 98456-6670"/>
    <n v="15"/>
    <n v="15"/>
    <s v="15"/>
    <d v="2026-07-21T19:08:30"/>
    <m/>
    <m/>
    <m/>
  </r>
  <r>
    <s v="DG-RD-PO 00158/2026"/>
    <x v="882"/>
    <n v="312600123"/>
    <n v="8812"/>
    <s v="FORMS"/>
    <s v="QUEIMADO"/>
    <s v="DESCARGA ATMOSFÉRICA"/>
    <s v="QUEIMADO"/>
    <s v="DESCARGA ATMOSFÉRICA"/>
    <s v="MC - SUBSTITUIÇÃO DE TRANSFORMADOR"/>
    <n v="1309780"/>
    <n v="2026"/>
    <s v="COI"/>
    <s v="DG-RD-PO"/>
    <s v="LD03046026"/>
    <n v="5710045026"/>
    <x v="14"/>
    <m/>
    <n v="864167"/>
    <n v="8818316"/>
    <s v="190-13649862"/>
    <s v="EMERGENCIAL"/>
    <s v="SS ATENDIDA"/>
    <x v="883"/>
    <d v="2026-02-04T20:50:00"/>
    <d v="2026-02-06T21:03:26"/>
    <s v="BLOCO TRANSFORMADOR DE DISTRIBUIÇÃO"/>
    <s v="PONTE ALTA DO TOCANTINS"/>
    <s v="Felipe Batista Ferrreira"/>
    <s v="RURAL"/>
    <s v="FORMS SUBST DE TRANSFORMADOR"/>
    <s v="TR 571004502615KVATENSAO 19,9PARA RAIO DANIFICADO ACESSO LIVRE 026OP01"/>
    <n v="15"/>
    <n v="15"/>
    <s v="15KVA"/>
    <d v="2026-07-21T19:08:30"/>
    <m/>
    <m/>
    <m/>
  </r>
  <r>
    <s v="DOLP-RD-PA 00178/2026"/>
    <x v="883"/>
    <n v="112600400"/>
    <n v="8812"/>
    <s v="FORMS"/>
    <s v="QUEIMADO"/>
    <m/>
    <m/>
    <m/>
    <s v="MC - SUBSTITUIÇÃO DE TRANSFORMADOR"/>
    <n v="1309740"/>
    <n v="2026"/>
    <s v="COI"/>
    <s v="DOLP-RD-PA"/>
    <s v="LD03046026"/>
    <n v="5710049096"/>
    <x v="14"/>
    <m/>
    <n v="888154"/>
    <n v="8754459"/>
    <s v="190-13687251"/>
    <s v="EMERGENCIAL"/>
    <s v="SS ATENDIDA"/>
    <x v="884"/>
    <d v="2026-02-04T13:30:00"/>
    <d v="2026-02-06T08:32:42"/>
    <s v="BLOCO TRANSFORMADOR DE DISTRIBUIÇÃO"/>
    <s v="PINDORAMA DO TOCANTINS"/>
    <s v="LAISON OLIVEIRA CARVALHO"/>
    <s v="RURAL"/>
    <s v="FORMS SUBST DE TRANSFORMADOR"/>
    <s v="Trafo 5710049096 queimado 45KVA, 19,9 kv , e para raio"/>
    <n v="45"/>
    <n v="45"/>
    <s v="45 Kva "/>
    <d v="2026-07-21T19:08:30"/>
    <m/>
    <m/>
    <m/>
  </r>
  <r>
    <s v="ETO-RD-GU 00129/2026"/>
    <x v="884"/>
    <n v="412600150"/>
    <n v="8385"/>
    <s v="FORMS"/>
    <s v="QUEIMADO"/>
    <s v="DESCARGA ATMOSFÉRICA"/>
    <s v="QUEIMADO"/>
    <s v="DESCARGA ATMOSFÉRICA"/>
    <s v="MC - SUBSTITUIÇÃO DE TRANSFORMADOR"/>
    <n v="1301605"/>
    <n v="2026"/>
    <s v="COI"/>
    <s v="ETO-RD-GU"/>
    <s v="LD01035052"/>
    <n v="5710624052"/>
    <x v="1"/>
    <m/>
    <n v="629584"/>
    <n v="8733054"/>
    <s v="190-12314929"/>
    <s v="EMERGENCIAL"/>
    <s v="SS ATENDIDA"/>
    <x v="885"/>
    <d v="2026-01-28T14:29:10"/>
    <d v="2026-01-30T09:33:41"/>
    <s v="BLOCO TRANSFORMADOR DE DISTRIBUIÇÃO"/>
    <s v="FORMOSO DO ARAGUAIA"/>
    <s v="CARLOS ALBERTO COUTINHO DE MOR"/>
    <s v="RURAL"/>
    <s v="FORMS SUBST DE TRANSFORMADOR"/>
    <s v="segue nota para substituiçao de transformador queimado asseço para camionete"/>
    <n v="15"/>
    <n v="10"/>
    <s v="10kva"/>
    <d v="2026-07-21T19:08:30"/>
    <m/>
    <m/>
    <m/>
  </r>
  <r>
    <s v="ETO-RD-AR 00336/2026"/>
    <x v="885"/>
    <n v="612600215"/>
    <n v="8812"/>
    <s v="FORMS"/>
    <s v="QUEIMADO"/>
    <s v="DESCARGA ATMOSFÉRICA"/>
    <s v="QUEIMADO"/>
    <s v="DESCARGA ATMOSFÉRICA"/>
    <s v="MC - SUBSTITUIÇÃO DE TRANSFORMADOR"/>
    <n v="1313668"/>
    <n v="2026"/>
    <s v="MANUT"/>
    <s v="ETO-RD-AR"/>
    <s v="AL01006040"/>
    <n v="5710050040"/>
    <x v="35"/>
    <m/>
    <n v="773029"/>
    <n v="9218239"/>
    <s v="190-15815497"/>
    <s v="EMERGENCIAL"/>
    <s v="SS ATENDIDA"/>
    <x v="886"/>
    <d v="2026-02-19T18:30:00"/>
    <d v="2026-02-22T12:03:43"/>
    <s v="TRANSFORMADOR DE DISTRIBUIÇÃO ENERGISA 7.967Kv"/>
    <s v="ARAGOMINAS"/>
    <s v="ERLAN PEREIRA DE SOUSA"/>
    <s v="RURAL"/>
    <s v="FORMS SUBST DE TRANSFORMADOR"/>
    <s v="Trafo 5710050040 queimado 15kvaTensão: 13,8Acesso: Livre para caminhonetePara-raio: queimadoEquipe: 058op02"/>
    <n v="15"/>
    <n v="15"/>
    <s v="15kva"/>
    <d v="2026-07-21T19:08:30"/>
    <m/>
    <m/>
    <m/>
  </r>
  <r>
    <s v="ETO-RD-AR 00747/2026"/>
    <x v="886"/>
    <n v="612600451"/>
    <n v="8812"/>
    <s v="FORMS"/>
    <s v="QUEIMADO"/>
    <s v="DESCARGA ATMOSFÉRICA"/>
    <s v="QUEIMADO"/>
    <s v="DESCARGA ATMOSFÉRICA"/>
    <s v="MC - SUBSTITUIÇÃO DE TRANSFORMADOR"/>
    <n v="1337279"/>
    <n v="2026"/>
    <s v="COI"/>
    <s v="ETO-RD-AR"/>
    <s v="LD03010004"/>
    <n v="5710054159"/>
    <x v="18"/>
    <m/>
    <n v="755684"/>
    <n v="9223263"/>
    <s v="190-15828601"/>
    <s v="EMERGENCIAL"/>
    <s v="SS ATENDIDA"/>
    <x v="887"/>
    <d v="2026-04-27T15:00:00"/>
    <d v="2026-04-29T20:26:40"/>
    <s v="TRANSFORMADOR DE DISTRIBUIÇÃO ENERGISA 19919Kv"/>
    <s v="MURICILANDIA"/>
    <s v="ERLAN PEREIRA DE SOUSA"/>
    <s v="RURAL"/>
    <s v="FORMS SUBST DE TRANSFORMADOR"/>
    <s v="Trafo 5710054159 15kvaTensão: 34.5Para-raio: QueimadoAcesso: Somente para caminhoneteEquipe:040op36"/>
    <n v="15"/>
    <n v="15"/>
    <s v="15kva"/>
    <d v="2026-07-21T19:08:30"/>
    <m/>
    <m/>
    <m/>
  </r>
  <r>
    <s v="ETO-RD-AR 00473/2026"/>
    <x v="887"/>
    <n v="612600305"/>
    <n v="8385"/>
    <s v="FORMS"/>
    <s v="AVARIADO"/>
    <s v="VAZAMENTO DE ÓLEO"/>
    <s v="QUEIMADO"/>
    <s v="DESCARGA ATMOSFÉRICA"/>
    <s v="MC - SUBSTITUIÇÃO DE TRANSFORMADOR"/>
    <n v="1320231"/>
    <n v="2026"/>
    <s v="COI"/>
    <s v="ETO-RD-AR"/>
    <s v="LD03010004"/>
    <n v="5710760004"/>
    <x v="1"/>
    <m/>
    <n v="783217"/>
    <n v="9203607"/>
    <s v="190-13662677"/>
    <s v="EMERGENCIAL"/>
    <s v="SS ATENDIDA"/>
    <x v="888"/>
    <d v="2026-03-14T16:16:00"/>
    <d v="2026-03-16T13:31:51"/>
    <s v="BLOCO TRANSFORMADOR DE DISTRIBUIÇÃO"/>
    <s v="ARAGUAINA"/>
    <s v="GUILHERME BORGES DE OLIVEIRA"/>
    <s v="RURAL"/>
    <s v="FORMS SUBST DE TRANSFORMADOR"/>
    <s v="TRAFO 5710760004 5KVA 34.5KV COM VAZAMENTO DE OLEOACESSO LIVRE"/>
    <n v="25"/>
    <n v="5"/>
    <s v="5KVA"/>
    <d v="2026-07-21T19:08:30"/>
    <m/>
    <m/>
    <m/>
  </r>
  <r>
    <s v="ETO-RD-GR 00074/2026"/>
    <x v="888"/>
    <n v="712600054"/>
    <n v="8812"/>
    <s v="FORMS"/>
    <s v="QUEIMADO"/>
    <s v="DESCARGA ATMOSFÉRICA"/>
    <s v="QUEIMADO"/>
    <s v="DESCARGA ATMOSFÉRICA"/>
    <s v="MC - SUBSTITUIÇÃO DE TRANSFORMADOR"/>
    <n v="1279376"/>
    <n v="2026"/>
    <s v="COI"/>
    <s v="ETO-RD-GR"/>
    <s v="LD02020023"/>
    <n v="5710055113"/>
    <x v="37"/>
    <m/>
    <n v="699478"/>
    <n v="9051239"/>
    <s v="190-13722506"/>
    <s v="EMERGENCIAL"/>
    <s v="SS ATENDIDA"/>
    <x v="889"/>
    <d v="2026-01-14T19:51:00"/>
    <d v="2026-01-17T10:51:36"/>
    <s v="BLOCO TRANSFORMADOR DE DISTRIBUIÇÃO"/>
    <s v="COUTO MAGALHAES"/>
    <s v="STANLEY APARECIDO DO CARMO"/>
    <s v="RURAL"/>
    <s v="FORMS SUBST DE TRANSFORMADOR"/>
    <s v="Trafo: 5710055113 Queimado Potencia: 15 KVATensão: 34,5 KVPara raio: queimado Acesso: Livre    Equipe: 113op01 (63)98427-1501"/>
    <n v="15"/>
    <n v="15"/>
    <s v="15 KVA"/>
    <d v="2026-07-21T19:08:30"/>
    <m/>
    <m/>
    <m/>
  </r>
  <r>
    <s v="ETO-RD-GR 00038/2026"/>
    <x v="889"/>
    <n v="712600027"/>
    <n v="8812"/>
    <s v="FORMS"/>
    <s v="AVARIADO"/>
    <s v="NÃO IDENTIFICADO"/>
    <s v="QUEIMADO"/>
    <s v="DESCARGA ATMOSFÉRICA"/>
    <s v="MC - SUBSTITUIÇÃO DE TRANSFORMADOR"/>
    <n v="1280125"/>
    <n v="2026"/>
    <s v="COI"/>
    <s v="ETO-RD-GR"/>
    <s v="AL03037009"/>
    <n v="5710058011"/>
    <x v="125"/>
    <m/>
    <n v="791966"/>
    <n v="9007758"/>
    <s v="190-12312086"/>
    <s v="EMERGENCIAL"/>
    <s v="SS ATENDIDA"/>
    <x v="890"/>
    <d v="2026-01-07T19:34:10"/>
    <d v="2026-01-09T18:16:41"/>
    <s v="BLOCO TRANSFORMADOR DE DISTRIBUIÇÃO"/>
    <s v="TUPIRAMA"/>
    <s v="STANLEY APARECIDO DO CARMO"/>
    <s v="RURAL"/>
    <s v="FORMS SUBST DE TRANSFORMADOR"/>
    <s v="Trafo: 5710058011 Queimado Potencia: 15 KVATensão: 13,8 KVPara raio: queimado Acesso:  livre    Equipe: 009op37 (63)99103-1004/99297-2033"/>
    <n v="25"/>
    <n v="15"/>
    <s v="15 KVA"/>
    <d v="2026-07-21T19:08:30"/>
    <m/>
    <m/>
    <m/>
  </r>
  <r>
    <s v="ETO-RD-AR 00334/2026"/>
    <x v="890"/>
    <n v="612600211"/>
    <n v="8812"/>
    <s v="FORMS"/>
    <s v="QUEIMADO"/>
    <s v="DESCARGA ATMOSFÉRICA"/>
    <s v="QUEIMADO"/>
    <s v="DESCARGA ATMOSFÉRICA"/>
    <s v="MC - SUBSTITUIÇÃO DE TRANSFORMADOR"/>
    <n v="1313913"/>
    <n v="2026"/>
    <s v="MANUT"/>
    <s v="ETO-RD-AR"/>
    <s v="LD04105019"/>
    <n v="5710058022"/>
    <x v="108"/>
    <m/>
    <n v="836553"/>
    <n v="9187535"/>
    <s v="190-15844914"/>
    <s v="EMERGENCIAL"/>
    <s v="SS ATENDIDA"/>
    <x v="891"/>
    <d v="2026-02-19T19:10:00"/>
    <d v="2026-02-22T09:56:07"/>
    <s v="TRANSFORMADOR DE DISTRIBUIÇÃO ENERGISA 19919Kv"/>
    <s v="BABACULANDIA"/>
    <s v="ERLAN PEREIRA DE SOUSA"/>
    <s v="RURAL"/>
    <s v="FORMS SUBST DE TRANSFORMADOR"/>
    <s v="Trafo 5710058022 queimado 15kvaTensão: 34,5Para-raio: QueimadoAcesso: Livre para caminhão e caminhoneteEquipe: 019op02"/>
    <n v="15"/>
    <n v="15"/>
    <s v="15kva"/>
    <d v="2026-07-21T19:08:30"/>
    <m/>
    <m/>
    <m/>
  </r>
  <r>
    <s v="ETO-RD-GU 00077/2026"/>
    <x v="891"/>
    <n v="412600100"/>
    <n v="8385"/>
    <s v="FORMS"/>
    <s v="QUEIMADO"/>
    <s v="NÃO IDENTIFICADO"/>
    <s v="QUEIMADO"/>
    <s v="NÃO IDENTIFICADO"/>
    <s v="MC - SUBSTITUIÇÃO DE TRANSFORMADOR"/>
    <n v="1286179"/>
    <n v="2026"/>
    <s v="COI"/>
    <s v="ETO-RD-GU"/>
    <s v="LD03040003"/>
    <n v="5710788037"/>
    <x v="1"/>
    <m/>
    <n v="738683"/>
    <n v="8733662"/>
    <s v="190-13870919"/>
    <s v="EMERGENCIAL"/>
    <s v="SS ATENDIDA"/>
    <x v="892"/>
    <d v="2026-01-19T16:45:26"/>
    <d v="2026-01-18T15:43:38"/>
    <s v="BLOCO TRANSFORMADOR DE DISTRIBUIÇÃO"/>
    <s v="ALIANCA DO TOCANTINS"/>
    <s v="Wilmar Lucas Rodrigues Noleto"/>
    <s v="RURAL"/>
    <s v="FORMS SUBST DE TRANSFORMADOR"/>
    <s v="SEGUE SS DE TRAFO QUEIMADO NA RDR DE ALIANÇA, TRAFO DE 10KVA NA REDE DE 19.9KV, PARA RAIO QUEIMADO E ACESSO LIVRE PARA CAMINHONETE."/>
    <n v="15"/>
    <n v="10"/>
    <s v="10KVA"/>
    <d v="2026-07-21T19:08:30"/>
    <m/>
    <m/>
    <m/>
  </r>
  <r>
    <s v="ETO-RD-GR 00192/2026"/>
    <x v="892"/>
    <n v="712600134"/>
    <n v="8812"/>
    <s v="FORMS"/>
    <s v="QUEIMADO"/>
    <s v="DESCARGA ATMOSFÉRICA"/>
    <s v="QUEIMADO"/>
    <s v="DESCARGA ATMOSFÉRICA"/>
    <s v="MC - SUBSTITUIÇÃO DE TRANSFORMADOR"/>
    <n v="1309647"/>
    <n v="2026"/>
    <s v="COI"/>
    <s v="ETO-RD-GR"/>
    <s v="LD03038009"/>
    <n v="5710058078"/>
    <x v="8"/>
    <m/>
    <n v="840650"/>
    <n v="9077766"/>
    <s v="190-13686425"/>
    <s v="EMERGENCIAL"/>
    <s v="SS ATENDIDA"/>
    <x v="893"/>
    <d v="2026-02-06T14:48:33"/>
    <d v="2026-02-08T17:58:15"/>
    <s v="BLOCO TRANSFORMADOR DE DISTRIBUIÇÃO"/>
    <s v="ITACAJA"/>
    <s v="VALERIA DE JESUS BORGES CARVAL"/>
    <s v="RURAL"/>
    <s v="FORMS SUBST DE TRANSFORMADOR"/>
    <s v="trafo queimado 10KVA - 34,5Kv acesso livre para raio queimado IND ASSENTAMEN P.A REGIAO CHUPE, 0 - FAZ. PONTA DA SERRA63984724772  MARIA DO SOCORRO LEITE DA SILVA PAIXAORDR Itacaja"/>
    <m/>
    <m/>
    <s v="10KVA"/>
    <d v="2026-07-21T19:08:30"/>
    <m/>
    <m/>
    <m/>
  </r>
  <r>
    <s v="ETO-RD-GR 00238/2026"/>
    <x v="893"/>
    <n v="712600155"/>
    <n v="8812"/>
    <s v="FORMS"/>
    <s v="QUEIMADO"/>
    <s v="DESCARGA ATMOSFÉRICA"/>
    <s v="QUEIMADO"/>
    <s v="DESCARGA ATMOSFÉRICA"/>
    <s v="MC - SUBSTITUIÇÃO DE TRANSFORMADOR"/>
    <n v="1312878"/>
    <n v="2026"/>
    <s v="COI"/>
    <s v="ETO-RD-GR"/>
    <s v="LD01010153"/>
    <n v="5710058153"/>
    <x v="84"/>
    <m/>
    <n v="723405"/>
    <n v="9126413"/>
    <s v="190-13712339"/>
    <s v="EMERGENCIAL"/>
    <s v="SS ATENDIDA"/>
    <x v="894"/>
    <d v="2026-02-17T20:56:07"/>
    <d v="2026-02-19T12:35:23"/>
    <s v="BLOCO TRANSFORMADOR DE DISTRIBUIÇÃO"/>
    <s v="BERNARDO SAYAO"/>
    <s v="ROBSON FERNANDO LAUERMANN RICO"/>
    <s v="RURAL"/>
    <s v="FORMS SUBST DE TRANSFORMADOR"/>
    <s v="TR-5710058153 Queimadopara raios QUEIMADO potência 15kvatensão 34,5kvacesso CAMINHONETEequipe 025op01 tel-63992452770"/>
    <m/>
    <m/>
    <s v="15"/>
    <d v="2026-07-21T19:08:30"/>
    <m/>
    <m/>
    <m/>
  </r>
  <r>
    <s v="ETO-RD-GU 00501/2026"/>
    <x v="894"/>
    <n v="412600420"/>
    <n v="8812"/>
    <s v="FORMS"/>
    <s v="QUEIMADO"/>
    <s v="DESCARGA ATMOSFÉRICA"/>
    <s v="QUEIMADO"/>
    <s v="DESCARGA ATMOSFÉRICA"/>
    <s v="MC - REMANEJAMENTO DE TRANSFORMADOR"/>
    <n v="1337044"/>
    <n v="2026"/>
    <s v="COI"/>
    <s v="ETO-RD-GU"/>
    <s v="LD01036052"/>
    <n v="5710060052"/>
    <x v="126"/>
    <m/>
    <n v="615426"/>
    <n v="8694128"/>
    <s v="190-13688415"/>
    <s v="EMERGENCIAL"/>
    <s v="SS ATENDIDA"/>
    <x v="895"/>
    <d v="2026-04-28T17:13:03"/>
    <d v="2026-04-30T12:48:01"/>
    <s v="BLOCO TRANSFORMADOR DE DISTRIBUIÇÃO"/>
    <s v="FORMOSO DO ARAGUAIA"/>
    <s v="JONATAN ALVES DE SOUZA"/>
    <s v="RURAL"/>
    <s v="FORMS SUBST DE TRANSFORMADOR"/>
    <s v="SEGUE SOLIITAÇÃO DE SERVICO PARA TROCA DE TRAFO QUEIMADO NA RDR DE FORMOSO"/>
    <m/>
    <m/>
    <s v="15KVA"/>
    <d v="2026-07-21T19:08:30"/>
    <m/>
    <m/>
    <m/>
  </r>
  <r>
    <s v="ENC-RD-PS 00081/2026"/>
    <x v="895"/>
    <n v="212600082"/>
    <n v="8812"/>
    <s v="FORMS"/>
    <s v="QUEIMADO"/>
    <s v="DESCARGA ATMOSFÉRICA"/>
    <s v="QUEIMADO"/>
    <s v="DESCARGA ATMOSFÉRICA"/>
    <s v="MC - SUBSTITUIÇÃO DE TRANSFORMADOR"/>
    <n v="1287980"/>
    <n v="2026"/>
    <s v="COI"/>
    <s v="ENC-RD-PS"/>
    <s v="LD01434149"/>
    <n v="5710060055"/>
    <x v="16"/>
    <m/>
    <n v="660688"/>
    <n v="9025674"/>
    <s v="190-13699481"/>
    <s v="EMERGENCIAL"/>
    <s v="SS ATENDIDA"/>
    <x v="896"/>
    <d v="2026-01-16T20:08:00"/>
    <d v="2026-01-18T19:37:50"/>
    <s v="BLOCO TRANSFORMADOR DE DISTRIBUIÇÃO"/>
    <s v="ARAGUACEMA"/>
    <s v="THIAGO BORGES DE OLIVEIRA"/>
    <s v="RURAL"/>
    <s v="FORMS SUBST DE TRANSFORMADOR"/>
    <s v="segue ss para tratativa com equipe de manutençao o qunato antessubstituir trafo 5710060055 queimado na rdr de araguacema"/>
    <n v="30"/>
    <n v="30"/>
    <s v="30"/>
    <d v="2026-07-21T19:08:30"/>
    <m/>
    <m/>
    <m/>
  </r>
  <r>
    <s v="ETO-RD-GR 00066/2026"/>
    <x v="896"/>
    <n v="712600057"/>
    <n v="8812"/>
    <s v="FORMS"/>
    <s v="QUEIMADO"/>
    <s v="DESCARGA ATMOSFÉRICA"/>
    <s v="QUEIMADO"/>
    <s v="DESCARGA ATMOSFÉRICA"/>
    <s v="MC - SUBSTITUIÇÃO DE TRANSFORMADOR"/>
    <n v="1278405"/>
    <n v="2026"/>
    <s v="COI"/>
    <s v="ETO-RD-GR"/>
    <s v="LD01065015"/>
    <n v="5710060104"/>
    <x v="50"/>
    <m/>
    <n v="857003"/>
    <n v="9017445"/>
    <s v="190-13646615"/>
    <s v="EMERGENCIAL"/>
    <s v="SS ATENDIDA"/>
    <x v="897"/>
    <d v="2026-01-13T12:20:00"/>
    <d v="2026-01-15T18:25:38"/>
    <s v="BLOCO TRANSFORMADOR DE DISTRIBUIÇÃO"/>
    <s v="SANTA MARIA DO TOCANTINS"/>
    <s v="PAULO SERGIO CAETANO FREIRE"/>
    <s v="RURAL"/>
    <s v="FORMS SUBST DE TRANSFORMADOR"/>
    <s v="TRAFO 5710060104 QUEIMADO PARA RAIO TAMBÉM DE 15 KVA NA NA REDE 19,9 KV ACESSO BOM NÃO FOI FEITO TESTE AVAZIO MUITO GRANDE DE ÓLEO"/>
    <n v="15"/>
    <n v="15"/>
    <s v="15 KVA "/>
    <d v="2026-07-21T19:08:30"/>
    <m/>
    <m/>
    <m/>
  </r>
  <r>
    <s v="DOLP-RD-PA 00093/2026"/>
    <x v="897"/>
    <n v="112600133"/>
    <n v="8812"/>
    <s v="FORMS"/>
    <s v="QUEIMADO"/>
    <s v="NÃO IDENTIFICADO"/>
    <s v="QUEIMADO"/>
    <s v="NÃO IDENTIFICADO"/>
    <s v="MC - SUBSTITUIÇÃO DE TRANSFORMADOR"/>
    <n v="1288035"/>
    <n v="2026"/>
    <s v="COI"/>
    <s v="DOLP-RD-PA"/>
    <s v="LD02059122"/>
    <n v="5710061122"/>
    <x v="19"/>
    <m/>
    <n v="825682"/>
    <n v="8861344"/>
    <s v="190-13692807"/>
    <s v="EMERGENCIAL"/>
    <s v="SS ATENDIDA"/>
    <x v="898"/>
    <d v="2026-01-19T19:29:00"/>
    <d v="2026-01-22T12:49:55"/>
    <s v="BLOCO TRANSFORMADOR DE DISTRIBUIÇÃO"/>
    <s v="PALMAS"/>
    <s v="JORGE BOAZ FERREIRA SOUSA DA S"/>
    <s v="RURAL"/>
    <s v="FORMS SUBST DE TRANSFORMADOR"/>
    <s v="Segue SS para atendimento com equipe de manutenção , substituir trafo 5710061122 queimado na RDR de taquarussu , acesso livre , potencia 15 kva , para-raio queimado , tensão 34,5"/>
    <n v="25"/>
    <n v="15"/>
    <s v="15 kva "/>
    <d v="2026-07-21T19:08:30"/>
    <m/>
    <m/>
    <m/>
  </r>
  <r>
    <s v="ETO-RD-GU 00011/2026"/>
    <x v="898"/>
    <n v="412600028"/>
    <n v="8812"/>
    <s v="FORMS"/>
    <s v="QUEIMADO"/>
    <s v="DESCARGA ATMOSFÉRICA"/>
    <s v="QUEIMADO"/>
    <s v="DESCARGA ATMOSFÉRICA"/>
    <s v="MC - SUBSTITUIÇÃO DE TRANSFORMADOR"/>
    <n v="1277368"/>
    <n v="2026"/>
    <s v="COI"/>
    <s v="ETO-RD-GU"/>
    <s v="LD01003036"/>
    <n v="5710062032"/>
    <x v="36"/>
    <m/>
    <n v="623844"/>
    <n v="8581047"/>
    <s v="190-13722492"/>
    <s v="EMERGENCIAL"/>
    <s v="SS ATENDIDA"/>
    <x v="899"/>
    <d v="2026-01-03T23:23:03"/>
    <d v="2026-01-05T20:49:05"/>
    <s v="BLOCO TRANSFORMADOR DE DISTRIBUIÇÃO"/>
    <s v="ARAGUACU"/>
    <s v="CARLOS ALBERTO COUTINHO DE MOR"/>
    <s v="RURAL"/>
    <s v="FORMS SUBST DE TRANSFORMADOR"/>
    <s v="trafo 5710062032 queimado asseço livre para camionete"/>
    <n v="15"/>
    <n v="15"/>
    <s v="15kva"/>
    <d v="2026-07-21T19:08:30"/>
    <m/>
    <m/>
    <m/>
  </r>
  <r>
    <s v="ETO-RD-GR 00505/2026"/>
    <x v="899"/>
    <n v="712600347"/>
    <n v="8812"/>
    <s v="FORMS"/>
    <s v="QUEIMADO"/>
    <s v="DESCARGA ATMOSFÉRICA"/>
    <s v="QUEIMADO"/>
    <s v="VAZAMENTO DE ÓLEO"/>
    <s v="MC - SUBSTITUIÇÃO DE TRANSFORMADOR"/>
    <n v="1336663"/>
    <n v="2026"/>
    <s v="COI"/>
    <s v="ETO-RD-GR"/>
    <s v="AL01065015"/>
    <n v="5710063011"/>
    <x v="79"/>
    <m/>
    <n v="799682"/>
    <n v="9022289"/>
    <s v="190-13665582"/>
    <s v="EMERGENCIAL"/>
    <s v="SS ATENDIDA"/>
    <x v="900"/>
    <d v="2026-05-03T17:42:00"/>
    <d v="2026-05-06T09:36:40"/>
    <s v="BLOCO TRANSFORMADOR DE DISTRIBUIÇÃO"/>
    <s v="TUPIRAMA"/>
    <s v="SIRDEIS ALVES MONTEIRO"/>
    <s v="RURAL"/>
    <s v="FORMS SUBST DE TRANSFORMADOR"/>
    <s v="trafo 5710063011 queimado"/>
    <n v="25"/>
    <n v="25"/>
    <s v="25 kva"/>
    <d v="2026-07-21T19:08:30"/>
    <m/>
    <m/>
    <m/>
  </r>
  <r>
    <s v="ETO-RD-GR 00172/2026"/>
    <x v="900"/>
    <n v="712600118"/>
    <n v="8812"/>
    <s v="FORMS"/>
    <s v="QUEIMADO"/>
    <s v="DESCARGA ATMOSFÉRICA"/>
    <s v="QUEIMADO"/>
    <s v="DESCARGA ATMOSFÉRICA"/>
    <s v="MC - SUBSTITUIÇÃO DE TRANSFORMADOR"/>
    <n v="1306397"/>
    <n v="2026"/>
    <s v="COI"/>
    <s v="ETO-RD-GR"/>
    <s v="LD03038009"/>
    <n v="5710063078"/>
    <x v="8"/>
    <m/>
    <n v="839915"/>
    <n v="9076541"/>
    <s v="190-13709464"/>
    <s v="EMERGENCIAL"/>
    <s v="SS ATENDIDA"/>
    <x v="901"/>
    <d v="2026-02-04T08:10:48"/>
    <d v="2026-02-05T20:43:28"/>
    <s v="BLOCO TRANSFORMADOR DE DISTRIBUIÇÃO"/>
    <s v="ITACAJA"/>
    <s v="MAIKOM DOUGLAS DA SILVA"/>
    <s v="RURAL"/>
    <s v="FORMS SUBST DE TRANSFORMADOR"/>
    <s v="Boa noite,Favor enviar manutenção para substituir trafo queimado 5710063078"/>
    <m/>
    <m/>
    <s v="10"/>
    <d v="2026-07-21T19:08:30"/>
    <m/>
    <m/>
    <m/>
  </r>
  <r>
    <s v="ETO-RD-GR 00563/2026"/>
    <x v="901"/>
    <n v="712600379"/>
    <n v="8812"/>
    <s v="FORMS"/>
    <s v="QUEIMADO"/>
    <s v="DESCARGA ATMOSFÉRICA"/>
    <s v="QUEIMADO"/>
    <s v="DESCARGA ATMOSFÉRICA"/>
    <s v="MC - SUBSTITUIÇÃO DE TRANSFORMADOR"/>
    <n v="1349303"/>
    <n v="2026"/>
    <s v="COI"/>
    <s v="ETO-RD-GR"/>
    <s v="LD02022033"/>
    <n v="5710064087"/>
    <x v="12"/>
    <m/>
    <n v="727478"/>
    <n v="9020328"/>
    <s v="190-13660458"/>
    <s v="EMERGENCIAL"/>
    <s v="SS ATENDIDA"/>
    <x v="902"/>
    <d v="2026-05-28T12:02:00"/>
    <d v="2026-05-30T09:21:32"/>
    <s v="BLOCO TRANSFORMADOR DE DISTRIBUIÇÃO"/>
    <s v="GOIANORTE"/>
    <s v="CLEIBER DA SILVA"/>
    <s v="RURAL"/>
    <s v="FORMS SUBST DE TRANSFORMADOR"/>
    <s v="trafo 5710064087 queimado acesso livre equipe 087op01"/>
    <n v="15"/>
    <n v="15"/>
    <s v="15"/>
    <d v="2026-07-21T19:08:30"/>
    <m/>
    <m/>
    <m/>
  </r>
  <r>
    <s v="ETO-RD-AG 00599/2026"/>
    <x v="902"/>
    <n v="662600381"/>
    <n v="8812"/>
    <s v="FORMS"/>
    <s v="QUEIMADO"/>
    <s v="BUCHA DANIFICADA"/>
    <s v="QUEIMADO"/>
    <s v="NÃO IDENTIFICADO"/>
    <s v="MC - SUBSTITUIÇÃO DE TRANSFORMADOR"/>
    <n v="1356423"/>
    <n v="2026"/>
    <s v="COI"/>
    <s v="ETO-RD-AG"/>
    <s v="LD03005098"/>
    <n v="5710065090"/>
    <x v="31"/>
    <m/>
    <n v="850732"/>
    <n v="9298694"/>
    <s v="190-13655023"/>
    <s v="EMERGENCIAL"/>
    <s v="SS ATENDIDA"/>
    <x v="903"/>
    <d v="2026-06-18T08:13:33"/>
    <d v="2026-06-19T16:13:45"/>
    <s v="BLOCO TRANSFORMADOR DE DISTRIBUIÇÃO"/>
    <s v="NAZARE"/>
    <s v="GUILHERME BORGES DE OLIVEIRA"/>
    <s v="RURAL"/>
    <s v="FORMS SUBST DE TRANSFORMADOR"/>
    <s v="5710065090 15kva 34.5kvfaz sao joseacesso livre"/>
    <n v="15"/>
    <n v="15"/>
    <s v="15kva"/>
    <d v="2026-07-21T19:08:30"/>
    <m/>
    <m/>
    <m/>
  </r>
  <r>
    <s v="DOLP-RD-PA 00397/2026"/>
    <x v="903"/>
    <n v="112600323"/>
    <n v="8812"/>
    <s v="FORMS"/>
    <s v="QUEIMADO"/>
    <s v="NÃO IDENTIFICADO"/>
    <s v="QUEIMADO"/>
    <s v="NÃO IDENTIFICADO"/>
    <s v="MC - SUBSTITUIÇÃO DE TRANSFORMADOR"/>
    <n v="1328014"/>
    <n v="2026"/>
    <s v="COI"/>
    <s v="DOLP-RD-PA"/>
    <s v="LD01059122"/>
    <n v="5710067083"/>
    <x v="65"/>
    <m/>
    <n v="827581"/>
    <n v="8894561"/>
    <s v="190-13683571"/>
    <s v="EMERGENCIAL"/>
    <s v="SS ATENDIDA"/>
    <x v="904"/>
    <d v="2026-04-02T18:00:00"/>
    <d v="2026-03-31T11:14:30"/>
    <s v="BLOCO TRANSFORMADOR DE DISTRIBUIÇÃO"/>
    <s v="APARECIDA DO RIO NEGRO"/>
    <s v="JORGE BOAZ FERREIRA SOUSA DA S"/>
    <s v="RURAL"/>
    <s v="FORMS SUBST DE TRANSFORMADOR"/>
    <s v="Segue SS para atendimento com equipe de manutenção , substituir trafo 5710067083 QUEIMADO , acesso sós para camionete , tensão 34,5 , para-raio queimado , potencia 15 kva"/>
    <n v="15"/>
    <n v="15"/>
    <s v="15 kva "/>
    <d v="2026-07-21T19:08:30"/>
    <m/>
    <m/>
    <m/>
  </r>
  <r>
    <s v="DOLP-RD-PA 00237/2026"/>
    <x v="904"/>
    <n v="112600406"/>
    <n v="8385"/>
    <s v="FORMS"/>
    <s v="QUEIMADO"/>
    <s v="BUCHA DANIFICADA"/>
    <s v="QUEIMADO"/>
    <s v="BUCHA DANIFICADA"/>
    <s v="MC - SUBSTITUIÇÃO DE TRANSFORMADOR"/>
    <n v="1311453"/>
    <n v="2026"/>
    <s v="COI"/>
    <s v="DOLP-RD-PA"/>
    <s v="LD02059122"/>
    <n v="5711948122"/>
    <x v="1"/>
    <m/>
    <n v="830059"/>
    <n v="8865829"/>
    <s v="190-13694042"/>
    <s v="EMERGENCIAL"/>
    <s v="SS ATENDIDA"/>
    <x v="905"/>
    <d v="2026-02-12T16:30:00"/>
    <d v="2026-02-13T12:19:06"/>
    <s v="BLOCO TRANSFORMADOR DE DISTRIBUIÇÃO"/>
    <s v="PALMAS"/>
    <s v="JORGE BOAZ FERREIRA SOUSA DA S"/>
    <s v="RURAL"/>
    <s v="FORMS SUBST DE TRANSFORMADOR"/>
    <s v="trafo 5711948122 com VAZ. DE OLEO na RDR de taquarussu , tensão 34,5potencia 5 kva acesso livre para-raio queimado"/>
    <n v="15"/>
    <n v="5"/>
    <s v="5 kva "/>
    <d v="2026-07-21T19:08:30"/>
    <m/>
    <m/>
    <m/>
  </r>
  <r>
    <s v="ETO-RD-GR 00177/2026"/>
    <x v="905"/>
    <n v="712600131"/>
    <n v="8385"/>
    <s v="FORA FORMS"/>
    <s v="QUEIMADO"/>
    <s v="DESCARGA ATMOSFÉRICA"/>
    <s v="QUEIMADO"/>
    <s v="DESCARGA ATMOSFÉRICA"/>
    <s v="MC - SUBSTITUIÇÃO DE TRANSFORMADOR"/>
    <n v="1306617"/>
    <n v="2026"/>
    <s v="COI"/>
    <s v="ETO-RD-GR"/>
    <s v="LD02038009"/>
    <n v="5712496033"/>
    <x v="1"/>
    <m/>
    <n v="749261"/>
    <n v="8996997"/>
    <s v="190-13707282"/>
    <s v="EMERGENCIAL"/>
    <s v="SS ATENDIDA"/>
    <x v="906"/>
    <d v="2026-02-04T14:38:19"/>
    <d v="2026-02-06T17:47:19"/>
    <s v="BLOCO TRANSFORMADOR DE DISTRIBUIÇÃO"/>
    <s v="COLMEIA"/>
    <s v="ARTHUR MAGALHAES DAS DORES"/>
    <s v="RURAL"/>
    <s v="AVISO DE ANOMALIA"/>
    <s v="trafo 5712496033 15kva e para raio queimado  19,9 acesso livre 048op02 992044638"/>
    <m/>
    <m/>
    <m/>
    <d v="1900-01-14T00:00:00"/>
    <m/>
    <m/>
    <m/>
  </r>
  <r>
    <s v="ETO-RD-DP 00082/2026"/>
    <x v="906"/>
    <n v="512600055"/>
    <n v="8812"/>
    <s v="FORMS"/>
    <s v="QUEIMADO"/>
    <s v="DESCARGA ATMOSFÉRICA"/>
    <s v="QUEIMADO"/>
    <s v="DESCARGA ATMOSFÉRICA"/>
    <s v="MC - SUBSTITUIÇÃO DE TRANSFORMADOR"/>
    <n v="1306030"/>
    <n v="2026"/>
    <s v="COI"/>
    <s v="ETO-RD-DP"/>
    <s v="LD04002091"/>
    <n v="5710067116"/>
    <x v="7"/>
    <m/>
    <n v="857717"/>
    <n v="8731184"/>
    <s v="190-13699985"/>
    <s v="EMERGENCIAL"/>
    <s v="SS ATENDIDA"/>
    <x v="907"/>
    <d v="2026-01-31T18:02:00"/>
    <d v="2026-02-03T10:44:13"/>
    <s v="BLOCO TRANSFORMADOR DE DISTRIBUIÇÃO"/>
    <s v="CHAPADA DA NATIVIDADE"/>
    <s v="VINICIUS DE MORAIS NERY"/>
    <s v="RURAL"/>
    <s v="FORMS SUBST DE TRANSFORMADOR"/>
    <s v="segue ss para substituiçao de trafo 5710067116 queimado trafo de 15kva tensao 34,5kv para raio queimado acesso livre com equipe de manutencao na rural de chapada da natividade . IND POVOADO P.A. BAIAO, 0 - FAZ. VAMOS COM DEUS"/>
    <n v="15"/>
    <n v="15"/>
    <s v="15kva"/>
    <d v="2026-07-21T19:08:30"/>
    <m/>
    <m/>
    <m/>
  </r>
  <r>
    <s v="ETO-RD-GU 00157/2026"/>
    <x v="907"/>
    <n v="412600189"/>
    <n v="8812"/>
    <s v="FORMS"/>
    <s v="QUEIMADO"/>
    <s v="DESCARGA ATMOSFÉRICA"/>
    <s v="QUEIMADO"/>
    <s v="SOBRECARGA"/>
    <s v="MC - SUBSTITUIÇÃO DE TRANSFORMADOR"/>
    <n v="1310206"/>
    <n v="2026"/>
    <s v="COI"/>
    <s v="ETO-RD-GU"/>
    <s v="LD03040003"/>
    <n v="5710068041"/>
    <x v="76"/>
    <m/>
    <n v="702691"/>
    <n v="8762667"/>
    <s v="190-13702494"/>
    <s v="EMERGENCIAL"/>
    <s v="SS ATENDIDA"/>
    <x v="908"/>
    <d v="2026-02-08T10:00:00"/>
    <d v="2026-02-05T13:12:29"/>
    <s v="BLOCO TRANSFORMADOR DE DISTRIBUIÇÃO"/>
    <s v="CRIXÁS DO TOCANTINS"/>
    <s v="JURANDY GOMES DE OLIVEIRA"/>
    <s v="RURAL"/>
    <s v="FORMS SUBST DE TRANSFORMADOR"/>
    <s v="trafo queimado 5710068041 acesso camionete 15 kva para raio queimado"/>
    <n v="15"/>
    <n v="15"/>
    <s v="15"/>
    <d v="2026-07-21T19:08:30"/>
    <m/>
    <m/>
    <m/>
  </r>
  <r>
    <s v="ETO-RD-GU 00603/2026"/>
    <x v="908"/>
    <n v="412600499"/>
    <n v="8812"/>
    <s v="FORMS"/>
    <s v="QUEIMADO"/>
    <s v="NÃO IDENTIFICADO"/>
    <s v="QUEIMADO"/>
    <s v="NÃO IDENTIFICADO"/>
    <s v="MC - SUBSTITUIÇÃO DE TRANSFORMADOR"/>
    <n v="1353851"/>
    <n v="2026"/>
    <s v="COI"/>
    <s v="ETO-RD-GU"/>
    <s v="LD01003036"/>
    <n v="5710068097"/>
    <x v="36"/>
    <m/>
    <n v="680054"/>
    <n v="8613012"/>
    <s v="190-13682472"/>
    <s v="EMERGENCIAL"/>
    <s v="SS ATENDIDA"/>
    <x v="909"/>
    <d v="2026-06-09T18:00:00"/>
    <d v="2026-06-11T13:13:40"/>
    <s v="BLOCO TRANSFORMADOR DE DISTRIBUIÇÃO"/>
    <s v="TALISMA"/>
    <s v="Wilmar Lucas Rodrigues Noleto"/>
    <s v="RURAL"/>
    <s v="FORMS SUBST DE TRANSFORMADOR"/>
    <s v="SEGUE SS DE TRAFO QUEIMADO, TRAFO DE 15KVA NA REDE DE 19.9KV, PARA RAIO QUEIMADO E ACESSO LIVRE PARA MANUNTENÇÃO."/>
    <n v="15"/>
    <n v="15"/>
    <s v="15KVA"/>
    <d v="2026-07-21T19:08:30"/>
    <m/>
    <m/>
    <m/>
  </r>
  <r>
    <s v="ETO-RD-DP 00073/2026"/>
    <x v="909"/>
    <n v="512600071"/>
    <n v="8812"/>
    <s v="FORMS"/>
    <s v="QUEIMADO"/>
    <s v="DESCARGA ATMOSFÉRICA"/>
    <s v="QUEIMADO"/>
    <s v="DESCARGA ATMOSFÉRICA"/>
    <s v="MC - SUBSTITUIÇÃO DE TRANSFORMADOR"/>
    <n v="1301245"/>
    <n v="2026"/>
    <s v="COI"/>
    <s v="ETO-RD-DP"/>
    <s v="LD04002091"/>
    <n v="5710069116"/>
    <x v="7"/>
    <m/>
    <n v="859274"/>
    <n v="8732384"/>
    <s v="190-13668416"/>
    <s v="EMERGENCIAL"/>
    <s v="SS ATENDIDA"/>
    <x v="910"/>
    <d v="2026-01-28T14:32:37"/>
    <d v="2026-01-29T16:49:44"/>
    <s v="BLOCO TRANSFORMADOR DE DISTRIBUIÇÃO"/>
    <s v="CHAPADA DA NATIVIDADE"/>
    <s v="GERALDO JOSE DE FARIA"/>
    <s v="RURAL"/>
    <s v="FORMS SUBST DE TRANSFORMADOR"/>
    <s v="TRAFO 5710069116 QUEIMADO DE 15KVA,  19,9 KVA, PARA RAIO QUEIMADO, NAO TEM ACESSO PARA CAMINHAO E NEM PARA CAMIONETE. 01 CLIENTE PENALIZADO."/>
    <n v="15"/>
    <n v="15"/>
    <s v="19.9"/>
    <d v="2026-07-21T19:08:30"/>
    <m/>
    <m/>
    <m/>
  </r>
  <r>
    <s v="ETO-RD-AR 00113/2026"/>
    <x v="910"/>
    <n v="612600084"/>
    <n v="8812"/>
    <s v="FORMS"/>
    <s v="QUEIMADO"/>
    <s v="DESCARGA ATMOSFÉRICA"/>
    <s v="QUEIMADO"/>
    <s v="QUEIMADO"/>
    <s v="MC - SUBSTITUIÇÃO DE TRANSFORMADOR"/>
    <n v="1288912"/>
    <n v="2026"/>
    <s v="COI"/>
    <s v="ETO-RD-AR"/>
    <s v="LD01105019"/>
    <n v="5710070019"/>
    <x v="40"/>
    <m/>
    <n v="875453"/>
    <n v="9189167"/>
    <s v="190-13661897"/>
    <s v="EMERGENCIAL"/>
    <s v="SS ATENDIDA"/>
    <x v="911"/>
    <d v="2026-01-20T01:00:00"/>
    <d v="2026-01-22T12:57:22"/>
    <s v="BLOCO TRANSFORMADOR DE DISTRIBUIÇÃO"/>
    <s v="FILADELFIA"/>
    <s v="GUILHERME BORGES DE OLIVEIRA"/>
    <s v="RURAL"/>
    <s v="FORMS SUBST DE TRANSFORMADOR"/>
    <s v="TRAFO 5710070019 30KVA 34.5KVE PARA RAIO QUEIMADO ACESSO LIVRE"/>
    <n v="30"/>
    <n v="30"/>
    <s v="30KVA"/>
    <d v="2026-07-21T19:08:30"/>
    <m/>
    <m/>
    <m/>
  </r>
  <r>
    <s v="ENC-RD-PS 00135/2026"/>
    <x v="911"/>
    <n v="212600121"/>
    <n v="8812"/>
    <s v="FORMS"/>
    <s v="QUEIMADO"/>
    <s v="DESCARGA ATMOSFÉRICA"/>
    <s v="QUEIMADO"/>
    <s v="DESCARGA ATMOSFÉRICA"/>
    <s v="MC - SUBSTITUIÇÃO DE TRANSFORMADOR"/>
    <n v="1302634"/>
    <n v="2026"/>
    <s v="COI"/>
    <s v="ENC-RD-PS"/>
    <s v="LD01434149"/>
    <n v="5710070055"/>
    <x v="16"/>
    <m/>
    <n v="670695"/>
    <n v="9004928"/>
    <s v="190-13662833"/>
    <s v="EMERGENCIAL"/>
    <s v="SS ATENDIDA"/>
    <x v="912"/>
    <d v="2026-01-27T16:42:00"/>
    <d v="2026-01-30T08:15:45"/>
    <s v="BLOCO TRANSFORMADOR DE DISTRIBUIÇÃO"/>
    <s v="ARAGUACEMA"/>
    <s v="DIONES COSTA SILVA"/>
    <s v="RURAL"/>
    <s v="FORMS SUBST DE TRANSFORMADOR"/>
    <s v="SEGUE SS PARA SUBSTITUIR TRAFO QUEIMADO NA RDR DE ARAGUACEMA"/>
    <n v="25"/>
    <n v="15"/>
    <s v="15 kVA_x000d__x000a_"/>
    <d v="2026-07-21T19:08:30"/>
    <m/>
    <m/>
    <m/>
  </r>
  <r>
    <s v="ETO-RD-GU 00308/2026"/>
    <x v="912"/>
    <n v="412600317"/>
    <n v="8812"/>
    <s v="FORMS"/>
    <s v="QUEIMADO"/>
    <s v="NÃO IDENTIFICADO"/>
    <s v="QUEIMADO"/>
    <s v="NÃO IDENTIFICADO"/>
    <s v="MC - SUBSTITUIÇÃO DE TRANSFORMADOR"/>
    <n v="1318406"/>
    <n v="2026"/>
    <s v="COI"/>
    <s v="ETO-RD-GU"/>
    <s v="LD03040003"/>
    <n v="5710070110"/>
    <x v="76"/>
    <m/>
    <n v="699867"/>
    <n v="8765854"/>
    <s v="190-13682745"/>
    <s v="EMERGENCIAL"/>
    <s v="SS ATENDIDA"/>
    <x v="913"/>
    <d v="2026-03-10T16:36:51"/>
    <d v="2026-03-12T13:03:22"/>
    <s v="BLOCO TRANSFORMADOR DE DISTRIBUIÇÃO"/>
    <s v="CRIXÁS DO TOCANTINS"/>
    <s v="Wilmar Lucas Rodrigues Noleto"/>
    <s v="RURAL"/>
    <s v="FORMS SUBST DE TRANSFORMADOR"/>
    <s v="SEGUE SS DE TRAFO QUEIMADO NA RDR DE CRIXAS, TRAFO DE 15KVA NA REDE DE 19.9KV, PARA RAIO QUEIMADO E ACESSO LIVRE."/>
    <n v="15"/>
    <n v="15"/>
    <s v="15KVA"/>
    <d v="2026-07-21T19:08:30"/>
    <m/>
    <m/>
    <m/>
  </r>
  <r>
    <s v="ETO-RD-DP 00002/2026"/>
    <x v="913"/>
    <n v="512600012"/>
    <n v="8812"/>
    <s v="FORMS"/>
    <s v="AVARIADO"/>
    <s v="NÃO IDENTIFICADO"/>
    <s v="QUEIMADO"/>
    <m/>
    <s v="MC - SUBSTITUIÇÃO DE TRANSFORMADOR"/>
    <n v="1277592"/>
    <n v="2026"/>
    <s v="COI"/>
    <s v="ETO-RD-DP"/>
    <s v="LD01414027"/>
    <n v="5710071027"/>
    <x v="67"/>
    <m/>
    <n v="973860"/>
    <n v="8664431"/>
    <s v="190-13869957"/>
    <s v="EMERGENCIAL"/>
    <s v="SS ATENDIDA"/>
    <x v="914"/>
    <d v="2026-01-03T12:05:08"/>
    <d v="2026-01-04T09:11:24"/>
    <s v="BLOCO TRANSFORMADOR DE DISTRIBUIÇÃO"/>
    <s v="PONTE ALTA DO BOM JESUS"/>
    <s v="WESLEY MARCAL MENDES DE OLIVEI"/>
    <s v="RURAL"/>
    <s v="FORMS SUBST DE TRANSFORMADOR"/>
    <s v="Segundo informações da equipe de campo, o trafo 5710071027 de 15kVA e para raio estão queimados, tensão 19.9kV, acesso livre.EQUIPE ETO-MLDP01"/>
    <n v="15"/>
    <n v="15"/>
    <s v="15"/>
    <d v="2026-07-21T19:08:30"/>
    <m/>
    <m/>
    <m/>
  </r>
  <r>
    <s v="ETO-RD-AG 00311/2026"/>
    <x v="914"/>
    <n v="662600187"/>
    <n v="8812"/>
    <s v="FORMS"/>
    <s v="QUEIMADO"/>
    <s v="DESCARGA ATMOSFÉRICA"/>
    <s v="QUEIMADO"/>
    <s v="DESCARGA ATMOSFÉRICA"/>
    <s v="MC - SUBSTITUIÇÃO DE TRANSFORMADOR"/>
    <n v="1322326"/>
    <n v="2026"/>
    <s v="COI"/>
    <s v="ETO-RD-AG"/>
    <s v="AL01016065"/>
    <n v="5710071065"/>
    <x v="55"/>
    <m/>
    <n v="856786"/>
    <n v="9373058"/>
    <s v="190-13642970"/>
    <s v="EMERGENCIAL"/>
    <s v="SS ATENDIDA"/>
    <x v="915"/>
    <d v="2026-03-19T22:15:59"/>
    <d v="2026-03-22T15:45:41"/>
    <s v="BLOCO TRANSFORMADOR DE DISTRIBUIÇÃO"/>
    <s v="AXIXA DO TOCANTINS"/>
    <s v="DELIO NUNES OSCAR"/>
    <s v="RURAL"/>
    <s v="FORMS SUBST DE TRANSFORMADOR"/>
    <s v="Enviar equipe da manutenção para substituir  transformador  queimado  mais para raio, acesso normal"/>
    <n v="15"/>
    <n v="15"/>
    <s v="15"/>
    <d v="2026-07-21T19:08:30"/>
    <m/>
    <m/>
    <m/>
  </r>
  <r>
    <s v="ENC-RD-PS 00171/2026"/>
    <x v="915"/>
    <n v="212600139"/>
    <n v="8812"/>
    <s v="FORMS"/>
    <s v="QUEIMADO"/>
    <s v="DESCARGA ATMOSFÉRICA"/>
    <s v="QUEIMADO"/>
    <s v="DESCARGA ATMOSFÉRICA"/>
    <s v="MC - SUBSTITUIÇÃO DE TRANSFORMADOR"/>
    <n v="1306412"/>
    <n v="2026"/>
    <s v="COI"/>
    <s v="ENC-RD-PS"/>
    <s v="AL02025012"/>
    <n v="5710074012"/>
    <x v="154"/>
    <m/>
    <n v="689724"/>
    <n v="8811653"/>
    <s v="190-13690207"/>
    <s v="EMERGENCIAL"/>
    <s v="SS ATENDIDA"/>
    <x v="916"/>
    <d v="2026-02-02T18:01:00"/>
    <d v="2026-02-04T19:41:49"/>
    <s v="BLOCO TRANSFORMADOR DE DISTRIBUIÇÃO"/>
    <s v="CRISTALANDIA"/>
    <s v="Felipe Batista Ferrreira"/>
    <s v="RURAL"/>
    <s v="FORMS SUBST DE TRANSFORMADOR"/>
    <s v="TR 571007401215KVAPARA RAIO DANIFICADO ACESSO PARA CAMINHONETE TENSAO 13800 046OP01"/>
    <n v="15"/>
    <n v="15"/>
    <s v="15KVA"/>
    <d v="2026-07-21T19:08:30"/>
    <m/>
    <m/>
    <m/>
  </r>
  <r>
    <s v="ETO-RD-GU 00146/2026"/>
    <x v="916"/>
    <n v="412600161"/>
    <n v="8385"/>
    <s v="FORMS"/>
    <s v="QUEIMADO"/>
    <s v="NÃO IDENTIFICADO"/>
    <s v="QUEIMADO"/>
    <s v="NÃO IDENTIFICADO"/>
    <s v="MC - SUBSTITUIÇÃO DE TRANSFORMADOR"/>
    <n v="1304044"/>
    <n v="2026"/>
    <s v="COI"/>
    <s v="ETO-RD-GU"/>
    <s v="LD03040003"/>
    <n v="5719098076"/>
    <x v="1"/>
    <m/>
    <n v="714429"/>
    <n v="8720018"/>
    <s v="190-13693546"/>
    <s v="EMERGENCIAL"/>
    <s v="SS ATENDIDA"/>
    <x v="917"/>
    <d v="2026-02-03T13:52:24"/>
    <d v="2026-02-02T12:49:03"/>
    <s v="BLOCO TRANSFORMADOR DE DISTRIBUIÇÃO"/>
    <s v="DUERE"/>
    <s v="Wilmar Lucas Rodrigues Noleto"/>
    <s v="RURAL"/>
    <s v="FORMS SUBST DE TRANSFORMADOR"/>
    <s v="SEGUE SS DE TRAFO QUEIMADO NA RDR DE DUERE, TRAFO DE 15KVA NA REDE DE 19.9KV, PARA RAIO QUEIMADO E ACESSO LIVRE."/>
    <n v="15"/>
    <n v="15"/>
    <s v="15KVA "/>
    <d v="2026-07-21T19:08:30"/>
    <m/>
    <m/>
    <m/>
  </r>
  <r>
    <s v="ETO-RD-DP 00039/2026"/>
    <x v="917"/>
    <n v="512600046"/>
    <n v="8812"/>
    <s v="FORMS"/>
    <s v="QUEIMADO"/>
    <s v="DESCARGA ATMOSFÉRICA"/>
    <m/>
    <m/>
    <s v="MC - SUBSTITUIÇÃO DE TRANSFORMADOR"/>
    <n v="1287224"/>
    <n v="2026"/>
    <s v="COI"/>
    <s v="ETO-RD-DP"/>
    <s v="LD01414027"/>
    <n v="5710074038"/>
    <x v="67"/>
    <m/>
    <n v="996553"/>
    <n v="8620950"/>
    <s v="190-13693496"/>
    <s v="EMERGENCIAL"/>
    <s v="SS ATENDIDA"/>
    <x v="918"/>
    <d v="2026-01-16T11:30:19"/>
    <d v="2026-01-17T20:45:01"/>
    <s v="BLOCO TRANSFORMADOR DE DISTRIBUIÇÃO"/>
    <s v="TAGUATINGA"/>
    <s v="HERIK BUARQUE DOS SANTOS"/>
    <s v="RURAL"/>
    <s v="FORMS SUBST DE TRANSFORMADOR"/>
    <s v="Segue SS do transformador 5710074038 queimado.Tensão 19.9 KV15 KVA Endereço: IND FAZENDA GUAIRA, 0 - FAZ GUAIRAAcesso livre"/>
    <n v="15"/>
    <n v="15"/>
    <s v="15 KVA"/>
    <d v="2026-07-21T19:08:30"/>
    <m/>
    <m/>
    <m/>
  </r>
  <r>
    <s v="ETO-RD-AG 00399/2026"/>
    <x v="918"/>
    <n v="662600244"/>
    <n v="8812"/>
    <s v="FORMS"/>
    <s v="QUEIMADO"/>
    <s v="DESCARGA ATMOSFÉRICA"/>
    <s v="QUEIMADO"/>
    <s v="DESCARGA ATMOSFÉRICA"/>
    <s v="MC - SUBSTITUIÇÃO DE TRANSFORMADOR"/>
    <n v="1333477"/>
    <n v="2026"/>
    <s v="COI"/>
    <s v="ETO-RD-AG"/>
    <s v="AL01043081"/>
    <n v="5710075081"/>
    <x v="155"/>
    <m/>
    <n v="884121"/>
    <n v="9366908"/>
    <s v="190-13663884"/>
    <s v="EMERGENCIAL"/>
    <s v="SS ATENDIDA"/>
    <x v="919"/>
    <d v="2026-04-15T23:21:43"/>
    <d v="2026-04-18T13:35:14"/>
    <s v="BLOCO TRANSFORMADOR DE DISTRIBUIÇÃO"/>
    <s v="ITAGUATINS"/>
    <s v="GERALDO JOSE DE FARIA"/>
    <s v="RURAL"/>
    <s v="FORMS SUBST DE TRANSFORMADOR"/>
    <s v="TRAFO QUEMADO DE 15KVA DA 13.8 . MONOFASICO.  ACESSO PARA CAMINHONETE. PARA RAIOS QUEIMADO. 01 CLIENTE PENALIZADO. PORTA FUSIVEL DANIFICADO."/>
    <n v="15"/>
    <n v="15"/>
    <s v="15"/>
    <d v="2026-07-21T19:08:30"/>
    <m/>
    <m/>
    <m/>
  </r>
  <r>
    <s v="ETO-RD-AR 00605/2026"/>
    <x v="919"/>
    <n v="612600370"/>
    <n v="8812"/>
    <s v="FORMS"/>
    <s v="QUEIMADO"/>
    <s v="DESCARGA ATMOSFÉRICA"/>
    <s v="QUEIMADO"/>
    <s v="DESCARGA ATMOSFÉRICA"/>
    <s v="MC - SUBSTITUIÇÃO DE TRANSFORMADOR"/>
    <n v="1328362"/>
    <n v="2026"/>
    <s v="COI"/>
    <s v="ETO-RD-AR"/>
    <s v="LD02010153"/>
    <n v="5710079025"/>
    <x v="34"/>
    <m/>
    <n v="741907"/>
    <n v="9148190"/>
    <s v="190-13714682"/>
    <s v="EMERGENCIAL"/>
    <s v="SS ATENDIDA"/>
    <x v="920"/>
    <d v="2026-04-03T12:00:00"/>
    <d v="2026-04-05T11:17:27"/>
    <s v="BLOCO TRANSFORMADOR DE DISTRIBUIÇÃO"/>
    <s v="ARAPOEMA"/>
    <s v="CLEIBER DA SILVA"/>
    <s v="RURAL"/>
    <s v="FORMS SUBST DE TRANSFORMADOR"/>
    <s v="trafo 5710079025 e para raio queimado acesso livre equipe 025po01"/>
    <n v="15"/>
    <n v="15"/>
    <s v="15"/>
    <d v="2026-07-21T19:08:30"/>
    <m/>
    <m/>
    <m/>
  </r>
  <r>
    <s v="DG-RD-PO 00243/2026"/>
    <x v="920"/>
    <n v="312600197"/>
    <n v="8812"/>
    <s v="FORMS"/>
    <s v="QUEIMADO"/>
    <s v="DESCARGA ATMOSFÉRICA"/>
    <m/>
    <m/>
    <s v="MC - SUBSTITUIÇÃO DE TRANSFORMADOR"/>
    <n v="1318382"/>
    <n v="2026"/>
    <s v="COI"/>
    <s v="DG-RD-PO"/>
    <s v="LD03046026"/>
    <n v="5710079256"/>
    <x v="14"/>
    <m/>
    <n v="1056027"/>
    <n v="8853329"/>
    <s v="190-13703853"/>
    <s v="EMERGENCIAL"/>
    <s v="SS ATENDIDA"/>
    <x v="921"/>
    <d v="2026-03-08T11:24:00"/>
    <d v="2026-03-08T19:31:41"/>
    <s v="BLOCO TRANSFORMADOR DE DISTRIBUIÇÃO"/>
    <s v="MATEIROS"/>
    <s v="JANES FERREIRA DA SILVA"/>
    <s v="RURAL"/>
    <s v="FORMS SUBST DE TRANSFORMADOR"/>
    <s v="TR 5710079256 queimado"/>
    <n v="30"/>
    <n v="30"/>
    <s v="30 kva "/>
    <d v="2026-07-21T19:08:30"/>
    <m/>
    <m/>
    <m/>
  </r>
  <r>
    <s v="DOLP-RD-PA 00103/2026"/>
    <x v="921"/>
    <n v="112600250"/>
    <n v="8812"/>
    <s v="FORMS"/>
    <s v="QUEIMADO"/>
    <s v="NÃO IDENTIFICADO"/>
    <s v="QUEIMADO"/>
    <s v="NÃO IDENTIFICADO"/>
    <s v="MC - SUBSTITUIÇÃO DE TRANSFORMADOR"/>
    <n v="1289096"/>
    <n v="2026"/>
    <s v="COI"/>
    <s v="DOLP-RD-PA"/>
    <s v="LD03059122"/>
    <n v="5710080010"/>
    <x v="11"/>
    <m/>
    <n v="793968"/>
    <n v="8911979"/>
    <s v="190-13708272"/>
    <s v="EMERGENCIAL"/>
    <s v="SS ATENDIDA"/>
    <x v="922"/>
    <d v="2026-01-20T20:42:00"/>
    <d v="2026-01-23T15:41:13"/>
    <s v="BLOCO TRANSFORMADOR DE DISTRIBUIÇÃO"/>
    <s v="LAJEADO"/>
    <s v="JOAO PAULO VASCONCELOS MARINHO"/>
    <s v="RURAL"/>
    <s v="FORMS SUBST DE TRANSFORMADOR"/>
    <s v="Segue ss de 01 trafo de 75 kvar e 03 para raio queimado da rede de 34,500kv  para ser subistituiodo pela equipe de manutencão clientes penalizados 10 equipe que atendeu 010op03 cel, 63984150915/992921913 acesso livre"/>
    <n v="75"/>
    <n v="75"/>
    <s v="75 kvar "/>
    <d v="2026-07-21T19:08:30"/>
    <m/>
    <m/>
    <m/>
  </r>
  <r>
    <s v="ENC-RD-PS 00095/2026"/>
    <x v="922"/>
    <n v="212600097"/>
    <n v="8812"/>
    <s v="FORMS"/>
    <s v="QUEIMADO"/>
    <s v="DESCARGA ATMOSFÉRICA"/>
    <s v="QUEIMADO"/>
    <s v="DESCARGA ATMOSFÉRICA"/>
    <s v="MC - SUBSTITUIÇÃO DE TRANSFORMADOR"/>
    <n v="1288660"/>
    <n v="2026"/>
    <s v="MANUT"/>
    <s v="ENC-RD-PS"/>
    <s v="LD03050008"/>
    <n v="5710080031"/>
    <x v="83"/>
    <m/>
    <n v="766764"/>
    <n v="8969165"/>
    <s v="190-15826722"/>
    <s v="EMERGENCIAL"/>
    <s v="SS ATENDIDA"/>
    <x v="923"/>
    <d v="2026-01-19T14:50:00"/>
    <d v="2026-01-21T09:35:12"/>
    <s v="TRANSFORMADOR DE DISTRIBUIÇÃO ENERGISA 19.919Kv"/>
    <s v="RIO DOS BOIS"/>
    <s v="ANDERSON FAZAN SOARES"/>
    <s v="RURAL"/>
    <s v="FORMS SUBST DE TRANSFORMADOR"/>
    <s v="TR 5710080031 TR DE 15 KVA ACESSO LIVRE PARA RAIO BOMREDE : 34,5 KVUC: 8/767068-0AILTON LOPES LOURENCO"/>
    <n v="15"/>
    <n v="10"/>
    <s v="15 KVA "/>
    <d v="2026-07-21T19:08:30"/>
    <m/>
    <m/>
    <m/>
  </r>
  <r>
    <s v="ETO-RD-GR 00265/2026"/>
    <x v="923"/>
    <n v="712600180"/>
    <n v="8385"/>
    <s v="FORMS"/>
    <s v="AVARIADO"/>
    <s v="VAZAMENTO DE ÓLEO"/>
    <s v="AVARIADO"/>
    <s v="VAZAMENTO DE ÓLEO"/>
    <s v="MC - SUBSTITUIÇÃO DE TRANSFORMADOR"/>
    <n v="1314486"/>
    <n v="2026"/>
    <s v="COI"/>
    <s v="ETO-RD-GR"/>
    <s v="AL01042078"/>
    <n v="5719933077"/>
    <x v="1"/>
    <m/>
    <n v="865212"/>
    <n v="9078854"/>
    <s v="190-13703520"/>
    <s v="EMERGENCIAL"/>
    <s v="SS ATENDIDA"/>
    <x v="924"/>
    <d v="2026-02-24T08:29:42"/>
    <d v="2026-02-25T19:35:32"/>
    <s v="BLOCO TRANSFORMADOR DE DISTRIBUIÇÃO"/>
    <s v="GOIATINS"/>
    <s v="STANLEY APARECIDO DO CARMO"/>
    <s v="RURAL"/>
    <s v="FORMS SUBST DE TRANSFORMADOR"/>
    <s v="Trafo: 5719933077 vazamento de oleo Potencia: 15 KTensão: 13,8Para raio: queimado Acesso:  Camioneta    Equipe: 078op01 (63)99109-8812"/>
    <m/>
    <m/>
    <s v="15KVA"/>
    <d v="2026-07-21T19:08:30"/>
    <m/>
    <m/>
    <m/>
  </r>
  <r>
    <s v="ETO-RD-GU 00639/2026"/>
    <x v="924"/>
    <n v="412600510"/>
    <n v="8385"/>
    <s v="FORMS"/>
    <s v="QUEIMADO"/>
    <s v="NÃO IDENTIFICADO"/>
    <m/>
    <m/>
    <s v="MC - SUBSTITUIÇÃO DE TRANSFORMADOR"/>
    <n v="1358186"/>
    <n v="2026"/>
    <s v="COI"/>
    <s v="ETO-RD-GU"/>
    <s v="AL02033047"/>
    <n v="5710080047"/>
    <x v="156"/>
    <m/>
    <n v="683396"/>
    <n v="8653787"/>
    <s v="190-13661866"/>
    <s v="EMERGENCIAL"/>
    <s v="SS ATENDIDA"/>
    <x v="925"/>
    <d v="2026-06-20T15:00:00"/>
    <d v="2026-06-22T20:34:12"/>
    <s v="BLOCO TRANSFORMADOR DE DISTRIBUIÇÃO"/>
    <s v="FIGUEIROPOLIS"/>
    <s v="Leonardo Oliveira Bezerra Mato"/>
    <s v="RURAL"/>
    <s v="FORMS SUBST DE TRANSFORMADOR"/>
    <s v="Segue SS de trafo 5710080047 queimado para devidas trativas.potencia: 10kvaPara raio queimado Tensão: 13,8 kvacesso livre"/>
    <n v="15"/>
    <n v="10"/>
    <s v="10 KVA "/>
    <d v="2026-07-21T19:08:30"/>
    <m/>
    <m/>
    <m/>
  </r>
  <r>
    <s v="ETO-RD-GR 00086/2026"/>
    <x v="925"/>
    <n v="712600064"/>
    <n v="8812"/>
    <s v="FORMS"/>
    <s v="QUEIMADO"/>
    <s v="DESCARGA ATMOSFÉRICA"/>
    <s v="QUEIMADO"/>
    <s v="DESCARGA ATMOSFÉRICA"/>
    <s v="MC - SUBSTITUIÇÃO DE TRANSFORMADOR"/>
    <n v="1286039"/>
    <n v="2026"/>
    <s v="COI"/>
    <s v="ETO-RD-GR"/>
    <s v="LD03038009"/>
    <n v="5710081034"/>
    <x v="8"/>
    <m/>
    <n v="778439"/>
    <n v="9054557"/>
    <s v="190-13672493"/>
    <s v="EMERGENCIAL"/>
    <s v="SS ATENDIDA"/>
    <x v="926"/>
    <d v="2026-01-16T20:34:00"/>
    <d v="2026-01-19T12:36:57"/>
    <s v="BLOCO TRANSFORMADOR DE DISTRIBUIÇÃO"/>
    <s v="PRESIDENTE KENNEDY"/>
    <s v="VALERIA DE JESUS BORGES CARVAL"/>
    <s v="RURAL"/>
    <s v="FORMS SUBST DE TRANSFORMADOR"/>
    <s v="TRAFO QUEIMADO 5710081034 - 15KVA - 34,5KV ACESSO LIVRE  - PARA RAIO QUEIMADO IND FAZENDA AGUA FRIA RETIRO, 0 - FAZENDA AGUA FRIA RETIROCLIENTE: ARI EMPREENDIMENTOS E PARTICIPACOES LTDA - UC 5651816 - TEL. 63992826038 RDU PRESIDENTE KENNEDY"/>
    <n v="15"/>
    <n v="15"/>
    <s v="15KVA"/>
    <d v="2026-07-21T19:08:30"/>
    <m/>
    <m/>
    <m/>
  </r>
  <r>
    <s v="ETO-RD-AG 00171/2026"/>
    <x v="926"/>
    <n v="662600108"/>
    <n v="8385"/>
    <s v="FORA FORMS"/>
    <s v="AVARIADO"/>
    <s v="VAZAMENTO DE ÓLEO"/>
    <m/>
    <m/>
    <s v="MC - SUBSTITUIÇÃO DE TRANSFORMADOR"/>
    <n v="1311455"/>
    <n v="2026"/>
    <s v="COI"/>
    <s v="ETO-RD-AG"/>
    <s v="AL01030124"/>
    <n v="5722963124"/>
    <x v="1"/>
    <m/>
    <n v="826255"/>
    <n v="9279674"/>
    <s v="190-15820020"/>
    <s v="EMERGENCIAL"/>
    <s v="SS ATENDIDA"/>
    <x v="927"/>
    <d v="2026-02-11T20:15:00"/>
    <d v="2026-02-13T16:05:51"/>
    <s v="TRANSFORMADOR DE DISTRIBUIÇÃO ENERGISA 7.967Kv"/>
    <s v="RIACHINHO"/>
    <s v="EZEQUIEL CAVALCANTE DOS SANTOS"/>
    <s v="RURAL"/>
    <s v="AVISO DE ANOMALIA"/>
    <s v="Substitui trafo 5722963124 com vazamento de óleo acesso livre potência 25kva tensão 12,8kv equipe:991113089"/>
    <n v="45"/>
    <n v="25"/>
    <s v="25"/>
    <d v="1900-03-15T00:00:00"/>
    <m/>
    <m/>
    <m/>
  </r>
  <r>
    <s v="DOLP-RD-PA 00155/2026"/>
    <x v="927"/>
    <n v="112600171"/>
    <n v="8385"/>
    <s v="FORMS"/>
    <s v="QUEIMADO"/>
    <s v="NÃO IDENTIFICADO"/>
    <s v="QUEIMADO"/>
    <s v="NÃO IDENTIFICADO"/>
    <s v="MC - SUBSTITUIÇÃO DE TRANSFORMADOR"/>
    <n v="1303810"/>
    <n v="2026"/>
    <s v="COI"/>
    <s v="DOLP-RD-PA"/>
    <s v="LD01059122"/>
    <n v="5727386070"/>
    <x v="1"/>
    <m/>
    <n v="905077"/>
    <n v="8910103"/>
    <s v="190-12313079"/>
    <s v="EMERGENCIAL"/>
    <s v="SS ATENDIDA"/>
    <x v="928"/>
    <d v="2026-01-30T20:15:00"/>
    <d v="2026-02-01T20:33:50"/>
    <s v="BLOCO TRANSFORMADOR DE DISTRIBUIÇÃO"/>
    <s v="RIO SONO"/>
    <s v="JOAO PAULO VASCONCELOS MARINHO"/>
    <s v="RURAL"/>
    <s v="FORMS SUBST DE TRANSFORMADOR"/>
    <s v="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n v="30"/>
    <n v="30"/>
    <s v="30 kvar "/>
    <d v="2026-07-21T19:08:30"/>
    <m/>
    <m/>
    <m/>
  </r>
  <r>
    <s v="ETO-RD-AR 00182/2026"/>
    <x v="928"/>
    <n v="612600124"/>
    <n v="8385"/>
    <s v="FORA FORMS"/>
    <s v="GARANTIA DE TRAFO"/>
    <s v="DESCARGA ATMOSFÉRICA"/>
    <s v="QUEIMADO"/>
    <s v="DESCARGA ATMOSFÉRICA"/>
    <s v="MC - SUBSTITUIÇÃO DE TRANSFORMADOR"/>
    <n v="1306218"/>
    <n v="2026"/>
    <s v="COI"/>
    <s v="ETO-RD-AR"/>
    <s v="LD03010004"/>
    <n v="5730002157"/>
    <x v="1"/>
    <m/>
    <n v="790438"/>
    <n v="9237127"/>
    <s v="190-12315095"/>
    <s v="EMERGENCIAL"/>
    <s v="SS ATENDIDA"/>
    <x v="929"/>
    <d v="2026-01-30T13:40:00"/>
    <d v="2026-02-02T00:04:21"/>
    <s v="BLOCO TRANSFORMADOR DE DISTRIBUIÇÃO"/>
    <s v="ARAGUANA"/>
    <s v="ARTHUR MAGALHAES DAS DORES"/>
    <s v="RURAL"/>
    <s v="AVISO DE ANOMALIA"/>
    <s v="tr 5730002157 queimado pot. 34,5kv112 kvapara-raio ruimacesso bom"/>
    <n v="45"/>
    <n v="1125"/>
    <m/>
    <d v="1900-02-13T00:00:00"/>
    <m/>
    <m/>
    <m/>
  </r>
  <r>
    <s v="ETO-RD-GR 00503/2026"/>
    <x v="929"/>
    <n v="712600345"/>
    <n v="8812"/>
    <s v="FORMS"/>
    <s v="QUEIMADO"/>
    <s v="VAZAMENTO DE ÓLEO"/>
    <s v="QUEIMADO"/>
    <s v="VAZAMENTO DE ÓLEO"/>
    <s v="MC - SUBSTITUIÇÃO DE TRANSFORMADOR"/>
    <n v="1336687"/>
    <n v="2026"/>
    <s v="MANUT"/>
    <s v="ETO-RD-GR"/>
    <s v="LD01010153"/>
    <n v="5710082153"/>
    <x v="84"/>
    <m/>
    <n v="704071"/>
    <n v="9121004"/>
    <s v="190-13650932"/>
    <s v="EMERGENCIAL"/>
    <s v="SS ATENDIDA"/>
    <x v="930"/>
    <d v="2026-05-02T17:18:00"/>
    <d v="2026-05-04T10:28:26"/>
    <s v="BLOCO TRANSFORMADOR DE DISTRIBUIÇÃO"/>
    <s v="BERNARDO SAYAO"/>
    <s v="LEANDRO BISPO DE BARROS"/>
    <s v="RURAL"/>
    <s v="FORMS SUBST DE TRANSFORMADOR"/>
    <s v="trafo 5710082153 queimado 30KVApararaio danificadoacesso livre"/>
    <n v="30"/>
    <n v="30"/>
    <s v="30KVA"/>
    <d v="2026-07-21T19:08:30"/>
    <m/>
    <m/>
    <m/>
  </r>
  <r>
    <s v="ENC-RD-PS 00202/2026"/>
    <x v="930"/>
    <n v="212600167"/>
    <n v="8812"/>
    <s v="FORMS"/>
    <s v="QUEIMADO"/>
    <s v="DESCARGA ATMOSFÉRICA"/>
    <s v="QUEIMADO"/>
    <s v="DESCARGA ATMOSFÉRICA"/>
    <s v="MC - SUBSTITUIÇÃO DE TRANSFORMADOR"/>
    <n v="1310165"/>
    <n v="2026"/>
    <s v="COI"/>
    <s v="ENC-RD-PS"/>
    <s v="LD01434149"/>
    <n v="5710088055"/>
    <x v="16"/>
    <m/>
    <n v="655949"/>
    <n v="8979813"/>
    <s v="190-13686196"/>
    <s v="EMERGENCIAL"/>
    <s v="SS ATENDIDA"/>
    <x v="931"/>
    <d v="2026-02-08T14:05:00"/>
    <d v="2026-02-10T10:16:12"/>
    <s v="BLOCO TRANSFORMADOR DE DISTRIBUIÇÃO"/>
    <s v="ARAGUACEMA"/>
    <s v="Felipe Batista Ferrreira"/>
    <s v="RURAL"/>
    <s v="FORMS SUBST DE TRANSFORMADOR"/>
    <s v="TR 571008805515KVAPARA RAIO DANIFICADO NECESSARIO MELHORIA DE ATERRAMENTO ACESSO LIVRE 34,5055OP01"/>
    <n v="15"/>
    <n v="15"/>
    <s v="15KVA"/>
    <d v="2026-07-21T19:08:30"/>
    <m/>
    <m/>
    <m/>
  </r>
  <r>
    <s v="ENC-RD-PS 00452/2026"/>
    <x v="931"/>
    <n v="212600411"/>
    <n v="8812"/>
    <s v="FORMS"/>
    <s v="QUEIMADO"/>
    <s v="DESCARGA ATMOSFÉRICA"/>
    <s v="QUEIMADO"/>
    <s v="DESCARGA ATMOSFÉRICA"/>
    <s v="MC - SUBSTITUIÇÃO DE TRANSFORMADOR"/>
    <n v="1331527"/>
    <n v="2026"/>
    <s v="COI"/>
    <s v="ENC-RD-PS"/>
    <s v="LD01062013"/>
    <n v="5710089013"/>
    <x v="2"/>
    <m/>
    <n v="731689"/>
    <n v="8861039"/>
    <s v="190-13645627"/>
    <s v="EMERGENCIAL"/>
    <s v="SS ATENDIDA"/>
    <x v="932"/>
    <d v="2026-04-13T00:35:00"/>
    <d v="2026-04-15T00:12:36"/>
    <s v="BLOCO TRANSFORMADOR DE DISTRIBUIÇÃO"/>
    <s v="PARAISO DO TOCANTINS"/>
    <s v="JANES FERREIRA DA SILVA"/>
    <s v="RURAL"/>
    <s v="FORMS SUBST DE TRANSFORMADOR"/>
    <s v="Segue SS para substituição de trafo queimado"/>
    <n v="30"/>
    <n v="30"/>
    <s v="30 kva "/>
    <d v="2026-07-21T19:08:30"/>
    <m/>
    <m/>
    <m/>
  </r>
  <r>
    <s v="ETO-RD-GU 00602/2026"/>
    <x v="932"/>
    <n v="412600475"/>
    <n v="8812"/>
    <s v="FORMS"/>
    <s v="QUEIMADO"/>
    <s v="NÃO IDENTIFICADO"/>
    <s v="QUEIMADO"/>
    <s v="SOBRECARGA"/>
    <s v="MC - REMANEJAMENTO DE TRANSFORMADOR"/>
    <n v="1353588"/>
    <n v="2026"/>
    <s v="COI"/>
    <s v="ETO-RD-GU"/>
    <s v="LD01003036"/>
    <n v="5710089032"/>
    <x v="36"/>
    <m/>
    <n v="615224"/>
    <n v="8600145"/>
    <s v="190-13662983"/>
    <s v="EMERGENCIAL"/>
    <s v="SS ATENDIDA"/>
    <x v="933"/>
    <d v="2026-06-08T18:40:00"/>
    <d v="2026-06-10T16:35:39"/>
    <s v="BLOCO TRANSFORMADOR DE DISTRIBUIÇÃO"/>
    <s v="ARAGUACU"/>
    <s v="JONATAN ALVES DE SOUZA"/>
    <s v="RURAL"/>
    <s v="FORMS SUBST DE TRANSFORMADOR"/>
    <s v="SEGUE SOLICITAÇÃO DE SERVIÇO PARA TROCA DE TRAFO QUEIMADO NA RDR DE ARAGUAÇU"/>
    <m/>
    <m/>
    <s v="25KVA"/>
    <d v="2026-07-21T19:08:30"/>
    <m/>
    <m/>
    <m/>
  </r>
  <r>
    <s v="ETO-RD-AR 00992/2026"/>
    <x v="933"/>
    <n v="612600627"/>
    <n v="8812"/>
    <s v="FORMS"/>
    <s v="QUEIMADO"/>
    <s v="NÃO IDENTIFICADO"/>
    <s v="QUEIMADO"/>
    <m/>
    <s v="MC - SUBSTITUIÇÃO DE TRANSFORMADOR"/>
    <n v="1357227"/>
    <n v="2026"/>
    <s v="COI"/>
    <s v="ETO-RD-AR"/>
    <s v="LD01095030"/>
    <n v="5710093157"/>
    <x v="3"/>
    <m/>
    <n v="760413"/>
    <n v="9277427"/>
    <s v="190-47289946"/>
    <s v="EMERGENCIAL"/>
    <s v="SS ATENDIDA"/>
    <x v="934"/>
    <d v="2026-06-19T16:20:00"/>
    <d v="2026-06-21T17:27:04"/>
    <s v="TRANSFORMADOR DE DISTRIBUIÇÃO ENERGISA 35Kv"/>
    <s v="ARAGUANA"/>
    <s v="ERLAN PEREIRA DE SOUSA"/>
    <s v="RURAL"/>
    <s v="FORMS SUBST DE TRANSFORMADOR"/>
    <s v="Trafo 5710093157  45kva queimadoPara-raio: QueimadoAcesso: livreEndereço: IND FAZENDA BARRA DO RIO LONTRA, 0Equipe: 030op01"/>
    <n v="45"/>
    <n v="45"/>
    <s v="45kva"/>
    <d v="2026-07-21T19:08:30"/>
    <m/>
    <m/>
    <m/>
  </r>
  <r>
    <s v="ETO-RD-AR 00306/2026"/>
    <x v="934"/>
    <n v="612600197"/>
    <n v="8812"/>
    <s v="FORMS"/>
    <s v="QUEIMADO"/>
    <s v="DESCARGA ATMOSFÉRICA"/>
    <s v="QUEIMADO"/>
    <s v="DESCARGA ATMOSFÉRICA"/>
    <s v="MC - SUBSTITUIÇÃO DE TRANSFORMADOR"/>
    <n v="1312815"/>
    <n v="2026"/>
    <s v="COI"/>
    <s v="ETO-RD-AR"/>
    <s v="PS01112193"/>
    <n v="5710094193"/>
    <x v="52"/>
    <m/>
    <n v="949170"/>
    <n v="9112097"/>
    <s v="190-13645831"/>
    <s v="EMERGENCIAL"/>
    <s v="SS ATENDIDA"/>
    <x v="935"/>
    <d v="2026-02-15T15:30:00"/>
    <d v="2026-02-17T12:38:37"/>
    <s v="BLOCO TRANSFORMADOR DE DISTRIBUIÇÃO"/>
    <s v="CAMPOS LINDOS"/>
    <s v="MAIKOM DOUGLAS DA SILVA"/>
    <s v="RURAL"/>
    <s v="FORMS SUBST DE TRANSFORMADOR"/>
    <s v="Bom dia,Favor enviar manutenção para substituir trafo queimado 5710094193"/>
    <n v="15"/>
    <n v="10"/>
    <s v="10"/>
    <d v="2026-07-21T19:08:30"/>
    <m/>
    <m/>
    <m/>
  </r>
  <r>
    <s v="ETO-RD-DP 00290/2026"/>
    <x v="935"/>
    <n v="512600137"/>
    <n v="8812"/>
    <s v="FORMS"/>
    <s v="QUEIMADO"/>
    <s v="DESCARGA ATMOSFÉRICA"/>
    <s v="QUEIMADO"/>
    <s v="DESCARGA ATMOSFÉRICA"/>
    <s v="MC - SUBSTITUIÇÃO DE TRANSFORMADOR"/>
    <n v="1338171"/>
    <n v="2026"/>
    <s v="COI"/>
    <s v="ETO-RD-DP"/>
    <s v="LD04002091"/>
    <n v="5710095116"/>
    <x v="7"/>
    <m/>
    <n v="862878"/>
    <n v="8732063"/>
    <s v="190-13706059"/>
    <s v="EMERGENCIAL"/>
    <s v="SS ATENDIDA"/>
    <x v="936"/>
    <d v="2026-04-30T17:31:27"/>
    <d v="2026-05-02T11:53:45"/>
    <s v="BLOCO TRANSFORMADOR DE DISTRIBUIÇÃO"/>
    <s v="CHAPADA DA NATIVIDADE"/>
    <s v="ZELITO ALVES DELGADO"/>
    <s v="RURAL"/>
    <s v="FORMS SUBST DE TRANSFORMADOR"/>
    <s v="trafo queimado 10kva 19.9kv 5710095116 faz. bela vista p.a. baiao rdr de chapada natividade equipe 028op02"/>
    <n v="15"/>
    <n v="15"/>
    <s v="10kva"/>
    <d v="2026-07-21T19:08:30"/>
    <m/>
    <m/>
    <m/>
  </r>
  <r>
    <s v="ENC-RD-PS 00010/2026"/>
    <x v="936"/>
    <n v="212600030"/>
    <n v="8812"/>
    <s v="FORMS"/>
    <s v="QUEIMADO"/>
    <s v="DESCARGA ATMOSFÉRICA"/>
    <s v="QUEIMADO"/>
    <s v="DESCARGA ATMOSFÉRICA"/>
    <s v="MC - SUBSTITUIÇÃO DE TRANSFORMADOR"/>
    <n v="1278851"/>
    <n v="2026"/>
    <s v="COI"/>
    <s v="ENC-RD-PS"/>
    <s v="LD03414149"/>
    <n v="5710095149"/>
    <x v="72"/>
    <m/>
    <n v="616583"/>
    <n v="8957221"/>
    <s v="190-13672823"/>
    <s v="EMERGENCIAL"/>
    <s v="SS ATENDIDA"/>
    <x v="937"/>
    <d v="2026-01-05T19:32:00"/>
    <d v="2026-01-07T17:15:31"/>
    <s v="BLOCO TRANSFORMADOR DE DISTRIBUIÇÃO"/>
    <s v="CASEARA"/>
    <s v="Felipe Batista Ferrreira"/>
    <s v="RURAL"/>
    <s v="FORMS SUBST DE TRANSFORMADOR"/>
    <s v="TR 5710095149QUEIMADO PARA RAIOS DANIFICADOS ACESSO PARA CAMINHONETE 10KVATENSAO 34500(1uc) PENALIZADA149OP01 63984036150"/>
    <n v="15"/>
    <n v="15"/>
    <s v="10KVA"/>
    <d v="2026-07-21T19:08:30"/>
    <m/>
    <m/>
    <m/>
  </r>
  <r>
    <s v="ETO-RD-AG 00008/2026"/>
    <x v="937"/>
    <n v="612600038"/>
    <n v="8812"/>
    <s v="FORMS"/>
    <s v="QUEIMADO"/>
    <s v="DESCARGA ATMOSFÉRICA"/>
    <s v="QUEIMADO"/>
    <s v="NÃO IDENTIFICADO"/>
    <s v="MC - SUBSTITUIÇÃO DE TRANSFORMADOR"/>
    <n v="1280036"/>
    <n v="2026"/>
    <s v="COI"/>
    <s v="ETO-RD-AG"/>
    <s v="AL01030124"/>
    <n v="5710096109"/>
    <x v="71"/>
    <m/>
    <n v="829270"/>
    <n v="9278058"/>
    <s v="190-13688916"/>
    <s v="EMERGENCIAL"/>
    <s v="SS ATENDIDA"/>
    <x v="938"/>
    <d v="2026-01-06T15:00:00"/>
    <d v="2026-01-08T16:46:38"/>
    <s v="BLOCO TRANSFORMADOR DE DISTRIBUIÇÃO"/>
    <s v="ANGICO"/>
    <s v="EZEQUIEL CAVALCANTE DOS SANTOS"/>
    <s v="RURAL"/>
    <s v="FORMS SUBST DE TRANSFORMADOR"/>
    <s v="Trafo queimado 5710096109 potencia 10kva tensão 13,8kv acesso so caminhonete"/>
    <n v="15"/>
    <n v="10"/>
    <s v="10kva"/>
    <d v="2026-07-21T19:08:30"/>
    <m/>
    <m/>
    <m/>
  </r>
  <r>
    <s v="ENC-RD-PS 00232/2026"/>
    <x v="938"/>
    <n v="212600223"/>
    <n v="8812"/>
    <s v="FORMS"/>
    <s v="AVARIADO"/>
    <s v="DESCARGA ATMOSFÉRICA"/>
    <s v="AVARIADO"/>
    <s v="DESCARGA ATMOSFÉRICA"/>
    <s v="MC - SUBSTITUIÇÃO DE TRANSFORMADOR"/>
    <n v="1313157"/>
    <n v="2026"/>
    <s v="COI"/>
    <s v="ENC-RD-PS"/>
    <s v="LD05050008"/>
    <n v="5710097007"/>
    <x v="97"/>
    <m/>
    <n v="780861"/>
    <n v="8953469"/>
    <s v="190-15804521"/>
    <s v="EMERGENCIAL"/>
    <s v="SS ATENDIDA"/>
    <x v="939"/>
    <d v="2026-02-17T13:54:00"/>
    <d v="2026-02-17T22:02:26"/>
    <s v="TRANSFORMADOR DE DISTRIBUIÇÃO ENERGISA 19919Kv"/>
    <s v="MIRACEMA DO TOCANTINS"/>
    <s v="JOSE MARIA ALVES MONTEL"/>
    <s v="RURAL"/>
    <s v="FORMS SUBST DE TRANSFORMADOR"/>
    <s v="INT: 20264127970310Segue SS de TR 5710097007 15KVA/19.9KV com a tampa estourada e para-raios queimado.Acesso livre.OBS: MD queimado.UC 4782682FAZENDA SAO JOSE38 99116 6731MANOEL FERREIRA DA SILVA006OP01 63 99235-6964"/>
    <n v="15"/>
    <n v="15"/>
    <s v="15"/>
    <d v="2026-07-21T19:08:30"/>
    <m/>
    <m/>
    <m/>
  </r>
  <r>
    <s v="ETO-RD-GR 00114/2026"/>
    <x v="939"/>
    <n v="712600085"/>
    <n v="8812"/>
    <s v="FORMS"/>
    <s v="QUEIMADO"/>
    <s v="DESCARGA ATMOSFÉRICA"/>
    <s v="QUEIMADO"/>
    <s v="DESCARGA ATMOSFÉRICA"/>
    <s v="MC - SUBSTITUIÇÃO DE TRANSFORMADOR"/>
    <n v="1296575"/>
    <n v="2026"/>
    <s v="COI"/>
    <s v="ETO-RD-GR"/>
    <s v="LD02020023"/>
    <n v="5710099034"/>
    <x v="37"/>
    <m/>
    <n v="769430"/>
    <n v="9058761"/>
    <s v="190-13680370"/>
    <s v="EMERGENCIAL"/>
    <s v="SS ATENDIDA"/>
    <x v="940"/>
    <d v="2026-01-23T18:00:00"/>
    <d v="2026-01-25T17:45:25"/>
    <s v="BLOCO TRANSFORMADOR DE DISTRIBUIÇÃO"/>
    <s v="PRESIDENTE KENNEDY"/>
    <s v="PAULO SERGIO CAETANO FREIRE"/>
    <s v="RURAL"/>
    <s v="FORMS SUBST DE TRANSFORMADOR"/>
    <s v="TRAFO 5710099034 QUEIMADO PARA RAIO TAMBÉM DE 15 KVA NA NA REDE 19,9 KV ACESSO BOM PARA CAMIONETE FOI FEITO TESTE AVAZIO COSTATADO QUEIMADO"/>
    <n v="15"/>
    <n v="15"/>
    <s v="15 KVA "/>
    <d v="2026-07-21T19:08:30"/>
    <m/>
    <m/>
    <m/>
  </r>
  <r>
    <s v="ETO-RD-GR 00067/2026"/>
    <x v="940"/>
    <n v="712600056"/>
    <n v="8812"/>
    <s v="FORMS"/>
    <s v="QUEIMADO"/>
    <s v="DESCARGA ATMOSFÉRICA"/>
    <s v="QUEIMADO"/>
    <s v="DESCARGA ATMOSFÉRICA"/>
    <s v="MC - SUBSTITUIÇÃO DE TRANSFORMADOR"/>
    <n v="1284312"/>
    <n v="2026"/>
    <s v="COI"/>
    <s v="ETO-RD-GR"/>
    <s v="LD01010153"/>
    <n v="5710101154"/>
    <x v="84"/>
    <m/>
    <n v="706774"/>
    <n v="9097350"/>
    <s v="190-13654436"/>
    <s v="EMERGENCIAL"/>
    <s v="SS ATENDIDA"/>
    <x v="941"/>
    <d v="2026-01-13T15:14:00"/>
    <d v="2026-01-15T19:05:35"/>
    <s v="BLOCO TRANSFORMADOR DE DISTRIBUIÇÃO"/>
    <s v="JUARINA"/>
    <s v="MAIKOM DOUGLAS DA SILVA"/>
    <s v="RURAL"/>
    <s v="FORMS SUBST DE TRANSFORMADOR"/>
    <s v="Boa noite,Favor enviar manutenção para subsituir trafo queimado 5710101154"/>
    <n v="15"/>
    <n v="15"/>
    <s v="15"/>
    <d v="2026-07-21T19:08:30"/>
    <m/>
    <m/>
    <m/>
  </r>
  <r>
    <s v="ETO-RD-AR 00572/2026"/>
    <x v="941"/>
    <n v="612600350"/>
    <n v="8812"/>
    <s v="FORMS"/>
    <s v="QUEIMADO"/>
    <s v="NÃO IDENTIFICADO"/>
    <s v="QUEIMADO"/>
    <s v="DESCARGA ATMOSFÉRICA"/>
    <s v="MC - SUBSTITUIÇÃO DE TRANSFORMADOR"/>
    <n v="1326047"/>
    <n v="2026"/>
    <s v="COI"/>
    <s v="ETO-RD-AR"/>
    <s v="LD03105019"/>
    <n v="5710104077"/>
    <x v="58"/>
    <m/>
    <n v="916020"/>
    <n v="9110714"/>
    <s v="190-15842111"/>
    <s v="EMERGENCIAL"/>
    <s v="SS ATENDIDA"/>
    <x v="942"/>
    <d v="2026-03-29T15:45:00"/>
    <d v="2026-03-31T17:19:24"/>
    <s v="TRANSFORMADOR DE DISTRIBUIÇÃO ENERGISA 19.919Kv"/>
    <s v="GOIATINS"/>
    <s v="IZAIAS SANTOS BRAGA JUNIOR"/>
    <s v="RURAL"/>
    <s v="FORMS SUBST DE TRANSFORMADOR"/>
    <s v="Conforme informações da equipe 077op02 , segue SS do transformador 5710104077 queimado , 15KVA - 19.9KV , acesso livre e pararaios queimado ."/>
    <n v="15"/>
    <n v="10"/>
    <s v="10"/>
    <d v="2026-07-21T19:08:30"/>
    <m/>
    <m/>
    <m/>
  </r>
  <r>
    <s v="DOLP-RD-PA 00471/2026"/>
    <x v="942"/>
    <n v="112600439"/>
    <n v="25962"/>
    <s v="FORMS"/>
    <s v="AVARIADO"/>
    <s v="NÃO IDENTIFICADO"/>
    <s v="AVARIADO"/>
    <s v="NÃO IDENTIFICADO"/>
    <s v="MC - SUBSTITUIÇÃO DE TRANSFORMADOR"/>
    <n v="1334960"/>
    <n v="2026"/>
    <s v="COI"/>
    <s v="DOLP-RD-PA"/>
    <s v="AL02101271"/>
    <n v="5710105001"/>
    <x v="143"/>
    <m/>
    <n v="779212"/>
    <n v="8876135"/>
    <s v="190-13704972"/>
    <s v="EMERGENCIAL"/>
    <s v="SS ATENDIDA"/>
    <x v="943"/>
    <d v="2026-04-20T18:00:00"/>
    <d v="2026-04-23T20:01:37"/>
    <s v="BLOCO TRANSFORMADOR DE DISTRIBUIÇÃO"/>
    <s v="PORTO NACIONAL"/>
    <s v="ASTROGILDO PIRES BERNARDO"/>
    <s v="RURAL"/>
    <s v="FORMS SUBST DE TRANSFORMADOR"/>
    <s v="TRAFO COM TENSÃO BAIXA E TAP INTERNO. POTÊNCIA: 30 KVATENSÃO: 13,8 KVACESSO: LIVRE."/>
    <n v="10"/>
    <n v="10"/>
    <s v="30"/>
    <d v="2026-07-21T19:08:30"/>
    <m/>
    <m/>
    <m/>
  </r>
  <r>
    <s v="DOLP-RD-PA 00119/2026"/>
    <x v="943"/>
    <n v="112600198"/>
    <n v="8812"/>
    <s v="FORMS"/>
    <s v="QUEIMADO"/>
    <s v="NÃO IDENTIFICADO"/>
    <s v="QUEIMADO"/>
    <s v="NÃO IDENTIFICADO"/>
    <s v="MC - SUBSTITUIÇÃO DE TRANSFORMADOR"/>
    <n v="1296753"/>
    <n v="2026"/>
    <s v="COI"/>
    <s v="DOLP-RD-PA"/>
    <s v="LD02059122"/>
    <n v="5710106196"/>
    <x v="19"/>
    <m/>
    <n v="874538"/>
    <n v="8859460"/>
    <s v="190-13718236"/>
    <s v="EMERGENCIAL"/>
    <s v="SS ATENDIDA"/>
    <x v="944"/>
    <d v="2026-02-01T12:00:00"/>
    <d v="2026-01-27T11:48:00"/>
    <s v="BLOCO TRANSFORMADOR DE DISTRIBUIÇÃO"/>
    <s v="LAGOA DO TOCANTINS"/>
    <s v="JOAO PAULO VASCONCELOS MARINHO"/>
    <s v="RURAL"/>
    <s v="FORMS SUBST DE TRANSFORMADOR"/>
    <s v="segue ss de 01 trafo de 5 kvar e 01 para raio da rede de 34.500kv para ser subistituido pela equipe de manutencão cliente penalizado 0 equipe que atendeu 100op04 cel, 999345829/981224912 acesso livre favor agilizar o atendimento"/>
    <n v="15"/>
    <n v="5"/>
    <s v="5 kvar "/>
    <d v="2026-07-21T19:08:30"/>
    <m/>
    <m/>
    <m/>
  </r>
  <r>
    <s v="ETO-RD-GR 00322/2026"/>
    <x v="944"/>
    <n v="712600229"/>
    <n v="8812"/>
    <s v="FORMS"/>
    <s v="QUEIMADO"/>
    <s v="DESCARGA ATMOSFÉRICA"/>
    <s v="QUEIMADO"/>
    <s v="DESCARGA ATMOSFÉRICA"/>
    <s v="MC - SUBSTITUIÇÃO DE TRANSFORMADOR"/>
    <n v="1318555"/>
    <n v="2026"/>
    <s v="COI"/>
    <s v="ETO-RD-GR"/>
    <s v="LD01010153"/>
    <n v="5710108154"/>
    <x v="84"/>
    <m/>
    <n v="704436"/>
    <n v="9096020"/>
    <s v="190-13714598"/>
    <s v="EMERGENCIAL"/>
    <s v="SS ATENDIDA"/>
    <x v="945"/>
    <d v="2026-03-11T08:13:17"/>
    <d v="2026-03-12T17:37:31"/>
    <s v="BLOCO TRANSFORMADOR DE DISTRIBUIÇÃO"/>
    <s v="JUARINA"/>
    <s v="VALERIA DE JESUS BORGES CARVAL"/>
    <s v="RURAL"/>
    <s v="FORMS SUBST DE TRANSFORMADOR"/>
    <s v="trafo queimado 5710108154 - 15KVA 34,5KV + para raio queimado acesso livre IND FAZENDA NOVA PROVIDENCIA - cliente WERTHER PEREIRA DIAS FILHO - uc 5795206 telefone 63984117042RDR JUARINA"/>
    <m/>
    <m/>
    <s v="15KVA "/>
    <d v="2026-07-21T19:08:30"/>
    <m/>
    <m/>
    <m/>
  </r>
  <r>
    <s v="DOLP-RD-PA 00183/2026"/>
    <x v="945"/>
    <n v="112600238"/>
    <n v="8812"/>
    <s v="FORMS"/>
    <s v="QUEIMADO"/>
    <s v="NÃO IDENTIFICADO"/>
    <s v="QUEIMADO"/>
    <s v="NÃO IDENTIFICADO"/>
    <s v="MC - SUBSTITUIÇÃO DE TRANSFORMADOR"/>
    <n v="1306478"/>
    <n v="2026"/>
    <s v="COI"/>
    <s v="DOLP-RD-PA"/>
    <s v="LD03059122"/>
    <n v="5710110010"/>
    <x v="11"/>
    <m/>
    <n v="806414"/>
    <n v="8903578"/>
    <s v="190-13690560"/>
    <s v="EMERGENCIAL"/>
    <s v="SS ATENDIDA"/>
    <x v="946"/>
    <d v="2026-02-04T11:12:00"/>
    <d v="2026-02-06T14:57:30"/>
    <s v="BLOCO TRANSFORMADOR DE DISTRIBUIÇÃO"/>
    <s v="LAJEADO"/>
    <s v="JORGE BOAZ FERREIRA SOUSA DA S"/>
    <s v="RURAL"/>
    <s v="FORMS SUBST DE TRANSFORMADOR"/>
    <s v="Segue SS para atendimento com equipe de manutenção , substituir trafo 5710110010 queimado na RDR de lajeado , acesso livre , tensão 34,5, para-raio queimado , potencia 15 kva"/>
    <n v="15"/>
    <n v="15"/>
    <s v="15 KVA "/>
    <d v="2026-07-21T19:08:30"/>
    <m/>
    <m/>
    <m/>
  </r>
  <r>
    <s v="DOLP-RD-PA 00070/2026"/>
    <x v="946"/>
    <n v="112600276"/>
    <n v="8812"/>
    <s v="FORMS"/>
    <s v="QUEIMADO"/>
    <s v="DESCARGA ATMOSFÉRICA"/>
    <s v="QUEIMADO"/>
    <s v="DESCARGA ATMOSFÉRICA"/>
    <s v="MC - SUBSTITUIÇÃO DE TRANSFORMADOR"/>
    <n v="1284996"/>
    <n v="2026"/>
    <s v="MANUT"/>
    <s v="DOLP-RD-PA"/>
    <s v="LD03059122"/>
    <n v="5710112006"/>
    <x v="11"/>
    <m/>
    <n v="817859"/>
    <n v="8911486"/>
    <s v="190-13664908"/>
    <s v="EMERGENCIAL"/>
    <s v="SS ATENDIDA"/>
    <x v="947"/>
    <d v="2026-01-15T16:25:00"/>
    <d v="2026-01-17T21:51:47"/>
    <s v="BLOCO TRANSFORMADOR DE DISTRIBUIÇÃO"/>
    <s v="TOCANTINIA"/>
    <s v="MARCO ANTONIO LOURENCO CAMPOS"/>
    <s v="RURAL"/>
    <s v="FORMS SUBST DE TRANSFORMADOR"/>
    <s v="segue nota de trafo queimado, trafo 5710112006, trafo de 15kva, tensao 34500 / 440 V, para raio danificado, acesso livre, rural de tocantinia proximo a palminha"/>
    <n v="15"/>
    <n v="15"/>
    <s v="15KVA"/>
    <d v="2026-07-21T19:08:30"/>
    <m/>
    <m/>
    <m/>
  </r>
  <r>
    <s v="ETO-RD-GU 00207/2026"/>
    <x v="947"/>
    <n v="412600212"/>
    <n v="8812"/>
    <s v="FORMS"/>
    <s v="QUEIMADO"/>
    <s v="DESCARGA ATMOSFÉRICA"/>
    <s v="QUEIMADO"/>
    <s v="DESCARGA ATMOSFÉRICA"/>
    <s v="MC - SUBSTITUIÇÃO DE TRANSFORMADOR"/>
    <n v="1312690"/>
    <n v="2026"/>
    <s v="COI"/>
    <s v="ETO-RD-GU"/>
    <s v="LD02036052"/>
    <n v="5710112107"/>
    <x v="102"/>
    <m/>
    <n v="634861"/>
    <n v="8644511"/>
    <s v="190-13691426"/>
    <s v="EMERGENCIAL"/>
    <s v="SS ATENDIDA"/>
    <x v="948"/>
    <d v="2026-02-16T09:48:22"/>
    <d v="2026-02-16T18:03:27"/>
    <s v="BLOCO TRANSFORMADOR DE DISTRIBUIÇÃO"/>
    <s v="SANDOLANDIA"/>
    <s v="JONATAN ALVES DE SOUZA"/>
    <s v="RURAL"/>
    <s v="FORMS SUBST DE TRANSFORMADOR"/>
    <s v="SEGUE SOLICITAÇÃO DE SERVIÇO PARA TROCA DE TRAFO QUEIMADO NA RDR DE SANDOLANDIAEQUIPE CONSTATOU TENSÃO NA ESTRADA DO TRAFO POREM NA SAIDA NÃO TEM TENSÃO, REALIZADO TESTE A VAZIO."/>
    <n v="15"/>
    <n v="15"/>
    <s v="15KVA"/>
    <d v="2026-07-21T19:08:30"/>
    <m/>
    <m/>
    <m/>
  </r>
  <r>
    <s v="ETO-RD-AR 00188/2026"/>
    <x v="948"/>
    <n v="612600125"/>
    <n v="8385"/>
    <s v="FORMS"/>
    <s v="QUEIMADO"/>
    <s v="DESCARGA ATMOSFÉRICA"/>
    <s v="QUEIMADO"/>
    <s v="DESCARGA ATMOSFÉRICA"/>
    <s v="MC - SUBSTITUIÇÃO DE TRANSFORMADOR"/>
    <n v="1305410"/>
    <n v="2026"/>
    <s v="MANUT"/>
    <s v="ETO-RD-AR"/>
    <s v="LD03010004"/>
    <n v="5739688157"/>
    <x v="1"/>
    <m/>
    <n v="786564"/>
    <n v="9240874"/>
    <s v="190-13653430"/>
    <s v="EMERGENCIAL"/>
    <s v="SS ATENDIDA"/>
    <x v="949"/>
    <d v="2026-01-30T21:00:00"/>
    <d v="2026-02-02T11:44:49"/>
    <s v="BLOCO TRANSFORMADOR DE DISTRIBUIÇÃO"/>
    <s v="ARAGUANA"/>
    <s v="LEANDRO BISPO DE BARROS"/>
    <s v="RURAL"/>
    <s v="FORMS SUBST DE TRANSFORMADOR"/>
    <s v="TRAFO QUEIMADO 5739688157 pararaio queimado acesso caminhonete"/>
    <n v="25"/>
    <n v="25"/>
    <s v="25kva"/>
    <d v="2026-07-21T19:08:30"/>
    <m/>
    <m/>
    <m/>
  </r>
  <r>
    <s v="ETO-RD-AR 00566/2026"/>
    <x v="949"/>
    <n v="612600354"/>
    <n v="8812"/>
    <s v="FORMS"/>
    <s v="QUEIMADO"/>
    <s v="DESCARGA ATMOSFÉRICA"/>
    <s v="QUEIMADO"/>
    <s v="DESCARGA ATMOSFÉRICA"/>
    <s v="MC - SUBSTITUIÇÃO DE TRANSFORMADOR"/>
    <n v="1326028"/>
    <n v="2026"/>
    <s v="MANUT"/>
    <s v="ETO-RD-AR"/>
    <s v="AL01086016"/>
    <n v="5710113016"/>
    <x v="157"/>
    <m/>
    <n v="846127"/>
    <n v="9229183"/>
    <s v="190-13655017"/>
    <s v="EMERGENCIAL"/>
    <s v="SS ATENDIDA"/>
    <x v="950"/>
    <d v="2026-03-28T14:30:00"/>
    <d v="2026-03-30T10:16:12"/>
    <s v="BLOCO TRANSFORMADOR DE DISTRIBUIÇÃO"/>
    <s v="WANDERLANDIA"/>
    <s v="LEANDRO BISPO DE BARROS"/>
    <s v="RURAL"/>
    <s v="FORMS SUBST DE TRANSFORMADOR"/>
    <s v="trafo 5710113016 e pararaio queimadoacesso livre equipe 016op02"/>
    <n v="15"/>
    <n v="10"/>
    <s v="10 kva"/>
    <d v="2026-07-21T19:08:30"/>
    <m/>
    <m/>
    <m/>
  </r>
  <r>
    <s v="ENC-RD-PS 00109/2026"/>
    <x v="950"/>
    <n v="212600099"/>
    <n v="8812"/>
    <s v="FORMS"/>
    <s v="QUEIMADO"/>
    <s v="DESCARGA ATMOSFÉRICA"/>
    <s v="QUEIMADO"/>
    <s v="DESCARGA ATMOSFÉRICA"/>
    <s v="MC - SUBSTITUIÇÃO DE TRANSFORMADOR"/>
    <n v="1290850"/>
    <n v="2026"/>
    <s v="COI"/>
    <s v="ENC-RD-PS"/>
    <s v="LD03414149"/>
    <n v="5710114084"/>
    <x v="72"/>
    <m/>
    <n v="661466"/>
    <n v="8953651"/>
    <s v="190-13721714"/>
    <s v="EMERGENCIAL"/>
    <s v="SS ATENDIDA"/>
    <x v="951"/>
    <d v="2026-01-21T19:25:00"/>
    <d v="2026-01-23T20:25:54"/>
    <s v="BLOCO TRANSFORMADOR DE DISTRIBUIÇÃO"/>
    <s v="DIVINOPOLIS DO TOCANTINS"/>
    <s v="EVA RAIANE CASTELO BONFIM DA S"/>
    <s v="RURAL"/>
    <s v="FORMS SUBST DE TRANSFORMADOR"/>
    <s v="trafo queimado 5710114084 bucha quebrada 15kva 19,9kv acessso bom"/>
    <n v="15"/>
    <n v="15"/>
    <s v="15KVA"/>
    <d v="2026-07-21T19:08:30"/>
    <m/>
    <m/>
    <m/>
  </r>
  <r>
    <s v="DG-RD-PO 00006/2026"/>
    <x v="951"/>
    <n v="312600010"/>
    <n v="8812"/>
    <s v="FORMS"/>
    <s v="QUEIMADO"/>
    <s v="DESCARGA ATMOSFÉRICA"/>
    <m/>
    <m/>
    <s v="MC - SUBSTITUIÇÃO DE TRANSFORMADOR"/>
    <n v="1278491"/>
    <n v="2026"/>
    <s v="COI"/>
    <s v="DG-RD-PO"/>
    <s v="LD02072001"/>
    <n v="5710115250"/>
    <x v="20"/>
    <m/>
    <n v="782890"/>
    <n v="8759086"/>
    <s v="190-15852239"/>
    <s v="EMERGENCIAL"/>
    <s v="SS ATENDIDA"/>
    <x v="952"/>
    <d v="2026-01-02T16:43:00"/>
    <d v="2026-01-04T22:00:03"/>
    <s v="TRANSFORMADOR DE DISTRIBUIÇÃO ENERGISA 19919Kv"/>
    <s v="IPUEIRAS"/>
    <s v="JOSE MARIA ALVES MONTEL"/>
    <s v="RURAL"/>
    <s v="FORMS SUBST DE TRANSFORMADOR"/>
    <s v="INT: 20264060878567Trafo 5710115250 15KVA/19.9KV e para-raios queimados.Acesso livre.UC 6766676FAZENDA BOA ESPERANCA63999726627JOSE PRACO NOGUEIRA LOPES001OP17 63 99226-9037"/>
    <n v="25"/>
    <n v="15"/>
    <s v="15"/>
    <d v="2026-07-21T19:08:30"/>
    <m/>
    <m/>
    <m/>
  </r>
  <r>
    <s v="ETO-RD-AR 00266/2026"/>
    <x v="952"/>
    <n v="612600166"/>
    <n v="8812"/>
    <s v="FORMS"/>
    <s v="QUEIMADO"/>
    <s v="DESCARGA ATMOSFÉRICA"/>
    <s v="QUEIMADO"/>
    <s v="QUEIMADO"/>
    <s v="MC - SUBSTITUIÇÃO DE TRANSFORMADOR"/>
    <n v="1310244"/>
    <n v="2026"/>
    <s v="COI"/>
    <s v="ETO-RD-AR"/>
    <s v="LD03010004"/>
    <n v="5710117157"/>
    <x v="18"/>
    <m/>
    <n v="781521"/>
    <n v="9236388"/>
    <s v="190-13660441"/>
    <s v="EMERGENCIAL"/>
    <s v="SS ATENDIDA"/>
    <x v="953"/>
    <d v="2026-02-08T12:00:00"/>
    <d v="2026-02-10T20:41:29"/>
    <s v="BLOCO TRANSFORMADOR DE DISTRIBUIÇÃO"/>
    <s v="ARAGUANA"/>
    <s v="CLEIBER DA SILVA"/>
    <s v="RURAL"/>
    <s v="FORMS SUBST DE TRANSFORMADOR"/>
    <s v="trafo 5710117157 e para raio queimado acesso camionetaequipe 004op26"/>
    <n v="15"/>
    <n v="15"/>
    <s v="15"/>
    <d v="2026-07-21T19:08:30"/>
    <m/>
    <m/>
    <m/>
  </r>
  <r>
    <s v="ETO-RD-AG 00211/2026"/>
    <x v="953"/>
    <n v="662600130"/>
    <n v="8385"/>
    <s v="FORA FORMS"/>
    <s v="QUEIMADO"/>
    <s v="DESCARGA ATMOSFÉRICA"/>
    <s v="QUEIMADO"/>
    <s v="DESCARGA ATMOSFÉRICA"/>
    <s v="MC - SUBSTITUIÇÃO DE TRANSFORMADOR"/>
    <n v="1314205"/>
    <n v="2026"/>
    <s v="COI"/>
    <s v="ETO-RD-AG"/>
    <s v="LD02109039"/>
    <n v="5741261039"/>
    <x v="1"/>
    <m/>
    <n v="821918"/>
    <n v="9377614"/>
    <s v="190-13669018"/>
    <s v="EMERGENCIAL"/>
    <s v="SS ATENDIDA"/>
    <x v="954"/>
    <d v="2026-02-21T20:04:40"/>
    <d v="2026-02-24T13:09:10"/>
    <s v="BLOCO TRANSFORMADOR DE DISTRIBUIÇÃO"/>
    <s v="ARAGUATINS"/>
    <s v="ARTHUR MAGALHAES DAS DORES"/>
    <s v="RURAL"/>
    <s v="AVISO DE ANOMALIA"/>
    <s v="5741261039 queimadopot. 15kvatensao 19,9kvacesso bompara-raio ruim"/>
    <n v="15"/>
    <n v="15"/>
    <m/>
    <d v="1900-01-04T00:00:00"/>
    <m/>
    <m/>
    <m/>
  </r>
  <r>
    <s v="ETO-RD-GR 00126/2026"/>
    <x v="954"/>
    <n v="712600084"/>
    <n v="8812"/>
    <s v="FORMS"/>
    <s v="QUEIMADO"/>
    <s v="DESCARGA ATMOSFÉRICA"/>
    <s v="QUEIMADO"/>
    <s v="DESCARGA ATMOSFÉRICA"/>
    <s v="MC - SUBSTITUIÇÃO DE TRANSFORMADOR"/>
    <n v="1300269"/>
    <n v="2026"/>
    <s v="COI"/>
    <s v="ETO-RD-GR"/>
    <s v="LD04038009"/>
    <n v="5710118009"/>
    <x v="112"/>
    <m/>
    <n v="759859"/>
    <n v="9021126"/>
    <s v="190-13669526"/>
    <s v="EMERGENCIAL"/>
    <s v="SS ATENDIDA"/>
    <x v="955"/>
    <d v="2026-01-26T12:46:00"/>
    <d v="2026-01-28T17:13:52"/>
    <s v="BLOCO TRANSFORMADOR DE DISTRIBUIÇÃO"/>
    <s v="GUARAI"/>
    <s v="STANLEY APARECIDO DO CARMO"/>
    <s v="RURAL"/>
    <s v="FORMS SUBST DE TRANSFORMADOR"/>
    <s v="Trafo: 5710118009 QueimadoPotencia: 5 KVATensão: 34,5 KVPara raio: queimado Acesso: Camioneta      Equipe: 009op37 (63)99297-2033"/>
    <n v="15"/>
    <n v="5"/>
    <s v="5 KVA"/>
    <d v="2026-07-21T19:08:30"/>
    <m/>
    <m/>
    <m/>
  </r>
  <r>
    <s v="ENC-RD-PS 00306/2026"/>
    <x v="955"/>
    <n v="212600281"/>
    <n v="8812"/>
    <s v="FORMS"/>
    <s v="QUEIMADO"/>
    <s v="DESCARGA ATMOSFÉRICA"/>
    <s v="QUEIMADO"/>
    <s v="DESCARGA ATMOSFÉRICA"/>
    <s v="MC - SUBSTITUIÇÃO DE TRANSFORMADOR"/>
    <n v="1317783"/>
    <n v="2026"/>
    <s v="COI"/>
    <s v="ENC-RD-PS"/>
    <s v="LD02025012"/>
    <n v="5710118012"/>
    <x v="158"/>
    <m/>
    <n v="706093"/>
    <n v="8833798"/>
    <s v="190-13645969"/>
    <s v="EMERGENCIAL"/>
    <s v="SS ATENDIDA"/>
    <x v="956"/>
    <d v="2026-03-05T15:20:00"/>
    <d v="2026-03-07T17:03:41"/>
    <s v="BLOCO TRANSFORMADOR DE DISTRIBUIÇÃO"/>
    <s v="PIUM"/>
    <s v="EVA RAIANE CASTELO BONFIM DA S"/>
    <s v="RURAL"/>
    <s v="FORMS SUBST DE TRANSFORMADOR"/>
    <s v="5710118012 15KVA 19,9KV ACESSO CAMINHONETE PONTE E PORTA FUSÍVEL"/>
    <n v="15"/>
    <n v="15"/>
    <s v="15kva"/>
    <d v="2026-07-21T19:08:30"/>
    <m/>
    <m/>
    <m/>
  </r>
  <r>
    <s v="ETO-RD-AR 00465/2026"/>
    <x v="956"/>
    <n v="612600313"/>
    <n v="8812"/>
    <s v="FORMS"/>
    <s v="QUEIMADO"/>
    <s v="DESCARGA ATMOSFÉRICA"/>
    <s v="TRANSFORMADOR DE DISTRIBUIÇÃO"/>
    <s v="VAZAMENTO DE ÓLEO"/>
    <s v="MC - SUBSTITUIÇÃO DE TRANSFORMADOR"/>
    <n v="1319174"/>
    <n v="2026"/>
    <s v="COI"/>
    <s v="ETO-RD-AR"/>
    <s v="AL01006040"/>
    <n v="5710119040"/>
    <x v="35"/>
    <m/>
    <n v="770497"/>
    <n v="9198360"/>
    <s v="190-13683811"/>
    <s v="EMERGENCIAL"/>
    <s v="SS ATENDIDA"/>
    <x v="957"/>
    <d v="2026-03-12T17:28:00"/>
    <d v="2026-03-15T13:58:24"/>
    <s v="BLOCO TRANSFORMADOR DE DISTRIBUIÇÃO"/>
    <s v="ARAGOMINAS"/>
    <s v="STANLEY APARECIDO DO CARMO"/>
    <s v="RURAL"/>
    <s v="FORMS SUBST DE TRANSFORMADOR"/>
    <s v="Trafo 5710119040 Queimado Potencia: 15 KVATensão: 13,8 KVPara raio: Queimado Acesso: LivreEquipe: 040op36 (63)99276-9626"/>
    <n v="15"/>
    <n v="15"/>
    <s v="15 KV"/>
    <d v="2026-07-21T19:08:30"/>
    <m/>
    <m/>
    <m/>
  </r>
  <r>
    <s v="ENC-RD-PS 00096/2026"/>
    <x v="957"/>
    <n v="212600083"/>
    <n v="8812"/>
    <s v="FORMS"/>
    <s v="QUEIMADO"/>
    <s v="DESCARGA ATMOSFÉRICA"/>
    <s v="QUEIMADO"/>
    <s v="DESCARGA ATMOSFÉRICA"/>
    <s v="MC - SUBSTITUIÇÃO DE TRANSFORMADOR"/>
    <n v="1288920"/>
    <n v="2026"/>
    <s v="COI"/>
    <s v="ENC-RD-PS"/>
    <s v="LD01434149"/>
    <n v="5710120055"/>
    <x v="16"/>
    <m/>
    <n v="664863"/>
    <n v="8998645"/>
    <s v="190-13706098"/>
    <s v="EMERGENCIAL"/>
    <s v="SS ATENDIDA"/>
    <x v="958"/>
    <d v="2026-01-19T16:37:00"/>
    <d v="2026-01-21T10:02:12"/>
    <s v="BLOCO TRANSFORMADOR DE DISTRIBUIÇÃO"/>
    <s v="ARAGUACEMA"/>
    <s v="Felipe Batista Ferrreira"/>
    <s v="RURAL"/>
    <s v="FORMS SUBST DE TRANSFORMADOR"/>
    <s v="TR QUEIMADO 571012005545KVAT 34500PARA RAIO DANIFICADO ACESSO PARA CAMINHAO 055OP01 2UC PENALIZADAS"/>
    <n v="45"/>
    <n v="45"/>
    <s v="34,5"/>
    <d v="2026-07-21T19:08:30"/>
    <m/>
    <m/>
    <m/>
  </r>
  <r>
    <s v="ETO-RD-GR 00394/2026"/>
    <x v="958"/>
    <n v="712600277"/>
    <n v="8812"/>
    <s v="FORMS"/>
    <s v="QUEIMADO"/>
    <s v="DESCARGA ATMOSFÉRICA"/>
    <s v="QUEIMADO"/>
    <s v="DESCARGA ATMOSFÉRICA"/>
    <s v="MC - SUBSTITUIÇÃO DE TRANSFORMADOR"/>
    <n v="1326066"/>
    <n v="2026"/>
    <s v="COI"/>
    <s v="ETO-RD-GR"/>
    <s v="LD03038009"/>
    <n v="5710126078"/>
    <x v="8"/>
    <m/>
    <n v="854823"/>
    <n v="9069936"/>
    <s v="190-12312230"/>
    <s v="EMERGENCIAL"/>
    <s v="SS ATENDIDA"/>
    <x v="959"/>
    <d v="2026-04-01T00:45:00"/>
    <d v="2026-04-03T10:49:38"/>
    <s v="BLOCO TRANSFORMADOR DE DISTRIBUIÇÃO"/>
    <s v="ITACAJA"/>
    <s v="PAULO SERGIO CAETANO FREIRE"/>
    <s v="RURAL"/>
    <s v="FORMS SUBST DE TRANSFORMADOR"/>
    <s v="TRAFO 5710126078 QUEIMADO PARA RAIO TAMBÉM DE 5 KVA NA NA REDE 19,9 KV ACESSO BOM FOI FEITO NÃO FOI FEITO TESTE DEVIDO ESTA COM VAZAMENTO DE ÓLEO QUEIMADO LEVAR UM PORTA FUSIVÉL"/>
    <n v="15"/>
    <n v="10"/>
    <s v="5 KVA "/>
    <d v="2026-07-21T19:08:30"/>
    <m/>
    <m/>
    <m/>
  </r>
  <r>
    <s v="ETO-RD-DP 00072/2026"/>
    <x v="959"/>
    <n v="512600069"/>
    <n v="8812"/>
    <s v="FORMS"/>
    <s v="QUEIMADO"/>
    <s v="DESCARGA ATMOSFÉRICA"/>
    <s v="QUEIMADO"/>
    <s v="DESCARGA ATMOSFÉRICA"/>
    <s v="MC - SUBSTITUIÇÃO DE TRANSFORMADOR"/>
    <n v="1296815"/>
    <n v="2026"/>
    <s v="COI"/>
    <s v="ETO-RD-DP"/>
    <s v="LD04002091"/>
    <n v="5710128116"/>
    <x v="7"/>
    <m/>
    <n v="844211"/>
    <n v="8715038"/>
    <s v="190-13703706"/>
    <s v="EMERGENCIAL"/>
    <s v="SS ATENDIDA"/>
    <x v="960"/>
    <d v="2026-01-26T12:23:55"/>
    <d v="2026-01-28T14:22:21"/>
    <s v="BLOCO TRANSFORMADOR DE DISTRIBUIÇÃO"/>
    <s v="CHAPADA DA NATIVIDADE"/>
    <s v="GERALDO JOSE DE FARIA"/>
    <s v="RURAL"/>
    <s v="FORMS SUBST DE TRANSFORMADOR"/>
    <s v="trafo queimado 5710128116  de 15kva da 19.9. para raios queimado.01 cliente penalizado. acesso livre."/>
    <n v="15"/>
    <n v="15"/>
    <s v="15"/>
    <d v="2026-07-21T19:08:30"/>
    <m/>
    <m/>
    <m/>
  </r>
  <r>
    <s v="DG-RD-PO 00290/2026"/>
    <x v="960"/>
    <n v="312600224"/>
    <n v="8812"/>
    <s v="FORMS"/>
    <s v="AVARIADO"/>
    <s v="BUCHA DANIFICADA"/>
    <m/>
    <m/>
    <s v="MC - SUBSTITUIÇÃO DE TRANSFORMADOR"/>
    <n v="1324810"/>
    <n v="2026"/>
    <s v="COI"/>
    <s v="DG-RD-PO"/>
    <s v="LD01056046"/>
    <n v="5710131044"/>
    <x v="4"/>
    <m/>
    <n v="736013"/>
    <n v="8800667"/>
    <s v="190-13643257"/>
    <s v="EMERGENCIAL"/>
    <s v="SS ATENDIDA"/>
    <x v="961"/>
    <d v="2026-03-25T11:38:00"/>
    <d v="2026-03-27T20:16:26"/>
    <s v="BLOCO TRANSFORMADOR DE DISTRIBUIÇÃO"/>
    <s v="FATIMA"/>
    <s v="JOSE MARIA ALVES MONTEL"/>
    <s v="RURAL"/>
    <s v="FORMS SUBST DE TRANSFORMADOR"/>
    <s v="INT: 20264197639627Segue SS de TR 5710131044 15KVA/19.9KV avariado e para-raios queimado.Acesso livre.UC 5674948FAZENDA SAO JOAO63991396631NAIDES RODRIGUES DA SILVA044OP02 63 99250-5164"/>
    <n v="15"/>
    <n v="15"/>
    <s v="15"/>
    <d v="2026-07-21T19:08:30"/>
    <m/>
    <m/>
    <m/>
  </r>
  <r>
    <s v="DOLP-RD-PA 00009/2026"/>
    <x v="961"/>
    <n v="112600055"/>
    <n v="8812"/>
    <s v="FORMS"/>
    <s v="QUEIMADO"/>
    <s v="DESCARGA ATMOSFÉRICA"/>
    <s v="QUEIMADO"/>
    <s v="DESCARGA ATMOSFÉRICA"/>
    <s v="MC - SUBSTITUIÇÃO DE TRANSFORMADOR"/>
    <n v="1277785"/>
    <n v="2026"/>
    <s v="MANUT"/>
    <s v="DOLP-RD-PA"/>
    <s v="LD02065015"/>
    <n v="5710132070"/>
    <x v="22"/>
    <m/>
    <n v="874071"/>
    <n v="8945268"/>
    <s v="190-13696020"/>
    <s v="EMERGENCIAL"/>
    <s v="SS ATENDIDA"/>
    <x v="962"/>
    <d v="2026-01-06T17:07:00"/>
    <d v="2026-01-06T18:22:11"/>
    <s v="BLOCO TRANSFORMADOR DE DISTRIBUIÇÃO"/>
    <s v="RIO SONO"/>
    <s v="MARCO ANTONIO LOURENCO CAMPOS"/>
    <s v="RURAL"/>
    <s v="FORMS SUBST DE TRANSFORMADOR"/>
    <s v="SEGUE NOTA DE TRAFO QUEIMADO, TRAFO 5710132070, TRAFO DE 45KVA, TENSAO 34500 / 380 V, ACESSO LIVRE, PARA RAIO DANIFICADO ."/>
    <n v="45"/>
    <n v="45"/>
    <s v="45KVA"/>
    <d v="2026-07-21T19:08:30"/>
    <m/>
    <m/>
    <m/>
  </r>
  <r>
    <s v="ETO-RD-AR 00497/2026"/>
    <x v="962"/>
    <n v="612600293"/>
    <n v="8812"/>
    <s v="FORMS"/>
    <s v="QUEIMADO"/>
    <s v="DESCARGA ATMOSFÉRICA"/>
    <s v="QUEIMADO"/>
    <s v="DESCARGA ATMOSFÉRICA"/>
    <s v="MC - SUBSTITUIÇÃO DE TRANSFORMADOR"/>
    <n v="1322034"/>
    <n v="2026"/>
    <s v="COI"/>
    <s v="ETO-RD-AR"/>
    <s v="LD02010153"/>
    <n v="5710134004"/>
    <x v="34"/>
    <m/>
    <n v="723554"/>
    <n v="9195506"/>
    <s v="190-13673024"/>
    <s v="EMERGENCIAL"/>
    <s v="SS ATENDIDA"/>
    <x v="963"/>
    <d v="2026-03-18T16:00:00"/>
    <d v="2026-03-20T16:05:23"/>
    <s v="BLOCO TRANSFORMADOR DE DISTRIBUIÇÃO"/>
    <s v="ARAGUAINA"/>
    <s v="GUILHERME BORGES DE OLIVEIRA"/>
    <s v="RURAL"/>
    <s v="FORMS SUBST DE TRANSFORMADOR"/>
    <s v="5710134004 30kva 34.5kv e para raio queimadoacesso livre"/>
    <n v="30"/>
    <n v="30"/>
    <s v="30kva"/>
    <d v="2026-07-21T19:08:30"/>
    <m/>
    <m/>
    <m/>
  </r>
  <r>
    <s v="ETO-RD-GR 00157/2026"/>
    <x v="963"/>
    <n v="712600105"/>
    <n v="8812"/>
    <s v="FORMS"/>
    <s v="QUEIMADO"/>
    <s v="DESCARGA ATMOSFÉRICA"/>
    <s v="QUEIMADO"/>
    <s v="DESCARGA ATMOSFÉRICA"/>
    <s v="MC - SUBSTITUIÇÃO DE TRANSFORMADOR"/>
    <n v="1305935"/>
    <n v="2026"/>
    <s v="COI"/>
    <s v="ETO-RD-GR"/>
    <s v="LD02022033"/>
    <n v="5710134087"/>
    <x v="12"/>
    <m/>
    <n v="733158"/>
    <n v="9014990"/>
    <s v="190-13648914"/>
    <s v="EMERGENCIAL"/>
    <s v="SS ATENDIDA"/>
    <x v="964"/>
    <d v="2026-02-01T19:32:00"/>
    <d v="2026-02-03T18:07:44"/>
    <s v="BLOCO TRANSFORMADOR DE DISTRIBUIÇÃO"/>
    <s v="GOIANORTE"/>
    <s v="PAULO SERGIO CAETANO FREIRE"/>
    <s v="RURAL"/>
    <s v="FORMS SUBST DE TRANSFORMADOR"/>
    <s v="TRAFO 5710134087 QUEIMADO PARA RAIO TAMBÉM DE 15 KVA NA NA REDE 19,9 KV ACESSO BOM PARA CAMIONETE FOI FEITO TESTE AVAZIO COSTATADO QUEIMADO"/>
    <n v="15"/>
    <n v="15"/>
    <s v="15 KVA "/>
    <d v="2026-07-21T19:08:30"/>
    <m/>
    <m/>
    <m/>
  </r>
  <r>
    <s v="DG-RD-PO 00138/2026"/>
    <x v="964"/>
    <n v="312600115"/>
    <n v="8812"/>
    <s v="FORMS"/>
    <s v="QUEIMADO"/>
    <s v="DESCARGA ATMOSFÉRICA"/>
    <s v="QUEIMADO"/>
    <s v="DESCARGA ATMOSFÉRICA"/>
    <s v="MC - SUBSTITUIÇÃO DE TRANSFORMADOR"/>
    <n v="1306953"/>
    <n v="2026"/>
    <s v="COI"/>
    <s v="DG-RD-PO"/>
    <s v="LD03046026"/>
    <n v="5710135256"/>
    <x v="14"/>
    <m/>
    <n v="999717"/>
    <n v="8829989"/>
    <s v="190-13719671"/>
    <s v="EMERGENCIAL"/>
    <s v="SS ATENDIDA"/>
    <x v="965"/>
    <d v="2026-02-03T09:53:00"/>
    <d v="2026-02-03T13:20:15"/>
    <s v="BLOCO TRANSFORMADOR DE DISTRIBUIÇÃO"/>
    <s v="MATEIROS"/>
    <s v="LAISON OLIVEIRA CARVALHO"/>
    <s v="RURAL"/>
    <s v="FORMS SUBST DE TRANSFORMADOR"/>
    <s v="trafo 5710135256 e para raio queimado, 10Kva 19,9 Kv, acesso livre"/>
    <n v="15"/>
    <n v="10"/>
    <s v="10 Kva "/>
    <d v="2026-07-21T19:08:30"/>
    <m/>
    <m/>
    <m/>
  </r>
  <r>
    <s v="ETO-RD-GU 00368/2026"/>
    <x v="965"/>
    <n v="412600307"/>
    <n v="8812"/>
    <s v="FORMS"/>
    <s v="QUEIMADO"/>
    <s v="DESCARGA ATMOSFÉRICA"/>
    <s v="QUEIMADO"/>
    <s v="DESCARGA ATMOSFÉRICA"/>
    <s v="MC - SUBSTITUIÇÃO DE TRANSFORMADOR"/>
    <n v="1323445"/>
    <n v="2026"/>
    <s v="COI"/>
    <s v="ETO-RD-GU"/>
    <s v="AL01031076"/>
    <n v="5710138037"/>
    <x v="114"/>
    <m/>
    <n v="695187"/>
    <n v="8755595"/>
    <s v="190-13666808"/>
    <s v="EMERGENCIAL"/>
    <s v="SS ATENDIDA"/>
    <x v="966"/>
    <d v="2026-03-22T13:30:00"/>
    <d v="2026-03-24T10:38:16"/>
    <s v="BLOCO TRANSFORMADOR DE DISTRIBUIÇÃO"/>
    <s v="ALIANCA DO TOCANTINS"/>
    <s v="JURANDY GOMES DE OLIVEIRA"/>
    <s v="RURAL"/>
    <s v="FORMS SUBST DE TRANSFORMADOR"/>
    <s v="trafo 5710138037 queimado em campo de 10 kva acesso camionete tensão 13,8kv para raio queimado"/>
    <n v="15"/>
    <n v="15"/>
    <s v="10"/>
    <d v="2026-07-21T19:08:30"/>
    <m/>
    <m/>
    <m/>
  </r>
  <r>
    <s v="ETO-RD-AR 00557/2026"/>
    <x v="966"/>
    <n v="612600344"/>
    <n v="25962"/>
    <s v="FORMS"/>
    <s v="AVARIADO"/>
    <s v="SOBRECARGA"/>
    <s v="QUEIMADO"/>
    <s v="DESCARGA ATMOSFÉRICA"/>
    <s v="MC - SUBSTITUIÇÃO DE TRANSFORMADOR"/>
    <n v="1325788"/>
    <n v="2026"/>
    <s v="COI"/>
    <s v="ETO-RD-AR"/>
    <s v="AL01042078"/>
    <n v="5710138077"/>
    <x v="134"/>
    <m/>
    <n v="871479"/>
    <n v="9114426"/>
    <s v="190-13699320"/>
    <s v="EMERGENCIAL"/>
    <s v="SS ATENDIDA"/>
    <x v="967"/>
    <d v="2026-03-27T18:00:00"/>
    <d v="2026-03-29T08:51:08"/>
    <s v="BLOCO TRANSFORMADOR DE DISTRIBUIÇÃO"/>
    <s v="GOIATINS"/>
    <s v="ROBSON FERNANDO LAUERMANN RICO"/>
    <s v="RURAL"/>
    <s v="FORMS SUBST DE TRANSFORMADOR"/>
    <s v="TR-5710138077 o mesmo não esta entregando a tensão adequadapara queimadopotência 10kvatensão 13,8kvacesso livreequipe 265op0 tel-63992212789"/>
    <n v="15"/>
    <n v="10"/>
    <s v="10"/>
    <d v="2026-07-21T19:08:30"/>
    <m/>
    <m/>
    <m/>
  </r>
  <r>
    <s v="ETO-RD-DP 00114/2026"/>
    <x v="967"/>
    <n v="512600073"/>
    <n v="8812"/>
    <s v="FORMS"/>
    <s v="QUEIMADO"/>
    <s v="NÃO IDENTIFICADO"/>
    <s v="QUEIMADO"/>
    <s v="NÃO IDENTIFICADO"/>
    <s v="MC - SUBSTITUIÇÃO DE TRANSFORMADOR"/>
    <n v="1310211"/>
    <n v="2026"/>
    <s v="COI"/>
    <s v="ETO-RD-DP"/>
    <s v="LD04002091"/>
    <n v="5710140028"/>
    <x v="7"/>
    <m/>
    <n v="858353"/>
    <n v="8703995"/>
    <s v="190-15785224"/>
    <s v="EMERGENCIAL"/>
    <s v="SS ATENDIDA"/>
    <x v="968"/>
    <d v="2026-02-08T14:30:00"/>
    <d v="2026-02-10T15:26:11"/>
    <s v="TRANSFORMADOR DE DISTRIBUIÇÃO ENERGISA 34.5Kv"/>
    <s v="NATIVIDADE"/>
    <s v="IZAIAS SANTOS BRAGA JUNIOR"/>
    <s v="RURAL"/>
    <s v="FORMS SUBST DE TRANSFORMADOR"/>
    <s v="Segue SS do transformador 5710140028 queimado ,15KVA na 19.9 KV"/>
    <n v="15"/>
    <n v="15"/>
    <s v="15"/>
    <d v="2026-07-21T19:08:30"/>
    <m/>
    <m/>
    <m/>
  </r>
  <r>
    <s v="ETO-RD-AR 00677/2026"/>
    <x v="968"/>
    <n v="612600409"/>
    <n v="8812"/>
    <s v="FORMS"/>
    <s v="QUEIMADO"/>
    <s v="DESCARGA ATMOSFÉRICA"/>
    <s v="QUEIMADO"/>
    <s v="DESCARGA ATMOSFÉRICA"/>
    <s v="MC - SUBSTITUIÇÃO DE TRANSFORMADOR"/>
    <n v="1333378"/>
    <n v="2026"/>
    <s v="COI"/>
    <s v="ETO-RD-AR"/>
    <s v="LD01095030"/>
    <n v="5710142016"/>
    <x v="3"/>
    <m/>
    <n v="826844"/>
    <n v="9249615"/>
    <s v="190-13869682"/>
    <s v="EMERGENCIAL"/>
    <s v="SS ATENDIDA"/>
    <x v="969"/>
    <d v="2026-04-15T15:08:00"/>
    <d v="2026-04-17T18:43:06"/>
    <s v="BLOCO TRANSFORMADOR DE DISTRIBUIÇÃO"/>
    <s v="WANDERLANDIA"/>
    <s v="EZEQUIEL CAVALCANTE DOS SANTOS"/>
    <s v="RURAL"/>
    <s v="FORMS SUBST DE TRANSFORMADOR"/>
    <s v="Substitui trafo 5710142016 potência 15kva tensão 34,5kv para-raio queimado acesso caminhonete ID:46533450"/>
    <n v="15"/>
    <n v="15"/>
    <s v="15"/>
    <d v="2026-07-21T19:08:30"/>
    <m/>
    <m/>
    <m/>
  </r>
  <r>
    <s v="ENC-RD-PS 00075/2026"/>
    <x v="969"/>
    <n v="212600096"/>
    <n v="8812"/>
    <s v="FORMS"/>
    <s v="QUEIMADO"/>
    <s v="DESCARGA ATMOSFÉRICA"/>
    <s v="QUEIMADO"/>
    <s v="DESCARGA ATMOSFÉRICA"/>
    <s v="MC - SUBSTITUIÇÃO DE TRANSFORMADOR"/>
    <n v="1288048"/>
    <n v="2026"/>
    <s v="COI"/>
    <s v="ENC-RD-PS"/>
    <s v="LD02062013"/>
    <n v="5710143013"/>
    <x v="138"/>
    <m/>
    <n v="735608"/>
    <n v="8886408"/>
    <s v="190-13654993"/>
    <s v="EMERGENCIAL"/>
    <s v="SS ATENDIDA"/>
    <x v="970"/>
    <d v="2026-01-17T11:02:00"/>
    <d v="2026-01-18T10:43:36"/>
    <s v="BLOCO TRANSFORMADOR DE DISTRIBUIÇÃO"/>
    <s v="PARAISO DO TOCANTINS"/>
    <s v="EVA RAIANE CASTELO BONFIM DA S"/>
    <s v="RURAL"/>
    <s v="FORMS SUBST DE TRANSFORMADOR"/>
    <s v="5710143013 15kva 19,9kv acesso caminhonete 013op13"/>
    <n v="15"/>
    <n v="15"/>
    <s v="15KVA"/>
    <d v="2026-07-21T19:08:30"/>
    <m/>
    <m/>
    <m/>
  </r>
  <r>
    <s v="ETO-RD-AR 00399/2026"/>
    <x v="970"/>
    <n v="612600234"/>
    <n v="8812"/>
    <s v="FORMS"/>
    <s v="QUEIMADO"/>
    <s v="VAZAMENTO DE ÓLEO"/>
    <s v="QUEIMADO"/>
    <s v="VAZAMENTO DE ÓLEO"/>
    <s v="MC - SUBSTITUIÇÃO DE TRANSFORMADOR"/>
    <n v="1316380"/>
    <n v="2026"/>
    <s v="COI"/>
    <s v="ETO-RD-AR"/>
    <s v="LD01095030"/>
    <n v="5710143030"/>
    <x v="3"/>
    <m/>
    <n v="781033"/>
    <n v="9267222"/>
    <s v="190-13714046"/>
    <s v="EMERGENCIAL"/>
    <s v="SS ATENDIDA"/>
    <x v="971"/>
    <d v="2026-03-01T11:05:00"/>
    <d v="2026-03-03T19:43:47"/>
    <s v="BLOCO TRANSFORMADOR DE DISTRIBUIÇÃO"/>
    <s v="XAMBIOA"/>
    <s v="EZEQUIEL CAVALCANTE DOS SANTOS"/>
    <s v="RURAL"/>
    <s v="FORMS SUBST DE TRANSFORMADOR"/>
    <s v="Trafo 5710143030 queimado potência 45kva tensão 34,5kv para-raio queimado acesso livre."/>
    <n v="45"/>
    <n v="45"/>
    <s v="45"/>
    <d v="2026-07-21T19:08:30"/>
    <m/>
    <m/>
    <m/>
  </r>
  <r>
    <s v="ENC-RD-PS 00169/2026"/>
    <x v="971"/>
    <n v="212600156"/>
    <n v="8812"/>
    <s v="FORMS"/>
    <s v="QUEIMADO"/>
    <s v="DESCARGA ATMOSFÉRICA"/>
    <s v="QUEIMADO"/>
    <s v="DESCARGA ATMOSFÉRICA"/>
    <s v="MC - SUBSTITUIÇÃO DE TRANSFORMADOR"/>
    <n v="1306698"/>
    <n v="2026"/>
    <s v="COI"/>
    <s v="ENC-RD-PS"/>
    <s v="LD03062013"/>
    <n v="5710143253"/>
    <x v="28"/>
    <m/>
    <n v="712949"/>
    <n v="8861400"/>
    <s v="190-13698126"/>
    <s v="EMERGENCIAL"/>
    <s v="SS ATENDIDA"/>
    <x v="972"/>
    <d v="2026-02-03T15:32:00"/>
    <d v="2026-02-04T17:39:07"/>
    <s v="BLOCO TRANSFORMADOR DE DISTRIBUIÇÃO"/>
    <s v="CHAPADA DE AREIA"/>
    <s v="Felipe Batista Ferrreira"/>
    <s v="RURAL"/>
    <s v="FORMS SUBST DE TRANSFORMADOR"/>
    <s v="TR 5710143253PARA RAIO BOM 15KVAT 34500013OP16ACESSO LIVRE"/>
    <n v="15"/>
    <n v="15"/>
    <s v="15KVA"/>
    <d v="2026-07-21T19:08:30"/>
    <m/>
    <m/>
    <m/>
  </r>
  <r>
    <s v="ETO-RD-GU 00309/2026"/>
    <x v="972"/>
    <n v="412600291"/>
    <n v="8812"/>
    <s v="FORMS"/>
    <s v="QUEIMADO"/>
    <s v="DESCARGA ATMOSFÉRICA"/>
    <s v="QUEIMADO"/>
    <s v="DESCARGA ATMOSFÉRICA"/>
    <s v="MC - SUBSTITUIÇÃO DE TRANSFORMADOR"/>
    <n v="1318425"/>
    <n v="2026"/>
    <s v="COI"/>
    <s v="ETO-RD-GU"/>
    <s v="AL02033047"/>
    <n v="5710146047"/>
    <x v="156"/>
    <m/>
    <n v="689742"/>
    <n v="8652649"/>
    <s v="190-13703887"/>
    <s v="PROGRAMAVEL"/>
    <s v="SS ATENDIDA"/>
    <x v="973"/>
    <d v="2026-03-10T13:56:58"/>
    <d v="2027-04-13T12:50:21"/>
    <s v="BLOCO TRANSFORMADOR DE DISTRIBUIÇÃO"/>
    <s v="FIGUEIROPOLIS"/>
    <s v="JONATAN ALVES DE SOUZA"/>
    <s v="RURAL"/>
    <s v="FORMS SUBST DE TRANSFORMADOR"/>
    <s v="SEGUE SOLICITAÇÃO DE SERVIÇO PARA TROCA DE TRAFO QUEIMADO NA RDR DE FIGUEIROPOLIS"/>
    <n v="15"/>
    <n v="15"/>
    <s v="15KVA"/>
    <d v="2026-07-21T19:08:30"/>
    <m/>
    <m/>
    <m/>
  </r>
  <r>
    <s v="DG-RD-PO 00126/2026"/>
    <x v="973"/>
    <n v="312600112"/>
    <n v="8812"/>
    <s v="FORMS"/>
    <s v="QUEIMADO"/>
    <s v="DESCARGA ATMOSFÉRICA"/>
    <s v="QUEIMADO"/>
    <s v="DESCARGA ATMOSFÉRICA"/>
    <s v="MC - SUBSTITUIÇÃO DE TRANSFORMADOR"/>
    <n v="1306446"/>
    <n v="2026"/>
    <s v="COI"/>
    <s v="DG-RD-PO"/>
    <s v="LD01056046"/>
    <n v="5710146071"/>
    <x v="4"/>
    <m/>
    <n v="754926"/>
    <n v="8798006"/>
    <s v="190-13670839"/>
    <s v="EMERGENCIAL"/>
    <s v="SS ATENDIDA"/>
    <x v="974"/>
    <d v="2026-01-31T14:31:00"/>
    <d v="2026-02-02T13:37:49"/>
    <s v="BLOCO TRANSFORMADOR DE DISTRIBUIÇÃO"/>
    <s v="BREJINHO DE NAZARE"/>
    <s v="HERBSON DE AMORIM GOMES"/>
    <s v="RURAL"/>
    <s v="FORMS SUBST DE TRANSFORMADOR"/>
    <s v="SS TRAFO QUEIMADO 5710146071 E PARA RAIO QUEIMADO POTENCIA: 30KVA 34.500ACESSO: LIVRE"/>
    <n v="30"/>
    <n v="30"/>
    <s v="30KVA"/>
    <d v="2026-07-21T19:08:30"/>
    <m/>
    <m/>
    <m/>
  </r>
  <r>
    <s v="ETO-RD-GR 00152/2026"/>
    <x v="974"/>
    <n v="712600106"/>
    <n v="8812"/>
    <s v="FORMS"/>
    <s v="QUEIMADO"/>
    <s v="DESCARGA ATMOSFÉRICA"/>
    <s v="QUEIMADO"/>
    <s v="DESCARGA ATMOSFÉRICA"/>
    <s v="MC - SUBSTITUIÇÃO DE TRANSFORMADOR"/>
    <n v="1300426"/>
    <n v="2026"/>
    <s v="COI"/>
    <s v="ETO-RD-GR"/>
    <s v="LD02020023"/>
    <n v="5710152113"/>
    <x v="37"/>
    <m/>
    <n v="701479"/>
    <n v="9048743"/>
    <s v="190-13716945"/>
    <s v="EMERGENCIAL"/>
    <s v="SS ATENDIDA"/>
    <x v="975"/>
    <d v="2026-01-31T12:30:00"/>
    <d v="2026-02-02T20:38:02"/>
    <s v="BLOCO TRANSFORMADOR DE DISTRIBUIÇÃO"/>
    <s v="COUTO MAGALHAES"/>
    <s v="PAULO SERGIO CAETANO FREIRE"/>
    <s v="RURAL"/>
    <s v="FORMS SUBST DE TRANSFORMADOR"/>
    <s v="TRAFO 5710152113 QUEIMADO PARA RAIO TAMBÉM DE 15 KVA NA NA REDE 19,9 KV ACESSO BOM PARA CAMIONETE NÃO FOI FEITO TESTE AVAZIO DEVIDO O TRAFO ESTA COM VAZAMENTO DE ÓLEO"/>
    <n v="15"/>
    <n v="15"/>
    <s v="15 KVA "/>
    <d v="2026-07-21T19:08:30"/>
    <m/>
    <m/>
    <m/>
  </r>
  <r>
    <s v="ETO-RD-AR 00709/2026"/>
    <x v="975"/>
    <n v="612600430"/>
    <n v="25962"/>
    <s v="FORMS"/>
    <s v="AVARIADO"/>
    <s v="VAZAMENTO DE ÓLEO"/>
    <s v="AVARIADO"/>
    <s v="SOBRECARGA"/>
    <s v="MC - SUBSTITUIÇÃO DE TRANSFORMADOR"/>
    <n v="1335357"/>
    <n v="2026"/>
    <s v="COI"/>
    <s v="ETO-RD-AR"/>
    <s v="LD02010004"/>
    <n v="5710154053"/>
    <x v="87"/>
    <m/>
    <n v="802248"/>
    <n v="9241220"/>
    <s v="190-13672155"/>
    <s v="EMERGENCIAL"/>
    <s v="SS ATENDIDA"/>
    <x v="976"/>
    <d v="2026-04-22T12:05:00"/>
    <d v="2026-04-23T17:36:43"/>
    <s v="BLOCO TRANSFORMADOR DE DISTRIBUIÇÃO"/>
    <s v="PIRAQUE"/>
    <s v="ADRIANO DE SOUSA GOMES"/>
    <s v="RURAL"/>
    <s v="FORMS SUBST DE TRANSFORMADOR"/>
    <s v="VAZAMENTO DE ÓLEOTrafo 5710154053Rdr de Piraquê10kva34.5kvAcesso livre"/>
    <n v="15"/>
    <n v="10"/>
    <s v="10KVA"/>
    <d v="2026-07-21T19:08:30"/>
    <m/>
    <m/>
    <m/>
  </r>
  <r>
    <s v="ETO-RD-AG 00215/2026"/>
    <x v="976"/>
    <n v="662600132"/>
    <n v="25962"/>
    <s v="FORMS"/>
    <s v="AVARIADO"/>
    <s v="VAZAMENTO DE ÓLEO"/>
    <s v="AVARIADO"/>
    <s v="SOBRECARGA"/>
    <s v="MC - SUBSTITUIÇÃO DE TRANSFORMADOR"/>
    <n v="1314317"/>
    <n v="2026"/>
    <s v="COI"/>
    <s v="ETO-RD-AG"/>
    <s v="LD03014045"/>
    <n v="5710156045"/>
    <x v="69"/>
    <m/>
    <n v="835769"/>
    <n v="9385010"/>
    <s v="190-13661465"/>
    <s v="EMERGENCIAL"/>
    <s v="SS ATENDIDA"/>
    <x v="977"/>
    <d v="2026-02-22T13:31:37"/>
    <d v="2026-02-26T07:33:02"/>
    <s v="BLOCO TRANSFORMADOR DE DISTRIBUIÇÃO"/>
    <s v="AUGUSTINOPOLIS"/>
    <s v="LAISON OLIVEIRA CARVALHO"/>
    <s v="RURAL"/>
    <s v="FORMS SUBST DE TRANSFORMADOR"/>
    <s v="trafo 5710156045 com vazamento de oleo, para raio queimado e refazer malha de aterramento, trafo 15 Kva , 19,9 Kv acessi para camionete"/>
    <n v="15"/>
    <n v="15"/>
    <s v="19,9 KV"/>
    <d v="2026-07-21T19:08:30"/>
    <m/>
    <m/>
    <m/>
  </r>
  <r>
    <s v="ETO-RD-GU 00336/2026"/>
    <x v="977"/>
    <n v="412600305"/>
    <n v="8812"/>
    <s v="FORMS"/>
    <s v="QUEIMADO"/>
    <s v="NÃO IDENTIFICADO"/>
    <s v="QUEIMADO"/>
    <s v="SOBRECARGA"/>
    <s v="MC - SUBSTITUIÇÃO DE TRANSFORMADOR"/>
    <n v="1323317"/>
    <n v="2026"/>
    <s v="COI"/>
    <s v="ETO-RD-GU"/>
    <s v="AL02003036"/>
    <n v="5710156094"/>
    <x v="152"/>
    <m/>
    <n v="728132"/>
    <n v="8629085"/>
    <s v="190-13704608"/>
    <s v="EMERGENCIAL"/>
    <s v="SS ATENDIDA"/>
    <x v="978"/>
    <d v="2026-03-22T13:30:00"/>
    <d v="2026-03-20T12:09:27"/>
    <s v="BLOCO TRANSFORMADOR DE DISTRIBUIÇÃO"/>
    <s v="PEIXE"/>
    <s v="Wilmar Lucas Rodrigues Noleto"/>
    <s v="RURAL"/>
    <s v="FORMS SUBST DE TRANSFORMADOR"/>
    <s v="SEGUE SS DE TRAFO QUEIMADO, TRAFO 15KVA NA REDE 7.9KV, PARA RAIO QUEIMADO, ACESSO LIVRE"/>
    <n v="15"/>
    <n v="15"/>
    <s v="15kva"/>
    <d v="2026-07-21T19:08:30"/>
    <m/>
    <m/>
    <m/>
  </r>
  <r>
    <s v="DG-RD-PO 00146/2026"/>
    <x v="978"/>
    <n v="312600101"/>
    <n v="8812"/>
    <s v="FORMS"/>
    <s v="QUEIMADO"/>
    <s v="DESCARGA ATMOSFÉRICA"/>
    <s v="QUEIMADO"/>
    <s v="DESCARGA ATMOSFÉRICA"/>
    <s v="MC - SUBSTITUIÇÃO DE TRANSFORMADOR"/>
    <n v="1306455"/>
    <n v="2026"/>
    <s v="COI"/>
    <s v="DG-RD-PO"/>
    <s v="LD02072001"/>
    <n v="5710156152"/>
    <x v="20"/>
    <m/>
    <n v="844575"/>
    <n v="8747065"/>
    <s v="190-13696989"/>
    <s v="EMERGENCIAL"/>
    <s v="SS ATENDIDA"/>
    <x v="979"/>
    <d v="2026-02-02T19:10:00"/>
    <d v="2026-02-04T17:47:10"/>
    <s v="BLOCO TRANSFORMADOR DE DISTRIBUIÇÃO"/>
    <s v="SANTA ROSA DO TOCANTINS"/>
    <s v="HERBSON DE AMORIM GOMES"/>
    <s v="RURAL"/>
    <s v="FORMS SUBST DE TRANSFORMADOR"/>
    <s v="TRAFO 5710156152 E PARA RAIO QUEIMADO POTENCIA: 15KVA 19.9KVACESSO: LIVRE"/>
    <n v="15"/>
    <n v="15"/>
    <s v="15KVA"/>
    <d v="2026-07-21T19:08:30"/>
    <m/>
    <m/>
    <m/>
  </r>
  <r>
    <s v="ETO-RD-AR 00338/2026"/>
    <x v="979"/>
    <n v="612600216"/>
    <n v="8812"/>
    <s v="FORMS"/>
    <s v="QUEIMADO"/>
    <s v="DESCARGA ATMOSFÉRICA"/>
    <s v="QUEIMADO"/>
    <s v="QUEIMADO"/>
    <s v="MC - SUBSTITUIÇÃO DE TRANSFORMADOR"/>
    <n v="1313857"/>
    <n v="2026"/>
    <s v="COI"/>
    <s v="ETO-RD-AR"/>
    <s v="LD03010004"/>
    <n v="5710156159"/>
    <x v="18"/>
    <m/>
    <n v="730449"/>
    <n v="9238199"/>
    <s v="190-13642370"/>
    <s v="EMERGENCIAL"/>
    <s v="SS ATENDIDA"/>
    <x v="980"/>
    <d v="2026-02-20T02:20:00"/>
    <d v="2026-02-22T17:19:46"/>
    <s v="BLOCO TRANSFORMADOR DE DISTRIBUIÇÃO"/>
    <s v="MURICILANDIA"/>
    <s v="GUILHERME BORGES DE OLIVEIRA"/>
    <s v="RURAL"/>
    <s v="FORMS SUBST DE TRANSFORMADOR"/>
    <s v="trafo 5710156159 30kva 34.5kv e para raio queimadoacesso livre"/>
    <n v="30"/>
    <n v="30"/>
    <s v="30KVA"/>
    <d v="2026-07-21T19:08:30"/>
    <m/>
    <m/>
    <m/>
  </r>
  <r>
    <s v="ETO-RD-AR 00650/2026"/>
    <x v="980"/>
    <n v="612600399"/>
    <n v="8812"/>
    <s v="FORMS"/>
    <s v="QUEIMADO"/>
    <s v="DESCARGA ATMOSFÉRICA"/>
    <s v="QUEIMADO"/>
    <s v="DESCARGA ATMOSFÉRICA"/>
    <s v="MC - SUBSTITUIÇÃO DE TRANSFORMADOR"/>
    <n v="1331657"/>
    <n v="2026"/>
    <s v="COI"/>
    <s v="ETO-RD-AR"/>
    <s v="AL02096004"/>
    <n v="5710157004"/>
    <x v="137"/>
    <m/>
    <n v="812547"/>
    <n v="9185106"/>
    <s v="190-12314039"/>
    <s v="EMERGENCIAL"/>
    <s v="SS ATENDIDA"/>
    <x v="981"/>
    <d v="2026-04-10T11:33:00"/>
    <d v="2026-04-12T13:28:12"/>
    <s v="BLOCO TRANSFORMADOR DE DISTRIBUIÇÃO"/>
    <s v="ARAGUAINA"/>
    <s v="GUILHERME BORGES DE OLIVEIRA"/>
    <s v="RURAL"/>
    <s v="FORMS SUBST DE TRANSFORMADOR"/>
    <s v="Trafo 5710157004 15kva 13.8kv e para raio queimadoacesso para caminhonete"/>
    <n v="15"/>
    <n v="15"/>
    <s v="15kva"/>
    <d v="2026-07-21T19:08:30"/>
    <m/>
    <m/>
    <m/>
  </r>
  <r>
    <s v="ETO-RD-AR 00327/2026"/>
    <x v="981"/>
    <n v="612600193"/>
    <n v="8812"/>
    <s v="FORMS"/>
    <s v="QUEIMADO"/>
    <s v="DESCARGA ATMOSFÉRICA"/>
    <s v="QUEIMADO"/>
    <s v="DESCARGA ATMOSFÉRICA"/>
    <s v="MC - SUBSTITUIÇÃO DE TRANSFORMADOR"/>
    <n v="1313008"/>
    <n v="2026"/>
    <s v="MANUT"/>
    <s v="ETO-RD-AR"/>
    <s v="LD03010004"/>
    <n v="5710158159"/>
    <x v="18"/>
    <m/>
    <n v="732533"/>
    <n v="9231480"/>
    <s v="190-29070578"/>
    <s v="EMERGENCIAL"/>
    <s v="SS ATENDIDA"/>
    <x v="982"/>
    <d v="2026-02-17T19:25:00"/>
    <d v="2026-02-20T10:55:28"/>
    <s v="TRANSFORMADOR DE DISTRIBUIÇÃO ENERGISA 35Kv"/>
    <s v="MURICILANDIA"/>
    <s v="ERLAN PEREIRA DE SOUSA"/>
    <s v="RURAL"/>
    <s v="FORMS SUBST DE TRANSFORMADOR"/>
    <s v="Trafo: 5710158159 queimado 45kvaTensão: 34,5Para-raio: Queimado Endereço: IND FAZENDA TRES MARIAS, 0Equipe: 058op02Contato da equipe: 99265-4554"/>
    <n v="45"/>
    <n v="45"/>
    <s v="45kva"/>
    <d v="2026-07-21T19:08:30"/>
    <m/>
    <m/>
    <m/>
  </r>
  <r>
    <s v="ETO-RD-GU 00102/2026"/>
    <x v="982"/>
    <n v="412600146"/>
    <n v="8812"/>
    <s v="FORMS"/>
    <s v="QUEIMADO"/>
    <s v="DESCARGA ATMOSFÉRICA"/>
    <s v="QUEIMADO"/>
    <s v="DESCARGA ATMOSFÉRICA"/>
    <s v="MC - SUBSTITUIÇÃO DE TRANSFORMADOR"/>
    <n v="1288695"/>
    <n v="2026"/>
    <s v="COI"/>
    <s v="ETO-RD-GU"/>
    <s v="LD04040003"/>
    <n v="5710159089"/>
    <x v="26"/>
    <m/>
    <n v="748932"/>
    <n v="8653429"/>
    <s v="190-13695650"/>
    <s v="EMERGENCIAL"/>
    <s v="SS ATENDIDA"/>
    <x v="983"/>
    <d v="2026-01-20T20:53:40"/>
    <d v="2026-01-22T16:44:48"/>
    <s v="BLOCO TRANSFORMADOR DE DISTRIBUIÇÃO"/>
    <s v="SUCUPIRA"/>
    <s v="JURANDY GOMES DE OLIVEIRA"/>
    <s v="RURAL"/>
    <s v="FORMS SUBST DE TRANSFORMADOR"/>
    <s v="trafo 5710159089 queimado de 30 kva acesso livre para raio queimado tensao 34.5 kv rdr de sucupira"/>
    <n v="30"/>
    <n v="30"/>
    <s v="30"/>
    <d v="2026-07-21T19:08:30"/>
    <m/>
    <m/>
    <m/>
  </r>
  <r>
    <s v="ETO-RD-DP 00087/2026"/>
    <x v="983"/>
    <n v="512600060"/>
    <n v="8812"/>
    <s v="FORMS"/>
    <s v="QUEIMADO"/>
    <s v="DESCARGA ATMOSFÉRICA"/>
    <s v="QUEIMADO"/>
    <s v="DESCARGA ATMOSFÉRICA"/>
    <s v="MC - SUBSTITUIÇÃO DE TRANSFORMADOR"/>
    <n v="1306292"/>
    <n v="2026"/>
    <s v="COI"/>
    <s v="ETO-RD-DP"/>
    <s v="LD01028074"/>
    <n v="5710160074"/>
    <x v="117"/>
    <m/>
    <n v="953065"/>
    <n v="8715340"/>
    <s v="190-13714939"/>
    <s v="EMERGENCIAL"/>
    <s v="SS ATENDIDA"/>
    <x v="984"/>
    <d v="2026-02-03T17:29:55"/>
    <d v="2026-02-05T11:52:31"/>
    <s v="BLOCO TRANSFORMADOR DE DISTRIBUIÇÃO"/>
    <s v="DIANOPOLIS"/>
    <s v="GERALDO JOSE DE FARIA"/>
    <s v="RURAL"/>
    <s v="FORMS SUBST DE TRANSFORMADOR"/>
    <s v="TRAFO QUEIMADO DE 15KVA DA 19.9. PARA RAIOS QUEIMADO. ACESSO LIVRE. 03 CLIENTES PENALIZADOS."/>
    <n v="15"/>
    <n v="15"/>
    <s v="15"/>
    <d v="2026-07-21T19:08:30"/>
    <m/>
    <m/>
    <m/>
  </r>
  <r>
    <s v="ETO-RD-DP 00134/2026"/>
    <x v="984"/>
    <n v="512600100"/>
    <n v="8812"/>
    <s v="FORMS"/>
    <s v="QUEIMADO"/>
    <s v="DESCARGA ATMOSFÉRICA"/>
    <s v="QUEIMADO"/>
    <s v="DESCARGA ATMOSFÉRICA"/>
    <s v="MC - SUBSTITUIÇÃO DE TRANSFORMADOR"/>
    <n v="1317507"/>
    <n v="2026"/>
    <s v="COI"/>
    <s v="ETO-RD-DP"/>
    <s v="LD05028074"/>
    <n v="5710161038"/>
    <x v="89"/>
    <m/>
    <n v="952975"/>
    <n v="8632855"/>
    <s v="190-13671211"/>
    <s v="EMERGENCIAL"/>
    <s v="SS ATENDIDA"/>
    <x v="985"/>
    <d v="2026-02-22T15:57:00"/>
    <d v="2026-02-24T16:57:48"/>
    <s v="BLOCO TRANSFORMADOR DE DISTRIBUIÇÃO"/>
    <s v="TAGUATINGA"/>
    <s v="DIONES COSTA SILVA"/>
    <s v="RURAL"/>
    <s v="FORMS SUBST DE TRANSFORMADOR"/>
    <s v="SEGUE SS PARA SUBSTITUIR TRAFO 5710161038 QUEIMADO NA RDR DE TAGUATINGAATENDIDO PELA TAVARES"/>
    <n v="15"/>
    <n v="15"/>
    <s v="34500 / 440 V_x000d__x000a_"/>
    <d v="2026-07-21T19:08:30"/>
    <m/>
    <m/>
    <m/>
  </r>
  <r>
    <s v="DG-RD-PO 00346/2026"/>
    <x v="985"/>
    <n v="312600268"/>
    <n v="8812"/>
    <s v="FORMS"/>
    <s v="QUEIMADO"/>
    <s v="DESCARGA ATMOSFÉRICA"/>
    <m/>
    <m/>
    <s v="MC - SUBSTITUIÇÃO DE TRANSFORMADOR"/>
    <n v="1335371"/>
    <n v="2026"/>
    <s v="COI"/>
    <s v="DG-RD-PO"/>
    <s v="LD02072001"/>
    <n v="5710161043"/>
    <x v="20"/>
    <m/>
    <n v="798779"/>
    <n v="8773628"/>
    <s v="190-13716705"/>
    <s v="EMERGENCIAL"/>
    <s v="SS ATENDIDA"/>
    <x v="986"/>
    <d v="2026-04-21T11:50:00"/>
    <d v="2026-04-23T16:47:53"/>
    <s v="BLOCO TRANSFORMADOR DE DISTRIBUIÇÃO"/>
    <s v="SILVANOPOLIS"/>
    <s v="HERBSON DE AMORIM GOMES"/>
    <s v="RURAL"/>
    <s v="FORMS SUBST DE TRANSFORMADOR"/>
    <s v="TRAFO 5710161043 E PARA RAIO QUEIMADO POTENCIA: 15KVA 19.9KVACESSO: LIVRE"/>
    <n v="15"/>
    <n v="15"/>
    <s v="15KVA"/>
    <d v="2026-07-21T19:08:30"/>
    <m/>
    <m/>
    <m/>
  </r>
  <r>
    <s v="DG-RD-PO 00286/2026"/>
    <x v="986"/>
    <n v="312600227"/>
    <n v="8812"/>
    <s v="FORMS"/>
    <s v="QUEIMADO"/>
    <s v="DESCARGA ATMOSFÉRICA"/>
    <m/>
    <m/>
    <s v="MC - SUBSTITUIÇÃO DE TRANSFORMADOR"/>
    <n v="1323786"/>
    <n v="2026"/>
    <s v="COI"/>
    <s v="DG-RD-PO"/>
    <s v="AL01026041"/>
    <n v="5710161110"/>
    <x v="101"/>
    <m/>
    <n v="708291"/>
    <n v="8772473"/>
    <s v="190-13673028"/>
    <s v="EMERGENCIAL"/>
    <s v="SS ATENDIDA"/>
    <x v="987"/>
    <d v="2026-03-22T15:47:00"/>
    <d v="2026-03-24T20:00:31"/>
    <s v="BLOCO TRANSFORMADOR DE DISTRIBUIÇÃO"/>
    <s v="SANTA RITA DO TOCANTINS"/>
    <s v="Leonardo Oliveira Bezerra Mato"/>
    <s v="RURAL"/>
    <s v="FORMS SUBST DE TRANSFORMADOR"/>
    <s v="Segue ss de trafo 5710161110 queimado para devidas tratativas com equipe de manutenção.Potencia: 15 kvaTensão: 13,8 kvacesso livre"/>
    <n v="15"/>
    <n v="15"/>
    <s v="15 kva "/>
    <d v="2026-07-21T19:08:30"/>
    <m/>
    <m/>
    <m/>
  </r>
  <r>
    <s v="DOLP-RD-PA 00054/2026"/>
    <x v="987"/>
    <n v="112600120"/>
    <n v="8812"/>
    <s v="FORMS"/>
    <s v="QUEIMADO"/>
    <s v="DESCARGA ATMOSFÉRICA"/>
    <s v="QUEIMADO"/>
    <s v="DESCARGA ATMOSFÉRICA"/>
    <s v="MC - SUBSTITUIÇÃO DE TRANSFORMADOR"/>
    <n v="1284280"/>
    <n v="2026"/>
    <s v="MANUT"/>
    <s v="DOLP-RD-PA"/>
    <s v="LD05050008"/>
    <n v="5710162006"/>
    <x v="97"/>
    <m/>
    <n v="788596"/>
    <n v="8932416"/>
    <s v="190-13667497"/>
    <s v="EMERGENCIAL"/>
    <s v="SS ATENDIDA"/>
    <x v="988"/>
    <d v="2026-01-05T19:59:00"/>
    <d v="2026-01-16T15:30:22"/>
    <s v="BLOCO TRANSFORMADOR DE DISTRIBUIÇÃO"/>
    <s v="TOCANTINIA"/>
    <s v="MARCO ANTONIO LOURENCO CAMPOS"/>
    <s v="RURAL"/>
    <s v="FORMS SUBST DE TRANSFORMADOR"/>
    <s v="segue ss de trafo queimado na RDR de tocantinia, trafo 5710162006, tensao 34500 / 440 V, trafo de 25KVA, acesso livre, aldeia funil. obs sao dois trafo na mesma estrutura."/>
    <n v="15"/>
    <n v="15"/>
    <s v="25kva"/>
    <d v="2026-07-21T19:08:30"/>
    <m/>
    <m/>
    <m/>
  </r>
  <r>
    <s v="ETO-RD-GU 00076/2026"/>
    <x v="988"/>
    <n v="412600099"/>
    <n v="8812"/>
    <s v="FORMS"/>
    <s v="QUEIMADO"/>
    <s v="DESCARGA ATMOSFÉRICA"/>
    <s v="QUEIMADO"/>
    <s v="DESCARGA ATMOSFÉRICA"/>
    <s v="MC - SUBSTITUIÇÃO DE TRANSFORMADOR"/>
    <n v="1288119"/>
    <n v="2026"/>
    <s v="COI"/>
    <s v="ETO-RD-GU"/>
    <s v="AL02003036"/>
    <n v="5710165097"/>
    <x v="152"/>
    <m/>
    <n v="703375"/>
    <n v="8593820"/>
    <s v="190-13707029"/>
    <s v="EMERGENCIAL"/>
    <s v="SS ATENDIDA"/>
    <x v="989"/>
    <d v="2026-01-19T18:10:07"/>
    <d v="2026-01-18T12:53:30"/>
    <s v="BLOCO TRANSFORMADOR DE DISTRIBUIÇÃO"/>
    <s v="TALISMA"/>
    <s v="JONATAN ALVES DE SOUZA"/>
    <s v="RURAL"/>
    <s v="FORMS SUBST DE TRANSFORMADOR"/>
    <s v="SEGUE SS PARA TROCA DE TRAFO QUEIMADO O MESMO TEM TENSÃO NA BUCHA PRIMARIA POREM NÃO CONSTA NA BUCHA SECUNDARIA CONSTATADO QUEIMADO POR DESCARGA DEVIDO O MEDIDOR TER EXPLODIDO TAMBEM MAS JA FOI SUBSTITUIDO"/>
    <n v="15"/>
    <n v="15"/>
    <s v="15KVA"/>
    <d v="2026-07-21T19:08:30"/>
    <m/>
    <m/>
    <m/>
  </r>
  <r>
    <s v="ETO-RD-GR 00250/2026"/>
    <x v="989"/>
    <n v="712600162"/>
    <n v="8812"/>
    <s v="FORMS"/>
    <s v="QUEIMADO"/>
    <s v="DESCARGA ATMOSFÉRICA"/>
    <s v="QUEIMADO"/>
    <s v="DESCARGA ATMOSFÉRICA"/>
    <s v="MC - SUBSTITUIÇÃO DE TRANSFORMADOR"/>
    <n v="1313241"/>
    <n v="2026"/>
    <s v="COI"/>
    <s v="ETO-RD-GR"/>
    <s v="LD04038009"/>
    <n v="5710166033"/>
    <x v="112"/>
    <m/>
    <n v="747870"/>
    <n v="9005479"/>
    <s v="190-13689593"/>
    <s v="EMERGENCIAL"/>
    <s v="SS ATENDIDA"/>
    <x v="990"/>
    <d v="2026-02-20T10:30:43"/>
    <d v="2026-02-21T16:59:20"/>
    <s v="BLOCO TRANSFORMADOR DE DISTRIBUIÇÃO"/>
    <s v="COLMEIA"/>
    <s v="PAULO SERGIO CAETANO FREIRE"/>
    <s v="RURAL"/>
    <s v="FORMS SUBST DE TRANSFORMADOR"/>
    <s v="TRAFO 5710166033 QUEIMADO PARA RAIO TAMBÉM DE 15 KVA NA NA REDE 19,9 KV ACESSO RUIM SEGUNDO EQUIPE FOI FEITO TESTE AVAZIO COSTATADO QUEIMADO"/>
    <m/>
    <m/>
    <s v="15 KVA "/>
    <d v="2026-07-21T19:08:30"/>
    <m/>
    <m/>
    <m/>
  </r>
  <r>
    <s v="DOLP-RD-PA 00443/2026"/>
    <x v="990"/>
    <n v="112600372"/>
    <n v="8812"/>
    <s v="FORMS"/>
    <s v="QUEIMADO"/>
    <s v="NÃO IDENTIFICADO"/>
    <s v="QUEIMADO"/>
    <s v="NÃO IDENTIFICADO"/>
    <s v="MC - SUBSTITUIÇÃO DE TRANSFORMADOR"/>
    <n v="1331295"/>
    <n v="2026"/>
    <s v="COI"/>
    <s v="DOLP-RD-PA"/>
    <s v="LD02424015"/>
    <n v="5710168070"/>
    <x v="109"/>
    <m/>
    <n v="879739"/>
    <n v="8958974"/>
    <s v="190-13676860"/>
    <s v="EMERGENCIAL"/>
    <s v="SS ATENDIDA"/>
    <x v="991"/>
    <d v="2026-04-11T18:00:00"/>
    <d v="2026-04-13T21:47:43"/>
    <s v="BLOCO TRANSFORMADOR DE DISTRIBUIÇÃO"/>
    <s v="RIO SONO"/>
    <s v="JOAO PAULO VASCONCELOS MARINHO"/>
    <s v="RURAL"/>
    <s v="FORMS SUBST DE TRANSFORMADOR"/>
    <s v="segue ss de 01 trafo de 45 kvar da rede de 34,500kv queimado para ser subistituido pela equipe de manutencão cliente penalizado 01 equipe que atendeu 070op02 cel, 63991008648/992183433  acesso livre  afvor agilizar o atendimentov chave de referencia 5710168070"/>
    <n v="10"/>
    <n v="10"/>
    <s v="45 kvar "/>
    <d v="2026-07-21T19:08:30"/>
    <m/>
    <m/>
    <m/>
  </r>
  <r>
    <s v="DOLP-RD-PA 00122/2026"/>
    <x v="991"/>
    <n v="112600156"/>
    <n v="8812"/>
    <s v="FORMS"/>
    <s v="QUEIMADO"/>
    <s v="NÃO IDENTIFICADO"/>
    <s v="QUEIMADO"/>
    <s v="NÃO IDENTIFICADO"/>
    <s v="MC - SUBSTITUIÇÃO DE TRANSFORMADOR"/>
    <n v="1296933"/>
    <n v="2026"/>
    <s v="COI"/>
    <s v="DOLP-RD-PA"/>
    <s v="LD05050008"/>
    <n v="5710169006"/>
    <x v="97"/>
    <m/>
    <n v="787389"/>
    <n v="8936391"/>
    <s v="190-13707378"/>
    <s v="EMERGENCIAL"/>
    <s v="SS ATENDIDA"/>
    <x v="992"/>
    <d v="2026-01-26T18:30:00"/>
    <d v="2026-01-28T10:13:51"/>
    <s v="BLOCO TRANSFORMADOR DE DISTRIBUIÇÃO"/>
    <s v="TOCANTINIA"/>
    <s v="JOAO PAULO VASCONCELOS MARINHO"/>
    <s v="RURAL"/>
    <s v="FORMS SUBST DE TRANSFORMADOR"/>
    <s v="segue ss de 01 trafo de 15 kvar e 01 para raio queimado da rede de 34.500kv para ser subistituido pela equipe de manutencão cliente penalizado 01 equipe que atendeu 006op01 cel, 63992363662/992379486 acesso livre favor agilizar o atendimento"/>
    <n v="15"/>
    <n v="15"/>
    <s v="15 KVAR "/>
    <d v="2026-07-21T19:08:30"/>
    <m/>
    <m/>
    <m/>
  </r>
  <r>
    <s v="ETO-RD-AR 00700/2026"/>
    <x v="992"/>
    <n v="612600429"/>
    <n v="8812"/>
    <s v="FORMS"/>
    <s v="QUEIMADO"/>
    <s v="VAZAMENTO DE ÓLEO"/>
    <s v="TRANSFORMADOR DE DISTRIBUIÇÃO"/>
    <s v="SOBRECARGA"/>
    <s v="MC - SUBSTITUIÇÃO DE TRANSFORMADOR"/>
    <n v="1334753"/>
    <n v="2026"/>
    <s v="MANUT"/>
    <s v="ETO-RD-AR"/>
    <s v="LD02010153"/>
    <n v="5710170025"/>
    <x v="34"/>
    <m/>
    <n v="714664"/>
    <n v="9139634"/>
    <s v="190-13686296"/>
    <s v="EMERGENCIAL"/>
    <s v="SS ATENDIDA"/>
    <x v="993"/>
    <d v="2026-04-18T15:56:00"/>
    <d v="2026-04-20T14:38:07"/>
    <s v="BLOCO TRANSFORMADOR DE DISTRIBUIÇÃO"/>
    <s v="ARAPOEMA"/>
    <s v="LEANDRO BISPO DE BARROS"/>
    <s v="RURAL"/>
    <s v="FORMS SUBST DE TRANSFORMADOR"/>
    <s v="trafo 5710170025 queimado acesso bom para caminhonete 25kvaequipe 025op01"/>
    <n v="25"/>
    <n v="25"/>
    <s v="25KVA"/>
    <d v="2026-07-21T19:08:30"/>
    <m/>
    <m/>
    <m/>
  </r>
  <r>
    <s v="ETO-RD-GU 00105/2026"/>
    <x v="993"/>
    <n v="412600144"/>
    <n v="8812"/>
    <s v="FORMS"/>
    <s v="QUEIMADO"/>
    <s v="DESCARGA ATMOSFÉRICA"/>
    <s v="QUEIMADO"/>
    <s v="DESCARGA ATMOSFÉRICA"/>
    <s v="MC - SUBSTITUIÇÃO DE TRANSFORMADOR"/>
    <n v="1288761"/>
    <n v="2026"/>
    <s v="COI"/>
    <s v="ETO-RD-GU"/>
    <s v="LD01003036"/>
    <n v="5710170032"/>
    <x v="36"/>
    <m/>
    <n v="655661"/>
    <n v="8603778"/>
    <s v="190-13674438"/>
    <s v="EMERGENCIAL"/>
    <s v="SS ATENDIDA"/>
    <x v="994"/>
    <d v="2026-01-21T13:33:27"/>
    <d v="2026-01-22T17:58:35"/>
    <s v="BLOCO TRANSFORMADOR DE DISTRIBUIÇÃO"/>
    <s v="ARAGUACU"/>
    <s v="JONATAN ALVES DE SOUZA"/>
    <s v="RURAL"/>
    <s v="FORMS SUBST DE TRANSFORMADOR"/>
    <s v="SEGUE SOLICITAÇÃO DE SERVIÇO PARA TROCA DE TRAFO QUEIMADO"/>
    <n v="15"/>
    <n v="15"/>
    <s v="15KVA"/>
    <d v="2026-07-21T19:08:30"/>
    <m/>
    <m/>
    <m/>
  </r>
  <r>
    <s v="ETO-RD-GU 00202/2026"/>
    <x v="994"/>
    <n v="412600214"/>
    <n v="8812"/>
    <s v="FORMS"/>
    <s v="QUEIMADO"/>
    <s v="DESCARGA ATMOSFÉRICA"/>
    <m/>
    <m/>
    <s v="MC - SUBSTITUIÇÃO DE TRANSFORMADOR"/>
    <n v="1313224"/>
    <n v="2026"/>
    <s v="COI"/>
    <s v="ETO-RD-GU"/>
    <s v="LD02036052"/>
    <n v="5710170052"/>
    <x v="102"/>
    <m/>
    <n v="649816"/>
    <n v="8681210"/>
    <s v="190-13682673"/>
    <s v="EMERGENCIAL"/>
    <s v="SS ATENDIDA"/>
    <x v="995"/>
    <d v="2026-02-12T18:00:00"/>
    <d v="2026-02-14T17:20:37"/>
    <s v="BLOCO TRANSFORMADOR DE DISTRIBUIÇÃO"/>
    <s v="FORMOSO DO ARAGUAIA"/>
    <s v="JONATAN ALVES DE SOUZA"/>
    <s v="RURAL"/>
    <s v="FORMS SUBST DE TRANSFORMADOR"/>
    <s v="SEGUE SOLICITAÇÃO PARA TROCA DE TRAFO QUEIMADO NA RDR DE FORMOSO"/>
    <n v="75"/>
    <n v="75"/>
    <s v="75KVA"/>
    <d v="2026-07-21T19:08:30"/>
    <m/>
    <m/>
    <m/>
  </r>
  <r>
    <s v="ETO-RD-GR 00100/2026"/>
    <x v="995"/>
    <n v="712600066"/>
    <n v="8812"/>
    <s v="FORMS"/>
    <s v="QUEIMADO"/>
    <s v="DESCARGA ATMOSFÉRICA"/>
    <s v="QUEIMADO"/>
    <s v="DESCARGA ATMOSFÉRICA"/>
    <s v="MC - SUBSTITUIÇÃO DE TRANSFORMADOR"/>
    <n v="1287860"/>
    <n v="2026"/>
    <s v="COI"/>
    <s v="ETO-RD-GR"/>
    <s v="LD04038009"/>
    <n v="5710172009"/>
    <x v="112"/>
    <m/>
    <n v="762793"/>
    <n v="9028075"/>
    <s v="190-13681435"/>
    <s v="EMERGENCIAL"/>
    <s v="SS ATENDIDA"/>
    <x v="996"/>
    <d v="2026-01-17T23:24:00"/>
    <d v="2026-01-20T17:52:20"/>
    <s v="BLOCO TRANSFORMADOR DE DISTRIBUIÇÃO"/>
    <s v="GUARAI"/>
    <s v="STANLEY APARECIDO DO CARMO"/>
    <s v="RURAL"/>
    <s v="FORMS SUBST DE TRANSFORMADOR"/>
    <s v="Trafo: 5710172009 QueimadoPotencia: 15 KVATensão: 34,5 KVPara raio: NovoAcesso: Camioneta     Equipe: 009op03 (63)99256-7506"/>
    <n v="15"/>
    <n v="15"/>
    <s v="15 KVA"/>
    <d v="2026-07-21T19:08:30"/>
    <m/>
    <m/>
    <m/>
  </r>
  <r>
    <s v="ETO-RD-GR 00295/2026"/>
    <x v="996"/>
    <n v="712600194"/>
    <n v="8812"/>
    <s v="FORMS"/>
    <s v="QUEIMADO"/>
    <s v="BUCHA DANIFICADA"/>
    <s v="QUEIMADO"/>
    <s v="BUCHA DANIFICADA"/>
    <s v="MC - SUBSTITUIÇÃO DE TRANSFORMADOR"/>
    <n v="1315407"/>
    <n v="2026"/>
    <s v="COI"/>
    <s v="ETO-RD-GR"/>
    <s v="AL05020023"/>
    <n v="5710173023"/>
    <x v="17"/>
    <m/>
    <n v="763073"/>
    <n v="9115555"/>
    <s v="190-13707413"/>
    <s v="EMERGENCIAL"/>
    <s v="SS ATENDIDA"/>
    <x v="997"/>
    <d v="2026-02-28T16:52:00"/>
    <d v="2026-03-02T15:07:19"/>
    <s v="BLOCO TRANSFORMADOR DE DISTRIBUIÇÃO"/>
    <s v="COLINAS DO TOCANTINS"/>
    <s v="MAIKOM DOUGLAS DA SILVA"/>
    <s v="RURAL"/>
    <s v="FORMS SUBST DE TRANSFORMADOR"/>
    <s v="Boa tarde,Favor enviar manutenção para subsitutir trafo com bucha secundaria com defeito 5710173023Obs: Necessario substituir cruzeta deterioradaEstrutura: N3"/>
    <n v="30"/>
    <n v="30"/>
    <s v="30"/>
    <d v="2026-07-21T19:08:30"/>
    <m/>
    <m/>
    <m/>
  </r>
  <r>
    <s v="ETO-RD-GU 00329/2026"/>
    <x v="997"/>
    <n v="412600297"/>
    <n v="8812"/>
    <s v="FORMS"/>
    <s v="QUEIMADO"/>
    <s v="DESCARGA ATMOSFÉRICA"/>
    <s v="QUEIMADO"/>
    <s v="SOBRECARGA"/>
    <s v="MC - SUBSTITUIÇÃO DE TRANSFORMADOR"/>
    <n v="1321836"/>
    <n v="2026"/>
    <s v="COI"/>
    <s v="ETO-RD-GU"/>
    <s v="LD01003036"/>
    <n v="5710173032"/>
    <x v="36"/>
    <m/>
    <n v="661771"/>
    <n v="8588704"/>
    <s v="190-13665862"/>
    <s v="EMERGENCIAL"/>
    <s v="SS ATENDIDA"/>
    <x v="998"/>
    <d v="2026-03-17T13:30:00"/>
    <d v="2026-03-18T17:56:45"/>
    <s v="BLOCO TRANSFORMADOR DE DISTRIBUIÇÃO"/>
    <s v="ARAGUACU"/>
    <s v="GILMAR VIEIRA DE SOUSA"/>
    <s v="RURAL"/>
    <s v="FORMS SUBST DE TRANSFORMADOR"/>
    <s v="FOI CONSTATADO TRAFO 5710173032 15kva 19,9kv e para-raios Queimados"/>
    <n v="15"/>
    <n v="15"/>
    <s v="15kva"/>
    <d v="2026-07-21T19:08:30"/>
    <m/>
    <m/>
    <m/>
  </r>
  <r>
    <s v="ETO-RD-GU 00343/2026"/>
    <x v="998"/>
    <n v="412600320"/>
    <n v="25962"/>
    <s v="FORMS"/>
    <s v="QUEIMADO"/>
    <s v="DESCARGA ATMOSFÉRICA"/>
    <s v="QUEIMADO"/>
    <s v="DESCARGA ATMOSFÉRICA"/>
    <s v="MC - SUBSTITUIÇÃO DE TRANSFORMADOR"/>
    <n v="1322038"/>
    <n v="2026"/>
    <s v="COI"/>
    <s v="ETO-RD-GU"/>
    <s v="LD01066094"/>
    <n v="5710174148"/>
    <x v="32"/>
    <m/>
    <n v="791623"/>
    <n v="8713773"/>
    <s v="190-13647444"/>
    <s v="EMERGENCIAL"/>
    <s v="SS ATENDIDA"/>
    <x v="999"/>
    <d v="2026-03-22T06:39:51"/>
    <d v="2026-03-21T11:43:12"/>
    <s v="BLOCO TRANSFORMADOR DE DISTRIBUIÇÃO"/>
    <s v="SAO VALERIO"/>
    <s v="JONATAN ALVES DE SOUZA"/>
    <s v="RURAL"/>
    <s v="FORMS SUBST DE TRANSFORMADOR"/>
    <s v="SEGUE SOLICITAÇÃO DE TRAFO QUEIMADO NA RDR DE SÃO VALERIO TRAFO ESTOUROU A BUCHA PRIMARIA COM A DESCARGA"/>
    <n v="15"/>
    <n v="15"/>
    <s v="15KVA"/>
    <d v="2026-07-21T19:08:30"/>
    <m/>
    <m/>
    <m/>
  </r>
  <r>
    <s v="ETO-RD-GR 00504/2026"/>
    <x v="999"/>
    <n v="712600346"/>
    <n v="8812"/>
    <s v="FORMS"/>
    <s v="QUEIMADO"/>
    <s v="DESCARGA ATMOSFÉRICA"/>
    <s v="QUEIMADO"/>
    <s v="DESCARGA ATMOSFÉRICA"/>
    <s v="MC - SUBSTITUIÇÃO DE TRANSFORMADOR"/>
    <n v="1336631"/>
    <n v="2026"/>
    <s v="COI"/>
    <s v="ETO-RD-GR"/>
    <s v="LD04038009"/>
    <n v="5710177009"/>
    <x v="112"/>
    <m/>
    <n v="757168"/>
    <n v="9018133"/>
    <s v="190-13686607"/>
    <s v="EMERGENCIAL"/>
    <s v="SS ATENDIDA"/>
    <x v="1000"/>
    <d v="2026-05-03T11:26:00"/>
    <d v="2026-05-05T17:04:41"/>
    <s v="BLOCO TRANSFORMADOR DE DISTRIBUIÇÃO"/>
    <s v="GUARAI"/>
    <s v="VALERIA DE JESUS BORGES CARVAL"/>
    <s v="RURAL"/>
    <s v="FORMS SUBST DE TRANSFORMADOR"/>
    <s v="trafo queimado 5710177009 - 15KVA - 34,5KV - para raio queimado - acesso caminhonete  IND FAZENDA PALESTINAcliente ELI BATISTA - UC 4411323RDR Guarai tel: 63992834154"/>
    <n v="25"/>
    <n v="15"/>
    <s v="15KVA"/>
    <d v="2026-07-21T19:08:30"/>
    <m/>
    <m/>
    <m/>
  </r>
  <r>
    <s v="ETO-RD-GU 00266/2026"/>
    <x v="1000"/>
    <n v="412600251"/>
    <n v="8812"/>
    <s v="FORMS"/>
    <s v="QUEIMADO"/>
    <s v="DESCARGA ATMOSFÉRICA"/>
    <s v="QUEIMADO"/>
    <s v="DESCARGA ATMOSFÉRICA"/>
    <s v="MC - SUBSTITUIÇÃO DE TRANSFORMADOR"/>
    <n v="1315253"/>
    <n v="2026"/>
    <s v="COI"/>
    <s v="ETO-RD-GU"/>
    <s v="LD02040003"/>
    <n v="5710182076"/>
    <x v="63"/>
    <m/>
    <n v="687889"/>
    <n v="8714600"/>
    <s v="190-13870382"/>
    <s v="EMERGENCIAL"/>
    <s v="SS ATENDIDA"/>
    <x v="1001"/>
    <d v="2026-02-27T08:58:12"/>
    <d v="2026-02-28T17:47:45"/>
    <s v="BLOCO TRANSFORMADOR DE DISTRIBUIÇÃO"/>
    <s v="DUERE"/>
    <s v="JURANDY GOMES DE OLIVEIRA"/>
    <s v="RURAL"/>
    <s v="FORMS SUBST DE TRANSFORMADOR"/>
    <s v="trafo 5710182076 queimado em campo de 15 kva para raio quiemado tensão 19.9 kv acesso camionete"/>
    <n v="15"/>
    <n v="15"/>
    <s v="15"/>
    <d v="2026-07-21T19:08:30"/>
    <m/>
    <m/>
    <m/>
  </r>
  <r>
    <s v="ETO-RD-AG 00325/2026"/>
    <x v="1001"/>
    <n v="662600189"/>
    <n v="8812"/>
    <s v="FORMS"/>
    <s v="QUEIMADO"/>
    <s v="DESCARGA ATMOSFÉRICA"/>
    <s v="QUEIMADO"/>
    <s v="DESCARGA ATMOSFÉRICA"/>
    <s v="MC - SUBSTITUIÇÃO DE TRANSFORMADOR"/>
    <n v="1323524"/>
    <n v="2026"/>
    <s v="COI"/>
    <s v="ETO-RD-AG"/>
    <s v="LD02109039"/>
    <n v="5710188039"/>
    <x v="93"/>
    <m/>
    <n v="820348"/>
    <n v="9373679"/>
    <s v="190-13720970"/>
    <s v="EMERGENCIAL"/>
    <s v="SS ATENDIDA"/>
    <x v="1002"/>
    <d v="2026-03-24T01:09:36"/>
    <d v="2026-03-26T17:56:08"/>
    <s v="BLOCO TRANSFORMADOR DE DISTRIBUIÇÃO"/>
    <s v="ARAGUATINS"/>
    <s v="CLEIDSON RODRIGUES VIEIRA"/>
    <s v="RURAL"/>
    <s v="FORMS SUBST DE TRANSFORMADOR"/>
    <s v="Trafo 5710188039 de 15KVA na 13.8KV e para raio queimadolocal RDU de Araguatins Acesso só para camioneta039OP05 984670454"/>
    <n v="15"/>
    <n v="15"/>
    <s v="15KVA"/>
    <d v="2026-07-21T19:08:30"/>
    <m/>
    <m/>
    <m/>
  </r>
  <r>
    <s v="ENC-RD-PS 00489/2026"/>
    <x v="1002"/>
    <n v="212600450"/>
    <n v="8812"/>
    <s v="FORMS"/>
    <s v="QUEIMADO"/>
    <s v="DESCARGA ATMOSFÉRICA"/>
    <s v="QUEIMADO"/>
    <s v="DESCARGA ATMOSFÉRICA"/>
    <s v="MC - SUBSTITUIÇÃO DE TRANSFORMADOR"/>
    <n v="1338926"/>
    <n v="2026"/>
    <s v="COI"/>
    <s v="ENC-RD-PS"/>
    <s v="LD05062013"/>
    <n v="5710190233"/>
    <x v="29"/>
    <m/>
    <n v="718784"/>
    <n v="8927234"/>
    <s v="190-13679424"/>
    <s v="EMERGENCIAL"/>
    <s v="SS ATENDIDA"/>
    <x v="1003"/>
    <d v="2026-04-30T18:10:00"/>
    <d v="2026-05-03T11:19:36"/>
    <s v="BLOCO TRANSFORMADOR DE DISTRIBUIÇÃO"/>
    <s v="ABREULANDIA"/>
    <s v="THIAGO BORGES DE OLIVEIRA"/>
    <s v="RURAL"/>
    <s v="FORMS SUBST DE TRANSFORMADOR"/>
    <s v="segue ss para tratativa com equipe de manutençao o quanto antessubstituir trafo 5710190233 na rdr de abreulandiaequipe informou que o poste do trafo esta um pouco trincada, mais teria segurança para troca o trafo"/>
    <n v="15"/>
    <n v="15"/>
    <s v="15"/>
    <d v="2026-07-21T19:08:30"/>
    <m/>
    <m/>
    <m/>
  </r>
  <r>
    <s v="ETO-RD-GU 00291/2026"/>
    <x v="1003"/>
    <n v="412600271"/>
    <n v="8812"/>
    <s v="FORMS"/>
    <s v="QUEIMADO"/>
    <s v="DESCARGA ATMOSFÉRICA"/>
    <s v="QUEIMADO"/>
    <s v="DESCARGA ATMOSFÉRICA"/>
    <s v="MC - SUBSTITUIÇÃO DE TRANSFORMADOR"/>
    <n v="1317288"/>
    <n v="2026"/>
    <s v="COI"/>
    <s v="ETO-RD-GU"/>
    <s v="LD01036052"/>
    <n v="5710192052"/>
    <x v="126"/>
    <m/>
    <n v="624471"/>
    <n v="8685453"/>
    <s v="190-13709691"/>
    <s v="EMERGENCIAL"/>
    <s v="SS ATENDIDA"/>
    <x v="1004"/>
    <d v="2026-03-05T18:35:07"/>
    <d v="2026-03-07T17:30:38"/>
    <s v="BLOCO TRANSFORMADOR DE DISTRIBUIÇÃO"/>
    <s v="FORMOSO DO ARAGUAIA"/>
    <s v="CARLOS ALBERTO COUTINHO DE MOR"/>
    <s v="RURAL"/>
    <s v="FORMS SUBST DE TRANSFORMADOR"/>
    <s v="segue nota para substituiçao de tranformador queimado asseço livre para camionete"/>
    <n v="15"/>
    <n v="15"/>
    <s v="10kva"/>
    <d v="2026-07-21T19:08:30"/>
    <m/>
    <m/>
    <m/>
  </r>
  <r>
    <s v="ENC-RD-PS 00459/2026"/>
    <x v="1004"/>
    <n v="212600421"/>
    <n v="8812"/>
    <s v="FORMS"/>
    <s v="QUEIMADO"/>
    <s v="DESCARGA ATMOSFÉRICA"/>
    <s v="QUEIMADO"/>
    <s v="DESCARGA ATMOSFÉRICA"/>
    <s v="MC - SUBSTITUIÇÃO DE TRANSFORMADOR"/>
    <n v="1334739"/>
    <n v="2026"/>
    <s v="COI"/>
    <s v="ENC-RD-PS"/>
    <s v="LD01025012"/>
    <n v="5710193012"/>
    <x v="73"/>
    <m/>
    <n v="678823"/>
    <n v="8829911"/>
    <s v="190-13676856"/>
    <s v="EMERGENCIAL"/>
    <s v="SS ATENDIDA"/>
    <x v="1005"/>
    <d v="2026-04-18T13:22:00"/>
    <d v="2026-04-20T14:50:18"/>
    <s v="BLOCO TRANSFORMADOR DE DISTRIBUIÇÃO"/>
    <s v="CRISTALANDIA"/>
    <s v="THIAGO BORGES DE OLIVEIRA"/>
    <s v="RURAL"/>
    <s v="FORMS SUBST DE TRANSFORMADOR"/>
    <s v="Segue ss para tratativa com equipe de manutençao o quanto antes substituir trafo 5710193012 queimado na rdr de cristalandia"/>
    <n v="15"/>
    <n v="15"/>
    <s v="15"/>
    <d v="2026-07-21T19:08:30"/>
    <m/>
    <m/>
    <m/>
  </r>
  <r>
    <s v="ETO-RD-AR 00279/2026"/>
    <x v="1005"/>
    <n v="612600170"/>
    <n v="8812"/>
    <s v="FORMS"/>
    <s v="QUEIMADO"/>
    <s v="BUCHA DANIFICADA"/>
    <s v="QUEIMADO"/>
    <s v="DESCARGA ATMOSFÉRICA"/>
    <s v="MC - SUBSTITUIÇÃO DE TRANSFORMADOR"/>
    <n v="1311513"/>
    <n v="2026"/>
    <s v="MANUT"/>
    <s v="ETO-RD-AR"/>
    <s v="LD01095030"/>
    <n v="5710193030"/>
    <x v="3"/>
    <m/>
    <n v="765479"/>
    <n v="9270695"/>
    <s v="190-13648016"/>
    <s v="EMERGENCIAL"/>
    <s v="SS ATENDIDA"/>
    <x v="1006"/>
    <d v="2026-02-10T16:40:00"/>
    <d v="2026-02-13T09:23:29"/>
    <s v="BLOCO TRANSFORMADOR DE DISTRIBUIÇÃO"/>
    <s v="XAMBIOA"/>
    <s v="LEANDRO BISPO DE BARROS"/>
    <s v="RURAL"/>
    <s v="FORMS SUBST DE TRANSFORMADOR"/>
    <s v="transformador 5710193030 queimado pararaio danificado acesso caminhonete cabo rompido equipe 030op01 992283657"/>
    <n v="15"/>
    <n v="15"/>
    <s v="15kva"/>
    <d v="2026-07-21T19:08:30"/>
    <m/>
    <m/>
    <m/>
  </r>
  <r>
    <s v="ETO-RD-GU 00222/2026"/>
    <x v="1006"/>
    <n v="412600217"/>
    <n v="8812"/>
    <s v="FORMS"/>
    <s v="QUEIMADO"/>
    <s v="DESCARGA ATMOSFÉRICA"/>
    <s v="QUEIMADO"/>
    <s v="DESCARGA ATMOSFÉRICA"/>
    <s v="MC - SUBSTITUIÇÃO DE TRANSFORMADOR"/>
    <n v="1312828"/>
    <n v="2026"/>
    <s v="COI"/>
    <s v="ETO-RD-GU"/>
    <s v="LD02003036"/>
    <n v="5710195029"/>
    <x v="54"/>
    <m/>
    <n v="776194"/>
    <n v="8561379"/>
    <s v="190-13686497"/>
    <s v="EMERGENCIAL"/>
    <s v="SS ATENDIDA"/>
    <x v="1007"/>
    <d v="2026-02-20T06:51:37"/>
    <d v="2026-02-19T21:43:41"/>
    <s v="BLOCO TRANSFORMADOR DE DISTRIBUIÇÃO"/>
    <s v="PALMEIROPOLIS"/>
    <s v="JONATAN ALVES DE SOUZA"/>
    <s v="RURAL"/>
    <s v="FORMS SUBST DE TRANSFORMADOR"/>
    <s v="SEGUE SOLICITAÇÃO DE SERVIÇO PARA TROCA DE TRAFO QUEIMADO"/>
    <n v="15"/>
    <n v="15"/>
    <s v="15KVA"/>
    <d v="2026-07-21T19:08:30"/>
    <m/>
    <m/>
    <m/>
  </r>
  <r>
    <s v="ETO-RD-GR 00467/2026"/>
    <x v="1007"/>
    <n v="712600325"/>
    <n v="8812"/>
    <s v="FORMS"/>
    <s v="QUEIMADO"/>
    <s v="DESCARGA ATMOSFÉRICA"/>
    <s v="QUEIMADO"/>
    <s v="DESCARGA ATMOSFÉRICA"/>
    <s v="MC - SUBSTITUIÇÃO DE TRANSFORMADOR"/>
    <n v="1335374"/>
    <n v="2026"/>
    <s v="COI"/>
    <s v="ETO-RD-GR"/>
    <s v="LD04038009"/>
    <n v="5710201009"/>
    <x v="112"/>
    <m/>
    <n v="763055"/>
    <n v="9039987"/>
    <s v="190-13870386"/>
    <s v="EMERGENCIAL"/>
    <s v="SS ATENDIDA"/>
    <x v="1008"/>
    <d v="2026-04-22T19:01:00"/>
    <d v="2026-04-25T12:03:41"/>
    <s v="BLOCO TRANSFORMADOR DE DISTRIBUIÇÃO"/>
    <s v="GUARAI"/>
    <s v="CLEIBER DA SILVA"/>
    <s v="RURAL"/>
    <s v="FORMS SUBST DE TRANSFORMADOR"/>
    <s v="trafo 5710201009 e para raio queimado acesso livreequipe 009op39"/>
    <n v="15"/>
    <n v="15"/>
    <s v="15"/>
    <d v="2026-07-21T19:08:30"/>
    <m/>
    <m/>
    <m/>
  </r>
  <r>
    <s v="ETO-RD-AR 00010/2026"/>
    <x v="1008"/>
    <n v="612600025"/>
    <n v="8812"/>
    <s v="FORMS"/>
    <s v="QUEIMADO"/>
    <s v="DESCARGA ATMOSFÉRICA"/>
    <s v="QUEIMADO"/>
    <s v="NÃO IDENTIFICADO"/>
    <s v="MC - SUBSTITUIÇÃO DE TRANSFORMADOR"/>
    <n v="1278726"/>
    <n v="2026"/>
    <s v="COI"/>
    <s v="ETO-RD-AR"/>
    <s v="LD03010004"/>
    <n v="5710201040"/>
    <x v="18"/>
    <m/>
    <n v="739228"/>
    <n v="9245833"/>
    <s v="190-13694074"/>
    <s v="EMERGENCIAL"/>
    <s v="SS ATENDIDA"/>
    <x v="1009"/>
    <d v="2026-01-04T14:50:00"/>
    <d v="2026-01-06T18:22:22"/>
    <s v="BLOCO TRANSFORMADOR DE DISTRIBUIÇÃO"/>
    <s v="ARAGOMINAS"/>
    <s v="GUILHERME BORGES DE OLIVEIRA"/>
    <s v="RURAL"/>
    <s v="FORMS SUBST DE TRANSFORMADOR"/>
    <s v="5710201040 10 kva 34.5kv e para raio acesso livre"/>
    <n v="15"/>
    <n v="10"/>
    <s v="10KVA"/>
    <d v="2026-07-21T19:08:30"/>
    <m/>
    <m/>
    <m/>
  </r>
  <r>
    <s v="ETO-RD-GU 00001/2026"/>
    <x v="1009"/>
    <n v="412600031"/>
    <n v="8812"/>
    <s v="FORMS"/>
    <s v="QUEIMADO"/>
    <s v="DESCARGA ATMOSFÉRICA"/>
    <s v="QUEIMADO"/>
    <s v="DESCARGA ATMOSFÉRICA"/>
    <s v="MC - SUBSTITUIÇÃO DE TRANSFORMADOR"/>
    <n v="1277172"/>
    <n v="2026"/>
    <s v="COI"/>
    <s v="ETO-RD-GU"/>
    <s v="LD04040003"/>
    <n v="5710202089"/>
    <x v="26"/>
    <m/>
    <n v="737824"/>
    <n v="8652274"/>
    <s v="190-13691498"/>
    <s v="EMERGENCIAL"/>
    <s v="SS ATENDIDA"/>
    <x v="1010"/>
    <d v="2026-01-06T12:13:15"/>
    <d v="2026-01-04T08:44:13"/>
    <s v="BLOCO TRANSFORMADOR DE DISTRIBUIÇÃO"/>
    <s v="SUCUPIRA"/>
    <s v="VINICIUS DE MORAIS NERY"/>
    <s v="RURAL"/>
    <s v="FORMS SUBST DE TRANSFORMADOR"/>
    <s v="segue ss para substituiçao de trafo 5710202089 queimado trafo de 15kva tensao 34,5kv para raio queimado acesso livre com equipe de manutencao , na rural de sucupira .IND FAZENDA VERDES MARES, 0"/>
    <n v="15"/>
    <n v="15"/>
    <s v="15kva"/>
    <d v="2026-07-21T19:08:30"/>
    <m/>
    <m/>
    <m/>
  </r>
  <r>
    <s v="DG-RD-PO 00226/2026"/>
    <x v="1010"/>
    <n v="312600178"/>
    <n v="25983"/>
    <s v="FORMS"/>
    <s v="AVARIADO"/>
    <s v="NÃO IDENTIFICADO"/>
    <m/>
    <m/>
    <s v="MC - SUBSTITUIÇÃO DE TRANSFORMADOR"/>
    <n v="1316606"/>
    <n v="2026"/>
    <s v="COI"/>
    <s v="DG-RD-PO"/>
    <s v="LD03046026"/>
    <n v="5710205026"/>
    <x v="14"/>
    <m/>
    <n v="865922"/>
    <n v="8820687"/>
    <s v="190-13669117"/>
    <s v="PROGRAMAVEL"/>
    <s v="SS ATENDIDA"/>
    <x v="1011"/>
    <d v="2026-03-02T16:12:00"/>
    <d v="2027-04-05T15:49:18"/>
    <s v="BLOCO TRANSFORMADOR DE DISTRIBUIÇÃO"/>
    <s v="PONTE ALTA DO TOCANTINS"/>
    <s v="LAISON OLIVEIRA CARVALHO"/>
    <s v="RURAL"/>
    <s v="FORMS SUBST DE TRANSFORMADOR"/>
    <s v="Trafo 5710205026 com tensao de saida alta, e mao tem como baixar o Tap devido o mesmo ser interno244V, 15 Kva 19,9 Kv, acesso patra camionete"/>
    <n v="15"/>
    <n v="15"/>
    <s v="15"/>
    <d v="2026-07-21T19:08:30"/>
    <m/>
    <m/>
    <m/>
  </r>
  <r>
    <s v="ETO-RD-GU 00395/2026"/>
    <x v="1011"/>
    <n v="412600361"/>
    <n v="8812"/>
    <s v="FORMS"/>
    <s v="QUEIMADO"/>
    <s v="NÃO IDENTIFICADO"/>
    <s v="QUEIMADO"/>
    <s v="NÃO IDENTIFICADO"/>
    <s v="MC - SUBSTITUIÇÃO DE TRANSFORMADOR"/>
    <n v="1325526"/>
    <n v="2026"/>
    <s v="COI"/>
    <s v="ETO-RD-GU"/>
    <s v="LD02040003"/>
    <n v="5710207076"/>
    <x v="63"/>
    <m/>
    <n v="689605"/>
    <n v="8700153"/>
    <s v="190-13649377"/>
    <s v="EMERGENCIAL"/>
    <s v="SS ATENDIDA"/>
    <x v="1012"/>
    <d v="2026-04-02T15:14:56"/>
    <d v="2026-03-30T11:58:53"/>
    <s v="BLOCO TRANSFORMADOR DE DISTRIBUIÇÃO"/>
    <s v="CARIRI DO TOCANTINS"/>
    <s v="Wilmar Lucas Rodrigues Noleto"/>
    <s v="RURAL"/>
    <s v="FORMS SUBST DE TRANSFORMADOR"/>
    <s v="TRAFO QUEIMADO NA RDR DE DUERE, TRAFO DE 75KVA E PARA RAIO QUEIMADO, ACESSO LIVRE, EQUIPE INFORMOU QUE PRECISA FAZER UMA MELHORIA DE ATERRAMENTO NO LOCAL."/>
    <n v="75"/>
    <n v="75"/>
    <s v="75kva"/>
    <d v="2026-07-21T19:08:30"/>
    <m/>
    <m/>
    <m/>
  </r>
  <r>
    <s v="DG-RD-PO 00303/2026"/>
    <x v="1012"/>
    <n v="312600234"/>
    <n v="8812"/>
    <s v="FORMS"/>
    <s v="QUEIMADO"/>
    <s v="NÃO IDENTIFICADO"/>
    <m/>
    <m/>
    <s v="MC - SUBSTITUIÇÃO DE TRANSFORMADOR"/>
    <n v="1328589"/>
    <n v="2026"/>
    <s v="COI"/>
    <s v="DG-RD-PO"/>
    <s v="LD01072001"/>
    <n v="5710210001"/>
    <x v="159"/>
    <m/>
    <n v="786283"/>
    <n v="8822552"/>
    <s v="190-13643601"/>
    <s v="EMERGENCIAL"/>
    <s v="SS ATENDIDA"/>
    <x v="1013"/>
    <d v="2026-04-02T17:12:00"/>
    <d v="2026-04-05T11:01:02"/>
    <s v="BLOCO TRANSFORMADOR DE DISTRIBUIÇÃO"/>
    <s v="PORTO NACIONAL"/>
    <s v="HERBSON DE AMORIM GOMES"/>
    <s v="RURAL"/>
    <s v="FORMS SUBST DE TRANSFORMADOR"/>
    <s v="TRAFO 5710210001 E PARA RAIO QUEIMADO POTENCI: 45KVA 34500ACESSO: LIVRE"/>
    <n v="45"/>
    <n v="45"/>
    <s v="45KVA"/>
    <d v="2026-07-21T19:08:30"/>
    <m/>
    <m/>
    <m/>
  </r>
  <r>
    <s v="ETO-RD-GR 00303/2026"/>
    <x v="1013"/>
    <n v="712600203"/>
    <n v="8812"/>
    <s v="FORMS"/>
    <s v="QUEIMADO"/>
    <s v="VAZAMENTO DE ÓLEO"/>
    <s v="AVARIADO"/>
    <s v="VAZAMENTO DE ÓLEO"/>
    <s v="MC - SUBSTITUIÇÃO DE TRANSFORMADOR"/>
    <n v="1316878"/>
    <n v="2026"/>
    <s v="COI"/>
    <s v="ETO-RD-GR"/>
    <s v="LD02022033"/>
    <n v="5710210111"/>
    <x v="12"/>
    <m/>
    <n v="729171"/>
    <n v="9071395"/>
    <s v="190-13710516"/>
    <s v="EMERGENCIAL"/>
    <s v="SS ATENDIDA"/>
    <x v="1014"/>
    <d v="2026-03-03T14:37:57"/>
    <d v="2026-03-05T11:35:20"/>
    <s v="BLOCO TRANSFORMADOR DE DISTRIBUIÇÃO"/>
    <s v="PEQUIZEIRO"/>
    <s v="EZEQUIEL CAVALCANTE DOS SANTOS"/>
    <s v="RURAL"/>
    <s v="FORMS SUBST DE TRANSFORMADOR"/>
    <s v="Trafo 5710210111 queimado potência 15kva tensão34,5kv para-raio queimado não tem acesso."/>
    <m/>
    <m/>
    <s v="15"/>
    <d v="2026-07-21T19:08:30"/>
    <m/>
    <m/>
    <m/>
  </r>
  <r>
    <s v="ETO-RD-GU 00397/2026"/>
    <x v="1014"/>
    <n v="412600329"/>
    <n v="8385"/>
    <s v="FORMS"/>
    <s v="QUEIMADO"/>
    <s v="DESCARGA ATMOSFÉRICA"/>
    <s v="QUEIMADO"/>
    <s v="DESCARGA ATMOSFÉRICA"/>
    <s v="MC - SUBSTITUIÇÃO DE TRANSFORMADOR"/>
    <n v="1325752"/>
    <n v="2026"/>
    <s v="COI"/>
    <s v="ETO-RD-GU"/>
    <s v="LD04040003"/>
    <n v="5710211089"/>
    <x v="26"/>
    <m/>
    <n v="737591"/>
    <n v="8662024"/>
    <s v="190-13665635"/>
    <s v="EMERGENCIAL"/>
    <s v="SS ATENDIDA"/>
    <x v="1015"/>
    <d v="2026-03-28T20:07:54"/>
    <d v="2026-03-30T20:02:42"/>
    <s v="BLOCO TRANSFORMADOR DE DISTRIBUIÇÃO"/>
    <s v="SUCUPIRA"/>
    <s v="MARCELO LIMA DAMASCENO"/>
    <s v="RURAL"/>
    <s v="FORMS SUBST DE TRANSFORMADOR"/>
    <s v="transformador queimado acesso para caminhonete"/>
    <n v="15"/>
    <n v="5"/>
    <s v="05kva"/>
    <d v="2026-07-21T19:08:30"/>
    <m/>
    <m/>
    <m/>
  </r>
  <r>
    <s v="DG-RD-PO 00311/2026"/>
    <x v="1015"/>
    <n v="312600246"/>
    <n v="8812"/>
    <s v="FORMS"/>
    <s v="QUEIMADO"/>
    <s v="DESCARGA ATMOSFÉRICA"/>
    <m/>
    <m/>
    <s v="MC - SUBSTITUIÇÃO DE TRANSFORMADOR"/>
    <n v="1330494"/>
    <n v="2026"/>
    <s v="COI"/>
    <s v="DG-RD-PO"/>
    <s v="AL01026041"/>
    <n v="5710213110"/>
    <x v="101"/>
    <m/>
    <n v="717676"/>
    <n v="8775033"/>
    <s v="190-13712845"/>
    <s v="EMERGENCIAL"/>
    <s v="SS ATENDIDA"/>
    <x v="1016"/>
    <d v="2026-04-08T16:28:00"/>
    <d v="2026-04-10T18:22:57"/>
    <s v="BLOCO TRANSFORMADOR DE DISTRIBUIÇÃO"/>
    <s v="SANTA RITA DO TOCANTINS"/>
    <s v="Leonardo Oliveira Bezerra Mato"/>
    <s v="RURAL"/>
    <s v="FORMS SUBST DE TRANSFORMADOR"/>
    <s v="Segue SS de trafo 5710213110 queimado para devidas trativas com equipé de manutenção.Potencia 15 kvaTensão 13,8 kv aceso livre para raio queimado"/>
    <n v="15"/>
    <n v="15"/>
    <s v="15 KVA "/>
    <d v="2026-07-21T19:08:30"/>
    <m/>
    <m/>
    <m/>
  </r>
  <r>
    <s v="ETO-RD-GU 00448/2026"/>
    <x v="1016"/>
    <n v="412600376"/>
    <n v="8812"/>
    <s v="FORMS"/>
    <s v="QUEIMADO"/>
    <s v="DESCARGA ATMOSFÉRICA"/>
    <s v="QUEIMADO"/>
    <s v="DESCARGA ATMOSFÉRICA"/>
    <s v="MC - SUBSTITUIÇÃO DE TRANSFORMADOR"/>
    <n v="1331338"/>
    <n v="2026"/>
    <s v="DEOP"/>
    <s v="ETO-RD-GU"/>
    <s v="LD01003036"/>
    <n v="5710214032"/>
    <x v="36"/>
    <m/>
    <n v="675947"/>
    <n v="8600432"/>
    <s v="190-12311870"/>
    <s v="EMERGENCIAL"/>
    <s v="SS ATENDIDA"/>
    <x v="1017"/>
    <d v="2026-04-13T09:57:22"/>
    <d v="2026-04-14T19:21:39"/>
    <s v="BLOCO TRANSFORMADOR DE DISTRIBUIÇÃO"/>
    <s v="ARAGUACU"/>
    <s v="Glauk Henrique Miranda Cardoso"/>
    <s v="RURAL"/>
    <s v="FORMS SUBST DE TRANSFORMADOR"/>
    <s v="CHECK LIST TRAFO QUEIMADO- Trafo: 5710214032- Potência: 15 kva- Tensão: 19.9- Para raios: Queimado- Causa: Provalvelmente Descarga Atimosferica - Acesso: Livre- Há alguma outra anomalia: Nao- Endereço: Fazenda Planice - Equipe: 032OP01 - Telefone: 63 99220-2462/  63 99137-7961"/>
    <n v="15"/>
    <n v="15"/>
    <s v="15 KVA"/>
    <d v="2026-07-21T19:08:30"/>
    <m/>
    <m/>
    <m/>
  </r>
  <r>
    <s v="ETO-RD-GR 00570/2026"/>
    <x v="1017"/>
    <n v="712600380"/>
    <n v="8812"/>
    <s v="FORMS"/>
    <s v="QUEIMADO"/>
    <s v="DESCARGA ATMOSFÉRICA"/>
    <s v="QUEIMADO"/>
    <s v="DESCARGA ATMOSFÉRICA"/>
    <s v="MC - SUBSTITUIÇÃO DE TRANSFORMADOR"/>
    <n v="1348099"/>
    <n v="2026"/>
    <s v="COI"/>
    <s v="ETO-RD-GR"/>
    <s v="LD02022033"/>
    <n v="5710214111"/>
    <x v="12"/>
    <m/>
    <n v="731789"/>
    <n v="9069175"/>
    <s v="190-13697692"/>
    <s v="EMERGENCIAL"/>
    <s v="SS ATENDIDA"/>
    <x v="1018"/>
    <d v="2026-05-31T14:21:00"/>
    <d v="2026-06-03T09:44:58"/>
    <s v="BLOCO TRANSFORMADOR DE DISTRIBUIÇÃO"/>
    <s v="PEQUIZEIRO"/>
    <s v="SIRDEIS ALVES MONTEIRO"/>
    <s v="RURAL"/>
    <s v="FORMS SUBST DE TRANSFORMADOR"/>
    <s v="trafo 5710214111 queimado"/>
    <n v="15"/>
    <n v="15"/>
    <s v="15kva"/>
    <d v="2026-07-21T19:08:30"/>
    <m/>
    <m/>
    <m/>
  </r>
  <r>
    <s v="ETO-RD-AR 00931/2026"/>
    <x v="1018"/>
    <n v="612600573"/>
    <n v="8812"/>
    <s v="FORMS"/>
    <s v="QUEIMADO"/>
    <s v="BUCHA DANIFICADA"/>
    <s v="AVARIADO"/>
    <s v="BUCHA MT/ BT DANIFICADA"/>
    <s v="MC - SUBSTITUIÇÃO DE TRANSFORMADOR"/>
    <n v="1350416"/>
    <n v="2026"/>
    <s v="MANUT"/>
    <s v="ETO-RD-AR"/>
    <s v="LD02010153"/>
    <n v="5710220136"/>
    <x v="34"/>
    <m/>
    <n v="735855"/>
    <n v="9166729"/>
    <s v="190-13704528"/>
    <s v="EMERGENCIAL"/>
    <s v="SS ATENDIDA"/>
    <x v="1019"/>
    <d v="2026-05-31T19:50:00"/>
    <d v="2026-06-02T17:56:49"/>
    <s v="BLOCO TRANSFORMADOR DE DISTRIBUIÇÃO"/>
    <s v="PAU D'ARCO"/>
    <s v="LEANDRO BISPO DE BARROS"/>
    <s v="RURAL"/>
    <s v="FORMS SUBST DE TRANSFORMADOR"/>
    <s v="trafo 5710220136 queimadoobs estrutura do trafo e da chave 0310220136 quebrada, aberto nota."/>
    <n v="15"/>
    <n v="10"/>
    <s v="10KVA"/>
    <d v="2026-07-21T19:08:30"/>
    <m/>
    <m/>
    <m/>
  </r>
  <r>
    <s v="ETO-RD-GU 00538/2026"/>
    <x v="1019"/>
    <n v="412600457"/>
    <n v="8812"/>
    <s v="FORMS"/>
    <s v="QUEIMADO"/>
    <s v="DESCARGA ATMOSFÉRICA"/>
    <s v="QUEIMADO"/>
    <s v="DESCARGA ATMOSFÉRICA"/>
    <s v="MC - SUBSTITUIÇÃO DE TRANSFORMADOR"/>
    <n v="1345179"/>
    <n v="2026"/>
    <s v="COI"/>
    <s v="ETO-RD-GU"/>
    <s v="AL01003036"/>
    <n v="5710228047"/>
    <x v="119"/>
    <m/>
    <n v="671543"/>
    <n v="8626279"/>
    <s v="190-13677145"/>
    <s v="EMERGENCIAL"/>
    <s v="SS ATENDIDA"/>
    <x v="1020"/>
    <d v="2026-05-13T18:00:00"/>
    <d v="2026-05-16T00:22:31"/>
    <s v="BLOCO TRANSFORMADOR DE DISTRIBUIÇÃO"/>
    <s v="FIGUEIROPOLIS"/>
    <s v="ZELITO ALVES DELGADO"/>
    <s v="RURAL"/>
    <s v="FORMS SUBST DE TRANSFORMADOR"/>
    <s v="trafo e para raio queimado 15kva 7.9kv 5710228047 faz.aroeira rdr de figueropolis equipe 036op02"/>
    <n v="15"/>
    <n v="15"/>
    <s v="15kva"/>
    <d v="2026-07-21T19:08:30"/>
    <m/>
    <m/>
    <m/>
  </r>
  <r>
    <s v="ENC-RD-PS 00401/2026"/>
    <x v="1020"/>
    <n v="212600348"/>
    <n v="8812"/>
    <s v="FORMS"/>
    <s v="QUEIMADO"/>
    <s v="DESCARGA ATMOSFÉRICA"/>
    <s v="QUEIMADO"/>
    <s v="DESCARGA ATMOSFÉRICA"/>
    <s v="MC - SUBSTITUIÇÃO DE TRANSFORMADOR"/>
    <n v="1324838"/>
    <n v="2026"/>
    <s v="COI"/>
    <s v="ENC-RD-PS"/>
    <s v="LD04062013"/>
    <n v="5710229085"/>
    <x v="13"/>
    <m/>
    <n v="728121"/>
    <n v="8902807"/>
    <s v="190-13711650"/>
    <s v="EMERGENCIAL"/>
    <s v="SS ATENDIDA"/>
    <x v="1021"/>
    <d v="2026-03-25T19:40:00"/>
    <d v="2026-03-28T15:14:45"/>
    <s v="BLOCO TRANSFORMADOR DE DISTRIBUIÇÃO"/>
    <s v="MONTE SANTO DO TOCANTINS"/>
    <s v="Felipe Batista Ferrreira"/>
    <s v="RURAL"/>
    <s v="FORMS SUBST DE TRANSFORMADOR"/>
    <s v="TR 571022908515KVAPARA RAIO BOM ACESSO LIVRE CAMINHONETE TENSAO 34500013OP01 ESTEVE NO LOCAL"/>
    <n v="15"/>
    <n v="15"/>
    <s v="15KVA"/>
    <d v="2026-07-21T19:08:30"/>
    <m/>
    <m/>
    <m/>
  </r>
  <r>
    <s v="ETO-RD-AR 00408/2026"/>
    <x v="1021"/>
    <n v="612600253"/>
    <n v="8812"/>
    <s v="FORMS"/>
    <s v="QUEIMADO"/>
    <s v="DESCARGA ATMOSFÉRICA"/>
    <s v="QUEIMADO"/>
    <s v="DESCARGA ATMOSFÉRICA"/>
    <s v="MC - SUBSTITUIÇÃO DE TRANSFORMADOR"/>
    <n v="1299315"/>
    <n v="2026"/>
    <s v="COI"/>
    <s v="ETO-RD-AR"/>
    <s v="LD03010004"/>
    <n v="5710230159"/>
    <x v="18"/>
    <m/>
    <n v="759923"/>
    <n v="9224902"/>
    <s v="190-12311797"/>
    <s v="EMERGENCIAL"/>
    <s v="SS ATENDIDA"/>
    <x v="1022"/>
    <d v="2026-03-03T01:43:00"/>
    <d v="2026-03-05T17:20:17"/>
    <s v="BLOCO TRANSFORMADOR DE DISTRIBUIÇÃO"/>
    <s v="MURICILANDIA"/>
    <s v="PAULO SERGIO CAETANO FREIRE"/>
    <s v="RURAL"/>
    <s v="FORMS SUBST DE TRANSFORMADOR"/>
    <s v="TRAFO 5710230159 DE 15 KVA NA DE 19.9 QUEIMADO PARA RAIO TAMBÉM ACESSO BOM FEITO TESTE AVAZIO CONSTATADO QUEIMADO COM VAZAMENTO DE ÓLEO"/>
    <n v="15"/>
    <n v="10"/>
    <s v="10 KVA "/>
    <d v="2026-07-21T19:08:30"/>
    <m/>
    <m/>
    <m/>
  </r>
  <r>
    <s v="ETO-RD-GU 00449/2026"/>
    <x v="1022"/>
    <n v="412600374"/>
    <n v="8812"/>
    <s v="FORMS"/>
    <s v="QUEIMADO"/>
    <s v="DESCARGA ATMOSFÉRICA"/>
    <s v="QUEIMADO"/>
    <s v="DESCARGA ATMOSFÉRICA"/>
    <s v="MC - SUBSTITUIÇÃO DE TRANSFORMADOR"/>
    <n v="1331474"/>
    <n v="2026"/>
    <s v="COI"/>
    <s v="ETO-RD-GU"/>
    <s v="LD03040003"/>
    <n v="5710234076"/>
    <x v="76"/>
    <m/>
    <n v="708017"/>
    <n v="8726769"/>
    <s v="190-13671163"/>
    <s v="EMERGENCIAL"/>
    <s v="SS ATENDIDA"/>
    <x v="1023"/>
    <d v="2026-04-13T16:52:09"/>
    <d v="2026-04-15T20:30:22"/>
    <s v="BLOCO TRANSFORMADOR DE DISTRIBUIÇÃO"/>
    <s v="DUERE"/>
    <s v="MARCELO LIMA DAMASCENO"/>
    <s v="RURAL"/>
    <s v="FORMS SUBST DE TRANSFORMADOR"/>
    <s v="transformador e para raio queimado"/>
    <n v="15"/>
    <n v="15"/>
    <s v="15kva"/>
    <d v="2026-07-21T19:08:30"/>
    <m/>
    <m/>
    <m/>
  </r>
  <r>
    <s v="ETO-RD-AR 00869/2026"/>
    <x v="1023"/>
    <n v="612600529"/>
    <n v="8812"/>
    <s v="FORMS"/>
    <s v="QUEIMADO"/>
    <s v="DESCARGA ATMOSFÉRICA"/>
    <s v="QUEIMADO"/>
    <s v="DESCARGA ATMOSFÉRICA"/>
    <s v="MC - SUBSTITUIÇÃO DE TRANSFORMADOR"/>
    <n v="1345687"/>
    <n v="2026"/>
    <s v="COI"/>
    <s v="ETO-RD-AR"/>
    <s v="LD02010153"/>
    <n v="5710236025"/>
    <x v="34"/>
    <m/>
    <n v="731906"/>
    <n v="9135971"/>
    <s v="190-13665926"/>
    <s v="EMERGENCIAL"/>
    <s v="SS ATENDIDA"/>
    <x v="1024"/>
    <d v="2026-05-17T14:20:00"/>
    <d v="2026-05-19T13:19:49"/>
    <s v="BLOCO TRANSFORMADOR DE DISTRIBUIÇÃO"/>
    <s v="ARAPOEMA"/>
    <s v="EZEQUIEL CAVALCANTE DOS SANTOS"/>
    <s v="RURAL"/>
    <s v="FORMS SUBST DE TRANSFORMADOR"/>
    <s v="Trafo queimado 5710236025 potência:15kva tensão:34,5kv para-raio queimado acesso livre"/>
    <n v="15"/>
    <n v="15"/>
    <s v="15"/>
    <d v="2026-07-21T19:08:30"/>
    <m/>
    <m/>
    <m/>
  </r>
  <r>
    <s v="DG-RD-PO 00017/2026"/>
    <x v="1024"/>
    <n v="312600034"/>
    <n v="8812"/>
    <s v="FORMS"/>
    <s v="QUEIMADO"/>
    <s v="DESCARGA ATMOSFÉRICA"/>
    <m/>
    <m/>
    <s v="MC - SUBSTITUIÇÃO DE TRANSFORMADOR"/>
    <n v="1281692"/>
    <n v="2026"/>
    <s v="COI"/>
    <s v="DG-RD-PO"/>
    <s v="AL03072001"/>
    <n v="5710239035"/>
    <x v="24"/>
    <m/>
    <n v="823893"/>
    <n v="8822036"/>
    <s v="190-13665059"/>
    <s v="EMERGENCIAL"/>
    <s v="SS ATENDIDA"/>
    <x v="1025"/>
    <d v="2026-01-07T16:40:00"/>
    <d v="2026-01-06T17:54:13"/>
    <s v="BLOCO TRANSFORMADOR DE DISTRIBUIÇÃO"/>
    <s v="MONTE DO CARMO"/>
    <s v="CLEONE PEREIRA DE SOUZA LIMA"/>
    <s v="RURAL"/>
    <s v="FORMS SUBST DE TRANSFORMADOR"/>
    <s v="trafo 5710239035 25kva e para raio queimado 13,8 acesso ruim , caminhonete fica 30 metros do trafo  equipe 035op01 984566882"/>
    <n v="25"/>
    <n v="25"/>
    <s v="25kva  em campo "/>
    <d v="2026-07-21T19:08:30"/>
    <m/>
    <m/>
    <m/>
  </r>
  <r>
    <s v="ENC-RD-PS 00342/2026"/>
    <x v="1025"/>
    <n v="212600319"/>
    <n v="8812"/>
    <s v="FORMS"/>
    <s v="QUEIMADO"/>
    <s v="DESCARGA ATMOSFÉRICA"/>
    <s v="QUEIMADO"/>
    <s v="DESCARGA ATMOSFÉRICA"/>
    <s v="MC - SUBSTITUIÇÃO DE TRANSFORMADOR"/>
    <n v="1320213"/>
    <n v="2026"/>
    <s v="COI"/>
    <s v="ENC-RD-PS"/>
    <s v="LD01050008"/>
    <n v="5710240007"/>
    <x v="25"/>
    <m/>
    <n v="734589"/>
    <n v="8928312"/>
    <s v="190-13674298"/>
    <s v="EMERGENCIAL"/>
    <s v="SS ATENDIDA"/>
    <x v="1026"/>
    <d v="2026-03-14T00:00:00"/>
    <d v="2026-03-15T13:34:59"/>
    <s v="BLOCO TRANSFORMADOR DE DISTRIBUIÇÃO"/>
    <s v="MIRACEMA DO TOCANTINS"/>
    <s v="JOSE MARIA ALVES MONTEL"/>
    <s v="RURAL"/>
    <s v="FORMS SUBST DE TRANSFORMADOR"/>
    <s v="INT: 20264173961531Segue SS de TR 5710240007 15KVA/19.9KV e para-raios queimados.Acesso livre.UC 4707150FAZENDA MANU 261 99960-4098 JURANDI RODRIGUES LOPES008OP01 63 99291-1265"/>
    <n v="15"/>
    <n v="15"/>
    <s v="15"/>
    <d v="2026-07-21T19:08:30"/>
    <m/>
    <m/>
    <m/>
  </r>
  <r>
    <s v="ETO-RD-AR 00872/2026"/>
    <x v="1026"/>
    <n v="612600532"/>
    <n v="8812"/>
    <s v="FORMS"/>
    <s v="QUEIMADO"/>
    <s v="DESCARGA ATMOSFÉRICA"/>
    <s v="QUEIMADO"/>
    <s v="DESCARGA ATMOSFÉRICA"/>
    <s v="MC - SUBSTITUIÇÃO DE TRANSFORMADOR"/>
    <n v="1345916"/>
    <n v="2026"/>
    <s v="COI"/>
    <s v="ETO-RD-AR"/>
    <s v="LD01095030"/>
    <n v="5710241016"/>
    <x v="3"/>
    <m/>
    <n v="821709"/>
    <n v="9253843"/>
    <s v="190-12311673"/>
    <s v="EMERGENCIAL"/>
    <s v="SS ATENDIDA"/>
    <x v="1027"/>
    <d v="2026-05-18T16:15:00"/>
    <d v="2026-05-20T17:55:57"/>
    <s v="BLOCO TRANSFORMADOR DE DISTRIBUIÇÃO"/>
    <s v="WANDERLANDIA"/>
    <s v="STANLEY APARECIDO DO CARMO"/>
    <s v="RURAL"/>
    <s v="FORMS SUBST DE TRANSFORMADOR"/>
    <s v="Trafo 5710241016 Queimado Potencia: 10 KVATensão: 34,5 KVPara raio: Queimado Acesso: livreEquipe: 004op26 (63)99214-9597"/>
    <n v="15"/>
    <n v="10"/>
    <s v="10 KVA"/>
    <d v="2026-07-21T19:08:30"/>
    <m/>
    <m/>
    <m/>
  </r>
  <r>
    <s v="ETO-RD-GU 00196/2026"/>
    <x v="1027"/>
    <n v="412600204"/>
    <n v="8812"/>
    <s v="FORMS"/>
    <s v="QUEIMADO"/>
    <s v="NÃO IDENTIFICADO"/>
    <s v="QUEIMADO"/>
    <s v="NÃO IDENTIFICADO"/>
    <s v="MC - SUBSTITUIÇÃO DE TRANSFORMADOR"/>
    <n v="1310716"/>
    <n v="2026"/>
    <s v="COI"/>
    <s v="ETO-RD-GU"/>
    <s v="LD01066094"/>
    <n v="5710241094"/>
    <x v="32"/>
    <m/>
    <n v="783379"/>
    <n v="8693030"/>
    <s v="190-13715079"/>
    <s v="EMERGENCIAL"/>
    <s v="SS ATENDIDA"/>
    <x v="1028"/>
    <d v="2026-02-11T11:53:45"/>
    <d v="2026-02-13T12:18:22"/>
    <s v="BLOCO TRANSFORMADOR DE DISTRIBUIÇÃO"/>
    <s v="PEIXE"/>
    <s v="Wilmar Lucas Rodrigues Noleto"/>
    <s v="RURAL"/>
    <s v="FORMS SUBST DE TRANSFORMADOR"/>
    <s v="SEGUE SS DE TRAFO QUEIMADO, TRAFO DE 30KVA NA REDE DE 34.5KV, ACESSO LIVRE E PARA RAIOS QUEIMADO, PRECISA SUBSTITUIR AS 3 CHAVES DA 34,5KV."/>
    <n v="30"/>
    <n v="30"/>
    <s v="30KVA"/>
    <d v="2026-07-21T19:08:30"/>
    <m/>
    <m/>
    <m/>
  </r>
  <r>
    <s v="ETO-RD-DP 00064/2026"/>
    <x v="1028"/>
    <n v="512600051"/>
    <n v="8812"/>
    <s v="FORMS"/>
    <s v="QUEIMADO"/>
    <s v="BUCHA DANIFICADA"/>
    <m/>
    <m/>
    <s v="MC - SUBSTITUIÇÃO DE TRANSFORMADOR"/>
    <n v="1293727"/>
    <n v="2026"/>
    <s v="COI"/>
    <s v="ETO-RD-DP"/>
    <s v="LD01414027"/>
    <n v="5710246038"/>
    <x v="67"/>
    <m/>
    <n v="992838"/>
    <n v="8625066"/>
    <s v="190-13721433"/>
    <s v="EMERGENCIAL"/>
    <s v="SS ATENDIDA"/>
    <x v="1029"/>
    <d v="2026-01-22T17:29:40"/>
    <d v="2026-01-23T19:35:41"/>
    <s v="BLOCO TRANSFORMADOR DE DISTRIBUIÇÃO"/>
    <s v="TAGUATINGA"/>
    <s v="IZAIAS SANTOS BRAGA JUNIOR"/>
    <s v="RURAL"/>
    <s v="FORMS SUBST DE TRANSFORMADOR"/>
    <s v="Conforme informações da equipe 038OP03 , segue SS do transformador 5710246038 queimado , 10KVA na 19.9KV . acesso livre"/>
    <n v="15"/>
    <n v="10"/>
    <s v="10"/>
    <d v="2026-07-21T19:08:30"/>
    <m/>
    <m/>
    <m/>
  </r>
  <r>
    <s v="ETO-RD-AG 00184/2026"/>
    <x v="1029"/>
    <n v="662600115"/>
    <n v="8385"/>
    <s v="FORA FORMS"/>
    <s v="QUEIMADO"/>
    <s v="DESCARGA ATMOSFÉRICA"/>
    <s v="QUEIMADO"/>
    <s v="DESCARGA ATMOSFÉRICA"/>
    <s v="MC - SUBSTITUIÇÃO DE TRANSFORMADOR"/>
    <n v="1312739"/>
    <n v="2026"/>
    <s v="COI"/>
    <s v="ETO-RD-AG"/>
    <s v="LD02014045"/>
    <n v="5748172045"/>
    <x v="1"/>
    <m/>
    <n v="846184"/>
    <n v="9403779"/>
    <s v="190-13693389"/>
    <s v="EMERGENCIAL"/>
    <s v="SS ATENDIDA"/>
    <x v="1030"/>
    <d v="2026-02-13T22:46:20"/>
    <d v="2026-02-16T17:22:16"/>
    <s v="BLOCO TRANSFORMADOR DE DISTRIBUIÇÃO"/>
    <s v="SAMPAIO"/>
    <s v="ARTHUR MAGALHAES DAS DORES"/>
    <s v="RURAL"/>
    <s v="AVISO DE ANOMALIA"/>
    <s v="5748172045 QUEIMADO POT. 45KVA34,5KVPARA-RAIO BT E MT RUIMACESSO BOMRDR SAMPAIO"/>
    <n v="45"/>
    <n v="45"/>
    <m/>
    <d v="1900-01-14T00:00:00"/>
    <m/>
    <m/>
    <m/>
  </r>
  <r>
    <s v="ETO-RD-AR 00194/2026"/>
    <x v="1030"/>
    <n v="612600128"/>
    <n v="8812"/>
    <s v="FORMS"/>
    <s v="QUEIMADO"/>
    <s v="DESCARGA ATMOSFÉRICA"/>
    <s v="QUEIMADO"/>
    <s v="DESCARGA ATMOSFÉRICA"/>
    <s v="MC - SUBSTITUIÇÃO DE TRANSFORMADOR"/>
    <n v="1306383"/>
    <n v="2026"/>
    <s v="COI"/>
    <s v="ETO-RD-AR"/>
    <s v="LD03010004"/>
    <n v="5710247159"/>
    <x v="18"/>
    <m/>
    <n v="761276"/>
    <n v="9226177"/>
    <s v="190-13701908"/>
    <s v="EMERGENCIAL"/>
    <s v="SS ATENDIDA"/>
    <x v="1031"/>
    <d v="2026-02-02T19:20:00"/>
    <d v="2026-02-03T12:45:17"/>
    <s v="BLOCO TRANSFORMADOR DE DISTRIBUIÇÃO"/>
    <s v="MURICILANDIA"/>
    <s v="EZEQUIEL CAVALCANTE DOS SANTOS"/>
    <s v="RURAL"/>
    <s v="FORMS SUBST DE TRANSFORMADOR"/>
    <s v="Transformador queimado 5710247159 potencia 15kva tensão 19.9kv acesso livre para-raio queimado"/>
    <n v="15"/>
    <n v="10"/>
    <s v="15"/>
    <d v="2026-07-21T19:08:30"/>
    <m/>
    <m/>
    <m/>
  </r>
  <r>
    <s v="ETO-RD-GU 00004/2026"/>
    <x v="1031"/>
    <n v="412600056"/>
    <n v="8812"/>
    <s v="FORMS"/>
    <s v="QUEIMADO"/>
    <s v="NÃO IDENTIFICADO"/>
    <s v="QUEIMADO"/>
    <s v="SOBRECARGA"/>
    <s v="MC - SUBSTITUIÇÃO DE TRANSFORMADOR"/>
    <n v="1280809"/>
    <n v="2026"/>
    <s v="COI"/>
    <s v="ETO-RD-GU"/>
    <s v="LD02036052"/>
    <n v="5710248052"/>
    <x v="102"/>
    <m/>
    <n v="656145"/>
    <n v="8682151"/>
    <s v="190-13700245"/>
    <s v="EMERGENCIAL"/>
    <s v="SS ATENDIDA"/>
    <x v="1032"/>
    <d v="2026-01-02T12:39:00"/>
    <d v="2026-01-04T13:33:43"/>
    <s v="BLOCO TRANSFORMADOR DE DISTRIBUIÇÃO"/>
    <s v="FORMOSO DO ARAGUAIA"/>
    <s v="Wilmar Lucas Rodrigues Noleto"/>
    <s v="RURAL"/>
    <s v="FORMS SUBST DE TRANSFORMADOR"/>
    <s v="SEGUE SS DE TRAFO QUEIMADO NA RDR DE FORMOSO DO ARAGUAIA, TRAFO DE 30KVA NA REDE 34,5KV E PARA RAIOS QUEIMADO, ACESSO LIVRE PARA CAMINHÃO."/>
    <n v="30"/>
    <n v="30"/>
    <s v="30KVA"/>
    <d v="2026-07-21T19:08:30"/>
    <m/>
    <m/>
    <m/>
  </r>
  <r>
    <s v="ETO-RD-GU 00263/2026"/>
    <x v="1032"/>
    <n v="412600250"/>
    <n v="8812"/>
    <s v="FORMS"/>
    <s v="QUEIMADO"/>
    <s v="DESCARGA ATMOSFÉRICA"/>
    <s v="QUEIMADO"/>
    <s v="DESCARGA ATMOSFÉRICA"/>
    <s v="MC - SUBSTITUIÇÃO DE TRANSFORMADOR"/>
    <n v="1315145"/>
    <n v="2026"/>
    <s v="COI"/>
    <s v="ETO-RD-GU"/>
    <s v="LD02040003"/>
    <n v="5710250076"/>
    <x v="63"/>
    <m/>
    <n v="696269"/>
    <n v="8724536"/>
    <s v="190-13697377"/>
    <s v="EMERGENCIAL"/>
    <s v="SS ATENDIDA"/>
    <x v="1033"/>
    <d v="2026-02-27T08:41:03"/>
    <d v="2026-02-28T15:57:38"/>
    <s v="BLOCO TRANSFORMADOR DE DISTRIBUIÇÃO"/>
    <s v="DUERE"/>
    <s v="JURANDY GOMES DE OLIVEIRA"/>
    <s v="RURAL"/>
    <s v="FORMS SUBST DE TRANSFORMADOR"/>
    <s v="trafo 5710250076 queimado em campo de 15kva 19.9 kv  para raio queimado acesso livre"/>
    <n v="15"/>
    <n v="15"/>
    <s v="15"/>
    <d v="2026-07-21T19:08:30"/>
    <m/>
    <m/>
    <m/>
  </r>
  <r>
    <s v="ETO-RD-AR 00154/2026"/>
    <x v="1033"/>
    <n v="612600101"/>
    <n v="8812"/>
    <s v="FORMS"/>
    <s v="QUEIMADO"/>
    <s v="DESCARGA ATMOSFÉRICA"/>
    <s v="QUEIMADO"/>
    <s v="DESCARGA ATMOSFÉRICA"/>
    <s v="MC - SUBSTITUIÇÃO DE TRANSFORMADOR"/>
    <n v="1300305"/>
    <n v="2026"/>
    <s v="COI"/>
    <s v="ETO-RD-AR"/>
    <s v="LD02010153"/>
    <n v="5710250136"/>
    <x v="34"/>
    <m/>
    <n v="741777"/>
    <n v="9171592"/>
    <s v="190-13656562"/>
    <s v="EMERGENCIAL"/>
    <s v="SS ATENDIDA"/>
    <x v="1034"/>
    <d v="2026-01-24T17:40:00"/>
    <d v="2026-01-27T14:52:22"/>
    <s v="BLOCO TRANSFORMADOR DE DISTRIBUIÇÃO"/>
    <s v="PAU D'ARCO"/>
    <s v="Felipe Batista Ferrreira"/>
    <s v="RURAL"/>
    <s v="FORMS SUBST DE TRANSFORMADOR"/>
    <s v="TR 571025013610KVAPARA RAIO DANIFICADO ACESSO LIVRE(2) UC PENALIZADAS MACIEL MANUTENÇÃO"/>
    <n v="15"/>
    <n v="10"/>
    <s v="10KVA"/>
    <d v="2026-07-21T19:08:30"/>
    <m/>
    <m/>
    <m/>
  </r>
  <r>
    <s v="DG-RD-PO 00218/2026"/>
    <x v="1034"/>
    <n v="312600187"/>
    <n v="8812"/>
    <s v="FORMS"/>
    <s v="QUEIMADO"/>
    <s v="NÃO IDENTIFICADO"/>
    <m/>
    <m/>
    <s v="MC - SUBSTITUIÇÃO DE TRANSFORMADOR"/>
    <n v="1317442"/>
    <n v="2026"/>
    <s v="COI"/>
    <s v="DG-RD-PO"/>
    <s v="LD01100001"/>
    <n v="5710252001"/>
    <x v="139"/>
    <m/>
    <n v="805448"/>
    <n v="8842534"/>
    <s v="190-13715166"/>
    <s v="EMERGENCIAL"/>
    <s v="SS ATENDIDA"/>
    <x v="1035"/>
    <d v="2026-03-04T13:20:00"/>
    <d v="2026-03-03T18:45:32"/>
    <s v="BLOCO TRANSFORMADOR DE DISTRIBUIÇÃO"/>
    <s v="PORTO NACIONAL"/>
    <s v="HERBSON DE AMORIM GOMES"/>
    <s v="RURAL"/>
    <s v="FORMS SUBST DE TRANSFORMADOR"/>
    <s v="ss para troca de trafo 5710252001 e para raio queimado, LEVAR uma chave fase B dando passagem tensão 34500, e Refazer Aterramento devido trafo ter queimado pouco tempo atrazPOTENCIA: 30KVA 134500 Se possivel levar 45kvaACESSO: LIVRE"/>
    <n v="45"/>
    <n v="30"/>
    <s v="30KVA"/>
    <d v="2026-07-21T19:08:30"/>
    <m/>
    <m/>
    <m/>
  </r>
  <r>
    <s v="ETO-RD-GR 00302/2026"/>
    <x v="1035"/>
    <n v="712600195"/>
    <n v="8812"/>
    <s v="FORMS"/>
    <s v="QUEIMADO"/>
    <s v="DESCARGA ATMOSFÉRICA"/>
    <s v="QUEIMADO"/>
    <s v="BUCHA DANIFICADA"/>
    <s v="MC - SUBSTITUIÇÃO DE TRANSFORMADOR"/>
    <n v="1315414"/>
    <n v="2026"/>
    <s v="COI"/>
    <s v="ETO-RD-GR"/>
    <s v="AL05020023"/>
    <n v="5710261063"/>
    <x v="17"/>
    <m/>
    <n v="754190"/>
    <n v="9096700"/>
    <s v="190-13691216"/>
    <s v="EMERGENCIAL"/>
    <s v="SS ATENDIDA"/>
    <x v="1036"/>
    <d v="2026-03-02T02:52:00"/>
    <d v="2026-03-04T15:36:42"/>
    <s v="BLOCO TRANSFORMADOR DE DISTRIBUIÇÃO"/>
    <s v="BANDEIRANTES DO TOCANTINS"/>
    <s v="GUILHERME BORGES DE OLIVEIRA"/>
    <s v="RURAL"/>
    <s v="FORMS SUBST DE TRANSFORMADOR"/>
    <s v="5710261063 30kva 13.8v e para raioacesso livreFAZENDA CANADA - RETIRO COCO DE OURO"/>
    <n v="45"/>
    <n v="30"/>
    <s v="30KVA"/>
    <d v="2026-07-21T19:08:30"/>
    <m/>
    <m/>
    <m/>
  </r>
  <r>
    <s v="ETO-RD-AR 00848/2026"/>
    <x v="1036"/>
    <n v="612600520"/>
    <n v="8812"/>
    <s v="FORMS"/>
    <s v="QUEIMADO"/>
    <s v="NÃO IDENTIFICADO"/>
    <s v="QUEIMADO"/>
    <s v="DESCARGA ATMOSFÉRICA"/>
    <s v="MC - SUBSTITUIÇÃO DE TRANSFORMADOR"/>
    <n v="1344219"/>
    <n v="2026"/>
    <s v="COI"/>
    <s v="ETO-RD-AR"/>
    <s v="LD03010004"/>
    <n v="5710265040"/>
    <x v="18"/>
    <m/>
    <n v="745992"/>
    <n v="9239589"/>
    <s v="190-13721053"/>
    <s v="EMERGENCIAL"/>
    <s v="SS ATENDIDA"/>
    <x v="1037"/>
    <d v="2026-05-13T17:53:00"/>
    <d v="2026-05-16T10:31:48"/>
    <s v="BLOCO TRANSFORMADOR DE DISTRIBUIÇÃO"/>
    <s v="ARAGOMINAS"/>
    <s v="STANLEY APARECIDO DO CARMO"/>
    <s v="RURAL"/>
    <s v="FORMS SUBST DE TRANSFORMADOR"/>
    <s v="Trafo 5710265040 Queimado Potencia: 10 kvaTensão: 34,5 KVPara raio: Queimado Acesso: CamionetaEquipe: 058op03 (63)99300-6423Obs.: leva porta fuzivel"/>
    <n v="15"/>
    <n v="10"/>
    <s v="10 KVA"/>
    <d v="2026-07-21T19:08:30"/>
    <m/>
    <m/>
    <m/>
  </r>
  <r>
    <s v="ETO-RD-GU 00002/2026"/>
    <x v="1037"/>
    <n v="412600032"/>
    <n v="8812"/>
    <s v="FORMS"/>
    <s v="QUEIMADO"/>
    <s v="DESCARGA ATMOSFÉRICA"/>
    <s v="QUEIMADO"/>
    <s v="DESCARGA ATMOSFÉRICA"/>
    <s v="MC - SUBSTITUIÇÃO DE TRANSFORMADOR"/>
    <n v="1277211"/>
    <n v="2026"/>
    <s v="COI"/>
    <s v="ETO-RD-GU"/>
    <s v="LD02001037"/>
    <n v="5710266003"/>
    <x v="104"/>
    <m/>
    <n v="744367"/>
    <n v="8714430"/>
    <s v="190-13686871"/>
    <s v="EMERGENCIAL"/>
    <s v="SS ATENDIDA"/>
    <x v="1038"/>
    <d v="2026-01-06T12:31:38"/>
    <d v="2026-01-04T11:58:08"/>
    <s v="BLOCO TRANSFORMADOR DE DISTRIBUIÇÃO"/>
    <s v="GURUPI"/>
    <s v="MARCELO LIMA DAMASCENO"/>
    <s v="RURAL"/>
    <s v="FORMS SUBST DE TRANSFORMADOR"/>
    <s v="transformador queimado e para raio"/>
    <n v="15"/>
    <n v="15"/>
    <s v="15kva"/>
    <d v="2026-07-21T19:08:30"/>
    <m/>
    <m/>
    <m/>
  </r>
  <r>
    <s v="ETO-RD-GR 00464/2026"/>
    <x v="1038"/>
    <n v="712600327"/>
    <n v="8812"/>
    <s v="FORMS"/>
    <s v="QUEIMADO"/>
    <s v="SOBRECARGA"/>
    <s v="QUEIMADO"/>
    <s v="SOBRECARGA"/>
    <s v="MC - SUBSTITUIÇÃO DE TRANSFORMADOR"/>
    <n v="1335106"/>
    <n v="2026"/>
    <s v="COI"/>
    <s v="ETO-RD-GR"/>
    <s v="LD02020023"/>
    <n v="5710269113"/>
    <x v="37"/>
    <m/>
    <n v="714834"/>
    <n v="9059666"/>
    <s v="190-13653550"/>
    <s v="EMERGENCIAL"/>
    <s v="SS ATENDIDA"/>
    <x v="1039"/>
    <d v="2026-04-24T08:20:19"/>
    <d v="2026-04-24T13:00:50"/>
    <s v="BLOCO TRANSFORMADOR DE DISTRIBUIÇÃO"/>
    <s v="COUTO MAGALHAES"/>
    <s v="CLEIBER DA SILVA"/>
    <s v="RURAL"/>
    <s v="FORMS SUBST DE TRANSFORMADOR"/>
    <s v="trafo 5710269113 queimado e para raio acesso livreequipe 113po01"/>
    <m/>
    <m/>
    <s v="15"/>
    <d v="2026-07-21T19:08:30"/>
    <m/>
    <m/>
    <m/>
  </r>
  <r>
    <s v="DG-RD-PO 00123/2026"/>
    <x v="1039"/>
    <n v="312600102"/>
    <n v="8812"/>
    <s v="FORMS"/>
    <s v="QUEIMADO"/>
    <s v="DESCARGA ATMOSFÉRICA"/>
    <s v="QUEIMADO"/>
    <s v="DESCARGA ATMOSFÉRICA"/>
    <s v="MC - SUBSTITUIÇÃO DE TRANSFORMADOR"/>
    <n v="1306443"/>
    <n v="2026"/>
    <s v="COI"/>
    <s v="DG-RD-PO"/>
    <s v="LD02072001"/>
    <n v="5710272035"/>
    <x v="20"/>
    <m/>
    <n v="813244"/>
    <n v="8785424"/>
    <s v="190-13721510"/>
    <s v="EMERGENCIAL"/>
    <s v="SS ATENDIDA"/>
    <x v="1040"/>
    <d v="2026-01-30T11:58:00"/>
    <d v="2026-02-01T11:04:51"/>
    <s v="BLOCO TRANSFORMADOR DE DISTRIBUIÇÃO"/>
    <s v="MONTE DO CARMO"/>
    <s v="SAMUEL PINTO GOMES"/>
    <s v="RURAL"/>
    <s v="FORMS SUBST DE TRANSFORMADOR"/>
    <s v="Trafo 5710272035 de 10kva e para-raio queimado, Tensão 19,9kv, Acesso para camionete 4x4, Rural de Monte do Carmo, Faz. Nossa Senhora de Aparecida."/>
    <n v="15"/>
    <n v="10"/>
    <s v="10kva"/>
    <d v="2026-07-21T19:08:30"/>
    <m/>
    <m/>
    <m/>
  </r>
  <r>
    <s v="ETO-RD-AR 00742/2026"/>
    <x v="1040"/>
    <n v="612600446"/>
    <n v="25962"/>
    <s v="FORMS"/>
    <s v="AVARIADO"/>
    <s v="VAZAMENTO DE ÓLEO"/>
    <s v="QUEIMADO"/>
    <s v="DESCARGA ATMOSFÉRICA"/>
    <s v="MC - SUBSTITUIÇÃO DE TRANSFORMADOR"/>
    <n v="1337000"/>
    <n v="2026"/>
    <s v="COI"/>
    <s v="ETO-RD-AR"/>
    <s v="LD01095030"/>
    <n v="5710274030"/>
    <x v="3"/>
    <m/>
    <n v="790062"/>
    <n v="9285594"/>
    <s v="190-13693821"/>
    <s v="EMERGENCIAL"/>
    <s v="SS ATENDIDA"/>
    <x v="1041"/>
    <d v="2026-04-26T14:40:00"/>
    <d v="2026-04-28T18:08:23"/>
    <s v="BLOCO TRANSFORMADOR DE DISTRIBUIÇÃO"/>
    <s v="XAMBIOA"/>
    <s v="GERALDO JOSE DE FARIA"/>
    <s v="RURAL"/>
    <s v="FORMS SUBST DE TRANSFORMADOR"/>
    <s v="5710274030 transformador,esta com vazamento de óleo. Mas sem interrupção de Energia. 5 kVA. da 19.9 Local de livre acesso para caminhonete. Para raios bom"/>
    <n v="15"/>
    <n v="10"/>
    <s v="5"/>
    <d v="2026-07-21T19:08:30"/>
    <m/>
    <m/>
    <m/>
  </r>
  <r>
    <s v="DOLP-RD-PA 00499/2026"/>
    <x v="1041"/>
    <n v="112600447"/>
    <n v="8385"/>
    <s v="FORA FORMS"/>
    <s v="AVARIADO"/>
    <s v="VAZAMENTO DE ÓLEO"/>
    <s v="AVARIADO"/>
    <s v="VAZAMENTO DE ÓLEO"/>
    <s v="MC - SUBSTITUIÇÃO DE TRANSFORMADOR"/>
    <n v="1336937"/>
    <n v="2026"/>
    <s v="COI"/>
    <s v="DOLP-RD-PA"/>
    <s v="AL10059122"/>
    <n v="5764387122"/>
    <x v="1"/>
    <m/>
    <n v="794598"/>
    <n v="8876007"/>
    <s v="190-63851800"/>
    <s v="EMERGENCIAL"/>
    <s v="SS ATENDIDA"/>
    <x v="1042"/>
    <d v="2026-04-26T18:00:00"/>
    <d v="2026-04-28T22:12:30"/>
    <s v="BLOCO TRANSFORMADOR DE DISTRIBUIÇÃO"/>
    <s v="PALMAS"/>
    <s v="SAMUEL PINTO GOMES"/>
    <s v="RURAL"/>
    <s v="AVISO DE ANOMALIA"/>
    <s v="Segue nota para envia equipe manutenção substituir Trafo 5764387122 de 75kva com vazamento de óleo pela bucha primaria fase B, Obs. TR energizado, Tensão 13.8kv, Acesso livre, Local Lago Norte"/>
    <n v="75"/>
    <n v="75"/>
    <m/>
    <d v="1900-01-14T00:00:00"/>
    <m/>
    <m/>
    <m/>
  </r>
  <r>
    <s v="ENC-RD-PS 00509/2026"/>
    <x v="1042"/>
    <n v="212600478"/>
    <n v="8812"/>
    <s v="FORMS"/>
    <s v="QUEIMADO"/>
    <s v="NÃO IDENTIFICADO"/>
    <s v="QUEIMADO"/>
    <s v="NÃO IDENTIFICADO"/>
    <s v="MC - SUBSTITUIÇÃO DE TRANSFORMADOR"/>
    <n v="1345187"/>
    <n v="2026"/>
    <s v="COI"/>
    <s v="ENC-RD-PS"/>
    <s v="LD03414149"/>
    <n v="5710276149"/>
    <x v="72"/>
    <m/>
    <n v="625609"/>
    <n v="8967356"/>
    <s v="190-13690212"/>
    <s v="EMERGENCIAL"/>
    <s v="SS ATENDIDA"/>
    <x v="1043"/>
    <d v="2026-05-14T17:38:00"/>
    <d v="2026-05-15T18:22:25"/>
    <s v="BLOCO TRANSFORMADOR DE DISTRIBUIÇÃO"/>
    <s v="CASEARA"/>
    <s v="Felipe Batista Ferrreira"/>
    <s v="RURAL"/>
    <s v="FORMS SUBST DE TRANSFORMADOR"/>
    <s v="TR 571027614915KVAPARA RAIO QUEIMADO ACESSO PARA CAMINHONETE TENSAO 34,5149PO02"/>
    <n v="15"/>
    <n v="15"/>
    <s v="15KVA"/>
    <d v="2026-07-21T19:08:30"/>
    <m/>
    <m/>
    <m/>
  </r>
  <r>
    <s v="ETO-RD-GU 00286/2026"/>
    <x v="1043"/>
    <n v="412600252"/>
    <n v="8812"/>
    <s v="FORMS"/>
    <s v="QUEIMADO"/>
    <s v="DESCARGA ATMOSFÉRICA"/>
    <s v="QUEIMADO"/>
    <s v="DESCARGA ATMOSFÉRICA"/>
    <s v="MC - SUBSTITUIÇÃO DE TRANSFORMADOR"/>
    <n v="1317068"/>
    <n v="2026"/>
    <s v="COI"/>
    <s v="ETO-RD-GU"/>
    <s v="LD02040003"/>
    <n v="5710280003"/>
    <x v="63"/>
    <m/>
    <n v="704048"/>
    <n v="8704535"/>
    <s v="190-13717623"/>
    <s v="EMERGENCIAL"/>
    <s v="SS ATENDIDA"/>
    <x v="1044"/>
    <d v="2026-03-04T15:27:43"/>
    <d v="2026-03-07T08:28:45"/>
    <s v="BLOCO TRANSFORMADOR DE DISTRIBUIÇÃO"/>
    <s v="GURUPI"/>
    <s v="MARCELO LIMA DAMASCENO"/>
    <s v="RURAL"/>
    <s v="FORMS SUBST DE TRANSFORMADOR"/>
    <s v="para raio e transformador queimado acesso livre"/>
    <n v="15"/>
    <n v="15"/>
    <s v="15kva"/>
    <d v="2026-07-21T19:08:30"/>
    <m/>
    <m/>
    <m/>
  </r>
  <r>
    <s v="ETO-RD-AG 00512/2026"/>
    <x v="1044"/>
    <n v="662600316"/>
    <n v="8812"/>
    <s v="FORMS"/>
    <s v="QUEIMADO"/>
    <s v="DESCARGA ATMOSFÉRICA"/>
    <s v="QUEIMADO"/>
    <s v="DESCARGA ATMOSFÉRICA"/>
    <s v="MC - SUBSTITUIÇÃO DE TRANSFORMADOR"/>
    <n v="1345465"/>
    <n v="2026"/>
    <s v="COI"/>
    <s v="ETO-RD-AG"/>
    <s v="AL03109039"/>
    <n v="5710284039"/>
    <x v="160"/>
    <m/>
    <n v="817554"/>
    <n v="9363514"/>
    <s v="190-13661257"/>
    <s v="EMERGENCIAL"/>
    <s v="SS ATENDIDA"/>
    <x v="1045"/>
    <d v="2026-05-16T23:46:44"/>
    <d v="2026-05-19T16:49:12"/>
    <s v="BLOCO TRANSFORMADOR DE DISTRIBUIÇÃO"/>
    <s v="ARAGUATINS"/>
    <s v="CLEONE PEREIRA DE SOUZA LIMA"/>
    <s v="RURAL"/>
    <s v="FORMS SUBST DE TRANSFORMADOR"/>
    <s v="trafo 5710284039 15kva e para raio queimado 13,8 acesso livre equipe 039op05 999755330"/>
    <n v="15"/>
    <n v="15"/>
    <s v="15kva"/>
    <d v="2026-07-21T19:08:30"/>
    <m/>
    <m/>
    <m/>
  </r>
  <r>
    <s v="ETO-RD-AR 00180/2026"/>
    <x v="1045"/>
    <n v="612600115"/>
    <n v="8812"/>
    <s v="FORMS"/>
    <s v="QUEIMADO"/>
    <s v="DESCARGA ATMOSFÉRICA"/>
    <s v="QUEIMADO"/>
    <s v="DESCARGA ATMOSFÉRICA"/>
    <s v="MC - SUBSTITUIÇÃO DE TRANSFORMADOR"/>
    <n v="1306274"/>
    <n v="2026"/>
    <s v="MANUT"/>
    <s v="ETO-RD-AR"/>
    <s v="LD03010004"/>
    <n v="5710286058"/>
    <x v="18"/>
    <m/>
    <n v="729926"/>
    <n v="9206073"/>
    <s v="190-15796824"/>
    <s v="EMERGENCIAL"/>
    <s v="SS ATENDIDA"/>
    <x v="1046"/>
    <d v="2026-01-30T15:29:00"/>
    <d v="2026-02-01T18:50:20"/>
    <s v="TRANSFORMADOR DE DISTRIBUIÇÃO ENERGISA 19.919Kv"/>
    <s v="SANTA FE DO ARAGUAIA"/>
    <s v="ERLAN PEREIRA DE SOUSA"/>
    <s v="RURAL"/>
    <s v="FORMS SUBST DE TRANSFORMADOR"/>
    <s v="Trafo 5710286058 15kva queimadotensão: 19.9Acesso: para caminhoneteEquipe: 040op36Endereço: IND ASSENTAMEN P.A DALILA, 69 - CHA. RANCHO DONA CARMEM"/>
    <n v="15"/>
    <n v="10"/>
    <s v="15kva"/>
    <d v="2026-07-21T19:08:30"/>
    <m/>
    <m/>
    <m/>
  </r>
  <r>
    <s v="ETO-RD-GU 00166/2026"/>
    <x v="1046"/>
    <n v="412600179"/>
    <n v="8812"/>
    <s v="FORMS"/>
    <s v="QUEIMADO"/>
    <s v="DESCARGA ATMOSFÉRICA"/>
    <m/>
    <m/>
    <s v="MC - SUBSTITUIÇÃO DE TRANSFORMADOR"/>
    <n v="1309748"/>
    <n v="2026"/>
    <s v="COI"/>
    <s v="ETO-RD-GU"/>
    <s v="LD01008032"/>
    <n v="5710287032"/>
    <x v="133"/>
    <m/>
    <n v="622317"/>
    <n v="8565890"/>
    <s v="190-13708607"/>
    <s v="EMERGENCIAL"/>
    <s v="SS ATENDIDA"/>
    <x v="1047"/>
    <d v="2026-02-05T14:48:00"/>
    <d v="2026-02-07T12:43:56"/>
    <s v="BLOCO TRANSFORMADOR DE DISTRIBUIÇÃO"/>
    <s v="ARAGUACU"/>
    <s v="CARLOS ALBERTO COUTINHO DE MOR"/>
    <s v="RURAL"/>
    <s v="FORMS SUBST DE TRANSFORMADOR"/>
    <s v="segue nota para substituiçao de transformador 5710287032 asseço livre trafo de 15kva"/>
    <n v="15"/>
    <n v="15"/>
    <s v="15kva"/>
    <d v="2026-07-21T19:08:30"/>
    <m/>
    <m/>
    <m/>
  </r>
  <r>
    <s v="ETO-RD-GU 00108/2026"/>
    <x v="1047"/>
    <n v="412600131"/>
    <n v="8812"/>
    <s v="FORMS"/>
    <s v="QUEIMADO"/>
    <s v="DESCARGA ATMOSFÉRICA"/>
    <s v="QUEIMADO"/>
    <s v="DESCARGA ATMOSFÉRICA"/>
    <s v="MC - SUBSTITUIÇÃO DE TRANSFORMADOR"/>
    <n v="1289351"/>
    <n v="2026"/>
    <s v="COI"/>
    <s v="ETO-RD-GU"/>
    <s v="LD02040003"/>
    <n v="5710287076"/>
    <x v="63"/>
    <m/>
    <n v="674411"/>
    <n v="8732153"/>
    <s v="190-13699373"/>
    <s v="EMERGENCIAL"/>
    <s v="SS ATENDIDA"/>
    <x v="1048"/>
    <d v="2026-01-22T20:38:58"/>
    <d v="2026-01-23T19:57:23"/>
    <s v="BLOCO TRANSFORMADOR DE DISTRIBUIÇÃO"/>
    <s v="DUERE"/>
    <s v="JURANDY GOMES DE OLIVEIRA"/>
    <s v="RURAL"/>
    <s v="FORMS SUBST DE TRANSFORMADOR"/>
    <s v="trafo 5710287076  queimado de 15 kva tensao 19.9 para raio queimado, rdr de duere"/>
    <n v="15"/>
    <n v="15"/>
    <s v="15"/>
    <d v="2026-07-21T19:08:30"/>
    <m/>
    <m/>
    <m/>
  </r>
  <r>
    <s v="ETO-RD-AR 00111/2026"/>
    <x v="1048"/>
    <n v="612600085"/>
    <n v="8812"/>
    <s v="FORMS"/>
    <s v="QUEIMADO"/>
    <s v="DESCARGA ATMOSFÉRICA"/>
    <s v="QUEIMADO"/>
    <s v="QUEIMADO"/>
    <s v="MC - SUBSTITUIÇÃO DE TRANSFORMADOR"/>
    <n v="1289259"/>
    <n v="2026"/>
    <s v="MANUT"/>
    <s v="ETO-RD-AR"/>
    <s v="LD02010004"/>
    <n v="5710297004"/>
    <x v="87"/>
    <m/>
    <n v="807850"/>
    <n v="9211832"/>
    <s v="190-15801704"/>
    <s v="EMERGENCIAL"/>
    <s v="SS ATENDIDA"/>
    <x v="1049"/>
    <d v="2026-01-19T12:02:00"/>
    <d v="2026-01-21T15:04:42"/>
    <s v="TRANSFORMADOR DE DISTRIBUIÇÃO ENERGISA 19919Kv"/>
    <s v="ARAGUAINA"/>
    <s v="ERLAN PEREIRA DE SOUSA"/>
    <s v="RURAL"/>
    <s v="FORMS SUBST DE TRANSFORMADOR"/>
    <s v="Trafo 5710297004 queimado 15kvaEndereço: IND ESTANCIA NELORE AGUA FRIA, 0Equipe: 004op01Contato: 99125-5725Para-raio: Queimado"/>
    <n v="15"/>
    <n v="15"/>
    <s v="15kva"/>
    <d v="2026-07-21T19:08:30"/>
    <m/>
    <m/>
    <m/>
  </r>
  <r>
    <s v="ENC-RD-PS 00155/2026"/>
    <x v="1049"/>
    <n v="212600151"/>
    <n v="8812"/>
    <s v="FORMS"/>
    <s v="QUEIMADO"/>
    <s v="DESCARGA ATMOSFÉRICA"/>
    <s v="QUEIMADO"/>
    <s v="DESCARGA ATMOSFÉRICA"/>
    <s v="MC - SUBSTITUIÇÃO DE TRANSFORMADOR"/>
    <n v="1306045"/>
    <n v="2026"/>
    <s v="COI"/>
    <s v="ENC-RD-PS"/>
    <s v="LD02025012"/>
    <n v="5710297014"/>
    <x v="158"/>
    <m/>
    <n v="703151"/>
    <n v="8838406"/>
    <s v="190-13679415"/>
    <s v="EMERGENCIAL"/>
    <s v="SS ATENDIDA"/>
    <x v="1050"/>
    <d v="2026-02-01T10:44:00"/>
    <d v="2026-02-02T17:30:13"/>
    <s v="BLOCO TRANSFORMADOR DE DISTRIBUIÇÃO"/>
    <s v="PIUM"/>
    <s v="Felipe Batista Ferrreira"/>
    <s v="RURAL"/>
    <s v="FORMS SUBST DE TRANSFORMADOR"/>
    <s v="TR 571029701415KVA19,9PARA RAIO DANIFICADO ACESSO BOM 014OP01"/>
    <n v="15"/>
    <n v="15"/>
    <s v="15KVA"/>
    <d v="2026-07-21T19:08:30"/>
    <m/>
    <m/>
    <m/>
  </r>
  <r>
    <s v="DG-RD-PO 00244/2026"/>
    <x v="1050"/>
    <n v="312600196"/>
    <n v="8812"/>
    <s v="FORMS"/>
    <s v="QUEIMADO"/>
    <s v="DESCARGA ATMOSFÉRICA"/>
    <m/>
    <m/>
    <s v="MC - SUBSTITUIÇÃO DE TRANSFORMADOR"/>
    <n v="1318424"/>
    <n v="2026"/>
    <s v="COI"/>
    <s v="DG-RD-PO"/>
    <s v="LD01072001"/>
    <n v="5710301001"/>
    <x v="159"/>
    <m/>
    <n v="786941"/>
    <n v="8824888"/>
    <s v="190-13711012"/>
    <s v="EMERGENCIAL"/>
    <s v="SS ATENDIDA"/>
    <x v="1051"/>
    <d v="2026-03-06T11:58:00"/>
    <d v="2026-03-08T21:22:02"/>
    <s v="BLOCO TRANSFORMADOR DE DISTRIBUIÇÃO"/>
    <s v="PORTO NACIONAL"/>
    <s v="JOSE MARIA ALVES MONTEL"/>
    <s v="RURAL"/>
    <s v="FORMS SUBST DE TRANSFORMADOR"/>
    <s v="INT: 20264163732411Segue SS de TR 5710301001 30KVA/34.5KV e para-raios queimados.Acesso livre.UC 160970CHACARA CABANHA RENASCER-LC, 0 - PORTOPALMAS KM 08 LADO DIREITO 20062981976351CARGILL NOVOS HORIZONTES LTDA001OP17 63 99269-7388"/>
    <n v="30"/>
    <n v="30"/>
    <s v="30"/>
    <d v="2026-07-21T19:08:30"/>
    <m/>
    <m/>
    <m/>
  </r>
  <r>
    <s v="ETO-RD-GU 00210/2026"/>
    <x v="1051"/>
    <n v="412600215"/>
    <n v="8812"/>
    <s v="FORMS"/>
    <s v="AVARIADO"/>
    <s v="DESCARGA ATMOSFÉRICA"/>
    <s v="AVARIADO"/>
    <s v="DESCARGA ATMOSFÉRICA"/>
    <s v="MC - SUBSTITUIÇÃO DE TRANSFORMADOR"/>
    <n v="1312761"/>
    <n v="2026"/>
    <s v="COI"/>
    <s v="ETO-RD-GU"/>
    <s v="AL06040003"/>
    <n v="5710301003"/>
    <x v="161"/>
    <m/>
    <n v="705301"/>
    <n v="8700073"/>
    <s v="190-12315000"/>
    <s v="EMERGENCIAL"/>
    <s v="SS ATENDIDA"/>
    <x v="1052"/>
    <d v="2026-02-19T16:44:00"/>
    <d v="2026-02-17T19:26:31"/>
    <s v="BLOCO TRANSFORMADOR DE DISTRIBUIÇÃO"/>
    <s v="CARIRI DO TOCANTINS"/>
    <s v="JURANDY GOMES DE OLIVEIRA"/>
    <s v="RURAL"/>
    <s v="FORMS SUBST DE TRANSFORMADOR"/>
    <s v="TRAFO 5710301003 QUEIAMADO MEDIDOR D6176020113 15 KV TENSAO 13.8 KV ACESSO CAMIONETE PARA RAIO QUEIMADO"/>
    <n v="15"/>
    <n v="15"/>
    <s v="15"/>
    <d v="2026-07-21T19:08:30"/>
    <m/>
    <m/>
    <m/>
  </r>
  <r>
    <s v="DG-RD-PO 00072/2026"/>
    <x v="1052"/>
    <n v="312600075"/>
    <n v="8812"/>
    <s v="FORMS"/>
    <s v="QUEIMADO"/>
    <s v="DESCARGA ATMOSFÉRICA"/>
    <m/>
    <m/>
    <s v="MC - SUBSTITUIÇÃO DE TRANSFORMADOR"/>
    <n v="1291460"/>
    <n v="2026"/>
    <s v="COI"/>
    <s v="DG-RD-PO"/>
    <s v="LD02047073"/>
    <n v="5710301110"/>
    <x v="15"/>
    <m/>
    <n v="655815"/>
    <n v="8775218"/>
    <s v="190-13710228"/>
    <s v="EMERGENCIAL"/>
    <s v="SS ATENDIDA"/>
    <x v="1053"/>
    <d v="2026-01-21T14:33:00"/>
    <d v="2026-01-22T12:50:33"/>
    <s v="BLOCO TRANSFORMADOR DE DISTRIBUIÇÃO"/>
    <s v="SANTA RITA DO TOCANTINS"/>
    <s v="Felipe Batista Ferrreira"/>
    <s v="RURAL"/>
    <s v="FORMS SUBST DE TRANSFORMADOR"/>
    <s v="TR 57103011105KVAPARA RAIO DANIFICADO ACESSO PARA CAMINHONETE TENSAO 34500073OP02 FERNANDO"/>
    <n v="25"/>
    <n v="5"/>
    <s v="5KV"/>
    <d v="2026-07-21T19:08:30"/>
    <m/>
    <m/>
    <m/>
  </r>
  <r>
    <s v="ENC-RD-PS 00286/2026"/>
    <x v="1053"/>
    <n v="212600274"/>
    <n v="8812"/>
    <s v="FORMS"/>
    <s v="QUEIMADO"/>
    <s v="DESCARGA ATMOSFÉRICA"/>
    <s v="QUEIMADO"/>
    <s v="DESCARGA ATMOSFÉRICA"/>
    <s v="MC - SUBSTITUIÇÃO DE TRANSFORMADOR"/>
    <n v="1316672"/>
    <n v="2026"/>
    <s v="COI"/>
    <s v="ENC-RD-PS"/>
    <s v="LD06047073"/>
    <n v="5710302073"/>
    <x v="5"/>
    <m/>
    <n v="626921"/>
    <n v="8790047"/>
    <s v="190-13670093"/>
    <s v="EMERGENCIAL"/>
    <s v="SS ATENDIDA"/>
    <x v="1054"/>
    <d v="2026-03-02T21:16:00"/>
    <d v="2026-03-05T12:30:57"/>
    <s v="BLOCO TRANSFORMADOR DE DISTRIBUIÇÃO"/>
    <s v="LAGOA DA CONFUSAO"/>
    <s v="EVA RAIANE CASTELO BONFIM DA S"/>
    <s v="RURAL"/>
    <s v="FORMS SUBST DE TRANSFORMADOR"/>
    <s v="TRAFO  5710302073 30 KVA QUEIMADO NA REDE 34,5KV BOM ASSESSO, PARA RAIO BOM , MESMO ESTA FERVENDO EM CAMPO"/>
    <n v="30"/>
    <n v="30"/>
    <s v="30KVA"/>
    <d v="2026-07-21T19:08:30"/>
    <m/>
    <m/>
    <m/>
  </r>
  <r>
    <s v="ENC-RD-PS 00032/2026"/>
    <x v="1054"/>
    <n v="212600074"/>
    <n v="8812"/>
    <s v="FORMS"/>
    <s v="QUEIMADO"/>
    <s v="DESCARGA ATMOSFÉRICA"/>
    <s v="QUEIMADO"/>
    <s v="DESCARGA ATMOSFÉRICA"/>
    <s v="MC - SUBSTITUIÇÃO DE TRANSFORMADOR"/>
    <n v="1284011"/>
    <n v="2026"/>
    <s v="COI"/>
    <s v="ENC-RD-PS"/>
    <s v="LD01025012"/>
    <n v="5710304014"/>
    <x v="73"/>
    <m/>
    <n v="676283"/>
    <n v="8844860"/>
    <s v="190-13716054"/>
    <s v="EMERGENCIAL"/>
    <s v="SS ATENDIDA"/>
    <x v="1055"/>
    <d v="2026-01-12T20:15:00"/>
    <d v="2026-01-13T10:05:49"/>
    <s v="BLOCO TRANSFORMADOR DE DISTRIBUIÇÃO"/>
    <s v="PIUM"/>
    <s v="Felipe Batista Ferrreira"/>
    <s v="RURAL"/>
    <s v="FORMS SUBST DE TRANSFORMADOR"/>
    <s v="TR 5710304014QUEIMADO 15KVAPARA RAIO DANIFICADO ACESSO LIVRE CAMINHONETE EQUIPE 073OP01 ATENDEU EM OS 76(1UC) PENALIZADA"/>
    <n v="15"/>
    <n v="15"/>
    <s v="34500_x000d__x000a_"/>
    <d v="2026-07-21T19:08:30"/>
    <m/>
    <m/>
    <m/>
  </r>
  <r>
    <s v="ETO-RD-AR 00538/2026"/>
    <x v="1055"/>
    <n v="612600327"/>
    <n v="8812"/>
    <s v="FORMS"/>
    <s v="QUEIMADO"/>
    <s v="DESCARGA ATMOSFÉRICA"/>
    <s v="QUEIMADO"/>
    <s v="SOBRECARGA"/>
    <s v="MC - SUBSTITUIÇÃO DE TRANSFORMADOR"/>
    <n v="1323540"/>
    <n v="2026"/>
    <s v="COI"/>
    <s v="ETO-RD-AR"/>
    <s v="LD03010004"/>
    <n v="5710306058"/>
    <x v="18"/>
    <m/>
    <n v="729181"/>
    <n v="9210093"/>
    <s v="190-13662871"/>
    <s v="EMERGENCIAL"/>
    <s v="SS ATENDIDA"/>
    <x v="1056"/>
    <d v="2026-03-23T23:58:00"/>
    <d v="2026-03-26T13:04:57"/>
    <s v="BLOCO TRANSFORMADOR DE DISTRIBUIÇÃO"/>
    <s v="SANTA FE DO ARAGUAIA"/>
    <s v="GUILHERME BORGES DE OLIVEIRA"/>
    <s v="RURAL"/>
    <s v="FORMS SUBST DE TRANSFORMADOR"/>
    <s v="5710306058 15kva 34.5kv e para raioacesso para caminhonete"/>
    <n v="15"/>
    <n v="10"/>
    <s v="15KVA"/>
    <d v="2026-07-21T19:08:30"/>
    <m/>
    <m/>
    <m/>
  </r>
  <r>
    <s v="ETO-RD-AR 01013/2026"/>
    <x v="1056"/>
    <n v="612600629"/>
    <n v="8812"/>
    <s v="FORMS"/>
    <s v="QUEIMADO"/>
    <s v="DESCARGA ATMOSFÉRICA"/>
    <s v="QUEIMADO"/>
    <m/>
    <s v="MC - SUBSTITUIÇÃO DE TRANSFORMADOR"/>
    <n v="1357944"/>
    <n v="2026"/>
    <s v="COI"/>
    <s v="ETO-RD-AR"/>
    <s v="LD03010004"/>
    <n v="5710310058"/>
    <x v="18"/>
    <m/>
    <n v="728123"/>
    <n v="9208274"/>
    <s v="190-13720993"/>
    <s v="EMERGENCIAL"/>
    <s v="SS ATENDIDA"/>
    <x v="1057"/>
    <d v="2026-06-22T15:20:00"/>
    <d v="2026-06-24T20:38:44"/>
    <s v="BLOCO TRANSFORMADOR DE DISTRIBUIÇÃO"/>
    <s v="SANTA FE DO ARAGUAIA"/>
    <s v="STANLEY APARECIDO DO CARMO"/>
    <s v="RURAL"/>
    <s v="FORMS SUBST DE TRANSFORMADOR"/>
    <s v="Trafo: 5710310058 Queimado Potencia: 15 KVATensão: 34,5KVPara raio: Queimado Acesso: LivreEquipe: 040op36 (63)99942-6143/99261-9655"/>
    <n v="15"/>
    <n v="10"/>
    <s v="15 KVA"/>
    <d v="2026-07-21T19:08:30"/>
    <m/>
    <m/>
    <m/>
  </r>
  <r>
    <s v="ENC-RD-PS 00411/2026"/>
    <x v="1057"/>
    <n v="712600267"/>
    <n v="8812"/>
    <s v="FORMS"/>
    <s v="QUEIMADO"/>
    <s v="DESCARGA ATMOSFÉRICA"/>
    <s v="QUEIMADO"/>
    <s v="DESCARGA ATMOSFÉRICA"/>
    <s v="MC - SUBSTITUIÇÃO DE TRANSFORMADOR"/>
    <n v="1326039"/>
    <n v="2026"/>
    <s v="COI"/>
    <s v="ENC-RD-PS"/>
    <s v="LD02050008"/>
    <n v="5710310087"/>
    <x v="10"/>
    <m/>
    <n v="747364"/>
    <n v="8984976"/>
    <s v="190-13696078"/>
    <s v="EMERGENCIAL"/>
    <s v="SS ATENDIDA"/>
    <x v="1058"/>
    <d v="2026-03-28T23:55:00"/>
    <d v="2026-03-30T11:14:28"/>
    <s v="BLOCO TRANSFORMADOR DE DISTRIBUIÇÃO"/>
    <s v="GOIANORTE"/>
    <s v="THIAGO BORGES DE OLIVEIRA"/>
    <s v="RURAL"/>
    <s v="FORMS SUBST DE TRANSFORMADOR"/>
    <s v="segue ss para tratativa com equipe de manutençao o quanto antessubstiotuir trafo 5710310087 queimado na rdr de dois irmao"/>
    <n v="15"/>
    <n v="15"/>
    <s v="15"/>
    <d v="2026-07-21T19:08:30"/>
    <m/>
    <m/>
    <m/>
  </r>
  <r>
    <s v="ETO-RD-GU 00181/2026"/>
    <x v="1058"/>
    <n v="412600191"/>
    <n v="8812"/>
    <s v="FORMS"/>
    <s v="QUEIMADO"/>
    <s v="DESCARGA ATMOSFÉRICA"/>
    <s v="QUEIMADO"/>
    <s v="DESCARGA ATMOSFÉRICA"/>
    <s v="MC - SUBSTITUIÇÃO DE TRANSFORMADOR"/>
    <n v="1309959"/>
    <n v="2026"/>
    <s v="COI"/>
    <s v="ETO-RD-GU"/>
    <s v="LD04040003"/>
    <n v="5710313003"/>
    <x v="26"/>
    <m/>
    <n v="727718"/>
    <n v="8691213"/>
    <s v="190-13703382"/>
    <s v="EMERGENCIAL"/>
    <s v="SS ATENDIDA"/>
    <x v="1059"/>
    <d v="2026-02-09T10:34:05"/>
    <d v="2026-02-10T14:45:42"/>
    <s v="BLOCO TRANSFORMADOR DE DISTRIBUIÇÃO"/>
    <s v="GURUPI"/>
    <s v="JURANDY GOMES DE OLIVEIRA"/>
    <s v="RURAL"/>
    <s v="FORMS SUBST DE TRANSFORMADOR"/>
    <s v="trafo queimado 5710313003 de 30 kva acesso livre tensão  34.65 kv para raio queimado"/>
    <n v="30"/>
    <n v="30"/>
    <s v="30"/>
    <d v="2026-07-21T19:08:30"/>
    <m/>
    <m/>
    <m/>
  </r>
  <r>
    <s v="ETO-RD-GR 00228/2026"/>
    <x v="1059"/>
    <n v="712600150"/>
    <n v="8812"/>
    <s v="FORMS"/>
    <s v="QUEIMADO"/>
    <s v="DESCARGA ATMOSFÉRICA"/>
    <s v="QUEIMADO"/>
    <s v="DESCARGA ATMOSFÉRICA"/>
    <s v="MC - SUBSTITUIÇÃO DE TRANSFORMADOR"/>
    <n v="1312867"/>
    <n v="2026"/>
    <s v="COI"/>
    <s v="ETO-RD-GR"/>
    <s v="LD02065015"/>
    <n v="5710314015"/>
    <x v="22"/>
    <m/>
    <n v="808456"/>
    <n v="8993221"/>
    <s v="190-15810715"/>
    <s v="EMERGENCIAL"/>
    <s v="SS ATENDIDA"/>
    <x v="1060"/>
    <d v="2026-02-17T20:18:21"/>
    <d v="2026-02-17T11:06:19"/>
    <s v="TRANSFORMADOR DE DISTRIBUIÇÃO ENERGISA 19.919Kv"/>
    <s v="PEDRO AFONSO"/>
    <s v="PAULO SERGIO CAETANO FREIRE"/>
    <s v="RURAL"/>
    <s v="FORMS SUBST DE TRANSFORMADOR"/>
    <s v="TRAFO 5710314015 QUEIMADO PARA RAIO TAMBÉM DE 10 KVA NA NA REDE 19,9 KV ACESSO BOM PARA CAMIONETE FOI FEITO TESTE AVAZIO CONSTATADO QUEIMADO"/>
    <m/>
    <m/>
    <s v="10 KVA "/>
    <d v="2026-07-21T19:08:30"/>
    <m/>
    <m/>
    <m/>
  </r>
  <r>
    <s v="ENC-RD-PS 00375/2026"/>
    <x v="1060"/>
    <n v="212600363"/>
    <n v="8812"/>
    <s v="FORMS"/>
    <s v="QUEIMADO"/>
    <s v="DESCARGA ATMOSFÉRICA"/>
    <s v="QUEIMADO"/>
    <s v="DESCARGA ATMOSFÉRICA"/>
    <s v="MC - SUBSTITUIÇÃO DE TRANSFORMADOR"/>
    <n v="1323543"/>
    <n v="2026"/>
    <s v="COI"/>
    <s v="ENC-RD-PS"/>
    <s v="LD03050008"/>
    <n v="5710316008"/>
    <x v="83"/>
    <m/>
    <n v="756177"/>
    <n v="8969233"/>
    <s v="190-13673882"/>
    <s v="EMERGENCIAL"/>
    <s v="SS ATENDIDA"/>
    <x v="1061"/>
    <d v="2026-03-21T18:35:00"/>
    <d v="2026-03-23T18:42:51"/>
    <s v="BLOCO TRANSFORMADOR DE DISTRIBUIÇÃO"/>
    <s v="MIRANORTE"/>
    <s v="Leonardo Oliveira Bezerra Mato"/>
    <s v="RURAL"/>
    <s v="FORMS SUBST DE TRANSFORMADOR"/>
    <s v="segue ss de trafo 5710316008 queimado para devidas trativas com equipe de mnautenção.Potencia: 10 kvaTensão: 34,5 kvaceso livre"/>
    <n v="15"/>
    <n v="10"/>
    <s v="10 kva  "/>
    <d v="2026-07-21T19:08:30"/>
    <m/>
    <m/>
    <m/>
  </r>
  <r>
    <s v="ETO-RD-GR 00517/2026"/>
    <x v="1061"/>
    <n v="712600354"/>
    <n v="8812"/>
    <s v="FORMS"/>
    <s v="QUEIMADO"/>
    <s v="NÃO IDENTIFICADO"/>
    <s v="QUEIMADO"/>
    <s v="NÃO IDENTIFICADO"/>
    <s v="MC - SUBSTITUIÇÃO DE TRANSFORMADOR"/>
    <n v="1340523"/>
    <n v="2026"/>
    <s v="COI"/>
    <s v="ETO-RD-GR"/>
    <s v="LD04038009"/>
    <n v="5710317009"/>
    <x v="112"/>
    <m/>
    <n v="777609"/>
    <n v="9028021"/>
    <s v="190-13646385"/>
    <s v="EMERGENCIAL"/>
    <s v="SS ATENDIDA"/>
    <x v="1062"/>
    <d v="2026-05-10T11:38:00"/>
    <d v="2026-05-12T17:28:33"/>
    <s v="BLOCO TRANSFORMADOR DE DISTRIBUIÇÃO"/>
    <s v="GUARAI"/>
    <s v="EVA RAIANE CASTELO BONFIM DA S"/>
    <s v="RURAL"/>
    <s v="FORMS SUBST DE TRANSFORMADOR"/>
    <s v="trafo queimado 10kva 19,9kv acesso caminhonete"/>
    <n v="25"/>
    <n v="10"/>
    <s v="10kva"/>
    <d v="2026-07-21T19:08:30"/>
    <m/>
    <m/>
    <m/>
  </r>
  <r>
    <s v="DG-RD-PO 00032/2026"/>
    <x v="1062"/>
    <n v="312600042"/>
    <n v="8812"/>
    <s v="FORMS"/>
    <s v="QUEIMADO"/>
    <s v="DESCARGA ATMOSFÉRICA"/>
    <m/>
    <m/>
    <s v="MC - SUBSTITUIÇÃO DE TRANSFORMADOR"/>
    <n v="1281677"/>
    <n v="2026"/>
    <s v="COI"/>
    <s v="DG-RD-PO"/>
    <s v="AL03072001"/>
    <n v="5710320035"/>
    <x v="24"/>
    <m/>
    <n v="805342"/>
    <n v="8829907"/>
    <s v="190-13667535"/>
    <s v="EMERGENCIAL"/>
    <s v="SS ATENDIDA"/>
    <x v="1063"/>
    <d v="2026-01-08T18:24:00"/>
    <d v="2026-01-11T05:35:11"/>
    <s v="BLOCO TRANSFORMADOR DE DISTRIBUIÇÃO"/>
    <s v="MONTE DO CARMO"/>
    <s v="SAMUEL PINTO GOMES"/>
    <s v="RURAL"/>
    <s v="FORMS SUBST DE TRANSFORMADOR"/>
    <s v="Trafo 5710320035 de 15kva e para-raio queimado, Tensão 7,9kv, Acesso para camionete 4x4, Rural Monte do Carmo, Faz. IND ASSENTAMEN P.A. CORREGO FUNDO, 56 - CHAC. CRISTO VIVE."/>
    <n v="25"/>
    <n v="15"/>
    <s v="15kva"/>
    <d v="2026-07-21T19:08:30"/>
    <m/>
    <m/>
    <m/>
  </r>
  <r>
    <s v="DOLP-RD-PA 00244/2026"/>
    <x v="1063"/>
    <n v="112600269"/>
    <n v="8812"/>
    <s v="FORMS"/>
    <s v="QUEIMADO"/>
    <s v="DESCARGA ATMOSFÉRICA"/>
    <s v="QUEIMADO"/>
    <s v="DESCARGA ATMOSFÉRICA"/>
    <s v="MC - SUBSTITUIÇÃO DE TRANSFORMADOR"/>
    <n v="1311642"/>
    <n v="2026"/>
    <s v="MANUT"/>
    <s v="DOLP-RD-PA"/>
    <s v="LD03059122"/>
    <n v="5710321010"/>
    <x v="11"/>
    <m/>
    <n v="801339"/>
    <n v="8900331"/>
    <s v="190-13723305"/>
    <s v="EMERGENCIAL"/>
    <s v="SS ATENDIDA"/>
    <x v="1064"/>
    <d v="2026-02-19T13:47:00"/>
    <d v="2026-02-14T17:52:27"/>
    <s v="BLOCO TRANSFORMADOR DE DISTRIBUIÇÃO"/>
    <s v="LAJEADO"/>
    <s v="MARCO ANTONIO LOURENCO CAMPOS"/>
    <s v="RURAL"/>
    <s v="FORMS SUBST DE TRANSFORMADOR"/>
    <s v="segue nota de trafo queimado,trafo 5710321010, trafo de 15kva, tensao 34500 / 440 V acesso livre, para raio danificado,"/>
    <n v="15"/>
    <n v="15"/>
    <s v="10KVA"/>
    <d v="2026-07-21T19:08:30"/>
    <m/>
    <m/>
    <m/>
  </r>
  <r>
    <s v="ETO-RD-GR 00236/2026"/>
    <x v="1064"/>
    <n v="712600154"/>
    <n v="8812"/>
    <s v="FORMS"/>
    <s v="QUEIMADO"/>
    <s v="DESCARGA ATMOSFÉRICA"/>
    <s v="QUEIMADO"/>
    <s v="DESCARGA ATMOSFÉRICA"/>
    <s v="MC - SUBSTITUIÇÃO DE TRANSFORMADOR"/>
    <n v="1312869"/>
    <n v="2026"/>
    <s v="COI"/>
    <s v="ETO-RD-GR"/>
    <s v="LD04038009"/>
    <n v="5710321033"/>
    <x v="112"/>
    <m/>
    <n v="752637"/>
    <n v="9031065"/>
    <s v="190-13652464"/>
    <s v="EMERGENCIAL"/>
    <s v="SS ATENDIDA"/>
    <x v="1065"/>
    <d v="2026-02-18T16:13:33"/>
    <d v="2026-02-18T21:19:38"/>
    <s v="BLOCO TRANSFORMADOR DE DISTRIBUIÇÃO"/>
    <s v="COLMEIA"/>
    <s v="VALERIA DE JESUS BORGES CARVAL"/>
    <s v="RURAL"/>
    <s v="FORMS SUBST DE TRANSFORMADOR"/>
    <s v="trafo queimado 5710321033 - 10kva - 34,5kv acesso caminhonete - para raio queimado IND FAZENDA RIBEIRAO CABOCLO,MARIA ANTONIA DA COSTAuc 7755201 - 63984866210RDR Colmeia"/>
    <m/>
    <m/>
    <s v="10kva"/>
    <d v="2026-07-21T19:08:30"/>
    <m/>
    <m/>
    <m/>
  </r>
  <r>
    <s v="ETO-RD-GU 00124/2026"/>
    <x v="1065"/>
    <n v="412600143"/>
    <n v="8812"/>
    <s v="FORMS"/>
    <s v="QUEIMADO"/>
    <s v="DESCARGA ATMOSFÉRICA"/>
    <m/>
    <m/>
    <s v="MC - SUBSTITUIÇÃO DE TRANSFORMADOR"/>
    <n v="1303840"/>
    <n v="2026"/>
    <s v="COI"/>
    <s v="ETO-RD-GU"/>
    <s v="LD01066094"/>
    <n v="5710323094"/>
    <x v="32"/>
    <m/>
    <n v="784174"/>
    <n v="8673693"/>
    <s v="190-13701060"/>
    <s v="EMERGENCIAL"/>
    <s v="SS ATENDIDA"/>
    <x v="1066"/>
    <d v="2026-01-26T09:24:00"/>
    <d v="2026-01-28T13:49:54"/>
    <s v="BLOCO TRANSFORMADOR DE DISTRIBUIÇÃO"/>
    <s v="PEIXE"/>
    <s v="JURANDY GOMES DE OLIVEIRA"/>
    <s v="RURAL"/>
    <s v="FORMS SUBST DE TRANSFORMADOR"/>
    <s v="TRAFO 5710323094 QUEIMADO DE 15 KVA PARA RAIO QUEIMADO ACESSO CAMIONETE TENSÃO 19.9 KV"/>
    <n v="15"/>
    <n v="15"/>
    <s v="15"/>
    <d v="2026-07-21T19:08:30"/>
    <m/>
    <m/>
    <m/>
  </r>
  <r>
    <s v="ETO-RD-GU 00194/2026"/>
    <x v="1066"/>
    <n v="412600190"/>
    <n v="8812"/>
    <s v="FORMS"/>
    <s v="QUEIMADO"/>
    <s v="DESCARGA ATMOSFÉRICA"/>
    <s v="QUEIMADO"/>
    <s v="DESCARGA ATMOSFÉRICA"/>
    <s v="MC - SUBSTITUIÇÃO DE TRANSFORMADOR"/>
    <n v="1310570"/>
    <n v="2026"/>
    <s v="COI"/>
    <s v="ETO-RD-GU"/>
    <s v="LD02036052"/>
    <n v="5710323107"/>
    <x v="102"/>
    <m/>
    <n v="655102"/>
    <n v="8617798"/>
    <s v="190-13674749"/>
    <s v="EMERGENCIAL"/>
    <s v="SS ATENDIDA"/>
    <x v="1067"/>
    <d v="2026-02-10T23:26:00"/>
    <d v="2026-02-12T18:51:16"/>
    <s v="BLOCO TRANSFORMADOR DE DISTRIBUIÇÃO"/>
    <s v="SANDOLANDIA"/>
    <s v="JONATAN ALVES DE SOUZA"/>
    <s v="RURAL"/>
    <s v="FORMS SUBST DE TRANSFORMADOR"/>
    <s v="SEGUE SOLICITAÇÃO DE TROCA DE TRAFO QUEIMADO NA RDR DE SANDOLANDIA"/>
    <n v="15"/>
    <n v="15"/>
    <s v="15KVA"/>
    <d v="2026-07-21T19:08:30"/>
    <m/>
    <m/>
    <m/>
  </r>
  <r>
    <s v="ETO-RD-GU 00283/2026"/>
    <x v="1067"/>
    <n v="412600256"/>
    <n v="8385"/>
    <s v="FORMS"/>
    <s v="QUEIMADO"/>
    <s v="DESCARGA ATMOSFÉRICA"/>
    <s v="QUEIMADO"/>
    <s v="DESCARGA ATMOSFÉRICA"/>
    <s v="MC - SUBSTITUIÇÃO DE TRANSFORMADOR"/>
    <n v="1316555"/>
    <n v="2026"/>
    <s v="COI"/>
    <s v="ETO-RD-GU"/>
    <s v="LD02003036"/>
    <n v="5710323186"/>
    <x v="54"/>
    <m/>
    <n v="747724"/>
    <n v="8611491"/>
    <s v="190-13678773"/>
    <s v="EMERGENCIAL"/>
    <s v="SS ATENDIDA"/>
    <x v="1068"/>
    <d v="2026-03-03T16:21:37"/>
    <d v="2026-03-05T21:39:40"/>
    <s v="BLOCO TRANSFORMADOR DE DISTRIBUIÇÃO"/>
    <s v="JAU DO TOCANTINS"/>
    <s v="CARLOS ALBERTO COUTINHO DE MOR"/>
    <s v="RURAL"/>
    <s v="FORMS SUBST DE TRANSFORMADOR"/>
    <s v="segue nota para substituiçao de trafo 5710323186 asseço livre trafo de 10kva tensao 19.9kv"/>
    <n v="15"/>
    <n v="10"/>
    <s v="10 kva"/>
    <d v="2026-07-21T19:08:30"/>
    <m/>
    <m/>
    <m/>
  </r>
  <r>
    <s v="ETO-RD-GR 00167/2026"/>
    <x v="1068"/>
    <n v="712600119"/>
    <n v="8812"/>
    <s v="FORMS"/>
    <s v="AVARIADO"/>
    <s v="VAZAMENTO DE ÓLEO"/>
    <s v="QUEIMADO"/>
    <s v="DESCARGA ATMOSFÉRICA"/>
    <s v="MC - SUBSTITUIÇÃO DE TRANSFORMADOR"/>
    <n v="1306413"/>
    <n v="2026"/>
    <s v="COI"/>
    <s v="ETO-RD-GR"/>
    <s v="LD03020023"/>
    <n v="5710328113"/>
    <x v="85"/>
    <m/>
    <n v="720833"/>
    <n v="9091201"/>
    <s v="190-13873789"/>
    <s v="EMERGENCIAL"/>
    <s v="SS ATENDIDA"/>
    <x v="1069"/>
    <d v="2026-02-02T23:43:00"/>
    <d v="2026-02-05T10:49:07"/>
    <s v="TRANSFORMADOR DE DISTRIBUIÇÃO ENERGISA 19919Kv"/>
    <s v="COUTO MAGALHAES"/>
    <s v="CLESIO CARVALHO MOURA"/>
    <s v="RURAL"/>
    <s v="FORMS SUBST DE TRANSFORMADOR"/>
    <s v="trafo vazando oleo, levar porta fusivel"/>
    <n v="15"/>
    <n v="15"/>
    <s v="15kva"/>
    <d v="2026-07-21T19:08:30"/>
    <m/>
    <m/>
    <m/>
  </r>
  <r>
    <s v="ETO-RD-AR 00218/2026"/>
    <x v="1069"/>
    <n v="612600145"/>
    <n v="8812"/>
    <s v="FORMS"/>
    <s v="QUEIMADO"/>
    <s v="DESCARGA ATMOSFÉRICA"/>
    <s v="QUEIMADO"/>
    <s v="DESCARGA ATMOSFÉRICA"/>
    <s v="MC - SUBSTITUIÇÃO DE TRANSFORMADOR"/>
    <n v="1306786"/>
    <n v="2026"/>
    <s v="COI"/>
    <s v="ETO-RD-AR"/>
    <s v="AL02054060"/>
    <n v="5710332060"/>
    <x v="162"/>
    <m/>
    <n v="784000"/>
    <n v="9149561"/>
    <s v="190-13691868"/>
    <s v="EMERGENCIAL"/>
    <s v="SS ATENDIDA"/>
    <x v="1070"/>
    <d v="2026-02-04T11:35:00"/>
    <d v="2026-02-06T13:54:42"/>
    <s v="BLOCO TRANSFORMADOR DE DISTRIBUIÇÃO"/>
    <s v="NOVA OLINDA"/>
    <s v="CLESIO CARVALHO MOURA"/>
    <s v="RURAL"/>
    <s v="FORMS SUBST DE TRANSFORMADOR"/>
    <s v="trafo queimado"/>
    <n v="15"/>
    <n v="10"/>
    <s v="10kva"/>
    <d v="2026-07-21T19:08:30"/>
    <m/>
    <m/>
    <m/>
  </r>
  <r>
    <s v="ENC-RD-PS 00280/2026"/>
    <x v="1070"/>
    <n v="212600270"/>
    <n v="8812"/>
    <s v="FORMS"/>
    <s v="QUEIMADO"/>
    <s v="DESCARGA ATMOSFÉRICA"/>
    <s v="QUEIMADO"/>
    <s v="DESCARGA ATMOSFÉRICA"/>
    <s v="MC - SUBSTITUIÇÃO DE TRANSFORMADOR"/>
    <n v="1316653"/>
    <n v="2026"/>
    <s v="COI"/>
    <s v="ENC-RD-PS"/>
    <s v="LD01434149"/>
    <n v="5710332149"/>
    <x v="16"/>
    <m/>
    <n v="628207"/>
    <n v="8990078"/>
    <s v="190-13656032"/>
    <s v="EMERGENCIAL"/>
    <s v="SS ATENDIDA"/>
    <x v="1071"/>
    <d v="2026-03-02T16:34:00"/>
    <d v="2026-03-03T11:06:07"/>
    <s v="BLOCO TRANSFORMADOR DE DISTRIBUIÇÃO"/>
    <s v="CASEARA"/>
    <s v="THIAGO BORGES DE OLIVEIRA"/>
    <s v="RURAL"/>
    <s v="FORMS SUBST DE TRANSFORMADOR"/>
    <s v="Segue ss para tratativa com equipe de manutençao o quanto antessubstituir trafo 5710332149 queimado na rdr de caseara"/>
    <n v="15"/>
    <n v="10"/>
    <s v="15"/>
    <d v="2026-07-21T19:08:30"/>
    <m/>
    <m/>
    <m/>
  </r>
  <r>
    <s v="ETO-RD-GR 00010/2026"/>
    <x v="1071"/>
    <n v="712600019"/>
    <n v="8812"/>
    <s v="FORMS"/>
    <s v="QUEIMADO"/>
    <s v="DESCARGA ATMOSFÉRICA"/>
    <s v="AVARIADO"/>
    <s v="DESCARGA ATMOSFÉRICA"/>
    <s v="MC - SUBSTITUIÇÃO DE TRANSFORMADOR"/>
    <n v="1277817"/>
    <n v="2026"/>
    <s v="COI"/>
    <s v="ETO-RD-GR"/>
    <s v="LD01010153"/>
    <n v="5710340154"/>
    <x v="84"/>
    <m/>
    <n v="708094"/>
    <n v="9110545"/>
    <s v="190-13675645"/>
    <s v="ALTA"/>
    <s v="SS ATENDIDA"/>
    <x v="1072"/>
    <d v="2026-01-03T21:55:47"/>
    <d v="2026-03-03T10:06:58"/>
    <s v="BLOCO TRANSFORMADOR DE DISTRIBUIÇÃO"/>
    <s v="JUARINA"/>
    <s v="MAIKOM DOUGLAS DA SILVA"/>
    <s v="RURAL"/>
    <s v="FORMS SUBST DE TRANSFORMADOR"/>
    <s v="Boa tare, Favor enviar manutenção para substituir transformador queimado 5710340154. Necessario substituir poste do trafo o mesmo esta deteriorado.Poste: 10/200"/>
    <n v="25"/>
    <n v="15"/>
    <s v="15"/>
    <d v="2026-07-21T19:08:30"/>
    <m/>
    <m/>
    <m/>
  </r>
  <r>
    <s v="ENC-RD-PS 00350/2026"/>
    <x v="1072"/>
    <n v="212600325"/>
    <n v="25962"/>
    <s v="FORMS"/>
    <s v="AVARIADO"/>
    <s v="BUCHA DANIFICADA"/>
    <s v="AVARIADO"/>
    <s v="NÃO IDENTIFICADO"/>
    <s v="MC - SUBSTITUIÇÃO DE TRANSFORMADOR"/>
    <n v="1320391"/>
    <n v="2026"/>
    <s v="COI"/>
    <s v="ENC-RD-PS"/>
    <s v="LD01050008"/>
    <n v="5710348008"/>
    <x v="25"/>
    <m/>
    <n v="763189"/>
    <n v="8942555"/>
    <s v="190-13716431"/>
    <s v="EMERGENCIAL"/>
    <s v="SS ATENDIDA"/>
    <x v="1073"/>
    <d v="2026-03-14T18:46:00"/>
    <d v="2026-03-17T11:32:17"/>
    <s v="BLOCO TRANSFORMADOR DE DISTRIBUIÇÃO"/>
    <s v="MIRANORTE"/>
    <s v="HERBSON DE AMORIM GOMES"/>
    <s v="RURAL"/>
    <s v="FORMS SUBST DE TRANSFORMADOR"/>
    <s v="ss para troca de trafo 5710348008 e para raio, o mesmo esta com defeito.POTENCIA: 30KVA 34500ACESSO: LIVRE OBS: Equipe 007op01 fez todos os testess, conferiiu todas as conexoes tanto na bucha do trafo quanto MT, e quando o cliente liga um motor a fase C cai pra 170V na bucha do trafo."/>
    <n v="30"/>
    <n v="30"/>
    <s v="30KVA"/>
    <d v="2026-07-21T19:08:30"/>
    <m/>
    <m/>
    <m/>
  </r>
  <r>
    <s v="ETO-RD-AR 00141/2026"/>
    <x v="1073"/>
    <n v="612600093"/>
    <n v="8812"/>
    <s v="FORMS"/>
    <s v="QUEIMADO"/>
    <s v="DESCARGA ATMOSFÉRICA"/>
    <s v="QUEIMADO"/>
    <s v="DESCARGA ATMOSFÉRICA"/>
    <s v="MC - SUBSTITUIÇÃO DE TRANSFORMADOR"/>
    <n v="1296193"/>
    <n v="2026"/>
    <s v="COI"/>
    <s v="ETO-RD-AR"/>
    <s v="LD03010004"/>
    <n v="5710355004"/>
    <x v="18"/>
    <m/>
    <n v="756568"/>
    <n v="9190193"/>
    <s v="190-12313394"/>
    <s v="EMERGENCIAL"/>
    <s v="SS ATENDIDA"/>
    <x v="1074"/>
    <d v="2026-01-23T15:30:00"/>
    <d v="2026-01-25T18:00:40"/>
    <s v="BLOCO TRANSFORMADOR DE DISTRIBUIÇÃO"/>
    <s v="ARAGUAINA"/>
    <s v="GUILHERME BORGES DE OLIVEIRA"/>
    <s v="RURAL"/>
    <s v="FORMS SUBST DE TRANSFORMADOR"/>
    <s v="5710355004 10KVA 34.5KV E PAR ARIO QUEIMADOACESSO LIVRE"/>
    <n v="15"/>
    <n v="10"/>
    <s v="10KVA"/>
    <d v="2026-07-21T19:08:30"/>
    <m/>
    <m/>
    <m/>
  </r>
  <r>
    <s v="ETO-RD-AR 00339/2026"/>
    <x v="1074"/>
    <n v="612600207"/>
    <n v="8812"/>
    <s v="FORMS"/>
    <s v="QUEIMADO"/>
    <s v="DESCARGA ATMOSFÉRICA"/>
    <s v="QUEIMADO"/>
    <s v="DESCARGA ATMOSFÉRICA"/>
    <s v="MC - SUBSTITUIÇÃO DE TRANSFORMADOR"/>
    <n v="1314004"/>
    <n v="2026"/>
    <s v="COI"/>
    <s v="ETO-RD-AR"/>
    <s v="LD03010004"/>
    <n v="5710356004"/>
    <x v="18"/>
    <m/>
    <n v="756481"/>
    <n v="9186777"/>
    <s v="190-13703110"/>
    <s v="EMERGENCIAL"/>
    <s v="SS ATENDIDA"/>
    <x v="1075"/>
    <d v="2026-02-20T12:20:00"/>
    <d v="2026-02-22T18:19:45"/>
    <s v="BLOCO TRANSFORMADOR DE DISTRIBUIÇÃO"/>
    <s v="ARAGUAINA"/>
    <s v="GUILHERME BORGES DE OLIVEIRA"/>
    <s v="RURAL"/>
    <s v="FORMS SUBST DE TRANSFORMADOR"/>
    <s v="TRAFO 5710356004 10kva 34.5kv e para raio queimadoacesso caminhonete"/>
    <n v="15"/>
    <n v="10"/>
    <s v="10KVA"/>
    <d v="2026-07-21T19:08:30"/>
    <m/>
    <m/>
    <m/>
  </r>
  <r>
    <s v="ETO-RD-AR 00210/2026"/>
    <x v="1075"/>
    <n v="612600143"/>
    <n v="8812"/>
    <s v="FORMS"/>
    <s v="QUEIMADO"/>
    <s v="DESCARGA ATMOSFÉRICA"/>
    <s v="QUEIMADO"/>
    <s v="DESCARGA ATMOSFÉRICA"/>
    <s v="MC - SUBSTITUIÇÃO DE TRANSFORMADOR"/>
    <n v="1306539"/>
    <n v="2026"/>
    <s v="COI"/>
    <s v="ETO-RD-AR"/>
    <s v="LD03010004"/>
    <n v="5710356058"/>
    <x v="18"/>
    <m/>
    <n v="698990"/>
    <n v="9228869"/>
    <s v="190-13673507"/>
    <s v="EMERGENCIAL"/>
    <s v="SS ATENDIDA"/>
    <x v="1076"/>
    <d v="2026-02-03T16:02:00"/>
    <d v="2026-02-05T16:56:47"/>
    <s v="BLOCO TRANSFORMADOR DE DISTRIBUIÇÃO"/>
    <s v="SANTA FE DO ARAGUAIA"/>
    <s v="GUILHERME BORGES DE OLIVEIRA"/>
    <s v="RURAL"/>
    <s v="FORMS SUBST DE TRANSFORMADOR"/>
    <s v="trafo 5710356058 45kva 34.5kv e para raio queimadoFAZENDA ARACATUBAacesso livre"/>
    <n v="30"/>
    <n v="45"/>
    <s v="45KVA"/>
    <d v="2026-07-21T19:08:30"/>
    <m/>
    <m/>
    <m/>
  </r>
  <r>
    <s v="ENC-RD-PS 00251/2026"/>
    <x v="1076"/>
    <n v="212600229"/>
    <n v="8812"/>
    <s v="FORMS"/>
    <s v="QUEIMADO"/>
    <s v="DESCARGA ATMOSFÉRICA"/>
    <s v="QUEIMADO"/>
    <s v="DESCARGA ATMOSFÉRICA"/>
    <s v="MC - SUBSTITUIÇÃO DE TRANSFORMADOR"/>
    <n v="1314409"/>
    <n v="2026"/>
    <s v="COI"/>
    <s v="ENC-RD-PS"/>
    <s v="LD02050008"/>
    <n v="5710360008"/>
    <x v="10"/>
    <m/>
    <n v="757011"/>
    <n v="8957609"/>
    <s v="190-13711090"/>
    <s v="EMERGENCIAL"/>
    <s v="SS ATENDIDA"/>
    <x v="1077"/>
    <d v="2026-02-20T08:27:00"/>
    <d v="2026-02-22T11:25:54"/>
    <s v="BLOCO TRANSFORMADOR DE DISTRIBUIÇÃO"/>
    <s v="MIRANORTE"/>
    <s v="Leonardo Oliveira Bezerra Mato"/>
    <s v="RURAL"/>
    <s v="FORMS SUBST DE TRANSFORMADOR"/>
    <s v="SEGUE SS DE TRAFO 5710360008 QUEIMADO PARA DEVIDAS TRATATIVAS COM EQUIPE DE MANUTENÇÃO.POTENCAI: 30 KVATENSÃO 34.5 KVPARA RAIO: BOMACESSO LIVRE"/>
    <n v="30"/>
    <n v="30"/>
    <s v="30 KVA "/>
    <d v="2026-07-21T19:08:30"/>
    <m/>
    <m/>
    <m/>
  </r>
  <r>
    <s v="ETO-RD-AR 00337/2026"/>
    <x v="1077"/>
    <n v="612600217"/>
    <n v="8812"/>
    <s v="FORMS"/>
    <s v="QUEIMADO"/>
    <s v="DESCARGA ATMOSFÉRICA"/>
    <s v="QUEIMADO"/>
    <s v="QUEIMADO"/>
    <s v="MC - SUBSTITUIÇÃO DE TRANSFORMADOR"/>
    <n v="1313830"/>
    <n v="2026"/>
    <s v="MANUT"/>
    <s v="ETO-RD-AR"/>
    <s v="LD03010004"/>
    <n v="5710365058"/>
    <x v="18"/>
    <m/>
    <n v="704484"/>
    <n v="9219704"/>
    <s v="190-15835169"/>
    <s v="EMERGENCIAL"/>
    <s v="SS ATENDIDA"/>
    <x v="1078"/>
    <d v="2026-02-19T21:39:00"/>
    <d v="2026-02-22T13:23:30"/>
    <s v="TRANSFORMADOR DE DISTRIBUIÇÃO ENERGISA 34.5Kv"/>
    <s v="SANTA FE DO ARAGUAIA"/>
    <s v="ERLAN PEREIRA DE SOUSA"/>
    <s v="RURAL"/>
    <s v="FORMS SUBST DE TRANSFORMADOR"/>
    <s v="Trafo 510365058 queimado 30kvaTensão: 34,5Acesso: para caminhão e caminhoneteEndereço: IND FAZENDA FLORESTA, 128 - BR 153 B. FATIMA ARAGUAINA"/>
    <n v="30"/>
    <n v="30"/>
    <s v="30kva"/>
    <d v="2026-07-21T19:08:30"/>
    <m/>
    <m/>
    <m/>
  </r>
  <r>
    <s v="ETO-RD-AR 00198/2026"/>
    <x v="1078"/>
    <n v="612600130"/>
    <n v="8812"/>
    <s v="FORMS"/>
    <s v="QUEIMADO"/>
    <s v="DESCARGA ATMOSFÉRICA"/>
    <s v="QUEIMADO"/>
    <s v="DESCARGA ATMOSFÉRICA"/>
    <s v="MC - SUBSTITUIÇÃO DE TRANSFORMADOR"/>
    <n v="1306272"/>
    <n v="2026"/>
    <s v="COI"/>
    <s v="ETO-RD-AR"/>
    <s v="AL01054060"/>
    <n v="5710365060"/>
    <x v="94"/>
    <m/>
    <n v="805711"/>
    <n v="9143827"/>
    <s v="190-13698067"/>
    <s v="EMERGENCIAL"/>
    <s v="SS ATENDIDA"/>
    <x v="1079"/>
    <d v="2026-02-01T17:30:00"/>
    <d v="2026-02-03T17:55:03"/>
    <s v="BLOCO TRANSFORMADOR DE DISTRIBUIÇÃO"/>
    <s v="NOVA OLINDA"/>
    <s v="MAIKOM DOUGLAS DA SILVA"/>
    <s v="RURAL"/>
    <s v="FORMS SUBST DE TRANSFORMADOR"/>
    <s v="Boa tarde,Favor enviar manutenção para subsituitr trafo queimado 5710365060"/>
    <n v="15"/>
    <n v="15"/>
    <s v="15"/>
    <d v="2026-07-21T19:08:30"/>
    <m/>
    <m/>
    <m/>
  </r>
  <r>
    <s v="ETO-RD-AR 00398/2026"/>
    <x v="1079"/>
    <n v="612600236"/>
    <n v="8812"/>
    <s v="FORMS"/>
    <s v="QUEIMADO"/>
    <s v="DESCARGA ATMOSFÉRICA"/>
    <s v="QUEIMADO"/>
    <s v="DESCARGA ATMOSFÉRICA"/>
    <s v="MC - FERRAGENS"/>
    <n v="1316373"/>
    <n v="2026"/>
    <s v="COI"/>
    <s v="ETO-RD-AR"/>
    <s v="LD03010004"/>
    <n v="5710371058"/>
    <x v="18"/>
    <m/>
    <n v="724719"/>
    <n v="9206242"/>
    <s v="190-12315077"/>
    <s v="EMERGENCIAL"/>
    <s v="SS ATENDIDA"/>
    <x v="1080"/>
    <d v="2026-03-01T00:38:00"/>
    <d v="2026-03-03T17:00:03"/>
    <s v="BLOCO TRANSFORMADOR DE DISTRIBUIÇÃO"/>
    <s v="SANTA FE DO ARAGUAIA"/>
    <s v="GUILHERME BORGES DE OLIVEIRA"/>
    <s v="RURAL"/>
    <s v="FORMS SUBST DE TRANSFORMADOR"/>
    <s v="5710371058 15kva 34.5kv e para raio CHACARA SAO JOSE, 0 - LT 01acesso livre"/>
    <m/>
    <m/>
    <s v="15KVA"/>
    <d v="2026-07-21T19:08:30"/>
    <m/>
    <m/>
    <m/>
  </r>
  <r>
    <s v="ETO-RD-GU 00605/2026"/>
    <x v="1080"/>
    <n v="412600500"/>
    <n v="8812"/>
    <s v="FORMS"/>
    <s v="QUEIMADO"/>
    <s v="BUCHA DANIFICADA"/>
    <s v="QUEIMADO"/>
    <s v="BUCHA DANIFICADA"/>
    <s v="MC - SUBSTITUIÇÃO DE TRANSFORMADOR"/>
    <n v="1353894"/>
    <n v="2026"/>
    <s v="COI"/>
    <s v="ETO-RD-GU"/>
    <s v="LD02036052"/>
    <n v="5710372107"/>
    <x v="102"/>
    <m/>
    <n v="634519"/>
    <n v="8640084"/>
    <s v="190-13686995"/>
    <s v="EMERGENCIAL"/>
    <s v="SS ATENDIDA"/>
    <x v="1081"/>
    <d v="2026-06-10T18:00:00"/>
    <d v="2026-06-11T17:06:41"/>
    <s v="BLOCO TRANSFORMADOR DE DISTRIBUIÇÃO"/>
    <s v="SANDOLANDIA"/>
    <s v="Leonardo Oliveira Bezerra Mato"/>
    <s v="RURAL"/>
    <s v="FORMS SUBST DE TRANSFORMADOR"/>
    <s v="Segue SS de trafo 5710372107 queimado para as devidas trativas com a equipe de manutençãoPotência: 5 kvaPara raio queimadoAcesso LivreTensão: 34.5 KV"/>
    <n v="15"/>
    <n v="15"/>
    <s v="5 KVA"/>
    <d v="2026-07-21T19:08:30"/>
    <m/>
    <m/>
    <m/>
  </r>
  <r>
    <s v="ETO-RD-GR 00155/2026"/>
    <x v="1081"/>
    <n v="712600107"/>
    <n v="8812"/>
    <s v="FORMS"/>
    <s v="QUEIMADO"/>
    <s v="DESCARGA ATMOSFÉRICA"/>
    <s v="QUEIMADO"/>
    <s v="DESCARGA ATMOSFÉRICA"/>
    <s v="MC - SUBSTITUIÇÃO DE TRANSFORMADOR"/>
    <n v="1305954"/>
    <n v="2026"/>
    <s v="COI"/>
    <s v="ETO-RD-GR"/>
    <s v="AL05020023"/>
    <n v="5710378023"/>
    <x v="17"/>
    <m/>
    <n v="768255"/>
    <n v="9104245"/>
    <s v="190-13643341"/>
    <s v="EMERGENCIAL"/>
    <s v="SS ATENDIDA"/>
    <x v="1082"/>
    <d v="2026-02-01T12:13:00"/>
    <d v="2026-02-03T12:09:00"/>
    <s v="BLOCO TRANSFORMADOR DE DISTRIBUIÇÃO"/>
    <s v="COLINAS DO TOCANTINS"/>
    <s v="ROBSON FERNANDO LAUERMANN RICO"/>
    <s v="RURAL"/>
    <s v="FORMS SUBST DE TRANSFORMADOR"/>
    <s v="TR-5710378023 Queimadopara raios queimadopotência 15kvatensão 13,8kvacesso livreequipe 023op04 tel-63984508644"/>
    <n v="25"/>
    <n v="15"/>
    <s v="15"/>
    <d v="2026-07-21T19:08:30"/>
    <m/>
    <m/>
    <m/>
  </r>
  <r>
    <s v="DG-RD-PO 00330/2026"/>
    <x v="1082"/>
    <n v="312600261"/>
    <n v="8812"/>
    <s v="FORMS"/>
    <s v="QUEIMADO"/>
    <s v="DESCARGA ATMOSFÉRICA"/>
    <m/>
    <m/>
    <s v="MC - SUBSTITUIÇÃO DE TRANSFORMADOR"/>
    <n v="1331870"/>
    <n v="2026"/>
    <s v="COI"/>
    <s v="DG-RD-PO"/>
    <s v="AL03072001"/>
    <n v="5710378035"/>
    <x v="24"/>
    <m/>
    <n v="801462"/>
    <n v="8830332"/>
    <s v="190-13701019"/>
    <s v="EMERGENCIAL"/>
    <s v="SS ATENDIDA"/>
    <x v="1083"/>
    <d v="2026-04-13T11:56:00"/>
    <d v="2026-04-15T20:46:46"/>
    <s v="BLOCO TRANSFORMADOR DE DISTRIBUIÇÃO"/>
    <s v="MONTE DO CARMO"/>
    <s v="CLEONE PEREIRA DE SOUZA LIMA"/>
    <s v="RURAL"/>
    <s v="FORMS SUBST DE TRANSFORMADOR"/>
    <s v="trafo  5710378035 5kva e para raio queimado acesso caminhonete  035op01 991092571"/>
    <n v="15"/>
    <n v="5"/>
    <s v="5kva"/>
    <d v="2026-07-21T19:08:30"/>
    <m/>
    <m/>
    <m/>
  </r>
  <r>
    <s v="ENC-RD-PS 00480/2026"/>
    <x v="1083"/>
    <n v="212600444"/>
    <n v="8812"/>
    <s v="FORMS"/>
    <s v="QUEIMADO"/>
    <s v="DESCARGA ATMOSFÉRICA"/>
    <s v="QUEIMADO"/>
    <s v="DESCARGA ATMOSFÉRICA"/>
    <s v="MC - SUBSTITUIÇÃO DE TRANSFORMADOR"/>
    <n v="1337737"/>
    <n v="2026"/>
    <s v="COI"/>
    <s v="ENC-RD-PS"/>
    <s v="LD01056046"/>
    <n v="5710394046"/>
    <x v="4"/>
    <m/>
    <n v="715221"/>
    <n v="8823525"/>
    <s v="190-13677529"/>
    <s v="EMERGENCIAL"/>
    <s v="SS ATENDIDA"/>
    <x v="1084"/>
    <d v="2026-04-28T11:29:00"/>
    <d v="2026-04-30T16:57:02"/>
    <s v="BLOCO TRANSFORMADOR DE DISTRIBUIÇÃO"/>
    <s v="NOVA ROSALANDIA"/>
    <s v="JANES FERREIRA DA SILVA"/>
    <s v="RURAL"/>
    <s v="FORMS SUBST DE TRANSFORMADOR"/>
    <s v="segue SS para substituição de trafo queimado"/>
    <n v="15"/>
    <n v="15"/>
    <s v="15 kva "/>
    <d v="2026-07-21T19:08:30"/>
    <m/>
    <m/>
    <m/>
  </r>
  <r>
    <s v="ETO-RD-GU 00003/2026"/>
    <x v="1084"/>
    <n v="412600037"/>
    <n v="8812"/>
    <s v="FORMS"/>
    <s v="QUEIMADO"/>
    <s v="NÃO IDENTIFICADO"/>
    <s v="QUEIMADO"/>
    <s v="NÃO IDENTIFICADO"/>
    <s v="MC - SUBSTITUIÇÃO DE TRANSFORMADOR"/>
    <n v="1277192"/>
    <n v="2026"/>
    <s v="COI"/>
    <s v="ETO-RD-GU"/>
    <s v="LD02036052"/>
    <n v="5710397052"/>
    <x v="102"/>
    <m/>
    <n v="675654"/>
    <n v="8660460"/>
    <s v="190-13669872"/>
    <s v="EMERGENCIAL"/>
    <s v="SS ATENDIDA"/>
    <x v="1085"/>
    <d v="2026-01-06T12:44:38"/>
    <d v="2026-01-04T12:57:57"/>
    <s v="BLOCO TRANSFORMADOR DE DISTRIBUIÇÃO"/>
    <s v="FORMOSO DO ARAGUAIA"/>
    <s v="Wilmar Lucas Rodrigues Noleto"/>
    <s v="RURAL"/>
    <s v="FORMS SUBST DE TRANSFORMADOR"/>
    <s v="SEGUE SS DE TRAFO QUEIMADO NA RDR DE FORMOSO DO ARAGUAIA, TRAFO DE 15KVA NA REDE DE 19.9KV, PARA RAIOS QUEIMADO E ACESSO LIVRE, TEM QUE ENTRAR NA FAZENDA MUTUN 3KM ANTES DO PONTO GPS PARA CHEGAR NA FAZENDA, SEGUE FOTOS DO TRAFO"/>
    <n v="15"/>
    <n v="15"/>
    <s v="15KVA"/>
    <d v="2026-07-21T19:08:30"/>
    <m/>
    <m/>
    <m/>
  </r>
  <r>
    <s v="ETO-RD-GR 00466/2026"/>
    <x v="1085"/>
    <n v="712600315"/>
    <n v="8812"/>
    <s v="FORMS"/>
    <s v="QUEIMADO"/>
    <s v="DESCARGA ATMOSFÉRICA"/>
    <s v="QUEIMADO"/>
    <s v="DESCARGA ATMOSFÉRICA"/>
    <s v="MC - SUBSTITUIÇÃO DE TRANSFORMADOR"/>
    <n v="1335042"/>
    <n v="2026"/>
    <s v="COI"/>
    <s v="ETO-RD-GR"/>
    <s v="LD03020023"/>
    <n v="5710404111"/>
    <x v="85"/>
    <m/>
    <n v="731633"/>
    <n v="9093368"/>
    <s v="190-13643205"/>
    <s v="EMERGENCIAL"/>
    <s v="SS ATENDIDA"/>
    <x v="1086"/>
    <d v="2026-04-21T16:43:00"/>
    <d v="2026-04-25T07:20:26"/>
    <s v="BLOCO TRANSFORMADOR DE DISTRIBUIÇÃO"/>
    <s v="PEQUIZEIRO"/>
    <s v="GERALDO JOSE DE FARIA"/>
    <s v="RURAL"/>
    <s v="FORMS SUBST DE TRANSFORMADOR"/>
    <s v="TRAFO QUEIMADO DE 15KVA DA 19.9. PARA RAIOS QUEIMADO. ACESSO BOM. 01 CLIENTE PENALIZADO."/>
    <n v="15"/>
    <n v="15"/>
    <s v="15"/>
    <d v="2026-07-21T19:08:30"/>
    <m/>
    <m/>
    <m/>
  </r>
  <r>
    <s v="ETO-RD-GU 00209/2026"/>
    <x v="1086"/>
    <n v="412600210"/>
    <n v="8385"/>
    <s v="FORMS"/>
    <s v="QUEIMADO"/>
    <s v="DESCARGA ATMOSFÉRICA"/>
    <s v="QUEIMADO"/>
    <s v="DESCARGA ATMOSFÉRICA"/>
    <s v="MC - SUBSTITUIÇÃO DE TRANSFORMADOR"/>
    <n v="1312744"/>
    <n v="2026"/>
    <s v="COI"/>
    <s v="ETO-RD-GU"/>
    <s v="AL01031076"/>
    <n v="5710410076"/>
    <x v="114"/>
    <m/>
    <n v="675576"/>
    <n v="8761979"/>
    <s v="190-13718398"/>
    <s v="EMERGENCIAL"/>
    <s v="SS ATENDIDA"/>
    <x v="1087"/>
    <d v="2026-02-17T02:17:32"/>
    <d v="2026-02-17T12:06:16"/>
    <s v="BLOCO TRANSFORMADOR DE DISTRIBUIÇÃO"/>
    <s v="DUERE"/>
    <s v="IZAIAS SANTOS BRAGA JUNIOR"/>
    <s v="RURAL"/>
    <s v="FORMS SUBST DE TRANSFORMADOR"/>
    <s v="Segue SS aberta de transformador 5710410076 queimado , 75KVA - 34.5 KV ,pararaio queimado  subtituir suporte do trafo o mesmo esta quebrado ."/>
    <n v="75"/>
    <n v="45"/>
    <s v="75kva"/>
    <d v="2026-07-21T19:08:30"/>
    <m/>
    <m/>
    <m/>
  </r>
  <r>
    <s v="ETO-RD-GR 00036/2026"/>
    <x v="1087"/>
    <n v="712600046"/>
    <n v="8812"/>
    <s v="FORMS"/>
    <s v="AVARIADO"/>
    <s v="BUCHA DANIFICADA"/>
    <s v="QUEIMADO"/>
    <s v="DESCARGA ATMOSFÉRICA"/>
    <s v="MC - SUBSTITUIÇÃO DE TRANSFORMADOR"/>
    <n v="1280853"/>
    <n v="2026"/>
    <s v="COI"/>
    <s v="ETO-RD-GR"/>
    <s v="LD03020023"/>
    <n v="5710425111"/>
    <x v="85"/>
    <m/>
    <n v="729105"/>
    <n v="9079200"/>
    <s v="190-13653094"/>
    <s v="EMERGENCIAL"/>
    <s v="SS ATENDIDA"/>
    <x v="1088"/>
    <d v="2026-01-09T08:26:43"/>
    <d v="2026-01-09T17:35:42"/>
    <s v="BLOCO TRANSFORMADOR DE DISTRIBUIÇÃO"/>
    <s v="PEQUIZEIRO"/>
    <s v="STANLEY APARECIDO DO CARMO"/>
    <s v="RURAL"/>
    <s v="FORMS SUBST DE TRANSFORMADOR"/>
    <s v="Trafo: 5710425111 Avariado (Bucha secundaria quebrada)Potencia: 10 KVATensão:  34,5 KVPara raio: queimado Acesso: Camioneta    Equipe: 111op01 (63)99270-4225"/>
    <n v="15"/>
    <n v="10"/>
    <s v="15 KVA"/>
    <d v="2026-07-21T19:08:30"/>
    <m/>
    <m/>
    <m/>
  </r>
  <r>
    <s v="ENC-RD-PS 00057/2026"/>
    <x v="1088"/>
    <n v="212600077"/>
    <n v="8812"/>
    <s v="FORMS"/>
    <s v="QUEIMADO"/>
    <s v="DESCARGA ATMOSFÉRICA"/>
    <s v="QUEIMADO"/>
    <s v="DESCARGA ATMOSFÉRICA"/>
    <s v="MC - SUBSTITUIÇÃO DE TRANSFORMADOR"/>
    <n v="1284337"/>
    <n v="2026"/>
    <s v="COI"/>
    <s v="ENC-RD-PS"/>
    <s v="LD03414149"/>
    <n v="5710441149"/>
    <x v="72"/>
    <m/>
    <n v="640702"/>
    <n v="8965488"/>
    <s v="190-13654496"/>
    <s v="EMERGENCIAL"/>
    <s v="SS ATENDIDA"/>
    <x v="1089"/>
    <d v="2026-01-13T20:09:00"/>
    <d v="2026-01-15T17:10:33"/>
    <s v="BLOCO TRANSFORMADOR DE DISTRIBUIÇÃO"/>
    <s v="CASEARA"/>
    <s v="Felipe Batista Ferrreira"/>
    <s v="RURAL"/>
    <s v="FORMS SUBST DE TRANSFORMADOR"/>
    <s v="TR 571044114930KVAT 34500PARA RAIO DANIFICADO ACESSO PARA CAMINHAO (1) PENALIZADA WELVIS SUP. DIVINOPOLIS"/>
    <n v="30"/>
    <n v="30"/>
    <s v="30KVA"/>
    <d v="2026-07-21T19:08:30"/>
    <m/>
    <m/>
    <m/>
  </r>
  <r>
    <s v="ETO-RD-DP 00093/2026"/>
    <x v="1089"/>
    <n v="512600061"/>
    <n v="8385"/>
    <s v="FORMS"/>
    <s v="QUEIMADO"/>
    <m/>
    <s v="QUEIMADO"/>
    <m/>
    <s v="MC - SUBSTITUIÇÃO DE TRANSFORMADOR"/>
    <n v="1306636"/>
    <n v="2026"/>
    <s v="COCM"/>
    <s v="ETO-RD-DP"/>
    <s v="LD03002091"/>
    <n v="5764816091"/>
    <x v="1"/>
    <m/>
    <n v="897040"/>
    <n v="8713890"/>
    <s v="190-39310639"/>
    <s v="EMERGENCIAL"/>
    <s v="SS ATENDIDA"/>
    <x v="1090"/>
    <d v="2026-02-04T11:29:33"/>
    <d v="2026-02-07T07:27:36"/>
    <s v="BLOCO TRANSFORMADOR DE DISTRIBUIÇÃO"/>
    <s v="ALMAS"/>
    <s v="DENER SOARES DE ALBUQUERQUE"/>
    <s v="RURAL"/>
    <s v="FORMS SUBST DE TRANSFORMADOR"/>
    <s v="Segundo informações da equipe de campo, o trafo AUXILIAR DO RELIGADOR  5764816091 de 15kVA na tensão 19.9kV e para raio estão queimados."/>
    <n v="15"/>
    <n v="15"/>
    <m/>
    <d v="2026-07-21T19:08:30"/>
    <m/>
    <m/>
    <m/>
  </r>
  <r>
    <s v="ENC-RD-PS 00003/2026"/>
    <x v="1090"/>
    <n v="212600035"/>
    <n v="8812"/>
    <s v="FORMS"/>
    <s v="QUEIMADO"/>
    <s v="DESCARGA ATMOSFÉRICA"/>
    <s v="QUEIMADO"/>
    <s v="DESCARGA ATMOSFÉRICA"/>
    <s v="MC - SUBSTITUIÇÃO DE TRANSFORMADOR"/>
    <n v="1277871"/>
    <n v="2026"/>
    <s v="COI"/>
    <s v="ENC-RD-PS"/>
    <s v="LD05062013"/>
    <n v="5710442086"/>
    <x v="29"/>
    <m/>
    <n v="668011"/>
    <n v="8895997"/>
    <s v="190-13644930"/>
    <s v="EMERGENCIAL"/>
    <s v="SS ATENDIDA"/>
    <x v="1091"/>
    <d v="2026-01-02T18:00:00"/>
    <d v="2026-01-04T09:32:26"/>
    <s v="BLOCO TRANSFORMADOR DE DISTRIBUIÇÃO"/>
    <s v="MARIANOPOLIS DO TOCANTINS"/>
    <s v="Felipe Batista Ferrreira"/>
    <s v="RURAL"/>
    <s v="FORMS SUBST DE TRANSFORMADOR"/>
    <s v="TR 5710442086QUEIMADO PARA RAIOS DANIFICADOS 30KVAACESSO BOM NECESSARIO LEVAR POSTE 10/150 DEVIDO VAO DE REDE ESTA VAIXO  ENTRE ID 47035513 E ID 76703014 N1 COMPLETAEQUIPE 086OP01"/>
    <n v="30"/>
    <n v="30"/>
    <s v="30KVA"/>
    <d v="2026-07-21T19:08:30"/>
    <m/>
    <m/>
    <m/>
  </r>
  <r>
    <s v="DOLP-RD-PA 00150/2026"/>
    <x v="1091"/>
    <n v="112600253"/>
    <n v="8812"/>
    <s v="FORMS"/>
    <s v="QUEIMADO"/>
    <s v="DESCARGA ATMOSFÉRICA"/>
    <s v="QUEIMADO"/>
    <s v="DESCARGA ATMOSFÉRICA"/>
    <s v="MC - SUBSTITUIÇÃO DE TRANSFORMADOR"/>
    <n v="1303690"/>
    <n v="2026"/>
    <s v="COI"/>
    <s v="DOLP-RD-PA"/>
    <s v="LD03059122"/>
    <n v="5710444122"/>
    <x v="11"/>
    <m/>
    <n v="795043"/>
    <n v="8882301"/>
    <s v="190-13701026"/>
    <s v="EMERGENCIAL"/>
    <s v="SS ATENDIDA"/>
    <x v="1092"/>
    <d v="2026-01-29T17:40:00"/>
    <d v="2026-02-01T10:56:03"/>
    <s v="BLOCO TRANSFORMADOR DE DISTRIBUIÇÃO"/>
    <s v="PALMAS"/>
    <s v="PAULO AUGUSTO DA SILVA MORAIS"/>
    <s v="RURAL"/>
    <s v="FORMS SUBST DE TRANSFORMADOR"/>
    <s v="SEGUE SSS DE TRAFO QUEIMADO NA RDR DE PALMAS TR 5710444122EQUIPE 122OP46"/>
    <n v="15"/>
    <n v="10"/>
    <s v="10"/>
    <d v="2026-07-21T19:08:30"/>
    <m/>
    <m/>
    <m/>
  </r>
  <r>
    <s v="ETO-RD-AR 00986/2026"/>
    <x v="1092"/>
    <n v="612600619"/>
    <n v="8385"/>
    <s v="FORA FORMS"/>
    <m/>
    <m/>
    <s v="SOBRECARGA PREVENTIVA"/>
    <s v="SOBRECARGA"/>
    <s v="MC - SUBSTITUIÇÃO DE TRANSFORMADOR"/>
    <n v="1356144"/>
    <n v="2026"/>
    <s v="COCM"/>
    <s v="ETO-RD-AR"/>
    <s v="AL03010004"/>
    <n v="5766833004"/>
    <x v="1"/>
    <m/>
    <n v="806634"/>
    <n v="9203619"/>
    <s v="190-51665774"/>
    <s v="URGENTE"/>
    <s v="SS ATENDIDA"/>
    <x v="1093"/>
    <d v="2026-06-16T22:13:00"/>
    <d v="2026-06-23T16:56:14"/>
    <s v="TRANSFORMADOR DE DISTRIBUIÇÃO ENERGISA 13.8Kv"/>
    <s v="ARAGUAINA"/>
    <s v="LEONARDO SANTOS DA SILVA"/>
    <s v="URBANO"/>
    <s v="AVISO DE ANOMALIA"/>
    <s v="Instalar P600 no trafo 5766833004 e ajudar na abertura para remanejamentos de UC´s do trafo"/>
    <n v="1125"/>
    <n v="75"/>
    <m/>
    <m/>
    <m/>
    <m/>
    <m/>
  </r>
  <r>
    <s v="ETO-RD-GR 00292/2026"/>
    <x v="1093"/>
    <n v="712600196"/>
    <n v="8812"/>
    <s v="FORMS"/>
    <s v="QUEIMADO"/>
    <s v="DESCARGA ATMOSFÉRICA"/>
    <s v="QUEIMADO"/>
    <s v="DESCARGA ATMOSFÉRICA"/>
    <s v="MC - SUBSTITUIÇÃO DE TRANSFORMADOR"/>
    <n v="1315415"/>
    <n v="2026"/>
    <s v="COI"/>
    <s v="ETO-RD-GR"/>
    <s v="AL01020023"/>
    <n v="5710447023"/>
    <x v="163"/>
    <m/>
    <n v="779106"/>
    <n v="9111674"/>
    <s v="190-13710098"/>
    <s v="EMERGENCIAL"/>
    <s v="SS ATENDIDA"/>
    <x v="1094"/>
    <d v="2026-02-28T03:11:00"/>
    <d v="2026-03-01T19:07:33"/>
    <s v="BLOCO TRANSFORMADOR DE DISTRIBUIÇÃO"/>
    <s v="COLINAS DO TOCANTINS"/>
    <s v="MAIKOM DOUGLAS DA SILVA"/>
    <s v="RURAL"/>
    <s v="FORMS SUBST DE TRANSFORMADOR"/>
    <s v="Boa noite,Favor enviar manutenção para substituir trafo queimado 5710447023"/>
    <n v="15"/>
    <n v="10"/>
    <s v="10"/>
    <d v="2026-07-21T19:08:30"/>
    <m/>
    <m/>
    <m/>
  </r>
  <r>
    <s v="ENC-RD-PS 00157/2026"/>
    <x v="1094"/>
    <n v="212600154"/>
    <n v="8812"/>
    <s v="FORMS"/>
    <s v="QUEIMADO"/>
    <s v="DESCARGA ATMOSFÉRICA"/>
    <s v="QUEIMADO"/>
    <s v="DESCARGA ATMOSFÉRICA"/>
    <s v="MC - SUBSTITUIÇÃO DE TRANSFORMADOR"/>
    <n v="1306628"/>
    <n v="2026"/>
    <s v="COI"/>
    <s v="ENC-RD-PS"/>
    <s v="LD03414149"/>
    <n v="5710448084"/>
    <x v="72"/>
    <m/>
    <n v="666416"/>
    <n v="8945679"/>
    <s v="190-13691977"/>
    <s v="EMERGENCIAL"/>
    <s v="SS ATENDIDA"/>
    <x v="1095"/>
    <d v="2026-02-01T18:00:00"/>
    <d v="2026-02-02T18:30:29"/>
    <s v="BLOCO TRANSFORMADOR DE DISTRIBUIÇÃO"/>
    <s v="DIVINOPOLIS DO TOCANTINS"/>
    <s v="Felipe Batista Ferrreira"/>
    <s v="RURAL"/>
    <s v="FORMS SUBST DE TRANSFORMADOR"/>
    <s v="TR 571044808445KVATENSAO 34,5PARA RAIO DANIFICADO ACESSO BOM"/>
    <n v="45"/>
    <n v="45"/>
    <s v="45KVA"/>
    <d v="2026-07-21T19:08:30"/>
    <m/>
    <m/>
    <m/>
  </r>
  <r>
    <s v="ETO-RD-GR 00290/2026"/>
    <x v="1095"/>
    <n v="712600202"/>
    <n v="8812"/>
    <s v="FORMS"/>
    <s v="QUEIMADO"/>
    <s v="DESCARGA ATMOSFÉRICA"/>
    <s v="QUEIMADO"/>
    <s v="DESCARGA ATMOSFÉRICA"/>
    <s v="MC - SUBSTITUIÇÃO DE TRANSFORMADOR"/>
    <n v="1315737"/>
    <n v="2026"/>
    <s v="COI"/>
    <s v="ETO-RD-GR"/>
    <s v="LD02020023"/>
    <n v="5710458111"/>
    <x v="37"/>
    <m/>
    <n v="714028"/>
    <n v="9047837"/>
    <s v="190-13672934"/>
    <s v="EMERGENCIAL"/>
    <s v="SS ATENDIDA"/>
    <x v="1096"/>
    <d v="2026-02-28T10:30:20"/>
    <d v="2026-03-01T16:59:52"/>
    <s v="BLOCO TRANSFORMADOR DE DISTRIBUIÇÃO"/>
    <s v="PEQUIZEIRO"/>
    <s v="PAULO SERGIO CAETANO FREIRE"/>
    <s v="RURAL"/>
    <s v="FORMS SUBST DE TRANSFORMADOR"/>
    <s v="TRAFO 5710458111 QUEIMADO PARA RAIO TAMBÉM DE 15 KVA NA NA REDE 19,9 KV ACESSO BOM PARA CAMIONETE FOI FEITO TESTE AVAZIO COSTATADO QUEIMADO"/>
    <m/>
    <m/>
    <s v="15 KVA "/>
    <d v="2026-07-21T19:08:30"/>
    <m/>
    <m/>
    <m/>
  </r>
  <r>
    <s v="ENC-RD-PS 00126/2026"/>
    <x v="1096"/>
    <n v="212600112"/>
    <n v="8812"/>
    <s v="FORMS"/>
    <s v="QUEIMADO"/>
    <s v="DESCARGA ATMOSFÉRICA"/>
    <s v="QUEIMADO"/>
    <s v="DESCARGA ATMOSFÉRICA"/>
    <s v="MC - SUBSTITUIÇÃO DE TRANSFORMADOR"/>
    <n v="1298518"/>
    <n v="2026"/>
    <s v="COI"/>
    <s v="ENC-RD-PS"/>
    <s v="LD05062013"/>
    <n v="5710464075"/>
    <x v="29"/>
    <m/>
    <n v="703980"/>
    <n v="8942550"/>
    <s v="190-13668954"/>
    <s v="EMERGENCIAL"/>
    <s v="SS ATENDIDA"/>
    <x v="1097"/>
    <d v="2026-01-25T16:31:00"/>
    <d v="2026-01-27T16:06:00"/>
    <s v="BLOCO TRANSFORMADOR DE DISTRIBUIÇÃO"/>
    <s v="DOIS IRMAOS DO TOCANTINS"/>
    <s v="THIAGO BORGES DE OLIVEIRA"/>
    <s v="RURAL"/>
    <s v="FORMS SUBST DE TRANSFORMADOR"/>
    <s v="Segue ss para tratativa com equipe de manutençao o quanto antessubstituir trafo 5710464075 queimado na rdr de dois irmao"/>
    <n v="25"/>
    <n v="5"/>
    <s v="15"/>
    <d v="2026-07-21T19:08:30"/>
    <m/>
    <m/>
    <m/>
  </r>
  <r>
    <s v="ENC-RD-PS 00428/2026"/>
    <x v="1097"/>
    <n v="212600390"/>
    <n v="8812"/>
    <s v="FORMS"/>
    <s v="QUEIMADO"/>
    <s v="DESCARGA ATMOSFÉRICA"/>
    <s v="QUEIMADO"/>
    <s v="DESCARGA ATMOSFÉRICA"/>
    <s v="MC - SUBSTITUIÇÃO DE TRANSFORMADOR"/>
    <n v="1328389"/>
    <n v="2026"/>
    <s v="COI"/>
    <s v="ENC-RD-PS"/>
    <s v="LD04062013"/>
    <n v="5710465084"/>
    <x v="13"/>
    <m/>
    <n v="691282"/>
    <n v="8913088"/>
    <s v="190-13683249"/>
    <s v="EMERGENCIAL"/>
    <s v="SS ATENDIDA"/>
    <x v="1098"/>
    <d v="2026-04-02T14:16:00"/>
    <d v="2026-04-04T16:14:57"/>
    <s v="BLOCO TRANSFORMADOR DE DISTRIBUIÇÃO"/>
    <s v="DIVINOPOLIS DO TOCANTINS"/>
    <s v="EVA RAIANE CASTELO BONFIM DA S"/>
    <s v="RURAL"/>
    <s v="FORMS SUBST DE TRANSFORMADOR"/>
    <s v="TRAFO QUEIMADO 5KVA"/>
    <n v="15"/>
    <n v="5"/>
    <s v="5KVA"/>
    <d v="2026-07-21T19:08:30"/>
    <m/>
    <m/>
    <m/>
  </r>
  <r>
    <s v="ENC-RD-PS 00303/2026"/>
    <x v="1098"/>
    <n v="212600282"/>
    <n v="8812"/>
    <s v="FORMS"/>
    <s v="QUEIMADO"/>
    <s v="DESCARGA ATMOSFÉRICA"/>
    <s v="QUEIMADO"/>
    <s v="DESCARGA ATMOSFÉRICA"/>
    <s v="MC - SUBSTITUIÇÃO DE TRANSFORMADOR"/>
    <n v="1317799"/>
    <n v="2026"/>
    <s v="COI"/>
    <s v="ENC-RD-PS"/>
    <s v="LD04062013"/>
    <n v="5710478084"/>
    <x v="13"/>
    <m/>
    <n v="688838"/>
    <n v="8912485"/>
    <s v="190-13660424"/>
    <s v="EMERGENCIAL"/>
    <s v="SS ATENDIDA"/>
    <x v="1099"/>
    <d v="2026-03-05T22:51:00"/>
    <d v="2026-03-07T11:16:39"/>
    <s v="BLOCO TRANSFORMADOR DE DISTRIBUIÇÃO"/>
    <s v="DIVINOPOLIS DO TOCANTINS"/>
    <s v="Felipe Batista Ferrreira"/>
    <s v="RURAL"/>
    <s v="FORMS SUBST DE TRANSFORMADOR"/>
    <s v="TR 571047808410KVAT 34500QUEIMADO PAR RAIO QUEIMADO ACESSO PARA CAMINHONETE086OP01 ESTEVE NO LOCAL"/>
    <n v="15"/>
    <n v="15"/>
    <s v="10KVA"/>
    <d v="2026-07-21T19:08:30"/>
    <m/>
    <m/>
    <m/>
  </r>
  <r>
    <s v="ETO-RD-GU 00673/2026"/>
    <x v="1099"/>
    <n v="412600526"/>
    <n v="8385"/>
    <s v="FORMS"/>
    <s v="QUEIMADO"/>
    <s v="NÃO IDENTIFICADO"/>
    <s v="QUEIMADO"/>
    <s v="NÃO IDENTIFICADO"/>
    <s v="MC - SUBSTITUIÇÃO DE TRANSFORMADOR"/>
    <n v="1360948"/>
    <n v="2026"/>
    <s v="COI"/>
    <s v="ETO-RD-GU"/>
    <s v="LD01003036"/>
    <n v="5710487097"/>
    <x v="36"/>
    <m/>
    <n v="682076"/>
    <n v="8591904"/>
    <s v="190-12311411"/>
    <s v="EMERGENCIAL"/>
    <s v="SS ATENDIDA"/>
    <x v="1100"/>
    <d v="2026-06-26T18:00:00"/>
    <d v="2026-06-28T19:07:13"/>
    <s v="BLOCO TRANSFORMADOR DE DISTRIBUIÇÃO"/>
    <s v="TALISMA"/>
    <s v="JONATAN ALVES DE SOUZA"/>
    <s v="RURAL"/>
    <s v="FORMS SUBST DE TRANSFORMADOR"/>
    <s v="SEGUE SOLICITAÇÃO DE SERVIÇO PARA TROCA DE TRAFO QUEIMADO NA RDR DE TALISMÃ"/>
    <n v="15"/>
    <n v="10"/>
    <s v="15KVA"/>
    <d v="2026-07-21T19:08:30"/>
    <m/>
    <m/>
    <m/>
  </r>
  <r>
    <s v="ENC-RD-PS 00319/2026"/>
    <x v="1100"/>
    <n v="212600283"/>
    <n v="8812"/>
    <s v="FORMS"/>
    <s v="QUEIMADO"/>
    <s v="DESCARGA ATMOSFÉRICA"/>
    <s v="QUEIMADO"/>
    <s v="DESCARGA ATMOSFÉRICA"/>
    <s v="MC - SUBSTITUIÇÃO DE TRANSFORMADOR"/>
    <n v="1318561"/>
    <n v="2026"/>
    <s v="COI"/>
    <s v="ENC-RD-PS"/>
    <s v="LD02062013"/>
    <n v="5710502007"/>
    <x v="138"/>
    <m/>
    <n v="746451"/>
    <n v="8893144"/>
    <s v="190-13670917"/>
    <s v="EMERGENCIAL"/>
    <s v="SS ATENDIDA"/>
    <x v="1101"/>
    <d v="2026-03-09T12:28:00"/>
    <d v="2026-03-11T16:26:01"/>
    <s v="BLOCO TRANSFORMADOR DE DISTRIBUIÇÃO"/>
    <s v="MIRACEMA DO TOCANTINS"/>
    <s v="Felipe Batista Ferrreira"/>
    <s v="RURAL"/>
    <s v="FORMS SUBST DE TRANSFORMADOR"/>
    <s v="TR 571050200715KVAPARA RAIO DANIFICADO 19,9ACESSO SOMENTE CAMINHONETE 013OP06"/>
    <n v="15"/>
    <n v="15"/>
    <s v="15KVA"/>
    <d v="2026-07-21T19:08:30"/>
    <m/>
    <m/>
    <m/>
  </r>
  <r>
    <s v="ETO-RD-GU 00385/2026"/>
    <x v="1101"/>
    <n v="412600341"/>
    <n v="8385"/>
    <s v="FORMS"/>
    <s v="QUEIMADO"/>
    <s v="DESCARGA ATMOSFÉRICA"/>
    <s v="QUEIMADO"/>
    <s v="DESCARGA ATMOSFÉRICA"/>
    <s v="MC - SUBSTITUIÇÃO DE TRANSFORMADOR"/>
    <n v="1324054"/>
    <n v="2026"/>
    <s v="COI"/>
    <s v="ETO-RD-GU"/>
    <s v="LD01003036"/>
    <n v="5710527097"/>
    <x v="36"/>
    <m/>
    <n v="687629"/>
    <n v="8595112"/>
    <s v="190-12312075"/>
    <s v="EMERGENCIAL"/>
    <s v="SS ATENDIDA"/>
    <x v="1102"/>
    <d v="2026-03-25T13:53:06"/>
    <d v="2026-03-27T17:38:21"/>
    <s v="BLOCO TRANSFORMADOR DE DISTRIBUIÇÃO"/>
    <s v="TALISMA"/>
    <s v="CARLOS ALBERTO COUTINHO DE MOR"/>
    <s v="RURAL"/>
    <s v="FORMS SUBST DE TRANSFORMADOR"/>
    <s v="segue nota para substituçao de trafo queimado asseço livre para camionete"/>
    <n v="15"/>
    <n v="10"/>
    <s v="10 kva "/>
    <d v="2026-07-21T19:08:30"/>
    <m/>
    <m/>
    <m/>
  </r>
  <r>
    <s v="ETO-RD-GU 00066/2026"/>
    <x v="1102"/>
    <n v="412600114"/>
    <n v="8385"/>
    <s v="FORMS"/>
    <s v="QUEIMADO"/>
    <s v="DESCARGA ATMOSFÉRICA"/>
    <s v="QUEIMADO"/>
    <s v="DESCARGA ATMOSFÉRICA"/>
    <s v="MC - SUBSTITUIÇÃO DE TRANSFORMADOR"/>
    <n v="1284292"/>
    <n v="2026"/>
    <s v="COI"/>
    <s v="ETO-RD-GU"/>
    <s v="LD01066094"/>
    <n v="5710535094"/>
    <x v="32"/>
    <m/>
    <n v="777335"/>
    <n v="8717595"/>
    <s v="190-13681121"/>
    <s v="EMERGENCIAL"/>
    <s v="SS ATENDIDA"/>
    <x v="1103"/>
    <d v="2026-01-15T16:00:00"/>
    <d v="2026-01-16T20:52:49"/>
    <s v="BLOCO TRANSFORMADOR DE DISTRIBUIÇÃO"/>
    <s v="PEIXE"/>
    <s v="MARCELO LIMA DAMASCENO"/>
    <s v="RURAL"/>
    <s v="FORMS SUBST DE TRANSFORMADOR"/>
    <s v="transformador e para raio queimado"/>
    <n v="15"/>
    <n v="5"/>
    <s v="05kva"/>
    <d v="2026-07-21T19:08:30"/>
    <m/>
    <m/>
    <m/>
  </r>
  <r>
    <s v="ENC-RD-PS 00133/2026"/>
    <x v="1103"/>
    <n v="212600109"/>
    <n v="8812"/>
    <s v="FORMS"/>
    <s v="QUEIMADO"/>
    <s v="DESCARGA ATMOSFÉRICA"/>
    <s v="QUEIMADO"/>
    <s v="DESCARGA ATMOSFÉRICA"/>
    <s v="MC - SUBSTITUIÇÃO DE TRANSFORMADOR"/>
    <n v="1301325"/>
    <n v="2026"/>
    <s v="COI"/>
    <s v="ENC-RD-PS"/>
    <s v="LD04062013"/>
    <n v="5710540084"/>
    <x v="13"/>
    <m/>
    <n v="700014"/>
    <n v="8906982"/>
    <s v="190-13718674"/>
    <s v="EMERGENCIAL"/>
    <s v="SS ATENDIDA"/>
    <x v="1104"/>
    <d v="2026-01-26T20:20:00"/>
    <d v="2026-01-29T15:56:23"/>
    <s v="BLOCO TRANSFORMADOR DE DISTRIBUIÇÃO"/>
    <s v="DIVINOPOLIS DO TOCANTINS"/>
    <s v="THIAGO BORGES DE OLIVEIRA"/>
    <s v="RURAL"/>
    <s v="FORMS SUBST DE TRANSFORMADOR"/>
    <s v="Segue ss para tratativa com equipe de manutençao o quanto antessubstituir trafo 5710540084 queimado na rdr de divinopoles"/>
    <n v="25"/>
    <n v="10"/>
    <s v="15"/>
    <d v="2026-07-21T19:08:30"/>
    <m/>
    <m/>
    <m/>
  </r>
  <r>
    <s v="DOLP-RD-PA 00285/2026"/>
    <x v="1104"/>
    <n v="112600416"/>
    <n v="8812"/>
    <s v="FORMS"/>
    <s v="QUEIMADO"/>
    <s v="DESCARGA ATMOSFÉRICA"/>
    <s v="QUEIMADO"/>
    <s v="DESCARGA ATMOSFÉRICA"/>
    <s v="MC - SUBSTITUIÇÃO DE TRANSFORMADOR"/>
    <n v="1314321"/>
    <n v="2026"/>
    <s v="COI"/>
    <s v="DOLP-RD-PA"/>
    <s v="AL03101271"/>
    <n v="5710549001"/>
    <x v="142"/>
    <m/>
    <n v="780845"/>
    <n v="8861691"/>
    <s v="190-13685684"/>
    <s v="EMERGENCIAL"/>
    <s v="SS ATENDIDA"/>
    <x v="1105"/>
    <d v="2026-02-23T16:20:00"/>
    <d v="2026-02-26T00:43:00"/>
    <s v="BLOCO TRANSFORMADOR DE DISTRIBUIÇÃO"/>
    <s v="PORTO NACIONAL"/>
    <s v="SAMUEL PINTO GOMES"/>
    <s v="RURAL"/>
    <s v="FORMS SUBST DE TRANSFORMADOR"/>
    <s v="Trafo 5710549001 de 15kva e para-raio queimado, Tensão 7,9kv, Acesso para camionete 4x4,  Local rural de Luzimangues, Chac. Solar das Mangabeiras SN Irrigante. "/>
    <n v="15"/>
    <n v="15"/>
    <s v="15kva"/>
    <d v="2026-07-21T19:08:30"/>
    <m/>
    <m/>
    <m/>
  </r>
  <r>
    <s v="ETO-RD-AR 01071/2026"/>
    <x v="1105"/>
    <n v="612600700"/>
    <n v="8389"/>
    <s v="FORMS"/>
    <s v="SOBRECARGA PREVENTIVA"/>
    <s v="VAZAMENTO DE ÓLEO"/>
    <s v="AVARIADO"/>
    <s v="VAZAMENTO DE ÓLEO"/>
    <s v="MC - FERRAGENS"/>
    <n v="1365701"/>
    <n v="2026"/>
    <s v="DEOP"/>
    <s v="ETO-RD-AR"/>
    <s v="LD03105019"/>
    <n v="5700017077"/>
    <x v="1"/>
    <m/>
    <n v="906248"/>
    <n v="9145385"/>
    <s v="190-13652062"/>
    <s v="EMERGENCIAL"/>
    <s v="SS ATENDIDA"/>
    <x v="1106"/>
    <d v="2026-07-08T15:30:00"/>
    <d v="2026-07-09T15:44:01"/>
    <s v="BLOCO TRANSFORMADOR DE DISTRIBUIÇÃO"/>
    <s v="GOIATINS"/>
    <s v="Mayara Aquino do Nascimento"/>
    <s v="URBANO"/>
    <s v="FORMS SUBST DE TRANSFORMADOR"/>
    <s v="TRAFO 5700017077 COM VAZAMENTO DE OLEO."/>
    <m/>
    <m/>
    <s v="112,5 KVA"/>
    <d v="2026-07-21T19:08:30"/>
    <m/>
    <m/>
    <m/>
  </r>
  <r>
    <s v="ETO-RD-GU 00341/2026"/>
    <x v="1106"/>
    <n v="412600372"/>
    <n v="8812"/>
    <s v="FORMS"/>
    <s v="QUEIMADO"/>
    <s v="DESCARGA ATMOSFÉRICA"/>
    <s v="QUEIMADO"/>
    <s v="DESCARGA ATMOSFÉRICA"/>
    <s v="MC - SUBSTITUIÇÃO DE TRANSFORMADOR"/>
    <n v="1322035"/>
    <n v="2026"/>
    <s v="COI"/>
    <s v="ETO-RD-GU"/>
    <s v="LD01003036"/>
    <n v="5710551097"/>
    <x v="36"/>
    <m/>
    <n v="687654"/>
    <n v="8598367"/>
    <s v="190-13720652"/>
    <s v="EMERGENCIAL"/>
    <s v="SS ATENDIDA"/>
    <x v="1107"/>
    <d v="2026-03-23T15:19:44"/>
    <d v="2026-03-21T10:56:26"/>
    <s v="BLOCO TRANSFORMADOR DE DISTRIBUIÇÃO"/>
    <s v="TALISMA"/>
    <s v="JONATAN ALVES DE SOUZA"/>
    <s v="RURAL"/>
    <s v="FORMS SUBST DE TRANSFORMADOR"/>
    <s v="SEGUE SOLICITAÇÃO PARA TROCA DE TRAFO QUEIMADO NA RDR DE TALISMA E REALIZAR SUBSTITUIR A CHAVE O TRAFO QUE PROVAVEL ESTA DANDO PASSAGEM REDE 34,5 KV"/>
    <n v="15"/>
    <n v="15"/>
    <s v="10KVA"/>
    <d v="2026-07-21T19:08:30"/>
    <m/>
    <m/>
    <m/>
  </r>
  <r>
    <s v="ETO-RD-GU 00444/2026"/>
    <x v="1107"/>
    <n v="412600373"/>
    <n v="8385"/>
    <s v="FORMS"/>
    <s v="QUEIMADO"/>
    <s v="DESCARGA ATMOSFÉRICA"/>
    <s v="QUEIMADO"/>
    <s v="DESCARGA ATMOSFÉRICA"/>
    <s v="MC - SUBSTITUIÇÃO DE TRANSFORMADOR"/>
    <n v="1330726"/>
    <n v="2026"/>
    <s v="DEOP"/>
    <s v="ETO-RD-GU"/>
    <s v="LD01035052"/>
    <n v="5710553052"/>
    <x v="135"/>
    <m/>
    <n v="632294"/>
    <n v="8723553"/>
    <s v="190-13716396"/>
    <s v="EMERGENCIAL"/>
    <s v="SS ATENDIDA"/>
    <x v="1108"/>
    <d v="2026-04-11T22:44:26"/>
    <d v="2026-04-12T22:01:45"/>
    <s v="BLOCO TRANSFORMADOR DE DISTRIBUIÇÃO"/>
    <s v="FORMOSO DO ARAGUAIA"/>
    <s v="Glauk Henrique Miranda Cardoso"/>
    <s v="RURAL"/>
    <s v="FORMS SUBST DE TRANSFORMADOR"/>
    <s v="CHECK LIST TRAFO QUEIMADO- Trafo: 5710553052- Potência: 10kva- Tensão:19.9 kv- Para raios: queimado - Causa: descarga atmosférica - Acesso: apenas com apoio de trator - Há alguma outra anomalia: nao- Endereço: faz piquizeiro PA araguaia - Telefone::63 98423-4089"/>
    <n v="15"/>
    <n v="5"/>
    <s v="10 KVA"/>
    <d v="2026-07-21T19:08:30"/>
    <m/>
    <m/>
    <m/>
  </r>
  <r>
    <s v="DG-RD-PO 00023/2026"/>
    <x v="1108"/>
    <n v="312600037"/>
    <n v="8812"/>
    <s v="FORMS"/>
    <s v="QUEIMADO"/>
    <s v="DESCARGA ATMOSFÉRICA"/>
    <m/>
    <m/>
    <s v="MC - SUBSTITUIÇÃO DE TRANSFORMADOR"/>
    <n v="1281675"/>
    <n v="2026"/>
    <s v="MANUT"/>
    <s v="DG-RD-PO"/>
    <s v="AL02057189"/>
    <n v="5710557001"/>
    <x v="30"/>
    <m/>
    <n v="753524"/>
    <n v="8823521"/>
    <s v="190-13696684"/>
    <s v="EMERGENCIAL"/>
    <s v="SS ATENDIDA"/>
    <x v="1109"/>
    <d v="2026-01-06T17:41:00"/>
    <d v="2026-01-07T17:26:10"/>
    <s v="BLOCO TRANSFORMADOR DE DISTRIBUIÇÃO"/>
    <s v="PORTO NACIONAL"/>
    <s v="ANDERSON FAZAN SOARES"/>
    <s v="RURAL"/>
    <s v="FORMS SUBST DE TRANSFORMADOR"/>
    <s v="TR 5710557001 TR DE 15 KVAREDE: 13.8 KVACESSO LIVRE PARA RAIO QUEIMADOUC: 8/567478-3RAIMUNDO PEREIRA DE SOUZA"/>
    <n v="25"/>
    <n v="15"/>
    <s v="15 KVA"/>
    <d v="2026-07-21T19:08:30"/>
    <m/>
    <m/>
    <m/>
  </r>
  <r>
    <s v="ENC-RD-PS 00114/2026"/>
    <x v="1109"/>
    <n v="212600114"/>
    <n v="8812"/>
    <s v="FORMS"/>
    <s v="QUEIMADO"/>
    <s v="NÃO IDENTIFICADO"/>
    <s v="QUEIMADO"/>
    <s v="NÃO IDENTIFICADO"/>
    <s v="MC - SUBSTITUIÇÃO DE TRANSFORMADOR"/>
    <n v="1298636"/>
    <n v="2026"/>
    <s v="COI"/>
    <s v="ENC-RD-PS"/>
    <s v="LD05050008"/>
    <n v="5710560007"/>
    <x v="97"/>
    <m/>
    <n v="775075"/>
    <n v="8938480"/>
    <s v="190-13690222"/>
    <s v="EMERGENCIAL"/>
    <s v="SS ATENDIDA"/>
    <x v="1110"/>
    <d v="2026-01-23T16:21:00"/>
    <d v="2026-01-25T18:53:33"/>
    <s v="BLOCO TRANSFORMADOR DE DISTRIBUIÇÃO"/>
    <s v="MIRACEMA DO TOCANTINS"/>
    <s v="Wilmar Lucas Rodrigues Noleto"/>
    <s v="RURAL"/>
    <s v="FORMS SUBST DE TRANSFORMADOR"/>
    <s v="SEGUE SS DE TRAFO QUEIMADO NA RDR DE MIRACEMA, TRAFO DE 10KVA NA REDE DE 19.9KV, ACESSO LIVRE E PARA RAIOS BONS."/>
    <n v="25"/>
    <n v="10"/>
    <s v="10KVA"/>
    <d v="2026-07-21T19:08:30"/>
    <m/>
    <m/>
    <m/>
  </r>
  <r>
    <s v="DOLP-RD-PA 00270/2026"/>
    <x v="1110"/>
    <n v="112600265"/>
    <n v="8812"/>
    <s v="FORMS"/>
    <s v="QUEIMADO"/>
    <s v="DESCARGA ATMOSFÉRICA"/>
    <s v="QUEIMADO"/>
    <s v="DESCARGA ATMOSFÉRICA"/>
    <s v="MC - SUBSTITUIÇÃO DE TRANSFORMADOR"/>
    <n v="1313016"/>
    <n v="2026"/>
    <s v="COI"/>
    <s v="DOLP-RD-PA"/>
    <s v="LD02059122"/>
    <n v="5710565122"/>
    <x v="19"/>
    <m/>
    <n v="807156"/>
    <n v="8867010"/>
    <s v="190-13665911"/>
    <s v="EMERGENCIAL"/>
    <s v="SS ATENDIDA"/>
    <x v="1111"/>
    <d v="2026-02-18T18:51:00"/>
    <d v="2026-02-21T15:16:47"/>
    <s v="BLOCO TRANSFORMADOR DE DISTRIBUIÇÃO"/>
    <s v="PALMAS"/>
    <s v="PAULO AUGUSTO DA SILVA MORAIS"/>
    <s v="RURAL"/>
    <s v="FORMS SUBST DE TRANSFORMADOR"/>
    <s v="SEGUE SS DE TRAFO 5710565122 QUEIMADO NA RDU DE PALMAS"/>
    <n v="25"/>
    <n v="10"/>
    <s v="25"/>
    <d v="2026-07-21T19:08:30"/>
    <m/>
    <m/>
    <m/>
  </r>
  <r>
    <s v="ENC-RD-PS 00277/2026"/>
    <x v="1111"/>
    <n v="212600258"/>
    <n v="8812"/>
    <s v="FORMS"/>
    <s v="QUEIMADO"/>
    <s v="DESCARGA ATMOSFÉRICA"/>
    <s v="QUEIMADO"/>
    <s v="DESCARGA ATMOSFÉRICA"/>
    <s v="MC - SUBSTITUIÇÃO DE TRANSFORMADOR"/>
    <n v="1316376"/>
    <n v="2026"/>
    <s v="COI"/>
    <s v="ENC-RD-PS"/>
    <s v="LD04062013"/>
    <n v="5710573084"/>
    <x v="13"/>
    <m/>
    <n v="667518"/>
    <n v="8919725"/>
    <s v="190-13645382"/>
    <s v="EMERGENCIAL"/>
    <s v="SS ATENDIDA"/>
    <x v="1112"/>
    <d v="2026-02-27T15:50:00"/>
    <d v="2026-03-01T11:36:56"/>
    <s v="BLOCO TRANSFORMADOR DE DISTRIBUIÇÃO"/>
    <s v="DIVINOPOLIS DO TOCANTINS"/>
    <s v="THIAGO BORGES DE OLIVEIRA"/>
    <s v="RURAL"/>
    <s v="FORMS SUBST DE TRANSFORMADOR"/>
    <s v="segue ss para tratativa com equipe de manutençao o quento antes susbtituir trafo 5710573084 na rdr de divinopoles"/>
    <n v="15"/>
    <n v="5"/>
    <s v="15"/>
    <d v="2026-07-21T19:08:30"/>
    <m/>
    <m/>
    <m/>
  </r>
  <r>
    <s v="ENC-RD-PS 00038/2026"/>
    <x v="1112"/>
    <n v="212600070"/>
    <n v="8812"/>
    <s v="FORMS"/>
    <s v="QUEIMADO"/>
    <s v="NÃO IDENTIFICADO"/>
    <s v="QUEIMADO"/>
    <s v="NÃO IDENTIFICADO"/>
    <s v="MC - SUBSTITUIÇÃO DE TRANSFORMADOR"/>
    <n v="1284023"/>
    <n v="2026"/>
    <s v="COI"/>
    <s v="ENC-RD-PS"/>
    <s v="LD03062013"/>
    <n v="5710592085"/>
    <x v="28"/>
    <m/>
    <n v="696208"/>
    <n v="8893419"/>
    <s v="190-13700793"/>
    <s v="EMERGENCIAL"/>
    <s v="SS ATENDIDA"/>
    <x v="1113"/>
    <d v="2026-01-12T01:56:00"/>
    <d v="2026-01-13T18:13:03"/>
    <s v="BLOCO TRANSFORMADOR DE DISTRIBUIÇÃO"/>
    <s v="MONTE SANTO DO TOCANTINS"/>
    <s v="JOAO PAULO VASCONCELOS MARINHO"/>
    <s v="RURAL"/>
    <s v="FORMS SUBST DE TRANSFORMADOR"/>
    <s v="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
    <n v="15"/>
    <n v="10"/>
    <s v="10 kvar "/>
    <d v="2026-07-21T19:08:30"/>
    <m/>
    <m/>
    <m/>
  </r>
  <r>
    <s v="ETO-RD-GU 00016/2026"/>
    <x v="1113"/>
    <n v="412600045"/>
    <n v="8812"/>
    <s v="FORMS"/>
    <s v="QUEIMADO"/>
    <s v="DESCARGA ATMOSFÉRICA"/>
    <s v="QUEIMADO"/>
    <s v="DESCARGA ATMOSFÉRICA"/>
    <s v="MC - SUBSTITUIÇÃO DE TRANSFORMADOR"/>
    <n v="1277671"/>
    <n v="2026"/>
    <s v="COI"/>
    <s v="ETO-RD-GU"/>
    <s v="LD04040003"/>
    <n v="5710612003"/>
    <x v="26"/>
    <m/>
    <n v="725090"/>
    <n v="8702246"/>
    <s v="190-13700358"/>
    <s v="EMERGENCIAL"/>
    <s v="SS ATENDIDA"/>
    <x v="1114"/>
    <d v="2026-01-06T13:34:38"/>
    <d v="2026-01-07T12:13:04"/>
    <s v="BLOCO TRANSFORMADOR DE DISTRIBUIÇÃO"/>
    <s v="GURUPI"/>
    <s v="VINICIUS DE MORAIS NERY"/>
    <s v="RURAL"/>
    <s v="FORMS SUBST DE TRANSFORMADOR"/>
    <s v="segue ss para substituiçao de trafo 5710612003 queimado trafo de 15kva tensao 34,5kv para raio queimado acesso livre com equipe de manutencao , na rural de GURUPI .IND FAZENDA LAJEIRO II, 0 - FAZENDA PROEZA"/>
    <n v="15"/>
    <n v="15"/>
    <s v="15kva"/>
    <d v="2026-07-21T19:08:30"/>
    <m/>
    <m/>
    <m/>
  </r>
  <r>
    <s v="ENC-RD-PS 00404/2026"/>
    <x v="1114"/>
    <n v="212600365"/>
    <n v="8812"/>
    <s v="FORMS"/>
    <s v="QUEIMADO"/>
    <s v="DESCARGA ATMOSFÉRICA"/>
    <s v="QUEIMADO"/>
    <s v="DESCARGA ATMOSFÉRICA"/>
    <s v="MC - SUBSTITUIÇÃO DE TRANSFORMADOR"/>
    <n v="1325542"/>
    <n v="2026"/>
    <s v="COI"/>
    <s v="ENC-RD-PS"/>
    <s v="LD04062013"/>
    <n v="5710623085"/>
    <x v="13"/>
    <m/>
    <n v="715925"/>
    <n v="8887560"/>
    <s v="190-13723549"/>
    <s v="EMERGENCIAL"/>
    <s v="SS ATENDIDA"/>
    <x v="1115"/>
    <d v="2026-03-27T01:58:00"/>
    <d v="2026-03-28T18:25:31"/>
    <s v="BLOCO TRANSFORMADOR DE DISTRIBUIÇÃO"/>
    <s v="MONTE SANTO DO TOCANTINS"/>
    <s v="Felipe Batista Ferrreira"/>
    <s v="RURAL"/>
    <s v="FORMS SUBST DE TRANSFORMADOR"/>
    <s v="TR 571062308530KVAPARA RAIO DANIFICADO ACESSO LIVRE1UC PENALIZADO 013OP01 ESTEVE NO LOCAL"/>
    <n v="30"/>
    <n v="30"/>
    <s v="30KVA"/>
    <d v="2026-07-21T19:08:30"/>
    <m/>
    <m/>
    <m/>
  </r>
  <r>
    <s v="ENC-RD-PS 00051/2026"/>
    <x v="1115"/>
    <n v="212600067"/>
    <n v="8812"/>
    <s v="FORMS"/>
    <s v="QUEIMADO"/>
    <s v="DESCARGA ATMOSFÉRICA"/>
    <s v="QUEIMADO"/>
    <s v="DESCARGA ATMOSFÉRICA"/>
    <s v="MC - SUBSTITUIÇÃO DE TRANSFORMADOR"/>
    <n v="1284024"/>
    <n v="2026"/>
    <s v="COI"/>
    <s v="ENC-RD-PS"/>
    <s v="LD04062013"/>
    <n v="5710625085"/>
    <x v="13"/>
    <m/>
    <n v="714780"/>
    <n v="8887367"/>
    <s v="190-13647265"/>
    <s v="EMERGENCIAL"/>
    <s v="SS ATENDIDA"/>
    <x v="1116"/>
    <d v="2026-01-13T06:28:00"/>
    <d v="2026-01-14T21:40:42"/>
    <s v="BLOCO TRANSFORMADOR DE DISTRIBUIÇÃO"/>
    <s v="MONTE SANTO DO TOCANTINS"/>
    <s v="EVA RAIANE CASTELO BONFIM DA S"/>
    <s v="RURAL"/>
    <s v="FORMS SUBST DE TRANSFORMADOR"/>
    <s v="5710625085 30KVA 34,5KV LIVRE"/>
    <n v="30"/>
    <n v="30"/>
    <s v="30KVA"/>
    <d v="2026-07-21T19:08:30"/>
    <m/>
    <m/>
    <m/>
  </r>
  <r>
    <s v="ETO-RD-AR 01038/2026"/>
    <x v="1116"/>
    <n v="612600650"/>
    <n v="8812"/>
    <s v="FORMS"/>
    <s v="QUEIMADO"/>
    <s v="NÃO IDENTIFICADO"/>
    <s v="QUEIMADO"/>
    <s v="SOBRECARGA"/>
    <s v="MC - SUBSTITUIÇÃO DE TRANSFORMADOR"/>
    <n v="1360404"/>
    <n v="2026"/>
    <s v="COI"/>
    <s v="ETO-RD-AR"/>
    <s v="LD05010004"/>
    <n v="5710631004"/>
    <x v="123"/>
    <m/>
    <n v="817453"/>
    <n v="9203255"/>
    <s v="190-15806536"/>
    <s v="EMERGENCIAL"/>
    <s v="SS ATENDIDA"/>
    <x v="1117"/>
    <d v="2026-06-28T11:30:00"/>
    <d v="2026-06-30T19:38:58"/>
    <s v="TRANSFORMADOR DE DISTRIBUIÇÃO ENERGISA 19919Kv"/>
    <s v="ARAGUAINA"/>
    <s v="ERLAN PEREIRA DE SOUSA"/>
    <s v="RURAL"/>
    <s v="FORMS SUBST DE TRANSFORMADOR"/>
    <s v="Trafo 5710631004 queimado 15kvaTensão: 34,5Acesso: Somente para caminhoneteEquipe: 004op22"/>
    <n v="15"/>
    <n v="15"/>
    <s v="15kva"/>
    <d v="2026-07-21T19:08:30"/>
    <m/>
    <m/>
    <m/>
  </r>
  <r>
    <s v="ETO-RD-GU 00305/2026"/>
    <x v="1117"/>
    <n v="412600273"/>
    <n v="8812"/>
    <s v="FORMS"/>
    <s v="QUEIMADO"/>
    <s v="DESCARGA ATMOSFÉRICA"/>
    <s v="QUEIMADO"/>
    <s v="DESCARGA ATMOSFÉRICA"/>
    <s v="MC - SUBSTITUIÇÃO DE TRANSFORMADOR"/>
    <n v="1318069"/>
    <n v="2026"/>
    <s v="COI"/>
    <s v="ETO-RD-GU"/>
    <s v="LD01066094"/>
    <n v="5710633094"/>
    <x v="32"/>
    <m/>
    <n v="756888"/>
    <n v="8704224"/>
    <s v="190-13695339"/>
    <s v="EMERGENCIAL"/>
    <s v="SS ATENDIDA"/>
    <x v="1118"/>
    <d v="2026-03-08T12:52:51"/>
    <d v="2026-03-10T15:40:08"/>
    <s v="BLOCO TRANSFORMADOR DE DISTRIBUIÇÃO"/>
    <s v="PEIXE"/>
    <s v="MARCELO LIMA DAMASCENO"/>
    <s v="RURAL"/>
    <s v="FORMS SUBST DE TRANSFORMADOR"/>
    <s v="transformador e para raio queimado acesso livre levar porta fusivel da 34,5kv"/>
    <n v="15"/>
    <n v="15"/>
    <s v="15kva"/>
    <d v="2026-07-21T19:08:30"/>
    <m/>
    <m/>
    <m/>
  </r>
  <r>
    <s v="DOLP-RD-PA 00105/2026"/>
    <x v="1118"/>
    <n v="112600155"/>
    <n v="8812"/>
    <s v="FORMS"/>
    <s v="QUEIMADO"/>
    <s v="DESCARGA ATMOSFÉRICA"/>
    <s v="QUEIMADO"/>
    <s v="DESCARGA ATMOSFÉRICA"/>
    <s v="MC - SUBSTITUIÇÃO DE TRANSFORMADOR"/>
    <n v="1290905"/>
    <n v="2026"/>
    <s v="COI"/>
    <s v="DOLP-RD-PA"/>
    <s v="LD01100001"/>
    <n v="5710675001"/>
    <x v="139"/>
    <m/>
    <n v="805114"/>
    <n v="8845966"/>
    <s v="190-13672949"/>
    <s v="EMERGENCIAL"/>
    <s v="SS ATENDIDA"/>
    <x v="1119"/>
    <d v="2026-01-22T14:25:00"/>
    <d v="2026-01-23T23:49:50"/>
    <s v="BLOCO TRANSFORMADOR DE DISTRIBUIÇÃO"/>
    <s v="PORTO NACIONAL"/>
    <s v="JANES FERREIRA DA SILVA"/>
    <s v="RURAL"/>
    <s v="FORMS SUBST DE TRANSFORMADOR"/>
    <s v="Segue SS para substituição e trafo queimado RDR de  Taquaralto."/>
    <n v="30"/>
    <n v="30"/>
    <s v="30 kva "/>
    <d v="2026-07-21T19:08:30"/>
    <m/>
    <m/>
    <m/>
  </r>
  <r>
    <s v="ENC-RD-PS 00508/2026"/>
    <x v="1119"/>
    <n v="212600477"/>
    <n v="8389"/>
    <s v="FORA FORMS"/>
    <s v="POSTE"/>
    <s v="NÃO IDENTIFICADO"/>
    <s v="POSTE"/>
    <s v="NÃO IDENTIFICADO"/>
    <s v="MC - SUBSTITUIÇÃO DE TRANSFORMADOR"/>
    <n v="1344221"/>
    <n v="2026"/>
    <s v="MANUT"/>
    <s v="ENC-RD-PS"/>
    <s v="LD06047073"/>
    <n v="5700211073"/>
    <x v="1"/>
    <m/>
    <n v="622721"/>
    <n v="8763231"/>
    <s v="190-15813082"/>
    <s v="ALTA"/>
    <s v="SS ATENDIDA"/>
    <x v="1120"/>
    <d v="2026-05-13T17:07:00"/>
    <d v="2026-07-11T17:15:00"/>
    <s v="TRANSFORMADOR DE DISTRIBUIÇÃO ENERGISA 34.5Kv"/>
    <s v="LAGOA DA CONFUSAO"/>
    <s v="CARLOS FERNANDO GOMES"/>
    <s v="RURAL"/>
    <s v="AVISO DE ANOMALIA"/>
    <s v="DESATIVAÇÃO DE TRANSFORMADOR ABANDONADO, SEM CONSUMIDOR NO LOCAL."/>
    <m/>
    <n v="30"/>
    <m/>
    <d v="1900-01-14T00:00:00"/>
    <m/>
    <m/>
    <m/>
  </r>
  <r>
    <s v="ETO-RD-GU 00422/2026"/>
    <x v="1120"/>
    <n v="412600336"/>
    <n v="8812"/>
    <s v="FORMS"/>
    <s v="QUEIMADO"/>
    <s v="DESCARGA ATMOSFÉRICA"/>
    <s v="QUEIMADO"/>
    <s v="DESCARGA ATMOSFÉRICA"/>
    <s v="MC - SUBSTITUIÇÃO DE TRANSFORMADOR"/>
    <n v="1330661"/>
    <n v="2026"/>
    <s v="COI"/>
    <s v="ETO-RD-GU"/>
    <s v="LD01003036"/>
    <n v="5710692032"/>
    <x v="36"/>
    <m/>
    <n v="666629"/>
    <n v="8553626"/>
    <s v="190-13693693"/>
    <s v="EMERGENCIAL"/>
    <s v="SS ATENDIDA"/>
    <x v="1121"/>
    <d v="2026-04-07T19:00:00"/>
    <d v="2026-04-07T18:44:37"/>
    <s v="BLOCO TRANSFORMADOR DE DISTRIBUIÇÃO"/>
    <s v="ARAGUACU"/>
    <s v="JONATAN ALVES DE SOUZA"/>
    <s v="RURAL"/>
    <s v="FORMS SUBST DE TRANSFORMADOR"/>
    <s v="SEGUE SOLICITAÇÃO DE SERVIÇO PARA TROCA DE TRAFO QUEIMADO NA RDR DE ARAGUAÇU"/>
    <n v="15"/>
    <n v="15"/>
    <s v="15KVA "/>
    <d v="2026-07-21T19:08:30"/>
    <m/>
    <m/>
    <m/>
  </r>
  <r>
    <s v="DG-RD-PO 00131/2026"/>
    <x v="1121"/>
    <n v="312600113"/>
    <n v="8812"/>
    <s v="FORMS"/>
    <s v="QUEIMADO"/>
    <s v="DESCARGA ATMOSFÉRICA"/>
    <s v="QUEIMADO"/>
    <s v="DESCARGA ATMOSFÉRICA"/>
    <s v="MC - SUBSTITUIÇÃO DE TRANSFORMADOR"/>
    <n v="1306461"/>
    <n v="2026"/>
    <s v="COI"/>
    <s v="DG-RD-PO"/>
    <s v="AL01057189"/>
    <n v="5710707001"/>
    <x v="33"/>
    <m/>
    <n v="769343"/>
    <n v="8825154"/>
    <s v="190-13720875"/>
    <s v="EMERGENCIAL"/>
    <s v="SS ATENDIDA"/>
    <x v="1122"/>
    <d v="2026-01-31T20:33:00"/>
    <d v="2026-02-02T21:25:09"/>
    <s v="BLOCO TRANSFORMADOR DE DISTRIBUIÇÃO"/>
    <s v="PORTO NACIONAL"/>
    <s v="WESLEY MARCAL MENDES DE OLIVEI"/>
    <s v="RURAL"/>
    <s v="FORMS SUBST DE TRANSFORMADOR"/>
    <s v="Segundo informações da equipe de campo, o trafo 5710707001 de 5kVA na tensão 7.9kV, para raio está ok, fica na Fazenda Boa Esperança."/>
    <n v="15"/>
    <n v="5"/>
    <s v="5"/>
    <d v="2026-07-21T19:08:30"/>
    <m/>
    <m/>
    <m/>
  </r>
  <r>
    <s v="DG-RD-PO 00369/2026"/>
    <x v="1122"/>
    <n v="312600291"/>
    <n v="8812"/>
    <s v="FORMS"/>
    <s v="AVARIADO"/>
    <s v="BUCHA DANIFICADA"/>
    <m/>
    <m/>
    <s v="MC - SUBSTITUIÇÃO DE TRANSFORMADOR"/>
    <n v="1340461"/>
    <n v="2026"/>
    <s v="COI"/>
    <s v="DG-RD-PO"/>
    <s v="LD02100001"/>
    <n v="5710747001"/>
    <x v="164"/>
    <m/>
    <n v="790403"/>
    <n v="8843729"/>
    <s v="190-13666172"/>
    <s v="EMERGENCIAL"/>
    <s v="SS ATENDIDA"/>
    <x v="1123"/>
    <d v="2026-05-05T20:38:00"/>
    <d v="2026-05-08T17:02:36"/>
    <s v="BLOCO TRANSFORMADOR DE DISTRIBUIÇÃO"/>
    <s v="PORTO NACIONAL"/>
    <s v="Leonardo Oliveira Bezerra Mato"/>
    <s v="RURAL"/>
    <s v="FORMS SUBST DE TRANSFORMADOR"/>
    <s v="Segue SS der trafo 5710747001 com com bucha scundaria danificada para devidas tratativas com equipe de manutenção. Potencia: 75 kvatensão: 34.5 kvacesso livre Para Raio danificado"/>
    <n v="75"/>
    <n v="75"/>
    <s v="75 KVA"/>
    <d v="2026-07-21T19:08:30"/>
    <m/>
    <m/>
    <m/>
  </r>
  <r>
    <s v="DG-RD-PO 00327/2026"/>
    <x v="1123"/>
    <n v="312600253"/>
    <n v="8812"/>
    <s v="FORMS"/>
    <s v="QUEIMADO"/>
    <s v="DESCARGA ATMOSFÉRICA"/>
    <m/>
    <m/>
    <s v="MC - SUBSTITUIÇÃO DE TRANSFORMADOR"/>
    <n v="1331486"/>
    <n v="2026"/>
    <s v="COI"/>
    <s v="DG-RD-PO"/>
    <s v="AL01057189"/>
    <n v="5710770001"/>
    <x v="33"/>
    <m/>
    <n v="772891"/>
    <n v="8830227"/>
    <s v="190-13648498"/>
    <s v="EMERGENCIAL"/>
    <s v="SS ATENDIDA"/>
    <x v="471"/>
    <d v="2026-04-11T11:19:00"/>
    <d v="2026-04-13T18:01:57"/>
    <s v="BLOCO TRANSFORMADOR DE DISTRIBUIÇÃO"/>
    <s v="PORTO NACIONAL"/>
    <s v="HELDER SILVA CARVALHO"/>
    <s v="RURAL"/>
    <s v="FORMS SUBST DE TRANSFORMADOR"/>
    <s v="Transformador queimado 5710770001, potencia 15kva, tensão 13.8., acesso livre a caminhao , para raio queimado MT e BT, feito teste a vazio."/>
    <n v="15"/>
    <n v="15"/>
    <s v="15"/>
    <d v="2026-07-21T19:08:30"/>
    <m/>
    <m/>
    <m/>
  </r>
  <r>
    <s v="ETO-RD-GU 00211/2026"/>
    <x v="1124"/>
    <n v="412600216"/>
    <n v="8812"/>
    <s v="FORMS"/>
    <s v="QUEIMADO"/>
    <s v="DESCARGA ATMOSFÉRICA"/>
    <s v="QUEIMADO"/>
    <s v="DESCARGA ATMOSFÉRICA"/>
    <s v="MC - SUBSTITUIÇÃO DE TRANSFORMADOR"/>
    <n v="1312765"/>
    <n v="2026"/>
    <s v="COI"/>
    <s v="ETO-RD-GU"/>
    <s v="LD03040003"/>
    <n v="5710780003"/>
    <x v="76"/>
    <m/>
    <n v="739725"/>
    <n v="8720619"/>
    <s v="190-13653960"/>
    <s v="EMERGENCIAL"/>
    <s v="SS ATENDIDA"/>
    <x v="1124"/>
    <d v="2026-02-19T17:02:19"/>
    <d v="2026-02-18T13:11:16"/>
    <s v="BLOCO TRANSFORMADOR DE DISTRIBUIÇÃO"/>
    <s v="GURUPI"/>
    <s v="MARCELO LIMA DAMASCENO"/>
    <s v="RURAL"/>
    <s v="FORMS SUBST DE TRANSFORMADOR"/>
    <s v="transformador e para raio queimado"/>
    <n v="15"/>
    <n v="15"/>
    <s v="15KVA"/>
    <d v="2026-07-21T19:08:30"/>
    <m/>
    <m/>
    <m/>
  </r>
  <r>
    <s v="DG-RD-PO 00170/2026"/>
    <x v="1125"/>
    <n v="312600140"/>
    <n v="25962"/>
    <s v="FORMS"/>
    <s v="AVARIADO"/>
    <s v="VAZAMENTO DE ÓLEO"/>
    <s v="AVARIADO"/>
    <s v="VAZAMENTO DE ÓLEO"/>
    <s v="MC - SUBSTITUIÇÃO DE TRANSFORMADOR"/>
    <n v="1310776"/>
    <n v="2026"/>
    <s v="COI"/>
    <s v="DG-RD-PO"/>
    <s v="AL03062013"/>
    <n v="5710862001"/>
    <x v="103"/>
    <m/>
    <n v="765332"/>
    <n v="8837990"/>
    <s v="190-15853934"/>
    <s v="EMERGENCIAL"/>
    <s v="SS ATENDIDA"/>
    <x v="1125"/>
    <d v="2026-02-07T13:30:00"/>
    <d v="2026-02-09T18:33:23"/>
    <s v="TRANSFORMADOR DE DISTRIBUIÇÃO ENERGISA 7.967Kv"/>
    <s v="PORTO NACIONAL"/>
    <s v="JOSE MARIA ALVES MONTEL"/>
    <s v="RURAL"/>
    <s v="FORMS SUBST DE TRANSFORMADOR"/>
    <s v="Segue SS de TR 5710862001 15KVA/7.9KV com vazamento de óleo e para-raios queimado para devidas tratativas com equipe de manutenção.Acesso para caminhonete.UC 5868289FAZENDA CHAPADAO63999849201RENATO SCHNEIDER001OP17 63 98103-9739"/>
    <n v="15"/>
    <n v="15"/>
    <s v="15"/>
    <d v="2026-07-21T19:08:30"/>
    <m/>
    <m/>
    <m/>
  </r>
  <r>
    <s v="ETO-RD-GU 00218/2026"/>
    <x v="1126"/>
    <n v="412600221"/>
    <n v="8812"/>
    <s v="FORMS"/>
    <s v="QUEIMADO"/>
    <s v="DESCARGA ATMOSFÉRICA"/>
    <s v="QUEIMADO"/>
    <s v="DESCARGA ATMOSFÉRICA"/>
    <s v="MC - SUBSTITUIÇÃO DE TRANSFORMADOR"/>
    <n v="1312936"/>
    <n v="2026"/>
    <s v="COI"/>
    <s v="ETO-RD-GU"/>
    <s v="LD02001037"/>
    <n v="5710863003"/>
    <x v="104"/>
    <m/>
    <n v="743322"/>
    <n v="8730674"/>
    <s v="190-13676303"/>
    <s v="EMERGENCIAL"/>
    <s v="SS ATENDIDA"/>
    <x v="1126"/>
    <d v="2026-02-23T08:10:50"/>
    <d v="2026-02-19T19:10:24"/>
    <s v="BLOCO TRANSFORMADOR DE DISTRIBUIÇÃO"/>
    <s v="GURUPI"/>
    <s v="JURANDY GOMES DE OLIVEIRA"/>
    <s v="RURAL"/>
    <s v="FORMS SUBST DE TRANSFORMADOR"/>
    <s v="TRAFO 5710863003 QUEIMADO EM CAMPO DE 15 KVA ACESSO PARA CAMIONETE PARA RAIO QUEIMADO"/>
    <n v="15"/>
    <n v="15"/>
    <s v="15"/>
    <d v="2026-07-21T19:08:30"/>
    <m/>
    <m/>
    <m/>
  </r>
  <r>
    <s v="DOLP-RD-PA 00310/2026"/>
    <x v="1127"/>
    <n v="112600320"/>
    <n v="8812"/>
    <s v="FORMS"/>
    <s v="QUEIMADO"/>
    <s v="DESCARGA ATMOSFÉRICA"/>
    <s v="QUEIMADO"/>
    <s v="DESCARGA ATMOSFÉRICA"/>
    <s v="MC - SUBSTITUIÇÃO DE TRANSFORMADOR"/>
    <n v="1316577"/>
    <n v="2026"/>
    <s v="COI"/>
    <s v="DOLP-RD-PA"/>
    <s v="AL02101271"/>
    <n v="5710910001"/>
    <x v="143"/>
    <m/>
    <n v="773314"/>
    <n v="8875050"/>
    <s v="190-13708529"/>
    <s v="EMERGENCIAL"/>
    <s v="SS ATENDIDA"/>
    <x v="1127"/>
    <d v="2026-03-03T13:02:00"/>
    <d v="2026-03-05T19:45:33"/>
    <s v="BLOCO TRANSFORMADOR DE DISTRIBUIÇÃO"/>
    <s v="PORTO NACIONAL"/>
    <s v="HELDER SILVA CARVALHO"/>
    <s v="RURAL"/>
    <s v="FORMS SUBST DE TRANSFORMADOR"/>
    <s v="Tranformador queimado 5710910001, para-raio queimado , acesso livre para camionete , tensão 7.9 , potencia 15 kva ."/>
    <n v="25"/>
    <n v="15"/>
    <s v="15"/>
    <d v="2026-07-21T19:08:30"/>
    <m/>
    <m/>
    <m/>
  </r>
  <r>
    <s v="DG-RD-PO 00201/2026"/>
    <x v="1128"/>
    <n v="312600159"/>
    <n v="8812"/>
    <s v="FORMS"/>
    <s v="QUEIMADO"/>
    <s v="DESCARGA ATMOSFÉRICA"/>
    <s v="QUEIMADO"/>
    <s v="DESCARGA ATMOSFÉRICA"/>
    <s v="MC - SUBSTITUIÇÃO DE TRANSFORMADOR"/>
    <n v="1313822"/>
    <n v="2026"/>
    <s v="COI"/>
    <s v="DG-RD-PO"/>
    <s v="AL02057189"/>
    <n v="5710918001"/>
    <x v="30"/>
    <m/>
    <n v="767819"/>
    <n v="8817347"/>
    <s v="190-13687562"/>
    <s v="EMERGENCIAL"/>
    <s v="SS ATENDIDA"/>
    <x v="1128"/>
    <d v="2026-02-19T11:05:00"/>
    <d v="2026-02-21T14:57:10"/>
    <s v="BLOCO TRANSFORMADOR DE DISTRIBUIÇÃO"/>
    <s v="PORTO NACIONAL"/>
    <s v="Leonardo Oliveira Bezerra Mato"/>
    <s v="RURAL"/>
    <s v="FORMS SUBST DE TRANSFORMADOR"/>
    <s v="SEGUE SS DE TRAFO 5710918001 QUEIMADO PARA DEVIDAS TRATATIVAS COM EQUIPE DE MANUTENÇÃO.POTENCIA:5 KVA TENSÃO 13,8 KV ACESSO LIVRE PARA RAIO: QUEIMADO"/>
    <n v="15"/>
    <n v="5"/>
    <s v="5 KVA "/>
    <d v="2026-07-21T19:08:30"/>
    <m/>
    <m/>
    <m/>
  </r>
  <r>
    <s v="DOLP-RD-PA 00325/2026"/>
    <x v="1129"/>
    <n v="112600364"/>
    <n v="8812"/>
    <s v="FORMS"/>
    <s v="QUEIMADO"/>
    <s v="DESCARGA ATMOSFÉRICA"/>
    <s v="QUEIMADO"/>
    <s v="DESCARGA ATMOSFÉRICA"/>
    <s v="MC - SUBSTITUIÇÃO DE TRANSFORMADOR"/>
    <n v="1318341"/>
    <n v="2026"/>
    <s v="MANUT"/>
    <s v="DOLP-RD-PA"/>
    <s v="LD02059122"/>
    <n v="5710924122"/>
    <x v="19"/>
    <m/>
    <n v="817719"/>
    <n v="8856962"/>
    <s v="190-13657018"/>
    <s v="EMERGENCIAL"/>
    <s v="SS ATENDIDA"/>
    <x v="1129"/>
    <d v="2026-03-09T17:34:00"/>
    <d v="2026-03-10T19:00:44"/>
    <s v="BLOCO TRANSFORMADOR DE DISTRIBUIÇÃO"/>
    <s v="PALMAS"/>
    <s v="MARCO ANTONIO LOURENCO CAMPOS"/>
    <s v="RURAL"/>
    <s v="FORMS SUBST DE TRANSFORMADOR"/>
    <s v="segue nota de trafo queimado, trafo 5710924122, trafo de 15kva, tensao 34500 / 440 V, acesso somente para caminhonete, para raio danificado."/>
    <n v="15"/>
    <n v="15"/>
    <s v="15KVA"/>
    <d v="2026-07-21T19:08:30"/>
    <m/>
    <m/>
    <m/>
  </r>
  <r>
    <s v="DG-RD-PO 00058/2026"/>
    <x v="1130"/>
    <n v="312600055"/>
    <n v="8812"/>
    <s v="FORMS"/>
    <s v="QUEIMADO"/>
    <s v="DESCARGA ATMOSFÉRICA"/>
    <m/>
    <m/>
    <s v="MC - SUBSTITUIÇÃO DE TRANSFORMADOR"/>
    <n v="1286974"/>
    <n v="2026"/>
    <s v="MANUT"/>
    <s v="DG-RD-PO"/>
    <s v="AL03072001"/>
    <n v="5711108001"/>
    <x v="24"/>
    <m/>
    <n v="795075"/>
    <n v="8821643"/>
    <s v="190-13660567"/>
    <s v="EMERGENCIAL"/>
    <s v="SS ATENDIDA"/>
    <x v="1130"/>
    <d v="2026-01-15T17:13:00"/>
    <d v="2026-01-17T18:37:13"/>
    <s v="BLOCO TRANSFORMADOR DE DISTRIBUIÇÃO"/>
    <s v="PORTO NACIONAL"/>
    <s v="ANDERSON FAZAN SOARES"/>
    <s v="RURAL"/>
    <s v="FORMS SUBST DE TRANSFORMADOR"/>
    <s v="TR 5711108001 QUEIMADO TR DE 15 KVA REDE: 13,8 KV ACESSO LIVRE PARA RAIO QUEIMADO 8/3576219-4ILZA JOSE DE CARVALHOESTAI QUEBRADOLEVAR ESTAI PARA PUXAR O POSTE"/>
    <n v="15"/>
    <n v="10"/>
    <s v="15 KVA"/>
    <d v="2026-07-21T19:08:30"/>
    <m/>
    <m/>
    <m/>
  </r>
  <r>
    <s v="DG-RD-PO 00004/2026"/>
    <x v="1131"/>
    <n v="312600009"/>
    <n v="8812"/>
    <s v="FORMS"/>
    <s v="QUEIMADO"/>
    <s v="DESCARGA ATMOSFÉRICA"/>
    <m/>
    <m/>
    <s v="MC - SUBSTITUIÇÃO DE TRANSFORMADOR"/>
    <n v="1278414"/>
    <n v="2026"/>
    <s v="COI"/>
    <s v="DG-RD-PO"/>
    <s v="AL03072001"/>
    <n v="5711175035"/>
    <x v="24"/>
    <m/>
    <n v="808210"/>
    <n v="8800509"/>
    <s v="190-13721840"/>
    <s v="EMERGENCIAL"/>
    <s v="SS ATENDIDA"/>
    <x v="1131"/>
    <d v="2026-01-04T16:58:00"/>
    <d v="2026-01-04T14:21:26"/>
    <s v="BLOCO TRANSFORMADOR DE DISTRIBUIÇÃO"/>
    <s v="MONTE DO CARMO"/>
    <s v="JANES FERREIRA DA SILVA"/>
    <s v="RURAL"/>
    <s v="FORMS SUBST DE TRANSFORMADOR"/>
    <s v="bom dia,segue SS para substituição de trafo queimado RDR de monte do Carmo."/>
    <n v="15"/>
    <n v="15"/>
    <s v="15 kva "/>
    <d v="2026-07-21T19:08:30"/>
    <m/>
    <m/>
    <m/>
  </r>
  <r>
    <s v="DG-RD-PO 00069/2026"/>
    <x v="1132"/>
    <n v="312600071"/>
    <n v="8812"/>
    <s v="FORMS"/>
    <s v="QUEIMADO"/>
    <s v="DESCARGA ATMOSFÉRICA"/>
    <m/>
    <m/>
    <s v="MC - SUBSTITUIÇÃO DE TRANSFORMADOR"/>
    <n v="1289240"/>
    <n v="2026"/>
    <s v="MANUT"/>
    <s v="DG-RD-PO"/>
    <s v="AL01057189"/>
    <n v="5711221001"/>
    <x v="33"/>
    <m/>
    <n v="776636"/>
    <n v="8840054"/>
    <s v="190-13721649"/>
    <s v="EMERGENCIAL"/>
    <s v="SS ATENDIDA"/>
    <x v="1132"/>
    <d v="2026-01-19T12:00:00"/>
    <d v="2026-01-21T10:42:38"/>
    <s v="BLOCO TRANSFORMADOR DE DISTRIBUIÇÃO"/>
    <s v="PORTO NACIONAL"/>
    <s v="ANDERSON FAZAN SOARES"/>
    <s v="RURAL"/>
    <s v="FORMS SUBST DE TRANSFORMADOR"/>
    <s v="TR 5711221001 TR DE 15 KVAREDE: 13,8KVPARA RAIO QUEIMADOACESSO LIVREUC: 8/751123-1ALVARO DE SOUSA LIRA"/>
    <n v="15"/>
    <n v="15"/>
    <s v="15 KVA"/>
    <d v="2026-07-21T19:08:30"/>
    <m/>
    <m/>
    <m/>
  </r>
  <r>
    <s v="DG-RD-PO 00338/2026"/>
    <x v="1133"/>
    <n v="312600272"/>
    <n v="8812"/>
    <s v="FORMS"/>
    <s v="QUEIMADO"/>
    <s v="DESCARGA ATMOSFÉRICA"/>
    <m/>
    <m/>
    <s v="MC - SUBSTITUIÇÃO DE TRANSFORMADOR"/>
    <n v="1335442"/>
    <n v="2026"/>
    <s v="COI"/>
    <s v="DG-RD-PO"/>
    <s v="AL03072001"/>
    <n v="5711261001"/>
    <x v="24"/>
    <m/>
    <n v="799467"/>
    <n v="8817234"/>
    <s v="190-13721440"/>
    <s v="EMERGENCIAL"/>
    <s v="SS ATENDIDA"/>
    <x v="1133"/>
    <d v="2026-04-22T17:39:00"/>
    <d v="2026-04-20T21:27:56"/>
    <s v="BLOCO TRANSFORMADOR DE DISTRIBUIÇÃO"/>
    <s v="PORTO NACIONAL"/>
    <s v="Leonardo Oliveira Bezerra Mato"/>
    <s v="RURAL"/>
    <s v="FORMS SUBST DE TRANSFORMADOR"/>
    <s v="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
    <n v="30"/>
    <n v="45"/>
    <s v="75 KVA"/>
    <d v="2026-07-21T19:08:30"/>
    <m/>
    <m/>
    <m/>
  </r>
  <r>
    <s v="ENC-RD-PS 00071/2026"/>
    <x v="1134"/>
    <n v="212600095"/>
    <n v="8812"/>
    <s v="FORMS"/>
    <s v="QUEIMADO"/>
    <s v="DESCARGA ATMOSFÉRICA"/>
    <s v="QUEIMADO"/>
    <s v="DESCARGA ATMOSFÉRICA"/>
    <s v="MC - SUBSTITUIÇÃO DE TRANSFORMADOR"/>
    <n v="1287085"/>
    <n v="2026"/>
    <s v="COI"/>
    <s v="ENC-RD-PS"/>
    <s v="LD02062013"/>
    <n v="5711344085"/>
    <x v="138"/>
    <m/>
    <n v="729256"/>
    <n v="8887435"/>
    <s v="190-13717413"/>
    <s v="EMERGENCIAL"/>
    <s v="SS ATENDIDA"/>
    <x v="1134"/>
    <d v="2026-01-16T00:44:00"/>
    <d v="2026-01-17T12:56:31"/>
    <s v="BLOCO TRANSFORMADOR DE DISTRIBUIÇÃO"/>
    <s v="MONTE SANTO DO TOCANTINS"/>
    <s v="THIAGO BORGES DE OLIVEIRA"/>
    <s v="RURAL"/>
    <s v="FORMS SUBST DE TRANSFORMADOR"/>
    <s v="Segue ss para tratativa com equipe de manutençao o quanto antessubstituir trafo 5711344085 na rdr de monte santo"/>
    <n v="15"/>
    <n v="15"/>
    <s v="15"/>
    <d v="2026-07-21T19:08:30"/>
    <m/>
    <m/>
    <m/>
  </r>
  <r>
    <s v="DOLP-RD-PA 00107/2026"/>
    <x v="1135"/>
    <n v="112600135"/>
    <n v="25962"/>
    <s v="FORMS"/>
    <s v="AVARIADO"/>
    <s v="VAZAMENTO DE ÓLEO"/>
    <s v="AVARIADO"/>
    <s v="VAZAMENTO DE ÓLEO"/>
    <s v="MC - SUBSTITUIÇÃO DE TRANSFORMADOR"/>
    <n v="1289901"/>
    <n v="2026"/>
    <s v="DEOP"/>
    <s v="DOLP-RD-PA"/>
    <s v="AL03060122"/>
    <n v="5711359122"/>
    <x v="148"/>
    <m/>
    <n v="788830"/>
    <n v="8871960"/>
    <s v="190-13688647"/>
    <s v="EMERGENCIAL"/>
    <s v="SS ATENDIDA"/>
    <x v="1135"/>
    <d v="2026-01-21T18:28:00"/>
    <d v="2026-01-24T11:22:47"/>
    <s v="BLOCO TRANSFORMADOR DE DISTRIBUIÇÃO"/>
    <s v="PALMAS"/>
    <s v="Glauk Henrique Miranda Cardoso"/>
    <s v="URBANO"/>
    <s v="FORMS SUBST DE TRANSFORMADOR"/>
    <s v="TRAFO AVARIADO - CLIENTE PENALIZADOTRAFO: 5711359122- Potência: 75- Tensão: 220/380- Para raios: bom- Causa: vazamento de óleo - Acesso: livre - Se há alguma outra anomalia: não - Endereço: orla 14 - Equipe: 122OP45- Telefone: 63992498453Sugestão: Instalar Transformador de 112,5 kv"/>
    <n v="1125"/>
    <n v="75"/>
    <s v="75 KVA"/>
    <d v="2026-07-21T19:08:30"/>
    <m/>
    <m/>
    <m/>
  </r>
  <r>
    <s v="DG-RD-PO 00350/2026"/>
    <x v="1136"/>
    <n v="312600273"/>
    <n v="8812"/>
    <s v="FORMS"/>
    <s v="QUEIMADO"/>
    <s v="DESCARGA ATMOSFÉRICA"/>
    <m/>
    <m/>
    <s v="MC - SUBSTITUIÇÃO DE TRANSFORMADOR"/>
    <n v="1336140"/>
    <n v="2026"/>
    <s v="COI"/>
    <s v="DG-RD-PO"/>
    <s v="AL03062013"/>
    <n v="5711505001"/>
    <x v="103"/>
    <m/>
    <n v="751796"/>
    <n v="8846717"/>
    <s v="190-13706781"/>
    <s v="EMERGENCIAL"/>
    <s v="SS ATENDIDA"/>
    <x v="1136"/>
    <d v="2026-04-23T13:00:00"/>
    <d v="2026-04-25T18:21:10"/>
    <s v="BLOCO TRANSFORMADOR DE DISTRIBUIÇÃO"/>
    <s v="PORTO NACIONAL"/>
    <s v="HERBSON DE AMORIM GOMES"/>
    <s v="RURAL"/>
    <s v="FORMS SUBST DE TRANSFORMADOR"/>
    <s v="SS PARA TROCAR TRAFO 5711505001 E PARA RAIO QUEIMADO POTENCIA: 15KVA 7.9KVACESSO: LIVRE"/>
    <n v="15"/>
    <n v="10"/>
    <s v="15KVA"/>
    <d v="2026-07-21T19:08:30"/>
    <m/>
    <m/>
    <m/>
  </r>
  <r>
    <s v="DG-RD-PO 00064/2026"/>
    <x v="1137"/>
    <n v="312600058"/>
    <n v="8812"/>
    <s v="FORMS"/>
    <s v="AVARIADO"/>
    <s v="NÃO IDENTIFICADO"/>
    <m/>
    <m/>
    <s v="MC - SUBSTITUIÇÃO DE TRANSFORMADOR"/>
    <n v="1287813"/>
    <n v="2026"/>
    <s v="COI"/>
    <s v="DG-RD-PO"/>
    <s v="AL03062013"/>
    <n v="5711513001"/>
    <x v="103"/>
    <m/>
    <n v="750968"/>
    <n v="8847481"/>
    <s v="190-13705464"/>
    <s v="EMERGENCIAL"/>
    <s v="SS ATENDIDA"/>
    <x v="1137"/>
    <d v="2026-01-16T12:25:00"/>
    <d v="2026-01-19T03:49:45"/>
    <s v="BLOCO TRANSFORMADOR DE DISTRIBUIÇÃO"/>
    <s v="PORTO NACIONAL"/>
    <s v="SAMUEL PINTO GOMES"/>
    <s v="RURAL"/>
    <s v="FORMS SUBST DE TRANSFORMADOR"/>
    <s v="Segue nota para envia equipe manutenção substituir Trafo 5711513001 de 10kva e para-raio avariado, Tensão 7,9kv, Rural de Porto Nacional Assentamento P.A. Pau Darco, Chac. Duas Irmãs, Acesso para camionete 4x4.Obs. Informação da equipe 001OP11 Trafo não Funcionando."/>
    <n v="15"/>
    <n v="10"/>
    <s v="10kva"/>
    <d v="2026-07-21T19:08:30"/>
    <m/>
    <m/>
    <m/>
  </r>
  <r>
    <s v="DOLP-RD-PA 00354/2026"/>
    <x v="1138"/>
    <m/>
    <e v="#N/A"/>
    <s v="FORMS"/>
    <s v="QUEIMADO"/>
    <s v="DESCARGA ATMOSFÉRICA"/>
    <s v="QUEIMADO"/>
    <s v="DESCARGA ATMOSFÉRICA"/>
    <s v="MC - SUBSTITUIÇÃO DE TRANSFORMADOR"/>
    <n v="1320671"/>
    <n v="2026"/>
    <s v="COI"/>
    <s v="DOLP-RD-PA"/>
    <s v="AL07059122"/>
    <n v="5711515122"/>
    <x v="147"/>
    <m/>
    <n v="794837"/>
    <n v="8869139"/>
    <s v="190-13675779"/>
    <s v="EMERGENCIAL"/>
    <s v="SS ATENDIDA"/>
    <x v="1138"/>
    <d v="2026-03-16T16:38:18"/>
    <d v="2026-03-18T18:33:44"/>
    <s v="BLOCO TRANSFORMADOR DE DISTRIBUIÇÃO"/>
    <s v="PALMAS"/>
    <s v="ASTROGILDO PIRES BERNARDO"/>
    <s v="RURAL"/>
    <s v="FORMS SUBST DE TRANSFORMADOR"/>
    <s v="TRAFO 5711515122 QUEIMADOPOTÊNCIA: 15 KVATENSÃO: 7,9 KVPARARAIO: BOMACESSO: LIVRE"/>
    <n v="15"/>
    <n v="15"/>
    <s v="15 "/>
    <d v="2026-07-21T19:08:30"/>
    <m/>
    <m/>
    <m/>
  </r>
  <r>
    <s v="ENC-RD-PS 00445/2026"/>
    <x v="1139"/>
    <n v="212600415"/>
    <n v="8812"/>
    <s v="FORMS"/>
    <s v="QUEIMADO"/>
    <s v="DESCARGA ATMOSFÉRICA"/>
    <s v="QUEIMADO"/>
    <s v="DESCARGA ATMOSFÉRICA"/>
    <s v="MC - SUBSTITUIÇÃO DE TRANSFORMADOR"/>
    <n v="1331515"/>
    <n v="2026"/>
    <s v="COI"/>
    <s v="ENC-RD-PS"/>
    <s v="AL01102271"/>
    <n v="5711595001"/>
    <x v="145"/>
    <m/>
    <n v="757642"/>
    <n v="8868563"/>
    <s v="190-13651265"/>
    <s v="EMERGENCIAL"/>
    <s v="SS ATENDIDA"/>
    <x v="1139"/>
    <d v="2026-04-10T17:35:00"/>
    <d v="2026-04-13T12:06:45"/>
    <s v="BLOCO TRANSFORMADOR DE DISTRIBUIÇÃO"/>
    <s v="PORTO NACIONAL"/>
    <s v="Felipe Batista Ferrreira"/>
    <s v="RURAL"/>
    <s v="FORMS SUBST DE TRANSFORMADOR"/>
    <s v="TR 5711595001QUEIMADO 15 KVAPARA RAIO DANIFICADO ACESSO LIVRE013OP01"/>
    <n v="15"/>
    <n v="15"/>
    <s v="15KVA"/>
    <d v="2026-07-21T19:08:30"/>
    <m/>
    <m/>
    <m/>
  </r>
  <r>
    <s v="DOLP-RD-PA 00621/2026"/>
    <x v="1140"/>
    <n v="112600598"/>
    <n v="8812"/>
    <s v="FORMS"/>
    <s v="QUEIMADO"/>
    <s v="DESCARGA ATMOSFÉRICA"/>
    <s v="QUEIMADO"/>
    <s v="DESCARGA ATMOSFÉRICA"/>
    <s v="MC - SUBSTITUIÇÃO DE TRANSFORMADOR"/>
    <n v="1350321"/>
    <n v="2026"/>
    <s v="COI"/>
    <s v="DOLP-RD-PA"/>
    <s v="LD02059122"/>
    <n v="5711684122"/>
    <x v="19"/>
    <m/>
    <n v="812946"/>
    <n v="8866837"/>
    <s v="190-12311808"/>
    <s v="EMERGENCIAL"/>
    <s v="SS ATENDIDA"/>
    <x v="1140"/>
    <d v="2026-05-22T18:00:00"/>
    <d v="2026-06-04T12:34:48"/>
    <s v="BLOCO TRANSFORMADOR DE DISTRIBUIÇÃO"/>
    <s v="PALMAS"/>
    <s v="ASTROGILDO PIRES BERNARDO"/>
    <s v="RURAL"/>
    <s v="FORMS SUBST DE TRANSFORMADOR"/>
    <s v="TRAFO 5711684122 QUEIMADOPOTÊNCIA: 15 KVATENSÃO: 19,9 KVACESSO: LIVRE"/>
    <n v="15"/>
    <n v="15"/>
    <s v="15"/>
    <d v="2026-07-21T19:08:30"/>
    <m/>
    <m/>
    <m/>
  </r>
  <r>
    <s v="ETO-RD-AR 00726/2026"/>
    <x v="1141"/>
    <n v="612600455"/>
    <n v="8389"/>
    <s v="FORMS"/>
    <s v="FURTADO"/>
    <s v="FURTADO"/>
    <s v="FURTADO"/>
    <s v="FURTADO"/>
    <s v="MC - FERRAGENS"/>
    <n v="1335981"/>
    <n v="2026"/>
    <s v="COI"/>
    <s v="ETO-RD-AR"/>
    <s v="LD04010004"/>
    <n v="5700533159"/>
    <x v="1"/>
    <m/>
    <n v="763100"/>
    <n v="9209269"/>
    <s v="190-13693719"/>
    <s v="EMERGENCIAL"/>
    <s v="SS ATENDIDA"/>
    <x v="1141"/>
    <d v="2026-04-22T12:00:00"/>
    <d v="2026-04-23T21:37:07"/>
    <s v="BLOCO TRANSFORMADOR DE DISTRIBUIÇÃO"/>
    <s v="MURICILANDIA"/>
    <s v="STANLEY APARECIDO DO CARMO"/>
    <s v="RURAL"/>
    <s v="FORMS SUBST DE TRANSFORMADOR"/>
    <s v="Trafo 5700533159 trafo no chão (tentativa de furto)Potencia: 15 KVATensão: 34,5 KVPara raio: furtado Acesso: Ruin local e um brejoEquipe: 040op36 (63)99248-4163"/>
    <m/>
    <m/>
    <s v="15 KVA"/>
    <d v="2026-07-21T19:08:30"/>
    <m/>
    <m/>
    <m/>
  </r>
  <r>
    <s v="ENC-RD-PS 00386/2026"/>
    <x v="1142"/>
    <n v="212600337"/>
    <n v="8812"/>
    <s v="FORMS"/>
    <s v="QUEIMADO"/>
    <s v="DESCARGA ATMOSFÉRICA"/>
    <s v="QUEIMADO"/>
    <s v="DESCARGA ATMOSFÉRICA"/>
    <s v="MC - SUBSTITUIÇÃO DE TRANSFORMADOR"/>
    <n v="1324150"/>
    <n v="2026"/>
    <s v="COI"/>
    <s v="ENC-RD-PS"/>
    <s v="LD02050008"/>
    <n v="5711799075"/>
    <x v="10"/>
    <m/>
    <n v="717043"/>
    <n v="8978875"/>
    <s v="190-13707777"/>
    <s v="EMERGENCIAL"/>
    <s v="SS ATENDIDA"/>
    <x v="1142"/>
    <d v="2026-03-24T16:10:00"/>
    <d v="2026-03-26T20:07:56"/>
    <s v="BLOCO TRANSFORMADOR DE DISTRIBUIÇÃO"/>
    <s v="DOIS IRMAOS DO TOCANTINS"/>
    <s v="EVA RAIANE CASTELO BONFIM DA S"/>
    <s v="RURAL"/>
    <s v="FORMS SUBST DE TRANSFORMADOR"/>
    <s v="trafo queimado 5711799075 15kva 19,9kv acesso caminhonete"/>
    <n v="15"/>
    <n v="15"/>
    <s v="15kva "/>
    <d v="2026-07-21T19:08:30"/>
    <m/>
    <m/>
    <m/>
  </r>
  <r>
    <s v="ENC-RD-PS 00148/2026"/>
    <x v="1143"/>
    <n v="212600130"/>
    <n v="8812"/>
    <s v="FORMS"/>
    <s v="QUEIMADO"/>
    <s v="DESCARGA ATMOSFÉRICA"/>
    <s v="QUEIMADO"/>
    <s v="DESCARGA ATMOSFÉRICA"/>
    <s v="MC - SUBSTITUIÇÃO DE TRANSFORMADOR"/>
    <n v="1306226"/>
    <n v="2026"/>
    <s v="COI"/>
    <s v="ENC-RD-PS"/>
    <s v="LD02050008"/>
    <n v="5711816075"/>
    <x v="10"/>
    <m/>
    <n v="690169"/>
    <n v="8989841"/>
    <s v="190-13717909"/>
    <s v="EMERGENCIAL"/>
    <s v="SS ATENDIDA"/>
    <x v="1143"/>
    <d v="2026-01-30T23:08:00"/>
    <d v="2026-02-01T12:54:42"/>
    <s v="BLOCO TRANSFORMADOR DE DISTRIBUIÇÃO"/>
    <s v="DOIS IRMAOS DO TOCANTINS"/>
    <s v="Felipe Batista Ferrreira"/>
    <s v="RURAL"/>
    <s v="FORMS SUBST DE TRANSFORMADOR"/>
    <s v="TR 571181607515KVAPARA RAIO DANIFICADO ACESSO LIVRETENSAO 34500075OP03"/>
    <n v="15"/>
    <n v="15"/>
    <s v="15K"/>
    <d v="2026-07-21T19:08:30"/>
    <m/>
    <m/>
    <m/>
  </r>
  <r>
    <s v="DOLP-RD-PA 00142/2026"/>
    <x v="1144"/>
    <n v="112600251"/>
    <n v="8385"/>
    <s v="FORMS"/>
    <s v="QUEIMADO"/>
    <s v="DESCARGA ATMOSFÉRICA"/>
    <s v="QUEIMADO"/>
    <s v="DESCARGA ATMOSFÉRICA"/>
    <s v="MC - SUBSTITUIÇÃO DE TRANSFORMADOR"/>
    <n v="1302572"/>
    <n v="2026"/>
    <s v="COI"/>
    <s v="DOLP-RD-PA"/>
    <s v="LD02059122"/>
    <n v="5711864122"/>
    <x v="19"/>
    <m/>
    <n v="821885"/>
    <n v="8851501"/>
    <s v="190-13691653"/>
    <s v="EMERGENCIAL"/>
    <s v="SS ATENDIDA"/>
    <x v="1144"/>
    <d v="2026-01-28T19:02:00"/>
    <d v="2026-01-30T20:54:31"/>
    <s v="BLOCO TRANSFORMADOR DE DISTRIBUIÇÃO"/>
    <s v="PALMAS"/>
    <s v="JANES FERREIRA DA SILVA"/>
    <s v="RURAL"/>
    <s v="FORMS SUBST DE TRANSFORMADOR"/>
    <s v="Segue SS para substituição de trafo queimado"/>
    <n v="15"/>
    <n v="10"/>
    <s v="15 kva "/>
    <d v="2026-07-21T19:08:30"/>
    <m/>
    <m/>
    <m/>
  </r>
  <r>
    <s v="DOLP-RD-PA 00124/2026"/>
    <x v="1145"/>
    <n v="112600144"/>
    <n v="8812"/>
    <s v="FORMS"/>
    <s v="QUEIMADO"/>
    <s v="NÃO IDENTIFICADO"/>
    <s v="QUEIMADO"/>
    <s v="NÃO IDENTIFICADO"/>
    <s v="MC - SUBSTITUIÇÃO DE TRANSFORMADOR"/>
    <n v="1296878"/>
    <n v="2026"/>
    <s v="COI"/>
    <s v="DOLP-RD-PA"/>
    <s v="LD02059122"/>
    <n v="5711933122"/>
    <x v="19"/>
    <m/>
    <n v="828802"/>
    <n v="8862740"/>
    <s v="190-13716910"/>
    <s v="EMERGENCIAL"/>
    <s v="SS ATENDIDA"/>
    <x v="1145"/>
    <d v="2026-01-26T16:04:00"/>
    <d v="2026-01-28T12:35:11"/>
    <s v="BLOCO TRANSFORMADOR DE DISTRIBUIÇÃO"/>
    <s v="PALMAS"/>
    <s v="JOAO PAULO VASCONCELOS MARINHO"/>
    <s v="RURAL"/>
    <s v="FORMS SUBST DE TRANSFORMADOR"/>
    <s v="segue ss de 01 trafo de 15 kvar e 01 para raio da rede de 34,500kv para ser subistituido pela equipe de manutencão acesso livre cliente penalizado 01 equipe que atendeu 059op12 cel, 63985065407/992621690 favor agilizar o atendimento devido a reclamacão ser doo dia 24-01-2026 09:52"/>
    <n v="15"/>
    <n v="15"/>
    <s v="15 kvar "/>
    <d v="2026-07-21T19:08:30"/>
    <m/>
    <m/>
    <m/>
  </r>
  <r>
    <s v="DOLP-RD-PA 00394/2026"/>
    <x v="1146"/>
    <n v="112600388"/>
    <n v="25983"/>
    <s v="FORMS"/>
    <s v="QUEIMADO"/>
    <s v="DESCARGA ATMOSFÉRICA"/>
    <s v="QUEIMADO"/>
    <s v="DESCARGA ATMOSFÉRICA"/>
    <s v="MC - SUBSTITUIÇÃO DE TRANSFORMADOR"/>
    <n v="1330510"/>
    <n v="2026"/>
    <s v="MANUT"/>
    <s v="DOLP-RD-PA"/>
    <s v="LD01059122"/>
    <n v="5712091070"/>
    <x v="65"/>
    <m/>
    <n v="874969"/>
    <n v="8926204"/>
    <s v="190-13701242"/>
    <s v="EMERGENCIAL"/>
    <s v="SS ATENDIDA"/>
    <x v="1146"/>
    <d v="2026-03-29T20:30:00"/>
    <d v="2026-03-30T18:28:06"/>
    <s v="BLOCO TRANSFORMADOR DE DISTRIBUIÇÃO"/>
    <s v="RIO SONO"/>
    <s v="MARCO ANTONIO LOURENCO CAMPOS"/>
    <s v="RURAL"/>
    <s v="FORMS SUBST DE TRANSFORMADOR"/>
    <s v="segue nota de trafo queimado, trafo 5712091070, trafo de 15kva, tensao 34500 / 440 V, para raio danificado, acesso somente para caminhonete,"/>
    <n v="15"/>
    <n v="15"/>
    <s v="15kva"/>
    <d v="2026-07-21T19:08:30"/>
    <m/>
    <m/>
    <m/>
  </r>
  <r>
    <s v="DOLP-RD-PA 00703/2026"/>
    <x v="1147"/>
    <n v="112600644"/>
    <n v="8812"/>
    <s v="FORMS"/>
    <s v="QUEIMADO"/>
    <s v="NÃO IDENTIFICADO"/>
    <s v="QUEIMADO"/>
    <s v="NÃO IDENTIFICADO"/>
    <s v="MC - SUBSTITUIÇÃO DE TRANSFORMADOR"/>
    <n v="1359768"/>
    <n v="2026"/>
    <s v="MANUT"/>
    <s v="DOLP-RD-PA"/>
    <s v="AL01081100"/>
    <n v="5712185122"/>
    <x v="165"/>
    <m/>
    <n v="813109"/>
    <n v="8856371"/>
    <s v="190-13689863"/>
    <s v="EMERGENCIAL"/>
    <s v="SS ATENDIDA"/>
    <x v="1147"/>
    <d v="2026-06-28T18:00:00"/>
    <d v="2026-06-30T15:28:55"/>
    <s v="BLOCO TRANSFORMADOR DE DISTRIBUIÇÃO"/>
    <s v="PALMAS"/>
    <s v="VITOR COELHO DE AZEVEDO"/>
    <s v="RURAL"/>
    <s v="FORMS SUBST DE TRANSFORMADOR"/>
    <s v="SEGUE SS DE TRAFO QUEIMADO. TRAFO 15 KVA E PARA RAIO. REDE 13,8KV. PRA SER SUBSTITUIDO PELA EQUIPE DE MANUTENÇÃO. ACESSO LIVRE. EQUIPE QUE ATENDEU: 63992484401 / 981224912.CLINTES PENALIZADOS: 01CHAVE REFERENCIA: 5712185122"/>
    <n v="15"/>
    <n v="15"/>
    <s v="15KVA"/>
    <d v="2026-07-21T19:08:30"/>
    <m/>
    <m/>
    <m/>
  </r>
  <r>
    <s v="ETO-RD-AR 01051/2026"/>
    <x v="1148"/>
    <n v="612600662"/>
    <n v="8389"/>
    <s v="FORA FORMS"/>
    <s v="QUEIMADO"/>
    <s v="BUCHA DANIFICADA"/>
    <s v="AVARIADO"/>
    <s v="SOBRECARGA"/>
    <s v="MC - SUBSTITUIÇÃO DE TRANSFORMADOR"/>
    <n v="1362539"/>
    <n v="2026"/>
    <s v="DEOP"/>
    <s v="ETO-RD-AR"/>
    <s v="AL06103004"/>
    <n v="5703676004"/>
    <x v="1"/>
    <m/>
    <n v="809927"/>
    <n v="9203171"/>
    <s v="190-53773831"/>
    <s v="EMERGENCIAL"/>
    <s v="SS ATENDIDA"/>
    <x v="1148"/>
    <d v="2026-07-02T21:45:00"/>
    <d v="2026-07-05T12:58:57"/>
    <s v="TRANSFORMADOR DE DISTRIBUIÇÃO ENERGISA 13.8Kv"/>
    <s v="ARAGUAINA"/>
    <s v="Filipe Gois Lopes"/>
    <s v="URBANO"/>
    <s v="AVISO DE ANOMALIA"/>
    <s v="boa tarde!Segue SS para substituir trafo 5703676004 150 kva na RDU de Araguaina, mesmo queimado bucha secundaria da fase A"/>
    <n v="150"/>
    <n v="15"/>
    <s v="150KVA"/>
    <m/>
    <m/>
    <m/>
    <m/>
  </r>
  <r>
    <s v="ETO-RD-AR 00581/2026"/>
    <x v="1149"/>
    <n v="612600362"/>
    <n v="8812"/>
    <s v="FORMS"/>
    <s v="QUEIMADO"/>
    <s v="DESCARGA ATMOSFÉRICA"/>
    <s v="QUEIMADO"/>
    <s v="DESCARGA ATMOSFÉRICA"/>
    <s v="MC - SUBSTITUIÇÃO DE TRANSFORMADOR"/>
    <n v="1327780"/>
    <n v="2026"/>
    <s v="COI"/>
    <s v="ETO-RD-AR"/>
    <s v="AL01042078"/>
    <n v="5712189077"/>
    <x v="134"/>
    <m/>
    <n v="870750"/>
    <n v="9096100"/>
    <s v="190-13723506"/>
    <s v="EMERGENCIAL"/>
    <s v="SS ATENDIDA"/>
    <x v="1149"/>
    <d v="2026-04-01T18:20:00"/>
    <d v="2026-04-03T14:49:19"/>
    <s v="BLOCO TRANSFORMADOR DE DISTRIBUIÇÃO"/>
    <s v="GOIATINS"/>
    <s v="SIRDEIS ALVES MONTEIRO"/>
    <s v="RURAL"/>
    <s v="FORMS SUBST DE TRANSFORMADOR"/>
    <s v="trafo 5712189077 queimado por favor leva 01- porta fusivel de 13,8 kv"/>
    <n v="15"/>
    <n v="15"/>
    <s v="15 kva"/>
    <d v="2026-07-21T19:08:30"/>
    <m/>
    <m/>
    <m/>
  </r>
  <r>
    <s v="DOLP-RD-PA 00269/2026"/>
    <x v="1150"/>
    <n v="112600407"/>
    <n v="8812"/>
    <s v="FORMS"/>
    <s v="QUEIMADO"/>
    <s v="DESCARGA ATMOSFÉRICA"/>
    <s v="QUEIMADO"/>
    <s v="DESCARGA ATMOSFÉRICA"/>
    <s v="MC - SUBSTITUIÇÃO DE TRANSFORMADOR"/>
    <n v="1313234"/>
    <n v="2026"/>
    <s v="COI"/>
    <s v="DOLP-RD-PA"/>
    <s v="LD02059122"/>
    <n v="5712197122"/>
    <x v="19"/>
    <m/>
    <n v="821532"/>
    <n v="8871854"/>
    <s v="190-13692306"/>
    <s v="EMERGENCIAL"/>
    <s v="SS ATENDIDA"/>
    <x v="1150"/>
    <d v="2026-02-19T16:09:00"/>
    <d v="2026-02-21T13:34:00"/>
    <s v="BLOCO TRANSFORMADOR DE DISTRIBUIÇÃO"/>
    <s v="PALMAS"/>
    <s v="HELDER SILVA CARVALHO"/>
    <s v="RURAL"/>
    <s v="FORMS SUBST DE TRANSFORMADOR"/>
    <s v="Transformador queimado 5712197122, potencia 15kva, tensão 19.9, para raio danificado, causa queimado por descarga atmosferica, acesso somente camionete.End Fazenda livramento, Equipe 122op41 Telefone 63992707443"/>
    <n v="15"/>
    <n v="15"/>
    <s v="15"/>
    <d v="2026-07-21T19:08:30"/>
    <m/>
    <m/>
    <m/>
  </r>
  <r>
    <s v="DOLP-RD-PA 00263/2026"/>
    <x v="1151"/>
    <n v="112600402"/>
    <n v="25962"/>
    <s v="FORMS"/>
    <s v="QUEIMADO"/>
    <s v="NÃO IDENTIFICADO"/>
    <s v="QUEIMADO"/>
    <s v="NÃO IDENTIFICADO"/>
    <s v="MC - SUBSTITUIÇÃO DE TRANSFORMADOR"/>
    <n v="1312890"/>
    <n v="2026"/>
    <s v="COI"/>
    <s v="DOLP-RD-PA"/>
    <s v="LD02059122"/>
    <n v="5712275122"/>
    <x v="19"/>
    <m/>
    <n v="820143"/>
    <n v="8858050"/>
    <s v="190-13715945"/>
    <s v="EMERGENCIAL"/>
    <s v="SS ATENDIDA"/>
    <x v="1151"/>
    <d v="2026-02-18T11:47:00"/>
    <d v="2026-02-20T12:20:42"/>
    <s v="BLOCO TRANSFORMADOR DE DISTRIBUIÇÃO"/>
    <s v="PALMAS"/>
    <s v="JORGE BOAZ FERREIRA SOUSA DA S"/>
    <s v="RURAL"/>
    <s v="FORMS SUBST DE TRANSFORMADOR"/>
    <s v="Trafo 5712275122 queimado acesso livre potencia 5 kva tensão 34,5para-raio queimado"/>
    <n v="15"/>
    <n v="10"/>
    <s v="5 KVA "/>
    <d v="2026-07-21T19:08:30"/>
    <m/>
    <m/>
    <m/>
  </r>
  <r>
    <s v="ETO-RD-PA 00214/2026"/>
    <x v="1152"/>
    <n v="212600367"/>
    <n v="8812"/>
    <s v="FORMS"/>
    <s v="QUEIMADO"/>
    <s v="DESCARGA ATMOSFÉRICA"/>
    <s v="QUEIMADO"/>
    <s v="DESCARGA ATMOSFÉRICA"/>
    <s v="MC - SUBSTITUIÇÃO DE TRANSFORMADOR"/>
    <n v="1325953"/>
    <n v="2026"/>
    <s v="MANUT"/>
    <s v="ETO-RD-PA"/>
    <s v="LD01059122"/>
    <n v="5712316083"/>
    <x v="65"/>
    <m/>
    <n v="827350"/>
    <n v="8875007"/>
    <s v="190-13713580"/>
    <s v="EMERGENCIAL"/>
    <s v="SS ATENDIDA"/>
    <x v="1152"/>
    <d v="2026-03-23T19:12:00"/>
    <d v="2026-03-26T14:14:36"/>
    <s v="BLOCO TRANSFORMADOR DE DISTRIBUIÇÃO"/>
    <s v="APARECIDA DO RIO NEGRO"/>
    <s v="MARCO ANTONIO LOURENCO CAMPOS"/>
    <s v="RURAL"/>
    <s v="FORMS SUBST DE TRANSFORMADOR"/>
    <s v="segue nota de trafo queimado, trafo 5712316083, trafo de 5kva, tensao 34500 / 440, acesso livre, para raio danificado"/>
    <n v="15"/>
    <n v="5"/>
    <s v="5KVA"/>
    <d v="2026-07-21T19:08:30"/>
    <m/>
    <m/>
    <m/>
  </r>
  <r>
    <s v="DOLP-RD-PA 00556/2026"/>
    <x v="1153"/>
    <n v="112600527"/>
    <n v="8812"/>
    <s v="FORMS"/>
    <s v="QUEIMADO"/>
    <s v="NÃO IDENTIFICADO"/>
    <s v="QUEIMADO"/>
    <s v="NÃO IDENTIFICADO"/>
    <s v="MC - SUBSTITUIÇÃO DE TRANSFORMADOR"/>
    <n v="1344201"/>
    <n v="2026"/>
    <s v="COI"/>
    <s v="DOLP-RD-PA"/>
    <s v="LD03059122"/>
    <n v="5712545122"/>
    <x v="11"/>
    <m/>
    <n v="791909"/>
    <n v="8884041"/>
    <s v="190-13717494"/>
    <s v="EMERGENCIAL"/>
    <s v="SS ATENDIDA"/>
    <x v="1153"/>
    <d v="2026-05-14T18:00:00"/>
    <d v="2026-05-16T19:28:30"/>
    <s v="BLOCO TRANSFORMADOR DE DISTRIBUIÇÃO"/>
    <s v="PALMAS"/>
    <s v="JOAO PAULO VASCONCELOS MARINHO"/>
    <s v="RURAL"/>
    <s v="FORMS SUBST DE TRANSFORMADOR"/>
    <s v="segue ss de 01 trafo de 10 kvar da rede de 34.500kv e 01 para raio queimado para ser subistituido pela equipe de manutencão acesso somente para caminhonete cliente penalizado 01 equi´pe que atendeu 63984569954/991533415 favor agilizar o atendimento"/>
    <n v="15"/>
    <n v="10"/>
    <s v="10 kvar "/>
    <d v="2026-07-21T19:08:30"/>
    <m/>
    <m/>
    <m/>
  </r>
  <r>
    <s v="DOLP-RD-PA 00126/2026"/>
    <x v="1154"/>
    <n v="112600145"/>
    <n v="8812"/>
    <s v="FORMS"/>
    <s v="QUEIMADO"/>
    <s v="DESCARGA ATMOSFÉRICA"/>
    <s v="QUEIMADO"/>
    <s v="DESCARGA ATMOSFÉRICA"/>
    <s v="MC - SUBSTITUIÇÃO DE TRANSFORMADOR"/>
    <n v="1298536"/>
    <n v="2026"/>
    <s v="DEOP"/>
    <s v="DOLP-RD-PA"/>
    <s v="LD01059122"/>
    <n v="5712697122"/>
    <x v="65"/>
    <m/>
    <n v="824914"/>
    <n v="8876438"/>
    <s v="190-13689177"/>
    <s v="EMERGENCIAL"/>
    <s v="SS ATENDIDA"/>
    <x v="1154"/>
    <d v="2026-01-26T18:20:00"/>
    <d v="2026-01-28T20:47:08"/>
    <s v="BLOCO TRANSFORMADOR DE DISTRIBUIÇÃO"/>
    <s v="PALMAS"/>
    <s v="Glauk Henrique Miranda Cardoso"/>
    <s v="RURAL"/>
    <s v="FORMS SUBST DE TRANSFORMADOR"/>
    <s v="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
    <n v="15"/>
    <n v="15"/>
    <s v="15 kva"/>
    <d v="2026-07-21T19:08:30"/>
    <m/>
    <m/>
    <m/>
  </r>
  <r>
    <s v="ETO-RD-AG 00049/2026"/>
    <x v="1155"/>
    <n v="662600042"/>
    <n v="8812"/>
    <s v="FORMS"/>
    <s v="QUEIMADO"/>
    <s v="DESCARGA ATMOSFÉRICA"/>
    <s v="QUEIMADO"/>
    <s v="DESCARGA ATMOSFÉRICA"/>
    <s v="MC - SUBSTITUIÇÃO DE TRANSFORMADOR"/>
    <n v="1284911"/>
    <n v="2026"/>
    <s v="COI"/>
    <s v="ETO-RD-AG"/>
    <s v="LD03005098"/>
    <n v="5713055109"/>
    <x v="31"/>
    <m/>
    <n v="839972"/>
    <n v="9289353"/>
    <s v="190-13694424"/>
    <s v="EMERGENCIAL"/>
    <s v="SS ATENDIDA"/>
    <x v="1155"/>
    <d v="2026-01-14T15:57:20"/>
    <d v="2026-01-17T00:51:45"/>
    <s v="BLOCO TRANSFORMADOR DE DISTRIBUIÇÃO"/>
    <s v="ANGICO"/>
    <s v="CLESIO CARVALHO MOURA"/>
    <s v="RURAL"/>
    <s v="FORMS SUBST DE TRANSFORMADOR"/>
    <s v="trafo queimado"/>
    <n v="45"/>
    <n v="75"/>
    <s v="75kva"/>
    <d v="2026-07-21T19:08:30"/>
    <m/>
    <m/>
    <m/>
  </r>
  <r>
    <s v="ETO-RD-AR 00611/2026"/>
    <x v="1156"/>
    <n v="612600371"/>
    <n v="8812"/>
    <s v="FORMS"/>
    <s v="QUEIMADO"/>
    <s v="DESCARGA ATMOSFÉRICA"/>
    <s v="QUEIMADO"/>
    <s v="DESCARGA ATMOSFÉRICA"/>
    <s v="MC - SUBSTITUIÇÃO DE TRANSFORMADOR"/>
    <n v="1328850"/>
    <n v="2026"/>
    <s v="COI"/>
    <s v="ETO-RD-AR"/>
    <s v="LD01095030"/>
    <n v="5713443016"/>
    <x v="3"/>
    <m/>
    <n v="830970"/>
    <n v="9242713"/>
    <s v="190-13668819"/>
    <s v="EMERGENCIAL"/>
    <s v="SS ATENDIDA"/>
    <x v="1156"/>
    <d v="2026-04-03T18:40:00"/>
    <d v="2026-04-06T12:54:41"/>
    <s v="BLOCO TRANSFORMADOR DE DISTRIBUIÇÃO"/>
    <s v="WANDERLANDIA"/>
    <s v="EZEQUIEL CAVALCANTE DOS SANTOS"/>
    <s v="RURAL"/>
    <s v="FORMS SUBST DE TRANSFORMADOR"/>
    <s v="Substitui trafo 5713443016 queimado potência 25kva tensão 34,5kv para-raio queimado acesso livre"/>
    <n v="25"/>
    <n v="25"/>
    <s v="25"/>
    <d v="2026-07-21T19:08:30"/>
    <m/>
    <m/>
    <m/>
  </r>
  <r>
    <s v="ETO-RD-GU 00098/2026"/>
    <x v="1157"/>
    <n v="412600121"/>
    <n v="8812"/>
    <s v="FORMS"/>
    <s v="QUEIMADO"/>
    <s v="DESCARGA ATMOSFÉRICA"/>
    <m/>
    <m/>
    <s v="MC - SUBSTITUIÇÃO DE TRANSFORMADOR"/>
    <n v="1289044"/>
    <n v="2026"/>
    <s v="COI"/>
    <s v="ETO-RD-GU"/>
    <s v="LD01066094"/>
    <n v="5713959021"/>
    <x v="32"/>
    <m/>
    <n v="838403"/>
    <n v="8650127"/>
    <s v="190-13718415"/>
    <s v="EMERGENCIAL"/>
    <s v="SS ATENDIDA"/>
    <x v="1157"/>
    <d v="2026-01-19T11:32:00"/>
    <d v="2026-01-21T19:39:39"/>
    <s v="BLOCO TRANSFORMADOR DE DISTRIBUIÇÃO"/>
    <s v="PARANA"/>
    <s v="DIONES COSTA SILVA"/>
    <s v="RURAL"/>
    <s v="FORMS SUBST DE TRANSFORMADOR"/>
    <s v="SEGUE SS PARA SUBSTITUIR TRAFO QUEIMADO NA RDR DE PARANÃ"/>
    <n v="15"/>
    <n v="15"/>
    <s v="15 kVA_x000d__x000a_"/>
    <d v="2026-07-21T19:08:30"/>
    <m/>
    <m/>
    <m/>
  </r>
  <r>
    <s v="ETO-RD-AR 00540/2026"/>
    <x v="1158"/>
    <n v="612600339"/>
    <n v="8812"/>
    <s v="FORMS"/>
    <s v="QUEIMADO"/>
    <s v="BUCHA DANIFICADA"/>
    <s v="QUEIMADO"/>
    <s v="DESCARGA ATMOSFÉRICA"/>
    <s v="MC - SUBSTITUIÇÃO DE TRANSFORMADOR"/>
    <n v="1324049"/>
    <n v="2026"/>
    <s v="COI"/>
    <s v="ETO-RD-AR"/>
    <s v="LD05010004"/>
    <n v="5714167004"/>
    <x v="123"/>
    <m/>
    <n v="818186"/>
    <n v="9189202"/>
    <s v="190-13707435"/>
    <s v="EMERGENCIAL"/>
    <s v="SS ATENDIDA"/>
    <x v="1158"/>
    <d v="2026-03-24T11:32:00"/>
    <d v="2026-03-26T17:19:07"/>
    <s v="BLOCO TRANSFORMADOR DE DISTRIBUIÇÃO"/>
    <s v="ARAGUAINA"/>
    <s v="STANLEY APARECIDO DO CARMO"/>
    <s v="RURAL"/>
    <s v="FORMS SUBST DE TRANSFORMADOR"/>
    <s v="Trafo: 5714167004 queimado Potencia:10 KVATensão: 34,5 KVPara raio: Queimado Acesso: CamionetaEquipe: 004op08 (63)99283-2446"/>
    <n v="15"/>
    <n v="10"/>
    <s v="10 KVA"/>
    <d v="2026-07-21T19:08:30"/>
    <m/>
    <m/>
    <m/>
  </r>
  <r>
    <s v="ETO-RD-DP 00295/2026"/>
    <x v="1159"/>
    <n v="512600138"/>
    <n v="8812"/>
    <s v="FORMS"/>
    <s v="QUEIMADO"/>
    <s v="DESCARGA ATMOSFÉRICA"/>
    <s v="QUEIMADO"/>
    <s v="DESCARGA ATMOSFÉRICA"/>
    <s v="MC - SUBSTITUIÇÃO DE TRANSFORMADOR"/>
    <n v="1338899"/>
    <n v="2026"/>
    <s v="COI"/>
    <s v="ETO-RD-DP"/>
    <s v="LD07002091"/>
    <n v="5714228101"/>
    <x v="75"/>
    <m/>
    <n v="939683"/>
    <n v="8733794"/>
    <s v="190-13652630"/>
    <s v="EMERGENCIAL"/>
    <s v="SS ATENDIDA"/>
    <x v="1159"/>
    <d v="2026-05-03T13:48:00"/>
    <d v="2026-05-05T13:21:54"/>
    <s v="BLOCO TRANSFORMADOR DE DISTRIBUIÇÃO"/>
    <s v="PORTO ALEGRE DO TOCANTINS"/>
    <s v="VINICIUS DE MORAIS NERY"/>
    <s v="RURAL"/>
    <s v="FORMS SUBST DE TRANSFORMADOR"/>
    <s v="segue ss para substituiçao de trafo 5714228101 queimado trafo de 15kva tensao 34,5kv para raio queimado acesso livre com equipe de manutencao, na rural de PORTO ALEGRE DO TOCANTINS"/>
    <n v="15"/>
    <n v="15"/>
    <s v="15kva"/>
    <d v="2026-07-21T19:08:30"/>
    <m/>
    <m/>
    <m/>
  </r>
  <r>
    <s v="ETO-RD-GU 00272/2026"/>
    <x v="1160"/>
    <n v="412600246"/>
    <n v="8812"/>
    <s v="FORMS"/>
    <s v="QUEIMADO"/>
    <s v="DESCARGA ATMOSFÉRICA"/>
    <s v="QUEIMADO"/>
    <s v="DESCARGA ATMOSFÉRICA"/>
    <s v="MC - SUBSTITUIÇÃO DE TRANSFORMADOR"/>
    <n v="1315693"/>
    <n v="2026"/>
    <s v="COI"/>
    <s v="ETO-RD-GU"/>
    <s v="LD01010021"/>
    <n v="5714368021"/>
    <x v="38"/>
    <m/>
    <n v="849408"/>
    <n v="8654873"/>
    <s v="190-13683284"/>
    <s v="EMERGENCIAL"/>
    <s v="SS ATENDIDA"/>
    <x v="1160"/>
    <d v="2026-02-27T18:43:44"/>
    <d v="2026-03-01T16:52:03"/>
    <s v="BLOCO TRANSFORMADOR DE DISTRIBUIÇÃO"/>
    <s v="PARANA"/>
    <s v="MARCELO LIMA DAMASCENO"/>
    <s v="RURAL"/>
    <s v="FORMS SUBST DE TRANSFORMADOR"/>
    <s v="transformador queimado acesso para caminhonete"/>
    <n v="15"/>
    <n v="15"/>
    <s v="15kva"/>
    <d v="2026-07-21T19:08:30"/>
    <m/>
    <m/>
    <m/>
  </r>
  <r>
    <s v="ETO-RD-GU 00391/2026"/>
    <x v="1161"/>
    <n v="412600344"/>
    <n v="8812"/>
    <s v="FORMS"/>
    <s v="QUEIMADO"/>
    <s v="DESCARGA ATMOSFÉRICA"/>
    <s v="OUTROS"/>
    <s v="NÃO IDENTIFICADO"/>
    <s v="MC - SUBSTITUIÇÃO DE TRANSFORMADOR"/>
    <n v="1325125"/>
    <n v="2026"/>
    <s v="COI"/>
    <s v="ETO-RD-GU"/>
    <s v="LD01003036"/>
    <n v="5714449032"/>
    <x v="36"/>
    <m/>
    <n v="610566"/>
    <n v="8591925"/>
    <s v="190-13668811"/>
    <s v="EMERGENCIAL"/>
    <s v="SS ATENDIDA"/>
    <x v="1161"/>
    <d v="2026-03-27T18:30:45"/>
    <d v="2026-03-29T17:58:29"/>
    <s v="BLOCO TRANSFORMADOR DE DISTRIBUIÇÃO"/>
    <s v="ARAGUACU"/>
    <s v="CARLOS ALBERTO COUTINHO DE MOR"/>
    <s v="RURAL"/>
    <s v="FORMS SUBST DE TRANSFORMADOR"/>
    <s v="segue nota para substituiçao de trafo 5714449032 queimado RDR de Araguaçu (asseço livre )"/>
    <n v="15"/>
    <n v="15"/>
    <s v="15 kva "/>
    <d v="2026-07-21T19:08:30"/>
    <m/>
    <m/>
    <m/>
  </r>
  <r>
    <s v="ETO-RD-AG 00490/2026"/>
    <x v="1162"/>
    <n v="662600300"/>
    <n v="8812"/>
    <s v="FORMS"/>
    <s v="QUEIMADO"/>
    <s v="SOBRECARGA"/>
    <s v="QUEIMADO"/>
    <s v="DESCARGA ATMOSFÉRICA"/>
    <s v="MC - SUBSTITUIÇÃO DE TRANSFORMADOR"/>
    <n v="1342679"/>
    <n v="2026"/>
    <s v="COI"/>
    <s v="ETO-RD-AG"/>
    <s v="AL01043081"/>
    <n v="5714779081"/>
    <x v="155"/>
    <m/>
    <n v="893769"/>
    <n v="9353347"/>
    <s v="190-13645535"/>
    <s v="EMERGENCIAL"/>
    <s v="SS ATENDIDA"/>
    <x v="1162"/>
    <d v="2026-05-11T09:27:45"/>
    <d v="2026-05-11T16:08:36"/>
    <s v="BLOCO TRANSFORMADOR DE DISTRIBUIÇÃO"/>
    <s v="ITAGUATINS"/>
    <s v="SIRDEIS ALVES MONTEIRO"/>
    <s v="RURAL"/>
    <s v="FORMS SUBST DE TRANSFORMADOR"/>
    <s v="5714779081 15kva 13,8 vazamento de oleo queimado"/>
    <n v="25"/>
    <n v="15"/>
    <s v="15 kva"/>
    <d v="2026-07-21T19:08:30"/>
    <m/>
    <m/>
    <m/>
  </r>
  <r>
    <s v="ETO-RD-AR 00289/2026"/>
    <x v="1163"/>
    <n v="612600182"/>
    <n v="8812"/>
    <s v="FORMS"/>
    <s v="QUEIMADO"/>
    <s v="BUCHA DANIFICADA"/>
    <s v="QUEIMADO"/>
    <s v="QUEIMADO"/>
    <s v="MC - SUBSTITUIÇÃO DE TRANSFORMADOR"/>
    <n v="1312557"/>
    <n v="2026"/>
    <s v="MANUT"/>
    <s v="ETO-RD-AR"/>
    <s v="LD05010004"/>
    <n v="5715142022"/>
    <x v="123"/>
    <m/>
    <n v="826887"/>
    <n v="9197950"/>
    <s v="190-39423563"/>
    <s v="EMERGENCIAL"/>
    <s v="SS ATENDIDA"/>
    <x v="1163"/>
    <d v="2026-02-13T11:54:00"/>
    <d v="2026-02-15T18:38:25"/>
    <s v="TRANSFORMADOR DE DISTRIBUIÇÃO ENERGISA 34500Kv"/>
    <s v="BABACULANDIA"/>
    <s v="ERLAN PEREIRA DE SOUSA"/>
    <s v="RURAL"/>
    <s v="FORMS SUBST DE TRANSFORMADOR"/>
    <s v="Trafo: 5715142022 75 kva queimadoTensão: 34,5Para-raio: Queimado Acesso: Livre para caminhão e caminhoneteEquipe: 022op02"/>
    <n v="75"/>
    <n v="75"/>
    <s v="75kva"/>
    <d v="2026-07-21T19:08:30"/>
    <m/>
    <m/>
    <m/>
  </r>
  <r>
    <s v="DOLP-RD-PA 00258/2026"/>
    <x v="1164"/>
    <n v="112600403"/>
    <n v="25962"/>
    <s v="FORMS"/>
    <s v="QUEIMADO"/>
    <s v="VAZAMENTO DE ÓLEO"/>
    <s v="QUEIMADO"/>
    <s v="VAZAMENTO DE ÓLEO"/>
    <s v="MC - SUBSTITUIÇÃO DE TRANSFORMADOR"/>
    <n v="1312818"/>
    <n v="2026"/>
    <s v="MANUT"/>
    <s v="DOLP-RD-PA"/>
    <s v="AL01081100"/>
    <n v="5719041100"/>
    <x v="165"/>
    <m/>
    <n v="810951"/>
    <n v="8857227"/>
    <s v="190-13691743"/>
    <s v="EMERGENCIAL"/>
    <s v="SS ATENDIDA"/>
    <x v="1164"/>
    <d v="2026-02-26T19:48:00"/>
    <d v="2026-02-19T09:15:23"/>
    <s v="BLOCO TRANSFORMADOR DE DISTRIBUIÇÃO"/>
    <s v="PALMAS"/>
    <s v="MARCO ANTONIO LOURENCO CAMPOS"/>
    <s v="RURAL"/>
    <s v="FORMS SUBST DE TRANSFORMADOR"/>
    <s v="segue ss de trafo queimado, trafo 5719041100,tensao 13800 / 440 V,trafo de 25kva,  para raio danificado, acesso livre, regiao taquaruçu"/>
    <n v="25"/>
    <n v="25"/>
    <s v="25kva"/>
    <d v="2026-07-21T19:08:30"/>
    <m/>
    <m/>
    <m/>
  </r>
  <r>
    <s v="ETO-RD-GU 00414/2026"/>
    <x v="1165"/>
    <n v="412600339"/>
    <n v="8812"/>
    <s v="FORMS"/>
    <s v="QUEIMADO"/>
    <s v="DESCARGA ATMOSFÉRICA"/>
    <s v="QUEIMADO"/>
    <s v="DESCARGA ATMOSFÉRICA"/>
    <s v="MC - SUBSTITUIÇÃO DE TRANSFORMADOR"/>
    <n v="1328278"/>
    <n v="2026"/>
    <s v="COI"/>
    <s v="ETO-RD-GU"/>
    <s v="LD02066094"/>
    <n v="5719048200"/>
    <x v="110"/>
    <m/>
    <n v="784623"/>
    <n v="8629345"/>
    <s v="190-13690237"/>
    <s v="EMERGENCIAL"/>
    <s v="SS ATENDIDA"/>
    <x v="1165"/>
    <d v="2026-04-01T15:48:00"/>
    <d v="2026-04-03T19:30:11"/>
    <s v="BLOCO TRANSFORMADOR DE DISTRIBUIÇÃO"/>
    <s v="SAO SALVADOR DO TOCANTINS"/>
    <s v="CARLOS ALBERTO COUTINHO DE MOR"/>
    <s v="RURAL"/>
    <s v="FORMS SUBST DE TRANSFORMADOR"/>
    <s v="segue nota para substituiçao de trafo queimado 5719048200 acesso livre"/>
    <n v="15"/>
    <n v="15"/>
    <s v="15kva"/>
    <d v="2026-07-21T19:08:30"/>
    <m/>
    <m/>
    <m/>
  </r>
  <r>
    <s v="ETO-RD-GU 00424/2026"/>
    <x v="1166"/>
    <n v="412600365"/>
    <n v="8805"/>
    <s v="FORMS"/>
    <s v="QUEIMADO"/>
    <s v="NÃO IDENTIFICADO"/>
    <s v="QUEIMADO"/>
    <s v="NÃO IDENTIFICADO"/>
    <s v="MC - SUBSTITUIÇÃO DE TRANSFORMADOR"/>
    <n v="1328182"/>
    <n v="2026"/>
    <s v="COI"/>
    <s v="ETO-RD-GU"/>
    <s v="LD02066094"/>
    <n v="5719346200"/>
    <x v="110"/>
    <m/>
    <n v="790342"/>
    <n v="8634896"/>
    <s v="190-13696183"/>
    <s v="EMERGENCIAL"/>
    <s v="SS ATENDIDA"/>
    <x v="1166"/>
    <d v="2026-04-06T17:15:09"/>
    <d v="2026-04-08T10:49:56"/>
    <s v="BLOCO TRANSFORMADOR DE DISTRIBUIÇÃO"/>
    <s v="SAO SALVADOR DO TOCANTINS"/>
    <s v="Wilmar Lucas Rodrigues Noleto"/>
    <s v="RURAL"/>
    <s v="FORMS SUBST DE TRANSFORMADOR"/>
    <s v="SEGUE SS DE TRAFO QUEIMADO NA RDR DE SAO SALVADOR, TRAFO DE 15KVA NA REDE DE 19.9KV, PARA RAIOS QUEIMADOS E ACESSO LIVRE."/>
    <n v="15"/>
    <n v="15"/>
    <s v="15KVA"/>
    <d v="2026-07-21T19:08:30"/>
    <m/>
    <m/>
    <m/>
  </r>
  <r>
    <s v="ETO-RD-GR 00123/2026"/>
    <x v="1167"/>
    <n v="712600086"/>
    <n v="8812"/>
    <s v="FORMS"/>
    <s v="QUEIMADO"/>
    <s v="DESCARGA ATMOSFÉRICA"/>
    <s v="QUEIMADO"/>
    <s v="DESCARGA ATMOSFÉRICA"/>
    <s v="MC - SUBSTITUIÇÃO DE TRANSFORMADOR"/>
    <n v="1287560"/>
    <n v="2026"/>
    <s v="COI"/>
    <s v="ETO-RD-GR"/>
    <s v="LD02065015"/>
    <n v="5719532015"/>
    <x v="22"/>
    <m/>
    <n v="809003"/>
    <n v="8997826"/>
    <s v="190-13694923"/>
    <s v="EMERGENCIAL"/>
    <s v="SS ATENDIDA"/>
    <x v="1167"/>
    <d v="2026-01-25T15:30:00"/>
    <d v="2026-01-27T18:16:11"/>
    <s v="BLOCO TRANSFORMADOR DE DISTRIBUIÇÃO"/>
    <s v="PEDRO AFONSO"/>
    <s v="STANLEY APARECIDO DO CARMO"/>
    <s v="RURAL"/>
    <s v="FORMS SUBST DE TRANSFORMADOR"/>
    <s v="Trafo: 5719532015 Queimado Potencia: 15 KVATensão: 34,5 KVPara raio: queimado Acesso: Camioneta    Equipe: 015op01 (63)99101-8126"/>
    <n v="15"/>
    <n v="15"/>
    <s v="15 KVA"/>
    <d v="2026-07-21T19:08:30"/>
    <m/>
    <m/>
    <m/>
  </r>
  <r>
    <s v="ENC-RD-PS 00309/2026"/>
    <x v="1168"/>
    <n v="212600280"/>
    <n v="8812"/>
    <s v="FORMS"/>
    <s v="QUEIMADO"/>
    <s v="DESCARGA ATMOSFÉRICA"/>
    <s v="QUEIMADO"/>
    <s v="DESCARGA ATMOSFÉRICA"/>
    <s v="MC - SUBSTITUIÇÃO DE TRANSFORMADOR"/>
    <n v="1317763"/>
    <n v="2026"/>
    <s v="COI"/>
    <s v="ENC-RD-PS"/>
    <s v="LD03414149"/>
    <n v="5719919086"/>
    <x v="72"/>
    <m/>
    <n v="623974"/>
    <n v="8917517"/>
    <s v="190-13870404"/>
    <s v="EMERGENCIAL"/>
    <s v="SS ATENDIDA"/>
    <x v="1168"/>
    <d v="2026-03-05T15:30:00"/>
    <d v="2026-03-07T19:40:51"/>
    <s v="BLOCO TRANSFORMADOR DE DISTRIBUIÇÃO"/>
    <s v="MARIANOPOLIS DO TOCANTINS"/>
    <s v="EVA RAIANE CASTELO BONFIM DA S"/>
    <s v="RURAL"/>
    <s v="FORMS SUBST DE TRANSFORMADOR"/>
    <s v="5719919086 25KVA 19,9KV ACESSO LIVRE 149OP02"/>
    <n v="25"/>
    <n v="25"/>
    <s v="25kva "/>
    <d v="2026-07-21T19:08:30"/>
    <m/>
    <m/>
    <m/>
  </r>
  <r>
    <s v="ETO-RD-AR 00054/2026"/>
    <x v="1169"/>
    <n v="612600061"/>
    <n v="8812"/>
    <s v="FORMS"/>
    <s v="QUEIMADO"/>
    <s v="DESCARGA ATMOSFÉRICA"/>
    <s v="QUEIMADO"/>
    <s v="DESCARGA ATMOSFÉRICA"/>
    <s v="MC - SUBSTITUIÇÃO DE TRANSFORMADOR"/>
    <n v="1284212"/>
    <n v="2026"/>
    <s v="COI"/>
    <s v="ETO-RD-AR"/>
    <s v="LD01054060"/>
    <n v="5720002063"/>
    <x v="49"/>
    <m/>
    <n v="753176"/>
    <n v="9149238"/>
    <s v="190-13675346"/>
    <s v="EMERGENCIAL"/>
    <s v="SS ATENDIDA"/>
    <x v="1169"/>
    <d v="2026-01-12T20:40:01"/>
    <d v="2026-01-15T16:20:01"/>
    <s v="BLOCO TRANSFORMADOR DE DISTRIBUIÇÃO"/>
    <s v="BANDEIRANTES DO TOCANTINS"/>
    <s v="MAIKOM DOUGLAS DA SILVA"/>
    <s v="RURAL"/>
    <s v="FORMS SUBST DE TRANSFORMADOR"/>
    <s v="Boa tarde, Favor enviar manutenção para substituir transformador queimado 5720002063"/>
    <n v="45"/>
    <n v="45"/>
    <s v="45"/>
    <d v="2026-07-21T19:08:30"/>
    <m/>
    <m/>
    <m/>
  </r>
  <r>
    <s v="ETO-RD-AR 00740/2026"/>
    <x v="1170"/>
    <n v="612600442"/>
    <n v="8812"/>
    <s v="FORMS"/>
    <s v="QUEIMADO"/>
    <s v="NÃO IDENTIFICADO"/>
    <s v="QUEIMADO"/>
    <s v="DESCARGA ATMOSFÉRICA"/>
    <s v="MC - SUBSTITUIÇÃO DE TRANSFORMADOR"/>
    <n v="1336871"/>
    <n v="2026"/>
    <s v="COI"/>
    <s v="ETO-RD-AR"/>
    <s v="LD01095030"/>
    <n v="5720011053"/>
    <x v="3"/>
    <m/>
    <n v="785334"/>
    <n v="9255133"/>
    <s v="190-13704372"/>
    <s v="EMERGENCIAL"/>
    <s v="SS ATENDIDA"/>
    <x v="1170"/>
    <d v="2026-04-25T15:35:00"/>
    <d v="2026-04-27T18:40:54"/>
    <s v="BLOCO TRANSFORMADOR DE DISTRIBUIÇÃO"/>
    <s v="XAMBIOA"/>
    <s v="WESLEY MARCAL MENDES DE OLIVEI"/>
    <s v="RURAL"/>
    <s v="FORMS SUBST DE TRANSFORMADOR"/>
    <s v="Segundo informações 053OP01, o trafo 5720011053 de 30kVA está queimado, para raio também está queimado, acesso bom para equipe de manutenção."/>
    <n v="30"/>
    <n v="30"/>
    <s v="30"/>
    <d v="2026-07-21T19:08:30"/>
    <m/>
    <m/>
    <m/>
  </r>
  <r>
    <s v="ETO-RD-AG 00198/2026"/>
    <x v="1171"/>
    <n v="662600127"/>
    <n v="8812"/>
    <s v="FORMS"/>
    <s v="QUEIMADO"/>
    <s v="DESCARGA ATMOSFÉRICA"/>
    <s v="QUEIMADO"/>
    <s v="DESCARGA ATMOSFÉRICA"/>
    <s v="MC - SUBSTITUIÇÃO DE TRANSFORMADOR"/>
    <n v="1313379"/>
    <n v="2026"/>
    <s v="COI"/>
    <s v="ETO-RD-AG"/>
    <s v="LD02109039"/>
    <n v="5720019039"/>
    <x v="93"/>
    <m/>
    <n v="808680"/>
    <n v="9390069"/>
    <s v="190-13659413"/>
    <s v="EMERGENCIAL"/>
    <s v="SS ATENDIDA"/>
    <x v="1171"/>
    <d v="2026-02-18T14:15:40"/>
    <d v="2026-02-20T17:51:58"/>
    <s v="BLOCO TRANSFORMADOR DE DISTRIBUIÇÃO"/>
    <s v="ARAGUATINS"/>
    <s v="CLEIDSON RODRIGUES VIEIRA"/>
    <s v="RURAL"/>
    <s v="FORMS SUBST DE TRANSFORMADOR"/>
    <s v="TRAFO 5720019039 E PARA RAIO QUEIMADOS RDR DE ARAGUATINSIND FAZENDA DIVINO PAI ETERNOEQUIPE 068OPO02 984586768"/>
    <n v="15"/>
    <n v="15"/>
    <s v="15KVA"/>
    <d v="2026-07-21T19:08:30"/>
    <m/>
    <m/>
    <m/>
  </r>
  <r>
    <s v="ETO-RD-GR 00534/2026"/>
    <x v="1172"/>
    <n v="712600405"/>
    <n v="8389"/>
    <s v="FORMS"/>
    <s v="SOBRECARGA PREVENTIVA"/>
    <s v="VAZAMENTO DE ÓLEO"/>
    <s v="SOBRECARGA PREVENTIVA"/>
    <s v="COLA E FITA"/>
    <s v="MC - EQUIPAMENTOS"/>
    <n v="1346362"/>
    <n v="2026"/>
    <s v="COI"/>
    <s v="ETO-RD-GR"/>
    <s v="LD03020023"/>
    <n v="5710102111"/>
    <x v="1"/>
    <m/>
    <n v="726716"/>
    <n v="9090966"/>
    <s v="190-13659015"/>
    <s v="URGENTE"/>
    <s v="SS ATENDIDA"/>
    <x v="1172"/>
    <d v="2026-05-19T14:40:00"/>
    <d v="2026-05-23T18:20:23"/>
    <s v="BLOCO TRANSFORMADOR DE DISTRIBUIÇÃO"/>
    <s v="PEQUIZEIRO"/>
    <s v="MAIKOM DOUGLAS DA SILVA"/>
    <s v="RURAL"/>
    <s v="FORMS SUBST DE TRANSFORMADOR"/>
    <s v="Boa tarde,Favor enviar manutenção para substituir trafo com muito vazamento de oleo, se possivel colocar trafo de maior potencia"/>
    <m/>
    <m/>
    <s v="15"/>
    <d v="2026-07-21T19:08:30"/>
    <m/>
    <m/>
    <m/>
  </r>
  <r>
    <s v="ETO-RD-AR 00466/2026"/>
    <x v="1173"/>
    <n v="612600299"/>
    <n v="8812"/>
    <s v="FORMS"/>
    <s v="QUEIMADO"/>
    <s v="DESCARGA ATMOSFÉRICA"/>
    <s v="QUEIMADO"/>
    <s v="DESCARGA ATMOSFÉRICA"/>
    <s v="MC - SUBSTITUIÇÃO DE TRANSFORMADOR"/>
    <n v="1319930"/>
    <n v="2026"/>
    <s v="COI"/>
    <s v="ETO-RD-AR"/>
    <s v="LD02010153"/>
    <n v="5720044025"/>
    <x v="34"/>
    <m/>
    <n v="733703"/>
    <n v="9132978"/>
    <s v="190-13682375"/>
    <s v="EMERGENCIAL"/>
    <s v="SS ATENDIDA"/>
    <x v="1173"/>
    <d v="2026-03-13T15:10:00"/>
    <d v="2026-03-15T17:22:23"/>
    <s v="BLOCO TRANSFORMADOR DE DISTRIBUIÇÃO"/>
    <s v="ARAPOEMA"/>
    <s v="ROBSON FERNANDO LAUERMANN RICO"/>
    <s v="RURAL"/>
    <s v="FORMS SUBST DE TRANSFORMADOR"/>
    <s v="TR-5720044025 Queimadopara raios queimado potência 25kvatensão 34,5kvacesso livreequipe 025op01  tel-63992452770"/>
    <n v="25"/>
    <n v="25"/>
    <s v="25"/>
    <d v="2026-07-21T19:08:30"/>
    <m/>
    <m/>
    <m/>
  </r>
  <r>
    <s v="DOLP-RD-PA 00255/2026"/>
    <x v="1174"/>
    <n v="112600277"/>
    <n v="8812"/>
    <s v="FORMS"/>
    <s v="QUEIMADO"/>
    <s v="DESCARGA ATMOSFÉRICA"/>
    <s v="QUEIMADO"/>
    <s v="DESCARGA ATMOSFÉRICA"/>
    <s v="MC - SUBSTITUIÇÃO DE TRANSFORMADOR"/>
    <n v="1312813"/>
    <n v="2026"/>
    <s v="COI"/>
    <s v="DOLP-RD-PA"/>
    <s v="LD02065015"/>
    <n v="5720051070"/>
    <x v="22"/>
    <m/>
    <n v="843939"/>
    <n v="8944682"/>
    <s v="190-13705373"/>
    <s v="EMERGENCIAL"/>
    <s v="SS ATENDIDA"/>
    <x v="1174"/>
    <d v="2026-02-06T12:00:00"/>
    <d v="2026-02-18T12:18:09"/>
    <s v="BLOCO TRANSFORMADOR DE DISTRIBUIÇÃO"/>
    <s v="RIO SONO"/>
    <s v="PAULO AUGUSTO DA SILVA MORAIS"/>
    <s v="RURAL"/>
    <s v="FORMS SUBST DE TRANSFORMADOR"/>
    <s v="SEGUE SS DE TRAFO 5720051070 QUEIMADO NA RDR DE RIO SONO"/>
    <n v="15"/>
    <n v="15"/>
    <s v="15"/>
    <d v="2026-07-21T19:08:30"/>
    <m/>
    <m/>
    <m/>
  </r>
  <r>
    <s v="ETO-RD-GU 00117/2026"/>
    <x v="1175"/>
    <n v="412600147"/>
    <n v="8385"/>
    <s v="FORMS"/>
    <s v="QUEIMADO"/>
    <s v="DESCARGA ATMOSFÉRICA"/>
    <s v="QUEIMADO"/>
    <s v="DESCARGA ATMOSFÉRICA"/>
    <s v="MC - SUBSTITUIÇÃO DE TRANSFORMADOR"/>
    <n v="1296173"/>
    <n v="2026"/>
    <s v="COI"/>
    <s v="ETO-RD-GU"/>
    <s v="LD02036052"/>
    <n v="5720057107"/>
    <x v="102"/>
    <m/>
    <n v="601531"/>
    <n v="8628703"/>
    <s v="190-13708433"/>
    <s v="EMERGENCIAL"/>
    <s v="SS ATENDIDA"/>
    <x v="1175"/>
    <d v="2026-01-26T22:33:50"/>
    <d v="2026-01-26T15:01:32"/>
    <s v="BLOCO TRANSFORMADOR DE DISTRIBUIÇÃO"/>
    <s v="SANDOLANDIA"/>
    <s v="JONATAN ALVES DE SOUZA"/>
    <s v="RURAL"/>
    <s v="FORMS SUBST DE TRANSFORMADOR"/>
    <s v="SEGUE SOLICITAÇÃO DE SERVIÇO PARA TROCA DE TRAFO TRIFASICO NA RDR DE SANDOLANDIA CLIENTE COM AUTO POTENCIAL DE COMPESAÇÃO"/>
    <n v="1125"/>
    <n v="75"/>
    <s v="75KVA"/>
    <d v="2026-07-21T19:08:30"/>
    <m/>
    <m/>
    <m/>
  </r>
  <r>
    <s v="DG-RD-PO 00283/2026"/>
    <x v="1176"/>
    <n v="312600222"/>
    <n v="8812"/>
    <s v="FORMS"/>
    <s v="QUEIMADO"/>
    <s v="DESCARGA ATMOSFÉRICA"/>
    <m/>
    <m/>
    <s v="MC - SUBSTITUIÇÃO DE TRANSFORMADOR"/>
    <n v="1324727"/>
    <n v="2026"/>
    <s v="COI"/>
    <s v="DG-RD-PO"/>
    <s v="LD03046026"/>
    <n v="5720076256"/>
    <x v="14"/>
    <m/>
    <n v="950904"/>
    <n v="8862812"/>
    <s v="190-13702807"/>
    <s v="EMERGENCIAL"/>
    <s v="SS ATENDIDA"/>
    <x v="1176"/>
    <d v="2026-03-25T12:14:00"/>
    <d v="2026-03-24T13:30:40"/>
    <s v="BLOCO TRANSFORMADOR DE DISTRIBUIÇÃO"/>
    <s v="MATEIROS"/>
    <s v="JANES FERREIRA DA SILVA"/>
    <s v="RURAL"/>
    <s v="FORMS SUBST DE TRANSFORMADOR"/>
    <s v="Segue SS de trafo queimado."/>
    <n v="15"/>
    <n v="15"/>
    <s v="15 kva "/>
    <d v="2026-07-21T19:08:30"/>
    <m/>
    <m/>
    <m/>
  </r>
  <r>
    <s v="ETO-RD-GR 00720/2026"/>
    <x v="1177"/>
    <n v="712600460"/>
    <n v="8389"/>
    <s v="FORA FORMS"/>
    <m/>
    <m/>
    <s v="SOBRECARGA PREVENTIVA"/>
    <s v="SOBRECARGA"/>
    <s v="MC - SUBSTITUIÇÃO DE TRANSFORMADOR"/>
    <n v="1366285"/>
    <n v="2026"/>
    <s v="COCM"/>
    <s v="ETO-RD-GR"/>
    <s v="LD03038009"/>
    <n v="5720015066"/>
    <x v="1"/>
    <m/>
    <n v="816889"/>
    <n v="9072071"/>
    <s v="190-13644091"/>
    <s v="EMERGENCIAL"/>
    <s v="SS ATENDIDA"/>
    <x v="1177"/>
    <d v="2026-07-14T17:30:00"/>
    <d v="2026-07-17T11:19:20"/>
    <s v="BLOCO TRANSFORMADOR DE DISTRIBUIÇÃO"/>
    <s v="TUPIRATINS"/>
    <s v="LEONARDO SANTOS DA SILVA"/>
    <s v="RURAL"/>
    <s v="AVISO DE ANOMALIA"/>
    <s v="Divisão de circuito emergencial do trafo 5720015066"/>
    <n v="25"/>
    <n v="5"/>
    <m/>
    <m/>
    <m/>
    <m/>
    <m/>
  </r>
  <r>
    <s v="ETO-RD-AR 00573/2026"/>
    <x v="1178"/>
    <n v="612600353"/>
    <n v="8812"/>
    <s v="FORMS"/>
    <s v="QUEIMADO"/>
    <s v="BUCHA DANIFICADA"/>
    <s v="QUEIMADO"/>
    <s v="DESCARGA ATMOSFÉRICA"/>
    <s v="MC - SUBSTITUIÇÃO DE TRANSFORMADOR"/>
    <n v="1326046"/>
    <n v="2026"/>
    <s v="COI"/>
    <s v="ETO-RD-AR"/>
    <s v="LD02010153"/>
    <n v="5720090004"/>
    <x v="34"/>
    <m/>
    <n v="711150"/>
    <n v="9172396"/>
    <s v="190-45593692"/>
    <s v="EMERGENCIAL"/>
    <s v="SS ATENDIDA"/>
    <x v="1178"/>
    <d v="2026-03-29T15:00:00"/>
    <d v="2026-03-31T21:42:22"/>
    <s v="TRANSFORMADOR DE DISTRIBUIÇÃO ENERGISA 34.5Kv"/>
    <s v="ARAGUAINA"/>
    <s v="IZAIAS SANTOS BRAGA JUNIOR"/>
    <s v="RURAL"/>
    <s v="FORMS SUBST DE TRANSFORMADOR"/>
    <s v="Conforme informações da equipe 025op02 segue SS  de transformador 5720090004 queimado 30KVA - 34,5 KV , ACESSO LIVRE , SUBSTITUIR CHAVE DO TRAFO , ESTA QUEBRADA"/>
    <n v="30"/>
    <n v="30"/>
    <s v="30"/>
    <d v="2026-07-21T19:08:30"/>
    <m/>
    <m/>
    <m/>
  </r>
  <r>
    <s v="ETO-RD-AG 00240/2026"/>
    <x v="1179"/>
    <n v="662600148"/>
    <n v="8812"/>
    <s v="FORMS"/>
    <s v="QUEIMADO"/>
    <s v="DESCARGA ATMOSFÉRICA"/>
    <s v="QUEIMADO"/>
    <m/>
    <s v="MC - SUBSTITUIÇÃO DE TRANSFORMADOR"/>
    <n v="1316354"/>
    <n v="2026"/>
    <s v="COI"/>
    <s v="ETO-RD-AG"/>
    <s v="LD02109039"/>
    <n v="5720095039"/>
    <x v="93"/>
    <m/>
    <n v="787049"/>
    <n v="9406631"/>
    <s v="190-13650743"/>
    <s v="EMERGENCIAL"/>
    <s v="SS ATENDIDA"/>
    <x v="1179"/>
    <d v="2026-03-02T00:52:30"/>
    <d v="2026-03-04T17:22:38"/>
    <s v="BLOCO TRANSFORMADOR DE DISTRIBUIÇÃO"/>
    <s v="ARAGUATINS"/>
    <s v="HERIK BUARQUE DOS SANTOS"/>
    <s v="RURAL"/>
    <s v="FORMS SUBST DE TRANSFORMADOR"/>
    <s v="Segue SS do transformador 5720095039 queimadoPotencia 10 KVA Tensão 19.9 KVAcesso livre Endereço: CHACARA QUITERIA"/>
    <n v="15"/>
    <n v="10"/>
    <s v="10 KVA"/>
    <d v="2026-07-21T19:08:30"/>
    <m/>
    <m/>
    <m/>
  </r>
  <r>
    <s v="ETO-RD-DP 00063/2026"/>
    <x v="1180"/>
    <n v="512600050"/>
    <n v="8812"/>
    <s v="FORMS"/>
    <s v="QUEIMADO"/>
    <s v="DESCARGA ATMOSFÉRICA"/>
    <s v="QUEIMADO"/>
    <m/>
    <s v="MC - SUBSTITUIÇÃO DE TRANSFORMADOR"/>
    <n v="1291133"/>
    <n v="2026"/>
    <s v="COI"/>
    <s v="ETO-RD-DP"/>
    <s v="LD04002091"/>
    <n v="5720095245"/>
    <x v="7"/>
    <m/>
    <n v="860003"/>
    <n v="8677994"/>
    <s v="190-13668487"/>
    <s v="EMERGENCIAL"/>
    <s v="SS ATENDIDA"/>
    <x v="1180"/>
    <d v="2026-01-21T17:30:36"/>
    <d v="2026-01-23T16:43:17"/>
    <s v="BLOCO TRANSFORMADOR DE DISTRIBUIÇÃO"/>
    <s v="NATIVIDADE"/>
    <s v="IZAIAS SANTOS BRAGA JUNIOR"/>
    <s v="RURAL"/>
    <s v="FORMS SUBST DE TRANSFORMADOR"/>
    <s v="Conforme informações 028OP05 , segue SS aberta de transformador 5720095245 queimado , 15KVA - 19.9kv , pararaio queimado , acesso livre"/>
    <n v="15"/>
    <n v="15"/>
    <s v="15"/>
    <d v="2026-07-21T19:08:30"/>
    <m/>
    <m/>
    <m/>
  </r>
  <r>
    <s v="ENC-RD-PS 00006/2026"/>
    <x v="1181"/>
    <n v="212600040"/>
    <n v="8812"/>
    <s v="FORMS"/>
    <s v="QUEIMADO"/>
    <s v="DESCARGA ATMOSFÉRICA"/>
    <m/>
    <m/>
    <s v="MC - SUBSTITUIÇÃO DE TRANSFORMADOR"/>
    <n v="1278426"/>
    <n v="2026"/>
    <s v="MANUT"/>
    <s v="ENC-RD-PS"/>
    <s v="AL02048007"/>
    <n v="5720155007"/>
    <x v="166"/>
    <m/>
    <n v="778440"/>
    <n v="8939926"/>
    <s v="190-13657540"/>
    <s v="EMERGENCIAL"/>
    <s v="SS ATENDIDA"/>
    <x v="1181"/>
    <d v="2026-01-04T15:00:00"/>
    <d v="2026-01-06T16:44:34"/>
    <s v="BLOCO TRANSFORMADOR DE DISTRIBUIÇÃO"/>
    <s v="MIRACEMA DO TOCANTINS"/>
    <s v="ANDERSON FAZAN SOARES"/>
    <s v="RURAL"/>
    <s v="FORMS SUBST DE TRANSFORMADOR"/>
    <s v="TR 5720155007 QUEIMADO TR 15 KVA ACESSO LIVRE REDE: 13.8PARA RAIO QUEIMADO ACESSO LIVREUC: 8/448519-9 TRAJANO COELHO NETO"/>
    <n v="15"/>
    <n v="15"/>
    <s v="15 KVA "/>
    <d v="2026-07-21T19:08:30"/>
    <m/>
    <m/>
    <m/>
  </r>
  <r>
    <s v="ETO-RD-GR 00262/2026"/>
    <x v="1182"/>
    <n v="712600178"/>
    <n v="8812"/>
    <s v="FORMS"/>
    <s v="QUEIMADO"/>
    <s v="DESCARGA ATMOSFÉRICA"/>
    <s v="QUEIMADO"/>
    <s v="DESCARGA ATMOSFÉRICA"/>
    <s v="MC - SUBSTITUIÇÃO DE TRANSFORMADOR"/>
    <n v="1314484"/>
    <n v="2026"/>
    <s v="COI"/>
    <s v="ETO-RD-GR"/>
    <s v="LD03038009"/>
    <n v="5720161077"/>
    <x v="8"/>
    <m/>
    <n v="842361"/>
    <n v="9101097"/>
    <s v="190-13658810"/>
    <s v="EMERGENCIAL"/>
    <s v="SS ATENDIDA"/>
    <x v="1182"/>
    <d v="2026-02-24T09:55:44"/>
    <d v="2026-02-24T21:21:05"/>
    <s v="BLOCO TRANSFORMADOR DE DISTRIBUIÇÃO"/>
    <s v="GOIATINS"/>
    <s v="STANLEY APARECIDO DO CARMO"/>
    <s v="RURAL"/>
    <s v="FORMS SUBST DE TRANSFORMADOR"/>
    <s v="Trafo: 5720161077 Queimado Potencia: 15 KVATensão: 34,5KVPara raio: queimado Acesso: Camioneta     Equipe: 078op01 (63)99120-3525"/>
    <m/>
    <m/>
    <s v="15 KVA"/>
    <d v="2026-07-21T19:08:30"/>
    <m/>
    <m/>
    <m/>
  </r>
  <r>
    <s v="ETO-RD-GR 00063/2026"/>
    <x v="1183"/>
    <n v="712600050"/>
    <n v="8812"/>
    <s v="FORMS"/>
    <s v="QUEIMADO"/>
    <s v="DESCARGA ATMOSFÉRICA"/>
    <s v="QUEIMADO"/>
    <s v="DESCARGA ATMOSFÉRICA"/>
    <s v="MC - SUBSTITUIÇÃO DE TRANSFORMADOR"/>
    <n v="1281122"/>
    <n v="2026"/>
    <s v="COI"/>
    <s v="ETO-RD-GR"/>
    <s v="AL03037009"/>
    <n v="5720187009"/>
    <x v="125"/>
    <m/>
    <n v="776636"/>
    <n v="9020278"/>
    <s v="190-13655502"/>
    <s v="EMERGENCIAL"/>
    <s v="SS ATENDIDA"/>
    <x v="1183"/>
    <d v="2026-01-12T19:35:00"/>
    <d v="2026-01-15T12:20:19"/>
    <s v="BLOCO TRANSFORMADOR DE DISTRIBUIÇÃO"/>
    <s v="GUARAI"/>
    <s v="STANLEY APARECIDO DO CARMO"/>
    <s v="RURAL"/>
    <s v="FORMS SUBST DE TRANSFORMADOR"/>
    <s v="Trafo: 5720187009 Queimado Potencia: 15 KVATensão: 13,8 KVPara raio: queimado Acesso: Livre     Equipe: 009op08 (63)99942-6789"/>
    <n v="15"/>
    <n v="15"/>
    <s v="15 KVA"/>
    <d v="2026-07-21T19:08:30"/>
    <m/>
    <m/>
    <m/>
  </r>
  <r>
    <s v="DOLP-RD-PA 00438/2026"/>
    <x v="1184"/>
    <n v="112600374"/>
    <n v="8812"/>
    <s v="FORMS"/>
    <m/>
    <m/>
    <s v="QUEIMADO"/>
    <s v="SOBRECARGA"/>
    <s v="MC - SUBSTITUIÇÃO DE TRANSFORMADOR"/>
    <n v="1330723"/>
    <n v="2026"/>
    <s v="COI"/>
    <s v="DOLP-RD-PA"/>
    <s v="AL10059122"/>
    <n v="5720238122"/>
    <x v="151"/>
    <m/>
    <n v="792380"/>
    <n v="8880391"/>
    <s v="190-13650092"/>
    <s v="EMERGENCIAL"/>
    <s v="SS ATENDIDA"/>
    <x v="1184"/>
    <d v="2026-04-10T18:00:00"/>
    <d v="2026-04-12T16:43:38"/>
    <s v="BLOCO TRANSFORMADOR DE DISTRIBUIÇÃO"/>
    <s v="PALMAS"/>
    <s v="ANTONIO FAGNER ALVES RIBEIRO"/>
    <s v="RURAL"/>
    <s v="FORMS SUBST DE TRANSFORMADOR"/>
    <s v="Constatado trafo 5720238122 de 25kVA na 7.7kV com bucha danificada e para-raios queimados. Acesso bom."/>
    <n v="10"/>
    <n v="10"/>
    <s v="25"/>
    <d v="2026-07-21T19:08:30"/>
    <m/>
    <m/>
    <m/>
  </r>
  <r>
    <s v="DG-RD-PO 00050/2026"/>
    <x v="1185"/>
    <n v="312600046"/>
    <n v="8812"/>
    <s v="FORMS"/>
    <s v="QUEIMADO"/>
    <s v="DESCARGA ATMOSFÉRICA"/>
    <m/>
    <m/>
    <s v="MC - SUBSTITUIÇÃO DE TRANSFORMADOR"/>
    <n v="1284989"/>
    <n v="2026"/>
    <s v="MANUT"/>
    <s v="DG-RD-PO"/>
    <s v="LD01100001"/>
    <n v="5720245035"/>
    <x v="139"/>
    <m/>
    <n v="806945"/>
    <n v="8839922"/>
    <s v="190-13694468"/>
    <s v="EMERGENCIAL"/>
    <s v="SS ATENDIDA"/>
    <x v="1185"/>
    <d v="2026-01-14T13:31:00"/>
    <d v="2026-01-16T17:56:50"/>
    <s v="BLOCO TRANSFORMADOR DE DISTRIBUIÇÃO"/>
    <s v="MONTE DO CARMO"/>
    <s v="ANDERSON FAZAN SOARES"/>
    <s v="RURAL"/>
    <s v="FORMS SUBST DE TRANSFORMADOR"/>
    <s v="TR 5720245035 QUEIMADOTR 15 KVAACESSO LIVRE  PARA RAIO QUEIMADO ARVORES DEMAIS NA BT NECESSITA DE PODAS DE ARVORES"/>
    <n v="15"/>
    <n v="15"/>
    <s v="15 KVA"/>
    <d v="2026-07-21T19:08:30"/>
    <m/>
    <m/>
    <m/>
  </r>
  <r>
    <s v="ETO-RD-GR 00056/2026"/>
    <x v="1186"/>
    <n v="712600044"/>
    <n v="8812"/>
    <s v="FORMS"/>
    <s v="QUEIMADO"/>
    <s v="DESCARGA ATMOSFÉRICA"/>
    <s v="QUEIMADO"/>
    <s v="DESCARGA ATMOSFÉRICA"/>
    <s v="MC - SUBSTITUIÇÃO DE TRANSFORMADOR"/>
    <n v="1283787"/>
    <n v="2026"/>
    <s v="COI"/>
    <s v="ETO-RD-GR"/>
    <s v="LD01434149"/>
    <n v="5720300087"/>
    <x v="16"/>
    <m/>
    <n v="695683"/>
    <n v="9032197"/>
    <s v="190-13712047"/>
    <s v="URGENTE"/>
    <s v="SS ATENDIDA"/>
    <x v="1186"/>
    <d v="2026-01-12T15:03:35"/>
    <d v="2026-01-17T21:46:30"/>
    <s v="BLOCO TRANSFORMADOR DE DISTRIBUIÇÃO"/>
    <s v="GOIANORTE"/>
    <s v="VALERIA DE JESUS BORGES CARVAL"/>
    <s v="RURAL"/>
    <s v="FORMS SUBST DE TRANSFORMADOR"/>
    <s v="trafo queimado 5720300087 -15kva 34,5kv acesso livre para raio queimado IND FAZENDA TALISMA III, 0MARCELO OSTO PARO - 5283493 63992450222RDR GOIANORTE"/>
    <n v="15"/>
    <n v="15"/>
    <s v="15KVA"/>
    <d v="2026-07-21T19:08:30"/>
    <m/>
    <m/>
    <m/>
  </r>
  <r>
    <s v="ENC-RD-PS 00330/2026"/>
    <x v="1187"/>
    <n v="212600303"/>
    <n v="8812"/>
    <s v="FORMS"/>
    <s v="QUEIMADO"/>
    <s v="DESCARGA ATMOSFÉRICA"/>
    <s v="QUEIMADO"/>
    <s v="DESCARGA ATMOSFÉRICA"/>
    <s v="MC - SUBSTITUIÇÃO DE TRANSFORMADOR"/>
    <n v="1318961"/>
    <n v="2026"/>
    <s v="COI"/>
    <s v="ENC-RD-PS"/>
    <s v="LD02062013"/>
    <n v="5720335007"/>
    <x v="138"/>
    <m/>
    <n v="746311"/>
    <n v="8890478"/>
    <s v="190-13710121"/>
    <s v="EMERGENCIAL"/>
    <s v="SS ATENDIDA"/>
    <x v="1187"/>
    <d v="2026-03-11T16:00:00"/>
    <d v="2026-03-13T13:45:12"/>
    <s v="BLOCO TRANSFORMADOR DE DISTRIBUIÇÃO"/>
    <s v="MIRACEMA DO TOCANTINS"/>
    <s v="EVA RAIANE CASTELO BONFIM DA S"/>
    <s v="RURAL"/>
    <s v="FORMS SUBST DE TRANSFORMADOR"/>
    <s v="trafo queimado 15kva 34,5kv acesso ruim"/>
    <n v="15"/>
    <n v="15"/>
    <s v="15kva "/>
    <d v="2026-07-21T19:08:30"/>
    <m/>
    <m/>
    <m/>
  </r>
  <r>
    <s v="ENC-RD-PS 00246/2026"/>
    <x v="1188"/>
    <n v="212600217"/>
    <n v="8812"/>
    <s v="FORMS"/>
    <s v="QUEIMADO"/>
    <s v="DESCARGA ATMOSFÉRICA"/>
    <s v="QUEIMADO"/>
    <s v="DESCARGA ATMOSFÉRICA"/>
    <s v="MC - SUBSTITUIÇÃO DE TRANSFORMADOR"/>
    <n v="1313375"/>
    <n v="2026"/>
    <s v="COI"/>
    <s v="ENC-RD-PS"/>
    <s v="LD01434149"/>
    <n v="5720337055"/>
    <x v="16"/>
    <m/>
    <n v="678367"/>
    <n v="9038436"/>
    <s v="190-13713640"/>
    <s v="EMERGENCIAL"/>
    <s v="SS ATENDIDA"/>
    <x v="1188"/>
    <d v="2026-02-18T16:00:00"/>
    <d v="2026-02-20T15:45:58"/>
    <s v="BLOCO TRANSFORMADOR DE DISTRIBUIÇÃO"/>
    <s v="ARAGUACEMA"/>
    <s v="Felipe Batista Ferrreira"/>
    <s v="RURAL"/>
    <s v="FORMS SUBST DE TRANSFORMADOR"/>
    <s v="TR 572033705515KVAPARA RAIO DANIFIFCADO 34500CAMINHONETE EQUIPE 055OP01"/>
    <n v="15"/>
    <n v="15"/>
    <s v="15KVA"/>
    <d v="2026-07-21T19:08:30"/>
    <m/>
    <m/>
    <m/>
  </r>
  <r>
    <s v="DOLP-RD-PA 00551/2026"/>
    <x v="1189"/>
    <n v="112600512"/>
    <n v="8389"/>
    <s v="FORMS"/>
    <s v="QUEIMADO"/>
    <s v="SOBRECARGA"/>
    <s v="QUEIMADO"/>
    <s v="SOBRECARGA"/>
    <s v="MC - SUBSTITUIÇÃO DE TRANSFORMADOR"/>
    <n v="1343399"/>
    <n v="2026"/>
    <s v="MANUT"/>
    <s v="DOLP-RD-PA"/>
    <s v="LD03434001"/>
    <n v="5721237122"/>
    <x v="1"/>
    <m/>
    <n v="787742"/>
    <n v="8849369"/>
    <s v="190-25356606"/>
    <s v="EMERGENCIAL"/>
    <s v="SS ATENDIDA"/>
    <x v="1189"/>
    <d v="2026-05-12T18:30:00"/>
    <d v="2026-05-15T13:43:22"/>
    <s v="BLOCO TRANSFORMADOR DE DISTRIBUIÇÃO"/>
    <s v="PALMAS"/>
    <s v="MARCO ANTONIO LOURENCO CAMPOS"/>
    <s v="RURAL"/>
    <s v="FORMS SUBST DE TRANSFORMADOR"/>
    <s v="segue nota de trafo queimado, trafo 5721237122, trafo 150 kva, tensao34500 / 380 V, para raio danificado,  acesso livre. FICA NA AGROTINS"/>
    <n v="150"/>
    <n v="150"/>
    <s v="150KVA"/>
    <d v="2026-07-21T19:08:30"/>
    <m/>
    <m/>
    <m/>
  </r>
  <r>
    <s v="ETO-RD-PS 00094/2026"/>
    <x v="1190"/>
    <n v="212600187"/>
    <n v="8481"/>
    <s v="FORMS"/>
    <s v="TRANSFORMADOR DE SERVIÇO AUXILIAR"/>
    <s v="QUEIMADO"/>
    <s v="TRANSFORMADOR DE SERVIÇO AUXILIAR"/>
    <s v="QUEIMADO"/>
    <s v="MC - SUBST./INSTAL./RETIRADA EQUIP."/>
    <n v="1306933"/>
    <n v="2026"/>
    <s v="COI"/>
    <s v="ETO-RD-PS"/>
    <s v="2MIR"/>
    <s v="TS41"/>
    <x v="1"/>
    <m/>
    <m/>
    <m/>
    <s v="190-562942"/>
    <s v="EMERGENCIAL"/>
    <s v="SS ATENDIDA"/>
    <x v="1190"/>
    <d v="2026-02-05T02:03:00"/>
    <d v="2026-02-07T15:59:53"/>
    <s v="TRANSFORMADOR DE SERVIÇO AUXILIAR - 13.8/.38"/>
    <s v="MIRACEMA DO TOCANTINS"/>
    <s v="DANIEL DAS NEVES TEIXEIRA"/>
    <s v="U"/>
    <s v="FORMS SUBST DE TRANSFORMADOR"/>
    <s v="Boa tarde,Segue SS para as devidas tratativas com equipe de manutenção com apoio de equipe de linha viva substituir trafo auxiliar da SE Miracema Potência Nominal  15 kVATensão Nominal  34500 / 440 VTap Ligado 0 VFase Ligada (Primaria) AFase Secundaria ANElo Fusível NominalElos Instalados 1H  PARECER DMSL: SOLICITAMOS UM TRAFO AUXILIAR PARA REALIZARMOS A SUBSTIUIÇÃO NA SE MIRACEMA"/>
    <m/>
    <m/>
    <s v="15kva"/>
    <d v="2026-07-21T19:08:30"/>
    <m/>
    <m/>
    <m/>
  </r>
  <r>
    <s v="ENC-RD-PS 00449/2026"/>
    <x v="1191"/>
    <n v="212600409"/>
    <n v="8812"/>
    <s v="FORMS"/>
    <s v="QUEIMADO"/>
    <s v="DESCARGA ATMOSFÉRICA"/>
    <s v="QUEIMADO"/>
    <s v="DESCARGA ATMOSFÉRICA"/>
    <s v="MC - SUBSTITUIÇÃO DE TRANSFORMADOR"/>
    <n v="1331615"/>
    <n v="2026"/>
    <s v="COI"/>
    <s v="ENC-RD-PS"/>
    <s v="LD01025012"/>
    <n v="5720349086"/>
    <x v="73"/>
    <m/>
    <n v="643589"/>
    <n v="8907458"/>
    <s v="190-13722199"/>
    <s v="EMERGENCIAL"/>
    <s v="SS ATENDIDA"/>
    <x v="1191"/>
    <d v="2026-04-11T22:53:00"/>
    <d v="2026-04-14T12:36:59"/>
    <s v="BLOCO TRANSFORMADOR DE DISTRIBUIÇÃO"/>
    <s v="MARIANOPOLIS DO TOCANTINS"/>
    <s v="Felipe Batista Ferrreira"/>
    <s v="RURAL"/>
    <s v="FORMS SUBST DE TRANSFORMADOR"/>
    <s v="TR 572034908615KVA34500QUEIMADO PARA RAIO DANIFICADO ACESSO PARA CAMINHONETE 086OP02 ESTEVE NO LCAO DARLEY"/>
    <n v="15"/>
    <n v="15"/>
    <s v="15KVA"/>
    <d v="2026-07-21T19:08:30"/>
    <m/>
    <m/>
    <m/>
  </r>
  <r>
    <s v="ETO-RD-AR 00483/2026"/>
    <x v="1192"/>
    <n v="612600300"/>
    <n v="8812"/>
    <s v="FORMS"/>
    <s v="QUEIMADO"/>
    <s v="DESCARGA ATMOSFÉRICA"/>
    <s v="QUEIMADO"/>
    <s v="DESCARGA ATMOSFÉRICA"/>
    <s v="MC - FERRAGENS"/>
    <n v="1320225"/>
    <n v="2026"/>
    <s v="COI"/>
    <s v="ETO-RD-AR"/>
    <s v="LD02010153"/>
    <n v="5720410004"/>
    <x v="34"/>
    <m/>
    <n v="702978"/>
    <n v="9201747"/>
    <s v="190-13672284"/>
    <s v="EMERGENCIAL"/>
    <s v="SS ATENDIDA"/>
    <x v="1192"/>
    <d v="2026-03-17T10:07:24"/>
    <d v="2026-03-18T13:22:34"/>
    <s v="BLOCO TRANSFORMADOR DE DISTRIBUIÇÃO"/>
    <s v="ARAGUAINA"/>
    <s v="GUILHERME BORGES DE OLIVEIRA"/>
    <s v="RURAL"/>
    <s v="FORMS SUBST DE TRANSFORMADOR"/>
    <s v="5720410004 15kva 34.5kv e para raioacesso livre"/>
    <m/>
    <m/>
    <s v="15KVA"/>
    <d v="2026-07-21T19:08:30"/>
    <m/>
    <m/>
    <m/>
  </r>
  <r>
    <s v="ETO-RD-DP 00059/2026"/>
    <x v="1193"/>
    <n v="512600047"/>
    <n v="8812"/>
    <s v="FORMS"/>
    <s v="QUEIMADO"/>
    <s v="BUCHA DANIFICADA"/>
    <s v="QUEIMADO"/>
    <m/>
    <s v="MC - SUBSTITUIÇÃO DE TRANSFORMADOR"/>
    <n v="1289860"/>
    <n v="2026"/>
    <s v="COI"/>
    <s v="ETO-RD-DP"/>
    <s v="LD01010021"/>
    <n v="5720590072"/>
    <x v="38"/>
    <m/>
    <n v="902506"/>
    <n v="8630755"/>
    <s v="190-13675976"/>
    <s v="EMERGENCIAL"/>
    <s v="SS ATENDIDA"/>
    <x v="1193"/>
    <d v="2026-01-20T15:45:29"/>
    <d v="2026-01-22T15:19:17"/>
    <s v="BLOCO TRANSFORMADOR DE DISTRIBUIÇÃO"/>
    <s v="CONCEICAO DO TOCANTINS"/>
    <s v="IZAIAS SANTOS BRAGA JUNIOR"/>
    <s v="RURAL"/>
    <s v="FORMS SUBST DE TRANSFORMADOR"/>
    <s v="Conforme informações da equipe 072op01 segue SS para transformador queimado 5720590072 , defeito na bucha secundaria   , 15KVA na 19.9 KV , pararaio queimado , acesso livre para camionete"/>
    <n v="15"/>
    <n v="15"/>
    <s v="15"/>
    <d v="2026-07-21T19:08:30"/>
    <m/>
    <m/>
    <m/>
  </r>
  <r>
    <s v="DG-RD-PO 00018/2026"/>
    <x v="1194"/>
    <n v="312600014"/>
    <n v="25962"/>
    <s v="FORMS"/>
    <s v="QUEIMADO"/>
    <s v="VAZAMENTO DE ÓLEO"/>
    <m/>
    <m/>
    <s v="MC - SUBSTITUIÇÃO DE TRANSFORMADOR"/>
    <n v="1278424"/>
    <n v="2026"/>
    <s v="MANUT"/>
    <s v="DG-RD-PO"/>
    <s v="LD02100001"/>
    <n v="5720757001"/>
    <x v="164"/>
    <m/>
    <n v="792948"/>
    <n v="8844652"/>
    <s v="190-13687732"/>
    <s v="EMERGENCIAL"/>
    <s v="SS ATENDIDA"/>
    <x v="1194"/>
    <d v="2026-01-04T11:40:00"/>
    <d v="2026-01-06T19:40:36"/>
    <s v="BLOCO TRANSFORMADOR DE DISTRIBUIÇÃO"/>
    <s v="PORTO NACIONAL"/>
    <s v="ANDERSON FAZAN SOARES"/>
    <s v="RURAL"/>
    <s v="FORMS SUBST DE TRANSFORMADOR"/>
    <s v="TR 5720757001 TR DE 15 KVA ACESSO LIVRE 19.9 KV PARA RAIO QUEIMADO UC:8/35373231-5MARCOS ANTONIO OSTERPENALIZANDO: 9 CLIENTES"/>
    <n v="25"/>
    <n v="15"/>
    <s v="15 KVA"/>
    <d v="2026-07-21T19:08:30"/>
    <m/>
    <m/>
    <m/>
  </r>
  <r>
    <s v="DG-RD-PO 00075/2026"/>
    <x v="1195"/>
    <n v="312600076"/>
    <n v="8812"/>
    <s v="FORMS"/>
    <s v="QUEIMADO"/>
    <s v="DESCARGA ATMOSFÉRICA"/>
    <m/>
    <m/>
    <s v="MC - SUBSTITUIÇÃO DE TRANSFORMADOR"/>
    <n v="1292714"/>
    <n v="2026"/>
    <s v="COI"/>
    <s v="DG-RD-PO"/>
    <s v="LD02047073"/>
    <n v="5720858110"/>
    <x v="15"/>
    <m/>
    <n v="672200"/>
    <n v="8785816"/>
    <s v="190-15833800"/>
    <s v="EMERGENCIAL"/>
    <s v="SS ATENDIDA"/>
    <x v="1195"/>
    <d v="2026-01-21T11:05:00"/>
    <d v="2026-01-22T20:46:37"/>
    <s v="TRANSFORMADOR DE DISTRIBUIÇÃO ENERGISA 19919Kv"/>
    <s v="SANTA RITA DO TOCANTINS"/>
    <s v="JOSE MARIA ALVES MONTEL"/>
    <s v="RURAL"/>
    <s v="FORMS SUBST DE TRANSFORMADOR"/>
    <s v="INT: 20264088353671Segue SS de TR 5720858110 15KVA/19.9KV e para-raios queimadosAcesso livre.UC 28287043FAZENDA DOIS IRMAOS63992196144LINCOLN DE SOUSA CUNHA LEMOS073OP02 63 99299-6052"/>
    <n v="25"/>
    <n v="15"/>
    <s v="15"/>
    <d v="2026-07-21T19:08:30"/>
    <m/>
    <m/>
    <m/>
  </r>
  <r>
    <s v="DG-RD-PO 00067/2026"/>
    <x v="1196"/>
    <n v="312600060"/>
    <n v="25962"/>
    <s v="FORMS"/>
    <s v="AVARIADO"/>
    <s v="VAZAMENTO DE ÓLEO"/>
    <m/>
    <m/>
    <s v="MC - SUBSTITUIÇÃO DE TRANSFORMADOR"/>
    <n v="1288039"/>
    <n v="2026"/>
    <s v="COI"/>
    <s v="DG-RD-PO"/>
    <s v="LD01056046"/>
    <n v="5720950110"/>
    <x v="4"/>
    <m/>
    <n v="701651"/>
    <n v="8777105"/>
    <s v="190-13690517"/>
    <s v="EMERGENCIAL"/>
    <s v="SS ATENDIDA"/>
    <x v="1196"/>
    <d v="2026-01-18T15:45:00"/>
    <d v="2026-01-20T21:54:50"/>
    <s v="BLOCO TRANSFORMADOR DE DISTRIBUIÇÃO"/>
    <s v="SANTA RITA DO TOCANTINS"/>
    <s v="HERBSON DE AMORIM GOMES"/>
    <s v="RURAL"/>
    <s v="FORMS SUBST DE TRANSFORMADOR"/>
    <s v="SS PARA TRAFO 5720950110 COM VAZAMENTO DE OLEO POTENCIA: 15KVA 19.9KVACESSO: CAMINHONETE"/>
    <n v="25"/>
    <n v="15"/>
    <s v="15KVA"/>
    <d v="2026-07-21T19:08:30"/>
    <m/>
    <m/>
    <m/>
  </r>
  <r>
    <s v="ETO-RD-GR 00510/2026"/>
    <x v="1197"/>
    <n v="712600350"/>
    <n v="8812"/>
    <s v="FORMS"/>
    <s v="QUEIMADO"/>
    <s v="SOBRECARGA"/>
    <s v="QUEIMADO"/>
    <s v="SOBRECARGA"/>
    <s v="MC - SUBSTITUIÇÃO DE TRANSFORMADOR"/>
    <n v="1335067"/>
    <n v="2026"/>
    <s v="COI"/>
    <s v="ETO-RD-GR"/>
    <s v="AL01038009"/>
    <n v="5721044009"/>
    <x v="167"/>
    <m/>
    <n v="772814"/>
    <n v="9022467"/>
    <s v="190-13681048"/>
    <s v="EMERGENCIAL"/>
    <s v="SS ATENDIDA"/>
    <x v="1197"/>
    <d v="2026-05-05T21:53:00"/>
    <d v="2026-05-08T16:13:08"/>
    <s v="BLOCO TRANSFORMADOR DE DISTRIBUIÇÃO"/>
    <s v="GUARAI"/>
    <s v="CLEIBER DA SILVA"/>
    <s v="URBANO"/>
    <s v="FORMS SUBST DE TRANSFORMADOR"/>
    <s v="trafo 5721044009 e para raio na RDU de Guarai equipe 009po08acesso livre"/>
    <n v="75"/>
    <n v="75"/>
    <s v="75"/>
    <d v="2026-07-21T19:08:30"/>
    <m/>
    <m/>
    <m/>
  </r>
  <r>
    <s v="DG-RD-PO 00094/2026"/>
    <x v="1198"/>
    <n v="312600081"/>
    <n v="8812"/>
    <s v="FORMS"/>
    <s v="QUEIMADO"/>
    <s v="DESCARGA ATMOSFÉRICA"/>
    <m/>
    <m/>
    <s v="MC - SUBSTITUIÇÃO DE TRANSFORMADOR"/>
    <n v="1298232"/>
    <n v="2026"/>
    <s v="COI"/>
    <s v="DG-RD-PO"/>
    <s v="LD03046026"/>
    <n v="5721183256"/>
    <x v="14"/>
    <m/>
    <n v="951790"/>
    <n v="8841599"/>
    <s v="190-13676009"/>
    <s v="EMERGENCIAL"/>
    <s v="SS ATENDIDA"/>
    <x v="1198"/>
    <d v="2026-01-24T11:14:00"/>
    <d v="2026-01-25T20:15:07"/>
    <s v="BLOCO TRANSFORMADOR DE DISTRIBUIÇÃO"/>
    <s v="MATEIROS"/>
    <s v="SAMUEL PINTO GOMES"/>
    <s v="RURAL"/>
    <s v="FORMS SUBST DE TRANSFORMADOR"/>
    <s v="Trafo 5721183256 de 10kva, Tensão 19,9kv, Acesso para camionte 4x4, Rural de Mateiro, faz. IND FAZENDA BASECAMP, 0 - LPT"/>
    <n v="15"/>
    <n v="15"/>
    <s v="10kva"/>
    <d v="2026-07-21T19:08:30"/>
    <m/>
    <m/>
    <m/>
  </r>
  <r>
    <s v="DG-RD-PO 00051/2026"/>
    <x v="1199"/>
    <n v="312600047"/>
    <n v="8812"/>
    <s v="FORMS"/>
    <s v="QUEIMADO"/>
    <s v="VAZAMENTO DE ÓLEO"/>
    <m/>
    <m/>
    <s v="MC - SUBSTITUIÇÃO DE TRANSFORMADOR"/>
    <n v="1285051"/>
    <n v="2026"/>
    <s v="MANUT"/>
    <s v="DG-RD-PO"/>
    <s v="AL01057189"/>
    <n v="5721219001"/>
    <x v="33"/>
    <m/>
    <n v="778092"/>
    <n v="8838837"/>
    <s v="190-13695150"/>
    <s v="EMERGENCIAL"/>
    <s v="SS ATENDIDA"/>
    <x v="1199"/>
    <d v="2026-01-14T18:11:00"/>
    <d v="2026-01-16T19:56:28"/>
    <s v="BLOCO TRANSFORMADOR DE DISTRIBUIÇÃO"/>
    <s v="PORTO NACIONAL"/>
    <s v="ANDERSON FAZAN SOARES"/>
    <s v="RURAL"/>
    <s v="FORMS SUBST DE TRANSFORMADOR"/>
    <s v="TR 5721219001TR 15 KVAREDE: 13.8 KVPARA RAIO QUEIMADO ACESSO LIVRE MARIA FRANCISCA BORGES DE CASTROUC: 8/3200701-5"/>
    <n v="25"/>
    <n v="10"/>
    <s v="15 KVA"/>
    <d v="2026-07-21T19:08:30"/>
    <m/>
    <m/>
    <m/>
  </r>
  <r>
    <s v="ENC-RD-PS 00201/2026"/>
    <x v="1200"/>
    <n v="212600171"/>
    <n v="8812"/>
    <s v="FORMS"/>
    <s v="QUEIMADO"/>
    <s v="DESCARGA ATMOSFÉRICA"/>
    <s v="QUEIMADO"/>
    <s v="DESCARGA ATMOSFÉRICA"/>
    <s v="MC - SUBSTITUIÇÃO DE TRANSFORMADOR"/>
    <n v="1310164"/>
    <n v="2026"/>
    <s v="COI"/>
    <s v="ENC-RD-PS"/>
    <s v="LD03050008"/>
    <n v="5721931008"/>
    <x v="83"/>
    <m/>
    <n v="758346"/>
    <n v="8968333"/>
    <s v="190-63555494"/>
    <s v="EMERGENCIAL"/>
    <s v="SS ATENDIDA"/>
    <x v="1200"/>
    <d v="2026-02-07T14:45:00"/>
    <d v="2026-02-09T21:47:41"/>
    <s v="TRANSFORMADOR DE DISTRIBUIÇÃO ENERGISA 19919Kv"/>
    <s v="MIRANORTE"/>
    <s v="JOSE MARIA ALVES MONTEL"/>
    <s v="RURAL"/>
    <s v="FORMS SUBST DE TRANSFORMADOR"/>
    <s v="INT: 20264119387495Segue SS de TR 5721931008 15KVA/19.9KV e para-raios queimados.Acesso livre.OBS: Instalar Chave no trafo, pois a proteção do mesmo fica dentro da plantação de soja.UC 28418051LOTEAMENTO MATA63984815100MARCIANO MATEUS SEHN008OP01 63 99106-7160"/>
    <n v="15"/>
    <n v="15"/>
    <s v="15"/>
    <d v="2026-07-21T19:08:30"/>
    <m/>
    <m/>
    <m/>
  </r>
  <r>
    <s v="DG-RD-PO 00156/2026"/>
    <x v="1201"/>
    <n v="312600131"/>
    <n v="8812"/>
    <s v="FORMS"/>
    <s v="QUEIMADO"/>
    <s v="DESCARGA ATMOSFÉRICA"/>
    <s v="QUEIMADO"/>
    <s v="DESCARGA ATMOSFÉRICA"/>
    <s v="MC - SUBSTITUIÇÃO DE TRANSFORMADOR"/>
    <n v="1310508"/>
    <n v="2026"/>
    <s v="COI"/>
    <s v="DG-RD-PO"/>
    <s v="LD03046026"/>
    <n v="5722214257"/>
    <x v="14"/>
    <m/>
    <n v="974929"/>
    <n v="8871878"/>
    <s v="190-13682798"/>
    <s v="EMERGENCIAL"/>
    <s v="SS ATENDIDA"/>
    <x v="1201"/>
    <d v="2026-02-05T16:10:00"/>
    <d v="2026-02-06T11:33:26"/>
    <s v="BLOCO TRANSFORMADOR DE DISTRIBUIÇÃO"/>
    <s v="SAO FELIX DO TOCANTINS"/>
    <s v="JANES FERREIRA DA SILVA"/>
    <s v="RURAL"/>
    <s v="FORMS SUBST DE TRANSFORMADOR"/>
    <s v="Bom dia,Segue SS para substituição de trafo queiamdo 5722214257"/>
    <n v="15"/>
    <n v="15"/>
    <s v="15"/>
    <d v="2026-07-21T19:08:30"/>
    <m/>
    <m/>
    <m/>
  </r>
  <r>
    <s v="DG-RD-PO 00003/2026"/>
    <x v="1202"/>
    <n v="312600008"/>
    <n v="8812"/>
    <s v="FORMS"/>
    <s v="QUEIMADO"/>
    <s v="DESCARGA ATMOSFÉRICA"/>
    <m/>
    <m/>
    <s v="MC - SUBSTITUIÇÃO DE TRANSFORMADOR"/>
    <n v="1278431"/>
    <n v="2026"/>
    <s v="COI"/>
    <s v="DG-RD-PO"/>
    <s v="LD03046026"/>
    <n v="5722225257"/>
    <x v="14"/>
    <m/>
    <n v="978589"/>
    <n v="8872593"/>
    <s v="190-13679920"/>
    <s v="EMERGENCIAL"/>
    <s v="SS ATENDIDA"/>
    <x v="1202"/>
    <d v="2026-01-02T17:08:00"/>
    <d v="2026-01-04T08:01:33"/>
    <s v="BLOCO TRANSFORMADOR DE DISTRIBUIÇÃO"/>
    <s v="SAO FELIX DO TOCANTINS"/>
    <s v="Felipe Batista Ferrreira"/>
    <s v="RURAL"/>
    <s v="FORMS SUBST DE TRANSFORMADOR"/>
    <s v="TR 572222525715KVA19,9KVPARA RAIOS DANIFICADOS ACESSO LIVRE PARA PARA CAMINHONETE EQUIPE 271OP01"/>
    <n v="25"/>
    <n v="10"/>
    <s v="15KVA"/>
    <d v="2026-07-21T19:08:30"/>
    <m/>
    <m/>
    <m/>
  </r>
  <r>
    <s v="DG-RD-PO 00148/2026"/>
    <x v="1203"/>
    <n v="312600116"/>
    <n v="8812"/>
    <s v="FORMS"/>
    <s v="QUEIMADO"/>
    <s v="DESCARGA ATMOSFÉRICA"/>
    <s v="QUEIMADO"/>
    <s v="DESCARGA ATMOSFÉRICA"/>
    <s v="MC - SUBSTITUIÇÃO DE TRANSFORMADOR"/>
    <n v="1306889"/>
    <n v="2026"/>
    <s v="COI"/>
    <s v="DG-RD-PO"/>
    <s v="LD03046026"/>
    <n v="5722245256"/>
    <x v="14"/>
    <m/>
    <n v="1005076"/>
    <n v="8831783"/>
    <s v="190-13721348"/>
    <s v="EMERGENCIAL"/>
    <s v="SS ATENDIDA"/>
    <x v="1203"/>
    <d v="2026-02-03T12:15:00"/>
    <d v="2026-02-04T20:08:01"/>
    <s v="BLOCO TRANSFORMADOR DE DISTRIBUIÇÃO"/>
    <s v="MATEIROS"/>
    <s v="SAMUEL PINTO GOMES"/>
    <s v="RURAL"/>
    <s v="FORMS SUBST DE TRANSFORMADOR"/>
    <s v="Trafo 5722245256 de 15kva e para-raio queimado, Tensão 19,9kv, Acesso livre, Rural de Mateiros, Chac. Brejo das Meninas"/>
    <n v="15"/>
    <n v="15"/>
    <s v="15kva"/>
    <d v="2026-07-21T19:08:30"/>
    <m/>
    <m/>
    <m/>
  </r>
  <r>
    <s v="DOLP-RD-PA 00303/2026"/>
    <x v="1204"/>
    <n v="112600434"/>
    <n v="25962"/>
    <s v="FORMS"/>
    <s v="QUEIMADO"/>
    <s v="VAZAMENTO DE ÓLEO"/>
    <s v="QUEIMADO"/>
    <s v="VAZAMENTO DE ÓLEO"/>
    <s v="MC - SUBSTITUIÇÃO DE TRANSFORMADOR"/>
    <n v="1316633"/>
    <n v="2026"/>
    <s v="COI"/>
    <s v="DOLP-RD-PA"/>
    <s v="LD03059122"/>
    <n v="5722285006"/>
    <x v="11"/>
    <m/>
    <n v="809529"/>
    <n v="8918428"/>
    <s v="190-13678862"/>
    <s v="EMERGENCIAL"/>
    <s v="SS ATENDIDA"/>
    <x v="1204"/>
    <d v="2026-03-23T09:00:00"/>
    <d v="2026-03-03T08:04:44"/>
    <s v="BLOCO TRANSFORMADOR DE DISTRIBUIÇÃO"/>
    <s v="TOCANTINIA"/>
    <s v="JORGE BOAZ FERREIRA SOUSA DA S"/>
    <s v="RURAL"/>
    <s v="FORMS SUBST DE TRANSFORMADOR"/>
    <s v="trafo 5722285006 vazaMENTO DE Óleo acesso livre potencia 30 kva tensão 34,5 para-raio queimado obs: leva porta fusivel para fecha o trafo"/>
    <n v="30"/>
    <n v="30"/>
    <s v="30 KVA "/>
    <d v="2026-07-21T19:08:30"/>
    <m/>
    <m/>
    <m/>
  </r>
  <r>
    <s v="DG-RD-PO 00234/2026"/>
    <x v="1205"/>
    <n v="312600186"/>
    <n v="8812"/>
    <s v="FORMS"/>
    <s v="QUEIMADO"/>
    <s v="DESCARGA ATMOSFÉRICA"/>
    <m/>
    <m/>
    <s v="MC - SUBSTITUIÇÃO DE TRANSFORMADOR"/>
    <n v="1317067"/>
    <n v="2026"/>
    <s v="MANUT"/>
    <s v="DG-RD-PO"/>
    <s v="LD01056046"/>
    <n v="5722308105"/>
    <x v="4"/>
    <m/>
    <n v="728859"/>
    <n v="8815906"/>
    <s v="190-13648181"/>
    <s v="EMERGENCIAL"/>
    <s v="SS ATENDIDA"/>
    <x v="1205"/>
    <d v="2026-03-03T19:00:00"/>
    <d v="2026-03-06T08:55:11"/>
    <s v="BLOCO TRANSFORMADOR DE DISTRIBUIÇÃO"/>
    <s v="OLIVEIRA DE FATIMA"/>
    <s v="MARCO ANTONIO LOURENCO CAMPOS"/>
    <s v="RURAL"/>
    <s v="FORMS SUBST DE TRANSFORMADOR"/>
    <s v="segue nota de trafo queimado, trafo 5722308105, tensao 34500 / 440 V trafo de 15kva, para raio danificado, aceso livre.993125539 fatima"/>
    <n v="15"/>
    <n v="15"/>
    <s v="15KVA"/>
    <d v="2026-07-21T19:08:30"/>
    <m/>
    <m/>
    <m/>
  </r>
  <r>
    <s v="DOLP-RD-PA 00502/2026"/>
    <x v="1206"/>
    <n v="112600456"/>
    <n v="8812"/>
    <s v="FORMS"/>
    <s v="QUEIMADO"/>
    <s v="NÃO IDENTIFICADO"/>
    <s v="QUEIMADO"/>
    <s v="NÃO IDENTIFICADO"/>
    <s v="MC - SUBSTITUIÇÃO DE TRANSFORMADOR"/>
    <n v="1336941"/>
    <n v="2026"/>
    <s v="COI"/>
    <s v="DOLP-RD-PA"/>
    <s v="LD01059122"/>
    <n v="5722396083"/>
    <x v="65"/>
    <m/>
    <n v="812313"/>
    <n v="8886302"/>
    <s v="190-13660141"/>
    <s v="EMERGENCIAL"/>
    <s v="SS ATENDIDA"/>
    <x v="1206"/>
    <d v="2026-04-26T18:00:00"/>
    <d v="2026-04-29T10:02:51"/>
    <s v="BLOCO TRANSFORMADOR DE DISTRIBUIÇÃO"/>
    <s v="APARECIDA DO RIO NEGRO"/>
    <s v="JOAO PAULO VASCONCELOS MARINHO"/>
    <s v="RURAL"/>
    <s v="FORMS SUBST DE TRANSFORMADOR"/>
    <s v="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n v="10"/>
    <n v="10"/>
    <s v="15 kvar favor ver a possibilidade de levar trafo de 25 kvar devido cargas alta no local "/>
    <d v="2026-07-21T19:08:30"/>
    <m/>
    <m/>
    <m/>
  </r>
  <r>
    <s v="ENC-RD-PS 00490/2026"/>
    <x v="1207"/>
    <n v="212600453"/>
    <n v="8812"/>
    <s v="FORMS"/>
    <s v="QUEIMADO"/>
    <s v="DESCARGA ATMOSFÉRICA"/>
    <s v="QUEIMADO"/>
    <s v="DESCARGA ATMOSFÉRICA"/>
    <s v="MC - SUBSTITUIÇÃO DE TRANSFORMADOR"/>
    <n v="1338907"/>
    <n v="2026"/>
    <s v="COI"/>
    <s v="ENC-RD-PS"/>
    <s v="LD02062013"/>
    <n v="5722431017"/>
    <x v="138"/>
    <m/>
    <n v="748988"/>
    <n v="8908577"/>
    <s v="190-13663403"/>
    <s v="EMERGENCIAL"/>
    <s v="SS ATENDIDA"/>
    <x v="1207"/>
    <d v="2026-05-01T16:25:00"/>
    <d v="2026-05-03T20:06:14"/>
    <s v="BLOCO TRANSFORMADOR DE DISTRIBUIÇÃO"/>
    <s v="BARROLANDIA"/>
    <s v="HERBSON DE AMORIM GOMES"/>
    <s v="RURAL"/>
    <s v="FORMS SUBST DE TRANSFORMADOR"/>
    <s v="SS PARA TROCA DE TRAFO 5722431017 E PARA RAIO QUEIMADO POTENCIA: 15KVA 19.9KVACESSO: LIVRE"/>
    <n v="25"/>
    <n v="15"/>
    <s v="15KVA"/>
    <d v="2026-07-21T19:08:30"/>
    <m/>
    <m/>
    <m/>
  </r>
  <r>
    <s v="ETO-RD-AR 00692/2026"/>
    <x v="1208"/>
    <n v="612600421"/>
    <n v="8495"/>
    <s v="FORA FORMS"/>
    <s v="QUEIMADO"/>
    <s v="BUCHA DANIFICADA"/>
    <s v="QUEIMADO"/>
    <s v="SOBRECARGA"/>
    <s v="MC - SUBSTITUIÇÃO DE TRANSFORMADOR"/>
    <n v="1334203"/>
    <n v="2026"/>
    <s v="COI"/>
    <s v="ETO-RD-AR"/>
    <s v="AL06103004"/>
    <n v="5703106004"/>
    <x v="1"/>
    <m/>
    <n v="808989"/>
    <n v="9203205"/>
    <s v="190-15801681"/>
    <s v="EMERGENCIAL"/>
    <s v="SS ATENDIDA"/>
    <x v="1208"/>
    <d v="2026-04-16T17:55:00"/>
    <d v="2026-04-19T14:21:04"/>
    <s v="TRANSFORMADOR DE DISTRIBUIÇÃO ENERGISA 13.8Kv"/>
    <s v="ARAGUAINA"/>
    <s v="ERLAN PEREIRA DE SOUSA"/>
    <s v="URBANO"/>
    <s v="AVISO DE ANOMALIA"/>
    <s v="Trafo 5703106004 QUEIMADO AVARIADO 112,5 Endereço: IND AVENIDA PREFEITO JOAO DE SOUSA LIMA, 796Equipe: 004op02Contato da equipe: 99225-2812projeto 8385"/>
    <n v="150"/>
    <n v="1125"/>
    <s v="112.5"/>
    <d v="1900-01-14T00:00:00"/>
    <m/>
    <m/>
    <m/>
  </r>
  <r>
    <s v="ETO-RD-AR 00476/2026"/>
    <x v="1209"/>
    <n v="612600306"/>
    <n v="8812"/>
    <s v="FORMS"/>
    <s v="QUEIMADO"/>
    <s v="SOBRECARGA"/>
    <s v="QUEIMADO"/>
    <s v="DESCARGA ATMOSFÉRICA"/>
    <s v="MC - SUBSTITUIÇÃO DE TRANSFORMADOR"/>
    <n v="1320129"/>
    <n v="2026"/>
    <s v="COI"/>
    <s v="ETO-RD-AR"/>
    <s v="LD02095030"/>
    <n v="5723116030"/>
    <x v="168"/>
    <m/>
    <n v="775203"/>
    <n v="9294074"/>
    <s v="190-13660651"/>
    <s v="EMERGENCIAL"/>
    <s v="SS ATENDIDA"/>
    <x v="1209"/>
    <d v="2026-03-14T15:00:00"/>
    <d v="2026-03-16T21:14:07"/>
    <s v="BLOCO TRANSFORMADOR DE DISTRIBUIÇÃO"/>
    <s v="XAMBIOA"/>
    <s v="ADRIANO DE SOUSA GOMES"/>
    <s v="RURAL"/>
    <s v="FORMS SUBST DE TRANSFORMADOR"/>
    <s v="Trafo 5723116030 queiamado Potencia: 25 KVATensão: 34,5 KVPara raio: Queimado Acesso: livreEquipe: 030op01 (63)984683634"/>
    <n v="25"/>
    <n v="25"/>
    <s v="25KV"/>
    <d v="2026-07-21T19:08:30"/>
    <m/>
    <m/>
    <m/>
  </r>
  <r>
    <s v="ETO-RD-AR 00204/2026"/>
    <x v="1210"/>
    <n v="612600132"/>
    <n v="8812"/>
    <s v="FORMS"/>
    <s v="QUEIMADO"/>
    <s v="SOBRECARGA"/>
    <s v="QUEIMADO"/>
    <s v="DESCARGA ATMOSFÉRICA"/>
    <s v="MC - SUBSTITUIÇÃO DE TRANSFORMADOR"/>
    <n v="1305860"/>
    <n v="2026"/>
    <s v="COI"/>
    <s v="ETO-RD-AR"/>
    <s v="LD02095030"/>
    <n v="5723118030"/>
    <x v="168"/>
    <m/>
    <n v="775439"/>
    <n v="9295098"/>
    <s v="190-13659598"/>
    <s v="EMERGENCIAL"/>
    <s v="SS ATENDIDA"/>
    <x v="1210"/>
    <d v="2026-01-31T19:26:00"/>
    <d v="2026-02-05T07:07:45"/>
    <s v="BLOCO TRANSFORMADOR DE DISTRIBUIÇÃO"/>
    <s v="XAMBIOA"/>
    <s v="ADRIANO DE SOUSA GOMES"/>
    <s v="RURAL"/>
    <s v="FORMS SUBST DE TRANSFORMADOR"/>
    <s v="EQUIPE 030OP01TRAFO QUEIMADO 5723118030 potencia 10KVA tensão 34.5KV E RECUPERAR  BT ROMPIDAACESSO CAMINHONETE"/>
    <n v="15"/>
    <n v="15"/>
    <s v="10KVA"/>
    <d v="2026-07-21T19:08:30"/>
    <m/>
    <m/>
    <m/>
  </r>
  <r>
    <s v="DOLP-RD-PA 00140/2026"/>
    <x v="1211"/>
    <n v="112600252"/>
    <n v="8812"/>
    <s v="FORMS"/>
    <s v="AVARIADO"/>
    <s v="VAZAMENTO DE ÓLEO"/>
    <s v="AVARIADO"/>
    <s v="SOBRECARGA"/>
    <s v="MC - SUBSTITUIÇÃO DE TRANSFORMADOR"/>
    <n v="1303720"/>
    <n v="2026"/>
    <s v="COI"/>
    <s v="DOLP-RD-PA"/>
    <s v="AL01099059"/>
    <n v="5723384122"/>
    <x v="140"/>
    <m/>
    <n v="792503"/>
    <n v="8856346"/>
    <s v="190-13693985"/>
    <s v="EMERGENCIAL"/>
    <s v="SS ATENDIDA"/>
    <x v="1211"/>
    <d v="2026-01-27T20:20:00"/>
    <d v="2026-01-30T16:17:36"/>
    <s v="BLOCO TRANSFORMADOR DE DISTRIBUIÇÃO"/>
    <s v="PALMAS"/>
    <s v="JOAO PAULO VASCONCELOS MARINHO"/>
    <s v="URBANO"/>
    <s v="FORMS SUBST DE TRANSFORMADOR"/>
    <s v="Segue ss de 01 trafo de 15 kvar da rede de 13,800kv queimado para ser subistituido pela equipe de manutencão acesso livre fclientes penalizado 17 equipe que atendeu 059op06 cel, 63992679918/92142139"/>
    <n v="25"/>
    <n v="15"/>
    <s v="15 kvar "/>
    <d v="2026-07-21T19:08:30"/>
    <m/>
    <m/>
    <m/>
  </r>
  <r>
    <s v="ETO-RD-AR 00600/2026"/>
    <x v="1212"/>
    <n v="612600361"/>
    <n v="8812"/>
    <s v="FORMS"/>
    <s v="QUEIMADO"/>
    <s v="DESCARGA ATMOSFÉRICA"/>
    <s v="QUEIMADO"/>
    <s v="SOBRECARGA"/>
    <s v="MC - SUBSTITUIÇÃO DE TRANSFORMADOR"/>
    <n v="1327874"/>
    <n v="2026"/>
    <s v="COI"/>
    <s v="ETO-RD-AR"/>
    <s v="LD05010004"/>
    <n v="5723450004"/>
    <x v="123"/>
    <m/>
    <n v="816024"/>
    <n v="9196738"/>
    <s v="190-13718335"/>
    <s v="EMERGENCIAL"/>
    <s v="SS ATENDIDA"/>
    <x v="1212"/>
    <d v="2026-04-01T20:00:00"/>
    <d v="2026-04-04T16:11:32"/>
    <s v="BLOCO TRANSFORMADOR DE DISTRIBUIÇÃO"/>
    <s v="ARAGUAINA"/>
    <s v="STANLEY APARECIDO DO CARMO"/>
    <s v="RURAL"/>
    <s v="FORMS SUBST DE TRANSFORMADOR"/>
    <s v="Trafo: 5723450004 Queimado Potencia: 75 KVATensão: 34,5 KVPara raio: Queimado Acesso: Livre Equipe: 004op33 (63)99279-6322"/>
    <n v="75"/>
    <n v="75"/>
    <s v="75 KVA"/>
    <d v="2026-07-21T19:08:30"/>
    <m/>
    <m/>
    <m/>
  </r>
  <r>
    <s v="ETO-RD-GR 00014/2026"/>
    <x v="1213"/>
    <n v="712600022"/>
    <n v="8812"/>
    <s v="FORMS"/>
    <s v="QUEIMADO"/>
    <s v="DESCARGA ATMOSFÉRICA"/>
    <s v="QUEIMADO"/>
    <s v="DESCARGA ATMOSFÉRICA"/>
    <s v="MC - SUBSTITUIÇÃO DE TRANSFORMADOR"/>
    <n v="1277596"/>
    <n v="2026"/>
    <s v="COI"/>
    <s v="ETO-RD-GR"/>
    <s v="LD03022033"/>
    <n v="5723533087"/>
    <x v="0"/>
    <m/>
    <n v="726225"/>
    <n v="9027422"/>
    <s v="190-13650397"/>
    <s v="PROGRAMAVEL"/>
    <s v="SS ATENDIDA"/>
    <x v="1213"/>
    <d v="2026-01-05T07:09:01"/>
    <d v="2027-02-07T15:49:08"/>
    <s v="BLOCO TRANSFORMADOR DE DISTRIBUIÇÃO"/>
    <s v="GOIANORTE"/>
    <s v="PAULO SERGIO CAETANO FREIRE"/>
    <s v="RURAL"/>
    <s v="FORMS SUBST DE TRANSFORMADOR"/>
    <s v="TRAFO 5723533087 QUEIMADO PARA RAIO TAMBÉM DE 15 KVA NA NA REDE 19,9 KV ACESSO BOM FOI FEITO TESTE AVAZIO COSTATADO QUEIMADO"/>
    <n v="25"/>
    <n v="15"/>
    <s v="15 KVA "/>
    <d v="2026-07-21T19:08:30"/>
    <m/>
    <m/>
    <m/>
  </r>
  <r>
    <s v="ETO-RD-GR 00009/2026"/>
    <x v="1214"/>
    <n v="712600014"/>
    <n v="8812"/>
    <s v="FORMS"/>
    <s v="QUEIMADO"/>
    <s v="DESCARGA ATMOSFÉRICA"/>
    <s v="QUEIMADO"/>
    <s v="DESCARGA ATMOSFÉRICA"/>
    <s v="MC - SUBSTITUIÇÃO DE TRANSFORMADOR"/>
    <n v="1278913"/>
    <n v="2026"/>
    <s v="COI"/>
    <s v="ETO-RD-GR"/>
    <s v="LD02020023"/>
    <n v="5723658034"/>
    <x v="37"/>
    <m/>
    <n v="768572"/>
    <n v="9069331"/>
    <s v="190-13687202"/>
    <s v="ALTA"/>
    <s v="SS ATENDIDA"/>
    <x v="1214"/>
    <d v="2026-01-02T23:58:00"/>
    <d v="2026-03-03T12:48:38"/>
    <s v="BLOCO TRANSFORMADOR DE DISTRIBUIÇÃO"/>
    <s v="PRESIDENTE KENNEDY"/>
    <s v="PAULO SERGIO CAETANO FREIRE"/>
    <s v="RURAL"/>
    <s v="FORMS SUBST DE TRANSFORMADOR"/>
    <s v="TRAFO 5723658034 QUEIMADO PARA RAIO TAMBÉM DE 15 KVA NA NA REDE 19,9 KV ACESSO BOM PARA CAMIONETE FOI FEITO TESTE AVAZIO COSTATADO QUEIMADO"/>
    <n v="25"/>
    <n v="15"/>
    <s v="15 KVA "/>
    <d v="2026-07-21T19:08:30"/>
    <m/>
    <m/>
    <m/>
  </r>
  <r>
    <s v="ETO-RD-AG 00117/2026"/>
    <x v="1215"/>
    <n v="662600083"/>
    <n v="8805"/>
    <s v="FORMS"/>
    <s v="AVARIADO"/>
    <s v="VAZAMENTO DE ÓLEO"/>
    <s v="AVARIADO"/>
    <s v="VAZAMENTO DE ÓLEO"/>
    <s v="MC - SUBSTITUIÇÃO DE TRANSFORMADOR"/>
    <n v="1305951"/>
    <n v="2026"/>
    <s v="COI"/>
    <s v="ETO-RD-AG"/>
    <s v="LD01008032"/>
    <n v="5700011032"/>
    <x v="1"/>
    <m/>
    <n v="630254"/>
    <n v="8557549"/>
    <s v="190-13676730"/>
    <s v="EMERGENCIAL"/>
    <s v="SS ATENDIDA"/>
    <x v="1215"/>
    <d v="2026-02-02T16:55:00"/>
    <d v="2026-02-02T18:32:40"/>
    <s v="BLOCO TRANSFORMADOR DE DISTRIBUIÇÃO"/>
    <s v="NOVO PLANALTO"/>
    <s v="CLEIDSON RODRIGUES VIEIRA"/>
    <s v="RURAL"/>
    <s v="FORMS SUBST DE TRANSFORMADOR"/>
    <s v="TRafo 5710001103 de 15KVA na 19.9KV com vazamento de oleo lLocal: Povoado Buriti na RDR de São MiguelAcesso livre"/>
    <n v="15"/>
    <n v="15"/>
    <s v="15KVA"/>
    <d v="2026-07-21T19:08:30"/>
    <m/>
    <m/>
    <m/>
  </r>
  <r>
    <s v="DG-RD-PO 00027/2026"/>
    <x v="1216"/>
    <n v="312600038"/>
    <n v="8812"/>
    <s v="FORMS"/>
    <s v="QUEIMADO"/>
    <m/>
    <m/>
    <m/>
    <s v="MC - SUBSTITUIÇÃO DE TRANSFORMADOR"/>
    <n v="1281711"/>
    <n v="2026"/>
    <s v="COI"/>
    <s v="DG-RD-PO"/>
    <s v="LD02059122"/>
    <n v="5723939026"/>
    <x v="19"/>
    <m/>
    <n v="855257"/>
    <n v="8841851"/>
    <s v="190-13660186"/>
    <s v="EMERGENCIAL"/>
    <s v="SS ATENDIDA"/>
    <x v="1216"/>
    <d v="2026-01-07T12:33:00"/>
    <d v="2026-01-09T18:52:12"/>
    <s v="BLOCO TRANSFORMADOR DE DISTRIBUIÇÃO"/>
    <s v="PONTE ALTA DO TOCANTINS"/>
    <s v="LAISON OLIVEIRA CARVALHO"/>
    <s v="RURAL"/>
    <s v="FORMS SUBST DE TRANSFORMADOR"/>
    <s v="Trafo 5723939026 queimado , 15 Kva, 19,9 Kv acesso bom, para raio queimado"/>
    <n v="25"/>
    <n v="15"/>
    <s v="15"/>
    <d v="2026-07-21T19:08:30"/>
    <m/>
    <m/>
    <m/>
  </r>
  <r>
    <s v="ENC-RD-PS 00249/2026"/>
    <x v="1217"/>
    <n v="212600227"/>
    <n v="8812"/>
    <s v="FORMS"/>
    <s v="QUEIMADO"/>
    <s v="DESCARGA ATMOSFÉRICA"/>
    <s v="QUEIMADO"/>
    <s v="DESCARGA ATMOSFÉRICA"/>
    <s v="MC - SUBSTITUIÇÃO DE TRANSFORMADOR"/>
    <n v="1314022"/>
    <n v="2026"/>
    <s v="COI"/>
    <s v="ENC-RD-PS"/>
    <s v="LD06047073"/>
    <n v="5724355073"/>
    <x v="5"/>
    <m/>
    <n v="646498"/>
    <n v="8802845"/>
    <s v="190-13674966"/>
    <s v="EMERGENCIAL"/>
    <s v="SS ATENDIDA"/>
    <x v="1217"/>
    <d v="2026-02-19T19:38:00"/>
    <d v="2026-02-22T09:03:17"/>
    <s v="BLOCO TRANSFORMADOR DE DISTRIBUIÇÃO"/>
    <s v="LAGOA DA CONFUSAO"/>
    <s v="THIAGO BORGES DE OLIVEIRA"/>
    <s v="RURAL"/>
    <s v="FORMS SUBST DE TRANSFORMADOR"/>
    <s v="Segue ss para tratativa com equipe de manutençao o quanto antessusbtituir trafo 5724355073 queimado na rdu de lagoa da confusaono local tem um trafo de 75 Kva verifica a possibilidade de estala um trafo de 112.5 para evitar possivel queima"/>
    <n v="75"/>
    <n v="75"/>
    <s v="75"/>
    <d v="2026-07-21T19:08:30"/>
    <m/>
    <m/>
    <m/>
  </r>
  <r>
    <s v="DOLP-RD-PA 00143/2026"/>
    <x v="1218"/>
    <n v="112600420"/>
    <n v="8812"/>
    <s v="FORMS"/>
    <s v="QUEIMADO"/>
    <s v="DESCARGA ATMOSFÉRICA"/>
    <s v="QUEIMADO"/>
    <s v="DESCARGA ATMOSFÉRICA"/>
    <s v="MC - SUBSTITUIÇÃO DE TRANSFORMADOR"/>
    <n v="1302591"/>
    <n v="2026"/>
    <s v="COI"/>
    <s v="DOLP-RD-PA"/>
    <s v="AL03101271"/>
    <n v="5724423271"/>
    <x v="142"/>
    <m/>
    <n v="777328"/>
    <n v="8869058"/>
    <s v="190-13643666"/>
    <s v="EMERGENCIAL"/>
    <s v="SS ATENDIDA"/>
    <x v="1218"/>
    <d v="2026-01-28T12:45:00"/>
    <d v="2026-01-30T21:02:24"/>
    <s v="BLOCO TRANSFORMADOR DE DISTRIBUIÇÃO"/>
    <s v="PORTO NACIONAL"/>
    <s v="ASTROGILDO PIRES BERNARDO"/>
    <s v="URBANO"/>
    <s v="FORMS SUBST DE TRANSFORMADOR"/>
    <s v="TRAFO 5724423271 QUEIMADO.POTÊNCIA: 45 KVATENSÃO: 13,8 KVPARA RAIO: DANIFICADOLOCAL: QUADRA 1 LOTE 49 - LOTEAMENTO FLORENÇA - LUZIMENGUES."/>
    <n v="75"/>
    <n v="45"/>
    <s v="45"/>
    <d v="2026-07-21T19:08:30"/>
    <m/>
    <m/>
    <m/>
  </r>
  <r>
    <s v="ETO-RD-AR 00870/2026"/>
    <x v="1219"/>
    <n v="612600531"/>
    <n v="8812"/>
    <s v="FORMS"/>
    <s v="QUEIMADO"/>
    <s v="DESCARGA ATMOSFÉRICA"/>
    <s v="QUEIMADO"/>
    <s v="DESCARGA ATMOSFÉRICA"/>
    <s v="MC - SUBSTITUIÇÃO DE TRANSFORMADOR"/>
    <n v="1345591"/>
    <n v="2026"/>
    <s v="COI"/>
    <s v="ETO-RD-AR"/>
    <s v="LD02010004"/>
    <n v="5724871053"/>
    <x v="87"/>
    <m/>
    <n v="802507"/>
    <n v="9244505"/>
    <s v="190-13660023"/>
    <s v="EMERGENCIAL"/>
    <s v="SS ATENDIDA"/>
    <x v="1219"/>
    <d v="2026-05-17T15:20:00"/>
    <d v="2026-05-19T16:51:21"/>
    <s v="BLOCO TRANSFORMADOR DE DISTRIBUIÇÃO"/>
    <s v="PIRAQUE"/>
    <s v="STANLEY APARECIDO DO CARMO"/>
    <s v="RURAL"/>
    <s v="FORMS SUBST DE TRANSFORMADOR"/>
    <s v="Trafo 5724871053 queimado Potencia: 15 KVATensão:34,5 KVPara raio: Queimado Acesso: CamionetaEquipe: 004op22 (63)99270-0930"/>
    <n v="15"/>
    <n v="15"/>
    <s v="15 KVA"/>
    <d v="2026-07-21T19:08:30"/>
    <m/>
    <m/>
    <m/>
  </r>
  <r>
    <s v="ETO-RD-AG 00285/2026"/>
    <x v="1220"/>
    <n v="662600181"/>
    <n v="8812"/>
    <s v="FORMS"/>
    <s v="QUEIMADO"/>
    <s v="DESCARGA ATMOSFÉRICA"/>
    <s v="QUEIMADO"/>
    <s v="DESCARGA ATMOSFÉRICA"/>
    <s v="MC - SUBSTITUIÇÃO DE TRANSFORMADOR"/>
    <n v="1320403"/>
    <n v="2026"/>
    <s v="COI"/>
    <s v="ETO-RD-AG"/>
    <s v="LD01076103"/>
    <n v="5724971238"/>
    <x v="64"/>
    <m/>
    <n v="881074"/>
    <n v="9381334"/>
    <s v="190-59579448"/>
    <s v="EMERGENCIAL"/>
    <s v="SS ATENDIDA"/>
    <x v="1220"/>
    <d v="2026-03-16T12:26:45"/>
    <d v="2026-03-18T17:21:24"/>
    <s v="BLOCO TRANSFORMADOR DE DISTRIBUIÇÃO"/>
    <s v="SAO MIGUEL DO TOCANTINS"/>
    <s v="GERALDO JOSE DE FARIA"/>
    <s v="RURAL"/>
    <s v="FORMS SUBST DE TRANSFORMADOR"/>
    <s v="TRAFO QUEIMADO DE 25KVA DA 19.9. ACESSO LIVRRE. PARA RAIOS QUEIMADO. 19 CLIENTES PENALIZADOS."/>
    <n v="25"/>
    <n v="25"/>
    <s v="25"/>
    <d v="2026-07-21T19:08:30"/>
    <m/>
    <m/>
    <m/>
  </r>
  <r>
    <s v="ETO-RD-GR 00379/2026"/>
    <x v="1221"/>
    <n v="712600269"/>
    <n v="8812"/>
    <s v="FORMS"/>
    <s v="QUEIMADO"/>
    <s v="DESCARGA ATMOSFÉRICA"/>
    <s v="QUEIMADO"/>
    <s v="DESCARGA ATMOSFÉRICA"/>
    <s v="MC - SUBSTITUIÇÃO DE TRANSFORMADOR"/>
    <n v="1323542"/>
    <n v="2026"/>
    <s v="COI"/>
    <s v="ETO-RD-GR"/>
    <s v="LD02022033"/>
    <n v="5724989087"/>
    <x v="12"/>
    <m/>
    <n v="740916"/>
    <n v="8998383"/>
    <s v="190-13705613"/>
    <s v="EMERGENCIAL"/>
    <s v="SS ATENDIDA"/>
    <x v="1221"/>
    <d v="2026-03-26T12:35:00"/>
    <d v="2026-03-28T18:12:32"/>
    <s v="BLOCO TRANSFORMADOR DE DISTRIBUIÇÃO"/>
    <s v="GOIANORTE"/>
    <s v="SIRDEIS ALVES MONTEIRO"/>
    <s v="RURAL"/>
    <s v="FORMS SUBST DE TRANSFORMADOR"/>
    <s v="trafo 5724989087 queimado"/>
    <n v="15"/>
    <n v="15"/>
    <s v="15kva"/>
    <d v="2026-07-21T19:08:30"/>
    <m/>
    <m/>
    <m/>
  </r>
  <r>
    <s v="ETO-RD-DP 00026/2026"/>
    <x v="1222"/>
    <n v="512600016"/>
    <n v="8812"/>
    <s v="FORMS"/>
    <s v="QUEIMADO"/>
    <s v="DESCARGA ATMOSFÉRICA"/>
    <s v="QUEIMADO"/>
    <s v="DESCARGA ATMOSFÉRICA"/>
    <s v="MC - SUBSTITUIÇÃO DE TRANSFORMADOR"/>
    <n v="1280178"/>
    <n v="2026"/>
    <s v="COI"/>
    <s v="ETO-RD-DP"/>
    <s v="LD06002091"/>
    <n v="5725003091"/>
    <x v="100"/>
    <m/>
    <n v="902550"/>
    <n v="8753144"/>
    <s v="190-13711327"/>
    <s v="EMERGENCIAL"/>
    <s v="SS ATENDIDA"/>
    <x v="1222"/>
    <d v="2026-01-07T10:20:00"/>
    <d v="2026-01-08T15:27:28"/>
    <s v="BLOCO TRANSFORMADOR DE DISTRIBUIÇÃO"/>
    <s v="ALMAS"/>
    <s v="VINICIUS DE MORAIS NERY"/>
    <s v="RURAL"/>
    <s v="FORMS SUBST DE TRANSFORMADOR"/>
    <s v="segue ss para substituiçao de trafo 5725003091queimado trafo de 15kva tensao 34,5kv para raio queimado acesso livre com equipe de manutencao , na rural de ALMASIND FAZENDA SAO FRANCISCO, 0 - LPT"/>
    <n v="15"/>
    <n v="15"/>
    <s v="15kva"/>
    <d v="2026-07-21T19:08:30"/>
    <m/>
    <m/>
    <m/>
  </r>
  <r>
    <s v="DG-RD-PO 00321/2026"/>
    <x v="1223"/>
    <n v="312600254"/>
    <n v="8812"/>
    <s v="FORMS"/>
    <s v="QUEIMADO"/>
    <s v="DESCARGA ATMOSFÉRICA"/>
    <m/>
    <m/>
    <s v="MC - SUBSTITUIÇÃO DE TRANSFORMADOR"/>
    <n v="1331663"/>
    <n v="2026"/>
    <s v="COI"/>
    <s v="DG-RD-PO"/>
    <s v="LD02072001"/>
    <n v="5725253152"/>
    <x v="20"/>
    <m/>
    <n v="790713"/>
    <n v="8745849"/>
    <s v="190-13693585"/>
    <s v="EMERGENCIAL"/>
    <s v="SS ATENDIDA"/>
    <x v="1223"/>
    <d v="2026-04-10T11:27:00"/>
    <d v="2026-04-12T11:21:20"/>
    <s v="BLOCO TRANSFORMADOR DE DISTRIBUIÇÃO"/>
    <s v="SANTA ROSA DO TOCANTINS"/>
    <s v="HERBSON DE AMORIM GOMES"/>
    <s v="RURAL"/>
    <s v="FORMS SUBST DE TRANSFORMADOR"/>
    <s v="SS para trafo 5725253152 e para raio queimado POTENCIA: 15KVA 199KVACESSO: CAMINHONETE"/>
    <n v="15"/>
    <n v="15"/>
    <s v="15KVA"/>
    <d v="2026-07-21T19:08:30"/>
    <m/>
    <m/>
    <m/>
  </r>
  <r>
    <s v="ENC-RD-PS 00221/2026"/>
    <x v="1224"/>
    <n v="212600207"/>
    <n v="8812"/>
    <s v="FORMS"/>
    <s v="QUEIMADO"/>
    <s v="DESCARGA ATMOSFÉRICA"/>
    <s v="QUEIMADO"/>
    <s v="DESCARGA ATMOSFÉRICA"/>
    <s v="MC - SUBSTITUIÇÃO DE TRANSFORMADOR"/>
    <n v="1312841"/>
    <n v="2026"/>
    <s v="COI"/>
    <s v="ENC-RD-PS"/>
    <s v="LD04062013"/>
    <n v="5725331084"/>
    <x v="13"/>
    <m/>
    <n v="689212"/>
    <n v="8925404"/>
    <s v="190-13708309"/>
    <s v="EMERGENCIAL"/>
    <s v="SS ATENDIDA"/>
    <x v="1224"/>
    <d v="2026-02-13T16:28:00"/>
    <d v="2026-02-15T14:08:36"/>
    <s v="BLOCO TRANSFORMADOR DE DISTRIBUIÇÃO"/>
    <s v="DIVINOPOLIS DO TOCANTINS"/>
    <s v="EVA RAIANE CASTELO BONFIM DA S"/>
    <s v="RURAL"/>
    <s v="FORMS SUBST DE TRANSFORMADOR"/>
    <s v="5725331084 15kva caminhonete"/>
    <n v="15"/>
    <n v="15"/>
    <s v="15kva"/>
    <d v="2026-07-21T19:08:30"/>
    <m/>
    <m/>
    <m/>
  </r>
  <r>
    <s v="ETO-RD-AR 00659/2026"/>
    <x v="1225"/>
    <n v="612600389"/>
    <n v="8812"/>
    <s v="FORMS"/>
    <s v="QUEIMADO"/>
    <s v="DESCARGA ATMOSFÉRICA"/>
    <s v="QUEIMADO"/>
    <s v="DESCARGA ATMOSFÉRICA"/>
    <s v="MC - SUBSTITUIÇÃO DE TRANSFORMADOR"/>
    <n v="1331273"/>
    <n v="2026"/>
    <s v="COI"/>
    <s v="ETO-RD-AR"/>
    <s v="LD03010004"/>
    <n v="5725441040"/>
    <x v="18"/>
    <m/>
    <n v="778875"/>
    <n v="9217375"/>
    <s v="190-13659651"/>
    <s v="EMERGENCIAL"/>
    <s v="SS ATENDIDA"/>
    <x v="1225"/>
    <d v="2026-04-10T23:56:00"/>
    <d v="2026-04-13T13:32:17"/>
    <s v="BLOCO TRANSFORMADOR DE DISTRIBUIÇÃO"/>
    <s v="ARAGOMINAS"/>
    <s v="GUILHERME BORGES DE OLIVEIRA"/>
    <s v="RURAL"/>
    <s v="FORMS SUBST DE TRANSFORMADOR"/>
    <s v="5725441040 15KVA 34.5KV E PARA RAIO QUEIMADOACESSO PARA CAMINHONETE"/>
    <n v="15"/>
    <n v="15"/>
    <s v="15KVA"/>
    <d v="2026-07-21T19:08:30"/>
    <m/>
    <m/>
    <m/>
  </r>
  <r>
    <s v="ETO-RD-GR 00019/2026"/>
    <x v="1226"/>
    <n v="712600021"/>
    <n v="8812"/>
    <s v="FORMS"/>
    <s v="QUEIMADO"/>
    <s v="DESCARGA ATMOSFÉRICA"/>
    <s v="QUEIMADO"/>
    <s v="NÃO IDENTIFICADO"/>
    <s v="MC - SUBSTITUIÇÃO DE TRANSFORMADOR"/>
    <n v="1280055"/>
    <n v="2026"/>
    <s v="COI"/>
    <s v="ETO-RD-GR"/>
    <s v="LD02020023"/>
    <n v="5725631066"/>
    <x v="37"/>
    <m/>
    <n v="799542"/>
    <n v="9095809"/>
    <s v="190-13688238"/>
    <s v="EMERGENCIAL"/>
    <s v="SS ATENDIDA"/>
    <x v="1226"/>
    <d v="2026-01-07T16:52:56"/>
    <d v="2026-01-07T17:16:41"/>
    <s v="BLOCO TRANSFORMADOR DE DISTRIBUIÇÃO"/>
    <s v="TUPIRATINS"/>
    <s v="MAIKOM DOUGLAS DA SILVA"/>
    <s v="RURAL"/>
    <s v="FORMS SUBST DE TRANSFORMADOR"/>
    <s v="Boa tarde,Favor enviar manutenção para substituir trafo queimado 5725631066"/>
    <n v="25"/>
    <n v="25"/>
    <s v="25"/>
    <d v="2026-07-21T19:08:30"/>
    <m/>
    <m/>
    <m/>
  </r>
  <r>
    <s v="ETO-RD-PA 00187/2026"/>
    <x v="1227"/>
    <n v="212600376"/>
    <n v="8812"/>
    <s v="FORMS"/>
    <s v="QUEIMADO"/>
    <s v="NÃO IDENTIFICADO"/>
    <s v="QUEIMADO"/>
    <s v="NÃO IDENTIFICADO"/>
    <s v="MC - SUBSTITUIÇÃO DE TRANSFORMADOR"/>
    <n v="1327826"/>
    <n v="2026"/>
    <s v="COI"/>
    <s v="ETO-RD-PA"/>
    <s v="AL07059122"/>
    <n v="5725809122"/>
    <x v="147"/>
    <m/>
    <n v="795094"/>
    <n v="8867611"/>
    <s v="190-13652710"/>
    <s v="EMERGENCIAL"/>
    <s v="SS ATENDIDA"/>
    <x v="1227"/>
    <d v="2026-03-18T18:00:00"/>
    <d v="2026-03-21T11:14:49"/>
    <s v="BLOCO TRANSFORMADOR DE DISTRIBUIÇÃO"/>
    <s v="PALMAS"/>
    <s v="JORGE BOAZ FERREIRA SOUSA DA S"/>
    <s v="RURAL"/>
    <s v="FORMS SUBST DE TRANSFORMADOR"/>
    <s v="Segue SS para atendimento com equipe de manutenção , substituir trafo QUEIMADO 5725809122 na RDU de palmas  , acesso livre , tensão 13,8 , potencia 112,5 , para-raio queimado"/>
    <n v="150"/>
    <n v="1125"/>
    <s v="112,5"/>
    <d v="2026-07-21T19:08:30"/>
    <m/>
    <m/>
    <m/>
  </r>
  <r>
    <s v="ETO-RD-DP 00128/2026"/>
    <x v="1228"/>
    <n v="512600085"/>
    <n v="8812"/>
    <s v="FORMS"/>
    <s v="QUEIMADO"/>
    <s v="DESCARGA ATMOSFÉRICA"/>
    <s v="QUEIMADO"/>
    <s v="DESCARGA ATMOSFÉRICA"/>
    <s v="MC - SUBSTITUIÇÃO DE TRANSFORMADOR"/>
    <n v="1314111"/>
    <n v="2026"/>
    <s v="COI"/>
    <s v="ETO-RD-DP"/>
    <s v="LD01414027"/>
    <n v="5726149027"/>
    <x v="67"/>
    <m/>
    <n v="967132"/>
    <n v="8647223"/>
    <s v="190-13654054"/>
    <s v="EMERGENCIAL"/>
    <s v="SS ATENDIDA"/>
    <x v="1228"/>
    <d v="2026-02-21T13:33:14"/>
    <d v="2026-02-22T21:07:42"/>
    <s v="BLOCO TRANSFORMADOR DE DISTRIBUIÇÃO"/>
    <s v="PONTE ALTA DO BOM JESUS"/>
    <s v="GILMAR VIEIRA DE SOUSA"/>
    <s v="RURAL"/>
    <s v="FORMS SUBST DE TRANSFORMADOR"/>
    <s v="Foi constatado Trafo 5726149027 15kva 19,9kv e para-raios Queimados"/>
    <n v="15"/>
    <n v="15"/>
    <s v="15kva"/>
    <d v="2026-07-21T19:08:30"/>
    <m/>
    <m/>
    <m/>
  </r>
  <r>
    <s v="DOLP-RD-PA 00034/2026"/>
    <x v="1229"/>
    <n v="112600103"/>
    <n v="8812"/>
    <s v="FORMS"/>
    <s v="QUEIMADO"/>
    <s v="NÃO IDENTIFICADO"/>
    <s v="QUEIMADO"/>
    <s v="NÃO IDENTIFICADO"/>
    <s v="MC - SUBSTITUIÇÃO DE TRANSFORMADOR"/>
    <n v="1280855"/>
    <n v="2026"/>
    <s v="COI"/>
    <s v="DOLP-RD-PA"/>
    <s v="LD01059122"/>
    <n v="5727478070"/>
    <x v="65"/>
    <m/>
    <n v="911931"/>
    <n v="8896684"/>
    <s v="190-13679994"/>
    <s v="EMERGENCIAL"/>
    <s v="SS ATENDIDA"/>
    <x v="1229"/>
    <d v="2026-01-09T18:20:00"/>
    <d v="2026-01-11T22:04:29"/>
    <s v="BLOCO TRANSFORMADOR DE DISTRIBUIÇÃO"/>
    <s v="RIO SONO"/>
    <s v="JORGE BOAZ FERREIRA SOUSA DA S"/>
    <s v="RURAL"/>
    <s v="FORMS SUBST DE TRANSFORMADOR"/>
    <s v="Segue SS para atendimento com equipe de manutenção , substituir trafo 5727478070 queimado na RDR de Rio Sono , acesso livre , tensão 34,5 , pára-raio queimado , potencia 30 kva"/>
    <n v="45"/>
    <n v="30"/>
    <s v="30 KVA "/>
    <d v="2026-07-21T19:08:30"/>
    <m/>
    <m/>
    <m/>
  </r>
  <r>
    <s v="DOLP-RD-PA 00164/2026"/>
    <x v="1230"/>
    <n v="112600180"/>
    <n v="8812"/>
    <s v="FORMS"/>
    <s v="QUEIMADO"/>
    <s v="NÃO IDENTIFICADO"/>
    <s v="QUEIMADO"/>
    <s v="NÃO IDENTIFICADO"/>
    <s v="MC - SUBSTITUIÇÃO DE TRANSFORMADOR"/>
    <n v="1305912"/>
    <n v="2026"/>
    <s v="COI"/>
    <s v="DOLP-RD-PA"/>
    <s v="LD01059122"/>
    <n v="5727558083"/>
    <x v="65"/>
    <m/>
    <n v="838199"/>
    <n v="8900408"/>
    <s v="190-13648743"/>
    <s v="EMERGENCIAL"/>
    <s v="SS ATENDIDA"/>
    <x v="1230"/>
    <d v="2026-02-01T17:25:00"/>
    <d v="2026-02-03T12:07:58"/>
    <s v="BLOCO TRANSFORMADOR DE DISTRIBUIÇÃO"/>
    <s v="APARECIDA DO RIO NEGRO"/>
    <s v="JORGE BOAZ FERREIRA SOUSA DA S"/>
    <s v="RURAL"/>
    <s v="FORMS SUBST DE TRANSFORMADOR"/>
    <s v="Segue SS para atendimento com equipe de manutenção substituir trafo 5727558083 queimado na RDR de aparecida do rio negro , acesso para CAMIONETE , tensão 34,5 , potencia 15 kva , para - raio queimado"/>
    <n v="15"/>
    <n v="15"/>
    <s v="15 kva "/>
    <d v="2026-07-21T19:08:30"/>
    <m/>
    <m/>
    <m/>
  </r>
  <r>
    <s v="DOLP-RD-PA 00160/2026"/>
    <x v="1231"/>
    <n v="112600173"/>
    <n v="8812"/>
    <s v="FORMS"/>
    <s v="QUEIMADO"/>
    <s v="DESCARGA ATMOSFÉRICA"/>
    <s v="QUEIMADO"/>
    <s v="DESCARGA ATMOSFÉRICA"/>
    <s v="MC - SUBSTITUIÇÃO DE TRANSFORMADOR"/>
    <n v="1305687"/>
    <n v="2026"/>
    <s v="COI"/>
    <s v="DOLP-RD-PA"/>
    <s v="LD03046026"/>
    <n v="5727565092"/>
    <x v="14"/>
    <m/>
    <n v="912603"/>
    <n v="8873102"/>
    <s v="190-13702879"/>
    <s v="EMERGENCIAL"/>
    <s v="SS ATENDIDA"/>
    <x v="1231"/>
    <d v="2026-01-31T20:54:00"/>
    <d v="2026-02-02T21:13:11"/>
    <s v="BLOCO TRANSFORMADOR DE DISTRIBUIÇÃO"/>
    <s v="NOVO ACORDO"/>
    <s v="CLEONE PEREIRA DE SOUZA LIMA"/>
    <s v="RURAL"/>
    <s v="FORMS SUBST DE TRANSFORMADOR"/>
    <s v="Tr 5727565092 de 15kVA e para raio estão queimados, acesso bom para caminhonete;"/>
    <n v="15"/>
    <n v="15"/>
    <s v="15kva"/>
    <d v="2026-07-21T19:08:30"/>
    <m/>
    <m/>
    <m/>
  </r>
  <r>
    <s v="DOLP-RD-PA 00424/2026"/>
    <x v="1232"/>
    <n v="112600368"/>
    <n v="8812"/>
    <s v="FORMS"/>
    <s v="QUEIMADO"/>
    <s v="NÃO IDENTIFICADO"/>
    <s v="QUEIMADO"/>
    <s v="SOBRECARGA"/>
    <s v="MC - SUBSTITUIÇÃO DE TRANSFORMADOR"/>
    <n v="1329532"/>
    <n v="2026"/>
    <s v="COI"/>
    <s v="DOLP-RD-PA"/>
    <s v="LD02059122"/>
    <n v="5727586083"/>
    <x v="19"/>
    <m/>
    <n v="813953"/>
    <n v="8885853"/>
    <s v="190-13709160"/>
    <s v="EMERGENCIAL"/>
    <s v="SS ATENDIDA"/>
    <x v="1232"/>
    <d v="2026-04-08T12:54:00"/>
    <d v="2026-04-10T11:34:17"/>
    <s v="BLOCO TRANSFORMADOR DE DISTRIBUIÇÃO"/>
    <s v="APARECIDA DO RIO NEGRO"/>
    <s v="JOAO PAULO VASCONCELOS MARINHO"/>
    <s v="RURAL"/>
    <s v="FORMS SUBST DE TRANSFORMADOR"/>
    <s v="segue ss de 01 trafo de 15 kvar da rede de 34.500kv e 01 para raio queimado para ser subistituido pela equipe de manutencão cliente penalizado 03 equipe que atendeu 083op01 cel, 63992410353/984566669/992188010 acesso somentepara caminhonete favor agilizar o atendimento"/>
    <n v="15"/>
    <n v="15"/>
    <s v="15 kvar "/>
    <d v="2026-07-21T19:08:30"/>
    <m/>
    <m/>
    <m/>
  </r>
  <r>
    <s v="ENC-RD-PS 00435/2026"/>
    <x v="1233"/>
    <n v="212600392"/>
    <n v="8812"/>
    <s v="FORMS"/>
    <s v="QUEIMADO"/>
    <s v="DESCARGA ATMOSFÉRICA"/>
    <s v="QUEIMADO"/>
    <s v="DESCARGA ATMOSFÉRICA"/>
    <s v="MC - SUBSTITUIÇÃO DE TRANSFORMADOR"/>
    <n v="1329374"/>
    <n v="2026"/>
    <s v="COI"/>
    <s v="ENC-RD-PS"/>
    <s v="LD06047073"/>
    <n v="5727671110"/>
    <x v="5"/>
    <m/>
    <n v="638495"/>
    <n v="8792573"/>
    <s v="190-13682418"/>
    <s v="EMERGENCIAL"/>
    <s v="SS ATENDIDA"/>
    <x v="1233"/>
    <d v="2026-04-06T16:58:00"/>
    <d v="2026-04-08T16:20:40"/>
    <s v="BLOCO TRANSFORMADOR DE DISTRIBUIÇÃO"/>
    <s v="SANTA RITA DO TOCANTINS"/>
    <s v="Felipe Batista Ferrreira"/>
    <s v="RURAL"/>
    <s v="FORMS SUBST DE TRANSFORMADOR"/>
    <s v="TR 5727671110112,5KVAPARA RAIO DANIFICADO TENSAO 34500ACESSO PARA CAMINHAO 073OP01 ESTEVE NO LOCAL"/>
    <n v="75"/>
    <n v="1125"/>
    <s v="34500_x000d__x000a_"/>
    <d v="2026-07-21T19:08:30"/>
    <m/>
    <m/>
    <m/>
  </r>
  <r>
    <s v="ENC-RD-PS 00261/2026"/>
    <x v="1234"/>
    <n v="212600233"/>
    <n v="8812"/>
    <s v="FORMS"/>
    <s v="QUEIMADO"/>
    <s v="DESCARGA ATMOSFÉRICA"/>
    <s v="QUEIMADO"/>
    <s v="DESCARGA ATMOSFÉRICA"/>
    <s v="MC - SUBSTITUIÇÃO DE TRANSFORMADOR"/>
    <n v="1314468"/>
    <n v="2026"/>
    <s v="COI"/>
    <s v="ENC-RD-PS"/>
    <s v="LD02050008"/>
    <n v="5727681008"/>
    <x v="10"/>
    <m/>
    <n v="752029"/>
    <n v="8976067"/>
    <s v="190-13717743"/>
    <s v="EMERGENCIAL"/>
    <s v="SS ATENDIDA"/>
    <x v="1234"/>
    <d v="2026-02-21T16:09:00"/>
    <d v="2026-02-23T18:49:43"/>
    <s v="BLOCO TRANSFORMADOR DE DISTRIBUIÇÃO"/>
    <s v="MIRANORTE"/>
    <s v="Leonardo Oliveira Bezerra Mato"/>
    <s v="RURAL"/>
    <s v="FORMS SUBST DE TRANSFORMADOR"/>
    <s v="SEGUE SS DE TRAFO 5727681008 QUEIMADO PARA DEVIDAS TRATIVASCOM EQUIPE DE MANUTENÇÃOPOTENCIA:15 KVA TENSÃO 34,5 KV PARA RAIO: QUEIMADO ACESSO: LIVRE"/>
    <n v="15"/>
    <n v="15"/>
    <s v="15 KVA "/>
    <d v="2026-07-21T19:08:30"/>
    <m/>
    <m/>
    <m/>
  </r>
  <r>
    <s v="DG-RD-PO 00098/2026"/>
    <x v="1235"/>
    <n v="312600083"/>
    <n v="8812"/>
    <s v="FORMS"/>
    <s v="QUEIMADO"/>
    <s v="DESCARGA ATMOSFÉRICA"/>
    <m/>
    <m/>
    <s v="MC - SUBSTITUIÇÃO DE TRANSFORMADOR"/>
    <n v="1298336"/>
    <n v="2026"/>
    <s v="COI"/>
    <s v="DG-RD-PO"/>
    <s v="LD02072001"/>
    <n v="5727802152"/>
    <x v="20"/>
    <m/>
    <n v="822881"/>
    <n v="8718422"/>
    <s v="190-13679859"/>
    <s v="EMERGENCIAL"/>
    <s v="SS ATENDIDA"/>
    <x v="1235"/>
    <d v="2026-01-25T14:09:00"/>
    <d v="2026-01-26T18:53:03"/>
    <s v="BLOCO TRANSFORMADOR DE DISTRIBUIÇÃO"/>
    <s v="SANTA ROSA DO TOCANTINS"/>
    <s v="Wilmar Lucas Rodrigues Noleto"/>
    <s v="RURAL"/>
    <s v="FORMS SUBST DE TRANSFORMADOR"/>
    <s v="SEGUE SS DE TRAFO QUEIMADO NA RDR DE SANTA ROSA, TRAFO DE 15KVA NA REDE DE 19.9KV, PARA RAIOS QUEIMADOS E ACESSO LIVRE PARA MANUNTENÇÃO"/>
    <n v="15"/>
    <n v="15"/>
    <s v="15KVA"/>
    <d v="2026-07-21T19:08:30"/>
    <m/>
    <m/>
    <m/>
  </r>
  <r>
    <s v="ENC-RD-PS 00465/2026"/>
    <x v="1236"/>
    <n v="212600426"/>
    <n v="25962"/>
    <s v="FORMS"/>
    <s v="QUEIMADO"/>
    <s v="VAZAMENTO DE ÓLEO"/>
    <s v="QUEIMADO"/>
    <s v="VAZAMENTO DE ÓLEO"/>
    <s v="MC - SUBSTITUIÇÃO DE TRANSFORMADOR"/>
    <n v="1335031"/>
    <n v="2026"/>
    <s v="COI"/>
    <s v="ENC-RD-PS"/>
    <s v="LD05050008"/>
    <n v="5727832007"/>
    <x v="97"/>
    <m/>
    <n v="775529"/>
    <n v="8912944"/>
    <s v="190-13686464"/>
    <s v="EMERGENCIAL"/>
    <s v="SS ATENDIDA"/>
    <x v="1236"/>
    <d v="2026-04-21T15:40:00"/>
    <d v="2026-04-22T20:54:45"/>
    <s v="BLOCO TRANSFORMADOR DE DISTRIBUIÇÃO"/>
    <s v="MIRACEMA DO TOCANTINS"/>
    <s v="JORGE BOAZ FERREIRA SOUSA DA S"/>
    <s v="RURAL"/>
    <s v="FORMS SUBST DE TRANSFORMADOR"/>
    <s v="Segue SS para atendimento com equipe de manutenção , substituir trafo 5727832007 queimado na RDR de miracema , acesso livre , potencia 15 kva , tensão 19,9 , para-raio queimado"/>
    <n v="15"/>
    <n v="15"/>
    <s v="15 kva"/>
    <d v="2026-07-21T19:08:30"/>
    <m/>
    <m/>
    <m/>
  </r>
  <r>
    <s v="DG-RD-PO 00203/2026"/>
    <x v="1237"/>
    <n v="312600160"/>
    <n v="8812"/>
    <s v="FORMS"/>
    <s v="QUEIMADO"/>
    <s v="DESCARGA ATMOSFÉRICA"/>
    <s v="QUEIMADO"/>
    <s v="DESCARGA ATMOSFÉRICA"/>
    <s v="MC - SUBSTITUIÇÃO DE TRANSFORMADOR"/>
    <n v="1313850"/>
    <n v="2026"/>
    <s v="COI"/>
    <s v="DG-RD-PO"/>
    <s v="LD01056046"/>
    <n v="5727954105"/>
    <x v="4"/>
    <m/>
    <n v="730444"/>
    <n v="8818165"/>
    <s v="190-12312695"/>
    <s v="EMERGENCIAL"/>
    <s v="SS ATENDIDA"/>
    <x v="1237"/>
    <d v="2026-02-19T15:46:00"/>
    <d v="2026-02-21T18:29:20"/>
    <s v="BLOCO TRANSFORMADOR DE DISTRIBUIÇÃO"/>
    <s v="OLIVEIRA DE FATIMA"/>
    <s v="Leonardo Oliveira Bezerra Mato"/>
    <s v="RURAL"/>
    <s v="FORMS SUBST DE TRANSFORMADOR"/>
    <s v="SEGUE SS DE TRANSFORMADOR 5727954105 QUEIMADO PARA DEVIDAS TRATATIVAS COM EQUIPE DE MANUTENÇÃO.POTENCIA: 15 KVA PARA RAIO: QUEIMADO TENSÃO: 34,5 KVACESSO: LIVRE"/>
    <n v="15"/>
    <n v="15"/>
    <s v="15 KVA "/>
    <d v="2026-07-21T19:08:30"/>
    <m/>
    <m/>
    <m/>
  </r>
  <r>
    <s v="ETO-RD-DP 00074/2026"/>
    <x v="1238"/>
    <n v="512600070"/>
    <n v="8812"/>
    <s v="FORMS"/>
    <s v="QUEIMADO"/>
    <s v="DESCARGA ATMOSFÉRICA"/>
    <s v="QUEIMADO"/>
    <s v="DESCARGA ATMOSFÉRICA"/>
    <s v="MC - SUBSTITUIÇÃO DE TRANSFORMADOR"/>
    <n v="1301243"/>
    <n v="2026"/>
    <s v="COI"/>
    <s v="ETO-RD-DP"/>
    <s v="LD01110005"/>
    <n v="5728116072"/>
    <x v="105"/>
    <m/>
    <n v="923617"/>
    <n v="8634453"/>
    <s v="190-13694058"/>
    <s v="EMERGENCIAL"/>
    <s v="SS ATENDIDA"/>
    <x v="1238"/>
    <d v="2026-01-27T19:33:55"/>
    <d v="2026-01-29T18:25:23"/>
    <s v="BLOCO TRANSFORMADOR DE DISTRIBUIÇÃO"/>
    <s v="CONCEICAO DO TOCANTINS"/>
    <s v="GERALDO JOSE DE FARIA"/>
    <s v="RURAL"/>
    <s v="FORMS SUBST DE TRANSFORMADOR"/>
    <s v="TRAFO QUEIMADO DE 15KVA NA TENSAO 19,9 E O PARA REIO TAMBEM QUEIMADO E O ACESSO LIVRE PRA CAMIONENTA E CAMINHAO. 01 CLIENTE PENALIZADO."/>
    <n v="15"/>
    <n v="15"/>
    <s v="15"/>
    <d v="2026-07-21T19:08:30"/>
    <m/>
    <m/>
    <m/>
  </r>
  <r>
    <s v="DG-RD-PO 00108/2026"/>
    <x v="1239"/>
    <n v="312600091"/>
    <n v="8812"/>
    <s v="FORMS"/>
    <s v="QUEIMADO"/>
    <s v="DESCARGA ATMOSFÉRICA"/>
    <m/>
    <m/>
    <s v="MC - SUBSTITUIÇÃO DE TRANSFORMADOR"/>
    <n v="1302604"/>
    <n v="2026"/>
    <s v="COI"/>
    <s v="DG-RD-PO"/>
    <s v="LD02072001"/>
    <n v="5728176096"/>
    <x v="20"/>
    <m/>
    <n v="863799"/>
    <n v="8773636"/>
    <s v="190-13667748"/>
    <s v="EMERGENCIAL"/>
    <s v="SS ATENDIDA"/>
    <x v="1239"/>
    <d v="2026-01-26T14:36:00"/>
    <d v="2026-01-28T13:46:39"/>
    <s v="BLOCO TRANSFORMADOR DE DISTRIBUIÇÃO"/>
    <s v="PINDORAMA DO TOCANTINS"/>
    <s v="JANES FERREIRA DA SILVA"/>
    <s v="RURAL"/>
    <s v="FORMS SUBST DE TRANSFORMADOR"/>
    <s v="Boa tarde,Segue ss PARA SUBSTITUIÇÃO DE TRAFO"/>
    <n v="15"/>
    <n v="15"/>
    <s v="15"/>
    <d v="2026-07-21T19:08:30"/>
    <m/>
    <m/>
    <m/>
  </r>
  <r>
    <s v="DG-RD-PO 00219/2026"/>
    <x v="1240"/>
    <n v="312600193"/>
    <n v="8812"/>
    <s v="FORMS"/>
    <s v="QUEIMADO"/>
    <s v="DESCARGA ATMOSFÉRICA"/>
    <m/>
    <m/>
    <s v="MC - FERRAGENS"/>
    <n v="1317087"/>
    <n v="2026"/>
    <s v="COI"/>
    <s v="DG-RD-PO"/>
    <s v="LD03046026"/>
    <n v="5728343257"/>
    <x v="14"/>
    <m/>
    <n v="938682"/>
    <n v="8876917"/>
    <s v="190-13721696"/>
    <s v="EMERGENCIAL"/>
    <s v="SS ATENDIDA"/>
    <x v="1240"/>
    <d v="2026-01-02T19:30:00"/>
    <d v="2026-03-03T20:25:11"/>
    <s v="BLOCO TRANSFORMADOR DE DISTRIBUIÇÃO"/>
    <s v="SAO FELIX DO TOCANTINS"/>
    <s v="SAMUEL PINTO GOMES"/>
    <s v="RURAL"/>
    <s v="FORMS SUBST DE TRANSFORMADOR"/>
    <s v="Trafo 5728343257 de 15kva e para-raio queimado, Tensão 19,9kv, Acesso livre, Local rural de São Felix, Faz. IND FAZENDA BEIRA RIO, 0 - LPT"/>
    <m/>
    <m/>
    <s v="15kva"/>
    <d v="2026-07-21T19:08:30"/>
    <m/>
    <m/>
    <m/>
  </r>
  <r>
    <s v="ETO-RD-GR 00024/2026"/>
    <x v="1241"/>
    <n v="712600028"/>
    <n v="8812"/>
    <s v="FORMS"/>
    <s v="QUEIMADO"/>
    <s v="DESCARGA ATMOSFÉRICA"/>
    <s v="QUEIMADO"/>
    <s v="DESCARGA ATMOSFÉRICA"/>
    <s v="MC - SUBSTITUIÇÃO DE TRANSFORMADOR"/>
    <n v="1278953"/>
    <n v="2026"/>
    <s v="COI"/>
    <s v="ETO-RD-GR"/>
    <s v="LD01065015"/>
    <n v="5728415129"/>
    <x v="50"/>
    <m/>
    <n v="864466"/>
    <n v="9052395"/>
    <s v="190-13643436"/>
    <s v="EMERGENCIAL"/>
    <s v="SS ATENDIDA"/>
    <x v="1241"/>
    <d v="2026-01-07T01:12:00"/>
    <d v="2026-01-08T20:36:03"/>
    <s v="BLOCO TRANSFORMADOR DE DISTRIBUIÇÃO"/>
    <s v="ITACAJA"/>
    <s v="PAULO SERGIO CAETANO FREIRE"/>
    <s v="RURAL"/>
    <s v="FORMS SUBST DE TRANSFORMADOR"/>
    <s v="TRAFO 5728415129 QUEIMADO PARA RAIO TAMBÉM DE 15 KVA NA NA REDE 19,9 KV ACESSO BOM PARA CAMIONETE FOI FEITO TESTE AVAZIO COSTATADO QUEIMADO"/>
    <n v="25"/>
    <n v="15"/>
    <s v="15 KVA "/>
    <d v="2026-07-21T19:08:30"/>
    <m/>
    <m/>
    <m/>
  </r>
  <r>
    <s v="ETO-RD-GR 00153/2026"/>
    <x v="1242"/>
    <n v="712600109"/>
    <n v="8812"/>
    <s v="FORMS"/>
    <s v="QUEIMADO"/>
    <s v="DESCARGA ATMOSFÉRICA"/>
    <s v="QUEIMADO"/>
    <s v="DESCARGA ATMOSFÉRICA"/>
    <s v="MC - SUBSTITUIÇÃO DE TRANSFORMADOR"/>
    <n v="1300274"/>
    <n v="2026"/>
    <s v="COI"/>
    <s v="ETO-RD-GR"/>
    <s v="LD01065015"/>
    <n v="5728426129"/>
    <x v="50"/>
    <m/>
    <n v="893894"/>
    <n v="9042213"/>
    <s v="190-13682615"/>
    <s v="EMERGENCIAL"/>
    <s v="SS ATENDIDA"/>
    <x v="1242"/>
    <d v="2026-02-01T06:10:00"/>
    <d v="2026-02-03T11:02:40"/>
    <s v="BLOCO TRANSFORMADOR DE DISTRIBUIÇÃO"/>
    <s v="ITACAJA"/>
    <s v="STANLEY APARECIDO DO CARMO"/>
    <s v="RURAL"/>
    <s v="FORMS SUBST DE TRANSFORMADOR"/>
    <s v="Trafo: 5728426129 Queimado Potencia: 15 KVATensão: 34,5 KVPara raio: queimado Acesso:Camioneta      Equipe: 078op02 (63)98422-6229Obs.: chave do trafo 5719433078 esta com ponto quente leva uma chave fuzivel completa 34,5 KV"/>
    <n v="15"/>
    <n v="15"/>
    <s v="15 KVA"/>
    <d v="2026-07-21T19:08:30"/>
    <m/>
    <m/>
    <m/>
  </r>
  <r>
    <s v="ETO-RD-GR 00048/2026"/>
    <x v="1243"/>
    <n v="712600043"/>
    <n v="8812"/>
    <s v="FORMS"/>
    <s v="QUEIMADO"/>
    <s v="DESCARGA ATMOSFÉRICA"/>
    <s v="QUEIMADO"/>
    <s v="DESCARGA ATMOSFÉRICA"/>
    <s v="MC - SUBSTITUIÇÃO DE TRANSFORMADOR"/>
    <n v="1281509"/>
    <n v="2026"/>
    <s v="COI"/>
    <s v="ETO-RD-GR"/>
    <s v="LD01065015"/>
    <n v="5728543227"/>
    <x v="50"/>
    <m/>
    <n v="915587"/>
    <n v="9054181"/>
    <s v="190-13670451"/>
    <s v="EMERGENCIAL"/>
    <s v="SS ATENDIDA"/>
    <x v="1243"/>
    <d v="2026-01-09T16:33:14"/>
    <d v="2026-01-11T18:03:36"/>
    <s v="BLOCO TRANSFORMADOR DE DISTRIBUIÇÃO"/>
    <s v="RECURSOLANDIA"/>
    <s v="STANLEY APARECIDO DO CARMO"/>
    <s v="RURAL"/>
    <s v="FORMS SUBST DE TRANSFORMADOR"/>
    <s v="Trafo: 5728543227 Queimado Potencia: 15 KVATensão: 34,5KVPara raio: queimado Acesso: Camioneta     Equipe: 22op01 (63)99247-2838"/>
    <n v="15"/>
    <n v="15"/>
    <s v="15 KVA"/>
    <d v="2026-07-21T19:08:30"/>
    <m/>
    <m/>
    <m/>
  </r>
  <r>
    <s v="ETO-RD-AR 00309/2026"/>
    <x v="1244"/>
    <n v="612600192"/>
    <n v="8812"/>
    <s v="FORMS"/>
    <s v="QUEIMADO"/>
    <s v="DESCARGA ATMOSFÉRICA"/>
    <s v="QUEIMADO"/>
    <s v="DESCARGA ATMOSFÉRICA"/>
    <s v="MC - SUBSTITUIÇÃO DE TRANSFORMADOR"/>
    <n v="1312825"/>
    <n v="2026"/>
    <s v="MANUT"/>
    <s v="ETO-RD-AR"/>
    <s v="LD05010004"/>
    <n v="5728646022"/>
    <x v="123"/>
    <m/>
    <n v="859754"/>
    <n v="9208405"/>
    <s v="190-15838471"/>
    <s v="EMERGENCIAL"/>
    <s v="SS ATENDIDA"/>
    <x v="1244"/>
    <d v="2026-02-16T14:50:00"/>
    <d v="2026-02-18T11:07:12"/>
    <s v="TRANSFORMADOR DE DISTRIBUIÇÃO ENERGISA 19919Kv"/>
    <s v="BABACULANDIA"/>
    <s v="ERLAN PEREIRA DE SOUSA"/>
    <s v="RURAL"/>
    <s v="FORMS SUBST DE TRANSFORMADOR"/>
    <s v="Trafo 5728646022 queimado 15kvaPara-raio: Queimado tensão: 34,5Acesso: Para caminhonte"/>
    <n v="15"/>
    <n v="15"/>
    <s v="15Kva"/>
    <d v="2026-07-21T19:08:30"/>
    <m/>
    <m/>
    <m/>
  </r>
  <r>
    <s v="DG-RD-PO 00106/2026"/>
    <x v="1245"/>
    <n v="312600090"/>
    <n v="8812"/>
    <s v="FORMS"/>
    <s v="QUEIMADO"/>
    <s v="DESCARGA ATMOSFÉRICA"/>
    <m/>
    <m/>
    <s v="MC - SUBSTITUIÇÃO DE TRANSFORMADOR"/>
    <n v="1302655"/>
    <n v="2026"/>
    <s v="COI"/>
    <s v="DG-RD-PO"/>
    <s v="LD03046026"/>
    <n v="5728738026"/>
    <x v="14"/>
    <m/>
    <n v="868858"/>
    <n v="8785214"/>
    <s v="190-13712233"/>
    <s v="EMERGENCIAL"/>
    <s v="SS ATENDIDA"/>
    <x v="1245"/>
    <d v="2026-01-27T10:42:00"/>
    <d v="2026-01-28T10:18:01"/>
    <s v="BLOCO TRANSFORMADOR DE DISTRIBUIÇÃO"/>
    <s v="PONTE ALTA DO TOCANTINS"/>
    <s v="JANES FERREIRA DA SILVA"/>
    <s v="RURAL"/>
    <s v="FORMS SUBST DE TRANSFORMADOR"/>
    <s v="tr 5728738026 queimado segue SS para substituiçaõ"/>
    <n v="15"/>
    <n v="15"/>
    <s v="10"/>
    <d v="2026-07-21T19:08:30"/>
    <m/>
    <m/>
    <m/>
  </r>
  <r>
    <s v="ETO-RD-AG 00085/2026"/>
    <x v="1246"/>
    <n v="662600055"/>
    <n v="8812"/>
    <s v="FORMS"/>
    <s v="QUEIMADO"/>
    <s v="NÃO IDENTIFICADO"/>
    <s v="QUEIMADO"/>
    <s v="SOBRECARGA"/>
    <s v="MC - SUBSTITUIÇÃO DE TRANSFORMADOR"/>
    <n v="1290859"/>
    <n v="2026"/>
    <s v="COI"/>
    <s v="ETO-RD-AG"/>
    <s v="LD03005098"/>
    <n v="5728879109"/>
    <x v="31"/>
    <m/>
    <n v="851814"/>
    <n v="9288116"/>
    <s v="190-13702474"/>
    <s v="EMERGENCIAL"/>
    <s v="SS ATENDIDA"/>
    <x v="1246"/>
    <d v="2026-01-22T02:27:11"/>
    <d v="2026-01-24T12:38:21"/>
    <s v="BLOCO TRANSFORMADOR DE DISTRIBUIÇÃO"/>
    <s v="SANTA TEREZINHA DO TOCANTINS"/>
    <s v="Wilmar Lucas Rodrigues Noleto"/>
    <s v="RURAL"/>
    <s v="FORMS SUBST DE TRANSFORMADOR"/>
    <s v="SEGUE SS DE TRAFO QUEIMADO NA RDR DE ANGICO, TRAFO DE 15KVA NA REDE DE 19.9KV, PARA RAIO QUEIMADO E ACESSO LIVRE."/>
    <n v="15"/>
    <n v="15"/>
    <s v="15KVA"/>
    <d v="2026-07-21T19:08:30"/>
    <m/>
    <m/>
    <m/>
  </r>
  <r>
    <s v="ETO-RD-GR 00243/2026"/>
    <x v="1247"/>
    <n v="712600157"/>
    <n v="8812"/>
    <s v="FORMS"/>
    <s v="QUEIMADO"/>
    <s v="DESCARGA ATMOSFÉRICA"/>
    <s v="QUEIMADO"/>
    <s v="DESCARGA ATMOSFÉRICA"/>
    <s v="MC - SUBSTITUIÇÃO DE TRANSFORMADOR"/>
    <n v="1312916"/>
    <n v="2026"/>
    <s v="COI"/>
    <s v="ETO-RD-GR"/>
    <s v="LD03038009"/>
    <n v="5729124078"/>
    <x v="8"/>
    <m/>
    <n v="851509"/>
    <n v="9075773"/>
    <s v="190-13716342"/>
    <s v="EMERGENCIAL"/>
    <s v="SS ATENDIDA"/>
    <x v="1247"/>
    <d v="2026-02-17T22:12:44"/>
    <d v="2026-02-19T21:55:55"/>
    <s v="BLOCO TRANSFORMADOR DE DISTRIBUIÇÃO"/>
    <s v="ITACAJA"/>
    <s v="VALERIA DE JESUS BORGES CARVAL"/>
    <s v="RURAL"/>
    <s v="FORMS SUBST DE TRANSFORMADOR"/>
    <s v="trafo queimado 5729124078 - 15KVA - 34,5KV IND FAZENDA BEIRA RIO, cliente MARCONDES CAVALCANTE BRITO - uc 28771947- tel. 63999613385acesso caminhonete - para raio queimado -RDR Itacaja"/>
    <m/>
    <m/>
    <s v="15kva"/>
    <d v="2026-07-21T19:08:30"/>
    <m/>
    <m/>
    <m/>
  </r>
  <r>
    <s v="ETO-RD-DP 00216/2026"/>
    <x v="1248"/>
    <n v="512600127"/>
    <n v="8812"/>
    <s v="FORMS"/>
    <s v="QUEIMADO"/>
    <s v="VAZAMENTO DE ÓLEO"/>
    <s v="QUEIMADO"/>
    <s v="VAZAMENTO DE ÓLEO"/>
    <s v="MC - SUBSTITUIÇÃO DE TRANSFORMADOR"/>
    <n v="1324153"/>
    <n v="2026"/>
    <s v="COI"/>
    <s v="ETO-RD-DP"/>
    <s v="LD02110005"/>
    <n v="5729237005"/>
    <x v="116"/>
    <m/>
    <n v="925571"/>
    <n v="8546515"/>
    <s v="190-15789729"/>
    <s v="EMERGENCIAL"/>
    <s v="SS ATENDIDA"/>
    <x v="1248"/>
    <d v="2026-03-27T13:30:19"/>
    <d v="2026-03-27T20:35:28"/>
    <s v="TRANSFORMADOR DE DISTRIBUIÇÃO ENERGISA 19919Kv"/>
    <s v="ARRAIAS"/>
    <s v="IZAIAS SANTOS BRAGA JUNIOR"/>
    <s v="RURAL"/>
    <s v="FORMS SUBST DE TRANSFORMADOR"/>
    <s v="Conforme informações da equipe 005op06 , segue SS do transformador 5729237005 queimado 15KVA - 19.9KV , acesso livre"/>
    <n v="15"/>
    <n v="15"/>
    <s v="15"/>
    <d v="2026-07-21T19:08:30"/>
    <m/>
    <m/>
    <m/>
  </r>
  <r>
    <s v="ETO-RD-GR 00021/2026"/>
    <x v="1249"/>
    <n v="712600025"/>
    <n v="8812"/>
    <s v="FORMS"/>
    <s v="QUEIMADO"/>
    <s v="DESCARGA ATMOSFÉRICA"/>
    <s v="QUEIMADO"/>
    <s v="DESCARGA ATMOSFÉRICA"/>
    <s v="MC - SUBSTITUIÇÃO DE TRANSFORMADOR"/>
    <n v="1279373"/>
    <n v="2026"/>
    <s v="COI"/>
    <s v="ETO-RD-GR"/>
    <s v="LD01065015"/>
    <n v="5729459227"/>
    <x v="50"/>
    <m/>
    <n v="924376"/>
    <n v="9055918"/>
    <s v="190-13677666"/>
    <s v="URGENTE"/>
    <s v="SS ATENDIDA"/>
    <x v="1249"/>
    <d v="2026-01-06T11:10:00"/>
    <d v="2026-01-11T21:04:55"/>
    <s v="BLOCO TRANSFORMADOR DE DISTRIBUIÇÃO"/>
    <s v="RECURSOLANDIA"/>
    <s v="PAULO SERGIO CAETANO FREIRE"/>
    <s v="RURAL"/>
    <s v="FORMS SUBST DE TRANSFORMADOR"/>
    <s v="TRAFO 5729459227 QUEIMADO PARA RAIO TAMBÉM DE 15 KVA NA NA REDE 19,9 KV ACESSO BOM PARA CAMIONETE FOI FEITO TESTE AVAZIO COSTATADO QUEIMADO"/>
    <n v="25"/>
    <n v="15"/>
    <s v="15 KVA "/>
    <d v="2026-07-21T19:08:30"/>
    <m/>
    <m/>
    <m/>
  </r>
  <r>
    <s v="ENC-RD-PS 00045/2026"/>
    <x v="1250"/>
    <n v="212600075"/>
    <n v="8812"/>
    <s v="FORMS"/>
    <s v="QUEIMADO"/>
    <s v="DESCARGA ATMOSFÉRICA"/>
    <s v="QUEIMADO"/>
    <s v="DESCARGA ATMOSFÉRICA"/>
    <s v="MC - SUBSTITUIÇÃO DE TRANSFORMADOR"/>
    <n v="1284133"/>
    <n v="2026"/>
    <s v="COI"/>
    <s v="ENC-RD-PS"/>
    <s v="AL01062013"/>
    <n v="5729978013"/>
    <x v="169"/>
    <m/>
    <n v="733115"/>
    <n v="8875276"/>
    <s v="190-13671730"/>
    <s v="EMERGENCIAL"/>
    <s v="SS ATENDIDA"/>
    <x v="1250"/>
    <d v="2026-01-11T18:21:00"/>
    <d v="2026-01-14T11:26:36"/>
    <s v="BLOCO TRANSFORMADOR DE DISTRIBUIÇÃO"/>
    <s v="PARAISO DO TOCANTINS"/>
    <s v="Felipe Batista Ferrreira"/>
    <s v="URBANO"/>
    <s v="FORMS SUBST DE TRANSFORMADOR"/>
    <s v="TR 5729978013TRAFO COM MUITO VAZAMENTO DE OLEO E FUMAÇANDO TRAFO DE 45KVAPARA RAIOS BONS ACESSO LIVRE13,8KV(16) UC PENALIZADAS 013OP06 PARAISO"/>
    <n v="45"/>
    <n v="45"/>
    <s v="45KVA"/>
    <d v="2026-07-21T19:08:30"/>
    <m/>
    <m/>
    <m/>
  </r>
  <r>
    <s v="ETO-RD-DP 00211/2026"/>
    <x v="1251"/>
    <n v="512600111"/>
    <n v="8812"/>
    <s v="FORMS"/>
    <s v="QUEIMADO"/>
    <s v="DESCARGA ATMOSFÉRICA"/>
    <s v="QUEIMADO"/>
    <s v="DESCARGA ATMOSFÉRICA"/>
    <s v="MC - SUBSTITUIÇÃO DE TRANSFORMADOR"/>
    <n v="1325570"/>
    <n v="2026"/>
    <s v="COI"/>
    <s v="ETO-RD-DP"/>
    <s v="LD01414027"/>
    <n v="5730033038"/>
    <x v="67"/>
    <m/>
    <n v="985168"/>
    <n v="8606732"/>
    <s v="190-13671926"/>
    <s v="EMERGENCIAL"/>
    <s v="SS ATENDIDA"/>
    <x v="1251"/>
    <d v="2026-03-23T09:00:00"/>
    <d v="2026-03-24T17:28:51"/>
    <s v="BLOCO TRANSFORMADOR DE DISTRIBUIÇÃO"/>
    <s v="TAGUATINGA"/>
    <s v="VINICIUS DE MORAIS NERY"/>
    <s v="RURAL"/>
    <s v="FORMS SUBST DE TRANSFORMADOR"/>
    <s v="segue ss para substituiçao de trafo 5730033038 queimado trafo de 25kva tensao 34,5kv para raio queimado acesso livre com equipe de manutencao na rural de taguatinga.IND FAZENDA SAO BENTO,"/>
    <n v="25"/>
    <n v="375"/>
    <s v="25kva"/>
    <d v="2026-07-21T19:08:30"/>
    <m/>
    <m/>
    <m/>
  </r>
  <r>
    <s v="ETO-RD-GR 00412/2026"/>
    <x v="1252"/>
    <n v="712600296"/>
    <n v="8812"/>
    <s v="FORMS"/>
    <s v="AVARIADO"/>
    <s v="VAZAMENTO DE ÓLEO"/>
    <s v="AVARIADO"/>
    <s v="VAZAMENTO DE ÓLEO"/>
    <s v="MC - SUBSTITUIÇÃO DE TRANSFORMADOR"/>
    <n v="1327658"/>
    <n v="2026"/>
    <s v="COI"/>
    <s v="ETO-RD-GR"/>
    <s v="LD03038009"/>
    <n v="5730310066"/>
    <x v="8"/>
    <m/>
    <n v="798746"/>
    <n v="9077962"/>
    <s v="190-13713354"/>
    <s v="EMERGENCIAL"/>
    <s v="SS ATENDIDA"/>
    <x v="1252"/>
    <d v="2026-04-10T00:40:00"/>
    <d v="2026-04-10T15:54:11"/>
    <s v="BLOCO TRANSFORMADOR DE DISTRIBUIÇÃO"/>
    <s v="TUPIRATINS"/>
    <s v="CLEIBER DA SILVA"/>
    <s v="RURAL"/>
    <s v="FORMS SUBST DE TRANSFORMADOR"/>
    <s v="acionar equipe de manutencao para troca do trafo 5730310066 e para raio de bt acesso livreequipe 034po03"/>
    <n v="45"/>
    <n v="45"/>
    <s v="45"/>
    <d v="2026-07-21T19:08:30"/>
    <m/>
    <m/>
    <m/>
  </r>
  <r>
    <s v="ETO-RD-GR 00400/2026"/>
    <x v="1253"/>
    <n v="712600282"/>
    <n v="8805"/>
    <s v="FORMS"/>
    <s v="QUEIMADO"/>
    <s v="DESCARGA ATMOSFÉRICA"/>
    <s v="QUEIMADO"/>
    <s v="BUCHA DANIFICADA"/>
    <s v="MC - SUBSTITUIÇÃO DE TRANSFORMADOR"/>
    <n v="1328172"/>
    <n v="2026"/>
    <s v="COI"/>
    <s v="ETO-RD-GR"/>
    <s v="LD03038009"/>
    <n v="5700214066"/>
    <x v="1"/>
    <m/>
    <n v="808851"/>
    <n v="9053574"/>
    <s v="190-13647537"/>
    <s v="EMERGENCIAL"/>
    <s v="SS ATENDIDA"/>
    <x v="1253"/>
    <d v="2026-04-03T21:05:00"/>
    <d v="2026-04-06T10:19:44"/>
    <s v="BLOCO TRANSFORMADOR DE DISTRIBUIÇÃO"/>
    <s v="TUPIRATINS"/>
    <s v="CLEIBER DA SILVA"/>
    <s v="RURAL"/>
    <s v="FORMS SUBST DE TRANSFORMADOR"/>
    <s v="acionar equipe de manutencao para troca do poste e transformador no RDR de [0066] TUPIRATINStrafo 5700214066poste 10-300 id.: 49935819  estrutura u3-Tequipe 034op03"/>
    <n v="15"/>
    <n v="15"/>
    <s v="15"/>
    <d v="2026-07-21T19:08:30"/>
    <m/>
    <m/>
    <m/>
  </r>
  <r>
    <s v="ETO-RD-GU 00114/2026"/>
    <x v="1254"/>
    <n v="412600145"/>
    <n v="8812"/>
    <s v="FORMS"/>
    <s v="QUEIMADO"/>
    <s v="DESCARGA ATMOSFÉRICA"/>
    <s v="QUEIMADO"/>
    <s v="DESCARGA ATMOSFÉRICA"/>
    <s v="MC - SUBSTITUIÇÃO DE TRANSFORMADOR"/>
    <n v="1296795"/>
    <n v="2026"/>
    <s v="COI"/>
    <s v="ETO-RD-GU"/>
    <s v="LD03010021"/>
    <n v="5730457021"/>
    <x v="47"/>
    <m/>
    <n v="851768"/>
    <n v="8556016"/>
    <s v="190-13686655"/>
    <s v="EMERGENCIAL"/>
    <s v="SS ATENDIDA"/>
    <x v="1254"/>
    <d v="2026-01-26T00:19:14"/>
    <d v="2026-01-25T18:45:38"/>
    <s v="BLOCO TRANSFORMADOR DE DISTRIBUIÇÃO"/>
    <s v="PARANA"/>
    <s v="JONATAN ALVES DE SOUZA"/>
    <s v="RURAL"/>
    <s v="FORMS SUBST DE TRANSFORMADOR"/>
    <s v="SEGUE SOLICITAÇÃO DE SERVIÇO PARA TROCA DE TRAFO QUEIMADO. NA RDR DE PARANÃ"/>
    <n v="15"/>
    <n v="15"/>
    <s v="15KVA"/>
    <d v="2026-07-21T19:08:30"/>
    <m/>
    <m/>
    <m/>
  </r>
  <r>
    <s v="ETO-RD-GU 00577/2026"/>
    <x v="1255"/>
    <n v="412600451"/>
    <n v="8812"/>
    <s v="FORMS"/>
    <m/>
    <m/>
    <s v="QUEIMADO"/>
    <s v="NÃO IDENTIFICADO"/>
    <s v="MC - SUBSTITUIÇÃO DE TRANSFORMADOR"/>
    <n v="1347954"/>
    <n v="2026"/>
    <s v="COI"/>
    <s v="ETO-RD-GU"/>
    <s v="LD03010021"/>
    <n v="5730468021"/>
    <x v="47"/>
    <m/>
    <n v="850597"/>
    <n v="8557175"/>
    <s v="190-13697924"/>
    <s v="EMERGENCIAL"/>
    <s v="SS ATENDIDA"/>
    <x v="1255"/>
    <d v="2026-05-23T18:00:00"/>
    <d v="2026-05-25T18:11:02"/>
    <s v="BLOCO TRANSFORMADOR DE DISTRIBUIÇÃO"/>
    <s v="PARANA"/>
    <s v="Wilmar Lucas Rodrigues Noleto"/>
    <s v="RURAL"/>
    <s v="FORMS SUBST DE TRANSFORMADOR"/>
    <s v="SEGUE SS DE TRAFO QUEIMADO NA RDR DE PARANÃ, TRAFO DE 15KVA NA REDE DE 19.9KV, PARA RAIOS QUEIMADO E ACESSO LIVRE PARA CAMINHONETE."/>
    <n v="15"/>
    <n v="15"/>
    <s v="15kva"/>
    <d v="2026-07-21T19:08:30"/>
    <m/>
    <m/>
    <m/>
  </r>
  <r>
    <s v="ETO-RD-GU 00325/2026"/>
    <x v="1256"/>
    <n v="412600302"/>
    <n v="8812"/>
    <s v="FORMS"/>
    <s v="QUEIMADO"/>
    <s v="DESCARGA ATMOSFÉRICA"/>
    <s v="QUEIMADO"/>
    <s v="SOBRECARGA"/>
    <s v="MC - SUBSTITUIÇÃO DE TRANSFORMADOR"/>
    <n v="1323419"/>
    <n v="2026"/>
    <s v="DEOP"/>
    <s v="ETO-RD-GU"/>
    <s v="LD02010021"/>
    <n v="5730497021"/>
    <x v="27"/>
    <m/>
    <n v="819498"/>
    <n v="8606996"/>
    <s v="190-13657729"/>
    <s v="EMERGENCIAL"/>
    <s v="SS ATENDIDA"/>
    <x v="1256"/>
    <d v="2026-03-22T17:30:00"/>
    <d v="2026-03-17T18:41:18"/>
    <s v="BLOCO TRANSFORMADOR DE DISTRIBUIÇÃO"/>
    <s v="PARANA"/>
    <s v="Glauk Henrique Miranda Cardoso"/>
    <s v="RURAL"/>
    <s v="FORMS SUBST DE TRANSFORMADOR"/>
    <s v="CHECK LIST TRAFO QUEIMADO- Trafo: 5730497021- Potência: 15 KVA - Tensão:19.9- Para raios: Queimado/ faltando - Causa: descarga atmosféricas - Acesso : caminhonete - Se há alguma outra anomalia: Nãoi- Endereço: fazenda Natal,  medidor 02003359864- Equipe:021op03 - Telefone: 63992281296"/>
    <n v="15"/>
    <n v="15"/>
    <s v="15 KVA"/>
    <d v="2026-07-21T19:08:30"/>
    <m/>
    <m/>
    <m/>
  </r>
  <r>
    <s v="DOLP-RD-PA 00374/2026"/>
    <x v="1257"/>
    <n v="112600369"/>
    <n v="8812"/>
    <s v="FORMS"/>
    <s v="QUEIMADO"/>
    <s v="NÃO IDENTIFICADO"/>
    <s v="QUEIMADO"/>
    <s v="NÃO IDENTIFICADO"/>
    <s v="MC - SUBSTITUIÇÃO DE TRANSFORMADOR"/>
    <n v="1323138"/>
    <n v="2026"/>
    <s v="COI"/>
    <s v="DOLP-RD-PA"/>
    <s v="LD01059122"/>
    <n v="5730634070"/>
    <x v="65"/>
    <m/>
    <n v="901642"/>
    <n v="8911809"/>
    <s v="190-13687681"/>
    <s v="EMERGENCIAL"/>
    <s v="SS ATENDIDA"/>
    <x v="1257"/>
    <d v="2026-03-23T18:00:00"/>
    <d v="2026-03-25T20:04:54"/>
    <s v="BLOCO TRANSFORMADOR DE DISTRIBUIÇÃO"/>
    <s v="RIO SONO"/>
    <s v="JOAO PAULO VASCONCELOS MARINHO"/>
    <s v="RURAL"/>
    <s v="FORMS SUBST DE TRANSFORMADOR"/>
    <s v="segue ss de 01 trafo de 45 kvar da rede de 34.500kv queimado para ser subistituido pela equipe de manutencão acesso livre clientes penalizado 01 equipe que fez o atendimento  092op01 cel, 63991002294/992607968 acesso  livre  favor agilizar o atendimento"/>
    <n v="45"/>
    <n v="45"/>
    <s v="45 kvar "/>
    <d v="2026-07-21T19:08:30"/>
    <m/>
    <m/>
    <m/>
  </r>
  <r>
    <s v="ETO-RD-DP 00125/2026"/>
    <x v="1258"/>
    <n v="512600080"/>
    <n v="8812"/>
    <s v="FORMS"/>
    <s v="QUEIMADO"/>
    <s v="DESCARGA ATMOSFÉRICA"/>
    <s v="QUEIMADO"/>
    <s v="DESCARGA ATMOSFÉRICA"/>
    <s v="MC - SUBSTITUIÇÃO DE TRANSFORMADOR"/>
    <n v="1312975"/>
    <n v="2026"/>
    <s v="COI"/>
    <s v="ETO-RD-DP"/>
    <s v="LD01010021"/>
    <n v="5730697072"/>
    <x v="38"/>
    <m/>
    <n v="898622"/>
    <n v="8654616"/>
    <s v="190-15816374"/>
    <s v="EMERGENCIAL"/>
    <s v="SS ATENDIDA"/>
    <x v="1258"/>
    <d v="2026-02-14T16:50:00"/>
    <d v="2026-02-17T11:21:38"/>
    <s v="TRANSFORMADOR DE DISTRIBUIÇÃO ENERGISA 19919Kv"/>
    <s v="CONCEICAO DO TOCANTINS"/>
    <s v="IZAIAS SANTOS BRAGA JUNIOR"/>
    <s v="RURAL"/>
    <s v="FORMS SUBST DE TRANSFORMADOR"/>
    <s v="Conforme informações da equipe 028op01 , segue SS do transformador 5730697072 queimado , 15KVA na 19.9 KV ."/>
    <n v="15"/>
    <n v="15"/>
    <s v="15"/>
    <d v="2026-07-21T19:08:30"/>
    <m/>
    <m/>
    <m/>
  </r>
  <r>
    <s v="DG-RD-PO 00204/2026"/>
    <x v="1259"/>
    <n v="312600164"/>
    <n v="8812"/>
    <s v="FORMS"/>
    <s v="QUEIMADO"/>
    <s v="DESCARGA ATMOSFÉRICA"/>
    <m/>
    <m/>
    <s v="MC - SUBSTITUIÇÃO DE TRANSFORMADOR"/>
    <n v="1314365"/>
    <n v="2026"/>
    <s v="COI"/>
    <s v="DG-RD-PO"/>
    <s v="LD02059122"/>
    <n v="5730849026"/>
    <x v="19"/>
    <m/>
    <n v="867267"/>
    <n v="8838176"/>
    <s v="190-13674530"/>
    <s v="EMERGENCIAL"/>
    <s v="SS ATENDIDA"/>
    <x v="1259"/>
    <d v="2026-02-20T12:02:00"/>
    <d v="2026-02-21T19:01:37"/>
    <s v="BLOCO TRANSFORMADOR DE DISTRIBUIÇÃO"/>
    <s v="PONTE ALTA DO TOCANTINS"/>
    <s v="SAMUEL PINTO GOMES"/>
    <s v="RURAL"/>
    <s v="FORMS SUBST DE TRANSFORMADOR"/>
    <s v="Trafo 5730849026 de 15kva e para-raio queimado, Tensão 19,9kv, Acesso para camionete 4x4, Rural de Ponte Alta, Faz. IND FAZENDA SAO LUIZ, 0 - LPT"/>
    <n v="15"/>
    <n v="15"/>
    <s v="15kva"/>
    <d v="2026-07-21T19:08:30"/>
    <m/>
    <m/>
    <m/>
  </r>
  <r>
    <s v="ETO-RD-AR 00575/2026"/>
    <x v="1260"/>
    <n v="612600352"/>
    <n v="8812"/>
    <s v="FORMS"/>
    <s v="QUEIMADO"/>
    <s v="DESCARGA ATMOSFÉRICA"/>
    <s v="QUEIMADO"/>
    <s v="DESCARGA ATMOSFÉRICA"/>
    <s v="MC - SUBSTITUIÇÃO DE TRANSFORMADOR"/>
    <n v="1326528"/>
    <n v="2026"/>
    <s v="COI"/>
    <s v="ETO-RD-AR"/>
    <s v="LD03105019"/>
    <n v="5730971019"/>
    <x v="58"/>
    <m/>
    <n v="867292"/>
    <n v="9162342"/>
    <s v="190-15828707"/>
    <s v="EMERGENCIAL"/>
    <s v="SS ATENDIDA"/>
    <x v="1260"/>
    <d v="2026-03-30T16:20:00"/>
    <d v="2026-04-01T15:07:39"/>
    <s v="TRANSFORMADOR DE DISTRIBUIÇÃO ENERGISA 19919Kv"/>
    <s v="FILADELFIA"/>
    <s v="ERLAN PEREIRA DE SOUSA"/>
    <s v="RURAL"/>
    <s v="FORMS SUBST DE TRANSFORMADOR"/>
    <s v="Trafo: 5730971019  15kvaTensão: 34.5Para-raio: QueimadoEndereço: IND FAZENDA PEQUIZEIRO, 0 - LPTEquipe: 004op10"/>
    <n v="15"/>
    <n v="15"/>
    <s v="15kva"/>
    <d v="2026-07-21T19:08:30"/>
    <m/>
    <m/>
    <m/>
  </r>
  <r>
    <s v="DG-RD-PO 00328/2026"/>
    <x v="1261"/>
    <n v="312600260"/>
    <n v="8812"/>
    <s v="FORMS"/>
    <s v="QUEIMADO"/>
    <s v="DESCARGA ATMOSFÉRICA"/>
    <m/>
    <m/>
    <s v="MC - SUBSTITUIÇÃO DE TRANSFORMADOR"/>
    <n v="1331769"/>
    <n v="2026"/>
    <s v="COI"/>
    <s v="DG-RD-PO"/>
    <s v="LD03046026"/>
    <n v="5731056026"/>
    <x v="14"/>
    <m/>
    <n v="896318"/>
    <n v="8819907"/>
    <s v="190-13673039"/>
    <s v="EMERGENCIAL"/>
    <s v="SS ATENDIDA"/>
    <x v="1261"/>
    <d v="2026-04-12T17:02:00"/>
    <d v="2026-04-14T12:17:06"/>
    <s v="BLOCO TRANSFORMADOR DE DISTRIBUIÇÃO"/>
    <s v="PONTE ALTA DO TOCANTINS"/>
    <s v="SAMUEL PINTO GOMES"/>
    <s v="RURAL"/>
    <s v="FORMS SUBST DE TRANSFORMADOR"/>
    <s v="Trafo 5731056026 de 15kva e para-raio queimado, Tensão 19,9kv, Acesso para camionete 4x4, Rural de Ponte Alta, IND FAZENDA BREJAO 4, 0 - LPT"/>
    <n v="15"/>
    <n v="15"/>
    <s v="15kva"/>
    <d v="2026-07-21T19:08:30"/>
    <m/>
    <m/>
    <m/>
  </r>
  <r>
    <s v="DG-RD-PO 00284/2026"/>
    <x v="1262"/>
    <n v="312600221"/>
    <n v="8812"/>
    <s v="FORMS"/>
    <s v="AVARIADO"/>
    <s v="DESCARGA ATMOSFÉRICA"/>
    <m/>
    <m/>
    <s v="MC - SUBSTITUIÇÃO DE TRANSFORMADOR"/>
    <n v="1323765"/>
    <n v="2026"/>
    <s v="COI"/>
    <s v="DG-RD-PO"/>
    <s v="LD03046026"/>
    <n v="5731254026"/>
    <x v="14"/>
    <m/>
    <n v="880296"/>
    <n v="8810869"/>
    <s v="190-13706134"/>
    <s v="EMERGENCIAL"/>
    <s v="SS ATENDIDA"/>
    <x v="1262"/>
    <d v="2026-03-23T15:00:00"/>
    <d v="2026-03-24T15:15:34"/>
    <s v="BLOCO TRANSFORMADOR DE DISTRIBUIÇÃO"/>
    <s v="PONTE ALTA DO TOCANTINS"/>
    <s v="CLESIO CARVALHO MOURA"/>
    <s v="RURAL"/>
    <s v="FORMS SUBST DE TRANSFORMADOR"/>
    <s v="trafo avariado"/>
    <n v="15"/>
    <n v="15"/>
    <s v="15kva"/>
    <d v="2026-07-21T19:08:30"/>
    <m/>
    <m/>
    <m/>
  </r>
  <r>
    <s v="ETO-RD-GR 00426/2026"/>
    <x v="1263"/>
    <n v="712600301"/>
    <n v="8812"/>
    <s v="FORMS"/>
    <s v="QUEIMADO"/>
    <s v="DESCARGA ATMOSFÉRICA"/>
    <s v="QUEIMADO"/>
    <s v="DESCARGA ATMOSFÉRICA"/>
    <s v="MC - SUBSTITUIÇÃO DE TRANSFORMADOR"/>
    <n v="1331512"/>
    <n v="2026"/>
    <s v="COI"/>
    <s v="ETO-RD-GR"/>
    <s v="LD01065015"/>
    <n v="5731294227"/>
    <x v="50"/>
    <m/>
    <n v="916423"/>
    <n v="9061824"/>
    <s v="190-12311621"/>
    <s v="EMERGENCIAL"/>
    <s v="SS ATENDIDA"/>
    <x v="1263"/>
    <d v="2026-04-14T11:01:07"/>
    <d v="2026-04-15T10:42:47"/>
    <s v="BLOCO TRANSFORMADOR DE DISTRIBUIÇÃO"/>
    <s v="RECURSOLANDIA"/>
    <s v="CLEIBER DA SILVA"/>
    <s v="RURAL"/>
    <s v="FORMS SUBST DE TRANSFORMADOR"/>
    <s v="trafo 5731294227 e para raio queimado acesso somente camiota 4x4equipe 227op01"/>
    <m/>
    <m/>
    <s v="15"/>
    <d v="2026-07-21T19:08:30"/>
    <m/>
    <m/>
    <m/>
  </r>
  <r>
    <s v="ETO-RD-GU 00377/2026"/>
    <x v="1264"/>
    <n v="412600315"/>
    <n v="8812"/>
    <s v="FORMS"/>
    <s v="QUEIMADO"/>
    <s v="DESCARGA ATMOSFÉRICA"/>
    <s v="QUEIMADO"/>
    <s v="DESCARGA ATMOSFÉRICA"/>
    <s v="MC - SUBSTITUIÇÃO DE TRANSFORMADOR"/>
    <n v="1325273"/>
    <n v="2026"/>
    <s v="COI"/>
    <s v="ETO-RD-GU"/>
    <s v="LD06047073"/>
    <n v="5731386073"/>
    <x v="5"/>
    <m/>
    <n v="635428"/>
    <n v="8754515"/>
    <s v="190-13705140"/>
    <s v="EMERGENCIAL"/>
    <s v="SS ATENDIDA"/>
    <x v="1264"/>
    <d v="2026-03-25T15:50:00"/>
    <d v="2026-03-26T18:27:37"/>
    <s v="BLOCO TRANSFORMADOR DE DISTRIBUIÇÃO"/>
    <s v="LAGOA DA CONFUSAO"/>
    <s v="JURANDY GOMES DE OLIVEIRA"/>
    <s v="RURAL"/>
    <s v="FORMS SUBST DE TRANSFORMADOR"/>
    <s v="TRAFO 5731386073 QUEIMADO EM CAMPO DE 15 KVA ACESSO APENAS DE BARCO REGIAO ALAGADAPARA RAIO QUEIMADO   ."/>
    <n v="15"/>
    <n v="15"/>
    <s v="15"/>
    <d v="2026-07-21T19:08:30"/>
    <m/>
    <m/>
    <m/>
  </r>
  <r>
    <s v="ENC-RD-PS 00195/2026"/>
    <x v="1265"/>
    <n v="212600184"/>
    <n v="8812"/>
    <s v="FORMS"/>
    <s v="QUEIMADO"/>
    <s v="DESCARGA ATMOSFÉRICA"/>
    <s v="QUEIMADO"/>
    <s v="DESCARGA ATMOSFÉRICA"/>
    <s v="MC - SUBSTITUIÇÃO DE TRANSFORMADOR"/>
    <n v="1309699"/>
    <n v="2026"/>
    <s v="COI"/>
    <s v="ENC-RD-PS"/>
    <s v="LD03062013"/>
    <n v="5731545014"/>
    <x v="28"/>
    <m/>
    <n v="691875"/>
    <n v="8859879"/>
    <s v="190-13697295"/>
    <s v="EMERGENCIAL"/>
    <s v="SS ATENDIDA"/>
    <x v="1265"/>
    <d v="2026-02-05T23:00:00"/>
    <d v="2026-02-07T20:52:39"/>
    <s v="BLOCO TRANSFORMADOR DE DISTRIBUIÇÃO"/>
    <s v="PIUM"/>
    <s v="THIAGO BORGES DE OLIVEIRA"/>
    <s v="RURAL"/>
    <s v="FORMS SUBST DE TRANSFORMADOR"/>
    <s v="Segue ss para tratativa com equipe de manutençao o quanto antessubstituir trafo 5731545014 queimado na rdr de pium"/>
    <n v="15"/>
    <n v="15"/>
    <s v="15"/>
    <d v="2026-07-21T19:08:30"/>
    <m/>
    <m/>
    <m/>
  </r>
  <r>
    <s v="DOLP-RD-PA 00493/2026"/>
    <x v="1266"/>
    <n v="112600618"/>
    <n v="8812"/>
    <s v="FORMS"/>
    <s v="QUEIMADO"/>
    <s v="NÃO IDENTIFICADO"/>
    <s v="QUEIMADO"/>
    <s v="NÃO IDENTIFICADO"/>
    <s v="MC - SUBSTITUIÇÃO DE TRANSFORMADOR"/>
    <n v="1336454"/>
    <n v="2026"/>
    <s v="COI"/>
    <s v="DOLP-RD-PA"/>
    <s v="LD03434001"/>
    <n v="5731658122"/>
    <x v="170"/>
    <m/>
    <n v="787999"/>
    <n v="8849470"/>
    <s v="190-36642340"/>
    <s v="EMERGENCIAL"/>
    <s v="SS ATENDIDA"/>
    <x v="1266"/>
    <d v="2026-04-24T18:00:00"/>
    <d v="2026-04-27T11:48:57"/>
    <s v="BLOCO TRANSFORMADOR DE DISTRIBUIÇÃO"/>
    <s v="PALMAS"/>
    <s v="JOAO PAULO VASCONCELOS MARINHO"/>
    <s v="RURAL"/>
    <s v="FORMS SUBST DE TRANSFORMADOR"/>
    <s v="sgeue ss de 01 trafo de 150 kvar da rede de 34,500kv queimado para ser subistituido pela equipe de manutencão acesso livre cliente penalizado equipe 059op17 cel, 63992621690  chave de referencia 5731658122"/>
    <n v="150"/>
    <n v="150"/>
    <s v="150 kvar "/>
    <d v="2026-07-21T19:08:30"/>
    <m/>
    <m/>
    <m/>
  </r>
  <r>
    <s v="ETO-RD-DP 00138/2026"/>
    <x v="1267"/>
    <n v="512600086"/>
    <n v="8812"/>
    <s v="FORMS"/>
    <s v="QUEIMADO"/>
    <s v="DESCARGA ATMOSFÉRICA"/>
    <s v="QUEIMADO"/>
    <s v="DESCARGA ATMOSFÉRICA"/>
    <s v="MC - SUBSTITUIÇÃO DE TRANSFORMADOR"/>
    <n v="1314550"/>
    <n v="2026"/>
    <s v="COI"/>
    <s v="ETO-RD-DP"/>
    <s v="LD05028074"/>
    <n v="5731780027"/>
    <x v="89"/>
    <m/>
    <n v="956589"/>
    <n v="8637218"/>
    <s v="190-13657063"/>
    <s v="EMERGENCIAL"/>
    <s v="SS ATENDIDA"/>
    <x v="1267"/>
    <d v="2026-02-24T11:29:14"/>
    <d v="2026-02-25T17:12:50"/>
    <s v="BLOCO TRANSFORMADOR DE DISTRIBUIÇÃO"/>
    <s v="PONTE ALTA DO BOM JESUS"/>
    <s v="GERALDO JOSE DE FARIA"/>
    <s v="RURAL"/>
    <s v="FORMS SUBST DE TRANSFORMADOR"/>
    <s v="TRAFO QUEIMADO DE 15 KVA DA 19.9. PARA RAIOS BOM. ACESSO LIVRE."/>
    <n v="15"/>
    <n v="15"/>
    <s v="15"/>
    <d v="2026-07-21T19:08:30"/>
    <m/>
    <m/>
    <m/>
  </r>
  <r>
    <s v="ETO-RD-DP 00239/2026"/>
    <x v="1268"/>
    <n v="512600129"/>
    <n v="8812"/>
    <s v="FORMS"/>
    <s v="QUEIMADO"/>
    <s v="DESCARGA ATMOSFÉRICA"/>
    <s v="QUEIMADO"/>
    <s v="DESCARGA ATMOSFÉRICA"/>
    <s v="MC - SUBSTITUIÇÃO DE TRANSFORMADOR"/>
    <n v="1330613"/>
    <n v="2026"/>
    <s v="COI"/>
    <s v="ETO-RD-DP"/>
    <s v="LD05028074"/>
    <n v="5731781027"/>
    <x v="89"/>
    <m/>
    <n v="956252"/>
    <n v="8637678"/>
    <s v="190-13668542"/>
    <s v="EMERGENCIAL"/>
    <s v="SS ATENDIDA"/>
    <x v="1268"/>
    <d v="2026-04-10T11:44:25"/>
    <d v="2026-04-11T18:37:12"/>
    <s v="BLOCO TRANSFORMADOR DE DISTRIBUIÇÃO"/>
    <s v="PONTE ALTA DO BOM JESUS"/>
    <s v="VINICIUS DE MORAIS NERY"/>
    <s v="RURAL"/>
    <s v="FORMS SUBST DE TRANSFORMADOR"/>
    <s v="segue ss para substituiçao de trafo 5731781027 queimado trafo de 15kva tensao 34,5kv para raio queimado acesso livre com equipe de manutencao na rural de ponte alta do bom jesus .IND FAZENDA BOA VISTA, 0 - LPT"/>
    <n v="15"/>
    <n v="15"/>
    <s v="15kva"/>
    <d v="2026-07-21T19:08:30"/>
    <m/>
    <m/>
    <m/>
  </r>
  <r>
    <s v="ETO-RD-GU 00442/2026"/>
    <x v="1269"/>
    <n v="412600368"/>
    <n v="8812"/>
    <s v="FORMS"/>
    <s v="QUEIMADO"/>
    <s v="NÃO IDENTIFICADO"/>
    <s v="QUEIMADO"/>
    <s v="NÃO IDENTIFICADO"/>
    <s v="MC - SUBSTITUIÇÃO DE TRANSFORMADOR"/>
    <n v="1331390"/>
    <n v="2026"/>
    <s v="COI"/>
    <s v="ETO-RD-GU"/>
    <s v="LD01066094"/>
    <n v="5731805148"/>
    <x v="32"/>
    <m/>
    <n v="793233"/>
    <n v="8688075"/>
    <s v="190-13658943"/>
    <s v="EMERGENCIAL"/>
    <s v="SS ATENDIDA"/>
    <x v="1269"/>
    <d v="2026-04-09T14:59:00"/>
    <d v="2026-04-11T17:39:09"/>
    <s v="BLOCO TRANSFORMADOR DE DISTRIBUIÇÃO"/>
    <s v="SAO VALERIO"/>
    <s v="Wilmar Lucas Rodrigues Noleto"/>
    <s v="RURAL"/>
    <s v="FORMS SUBST DE TRANSFORMADOR"/>
    <s v="SEGUE SS DE TRAFO QUEIMADO NA RDR DE SAO VALERIO, TRAFO DE 15KVA NA TENSÃO DE 19.9KV, PARA RAIOS QUEIMADO ACESSO LIVRE."/>
    <n v="15"/>
    <n v="15"/>
    <s v="15KVA"/>
    <d v="2026-07-21T19:08:30"/>
    <m/>
    <m/>
    <m/>
  </r>
  <r>
    <s v="DOLP-RD-PA 00392/2026"/>
    <x v="1270"/>
    <n v="112600337"/>
    <n v="8812"/>
    <s v="FORMS"/>
    <s v="QUEIMADO"/>
    <s v="NÃO IDENTIFICADO"/>
    <s v="QUEIMADO"/>
    <s v="NÃO IDENTIFICADO"/>
    <s v="MC - SUBSTITUIÇÃO DE TRANSFORMADOR"/>
    <n v="1325549"/>
    <n v="2026"/>
    <s v="COI"/>
    <s v="DOLP-RD-PA"/>
    <s v="LD02424015"/>
    <n v="5732064082"/>
    <x v="109"/>
    <m/>
    <n v="949312"/>
    <n v="8925706"/>
    <s v="190-13655805"/>
    <s v="EMERGENCIAL"/>
    <s v="SS ATENDIDA"/>
    <x v="1270"/>
    <d v="2026-03-28T17:20:00"/>
    <d v="2026-03-30T12:08:02"/>
    <s v="BLOCO TRANSFORMADOR DE DISTRIBUIÇÃO"/>
    <s v="LIZARDA"/>
    <s v="JORGE BOAZ FERREIRA SOUSA DA S"/>
    <s v="RURAL"/>
    <s v="FORMS SUBST DE TRANSFORMADOR"/>
    <s v="Segue SS para atendimento com equipe de manutenção , substituir trafo 5732064082 queimado , potencia 15 kva , acesso só para camionete , PARA-RAIO QUEIMADO , tensão 34,5"/>
    <n v="15"/>
    <n v="15"/>
    <s v="15 kva "/>
    <d v="2026-07-21T19:08:30"/>
    <m/>
    <m/>
    <m/>
  </r>
  <r>
    <s v="DG-RD-PO 00294/2026"/>
    <x v="1271"/>
    <n v="312600230"/>
    <n v="8812"/>
    <s v="FORMS"/>
    <s v="QUEIMADO"/>
    <s v="DESCARGA ATMOSFÉRICA"/>
    <m/>
    <m/>
    <s v="MC - SUBSTITUIÇÃO DE TRANSFORMADOR"/>
    <n v="1326038"/>
    <n v="2026"/>
    <s v="COI"/>
    <s v="DG-RD-PO"/>
    <s v="LD03046026"/>
    <n v="5732303096"/>
    <x v="14"/>
    <m/>
    <n v="874447"/>
    <n v="8780880"/>
    <s v="190-13671659"/>
    <s v="EMERGENCIAL"/>
    <s v="SS ATENDIDA"/>
    <x v="1271"/>
    <d v="2026-03-29T16:45:00"/>
    <d v="2026-03-31T17:58:59"/>
    <s v="BLOCO TRANSFORMADOR DE DISTRIBUIÇÃO"/>
    <s v="PINDORAMA DO TOCANTINS"/>
    <s v="LAISON OLIVEIRA CARVALHO"/>
    <s v="RURAL"/>
    <s v="FORMS SUBST DE TRANSFORMADOR"/>
    <s v="Trafo 5732303096 queimado, 15 Kva 19,9 KV e para raio acesso para camionete traçada"/>
    <n v="15"/>
    <n v="15"/>
    <s v="15"/>
    <d v="2026-07-21T19:08:30"/>
    <m/>
    <m/>
    <m/>
  </r>
  <r>
    <s v="ETO-RD-GR 00430/2026"/>
    <x v="1272"/>
    <n v="712600305"/>
    <n v="8805"/>
    <s v="FORMS"/>
    <s v="AVARIADO"/>
    <s v="VANDALISMO"/>
    <s v="SOBRECARGA PREVENTIVA"/>
    <s v="SOBRECARGA"/>
    <s v="MC - CONEXÃO MT"/>
    <n v="1331981"/>
    <n v="2026"/>
    <s v="COI"/>
    <s v="ETO-RD-GR"/>
    <s v="AL06020023"/>
    <n v="5700509023"/>
    <x v="1"/>
    <m/>
    <n v="780345"/>
    <n v="9109914"/>
    <s v="190-15798109"/>
    <s v="ALTA"/>
    <s v="SS ATENDIDA"/>
    <x v="1272"/>
    <d v="2026-04-14T12:20:00"/>
    <d v="2026-06-12T20:49:03"/>
    <s v="TRANSFORMADOR DE DISTRIBUIÇÃO ENERGISA 13.8Kv"/>
    <s v="COLINAS DO TOCANTINS"/>
    <s v="SIRDEIS ALVES MONTEIRO"/>
    <s v="URBANO"/>
    <s v="FORMS SUBST DE TRANSFORMADOR"/>
    <s v="por favor deslocar equipe da manutenção no trafo 5700509023 para fazer malha de aterramento esta rompido em campo"/>
    <m/>
    <m/>
    <s v="75 kva"/>
    <d v="2026-07-21T19:08:30"/>
    <m/>
    <m/>
    <m/>
  </r>
  <r>
    <s v="DG-RD-PO 00068/2026"/>
    <x v="1273"/>
    <n v="312600070"/>
    <n v="8812"/>
    <s v="FORMS"/>
    <s v="QUEIMADO"/>
    <s v="NÃO IDENTIFICADO"/>
    <m/>
    <m/>
    <s v="MC - SUBSTITUIÇÃO DE TRANSFORMADOR"/>
    <n v="1289137"/>
    <n v="2026"/>
    <s v="MANUT"/>
    <s v="DG-RD-PO"/>
    <s v="LD03072001"/>
    <n v="5732413071"/>
    <x v="95"/>
    <m/>
    <n v="769312"/>
    <n v="8789651"/>
    <s v="190-13658598"/>
    <s v="EMERGENCIAL"/>
    <s v="SS ATENDIDA"/>
    <x v="1273"/>
    <d v="2026-01-19T11:46:00"/>
    <d v="2026-01-21T09:57:16"/>
    <s v="BLOCO TRANSFORMADOR DE DISTRIBUIÇÃO"/>
    <s v="BREJINHO DE NAZARE"/>
    <s v="ANDERSON FAZAN SOARES"/>
    <s v="RURAL"/>
    <s v="FORMS SUBST DE TRANSFORMADOR"/>
    <s v="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
    <n v="75"/>
    <n v="45"/>
    <s v="45 KVA _x000d__x000a_"/>
    <d v="2026-07-21T19:08:30"/>
    <m/>
    <m/>
    <m/>
  </r>
  <r>
    <s v="ETO-RD-GU 00121/2026"/>
    <x v="1274"/>
    <n v="412600135"/>
    <n v="8812"/>
    <s v="FORMS"/>
    <s v="QUEIMADO"/>
    <s v="DESCARGA ATMOSFÉRICA"/>
    <s v="QUEIMADO"/>
    <s v="DESCARGA ATMOSFÉRICA"/>
    <s v="MC - SUBSTITUIÇÃO DE TRANSFORMADOR"/>
    <n v="1296577"/>
    <n v="2026"/>
    <s v="COI"/>
    <s v="ETO-RD-GU"/>
    <s v="LD01066094"/>
    <n v="5732674148"/>
    <x v="32"/>
    <m/>
    <n v="822577"/>
    <n v="8688415"/>
    <s v="190-13679009"/>
    <s v="EMERGENCIAL"/>
    <s v="SS ATENDIDA"/>
    <x v="1274"/>
    <d v="2026-01-26T09:58:36"/>
    <d v="2026-01-27T17:21:15"/>
    <s v="BLOCO TRANSFORMADOR DE DISTRIBUIÇÃO"/>
    <s v="SAO VALERIO"/>
    <s v="MARCELO LIMA DAMASCENO"/>
    <s v="RURAL"/>
    <s v="FORMS SUBST DE TRANSFORMADOR"/>
    <s v="transformador e para raio queimado acesso livre"/>
    <n v="15"/>
    <n v="15"/>
    <s v="15kva"/>
    <d v="2026-07-21T19:08:30"/>
    <m/>
    <m/>
    <m/>
  </r>
  <r>
    <s v="ENC-RD-PS 00301/2026"/>
    <x v="1275"/>
    <n v="212600267"/>
    <n v="8812"/>
    <s v="FORMS"/>
    <s v="QUEIMADO"/>
    <s v="DESCARGA ATMOSFÉRICA"/>
    <s v="QUEIMADO"/>
    <s v="DESCARGA ATMOSFÉRICA"/>
    <s v="MC - SUBSTITUIÇÃO DE TRANSFORMADOR"/>
    <n v="1317479"/>
    <n v="2026"/>
    <s v="COI"/>
    <s v="ENC-RD-PS"/>
    <s v="LD03062013"/>
    <n v="5732887014"/>
    <x v="28"/>
    <m/>
    <n v="677184"/>
    <n v="8878937"/>
    <s v="190-13700080"/>
    <s v="EMERGENCIAL"/>
    <s v="SS ATENDIDA"/>
    <x v="1275"/>
    <d v="2026-03-04T18:32:00"/>
    <d v="2026-03-07T10:20:03"/>
    <s v="BLOCO TRANSFORMADOR DE DISTRIBUIÇÃO"/>
    <s v="PIUM"/>
    <s v="Felipe Batista Ferrreira"/>
    <s v="RURAL"/>
    <s v="FORMS SUBST DE TRANSFORMADOR"/>
    <s v="TR 5732887014QUEIMADO 15KVAACESSO BOM PARA RAIO DANIFICADO ACESSO LIVRE TENSAO 34500014OP02"/>
    <n v="15"/>
    <n v="15"/>
    <s v="15KVA"/>
    <d v="2026-07-21T19:08:30"/>
    <m/>
    <m/>
    <m/>
  </r>
  <r>
    <s v="ETO-RD-GR 00336/2026"/>
    <x v="1276"/>
    <n v="712600239"/>
    <n v="8812"/>
    <s v="FORMS"/>
    <s v="QUEIMADO"/>
    <s v="DESCARGA ATMOSFÉRICA"/>
    <s v="QUEIMADO"/>
    <s v="DESCARGA ATMOSFÉRICA"/>
    <s v="MC - SUBSTITUIÇÃO DE TRANSFORMADOR"/>
    <n v="1321480"/>
    <n v="2026"/>
    <s v="COI"/>
    <s v="ETO-RD-GR"/>
    <s v="LD01065015"/>
    <n v="5733001018"/>
    <x v="50"/>
    <m/>
    <n v="844685"/>
    <n v="9008201"/>
    <s v="190-13684470"/>
    <s v="EMERGENCIAL"/>
    <s v="SS ATENDIDA"/>
    <x v="1276"/>
    <d v="2026-03-18T14:23:11"/>
    <d v="2026-03-20T17:47:36"/>
    <s v="BLOCO TRANSFORMADOR DE DISTRIBUIÇÃO"/>
    <s v="BOM JESUS DO TOCANTINS"/>
    <s v="PAULO SERGIO CAETANO FREIRE"/>
    <s v="RURAL"/>
    <s v="FORMS SUBST DE TRANSFORMADOR"/>
    <s v="TRAFO 5733001018 QUEIMADO PARA RAIO TAMBÉM DE 15 KVA NA NA REDE 19,9 KV ACESSO BOM PARA CAMIONETE NÃO FOI FEITO TESTE DEVIDO TRAFO FERVENDO"/>
    <m/>
    <m/>
    <s v="15 KVA "/>
    <d v="2026-07-21T19:08:30"/>
    <m/>
    <m/>
    <m/>
  </r>
  <r>
    <s v="ENC-RD-PS 00514/2026"/>
    <x v="1277"/>
    <n v="212600481"/>
    <n v="25962"/>
    <s v="FORMS"/>
    <s v="QUEIMADO"/>
    <s v="VAZAMENTO DE ÓLEO"/>
    <s v="QUEIMADO"/>
    <s v="VAZAMENTO DE ÓLEO"/>
    <s v="MC - SUBSTITUIÇÃO DE TRANSFORMADOR"/>
    <n v="1345664"/>
    <n v="2026"/>
    <s v="COI"/>
    <s v="ENC-RD-PS"/>
    <s v="LD05050008"/>
    <n v="5733119007"/>
    <x v="97"/>
    <m/>
    <n v="773123"/>
    <n v="8947599"/>
    <s v="190-13664797"/>
    <s v="EMERGENCIAL"/>
    <s v="SS ATENDIDA"/>
    <x v="1277"/>
    <d v="2026-05-16T19:27:00"/>
    <d v="2026-05-19T10:01:35"/>
    <s v="BLOCO TRANSFORMADOR DE DISTRIBUIÇÃO"/>
    <s v="MIRACEMA DO TOCANTINS"/>
    <s v="HERBSON DE AMORIM GOMES"/>
    <s v="RURAL"/>
    <s v="FORMS SUBST DE TRANSFORMADOR"/>
    <s v="SS PARA TROCA DE TRAFO 5733119007 E PARA RAIO QUEIMADO POTENCIA: 15KVA 19.9KVACESSO: LIVRE"/>
    <n v="15"/>
    <n v="15"/>
    <s v="15KVA"/>
    <d v="2026-07-21T19:08:30"/>
    <m/>
    <m/>
    <m/>
  </r>
  <r>
    <s v="DG-RD-PO 00166/2026"/>
    <x v="1278"/>
    <n v="312600135"/>
    <n v="8812"/>
    <s v="FORMS"/>
    <s v="QUEIMADO"/>
    <s v="DESCARGA ATMOSFÉRICA"/>
    <s v="QUEIMADO"/>
    <s v="DESCARGA ATMOSFÉRICA"/>
    <s v="MC - SUBSTITUIÇÃO DE TRANSFORMADOR"/>
    <n v="1310476"/>
    <n v="2026"/>
    <s v="COI"/>
    <s v="DG-RD-PO"/>
    <s v="LD03046026"/>
    <n v="5733180026"/>
    <x v="14"/>
    <m/>
    <n v="891848"/>
    <n v="8805635"/>
    <s v="190-12314352"/>
    <s v="EMERGENCIAL"/>
    <s v="SS ATENDIDA"/>
    <x v="1278"/>
    <d v="2026-02-07T12:31:00"/>
    <d v="2026-02-08T14:43:11"/>
    <s v="BLOCO TRANSFORMADOR DE DISTRIBUIÇÃO"/>
    <s v="PONTE ALTA DO TOCANTINS"/>
    <s v="JANES FERREIRA DA SILVA"/>
    <s v="RURAL"/>
    <s v="FORMS SUBST DE TRANSFORMADOR"/>
    <s v="Boa tarde,Segue SS para substituiçãod e trafo queimaado Ponte Alta rural"/>
    <n v="15"/>
    <n v="15"/>
    <s v="15 kva "/>
    <d v="2026-07-21T19:08:30"/>
    <m/>
    <m/>
    <m/>
  </r>
  <r>
    <s v="DG-RD-PO 00155/2026"/>
    <x v="1279"/>
    <n v="312600125"/>
    <n v="8812"/>
    <s v="FORMS"/>
    <s v="QUEIMADO"/>
    <s v="DESCARGA ATMOSFÉRICA"/>
    <s v="QUEIMADO"/>
    <s v="DESCARGA ATMOSFÉRICA"/>
    <s v="MC - SUBSTITUIÇÃO DE TRANSFORMADOR"/>
    <n v="1309807"/>
    <n v="2026"/>
    <s v="COI"/>
    <s v="DG-RD-PO"/>
    <s v="LD01051035"/>
    <n v="5733214035"/>
    <x v="23"/>
    <m/>
    <n v="826777"/>
    <n v="8803029"/>
    <s v="190-12312693"/>
    <s v="EMERGENCIAL"/>
    <s v="SS ATENDIDA"/>
    <x v="1279"/>
    <d v="2026-02-04T17:47:00"/>
    <d v="2026-02-06T11:08:32"/>
    <s v="BLOCO TRANSFORMADOR DE DISTRIBUIÇÃO"/>
    <s v="MONTE DO CARMO"/>
    <s v="JANES FERREIRA DA SILVA"/>
    <s v="RURAL"/>
    <s v="FORMS SUBST DE TRANSFORMADOR"/>
    <s v="Bom dia Segue SS para substituição de trafo queimado 5733214035"/>
    <n v="15"/>
    <n v="15"/>
    <s v="15 kva "/>
    <d v="2026-07-21T19:08:30"/>
    <m/>
    <m/>
    <m/>
  </r>
  <r>
    <s v="DG-RD-PO 00188/2026"/>
    <x v="1280"/>
    <n v="312600147"/>
    <n v="8812"/>
    <s v="FORMS"/>
    <s v="QUEIMADO"/>
    <s v="DESCARGA ATMOSFÉRICA"/>
    <s v="QUEIMADO"/>
    <s v="DESCARGA ATMOSFÉRICA"/>
    <s v="MC - SUBSTITUIÇÃO DE TRANSFORMADOR"/>
    <n v="1312920"/>
    <n v="2026"/>
    <s v="COI"/>
    <s v="DG-RD-PO"/>
    <s v="LD03046026"/>
    <n v="5733227256"/>
    <x v="14"/>
    <m/>
    <n v="985069"/>
    <n v="8856191"/>
    <s v="190-13696800"/>
    <s v="EMERGENCIAL"/>
    <s v="SS ATENDIDA"/>
    <x v="1280"/>
    <d v="2026-02-16T18:24:00"/>
    <d v="2026-02-16T19:01:28"/>
    <s v="BLOCO TRANSFORMADOR DE DISTRIBUIÇÃO"/>
    <s v="MATEIROS"/>
    <s v="DIONES COSTA SILVA"/>
    <s v="RURAL"/>
    <s v="FORMS SUBST DE TRANSFORMADOR"/>
    <s v="SEGUES SS PARA SUBSTITUIR TRAFO 5733227256 QUEIMADO NA RDR DE MATEIROS"/>
    <n v="15"/>
    <n v="15"/>
    <s v="15 kVA_x000d__x000a_"/>
    <d v="2026-07-21T19:08:30"/>
    <m/>
    <m/>
    <m/>
  </r>
  <r>
    <s v="ENC-RD-PS 00217/2026"/>
    <x v="1281"/>
    <n v="212600209"/>
    <n v="8812"/>
    <s v="FORMS"/>
    <s v="QUEIMADO"/>
    <s v="DESCARGA ATMOSFÉRICA"/>
    <s v="QUEIMADO"/>
    <s v="DESCARGA ATMOSFÉRICA"/>
    <s v="MC - SUBSTITUIÇÃO DE TRANSFORMADOR"/>
    <n v="1312100"/>
    <n v="2026"/>
    <s v="COI"/>
    <s v="ENC-RD-PS"/>
    <s v="LD05062013"/>
    <n v="5733466075"/>
    <x v="29"/>
    <m/>
    <n v="719820"/>
    <n v="8943746"/>
    <s v="190-13658869"/>
    <s v="EMERGENCIAL"/>
    <s v="SS ATENDIDA"/>
    <x v="1281"/>
    <d v="2026-02-13T00:35:00"/>
    <d v="2026-02-14T12:10:18"/>
    <s v="BLOCO TRANSFORMADOR DE DISTRIBUIÇÃO"/>
    <s v="DOIS IRMAOS DO TOCANTINS"/>
    <s v="EVA RAIANE CASTELO BONFIM DA S"/>
    <s v="RURAL"/>
    <s v="FORMS SUBST DE TRANSFORMADOR"/>
    <s v="TRAFO QUEIMADO 5733466075 15KVA 19,9KV"/>
    <n v="15"/>
    <n v="15"/>
    <s v="15KVA "/>
    <d v="2026-07-21T19:08:30"/>
    <m/>
    <m/>
    <m/>
  </r>
  <r>
    <s v="ETO-RD-GU 00428/2026"/>
    <x v="1282"/>
    <n v="412600352"/>
    <n v="8812"/>
    <s v="FORMS"/>
    <s v="QUEIMADO"/>
    <s v="DESCARGA ATMOSFÉRICA"/>
    <s v="QUEIMADO"/>
    <s v="DESCARGA ATMOSFÉRICA"/>
    <s v="MC - SUBSTITUIÇÃO DE TRANSFORMADOR"/>
    <n v="1329383"/>
    <n v="2026"/>
    <s v="COI"/>
    <s v="ETO-RD-GU"/>
    <s v="LD02003036"/>
    <n v="5733513094"/>
    <x v="54"/>
    <m/>
    <n v="772576"/>
    <n v="8658153"/>
    <s v="190-13682618"/>
    <s v="EMERGENCIAL"/>
    <s v="SS ATENDIDA"/>
    <x v="1282"/>
    <d v="2026-04-06T15:51:00"/>
    <d v="2026-04-08T18:37:12"/>
    <s v="BLOCO TRANSFORMADOR DE DISTRIBUIÇÃO"/>
    <s v="PEIXE"/>
    <s v="MARCELO LIMA DAMASCENO"/>
    <s v="RURAL"/>
    <s v="FORMS SUBST DE TRANSFORMADOR"/>
    <s v="transformador e para raio queimado acesso livre"/>
    <n v="15"/>
    <n v="15"/>
    <s v="15kva"/>
    <d v="2026-07-21T19:08:30"/>
    <m/>
    <m/>
    <m/>
  </r>
  <r>
    <s v="ETO-RD-AR 00601/2026"/>
    <x v="1283"/>
    <n v="612600359"/>
    <n v="8812"/>
    <s v="FORMS"/>
    <s v="QUEIMADO"/>
    <s v="DESCARGA ATMOSFÉRICA"/>
    <s v="QUEIMADO"/>
    <s v="DESCARGA ATMOSFÉRICA"/>
    <s v="MC - SUBSTITUIÇÃO DE TRANSFORMADOR"/>
    <n v="1327781"/>
    <n v="2026"/>
    <s v="COI"/>
    <s v="ETO-RD-AR"/>
    <s v="LD02010004"/>
    <n v="5734124016"/>
    <x v="87"/>
    <m/>
    <n v="832740"/>
    <n v="9242362"/>
    <s v="190-13722234"/>
    <s v="EMERGENCIAL"/>
    <s v="SS ATENDIDA"/>
    <x v="1283"/>
    <d v="2026-04-01T22:15:00"/>
    <d v="2026-04-04T16:49:18"/>
    <s v="BLOCO TRANSFORMADOR DE DISTRIBUIÇÃO"/>
    <s v="WANDERLANDIA"/>
    <s v="ADRIANO DE SOUSA GOMES"/>
    <s v="RURAL"/>
    <s v="FORMS SUBST DE TRANSFORMADOR"/>
    <s v="TRAFO QUEIMADOPOTENCIA 75 KVA   34.5KVACESSO BOMTRIFASICO"/>
    <n v="75"/>
    <n v="75"/>
    <s v="75"/>
    <d v="2026-07-21T19:08:30"/>
    <m/>
    <m/>
    <m/>
  </r>
  <r>
    <s v="ETO-RD-GR 00299/2026"/>
    <x v="1284"/>
    <n v="712600192"/>
    <n v="8812"/>
    <s v="FORMS"/>
    <s v="QUEIMADO"/>
    <s v="DESCARGA ATMOSFÉRICA"/>
    <s v="QUEIMADO"/>
    <s v="DESCARGA ATMOSFÉRICA"/>
    <s v="MC - SUBSTITUIÇÃO DE TRANSFORMADOR"/>
    <n v="1316312"/>
    <n v="2026"/>
    <s v="COI"/>
    <s v="ETO-RD-GR"/>
    <s v="AL05020023"/>
    <n v="5734741024"/>
    <x v="17"/>
    <m/>
    <n v="743702"/>
    <n v="9074939"/>
    <s v="190-13707081"/>
    <s v="EMERGENCIAL"/>
    <s v="SS ATENDIDA"/>
    <x v="1284"/>
    <d v="2026-03-01T18:14:00"/>
    <d v="2026-03-03T20:38:16"/>
    <s v="BLOCO TRANSFORMADOR DE DISTRIBUIÇÃO"/>
    <s v="ITAPORA DO TOCANTINS"/>
    <s v="PAULO SERGIO CAETANO FREIRE"/>
    <s v="RURAL"/>
    <s v="FORMS SUBST DE TRANSFORMADOR"/>
    <s v="TRAFO TRAFO 5734741024 QUEIMADO PARA RAIO TAMBÉM DE 25 KVA NA NA REDE 13.8 KV ACESSO BOM PARA CAMIONETE FOI FEITO TESTE AVAZIO COSTATADO QUEIMADO"/>
    <n v="25"/>
    <n v="15"/>
    <s v="25 KVA "/>
    <d v="2026-07-21T19:08:30"/>
    <m/>
    <m/>
    <m/>
  </r>
  <r>
    <s v="ETO-RD-AR 00251/2026"/>
    <x v="1285"/>
    <n v="612600159"/>
    <n v="8812"/>
    <s v="FORMS"/>
    <s v="QUEIMADO"/>
    <s v="DESCARGA ATMOSFÉRICA"/>
    <s v="QUEIMADO"/>
    <s v="DESCARGA ATMOSFÉRICA"/>
    <s v="MC - SUBSTITUIÇÃO DE TRANSFORMADOR"/>
    <n v="1310241"/>
    <n v="2026"/>
    <s v="COI"/>
    <s v="ETO-RD-AR"/>
    <s v="LD03105019"/>
    <n v="5734874077"/>
    <x v="58"/>
    <m/>
    <n v="902560"/>
    <n v="9125176"/>
    <s v="190-13644780"/>
    <s v="EMERGENCIAL"/>
    <s v="SS ATENDIDA"/>
    <x v="1285"/>
    <d v="2026-02-05T18:20:00"/>
    <d v="2026-02-08T10:09:48"/>
    <s v="BLOCO TRANSFORMADOR DE DISTRIBUIÇÃO"/>
    <s v="GOIATINS"/>
    <s v="MAIKOM DOUGLAS DA SILVA"/>
    <s v="RURAL"/>
    <s v="FORMS SUBST DE TRANSFORMADOR"/>
    <s v="Bom dia,Favor enviar manutenção para subsitutir trafo queimado 5734874077"/>
    <n v="25"/>
    <n v="25"/>
    <s v="25"/>
    <d v="2026-07-21T19:08:30"/>
    <m/>
    <m/>
    <m/>
  </r>
  <r>
    <s v="ETO-RD-GR 00175/2026"/>
    <x v="1286"/>
    <n v="712600121"/>
    <n v="8812"/>
    <s v="FORMS"/>
    <s v="QUEIMADO"/>
    <s v="DESCARGA ATMOSFÉRICA"/>
    <s v="QUEIMADO"/>
    <s v="DESCARGA ATMOSFÉRICA"/>
    <s v="MC - SUBSTITUIÇÃO DE TRANSFORMADOR"/>
    <n v="1306370"/>
    <n v="2026"/>
    <s v="COI"/>
    <s v="ETO-RD-GR"/>
    <s v="LD01065015"/>
    <n v="5735113195"/>
    <x v="50"/>
    <m/>
    <n v="906883"/>
    <n v="8991744"/>
    <s v="190-13655166"/>
    <s v="EMERGENCIAL"/>
    <s v="SS ATENDIDA"/>
    <x v="1286"/>
    <d v="2026-02-04T01:43:00"/>
    <d v="2026-02-06T15:58:06"/>
    <s v="BLOCO TRANSFORMADOR DE DISTRIBUIÇÃO"/>
    <s v="CENTENARIO"/>
    <s v="CLEONE PEREIRA DE SOUZA LIMA"/>
    <s v="RURAL"/>
    <s v="FORMS SUBST DE TRANSFORMADOR"/>
    <s v="trafo 5735113195 15 kva e para raio queimado 19,9 acesso caminhonete 104op02 984678146"/>
    <n v="15"/>
    <n v="15"/>
    <s v="15kva"/>
    <d v="2026-07-21T19:08:30"/>
    <m/>
    <m/>
    <m/>
  </r>
  <r>
    <s v="ETO-RD-AG 00416/2026"/>
    <x v="1287"/>
    <n v="662600272"/>
    <n v="8805"/>
    <s v="FORMS"/>
    <s v="QUEIMADO"/>
    <s v="DESCARGA ATMOSFÉRICA"/>
    <s v="GARANTIA DE TRAFO"/>
    <s v="ABALROADO"/>
    <s v="MC - POSTES"/>
    <n v="1334977"/>
    <n v="2026"/>
    <s v="COI"/>
    <s v="ETO-RD-AG"/>
    <s v="LD03109039"/>
    <n v="5700855045"/>
    <x v="1"/>
    <m/>
    <n v="849305"/>
    <n v="9374171"/>
    <s v="190-13667802"/>
    <s v="EMERGENCIAL"/>
    <s v="SS ATENDIDA"/>
    <x v="1287"/>
    <d v="2026-04-21T01:31:35"/>
    <d v="2026-04-23T15:22:48"/>
    <s v="BLOCO TRANSFORMADOR DE DISTRIBUIÇÃO"/>
    <s v="AUGUSTINOPOLIS"/>
    <s v="CLEIDSON RODRIGUES VIEIRA"/>
    <s v="RURAL"/>
    <s v="FORMS SUBST DE TRANSFORMADOR"/>
    <s v="Trafo 5700855045 de 10KVA 19.9KV  e para raios queimados.OBS tem que substituir o estrutura , foi aberto nota local sem acesso065op01 984375303"/>
    <m/>
    <m/>
    <s v="10KVA"/>
    <d v="2026-07-21T19:08:30"/>
    <m/>
    <m/>
    <m/>
  </r>
  <r>
    <s v="ETO-RD-GR 00176/2026"/>
    <x v="1288"/>
    <n v="712600122"/>
    <n v="8812"/>
    <s v="FORMS"/>
    <s v="AVARIADO"/>
    <s v="DESCARGA ATMOSFÉRICA"/>
    <s v="QUEIMADO"/>
    <s v="DESCARGA ATMOSFÉRICA"/>
    <s v="MC - SUBSTITUIÇÃO DE TRANSFORMADOR"/>
    <n v="1306415"/>
    <n v="2026"/>
    <s v="COI"/>
    <s v="ETO-RD-GR"/>
    <s v="LD01065015"/>
    <n v="5735116195"/>
    <x v="50"/>
    <m/>
    <n v="906672"/>
    <n v="8991524"/>
    <s v="190-13648595"/>
    <s v="EMERGENCIAL"/>
    <s v="SS ATENDIDA"/>
    <x v="1288"/>
    <d v="2026-02-04T03:50:00"/>
    <d v="2026-02-06T16:06:04"/>
    <s v="BLOCO TRANSFORMADOR DE DISTRIBUIÇÃO"/>
    <s v="CENTENARIO"/>
    <s v="CLEONE PEREIRA DE SOUZA LIMA"/>
    <s v="RURAL"/>
    <s v="FORMS SUBST DE TRANSFORMADOR"/>
    <s v="trafo 5735116195 15 kva e para raio queimado 19,9 acesso caminhonete 104op02 984678146"/>
    <n v="15"/>
    <n v="15"/>
    <s v="15kva"/>
    <d v="2026-07-21T19:08:30"/>
    <m/>
    <m/>
    <m/>
  </r>
  <r>
    <s v="DOLP-RD-PA 00260/2026"/>
    <x v="1289"/>
    <n v="112600413"/>
    <n v="8812"/>
    <s v="FORMS"/>
    <s v="QUEIMADO"/>
    <s v="DESCARGA ATMOSFÉRICA"/>
    <s v="QUEIMADO"/>
    <s v="DESCARGA ATMOSFÉRICA"/>
    <s v="MC - SUBSTITUIÇÃO DE TRANSFORMADOR"/>
    <n v="1312875"/>
    <n v="2026"/>
    <s v="MANUT"/>
    <s v="DOLP-RD-PA"/>
    <s v="LD02065015"/>
    <n v="5735342070"/>
    <x v="22"/>
    <m/>
    <n v="877682"/>
    <n v="8948680"/>
    <s v="190-13715971"/>
    <s v="EMERGENCIAL"/>
    <s v="SS ATENDIDA"/>
    <x v="1289"/>
    <d v="2026-02-17T12:00:00"/>
    <d v="2026-02-19T11:48:41"/>
    <s v="BLOCO TRANSFORMADOR DE DISTRIBUIÇÃO"/>
    <s v="RIO SONO"/>
    <s v="MARCO ANTONIO LOURENCO CAMPOS"/>
    <s v="RURAL"/>
    <s v="FORMS SUBST DE TRANSFORMADOR"/>
    <s v="segue ss de trafo queimado, trafo 5735342070, trafo de 15kva, tensao 34500 / 440 V, acesso somente para caminhonete, para raio danificado"/>
    <n v="15"/>
    <n v="15"/>
    <s v="15kva"/>
    <d v="2026-07-21T19:08:30"/>
    <m/>
    <m/>
    <m/>
  </r>
  <r>
    <s v="ENC-RD-PS 00368/2026"/>
    <x v="1290"/>
    <n v="212600334"/>
    <n v="8812"/>
    <s v="FORMS"/>
    <s v="QUEIMADO"/>
    <s v="DESCARGA ATMOSFÉRICA"/>
    <s v="QUEIMADO"/>
    <s v="DESCARGA ATMOSFÉRICA"/>
    <s v="MC - SUBSTITUIÇÃO DE TRANSFORMADOR"/>
    <n v="1323044"/>
    <n v="2026"/>
    <s v="COI"/>
    <s v="ENC-RD-PS"/>
    <s v="LD03414149"/>
    <n v="5735467233"/>
    <x v="72"/>
    <m/>
    <n v="660727"/>
    <n v="8960253"/>
    <s v="190-38650592"/>
    <s v="EMERGENCIAL"/>
    <s v="SS ATENDIDA"/>
    <x v="1290"/>
    <d v="2026-03-20T18:13:00"/>
    <d v="2026-03-22T17:01:01"/>
    <s v="BLOCO TRANSFORMADOR DE DISTRIBUIÇÃO"/>
    <s v="VILA LUZIMANGUES"/>
    <s v="THIAGO BORGES DE OLIVEIRA"/>
    <s v="RURAL"/>
    <s v="FORMS SUBST DE TRANSFORMADOR"/>
    <s v="segue ss para tratativa com equipe de manutençao o quanto antessubstituir trafo 5735467233 trafo de 75 kva tranformado doado"/>
    <n v="75"/>
    <n v="75"/>
    <s v="75kva"/>
    <d v="2026-07-21T19:08:30"/>
    <m/>
    <m/>
    <m/>
  </r>
  <r>
    <s v="DOLP-RD-PA 00213/2026"/>
    <x v="1291"/>
    <n v="112600409"/>
    <n v="8812"/>
    <s v="FORMS"/>
    <s v="QUEIMADO"/>
    <s v="BUCHA DANIFICADA"/>
    <s v="QUEIMADO"/>
    <s v="BUCHA DANIFICADA"/>
    <s v="MC - SUBSTITUIÇÃO DE TRANSFORMADOR"/>
    <n v="1309673"/>
    <n v="2026"/>
    <s v="MANUT"/>
    <s v="DOLP-RD-PA"/>
    <s v="AL06099059"/>
    <n v="5735643059"/>
    <x v="149"/>
    <m/>
    <n v="796693"/>
    <n v="8854898"/>
    <s v="190-13718277"/>
    <s v="EMERGENCIAL"/>
    <s v="SS ATENDIDA"/>
    <x v="1291"/>
    <d v="2026-02-01T12:00:00"/>
    <d v="2026-02-09T06:56:08"/>
    <s v="BLOCO TRANSFORMADOR DE DISTRIBUIÇÃO"/>
    <s v="PALMAS"/>
    <s v="MARCO ANTONIO LOURENCO CAMPOS"/>
    <s v="URBANO"/>
    <s v="FORMS SUBST DE TRANSFORMADOR"/>
    <s v="segue nota de trafo queimado rdu de taquaralto, trafo 5735643059, tensao 13800 / 380 V, para raio bom, trafo do dia-dia supermercado em frente o SENAI taquaralto, acesso livre."/>
    <n v="75"/>
    <n v="75"/>
    <s v="75kva"/>
    <d v="2026-07-21T19:08:30"/>
    <m/>
    <m/>
    <m/>
  </r>
  <r>
    <s v="DG-RD-PO 00005/2026"/>
    <x v="1292"/>
    <n v="312600018"/>
    <n v="8812"/>
    <s v="FORMS"/>
    <s v="QUEIMADO"/>
    <s v="DESCARGA ATMOSFÉRICA"/>
    <m/>
    <m/>
    <s v="MC - SUBSTITUIÇÃO DE TRANSFORMADOR"/>
    <n v="1278420"/>
    <n v="2026"/>
    <s v="COI"/>
    <s v="DG-RD-PO"/>
    <s v="AL01069026"/>
    <n v="5735770026"/>
    <x v="171"/>
    <m/>
    <n v="878862"/>
    <n v="8809135"/>
    <s v="190-13671138"/>
    <s v="EMERGENCIAL"/>
    <s v="SS ATENDIDA"/>
    <x v="1292"/>
    <d v="2026-01-02T17:30:00"/>
    <d v="2026-01-04T20:36:55"/>
    <s v="BLOCO TRANSFORMADOR DE DISTRIBUIÇÃO"/>
    <s v="PONTE ALTA DO TOCANTINS"/>
    <s v="JANES FERREIRA DA SILVA"/>
    <s v="URBANO"/>
    <s v="FORMS SUBST DE TRANSFORMADOR"/>
    <s v="Boa noite,Segue SS para substituição de rafo quyeimado RDU de Ponte Alta TR 45 kva"/>
    <n v="45"/>
    <n v="45"/>
    <s v="45 kva "/>
    <d v="2026-07-21T19:08:30"/>
    <m/>
    <m/>
    <m/>
  </r>
  <r>
    <s v="DOLP-RD-PA 00159/2026"/>
    <x v="1293"/>
    <n v="112600169"/>
    <n v="8812"/>
    <s v="FORMS"/>
    <s v="QUEIMADO"/>
    <s v="DESCARGA ATMOSFÉRICA"/>
    <s v="QUEIMADO"/>
    <s v="DESCARGA ATMOSFÉRICA"/>
    <s v="MC - SUBSTITUIÇÃO DE TRANSFORMADOR"/>
    <n v="1305751"/>
    <n v="2026"/>
    <s v="MANUT"/>
    <s v="DOLP-RD-PA"/>
    <s v="LD02059122"/>
    <n v="5735803122"/>
    <x v="19"/>
    <m/>
    <n v="832916"/>
    <n v="8861307"/>
    <s v="190-13644955"/>
    <s v="EMERGENCIAL"/>
    <s v="SS ATENDIDA"/>
    <x v="1293"/>
    <d v="2026-02-01T12:00:00"/>
    <d v="2026-02-02T18:20:19"/>
    <s v="BLOCO TRANSFORMADOR DE DISTRIBUIÇÃO"/>
    <s v="PALMAS"/>
    <s v="MARCO ANTONIO LOURENCO CAMPOS"/>
    <s v="RURAL"/>
    <s v="FORMS SUBST DE TRANSFORMADOR"/>
    <s v="segue nota de trafo queimado, trafo 5735803122, tensao 34500 / 440 V, trafo de 15kva, acesso somente para caminhonete, para raio danificado,"/>
    <n v="10"/>
    <n v="15"/>
    <s v="15kva"/>
    <d v="2026-07-21T19:08:30"/>
    <m/>
    <m/>
    <m/>
  </r>
  <r>
    <s v="DOLP-RD-PA 00348/2026"/>
    <x v="1294"/>
    <m/>
    <e v="#N/A"/>
    <s v="FORMS"/>
    <s v="QUEIMADO"/>
    <s v="NÃO IDENTIFICADO"/>
    <s v="QUEIMADO"/>
    <s v="SOBRECARGA"/>
    <s v="MC - SUBSTITUIÇÃO DE TRANSFORMADOR"/>
    <n v="1320026"/>
    <n v="2026"/>
    <s v="COI"/>
    <s v="DOLP-RD-PA"/>
    <s v="LD02059122"/>
    <n v="5736149196"/>
    <x v="19"/>
    <m/>
    <n v="868324"/>
    <n v="8861324"/>
    <s v="190-13698428"/>
    <s v="EMERGENCIAL"/>
    <s v="SS ATENDIDA"/>
    <x v="1294"/>
    <d v="2026-03-14T15:31:14"/>
    <d v="2026-03-16T18:01:21"/>
    <s v="BLOCO TRANSFORMADOR DE DISTRIBUIÇÃO"/>
    <s v="LAGOA DO TOCANTINS"/>
    <s v="JOAO PAULO VASCONCELOS MARINHO"/>
    <s v="RURAL"/>
    <s v="FORMS SUBST DE TRANSFORMADOR"/>
    <s v="segue ss de 01  trafo de 15 kvar e 01 para raio da rede de 34.500kv e 01 para raio queimado para ser subistituido pela equipe de manutencão acesso livre equipe que atendeu 151op01 cel, 63992044413/992629128 acesso livre favor agilizar o atendimento"/>
    <n v="15"/>
    <n v="15"/>
    <s v="15 kvar "/>
    <d v="2026-07-21T19:08:30"/>
    <m/>
    <m/>
    <m/>
  </r>
  <r>
    <s v="DOLP-RD-PA 00165/2026"/>
    <x v="1295"/>
    <n v="112600282"/>
    <n v="8812"/>
    <s v="FORMS"/>
    <s v="QUEIMADO"/>
    <s v="DESCARGA ATMOSFÉRICA"/>
    <s v="QUEIMADO"/>
    <s v="DESCARGA ATMOSFÉRICA"/>
    <s v="MC - SUBSTITUIÇÃO DE TRANSFORMADOR"/>
    <n v="1305941"/>
    <n v="2026"/>
    <s v="MANUT"/>
    <s v="DOLP-RD-PA"/>
    <s v="LD02059122"/>
    <n v="5736153196"/>
    <x v="19"/>
    <m/>
    <n v="886372"/>
    <n v="8867633"/>
    <s v="190-13680520"/>
    <s v="EMERGENCIAL"/>
    <s v="SS ATENDIDA"/>
    <x v="1295"/>
    <d v="2026-02-03T11:00:00"/>
    <d v="2026-02-03T16:50:59"/>
    <s v="BLOCO TRANSFORMADOR DE DISTRIBUIÇÃO"/>
    <s v="LAGOA DO TOCANTINS"/>
    <s v="MARCO ANTONIO LOURENCO CAMPOS"/>
    <s v="RURAL"/>
    <s v="FORMS SUBST DE TRANSFORMADOR"/>
    <s v="segue nota de ttrafo queimado, trafo 5736153196, trafo de 15kva, tensao 34500 / 440 V, para raio danificado, acesso somente para caminhonete, rural de lagoa do tocantins."/>
    <n v="15"/>
    <n v="15"/>
    <s v="15kva"/>
    <d v="2026-07-21T19:08:30"/>
    <m/>
    <m/>
    <m/>
  </r>
  <r>
    <s v="ENC-RD-PS 00311/2026"/>
    <x v="1296"/>
    <n v="212600285"/>
    <n v="8812"/>
    <s v="FORMS"/>
    <s v="QUEIMADO"/>
    <s v="DESCARGA ATMOSFÉRICA"/>
    <s v="QUEIMADO"/>
    <s v="DESCARGA ATMOSFÉRICA"/>
    <s v="MC - SUBSTITUIÇÃO DE TRANSFORMADOR"/>
    <n v="1318099"/>
    <n v="2026"/>
    <s v="COI"/>
    <s v="ENC-RD-PS"/>
    <s v="AL03062013"/>
    <n v="5736238013"/>
    <x v="103"/>
    <m/>
    <n v="746563"/>
    <n v="8868584"/>
    <s v="190-13670110"/>
    <s v="EMERGENCIAL"/>
    <s v="SS ATENDIDA"/>
    <x v="1296"/>
    <d v="2026-03-06T17:50:00"/>
    <d v="2026-03-08T11:42:25"/>
    <s v="BLOCO TRANSFORMADOR DE DISTRIBUIÇÃO"/>
    <s v="PARAISO DO TOCANTINS"/>
    <s v="Felipe Batista Ferrreira"/>
    <s v="RURAL"/>
    <s v="FORMS SUBST DE TRANSFORMADOR"/>
    <s v="TR 5736238013QUEIMADO EM CAMPO EQUIPE INFORMOU TRAFO DE 15KVA POREM NO SISTEMA E UM TRAFO DE 25KVAPARA RAIO DANIFICADO TENSAO 13800013OP15"/>
    <n v="25"/>
    <n v="25"/>
    <s v="15KVA"/>
    <d v="2026-07-21T19:08:30"/>
    <m/>
    <m/>
    <m/>
  </r>
  <r>
    <s v="ETO-RD-GR 00104/2026"/>
    <x v="1297"/>
    <n v="712600062"/>
    <n v="8812"/>
    <s v="FORMS"/>
    <s v="QUEIMADO"/>
    <s v="DESCARGA ATMOSFÉRICA"/>
    <s v="QUEIMADO"/>
    <s v="DESCARGA ATMOSFÉRICA"/>
    <s v="MC - SUBSTITUIÇÃO DE TRANSFORMADOR"/>
    <n v="1288639"/>
    <n v="2026"/>
    <s v="COI"/>
    <s v="ETO-RD-GR"/>
    <s v="LD01054060"/>
    <n v="5736366063"/>
    <x v="49"/>
    <m/>
    <n v="750825"/>
    <n v="9154477"/>
    <s v="190-13682212"/>
    <s v="PROGRAMAVEL"/>
    <s v="SS ATENDIDA"/>
    <x v="1297"/>
    <d v="2026-01-19T14:22:45"/>
    <d v="2027-02-23T09:12:53"/>
    <s v="BLOCO TRANSFORMADOR DE DISTRIBUIÇÃO"/>
    <s v="BANDEIRANTES DO TOCANTINS"/>
    <s v="STANLEY APARECIDO DO CARMO"/>
    <s v="RURAL"/>
    <s v="FORMS SUBST DE TRANSFORMADOR"/>
    <s v="Trafo: 5736366063 Queimado Potencia: 25 KVA Tensão: 34,5 KVPara raio: queimado Acesso: Livre     Equipe: 025op02 (63)99229-0794"/>
    <n v="25"/>
    <n v="25"/>
    <s v="25 KVA"/>
    <d v="2026-07-21T19:08:30"/>
    <m/>
    <m/>
    <m/>
  </r>
  <r>
    <s v="ENC-RD-PS 00339/2026"/>
    <x v="1298"/>
    <n v="212600320"/>
    <n v="8812"/>
    <s v="FORMS"/>
    <s v="QUEIMADO"/>
    <s v="DESCARGA ATMOSFÉRICA"/>
    <s v="QUEIMADO"/>
    <s v="DESCARGA ATMOSFÉRICA"/>
    <s v="MC - SUBSTITUIÇÃO DE TRANSFORMADOR"/>
    <n v="1320209"/>
    <n v="2026"/>
    <s v="COI"/>
    <s v="ENC-RD-PS"/>
    <s v="LD01050008"/>
    <n v="5736496007"/>
    <x v="25"/>
    <m/>
    <n v="767701"/>
    <n v="8941389"/>
    <s v="190-13684727"/>
    <s v="EMERGENCIAL"/>
    <s v="SS ATENDIDA"/>
    <x v="1298"/>
    <d v="2026-03-13T16:32:00"/>
    <d v="2026-03-14T18:31:15"/>
    <s v="BLOCO TRANSFORMADOR DE DISTRIBUIÇÃO"/>
    <s v="MIRACEMA DO TOCANTINS"/>
    <s v="Leonardo Oliveira Bezerra Mato"/>
    <s v="RURAL"/>
    <s v="FORMS SUBST DE TRANSFORMADOR"/>
    <s v="Segue SS e trafo 5736496007 queimado para devidas tratativas com equipe de manutenção.Potencia: 15 kva Tensão: 34,5 kv Para raio; queimado Aceso livre"/>
    <n v="15"/>
    <n v="15"/>
    <s v="15 KVA "/>
    <d v="2026-07-21T19:08:30"/>
    <m/>
    <m/>
    <m/>
  </r>
  <r>
    <s v="ETO-RD-DP 00001/2026"/>
    <x v="1299"/>
    <n v="512600029"/>
    <n v="8812"/>
    <s v="FORMS"/>
    <s v="QUEIMADO"/>
    <s v="DESCARGA ATMOSFÉRICA"/>
    <m/>
    <m/>
    <s v="MC - SUBSTITUIÇÃO DE TRANSFORMADOR"/>
    <n v="1277906"/>
    <n v="2026"/>
    <s v="COI"/>
    <s v="ETO-RD-DP"/>
    <s v="LD02110005"/>
    <n v="5736636005"/>
    <x v="116"/>
    <m/>
    <n v="892142"/>
    <n v="8535052"/>
    <s v="190-12312487"/>
    <s v="EMERGENCIAL"/>
    <s v="SS ATENDIDA"/>
    <x v="1299"/>
    <d v="2025-01-02T20:00:00"/>
    <d v="2026-01-04T08:04:07"/>
    <s v="BLOCO TRANSFORMADOR DE DISTRIBUIÇÃO"/>
    <s v="ARRAIAS"/>
    <s v="VINICIUS DE MORAIS NERY"/>
    <s v="RURAL"/>
    <s v="FORMS SUBST DE TRANSFORMADOR"/>
    <s v="segue ss para substituiçao de trafo 5736636005 queimado trafo de 15kva tensao 34,5kv para raio queimado acesso livre com equipe de manutencao na rural de arraias IND FAZENDA MIMOSO, 0 - RURALEQUIPE ACIONADA: D.B. MACHADO DE PEIXE"/>
    <n v="15"/>
    <n v="15"/>
    <s v="15kva"/>
    <d v="2026-07-21T19:08:30"/>
    <m/>
    <m/>
    <m/>
  </r>
  <r>
    <s v="ETO-RD-AR 00440/2026"/>
    <x v="1300"/>
    <n v="612600272"/>
    <n v="8805"/>
    <s v="FORA FORMS"/>
    <s v="POSTE"/>
    <s v="DETERIORADA"/>
    <s v="QUEIMADO"/>
    <s v="DESCARGA ATMOSFÉRICA"/>
    <s v="MC - SUBSTITUIÇÃO DE TRANSFORMADOR"/>
    <n v="1296377"/>
    <n v="2026"/>
    <s v="COI"/>
    <s v="ETO-RD-AR"/>
    <s v="LD04105019"/>
    <n v="5701182022"/>
    <x v="1"/>
    <m/>
    <n v="848524"/>
    <n v="9183636"/>
    <s v="190-15804516"/>
    <s v="EMERGENCIAL"/>
    <s v="SS ATENDIDA"/>
    <x v="1300"/>
    <d v="2026-03-07T18:00:00"/>
    <d v="2026-03-11T11:28:13"/>
    <s v="TRANSFORMADOR DE DISTRIBUIÇÃO ENERGISA 19.919Kv"/>
    <s v="BABACULANDIA"/>
    <s v="ERLAN PEREIRA DE SOUSA"/>
    <s v="RURAL"/>
    <s v="AVISO DE ANOMALIA"/>
    <s v="Bom dia Segue SSSenhores envia equipe na RDR de Babaçulândia para trocar poste e Trafo Trafo: 5701182022Poste: 10/200ID: 55662476Acesso:  Para caminhão e caminhoneteEndereço: Chácara Cantinho Pov. FarturãoOBS: Trocar poste e Trafo. "/>
    <n v="15"/>
    <n v="5"/>
    <m/>
    <d v="1900-01-14T00:00:00"/>
    <m/>
    <m/>
    <m/>
  </r>
  <r>
    <s v="DG-RD-PO 00095/2026"/>
    <x v="1301"/>
    <n v="312600082"/>
    <n v="8805"/>
    <s v="FORMS"/>
    <s v="POSTE"/>
    <s v="VAZAMENTO DE ÓLEO"/>
    <m/>
    <m/>
    <s v="MC - SUBSTITUIÇÃO DE TRANSFORMADOR"/>
    <n v="1298316"/>
    <n v="2026"/>
    <s v="COI"/>
    <s v="DG-RD-PO"/>
    <s v="LD01051035"/>
    <n v="5701197035"/>
    <x v="1"/>
    <m/>
    <n v="838769"/>
    <n v="8802624"/>
    <s v="190-15796806"/>
    <s v="EMERGENCIAL"/>
    <s v="SS ATENDIDA"/>
    <x v="1301"/>
    <d v="2026-01-23T17:30:00"/>
    <d v="2026-01-25T23:37:37"/>
    <s v="TRANSFORMADOR DE DISTRIBUIÇÃO ENERGISA 19919Kv"/>
    <s v="MONTE DO CARMO"/>
    <s v="CLEONE PEREIRA DE SOUZA LIMA"/>
    <s v="RURAL"/>
    <s v="FORMS SUBST DE TRANSFORMADOR"/>
    <s v="tr 5701197035 15kva e para raio 19,9 acesso caminhonete equipe 035op02 991092571 leva glv estribo"/>
    <n v="15"/>
    <n v="15"/>
    <s v="15kva"/>
    <d v="2026-07-21T19:08:30"/>
    <m/>
    <m/>
    <m/>
  </r>
  <r>
    <s v="ETO-RD-DP 00062/2026"/>
    <x v="1302"/>
    <n v="512600052"/>
    <n v="8812"/>
    <s v="FORMS"/>
    <s v="QUEIMADO"/>
    <s v="DESCARGA ATMOSFÉRICA"/>
    <s v="QUEIMADO"/>
    <m/>
    <s v="MC - SUBSTITUIÇÃO DE TRANSFORMADOR"/>
    <n v="1294143"/>
    <n v="2026"/>
    <s v="COI"/>
    <s v="ETO-RD-DP"/>
    <s v="LD05002091"/>
    <n v="5736809091"/>
    <x v="121"/>
    <m/>
    <n v="903478"/>
    <n v="8694670"/>
    <s v="190-13707883"/>
    <s v="EMERGENCIAL"/>
    <s v="SS ATENDIDA"/>
    <x v="1302"/>
    <d v="2026-01-22T17:34:19"/>
    <d v="2026-01-23T12:00:58"/>
    <s v="BLOCO TRANSFORMADOR DE DISTRIBUIÇÃO"/>
    <s v="ALMAS"/>
    <s v="ZELITO ALVES DELGADO"/>
    <s v="RURAL"/>
    <s v="FORMS SUBST DE TRANSFORMADOR"/>
    <s v="trafo queimado de 15kva 19.9kv 5736809091 rdr de almas faz.casa branca equipe 091op01"/>
    <n v="15"/>
    <n v="15"/>
    <s v="15kva"/>
    <d v="2026-07-21T19:08:30"/>
    <m/>
    <m/>
    <m/>
  </r>
  <r>
    <s v="ETO-RD-GR 00326/2026"/>
    <x v="1303"/>
    <n v="712600232"/>
    <n v="8812"/>
    <s v="FORMS"/>
    <s v="QUEIMADO"/>
    <s v="DESCARGA ATMOSFÉRICA"/>
    <s v="QUEIMADO"/>
    <s v="DESCARGA ATMOSFÉRICA"/>
    <s v="MC - SUBSTITUIÇÃO DE TRANSFORMADOR"/>
    <n v="1318956"/>
    <n v="2026"/>
    <s v="COI"/>
    <s v="ETO-RD-GR"/>
    <s v="LD02020023"/>
    <n v="5736898066"/>
    <x v="37"/>
    <m/>
    <n v="802498"/>
    <n v="9093424"/>
    <s v="190-13671351"/>
    <s v="EMERGENCIAL"/>
    <s v="SS ATENDIDA"/>
    <x v="1303"/>
    <d v="2026-03-11T15:10:00"/>
    <d v="2026-03-13T21:32:21"/>
    <s v="BLOCO TRANSFORMADOR DE DISTRIBUIÇÃO"/>
    <s v="TUPIRATINS"/>
    <s v="CLEIBER DA SILVA"/>
    <s v="RURAL"/>
    <s v="FORMS SUBST DE TRANSFORMADOR"/>
    <s v="trafo 5736898066 e para raio queimado acesso somente camioneta equipe 023po02"/>
    <n v="15"/>
    <n v="15"/>
    <s v="15"/>
    <d v="2026-07-21T19:08:30"/>
    <m/>
    <m/>
    <m/>
  </r>
  <r>
    <s v="DG-RD-PO 00331/2026"/>
    <x v="1304"/>
    <n v="312600262"/>
    <n v="8812"/>
    <s v="FORMS"/>
    <s v="QUEIMADO"/>
    <s v="DESCARGA ATMOSFÉRICA"/>
    <m/>
    <m/>
    <s v="MC - SUBSTITUIÇÃO DE TRANSFORMADOR"/>
    <n v="1333034"/>
    <n v="2026"/>
    <s v="COI"/>
    <s v="DG-RD-PO"/>
    <s v="LD01025012"/>
    <n v="5737010110"/>
    <x v="73"/>
    <m/>
    <n v="686254"/>
    <n v="8803514"/>
    <s v="190-13671728"/>
    <s v="EMERGENCIAL"/>
    <s v="SS ATENDIDA"/>
    <x v="1304"/>
    <d v="2026-04-14T17:20:00"/>
    <d v="2026-04-16T15:09:30"/>
    <s v="BLOCO TRANSFORMADOR DE DISTRIBUIÇÃO"/>
    <s v="SANTA RITA DO TOCANTINS"/>
    <s v="HERBSON DE AMORIM GOMES"/>
    <s v="RURAL"/>
    <s v="FORMS SUBST DE TRANSFORMADOR"/>
    <s v="SS PARA TROCAR TRAFO 5737010110 E PARA RAIO QUEIMADOPOTENCIA; 112,5KVA 34500ACESS: LIVRE"/>
    <n v="75"/>
    <n v="1125"/>
    <s v="112,5KVA"/>
    <d v="2026-07-21T19:08:30"/>
    <m/>
    <m/>
    <m/>
  </r>
  <r>
    <s v="ETO-RD-GR 00027/2026"/>
    <x v="1305"/>
    <n v="712600020"/>
    <n v="8812"/>
    <s v="FORMS"/>
    <s v="QUEIMADO"/>
    <s v="DESCARGA ATMOSFÉRICA"/>
    <s v="QUEIMADO"/>
    <s v="NÃO IDENTIFICADO"/>
    <s v="MC - SUBSTITUIÇÃO DE TRANSFORMADOR"/>
    <n v="1280023"/>
    <n v="2026"/>
    <s v="COI"/>
    <s v="ETO-RD-GR"/>
    <s v="LD03105019"/>
    <n v="5737069079"/>
    <x v="58"/>
    <m/>
    <n v="840671"/>
    <n v="9113306"/>
    <s v="190-15784126"/>
    <s v="EMERGENCIAL"/>
    <s v="SS ATENDIDA"/>
    <x v="1305"/>
    <d v="2026-01-07T07:50:00"/>
    <d v="2026-01-08T21:20:08"/>
    <s v="TRANSFORMADOR DE DISTRIBUIÇÃO ENERGISA 19919Kv"/>
    <s v="ITAPIRATINS"/>
    <s v="PAULO SERGIO CAETANO FREIRE"/>
    <s v="RURAL"/>
    <s v="FORMS SUBST DE TRANSFORMADOR"/>
    <s v="TRAFO 5737069079 QUEIMADO PARA RAIO TAMBÉM DE 15 KVA NA NA REDE 19,9 KV ACESSO BOM PARA CAMIONETE FOI FEITO TESTE AVAZIO COSTATADO QUEIMADO"/>
    <n v="15"/>
    <n v="15"/>
    <s v="15 KVA "/>
    <d v="2026-07-21T19:08:30"/>
    <m/>
    <m/>
    <m/>
  </r>
  <r>
    <s v="ETO-RD-AR 00585/2026"/>
    <x v="1306"/>
    <n v="612600360"/>
    <n v="8812"/>
    <s v="FORMS"/>
    <s v="QUEIMADO"/>
    <s v="DESCARGA ATMOSFÉRICA"/>
    <s v="QUEIMADO"/>
    <s v="DESCARGA ATMOSFÉRICA"/>
    <s v="MC - SUBSTITUIÇÃO DE TRANSFORMADOR"/>
    <n v="1327688"/>
    <n v="2026"/>
    <s v="COI"/>
    <s v="ETO-RD-AR"/>
    <s v="LD05010004"/>
    <n v="5737162004"/>
    <x v="123"/>
    <m/>
    <n v="814760"/>
    <n v="9197893"/>
    <s v="190-13658014"/>
    <s v="EMERGENCIAL"/>
    <s v="SS ATENDIDA"/>
    <x v="1306"/>
    <d v="2026-04-01T15:33:00"/>
    <d v="2026-04-04T10:14:28"/>
    <s v="BLOCO TRANSFORMADOR DE DISTRIBUIÇÃO"/>
    <s v="ARAGUAINA"/>
    <s v="GUILHERME BORGES DE OLIVEIRA"/>
    <s v="RURAL"/>
    <s v="FORMS SUBST DE TRANSFORMADOR"/>
    <s v="TRAFO 5737162004 45KVA 34.5KVASSENTAMEN JARDIM BELO, 0 - RUA PITOMBEIRA QD 17 LT 06"/>
    <n v="45"/>
    <n v="45"/>
    <s v="45KVA"/>
    <d v="2026-07-21T19:08:30"/>
    <m/>
    <m/>
    <m/>
  </r>
  <r>
    <s v="ETO-RD-GU 00195/2026"/>
    <x v="1307"/>
    <n v="412600201"/>
    <n v="8812"/>
    <s v="FORMS"/>
    <s v="QUEIMADO"/>
    <s v="NÃO IDENTIFICADO"/>
    <m/>
    <m/>
    <s v="MC - SUBSTITUIÇÃO DE TRANSFORMADOR"/>
    <n v="1311617"/>
    <n v="2026"/>
    <s v="COI"/>
    <s v="ETO-RD-GU"/>
    <s v="LD02010021"/>
    <n v="5737234021"/>
    <x v="27"/>
    <m/>
    <n v="814891"/>
    <n v="8606289"/>
    <s v="190-13691463"/>
    <s v="EMERGENCIAL"/>
    <s v="SS ATENDIDA"/>
    <x v="1307"/>
    <d v="2026-02-10T11:57:00"/>
    <d v="2026-02-13T07:22:43"/>
    <s v="BLOCO TRANSFORMADOR DE DISTRIBUIÇÃO"/>
    <s v="PARANA"/>
    <s v="Wilmar Lucas Rodrigues Noleto"/>
    <s v="RURAL"/>
    <s v="FORMS SUBST DE TRANSFORMADOR"/>
    <s v="SEGUE SS DE TRAFO QUEIMADO NA RDR DE PARANÃ, TRAFO DE 15KV, REDE DE 34,5KVA, PARA RAIOS QUEIMADO E ACESSO LIVRE PARA CAMINHONETE"/>
    <n v="15"/>
    <n v="15"/>
    <s v="15KVA"/>
    <d v="2026-07-21T19:08:30"/>
    <m/>
    <m/>
    <m/>
  </r>
  <r>
    <s v="DOLP-RD-PA 00095/2026"/>
    <x v="1308"/>
    <n v="112600134"/>
    <n v="8812"/>
    <s v="FORMS"/>
    <s v="QUEIMADO"/>
    <s v="NÃO IDENTIFICADO"/>
    <s v="QUEIMADO"/>
    <s v="NÃO IDENTIFICADO"/>
    <s v="MC - SUBSTITUIÇÃO DE TRANSFORMADOR"/>
    <n v="1288999"/>
    <n v="2026"/>
    <s v="COI"/>
    <s v="DOLP-RD-PA"/>
    <s v="LD02065015"/>
    <n v="5737313082"/>
    <x v="22"/>
    <m/>
    <n v="942053"/>
    <n v="8956225"/>
    <s v="190-13675653"/>
    <s v="EMERGENCIAL"/>
    <s v="SS ATENDIDA"/>
    <x v="1308"/>
    <d v="2026-01-21T12:10:00"/>
    <d v="2026-01-22T15:58:13"/>
    <s v="BLOCO TRANSFORMADOR DE DISTRIBUIÇÃO"/>
    <s v="LIZARDA"/>
    <s v="JOAO PAULO VASCONCELOS MARINHO"/>
    <s v="RURAL"/>
    <s v="FORMS SUBST DE TRANSFORMADOR"/>
    <s v="segue ss de 01 trafo de 15 kvare 01 para raio queimado da rede de 34,500kv para ser subistituido pela equipe de manutencão acesso somente para caminhonete equipe que atendeu 082op01 cel, 63992218450/984684885/992093907 favor agilizar o atendimento"/>
    <n v="15"/>
    <n v="15"/>
    <s v="15 kvar rede de 34.500k "/>
    <d v="2026-07-21T19:08:30"/>
    <m/>
    <m/>
    <m/>
  </r>
  <r>
    <s v="ETO-RD-GR 00288/2026"/>
    <x v="1309"/>
    <n v="712600201"/>
    <n v="8812"/>
    <s v="FORMS"/>
    <s v="QUEIMADO"/>
    <s v="DESCARGA ATMOSFÉRICA"/>
    <s v="QUEIMADO"/>
    <s v="DESCARGA ATMOSFÉRICA"/>
    <s v="MC - SUBSTITUIÇÃO DE TRANSFORMADOR"/>
    <n v="1315736"/>
    <n v="2026"/>
    <s v="COI"/>
    <s v="ETO-RD-GR"/>
    <s v="LD01065015"/>
    <n v="5737320195"/>
    <x v="50"/>
    <m/>
    <n v="907579"/>
    <n v="9016034"/>
    <s v="190-13689782"/>
    <s v="EMERGENCIAL"/>
    <s v="SS ATENDIDA"/>
    <x v="1309"/>
    <d v="2026-03-02T08:40:11"/>
    <d v="2026-03-01T11:26:16"/>
    <s v="BLOCO TRANSFORMADOR DE DISTRIBUIÇÃO"/>
    <s v="CENTENARIO"/>
    <s v="STANLEY APARECIDO DO CARMO"/>
    <s v="RURAL"/>
    <s v="FORMS SUBST DE TRANSFORMADOR"/>
    <s v="Trafo: 5737320195 Queimado Potencia: 15 KVA Tensão: 34,5 KVPara raio: queimado Acesso: Camioneta      Equipe: 227op01 (63)99999-8761"/>
    <m/>
    <m/>
    <s v="15 KVA"/>
    <d v="2026-07-21T19:08:30"/>
    <m/>
    <m/>
    <m/>
  </r>
  <r>
    <s v="ETO-RD-DP 00022/2026"/>
    <x v="1310"/>
    <n v="512600041"/>
    <n v="8812"/>
    <s v="FORMS"/>
    <s v="QUEIMADO"/>
    <s v="DESCARGA ATMOSFÉRICA"/>
    <s v="QUEIMADO"/>
    <s v="DESCARGA ATMOSFÉRICA"/>
    <s v="MC - SUBSTITUIÇÃO DE TRANSFORMADOR"/>
    <n v="1278331"/>
    <n v="2026"/>
    <s v="COI"/>
    <s v="ETO-RD-DP"/>
    <s v="LD02110005"/>
    <n v="5737410005"/>
    <x v="116"/>
    <m/>
    <n v="896822"/>
    <n v="8553883"/>
    <s v="190-12312167"/>
    <s v="EMERGENCIAL"/>
    <s v="SS ATENDIDA"/>
    <x v="1310"/>
    <d v="2026-01-06T17:45:46"/>
    <d v="2026-01-07T11:28:47"/>
    <s v="BLOCO TRANSFORMADOR DE DISTRIBUIÇÃO"/>
    <s v="ARRAIAS"/>
    <s v="VINICIUS DE MORAIS NERY"/>
    <s v="RURAL"/>
    <s v="FORMS SUBST DE TRANSFORMADOR"/>
    <s v="segue ss para substituiçao de trafo 5737410005 queimado trafo de 15kva tensao 34,5kv para raio queimado acesso livre com equipe de manutencao , na rural de ARRAIASIND FAZENDA BARRA EXTREMA, 0 - UNIV."/>
    <n v="15"/>
    <n v="15"/>
    <s v="15kva"/>
    <d v="2026-07-21T19:08:30"/>
    <m/>
    <m/>
    <m/>
  </r>
  <r>
    <s v="ETO-RD-DP 00036/2026"/>
    <x v="1311"/>
    <n v="512600028"/>
    <n v="8812"/>
    <s v="FORMS"/>
    <s v="QUEIMADO"/>
    <s v="DESCARGA ATMOSFÉRICA"/>
    <m/>
    <m/>
    <s v="MC - SUBSTITUIÇÃO DE TRANSFORMADOR"/>
    <n v="1284892"/>
    <n v="2026"/>
    <s v="COI"/>
    <s v="ETO-RD-DP"/>
    <s v="LD01110005"/>
    <n v="5737429005"/>
    <x v="105"/>
    <m/>
    <n v="940266"/>
    <n v="8569144"/>
    <s v="190-13717122"/>
    <s v="EMERGENCIAL"/>
    <s v="SS ATENDIDA"/>
    <x v="1311"/>
    <d v="2026-01-14T17:30:32"/>
    <d v="2026-01-16T19:47:15"/>
    <s v="BLOCO TRANSFORMADOR DE DISTRIBUIÇÃO"/>
    <s v="ARRAIAS"/>
    <s v="ZELITO ALVES DELGADO"/>
    <s v="RURAL"/>
    <s v="FORMS SUBST DE TRANSFORMADOR"/>
    <s v="trafo e para raio queimado 15kva 19.9lkv 5737429005 chacara niteroi rdr de arraias equipe 005op01"/>
    <n v="15"/>
    <n v="15"/>
    <s v="15kva"/>
    <d v="2026-07-21T19:08:30"/>
    <m/>
    <m/>
    <m/>
  </r>
  <r>
    <s v="ETO-RD-DP 00021/2026"/>
    <x v="1312"/>
    <n v="512600042"/>
    <n v="8812"/>
    <s v="FORMS"/>
    <s v="QUEIMADO"/>
    <s v="DESCARGA ATMOSFÉRICA"/>
    <s v="QUEIMADO"/>
    <s v="DESCARGA ATMOSFÉRICA"/>
    <s v="MC - SUBSTITUIÇÃO DE TRANSFORMADOR"/>
    <n v="1278312"/>
    <n v="2026"/>
    <s v="COI"/>
    <s v="ETO-RD-DP"/>
    <s v="LD02110005"/>
    <n v="5737450005"/>
    <x v="116"/>
    <m/>
    <n v="902578"/>
    <n v="8552250"/>
    <s v="190-13652403"/>
    <s v="EMERGENCIAL"/>
    <s v="SS ATENDIDA"/>
    <x v="1312"/>
    <d v="2026-01-06T17:56:21"/>
    <d v="2026-01-07T11:01:37"/>
    <s v="BLOCO TRANSFORMADOR DE DISTRIBUIÇÃO"/>
    <s v="ARRAIAS"/>
    <s v="VINICIUS DE MORAIS NERY"/>
    <s v="RURAL"/>
    <s v="FORMS SUBST DE TRANSFORMADOR"/>
    <s v="segue ss para substituiçao de trafo 5737450005 queimado trafo de 15kva tensao 34,5kv para raio queimado acesso livre com equipe de manutencao , na rural de ARRAIASIND FAZENDA VALE DO SANTO INACIO, 0 - LPT"/>
    <n v="15"/>
    <n v="15"/>
    <s v="15kva"/>
    <d v="2026-07-21T19:08:30"/>
    <m/>
    <m/>
    <m/>
  </r>
  <r>
    <s v="ETO-RD-GR 00264/2026"/>
    <x v="1313"/>
    <n v="712600179"/>
    <n v="8812"/>
    <s v="FORMS"/>
    <s v="QUEIMADO"/>
    <s v="DESCARGA ATMOSFÉRICA"/>
    <s v="QUEIMADO"/>
    <s v="DESCARGA ATMOSFÉRICA"/>
    <s v="MC - SUBSTITUIÇÃO DE TRANSFORMADOR"/>
    <n v="1314458"/>
    <n v="2026"/>
    <s v="COI"/>
    <s v="ETO-RD-GR"/>
    <s v="LD01065015"/>
    <n v="5737805227"/>
    <x v="50"/>
    <m/>
    <n v="917426"/>
    <n v="9011151"/>
    <s v="190-13714017"/>
    <s v="EMERGENCIAL"/>
    <s v="SS ATENDIDA"/>
    <x v="1313"/>
    <d v="2026-02-24T08:23:20"/>
    <d v="2026-02-25T17:58:47"/>
    <s v="BLOCO TRANSFORMADOR DE DISTRIBUIÇÃO"/>
    <s v="RECURSOLANDIA"/>
    <s v="STANLEY APARECIDO DO CARMO"/>
    <s v="RURAL"/>
    <s v="FORMS SUBST DE TRANSFORMADOR"/>
    <s v="Trafo: 5737805227 Queimado Potencia: 15 KVATensão: 34,5KVPara raio: queimado Acesso: CamionetaEquipe:227op01 (63)99928-1276"/>
    <m/>
    <m/>
    <s v="15 KVA"/>
    <d v="2026-07-21T19:08:30"/>
    <m/>
    <m/>
    <m/>
  </r>
  <r>
    <s v="DOLP-RD-PA 00238/2026"/>
    <x v="1314"/>
    <n v="112600260"/>
    <n v="8812"/>
    <s v="FORMS"/>
    <s v="QUEIMADO"/>
    <s v="NÃO IDENTIFICADO"/>
    <s v="QUEIMADO"/>
    <s v="NÃO IDENTIFICADO"/>
    <s v="MC - SUBSTITUIÇÃO DE TRANSFORMADOR"/>
    <n v="1311518"/>
    <n v="2026"/>
    <s v="COI"/>
    <s v="DOLP-RD-PA"/>
    <s v="LD02059122"/>
    <n v="5737864196"/>
    <x v="19"/>
    <m/>
    <n v="877256"/>
    <n v="8864515"/>
    <s v="190-13644387"/>
    <s v="EMERGENCIAL"/>
    <s v="SS ATENDIDA"/>
    <x v="1314"/>
    <d v="2026-02-11T16:30:00"/>
    <d v="2026-02-14T12:25:05"/>
    <s v="BLOCO TRANSFORMADOR DE DISTRIBUIÇÃO"/>
    <s v="LAGOA DO TOCANTINS"/>
    <s v="JORGE BOAZ FERREIRA SOUSA DA S"/>
    <s v="RURAL"/>
    <s v="FORMS SUBST DE TRANSFORMADOR"/>
    <s v="TRAFO 5737864196 QUEIMADOACESSO LIVRE POTENCIA 15 KVA PARA-RAIO QUEIMADO TENSÃO 34,5"/>
    <n v="15"/>
    <n v="15"/>
    <s v="15 KVA "/>
    <d v="2026-07-21T19:08:30"/>
    <m/>
    <m/>
    <m/>
  </r>
  <r>
    <s v="DOLP-RD-PA 00423/2026"/>
    <x v="1315"/>
    <n v="112600385"/>
    <n v="25983"/>
    <s v="FORMS"/>
    <s v="QUEIMADO"/>
    <s v="NÃO IDENTIFICADO"/>
    <s v="QUEIMADO"/>
    <s v="NÃO IDENTIFICADO"/>
    <s v="MC - SUBSTITUIÇÃO DE TRANSFORMADOR"/>
    <n v="1329534"/>
    <n v="2026"/>
    <s v="COI"/>
    <s v="DOLP-RD-PA"/>
    <s v="LD01059122"/>
    <n v="5738515070"/>
    <x v="65"/>
    <m/>
    <n v="892319"/>
    <n v="8903363"/>
    <s v="190-52227982"/>
    <s v="EMERGENCIAL"/>
    <s v="SS ATENDIDA"/>
    <x v="1315"/>
    <d v="2026-04-08T18:00:00"/>
    <d v="2026-04-10T11:16:35"/>
    <s v="TRANSFORMADOR DE DISTRIBUIÇÃO ENERGISA 34.5Kv"/>
    <s v="RIO SONO"/>
    <s v="JOAO PAULO VASCONCELOS MARINHO"/>
    <s v="RURAL"/>
    <s v="FORMS SUBST DE TRANSFORMADOR"/>
    <s v="segue ss de 01 trafo de 30 kvar da rede de 34,500kv queimado para ser subistituido pela equipe de mamutencão acesso livre equipe que atendeu 092op01 cel, 999823919/992607968 favor agilizar o atendimento cliente  penalizado 01"/>
    <n v="10"/>
    <n v="10"/>
    <s v="30 kvar "/>
    <d v="2026-07-21T19:08:30"/>
    <m/>
    <m/>
    <m/>
  </r>
  <r>
    <s v="ENC-RD-PS 00107/2026"/>
    <x v="1316"/>
    <n v="212600101"/>
    <n v="8812"/>
    <s v="FORMS"/>
    <s v="QUEIMADO"/>
    <s v="DESCARGA ATMOSFÉRICA"/>
    <s v="QUEIMADO"/>
    <s v="DESCARGA ATMOSFÉRICA"/>
    <s v="MC - SUBSTITUIÇÃO DE TRANSFORMADOR"/>
    <n v="1290849"/>
    <n v="2026"/>
    <s v="COI"/>
    <s v="ENC-RD-PS"/>
    <s v="LD02050008"/>
    <n v="5738595075"/>
    <x v="10"/>
    <m/>
    <n v="718835"/>
    <n v="8951316"/>
    <s v="190-13670937"/>
    <s v="EMERGENCIAL"/>
    <s v="SS ATENDIDA"/>
    <x v="1316"/>
    <d v="2026-01-21T15:18:00"/>
    <d v="2026-01-23T18:03:54"/>
    <s v="BLOCO TRANSFORMADOR DE DISTRIBUIÇÃO"/>
    <s v="DOIS IRMAOS DO TOCANTINS"/>
    <s v="EVA RAIANE CASTELO BONFIM DA S"/>
    <s v="RURAL"/>
    <s v="FORMS SUBST DE TRANSFORMADOR"/>
    <s v="5738595075 QUEIMADO 15KVA 19,9KV caminhonete, priorizar cliente está desde o dia 16/01/2026 sem energia e não consguia abrir OS."/>
    <n v="15"/>
    <n v="15"/>
    <s v="15kva"/>
    <d v="2026-07-21T19:08:30"/>
    <m/>
    <m/>
    <m/>
  </r>
  <r>
    <s v="ETO-RD-GU 00043/2026"/>
    <x v="1317"/>
    <n v="412600071"/>
    <n v="8812"/>
    <s v="FORMS"/>
    <s v="QUEIMADO"/>
    <s v="NÃO IDENTIFICADO"/>
    <m/>
    <m/>
    <s v="MC - SUBSTITUIÇÃO DE TRANSFORMADOR"/>
    <n v="1284492"/>
    <n v="2026"/>
    <s v="COI"/>
    <s v="ETO-RD-GU"/>
    <s v="LD01003036"/>
    <n v="5738944032"/>
    <x v="36"/>
    <m/>
    <n v="660568"/>
    <n v="8582720"/>
    <s v="190-13707711"/>
    <s v="EMERGENCIAL"/>
    <s v="SS ATENDIDA"/>
    <x v="1317"/>
    <d v="2026-01-11T17:00:00"/>
    <d v="2026-01-13T21:30:12"/>
    <s v="BLOCO TRANSFORMADOR DE DISTRIBUIÇÃO"/>
    <s v="ARAGUACU"/>
    <s v="Wilmar Lucas Rodrigues Noleto"/>
    <s v="RURAL"/>
    <s v="FORMS SUBST DE TRANSFORMADOR"/>
    <s v="SEGUE SS DE TRAFO QUEIMADO NA RDR DE ARAGUAÇU, TRAFO DE 15KVA NA REDE DE 19.9KV, PARA RAIOS QUEIMADO E ACESSO LIVRE."/>
    <n v="15"/>
    <n v="15"/>
    <s v="15KVA"/>
    <d v="2026-07-21T19:08:30"/>
    <m/>
    <m/>
    <m/>
  </r>
  <r>
    <s v="ETO-RD-GR 00398/2026"/>
    <x v="1318"/>
    <n v="712600279"/>
    <n v="8812"/>
    <s v="FORMS"/>
    <s v="QUEIMADO"/>
    <s v="VAZAMENTO DE ÓLEO"/>
    <s v="AVARIADO"/>
    <s v="VAZAMENTO DE ÓLEO"/>
    <s v="MC - SUBSTITUIÇÃO DE TRANSFORMADOR"/>
    <n v="1326044"/>
    <n v="2026"/>
    <s v="COI"/>
    <s v="ETO-RD-GR"/>
    <s v="AL01065015"/>
    <n v="5739133015"/>
    <x v="79"/>
    <m/>
    <n v="812864"/>
    <n v="9004036"/>
    <s v="190-13708970"/>
    <s v="EMERGENCIAL"/>
    <s v="SS ATENDIDA"/>
    <x v="1318"/>
    <d v="2026-04-02T03:30:00"/>
    <d v="2026-04-04T19:41:08"/>
    <s v="BLOCO TRANSFORMADOR DE DISTRIBUIÇÃO"/>
    <s v="PEDRO AFONSO"/>
    <s v="Wilmar Lucas Rodrigues Noleto"/>
    <s v="URBANO"/>
    <s v="FORMS SUBST DE TRANSFORMADOR"/>
    <s v="SEGUE SS DE TRAFO QUEIMADO NA RDU DE PEDRO DE AFONSO, TRAFO DE 150 KVA NA REDE DE 13.8KV, O MESMO ESTA VAZANDO OLEO E PEGANDO FOGO, ACESSO LIVRE PARA MANUNTENÇÃO PESADA."/>
    <n v="150"/>
    <n v="150"/>
    <s v="150KVA"/>
    <d v="2026-07-21T19:08:30"/>
    <m/>
    <m/>
    <m/>
  </r>
  <r>
    <s v="ETO-RD-GR 00224/2026"/>
    <x v="1319"/>
    <n v="712600146"/>
    <n v="8812"/>
    <s v="FORMS"/>
    <s v="QUEIMADO"/>
    <s v="DESCARGA ATMOSFÉRICA"/>
    <s v="QUEIMADO"/>
    <s v="DESCARGA ATMOSFÉRICA"/>
    <s v="MC - SUBSTITUIÇÃO DE TRANSFORMADOR"/>
    <n v="1312820"/>
    <n v="2026"/>
    <s v="COI"/>
    <s v="ETO-RD-GR"/>
    <s v="AL01042078"/>
    <n v="5739669077"/>
    <x v="134"/>
    <m/>
    <n v="853409"/>
    <n v="9071596"/>
    <s v="190-13718542"/>
    <s v="EMERGENCIAL"/>
    <s v="SS ATENDIDA"/>
    <x v="1319"/>
    <d v="2026-02-18T16:05:45"/>
    <d v="2026-02-16T20:12:36"/>
    <s v="BLOCO TRANSFORMADOR DE DISTRIBUIÇÃO"/>
    <s v="GOIATINS"/>
    <s v="ROBSON FERNANDO LAUERMANN RICO"/>
    <s v="RURAL"/>
    <s v="FORMS SUBST DE TRANSFORMADOR"/>
    <s v="TR-5739669077 Queimadopara raios queimado potência 15kvatensão 13,8kvacesso caminhoneteequipe 078op02 tel-63991203525"/>
    <m/>
    <m/>
    <s v="15"/>
    <d v="2026-07-21T19:08:30"/>
    <m/>
    <m/>
    <m/>
  </r>
  <r>
    <s v="DG-RD-PO 00010/2026"/>
    <x v="1320"/>
    <n v="312600012"/>
    <n v="8812"/>
    <s v="FORMS"/>
    <s v="QUEIMADO"/>
    <s v="DESCARGA ATMOSFÉRICA"/>
    <m/>
    <m/>
    <s v="MC - SUBSTITUIÇÃO DE TRANSFORMADOR"/>
    <n v="1278611"/>
    <n v="2026"/>
    <s v="COI"/>
    <s v="DG-RD-PO"/>
    <s v="LD01072001"/>
    <n v="5739958001"/>
    <x v="159"/>
    <m/>
    <n v="785662"/>
    <n v="8828164"/>
    <s v="190-15801692"/>
    <s v="EMERGENCIAL"/>
    <s v="SS ATENDIDA"/>
    <x v="1320"/>
    <d v="2026-01-02T21:10:00"/>
    <d v="2026-01-05T18:01:19"/>
    <s v="TRANSFORMADOR DE DISTRIBUIÇÃO ENERGISA 34.5Kv"/>
    <s v="PORTO NACIONAL"/>
    <s v="JOSE MARIA ALVES MONTEL"/>
    <s v="RURAL"/>
    <s v="FORMS SUBST DE TRANSFORMADOR"/>
    <s v="INT: 20264062594108TR 5739958001 75KVA/34.5KV queimado.Acesso livre.UC 34411124RUA 20, 0 - QD 11 LT 1163984486778IGREJA EVANGELICA ASSEMBLEIA DE DEUS001OP04 63 98517-4892"/>
    <n v="75"/>
    <n v="75"/>
    <s v="75"/>
    <d v="2026-07-21T19:08:30"/>
    <m/>
    <m/>
    <m/>
  </r>
  <r>
    <s v="ETO-RD-AR 00243/2026"/>
    <x v="1321"/>
    <n v="612600149"/>
    <n v="8805"/>
    <s v="FORMS"/>
    <s v="AVARIADO"/>
    <s v="VAZAMENTO DE ÓLEO"/>
    <s v="QUEIMADO"/>
    <s v="VAZAMENTO DE ÓLEO"/>
    <s v="MC - SUBSTITUIÇÃO DE TRANSFORMADOR"/>
    <n v="1306959"/>
    <n v="2026"/>
    <s v="MANUT"/>
    <s v="ETO-RD-AR"/>
    <s v="LD01105019"/>
    <n v="5701262019"/>
    <x v="1"/>
    <m/>
    <n v="870645"/>
    <n v="9172244"/>
    <s v="190-15782841"/>
    <s v="EMERGENCIAL"/>
    <s v="SS ATENDIDA"/>
    <x v="1321"/>
    <d v="2026-02-04T18:05:00"/>
    <d v="2026-02-07T18:47:23"/>
    <s v="TRANSFORMADOR DE DISTRIBUIÇÃO ENERGISA 19.919Kv"/>
    <s v="FILADELFIA"/>
    <s v="ERLAN PEREIRA DE SOUSA"/>
    <s v="RURAL"/>
    <s v="FORMS SUBST DE TRANSFORMADOR"/>
    <s v="Trafo 5701262019 avariado 15kvaTensão: 19.9Acesso livre"/>
    <n v="15"/>
    <n v="5"/>
    <s v="15kva"/>
    <d v="2026-07-21T19:08:30"/>
    <m/>
    <m/>
    <m/>
  </r>
  <r>
    <s v="ETO-RD-GR 00261/2026"/>
    <x v="1322"/>
    <n v="712600177"/>
    <n v="8812"/>
    <s v="FORMS"/>
    <s v="QUEIMADO"/>
    <s v="DESCARGA ATMOSFÉRICA"/>
    <s v="QUEIMADO"/>
    <s v="DESCARGA ATMOSFÉRICA"/>
    <s v="MC - SUBSTITUIÇÃO DE TRANSFORMADOR"/>
    <n v="1314448"/>
    <n v="2026"/>
    <s v="COI"/>
    <s v="ETO-RD-GR"/>
    <s v="LD02020023"/>
    <n v="5740024034"/>
    <x v="37"/>
    <m/>
    <n v="764586"/>
    <n v="9075550"/>
    <s v="190-13716274"/>
    <s v="EMERGENCIAL"/>
    <s v="SS ATENDIDA"/>
    <x v="1322"/>
    <d v="2026-02-24T10:30:25"/>
    <d v="2026-02-24T20:12:57"/>
    <s v="BLOCO TRANSFORMADOR DE DISTRIBUIÇÃO"/>
    <s v="BRASILANDIA DO TOCANTINS"/>
    <s v="STANLEY APARECIDO DO CARMO"/>
    <s v="RURAL"/>
    <s v="FORMS SUBST DE TRANSFORMADOR"/>
    <s v="Trafo: 5740024034 queimado Potencia: 15 KVATensão: 34,5 KVPara raio: queimado Acesso: Livre      Equipe: 034op03 (63)99226-5598"/>
    <m/>
    <m/>
    <s v="15 KVA"/>
    <d v="2026-07-21T19:08:30"/>
    <m/>
    <m/>
    <m/>
  </r>
  <r>
    <s v="ETO-RD-GR 00227/2026"/>
    <x v="1323"/>
    <n v="712600149"/>
    <n v="8812"/>
    <s v="FORMS"/>
    <s v="QUEIMADO"/>
    <s v="DESCARGA ATMOSFÉRICA"/>
    <s v="QUEIMADO"/>
    <s v="DESCARGA ATMOSFÉRICA"/>
    <s v="MC - SUBSTITUIÇÃO DE TRANSFORMADOR"/>
    <n v="1312872"/>
    <n v="2026"/>
    <s v="COI"/>
    <s v="ETO-RD-GR"/>
    <s v="LD02020023"/>
    <n v="5740032034"/>
    <x v="37"/>
    <m/>
    <n v="765345"/>
    <n v="9074653"/>
    <s v="190-13662393"/>
    <s v="EMERGENCIAL"/>
    <s v="SS ATENDIDA"/>
    <x v="1323"/>
    <d v="2026-02-17T08:15:32"/>
    <d v="2026-02-17T09:15:19"/>
    <s v="BLOCO TRANSFORMADOR DE DISTRIBUIÇÃO"/>
    <s v="PRESIDENTE KENNEDY"/>
    <s v="PAULO SERGIO CAETANO FREIRE"/>
    <s v="RURAL"/>
    <s v="FORMS SUBST DE TRANSFORMADOR"/>
    <s v="TRAFO 5740032034 QUEIMADO PARA RAIO TAMBÉM DE 15 KVA NA NA REDE 19,9 KV ACESSO BOM PARA CAMIONETE NÃO FOI FEITO TESTE AVAZIO DEVIDO ESTA COM DEFEITO INTERNO NÃO MANDA TENSÃO NA BUCHA SECUNDARIA"/>
    <m/>
    <m/>
    <s v="15 KVA "/>
    <d v="2026-07-21T19:08:30"/>
    <m/>
    <m/>
    <m/>
  </r>
  <r>
    <s v="ETO-RD-DP 00115/2026"/>
    <x v="1324"/>
    <n v="512600094"/>
    <n v="8812"/>
    <s v="FORMS"/>
    <s v="QUEIMADO"/>
    <s v="NÃO IDENTIFICADO"/>
    <s v="QUEIMADO"/>
    <s v="NÃO IDENTIFICADO"/>
    <s v="MC - SUBSTITUIÇÃO DE TRANSFORMADOR"/>
    <n v="1313223"/>
    <n v="2026"/>
    <s v="COI"/>
    <s v="ETO-RD-DP"/>
    <s v="LD01028074"/>
    <n v="5740059263"/>
    <x v="117"/>
    <m/>
    <n v="964954"/>
    <n v="8733040"/>
    <s v="190-13680537"/>
    <s v="EMERGENCIAL"/>
    <s v="SS ATENDIDA"/>
    <x v="1324"/>
    <d v="2026-02-09T12:00:00"/>
    <d v="2026-02-11T11:01:51"/>
    <s v="BLOCO TRANSFORMADOR DE DISTRIBUIÇÃO"/>
    <s v="RIO DA CONCEICAO"/>
    <s v="WESLEY MARCAL MENDES DE OLIVEI"/>
    <s v="RURAL"/>
    <s v="FORMS SUBST DE TRANSFORMADOR"/>
    <s v="Segundo informações da equipe de campo, o Trafo 5740059263 de 15kVA na tensão 19.9kV está queimado, levar para raio, pois no trafo não tinha para raio, fica na fazenda Bonanza."/>
    <n v="15"/>
    <n v="15"/>
    <s v="15"/>
    <d v="2026-07-21T19:08:30"/>
    <m/>
    <m/>
    <m/>
  </r>
  <r>
    <s v="ETO-RD-AG 00096/2026"/>
    <x v="1325"/>
    <n v="662600061"/>
    <n v="8805"/>
    <s v="FORA FORMS"/>
    <s v="QUEIMADO"/>
    <s v="VAZAMENTO DE ÓLEO"/>
    <s v="QUEIMADO"/>
    <s v="VAZAMENTO DE ÓLEO"/>
    <s v="MC - SUBSTITUIÇÃO DE TRANSFORMADOR"/>
    <n v="1296694"/>
    <n v="2026"/>
    <s v="COI"/>
    <s v="ETO-RD-AG"/>
    <s v="LD03109039"/>
    <n v="5720013039"/>
    <x v="1"/>
    <m/>
    <n v="830608"/>
    <n v="9374132"/>
    <s v="190-13644660"/>
    <s v="EMERGENCIAL"/>
    <s v="SS ATENDIDA"/>
    <x v="1325"/>
    <d v="2026-01-25T01:51:52"/>
    <d v="2026-01-27T13:08:00"/>
    <s v="BLOCO TRANSFORMADOR DE DISTRIBUIÇÃO"/>
    <s v="ARAGUATINS"/>
    <s v="ARTHUR MAGALHAES DAS DORES"/>
    <s v="RURAL"/>
    <s v="AVISO DE ANOMALIA"/>
    <s v="trafo 5720013039 queimadopot 45kvatensão 34,5 kvacesso bompovoado boca da mata"/>
    <n v="45"/>
    <n v="45"/>
    <m/>
    <d v="1900-01-09T00:00:00"/>
    <m/>
    <m/>
    <m/>
  </r>
  <r>
    <s v="ETO-RD-AR 00265/2026"/>
    <x v="1326"/>
    <n v="612600162"/>
    <n v="8812"/>
    <s v="FORMS"/>
    <s v="AVARIADO"/>
    <s v="NÃO IDENTIFICADO"/>
    <s v="QUEIMADO"/>
    <s v="QUEIMADO"/>
    <s v="MC - SUBSTITUIÇÃO DE TRANSFORMADOR"/>
    <n v="1310252"/>
    <n v="2026"/>
    <s v="COI"/>
    <s v="ETO-RD-AR"/>
    <s v="LD04010004"/>
    <n v="5740204170"/>
    <x v="43"/>
    <m/>
    <n v="798554"/>
    <n v="9202119"/>
    <s v="190-13650462"/>
    <s v="EMERGENCIAL"/>
    <s v="SS ATENDIDA"/>
    <x v="1326"/>
    <d v="2026-02-07T22:50:00"/>
    <d v="2026-02-10T19:00:46"/>
    <s v="BLOCO TRANSFORMADOR DE DISTRIBUIÇÃO"/>
    <s v="ARAGUAINA"/>
    <s v="CLEIBER DA SILVA"/>
    <s v="RURAL"/>
    <s v="FORMS SUBST DE TRANSFORMADOR"/>
    <s v="trafo 5740204170 queimado acesso livreequipe 004op03"/>
    <n v="25"/>
    <n v="25"/>
    <s v="25"/>
    <d v="2026-07-21T19:08:30"/>
    <m/>
    <m/>
    <m/>
  </r>
  <r>
    <s v="ENC-RD-PS 00144/2026"/>
    <x v="1327"/>
    <n v="212600129"/>
    <n v="8812"/>
    <s v="FORMS"/>
    <s v="QUEIMADO"/>
    <s v="DESCARGA ATMOSFÉRICA"/>
    <s v="QUEIMADO"/>
    <s v="DESCARGA ATMOSFÉRICA"/>
    <s v="MC - SUBSTITUIÇÃO DE TRANSFORMADOR"/>
    <n v="1303415"/>
    <n v="2026"/>
    <s v="COI"/>
    <s v="ENC-RD-PS"/>
    <s v="AL01062013"/>
    <n v="5740337013"/>
    <x v="169"/>
    <m/>
    <n v="732051"/>
    <n v="8876670"/>
    <s v="190-74099407"/>
    <s v="EMERGENCIAL"/>
    <s v="SS ATENDIDA"/>
    <x v="1327"/>
    <d v="2026-01-28T18:40:00"/>
    <d v="2026-01-31T12:33:54"/>
    <s v="BLOCO TRANSFORMADOR DE DISTRIBUIÇÃO"/>
    <s v="PARAISO DO TOCANTINS"/>
    <s v="Felipe Batista Ferrreira"/>
    <s v="URBANO"/>
    <s v="FORMS SUBST DE TRANSFORMADOR"/>
    <s v="TR 574033701375KVA13800PARA RAIO DANIFICADO ACESSO LIVRE013OP02 ESTEVE NO LOCAL DOVILEY"/>
    <n v="75"/>
    <n v="75"/>
    <s v="75KVA"/>
    <d v="2026-07-21T19:08:30"/>
    <m/>
    <m/>
    <m/>
  </r>
  <r>
    <s v="DOLP-RD-PA 00419/2026"/>
    <x v="1328"/>
    <n v="112600367"/>
    <n v="8812"/>
    <s v="FORMS"/>
    <s v="QUEIMADO"/>
    <s v="NÃO IDENTIFICADO"/>
    <s v="QUEIMADO"/>
    <s v="NÃO IDENTIFICADO"/>
    <s v="MC - SUBSTITUIÇÃO DE TRANSFORMADOR"/>
    <n v="1328815"/>
    <n v="2026"/>
    <s v="COI"/>
    <s v="DOLP-RD-PA"/>
    <s v="LD02424015"/>
    <n v="5740479070"/>
    <x v="109"/>
    <m/>
    <n v="875846"/>
    <n v="8964519"/>
    <s v="190-13684344"/>
    <s v="EMERGENCIAL"/>
    <s v="SS ATENDIDA"/>
    <x v="1328"/>
    <d v="2026-04-07T18:00:00"/>
    <d v="2026-04-09T13:16:39"/>
    <s v="BLOCO TRANSFORMADOR DE DISTRIBUIÇÃO"/>
    <s v="RIO SONO"/>
    <s v="JOAO PAULO VASCONCELOS MARINHO"/>
    <s v="RURAL"/>
    <s v="FORMS SUBST DE TRANSFORMADOR"/>
    <s v="segue ss de 01 trafo de 15 kvar  rede de 34,500kv e 01 para raio queimado para ser subistituido pela equipe de linha viva acesso somente caminhonete equipe que atendeu 070op02 cel, 63999354335/92183433 chave de referencia, 5740479070 favor agilizar o atendimento"/>
    <n v="15"/>
    <n v="15"/>
    <s v="15 kvar "/>
    <d v="2026-07-21T19:08:30"/>
    <m/>
    <m/>
    <m/>
  </r>
  <r>
    <s v="ENC-RD-PS 00599/2026"/>
    <x v="1329"/>
    <n v="212600544"/>
    <n v="8812"/>
    <s v="FORMS"/>
    <s v="QUEIMADO"/>
    <s v="NÃO IDENTIFICADO"/>
    <s v="QUEIMADO"/>
    <s v="NÃO IDENTIFICADO"/>
    <s v="MC - SUBSTITUIÇÃO DE TRANSFORMADOR"/>
    <n v="1358864"/>
    <n v="2026"/>
    <s v="COI"/>
    <s v="ENC-RD-PS"/>
    <s v="LD05062013"/>
    <n v="5741059084"/>
    <x v="29"/>
    <m/>
    <n v="697058"/>
    <n v="8914484"/>
    <s v="190-12314902"/>
    <s v="EMERGENCIAL"/>
    <s v="SS ATENDIDA"/>
    <x v="1329"/>
    <d v="2026-06-24T15:36:00"/>
    <d v="2026-06-27T08:50:34"/>
    <s v="BLOCO TRANSFORMADOR DE DISTRIBUIÇÃO"/>
    <s v="DIVINOPOLIS DO TOCANTINS"/>
    <s v="EVA RAIANE CASTELO BONFIM DA S"/>
    <s v="RURAL"/>
    <s v="FORMS SUBST DE TRANSFORMADOR"/>
    <s v="57041059084 45kva 34,5kv acesso bom para-raios 084op02"/>
    <n v="45"/>
    <n v="45"/>
    <s v="45,KVA"/>
    <d v="2026-07-21T19:08:30"/>
    <m/>
    <m/>
    <m/>
  </r>
  <r>
    <s v="DOLP-RD-PA 00264/2026"/>
    <x v="1330"/>
    <n v="112600242"/>
    <n v="8805"/>
    <s v="FORMS"/>
    <s v="QUEIMADO"/>
    <s v="ABALROADO"/>
    <s v="QUEIMADO"/>
    <s v="ABALROADO"/>
    <s v="MC - SUBSTITUIÇÃO DE TRANSFORMADOR"/>
    <n v="1312944"/>
    <n v="2026"/>
    <s v="COI"/>
    <s v="DOLP-RD-PA"/>
    <s v="AL06060122"/>
    <n v="5761911122"/>
    <x v="1"/>
    <m/>
    <n v="790515"/>
    <n v="8874906"/>
    <s v="190-42034008"/>
    <s v="EMERGENCIAL"/>
    <s v="SS ATENDIDA"/>
    <x v="1330"/>
    <d v="2026-02-17T19:40:00"/>
    <d v="2026-02-20T14:44:54"/>
    <s v="BLOCO TRANSFORMADOR DE DISTRIBUIÇÃO"/>
    <s v="PALMAS"/>
    <s v="PAULO AUGUSTO DA SILVA MORAIS"/>
    <s v="URBANO"/>
    <s v="FORMS SUBST DE TRANSFORMADOR"/>
    <s v="SEGUE SS DE TRAFO 5761911122 QUEIMADO NA RDU DE PALMAS. DEVIDO CAMINHÃO"/>
    <n v="1125"/>
    <n v="1125"/>
    <s v="112.5"/>
    <d v="2026-07-21T19:08:30"/>
    <m/>
    <m/>
    <m/>
  </r>
  <r>
    <s v="ETO-RD-DP 00160/2026"/>
    <x v="1331"/>
    <n v="512600098"/>
    <n v="8812"/>
    <s v="FORMS"/>
    <s v="QUEIMADO"/>
    <s v="DESCARGA ATMOSFÉRICA"/>
    <s v="QUEIMADO"/>
    <s v="DESCARGA ATMOSFÉRICA"/>
    <s v="MC - SUBSTITUIÇÃO DE TRANSFORMADOR"/>
    <n v="1317469"/>
    <n v="2026"/>
    <s v="COI"/>
    <s v="ETO-RD-DP"/>
    <s v="LD03002091"/>
    <n v="5741210028"/>
    <x v="9"/>
    <m/>
    <n v="885108"/>
    <n v="8736402"/>
    <s v="190-13643701"/>
    <s v="EMERGENCIAL"/>
    <s v="SS ATENDIDA"/>
    <x v="1331"/>
    <d v="2026-02-28T09:52:00"/>
    <d v="2026-03-02T12:14:46"/>
    <s v="BLOCO TRANSFORMADOR DE DISTRIBUIÇÃO"/>
    <s v="NATIVIDADE"/>
    <s v="GILMAR VIEIRA DE SOUSA"/>
    <s v="RURAL"/>
    <s v="FORMS SUBST DE TRANSFORMADOR"/>
    <s v="TRAFO 5741210028 45KVA 34,5KV E PARA-RAIOS QUEIMADOS"/>
    <n v="45"/>
    <n v="45"/>
    <s v="45KVA"/>
    <d v="2026-07-21T19:08:30"/>
    <m/>
    <m/>
    <m/>
  </r>
  <r>
    <s v="ETO-RD-GU 00193/2026"/>
    <x v="1332"/>
    <n v="412600197"/>
    <n v="8812"/>
    <s v="FORMS"/>
    <s v="QUEIMADO"/>
    <s v="DESCARGA ATMOSFÉRICA"/>
    <s v="OUTROS"/>
    <s v="DESCARGA ATMOSFÉRICA"/>
    <s v="MC - SUBSTITUIÇÃO DE TRANSFORMADOR"/>
    <n v="1310606"/>
    <n v="2026"/>
    <s v="COI"/>
    <s v="ETO-RD-GU"/>
    <s v="LD02003036"/>
    <n v="5741303186"/>
    <x v="54"/>
    <m/>
    <n v="769366"/>
    <n v="8557769"/>
    <s v="190-13709811"/>
    <s v="EMERGENCIAL"/>
    <s v="SS ATENDIDA"/>
    <x v="1332"/>
    <d v="2026-02-10T13:13:40"/>
    <d v="2026-02-12T18:22:10"/>
    <s v="BLOCO TRANSFORMADOR DE DISTRIBUIÇÃO"/>
    <s v="PALMEIROPOLIS"/>
    <s v="JONATAN ALVES DE SOUZA"/>
    <s v="RURAL"/>
    <s v="FORMS SUBST DE TRANSFORMADOR"/>
    <s v="SEGUE SOLICITAÇÃO PARA TROCA DE TRAFO QUEIMADO NA RDR DE JAU"/>
    <n v="15"/>
    <n v="15"/>
    <s v="15KVA"/>
    <d v="2026-07-21T19:08:30"/>
    <m/>
    <m/>
    <m/>
  </r>
  <r>
    <s v="ETO-RD-GR 00052/2026"/>
    <x v="1333"/>
    <n v="712600047"/>
    <n v="8812"/>
    <s v="FORMS"/>
    <s v="QUEIMADO"/>
    <s v="DESCARGA ATMOSFÉRICA"/>
    <s v="QUEIMADO"/>
    <s v="SOBRECARGA"/>
    <s v="MC - SUBSTITUIÇÃO DE TRANSFORMADOR"/>
    <n v="1281118"/>
    <n v="2026"/>
    <s v="MANUT"/>
    <s v="ETO-RD-GR"/>
    <s v="LD02038009"/>
    <n v="5741943048"/>
    <x v="86"/>
    <m/>
    <n v="785308"/>
    <n v="9006430"/>
    <s v="190-72581683"/>
    <s v="EMERGENCIAL"/>
    <s v="SS ATENDIDA"/>
    <x v="1333"/>
    <d v="2026-01-10T22:28:00"/>
    <d v="2026-01-12T18:59:02"/>
    <s v="BLOCO TRANSFORMADOR DE DISTRIBUIÇÃO"/>
    <s v="FORTALEZA DO TABOCAO"/>
    <s v="LEANDRO BISPO DE BARROS"/>
    <s v="RURAL"/>
    <s v="FORMS SUBST DE TRANSFORMADOR"/>
    <s v="trafo queimado 5710088048, porem em campo esta o trafo 5741943048112.5 kVAacesso livre pararaio queimadoequipe 009op01- 63999201531"/>
    <n v="150"/>
    <n v="1125"/>
    <s v="112.5 kVA_x000d__x000a_"/>
    <d v="2026-07-21T19:08:30"/>
    <m/>
    <m/>
    <m/>
  </r>
  <r>
    <s v="DG-RD-PO 00115/2026"/>
    <x v="1334"/>
    <n v="312600096"/>
    <n v="25962"/>
    <s v="FORMS"/>
    <s v="AVARIADO"/>
    <s v="BUCHA DANIFICADA"/>
    <m/>
    <m/>
    <s v="MC - SUBSTITUIÇÃO DE TRANSFORMADOR"/>
    <n v="1303719"/>
    <n v="2026"/>
    <s v="COI"/>
    <s v="DG-RD-PO"/>
    <s v="LD02001037"/>
    <n v="5742470071"/>
    <x v="104"/>
    <m/>
    <n v="777527"/>
    <n v="8751650"/>
    <s v="190-13871587"/>
    <s v="EMERGENCIAL"/>
    <s v="SS ATENDIDA"/>
    <x v="1334"/>
    <d v="2026-01-29T13:18:00"/>
    <d v="2026-01-30T15:22:35"/>
    <s v="TRANSFORMADOR DE DISTRIBUIÇÃO ENERGISA 19919Kv"/>
    <s v="BREJINHO DE NAZARE"/>
    <s v="JOSE MARIA ALVES MONTEL"/>
    <s v="RURAL"/>
    <s v="FORMS SUBST DE TRANSFORMADOR"/>
    <s v="INT: 20264100943657Segue SS de TR 5742470071 15KVA/19.9KV com a bucha secundária quebrada.Acesso livre.UC 31366347FAZENDA TRES IRMAOS, 0 - CX 0263984385567DOMINGOS DOS REIS NERES BEZERR071OP01 63 99296-4293"/>
    <n v="15"/>
    <n v="15"/>
    <s v="15"/>
    <d v="2026-07-21T19:08:30"/>
    <m/>
    <m/>
    <m/>
  </r>
  <r>
    <s v="DG-RD-PO 00129/2026"/>
    <x v="1335"/>
    <n v="312600109"/>
    <n v="8812"/>
    <s v="FORMS"/>
    <s v="QUEIMADO"/>
    <s v="DESCARGA ATMOSFÉRICA"/>
    <s v="QUEIMADO"/>
    <s v="DESCARGA ATMOSFÉRICA"/>
    <s v="MC - SUBSTITUIÇÃO DE TRANSFORMADOR"/>
    <n v="1306449"/>
    <n v="2026"/>
    <s v="COI"/>
    <s v="DG-RD-PO"/>
    <s v="LD02072001"/>
    <n v="5742471250"/>
    <x v="20"/>
    <m/>
    <n v="779707"/>
    <n v="8777569"/>
    <s v="190-15833075"/>
    <s v="EMERGENCIAL"/>
    <s v="SS ATENDIDA"/>
    <x v="1335"/>
    <d v="2026-01-31T17:44:00"/>
    <d v="2026-02-02T21:11:21"/>
    <s v="TRANSFORMADOR DE DISTRIBUIÇÃO ENERGISA 19919Kv"/>
    <s v="IPUEIRAS"/>
    <s v="JOSE MARIA ALVES MONTEL"/>
    <s v="RURAL"/>
    <s v="FORMS SUBST DE TRANSFORMADOR"/>
    <s v="INT: 20264112067308Segue SS de TR 5742471250 15KVA/19.9KV e para-raios queimados( estourado ), levar porta-fusivel.Acesso livre.UC 31260680FAZENDA SAO DOMINGOS, 7 - LT 0763984790647JOSE OSCAR MOREIRA GUIMARAES001OP11 63 99111-1776"/>
    <n v="15"/>
    <n v="15"/>
    <s v="15"/>
    <d v="2026-07-21T19:08:30"/>
    <m/>
    <m/>
    <m/>
  </r>
  <r>
    <s v="ETO-RD-GU 00045/2026"/>
    <x v="1336"/>
    <n v="412600091"/>
    <n v="8812"/>
    <s v="FORMS"/>
    <s v="QUEIMADO"/>
    <s v="DESCARGA ATMOSFÉRICA"/>
    <s v="QUEIMADO"/>
    <s v="DESCARGA ATMOSFÉRICA"/>
    <s v="MC - SUBSTITUIÇÃO DE TRANSFORMADOR"/>
    <n v="1281991"/>
    <n v="2026"/>
    <s v="COI"/>
    <s v="ETO-RD-GU"/>
    <s v="LD02003036"/>
    <n v="5742542186"/>
    <x v="54"/>
    <m/>
    <n v="757255"/>
    <n v="8587788"/>
    <s v="190-26443199"/>
    <s v="EMERGENCIAL"/>
    <s v="SS ATENDIDA"/>
    <x v="1336"/>
    <d v="2026-01-16T19:16:22"/>
    <d v="2026-01-14T12:21:49"/>
    <s v="BLOCO TRANSFORMADOR DE DISTRIBUIÇÃO"/>
    <s v="JAU DO TOCANTINS"/>
    <s v="MARCELO LIMA DAMASCENO"/>
    <s v="RURAL"/>
    <s v="FORMS SUBST DE TRANSFORMADOR"/>
    <s v="TRANSFORMADOR E PARA RAIO QUEIMADO ACESSO SOMENTE PARA CAMINHONETE"/>
    <n v="15"/>
    <n v="15"/>
    <s v="15KVA"/>
    <d v="2026-07-21T19:08:30"/>
    <m/>
    <m/>
    <m/>
  </r>
  <r>
    <s v="DOLP-RD-PA 00417/2026"/>
    <x v="1337"/>
    <n v="112600366"/>
    <n v="8812"/>
    <s v="FORMS"/>
    <s v="QUEIMADO"/>
    <s v="NÃO IDENTIFICADO"/>
    <s v="QUEIMADO"/>
    <s v="NÃO IDENTIFICADO"/>
    <s v="MC - SUBSTITUIÇÃO DE TRANSFORMADOR"/>
    <n v="1328220"/>
    <n v="2026"/>
    <s v="COI"/>
    <s v="DOLP-RD-PA"/>
    <s v="LD02424015"/>
    <n v="5742857082"/>
    <x v="109"/>
    <m/>
    <n v="938963"/>
    <n v="8946743"/>
    <s v="190-13653041"/>
    <s v="EMERGENCIAL"/>
    <s v="SS ATENDIDA"/>
    <x v="1337"/>
    <d v="2026-04-06T18:00:00"/>
    <d v="2026-04-08T10:27:53"/>
    <s v="BLOCO TRANSFORMADOR DE DISTRIBUIÇÃO"/>
    <s v="LIZARDA"/>
    <s v="JORGE BOAZ FERREIRA SOUSA DA S"/>
    <s v="RURAL"/>
    <s v="FORMS SUBST DE TRANSFORMADOR"/>
    <s v="Segue SS para atendimento com equipe de manutenção , substituir o trafo 5742857082 queimado , tensão 34,5 , acesso livre , potencia 15 kva , para-raio queimado"/>
    <n v="15"/>
    <n v="15"/>
    <s v="15 kva "/>
    <d v="2026-07-21T19:08:30"/>
    <m/>
    <m/>
    <m/>
  </r>
  <r>
    <s v="ETO-RD-GU 00276/2026"/>
    <x v="1338"/>
    <n v="412600255"/>
    <n v="8812"/>
    <s v="FORMS"/>
    <s v="QUEIMADO"/>
    <s v="DESCARGA ATMOSFÉRICA"/>
    <s v="QUEIMADO"/>
    <s v="DESCARGA ATMOSFÉRICA"/>
    <s v="MC - SUBSTITUIÇÃO DE TRANSFORMADOR"/>
    <n v="1316279"/>
    <n v="2026"/>
    <s v="COI"/>
    <s v="ETO-RD-GU"/>
    <s v="LD01003036"/>
    <n v="5743126032"/>
    <x v="36"/>
    <m/>
    <n v="646122"/>
    <n v="8582455"/>
    <s v="190-32699015"/>
    <s v="EMERGENCIAL"/>
    <s v="SS ATENDIDA"/>
    <x v="1338"/>
    <d v="2026-03-03T09:59:17"/>
    <d v="2026-03-04T13:46:59"/>
    <s v="BLOCO TRANSFORMADOR DE DISTRIBUIÇÃO"/>
    <s v="ARAGUACU"/>
    <s v="GERALDO JOSE DE FARIA"/>
    <s v="RURAL"/>
    <s v="FORMS SUBST DE TRANSFORMADOR"/>
    <s v="TRAFO QUEIMADO 5743126032 DE 45KVA DA 34,5. PARA RAIOS QUEIMADO. ACESSO BOM. 01 CLIENTE PENALIZADO."/>
    <n v="45"/>
    <n v="45"/>
    <s v="45"/>
    <d v="2026-07-21T19:08:30"/>
    <m/>
    <m/>
    <m/>
  </r>
  <r>
    <s v="ETO-RD-GU 00626/2026"/>
    <x v="1339"/>
    <n v="412600501"/>
    <n v="8812"/>
    <s v="FORMS"/>
    <s v="QUEIMADO"/>
    <s v="NÃO IDENTIFICADO"/>
    <s v="QUEIMADO"/>
    <s v="NÃO IDENTIFICADO"/>
    <s v="MC - SUBSTITUIÇÃO DE TRANSFORMADOR"/>
    <n v="1356763"/>
    <n v="2026"/>
    <s v="COI"/>
    <s v="ETO-RD-GU"/>
    <s v="LD01010021"/>
    <n v="5743917021"/>
    <x v="38"/>
    <m/>
    <n v="863357"/>
    <n v="8643149"/>
    <s v="190-13654455"/>
    <s v="EMERGENCIAL"/>
    <s v="SS ATENDIDA"/>
    <x v="1339"/>
    <d v="2026-06-15T12:00:00"/>
    <d v="2026-06-17T16:02:49"/>
    <s v="BLOCO TRANSFORMADOR DE DISTRIBUIÇÃO"/>
    <s v="PARANA"/>
    <s v="JONATAN ALVES DE SOUZA"/>
    <s v="RURAL"/>
    <s v="FORMS SUBST DE TRANSFORMADOR"/>
    <s v="SEGUE SOLICITAÇÃO DE SERVIÇO PARA TROCA DE TRAFO QUEIMADO  A RDR DE PARANÃ"/>
    <n v="15"/>
    <n v="15"/>
    <s v="15KVA"/>
    <d v="2026-07-21T19:08:30"/>
    <m/>
    <m/>
    <m/>
  </r>
  <r>
    <s v="ETO-RD-GU 00061/2026"/>
    <x v="1340"/>
    <n v="412600087"/>
    <n v="8812"/>
    <s v="FORMS"/>
    <s v="QUEIMADO"/>
    <s v="DESCARGA ATMOSFÉRICA"/>
    <m/>
    <m/>
    <s v="MC - SUBSTITUIÇÃO DE TRANSFORMADOR"/>
    <n v="1285008"/>
    <n v="2026"/>
    <s v="COI"/>
    <s v="ETO-RD-GU"/>
    <s v="LD02010021"/>
    <n v="5744049021"/>
    <x v="27"/>
    <m/>
    <n v="814005"/>
    <n v="8611177"/>
    <s v="190-13660551"/>
    <s v="EMERGENCIAL"/>
    <s v="SS ATENDIDA"/>
    <x v="1340"/>
    <d v="2026-01-14T12:00:00"/>
    <d v="2026-01-16T15:22:46"/>
    <s v="BLOCO TRANSFORMADOR DE DISTRIBUIÇÃO"/>
    <s v="PARANA"/>
    <s v="MARCELO LIMA DAMASCENO"/>
    <s v="RURAL"/>
    <s v="FORMS SUBST DE TRANSFORMADOR"/>
    <s v="transformador e para raio queimado"/>
    <n v="150"/>
    <n v="150"/>
    <s v="150kva"/>
    <d v="2026-07-21T19:08:30"/>
    <m/>
    <m/>
    <m/>
  </r>
  <r>
    <s v="ETO-RD-AG 00290/2026"/>
    <x v="1341"/>
    <n v="662600183"/>
    <n v="8812"/>
    <s v="FORMS"/>
    <s v="QUEIMADO"/>
    <s v="DESCARGA ATMOSFÉRICA"/>
    <s v="OUTROS"/>
    <s v="DESCARGA ATMOSFÉRICA"/>
    <s v="MC - SUBSTITUIÇÃO DE TRANSFORMADOR"/>
    <n v="1321434"/>
    <n v="2026"/>
    <s v="COI"/>
    <s v="ETO-RD-AG"/>
    <s v="AL01016065"/>
    <n v="5744169065"/>
    <x v="55"/>
    <m/>
    <n v="858209"/>
    <n v="9378425"/>
    <s v="190-42558406"/>
    <s v="EMERGENCIAL"/>
    <s v="SS ATENDIDA"/>
    <x v="1341"/>
    <d v="2026-03-18T01:01:38"/>
    <d v="2026-03-20T16:12:25"/>
    <s v="BLOCO TRANSFORMADOR DE DISTRIBUIÇÃO"/>
    <s v="AXIXA DO TOCANTINS"/>
    <s v="CLEIDSON RODRIGUES VIEIRA"/>
    <s v="URBANO"/>
    <s v="FORMS SUBST DE TRANSFORMADOR"/>
    <s v="Trafo 5744169065 de 150 kva na 13.9KV queimado Local RDU de AxixáAcesso livre equikpe 045OP04 992800073"/>
    <n v="150"/>
    <n v="150"/>
    <s v="150KVA"/>
    <d v="2026-07-21T19:08:30"/>
    <m/>
    <m/>
    <m/>
  </r>
  <r>
    <s v="ENC-RD-PS 00425/2026"/>
    <x v="1342"/>
    <n v="212600375"/>
    <n v="8812"/>
    <s v="FORMS"/>
    <s v="QUEIMADO"/>
    <s v="DESCARGA ATMOSFÉRICA"/>
    <s v="QUEIMADO"/>
    <s v="DESCARGA ATMOSFÉRICA"/>
    <s v="MC - SUBSTITUIÇÃO DE TRANSFORMADOR"/>
    <n v="1327725"/>
    <n v="2026"/>
    <s v="COI"/>
    <s v="ENC-RD-PS"/>
    <s v="LD02062013"/>
    <n v="5744350007"/>
    <x v="138"/>
    <m/>
    <n v="747052"/>
    <n v="8895047"/>
    <s v="190-13697361"/>
    <s v="EMERGENCIAL"/>
    <s v="SS ATENDIDA"/>
    <x v="1342"/>
    <d v="2026-04-01T15:45:00"/>
    <d v="2026-04-04T11:21:41"/>
    <s v="BLOCO TRANSFORMADOR DE DISTRIBUIÇÃO"/>
    <s v="MIRACEMA DO TOCANTINS"/>
    <s v="Felipe Batista Ferrreira"/>
    <s v="RURAL"/>
    <s v="FORMS SUBST DE TRANSFORMADOR"/>
    <s v="TR 574435000715KVAACESSO LIVRETENSAO 34500PARA RAIO DANIFICADO 1UC PENALIZADA 017OP01"/>
    <n v="30"/>
    <n v="15"/>
    <s v="15KVA"/>
    <d v="2026-07-21T19:08:30"/>
    <m/>
    <m/>
    <m/>
  </r>
  <r>
    <s v="ETO-RD-DP 00156/2026"/>
    <x v="1343"/>
    <n v="512600091"/>
    <n v="8812"/>
    <s v="FORMS"/>
    <s v="QUEIMADO"/>
    <s v="DESCARGA ATMOSFÉRICA"/>
    <s v="QUEIMADO"/>
    <s v="DESCARGA ATMOSFÉRICA"/>
    <s v="MC - SUBSTITUIÇÃO DE TRANSFORMADOR"/>
    <n v="1317468"/>
    <n v="2026"/>
    <s v="COI"/>
    <s v="ETO-RD-DP"/>
    <s v="LD03028074"/>
    <n v="5744467190"/>
    <x v="172"/>
    <m/>
    <n v="998422"/>
    <n v="8710103"/>
    <s v="190-26270843"/>
    <s v="EMERGENCIAL"/>
    <s v="SS ATENDIDA"/>
    <x v="1343"/>
    <d v="2026-02-27T00:15:00"/>
    <d v="2026-03-01T11:55:06"/>
    <s v="BLOCO TRANSFORMADOR DE DISTRIBUIÇÃO"/>
    <s v="NOVO JARDIM"/>
    <s v="GILMAR VIEIRA DE SOUSA"/>
    <s v="RURAL"/>
    <s v="FORMS SUBST DE TRANSFORMADOR"/>
    <s v="TRAFO 5744467190 25KVA 19,9KV QUEIMADO,"/>
    <n v="25"/>
    <n v="25"/>
    <s v="25KVA"/>
    <d v="2026-07-21T19:08:30"/>
    <m/>
    <m/>
    <m/>
  </r>
  <r>
    <s v="ETO-RD-DP 00025/2026"/>
    <x v="437"/>
    <m/>
    <e v="#N/A"/>
    <s v="FORMS"/>
    <s v="QUEIMADO"/>
    <s v="DESCARGA ATMOSFÉRICA"/>
    <m/>
    <m/>
    <m/>
    <m/>
    <n v="2026"/>
    <s v="COI"/>
    <s v="ETO-RD-DP"/>
    <s v="LD01414027"/>
    <n v="5744821027"/>
    <x v="67"/>
    <m/>
    <n v="962800"/>
    <n v="8659457"/>
    <s v="190-33231267"/>
    <s v="EMERGENCIAL"/>
    <s v="SS ATENDIDA"/>
    <x v="1344"/>
    <d v="2026-01-03T12:05:08"/>
    <d v="2026-01-08T14:52:22"/>
    <s v="BLOCO TRANSFORMADOR DE DISTRIBUIÇÃO"/>
    <s v="PONTE ALTA DO BOM JESUS"/>
    <s v="VINICIUS DE MORAIS NERY"/>
    <s v="RURAL"/>
    <s v="FORMS SUBST DE TRANSFORMADOR"/>
    <s v="segue ss para substituiçao de trafo 5744821027 queimado trafo de 15kva tensao 34,5kv para raio queimado acesso livre com equipe de manutencao , na rural de Ponte Alta do bom Jesus FAZENDA SAO JOAQUIM S/N LOTE 1"/>
    <m/>
    <m/>
    <s v="15kva"/>
    <d v="2026-07-21T19:08:30"/>
    <m/>
    <m/>
    <m/>
  </r>
  <r>
    <s v="ENC-RD-PS 00510/2026"/>
    <x v="1344"/>
    <n v="212600471"/>
    <n v="25962"/>
    <s v="FORMS"/>
    <s v="AVARIADO"/>
    <s v="BUCHA DANIFICADA"/>
    <s v="AVARIADO"/>
    <s v="BUCHA DANIFICADA"/>
    <s v="MC - SUBSTITUIÇÃO DE TRANSFORMADOR"/>
    <n v="1344247"/>
    <n v="2026"/>
    <s v="COI"/>
    <s v="ENC-RD-PS"/>
    <s v="LD02050008"/>
    <n v="5744835233"/>
    <x v="10"/>
    <m/>
    <n v="676303"/>
    <n v="8976278"/>
    <s v="190-13721417"/>
    <s v="EMERGENCIAL"/>
    <s v="SS ATENDIDA"/>
    <x v="1345"/>
    <d v="2026-05-14T02:00:00"/>
    <d v="2026-05-16T11:35:57"/>
    <s v="BLOCO TRANSFORMADOR DE DISTRIBUIÇÃO"/>
    <s v="ABREULANDIA"/>
    <s v="JOSE MARIA ALVES MONTEL"/>
    <s v="RURAL"/>
    <s v="FORMS SUBST DE TRANSFORMADOR"/>
    <s v="INT: 20264392427857Segue SS de TR 5744835233 45KVA/34.5KV avariado.Acesso livre.UC 31038524FAZENDA VALE DO SOL IIPAULO HENRIQUE VIEIRA SADDI075OP03 63 99263-7635"/>
    <n v="45"/>
    <n v="45"/>
    <s v="45"/>
    <d v="2026-07-21T19:08:30"/>
    <m/>
    <m/>
    <m/>
  </r>
  <r>
    <s v="ETO-RD-GU 00285/2026"/>
    <x v="1345"/>
    <n v="412600261"/>
    <n v="8812"/>
    <s v="FORMS"/>
    <s v="QUEIMADO"/>
    <s v="DESCARGA ATMOSFÉRICA"/>
    <s v="QUEIMADO"/>
    <s v="DESCARGA ATMOSFÉRICA"/>
    <s v="MC - SUBSTITUIÇÃO DE TRANSFORMADOR"/>
    <n v="1316986"/>
    <n v="2026"/>
    <s v="COI"/>
    <s v="ETO-RD-GU"/>
    <s v="LD02001037"/>
    <n v="5745173037"/>
    <x v="104"/>
    <m/>
    <n v="743657"/>
    <n v="8755354"/>
    <s v="190-25403379"/>
    <s v="EMERGENCIAL"/>
    <s v="SS ATENDIDA"/>
    <x v="1346"/>
    <d v="2026-03-04T14:45:55"/>
    <d v="2026-03-07T01:26:56"/>
    <s v="BLOCO TRANSFORMADOR DE DISTRIBUIÇÃO"/>
    <s v="ALIANCA DO TOCANTINS"/>
    <s v="GILMAR VIEIRA DE SOUSA"/>
    <s v="RURAL"/>
    <s v="FORMS SUBST DE TRANSFORMADOR"/>
    <s v="FOI CONSTATADO TRAFO 5745173037  25KVA 19,9KV E PARA-RAIOS QUEIMADOS. FAVOR DISPONIBILIZAR EQUIPE MANUTENÇÃO PARA DEVIDAS  TRATATIVAS"/>
    <n v="25"/>
    <n v="25"/>
    <s v="25KVA"/>
    <d v="2026-07-21T19:08:30"/>
    <m/>
    <m/>
    <m/>
  </r>
  <r>
    <s v="DG-RD-PO 00177/2026"/>
    <x v="1346"/>
    <n v="312600142"/>
    <n v="8812"/>
    <s v="FORMS"/>
    <s v="QUEIMADO"/>
    <m/>
    <m/>
    <m/>
    <s v="MC - SUBSTITUIÇÃO DE TRANSFORMADOR"/>
    <n v="1312855"/>
    <n v="2026"/>
    <s v="COI"/>
    <s v="DG-RD-PO"/>
    <s v="LD03046026"/>
    <n v="5745412026"/>
    <x v="14"/>
    <m/>
    <n v="888470"/>
    <n v="8807400"/>
    <s v="190-21087864"/>
    <s v="EMERGENCIAL"/>
    <s v="SS ATENDIDA"/>
    <x v="1347"/>
    <d v="2026-02-12T15:35:00"/>
    <d v="2026-02-14T18:55:08"/>
    <s v="BLOCO TRANSFORMADOR DE DISTRIBUIÇÃO"/>
    <s v="PONTE ALTA DO TOCANTINS"/>
    <s v="LAISON OLIVEIRA CARVALHO"/>
    <s v="RURAL"/>
    <s v="FORMS SUBST DE TRANSFORMADOR"/>
    <s v="TRAFO 5745412026 QUEIMADO , 15kVA, 19,9kV E MELHORAR ATERRAMENTO"/>
    <n v="15"/>
    <n v="15"/>
    <s v="15 kVA "/>
    <d v="2026-07-21T19:08:30"/>
    <m/>
    <m/>
    <m/>
  </r>
  <r>
    <s v="ETO-RD-GU 00378/2026"/>
    <x v="1347"/>
    <n v="412600316"/>
    <n v="8812"/>
    <s v="FORMS"/>
    <s v="QUEIMADO"/>
    <s v="DESCARGA ATMOSFÉRICA"/>
    <s v="QUEIMADO"/>
    <s v="DESCARGA ATMOSFÉRICA"/>
    <s v="MC - SUBSTITUIÇÃO DE TRANSFORMADOR"/>
    <n v="1325274"/>
    <n v="2026"/>
    <s v="COI"/>
    <s v="ETO-RD-GU"/>
    <s v="LD06047073"/>
    <n v="5745549073"/>
    <x v="5"/>
    <m/>
    <n v="636047"/>
    <n v="8755093"/>
    <s v="190-25579440"/>
    <s v="EMERGENCIAL"/>
    <s v="SS ATENDIDA"/>
    <x v="1348"/>
    <d v="2026-03-26T13:30:00"/>
    <d v="2026-03-26T19:03:41"/>
    <s v="BLOCO TRANSFORMADOR DE DISTRIBUIÇÃO"/>
    <s v="LAGOA DA CONFUSAO"/>
    <s v="JURANDY GOMES DE OLIVEIRA"/>
    <s v="RURAL"/>
    <s v="FORMS SUBST DE TRANSFORMADOR"/>
    <s v="TRAFO 5745549073 QUEIMADO DE 15 KVA PARA RAIO QUEIMADO ACESSO APENAS DE BARCO TENSAO 19.9 KV"/>
    <n v="15"/>
    <n v="15"/>
    <s v="15"/>
    <d v="2026-07-21T19:08:30"/>
    <m/>
    <m/>
    <m/>
  </r>
  <r>
    <s v="DG-RD-PO 00019/2026"/>
    <x v="1348"/>
    <n v="312600036"/>
    <n v="8812"/>
    <s v="FORMS"/>
    <s v="QUEIMADO"/>
    <s v="DESCARGA ATMOSFÉRICA"/>
    <m/>
    <m/>
    <s v="MC - SUBSTITUIÇÃO DE TRANSFORMADOR"/>
    <n v="1281674"/>
    <n v="2026"/>
    <s v="COI"/>
    <s v="DG-RD-PO"/>
    <s v="LD03046026"/>
    <n v="5745654026"/>
    <x v="14"/>
    <m/>
    <n v="847834"/>
    <n v="8784157"/>
    <s v="190-21835956"/>
    <s v="EMERGENCIAL"/>
    <s v="SS ATENDIDA"/>
    <x v="1349"/>
    <d v="2026-01-06T15:40:00"/>
    <d v="2026-01-06T21:50:26"/>
    <s v="BLOCO TRANSFORMADOR DE DISTRIBUIÇÃO"/>
    <s v="SILVANOPOLIS"/>
    <s v="CLEONE PEREIRA DE SOUZA LIMA"/>
    <s v="RURAL"/>
    <s v="FORMS SUBST DE TRANSFORMADOR"/>
    <s v="5745654026 15kva e para raio queimado acesso caminhonete  equipe 026op03 992224857"/>
    <n v="25"/>
    <n v="15"/>
    <s v="15kva"/>
    <d v="2026-07-21T19:08:30"/>
    <m/>
    <m/>
    <m/>
  </r>
  <r>
    <s v="DG-RD-PO 00118/2026"/>
    <x v="1349"/>
    <n v="312600093"/>
    <n v="8812"/>
    <s v="FORMS"/>
    <s v="QUEIMADO"/>
    <s v="DESCARGA ATMOSFÉRICA"/>
    <m/>
    <m/>
    <s v="MC - SUBSTITUIÇÃO DE TRANSFORMADOR"/>
    <n v="1303438"/>
    <n v="2026"/>
    <s v="COI"/>
    <s v="DG-RD-PO"/>
    <s v="AL01057189"/>
    <n v="5745691271"/>
    <x v="33"/>
    <m/>
    <n v="778570"/>
    <n v="8844592"/>
    <s v="190-26524159"/>
    <s v="EMERGENCIAL"/>
    <s v="SS ATENDIDA"/>
    <x v="1350"/>
    <d v="2026-01-28T13:00:00"/>
    <d v="2026-01-30T22:11:10"/>
    <s v="TRANSFORMADOR DE DISTRIBUIÇÃO ENERGISA 7.967Kv"/>
    <s v="PORTO NACIONAL"/>
    <s v="JOSE MARIA ALVES MONTEL"/>
    <s v="RURAL"/>
    <s v="FORMS SUBST DE TRANSFORMADOR"/>
    <s v="INT: 20264102412650Segue SS de TR 5745691271 15KVA/7.9KV e para-raios queimados.Acesso livre.UC 31392749FAZENDA SAO BENTO63 992237740001OP17 63 99226-9037"/>
    <n v="15"/>
    <n v="15"/>
    <s v="15"/>
    <d v="2026-07-21T19:08:30"/>
    <m/>
    <m/>
    <m/>
  </r>
  <r>
    <s v="DOLP-RD-PA 00643/2026"/>
    <x v="1350"/>
    <n v="112600604"/>
    <n v="8812"/>
    <s v="FORMS"/>
    <s v="QUEIMADO"/>
    <s v="BUCHA DANIFICADA"/>
    <s v="QUEIMADO"/>
    <s v="BUCHA DANIFICADA"/>
    <s v="MC - SUBSTITUIÇÃO DE TRANSFORMADOR"/>
    <n v="1353375"/>
    <n v="2026"/>
    <s v="MANUT"/>
    <s v="DOLP-RD-PA"/>
    <s v="LD02059122"/>
    <n v="5746488122"/>
    <x v="19"/>
    <m/>
    <n v="821249"/>
    <n v="8855586"/>
    <s v="190-36288629"/>
    <s v="EMERGENCIAL"/>
    <s v="SS ATENDIDA"/>
    <x v="1351"/>
    <d v="2026-06-07T18:00:00"/>
    <d v="2026-06-10T14:26:32"/>
    <s v="BLOCO TRANSFORMADOR DE DISTRIBUIÇÃO"/>
    <s v="PALMAS"/>
    <s v="MARCO ANTONIO LOURENCO CAMPOS"/>
    <s v="RURAL"/>
    <s v="FORMS SUBST DE TRANSFORMADOR"/>
    <s v="segue nota de trafo queimado, trafo 5745488122, trafo de 45kva, tensao 34,500kv, bitola caboAA / 2, para raio danificado, acesso livre, elo 2H. ramal do piabanha"/>
    <n v="45"/>
    <n v="45"/>
    <s v="45kva"/>
    <d v="2026-07-21T19:08:30"/>
    <m/>
    <m/>
    <m/>
  </r>
  <r>
    <s v="ETO-RD-AG 00662/2026"/>
    <x v="1351"/>
    <n v="662600409"/>
    <n v="8812"/>
    <s v="FORMS"/>
    <s v="AVARIADO"/>
    <s v="VAZAMENTO DE ÓLEO"/>
    <s v="AVARIADO"/>
    <s v="SOBRECARGA"/>
    <s v="MC - SUBSTITUIÇÃO DE TRANSFORMADOR"/>
    <n v="1362694"/>
    <n v="2026"/>
    <s v="DEOP"/>
    <s v="ETO-RD-AG"/>
    <s v="AL01005098"/>
    <n v="5700004098"/>
    <x v="1"/>
    <m/>
    <n v="822227"/>
    <n v="9291847"/>
    <s v="190-13872088"/>
    <s v="EMERGENCIAL"/>
    <s v="SS ATENDIDA"/>
    <x v="1352"/>
    <d v="2026-07-05T13:45:23"/>
    <d v="2026-07-07T10:14:13"/>
    <s v="TRANSFORMADOR DE DISTRIBUIÇÃO ENERGISA 7.967Kv"/>
    <s v="ANANAS"/>
    <s v="Filipe Gois Lopes"/>
    <s v="RURAL"/>
    <s v="FORMS SUBST DE TRANSFORMADOR"/>
    <s v="Substituir trafo 5700004098 25KVA-7,9 KV, queimado na RDR de Ananás."/>
    <n v="25"/>
    <n v="25"/>
    <s v="25KVA"/>
    <d v="2026-07-21T19:08:30"/>
    <m/>
    <m/>
    <m/>
  </r>
  <r>
    <s v="ENC-RD-PS 00645/2026"/>
    <x v="1352"/>
    <n v="212600587"/>
    <n v="8812"/>
    <s v="FORMS"/>
    <s v="QUEIMADO"/>
    <s v="NÃO IDENTIFICADO"/>
    <s v="QUEIMADO"/>
    <s v="NÃO IDENTIFICADO"/>
    <s v="MC - SUBSTITUIÇÃO DE TRANSFORMADOR"/>
    <n v="1367364"/>
    <n v="2026"/>
    <s v="COI"/>
    <s v="ENC-RD-PS"/>
    <s v="AL02062013"/>
    <n v="5700096013"/>
    <x v="1"/>
    <m/>
    <n v="731159"/>
    <n v="8872411"/>
    <s v="190-13653154"/>
    <s v="EMERGENCIAL"/>
    <s v="SS ATENDIDA"/>
    <x v="1353"/>
    <d v="2026-07-15T18:00:00"/>
    <d v="2026-07-18T09:45:47"/>
    <s v="BLOCO TRANSFORMADOR DE DISTRIBUIÇÃO"/>
    <s v="PARAISO DO TOCANTINS"/>
    <s v="THIAGO BORGES DE OLIVEIRA"/>
    <s v="URBANO"/>
    <s v="FORMS SUBST DE TRANSFORMADOR"/>
    <s v="Segue ss para tratativa com equipe de manutençao o quanto antes substituir trafo 5700096012 na rdr de lagoa"/>
    <n v="30"/>
    <n v="30"/>
    <s v="30"/>
    <d v="2026-07-21T19:08:30"/>
    <m/>
    <m/>
    <m/>
  </r>
  <r>
    <s v="ETO-RD-GU 00199/2026"/>
    <x v="1353"/>
    <n v="412600202"/>
    <n v="8812"/>
    <s v="FORMS"/>
    <s v="QUEIMADO"/>
    <s v="DESCARGA ATMOSFÉRICA"/>
    <s v="QUEIMADO"/>
    <s v="DESCARGA ATMOSFÉRICA"/>
    <s v="MC - SUBSTITUIÇÃO DE TRANSFORMADOR"/>
    <n v="1311365"/>
    <n v="2026"/>
    <s v="COI"/>
    <s v="ETO-RD-GU"/>
    <s v="LD01056046"/>
    <n v="5746966041"/>
    <x v="4"/>
    <m/>
    <n v="694473"/>
    <n v="8770386"/>
    <s v="190-23045975"/>
    <s v="EMERGENCIAL"/>
    <s v="SS ATENDIDA"/>
    <x v="1354"/>
    <d v="2026-02-13T09:37:43"/>
    <d v="2026-02-13T18:53:44"/>
    <s v="BLOCO TRANSFORMADOR DE DISTRIBUIÇÃO"/>
    <s v="CRIXÁS DO TOCANTINS"/>
    <s v="HERIK BUARQUE DOS SANTOS"/>
    <s v="RURAL"/>
    <s v="FORMS SUBST DE TRANSFORMADOR"/>
    <s v="Segue SS do transformador 5746966041 queimado para tratativa da manutençãoPotencia 15 KVA Tensão: 19.9 KVEndereço: FAZENDA BARRA MANSA Para raio queimadoLevar chave 36,2 KV. Chave danificada"/>
    <n v="15"/>
    <n v="15"/>
    <s v="15 KVA"/>
    <d v="2026-07-21T19:08:30"/>
    <m/>
    <m/>
    <m/>
  </r>
  <r>
    <s v="ETO-RD-GU 00014/2026"/>
    <x v="1354"/>
    <n v="412600024"/>
    <n v="8812"/>
    <s v="FORMS"/>
    <s v="QUEIMADO"/>
    <s v="DESCARGA ATMOSFÉRICA"/>
    <s v="QUEIMADO"/>
    <s v="DESCARGA ATMOSFÉRICA"/>
    <s v="MC - SUBSTITUIÇÃO DE TRANSFORMADOR"/>
    <n v="1277540"/>
    <n v="2026"/>
    <s v="COI"/>
    <s v="ETO-RD-GU"/>
    <s v="LD01003036"/>
    <n v="5746981032"/>
    <x v="36"/>
    <m/>
    <n v="658656"/>
    <n v="8589980"/>
    <s v="190-32695878"/>
    <s v="EMERGENCIAL"/>
    <s v="SS ATENDIDA"/>
    <x v="1355"/>
    <d v="2026-01-04T22:30:58"/>
    <d v="2026-01-06T17:32:27"/>
    <s v="BLOCO TRANSFORMADOR DE DISTRIBUIÇÃO"/>
    <s v="ARAGUACU"/>
    <s v="PAULO AUGUSTO DA SILVA MORAIS"/>
    <s v="RURAL"/>
    <s v="FORMS SUBST DE TRANSFORMADOR"/>
    <s v="TRAFO 5746981032 QUEIMADO NA RDU DE ARAGUAÇU"/>
    <n v="15"/>
    <n v="15"/>
    <s v="15"/>
    <d v="2026-07-21T19:08:30"/>
    <m/>
    <m/>
    <m/>
  </r>
  <r>
    <s v="ETO-RD-AR 01085/2026"/>
    <x v="1355"/>
    <n v="612600684"/>
    <n v="8812"/>
    <s v="FORMS"/>
    <s v="QUEIMADO"/>
    <s v="NÃO IDENTIFICADO"/>
    <s v="QUEIMADO"/>
    <s v="NÃO IDENTIFICADO"/>
    <s v="MC - SUBSTITUIÇÃO DE TRANSFORMADOR"/>
    <n v="1366355"/>
    <n v="2026"/>
    <s v="COI"/>
    <s v="ETO-RD-AR"/>
    <s v="LD03105019"/>
    <n v="5700129193"/>
    <x v="1"/>
    <m/>
    <n v="944101"/>
    <n v="9087110"/>
    <s v="190-13686167"/>
    <s v="EMERGENCIAL"/>
    <s v="SS ATENDIDA"/>
    <x v="1356"/>
    <d v="2026-07-11T18:20:00"/>
    <d v="2026-07-13T12:40:46"/>
    <s v="BLOCO TRANSFORMADOR DE DISTRIBUIÇÃO"/>
    <s v="CAMPOS LINDOS"/>
    <s v="EZEQUIEL CAVALCANTE DOS SANTOS"/>
    <s v="RURAL"/>
    <s v="FORMS SUBST DE TRANSFORMADOR"/>
    <s v="Substitui TR 5700129193 queimado potência 15kv tensão 34,5kv para-raio queiamdo acesso livre."/>
    <n v="15"/>
    <n v="15"/>
    <s v="15kva"/>
    <d v="2026-07-21T19:08:30"/>
    <m/>
    <m/>
    <m/>
  </r>
  <r>
    <s v="ETO-RD-GR 00283/2026"/>
    <x v="1356"/>
    <n v="712600183"/>
    <n v="8812"/>
    <s v="FORMS"/>
    <s v="QUEIMADO"/>
    <s v="DESCARGA ATMOSFÉRICA"/>
    <s v="QUEIMADO"/>
    <s v="DESCARGA ATMOSFÉRICA"/>
    <s v="MC - SUBSTITUIÇÃO DE TRANSFORMADOR"/>
    <n v="1315418"/>
    <n v="2026"/>
    <s v="COI"/>
    <s v="ETO-RD-GR"/>
    <s v="LD02020023"/>
    <n v="5747077064"/>
    <x v="37"/>
    <m/>
    <n v="792992"/>
    <n v="9099557"/>
    <s v="190-13695398"/>
    <s v="EMERGENCIAL"/>
    <s v="SS ATENDIDA"/>
    <x v="1357"/>
    <d v="2026-02-26T15:41:12"/>
    <d v="2026-02-28T14:03:45"/>
    <s v="BLOCO TRANSFORMADOR DE DISTRIBUIÇÃO"/>
    <s v="BRASILANDIA DO TOCANTINS"/>
    <s v="STANLEY APARECIDO DO CARMO"/>
    <s v="RURAL"/>
    <s v="FORMS SUBST DE TRANSFORMADOR"/>
    <s v="Trafo: 5747077064 queimado Potencia: 25 KVATensão: 34,5 KVPara raio: queimado Acesso: livre     Equipe: 023op01 (63)99987-1478"/>
    <m/>
    <m/>
    <s v="25 KVA"/>
    <d v="2026-07-21T19:08:30"/>
    <m/>
    <m/>
    <m/>
  </r>
  <r>
    <s v="ETO-RD-GR 00174/2026"/>
    <x v="1357"/>
    <n v="712600133"/>
    <n v="8812"/>
    <s v="FORMS"/>
    <s v="QUEIMADO"/>
    <s v="DESCARGA ATMOSFÉRICA"/>
    <s v="QUEIMADO"/>
    <s v="DESCARGA ATMOSFÉRICA"/>
    <s v="MC - SUBSTITUIÇÃO DE TRANSFORMADOR"/>
    <n v="1309590"/>
    <n v="2026"/>
    <s v="COI"/>
    <s v="ETO-RD-GR"/>
    <s v="LD01065015"/>
    <n v="5747088104"/>
    <x v="50"/>
    <m/>
    <n v="876371"/>
    <n v="9013808"/>
    <s v="190-66303938"/>
    <s v="EMERGENCIAL"/>
    <s v="SS ATENDIDA"/>
    <x v="1358"/>
    <d v="2026-02-06T08:20:46"/>
    <d v="2026-02-06T13:24:41"/>
    <s v="BLOCO TRANSFORMADOR DE DISTRIBUIÇÃO"/>
    <s v="BOM JESUS DO TOCANTINS"/>
    <s v="VALERIA DE JESUS BORGES CARVAL"/>
    <s v="RURAL"/>
    <s v="FORMS SUBST DE TRANSFORMADOR"/>
    <s v="trafo queimado 5747088104 - 15KVA - 34,5KV - Acesso caminhonete - para raio queimadofazenda conquista - cliente Jose Reis Amario da Silva tel. 9.92521087 rdr Bom Jesus do Tocantins"/>
    <m/>
    <m/>
    <s v="15kva"/>
    <d v="2026-07-21T19:08:30"/>
    <m/>
    <m/>
    <m/>
  </r>
  <r>
    <s v="ETO-RD-AG 00574/2026"/>
    <x v="1358"/>
    <n v="662600362"/>
    <n v="8812"/>
    <s v="FORMS"/>
    <s v="QUEIMADO"/>
    <s v="SOBRECARGA"/>
    <s v="QUEIMADO"/>
    <s v="DESCARGA ATMOSFÉRICA"/>
    <s v="MC - SUBSTITUIÇÃO DE TRANSFORMADOR"/>
    <n v="1351820"/>
    <n v="2026"/>
    <s v="COI"/>
    <s v="ETO-RD-AG"/>
    <s v="LD03014045"/>
    <n v="5700269132"/>
    <x v="1"/>
    <m/>
    <n v="836875"/>
    <n v="9401912"/>
    <s v="190-13687148"/>
    <s v="EMERGENCIAL"/>
    <s v="SS ATENDIDA"/>
    <x v="1359"/>
    <d v="2026-06-06T00:18:03"/>
    <d v="2026-06-08T19:01:58"/>
    <s v="BLOCO TRANSFORMADOR DE DISTRIBUIÇÃO"/>
    <s v="SAMPAIO"/>
    <s v="CLEIDSON RODRIGUES VIEIRA"/>
    <s v="RURAL"/>
    <s v="FORMS SUBST DE TRANSFORMADOR"/>
    <s v="TRAFO 5700269132 DE 10KVA A 19.9KV E PQRQ RAIO QUEIMADO LOCAL: PA SÃO LUCAS RDR DE AUGUSTINÓPOLISACESSO SÓ PARA CAMIONETA."/>
    <n v="25"/>
    <n v="5"/>
    <s v="10KVA"/>
    <d v="2026-07-21T19:08:30"/>
    <m/>
    <m/>
    <m/>
  </r>
  <r>
    <s v="DOLP-RD-PA 00373/2026"/>
    <x v="1359"/>
    <n v="112600314"/>
    <n v="8812"/>
    <s v="FORMS"/>
    <s v="QUEIMADO"/>
    <s v="DESCARGA ATMOSFÉRICA"/>
    <s v="QUEIMADO"/>
    <s v="DESCARGA ATMOSFÉRICA"/>
    <s v="MC - SUBSTITUIÇÃO DE TRANSFORMADOR"/>
    <n v="1323132"/>
    <n v="2026"/>
    <s v="COI"/>
    <s v="DOLP-RD-PA"/>
    <s v="LD01059122"/>
    <n v="5748022070"/>
    <x v="65"/>
    <m/>
    <n v="887447"/>
    <n v="8913832"/>
    <s v="190-52696096"/>
    <s v="EMERGENCIAL"/>
    <s v="SS ATENDIDA"/>
    <x v="1360"/>
    <d v="2026-03-23T18:20:00"/>
    <d v="2026-03-25T18:19:27"/>
    <s v="BLOCO TRANSFORMADOR DE DISTRIBUIÇÃO"/>
    <s v="RIO SONO"/>
    <s v="ASTROGILDO PIRES BERNARDO"/>
    <s v="RURAL"/>
    <s v="FORMS SUBST DE TRANSFORMADOR"/>
    <s v="TRAFO 5748022070 QUEIMADOPOTÊNCIA: 15 KVATENSÃO: 19,9 KVPARARAIO: QUEIMADOACESSO: CAMINHONETE"/>
    <n v="15"/>
    <n v="15"/>
    <s v="15"/>
    <d v="2026-07-21T19:08:30"/>
    <m/>
    <m/>
    <m/>
  </r>
  <r>
    <s v="DOLP-RD-PA 00736/2026"/>
    <x v="1360"/>
    <n v="112600668"/>
    <n v="8812"/>
    <s v="FORMS"/>
    <s v="QUEIMADO"/>
    <s v="SOBRECARGA"/>
    <s v="QUEIMADO"/>
    <s v="SOBRECARGA"/>
    <s v="MC - SUBSTITUIÇÃO DE TRANSFORMADOR"/>
    <n v="1364920"/>
    <n v="2026"/>
    <s v="COI"/>
    <s v="DOLP-RD-PA"/>
    <s v="LD01059122"/>
    <n v="5700319083"/>
    <x v="1"/>
    <m/>
    <n v="831539"/>
    <n v="8897416"/>
    <s v="190-13683708"/>
    <s v="EMERGENCIAL"/>
    <s v="SS ATENDIDA"/>
    <x v="1361"/>
    <d v="2026-07-09T18:00:00"/>
    <d v="2026-07-11T20:52:47"/>
    <s v="BLOCO TRANSFORMADOR DE DISTRIBUIÇÃO"/>
    <s v="APARECIDA DO RIO NEGRO"/>
    <s v="CARLOS ALBERTO COUTINHO DE MOR"/>
    <s v="RURAL"/>
    <s v="FORMS SUBST DE TRANSFORMADOR"/>
    <s v="Segue nota para substuiçao de trafo queimado na RDR de Aparecida do Rio Negro trafo 5700319083 05 kVA tensao 19,9 kV Equipe informou que no local nessecita de trafo de maior capacidade 25 kva"/>
    <n v="25"/>
    <n v="5"/>
    <s v="25"/>
    <d v="2026-07-21T19:08:30"/>
    <m/>
    <m/>
    <m/>
  </r>
  <r>
    <s v="ETO-RD-AG 00402/2026"/>
    <x v="1361"/>
    <n v="662600249"/>
    <n v="8812"/>
    <s v="FORMS"/>
    <s v="QUEIMADO"/>
    <s v="NÃO IDENTIFICADO"/>
    <s v="QUEIMADO"/>
    <s v="DESCARGA ATMOSFÉRICA"/>
    <s v="MC - SUBSTITUIÇÃO DE TRANSFORMADOR"/>
    <n v="1334088"/>
    <n v="2026"/>
    <s v="COI"/>
    <s v="ETO-RD-AG"/>
    <s v="LD03014045"/>
    <n v="5748196134"/>
    <x v="69"/>
    <m/>
    <n v="774728"/>
    <n v="9407889"/>
    <s v="190-39303036"/>
    <s v="EMERGENCIAL"/>
    <s v="SS ATENDIDA"/>
    <x v="1362"/>
    <d v="2026-04-16T21:48:21"/>
    <d v="2026-04-19T11:39:51"/>
    <s v="BLOCO TRANSFORMADOR DE DISTRIBUIÇÃO"/>
    <s v="ESPERANTINA"/>
    <s v="WESLEY MARCAL MENDES DE OLIVEI"/>
    <s v="RURAL"/>
    <s v="FORMS SUBST DE TRANSFORMADOR"/>
    <s v="Segundo informações da equipe 134OP01 o Trafo 5748196134 de 15kVA na tensão 19.9kV está queimado, para raio está Ok, acesso bom, fica na Chácara Fernandes."/>
    <n v="15"/>
    <n v="15"/>
    <s v="15"/>
    <d v="2026-07-21T19:08:30"/>
    <m/>
    <m/>
    <m/>
  </r>
  <r>
    <s v="ETO-RD-DP 00037/2026"/>
    <x v="1362"/>
    <n v="512600045"/>
    <n v="8812"/>
    <s v="FORMS"/>
    <s v="QUEIMADO"/>
    <s v="DESCARGA ATMOSFÉRICA"/>
    <s v="QUEIMADO"/>
    <s v="DESCARGA ATMOSFÉRICA"/>
    <s v="MC - SUBSTITUIÇÃO DE TRANSFORMADOR"/>
    <n v="1286602"/>
    <n v="2026"/>
    <s v="MANUT"/>
    <s v="ETO-RD-DP"/>
    <s v="LD02110005"/>
    <n v="5748692005"/>
    <x v="116"/>
    <m/>
    <n v="931902"/>
    <n v="8543898"/>
    <s v="190-41076486"/>
    <s v="EMERGENCIAL"/>
    <s v="SS ATENDIDA"/>
    <x v="1363"/>
    <d v="2026-01-15T16:30:00"/>
    <d v="2026-01-17T20:00:13"/>
    <s v="BLOCO TRANSFORMADOR DE DISTRIBUIÇÃO"/>
    <s v="ARRAIAS"/>
    <s v="ANDERSON FAZAN SOARES"/>
    <s v="RURAL"/>
    <s v="FORMS SUBST DE TRANSFORMADOR"/>
    <s v="TR 5748692005 QUEIMADOTR DE 25 KVATENSÃO: 19.9 KV PARA RAIO QUEIMADOACESSO LIVRE"/>
    <n v="25"/>
    <n v="25"/>
    <s v="25 KVA "/>
    <d v="2026-07-21T19:08:30"/>
    <m/>
    <m/>
    <m/>
  </r>
  <r>
    <s v="ETO-RD-GR 00438/2026"/>
    <x v="1363"/>
    <n v="712600308"/>
    <n v="8812"/>
    <s v="FORMS"/>
    <s v="QUEIMADO"/>
    <s v="DESCARGA ATMOSFÉRICA"/>
    <s v="QUEIMADO"/>
    <s v="DESCARGA ATMOSFÉRICA"/>
    <s v="MC - SUBSTITUIÇÃO DE TRANSFORMADOR"/>
    <n v="1331770"/>
    <n v="2026"/>
    <s v="COI"/>
    <s v="ETO-RD-GR"/>
    <s v="LD04038009"/>
    <n v="5749265033"/>
    <x v="112"/>
    <m/>
    <n v="747606"/>
    <n v="9002182"/>
    <s v="190-50239925"/>
    <s v="EMERGENCIAL"/>
    <s v="SS ATENDIDA"/>
    <x v="1364"/>
    <d v="2026-04-17T12:27:00"/>
    <d v="2026-04-19T21:02:24"/>
    <s v="BLOCO TRANSFORMADOR DE DISTRIBUIÇÃO"/>
    <s v="COLMEIA"/>
    <s v="CLEIBER DA SILVA"/>
    <s v="RURAL"/>
    <s v="FORMS SUBST DE TRANSFORMADOR"/>
    <s v="trafo 5749265033 e para raio queimado acesso livre ( porem o carro fica uns 7m do trafo devido uma cerga)equipe 009po39"/>
    <n v="25"/>
    <n v="25"/>
    <s v="25kva"/>
    <d v="2026-07-21T19:08:30"/>
    <m/>
    <m/>
    <m/>
  </r>
  <r>
    <s v="ETO-RD-AR 00750/2026"/>
    <x v="1364"/>
    <n v="612600460"/>
    <n v="8812"/>
    <s v="FORMS"/>
    <s v="QUEIMADO"/>
    <s v="VAZAMENTO DE ÓLEO"/>
    <s v="QUEIMADO"/>
    <s v="SOBRECARGA"/>
    <s v="MC - SUBSTITUIÇÃO DE TRANSFORMADOR"/>
    <n v="1337323"/>
    <n v="2026"/>
    <s v="COI"/>
    <s v="ETO-RD-AR"/>
    <s v="PS01112193"/>
    <n v="5749840019"/>
    <x v="52"/>
    <m/>
    <n v="963235"/>
    <n v="9115439"/>
    <s v="190-43687766"/>
    <s v="EMERGENCIAL"/>
    <s v="SS ATENDIDA"/>
    <x v="1365"/>
    <d v="2026-04-28T05:45:37"/>
    <d v="2026-04-30T14:48:04"/>
    <s v="TRANSFORMADOR DE DISTRIBUIÇÃO ENERGISA 34500Kv"/>
    <s v="CAMPOS LINDOS"/>
    <s v="ERLAN PEREIRA DE SOUSA"/>
    <s v="URBANO"/>
    <s v="FORMS SUBST DE TRANSFORMADOR"/>
    <s v="Trafo 5749840019 75 kva queimado Tensão: 34.5Para-raio: QueimadoEquipe: 193op02Endereço: IND AVENIDA DERIVAL COELHO SOARES, 0 - UNIDADE DE TRATAMENTO - UCL 001"/>
    <n v="75"/>
    <n v="75"/>
    <s v="75kva"/>
    <d v="2026-07-21T19:08:30"/>
    <m/>
    <m/>
    <m/>
  </r>
  <r>
    <s v="DOLP-RD-PA 00201/2026"/>
    <x v="1365"/>
    <n v="112600306"/>
    <n v="25983"/>
    <s v="FORMS"/>
    <s v="QUEIMADO"/>
    <s v="NÃO IDENTIFICADO"/>
    <s v="QUEIMADO"/>
    <s v="NÃO IDENTIFICADO"/>
    <s v="MC - SUBSTITUIÇÃO DE TRANSFORMADOR"/>
    <n v="1306753"/>
    <n v="2026"/>
    <s v="COI"/>
    <s v="DOLP-RD-PA"/>
    <s v="LD01059122"/>
    <n v="5750063070"/>
    <x v="65"/>
    <m/>
    <n v="882809"/>
    <n v="8900880"/>
    <s v="190-20526109"/>
    <s v="EMERGENCIAL"/>
    <s v="SS ATENDIDA"/>
    <x v="1366"/>
    <d v="2026-02-04T21:51:00"/>
    <d v="2026-02-07T10:46:38"/>
    <s v="BLOCO TRANSFORMADOR DE DISTRIBUIÇÃO"/>
    <s v="RIO SONO"/>
    <s v="JOAO PAULO VASCONCELOS MARINHO"/>
    <s v="RURAL"/>
    <s v="FORMS SUBST DE TRANSFORMADOR"/>
    <s v="Segue ss de 01 trafo de 30 kvar e 03 para raios da rede de 34,500kv queimados para ser subistituido pela equipe de manutencão acesso livre cliente penalizado 01 equipe que atendeu 092op02 cel, favor agilizar o atendimento devido a reclamacão ser do dia 01/02/2026"/>
    <n v="30"/>
    <n v="30"/>
    <s v="30kvar "/>
    <d v="2026-07-21T19:08:30"/>
    <m/>
    <m/>
    <m/>
  </r>
  <r>
    <s v="ETO-RD-DP 00084/2026"/>
    <x v="1366"/>
    <n v="512600066"/>
    <n v="8812"/>
    <s v="FORMS"/>
    <s v="QUEIMADO"/>
    <s v="NÃO IDENTIFICADO"/>
    <s v="QUEIMADO"/>
    <s v="NÃO IDENTIFICADO"/>
    <s v="MC - SUBSTITUIÇÃO DE TRANSFORMADOR"/>
    <n v="1307297"/>
    <n v="2026"/>
    <s v="COI"/>
    <s v="ETO-RD-DP"/>
    <s v="LD02110005"/>
    <n v="5750271038"/>
    <x v="116"/>
    <m/>
    <n v="958800"/>
    <n v="8611832"/>
    <s v="190-27507508"/>
    <s v="EMERGENCIAL"/>
    <s v="SS ATENDIDA"/>
    <x v="1367"/>
    <d v="2026-02-01T18:41:00"/>
    <d v="2026-02-03T22:47:14"/>
    <s v="BLOCO TRANSFORMADOR DE DISTRIBUIÇÃO"/>
    <s v="TAGUATINGA"/>
    <s v="IZAIAS SANTOS BRAGA JUNIOR"/>
    <s v="RURAL"/>
    <s v="FORMS SUBST DE TRANSFORMADOR"/>
    <s v="Segue SS de transformador 5750271038 queimado , 25KVA - 19.9 RDR de TAQUATINGA"/>
    <n v="25"/>
    <n v="25"/>
    <s v="25"/>
    <d v="2026-07-21T19:08:30"/>
    <m/>
    <m/>
    <m/>
  </r>
  <r>
    <s v="DG-RD-PO 00213/2026"/>
    <x v="1367"/>
    <n v="312600192"/>
    <n v="8812"/>
    <s v="FORMS"/>
    <s v="QUEIMADO"/>
    <s v="DESCARGA ATMOSFÉRICA"/>
    <m/>
    <m/>
    <s v="MC - SUBSTITUIÇÃO DE TRANSFORMADOR"/>
    <n v="1317057"/>
    <n v="2026"/>
    <s v="COI"/>
    <s v="DG-RD-PO"/>
    <s v="LD01025012"/>
    <n v="5750367110"/>
    <x v="73"/>
    <m/>
    <n v="687505"/>
    <n v="8804630"/>
    <s v="190-48595368"/>
    <s v="EMERGENCIAL"/>
    <s v="SS ATENDIDA"/>
    <x v="1368"/>
    <d v="2026-02-26T12:45:00"/>
    <d v="2026-02-28T19:16:53"/>
    <s v="TRANSFORMADOR DE DISTRIBUIÇÃO ENERGISA 34.5Kv"/>
    <s v="SANTA RITA DO TOCANTINS"/>
    <s v="JOSE MARIA ALVES MONTEL"/>
    <s v="RURAL"/>
    <s v="FORMS SUBST DE TRANSFORMADOR"/>
    <s v="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
    <n v="15"/>
    <n v="15"/>
    <s v="75"/>
    <d v="2026-07-21T19:08:30"/>
    <m/>
    <m/>
    <m/>
  </r>
  <r>
    <s v="ETO-RD-GU 00265/2026"/>
    <x v="1368"/>
    <n v="412600244"/>
    <n v="8812"/>
    <s v="FORMS"/>
    <s v="QUEIMADO"/>
    <s v="DESCARGA ATMOSFÉRICA"/>
    <s v="QUEIMADO"/>
    <s v="DESCARGA ATMOSFÉRICA"/>
    <s v="MC - SUBSTITUIÇÃO DE TRANSFORMADOR"/>
    <n v="1315259"/>
    <n v="2026"/>
    <s v="COI"/>
    <s v="ETO-RD-GU"/>
    <s v="LD01056046"/>
    <n v="5750428041"/>
    <x v="4"/>
    <m/>
    <n v="691409"/>
    <n v="8771611"/>
    <s v="190-25278984"/>
    <s v="EMERGENCIAL"/>
    <s v="SS ATENDIDA"/>
    <x v="1369"/>
    <d v="2026-02-26T18:42:49"/>
    <d v="2026-02-28T17:26:31"/>
    <s v="BLOCO TRANSFORMADOR DE DISTRIBUIÇÃO"/>
    <s v="SANTA RITA DO TOCANTINS"/>
    <s v="JURANDY GOMES DE OLIVEIRA"/>
    <s v="RURAL"/>
    <s v="FORMS SUBST DE TRANSFORMADOR"/>
    <s v="trafo 5750428041 queimado em campo 15 kva para raio queimado tensao 19+9 kv acesso camionete"/>
    <n v="15"/>
    <n v="15"/>
    <s v="15"/>
    <d v="2026-07-21T19:08:30"/>
    <m/>
    <m/>
    <m/>
  </r>
  <r>
    <s v="ETO-RD-GR 00675/2026"/>
    <x v="1369"/>
    <n v="712600447"/>
    <n v="8812"/>
    <s v="FORMS"/>
    <s v="AVARIADO"/>
    <s v="VAZAMENTO DE ÓLEO"/>
    <s v="QUEIMADO"/>
    <s v="VAZAMENTO DE ÓLEO"/>
    <s v="MC - SUBSTITUIÇÃO DE TRANSFORMADOR"/>
    <n v="1361036"/>
    <n v="2026"/>
    <s v="COI"/>
    <s v="ETO-RD-GR"/>
    <s v="LD02022033"/>
    <n v="5700346033"/>
    <x v="1"/>
    <m/>
    <n v="738378"/>
    <n v="9028212"/>
    <s v="190-13870470"/>
    <s v="EMERGENCIAL"/>
    <s v="SS ATENDIDA"/>
    <x v="1370"/>
    <d v="2026-07-06T17:27:00"/>
    <d v="2026-07-08T09:41:15"/>
    <s v="BLOCO TRANSFORMADOR DE DISTRIBUIÇÃO"/>
    <s v="COLMEIA"/>
    <s v="CLEIBER DA SILVA"/>
    <s v="RURAL"/>
    <s v="FORMS SUBST DE TRANSFORMADOR"/>
    <s v="Acionar equipe de manutencao para troca de trafo 5700346033 e para raio queimadoacesso livreequipe 033op01"/>
    <n v="15"/>
    <n v="5"/>
    <s v="15"/>
    <d v="2026-07-21T19:08:30"/>
    <m/>
    <m/>
    <m/>
  </r>
  <r>
    <s v="DOLP-RD-PA 00430/2026"/>
    <x v="1370"/>
    <n v="112600423"/>
    <n v="25983"/>
    <s v="FORMS"/>
    <s v="QUEIMADO"/>
    <s v="NÃO IDENTIFICADO"/>
    <s v="QUEIMADO"/>
    <s v="NÃO IDENTIFICADO"/>
    <s v="MC - SUBSTITUIÇÃO DE TRANSFORMADOR"/>
    <n v="1330734"/>
    <n v="2026"/>
    <s v="COI"/>
    <s v="DOLP-RD-PA"/>
    <s v="LD01059122"/>
    <n v="5751368070"/>
    <x v="65"/>
    <m/>
    <n v="889219"/>
    <n v="8897572"/>
    <s v="190-46293661"/>
    <s v="EMERGENCIAL"/>
    <s v="SS ATENDIDA"/>
    <x v="1371"/>
    <d v="2026-04-10T18:00:00"/>
    <d v="2026-04-11T18:57:07"/>
    <s v="BLOCO TRANSFORMADOR DE DISTRIBUIÇÃO"/>
    <s v="RIO SONO"/>
    <s v="JORGE BOAZ FERREIRA SOUSA DA S"/>
    <s v="RURAL"/>
    <s v="FORMS SUBST DE TRANSFORMADOR"/>
    <s v="Segue SS para atendimento com equipe de manutenção , substituir trafo 5751368070 queimado na RDR de RIO SONO , acesso livre , tensão 37,5 , para-raio queimado , potencia 75 kva"/>
    <n v="75"/>
    <n v="75"/>
    <s v="75 KVA "/>
    <d v="2026-07-21T19:08:30"/>
    <m/>
    <m/>
    <m/>
  </r>
  <r>
    <s v="ENC-RD-PS 00233/2026"/>
    <x v="1371"/>
    <n v="212600208"/>
    <n v="8812"/>
    <s v="FORMS"/>
    <s v="QUEIMADO"/>
    <s v="DESCARGA ATMOSFÉRICA"/>
    <s v="QUEIMADO"/>
    <s v="DESCARGA ATMOSFÉRICA"/>
    <s v="MC - SUBSTITUIÇÃO DE TRANSFORMADOR"/>
    <n v="1312843"/>
    <n v="2026"/>
    <s v="COI"/>
    <s v="ENC-RD-PS"/>
    <s v="LD04062013"/>
    <n v="5751498084"/>
    <x v="13"/>
    <m/>
    <n v="724625"/>
    <n v="8923638"/>
    <s v="190-13717762"/>
    <s v="EMERGENCIAL"/>
    <s v="SS ATENDIDA"/>
    <x v="1372"/>
    <d v="2026-02-15T20:35:00"/>
    <d v="2026-02-18T11:55:16"/>
    <s v="BLOCO TRANSFORMADOR DE DISTRIBUIÇÃO"/>
    <s v="DIVINOPOLIS DO TOCANTINS"/>
    <s v="Felipe Batista Ferrreira"/>
    <s v="RURAL"/>
    <s v="FORMS SUBST DE TRANSFORMADOR"/>
    <s v="TR 575149808475KVA34500ACESSO PARA CAMINHAO PARA RAIO DANIFICADO DIVO 04"/>
    <n v="75"/>
    <n v="75"/>
    <s v="75KVA"/>
    <d v="2026-07-21T19:08:30"/>
    <m/>
    <m/>
    <m/>
  </r>
  <r>
    <s v="DG-RD-PO 00171/2026"/>
    <x v="1372"/>
    <n v="312600134"/>
    <n v="25962"/>
    <s v="FORMS"/>
    <s v="QUEIMADO"/>
    <s v="VAZAMENTO DE ÓLEO"/>
    <s v="QUEIMADO"/>
    <s v="VAZAMENTO DE ÓLEO"/>
    <s v="MC - SUBSTITUIÇÃO DE TRANSFORMADOR"/>
    <n v="1310532"/>
    <n v="2026"/>
    <s v="COI"/>
    <s v="DG-RD-PO"/>
    <s v="LD03046026"/>
    <n v="5751811026"/>
    <x v="14"/>
    <m/>
    <n v="879053"/>
    <n v="8811512"/>
    <s v="190-49539984"/>
    <s v="EMERGENCIAL"/>
    <s v="SS ATENDIDA"/>
    <x v="1373"/>
    <d v="2026-02-07T21:15:00"/>
    <d v="2026-02-10T15:42:34"/>
    <s v="BLOCO TRANSFORMADOR DE DISTRIBUIÇÃO"/>
    <s v="PONTE ALTA DO TOCANTINS"/>
    <s v="CLEONE PEREIRA DE SOUZA LIMA"/>
    <s v="URBANO"/>
    <s v="FORMS SUBST DE TRANSFORMADOR"/>
    <s v="5751811026 75 kva queimado devido vazamento de oleo 34,5 acesso luivre,  equipe 026op01 984302075 ,  prefeitura de ponte alta"/>
    <n v="75"/>
    <n v="75"/>
    <s v="75kva"/>
    <d v="2026-07-21T19:08:30"/>
    <m/>
    <m/>
    <m/>
  </r>
  <r>
    <s v="DOLP-RD-PA 00418/2026"/>
    <x v="1373"/>
    <n v="112600344"/>
    <n v="25962"/>
    <s v="FORMS"/>
    <s v="AVARIADO"/>
    <s v="BUCHA DANIFICADA"/>
    <s v="AVARIADO"/>
    <s v="BUCHA DANIFICADA"/>
    <s v="MC - SUBSTITUIÇÃO DE TRANSFORMADOR"/>
    <n v="1328814"/>
    <n v="2026"/>
    <s v="COI"/>
    <s v="DOLP-RD-PA"/>
    <s v="AL05097122"/>
    <n v="5752344122"/>
    <x v="144"/>
    <m/>
    <n v="792299"/>
    <n v="8868492"/>
    <s v="190-47938230"/>
    <s v="EMERGENCIAL"/>
    <s v="SS ATENDIDA"/>
    <x v="1374"/>
    <d v="2026-04-06T18:00:00"/>
    <d v="2026-04-09T10:40:32"/>
    <s v="BLOCO TRANSFORMADOR DE DISTRIBUIÇÃO"/>
    <s v="PALMAS"/>
    <s v="ASTROGILDO PIRES BERNARDO"/>
    <s v="URBANO"/>
    <s v="FORMS SUBST DE TRANSFORMADOR"/>
    <s v="TRAFO 5752344122 AVARIADO - DEFEITO NA BUCHA SECUNDÁRIA. POTÊNCIA: 75 KVATENSÃO: 13,8 KVLOCAL: AVENIDA THEOTÔNIO SEGURADO QUADR 702 SUL - HOSPITAL OTORRINO DE PALMAS."/>
    <n v="75"/>
    <n v="75"/>
    <s v="75"/>
    <d v="2026-07-21T19:08:30"/>
    <m/>
    <m/>
    <m/>
  </r>
  <r>
    <s v="ETO-RD-AR 00504/2026"/>
    <x v="1374"/>
    <n v="612600330"/>
    <n v="8812"/>
    <s v="FORMS"/>
    <s v="QUEIMADO"/>
    <s v="DESCARGA ATMOSFÉRICA"/>
    <s v="QUEIMADO"/>
    <s v="DESCARGA ATMOSFÉRICA"/>
    <s v="MC - SUBSTITUIÇÃO DE TRANSFORMADOR"/>
    <n v="1322076"/>
    <n v="2026"/>
    <s v="COI"/>
    <s v="ETO-RD-AR"/>
    <s v="LD03010004"/>
    <n v="5752570159"/>
    <x v="18"/>
    <m/>
    <n v="724699"/>
    <n v="9247484"/>
    <s v="190-55444178"/>
    <s v="EMERGENCIAL"/>
    <s v="SS ATENDIDA"/>
    <x v="1375"/>
    <d v="2026-03-18T21:24:00"/>
    <d v="2026-03-20T20:04:36"/>
    <s v="BLOCO TRANSFORMADOR DE DISTRIBUIÇÃO"/>
    <s v="MURICILANDIA"/>
    <s v="GUILHERME BORGES DE OLIVEIRA"/>
    <s v="RURAL"/>
    <s v="FORMS SUBST DE TRANSFORMADOR"/>
    <s v="5752570159 30kva 34.5kv e para raioacesso livre"/>
    <n v="30"/>
    <n v="30"/>
    <s v="30KVA"/>
    <d v="2026-07-21T19:08:30"/>
    <m/>
    <m/>
    <m/>
  </r>
  <r>
    <s v="ETO-RD-AR 00743/2026"/>
    <x v="1375"/>
    <n v="612600450"/>
    <n v="8812"/>
    <s v="FORMS"/>
    <s v="QUEIMADO"/>
    <s v="DESCARGA ATMOSFÉRICA"/>
    <s v="QUEIMADO"/>
    <s v="QUEIMADO"/>
    <s v="MC - SUBSTITUIÇÃO DE TRANSFORMADOR"/>
    <n v="1337340"/>
    <n v="2026"/>
    <s v="COI"/>
    <s v="ETO-RD-AR"/>
    <s v="LD03010004"/>
    <n v="5752869058"/>
    <x v="18"/>
    <m/>
    <n v="717177"/>
    <n v="9245653"/>
    <s v="190-47067952"/>
    <s v="EMERGENCIAL"/>
    <s v="SS ATENDIDA"/>
    <x v="1376"/>
    <d v="2026-04-28T09:38:52"/>
    <d v="2026-04-28T18:33:55"/>
    <s v="TRANSFORMADOR DE DISTRIBUIÇÃO ENERGISA 35Kv"/>
    <s v="SANTA FE DO ARAGUAIA"/>
    <s v="ERLAN PEREIRA DE SOUSA"/>
    <s v="RURAL"/>
    <s v="FORMS SUBST DE TRANSFORMADOR"/>
    <s v="Trafo 5752869058  45kvaPara-raio: Queimado BT e MTAcesso; livre Equipe: 040op36Contato da equipe: 99276-9626Endereço: IND FAZENDA ESTANCIA DO ARAGUAIA, 0 - FAZ ESTANCIA DO ARAGUAIA"/>
    <n v="45"/>
    <n v="45"/>
    <s v="45kva"/>
    <d v="2026-07-21T19:08:30"/>
    <m/>
    <m/>
    <m/>
  </r>
  <r>
    <s v="ETO-RD-GR 00507/2026"/>
    <x v="1376"/>
    <n v="712600344"/>
    <n v="8812"/>
    <s v="FORMS"/>
    <s v="QUEIMADO"/>
    <s v="SOBRECARGA"/>
    <s v="QUEIMADO"/>
    <s v="SOBRECARGA"/>
    <s v="MC - SUBSTITUIÇÃO DE TRANSFORMADOR"/>
    <n v="1335403"/>
    <n v="2026"/>
    <s v="COI"/>
    <s v="ETO-RD-GR"/>
    <s v="LD02022033"/>
    <n v="5752935111"/>
    <x v="12"/>
    <m/>
    <n v="727573"/>
    <n v="9050317"/>
    <s v="190-54809117"/>
    <s v="EMERGENCIAL"/>
    <s v="SS ATENDIDA"/>
    <x v="1377"/>
    <d v="2026-05-04T23:00:00"/>
    <d v="2026-05-07T16:11:40"/>
    <s v="BLOCO TRANSFORMADOR DE DISTRIBUIÇÃO"/>
    <s v="PEQUIZEIRO"/>
    <s v="CLEIBER DA SILVA"/>
    <s v="RURAL"/>
    <s v="FORMS SUBST DE TRANSFORMADOR"/>
    <s v="trafo 5752935111 queimado na RDU de Pequizeiro equipe 111op01"/>
    <n v="1125"/>
    <n v="1125"/>
    <s v="112,5"/>
    <d v="2026-07-21T19:08:30"/>
    <m/>
    <m/>
    <m/>
  </r>
  <r>
    <s v="DOLP-RD-PA 00618/2026"/>
    <x v="1377"/>
    <n v="112600617"/>
    <n v="8812"/>
    <s v="FORMS"/>
    <s v="QUEIMADO"/>
    <s v="NÃO IDENTIFICADO"/>
    <s v="QUEIMADO"/>
    <s v="NÃO IDENTIFICADO"/>
    <s v="MC - SUBSTITUIÇÃO DE TRANSFORMADOR"/>
    <n v="1353245"/>
    <n v="2026"/>
    <s v="COI"/>
    <s v="DOLP-RD-PA"/>
    <s v="LD02059122"/>
    <n v="5753293122"/>
    <x v="19"/>
    <m/>
    <n v="795864"/>
    <n v="8868931"/>
    <s v="190-28010798"/>
    <s v="EMERGENCIAL"/>
    <s v="SS ATENDIDA"/>
    <x v="1378"/>
    <d v="2026-05-31T18:00:00"/>
    <d v="2026-06-03T01:19:58"/>
    <s v="BLOCO TRANSFORMADOR DE DISTRIBUIÇÃO"/>
    <s v="PALMAS"/>
    <s v="LAISON OLIVEIRA CARVALHO"/>
    <s v="RURAL"/>
    <s v="FORMS SUBST DE TRANSFORMADOR"/>
    <s v="Trafo 5753293122 queimado 75 Kva , 34,5 Kv  RDR Palmas"/>
    <n v="75"/>
    <n v="75"/>
    <s v="75 Kva "/>
    <d v="2026-07-21T19:08:30"/>
    <m/>
    <m/>
    <m/>
  </r>
  <r>
    <s v="ENC-RD-PS 00601/2026"/>
    <x v="1378"/>
    <n v="212600554"/>
    <n v="25983"/>
    <s v="FORMS"/>
    <s v="QUEIMADO"/>
    <s v="SOBRECARGA"/>
    <s v="QUEIMADO"/>
    <s v="SOBRECARGA"/>
    <s v="MC - SUBSTITUIÇÃO DE TRANSFORMADOR"/>
    <n v="1358934"/>
    <n v="2026"/>
    <s v="COI"/>
    <s v="ENC-RD-PS"/>
    <s v="LD04062013"/>
    <n v="5753306085"/>
    <x v="13"/>
    <m/>
    <n v="724201"/>
    <n v="8886744"/>
    <s v="190-25884462"/>
    <s v="EMERGENCIAL"/>
    <s v="SS ATENDIDA"/>
    <x v="1379"/>
    <d v="2026-06-25T12:55:00"/>
    <d v="2026-06-27T12:13:56"/>
    <s v="BLOCO TRANSFORMADOR DE DISTRIBUIÇÃO"/>
    <s v="MONTE SANTO DO TOCANTINS"/>
    <s v="EVA RAIANE CASTELO BONFIM DA S"/>
    <s v="RURAL"/>
    <s v="FORMS SUBST DE TRANSFORMADOR"/>
    <s v="TRAFO QUEIMADO  5753306085 30KVA 34,5KV, QUE ATENDE GARIMPO. CARGAS A REVELIA"/>
    <n v="75"/>
    <n v="30"/>
    <s v="30KVA"/>
    <d v="2026-07-21T19:08:30"/>
    <m/>
    <m/>
    <m/>
  </r>
  <r>
    <s v="ENC-RD-PS 00524/2026"/>
    <x v="1379"/>
    <n v="212600494"/>
    <n v="8812"/>
    <s v="FORMS"/>
    <s v="QUEIMADO"/>
    <s v="NÃO IDENTIFICADO"/>
    <s v="QUEIMADO"/>
    <s v="NÃO IDENTIFICADO"/>
    <s v="MC - SUBSTITUIÇÃO DE TRANSFORMADOR"/>
    <n v="1348366"/>
    <n v="2026"/>
    <s v="COI"/>
    <s v="ENC-RD-PS"/>
    <s v="LD01025012"/>
    <n v="5753314012"/>
    <x v="73"/>
    <m/>
    <n v="699216"/>
    <n v="8828248"/>
    <s v="190-43777470"/>
    <s v="EMERGENCIAL"/>
    <s v="SS ATENDIDA"/>
    <x v="1380"/>
    <d v="2026-05-23T18:30:00"/>
    <d v="2026-05-24T17:11:10"/>
    <s v="BLOCO TRANSFORMADOR DE DISTRIBUIÇÃO"/>
    <s v="CRISTALANDIA"/>
    <s v="Felipe Batista Ferrreira"/>
    <s v="RURAL"/>
    <s v="FORMS SUBST DE TRANSFORMADOR"/>
    <s v="TR 575331401225KVATENSAO 34500PARA RAIO BOM EQUIPE NAO LOCALIZOU DEFEITO APARENTE 012OP01"/>
    <n v="25"/>
    <n v="25"/>
    <s v="25KVA"/>
    <d v="2026-07-21T19:08:30"/>
    <m/>
    <m/>
    <m/>
  </r>
  <r>
    <s v="ENC-RD-PS 00492/2026"/>
    <x v="1380"/>
    <n v="212600451"/>
    <n v="25983"/>
    <s v="FORMS"/>
    <s v="QUEIMADO"/>
    <s v="SOBRECARGA"/>
    <s v="QUEIMADO"/>
    <s v="SOBRECARGA"/>
    <s v="MC - SUBSTITUIÇÃO DE TRANSFORMADOR"/>
    <n v="1339210"/>
    <n v="2026"/>
    <s v="COI"/>
    <s v="ENC-RD-PS"/>
    <s v="LD05062013"/>
    <n v="5753353233"/>
    <x v="29"/>
    <m/>
    <n v="702537"/>
    <n v="8934568"/>
    <s v="190-13673446"/>
    <s v="EMERGENCIAL"/>
    <s v="SS ATENDIDA"/>
    <x v="1381"/>
    <d v="2026-05-02T10:24:00"/>
    <d v="2026-05-05T02:07:40"/>
    <s v="BLOCO TRANSFORMADOR DE DISTRIBUIÇÃO"/>
    <s v="ABREULANDIA"/>
    <s v="SAMUEL PINTO GOMES"/>
    <s v="RURAL"/>
    <s v="FORMS SUBST DE TRANSFORMADOR"/>
    <s v="Segue nota para envia equipe manutenção substituir Trafo 5753353233 de 45kva e para-raios queimado em campo por sobrecarga, Favor instalar TR-75kva no local pecuária de Abreulândia  está tendo eventos, Acesso livre, Tensão 34,5kv, Local RDU de Abreulândia pecuária. "/>
    <n v="1125"/>
    <n v="45"/>
    <s v="75kva"/>
    <d v="2026-07-21T19:08:30"/>
    <m/>
    <m/>
    <m/>
  </r>
  <r>
    <s v="ENC-RD-PS 00115/2026"/>
    <x v="1381"/>
    <n v="212600127"/>
    <n v="8812"/>
    <s v="FORMS"/>
    <s v="QUEIMADO"/>
    <s v="DESCARGA ATMOSFÉRICA"/>
    <s v="QUEIMADO"/>
    <s v="DESCARGA ATMOSFÉRICA"/>
    <s v="MC - SUBSTITUIÇÃO DE TRANSFORMADOR"/>
    <n v="1303452"/>
    <n v="2026"/>
    <s v="COI"/>
    <s v="ENC-RD-PS"/>
    <s v="AL01035052"/>
    <n v="5753387073"/>
    <x v="173"/>
    <m/>
    <n v="618077"/>
    <n v="8739216"/>
    <s v="190-29113529"/>
    <s v="EMERGENCIAL"/>
    <s v="SS ATENDIDA"/>
    <x v="1382"/>
    <d v="2026-01-28T18:54:00"/>
    <d v="2026-01-25T19:21:31"/>
    <s v="BLOCO TRANSFORMADOR DE DISTRIBUIÇÃO"/>
    <s v="LAGOA DA CONFUSAO"/>
    <s v="Felipe Batista Ferrreira"/>
    <s v="RURAL"/>
    <s v="FORMS SUBST DE TRANSFORMADOR"/>
    <s v="TR 575338707315KVAPARA RAIO DANIFICADO TENSAO 13800TRADO QUEIMADO ACESSO PARA CAMINHONETE POREM TEM QUE SER 4X4 DEVIDO ESTRADA RUIMWESLEY LAGOA 63992562158"/>
    <n v="15"/>
    <n v="15"/>
    <s v="15KVA"/>
    <d v="2026-07-21T19:08:30"/>
    <m/>
    <m/>
    <m/>
  </r>
  <r>
    <s v="ENC-RD-PS 00593/2026"/>
    <x v="1382"/>
    <n v="212600534"/>
    <n v="25983"/>
    <s v="FORMS"/>
    <s v="QUEIMADO"/>
    <s v="SOBRECARGA"/>
    <s v="QUEIMADO"/>
    <s v="SOBRECARGA"/>
    <s v="MC - SUBSTITUIÇÃO DE TRANSFORMADOR"/>
    <n v="1357698"/>
    <n v="2026"/>
    <s v="COI"/>
    <s v="ENC-RD-PS"/>
    <s v="LD02062013"/>
    <n v="5753395007"/>
    <x v="138"/>
    <m/>
    <n v="752349"/>
    <n v="8897326"/>
    <s v="190-27941163"/>
    <s v="EMERGENCIAL"/>
    <s v="SS ATENDIDA"/>
    <x v="1383"/>
    <d v="2026-06-20T23:40:00"/>
    <d v="2026-06-22T18:29:40"/>
    <s v="BLOCO TRANSFORMADOR DE DISTRIBUIÇÃO"/>
    <s v="MIRACEMA DO TOCANTINS"/>
    <s v="JOSE MARIA ALVES MONTEL"/>
    <s v="RURAL"/>
    <s v="FORMS SUBST DE TRANSFORMADOR"/>
    <s v="INT: 20264534631625Segue SS de TR 5753395007 75KVA/34.5KV queimado, substituir o jogo dechaves fusíveis para devidas tratativas com equipe de manutenção.Acesso livre.UC 33579186FAZENDA OURO VERDE63992563157PAULO HENRIQUE SOARES017OP01 63 98456-6880"/>
    <n v="1125"/>
    <n v="75"/>
    <s v="75"/>
    <d v="2026-07-21T19:08:30"/>
    <m/>
    <m/>
    <m/>
  </r>
  <r>
    <s v="ETO-RD-GU 00142/2026"/>
    <x v="1383"/>
    <n v="412600163"/>
    <n v="8812"/>
    <s v="FORMS"/>
    <s v="QUEIMADO"/>
    <s v="DESCARGA ATMOSFÉRICA"/>
    <s v="QUEIMADO"/>
    <s v="DESCARGA ATMOSFÉRICA"/>
    <s v="MC - SUBSTITUIÇÃO DE TRANSFORMADOR"/>
    <n v="1303792"/>
    <n v="2026"/>
    <s v="COI"/>
    <s v="ETO-RD-GU"/>
    <s v="LD03040003"/>
    <n v="5753448076"/>
    <x v="76"/>
    <m/>
    <n v="714826"/>
    <n v="8720127"/>
    <s v="190-33351581"/>
    <s v="EMERGENCIAL"/>
    <s v="SS ATENDIDA"/>
    <x v="1384"/>
    <d v="2026-02-04T12:41:04"/>
    <d v="2026-02-02T03:17:35"/>
    <s v="BLOCO TRANSFORMADOR DE DISTRIBUIÇÃO"/>
    <s v="DUERE"/>
    <s v="GERALDO JOSE DE FARIA"/>
    <s v="RURAL"/>
    <s v="FORMS SUBST DE TRANSFORMADOR"/>
    <s v="TRAFO QUEIMADO DE 25KVA DA 19.9. PARA RAIOS QUEIMADO. ACESSO LIVRE . 01 CLIENTE PENALIZADO.TIM S A"/>
    <n v="25"/>
    <n v="25"/>
    <s v="25"/>
    <d v="2026-07-21T19:08:30"/>
    <m/>
    <m/>
    <m/>
  </r>
  <r>
    <s v="ETO-RD-GR 00156/2026"/>
    <x v="1384"/>
    <n v="712600110"/>
    <n v="8812"/>
    <s v="FORMS"/>
    <s v="QUEIMADO"/>
    <s v="DESCARGA ATMOSFÉRICA"/>
    <s v="QUEIMADO"/>
    <s v="DESCARGA ATMOSFÉRICA"/>
    <s v="MC - SUBSTITUIÇÃO DE TRANSFORMADOR"/>
    <n v="1306000"/>
    <n v="2026"/>
    <s v="COI"/>
    <s v="ETO-RD-GR"/>
    <s v="LD01010153"/>
    <n v="5753454153"/>
    <x v="84"/>
    <m/>
    <n v="702195"/>
    <n v="9119179"/>
    <s v="190-30977085"/>
    <s v="EMERGENCIAL"/>
    <s v="SS ATENDIDA"/>
    <x v="1385"/>
    <d v="2026-02-01T18:46:00"/>
    <d v="2026-02-03T16:10:08"/>
    <s v="BLOCO TRANSFORMADOR DE DISTRIBUIÇÃO"/>
    <s v="BERNARDO SAYAO"/>
    <s v="MAIKOM DOUGLAS DA SILVA"/>
    <s v="RURAL"/>
    <s v="FORMS SUBST DE TRANSFORMADOR"/>
    <s v="Boa tarde,Favor enviar equipe de manutenção para substituir poste do trafo e o transformador queimado 5753454153"/>
    <n v="15"/>
    <n v="15"/>
    <s v="15"/>
    <d v="2026-07-21T19:08:30"/>
    <m/>
    <m/>
    <m/>
  </r>
  <r>
    <s v="ETO-RD-GU 00005/2026"/>
    <x v="1385"/>
    <n v="412600048"/>
    <n v="8812"/>
    <s v="FORMS"/>
    <s v="QUEIMADO"/>
    <s v="DESCARGA ATMOSFÉRICA"/>
    <s v="QUEIMADO"/>
    <s v="DESCARGA ATMOSFÉRICA"/>
    <s v="MC - SUBSTITUIÇÃO DE TRANSFORMADOR"/>
    <n v="1277212"/>
    <n v="2026"/>
    <s v="COI"/>
    <s v="ETO-RD-GU"/>
    <s v="LD01066094"/>
    <n v="5753512094"/>
    <x v="32"/>
    <m/>
    <n v="792160"/>
    <n v="8647278"/>
    <s v="190-21826633"/>
    <s v="EMERGENCIAL"/>
    <s v="SS ATENDIDA"/>
    <x v="1386"/>
    <d v="2026-01-08T11:48:47"/>
    <d v="2026-01-04T14:14:07"/>
    <s v="BLOCO TRANSFORMADOR DE DISTRIBUIÇÃO"/>
    <s v="PEIXE"/>
    <s v="Leonardo Oliveira Bezerra Mato"/>
    <s v="RURAL"/>
    <s v="FORMS SUBST DE TRANSFORMADOR"/>
    <s v="segue ss de trafo 5753512094 queimado para devidas trativas com equipe de manutenção.Potencia 75kvaPara raio queimado acesso livre tensão 34,5 kv"/>
    <n v="75"/>
    <n v="75"/>
    <s v="75 KVA "/>
    <d v="2026-07-21T19:08:30"/>
    <m/>
    <m/>
    <m/>
  </r>
  <r>
    <s v="DG-RD-PO 00160/2026"/>
    <x v="1386"/>
    <n v="312600110"/>
    <n v="8812"/>
    <s v="FORMS"/>
    <s v="QUEIMADO"/>
    <s v="DESCARGA ATMOSFÉRICA"/>
    <s v="QUEIMADO"/>
    <s v="DESCARGA ATMOSFÉRICA"/>
    <s v="MC - SUBSTITUIÇÃO DE TRANSFORMADOR"/>
    <n v="1306725"/>
    <n v="2026"/>
    <s v="COI"/>
    <s v="DG-RD-PO"/>
    <s v="LD02001037"/>
    <n v="5753553037"/>
    <x v="104"/>
    <m/>
    <n v="759653"/>
    <n v="8763444"/>
    <s v="190-35971671"/>
    <s v="EMERGENCIAL"/>
    <s v="SS ATENDIDA"/>
    <x v="1387"/>
    <d v="2026-02-01T14:55:00"/>
    <d v="2026-02-07T09:56:12"/>
    <s v="BLOCO TRANSFORMADOR DE DISTRIBUIÇÃO"/>
    <s v="BREJINHO DE NAZARE"/>
    <s v="HERBSON DE AMORIM GOMES"/>
    <s v="RURAL"/>
    <s v="FORMS SUBST DE TRANSFORMADOR"/>
    <s v="TRAFO 5753553037 E PARA RAIO QUEIMADO POTENCIA: 75KVA 34500ACESSO: LIVRE"/>
    <n v="75"/>
    <n v="75"/>
    <s v="75KVA"/>
    <d v="2026-07-21T19:08:30"/>
    <m/>
    <m/>
    <m/>
  </r>
  <r>
    <s v="DOLP-RD-PA 00013/2026"/>
    <x v="1387"/>
    <n v="112600057"/>
    <n v="8812"/>
    <s v="FORMS"/>
    <s v="QUEIMADO"/>
    <s v="DESCARGA ATMOSFÉRICA"/>
    <s v="QUEIMADO"/>
    <s v="DESCARGA ATMOSFÉRICA"/>
    <s v="MC - SUBSTITUIÇÃO DE TRANSFORMADOR"/>
    <n v="1277599"/>
    <n v="2026"/>
    <s v="MANUT"/>
    <s v="DOLP-RD-PA"/>
    <s v="LD02059122"/>
    <n v="5753804196"/>
    <x v="19"/>
    <m/>
    <n v="895455"/>
    <n v="8848712"/>
    <s v="190-35640765"/>
    <s v="EMERGENCIAL"/>
    <s v="SS ATENDIDA"/>
    <x v="1388"/>
    <d v="2026-01-05T16:47:00"/>
    <d v="2026-01-07T16:23:51"/>
    <s v="BLOCO TRANSFORMADOR DE DISTRIBUIÇÃO"/>
    <s v="LAGOA DO TOCANTINS"/>
    <s v="MARCO ANTONIO LOURENCO CAMPOS"/>
    <s v="RURAL"/>
    <s v="FORMS SUBST DE TRANSFORMADOR"/>
    <s v="segue ss de trafo queimado, trafo 5753804196, trafo de 45kva, tensao 34500 / 380 V, acesso livre, para raio danificado, rural de lagoa do tocantins."/>
    <n v="45"/>
    <n v="45"/>
    <s v="45KVA"/>
    <d v="2026-07-21T19:08:30"/>
    <m/>
    <m/>
    <m/>
  </r>
  <r>
    <s v="DOLP-RD-PA 00163/2026"/>
    <x v="1388"/>
    <n v="112600412"/>
    <n v="8812"/>
    <s v="FORMS"/>
    <s v="QUEIMADO"/>
    <s v="DESCARGA ATMOSFÉRICA"/>
    <s v="QUEIMADO"/>
    <s v="DESCARGA ATMOSFÉRICA"/>
    <s v="MC - SUBSTITUIÇÃO DE TRANSFORMADOR"/>
    <n v="1305397"/>
    <n v="2026"/>
    <s v="COI"/>
    <s v="DOLP-RD-PA"/>
    <s v="AL06072001"/>
    <n v="5754615001"/>
    <x v="91"/>
    <m/>
    <n v="783315"/>
    <n v="8812584"/>
    <s v="190-29350059"/>
    <s v="EMERGENCIAL"/>
    <s v="SS ATENDIDA"/>
    <x v="1389"/>
    <d v="2026-01-31T05:49:00"/>
    <d v="2026-02-02T23:23:58"/>
    <s v="BLOCO TRANSFORMADOR DE DISTRIBUIÇÃO"/>
    <s v="PORTO NACIONAL"/>
    <s v="Felipe Batista Ferrreira"/>
    <s v="URBANO"/>
    <s v="FORMS SUBST DE TRANSFORMADOR"/>
    <s v="TR 5754615001112,5T 13800ACESSO LIVRE001OP10 EVANILDO 61 UC(s) para palmas atende"/>
    <n v="15"/>
    <n v="10"/>
    <s v="112,5"/>
    <d v="2026-07-21T19:08:30"/>
    <m/>
    <m/>
    <m/>
  </r>
  <r>
    <s v="ETO-RD-GR 00103/2026"/>
    <x v="1389"/>
    <n v="712600080"/>
    <n v="8812"/>
    <s v="FORMS"/>
    <s v="QUEIMADO"/>
    <s v="DESCARGA ATMOSFÉRICA"/>
    <s v="QUEIMADO"/>
    <s v="DESCARGA ATMOSFÉRICA"/>
    <s v="MC - SUBSTITUIÇÃO DE TRANSFORMADOR"/>
    <n v="1288659"/>
    <n v="2026"/>
    <s v="COI"/>
    <s v="ETO-RD-GR"/>
    <s v="LD04038009"/>
    <n v="5754976009"/>
    <x v="112"/>
    <m/>
    <n v="796441"/>
    <n v="9024650"/>
    <s v="190-13723151"/>
    <s v="PROGRAMAVEL"/>
    <s v="SS ATENDIDA"/>
    <x v="1390"/>
    <d v="2026-01-19T12:31:00"/>
    <d v="2027-02-22T16:06:52"/>
    <s v="BLOCO TRANSFORMADOR DE DISTRIBUIÇÃO"/>
    <s v="GUARAI"/>
    <s v="VALERIA DE JESUS BORGES CARVAL"/>
    <s v="RURAL"/>
    <s v="FORMS SUBST DE TRANSFORMADOR"/>
    <s v="trafo queimado 5754976009 - 25KVA - 34,5KV acesso livre para raio queimado fazenda Nova Vida - UC 1084898-4 cliente: Jose da Silva Vieira Filho - tel. 9.99543977 / 9.99557635RDR Guarai"/>
    <n v="25"/>
    <n v="25"/>
    <s v="25KVA"/>
    <d v="2026-07-21T19:08:30"/>
    <m/>
    <m/>
    <m/>
  </r>
  <r>
    <s v="DOLP-RD-PA 00177/2026"/>
    <x v="1390"/>
    <n v="112600258"/>
    <n v="8812"/>
    <s v="FORMS"/>
    <s v="QUEIMADO"/>
    <s v="DESCARGA ATMOSFÉRICA"/>
    <s v="QUEIMADO"/>
    <s v="DESCARGA ATMOSFÉRICA"/>
    <s v="MC - SUBSTITUIÇÃO DE TRANSFORMADOR"/>
    <n v="1306361"/>
    <n v="2026"/>
    <s v="COI"/>
    <s v="DOLP-RD-PA"/>
    <s v="LD06002091"/>
    <n v="5755307026"/>
    <x v="100"/>
    <m/>
    <n v="919689"/>
    <n v="8780127"/>
    <s v="190-37547396"/>
    <s v="EMERGENCIAL"/>
    <s v="SS ATENDIDA"/>
    <x v="1391"/>
    <d v="2026-02-01T12:00:00"/>
    <d v="2026-02-06T08:31:54"/>
    <s v="BLOCO TRANSFORMADOR DE DISTRIBUIÇÃO"/>
    <s v="PONTE ALTA DO TOCANTINS"/>
    <s v="WESLEY MARCAL MENDES DE OLIVEI"/>
    <s v="RURAL"/>
    <s v="FORMS SUBST DE TRANSFORMADOR"/>
    <s v="Segundo informações da equipe 026OP03, o 5755307026 de 15kVA, tensão 19.9V, para raio está ok, acesso livre somente pra caminhonete."/>
    <n v="15"/>
    <n v="15"/>
    <s v="15"/>
    <d v="2026-07-21T19:08:30"/>
    <m/>
    <m/>
    <m/>
  </r>
  <r>
    <s v="ETO-RD-GU 00299/2026"/>
    <x v="1391"/>
    <n v="412600289"/>
    <n v="8812"/>
    <s v="FORMS"/>
    <s v="QUEIMADO"/>
    <s v="DESCARGA ATMOSFÉRICA"/>
    <s v="QUEIMADO"/>
    <s v="DESCARGA ATMOSFÉRICA"/>
    <s v="MC - SUBSTITUIÇÃO DE TRANSFORMADOR"/>
    <n v="1317769"/>
    <n v="2026"/>
    <s v="COI"/>
    <s v="ETO-RD-GU"/>
    <s v="LD02003036"/>
    <n v="5755769036"/>
    <x v="54"/>
    <m/>
    <n v="710175"/>
    <n v="8618439"/>
    <s v="190-53413154"/>
    <s v="EMERGENCIAL"/>
    <s v="SS ATENDIDA"/>
    <x v="1392"/>
    <d v="2026-03-07T19:09:37"/>
    <d v="2026-03-09T10:15:54"/>
    <s v="BLOCO TRANSFORMADOR DE DISTRIBUIÇÃO"/>
    <s v="ALVORADA"/>
    <s v="JONATAN ALVES DE SOUZA"/>
    <s v="RURAL"/>
    <s v="FORMS SUBST DE TRANSFORMADOR"/>
    <s v="SEGUE SOLICITAÇÃO DE SERVIÇO PARA TROCA DE TRAFO QUEIMADO NA RDR DE ALVORADA"/>
    <n v="15"/>
    <n v="15"/>
    <s v="15KVA"/>
    <d v="2026-07-21T19:08:30"/>
    <m/>
    <m/>
    <m/>
  </r>
  <r>
    <s v="ETO-RD-AR 00353/2026"/>
    <x v="1392"/>
    <n v="612600206"/>
    <n v="8812"/>
    <s v="FORMS"/>
    <s v="QUEIMADO"/>
    <s v="DESCARGA ATMOSFÉRICA"/>
    <s v="QUEIMADO"/>
    <s v="DESCARGA ATMOSFÉRICA"/>
    <s v="MC - SUBSTITUIÇÃO DE TRANSFORMADOR"/>
    <n v="1314547"/>
    <n v="2026"/>
    <s v="MANUT"/>
    <s v="ETO-RD-AR"/>
    <s v="LD05010004"/>
    <n v="5755876004"/>
    <x v="123"/>
    <m/>
    <n v="818203"/>
    <n v="9203464"/>
    <s v="190-34679240"/>
    <s v="EMERGENCIAL"/>
    <s v="SS ATENDIDA"/>
    <x v="1393"/>
    <d v="2026-02-23T17:14:10"/>
    <d v="2026-02-25T19:03:03"/>
    <s v="TRANSFORMADOR DE DISTRIBUIÇÃO ENERGISA 35Kv"/>
    <s v="ARAGUAINA"/>
    <s v="ERLAN PEREIRA DE SOUSA"/>
    <s v="RURAL"/>
    <s v="FORMS SUBST DE TRANSFORMADOR"/>
    <s v="Trafo 5755876004 queimado 45kvaTensão: 34.5Acesso: somenete para caminhoneteEndereço: IND CHACARA DOS MINEIROS, 0 - 004.22841-001Equipe: 004op22"/>
    <n v="45"/>
    <n v="45"/>
    <s v="45kva"/>
    <d v="2026-07-21T19:08:30"/>
    <m/>
    <m/>
    <m/>
  </r>
  <r>
    <s v="ENC-RD-PS 00112/2026"/>
    <x v="1393"/>
    <n v="212600123"/>
    <n v="8812"/>
    <s v="FORMS"/>
    <s v="QUEIMADO"/>
    <s v="DESCARGA ATMOSFÉRICA"/>
    <s v="QUEIMADO"/>
    <s v="DESCARGA ATMOSFÉRICA"/>
    <s v="MC - SUBSTITUIÇÃO DE TRANSFORMADOR"/>
    <n v="1297133"/>
    <n v="2026"/>
    <s v="MANUT"/>
    <s v="ENC-RD-PS"/>
    <s v="LD03414149"/>
    <n v="5755944086"/>
    <x v="72"/>
    <m/>
    <n v="645388"/>
    <n v="8916666"/>
    <s v="190-55019110"/>
    <s v="EMERGENCIAL"/>
    <s v="SS ATENDIDA"/>
    <x v="1394"/>
    <d v="2026-01-23T23:31:00"/>
    <d v="2026-01-25T17:45:30"/>
    <s v="BLOCO TRANSFORMADOR DE DISTRIBUIÇÃO"/>
    <s v="MARIANOPOLIS DO TOCANTINS"/>
    <s v="MARCO ANTONIO LOURENCO CAMPOS"/>
    <s v="RURAL"/>
    <s v="FORMS SUBST DE TRANSFORMADOR"/>
    <s v="SEGUE NOTA DE TRAFO QUEIMADO EM MARIANOPOLIS, TRAFO 5755944086, TENSAO 34500 / 380 V, POTENCIA 75KVA PARA RAIO DANIFICADO, ( CLIENTE PENALIZADO) ACESSO LIVRE."/>
    <n v="150"/>
    <n v="75"/>
    <s v="75KVA"/>
    <d v="2026-07-21T19:08:30"/>
    <m/>
    <m/>
    <m/>
  </r>
  <r>
    <s v="ETO-RD-AR 00024/2026"/>
    <x v="1394"/>
    <n v="612600048"/>
    <n v="25962"/>
    <s v="FORMS"/>
    <s v="AVARIADO"/>
    <s v="VAZAMENTO DE ÓLEO"/>
    <s v="AVARIADO"/>
    <s v="VAZAMENTO DE ÓLEO"/>
    <s v="MC - SUBSTITUIÇÃO DE TRANSFORMADOR"/>
    <n v="1280864"/>
    <n v="2026"/>
    <s v="COI"/>
    <s v="ETO-RD-AR"/>
    <s v="AL02054060"/>
    <n v="5756806060"/>
    <x v="162"/>
    <m/>
    <n v="784555"/>
    <n v="9155133"/>
    <s v="190-48685755"/>
    <s v="EMERGENCIAL"/>
    <s v="SS ATENDIDA"/>
    <x v="1395"/>
    <d v="2026-01-08T16:12:00"/>
    <d v="2026-01-09T20:40:58"/>
    <s v="BLOCO TRANSFORMADOR DE DISTRIBUIÇÃO"/>
    <s v="NOVA OLINDA"/>
    <s v="GUILHERME BORGES DE OLIVEIRA"/>
    <s v="URBANO"/>
    <s v="FORMS SUBST DE TRANSFORMADOR"/>
    <s v="TRAFO 5756806060 75KVA 13.8KV COM VAZAMENTO DE OLEO, ATENDE UMA ESCOLA DR. HELIO DE SOU BUENO NA RDU DE NOVA OLINDA"/>
    <n v="75"/>
    <n v="75"/>
    <s v="75KVA"/>
    <d v="2026-07-21T19:08:30"/>
    <m/>
    <m/>
    <m/>
  </r>
  <r>
    <s v="DG-RD-PO 00454/2026"/>
    <x v="1395"/>
    <n v="312600363"/>
    <n v="8812"/>
    <s v="FORMS"/>
    <s v="QUEIMADO"/>
    <s v="NÃO IDENTIFICADO"/>
    <m/>
    <m/>
    <s v="MC - SUBSTITUIÇÃO DE TRANSFORMADOR"/>
    <n v="1365380"/>
    <n v="2026"/>
    <s v="COI"/>
    <s v="DG-RD-PO"/>
    <s v="LD02072001"/>
    <n v="5700380250"/>
    <x v="1"/>
    <m/>
    <n v="781256"/>
    <n v="8774746"/>
    <s v="IPU-37-5700380250"/>
    <s v="EMERGENCIAL"/>
    <s v="SS ATENDIDA"/>
    <x v="1396"/>
    <d v="2026-07-08T10:45:00"/>
    <d v="2026-07-10T20:42:40"/>
    <s v="POSTO TRANSF. SEM BT 19919V"/>
    <s v="IPUEIRAS"/>
    <s v="JORGE BOAZ FERREIRA SOUSA DA S"/>
    <m/>
    <s v="FORMS SUBST DE TRANSFORMADOR"/>
    <s v="Segue SS para atendimento com equipe de manutenção , substituir trafo 5700380250 QUEIMADO RDR impueiras , potencia 15 kva , para-raio queimado , acesso livre , tensão 19,9"/>
    <n v="15"/>
    <n v="5"/>
    <s v="15 KVA "/>
    <d v="2026-07-21T19:08:30"/>
    <m/>
    <m/>
    <m/>
  </r>
  <r>
    <s v="DOLP-RD-PA 00239/2026"/>
    <x v="1396"/>
    <n v="112600429"/>
    <n v="8812"/>
    <s v="FORMS"/>
    <s v="QUEIMADO"/>
    <s v="DESCARGA ATMOSFÉRICA"/>
    <s v="QUEIMADO"/>
    <s v="DESCARGA ATMOSFÉRICA"/>
    <s v="MC - SUBSTITUIÇÃO DE TRANSFORMADOR"/>
    <n v="1311935"/>
    <n v="2026"/>
    <s v="COI"/>
    <s v="DOLP-RD-PA"/>
    <s v="LD03059122"/>
    <n v="5757168122"/>
    <x v="11"/>
    <m/>
    <n v="788792"/>
    <n v="8884108"/>
    <s v="190-41969810"/>
    <s v="EMERGENCIAL"/>
    <s v="SS ATENDIDA"/>
    <x v="1397"/>
    <d v="2026-03-23T10:00:00"/>
    <d v="2026-02-14T12:37:50"/>
    <s v="BLOCO TRANSFORMADOR DE DISTRIBUIÇÃO"/>
    <s v="PALMAS"/>
    <s v="ASTROGILDO PIRES BERNARDO"/>
    <s v="RURAL"/>
    <s v="FORMS SUBST DE TRANSFORMADOR"/>
    <s v="TRAFO 5757168122 queimado.POTÊNCIA: 75 KVATENSÃO: 34,5 KVPARARAIO: QUEIMADOACESSO: LIVRE"/>
    <n v="75"/>
    <n v="75"/>
    <s v="75"/>
    <d v="2026-07-21T19:08:30"/>
    <m/>
    <m/>
    <m/>
  </r>
  <r>
    <s v="ETO-RD-AR 01011/2026"/>
    <x v="1397"/>
    <n v="612600630"/>
    <n v="8812"/>
    <s v="FORMS"/>
    <s v="QUEIMADO"/>
    <s v="DESCARGA ATMOSFÉRICA"/>
    <s v="QUEIMADO"/>
    <s v="SOBRECARGA"/>
    <s v="MC - SUBSTITUIÇÃO DE TRANSFORMADOR"/>
    <n v="1357772"/>
    <n v="2026"/>
    <s v="COI"/>
    <s v="ETO-RD-AR"/>
    <s v="LD05010004"/>
    <n v="5757495004"/>
    <x v="123"/>
    <m/>
    <n v="819451"/>
    <n v="9204470"/>
    <s v="190-54576832"/>
    <s v="EMERGENCIAL"/>
    <s v="SS ATENDIDA"/>
    <x v="1398"/>
    <d v="2026-06-21T12:10:00"/>
    <d v="2026-06-24T04:52:52"/>
    <s v="BLOCO TRANSFORMADOR DE DISTRIBUIÇÃO"/>
    <s v="ARAGUAINA"/>
    <s v="LAISON OLIVEIRA CARVALHO"/>
    <s v="RURAL"/>
    <s v="FORMS SUBST DE TRANSFORMADOR"/>
    <s v="5757495004 queimado 75 Kva 3 para raio e BT , acesso livre chacara 7 casa 1, sentido Joao Mentira / Babaçulandia"/>
    <n v="75"/>
    <n v="75"/>
    <s v="75 Kva "/>
    <d v="2026-07-21T19:08:30"/>
    <m/>
    <m/>
    <m/>
  </r>
  <r>
    <s v="ETO-RD-GR 00017/2026"/>
    <x v="1398"/>
    <n v="712600026"/>
    <n v="8812"/>
    <s v="FORMS"/>
    <s v="QUEIMADO"/>
    <s v="DESCARGA ATMOSFÉRICA"/>
    <s v="QUEIMADO"/>
    <s v="DESCARGA ATMOSFÉRICA"/>
    <s v="MC - SUBSTITUIÇÃO DE TRANSFORMADOR"/>
    <n v="1279391"/>
    <n v="2026"/>
    <s v="COI"/>
    <s v="ETO-RD-GR"/>
    <s v="LD01065015"/>
    <n v="5757642195"/>
    <x v="50"/>
    <m/>
    <n v="898323"/>
    <n v="9013423"/>
    <s v="190-45095851"/>
    <s v="URGENTE"/>
    <s v="SS ATENDIDA"/>
    <x v="1399"/>
    <d v="2026-01-06T16:25:00"/>
    <d v="2026-01-11T12:47:34"/>
    <s v="BLOCO TRANSFORMADOR DE DISTRIBUIÇÃO"/>
    <s v="CENTENARIO"/>
    <s v="STANLEY APARECIDO DO CARMO"/>
    <s v="RURAL"/>
    <s v="FORMS SUBST DE TRANSFORMADOR"/>
    <s v="Trafo 5757642195 Queimado Potencia: 15 KVAtensão: 34,5 KVPara raio: Queimado Acesso: livreEquipe: 104op02 (63)99958-5894"/>
    <n v="15"/>
    <n v="15"/>
    <s v="15 KVA"/>
    <d v="2026-07-21T19:08:30"/>
    <m/>
    <m/>
    <m/>
  </r>
  <r>
    <s v="DOLP-RD-PA 00232/2026"/>
    <x v="1399"/>
    <n v="112600432"/>
    <n v="8812"/>
    <s v="FORMS"/>
    <s v="QUEIMADO"/>
    <s v="DESCARGA ATMOSFÉRICA"/>
    <s v="QUEIMADO"/>
    <s v="DESCARGA ATMOSFÉRICA"/>
    <s v="MC - SUBSTITUIÇÃO DE TRANSFORMADOR"/>
    <n v="1310200"/>
    <n v="2026"/>
    <s v="DEOP"/>
    <s v="DOLP-RD-PA"/>
    <s v="AL02101271"/>
    <n v="5758057001"/>
    <x v="143"/>
    <m/>
    <n v="775082"/>
    <n v="8888721"/>
    <s v="190-12314716"/>
    <s v="EMERGENCIAL"/>
    <s v="SS ATENDIDA"/>
    <x v="1400"/>
    <d v="2026-02-01T12:00:00"/>
    <d v="2026-02-11T14:01:09"/>
    <s v="BLOCO TRANSFORMADOR DE DISTRIBUIÇÃO"/>
    <s v="PORTO NACIONAL"/>
    <s v="Glauk Henrique Miranda Cardoso"/>
    <s v="RURAL"/>
    <s v="FORMS SUBST DE TRANSFORMADOR"/>
    <s v="Trafo queimado Nº 5758057001- Potência: 15 kVA- Tensão:13.8- Para raios: Bom- Causa: descarga atimosterica- Acesso : livre- Se há alguma outra anomalia: não- Endereço: fazenda buriti luzimangues - Equipe: op 10 de palmas- Telefone: 63 992663276"/>
    <n v="15"/>
    <n v="15"/>
    <s v="15KV"/>
    <d v="2026-07-21T19:08:30"/>
    <m/>
    <m/>
    <m/>
  </r>
  <r>
    <s v="DG-RD-PO 00060/2026"/>
    <x v="1400"/>
    <n v="312600056"/>
    <n v="8812"/>
    <s v="FORMS"/>
    <s v="QUEIMADO"/>
    <s v="DESCARGA ATMOSFÉRICA"/>
    <m/>
    <m/>
    <s v="MC - SUBSTITUIÇÃO DE TRANSFORMADOR"/>
    <n v="1287807"/>
    <n v="2026"/>
    <s v="COI"/>
    <s v="DG-RD-PO"/>
    <s v="LD02047073"/>
    <n v="5758619110"/>
    <x v="15"/>
    <m/>
    <n v="668016"/>
    <n v="8801487"/>
    <s v="190-13655079"/>
    <s v="EMERGENCIAL"/>
    <s v="SS ATENDIDA"/>
    <x v="1401"/>
    <d v="2026-01-16T18:31:00"/>
    <d v="2026-01-18T13:52:47"/>
    <s v="BLOCO TRANSFORMADOR DE DISTRIBUIÇÃO"/>
    <s v="SANTA RITA DO TOCANTINS"/>
    <s v="EVA RAIANE CASTELO BONFIM DA S"/>
    <s v="RURAL"/>
    <s v="FORMS SUBST DE TRANSFORMADOR"/>
    <s v="5758619110 trafo queimado 30kva 34,5kv acesso bom"/>
    <n v="30"/>
    <n v="30"/>
    <s v="30KVA "/>
    <d v="2026-07-21T19:08:30"/>
    <m/>
    <m/>
    <m/>
  </r>
  <r>
    <s v="DG-RD-PO 00085/2026"/>
    <x v="1401"/>
    <n v="312600080"/>
    <n v="8812"/>
    <s v="FORMS"/>
    <s v="QUEIMADO"/>
    <s v="DESCARGA ATMOSFÉRICA"/>
    <m/>
    <m/>
    <s v="MC - SUBSTITUIÇÃO DE TRANSFORMADOR"/>
    <n v="1297358"/>
    <n v="2026"/>
    <s v="COI"/>
    <s v="DG-RD-PO"/>
    <s v="LD02072001"/>
    <n v="5758640152"/>
    <x v="20"/>
    <m/>
    <n v="814130"/>
    <n v="8733735"/>
    <s v="190-42944456"/>
    <s v="EMERGENCIAL"/>
    <s v="SS ATENDIDA"/>
    <x v="1402"/>
    <d v="2026-01-21T19:20:00"/>
    <d v="2026-01-23T21:59:29"/>
    <s v="TRANSFORMADOR DE DISTRIBUIÇÃO ENERGISA 34.5Kv"/>
    <s v="SANTA ROSA DO TOCANTINS"/>
    <s v="JOSE MARIA ALVES MONTEL"/>
    <s v="RURAL"/>
    <s v="FORMS SUBST DE TRANSFORMADOR"/>
    <s v="INT: 20264089363984Segue SS de TR 5758640152 112.5KVA/34.5KV e para-raios queimados.Acesso livre.UC 35609700Poto de Combustivel na entrada da cidadeGEREMIAS BORDIGNON152OP01 63 98413-9467"/>
    <n v="150"/>
    <n v="1125"/>
    <s v="112.5"/>
    <d v="2026-07-21T19:08:30"/>
    <m/>
    <m/>
    <m/>
  </r>
  <r>
    <s v="ETO-RD-AR 00288/2026"/>
    <x v="1402"/>
    <n v="612600181"/>
    <n v="8812"/>
    <s v="FORMS"/>
    <s v="QUEIMADO"/>
    <s v="DESCARGA ATMOSFÉRICA"/>
    <s v="QUEIMADO"/>
    <s v="DESCARGA ATMOSFÉRICA"/>
    <s v="MC - SUBSTITUIÇÃO DE TRANSFORMADOR"/>
    <n v="1312019"/>
    <n v="2026"/>
    <s v="COI"/>
    <s v="ETO-RD-AR"/>
    <s v="LD03010004"/>
    <n v="5759123004"/>
    <x v="18"/>
    <m/>
    <n v="775367"/>
    <n v="9189656"/>
    <s v="190-35679226"/>
    <s v="EMERGENCIAL"/>
    <s v="SS ATENDIDA"/>
    <x v="1403"/>
    <d v="2026-02-12T17:15:00"/>
    <d v="2026-02-15T12:00:39"/>
    <s v="BLOCO TRANSFORMADOR DE DISTRIBUIÇÃO"/>
    <s v="ARAGUAINA"/>
    <s v="CLEIBER DA SILVA"/>
    <s v="RURAL"/>
    <s v="FORMS SUBST DE TRANSFORMADOR"/>
    <s v="trafo 5759123004 e para raio queimado acesso camioneta equipe 004op08"/>
    <n v="15"/>
    <n v="15"/>
    <s v="15"/>
    <d v="2026-07-21T19:08:30"/>
    <m/>
    <m/>
    <m/>
  </r>
  <r>
    <s v="ETO-RD-AR 00835/2026"/>
    <x v="1403"/>
    <n v="612600519"/>
    <n v="8812"/>
    <s v="FORMS"/>
    <s v="QUEIMADO"/>
    <s v="NÃO IDENTIFICADO"/>
    <s v="QUEIMADO"/>
    <s v="SOBRECARGA"/>
    <s v="MC - SUBSTITUIÇÃO DE TRANSFORMADOR"/>
    <n v="1343785"/>
    <n v="2026"/>
    <s v="COI"/>
    <s v="ETO-RD-AR"/>
    <s v="LD03105019"/>
    <n v="5759675265"/>
    <x v="58"/>
    <m/>
    <n v="867143"/>
    <n v="9145811"/>
    <s v="190-44984295"/>
    <s v="EMERGENCIAL"/>
    <s v="SS ATENDIDA"/>
    <x v="1404"/>
    <d v="2026-05-12T12:15:00"/>
    <d v="2026-05-15T00:07:03"/>
    <s v="BLOCO TRANSFORMADOR DE DISTRIBUIÇÃO"/>
    <s v="BARRA DO OURO"/>
    <s v="CLEONE PEREIRA DE SOUZA LIMA"/>
    <s v="URBANO"/>
    <s v="FORMS SUBST DE TRANSFORMADOR"/>
    <s v="Trafo: 5759675265 75kva queimado  256OP01 999536054 rdu barra do ouro  atende uma escola"/>
    <n v="75"/>
    <n v="75"/>
    <s v="75kva"/>
    <d v="2026-07-21T19:08:30"/>
    <m/>
    <m/>
    <m/>
  </r>
  <r>
    <s v="ETO-RD-AR 01022/2026"/>
    <x v="1404"/>
    <n v="612600638"/>
    <n v="25962"/>
    <s v="FORMS"/>
    <s v="AVARIADO"/>
    <s v="BUCHA DANIFICADA"/>
    <s v="AVARIADO"/>
    <s v="SOBRECARGA"/>
    <s v="MC - SUBSTITUIÇÃO DE TRANSFORMADOR"/>
    <n v="1358409"/>
    <n v="2026"/>
    <s v="COI"/>
    <s v="ETO-RD-AR"/>
    <s v="AL02103004"/>
    <n v="5759846004"/>
    <x v="174"/>
    <m/>
    <n v="808896"/>
    <n v="9205100"/>
    <s v="190-39574061"/>
    <s v="EMERGENCIAL"/>
    <s v="SS ATENDIDA"/>
    <x v="1405"/>
    <d v="2026-06-24T02:50:00"/>
    <d v="2026-06-26T22:59:33"/>
    <s v="BLOCO TRANSFORMADOR DE DISTRIBUIÇÃO"/>
    <s v="ARAGUAINA"/>
    <s v="GERALDO JOSE DE FARIA"/>
    <s v="URBANO"/>
    <s v="FORMS SUBST DE TRANSFORMADOR"/>
    <s v="TROCA DE TRAFO COM VAZAMENTO DE OLEO E BUCHA SECUNDARIA DANIFICADA.TRAFO DE 75KVA DA 13.8. ACESSO LIVRE."/>
    <n v="1125"/>
    <n v="75"/>
    <s v="75"/>
    <d v="2026-07-21T19:08:30"/>
    <m/>
    <m/>
    <m/>
  </r>
  <r>
    <s v="DOLP-RD-PA 00453/2026"/>
    <x v="1405"/>
    <n v="112600588"/>
    <n v="8812"/>
    <s v="FORMS"/>
    <m/>
    <m/>
    <s v="QUEIMADO"/>
    <s v="DESCARGA ATMOSFÉRICA"/>
    <s v="MC - SUBSTITUIÇÃO DE TRANSFORMADOR"/>
    <n v="1332646"/>
    <n v="2026"/>
    <s v="COI"/>
    <s v="DOLP-RD-PA"/>
    <s v="LD02424015"/>
    <n v="5759897070"/>
    <x v="109"/>
    <m/>
    <n v="910814"/>
    <n v="8944076"/>
    <s v="190-37491529"/>
    <s v="EMERGENCIAL"/>
    <s v="SS ATENDIDA"/>
    <x v="1406"/>
    <d v="2026-04-15T18:00:00"/>
    <d v="2026-04-18T09:44:26"/>
    <s v="BLOCO TRANSFORMADOR DE DISTRIBUIÇÃO"/>
    <s v="RIO SONO"/>
    <s v="ANTONIO FAGNER ALVES RIBEIRO"/>
    <s v="RURAL"/>
    <s v="FORMS SUBST DE TRANSFORMADOR"/>
    <s v="Constatado trafo 5759897070 de 75kVA na 34.5kV e para-raios queimados. Acesso livre."/>
    <n v="30"/>
    <n v="30"/>
    <s v="75"/>
    <d v="2026-07-21T19:08:30"/>
    <m/>
    <m/>
    <m/>
  </r>
  <r>
    <s v="ETO-RD-GU 00151/2026"/>
    <x v="1406"/>
    <n v="412600157"/>
    <n v="8812"/>
    <s v="FORMS"/>
    <s v="QUEIMADO"/>
    <s v="DESCARGA ATMOSFÉRICA"/>
    <s v="QUEIMADO"/>
    <s v="DESCARGA ATMOSFÉRICA"/>
    <s v="MC - SUBSTITUIÇÃO DE TRANSFORMADOR"/>
    <n v="1305853"/>
    <n v="2026"/>
    <s v="COI"/>
    <s v="ETO-RD-GU"/>
    <s v="LD01003036"/>
    <n v="5760777032"/>
    <x v="36"/>
    <m/>
    <n v="607868"/>
    <n v="8597016"/>
    <s v="190-33927232"/>
    <s v="EMERGENCIAL"/>
    <s v="SS ATENDIDA"/>
    <x v="1407"/>
    <d v="2026-02-03T16:49:59"/>
    <d v="2026-02-03T11:20:06"/>
    <s v="BLOCO TRANSFORMADOR DE DISTRIBUIÇÃO"/>
    <s v="ARAGUACU"/>
    <s v="JONATAN ALVES DE SOUZA"/>
    <s v="RURAL"/>
    <s v="FORMS SUBST DE TRANSFORMADOR"/>
    <s v="SEGUE SOLICITAÇÃO DE TROCA DE TRAFO QUEIMADO NA RDR DE ARAGUAÇU ENTRANDO TENSÃO NA PRIMARIA POREM NÃO SAI NA SECUNDARIA"/>
    <n v="15"/>
    <n v="15"/>
    <s v="15 KVA"/>
    <d v="2026-07-21T19:08:30"/>
    <m/>
    <m/>
    <m/>
  </r>
  <r>
    <s v="ENC-RD-PS 00205/2026"/>
    <x v="1407"/>
    <n v="212600174"/>
    <n v="8812"/>
    <s v="FORMS"/>
    <s v="QUEIMADO"/>
    <s v="DESCARGA ATMOSFÉRICA"/>
    <s v="QUEIMADO"/>
    <s v="DESCARGA ATMOSFÉRICA"/>
    <s v="MC - SUBSTITUIÇÃO DE TRANSFORMADOR"/>
    <n v="1310693"/>
    <n v="2026"/>
    <s v="COI"/>
    <s v="ENC-RD-PS"/>
    <s v="LD06047073"/>
    <n v="5761022073"/>
    <x v="5"/>
    <m/>
    <n v="625023"/>
    <n v="8751221"/>
    <s v="190-48436644"/>
    <s v="EMERGENCIAL"/>
    <s v="SS ATENDIDA"/>
    <x v="1408"/>
    <d v="2026-02-09T22:35:00"/>
    <d v="2026-02-11T19:41:09"/>
    <s v="BLOCO TRANSFORMADOR DE DISTRIBUIÇÃO"/>
    <s v="LAGOA DA CONFUSAO"/>
    <s v="JURANDY GOMES DE OLIVEIRA"/>
    <s v="RURAL"/>
    <s v="FORMS SUBST DE TRANSFORMADOR"/>
    <s v="trafo 5761022073 queimado em campo 15 kva acesso para camionete parar raio queimado rdr de lagoa da confusão (loroty)"/>
    <n v="15"/>
    <n v="15"/>
    <s v="15 "/>
    <d v="2026-07-21T19:08:30"/>
    <m/>
    <m/>
    <m/>
  </r>
  <r>
    <s v="ETO-RD-AR 00658/2026"/>
    <x v="1408"/>
    <n v="612600400"/>
    <n v="8812"/>
    <s v="FORMS"/>
    <s v="QUEIMADO"/>
    <s v="NÃO IDENTIFICADO"/>
    <s v="QUEIMADO"/>
    <s v="SOBRECARGA"/>
    <s v="MC - SUBSTITUIÇÃO DE TRANSFORMADOR"/>
    <n v="1331641"/>
    <n v="2026"/>
    <s v="COI"/>
    <s v="ETO-RD-AR"/>
    <s v="LD05010004"/>
    <n v="5761134022"/>
    <x v="123"/>
    <m/>
    <n v="855240"/>
    <n v="9203765"/>
    <s v="190-56629758"/>
    <s v="EMERGENCIAL"/>
    <s v="SS ATENDIDA"/>
    <x v="1409"/>
    <d v="2026-04-10T14:49:00"/>
    <d v="2026-04-13T10:56:11"/>
    <s v="BLOCO TRANSFORMADOR DE DISTRIBUIÇÃO"/>
    <s v="BABACULANDIA"/>
    <s v="GUILHERME BORGES DE OLIVEIRA"/>
    <s v="URBANO"/>
    <s v="FORMS SUBST DE TRANSFORMADOR"/>
    <s v="trafo 5761134022 75kva 34.5kv queimado"/>
    <n v="75"/>
    <n v="75"/>
    <s v="75KVA"/>
    <d v="2026-07-21T19:08:30"/>
    <m/>
    <m/>
    <m/>
  </r>
  <r>
    <s v="ETO-RD-GU 00228/2026"/>
    <x v="1409"/>
    <n v="412600224"/>
    <n v="8812"/>
    <s v="FORMS"/>
    <s v="QUEIMADO"/>
    <s v="DESCARGA ATMOSFÉRICA"/>
    <s v="QUEIMADO"/>
    <s v="DESCARGA ATMOSFÉRICA"/>
    <s v="MC - SUBSTITUIÇÃO DE TRANSFORMADOR"/>
    <n v="1313058"/>
    <n v="2026"/>
    <s v="COI"/>
    <s v="ETO-RD-GU"/>
    <s v="LD01066094"/>
    <n v="5761343094"/>
    <x v="32"/>
    <m/>
    <n v="768122"/>
    <n v="8732840"/>
    <s v="190-13694206"/>
    <s v="EMERGENCIAL"/>
    <s v="SS ATENDIDA"/>
    <x v="1410"/>
    <d v="2026-02-20T17:47:14"/>
    <d v="2026-02-21T15:42:22"/>
    <s v="BLOCO TRANSFORMADOR DE DISTRIBUIÇÃO"/>
    <s v="PEIXE"/>
    <s v="MARCELO LIMA DAMASCENO"/>
    <s v="RURAL"/>
    <s v="FORMS SUBST DE TRANSFORMADOR"/>
    <s v="transformador e para raio queimado"/>
    <n v="45"/>
    <n v="45"/>
    <s v="45kva"/>
    <d v="2026-07-21T19:08:30"/>
    <m/>
    <m/>
    <m/>
  </r>
  <r>
    <s v="DOLP-RD-PA 00588/2026"/>
    <x v="1410"/>
    <n v="112600559"/>
    <n v="8385"/>
    <s v="FORMS"/>
    <s v="QUEIMADO"/>
    <s v="NÃO IDENTIFICADO"/>
    <s v="QUEIMADO"/>
    <s v="NÃO IDENTIFICADO"/>
    <s v="MC - SUBSTITUIÇÃO DE TRANSFORMADOR"/>
    <n v="1347767"/>
    <n v="2026"/>
    <s v="COI"/>
    <s v="DOLP-RD-PA"/>
    <s v="LD02059122"/>
    <n v="5761649196"/>
    <x v="19"/>
    <m/>
    <n v="876069"/>
    <n v="8859811"/>
    <s v="190-39634755"/>
    <s v="EMERGENCIAL"/>
    <s v="SS ATENDIDA"/>
    <x v="1411"/>
    <d v="2026-05-24T18:00:00"/>
    <d v="2026-05-27T00:11:10"/>
    <s v="BLOCO TRANSFORMADOR DE DISTRIBUIÇÃO"/>
    <s v="LAGOA DO TOCANTINS"/>
    <s v="CLESIO CARVALHO MOURA"/>
    <s v="URBANO"/>
    <s v="FORMS SUBST DE TRANSFORMADOR"/>
    <s v="TRAFO QUEIMADO"/>
    <n v="10"/>
    <n v="10"/>
    <s v="75KVA"/>
    <d v="2026-07-21T19:08:30"/>
    <m/>
    <m/>
    <m/>
  </r>
  <r>
    <s v="ENC-RD-PS 00091/2026"/>
    <x v="1411"/>
    <n v="212600085"/>
    <n v="8812"/>
    <s v="FORMS"/>
    <s v="QUEIMADO"/>
    <s v="COLA E FITA"/>
    <s v="QUEIMADO"/>
    <s v="DESCARGA ATMOSFÉRICA"/>
    <s v="MC - SUBSTITUIÇÃO DE TRANSFORMADOR"/>
    <n v="1288023"/>
    <n v="2026"/>
    <s v="COI"/>
    <s v="ENC-RD-PS"/>
    <s v="LD01434149"/>
    <n v="5762102149"/>
    <x v="16"/>
    <m/>
    <n v="623852"/>
    <n v="8977749"/>
    <s v="190-37302586"/>
    <s v="EMERGENCIAL"/>
    <s v="SS ATENDIDA"/>
    <x v="1412"/>
    <d v="2026-01-17T23:52:00"/>
    <d v="2026-01-20T10:15:49"/>
    <s v="BLOCO TRANSFORMADOR DE DISTRIBUIÇÃO"/>
    <s v="CASEARA"/>
    <s v="EVA RAIANE CASTELO BONFIM DA S"/>
    <s v="RURAL"/>
    <s v="FORMS SUBST DE TRANSFORMADOR"/>
    <s v="trafo 5762102149 queimado 75kva 34,5kv. Agilizar devido se tratar de uma fabrica de poupa de frutas."/>
    <n v="75"/>
    <n v="75"/>
    <s v="75kva "/>
    <d v="2026-07-21T19:08:30"/>
    <m/>
    <m/>
    <m/>
  </r>
  <r>
    <s v="ETO-RD-GU 00434/2026"/>
    <x v="1412"/>
    <n v="412600349"/>
    <n v="8812"/>
    <s v="FORMS"/>
    <s v="QUEIMADO"/>
    <s v="NÃO IDENTIFICADO"/>
    <s v="OUTROS"/>
    <s v="DESCARGA ATMOSFÉRICA"/>
    <s v="MC - SUBSTITUIÇÃO DE TRANSFORMADOR"/>
    <n v="1329186"/>
    <n v="2026"/>
    <s v="COI"/>
    <s v="ETO-RD-GU"/>
    <s v="LD01010021"/>
    <n v="5762192021"/>
    <x v="38"/>
    <m/>
    <n v="843425"/>
    <n v="8646295"/>
    <s v="190-38650688"/>
    <s v="EMERGENCIAL"/>
    <s v="SS ATENDIDA"/>
    <x v="1413"/>
    <d v="2026-04-07T15:01:13"/>
    <d v="2026-04-09T20:37:28"/>
    <s v="BLOCO TRANSFORMADOR DE DISTRIBUIÇÃO"/>
    <s v="PARANA"/>
    <s v="Wilmar Lucas Rodrigues Noleto"/>
    <s v="RURAL"/>
    <s v="FORMS SUBST DE TRANSFORMADOR"/>
    <s v="SEGUE SS DE TRAFO QUEIMADO NA RDR DE PARANÃ, TRAFO DE 15KVA NA RDE DE 19.9KV, PARA RAIOS BONS, ACESSO SOMENTE PARA CAMINHONETE."/>
    <n v="15"/>
    <n v="15"/>
    <s v="15KVA"/>
    <d v="2026-07-21T19:08:30"/>
    <m/>
    <m/>
    <m/>
  </r>
  <r>
    <s v="DG-RD-PO 00356/2026"/>
    <x v="1413"/>
    <n v="312600288"/>
    <n v="8812"/>
    <s v="FORMS"/>
    <s v="QUEIMADO"/>
    <s v="NÃO IDENTIFICADO"/>
    <m/>
    <m/>
    <s v="MC - SUBSTITUIÇÃO DE TRANSFORMADOR"/>
    <n v="1337783"/>
    <n v="2026"/>
    <s v="COI"/>
    <s v="DG-RD-PO"/>
    <s v="LD03046026"/>
    <n v="5762253026"/>
    <x v="14"/>
    <m/>
    <n v="889407"/>
    <n v="8786661"/>
    <s v="190-34086770"/>
    <s v="EMERGENCIAL"/>
    <s v="SS ATENDIDA"/>
    <x v="1414"/>
    <d v="2026-04-28T18:30:00"/>
    <d v="2026-04-30T10:51:13"/>
    <s v="BLOCO TRANSFORMADOR DE DISTRIBUIÇÃO"/>
    <s v="PONTE ALTA DO TOCANTINS"/>
    <s v="CLEONE PEREIRA DE SOUZA LIMA"/>
    <s v="RURAL"/>
    <s v="FORMS SUBST DE TRANSFORMADOR"/>
    <s v="trafo 5762253026 75kva queimado 34,5 acesso livre  equipe 026op03 992224857 , 992978815"/>
    <n v="75"/>
    <n v="75"/>
    <s v="75kva"/>
    <d v="2026-07-21T19:08:30"/>
    <m/>
    <m/>
    <m/>
  </r>
  <r>
    <s v="ETO-RD-PA 00180/2026"/>
    <x v="1414"/>
    <n v="212600377"/>
    <n v="8812"/>
    <s v="FORMS"/>
    <m/>
    <m/>
    <s v="QUEIMADO"/>
    <s v="DESCARGA ATMOSFÉRICA"/>
    <s v="MC - SUBSTITUIÇÃO DE TRANSFORMADOR"/>
    <n v="1327610"/>
    <n v="2026"/>
    <s v="COI"/>
    <s v="ETO-RD-PA"/>
    <s v="AL02097122"/>
    <n v="5762404122"/>
    <x v="175"/>
    <m/>
    <n v="794192"/>
    <n v="8867703"/>
    <s v="190-43674818"/>
    <s v="EMERGENCIAL"/>
    <s v="SS ATENDIDA"/>
    <x v="1415"/>
    <d v="2026-03-17T18:19:00"/>
    <d v="2026-03-20T14:11:11"/>
    <s v="BLOCO TRANSFORMADOR DE DISTRIBUIÇÃO"/>
    <s v="PALMAS"/>
    <s v="WESLEY MARCAL MENDES DE OLIVEI"/>
    <s v="URBANO"/>
    <s v="FORMS SUBST DE TRANSFORMADOR"/>
    <s v="Segundo informações da equipe de campo, o trafo 5762404122 de 112,5kVA na tensão 13.8kV estão queimados, fica na quadra 812 sul."/>
    <n v="1125"/>
    <n v="1125"/>
    <s v="112.5"/>
    <d v="2026-07-21T19:08:30"/>
    <m/>
    <m/>
    <m/>
  </r>
  <r>
    <s v="DOLP-RD-PA 00035/2026"/>
    <x v="1415"/>
    <n v="112600114"/>
    <n v="8812"/>
    <s v="FORMS"/>
    <s v="QUEIMADO"/>
    <s v="NÃO IDENTIFICADO"/>
    <s v="QUEIMADO"/>
    <s v="NÃO IDENTIFICADO"/>
    <s v="MC - SUBSTITUIÇÃO DE TRANSFORMADOR"/>
    <n v="1280857"/>
    <n v="2026"/>
    <s v="COI"/>
    <s v="DOLP-RD-PA"/>
    <s v="AL03097122"/>
    <n v="5762443122"/>
    <x v="176"/>
    <m/>
    <n v="793502"/>
    <n v="8865007"/>
    <s v="190-39072309"/>
    <s v="EMERGENCIAL"/>
    <s v="SS ATENDIDA"/>
    <x v="1416"/>
    <d v="2026-01-09T12:55:00"/>
    <d v="2026-01-12T08:36:08"/>
    <s v="BLOCO TRANSFORMADOR DE DISTRIBUIÇÃO"/>
    <s v="PALMAS"/>
    <s v="PAULO AUGUSTO DA SILVA MORAIS"/>
    <s v="URBANO"/>
    <s v="FORMS SUBST DE TRANSFORMADOR"/>
    <s v="TRAFO 5762443122 QUEIMADO NA RDU DE PALMAS. PARA AS DEVIDAS TRATATIVAS COM EQUIPE DE MANUTENÇÃOQDR 1206 SULAL. 33OBS: TROCAR OS 03 CABO DE GLV ESTÃO MUITO CURTOSOBS: VERIFICAR A POSSIBILIDADE DE LEVAR TRAFO DE MAIOR POTENCIA"/>
    <n v="75"/>
    <n v="75"/>
    <s v="75 KVA"/>
    <d v="2026-07-21T19:08:30"/>
    <m/>
    <m/>
    <m/>
  </r>
  <r>
    <s v="ETO-RD-AR 00456/2026"/>
    <x v="1416"/>
    <n v="612600315"/>
    <n v="8812"/>
    <s v="FORMS"/>
    <s v="QUEIMADO"/>
    <s v="DESCARGA ATMOSFÉRICA"/>
    <s v="QUEIMADO"/>
    <s v="DESCARGA ATMOSFÉRICA"/>
    <s v="MC - FERRAGENS"/>
    <n v="1318965"/>
    <n v="2026"/>
    <s v="COI"/>
    <s v="ETO-RD-AR"/>
    <s v="AL02054060"/>
    <n v="5762725060"/>
    <x v="162"/>
    <m/>
    <n v="785073"/>
    <n v="9155093"/>
    <s v="190-61533140"/>
    <s v="EMERGENCIAL"/>
    <s v="SS ATENDIDA"/>
    <x v="1417"/>
    <d v="2026-03-12T15:22:24"/>
    <d v="2026-03-14T13:04:43"/>
    <s v="BLOCO TRANSFORMADOR DE DISTRIBUIÇÃO"/>
    <s v="NOVA OLINDA"/>
    <s v="PAULO SERGIO CAETANO FREIRE"/>
    <s v="URBANO"/>
    <s v="FORMS SUBST DE TRANSFORMADOR"/>
    <s v="TRAFO 5762725060 QUEIMADO TRIFASICO DE 75 KVA NA REDE 13.8 KV ACESSO BOM FEITO TESTE AVAZIO PARA RAIO BOM  REDUE DE NOVA OLINDA"/>
    <m/>
    <m/>
    <s v="75 KVA "/>
    <d v="2026-07-21T19:08:30"/>
    <m/>
    <m/>
    <m/>
  </r>
  <r>
    <s v="DOLP-RD-PA 00382/2026"/>
    <x v="1417"/>
    <n v="112600358"/>
    <n v="8812"/>
    <s v="FORMS"/>
    <s v="QUEIMADO"/>
    <s v="DESCARGA ATMOSFÉRICA"/>
    <s v="QUEIMADO"/>
    <s v="DESCARGA ATMOSFÉRICA"/>
    <s v="MC - SUBSTITUIÇÃO DE TRANSFORMADOR"/>
    <n v="1323951"/>
    <n v="2026"/>
    <s v="COI"/>
    <s v="DOLP-RD-PA"/>
    <s v="LD02059122"/>
    <n v="5763161196"/>
    <x v="19"/>
    <m/>
    <n v="878333"/>
    <n v="8861841"/>
    <s v="190-52705076"/>
    <s v="EMERGENCIAL"/>
    <s v="SS ATENDIDA"/>
    <x v="1418"/>
    <d v="2026-03-23T18:20:00"/>
    <d v="2026-03-27T14:14:29"/>
    <s v="BLOCO TRANSFORMADOR DE DISTRIBUIÇÃO"/>
    <s v="LAGOA DO TOCANTINS"/>
    <s v="PAULO AUGUSTO DA SILVA MORAIS"/>
    <s v="RURAL"/>
    <s v="FORMS SUBST DE TRANSFORMADOR"/>
    <s v="SEGUE SS DE TRAFO 5763161196 QUEIMADO NA RDR DE LAGOA DO TOCANTINS. PARA AS DEVIDAS TRATATIVAS COM EQUIPE DE MANUTENÇÃOOBS: LEVAR JOGO DE CHAVE FUSIVEL PARA INSTALAR NA MESMA ESTRUTURA DE TRAFO"/>
    <n v="15"/>
    <n v="15"/>
    <s v="15"/>
    <d v="2026-07-21T19:08:30"/>
    <m/>
    <m/>
    <m/>
  </r>
  <r>
    <s v="ETO-RD-AR 00276/2026"/>
    <x v="1418"/>
    <n v="612600171"/>
    <n v="8812"/>
    <s v="FORMS"/>
    <s v="QUEIMADO"/>
    <s v="DESCARGA ATMOSFÉRICA"/>
    <s v="QUEIMADO"/>
    <s v="DESCARGA ATMOSFÉRICA"/>
    <s v="MC - SUBSTITUIÇÃO DE TRANSFORMADOR"/>
    <n v="1311373"/>
    <n v="2026"/>
    <s v="COI"/>
    <s v="ETO-RD-AR"/>
    <s v="AL01054060"/>
    <n v="5763353155"/>
    <x v="94"/>
    <m/>
    <n v="810558"/>
    <n v="9148027"/>
    <s v="190-39342437"/>
    <s v="EMERGENCIAL"/>
    <s v="SS ATENDIDA"/>
    <x v="1419"/>
    <d v="2026-02-10T17:30:00"/>
    <d v="2026-02-12T19:12:40"/>
    <s v="BLOCO TRANSFORMADOR DE DISTRIBUIÇÃO"/>
    <s v="PALMEIRANTE"/>
    <s v="MAIKOM DOUGLAS DA SILVA"/>
    <s v="RURAL"/>
    <s v="FORMS SUBST DE TRANSFORMADOR"/>
    <s v="Boa tarde,Favor enviar manutenção para substituir trafo queimado 5763353155"/>
    <n v="15"/>
    <n v="15"/>
    <s v="15"/>
    <d v="2026-07-21T19:08:30"/>
    <m/>
    <m/>
    <m/>
  </r>
  <r>
    <s v="ETO-RD-GU 00074/2026"/>
    <x v="1419"/>
    <n v="412600115"/>
    <n v="8812"/>
    <s v="FORMS"/>
    <s v="QUEIMADO"/>
    <s v="DESCARGA ATMOSFÉRICA"/>
    <s v="QUEIMADO"/>
    <s v="DESCARGA ATMOSFÉRICA"/>
    <s v="MC - SUBSTITUIÇÃO DE TRANSFORMADOR"/>
    <n v="1284951"/>
    <n v="2026"/>
    <s v="COI"/>
    <s v="ETO-RD-GU"/>
    <s v="AL06040003"/>
    <n v="5763599003"/>
    <x v="161"/>
    <m/>
    <n v="705569"/>
    <n v="8697573"/>
    <s v="190-38587548"/>
    <s v="EMERGENCIAL"/>
    <s v="SS ATENDIDA"/>
    <x v="1420"/>
    <d v="2026-01-16T11:42:21"/>
    <d v="2026-01-17T19:50:26"/>
    <s v="BLOCO TRANSFORMADOR DE DISTRIBUIÇÃO"/>
    <s v="CARIRI DO TOCANTINS"/>
    <s v="MARCELO LIMA DAMASCENO"/>
    <s v="RURAL"/>
    <s v="FORMS SUBST DE TRANSFORMADOR"/>
    <s v="transformador e para raio queimado"/>
    <n v="15"/>
    <n v="15"/>
    <s v="15kva"/>
    <d v="2026-07-21T19:08:30"/>
    <m/>
    <m/>
    <m/>
  </r>
  <r>
    <s v="ETO-RD-GR 00718/2026"/>
    <x v="1420"/>
    <n v="712600466"/>
    <n v="8812"/>
    <s v="FORMS"/>
    <s v="QUEIMADO"/>
    <s v="SOBRECARGA"/>
    <s v="QUEIMADO"/>
    <s v="SOBRECARGA"/>
    <s v="MC - SUBSTITUIÇÃO DE TRANSFORMADOR"/>
    <n v="1366844"/>
    <n v="2026"/>
    <s v="COI"/>
    <s v="ETO-RD-GR"/>
    <s v="LD02022033"/>
    <n v="5700417087"/>
    <x v="1"/>
    <m/>
    <n v="733056"/>
    <n v="9015990"/>
    <s v="190-13712215"/>
    <s v="EMERGENCIAL"/>
    <s v="SS ATENDIDA"/>
    <x v="1421"/>
    <d v="2026-07-14T20:00:00"/>
    <d v="2026-07-17T09:21:44"/>
    <s v="BLOCO TRANSFORMADOR DE DISTRIBUIÇÃO"/>
    <s v="BABACULANDIA"/>
    <s v="CLEIBER DA SILVA"/>
    <s v="RURAL"/>
    <s v="FORMS SUBST DE TRANSFORMADOR"/>
    <s v="trafo 5700417087 e para raio queimado acesso livre"/>
    <n v="15"/>
    <n v="5"/>
    <s v="15"/>
    <d v="2026-07-21T19:08:30"/>
    <m/>
    <m/>
    <m/>
  </r>
  <r>
    <s v="ETO-RD-AR 00780/2026"/>
    <x v="1421"/>
    <n v="612600475"/>
    <n v="8812"/>
    <s v="FORMS"/>
    <s v="QUEIMADO"/>
    <s v="VAZAMENTO DE ÓLEO"/>
    <s v="QUEIMADO"/>
    <s v="QUEIMADO"/>
    <s v="MC - SUBSTITUIÇÃO DE TRANSFORMADOR"/>
    <n v="1339179"/>
    <n v="2026"/>
    <s v="MANUT"/>
    <s v="ETO-RD-AR"/>
    <s v="LD03105019"/>
    <n v="5763737265"/>
    <x v="58"/>
    <m/>
    <n v="884795"/>
    <n v="9163388"/>
    <s v="190-34808014"/>
    <s v="EMERGENCIAL"/>
    <s v="SS ATENDIDA"/>
    <x v="1422"/>
    <d v="2026-05-02T16:00:00"/>
    <d v="2026-05-04T14:00:49"/>
    <s v="BLOCO TRANSFORMADOR DE DISTRIBUIÇÃO"/>
    <s v="BARRA DO OURO"/>
    <s v="LEANDRO BISPO DE BARROS"/>
    <s v="RURAL"/>
    <s v="FORMS SUBST DE TRANSFORMADOR"/>
    <s v="trafo 5763737265 queimadopararaio danificado 15KVAacesso livre obs: chave religadora com defeito em um dos estajos"/>
    <n v="15"/>
    <n v="15"/>
    <s v="15kva"/>
    <d v="2026-07-21T19:08:30"/>
    <m/>
    <m/>
    <m/>
  </r>
  <r>
    <s v="ETO-RD-GR 00684/2026"/>
    <x v="1422"/>
    <n v="712600448"/>
    <n v="8812"/>
    <s v="FORMS"/>
    <s v="QUEIMADO"/>
    <s v="SOBRECARGA"/>
    <s v="QUEIMADO"/>
    <s v="SOBRECARGA"/>
    <s v="MC - SUBSTITUIÇÃO DE TRANSFORMADOR"/>
    <n v="1361037"/>
    <n v="2026"/>
    <s v="COI"/>
    <s v="ETO-RD-GR"/>
    <s v="LD02022033"/>
    <n v="5700427087"/>
    <x v="1"/>
    <m/>
    <n v="736776"/>
    <n v="9014595"/>
    <s v="190-13683238"/>
    <s v="EMERGENCIAL"/>
    <s v="SS ATENDIDA"/>
    <x v="1423"/>
    <d v="2026-07-08T12:52:00"/>
    <d v="2026-07-10T18:08:39"/>
    <s v="BLOCO TRANSFORMADOR DE DISTRIBUIÇÃO"/>
    <s v="GOIANORTE"/>
    <s v="CLEIBER DA SILVA"/>
    <s v="RURAL"/>
    <s v="FORMS SUBST DE TRANSFORMADOR"/>
    <s v="acionar equipe de manutencao para troca de trafo queimado na RDR de goianorte trafo 5700427087 e para raio equipe 087op01"/>
    <n v="15"/>
    <n v="15"/>
    <s v="5"/>
    <d v="2026-07-21T19:08:30"/>
    <m/>
    <m/>
    <m/>
  </r>
  <r>
    <s v="ETO-RD-DP 00117/2026"/>
    <x v="1423"/>
    <n v="512600075"/>
    <n v="8812"/>
    <s v="FORMS"/>
    <s v="QUEIMADO"/>
    <s v="DESCARGA ATMOSFÉRICA"/>
    <s v="QUEIMADO"/>
    <s v="DESCARGA ATMOSFÉRICA"/>
    <s v="MC - SUBSTITUIÇÃO DE TRANSFORMADOR"/>
    <n v="1310467"/>
    <n v="2026"/>
    <s v="COI"/>
    <s v="ETO-RD-DP"/>
    <s v="LD02110005"/>
    <n v="5764119021"/>
    <x v="116"/>
    <m/>
    <n v="870916"/>
    <n v="8547941"/>
    <s v="190-42244529"/>
    <s v="EMERGENCIAL"/>
    <s v="SS ATENDIDA"/>
    <x v="1424"/>
    <d v="2026-02-10T17:29:57"/>
    <d v="2026-02-12T13:02:45"/>
    <s v="BLOCO TRANSFORMADOR DE DISTRIBUIÇÃO"/>
    <s v="PARANA"/>
    <s v="GILMAR VIEIRA DE SOUSA"/>
    <s v="RURAL"/>
    <s v="FORMS SUBST DE TRANSFORMADOR"/>
    <s v="Trafo 5764119021 15 kva 19,9kv Queimado"/>
    <n v="15"/>
    <n v="15"/>
    <s v="15kva"/>
    <d v="2026-07-21T19:08:30"/>
    <m/>
    <m/>
    <m/>
  </r>
  <r>
    <s v="ENC-RD-PS 00479/2026"/>
    <x v="1424"/>
    <n v="212600447"/>
    <n v="8812"/>
    <s v="FORMS"/>
    <s v="QUEIMADO"/>
    <s v="DESCARGA ATMOSFÉRICA"/>
    <s v="QUEIMADO"/>
    <s v="DESCARGA ATMOSFÉRICA"/>
    <s v="MC - SUBSTITUIÇÃO DE TRANSFORMADOR"/>
    <n v="1337727"/>
    <n v="2026"/>
    <s v="COI"/>
    <s v="ENC-RD-PS"/>
    <s v="LD01025012"/>
    <n v="5764865110"/>
    <x v="73"/>
    <m/>
    <n v="706233"/>
    <n v="8799201"/>
    <s v="190-59274861"/>
    <s v="EMERGENCIAL"/>
    <s v="SS ATENDIDA"/>
    <x v="1425"/>
    <d v="2026-04-28T17:16:00"/>
    <d v="2026-04-30T16:03:51"/>
    <s v="BLOCO TRANSFORMADOR DE DISTRIBUIÇÃO"/>
    <s v="SANTA RITA DO TOCANTINS"/>
    <s v="Leonardo Oliveira Bezerra Mato"/>
    <s v="RURAL"/>
    <s v="FORMS SUBST DE TRANSFORMADOR"/>
    <s v="Segue SS de trafo 5764865110 queimado para devidas tratativas com equipe de manutenção.Tensão: 34,5 kvPotencia: 75 kvaPara raio: bom Acesso livre"/>
    <n v="75"/>
    <n v="75"/>
    <s v="75 KVA"/>
    <d v="2026-07-21T19:08:30"/>
    <m/>
    <m/>
    <m/>
  </r>
  <r>
    <s v="ETO-RD-GU 00239/2026"/>
    <x v="1425"/>
    <n v="412600226"/>
    <n v="8812"/>
    <s v="FORMS"/>
    <s v="QUEIMADO"/>
    <s v="DESCARGA ATMOSFÉRICA"/>
    <s v="QUEIMADO"/>
    <s v="DESCARGA ATMOSFÉRICA"/>
    <s v="MC - SUBSTITUIÇÃO DE TRANSFORMADOR"/>
    <n v="1314147"/>
    <n v="2026"/>
    <s v="COI"/>
    <s v="ETO-RD-GU"/>
    <s v="LD01003036"/>
    <n v="5764992032"/>
    <x v="36"/>
    <m/>
    <n v="673266"/>
    <n v="8601428"/>
    <s v="190-51193588"/>
    <s v="EMERGENCIAL"/>
    <s v="SS ATENDIDA"/>
    <x v="1426"/>
    <d v="2026-02-24T06:07:30"/>
    <d v="2026-02-23T19:15:08"/>
    <s v="BLOCO TRANSFORMADOR DE DISTRIBUIÇÃO"/>
    <s v="ARAGUACU"/>
    <s v="JONATAN ALVES DE SOUZA"/>
    <s v="RURAL"/>
    <s v="FORMS SUBST DE TRANSFORMADOR"/>
    <s v="SEGUE SOLICITAÇÃO DE SERVIÇO PARA TROCA DE TRAFO QUEIMADO NA RDR DE ARAGUAÇU"/>
    <n v="75"/>
    <n v="75"/>
    <s v="75KVA"/>
    <d v="2026-07-21T19:08:30"/>
    <m/>
    <m/>
    <m/>
  </r>
  <r>
    <s v="ENC-RD-PS 00635/2026"/>
    <x v="1426"/>
    <n v="212600576"/>
    <n v="8812"/>
    <s v="FORMS"/>
    <s v="QUEIMADO"/>
    <s v="NÃO IDENTIFICADO"/>
    <s v="QUEIMADO"/>
    <s v="NÃO IDENTIFICADO"/>
    <s v="MC - SUBSTITUIÇÃO DE TRANSFORMADOR"/>
    <n v="1366264"/>
    <n v="2026"/>
    <s v="COI"/>
    <s v="ENC-RD-PS"/>
    <s v="LD01434149"/>
    <n v="5700461149"/>
    <x v="1"/>
    <m/>
    <n v="628050"/>
    <n v="8988138"/>
    <s v="190-13674804"/>
    <s v="EMERGENCIAL"/>
    <s v="SS ATENDIDA"/>
    <x v="1427"/>
    <d v="2026-07-11T15:55:00"/>
    <d v="2026-07-13T18:53:36"/>
    <s v="BLOCO TRANSFORMADOR DE DISTRIBUIÇÃO"/>
    <s v="CASEARA"/>
    <s v="THIAGO BORGES DE OLIVEIRA"/>
    <s v="RURAL"/>
    <s v="FORMS SUBST DE TRANSFORMADOR"/>
    <s v="Segue ss para tratativa com equipe de manutençao o quanto antessubstituir trafo 5700461149 na rdr de caseara"/>
    <n v="15"/>
    <n v="5"/>
    <s v="15"/>
    <d v="2026-07-21T19:08:30"/>
    <m/>
    <m/>
    <m/>
  </r>
  <r>
    <s v="ETO-RD-GR 00716/2026"/>
    <x v="1427"/>
    <n v="712600465"/>
    <n v="8812"/>
    <s v="FORMS"/>
    <s v="QUEIMADO"/>
    <s v="VAZAMENTO DE ÓLEO"/>
    <s v="QUEIMADO"/>
    <s v="SOBRECARGA"/>
    <s v="MC - SUBSTITUIÇÃO DE TRANSFORMADOR"/>
    <n v="1366278"/>
    <n v="2026"/>
    <s v="DEOP"/>
    <s v="ETO-RD-GR"/>
    <s v="LD01010153"/>
    <n v="5700489154"/>
    <x v="1"/>
    <m/>
    <n v="698290"/>
    <n v="9101504"/>
    <s v="190-13708464"/>
    <s v="EMERGENCIAL"/>
    <s v="SS ATENDIDA"/>
    <x v="1428"/>
    <d v="2026-07-12T15:29:00"/>
    <d v="2026-07-15T09:09:02"/>
    <s v="BLOCO TRANSFORMADOR DE DISTRIBUIÇÃO"/>
    <s v="JUARINA"/>
    <s v="Mayara Aquino do Nascimento"/>
    <s v="RURAL"/>
    <s v="FORMS SUBST DE TRANSFORMADOR"/>
    <s v="TRANSFORMADOR 5700489154 15KVA QUEIMADO, VERIFICAR POSSIBILIDADE DE SUBSTITUIÇÃO POR UM DE MAIOR POTENCIA DEVIDO ATENDIMENTO A 9 UC´s;REALIZAR MELHORIA DE ATERRAMENTO;EQUIPE 154OP02."/>
    <n v="25"/>
    <n v="15"/>
    <s v="15KVA"/>
    <d v="2026-07-21T19:08:30"/>
    <m/>
    <m/>
    <m/>
  </r>
  <r>
    <s v="ENC-RD-PS 00618/2026"/>
    <x v="1428"/>
    <n v="212600562"/>
    <n v="8812"/>
    <s v="FORMS"/>
    <s v="QUEIMADO"/>
    <s v="NÃO IDENTIFICADO"/>
    <s v="QUEIMADO"/>
    <s v="NÃO IDENTIFICADO"/>
    <s v="MC - SUBSTITUIÇÃO DE TRANSFORMADOR"/>
    <n v="1362729"/>
    <n v="2026"/>
    <s v="COI"/>
    <s v="ENC-RD-PS"/>
    <s v="LD02050008"/>
    <n v="5700526233"/>
    <x v="1"/>
    <m/>
    <n v="679139"/>
    <n v="8961559"/>
    <s v="190-13693006"/>
    <s v="EMERGENCIAL"/>
    <s v="SS ATENDIDA"/>
    <x v="1429"/>
    <d v="2026-07-04T16:55:00"/>
    <d v="2026-07-06T20:31:28"/>
    <s v="BLOCO TRANSFORMADOR DE DISTRIBUIÇÃO"/>
    <s v="VILA LUZIMANGUES"/>
    <s v="PAULO SERGIO CAETANO FREIRE"/>
    <s v="RURAL"/>
    <s v="FORMS SUBST DE TRANSFORMADOR"/>
    <s v="TRAFO 5700526233 QUEIMADO PARA RAIO TAMBÉM DE 5 KVA NA REDE 19.9 KV ACESSO BOM PARA CAMIONETE FOI FEITO TESTE AVAVIO CONSTATADO QUEIMADO"/>
    <n v="15"/>
    <n v="5"/>
    <s v="5 KVA "/>
    <d v="2026-07-21T19:08:30"/>
    <m/>
    <m/>
    <m/>
  </r>
  <r>
    <s v="ETO-RD-GR 00683/2026"/>
    <x v="1429"/>
    <n v="712600449"/>
    <n v="8812"/>
    <s v="FORMS"/>
    <s v="QUEIMADO"/>
    <s v="NÃO IDENTIFICADO"/>
    <s v="QUEIMADO"/>
    <s v="SOBRECARGA"/>
    <s v="MC - SUBSTITUIÇÃO DE TRANSFORMADOR"/>
    <n v="1361057"/>
    <n v="2026"/>
    <s v="DEOP"/>
    <s v="ETO-RD-GR"/>
    <s v="AL05020023"/>
    <n v="5700542111"/>
    <x v="1"/>
    <m/>
    <n v="739868"/>
    <n v="9089149"/>
    <s v="190-13701710"/>
    <s v="EMERGENCIAL"/>
    <s v="SS ATENDIDA"/>
    <x v="1430"/>
    <d v="2026-07-09T00:20:00"/>
    <d v="2026-07-10T17:17:05"/>
    <s v="BLOCO TRANSFORMADOR DE DISTRIBUIÇÃO"/>
    <s v="PEQUIZEIRO"/>
    <s v="Mayara Aquino do Nascimento"/>
    <s v="RURAL"/>
    <s v="FORMS SUBST DE TRANSFORMADOR"/>
    <s v="TRANSFORMADOR 5700542111 QUEIMADO;OBS.: O TRANSFORMADOR QUE ESTÁ EM CAMPO É 5768458111 TRIFASICO DE 30KVA O MESMO SE ENCONTRA EM OBRA PARA ATUALIZAÇÃO DE CADASTRO."/>
    <n v="30"/>
    <n v="30"/>
    <s v="30KVA"/>
    <d v="2026-07-21T19:08:30"/>
    <m/>
    <m/>
    <m/>
  </r>
  <r>
    <s v="DG-RD-PO 00447/2026"/>
    <x v="1430"/>
    <n v="312600360"/>
    <n v="8812"/>
    <s v="FORMS"/>
    <s v="QUEIMADO"/>
    <s v="NÃO IDENTIFICADO"/>
    <m/>
    <m/>
    <s v="MC - SUBSTITUIÇÃO DE TRANSFORMADOR"/>
    <n v="1364503"/>
    <n v="2026"/>
    <s v="COI"/>
    <s v="DG-RD-PO"/>
    <s v="LD02072001"/>
    <n v="5700611043"/>
    <x v="1"/>
    <m/>
    <n v="849575"/>
    <n v="8773227"/>
    <s v="190-13719050"/>
    <s v="EMERGENCIAL"/>
    <s v="SS ATENDIDA"/>
    <x v="1431"/>
    <d v="2026-07-06T16:10:00"/>
    <d v="2026-07-08T17:57:09"/>
    <s v="BLOCO TRANSFORMADOR DE DISTRIBUIÇÃO"/>
    <s v="SILVANOPOLIS"/>
    <s v="JORGE BOAZ FERREIRA SOUSA DA S"/>
    <s v="RURAL"/>
    <s v="FORMS SUBST DE TRANSFORMADOR"/>
    <s v="Segue SS para atendimento com equipe de manutenção , substituir trafo 5700611043 QUEIMADO na RDR de silvanopolis tensão 19,9 , acesso só para CAMIONETE , para-raio QUEIMADO potencia 5 kva"/>
    <n v="15"/>
    <n v="5"/>
    <s v="5 kva "/>
    <d v="2026-07-21T19:08:30"/>
    <m/>
    <m/>
    <m/>
  </r>
  <r>
    <s v="ETO-RD-GU 00143/2026"/>
    <x v="1431"/>
    <n v="412600156"/>
    <n v="8812"/>
    <s v="FORMS"/>
    <s v="SOBRECARGA PREVENTIVA"/>
    <s v="VAZAMENTO DE ÓLEO"/>
    <s v="SOBRECARGA PREVENTIVA"/>
    <s v="VAZAMENTO DE ÓLEO"/>
    <s v="MC - CONEXÃO BT"/>
    <n v="1304078"/>
    <n v="2026"/>
    <s v="COI"/>
    <s v="ETO-RD-GU"/>
    <s v="AL01113003"/>
    <n v="5700686003"/>
    <x v="1"/>
    <m/>
    <n v="712739"/>
    <n v="8701489"/>
    <s v="190-13675540"/>
    <s v="EMERGENCIAL"/>
    <s v="SS ATENDIDA"/>
    <x v="1432"/>
    <d v="2026-02-04T12:21:10"/>
    <d v="2026-02-02T09:30:00"/>
    <s v="BLOCO TRANSFORMADOR DE DISTRIBUIÇÃO"/>
    <s v="GURUPI"/>
    <s v="Wilmar Lucas Rodrigues Noleto"/>
    <s v="URBANO"/>
    <s v="FORMS SUBST DE TRANSFORMADOR"/>
    <s v="SEGUE TRAFO COM VAZAMENTO DE OLEO NA RDU DE GURUPI, TRAFO DE 112KVA NA REDE DE 13.8KV, ACESSO LIVRE E SEGUE FOTOS DO VAZAMENTO"/>
    <m/>
    <m/>
    <s v="112KVA"/>
    <d v="2026-07-21T19:08:30"/>
    <m/>
    <m/>
    <m/>
  </r>
  <r>
    <s v="ETO-RD-AR 01064/2026"/>
    <x v="1432"/>
    <n v="612600665"/>
    <n v="8812"/>
    <s v="FORMS"/>
    <s v="QUEIMADO"/>
    <s v="NÃO IDENTIFICADO"/>
    <s v="QUEIMADO"/>
    <s v="SOBRECARGA"/>
    <s v="MC - SUBSTITUIÇÃO DE TRANSFORMADOR"/>
    <n v="1363021"/>
    <n v="2026"/>
    <s v="COI"/>
    <s v="ETO-RD-AR"/>
    <s v="LD03010004"/>
    <n v="5700987040"/>
    <x v="1"/>
    <m/>
    <n v="741683"/>
    <n v="9252908"/>
    <s v="190-13673965"/>
    <s v="EMERGENCIAL"/>
    <s v="SS ATENDIDA"/>
    <x v="1433"/>
    <d v="2026-07-05T18:49:00"/>
    <d v="2026-07-08T10:59:12"/>
    <s v="BLOCO TRANSFORMADOR DE DISTRIBUIÇÃO"/>
    <s v="ARAGOMINAS"/>
    <s v="VALERIA DE JESUS BORGES CARVAL"/>
    <s v="RURAL"/>
    <s v="FORMS SUBST DE TRANSFORMADOR"/>
    <s v="trafo queimado 5700987040 - 15KVA - 34,5KV acesso livre - para raio queimado  - cliente JOAO DIAS DA LUZIND ASSENTAMEN P.A. REUNIDAS63992233079Ramal das pousadas."/>
    <n v="25"/>
    <n v="5"/>
    <s v="15KVA"/>
    <d v="2026-07-21T19:08:30"/>
    <m/>
    <m/>
    <m/>
  </r>
  <r>
    <s v="DG-RD-PO 00401/2026"/>
    <x v="1433"/>
    <n v="312600324"/>
    <n v="8812"/>
    <s v="FORMS"/>
    <s v="QUEIMADO"/>
    <s v="NÃO IDENTIFICADO"/>
    <m/>
    <m/>
    <s v="MC - SUBSTITUIÇÃO DE TRANSFORMADOR"/>
    <n v="1351700"/>
    <n v="2026"/>
    <s v="COI"/>
    <s v="DG-RD-PO"/>
    <s v="LD03046026"/>
    <n v="5701079026"/>
    <x v="1"/>
    <m/>
    <n v="858299"/>
    <n v="8825580"/>
    <s v="190-13669033"/>
    <s v="EMERGENCIAL"/>
    <s v="SS ATENDIDA"/>
    <x v="1434"/>
    <d v="2026-06-03T15:50:00"/>
    <d v="2026-06-06T08:18:14"/>
    <s v="BLOCO TRANSFORMADOR DE DISTRIBUIÇÃO"/>
    <s v="PONTE ALTA DO TOCANTINS"/>
    <s v="SAMUEL PINTO GOMES"/>
    <s v="RURAL"/>
    <s v="FORMS SUBST DE TRANSFORMADOR"/>
    <s v="Trafo 5701079026 de 5kva e para-raio queimado, Tensão 19,9kv, Acesso para camionete 4x4, Rural de Ponte Alta faz. Firmeza."/>
    <n v="15"/>
    <n v="5"/>
    <s v="5kva"/>
    <d v="2026-07-21T19:08:30"/>
    <m/>
    <m/>
    <m/>
  </r>
  <r>
    <s v="ETO-RD-DP 00406/2026"/>
    <x v="1434"/>
    <n v="512600190"/>
    <n v="8812"/>
    <s v="FORMS"/>
    <s v="AVARIADO"/>
    <s v="BUCHA DANIFICADA"/>
    <s v="AVARIADO"/>
    <s v="BUCHA DANIFICADA"/>
    <s v="MC - SUBSTITUIÇÃO DE TRANSFORMADOR"/>
    <n v="1363089"/>
    <n v="2026"/>
    <s v="COI"/>
    <s v="ETO-RD-DP"/>
    <s v="LD04002091"/>
    <n v="5701126028"/>
    <x v="1"/>
    <m/>
    <n v="842666"/>
    <n v="8685262"/>
    <s v="190-13664413"/>
    <s v="EMERGENCIAL"/>
    <s v="SS ATENDIDA"/>
    <x v="1435"/>
    <d v="2026-07-05T14:30:00"/>
    <d v="2026-07-08T10:17:51"/>
    <s v="BLOCO TRANSFORMADOR DE DISTRIBUIÇÃO"/>
    <s v="NATIVIDADE"/>
    <s v="GILMAR VIEIRA DE SOUSA"/>
    <s v="RURAL"/>
    <s v="FORMS SUBST DE TRANSFORMADOR"/>
    <s v="FOI CONSTATADO TRAFO 5701126028 15KVA 19,9KV COM A BUCHA PRIMARIA QUEBRADA. FAVOR DISPONIILIZAR EQUIPE MANUTENÇÃO PARA DEVIDAS TRATATIVAS"/>
    <n v="15"/>
    <n v="15"/>
    <s v="15KVA"/>
    <d v="2026-07-21T19:08:30"/>
    <m/>
    <m/>
    <m/>
  </r>
  <r>
    <s v="DOLP-RD-PA 00652/2026"/>
    <x v="1435"/>
    <n v="112600592"/>
    <n v="8812"/>
    <s v="FORA FORMS"/>
    <m/>
    <m/>
    <m/>
    <m/>
    <s v="MC - SUBSTITUIÇÃO DE TRANSFORMADOR"/>
    <n v="1352424"/>
    <n v="2026"/>
    <s v="COEP"/>
    <s v="DOLP-RD-PA"/>
    <s v="AL10059122"/>
    <n v="5701422122"/>
    <x v="1"/>
    <m/>
    <n v="794790"/>
    <n v="8875846"/>
    <s v="190-13668514"/>
    <s v="EMERGENCIAL"/>
    <s v="SS ATENDIDA"/>
    <x v="1436"/>
    <d v="2026-06-09T17:00:00"/>
    <d v="2026-06-12T10:46:19"/>
    <s v="BLOCO TRANSFORMADOR DE DISTRIBUIÇÃO"/>
    <s v="PALMAS"/>
    <s v="Andresa da Silva Lima"/>
    <s v="RURAL"/>
    <s v="SOLICITAÇÃO DE SERVIÇO"/>
    <s v="Desativar posto de transformação, pois o mesmo está deteriorando com as ações do tempo."/>
    <n v="10"/>
    <n v="30"/>
    <m/>
    <m/>
    <m/>
    <m/>
    <m/>
  </r>
  <r>
    <s v="ETO-RD-GU 00698/2026"/>
    <x v="1436"/>
    <n v="412600542"/>
    <n v="8812"/>
    <s v="FORMS"/>
    <s v="QUEIMADO"/>
    <s v="NÃO IDENTIFICADO"/>
    <s v="QUEIMADO"/>
    <s v="NÃO IDENTIFICADO"/>
    <s v="MC - SUBSTITUIÇÃO DE TRANSFORMADOR"/>
    <n v="1365542"/>
    <n v="2026"/>
    <s v="COI"/>
    <s v="ETO-RD-GU"/>
    <s v="LD04040003"/>
    <n v="5701653094"/>
    <x v="1"/>
    <m/>
    <n v="747342"/>
    <n v="8676727"/>
    <s v="190-13711826"/>
    <s v="EMERGENCIAL"/>
    <s v="SS ATENDIDA"/>
    <x v="1437"/>
    <d v="2026-07-13T10:55:01"/>
    <d v="2026-07-12T11:56:24"/>
    <s v="BLOCO TRANSFORMADOR DE DISTRIBUIÇÃO"/>
    <s v="PEIXE"/>
    <s v="JONATAN ALVES DE SOUZA"/>
    <s v="RURAL"/>
    <s v="FORMS SUBST DE TRANSFORMADOR"/>
    <s v="SEGUE SOLICITAÇÃO DE SERVIÇO PARA TROCA DE TRAFO QUEIMADO NA RDR DE PEIXE"/>
    <n v="15"/>
    <n v="15"/>
    <s v="5KVA"/>
    <d v="2026-07-21T19:08:30"/>
    <m/>
    <m/>
    <m/>
  </r>
  <r>
    <s v="DOLP-RD-PA 00714/2026"/>
    <x v="1437"/>
    <n v="112600658"/>
    <n v="8812"/>
    <s v="FORMS"/>
    <s v="QUEIMADO"/>
    <s v="NÃO IDENTIFICADO"/>
    <s v="QUEIMADO"/>
    <s v="NÃO IDENTIFICADO"/>
    <s v="MC - SUBSTITUIÇÃO DE TRANSFORMADOR"/>
    <n v="1362197"/>
    <n v="2026"/>
    <s v="COI"/>
    <s v="DOLP-RD-PA"/>
    <s v="LD02059122"/>
    <n v="5703401122"/>
    <x v="1"/>
    <m/>
    <n v="813045"/>
    <n v="8853076"/>
    <s v="190-13710407"/>
    <s v="EMERGENCIAL"/>
    <s v="SS ATENDIDA"/>
    <x v="1438"/>
    <d v="2026-07-03T18:00:00"/>
    <d v="2026-07-05T19:23:47"/>
    <s v="BLOCO TRANSFORMADOR DE DISTRIBUIÇÃO"/>
    <s v="PALMAS"/>
    <s v="CARLOS ALBERTO COUTINHO DE MOR"/>
    <s v="RURAL"/>
    <s v="FORMS SUBST DE TRANSFORMADOR"/>
    <s v="Segue nota para substuiçao de trafo 5703401122 queimado 15 kva tensao 19.9kv asseço livre"/>
    <n v="15"/>
    <n v="15"/>
    <s v="15 kva"/>
    <d v="2026-07-21T19:08:30"/>
    <m/>
    <m/>
    <m/>
  </r>
  <r>
    <s v="DG-RD-PO 00455/2026"/>
    <x v="1438"/>
    <n v="312600362"/>
    <n v="8812"/>
    <s v="FORMS"/>
    <m/>
    <m/>
    <m/>
    <m/>
    <s v="MC - SUBSTITUIÇÃO DE TRANSFORMADOR"/>
    <n v="1365664"/>
    <n v="2026"/>
    <s v="DEOP"/>
    <s v="DG-RD-PO"/>
    <s v="AL06072001"/>
    <n v="5703525001"/>
    <x v="1"/>
    <m/>
    <n v="786212"/>
    <n v="8801932"/>
    <s v="190-15780312"/>
    <s v="EMERGENCIAL"/>
    <s v="SS ATENDIDA"/>
    <x v="1439"/>
    <d v="2026-07-09T16:20:00"/>
    <d v="2026-07-11T20:47:25"/>
    <s v="TRANSFORMADOR DE DISTRIBUIÇÃO ENERGISA 7.967Kv"/>
    <s v="PORTO NACIONAL"/>
    <s v="LEONARDO SOUSA DE LIMA"/>
    <s v="RURAL"/>
    <s v="FORMS SUBST DE TRANSFORMADOR"/>
    <s v="Solicitação para troca do TR 5703525001 5kVA 13,8kV queimado.Para-raios MT queimadoAcesso livre."/>
    <n v="15"/>
    <n v="5"/>
    <s v="5kVA"/>
    <d v="2026-07-21T19:08:30"/>
    <m/>
    <m/>
    <m/>
  </r>
  <r>
    <s v="DOLP-RD-PA 00338/2026"/>
    <x v="1439"/>
    <n v="112600587"/>
    <n v="8812"/>
    <s v="FORA FORMS"/>
    <s v="QUEIMADO"/>
    <s v="BUCHA DANIFICADA"/>
    <s v="QUEIMADO"/>
    <s v="BUCHA DANIFICADA"/>
    <s v="MC - SUBSTITUIÇÃO DE TRANSFORMADOR"/>
    <n v="1318683"/>
    <n v="2026"/>
    <m/>
    <s v="DOLP-RD-PA"/>
    <s v="AL01099059"/>
    <n v="5704202122"/>
    <x v="1"/>
    <m/>
    <n v="793243"/>
    <n v="8852081"/>
    <s v="190-40299223"/>
    <s v="EMERGENCIAL"/>
    <s v="SS ATENDIDA"/>
    <x v="1440"/>
    <d v="2026-03-23T08:50:00"/>
    <d v="2026-03-13T16:17:02"/>
    <s v="TRANSFORMADOR DE DISTRIBUIÇÃO ENERGISA 7.967Kv"/>
    <s v="PALMAS"/>
    <s v="WALLESON DE OLIVEIRA NUNES"/>
    <s v="RURAL"/>
    <s v="AVISO DE ANOMALIA"/>
    <s v="Segue esse para substituição de TF queimado (bucha do TF) 5704202122ID: 50688272"/>
    <n v="25"/>
    <n v="15"/>
    <m/>
    <d v="1900-01-14T00:00:00"/>
    <m/>
    <m/>
    <m/>
  </r>
  <r>
    <s v="ENC-RD-PS 00630/2026"/>
    <x v="1440"/>
    <n v="212600578"/>
    <n v="8812"/>
    <s v="FORMS"/>
    <s v="QUEIMADO"/>
    <s v="NÃO IDENTIFICADO"/>
    <s v="QUEIMADO"/>
    <s v="NÃO IDENTIFICADO"/>
    <s v="MC - SUBSTITUIÇÃO DE TRANSFORMADOR"/>
    <n v="1366235"/>
    <n v="2026"/>
    <s v="COI"/>
    <s v="ENC-RD-PS"/>
    <s v="LD02050008"/>
    <n v="5708615075"/>
    <x v="1"/>
    <m/>
    <n v="724308"/>
    <n v="8983825"/>
    <s v="190-13679263"/>
    <s v="EMERGENCIAL"/>
    <s v="SS ATENDIDA"/>
    <x v="1441"/>
    <d v="2026-07-09T17:07:00"/>
    <d v="2026-07-11T18:13:29"/>
    <s v="BLOCO TRANSFORMADOR DE DISTRIBUIÇÃO"/>
    <s v="DOIS IRMAOS DO TOCANTINS"/>
    <s v="THIAGO BORGES DE OLIVEIRA"/>
    <s v="RURAL"/>
    <s v="FORMS SUBST DE TRANSFORMADOR"/>
    <s v="Segue ss para tratativa com equipe de manutençao o quanto antes substituir trafo 5708615075 queimado no rdr de dois irmao"/>
    <n v="15"/>
    <n v="15"/>
    <s v="15"/>
    <d v="2026-07-21T19:08:30"/>
    <m/>
    <m/>
    <m/>
  </r>
  <r>
    <s v="DG-RD-PO 00433/2026"/>
    <x v="1441"/>
    <n v="312600346"/>
    <n v="8812"/>
    <s v="FORA FORMS"/>
    <s v="QUEIMADO"/>
    <s v="BUCHA DANIFICADA"/>
    <m/>
    <m/>
    <s v="MC - SUBSTITUIÇÃO DE TRANSFORMADOR"/>
    <n v="1360371"/>
    <n v="2026"/>
    <s v="COI"/>
    <s v="DG-RD-PO"/>
    <s v="LD03046026"/>
    <n v="5710100256"/>
    <x v="1"/>
    <m/>
    <n v="1058396"/>
    <n v="8852017"/>
    <s v="190-12312516"/>
    <s v="EMERGENCIAL"/>
    <s v="SS ATENDIDA"/>
    <x v="1442"/>
    <d v="2026-06-25T14:23:00"/>
    <d v="2026-06-27T21:18:03"/>
    <s v="BLOCO TRANSFORMADOR DE DISTRIBUIÇÃO"/>
    <s v="MATEIROS"/>
    <s v="ARTHUR MAGALHAES DAS DORES"/>
    <s v="RURAL"/>
    <s v="AVISO DE ANOMALIA"/>
    <s v="5710100256 45kva tensão 34,5kv acesso bom, para-raio queimado."/>
    <n v="45"/>
    <n v="30"/>
    <m/>
    <m/>
    <m/>
    <m/>
    <m/>
  </r>
  <r>
    <s v="ENC-RD-PS 00620/2026"/>
    <x v="1442"/>
    <n v="212600561"/>
    <n v="8812"/>
    <s v="FORMS"/>
    <s v="QUEIMADO"/>
    <s v="NÃO IDENTIFICADO"/>
    <s v="QUEIMADO"/>
    <s v="NÃO IDENTIFICADO"/>
    <s v="MC - SUBSTITUIÇÃO DE TRANSFORMADOR"/>
    <n v="1362748"/>
    <n v="2026"/>
    <s v="COI"/>
    <s v="ENC-RD-PS"/>
    <s v="LD02047073"/>
    <n v="5710214012"/>
    <x v="1"/>
    <m/>
    <n v="658912"/>
    <n v="8831430"/>
    <s v="190-13650640"/>
    <s v="EMERGENCIAL"/>
    <s v="SS ATENDIDA"/>
    <x v="1443"/>
    <d v="2026-07-05T18:14:00"/>
    <d v="2026-07-07T11:49:32"/>
    <s v="BLOCO TRANSFORMADOR DE DISTRIBUIÇÃO"/>
    <s v="CRISTALANDIA"/>
    <s v="EVA RAIANE CASTELO BONFIM DA S"/>
    <s v="RURAL"/>
    <s v="FORMS SUBST DE TRANSFORMADOR"/>
    <s v="trafo queimado 5710214012 15kva 19,9kv acesso bom."/>
    <n v="15"/>
    <n v="15"/>
    <s v="15kva"/>
    <d v="2026-07-21T19:08:30"/>
    <m/>
    <m/>
    <m/>
  </r>
  <r>
    <s v="DOLP-RD-PA 00698/2026"/>
    <x v="1443"/>
    <n v="112600636"/>
    <n v="8812"/>
    <s v="FORA FORMS"/>
    <s v="AVARIADO"/>
    <s v="NÃO IDENTIFICADO"/>
    <s v="AVARIADO"/>
    <s v="NÃO IDENTIFICADO"/>
    <s v="MC - SUBSTITUIÇÃO DE TRANSFORMADOR"/>
    <n v="1357955"/>
    <n v="2026"/>
    <s v="DEOP"/>
    <s v="DOLP-RD-PA"/>
    <s v="LD01059122"/>
    <n v="5710312122"/>
    <x v="1"/>
    <m/>
    <n v="799608"/>
    <n v="8868249"/>
    <s v="190-13663099"/>
    <s v="EMERGENCIAL"/>
    <s v="SS ATENDIDA"/>
    <x v="1444"/>
    <d v="2026-06-22T18:00:00"/>
    <d v="2026-06-25T15:34:33"/>
    <s v="BLOCO TRANSFORMADOR DE DISTRIBUIÇÃO"/>
    <s v="PALMAS"/>
    <s v="WENDER FRANCISCO RIBEIRO"/>
    <s v="RURAL"/>
    <s v="AVISO DE ANOMALIA"/>
    <s v="Trafo 5710312122 avariado:Pontência: 30 KVATensão 34,5 KVPara-raio:: BomAcesso:: LivreObs:: substituir dois GLV fase A e Fase B  E 1 Chave Fúsivel."/>
    <n v="45"/>
    <n v="30"/>
    <s v="30 kva"/>
    <m/>
    <m/>
    <m/>
    <m/>
  </r>
  <r>
    <s v="ETO-RD-AG 00702/2026"/>
    <x v="1444"/>
    <n v="662600429"/>
    <n v="8812"/>
    <s v="FORMS"/>
    <s v="QUEIMADO"/>
    <s v="ABALROADO"/>
    <s v="QUEIMADO"/>
    <s v="BUCHA DANIFICADA"/>
    <s v="MC - SUBSTITUIÇÃO DE TRANSFORMADOR"/>
    <n v="1365963"/>
    <n v="2026"/>
    <s v="COI"/>
    <s v="ETO-RD-AG"/>
    <s v="AL03109039"/>
    <n v="5710461039"/>
    <x v="1"/>
    <m/>
    <n v="807277"/>
    <n v="9349974"/>
    <s v="190-13668496"/>
    <s v="EMERGENCIAL"/>
    <s v="SS ATENDIDA"/>
    <x v="1445"/>
    <d v="2026-07-11T01:34:55"/>
    <d v="2026-07-13T18:13:58"/>
    <s v="BLOCO TRANSFORMADOR DE DISTRIBUIÇÃO"/>
    <s v="ARAGUATINS"/>
    <s v="SIRDEIS ALVES MONTEIRO"/>
    <s v="RURAL"/>
    <s v="FORMS SUBST DE TRANSFORMADOR"/>
    <s v="por favor deslocar equipe da manutenção no trafo 5710461039 queimado 13,8 kv e 01- para raio e tem que leva 50 metros de cabo mutiplex bifasico 35mm"/>
    <n v="15"/>
    <n v="15"/>
    <s v="15 kva"/>
    <d v="2026-07-21T19:08:30"/>
    <m/>
    <m/>
    <m/>
  </r>
  <r>
    <s v="ENC-RD-PS 00631/2026"/>
    <x v="1445"/>
    <n v="212600577"/>
    <n v="8812"/>
    <s v="FORMS"/>
    <s v="QUEIMADO"/>
    <s v="NÃO IDENTIFICADO"/>
    <s v="QUEIMADO"/>
    <s v="NÃO IDENTIFICADO"/>
    <s v="MC - SUBSTITUIÇÃO DE TRANSFORMADOR"/>
    <n v="1366170"/>
    <n v="2026"/>
    <s v="COI"/>
    <s v="ENC-RD-PS"/>
    <s v="LD04062013"/>
    <n v="5710488084"/>
    <x v="1"/>
    <m/>
    <n v="685373"/>
    <n v="8912878"/>
    <s v="190-13714173"/>
    <s v="EMERGENCIAL"/>
    <s v="SS ATENDIDA"/>
    <x v="1446"/>
    <d v="2026-07-10T14:52:00"/>
    <d v="2026-07-12T12:49:52"/>
    <s v="BLOCO TRANSFORMADOR DE DISTRIBUIÇÃO"/>
    <s v="DIVINOPOLIS DO TOCANTINS"/>
    <s v="PAULO SERGIO CAETANO FREIRE"/>
    <s v="RURAL"/>
    <s v="FORMS SUBST DE TRANSFORMADOR"/>
    <s v="TRAFO 5710488084 QUEIMADO PARA TAMBÉM DE 15 KVA NA REDE 19.9 KV ACESSO RUIM DEVIDO CERCA NO LOCAL FOI FEITO TESTE E NÃO ESTA MANDANDO TENSÃO NA DUCHA SECUNDARIA"/>
    <n v="15"/>
    <n v="15"/>
    <s v="15 KVA "/>
    <d v="2026-07-21T19:08:30"/>
    <m/>
    <m/>
    <m/>
  </r>
  <r>
    <s v="DOLP-RD-PA 00740/2026"/>
    <x v="1446"/>
    <n v="112600672"/>
    <n v="8812"/>
    <s v="FORMS"/>
    <s v="QUEIMADO"/>
    <s v="NÃO IDENTIFICADO"/>
    <s v="QUEIMADO"/>
    <s v="NÃO IDENTIFICADO"/>
    <s v="MC - SUBSTITUIÇÃO DE TRANSFORMADOR"/>
    <n v="1366006"/>
    <n v="2026"/>
    <s v="COI"/>
    <s v="DOLP-RD-PA"/>
    <s v="AL02101271"/>
    <n v="5720973271"/>
    <x v="1"/>
    <m/>
    <n v="778064"/>
    <n v="8875864"/>
    <s v="190-15786516"/>
    <s v="EMERGENCIAL"/>
    <s v="SS ATENDIDA"/>
    <x v="1447"/>
    <d v="2026-07-13T03:00:00"/>
    <d v="2026-07-14T21:08:09"/>
    <s v="TRANSFORMADOR DE DISTRIBUIÇÃO ENERGISA 7.967Kv"/>
    <s v="PORTO NACIONAL"/>
    <s v="JORGE BOAZ FERREIRA SOUSA DA S"/>
    <s v="RURAL"/>
    <s v="FORMS SUBST DE TRANSFORMADOR"/>
    <s v="Segue SS para atendimento com equipe de manutenção , substituir trafo 5720973271 QUEIMADO na RDR de luzimangues , tensão 13,8 , para-raio queimado , potencia 25 kva , acesso livre"/>
    <n v="25"/>
    <n v="15"/>
    <s v="25 KVA "/>
    <d v="2026-07-21T19:08:30"/>
    <m/>
    <m/>
    <m/>
  </r>
  <r>
    <s v="ETO-RD-AG 00707/2026"/>
    <x v="1447"/>
    <n v="662600430"/>
    <n v="8812"/>
    <s v="FORMS"/>
    <s v="QUEIMADO"/>
    <s v="NÃO IDENTIFICADO"/>
    <s v="QUEIMADO"/>
    <s v="NÃO IDENTIFICADO"/>
    <s v="MC - SUBSTITUIÇÃO DE TRANSFORMADOR"/>
    <n v="1366413"/>
    <n v="2026"/>
    <s v="COI"/>
    <s v="ETO-RD-AG"/>
    <s v="AL01016065"/>
    <n v="5730097081"/>
    <x v="1"/>
    <m/>
    <n v="864522"/>
    <n v="9358353"/>
    <s v="190-13722804"/>
    <s v="EMERGENCIAL"/>
    <s v="SS ATENDIDA"/>
    <x v="1448"/>
    <d v="2026-07-14T08:24:21"/>
    <d v="2026-07-15T13:36:06"/>
    <s v="BLOCO TRANSFORMADOR DE DISTRIBUIÇÃO"/>
    <s v="ITAGUATINS"/>
    <s v="DELIO NUNES OSCAR"/>
    <s v="RURAL"/>
    <s v="FORMS SUBST DE TRANSFORMADOR"/>
    <s v="Enviar equipe  da manutenção  para substituir trafo 5730097081queimado Endereço:FAZENDA MARAVILHA LPT 0trafo de 15 kva na 13,8 kv acesso só para camionete"/>
    <n v="15"/>
    <n v="15"/>
    <s v="15"/>
    <d v="2026-07-21T19:08:30"/>
    <m/>
    <m/>
    <m/>
  </r>
  <r>
    <s v="ETO-RD-GR 00598/2026"/>
    <x v="1448"/>
    <n v="712600392"/>
    <n v="8812"/>
    <s v="FORMS"/>
    <s v="SOBRECARGA PREVENTIVA"/>
    <s v="VAZAMENTO DE ÓLEO"/>
    <s v="AVARIADO"/>
    <s v="SOBRECARGA"/>
    <s v="MC - SUBSTITUIÇÃO DE TRANSFORMADOR"/>
    <n v="1352096"/>
    <n v="2026"/>
    <s v="COI"/>
    <s v="ETO-RD-GR"/>
    <s v="LD02020023"/>
    <n v="5730596155"/>
    <x v="1"/>
    <m/>
    <n v="792045"/>
    <n v="9110025"/>
    <s v="190-13696977"/>
    <s v="EMERGENCIAL"/>
    <s v="SS ATENDIDA"/>
    <x v="1449"/>
    <d v="2026-06-05T13:58:00"/>
    <d v="2026-06-07T17:41:31"/>
    <s v="BLOCO TRANSFORMADOR DE DISTRIBUIÇÃO"/>
    <s v="PALMEIRANTE"/>
    <s v="MAIKOM DOUGLAS DA SILVA"/>
    <s v="RURAL"/>
    <s v="FORMS SUBST DE TRANSFORMADOR"/>
    <s v="Boa tarde,Favor enviar manutenção para substituir trafo 5730596155 o mesmo está com muito vazamento de oléo. Se possivel colocar trafo de maior potencia."/>
    <n v="15"/>
    <n v="15"/>
    <s v="15"/>
    <d v="2026-07-21T19:08:30"/>
    <m/>
    <m/>
    <m/>
  </r>
  <r>
    <s v="ETO-RD-GU 00594/2026"/>
    <x v="1449"/>
    <n v="412600498"/>
    <n v="8812"/>
    <s v="FORMS"/>
    <s v="QUEIMADO"/>
    <s v="VAZAMENTO DE ÓLEO"/>
    <s v="QUEIMADO"/>
    <s v="VAZAMENTO DE ÓLEO"/>
    <s v="MC - SUBSTITUIÇÃO DE TRANSFORMADOR"/>
    <n v="1351673"/>
    <n v="2026"/>
    <s v="COI"/>
    <s v="ETO-RD-GU"/>
    <s v="LD04040003"/>
    <n v="5753541003"/>
    <x v="1"/>
    <m/>
    <n v="721736"/>
    <n v="8694216"/>
    <s v="190-38920878"/>
    <s v="EMERGENCIAL"/>
    <s v="SS ATENDIDA"/>
    <x v="1450"/>
    <d v="2026-06-03T17:00:00"/>
    <d v="2026-06-06T11:51:05"/>
    <s v="BLOCO TRANSFORMADOR DE DISTRIBUIÇÃO"/>
    <s v="GURUPI"/>
    <s v="JONATAN ALVES DE SOUZA"/>
    <s v="RURAL"/>
    <s v="FORMS SUBST DE TRANSFORMADOR"/>
    <s v="SEGUE SOLICITAÇÃO PARA TROCA DE TRAFO QUEIMADO NA RDR DE GURUPI"/>
    <n v="45"/>
    <n v="45"/>
    <s v="45KVA"/>
    <d v="2026-07-21T19:08:30"/>
    <m/>
    <m/>
    <m/>
  </r>
  <r>
    <s v="ETO-RD-GU 00232/2026"/>
    <x v="1450"/>
    <n v="412600231"/>
    <n v="8889"/>
    <s v="FORMS"/>
    <s v="QUEIMADO"/>
    <s v="DESCARGA ATMOSFÉRICA"/>
    <s v="QUEIMADO"/>
    <s v="DESCARGA ATMOSFÉRICA"/>
    <s v="MC - SUBSTITUIÇÃO DE TRANSFORMADOR"/>
    <n v="1313183"/>
    <n v="2026"/>
    <s v="COI"/>
    <s v="ETO-RD-GU"/>
    <s v="AL01003036"/>
    <n v="5700075036"/>
    <x v="1"/>
    <m/>
    <n v="703646"/>
    <n v="8620382"/>
    <s v="190-13671517"/>
    <s v="EMERGENCIAL"/>
    <s v="SS ATENDIDA"/>
    <x v="1451"/>
    <d v="2026-02-19T13:59:40"/>
    <d v="2026-02-21T18:51:00"/>
    <s v="BLOCO TRANSFORMADOR DE DISTRIBUIÇÃO"/>
    <s v="ALVORADA"/>
    <s v="JONATAN ALVES DE SOUZA"/>
    <s v="URBANO"/>
    <s v="FORMS SUBST DE TRANSFORMADOR"/>
    <s v="SEGUE SOLICITAÇÃO DE SERVIÇO PARA TROCA DE TRAFO QUEIMADO NA RDU DE ALVORADA"/>
    <n v="75"/>
    <n v="75"/>
    <s v="75KVA"/>
    <d v="2026-07-21T19:08:30"/>
    <m/>
    <m/>
    <m/>
  </r>
  <r>
    <s v="ENC-RD-PS 00317/2026"/>
    <x v="1451"/>
    <n v="212600293"/>
    <n v="20497"/>
    <s v="FORMS"/>
    <s v="QUEIMADO"/>
    <s v="ABALROADO"/>
    <s v="QUEIMADO"/>
    <s v="ABALROADO"/>
    <s v="MC - SUBSTITUIÇÃO DE TRANSFORMADOR"/>
    <n v="1318417"/>
    <n v="2026"/>
    <s v="COI"/>
    <s v="ENC-RD-PS"/>
    <s v="LD05062013"/>
    <n v="5700011086"/>
    <x v="1"/>
    <m/>
    <n v="647421"/>
    <n v="8916710"/>
    <s v="190-13665775"/>
    <s v="EMERGENCIAL"/>
    <s v="SS ATENDIDA"/>
    <x v="1452"/>
    <d v="2026-03-08T21:31:00"/>
    <d v="2026-03-11T12:41:37"/>
    <s v="BLOCO TRANSFORMADOR DE DISTRIBUIÇÃO"/>
    <s v="MARIANOPOLIS DO TOCANTINS"/>
    <s v="THIAGO BORGES DE OLIVEIRA"/>
    <s v="URBANO"/>
    <s v="FORMS SUBST DE TRANSFORMADOR"/>
    <s v="segue ss para tratativa com equipe de manutençao o quanto antes substituir trafo 5700011086 queimado na rdu de marianopoles leva 80 metros de cabo mutiplex cabo 35leva 1 porta fusivel da 34,5"/>
    <n v="150"/>
    <n v="150"/>
    <s v="150"/>
    <d v="2026-07-21T19:08:30"/>
    <m/>
    <m/>
    <m/>
  </r>
  <r>
    <s v="ENC-RD-PS 00259/2026"/>
    <x v="1452"/>
    <n v="212600238"/>
    <n v="20497"/>
    <s v="FORMS"/>
    <s v="QUEIMADO"/>
    <s v="ABALROADO"/>
    <s v="QUEIMADO"/>
    <s v="ABALROADO"/>
    <s v="MC - SUBSTITUIÇÃO DE TRANSFORMADOR"/>
    <n v="1314507"/>
    <n v="2026"/>
    <s v="COI"/>
    <s v="ENC-RD-PS"/>
    <s v="LD01056046"/>
    <n v="5700191054"/>
    <x v="1"/>
    <m/>
    <n v="731276"/>
    <n v="8834869"/>
    <s v="190-13692052"/>
    <s v="EMERGENCIAL"/>
    <s v="SS ATENDIDA"/>
    <x v="1453"/>
    <d v="2026-02-22T07:41:00"/>
    <d v="2026-02-23T13:46:12"/>
    <s v="BLOCO TRANSFORMADOR DE DISTRIBUIÇÃO"/>
    <s v="PUGMIL"/>
    <s v="EVA RAIANE CASTELO BONFIM DA S"/>
    <s v="RURAL"/>
    <s v="FORMS SUBST DE TRANSFORMADOR"/>
    <s v="substituir poste ID 47042587 10/300 estrutura do TR 5700191054 15KVA 19,9KV ACESSO BOM fotos anexadas na OS 20264131749370"/>
    <n v="15"/>
    <n v="15"/>
    <s v="15kva"/>
    <d v="2026-07-21T19:08:30"/>
    <m/>
    <m/>
    <m/>
  </r>
  <r>
    <s v="ETO-RD-AG 00023/2026"/>
    <x v="1453"/>
    <n v="662600029"/>
    <n v="20497"/>
    <s v="FORA FORMS"/>
    <s v="AVARIADO"/>
    <s v="BUCHA DANIFICADA"/>
    <s v="AVARIADO"/>
    <s v="ABALROADO"/>
    <s v="MC - SUBSTITUIÇÃO DE TRANSFORMADOR"/>
    <n v="1280625"/>
    <n v="2026"/>
    <s v="COI"/>
    <s v="ETO-RD-AG"/>
    <s v="LD01014045"/>
    <n v="5700247131"/>
    <x v="1"/>
    <m/>
    <n v="862328"/>
    <n v="9400030"/>
    <s v="190-13702407"/>
    <s v="EMERGENCIAL"/>
    <s v="SS ATENDIDA"/>
    <x v="1454"/>
    <d v="2026-01-08T17:57:49"/>
    <d v="2026-01-11T15:02:00"/>
    <s v="BLOCO TRANSFORMADOR DE DISTRIBUIÇÃO"/>
    <s v="PRAIA NORTE"/>
    <s v="ARTHUR MAGALHAES DAS DORES"/>
    <s v="RURAL"/>
    <s v="AVISO DE ANOMALIA"/>
    <s v="TR 5700247131 15 KVACOM VAZAMENTO DEVIDO ABALROAMENTO DO POSTE 19,9KV"/>
    <n v="15"/>
    <n v="5"/>
    <m/>
    <d v="1900-03-15T00:00:00"/>
    <m/>
    <m/>
    <m/>
  </r>
  <r>
    <s v="ETO-RD-AR 00209/2026"/>
    <x v="1454"/>
    <n v="612600142"/>
    <n v="20497"/>
    <s v="FORMS"/>
    <s v="AVARIADO"/>
    <s v="ABALROADO"/>
    <s v="AVARIADO"/>
    <s v="DANIFICADO(A)"/>
    <s v="MC - SUBSTITUIÇÃO DE TRANSFORMADOR"/>
    <n v="1306965"/>
    <n v="2026"/>
    <s v="COI"/>
    <s v="ETO-RD-AR"/>
    <s v="LD02010004"/>
    <n v="5700777016"/>
    <x v="1"/>
    <m/>
    <n v="833114"/>
    <n v="9237428"/>
    <s v="190-13693446"/>
    <s v="EMERGENCIAL"/>
    <s v="SS ATENDIDA"/>
    <x v="1455"/>
    <d v="2026-02-04T18:00:00"/>
    <d v="2026-02-05T13:17:08"/>
    <s v="BLOCO TRANSFORMADOR DE DISTRIBUIÇÃO"/>
    <s v="WANDERLANDIA"/>
    <s v="ADRIANO DE SOUSA GOMES"/>
    <s v="RURAL"/>
    <s v="FORMS SUBST DE TRANSFORMADOR"/>
    <s v="TROCA DO POSTE ID 63250681E DO TRAFO 570077701611/200 TROCA DE CABO DO VÃO DA CH 0300777016 ATÉ O TRAFO 5700777016. APROXIMADAMENTE VÃO DE 140MCABO: AA / 4TRAFO DE 15KVA , 34,5KVESTRUTURA U3/S3/S31 POSTE INCLINADO"/>
    <n v="15"/>
    <n v="15"/>
    <s v="15KVA"/>
    <d v="2026-07-21T19:08:30"/>
    <m/>
    <m/>
    <m/>
  </r>
  <r>
    <s v="ETO-RD-AG 00435/2026"/>
    <x v="1455"/>
    <n v="662600252"/>
    <n v="8812"/>
    <s v="FORMS"/>
    <s v="QUEIMADO"/>
    <s v="DESCARGA ATMOSFÉRICA"/>
    <s v="QUEIMADO"/>
    <m/>
    <s v="MC - SUBSTITUIÇÃO DE TRANSFORMADOR"/>
    <n v="1335026"/>
    <n v="2026"/>
    <s v="COI"/>
    <s v="ETO-RD-AG"/>
    <s v="LD01014045"/>
    <n v="5767069131"/>
    <x v="136"/>
    <m/>
    <n v="855585"/>
    <n v="9396607"/>
    <s v="190-53147237"/>
    <s v="EMERGENCIAL"/>
    <s v="SS ATENDIDA"/>
    <x v="1456"/>
    <d v="2026-04-21T13:07:53"/>
    <d v="2026-04-23T21:30:17"/>
    <s v="BLOCO TRANSFORMADOR DE DISTRIBUIÇÃO"/>
    <s v="PRAIA NORTE"/>
    <s v="GERALDO JOSE DE FARIA"/>
    <s v="RURAL"/>
    <s v="FORMS SUBST DE TRANSFORMADOR"/>
    <s v="TRAFO QUEIMADO DE 30KVA DA 34,5. PRA RAIOS BOM. ACESSO BOM. 01 CLIENTE PENALIZADO.OBS: TRAFO NÃO ESTA SAINDO A FASE B."/>
    <n v="30"/>
    <n v="30"/>
    <s v="30"/>
    <d v="2026-07-21T19:08:30"/>
    <m/>
    <m/>
    <m/>
  </r>
  <r>
    <s v="ETO-RD-GU 00685/2026"/>
    <x v="1456"/>
    <n v="412600528"/>
    <n v="20497"/>
    <s v="FORMS"/>
    <s v="QUEIMADO"/>
    <s v="ABALROADO"/>
    <s v="QUEIMADO"/>
    <s v="ABALROADO"/>
    <s v="MC - SUBSTITUIÇÃO DE TRANSFORMADOR"/>
    <n v="1360935"/>
    <n v="2026"/>
    <s v="COI"/>
    <s v="ETO-RD-GU"/>
    <s v="LD02010021"/>
    <n v="5700858029"/>
    <x v="1"/>
    <m/>
    <n v="793606"/>
    <n v="8575443"/>
    <s v="190-13693121"/>
    <s v="EMERGENCIAL"/>
    <s v="SS ATENDIDA"/>
    <x v="1457"/>
    <d v="2026-07-01T16:04:48"/>
    <d v="2026-07-02T21:50:16"/>
    <s v="BLOCO TRANSFORMADOR DE DISTRIBUIÇÃO"/>
    <s v="PALMEIROPOLIS"/>
    <s v="CARLOS ALBERTO COUTINHO DE MOR"/>
    <s v="RURAL"/>
    <s v="FORMS SUBST DE TRANSFORMADOR"/>
    <s v="Segue nota para substuiçao de poste 10/300 ID 56140072 e transformador 5700858029 asseço livre trafo de 05kva tensao 34,5 kv"/>
    <n v="15"/>
    <n v="5"/>
    <s v="05 kva"/>
    <d v="2026-07-21T19:08:30"/>
    <m/>
    <m/>
    <m/>
  </r>
  <r>
    <s v="ENC-RD-PS 00606/2026"/>
    <x v="1457"/>
    <n v="212600559"/>
    <n v="20497"/>
    <s v="FORMS"/>
    <s v="QUEIMADO"/>
    <s v="ABALROADO"/>
    <s v="QUEIMADO"/>
    <s v="ABALROADO"/>
    <s v="MC - SUBSTITUIÇÃO DE TRANSFORMADOR"/>
    <n v="1361472"/>
    <n v="2026"/>
    <s v="COI"/>
    <s v="ENC-RD-PS"/>
    <s v="AL02048007"/>
    <n v="5702266007"/>
    <x v="1"/>
    <m/>
    <n v="782942"/>
    <n v="8942324"/>
    <s v="190-13643479"/>
    <s v="EMERGENCIAL"/>
    <s v="SS ATENDIDA"/>
    <x v="1458"/>
    <d v="2026-06-30T02:31:00"/>
    <d v="2026-07-03T14:44:39"/>
    <s v="BLOCO TRANSFORMADOR DE DISTRIBUIÇÃO"/>
    <s v="MIRACEMA DO TOCANTINS"/>
    <s v="ROBSON FERNANDO LAUERMANN RICO"/>
    <s v="RURAL"/>
    <s v="FORMS SUBST DE TRANSFORMADOR"/>
    <s v="Segue nota de Trafo queimado 5702266007 5KVA, e poste quebrado na mesma estrutura 10/300 do trafo N-1 /S1 ,TRAFO FICA LOCALIZADO ANTES DA DERIVAÇÃO DA CHAVE 0300139007"/>
    <n v="15"/>
    <n v="5"/>
    <s v="5"/>
    <d v="2026-07-21T19:08:30"/>
    <m/>
    <m/>
    <m/>
  </r>
  <r>
    <s v="ETO-RD-GU 00429/2026"/>
    <x v="1458"/>
    <n v="412600345"/>
    <n v="20497"/>
    <s v="FORMS"/>
    <s v="QUEIMADO"/>
    <s v="BUCHA DANIFICADA"/>
    <s v="QUEIMADO"/>
    <s v="BUCHA DANIFICADA"/>
    <s v="MC - SUBSTITUIÇÃO DE TRANSFORMADOR"/>
    <n v="1330674"/>
    <n v="2026"/>
    <s v="COI"/>
    <s v="ETO-RD-GU"/>
    <s v="LD01008032"/>
    <n v="5710235032"/>
    <x v="1"/>
    <m/>
    <n v="624541"/>
    <n v="8556633"/>
    <s v="190-13696338"/>
    <s v="EMERGENCIAL"/>
    <s v="SS ATENDIDA"/>
    <x v="1459"/>
    <d v="2026-04-06T22:00:00"/>
    <d v="2026-04-09T10:49:34"/>
    <s v="BLOCO TRANSFORMADOR DE DISTRIBUIÇÃO"/>
    <s v="NOVO PLANALTO"/>
    <s v="JURANDY GOMES DE OLIVEIRA"/>
    <s v="RURAL"/>
    <s v="FORMS SUBST DE TRANSFORMADOR"/>
    <s v="trafo 5710235032 queimado  de 15 kva rdr de araguaçu tensão 19.9 kv acesso livre  e poste quebrado id 42840335 10/300 cabo AA / 4."/>
    <n v="15"/>
    <n v="15"/>
    <s v="15"/>
    <d v="2026-07-21T19:08:30"/>
    <m/>
    <m/>
    <m/>
  </r>
  <r>
    <s v="ETO-RD-GU 00696/2026"/>
    <x v="1459"/>
    <n v="412600541"/>
    <n v="20497"/>
    <s v="FORMS"/>
    <s v="AVARIADO"/>
    <s v="ABALROADO"/>
    <s v="AVARIADO"/>
    <s v="ABALROADO"/>
    <s v="MC - SUBSTITUIÇÃO DE TRANSFORMADOR"/>
    <n v="1362684"/>
    <n v="2026"/>
    <s v="DEOP"/>
    <s v="ETO-RD-GU"/>
    <s v="LD01066094"/>
    <n v="5710509094"/>
    <x v="1"/>
    <m/>
    <n v="771230"/>
    <n v="8712710"/>
    <s v="190-13692105"/>
    <s v="EMERGENCIAL"/>
    <s v="SS ATENDIDA"/>
    <x v="1460"/>
    <d v="2026-07-06T14:43:23"/>
    <d v="2026-07-08T10:11:23"/>
    <s v="BLOCO TRANSFORMADOR DE DISTRIBUIÇÃO"/>
    <s v="PEIXE"/>
    <s v="THAIS JORDANNA JESUS SILVA"/>
    <s v="RURAL"/>
    <s v="FORMS SUBST DE TRANSFORMADOR"/>
    <s v="Segue Solicitação de Serviço para substituição de transformador que teve o poste abalroado.Transformador: 5710509094Obs: Levar estrutura completaAcesso Livre"/>
    <n v="15"/>
    <n v="15"/>
    <s v="15 KVA"/>
    <d v="2026-07-21T19:08:30"/>
    <m/>
    <m/>
    <m/>
  </r>
  <r>
    <s v="DG-RD-PO 00436/2026"/>
    <x v="1460"/>
    <n v="312600347"/>
    <n v="20497"/>
    <s v="FORMS"/>
    <m/>
    <s v="ABALROADO"/>
    <m/>
    <m/>
    <s v="MC - SUBSTITUIÇÃO DE TRANSFORMADOR"/>
    <n v="1360385"/>
    <n v="2026"/>
    <s v="COI"/>
    <s v="DG-RD-PO"/>
    <s v="LD03046026"/>
    <n v="5721874257"/>
    <x v="1"/>
    <m/>
    <n v="940270"/>
    <n v="8884857"/>
    <s v="190-13709240"/>
    <s v="EMERGENCIAL"/>
    <s v="SS ATENDIDA"/>
    <x v="1461"/>
    <d v="2026-06-27T21:30:00"/>
    <d v="2026-06-29T13:49:57"/>
    <s v="BLOCO TRANSFORMADOR DE DISTRIBUIÇÃO"/>
    <s v="SAO FELIX DO TOCANTINS"/>
    <s v="LAISON OLIVEIRA CARVALHO"/>
    <s v="RURAL"/>
    <s v="FORMS SUBST DE TRANSFORMADOR"/>
    <s v="Trafo 15 Kva ,5721874257 esta com buxa secundaria danificada 100 metro de cabo 25mm bifasico, 02 poste 10/150 quebrado"/>
    <n v="15"/>
    <n v="15"/>
    <s v="15 Kva "/>
    <d v="2026-07-21T19:08:30"/>
    <m/>
    <m/>
    <m/>
  </r>
  <r>
    <s v="ETO-RD-GU 00684/2026"/>
    <x v="1461"/>
    <n v="412600527"/>
    <n v="20497"/>
    <s v="FORMS"/>
    <s v="QUEIMADO"/>
    <s v="ABALROADO"/>
    <s v="QUEIMADO"/>
    <s v="ABALROADO"/>
    <s v="MC - SUBSTITUIÇÃO DE TRANSFORMADOR"/>
    <n v="1361055"/>
    <n v="2026"/>
    <s v="COI"/>
    <s v="ETO-RD-GU"/>
    <s v="LD03010021"/>
    <n v="5758389021"/>
    <x v="1"/>
    <m/>
    <n v="869508"/>
    <n v="8594156"/>
    <s v="190-30427916"/>
    <s v="EMERGENCIAL"/>
    <s v="SS ATENDIDA"/>
    <x v="1462"/>
    <d v="2026-06-29T16:26:00"/>
    <d v="2026-07-01T11:55:47"/>
    <s v="BLOCO TRANSFORMADOR DE DISTRIBUIÇÃO"/>
    <s v="PARANA"/>
    <s v="VINICIUS DE MORAIS NERY"/>
    <s v="RURAL"/>
    <s v="FORMS SUBST DE TRANSFORMADOR"/>
    <s v="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
    <n v="15"/>
    <n v="15"/>
    <s v="15kva"/>
    <d v="2026-07-21T19:08:30"/>
    <m/>
    <m/>
    <m/>
  </r>
  <r>
    <s v="ETO-RD-AR 01096/2026"/>
    <x v="1462"/>
    <n v="612600703"/>
    <n v="25962"/>
    <s v="FORMS"/>
    <s v="SOBRECARGA PREVENTIVA"/>
    <s v="VAZAMENTO DE ÓLEO"/>
    <s v="AVARIADO"/>
    <s v="VAZAMENTO DE ÓLEO"/>
    <s v="MC - SUBSTITUIÇÃO DE TRANSFORMADOR"/>
    <n v="1367340"/>
    <n v="2026"/>
    <s v="COI"/>
    <s v="ETO-RD-AR"/>
    <s v="LD03105019"/>
    <n v="5700017077"/>
    <x v="1"/>
    <m/>
    <n v="906248"/>
    <n v="9145385"/>
    <s v="190-13652062"/>
    <s v="URGENTE"/>
    <s v="SS ATENDIDA"/>
    <x v="1463"/>
    <d v="2026-07-15T16:49:00"/>
    <d v="2026-07-21T08:59:38"/>
    <s v="BLOCO TRANSFORMADOR DE DISTRIBUIÇÃO"/>
    <s v="GOIATINS"/>
    <s v="MAIKOM DOUGLAS DA SILVA"/>
    <s v="URBANO"/>
    <s v="FORMS SUBST DE TRANSFORMADOR"/>
    <s v="Bom dia,Favor enviar manutenção substituir trafo com muito vazamento de oléo, foi colocado vedação mais não resolveu."/>
    <n v="150"/>
    <n v="1125"/>
    <s v="112,5"/>
    <d v="2026-07-21T19:08:30"/>
    <m/>
    <m/>
    <m/>
  </r>
  <r>
    <s v="ETO-RD-AR 01078/2026"/>
    <x v="1463"/>
    <n v="612600683"/>
    <n v="25962"/>
    <s v="FORMS"/>
    <s v="SOBRECARGA PREVENTIVA"/>
    <s v="VAZAMENTO DE ÓLEO"/>
    <s v="QUEIMADO"/>
    <s v="VAZAMENTO DE ÓLEO"/>
    <s v="MC - SUBSTITUIÇÃO DE TRANSFORMADOR"/>
    <n v="1365880"/>
    <n v="2026"/>
    <s v="COI"/>
    <s v="ETO-RD-AR"/>
    <s v="LD01020023"/>
    <n v="5700443155"/>
    <x v="1"/>
    <m/>
    <n v="821246"/>
    <n v="9107386"/>
    <s v="190-13670795"/>
    <s v="EMERGENCIAL"/>
    <s v="SS ATENDIDA"/>
    <x v="1464"/>
    <d v="2026-07-10T15:31:00"/>
    <d v="2026-07-12T15:37:46"/>
    <s v="BLOCO TRANSFORMADOR DE DISTRIBUIÇÃO"/>
    <s v="PALMEIRANTE"/>
    <s v="MAIKOM DOUGLAS DA SILVA"/>
    <s v="RURAL"/>
    <s v="FORMS SUBST DE TRANSFORMADOR"/>
    <s v="Boa noite,Favor enviar manutenção para substituir trafo 5700443155 com muito vazamento de oléo"/>
    <n v="15"/>
    <n v="10"/>
    <s v="10"/>
    <d v="2026-07-21T19:08:30"/>
    <m/>
    <m/>
    <m/>
  </r>
  <r>
    <s v="ETO-RD-AG 00545/2026"/>
    <x v="1464"/>
    <n v="662600322"/>
    <n v="25962"/>
    <s v="FORA FORMS"/>
    <s v="AVARIADO"/>
    <s v="VAZAMENTO DE ÓLEO"/>
    <s v="AVARIADO"/>
    <s v="VAZAMENTO DE ÓLEO"/>
    <s v="MC - SUBSTITUIÇÃO DE TRANSFORMADOR"/>
    <n v="1347784"/>
    <n v="2026"/>
    <s v="COI"/>
    <s v="ETO-RD-AG"/>
    <s v="LD03014045"/>
    <n v="5700724045"/>
    <x v="1"/>
    <m/>
    <n v="844155"/>
    <n v="9393239"/>
    <s v="190-13687322"/>
    <s v="EMERGENCIAL"/>
    <s v="SS ATENDIDA"/>
    <x v="1465"/>
    <d v="2026-05-24T12:01:19"/>
    <d v="2026-05-25T15:23:20"/>
    <s v="BLOCO TRANSFORMADOR DE DISTRIBUIÇÃO"/>
    <s v="AUGUSTINOPOLIS"/>
    <s v="ARTHUR MAGALHAES DAS DORES"/>
    <s v="RURAL"/>
    <s v="AVISO DE ANOMALIA"/>
    <s v="segue trafo 5700724045 com vazamento de oleo pot. 25 kva tensão 19,9kvpara-raio ruimacesso bom"/>
    <n v="25"/>
    <n v="25"/>
    <m/>
    <d v="1900-04-21T00:00:00"/>
    <m/>
    <m/>
    <m/>
  </r>
  <r>
    <s v="DG-RD-PO 00450/2026"/>
    <x v="1465"/>
    <n v="312600361"/>
    <n v="25962"/>
    <s v="FORMS"/>
    <s v="QUEIMADO"/>
    <s v="VAZAMENTO DE ÓLEO"/>
    <m/>
    <m/>
    <s v="MC - SUBSTITUIÇÃO DE TRANSFORMADOR"/>
    <n v="1365378"/>
    <n v="2026"/>
    <s v="COI"/>
    <s v="DG-RD-PO"/>
    <s v="LD01051035"/>
    <n v="5701155035"/>
    <x v="1"/>
    <m/>
    <n v="827766"/>
    <n v="8785280"/>
    <s v="190-13652185"/>
    <s v="EMERGENCIAL"/>
    <s v="SS ATENDIDA"/>
    <x v="1466"/>
    <d v="2026-07-08T19:38:00"/>
    <d v="2026-07-10T08:12:22"/>
    <s v="BLOCO TRANSFORMADOR DE DISTRIBUIÇÃO"/>
    <s v="MONTE DO CARMO"/>
    <s v="SAMUEL PINTO GOMES"/>
    <s v="RURAL"/>
    <s v="FORMS SUBST DE TRANSFORMADOR"/>
    <s v="Segue nota para envia equipe manutenção substituir Trafo 5701155035 de 15kva e para-raio queimado, Tensão 19,9kv, Acesso livre, Local Rural de Monte do Carmo, faz. IND ASSENTAMEN FORCA DA ESPERANCA, 0 - LPT - 13760 AST. FORCA DA ESPERA LT."/>
    <n v="15"/>
    <n v="15"/>
    <s v="15kva"/>
    <d v="2026-07-21T19:08:30"/>
    <m/>
    <m/>
    <m/>
  </r>
  <r>
    <s v="ENC-RD-PS 00619/2026"/>
    <x v="1466"/>
    <n v="212600563"/>
    <n v="25962"/>
    <s v="FORMS"/>
    <s v="AVARIADO"/>
    <s v="VAZAMENTO DE ÓLEO"/>
    <s v="AVARIADO"/>
    <s v="VAZAMENTO DE ÓLEO"/>
    <s v="MC - SUBSTITUIÇÃO DE TRANSFORMADOR"/>
    <n v="1362747"/>
    <n v="2026"/>
    <s v="COI"/>
    <s v="ENC-RD-PS"/>
    <s v="LD01434149"/>
    <n v="5701325055"/>
    <x v="1"/>
    <m/>
    <n v="648620"/>
    <n v="8993272"/>
    <s v="190-13719169"/>
    <s v="EMERGENCIAL"/>
    <s v="SS ATENDIDA"/>
    <x v="1467"/>
    <d v="2026-07-04T20:23:00"/>
    <d v="2026-07-06T20:44:16"/>
    <s v="BLOCO TRANSFORMADOR DE DISTRIBUIÇÃO"/>
    <s v="ARAGUACEMA"/>
    <s v="PAULO SERGIO CAETANO FREIRE"/>
    <s v="RURAL"/>
    <s v="FORMS SUBST DE TRANSFORMADOR"/>
    <s v="TRAFO 5701325055 QUEIMADO PARA RAIO TAMBÉM DE 5 KVA NA REDE 19.9 KV ACESSO BOM PARA CAMIONETE NÃO FOI FEITO TESTE AVAVIO DEVIDO OS TRAFO ESTA VAZANDO OLEO"/>
    <n v="15"/>
    <n v="5"/>
    <s v="5 KVA "/>
    <d v="2026-07-21T19:08:30"/>
    <m/>
    <m/>
    <m/>
  </r>
  <r>
    <s v="ENC-RD-PS 00621/2026"/>
    <x v="1467"/>
    <n v="212600574"/>
    <n v="25962"/>
    <s v="FORMS"/>
    <s v="QUEIMADO"/>
    <s v="BUCHA DANIFICADA"/>
    <s v="QUEIMADO"/>
    <s v="BUCHA DANIFICADA"/>
    <s v="MC - SUBSTITUIÇÃO DE TRANSFORMADOR"/>
    <n v="1363656"/>
    <n v="2026"/>
    <s v="COI"/>
    <s v="ENC-RD-PS"/>
    <s v="LD01050008"/>
    <n v="5704163001"/>
    <x v="1"/>
    <m/>
    <n v="767058"/>
    <n v="8913877"/>
    <s v="190-13687910"/>
    <s v="EMERGENCIAL"/>
    <s v="SS ATENDIDA"/>
    <x v="1468"/>
    <d v="2026-07-06T16:03:00"/>
    <d v="2026-07-07T16:34:21"/>
    <s v="BLOCO TRANSFORMADOR DE DISTRIBUIÇÃO"/>
    <s v="MIRACEMA DO TOCANTINS"/>
    <s v="HERBSON DE AMORIM GOMES"/>
    <s v="RURAL"/>
    <s v="FORMS SUBST DE TRANSFORMADOR"/>
    <s v="TARFO 5704163001 E PARA RAIO QUEIMADO POTENCIA: 15KVA 19.9KVACESSO:LIVRE"/>
    <n v="15"/>
    <n v="15"/>
    <s v="15KVA"/>
    <d v="2026-07-21T19:08:30"/>
    <m/>
    <m/>
    <m/>
  </r>
  <r>
    <s v="ETO-RD-AR 01050/2026"/>
    <x v="1468"/>
    <n v="612600663"/>
    <n v="25962"/>
    <s v="FORMS"/>
    <s v="AVARIADO"/>
    <s v="BUCHA DANIFICADA"/>
    <s v="QUEIMADO"/>
    <s v="SOBRECARGA"/>
    <s v="MC - SUBSTITUIÇÃO DE TRANSFORMADOR"/>
    <n v="1362540"/>
    <n v="2026"/>
    <s v="DEOP"/>
    <s v="ETO-RD-AR"/>
    <s v="LD01095030"/>
    <n v="5710008053"/>
    <x v="1"/>
    <m/>
    <n v="784959"/>
    <n v="9257170"/>
    <s v="190-25712549"/>
    <s v="EMERGENCIAL"/>
    <s v="SS ATENDIDA"/>
    <x v="1469"/>
    <d v="2026-07-03T05:01:00"/>
    <d v="2026-07-05T12:36:24"/>
    <s v="TRANSFORMADOR DE DISTRIBUIÇÃO ENERGISA 35Kv"/>
    <s v="XAMBIOA"/>
    <s v="Filipe Gois Lopes"/>
    <s v="RURAL"/>
    <s v="FORMS SUBST DE TRANSFORMADOR"/>
    <s v="Trafo 5710008053  45kvaTensão: 34.5Acesso: Bom Endereço: IND FAZENDA SAO GERALDO, 0Equipe: 053op01"/>
    <n v="45"/>
    <n v="45"/>
    <s v="45kva"/>
    <d v="2026-07-21T19:08:30"/>
    <m/>
    <m/>
    <m/>
  </r>
  <r>
    <s v="ETO-RD-AR 01095/2026"/>
    <x v="1469"/>
    <n v="612600704"/>
    <n v="25962"/>
    <s v="FORA FORMS"/>
    <s v="AVARIADO"/>
    <s v="NÃO IDENTIFICADO"/>
    <s v="AVARIADO"/>
    <s v="SOBRECARGA"/>
    <s v="MC - SUBSTITUIÇÃO DE TRANSFORMADOR"/>
    <n v="1367143"/>
    <n v="2026"/>
    <s v="COI"/>
    <s v="ETO-RD-AR"/>
    <s v="LD02010153"/>
    <n v="5710025025"/>
    <x v="1"/>
    <m/>
    <n v="691546"/>
    <n v="9147277"/>
    <s v="190-13689855"/>
    <s v="EMERGENCIAL"/>
    <s v="SS ATENDIDA"/>
    <x v="1470"/>
    <d v="2026-07-14T23:36:00"/>
    <d v="2026-07-16T18:41:19"/>
    <s v="BLOCO TRANSFORMADOR DE DISTRIBUIÇÃO"/>
    <s v="ARAPOEMA"/>
    <s v="EZEQUIEL CAVALCANTE DOS SANTOS"/>
    <s v="RURAL"/>
    <s v="AVISO DE ANOMALIA"/>
    <s v="Substitui trafo 5710025025 TAP submerso e a tensão esta baixa em campo. Acesso livre. PRAIA DO JACU"/>
    <n v="25"/>
    <n v="25"/>
    <s v="25KV"/>
    <m/>
    <m/>
    <m/>
    <m/>
  </r>
  <r>
    <s v="DG-RD-PO 00422/2026"/>
    <x v="1470"/>
    <n v="312600339"/>
    <n v="25962"/>
    <s v="FORA FORMS"/>
    <s v="AVARIADO"/>
    <s v="BUCHA DANIFICADA"/>
    <m/>
    <m/>
    <s v="MC - SUBSTITUIÇÃO DE TRANSFORMADOR"/>
    <n v="1356706"/>
    <n v="2026"/>
    <s v="COI"/>
    <s v="DG-RD-PO"/>
    <s v="LD03046026"/>
    <n v="5710036026"/>
    <x v="1"/>
    <m/>
    <n v="881451"/>
    <n v="8790408"/>
    <s v="190-15830056"/>
    <s v="EMERGENCIAL"/>
    <s v="SS ATENDIDA"/>
    <x v="1471"/>
    <d v="2026-06-15T17:30:00"/>
    <d v="2026-06-17T13:56:11"/>
    <s v="TRANSFORMADOR DE DISTRIBUIÇÃO ENERGISA 19919Kv"/>
    <s v="PONTE ALTA DO TOCANTINS"/>
    <s v="ARTHUR MAGALHAES DAS DORES"/>
    <s v="RURAL"/>
    <s v="AVISO DE ANOMALIA"/>
    <s v="trafo 5710036026 com defeito interno e tap submerso tensão muito alta no trafo impossibilitando alteraçãopot. 15kva. tensão 34,5kv acesso bom026op01"/>
    <n v="15"/>
    <n v="15"/>
    <m/>
    <m/>
    <m/>
    <m/>
    <m/>
  </r>
  <r>
    <s v="DOLP-RD-PA 00635/2026"/>
    <x v="1471"/>
    <n v="112600605"/>
    <n v="25962"/>
    <s v="FORMS"/>
    <s v="QUEIMADO"/>
    <s v="VAZAMENTO DE ÓLEO"/>
    <s v="QUEIMADO"/>
    <s v="VAZAMENTO DE ÓLEO"/>
    <s v="MC - SUBSTITUIÇÃO DE TRANSFORMADOR"/>
    <n v="1351840"/>
    <n v="2026"/>
    <s v="DEOP"/>
    <s v="DOLP-RD-PA"/>
    <s v="LD03059122"/>
    <n v="5710177010"/>
    <x v="1"/>
    <m/>
    <n v="791315"/>
    <n v="8903769"/>
    <s v="190-13662980"/>
    <s v="EMERGENCIAL"/>
    <s v="SS ATENDIDA"/>
    <x v="1472"/>
    <d v="2026-06-06T18:00:00"/>
    <d v="2026-06-08T09:08:10"/>
    <s v="BLOCO TRANSFORMADOR DE DISTRIBUIÇÃO"/>
    <s v="LAJEADO"/>
    <s v="Glauk Henrique Miranda Cardoso"/>
    <s v="RURAL"/>
    <s v="FORMS SUBST DE TRANSFORMADOR"/>
    <s v="CHECK LIST TRAFO QUEIMADO- Trafo: 5710177010- Potência:10kVA- Tensão:34,5- Para raios:bom- Causa: vazamento de óleo - Acesso livre - Se há alguma outra anomalia: conecta o ramal de serviço - Endereço: chácara recanto da princesa- Equipe: Op03 lajeado - Telefone:63984020516"/>
    <n v="15"/>
    <n v="15"/>
    <s v="10 KVA"/>
    <d v="2026-07-21T19:08:30"/>
    <m/>
    <m/>
    <m/>
  </r>
  <r>
    <s v="DOLP-RD-PA 00488/2026"/>
    <x v="1472"/>
    <n v="112600523"/>
    <n v="25962"/>
    <s v="FORA FORMS"/>
    <m/>
    <s v="VAZAMENTO DE ÓLEO"/>
    <m/>
    <s v="VAZAMENTO DE ÓLEO"/>
    <s v="MC - SUBSTITUIÇÃO DE TRANSFORMADOR"/>
    <n v="1336179"/>
    <n v="2026"/>
    <s v="COCM"/>
    <s v="DOLP-RD-PA"/>
    <s v="LD03434001"/>
    <n v="5731651122"/>
    <x v="1"/>
    <m/>
    <n v="788074"/>
    <n v="8849442"/>
    <s v="190-36642322"/>
    <s v="URGENTE"/>
    <s v="SS ATENDIDA"/>
    <x v="1473"/>
    <d v="2026-04-24T18:00:00"/>
    <d v="2026-04-30T16:59:57"/>
    <s v="BLOCO TRANSFORMADOR DE DISTRIBUIÇÃO"/>
    <s v="PALMAS"/>
    <s v="SULANY MOREIRA DE SOUSA"/>
    <s v="RURAL"/>
    <s v="SOLICITAÇÃO DE SERVIÇO"/>
    <s v="Topologia 31651 substituir Trafo devido esta com vazamento de óleo "/>
    <n v="150"/>
    <n v="150"/>
    <m/>
    <d v="1900-01-14T00:00:00"/>
    <m/>
    <m/>
    <m/>
  </r>
  <r>
    <s v="ETO-RD-AR 00991/2026"/>
    <x v="1473"/>
    <n v="612600628"/>
    <n v="25962"/>
    <s v="FORMS"/>
    <s v="AVARIADO"/>
    <s v="VANDALISMO"/>
    <s v="QUEIMADO"/>
    <s v="DESCARGA ATMOSFÉRICA"/>
    <s v="MC - SUBSTITUIÇÃO DE TRANSFORMADOR"/>
    <n v="1357062"/>
    <n v="2026"/>
    <s v="COI"/>
    <s v="ETO-RD-AR"/>
    <s v="LD05010004"/>
    <n v="5755060004"/>
    <x v="1"/>
    <m/>
    <n v="813063"/>
    <n v="9204870"/>
    <s v="190-20813153"/>
    <s v="EMERGENCIAL"/>
    <s v="SS ATENDIDA"/>
    <x v="1474"/>
    <d v="2026-06-19T12:00:00"/>
    <d v="2026-06-21T16:41:59"/>
    <s v="TRANSFORMADOR DE DISTRIBUIÇÃO ENERGISA 19.919Kv"/>
    <s v="ARAGUAINA"/>
    <s v="ERLAN PEREIRA DE SOUSA"/>
    <s v="RURAL"/>
    <s v="FORMS SUBST DE TRANSFORMADOR"/>
    <s v="Trafo 5755060004  25kva Acesso: livreEquipe:004op03Contato da equipe: 99216-8451Chacara morada do solSinais de vandalismo"/>
    <n v="25"/>
    <n v="25"/>
    <s v="25kva"/>
    <d v="2026-07-21T19:08:30"/>
    <m/>
    <m/>
    <m/>
  </r>
  <r>
    <s v="DOLP-RD-PA 00492/2026"/>
    <x v="1474"/>
    <n v="112600454"/>
    <n v="25983"/>
    <s v="FORA FORMS"/>
    <m/>
    <m/>
    <m/>
    <m/>
    <s v="MC - SUBSTITUIÇÃO DE TRANSFORMADOR"/>
    <n v="1336424"/>
    <n v="2026"/>
    <s v="COI"/>
    <s v="DOLP-RD-PA"/>
    <s v="AL04059122"/>
    <n v="5619266122"/>
    <x v="1"/>
    <m/>
    <n v="794106"/>
    <n v="8868215"/>
    <s v="190-15805055"/>
    <s v="EMERGENCIAL"/>
    <s v="SS ATENDIDA"/>
    <x v="1475"/>
    <d v="2026-04-24T18:00:00"/>
    <d v="2026-04-27T11:30:58"/>
    <s v="TRANSFORMADOR DE DISTRIBUIÇÃO ENERGISA 13.8Kv"/>
    <s v="PALMAS"/>
    <s v="ANTONIO FAGNER ALVES RIBEIRO"/>
    <s v="URBANO"/>
    <s v="SOLICITAÇÃO DE SERVIÇO"/>
    <s v="Segue nota para apoio operacional na substituição do trafo 5619266122 particular, será necessário abertura do trafo 5700571122 devido rede BT passar na mesma estrutura do trafo particular não oferecendo segurança para fazer com rede ligada."/>
    <n v="1125"/>
    <n v="1125"/>
    <m/>
    <d v="1900-01-09T00:00:00"/>
    <m/>
    <m/>
    <m/>
  </r>
  <r>
    <s v="ETO-RD-AG 00003/2026"/>
    <x v="1475"/>
    <n v="662600036"/>
    <n v="25983"/>
    <s v="FORA FORMS"/>
    <s v="AVARIADO"/>
    <s v="VAZAMENTO DE ÓLEO"/>
    <s v="QUEIMADO"/>
    <m/>
    <s v="MC - SUBSTITUIÇÃO DE TRANSFORMADOR"/>
    <n v="1284373"/>
    <n v="2026"/>
    <s v="COI"/>
    <s v="ETO-RD-AG"/>
    <s v="LD02014045"/>
    <n v="5700002132"/>
    <x v="1"/>
    <m/>
    <n v="845892"/>
    <n v="9407403"/>
    <s v="190-13711415"/>
    <s v="URGENTE"/>
    <s v="SS ATENDIDA"/>
    <x v="1476"/>
    <d v="2026-01-14T08:15:10"/>
    <d v="2026-01-09T21:21:25"/>
    <s v="BLOCO TRANSFORMADOR DE DISTRIBUIÇÃO"/>
    <s v="SAMPAIO"/>
    <s v="CLESIO CARVALHO MOURA"/>
    <s v="URBANO"/>
    <s v="SOLICITAÇÃO DE SERVIÇO"/>
    <s v="Segue SS para recupera vazamento de oleo no trafo 570002132 na rdu de Sampaio conjunto popular."/>
    <n v="15"/>
    <n v="15"/>
    <m/>
    <d v="1900-01-14T00:00:00"/>
    <m/>
    <m/>
    <m/>
  </r>
  <r>
    <s v="ETO-RD-AG 00344/2026"/>
    <x v="1476"/>
    <n v="662600213"/>
    <n v="25983"/>
    <s v="FORA FORMS"/>
    <m/>
    <m/>
    <s v="SOBRECARGA PREVENTIVA"/>
    <m/>
    <s v="MC - SUBSTITUIÇÃO DE TRANSFORMADOR"/>
    <n v="1325965"/>
    <n v="2026"/>
    <s v="MANUT"/>
    <s v="ETO-RD-AG"/>
    <s v="LD01084002"/>
    <n v="5700002210"/>
    <x v="1"/>
    <m/>
    <n v="891939"/>
    <n v="9298005"/>
    <s v="190-13647745"/>
    <s v="URGENTE"/>
    <s v="SS ATENDIDA"/>
    <x v="1477"/>
    <d v="2026-03-29T17:15:00"/>
    <d v="2026-04-03T17:12:11"/>
    <s v="BLOCO TRANSFORMADOR DE DISTRIBUIÇÃO"/>
    <s v="TOCANTINOPOLIS"/>
    <s v="LUANDERSON MARTINS ALMEIDA"/>
    <s v="RURAL"/>
    <s v="SOLICITAÇÃO DE SERVIÇO"/>
    <s v="Enviar equipe de manutenção para REMANEJAR trafo 5700002210 de 15KVA-19.9KV POR TRAFO DE 25KVA-19.9KV"/>
    <n v="25"/>
    <n v="15"/>
    <m/>
    <d v="1900-03-15T00:00:00"/>
    <m/>
    <m/>
    <m/>
  </r>
  <r>
    <s v="ETO-RD-AG 00627/2026"/>
    <x v="1477"/>
    <n v="662600394"/>
    <n v="25983"/>
    <s v="FORA FORMS"/>
    <s v="SOBRECARGA PREVENTIVA"/>
    <s v="VAZAMENTO DE ÓLEO"/>
    <s v="SOBRECARGA PREVENTIVA"/>
    <s v="SOBRECARGA"/>
    <s v="MC - SUBSTITUIÇÃO DE TRANSFORMADOR"/>
    <n v="1358398"/>
    <n v="2026"/>
    <s v="COI"/>
    <s v="ETO-RD-AG"/>
    <s v="AL01014045"/>
    <n v="5700029045"/>
    <x v="1"/>
    <m/>
    <n v="844582"/>
    <n v="9394430"/>
    <s v="190-13657488"/>
    <s v="EMERGENCIAL"/>
    <s v="SS ATENDIDA"/>
    <x v="1478"/>
    <d v="2026-06-24T02:30:00"/>
    <d v="2026-06-26T20:40:03"/>
    <s v="BLOCO TRANSFORMADOR DE DISTRIBUIÇÃO"/>
    <s v="AUGUSTINOPOLIS"/>
    <s v="CLEIDSON RODRIGUES VIEIRA"/>
    <s v="URBANO"/>
    <s v="AVISO DE ANOMALIA"/>
    <s v="Nota para manutenção substituir o trafo 5700029045 que está com vazamento de óleo, trafo de 112.5 kva na 19.9KVLocal RDU de Augustinopolis."/>
    <n v="150"/>
    <n v="1125"/>
    <s v="112,5kva"/>
    <m/>
    <m/>
    <m/>
    <m/>
  </r>
  <r>
    <s v="ETO-RD-AG 00569/2026"/>
    <x v="1478"/>
    <n v="662600346"/>
    <n v="25983"/>
    <s v="FORA FORMS"/>
    <s v="SOBRECARGA PREVENTIVA"/>
    <s v="NÃO IDENTIFICADO"/>
    <s v="QUEIMADO"/>
    <s v="SOBRECARGA"/>
    <s v="MC - SUBSTITUIÇÃO DE TRANSFORMADOR"/>
    <n v="1351405"/>
    <n v="2026"/>
    <s v="COI"/>
    <s v="ETO-RD-AG"/>
    <s v="LD03014045"/>
    <n v="5700041132"/>
    <x v="1"/>
    <m/>
    <n v="836298"/>
    <n v="9401512"/>
    <s v="190-13709544"/>
    <s v="EMERGENCIAL"/>
    <s v="SS ATENDIDA"/>
    <x v="1479"/>
    <d v="2026-06-03T16:31:54"/>
    <d v="2026-06-05T19:17:06"/>
    <s v="BLOCO TRANSFORMADOR DE DISTRIBUIÇÃO"/>
    <s v="SAMPAIO"/>
    <s v="DIONES COSTA SILVA"/>
    <s v="RURAL"/>
    <s v="AVISO DE ANOMALIA"/>
    <s v="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
    <m/>
    <m/>
    <s v="5 kVA_x000d__x000a_"/>
    <d v="1900-01-14T00:00:00"/>
    <m/>
    <m/>
    <m/>
  </r>
  <r>
    <s v="DOLP-RD-PA 00317/2026"/>
    <x v="1479"/>
    <n v="112600307"/>
    <n v="25983"/>
    <s v="FORMS"/>
    <s v="QUEIMADO"/>
    <s v="DESCARGA ATMOSFÉRICA"/>
    <s v="QUEIMADO"/>
    <s v="DESCARGA ATMOSFÉRICA"/>
    <s v="MC - SUBSTITUIÇÃO DE TRANSFORMADOR"/>
    <n v="1317462"/>
    <n v="2026"/>
    <s v="COI"/>
    <s v="DOLP-RD-PA"/>
    <s v="LD02065015"/>
    <n v="5700082082"/>
    <x v="1"/>
    <m/>
    <n v="936348"/>
    <n v="8935815"/>
    <s v="190-13683030"/>
    <s v="EMERGENCIAL"/>
    <s v="SS ATENDIDA"/>
    <x v="1480"/>
    <d v="2026-03-05T18:00:00"/>
    <d v="2026-03-07T19:59:49"/>
    <s v="BLOCO TRANSFORMADOR DE DISTRIBUIÇÃO"/>
    <s v="LIZARDA"/>
    <s v="HERIK BUARQUE DOS SANTOS"/>
    <s v="RURAL"/>
    <s v="FORMS SUBST DE TRANSFORMADOR"/>
    <s v="Segue SS de transformador 5700082082 queimado Potencia 15 KVA Tensão 19.9 KVAcesso para camionete Endereço: IND FAZENDA SUCUPIRA, 0 - FAZENDA BURITI ALEGRE"/>
    <n v="15"/>
    <n v="15"/>
    <s v="15 kva"/>
    <d v="2026-07-21T19:08:30"/>
    <m/>
    <m/>
    <m/>
  </r>
  <r>
    <s v="ETO-RD-AG 00501/2026"/>
    <x v="1480"/>
    <n v="662600304"/>
    <n v="25983"/>
    <s v="FORA FORMS"/>
    <s v="SOBRECARGA PREVENTIVA"/>
    <m/>
    <s v="AVARIADO"/>
    <s v="SOBRECARGA"/>
    <s v="MC - SUBSTITUIÇÃO DE TRANSFORMADOR"/>
    <n v="1343699"/>
    <n v="2026"/>
    <s v="MANUT"/>
    <s v="ETO-RD-AG"/>
    <s v="LD02014045"/>
    <n v="5700105132"/>
    <x v="1"/>
    <m/>
    <n v="845891"/>
    <n v="9405125"/>
    <s v="190-13679161"/>
    <s v="URGENTE"/>
    <s v="SS ATENDIDA"/>
    <x v="1481"/>
    <d v="2026-05-13T10:16:55"/>
    <d v="2026-05-20T07:19:42"/>
    <s v="BLOCO TRANSFORMADOR DE DISTRIBUIÇÃO"/>
    <s v="SAMPAIO"/>
    <s v="LUANDERSON MARTINS ALMEIDA"/>
    <s v="RURAL"/>
    <s v="AVISO DE ANOMALIA"/>
    <s v="Enviar equipe de manutenção para substituir trafo com vazamento de oleo na bucha secundária fase A - TRAFO 5700105132 - 5KVA-19.9KV"/>
    <m/>
    <m/>
    <m/>
    <d v="1900-01-24T00:00:00"/>
    <m/>
    <m/>
    <m/>
  </r>
  <r>
    <s v="ETO-RD-AG 00582/2026"/>
    <x v="1481"/>
    <n v="662600363"/>
    <n v="25983"/>
    <s v="FORA FORMS"/>
    <s v="SOBRECARGA PREVENTIVA"/>
    <s v="BUCHA DANIFICADA"/>
    <s v="AVARIADO"/>
    <s v="SOBRECARGA"/>
    <s v="MC - SUBSTITUIÇÃO DE TRANSFORMADOR"/>
    <n v="1353400"/>
    <n v="2026"/>
    <s v="COI"/>
    <s v="ETO-RD-AG"/>
    <s v="AL01016065"/>
    <n v="5700114081"/>
    <x v="1"/>
    <m/>
    <n v="865006"/>
    <n v="9363839"/>
    <s v="190-12311428"/>
    <s v="EMERGENCIAL"/>
    <s v="SS ATENDIDA"/>
    <x v="1482"/>
    <d v="2026-06-10T22:18:00"/>
    <d v="2026-06-13T09:22:00"/>
    <s v="BLOCO TRANSFORMADOR DE DISTRIBUIÇÃO"/>
    <s v="ITAGUATINS"/>
    <s v="JANES FERREIRA DA SILVA"/>
    <s v="RURAL"/>
    <s v="AVISO DE ANOMALIA"/>
    <s v="Sergue SS para substituição de TRafo bucha segudaria danificada"/>
    <m/>
    <m/>
    <s v="10 kva "/>
    <m/>
    <m/>
    <m/>
    <m/>
  </r>
  <r>
    <s v="ETO-RD-AG 00361/2026"/>
    <x v="1482"/>
    <n v="662600216"/>
    <n v="25983"/>
    <s v="FORA FORMS"/>
    <s v="SOBRECARGA PREVENTIVA"/>
    <s v="SOBRECARGA"/>
    <s v="SOBRECARGA PREVENTIVA"/>
    <s v="SOBRECARGA"/>
    <s v="MC - SUBSTITUIÇÃO DE TRANSFORMADOR"/>
    <n v="1327649"/>
    <n v="2026"/>
    <s v="COI"/>
    <s v="ETO-RD-AG"/>
    <s v="LD01084002"/>
    <n v="5700133123"/>
    <x v="1"/>
    <m/>
    <n v="890855"/>
    <n v="9282921"/>
    <s v="190-13681786"/>
    <s v="EMERGENCIAL"/>
    <s v="SS ATENDIDA"/>
    <x v="1483"/>
    <d v="2026-04-02T00:45:47"/>
    <d v="2026-04-04T15:55:35"/>
    <s v="BLOCO TRANSFORMADOR DE DISTRIBUIÇÃO"/>
    <s v="AGUIARNOPOLIS"/>
    <s v="ADRIANO DE SOUSA GOMES"/>
    <s v="RURAL"/>
    <s v="AVISO DE ANOMALIA"/>
    <s v="TR 5700133123  QueimadoPotencia: 10 Kva tensão 34,5 kva, acesso para acaminhão"/>
    <m/>
    <m/>
    <s v="10 kva"/>
    <d v="1900-01-09T00:00:00"/>
    <m/>
    <m/>
    <m/>
  </r>
  <r>
    <s v="ETO-RD-AG 00493/2026"/>
    <x v="1483"/>
    <n v="662600298"/>
    <n v="25983"/>
    <s v="FORA FORMS"/>
    <s v="SOBRECARGA PREVENTIVA"/>
    <m/>
    <s v="SOBRECARGA PREVENTIVA"/>
    <s v="SOBRECARGA"/>
    <s v="MC - SUBSTITUIÇÃO DE TRANSFORMADOR"/>
    <n v="1342388"/>
    <n v="2026"/>
    <s v="COI"/>
    <s v="ETO-RD-AG"/>
    <s v="LD03014045"/>
    <n v="5700265045"/>
    <x v="1"/>
    <m/>
    <n v="845204"/>
    <n v="9381662"/>
    <s v="190-13661928"/>
    <s v="EMERGENCIAL"/>
    <s v="SS ATENDIDA"/>
    <x v="1484"/>
    <d v="2026-05-09T22:13:30"/>
    <d v="2026-05-12T16:40:21"/>
    <s v="BLOCO TRANSFORMADOR DE DISTRIBUIÇÃO"/>
    <s v="AUGUSTINOPOLIS"/>
    <s v="ANTONIO FAGNER ALVES RIBEIRO"/>
    <s v="RURAL"/>
    <s v="AVISO DE ANOMALIA"/>
    <s v="Constatado trafo 5700265045 de 10kVA na 19,9kV com vazamento de óleo. Melhores informações falar com Denismar 63 99972-2277"/>
    <m/>
    <m/>
    <s v="10kVA levar de 15kVA"/>
    <d v="1900-01-29T00:00:00"/>
    <m/>
    <m/>
    <m/>
  </r>
  <r>
    <s v="ETO-RD-AG 00635/2026"/>
    <x v="1484"/>
    <n v="662600406"/>
    <n v="25983"/>
    <s v="FORA FORMS"/>
    <m/>
    <m/>
    <s v="SOBRECARGA PREVENTIVA"/>
    <s v="NÃO IDENTIFICADO"/>
    <s v="MC - SUBSTITUIÇÃO DE TRANSFORMADOR"/>
    <n v="1359725"/>
    <n v="2026"/>
    <s v="MANUT"/>
    <s v="ETO-RD-AG"/>
    <s v="LD03014045"/>
    <n v="5700269132"/>
    <x v="1"/>
    <m/>
    <n v="836875"/>
    <n v="9401912"/>
    <s v="190-13687148"/>
    <s v="URGENTE"/>
    <s v="SS ATENDIDA"/>
    <x v="1485"/>
    <d v="2026-06-26T23:19:59"/>
    <d v="2026-07-02T16:42:17"/>
    <s v="BLOCO TRANSFORMADOR DE DISTRIBUIÇÃO"/>
    <s v="SAMPAIO"/>
    <s v="LUANDERSON MARTINS ALMEIDA"/>
    <s v="RURAL"/>
    <s v="SOLICITAÇÃO DE SERVIÇO"/>
    <s v="Enviar equipe de manutenção para REMANEJAR trafo 5700269132 - de 25KVA-19.9KV POR TRAFO DE 15KVA-19.9KV"/>
    <n v="15"/>
    <n v="25"/>
    <m/>
    <m/>
    <m/>
    <m/>
    <m/>
  </r>
  <r>
    <s v="ETO-RD-GU 00440/2026"/>
    <x v="1485"/>
    <n v="412600378"/>
    <n v="25983"/>
    <s v="FORMS"/>
    <s v="SOBRECARGA PREVENTIVA"/>
    <s v="NÃO IDENTIFICADO"/>
    <s v="SOBRECARGA PREVENTIVA"/>
    <s v="NÃO IDENTIFICADO"/>
    <s v="MC - SUBSTITUIÇÃO DE TRANSFORMADOR"/>
    <n v="1330660"/>
    <n v="2026"/>
    <s v="COI"/>
    <s v="ETO-RD-GU"/>
    <s v="LD01066094"/>
    <n v="5700284148"/>
    <x v="1"/>
    <m/>
    <n v="812539"/>
    <n v="8679399"/>
    <s v="190-13709593"/>
    <s v="EMERGENCIAL"/>
    <s v="SS ATENDIDA"/>
    <x v="1486"/>
    <d v="2026-04-08T20:00:00"/>
    <d v="2026-04-10T18:19:18"/>
    <s v="BLOCO TRANSFORMADOR DE DISTRIBUIÇÃO"/>
    <s v="SAO VALERIO"/>
    <s v="Wilmar Lucas Rodrigues Noleto"/>
    <s v="RURAL"/>
    <s v="FORMS SUBST DE TRANSFORMADOR"/>
    <s v="SEGUE SS DE TRAFO QUEIMADO NA RDR DE SAO VALERIO, TRAFO DE 15KVA NA REDE DE 19.9KV, TRAFO E PARARAIO QUEIMADO, ACESSO LIVRE PARA CAMINHONETE."/>
    <n v="15"/>
    <n v="15"/>
    <s v="15KVA"/>
    <d v="2026-07-21T19:08:30"/>
    <m/>
    <m/>
    <m/>
  </r>
  <r>
    <s v="ETO-RD-AR 01030/2026"/>
    <x v="1486"/>
    <n v="612600651"/>
    <n v="25983"/>
    <s v="FORA FORMS"/>
    <s v="AVARIADO"/>
    <s v="VAZAMENTO DE ÓLEO"/>
    <s v="AVARIADO"/>
    <s v="AVARIADO "/>
    <s v="MC - SUBSTITUIÇÃO DE TRANSFORMADOR"/>
    <n v="1359330"/>
    <n v="2026"/>
    <s v="COI"/>
    <s v="ETO-RD-AR"/>
    <s v="LD04010004"/>
    <n v="5700408058"/>
    <x v="1"/>
    <m/>
    <n v="755813"/>
    <n v="9209039"/>
    <s v="190-15825578"/>
    <s v="EMERGENCIAL"/>
    <s v="SS ATENDIDA"/>
    <x v="1487"/>
    <d v="2026-06-25T23:36:00"/>
    <d v="2026-06-28T10:28:40"/>
    <s v="TRANSFORMADOR DE DISTRIBUIÇÃO ENERGISA 34.5Kv"/>
    <s v="SANTA FE DO ARAGUAIA"/>
    <s v="ERLAN PEREIRA DE SOUSA"/>
    <s v="URBANO"/>
    <s v="AVISO DE ANOMALIA"/>
    <s v="boa tarde!segue SS para substituir trafo com vazamento na rdu de Santa Fé.trafo 5700408058 112,5 KVA"/>
    <n v="150"/>
    <n v="75"/>
    <s v="112,5"/>
    <m/>
    <m/>
    <m/>
    <m/>
  </r>
  <r>
    <s v="ENC-RD-PS 00225/2026"/>
    <x v="1487"/>
    <n v="212600235"/>
    <n v="25983"/>
    <s v="FORMS"/>
    <s v="GARANTIA DE TRAFO"/>
    <s v="DESCARGA ATMOSFÉRICA"/>
    <s v="GARANTIA DE TRAFO"/>
    <s v="DESCARGA ATMOSFÉRICA"/>
    <s v="MC - SUBSTITUIÇÃO DE TRANSFORMADOR"/>
    <n v="1312914"/>
    <n v="2026"/>
    <s v="COI"/>
    <s v="ENC-RD-PS"/>
    <s v="LD05062013"/>
    <n v="5700490014"/>
    <x v="1"/>
    <m/>
    <n v="653174"/>
    <n v="8895693"/>
    <s v="190-13678614"/>
    <s v="EMERGENCIAL"/>
    <s v="SS ATENDIDA"/>
    <x v="1488"/>
    <d v="2026-02-16T18:15:00"/>
    <d v="2026-02-17T10:27:35"/>
    <s v="BLOCO TRANSFORMADOR DE DISTRIBUIÇÃO"/>
    <s v="PIUM"/>
    <s v="Felipe Batista Ferrreira"/>
    <s v="RURAL"/>
    <s v="FORMS SUBST DE TRANSFORMADOR"/>
    <s v="tr 570049001425kvapara raio danificado acesso caminhonete014op01 bucha quebrda"/>
    <n v="15"/>
    <n v="25"/>
    <s v="25KVA"/>
    <d v="2026-07-21T19:08:30"/>
    <m/>
    <m/>
    <m/>
  </r>
  <r>
    <s v="ETO-RD-DP 00040/2026"/>
    <x v="1488"/>
    <n v="512600122"/>
    <n v="25983"/>
    <s v="FORA FORMS"/>
    <s v="QUEIMADO"/>
    <s v="VAZAMENTO DE ÓLEO"/>
    <s v="QUEIMADO"/>
    <s v="VAZAMENTO DE ÓLEO"/>
    <s v="MC - SUBSTITUIÇÃO DE TRANSFORMADOR"/>
    <n v="1310008"/>
    <n v="2026"/>
    <s v="COI"/>
    <s v="ETO-RD-DP"/>
    <s v="LD04002091"/>
    <n v="5700517116"/>
    <x v="1"/>
    <m/>
    <n v="851466"/>
    <n v="8740632"/>
    <s v="190-13690252"/>
    <s v="BAIXA"/>
    <s v="SS ATENDIDA"/>
    <x v="1489"/>
    <d v="2026-02-26T17:29:45"/>
    <d v="2026-07-14T08:19:02"/>
    <s v="BLOCO TRANSFORMADOR DE DISTRIBUIÇÃO"/>
    <s v="CHAPADA DA NATIVIDADE"/>
    <s v="DIONES COSTA SILVA"/>
    <s v="RURAL"/>
    <s v="AVISO DE ANOMALIA"/>
    <s v="SEGUE SS PARA SUBSTITUIR TRAFO QUEIMADO COM VASAMENTO DE OLÉO NA BUCHA SECUNDARIA"/>
    <n v="15"/>
    <n v="5"/>
    <s v="5 kVA_x000d__x000a_"/>
    <d v="1900-01-14T00:00:00"/>
    <m/>
    <m/>
    <m/>
  </r>
  <r>
    <s v="ETO-RD-GU 00233/2026"/>
    <x v="1489"/>
    <n v="412600218"/>
    <n v="25983"/>
    <s v="FORMS"/>
    <s v="QUEIMADO"/>
    <s v="DESCARGA ATMOSFÉRICA"/>
    <m/>
    <m/>
    <s v="MC - SUBSTITUIÇÃO DE TRANSFORMADOR"/>
    <n v="1314401"/>
    <n v="2026"/>
    <s v="COI"/>
    <s v="ETO-RD-GU"/>
    <s v="LD02036052"/>
    <n v="5700641107"/>
    <x v="1"/>
    <m/>
    <n v="641387"/>
    <n v="8646501"/>
    <s v="190-13709384"/>
    <s v="EMERGENCIAL"/>
    <s v="SS ATENDIDA"/>
    <x v="1490"/>
    <d v="2026-02-19T18:00:00"/>
    <d v="2026-02-21T20:02:43"/>
    <s v="BLOCO TRANSFORMADOR DE DISTRIBUIÇÃO"/>
    <s v="SANDOLANDIA"/>
    <s v="JONATAN ALVES DE SOUZA"/>
    <s v="RURAL"/>
    <s v="FORMS SUBST DE TRANSFORMADOR"/>
    <s v="SEGUE SOLICITAÇÃO DE SERVIÇO PARA TROCA DE TRAFO QUEIMADO E POSTE TODO DETERIORADO NA RDR DE SANDOLANDIAREALIZADO TESTE A VAZIO NO TRAFO E CONSTATADO QUEIMADO DEVITO TER TENSÃO NA BUCHA PRIMARIA POREM NADA CONSTA NA SECUNDARIAID#49799883DO POSTE DO TRAFO"/>
    <n v="15"/>
    <n v="5"/>
    <s v="5KVA"/>
    <d v="2026-07-21T19:08:30"/>
    <m/>
    <m/>
    <m/>
  </r>
  <r>
    <s v="ETO-RD-AG 00526/2026"/>
    <x v="1490"/>
    <n v="662600330"/>
    <n v="25983"/>
    <s v="FORA FORMS"/>
    <s v="SOBRECARGA PREVENTIVA"/>
    <s v="VAZAMENTO DE ÓLEO"/>
    <s v="QUEIMADO"/>
    <s v="SOBRECARGA"/>
    <s v="MC - SUBSTITUIÇÃO DE TRANSFORMADOR"/>
    <n v="1346983"/>
    <n v="2026"/>
    <s v="COI"/>
    <s v="ETO-RD-AG"/>
    <s v="LD02010004"/>
    <n v="5700700127"/>
    <x v="1"/>
    <m/>
    <n v="857760"/>
    <n v="9262918"/>
    <s v="190-13684243"/>
    <s v="EMERGENCIAL"/>
    <s v="SS ATENDIDA"/>
    <x v="1491"/>
    <d v="2026-05-22T23:00:00"/>
    <d v="2026-05-24T14:11:36"/>
    <s v="BLOCO TRANSFORMADOR DE DISTRIBUIÇÃO"/>
    <s v="PALMEIRAS DO TOCANTINS"/>
    <s v="STANLEY APARECIDO DO CARMO"/>
    <s v="RURAL"/>
    <s v="AVISO DE ANOMALIA"/>
    <s v="Trafo 5700700127 queimado Potencia: 15 KVATensão:34,5 KVPara raio: Queimado Acesso: camioneta Equipe: 080op01 (63)99234-5515"/>
    <m/>
    <m/>
    <s v="5 KVA"/>
    <d v="1900-01-04T00:00:00"/>
    <m/>
    <m/>
    <m/>
  </r>
  <r>
    <s v="DOLP-RD-PA 00209/2026"/>
    <x v="1491"/>
    <n v="112600308"/>
    <n v="25983"/>
    <s v="FORA FORMS"/>
    <s v="QUEIMADO"/>
    <s v="DESCARGA ATMOSFÉRICA"/>
    <s v="QUEIMADO"/>
    <s v="DESCARGA ATMOSFÉRICA"/>
    <s v="MC - SUBSTITUIÇÃO DE TRANSFORMADOR"/>
    <n v="1310671"/>
    <n v="2026"/>
    <s v="COI"/>
    <s v="DOLP-RD-PA"/>
    <s v="LD03046026"/>
    <n v="5700767026"/>
    <x v="1"/>
    <m/>
    <n v="872065"/>
    <n v="8803507"/>
    <s v="190-13655059"/>
    <s v="EMERGENCIAL"/>
    <s v="SS ATENDIDA"/>
    <x v="1492"/>
    <d v="2026-02-01T12:00:00"/>
    <d v="2026-02-08T08:25:44"/>
    <s v="BLOCO TRANSFORMADOR DE DISTRIBUIÇÃO"/>
    <s v="PONTE ALTA DO TOCANTINS"/>
    <s v="ARTHUR MAGALHAES DAS DORES"/>
    <s v="RURAL"/>
    <s v="AVISO DE ANOMALIA"/>
    <s v="5700767026 QUEIMADOPOT. 15KVATENSÃO 19.9KVACESSO BOMPARA-RAIO RUIMIND FAZENDA BAIXAO DO PORCO, 0 - LPT - 13290026OP01"/>
    <n v="15"/>
    <n v="15"/>
    <m/>
    <d v="1900-01-29T00:00:00"/>
    <m/>
    <m/>
    <m/>
  </r>
  <r>
    <s v="ETO-RD-AG 00042/2026"/>
    <x v="1492"/>
    <n v="662600039"/>
    <n v="25983"/>
    <s v="FORA FORMS"/>
    <s v="AVARIADO"/>
    <s v="BUCHA DANIFICADA"/>
    <s v="SOBRECARGA PREVENTIVA"/>
    <s v="SOBRECARGA"/>
    <s v="MC - SUBSTITUIÇÃO DE TRANSFORMADOR"/>
    <n v="1283991"/>
    <n v="2026"/>
    <s v="COI"/>
    <s v="ETO-RD-AG"/>
    <s v="LD02076103"/>
    <n v="5701235130"/>
    <x v="1"/>
    <m/>
    <n v="885401"/>
    <n v="9386411"/>
    <s v="190-13655034"/>
    <s v="EMERGENCIAL"/>
    <s v="SS ATENDIDA"/>
    <x v="1493"/>
    <d v="2026-01-13T13:01:00"/>
    <d v="2026-01-15T22:16:21"/>
    <s v="BLOCO TRANSFORMADOR DE DISTRIBUIÇÃO"/>
    <s v="SAO MIGUEL DO TOCANTINS"/>
    <s v="CLESIO CARVALHO MOURA"/>
    <s v="URBANO"/>
    <s v="AVISO DE ANOMALIA"/>
    <s v="trafo com falta de fase interna"/>
    <n v="1125"/>
    <n v="75"/>
    <s v="75kva"/>
    <d v="1900-01-14T00:00:00"/>
    <m/>
    <m/>
    <m/>
  </r>
  <r>
    <s v="ETO-RD-AG 00509/2026"/>
    <x v="1493"/>
    <n v="662600314"/>
    <n v="25983"/>
    <s v="FORA FORMS"/>
    <s v="SOBRECARGA PREVENTIVA"/>
    <s v="VAZAMENTO DE ÓLEO"/>
    <s v="SOBRECARGA PREVENTIVA"/>
    <s v="VAZAMENTO DE ÓLEO"/>
    <s v="MC - SUBSTITUIÇÃO DE TRANSFORMADOR"/>
    <n v="1345295"/>
    <n v="2026"/>
    <s v="COI"/>
    <s v="ETO-RD-AG"/>
    <s v="AL03109039"/>
    <n v="5701238039"/>
    <x v="1"/>
    <m/>
    <n v="808483"/>
    <n v="9343568"/>
    <s v="190-13686466"/>
    <s v="EMERGENCIAL"/>
    <s v="SS ATENDIDA"/>
    <x v="1494"/>
    <d v="2026-05-16T15:10:00"/>
    <d v="2026-05-18T15:22:35"/>
    <s v="BLOCO TRANSFORMADOR DE DISTRIBUIÇÃO"/>
    <s v="ARAGUATINS"/>
    <s v="DIONES COSTA SILVA"/>
    <s v="RURAL"/>
    <s v="AVISO DE ANOMALIA"/>
    <s v="SEGUE SS PARA SUBSTITUIR TRAFO [5701238039] NA RDR DE ARAGUATINS"/>
    <n v="15"/>
    <n v="10"/>
    <s v="10 kVA_x000d__x000a_"/>
    <d v="1900-03-15T00:00:00"/>
    <m/>
    <m/>
    <m/>
  </r>
  <r>
    <s v="ETO-RD-AG 00518/2026"/>
    <x v="1494"/>
    <n v="662600319"/>
    <n v="25983"/>
    <s v="FORA FORMS"/>
    <s v="SOBRECARGA PREVENTIVA"/>
    <s v="VAZAMENTO DE ÓLEO"/>
    <s v="SOBRECARGA PREVENTIVA"/>
    <s v="SOBRECARGA"/>
    <s v="MC - SUBSTITUIÇÃO DE TRANSFORMADOR"/>
    <n v="1346117"/>
    <n v="2026"/>
    <s v="COI"/>
    <s v="ETO-RD-AG"/>
    <s v="LD01076103"/>
    <n v="5701337103"/>
    <x v="1"/>
    <m/>
    <n v="879278"/>
    <n v="9389466"/>
    <s v="190-13721063"/>
    <s v="EMERGENCIAL"/>
    <s v="SS ATENDIDA"/>
    <x v="1495"/>
    <d v="2026-05-20T05:00:00"/>
    <d v="2026-05-22T12:51:10"/>
    <s v="BLOCO TRANSFORMADOR DE DISTRIBUIÇÃO"/>
    <s v="SAO MIGUEL DO TOCANTINS"/>
    <s v="DELIO NUNES OSCAR"/>
    <s v="RURAL"/>
    <s v="AVISO DE ANOMALIA"/>
    <s v="Enviar equipe da manutenção para substituir transformador 5701337103 queimado 15  kva  na 19,9 kv mais para raio, Acesso só para Camionete"/>
    <m/>
    <m/>
    <s v="15"/>
    <d v="1900-01-04T00:00:00"/>
    <m/>
    <m/>
    <m/>
  </r>
  <r>
    <s v="ETO-RD-AG 00552/2026"/>
    <x v="1495"/>
    <n v="662600336"/>
    <n v="25983"/>
    <s v="FORA FORMS"/>
    <s v="SOBRECARGA PREVENTIVA"/>
    <m/>
    <s v="SOBRECARGA PREVENTIVA"/>
    <s v="VAZAMENTO DE ÓLEO"/>
    <s v="MC - SUBSTITUIÇÃO DE TRANSFORMADOR"/>
    <n v="1349114"/>
    <n v="2026"/>
    <s v="MANUT"/>
    <s v="ETO-RD-AG"/>
    <s v="LD03109039"/>
    <n v="5701602039"/>
    <x v="1"/>
    <m/>
    <n v="839907"/>
    <n v="9380547"/>
    <s v="190-13703324"/>
    <s v="URGENTE"/>
    <s v="SS ATENDIDA"/>
    <x v="1496"/>
    <d v="2026-05-28T18:27:39"/>
    <d v="2026-06-04T16:12:08"/>
    <s v="BLOCO TRANSFORMADOR DE DISTRIBUIÇÃO"/>
    <s v="ARAGUATINS"/>
    <s v="LUANDERSON MARTINS ALMEIDA"/>
    <s v="RURAL"/>
    <s v="AVISO DE ANOMALIA"/>
    <s v="TRAFO COM VAZAMENTO DE OLEO  -5701602039ID 55048064TRAFO DE 5KVA -19.9KVZONA RURAL DE ARAGUATINS"/>
    <m/>
    <m/>
    <m/>
    <d v="1900-01-09T00:00:00"/>
    <m/>
    <m/>
    <m/>
  </r>
  <r>
    <s v="ETO-RD-AG 00227/2026"/>
    <x v="1496"/>
    <n v="662600140"/>
    <n v="25983"/>
    <s v="FORA FORMS"/>
    <s v="SOBRECARGA PREVENTIVA"/>
    <s v="SOBRECARGA"/>
    <m/>
    <s v="SOBRECARGA"/>
    <s v="MC - SUBSTITUIÇÃO DE TRANSFORMADOR"/>
    <n v="1314992"/>
    <n v="2026"/>
    <s v="COI"/>
    <s v="ETO-RD-AG"/>
    <s v="LD02109039"/>
    <n v="5701990039"/>
    <x v="1"/>
    <m/>
    <n v="819538"/>
    <n v="9397912"/>
    <s v="190-13642882"/>
    <s v="URGENTE"/>
    <s v="SS ATENDIDA"/>
    <x v="1497"/>
    <d v="2026-02-24T22:44:55"/>
    <d v="2026-03-03T13:10:43"/>
    <s v="BLOCO TRANSFORMADOR DE DISTRIBUIÇÃO"/>
    <s v="ARAGUATINS"/>
    <s v="CLEIDSON RODRIGUES VIEIRA"/>
    <s v="RURAL"/>
    <s v="AVISO DE ANOMALIA"/>
    <s v="Nota para manutenção substituir trafo 5701990039 de 15KVA na 19.9KV Trafo do Assentamento Palmares na RDR de Araguatins- MD N5-2645782-12,Acesso livre  equipe 039OP05 999755330"/>
    <m/>
    <m/>
    <s v="25kva"/>
    <d v="1900-01-14T00:00:00"/>
    <m/>
    <m/>
    <m/>
  </r>
  <r>
    <s v="ETO-RD-AG 00343/2026"/>
    <x v="1497"/>
    <n v="662600212"/>
    <n v="25983"/>
    <s v="FORA FORMS"/>
    <m/>
    <m/>
    <s v="SOBRECARGA PREVENTIVA"/>
    <s v="SOBRECARGA"/>
    <s v="MC - SUBSTITUIÇÃO DE TRANSFORMADOR"/>
    <n v="1325904"/>
    <n v="2026"/>
    <s v="MANUT"/>
    <s v="ETO-RD-AG"/>
    <s v="LD03109039"/>
    <n v="5702090039"/>
    <x v="1"/>
    <m/>
    <n v="843298"/>
    <n v="9368750"/>
    <s v="190-13678234"/>
    <s v="URGENTE"/>
    <s v="SS ATENDIDA"/>
    <x v="1498"/>
    <d v="2026-03-28T18:30:00"/>
    <d v="2026-04-03T17:08:50"/>
    <s v="BLOCO TRANSFORMADOR DE DISTRIBUIÇÃO"/>
    <s v="ARAGUATINS"/>
    <s v="LUANDERSON MARTINS ALMEIDA"/>
    <s v="RURAL"/>
    <s v="SOLICITAÇÃO DE SERVIÇO"/>
    <s v="Enviar equipe de manutenção para REMANEJAR trafo 5702090039 - de 25KVA-19.9KV POR TRAFO DE 15KVA-19.9KV"/>
    <n v="15"/>
    <n v="25"/>
    <m/>
    <d v="1900-01-14T00:00:00"/>
    <m/>
    <m/>
    <m/>
  </r>
  <r>
    <s v="ETO-RD-AG 00196/2026"/>
    <x v="1498"/>
    <n v="662600125"/>
    <n v="25983"/>
    <s v="FORA FORMS"/>
    <s v="AVARIADO"/>
    <s v="VAZAMENTO DE ÓLEO"/>
    <s v="SOBRECARGA PREVENTIVA"/>
    <s v="SOBRECARGA"/>
    <s v="MC - SUBSTITUIÇÃO DE TRANSFORMADOR"/>
    <n v="1312988"/>
    <n v="2026"/>
    <s v="COI"/>
    <s v="ETO-RD-AG"/>
    <s v="LD03109039"/>
    <n v="5702229039"/>
    <x v="1"/>
    <m/>
    <n v="838057"/>
    <n v="9357910"/>
    <s v="190-13643074"/>
    <s v="EMERGENCIAL"/>
    <s v="SS ATENDIDA"/>
    <x v="1499"/>
    <d v="2026-02-19T02:50:45"/>
    <d v="2026-02-20T17:36:41"/>
    <s v="BLOCO TRANSFORMADOR DE DISTRIBUIÇÃO"/>
    <s v="ARAGUATINS"/>
    <s v="CLEIDSON RODRIGUES VIEIRA"/>
    <s v="RURAL"/>
    <s v="AVISO DE ANOMALIA"/>
    <s v="TRAFO 5702229039 DE 10KVA NA 19.9KV E PARA RAIO QUEIMADOLOCAL FAZENDA DIMPERIO RDR DE ARAGUATINS REGIÃO DO MACAUBAACESSO LIVRE"/>
    <m/>
    <m/>
    <s v="10KVA"/>
    <d v="1900-01-14T00:00:00"/>
    <m/>
    <m/>
    <m/>
  </r>
  <r>
    <s v="ETO-RD-GR 00344/2026"/>
    <x v="1499"/>
    <n v="712600248"/>
    <n v="8812"/>
    <s v="FORMS"/>
    <s v="QUEIMADO"/>
    <s v="DESCARGA ATMOSFÉRICA"/>
    <s v="QUEIMADO"/>
    <s v="DESCARGA ATMOSFÉRICA"/>
    <s v="MC - SUBSTITUIÇÃO DE TRANSFORMADOR"/>
    <n v="1322016"/>
    <n v="2026"/>
    <s v="COI"/>
    <s v="ETO-RD-GR"/>
    <s v="LD03038009"/>
    <n v="5768302079"/>
    <x v="8"/>
    <m/>
    <n v="830546"/>
    <n v="9105013"/>
    <s v="190-62194313"/>
    <s v="EMERGENCIAL"/>
    <s v="SS ATENDIDA"/>
    <x v="1500"/>
    <d v="2026-03-19T16:27:22"/>
    <d v="2026-03-21T20:28:16"/>
    <s v="BLOCO TRANSFORMADOR DE DISTRIBUIÇÃO"/>
    <s v="ITAPIRATINS"/>
    <s v="PAULO SERGIO CAETANO FREIRE"/>
    <s v="RURAL"/>
    <s v="FORMS SUBST DE TRANSFORMADOR"/>
    <s v="TRAFO 5768302079 QUEIMADO PARA RAIO TAMBÉM DE 15 KVA NA NA REDE 19,9 KV ACESSO BOM PARA CAMIONETE NÃO FOI FEITO TESTE AVAZIO DEVIDO TRAFO ESTOURADO VAZANDO ÓLEO"/>
    <m/>
    <m/>
    <s v="15 KVA "/>
    <d v="2026-07-21T19:08:30"/>
    <m/>
    <m/>
    <m/>
  </r>
  <r>
    <s v="ETO-RD-AG 00286/2026"/>
    <x v="1500"/>
    <n v="662600182"/>
    <n v="25983"/>
    <s v="FORA FORMS"/>
    <s v="SOBRECARGA PREVENTIVA"/>
    <s v="VAZAMENTO DE ÓLEO"/>
    <s v="SOBRECARGA PREVENTIVA"/>
    <s v="SOBRECARGA"/>
    <s v="MC - SUBSTITUIÇÃO DE TRANSFORMADOR"/>
    <n v="1320635"/>
    <n v="2026"/>
    <s v="COI"/>
    <s v="ETO-RD-AG"/>
    <s v="LD02109039"/>
    <n v="5702296039"/>
    <x v="1"/>
    <m/>
    <n v="791984"/>
    <n v="9407805"/>
    <s v="190-13647138"/>
    <s v="EMERGENCIAL"/>
    <s v="SS ATENDIDA"/>
    <x v="1501"/>
    <d v="2026-03-16T16:00:00"/>
    <d v="2026-03-18T21:10:42"/>
    <s v="BLOCO TRANSFORMADOR DE DISTRIBUIÇÃO"/>
    <s v="ARAGUATINS"/>
    <s v="GERALDO JOSE DE FARIA"/>
    <s v="RURAL"/>
    <s v="AVISO DE ANOMALIA"/>
    <s v="TRAFO COM VAZAMENTO DE OLEO 5702296039 DE 5KVA DA 19.9. PARA RAIOS QUEIMADO. ACESSO BOM.OBS. TRAFO FICOU ENERGIZADO."/>
    <n v="15"/>
    <n v="5"/>
    <s v="5"/>
    <d v="1900-01-14T00:00:00"/>
    <m/>
    <m/>
    <m/>
  </r>
  <r>
    <s v="ETO-RD-AG 00585/2026"/>
    <x v="1501"/>
    <n v="662600370"/>
    <n v="25983"/>
    <s v="FORA FORMS"/>
    <s v="SOBRECARGA PREVENTIVA"/>
    <s v="NÃO IDENTIFICADO"/>
    <s v="SOBRECARGA PREVENTIVA"/>
    <s v="NÃO IDENTIFICADO"/>
    <s v="MC - SUBSTITUIÇÃO DE TRANSFORMADOR"/>
    <n v="1353585"/>
    <n v="2026"/>
    <s v="COI"/>
    <s v="ETO-RD-AG"/>
    <s v="LD03109039"/>
    <n v="5710037039"/>
    <x v="1"/>
    <m/>
    <n v="845643"/>
    <n v="9374188"/>
    <s v="190-13675606"/>
    <s v="EMERGENCIAL"/>
    <s v="SS ATENDIDA"/>
    <x v="1502"/>
    <d v="2026-06-11T20:33:55"/>
    <d v="2026-06-14T08:40:39"/>
    <s v="BLOCO TRANSFORMADOR DE DISTRIBUIÇÃO"/>
    <s v="ARAGUATINS"/>
    <s v="VALERIA DE JESUS BORGES CARVAL"/>
    <s v="RURAL"/>
    <s v="AVISO DE ANOMALIA"/>
    <s v="trafo queimado 5710037039 - 15KVA - 34,5KV + para raio queimado - acesso livre chave do trafo com porcelana quebrada. RDR Araguatins sentido Axixa. fazenda Bacuri - cleinte MArco Aureli Andrade Barbosa. - UC 170575-5"/>
    <m/>
    <m/>
    <s v="15KVA"/>
    <m/>
    <m/>
    <m/>
    <m/>
  </r>
  <r>
    <s v="ETO-RD-GU 00534/2026"/>
    <x v="1502"/>
    <n v="412600427"/>
    <n v="25983"/>
    <s v="FORMS"/>
    <s v="QUEIMADO"/>
    <s v="DESCARGA ATMOSFÉRICA"/>
    <s v="SOBRECARGA PREVENTIVA"/>
    <s v="SOBRECARGA"/>
    <s v="MC - REMANEJAMENTO DE TRANSFORMADOR"/>
    <n v="1343796"/>
    <n v="2026"/>
    <s v="COI"/>
    <s v="ETO-RD-GU"/>
    <s v="LD01066094"/>
    <n v="5710222094"/>
    <x v="1"/>
    <m/>
    <n v="784618"/>
    <n v="8688357"/>
    <s v="190-13684558"/>
    <s v="EMERGENCIAL"/>
    <s v="SS ATENDIDA"/>
    <x v="1503"/>
    <d v="2026-05-13T16:16:00"/>
    <d v="2026-05-15T11:04:38"/>
    <s v="BLOCO TRANSFORMADOR DE DISTRIBUIÇÃO"/>
    <s v="PEIXE"/>
    <s v="JURANDY GOMES DE OLIVEIRA"/>
    <s v="RURAL"/>
    <s v="FORMS SUBST DE TRANSFORMADOR"/>
    <s v="trafo queimado 5710222094 de 75 kva tensão 34.5 kv para raio queimado rdr de peixe acesso livre"/>
    <m/>
    <m/>
    <s v="75"/>
    <d v="2026-07-21T19:08:30"/>
    <m/>
    <m/>
    <m/>
  </r>
  <r>
    <s v="ETO-RD-AR 00603/2026"/>
    <x v="1503"/>
    <n v="612600372"/>
    <n v="25983"/>
    <s v="FORA FORMS"/>
    <s v="QUEIMADO"/>
    <s v="DESCARGA ATMOSFÉRICA"/>
    <s v="QUEIMADO"/>
    <s v="DESCARGA ATMOSFÉRICA"/>
    <s v="MC - SUBSTITUIÇÃO DE TRANSFORMADOR"/>
    <n v="1328190"/>
    <n v="2026"/>
    <s v="COI"/>
    <s v="ETO-RD-AR"/>
    <s v="LD05010004"/>
    <n v="5710227004"/>
    <x v="1"/>
    <m/>
    <n v="813781"/>
    <n v="9190231"/>
    <s v="190-13654039"/>
    <s v="EMERGENCIAL"/>
    <s v="SS ATENDIDA"/>
    <x v="1504"/>
    <d v="2026-04-02T18:30:00"/>
    <d v="2026-04-05T03:07:18"/>
    <s v="BLOCO TRANSFORMADOR DE DISTRIBUIÇÃO"/>
    <s v="ARAGUAINA"/>
    <s v="ARTHUR MAGALHAES DAS DORES"/>
    <s v="RURAL"/>
    <s v="AVISO DE ANOMALIA"/>
    <s v="5710227004 QUEIMADOPOT 15 KVA19,9KVACESSO BOM PARA-RAIO QUEIMADO"/>
    <n v="15"/>
    <n v="15"/>
    <m/>
    <d v="1900-01-14T00:00:00"/>
    <m/>
    <m/>
    <m/>
  </r>
  <r>
    <s v="ETO-RD-AG 00026/2026"/>
    <x v="1504"/>
    <n v="662600031"/>
    <n v="25983"/>
    <s v="FORA FORMS"/>
    <s v="AVARIADO"/>
    <s v="BUCHA DANIFICADA"/>
    <s v="QUEIMADO"/>
    <s v="NÃO IDENTIFICADO"/>
    <s v="MC - SUBSTITUIÇÃO DE TRANSFORMADOR"/>
    <n v="1281555"/>
    <n v="2026"/>
    <s v="COI"/>
    <s v="ETO-RD-AG"/>
    <s v="AL01043081"/>
    <n v="5713185081"/>
    <x v="1"/>
    <m/>
    <n v="888099"/>
    <n v="9365520"/>
    <s v="190-13710240"/>
    <s v="EMERGENCIAL"/>
    <s v="SS ATENDIDA"/>
    <x v="1505"/>
    <d v="2026-01-09T19:54:30"/>
    <d v="2026-01-11T21:39:15"/>
    <s v="BLOCO TRANSFORMADOR DE DISTRIBUIÇÃO"/>
    <s v="ITAGUATINS"/>
    <s v="ARTHUR MAGALHAES DAS DORES"/>
    <s v="RURAL"/>
    <s v="AVISO DE ANOMALIA"/>
    <s v="TR 5713185081 FALTANDO FASE INTERNA, SAINDO SOMENTE FASE BPOT. 15KVA TENSÃO 13,8KV PARA-RAIO RUIMACESSO SOMENTE DE BARCO FICA NA ILHA EM ITAGUATINS 081OP01 SABE LOCAL"/>
    <n v="25"/>
    <n v="15"/>
    <m/>
    <d v="1900-03-15T00:00:00"/>
    <m/>
    <m/>
    <m/>
  </r>
  <r>
    <s v="ETO-RD-AG 00510/2026"/>
    <x v="1505"/>
    <n v="662600313"/>
    <n v="25983"/>
    <s v="FORA FORMS"/>
    <m/>
    <m/>
    <m/>
    <m/>
    <s v="MC - SUBSTITUIÇÃO DE TRANSFORMADOR"/>
    <n v="1345466"/>
    <n v="2026"/>
    <s v="COI"/>
    <s v="ETO-RD-AG"/>
    <s v="LD02010004"/>
    <n v="5720022127"/>
    <x v="1"/>
    <m/>
    <n v="857686"/>
    <n v="9271671"/>
    <s v="190-13689758"/>
    <s v="EMERGENCIAL"/>
    <s v="SS ATENDIDA"/>
    <x v="1506"/>
    <d v="2026-05-16T02:10:00"/>
    <d v="2026-05-18T16:41:08"/>
    <s v="BLOCO TRANSFORMADOR DE DISTRIBUIÇÃO"/>
    <s v="PALMEIRAS DO TOCANTINS"/>
    <s v="ANTONIO FAGNER ALVES RIBEIRO"/>
    <s v="RURAL"/>
    <s v="AVISO DE ANOMALIA"/>
    <s v="Constatado trafo 5720022127 de 15kVA na 19.9kV queimado; para-raios bom. Acesso bom."/>
    <n v="25"/>
    <n v="15"/>
    <s v="19.9"/>
    <d v="1900-02-13T00:00:00"/>
    <m/>
    <m/>
    <m/>
  </r>
  <r>
    <s v="ETO-RD-AG 00279/2026"/>
    <x v="1506"/>
    <n v="662600176"/>
    <n v="25983"/>
    <s v="FORA FORMS"/>
    <s v="AVARIADO"/>
    <s v="VAZAMENTO DE ÓLEO"/>
    <s v="AVARIADO"/>
    <m/>
    <s v="MC - SUBSTITUIÇÃO DE TRANSFORMADOR"/>
    <n v="1320127"/>
    <n v="2026"/>
    <s v="COI"/>
    <s v="ETO-RD-AG"/>
    <s v="AL02014045"/>
    <n v="5728386045"/>
    <x v="1"/>
    <m/>
    <n v="845710"/>
    <n v="9394464"/>
    <s v="190-13680097"/>
    <s v="EMERGENCIAL"/>
    <s v="SS ATENDIDA"/>
    <x v="1507"/>
    <d v="2026-03-15T14:05:18"/>
    <d v="2026-03-17T18:18:54"/>
    <s v="BLOCO TRANSFORMADOR DE DISTRIBUIÇÃO"/>
    <s v="AUGUSTINOPOLIS"/>
    <s v="ANTONIO FAGNER ALVES RIBEIRO"/>
    <s v="URBANO"/>
    <s v="AVISO DE ANOMALIA"/>
    <s v="Constatado trafo 5728386045 de 112,5kVA na 13.8kV com vazamento de óleo."/>
    <n v="1125"/>
    <n v="1125"/>
    <m/>
    <d v="1900-01-09T00:00:00"/>
    <m/>
    <m/>
    <m/>
  </r>
  <r>
    <s v="ETO-RD-AR 00690/2026"/>
    <x v="1507"/>
    <n v="612600428"/>
    <n v="25983"/>
    <s v="FORA FORMS"/>
    <s v="AVARIADO"/>
    <s v="VAZAMENTO DE ÓLEO"/>
    <s v="TRANSFORMADOR DE DISTRIBUIÇÃO"/>
    <s v="SOBRECARGA"/>
    <s v="MC - SUBSTITUIÇÃO DE TRANSFORMADOR"/>
    <n v="1334752"/>
    <n v="2026"/>
    <s v="COI"/>
    <s v="ETO-RD-AR"/>
    <s v="LD03105019"/>
    <n v="5766930077"/>
    <x v="1"/>
    <m/>
    <n v="905554"/>
    <n v="9134956"/>
    <s v="190-59523616"/>
    <s v="ALTA"/>
    <s v="SS ATENDIDA"/>
    <x v="1508"/>
    <d v="2026-04-17T16:30:00"/>
    <d v="2026-06-15T12:36:19"/>
    <s v="BLOCO TRANSFORMADOR DE DISTRIBUIÇÃO"/>
    <s v="GOIATINS"/>
    <s v="MAIKOM DOUGLAS DA SILVA"/>
    <s v="RURAL"/>
    <s v="AVISO DE ANOMALIA"/>
    <s v="Boa tarde,Favor enviar manutenção para verificar trafo com vazamento de oleo no comutador de TAPTensão: 34,5Potencia: 15 kvaPara raio bomACESSO LIVREChacara Deus e Fiel"/>
    <n v="15"/>
    <n v="15"/>
    <m/>
    <d v="1900-01-29T00:00:00"/>
    <m/>
    <m/>
    <m/>
  </r>
  <r>
    <s v="ETO-RD-AR 00247/2026"/>
    <x v="1508"/>
    <n v="612600161"/>
    <n v="61993"/>
    <s v="FORMS"/>
    <s v="FURTADO"/>
    <s v="FURTADO"/>
    <s v="FURTADO"/>
    <s v="FURTADO"/>
    <s v="MC - SUBSTITUIÇÃO DE TRANSFORMADOR"/>
    <n v="1310171"/>
    <n v="2026"/>
    <s v="COI"/>
    <s v="ETO-RD-AR"/>
    <s v="LD05010004"/>
    <n v="5101151022"/>
    <x v="1"/>
    <m/>
    <n v="831997"/>
    <n v="9194017"/>
    <s v="190-15801466"/>
    <s v="EMERGENCIAL"/>
    <s v="SS ATENDIDA"/>
    <x v="1509"/>
    <d v="2026-02-06T13:37:00"/>
    <d v="2026-02-08T06:36:48"/>
    <s v="TRANSFORMADOR DE DISTRIBUIÇÃO ENERGISA 19.919Kv"/>
    <s v="BABACULANDIA"/>
    <s v="DANIEL DAS NEVES TEIXEIRA"/>
    <s v="RURAL"/>
    <s v="FORMS SUBST DE TRANSFORMADOR"/>
    <s v="Bom dia,Segue SS para as devidas tratativas com equipe de manutenção com apoio de equipe de linha viva instalar  trafo 5101151022 do serviço auxiliar do religador 7901151022 (Ramal do pov. Sangue) o mesmo foi furtado.Informação passada pela equipe DMSL"/>
    <n v="15"/>
    <m/>
    <s v="Potência Nominal  5 kVA_x000d__x000a_"/>
    <d v="2026-07-21T19:08:30"/>
    <m/>
    <m/>
    <m/>
  </r>
  <r>
    <s v="ETO-RD-AR 01039/2026"/>
    <x v="1509"/>
    <n v="612600655"/>
    <n v="61993"/>
    <s v="FORMS"/>
    <s v="FURTADO"/>
    <s v="FURTADO"/>
    <s v="FURTADO"/>
    <s v="FURTADO"/>
    <s v="MC - SUBSTITUIÇÃO DE TRANSFORMADOR"/>
    <n v="1361014"/>
    <n v="2026"/>
    <s v="COI"/>
    <s v="ETO-RD-AR"/>
    <s v="LD01095030"/>
    <n v="5137181030"/>
    <x v="1"/>
    <m/>
    <n v="768162"/>
    <n v="9283144"/>
    <s v="190-58492924"/>
    <s v="EMERGENCIAL"/>
    <s v="SS ATENDIDA"/>
    <x v="1510"/>
    <d v="2026-06-29T11:21:00"/>
    <d v="2026-06-30T20:01:17"/>
    <s v="TRANSFORMADOR DE DISTRIBUIÇÃO ENERGISA 19919Kv"/>
    <s v="XAMBIOA"/>
    <s v="ERLAN PEREIRA DE SOUSA"/>
    <s v="RURAL"/>
    <s v="FORMS SUBST DE TRANSFORMADOR"/>
    <s v="Trafo 5137181030 15kva furtadoTensão: 34,5Acesso: livreTrafo do religador: 7937181030"/>
    <n v="15"/>
    <m/>
    <s v="15kva"/>
    <d v="2026-07-21T19:08:30"/>
    <m/>
    <m/>
    <m/>
  </r>
  <r>
    <s v="ETO-RD-AR 00355/2026"/>
    <x v="1510"/>
    <n v="612600228"/>
    <n v="61993"/>
    <s v="FORMS"/>
    <s v="FURTADO"/>
    <s v="FURTADO"/>
    <s v="FURTADO"/>
    <s v="FURTADO"/>
    <s v="MC - SUBSTITUIÇÃO DE TRANSFORMADOR"/>
    <n v="1314735"/>
    <n v="2026"/>
    <s v="COI"/>
    <s v="ETO-RD-AR"/>
    <s v="LD03010004"/>
    <n v="5142300004"/>
    <x v="1"/>
    <m/>
    <n v="755907"/>
    <n v="9181494"/>
    <s v="190-13686367"/>
    <s v="EMERGENCIAL"/>
    <s v="SS ATENDIDA"/>
    <x v="1511"/>
    <d v="2026-02-24T09:26:32"/>
    <d v="2026-02-26T05:48:06"/>
    <s v="BLOCO TRANSFORMADOR DE DISTRIBUIÇÃO"/>
    <s v="ARAGUAINA"/>
    <s v="DELIO NUNES OSCAR"/>
    <s v="RURAL"/>
    <s v="FORMS SUBST DE TRANSFORMADOR"/>
    <s v="Enviar equipe d manutenção  para substituir trafo  auxiliar do RL 7942300004, furtado  de campo"/>
    <n v="15"/>
    <n v="15"/>
    <s v="15"/>
    <d v="2026-07-21T19:08:30"/>
    <m/>
    <m/>
    <m/>
  </r>
  <r>
    <s v="ETO-RD-GR 00256/2026"/>
    <x v="1511"/>
    <n v="712600175"/>
    <n v="61993"/>
    <s v="FORMS"/>
    <s v="FURTADO"/>
    <s v="FURTADO"/>
    <s v="FURTADO"/>
    <s v="FURTADO"/>
    <s v="MC - SUBSTITUIÇÃO DE TRANSFORMADOR"/>
    <n v="1313758"/>
    <n v="2026"/>
    <s v="COI"/>
    <s v="ETO-RD-GR"/>
    <s v="LD02020023"/>
    <n v="5149587113"/>
    <x v="1"/>
    <m/>
    <n v="704854"/>
    <n v="9072577"/>
    <s v="190-22792770"/>
    <s v="EMERGENCIAL"/>
    <s v="SS ATENDIDA"/>
    <x v="1512"/>
    <d v="2026-02-26T15:30:56"/>
    <d v="2026-02-22T20:23:19"/>
    <s v="BLOCO TRANSFORMADOR DE DISTRIBUIÇÃO"/>
    <s v="COUTO MAGALHAES"/>
    <s v="PAULO SERGIO CAETANO FREIRE"/>
    <s v="RURAL"/>
    <s v="FORMS SUBST DE TRANSFORMADOR"/>
    <s v="SS: PARA MANUTENÇÃO INSTALAR TRAFO 5149587113 FURTADO O TRAFO AUXILIAR DO RL 7949587113 DO PA 700 LEVAR TUDO PARA O TRAFO"/>
    <m/>
    <m/>
    <s v="15 KVA "/>
    <d v="2026-07-21T19:08:30"/>
    <m/>
    <m/>
    <m/>
  </r>
  <r>
    <s v="ETO-RD-AR 00556/2026"/>
    <x v="1512"/>
    <n v="612600347"/>
    <n v="61993"/>
    <s v="FORMS"/>
    <s v="FURTADO"/>
    <s v="FURTADO"/>
    <s v="FURTADO"/>
    <s v="FURTADO"/>
    <s v="MC - SUBSTITUIÇÃO DE TRANSFORMADOR"/>
    <n v="1325118"/>
    <n v="2026"/>
    <s v="COI"/>
    <s v="ETO-RD-AR"/>
    <s v="AL01054060"/>
    <n v="5155211004"/>
    <x v="1"/>
    <m/>
    <n v="789687"/>
    <n v="9173959"/>
    <s v="190-34086197"/>
    <s v="EMERGENCIAL"/>
    <s v="SS ATENDIDA"/>
    <x v="1513"/>
    <d v="2026-03-26T16:36:00"/>
    <d v="2026-03-29T08:33:06"/>
    <s v="TRANSFORMADOR DE DISTRIBUIÇÃO ENERGISA 7.967Kv"/>
    <s v="ARAGUAINA"/>
    <s v="ERLAN PEREIRA DE SOUSA"/>
    <s v="RURAL"/>
    <s v="FORMS SUBST DE TRANSFORMADOR"/>
    <s v="Trafo furtado 5155211004RL 7955211004Equipe: 004op10OBS Trafo do relgador"/>
    <n v="15"/>
    <m/>
    <s v="15kva"/>
    <d v="2026-07-21T19:08:30"/>
    <m/>
    <m/>
    <m/>
  </r>
  <r>
    <s v="ETO-RD-AR 00260/2026"/>
    <x v="1513"/>
    <n v="612600164"/>
    <n v="61993"/>
    <s v="FORMS"/>
    <s v="FURTADO"/>
    <s v="FURTADO"/>
    <s v="FURTADO"/>
    <s v="FURTADO"/>
    <s v="MC - SUBSTITUIÇÃO DE TRANSFORMADOR"/>
    <n v="1310243"/>
    <n v="2026"/>
    <s v="COI"/>
    <s v="ETO-RD-AR"/>
    <s v="LD05010004"/>
    <n v="5155859022"/>
    <x v="1"/>
    <m/>
    <n v="832468"/>
    <n v="9194505"/>
    <s v="190-43257847"/>
    <s v="EMERGENCIAL"/>
    <s v="SS ATENDIDA"/>
    <x v="1514"/>
    <d v="2026-02-07T12:40:00"/>
    <d v="2026-02-10T06:23:24"/>
    <s v="BLOCO TRANSFORMADOR DE DISTRIBUIÇÃO"/>
    <s v="BABACULANDIA"/>
    <s v="CLEIDSON RODRIGUES VIEIRA"/>
    <s v="RURAL"/>
    <s v="FORMS SUBST DE TRANSFORMADOR"/>
    <s v="Nota para manutenção intalar trafo 5155859022 que foi roubado, serviço auxiliar do religador 7955859022LD Araguina Babaçulandia ( trafo de 15KVA na 19.9KV"/>
    <n v="15"/>
    <m/>
    <s v="15KVA"/>
    <d v="2026-07-21T19:08:30"/>
    <m/>
    <m/>
    <m/>
  </r>
  <r>
    <s v="ETO-RD-AR 00468/2026"/>
    <x v="1514"/>
    <n v="612600312"/>
    <n v="61993"/>
    <s v="FORMS"/>
    <s v="QUEIMADO"/>
    <s v="BUCHA DANIFICADA"/>
    <s v="FURTADO"/>
    <s v="FURTADO"/>
    <s v="MC - SUBSTITUIÇÃO DE TRANSFORMADOR"/>
    <n v="1319563"/>
    <n v="2026"/>
    <s v="COI"/>
    <s v="ETO-RD-AR"/>
    <s v="AL02096004"/>
    <n v="5301889004"/>
    <x v="1"/>
    <m/>
    <n v="800695"/>
    <n v="9187393"/>
    <s v="190-15798966"/>
    <s v="EMERGENCIAL"/>
    <s v="SS ATENDIDA"/>
    <x v="1515"/>
    <d v="2026-03-13T15:30:00"/>
    <d v="2026-03-15T19:30:37"/>
    <s v="TRANSFORMADOR DE DISTRIBUIÇÃO ENERGISA 7.967Kv"/>
    <s v="ARAGUAINA"/>
    <s v="ERLAN PEREIRA DE SOUSA"/>
    <s v="RURAL"/>
    <s v="FORMS SUBST DE TRANSFORMADOR"/>
    <s v="Trafo 570188904 queimado 15kvaAcesso: Somente caminhonetePara-raio; Queimado Equipe: 004op26"/>
    <n v="15"/>
    <n v="15"/>
    <s v="15kva"/>
    <d v="2026-07-21T19:08:30"/>
    <m/>
    <m/>
    <m/>
  </r>
  <r>
    <s v="ENC-RD-PS 00314/2026"/>
    <x v="1515"/>
    <n v="212600291"/>
    <n v="61993"/>
    <s v="FORMS"/>
    <s v="FURTADO"/>
    <s v="FURTADO"/>
    <s v="FURTADO"/>
    <s v="FURTADO"/>
    <s v="MC - SUBSTITUIÇÃO DE TRANSFORMADOR"/>
    <n v="1318603"/>
    <n v="2026"/>
    <s v="COI"/>
    <s v="ENC-RD-PS"/>
    <s v="AL01068014"/>
    <n v="5700019014"/>
    <x v="1"/>
    <m/>
    <n v="700733"/>
    <n v="8845046"/>
    <s v="190-13678784"/>
    <s v="EMERGENCIAL"/>
    <s v="SS ATENDIDA"/>
    <x v="1516"/>
    <d v="2026-03-09T16:35:00"/>
    <d v="2026-03-10T16:15:30"/>
    <s v="BLOCO TRANSFORMADOR DE DISTRIBUIÇÃO"/>
    <s v="PIUM"/>
    <s v="Felipe Batista Ferrreira"/>
    <s v="RURAL"/>
    <s v="FORMS SUBST DE TRANSFORMADOR"/>
    <s v="TR 570001901430KVATRAFO FURTADO ACESSO LIVRE CAMINHAO TENSAO 13800PARA RAIO DANIFICADO 014OP02 SERGIO"/>
    <n v="30"/>
    <n v="30"/>
    <s v="13,8"/>
    <d v="2026-07-21T19:08:30"/>
    <m/>
    <m/>
    <m/>
  </r>
  <r>
    <s v="ETO-RD-AG 00644/2026"/>
    <x v="1516"/>
    <n v="662600398"/>
    <n v="61993"/>
    <s v="FORA FORMS"/>
    <s v="FURTADO"/>
    <s v="FURTADO"/>
    <s v="FURTADO"/>
    <s v="FURTADO"/>
    <s v="MC - SUBSTITUIÇÃO DE TRANSFORMADOR"/>
    <n v="1359812"/>
    <n v="2026"/>
    <s v="COI"/>
    <s v="ETO-RD-AG"/>
    <s v="LD01005098"/>
    <n v="5700098098"/>
    <x v="1"/>
    <m/>
    <n v="825295"/>
    <n v="9295716"/>
    <s v="190-15826876"/>
    <s v="URGENTE"/>
    <s v="SS ATENDIDA"/>
    <x v="1517"/>
    <d v="2026-06-28T14:07:15"/>
    <d v="2026-07-03T16:13:58"/>
    <s v="TRANSFORMADOR DE DISTRIBUIÇÃO ENERGISA 19919Kv"/>
    <s v="ANANAS"/>
    <s v="ERLAN PEREIRA DE SOUSA"/>
    <s v="RURAL"/>
    <s v="SOLICITAÇÃO DE SERVIÇO"/>
    <s v="Boa Tarde!Segue SS para instalação de trafo furtado 5700098098 15KVA.Endereço:"/>
    <n v="15"/>
    <m/>
    <s v="15KVA"/>
    <m/>
    <m/>
    <m/>
    <m/>
  </r>
  <r>
    <s v="ETO-RD-AG 00104/2026"/>
    <x v="1517"/>
    <n v="662600065"/>
    <n v="61993"/>
    <s v="FORMS"/>
    <s v="FURTADO"/>
    <s v="FURTADO"/>
    <s v="FURTADO"/>
    <s v="FURTADO"/>
    <s v="MC - SUBSTITUIÇÃO DE TRANSFORMADOR"/>
    <n v="1302130"/>
    <n v="2026"/>
    <s v="COI"/>
    <s v="ETO-RD-AG"/>
    <s v="LD03005098"/>
    <n v="5700150156"/>
    <x v="1"/>
    <m/>
    <n v="838305"/>
    <n v="9323883"/>
    <s v="190-13686757"/>
    <s v="EMERGENCIAL"/>
    <s v="SS ATENDIDA"/>
    <x v="1518"/>
    <d v="2026-01-28T00:22:23"/>
    <d v="2026-01-30T13:18:17"/>
    <s v="BLOCO TRANSFORMADOR DE DISTRIBUIÇÃO"/>
    <s v="CACHOEIRINHA"/>
    <s v="EZEQUIEL CAVALCANTE DOS SANTOS"/>
    <s v="RURAL"/>
    <s v="FORMS SUBST DE TRANSFORMADOR"/>
    <s v="transformador furtado 5700150156  potencia 5kva tensão 19.9kv  acesso livre leva chave fusivel a mesma foi furtada eleva  cabo para junper e glv leva para-raioequipe: 6399616867"/>
    <n v="15"/>
    <m/>
    <s v="5kva"/>
    <d v="2026-07-21T19:08:30"/>
    <m/>
    <m/>
    <m/>
  </r>
  <r>
    <s v="ENC-RD-PS 00108/2026"/>
    <x v="1518"/>
    <n v="212600107"/>
    <n v="61993"/>
    <s v="FORMS"/>
    <s v="QUEIMADO"/>
    <s v="DESCARGA ATMOSFÉRICA"/>
    <s v="FURTADO"/>
    <s v="FURTADO"/>
    <s v="MC - SUBSTITUIÇÃO DE TRANSFORMADOR"/>
    <n v="1290866"/>
    <n v="2026"/>
    <s v="COI"/>
    <s v="ENC-RD-PS"/>
    <s v="LD01056046"/>
    <n v="5700380046"/>
    <x v="1"/>
    <m/>
    <n v="717808"/>
    <n v="8828026"/>
    <s v="190-13644345"/>
    <s v="EMERGENCIAL"/>
    <s v="SS ATENDIDA"/>
    <x v="1519"/>
    <d v="2026-01-21T14:10:00"/>
    <d v="2026-01-23T20:17:32"/>
    <s v="BLOCO TRANSFORMADOR DE DISTRIBUIÇÃO"/>
    <s v="NOVA ROSALANDIA"/>
    <s v="EVA RAIANE CASTELO BONFIM DA S"/>
    <s v="RURAL"/>
    <s v="FORMS SUBST DE TRANSFORMADOR"/>
    <s v="5700380046 QUEIMADO 15KVA 19,9KV ACESSO BOM"/>
    <n v="15"/>
    <n v="15"/>
    <s v="15kva"/>
    <d v="2026-07-21T19:08:30"/>
    <m/>
    <m/>
    <m/>
  </r>
  <r>
    <s v="DG-RD-PO 00449/2026"/>
    <x v="1519"/>
    <n v="312600359"/>
    <n v="61993"/>
    <s v="FORMS"/>
    <s v="FURTADO"/>
    <s v="FURTADO"/>
    <m/>
    <m/>
    <s v="MC - SUBSTITUIÇÃO DE TRANSFORMADOR"/>
    <n v="1363642"/>
    <n v="2026"/>
    <s v="COI"/>
    <s v="DG-RD-PO"/>
    <s v="LD02072001"/>
    <n v="5700396250"/>
    <x v="1"/>
    <m/>
    <n v="796205"/>
    <n v="8758022"/>
    <s v="IPU-27-5700396250"/>
    <s v="EMERGENCIAL"/>
    <s v="SS ATENDIDA"/>
    <x v="1520"/>
    <d v="2026-07-07T20:00:00"/>
    <d v="2026-07-09T18:13:21"/>
    <s v="TRANSFORMADOR SEM BAIXA TENSAO 19919V"/>
    <s v="IPUEIRAS"/>
    <s v="JORGE BOAZ FERREIRA SOUSA DA S"/>
    <m/>
    <s v="FORMS SUBST DE TRANSFORMADOR"/>
    <s v="Segue SS para atendimento com equipe de manutenção , instalar trafo 5700396250 FURTADO na RDR de impueiras , tensão 34,5 , acesso livre , . para-raio furtado , potencia 15 kva"/>
    <n v="15"/>
    <n v="15"/>
    <s v="15 KVA "/>
    <d v="2026-07-21T19:08:30"/>
    <m/>
    <m/>
    <m/>
  </r>
  <r>
    <s v="ETO-RD-AR 00694/2026"/>
    <x v="1520"/>
    <n v="612600426"/>
    <n v="61993"/>
    <s v="FORMS"/>
    <s v="FURTADO"/>
    <s v="FURTADO"/>
    <s v="EQUIPAMENTO INEXISTENTE"/>
    <s v="FURTADO"/>
    <s v="MC - SUBSTITUIÇÃO DE TRANSFORMADOR"/>
    <n v="1334763"/>
    <n v="2026"/>
    <s v="COI"/>
    <s v="ETO-RD-AR"/>
    <s v="LD03010004"/>
    <n v="5700449058"/>
    <x v="1"/>
    <m/>
    <n v="719714"/>
    <n v="9227965"/>
    <s v="190-23252132"/>
    <s v="EMERGENCIAL"/>
    <s v="SS ATENDIDA"/>
    <x v="1521"/>
    <d v="2026-04-17T15:30:00"/>
    <d v="2026-04-19T14:46:19"/>
    <s v="TRANSFORMADOR DE DISTRIBUIÇÃO ENERGISA 19919Kv"/>
    <s v="SANTA FE DO ARAGUAIA"/>
    <s v="ERLAN PEREIRA DE SOUSA"/>
    <s v="RURAL"/>
    <s v="FORMS SUBST DE TRANSFORMADOR"/>
    <s v="Trafo 5700449058 Furtado 15kvaTensão: 34.5Acesso: Livre Endereço: IND FAZENDA DALIA, 0 - CAIXA POSTAL 124Equipe: 040op36"/>
    <n v="15"/>
    <m/>
    <s v="15kva"/>
    <d v="2026-07-21T19:08:30"/>
    <m/>
    <m/>
    <m/>
  </r>
  <r>
    <s v="ENC-RD-PS 00154/2026"/>
    <x v="1521"/>
    <n v="212600152"/>
    <n v="61993"/>
    <s v="FORMS"/>
    <s v="FURTADO"/>
    <s v="FURTADO"/>
    <s v="FURTADO"/>
    <s v="FURTADO"/>
    <s v="MC - SUBSTITUIÇÃO DE TRANSFORMADOR"/>
    <n v="1306207"/>
    <n v="2026"/>
    <s v="COI"/>
    <s v="ENC-RD-PS"/>
    <s v="AL01056046"/>
    <n v="5700455046"/>
    <x v="1"/>
    <m/>
    <n v="712499"/>
    <n v="8836214"/>
    <s v="190-13681542"/>
    <s v="EMERGENCIAL"/>
    <s v="SS ATENDIDA"/>
    <x v="1522"/>
    <d v="2026-02-01T15:10:00"/>
    <d v="2026-02-02T16:57:10"/>
    <s v="BLOCO TRANSFORMADOR DE DISTRIBUIÇÃO"/>
    <s v="NOVA ROSALANDIA"/>
    <s v="Felipe Batista Ferrreira"/>
    <s v="RURAL"/>
    <s v="FORMS SUBST DE TRANSFORMADOR"/>
    <s v="TR 570045504625KVAPARA RAIO DANIFICADO TENSAO 13800EQUIPE 046OP01 CHEGOU NO LOCAL TRAFO ESTAVA NO CHAO AO QUE TUDO INDICA O MESMO FOI FURTADO 046OP01"/>
    <n v="25"/>
    <n v="25"/>
    <s v="25KVA"/>
    <d v="2026-07-21T19:08:30"/>
    <m/>
    <m/>
    <m/>
  </r>
  <r>
    <s v="DG-RD-PO 00387/2026"/>
    <x v="1522"/>
    <n v="312600301"/>
    <n v="61993"/>
    <s v="FORMS"/>
    <s v="FURTADO"/>
    <s v="FURTADO"/>
    <m/>
    <m/>
    <s v="MC - SUBSTITUIÇÃO DE TRANSFORMADOR"/>
    <n v="1347344"/>
    <n v="2026"/>
    <s v="COI"/>
    <s v="DG-RD-PO"/>
    <s v="AL01018071"/>
    <n v="5700478071"/>
    <x v="1"/>
    <m/>
    <n v="765037"/>
    <n v="8777229"/>
    <s v="190-13648878"/>
    <s v="EMERGENCIAL"/>
    <s v="SS ATENDIDA"/>
    <x v="1523"/>
    <d v="2026-05-21T12:44:00"/>
    <d v="2026-05-23T15:39:47"/>
    <s v="BLOCO TRANSFORMADOR DE DISTRIBUIÇÃO"/>
    <s v="BREJINHO DE NAZARE"/>
    <s v="HERBSON DE AMORIM GOMES"/>
    <s v="RURAL"/>
    <s v="FORMS SUBST DE TRANSFORMADOR"/>
    <s v="SS PARA INSTALAR TRAFO DA PRAINHA DE BREIIM DE NAZARE 5700478071 O MESMO TINHA CIDO FURTADO NA EPOCA.POTENCIA: 45KVA 13800ACESSO: LIVRE"/>
    <n v="45"/>
    <n v="10"/>
    <s v="45KVA"/>
    <d v="2026-07-21T19:08:30"/>
    <m/>
    <m/>
    <m/>
  </r>
  <r>
    <s v="ETO-RD-AR 01089/2026"/>
    <x v="1523"/>
    <n v="612600685"/>
    <n v="61993"/>
    <s v="FORMS"/>
    <s v="FURTADO"/>
    <s v="FURTADO"/>
    <s v="FURTADO"/>
    <s v="FURTADO"/>
    <s v="MC - SUBSTITUIÇÃO DE TRANSFORMADOR"/>
    <n v="1366286"/>
    <n v="2026"/>
    <s v="COI"/>
    <s v="ETO-RD-AR"/>
    <s v="LD02010004"/>
    <n v="5700674080"/>
    <x v="1"/>
    <m/>
    <n v="885100"/>
    <n v="9251272"/>
    <s v="190-13665801"/>
    <s v="EMERGENCIAL"/>
    <s v="SS ATENDIDA"/>
    <x v="1524"/>
    <d v="2026-07-11T17:40:00"/>
    <d v="2026-07-13T21:13:14"/>
    <s v="BLOCO TRANSFORMADOR DE DISTRIBUIÇÃO"/>
    <s v="DARCINOPOLIS"/>
    <s v="VALERIA DE JESUS BORGES CARVAL"/>
    <s v="RURAL"/>
    <s v="FORMS SUBST DE TRANSFORMADOR"/>
    <s v="TRAFO FURTADO 5700674080 - 15KVA - 34,5KV + PARA RAIO ACESSO CAMINHONETE. IND FAZENDA PONTAL, 0 - G. MAIOR SOBRADINHO - RAIMUNDO PEREIRA DE CARVALHO - UC 9936238 - 63981012480 - RDR DARCINOPOLIS"/>
    <n v="15"/>
    <m/>
    <s v="15KVA"/>
    <d v="2026-07-21T19:08:30"/>
    <m/>
    <m/>
    <m/>
  </r>
  <r>
    <s v="ETO-RD-GR 00659/2026"/>
    <x v="1524"/>
    <n v="712600436"/>
    <n v="61993"/>
    <s v="FORMS"/>
    <s v="FURTADO"/>
    <s v="FURTADO"/>
    <s v="FURTADO"/>
    <s v="FURTADO"/>
    <s v="MC - SUBSTITUIÇÃO DE TRANSFORMADOR"/>
    <n v="1358144"/>
    <n v="2026"/>
    <s v="COI"/>
    <s v="ETO-RD-GR"/>
    <s v="AL03037009"/>
    <n v="5700809009"/>
    <x v="1"/>
    <m/>
    <n v="789866"/>
    <n v="9019991"/>
    <s v="190-13669661"/>
    <s v="EMERGENCIAL"/>
    <s v="SS ATENDIDA"/>
    <x v="1525"/>
    <d v="2026-06-28T11:45:00"/>
    <d v="2026-06-30T12:43:14"/>
    <s v="BLOCO TRANSFORMADOR DE DISTRIBUIÇÃO"/>
    <s v="GUARAI"/>
    <s v="SIRDEIS ALVES MONTEIRO"/>
    <s v="RURAL"/>
    <s v="FORMS SUBST DE TRANSFORMADOR"/>
    <s v="por favor deslocarequipe da manutenção no trafo 5700809009 para instalar trafo em campo tem que leva 01- trafo 15kva 13,8kv 01- para raio 01- chave fusivel 13,8 kv suporte do trafo tem que leva todos os material necessario do trafo para instalar em campo obs- acesso bom caminhonete"/>
    <n v="15"/>
    <n v="5"/>
    <s v="15 kv"/>
    <d v="2026-07-21T19:08:30"/>
    <m/>
    <m/>
    <m/>
  </r>
  <r>
    <s v="ENC-RD-PS 00090/2026"/>
    <x v="1525"/>
    <n v="212600084"/>
    <n v="61993"/>
    <s v="FORMS"/>
    <s v="FURTADO"/>
    <s v="VANDALISMO"/>
    <s v="FURTADO"/>
    <s v="VANDALISMO"/>
    <s v="MC - SUBSTITUIÇÃO DE TRANSFORMADOR"/>
    <n v="1288939"/>
    <n v="2026"/>
    <s v="COI"/>
    <s v="ENC-RD-PS"/>
    <s v="LD01434149"/>
    <n v="5700958055"/>
    <x v="1"/>
    <m/>
    <n v="677528"/>
    <n v="9031941"/>
    <s v="190-13704918"/>
    <s v="EMERGENCIAL"/>
    <s v="SS ATENDIDA"/>
    <x v="1526"/>
    <d v="2026-01-19T17:04:00"/>
    <d v="2026-01-20T09:16:54"/>
    <s v="BLOCO TRANSFORMADOR DE DISTRIBUIÇÃO"/>
    <s v="ARAGUACEMA"/>
    <s v="EVA RAIANE CASTELO BONFIM DA S"/>
    <s v="RURAL"/>
    <s v="FORMS SUBST DE TRANSFORMADOR"/>
    <s v="TRAFO 5700958055 FURTADO 15KVA 19,9KV ACESSO BOM"/>
    <n v="15"/>
    <m/>
    <s v="15KVA"/>
    <d v="2026-07-21T19:08:30"/>
    <m/>
    <m/>
    <m/>
  </r>
  <r>
    <s v="ETO-RD-AR 00757/2026"/>
    <x v="1526"/>
    <n v="612600476"/>
    <n v="61993"/>
    <s v="FORMS"/>
    <s v="FURTADO"/>
    <s v="FURTADO"/>
    <s v="AVARIADO"/>
    <s v="FALTANDO"/>
    <s v="MC - SUBSTITUIÇÃO DE TRANSFORMADOR"/>
    <n v="1338659"/>
    <n v="2026"/>
    <s v="COI"/>
    <s v="ETO-RD-AR"/>
    <s v="LD03010004"/>
    <n v="5701196040"/>
    <x v="1"/>
    <m/>
    <n v="751605"/>
    <n v="9246124"/>
    <s v="190-13676475"/>
    <s v="EMERGENCIAL"/>
    <s v="SS ATENDIDA"/>
    <x v="1527"/>
    <d v="2026-04-29T17:00:00"/>
    <d v="2026-05-01T10:38:53"/>
    <s v="BLOCO TRANSFORMADOR DE DISTRIBUIÇÃO"/>
    <s v="ARAGOMINAS"/>
    <s v="GUILHERME BORGES DE OLIVEIRA"/>
    <s v="RURAL"/>
    <s v="FORMS SUBST DE TRANSFORMADOR"/>
    <s v="Bom dia!Senhores, enviar equipe de manutenção para instalar trafo 5701196040 5kva 34,5kv.uc: 3691029 Fazenda dois irmãosunidade estava destiva trafo foi retirado, cliente solicitou uma nova ligação"/>
    <n v="25"/>
    <m/>
    <s v="5kva"/>
    <d v="2026-07-21T19:08:30"/>
    <m/>
    <m/>
    <m/>
  </r>
  <r>
    <s v="ETO-RD-AG 00174/2026"/>
    <x v="1527"/>
    <n v="662600114"/>
    <n v="61993"/>
    <s v="FORMS"/>
    <s v="FURTADO"/>
    <s v="FURTADO"/>
    <s v="FURTADO"/>
    <s v="FURTADO"/>
    <s v="MC - SUBSTITUIÇÃO DE TRANSFORMADOR"/>
    <n v="1312756"/>
    <n v="2026"/>
    <s v="COI"/>
    <s v="ETO-RD-AG"/>
    <s v="LD03005098"/>
    <n v="5710029090"/>
    <x v="1"/>
    <m/>
    <n v="847384"/>
    <n v="9298300"/>
    <s v="190-13658099"/>
    <s v="EMERGENCIAL"/>
    <s v="SS ATENDIDA"/>
    <x v="1528"/>
    <d v="2026-02-14T10:18:59"/>
    <d v="2026-02-14T12:17:31"/>
    <s v="BLOCO TRANSFORMADOR DE DISTRIBUIÇÃO"/>
    <s v="NAZARE"/>
    <s v="IZAIAS SANTOS BRAGA JUNIOR"/>
    <s v="RURAL"/>
    <s v="FORMS SUBST DE TRANSFORMADOR"/>
    <s v="Conforme informações da equipe 090OP01 , segue SS para transformador 5710029090 15KVA na 34,5 furtado , pararaio e ramal de serviço . Acesso camionete"/>
    <n v="15"/>
    <m/>
    <s v="15kva"/>
    <d v="2026-07-21T19:08:30"/>
    <m/>
    <m/>
    <m/>
  </r>
  <r>
    <s v="ETO-RD-GR 00511/2026"/>
    <x v="1528"/>
    <n v="712600353"/>
    <n v="61993"/>
    <s v="FORMS"/>
    <s v="FURTADO"/>
    <s v="FURTADO"/>
    <s v="FURTADO"/>
    <s v="FURTADO"/>
    <s v="MC - SUBSTITUIÇÃO DE TRANSFORMADOR"/>
    <n v="1341340"/>
    <n v="2026"/>
    <s v="COI"/>
    <s v="ETO-RD-GR"/>
    <s v="LD02022033"/>
    <n v="5710032087"/>
    <x v="1"/>
    <m/>
    <n v="727290"/>
    <n v="9027567"/>
    <s v="190-13667650"/>
    <s v="EMERGENCIAL"/>
    <s v="SS ATENDIDA"/>
    <x v="1529"/>
    <d v="2026-05-07T12:40:00"/>
    <d v="2026-05-08T16:23:45"/>
    <s v="BLOCO TRANSFORMADOR DE DISTRIBUIÇÃO"/>
    <s v="GOIANORTE"/>
    <s v="CLEIBER DA SILVA"/>
    <s v="RURAL"/>
    <s v="FORMS SUBST DE TRANSFORMADOR"/>
    <s v="acionar equipe de manutencao para instalar toda estrutura do  trafo 5710032087 com chave e 50m de cabo AA/4 para atende a OS 108187588 equipe 087op01acesso livre"/>
    <n v="15"/>
    <n v="15"/>
    <s v="15"/>
    <d v="2026-07-21T19:08:30"/>
    <m/>
    <m/>
    <m/>
  </r>
  <r>
    <s v="ENC-RD-PS 00016/2026"/>
    <x v="1529"/>
    <n v="212600054"/>
    <n v="61993"/>
    <s v="FORMS"/>
    <s v="FURTADO"/>
    <s v="VANDALISMO"/>
    <s v="FURTADO"/>
    <s v="VANDALISMO"/>
    <s v="MC - SUBSTITUIÇÃO DE TRANSFORMADOR"/>
    <n v="1280267"/>
    <n v="2026"/>
    <s v="COI"/>
    <s v="ENC-RD-PS"/>
    <s v="LD01056046"/>
    <n v="5710042046"/>
    <x v="1"/>
    <m/>
    <n v="728570"/>
    <n v="8821493"/>
    <s v="190-13674373"/>
    <s v="EMERGENCIAL"/>
    <s v="SS ATENDIDA"/>
    <x v="1530"/>
    <d v="2026-01-07T17:50:00"/>
    <d v="2026-01-08T14:47:36"/>
    <s v="BLOCO TRANSFORMADOR DE DISTRIBUIÇÃO"/>
    <s v="OLIVEIRA DE FATIMA"/>
    <s v="HERBSON DE AMORIM GOMES"/>
    <s v="RURAL"/>
    <s v="FORMS SUBST DE TRANSFORMADOR"/>
    <s v="SS PARA TRAFO 5710042046 FUTADO POTENCIA: 15KVAACESSO: LIVRE"/>
    <n v="25"/>
    <n v="15"/>
    <s v="15KVA"/>
    <d v="2026-07-21T19:08:30"/>
    <m/>
    <m/>
    <m/>
  </r>
  <r>
    <s v="ETO-RD-AR 00952/2026"/>
    <x v="1530"/>
    <n v="612600604"/>
    <n v="61993"/>
    <s v="FORMS"/>
    <s v="FURTADO"/>
    <s v="FURTADO"/>
    <s v="FURTADO"/>
    <s v="FURTADO"/>
    <s v="MC - SUBSTITUIÇÃO DE TRANSFORMADOR"/>
    <n v="1353683"/>
    <n v="2026"/>
    <s v="COI"/>
    <s v="ETO-RD-AR"/>
    <s v="LD02010004"/>
    <n v="5710163053"/>
    <x v="1"/>
    <m/>
    <n v="800066"/>
    <n v="9244030"/>
    <s v="190-13672754"/>
    <s v="EMERGENCIAL"/>
    <s v="SS ATENDIDA"/>
    <x v="1531"/>
    <d v="2026-06-10T15:36:00"/>
    <d v="2026-06-11T12:20:39"/>
    <s v="BLOCO TRANSFORMADOR DE DISTRIBUIÇÃO"/>
    <s v="PIRAQUE"/>
    <s v="CARLOS ALBERTO COUTINHO DE MOR"/>
    <s v="RURAL"/>
    <s v="FORMS SUBST DE TRANSFORMADOR"/>
    <s v="Segue nota para substituiçao  de trafo 5710163053 (Furtado) , chave 34,5 kv, e cabo multiplex Bifasico 25 mm 300 metros de cabo devido o mesmo estar com muitas emendas em campo"/>
    <n v="15"/>
    <m/>
    <s v="10 kva"/>
    <d v="2026-07-21T19:08:30"/>
    <m/>
    <m/>
    <m/>
  </r>
  <r>
    <s v="ETO-RD-AR 00662/2026"/>
    <x v="1531"/>
    <n v="612600390"/>
    <n v="61993"/>
    <s v="FORMS"/>
    <s v="FURTADO"/>
    <s v="FURTADO"/>
    <s v="FURTADO"/>
    <s v="FURTADO"/>
    <s v="MC - SUBSTITUIÇÃO DE TRANSFORMADOR"/>
    <n v="1331351"/>
    <n v="2026"/>
    <s v="COI"/>
    <s v="ETO-RD-AR"/>
    <s v="LD01095030"/>
    <n v="5710168016"/>
    <x v="1"/>
    <m/>
    <n v="826920"/>
    <n v="9253386"/>
    <s v="190-13673475"/>
    <s v="EMERGENCIAL"/>
    <s v="SS ATENDIDA"/>
    <x v="1532"/>
    <d v="2026-04-11T14:55:00"/>
    <d v="2026-04-13T16:26:56"/>
    <s v="BLOCO TRANSFORMADOR DE DISTRIBUIÇÃO"/>
    <s v="WANDERLANDIA"/>
    <s v="ADRIANO DE SOUSA GOMES"/>
    <s v="RURAL"/>
    <s v="FORMS SUBST DE TRANSFORMADOR"/>
    <s v="TRAFO FURTADOTENSÃO 34,5KVPOTENCIA 15 KVAACESSO BOM"/>
    <n v="15"/>
    <m/>
    <s v="15kva"/>
    <d v="2026-07-21T19:08:30"/>
    <m/>
    <m/>
    <m/>
  </r>
  <r>
    <s v="ETO-RD-GU 00179/2026"/>
    <x v="1532"/>
    <n v="412600181"/>
    <n v="61993"/>
    <s v="FORMS"/>
    <s v="FURTADO"/>
    <s v="FURTADO"/>
    <s v="FURTADO"/>
    <s v="FURTADO"/>
    <s v="MC - SUBSTITUIÇÃO DE TRANSFORMADOR"/>
    <n v="1307018"/>
    <n v="2026"/>
    <s v="COI"/>
    <s v="ETO-RD-GU"/>
    <s v="LD04040003"/>
    <n v="5710232094"/>
    <x v="1"/>
    <m/>
    <n v="766260"/>
    <n v="8668940"/>
    <s v="190-13656550"/>
    <s v="EMERGENCIAL"/>
    <s v="SS ATENDIDA"/>
    <x v="1533"/>
    <d v="2026-02-06T13:58:52"/>
    <d v="2026-02-08T11:49:59"/>
    <s v="BLOCO TRANSFORMADOR DE DISTRIBUIÇÃO"/>
    <s v="PEIXE"/>
    <s v="MARCELO LIMA DAMASCENO"/>
    <s v="RURAL"/>
    <s v="FORMS SUBST DE TRANSFORMADOR"/>
    <s v="transformador e medidor furtado acesso livre"/>
    <n v="30"/>
    <n v="30"/>
    <s v="30kva"/>
    <d v="2026-07-21T19:08:30"/>
    <m/>
    <m/>
    <m/>
  </r>
  <r>
    <s v="ETO-RD-AR 00693/2026"/>
    <x v="1533"/>
    <n v="612600427"/>
    <n v="61993"/>
    <s v="FORMS"/>
    <s v="FURTADO"/>
    <s v="FURTADO"/>
    <s v="FURTADO"/>
    <s v="FURTADO"/>
    <s v="MC - SUBSTITUIÇÃO DE TRANSFORMADOR"/>
    <n v="1334447"/>
    <n v="2026"/>
    <s v="COI"/>
    <s v="ETO-RD-AR"/>
    <s v="AL01010004"/>
    <n v="5710306004"/>
    <x v="1"/>
    <m/>
    <n v="801168"/>
    <n v="9199214"/>
    <s v="190-15792384"/>
    <s v="EMERGENCIAL"/>
    <s v="SS ATENDIDA"/>
    <x v="1534"/>
    <d v="2026-04-17T11:45:00"/>
    <d v="2026-04-19T14:36:19"/>
    <s v="TRANSFORMADOR DE DISTRIBUIÇÃO ENERGISA 7.967Kv"/>
    <s v="ARAGUAINA"/>
    <s v="ERLAN PEREIRA DE SOUSA"/>
    <s v="RURAL"/>
    <s v="FORMS SUBST DE TRANSFORMADOR"/>
    <s v="Trafo: 5710306004 furtado 15kvaTensão: 13.8Acesso: Somente para caminhoneteEndereço: IND FAZENDA TRES RANCHOS, 0 - FAZ. TRES RANCHOSEquipe: 004op11"/>
    <n v="15"/>
    <m/>
    <s v="15kva"/>
    <d v="2026-07-21T19:08:30"/>
    <m/>
    <m/>
    <m/>
  </r>
  <r>
    <s v="DG-RD-PO 00130/2026"/>
    <x v="1534"/>
    <n v="312600128"/>
    <n v="61993"/>
    <s v="FORMS"/>
    <s v="FURTADO"/>
    <s v="FURTADO"/>
    <s v="FURTADO"/>
    <s v="FURTADO"/>
    <s v="MC - SUBSTITUIÇÃO DE TRANSFORMADOR"/>
    <n v="1306692"/>
    <n v="2026"/>
    <s v="COI"/>
    <s v="DG-RD-PO"/>
    <s v="AL06072001"/>
    <n v="5711292001"/>
    <x v="1"/>
    <m/>
    <n v="787450"/>
    <n v="8802729"/>
    <s v="190-15778636"/>
    <s v="EMERGENCIAL"/>
    <s v="SS ATENDIDA"/>
    <x v="1535"/>
    <d v="2026-01-31T17:22:00"/>
    <d v="2026-02-02T21:23:01"/>
    <s v="TRANSFORMADOR DE DISTRIBUIÇÃO ENERGISA 7.967Kv"/>
    <s v="PORTO NACIONAL"/>
    <s v="JOSE MARIA ALVES MONTEL"/>
    <s v="RURAL"/>
    <s v="FORMS SUBST DE TRANSFORMADOR"/>
    <s v="INT: 20264112069103Segue SS de TR 5711292001 10KVA/7.9KV furtado.UC 6438784CHACARA SANTA MARIA63992697212LOURENCO DIOLINDO PEREIRA001OP11 63 99111-1776"/>
    <n v="15"/>
    <n v="5"/>
    <s v="10"/>
    <d v="2026-07-21T19:08:30"/>
    <m/>
    <m/>
    <m/>
  </r>
  <r>
    <s v="ETO-RD-GR 00537/2026"/>
    <x v="1535"/>
    <n v="712600359"/>
    <n v="61993"/>
    <s v="FORMS"/>
    <s v="FURTADO"/>
    <s v="FURTADO"/>
    <s v="FURTADO"/>
    <s v="FURTADO"/>
    <s v="MC - SUBSTITUIÇÃO DE TRANSFORMADOR"/>
    <n v="1345983"/>
    <n v="2026"/>
    <s v="COI"/>
    <s v="ETO-RD-GR"/>
    <s v="LD03020023"/>
    <n v="5728443153"/>
    <x v="1"/>
    <m/>
    <n v="738465"/>
    <n v="9101918"/>
    <s v="190-13677307"/>
    <s v="EMERGENCIAL"/>
    <s v="SS ATENDIDA"/>
    <x v="1536"/>
    <d v="2026-05-18T16:51:00"/>
    <d v="2026-05-20T14:36:05"/>
    <s v="BLOCO TRANSFORMADOR DE DISTRIBUIÇÃO"/>
    <s v="BERNARDO SAYAO"/>
    <s v="MAIKOM DOUGLAS DA SILVA"/>
    <s v="RURAL"/>
    <s v="FORMS SUBST DE TRANSFORMADOR"/>
    <s v="Boa tarde,Favor enviar manutenção para instalar trafo furtado na UC 2863234"/>
    <n v="25"/>
    <n v="15"/>
    <s v="15"/>
    <d v="2026-07-21T19:08:30"/>
    <m/>
    <m/>
    <m/>
  </r>
  <r>
    <s v="ETO-RD-AR 00422/2026"/>
    <x v="437"/>
    <m/>
    <e v="#N/A"/>
    <s v="FORMS"/>
    <s v="FURTADO"/>
    <s v="FURTADO"/>
    <m/>
    <m/>
    <m/>
    <m/>
    <n v="2026"/>
    <s v="COI"/>
    <s v="ETO-RD-AR"/>
    <s v="LD01095030"/>
    <n v="5155372016"/>
    <x v="1"/>
    <m/>
    <n v="832689"/>
    <n v="9246859"/>
    <s v="190-34652688"/>
    <s v="EMERGENCIAL"/>
    <s v="SS ATENDIDA"/>
    <x v="1537"/>
    <d v="2026-03-05T08:40:47"/>
    <d v="2026-03-07T12:38:59"/>
    <s v="BLOCO TRANSFORMADOR DE DISTRIBUIÇÃO"/>
    <s v="WANDERLANDIA"/>
    <s v="EZEQUIEL CAVALCANTE DOS SANTOS"/>
    <s v="RURAL"/>
    <s v="FORMS SUBST DE TRANSFORMADOR"/>
    <s v="Trafo 5155372016 furtado potência 15kva tensão 34,5kv acesso com caminhonete. Trafo auxiliar  do religador 7955372016."/>
    <m/>
    <m/>
    <s v="15"/>
    <d v="2026-07-21T19:08:30"/>
    <m/>
    <m/>
    <m/>
  </r>
  <r>
    <s v="ETO-RD-AG 00750/2026"/>
    <x v="1536"/>
    <m/>
    <e v="#N/A"/>
    <s v="FORMS"/>
    <s v="AVARIADO"/>
    <s v="VAZAMENTO DE ÓLEO"/>
    <s v="QUEIMADO"/>
    <s v="VAZAMENTO DE ÓLEO"/>
    <s v="MC - SUBSTITUIÇÃO DE TRANSFORMADOR"/>
    <n v="1369119"/>
    <n v="2026"/>
    <s v="COI"/>
    <s v="ETO-RD-AG"/>
    <s v="AL01014045"/>
    <n v="5700008045"/>
    <x v="1"/>
    <m/>
    <n v="845083"/>
    <n v="9394050"/>
    <s v="190-13657578"/>
    <s v="EMERGENCIAL"/>
    <s v="SS ATENDIDA"/>
    <x v="1538"/>
    <d v="2026-07-21T13:59:47"/>
    <d v="2026-07-23T22:37:28"/>
    <s v="BLOCO TRANSFORMADOR DE DISTRIBUIÇÃO"/>
    <s v="AUGUSTINOPOLIS"/>
    <s v="WESLEY MARCAL MENDES DE OLIVEI"/>
    <s v="URBANO"/>
    <s v="FORMS SUBST DE TRANSFORMADOR"/>
    <s v="Segundo informação da equipe 045OP04, o trafo 5700008045 de 112.5kVA na tensão 13.8kV está com vazamento de óleo, fica na RDU de Augustinópolis, o mesmo está aberto em campo.Obs.: favor se possível, levar trafo de 150kVA."/>
    <n v="1125"/>
    <n v="1125"/>
    <s v="112.5"/>
    <d v="2026-07-21T19:08:30"/>
    <m/>
    <m/>
    <m/>
  </r>
  <r>
    <s v="DOLP-RD-PA 00774/2026"/>
    <x v="1537"/>
    <m/>
    <e v="#N/A"/>
    <s v="FORMS"/>
    <s v="QUEIMADO"/>
    <s v="SOBRECARGA"/>
    <s v="QUEIMADO"/>
    <s v="SOBRECARGA"/>
    <s v="MC - SUBSTITUIÇÃO DE TRANSFORMADOR"/>
    <n v="1369116"/>
    <n v="2026"/>
    <s v="COI"/>
    <s v="DOLP-RD-PA"/>
    <s v="LD01059122"/>
    <n v="5700008083"/>
    <x v="1"/>
    <m/>
    <n v="831544"/>
    <n v="8898271"/>
    <s v="190-13721566"/>
    <s v="EMERGENCIAL"/>
    <s v="SS PENDENTE"/>
    <x v="1539"/>
    <m/>
    <d v="2026-07-24T11:18:59"/>
    <s v="BLOCO TRANSFORMADOR DE DISTRIBUIÇÃO"/>
    <s v="APARECIDA DO RIO NEGRO"/>
    <s v="VALERIA DE JESUS BORGES CARVAL"/>
    <s v="URBANO"/>
    <s v="FORMS SUBST DE TRANSFORMADOR"/>
    <s v="trafo queimado 5700008083-  150KVA - 34,5kv acesso livre RDU Aparecida do Rio Negro - substituir para raio.Centro."/>
    <m/>
    <m/>
    <s v="150KVA"/>
    <d v="2026-07-21T19:08:30"/>
    <m/>
    <m/>
    <m/>
  </r>
  <r>
    <s v="ETO-RD-AG 00492/2026"/>
    <x v="1538"/>
    <m/>
    <e v="#N/A"/>
    <s v="FORA FORMS"/>
    <s v="SOBRECARGA PREVENTIVA"/>
    <s v="VAZAMENTO DE ÓLEO"/>
    <s v="AVARIADO"/>
    <s v="VAZAMENTO DE ÓLEO"/>
    <s v="MC - SUBSTITUIÇÃO DE TRANSFORMADOR"/>
    <n v="1342436"/>
    <n v="2026"/>
    <s v="COI"/>
    <s v="ETO-RD-AG"/>
    <s v="AL01016065"/>
    <n v="5700014081"/>
    <x v="1"/>
    <m/>
    <n v="863120"/>
    <n v="9362406"/>
    <s v="190-13711238"/>
    <s v="URGENTE"/>
    <s v="SS ATENDIDA"/>
    <x v="1540"/>
    <d v="2026-05-10T16:53:09"/>
    <d v="2026-05-16T12:00:33"/>
    <s v="BLOCO TRANSFORMADOR DE DISTRIBUIÇÃO"/>
    <s v="ITAGUATINS"/>
    <s v="HERIK BUARQUE DOS SANTOS"/>
    <s v="RURAL"/>
    <s v="AVISO DE ANOMALIA"/>
    <s v="Segue SS para trocar transformador 5700014081 com vazemento de Oleo Potencia 25 KVA 7.9 KVAcesso livreendereço: IND LOTEAMENTO PROJETO DE ASSENTAMENTO REIS, 0 - RUA 01"/>
    <n v="25"/>
    <n v="15"/>
    <s v="25 KVA"/>
    <d v="1900-02-13T00:00:00"/>
    <m/>
    <m/>
    <m/>
  </r>
  <r>
    <s v="ETO-RD-GR 00158/2026"/>
    <x v="1539"/>
    <m/>
    <e v="#N/A"/>
    <s v="FORMS"/>
    <s v="AVARIADO"/>
    <s v="BUCHA DANIFICADA"/>
    <s v="POSTE"/>
    <s v="DETERIORADA"/>
    <s v="MC - POSTES"/>
    <n v="1306015"/>
    <n v="2026"/>
    <s v="COI"/>
    <s v="ETO-RD-GR"/>
    <s v="AL01042078"/>
    <n v="5700089077"/>
    <x v="1"/>
    <m/>
    <n v="858335"/>
    <n v="9075136"/>
    <s v="190-13680795"/>
    <s v="EMERGENCIAL"/>
    <s v="SS ATENDIDA"/>
    <x v="1541"/>
    <d v="2026-02-02T11:00:00"/>
    <d v="2026-02-03T18:38:31"/>
    <s v="BLOCO TRANSFORMADOR DE DISTRIBUIÇÃO"/>
    <s v="GOIATINS"/>
    <s v="PAULO SERGIO CAETANO FREIRE"/>
    <s v="RURAL"/>
    <s v="FORMS SUBST DE TRANSFORMADOR"/>
    <s v="TRAFO 5700089077 COM TENSÃO MUITO BAIXA E TAP INTERNO DENTRO DO ÓLEO TRAFO DE 15 KVA NA REDE 13.8 KV TROCAR PARA RAIO TAMBÉM ACESSO BOM PARA CAMIONETE NÃO FOI FEITOTESTE AVAZIO"/>
    <m/>
    <m/>
    <s v="15 KVA "/>
    <d v="2026-07-21T19:08:30"/>
    <m/>
    <m/>
    <m/>
  </r>
  <r>
    <s v="ENC-RD-PS 00651/2026"/>
    <x v="437"/>
    <m/>
    <e v="#N/A"/>
    <s v="FORMS"/>
    <s v="QUEIMADO"/>
    <s v="NÃO IDENTIFICADO"/>
    <m/>
    <m/>
    <m/>
    <m/>
    <n v="2026"/>
    <s v="COI"/>
    <s v="ENC-RD-PS"/>
    <s v="LD02047073"/>
    <n v="5700096012"/>
    <x v="1"/>
    <m/>
    <n v="653826"/>
    <n v="8832036"/>
    <s v="190-13683256"/>
    <s v="EMERGENCIAL"/>
    <s v="SS PENDENTE"/>
    <x v="1542"/>
    <m/>
    <d v="2026-07-19T10:50:44"/>
    <s v="BLOCO TRANSFORMADOR DE DISTRIBUIÇÃO"/>
    <s v="CRISTALANDIA"/>
    <s v="THIAGO BORGES DE OLIVEIRA"/>
    <s v="RURAL"/>
    <s v="FORMS SUBST DE TRANSFORMADOR"/>
    <s v="SEGUE SS PARA SUBSTITUIR TRAFO 5700096012 RDR DE CRISTALANDIA"/>
    <m/>
    <m/>
    <s v="30"/>
    <d v="2026-07-21T19:08:30"/>
    <m/>
    <m/>
    <m/>
  </r>
  <r>
    <s v="ETO-RD-DP 00233/2026"/>
    <x v="1540"/>
    <m/>
    <e v="#N/A"/>
    <s v="FORA FORMS"/>
    <s v="AVARIADO"/>
    <s v="VAZAMENTO DE ÓLEO"/>
    <s v="AVARIADO"/>
    <s v="VAZAMENTO DE ÓLEO"/>
    <s v="MC - SUBSTITUIÇÃO DE TRANSFORMADOR"/>
    <n v="1329969"/>
    <n v="2026"/>
    <m/>
    <s v="ETO-RD-DP"/>
    <s v="AL01023050"/>
    <n v="5700108050"/>
    <x v="1"/>
    <m/>
    <n v="983594"/>
    <n v="8582044"/>
    <s v="190-15826296"/>
    <s v="EMERGENCIAL"/>
    <s v="SS ATENDIDA"/>
    <x v="1543"/>
    <d v="2026-03-31T14:45:00"/>
    <d v="2026-04-10T15:30:49"/>
    <s v="TRANSFORMADOR DE DISTRIBUIÇÃO ENERGISA 7.967Kv"/>
    <s v="COMBINADO"/>
    <s v="JULIO CESAR RODRIGUES SANTANA"/>
    <s v="RURAL"/>
    <s v="SOLICITAÇÃO DE SERVIÇO"/>
    <s v="SS criada para substituir SS ETO RD DP 002025/2026  que foi cancelada."/>
    <m/>
    <m/>
    <m/>
    <d v="1900-01-09T00:00:00"/>
    <m/>
    <m/>
    <m/>
  </r>
  <r>
    <s v="ETO-RD-AG 00736/2026"/>
    <x v="1541"/>
    <m/>
    <e v="#N/A"/>
    <s v="FORMS"/>
    <s v="QUEIMADO"/>
    <s v="DESCARGA ATMOSFÉRICA"/>
    <s v="QUEIMADO"/>
    <s v="DESCARGA ATMOSFÉRICA"/>
    <s v="MC - SUBSTITUIÇÃO DE TRANSFORMADOR"/>
    <n v="1368162"/>
    <n v="2026"/>
    <s v="DEOP"/>
    <s v="ETO-RD-AG"/>
    <s v="LD01084002"/>
    <n v="5700211002"/>
    <x v="1"/>
    <m/>
    <n v="891417"/>
    <n v="9298420"/>
    <s v="190-15798722"/>
    <s v="EMERGENCIAL"/>
    <s v="SS ATENDIDA"/>
    <x v="1544"/>
    <d v="2026-07-17T17:14:23"/>
    <d v="2026-07-19T19:55:19"/>
    <s v="TRANSFORMADOR DE DISTRIBUIÇÃO ENERGISA 35Kv"/>
    <s v="TOCANTINOPOLIS"/>
    <s v="Filipe Gois Lopes"/>
    <s v="RURAL"/>
    <s v="FORMS SUBST DE TRANSFORMADOR"/>
    <s v="trocar trafo queimado e refazer aterramento devido reincidencia. Trafo:5700211002 45KVA ,Tensão:34,5 KV-Cliente penalizado: SIM-Equipe:002OP03-Contato:6399918427Endereço:"/>
    <n v="45"/>
    <n v="45"/>
    <s v="45KVA"/>
    <d v="2026-07-21T19:08:30"/>
    <m/>
    <m/>
    <m/>
  </r>
  <r>
    <s v="ENC-RD-PS 00652/2026"/>
    <x v="1542"/>
    <m/>
    <e v="#N/A"/>
    <s v="FORMS"/>
    <s v="QUEIMADO"/>
    <s v="BUCHA DANIFICADA"/>
    <s v="QUEIMADO"/>
    <s v="BUCHA DANIFICADA"/>
    <s v="MC - SUBSTITUIÇÃO DE TRANSFORMADOR"/>
    <n v="1368319"/>
    <n v="2026"/>
    <s v="COI"/>
    <s v="ENC-RD-PS"/>
    <s v="LD03050008"/>
    <n v="5700228031"/>
    <x v="1"/>
    <m/>
    <n v="778836"/>
    <n v="8968570"/>
    <s v="190-13658984"/>
    <s v="EMERGENCIAL"/>
    <s v="SS ATENDIDA"/>
    <x v="1545"/>
    <d v="2026-07-19T13:33:00"/>
    <d v="2026-07-20T10:06:15"/>
    <s v="BLOCO TRANSFORMADOR DE DISTRIBUIÇÃO"/>
    <s v="RIO DOS BOIS"/>
    <s v="HERBSON DE AMORIM GOMES"/>
    <s v="RURAL"/>
    <s v="FORMS SUBST DE TRANSFORMADOR"/>
    <s v="TRAFO 5700228031 E PARA RAIO QUEIMADOSPOTENCIA: 15KVAACESSO: LIVRE"/>
    <n v="15"/>
    <n v="5"/>
    <s v="15KVA"/>
    <d v="2026-07-21T19:08:30"/>
    <m/>
    <m/>
    <m/>
  </r>
  <r>
    <s v="ETO-RD-GU 00740/2026"/>
    <x v="1543"/>
    <m/>
    <e v="#N/A"/>
    <s v="FORMS"/>
    <s v="QUEIMADO"/>
    <s v="SOBRECARGA"/>
    <s v="QUEIMADO"/>
    <s v="SOBRECARGA"/>
    <s v="MC - SUBSTITUIÇÃO DE TRANSFORMADOR"/>
    <n v="1369088"/>
    <n v="2026"/>
    <s v="DEOP"/>
    <s v="ETO-RD-GU"/>
    <s v="LD01066094"/>
    <n v="5700231148"/>
    <x v="1"/>
    <m/>
    <n v="776141"/>
    <n v="8743893"/>
    <s v="190-13693025"/>
    <s v="EMERGENCIAL"/>
    <s v="SS ATENDIDA"/>
    <x v="1546"/>
    <d v="2026-07-21T17:39:51"/>
    <d v="2026-07-22T16:26:37"/>
    <s v="BLOCO TRANSFORMADOR DE DISTRIBUIÇÃO"/>
    <s v="SAO VALERIO"/>
    <s v="THAIS JORDANNA JESUS SILVA"/>
    <s v="RURAL"/>
    <s v="FORMS SUBST DE TRANSFORMADOR"/>
    <s v="SEGUE SOLICITAÇÃO DE SERVIÇO PARA SUBSTIUIÇÃO DE TRANSFORMADOR QUEIMADO, DEVIDO SOBRECARGA:TRAFO 5700231148PARA RAIO QUEIMADO25 KVALOCAL DE DIFICIL ACESSO, DEVIDO TRAVESSIA DE RIO"/>
    <n v="25"/>
    <n v="25"/>
    <s v="25"/>
    <d v="2026-07-21T19:08:30"/>
    <m/>
    <m/>
    <m/>
  </r>
  <r>
    <s v="ETO-RD-AG 00744/2026"/>
    <x v="1544"/>
    <m/>
    <e v="#N/A"/>
    <s v="FORMS"/>
    <s v="AVARIADO"/>
    <s v="VAZAMENTO DE ÓLEO"/>
    <m/>
    <m/>
    <s v="MC - SUBSTITUIÇÃO DE TRANSFORMADOR"/>
    <n v="1368203"/>
    <n v="2026"/>
    <s v="COI"/>
    <s v="ETO-RD-AG"/>
    <s v="LD03005098"/>
    <n v="5700308090"/>
    <x v="1"/>
    <m/>
    <n v="847375"/>
    <n v="9299184"/>
    <s v="190-13689229"/>
    <s v="EMERGENCIAL"/>
    <s v="SS ATENDIDA"/>
    <x v="1547"/>
    <d v="2026-07-18T19:18:41"/>
    <d v="2026-07-20T21:48:00"/>
    <s v="BLOCO TRANSFORMADOR DE DISTRIBUIÇÃO"/>
    <s v="NAZARE"/>
    <s v="VALERIA DE JESUS BORGES CARVAL"/>
    <s v="RURAL"/>
    <s v="FORMS SUBST DE TRANSFORMADOR"/>
    <s v="trafo com vazamento de oleo 5700308090 - 15kva - 34,5kv fazenda Costa - de Angico a Luzinopolis no Povoado Grotão UC 812021- 4 Maria Sirley Monteiro Costa"/>
    <n v="15"/>
    <n v="10"/>
    <s v="15kva"/>
    <d v="2026-07-21T19:08:30"/>
    <m/>
    <m/>
    <m/>
  </r>
  <r>
    <s v="ETO-RD-PA 00159/2026"/>
    <x v="1545"/>
    <m/>
    <e v="#N/A"/>
    <s v="FORMS"/>
    <s v="QUEIMADO"/>
    <s v="NÃO IDENTIFICADO"/>
    <s v="QUEIMADO"/>
    <s v="NÃO IDENTIFICADO"/>
    <s v="MC - CONEXÃO MT"/>
    <n v="1318942"/>
    <n v="2026"/>
    <s v="COI"/>
    <s v="ETO-RD-PA"/>
    <s v="AL01082006"/>
    <n v="5700467006"/>
    <x v="1"/>
    <m/>
    <n v="790036"/>
    <n v="8943763"/>
    <s v="190-13711856"/>
    <s v="EMERGENCIAL"/>
    <s v="SS ATENDIDA"/>
    <x v="1548"/>
    <d v="2026-03-12T15:52:18"/>
    <d v="2026-03-15T08:43:11"/>
    <s v="BLOCO TRANSFORMADOR DE DISTRIBUIÇÃO"/>
    <s v="TOCANTINIA"/>
    <s v="JOAO PAULO VASCONCELOS MARINHO"/>
    <s v="RURAL"/>
    <s v="FORMS SUBST DE TRANSFORMADOR"/>
    <s v="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
    <m/>
    <m/>
    <s v="15 kvar "/>
    <d v="2026-07-21T19:08:30"/>
    <m/>
    <m/>
    <m/>
  </r>
  <r>
    <s v="DG-RD-PO 00467/2026"/>
    <x v="437"/>
    <m/>
    <e v="#N/A"/>
    <s v="FORMS"/>
    <s v="QUEIMADO"/>
    <s v="VAZAMENTO DE ÓLEO"/>
    <m/>
    <m/>
    <m/>
    <m/>
    <n v="2026"/>
    <s v="COI"/>
    <s v="DG-RD-PO"/>
    <s v="LD03046026"/>
    <n v="5700471096"/>
    <x v="1"/>
    <m/>
    <n v="871142"/>
    <n v="8761897"/>
    <s v="190-13666267"/>
    <s v="EMERGENCIAL"/>
    <s v="SS PENDENTE"/>
    <x v="1549"/>
    <m/>
    <d v="2026-07-23T08:50:04"/>
    <s v="BLOCO TRANSFORMADOR DE DISTRIBUIÇÃO"/>
    <s v="PINDORAMA DO TOCANTINS"/>
    <s v="ARTHUR MAGALHAES DAS DORES"/>
    <s v="RURAL"/>
    <s v="FORMS SUBST DE TRANSFORMADOR"/>
    <s v="trafo 5700471096 queimado pot. 15kva tensão 19.9kvacesso bompara-raio ruim"/>
    <m/>
    <m/>
    <s v="15kva"/>
    <d v="2026-07-21T19:08:30"/>
    <m/>
    <m/>
    <m/>
  </r>
  <r>
    <s v="ENC-RD-PS 00657/2026"/>
    <x v="437"/>
    <m/>
    <e v="#N/A"/>
    <s v="FORMS"/>
    <s v="QUEIMADO"/>
    <s v="NÃO IDENTIFICADO"/>
    <m/>
    <m/>
    <m/>
    <m/>
    <n v="2026"/>
    <s v="COI"/>
    <s v="ENC-RD-PS"/>
    <s v="LD03414149"/>
    <n v="5700739084"/>
    <x v="1"/>
    <m/>
    <n v="658303"/>
    <n v="8945775"/>
    <s v="190-13700456"/>
    <s v="EMERGENCIAL"/>
    <s v="SS PENDENTE"/>
    <x v="1550"/>
    <m/>
    <d v="2026-07-24T17:27:08"/>
    <s v="BLOCO TRANSFORMADOR DE DISTRIBUIÇÃO"/>
    <s v="DIVINOPOLIS DO TOCANTINS"/>
    <s v="PAULO SERGIO CAETANO FREIRE"/>
    <s v="RURAL"/>
    <s v="FORMS SUBST DE TRANSFORMADOR"/>
    <s v="TRAFO 5700739084 QUEIMADO PARA RAIO BOM DE 30 KVA NA REDE 34,5 KV ACESSO BOM NÃO FOI FEITO TESTE AVISO DEVIDO VAZAMENTO DE ÓLEO"/>
    <m/>
    <m/>
    <s v="30 KVA "/>
    <d v="2026-07-21T19:08:30"/>
    <m/>
    <m/>
    <m/>
  </r>
  <r>
    <s v="ETO-RD-AR 01109/2026"/>
    <x v="1546"/>
    <m/>
    <e v="#N/A"/>
    <s v="FORA FORMS"/>
    <s v="QUEIMADO"/>
    <s v="VAZAMENTO DE ÓLEO"/>
    <s v="QUEIMADO"/>
    <s v="DESCARGA ATMOSFÉRICA"/>
    <s v="MC - SUBSTITUIÇÃO DE TRANSFORMADOR"/>
    <n v="1367670"/>
    <n v="2026"/>
    <s v="COI"/>
    <s v="ETO-RD-AR"/>
    <s v="LD02010004"/>
    <n v="5700968080"/>
    <x v="1"/>
    <m/>
    <n v="844049"/>
    <n v="9264582"/>
    <s v="190-13702982"/>
    <s v="EMERGENCIAL"/>
    <s v="SS ATENDIDA"/>
    <x v="1551"/>
    <d v="2026-07-16T15:11:25"/>
    <d v="2026-07-19T01:57:46"/>
    <s v="BLOCO TRANSFORMADOR DE DISTRIBUIÇÃO"/>
    <s v="DARCINOPOLIS"/>
    <s v="DELIO NUNES OSCAR"/>
    <s v="RURAL"/>
    <s v="AVISO DE ANOMALIA"/>
    <s v="Enviar equipe da manutenção para substituir trafo 5700968080 queimado e com vazamento de oleoIND CHACARA DUAS ALIANCAS, 0 - LPT - 24863 CHAC. DUAS ALIANCAYSLANE MILHOMEM ROCHAtrafo de 15 kva na 19,9 kvmais para raio acesso só para camionete"/>
    <n v="15"/>
    <n v="5"/>
    <s v="10"/>
    <m/>
    <m/>
    <m/>
    <m/>
  </r>
  <r>
    <s v="ETO-RD-GU 00735/2026"/>
    <x v="1547"/>
    <m/>
    <e v="#N/A"/>
    <s v="FORMS"/>
    <s v="QUEIMADO"/>
    <s v="NÃO IDENTIFICADO"/>
    <s v="QUEIMADO"/>
    <s v="NÃO IDENTIFICADO"/>
    <s v="MC - SUBSTITUIÇÃO DE TRANSFORMADOR"/>
    <n v="1368102"/>
    <n v="2026"/>
    <s v="DEOP"/>
    <s v="ETO-RD-GU"/>
    <s v="LD01003036"/>
    <n v="5701002032"/>
    <x v="1"/>
    <m/>
    <n v="638504"/>
    <n v="8599718"/>
    <s v="190-13688009"/>
    <s v="EMERGENCIAL"/>
    <s v="SS ATENDIDA"/>
    <x v="1552"/>
    <d v="2026-07-18T21:28:51"/>
    <d v="2026-07-20T16:23:34"/>
    <s v="BLOCO TRANSFORMADOR DE DISTRIBUIÇÃO"/>
    <s v="ARAGUACU"/>
    <s v="THAIS JORDANNA JESUS SILVA"/>
    <s v="RURAL"/>
    <s v="FORMS SUBST DE TRANSFORMADOR"/>
    <s v="SEGUE SOLICITAÇÃO DE SERVIÇO PARA SUBSTITUIÇÃO DE TRANSFORMADOR QUEIMADO.15KVAACESSO LIVRE PARA RAIO QUEIMADO"/>
    <n v="15"/>
    <n v="15"/>
    <s v="15"/>
    <d v="2026-07-21T19:08:30"/>
    <m/>
    <m/>
    <m/>
  </r>
  <r>
    <s v="ETO-RD-DP 00456/2026"/>
    <x v="1548"/>
    <m/>
    <e v="#N/A"/>
    <s v="FORMS"/>
    <s v="QUEIMADO"/>
    <s v="NÃO IDENTIFICADO"/>
    <s v="QUEIMADO"/>
    <s v="NÃO IDENTIFICADO"/>
    <s v="MC - SUBSTITUIÇÃO DE TRANSFORMADOR"/>
    <n v="1368283"/>
    <n v="2026"/>
    <s v="COI"/>
    <s v="ETO-RD-DP"/>
    <s v="LD03028074"/>
    <n v="5701184074"/>
    <x v="1"/>
    <m/>
    <n v="966801"/>
    <n v="8714760"/>
    <s v="190-13642468"/>
    <s v="EMERGENCIAL"/>
    <s v="SS ATENDIDA"/>
    <x v="1553"/>
    <d v="2026-07-19T17:00:00"/>
    <d v="2026-07-22T09:58:00"/>
    <s v="BLOCO TRANSFORMADOR DE DISTRIBUIÇÃO"/>
    <s v="DIANOPOLIS"/>
    <s v="ZELITO ALVES DELGADO"/>
    <s v="RURAL"/>
    <s v="FORMS SUBST DE TRANSFORMADOR"/>
    <s v="trafo queimado 5kva 19.9kv 5701184074 faz, rio de areia levar um estribo e 01 glv. equipe 074op01"/>
    <n v="15"/>
    <n v="5"/>
    <s v="5kva"/>
    <d v="2026-07-21T19:08:30"/>
    <m/>
    <m/>
    <m/>
  </r>
  <r>
    <s v="ETO-RD-GU 00738/2026"/>
    <x v="1549"/>
    <m/>
    <e v="#N/A"/>
    <s v="FORMS"/>
    <s v="QUEIMADO"/>
    <s v="VAZAMENTO DE ÓLEO"/>
    <s v="QUEIMADO"/>
    <s v="VAZAMENTO DE ÓLEO"/>
    <s v="MC - SUBSTITUIÇÃO DE TRANSFORMADOR"/>
    <n v="1368255"/>
    <n v="2026"/>
    <s v="COI"/>
    <s v="ETO-RD-GU"/>
    <s v="LD01066094"/>
    <n v="5702232094"/>
    <x v="1"/>
    <m/>
    <n v="766427"/>
    <n v="8678911"/>
    <s v="190-13660179"/>
    <s v="EMERGENCIAL"/>
    <s v="SS ATENDIDA"/>
    <x v="1554"/>
    <d v="2026-07-21T15:14:31"/>
    <d v="2026-07-21T22:29:25"/>
    <s v="BLOCO TRANSFORMADOR DE DISTRIBUIÇÃO"/>
    <s v="PEIXE"/>
    <s v="GILMAR VIEIRA DE SOUSA"/>
    <s v="RURAL"/>
    <s v="FORMS SUBST DE TRANSFORMADOR"/>
    <s v="FOI CONSTATADO TRAFO 5702232094 25 KVA 19,9KV, QUEIMADO , PENALIZANDO  25 CLIENTES . FAVOR DISPONIBILIZAR EQUIPE MANUTENÇÃO PARA DEVIDAS TRATATIVAS."/>
    <n v="25"/>
    <n v="25"/>
    <s v="25KVA"/>
    <d v="2026-07-21T19:08:30"/>
    <m/>
    <m/>
    <m/>
  </r>
  <r>
    <s v="ETO-RD-GU 00741/2026"/>
    <x v="437"/>
    <m/>
    <e v="#N/A"/>
    <s v="FORMS"/>
    <s v="QUEIMADO"/>
    <s v="NÃO IDENTIFICADO"/>
    <m/>
    <m/>
    <m/>
    <m/>
    <n v="2026"/>
    <s v="COI"/>
    <s v="ETO-RD-GU"/>
    <s v="LD01066094"/>
    <n v="5702232094"/>
    <x v="1"/>
    <m/>
    <n v="766427"/>
    <n v="8678911"/>
    <s v="190-13660179"/>
    <s v="EMERGENCIAL"/>
    <s v="SS PENDENTE"/>
    <x v="1555"/>
    <m/>
    <d v="2026-07-22T23:27:05"/>
    <s v="BLOCO TRANSFORMADOR DE DISTRIBUIÇÃO"/>
    <s v="PEIXE"/>
    <s v="GILMAR VIEIRA DE SOUSA"/>
    <s v="RURAL"/>
    <s v="FORMS SUBST DE TRANSFORMADOR"/>
    <s v="FOI  CONSTATADO TRAFO 5702232094 QUEIMADO,  CHAVE FUSIVEL QUEBRADA, 10 METROS CABO 35MM  BARRAMENTO QUEIMADO, FAVOR DISPONIBILIZAR EQUIPE MANUTENÇÃO PARA DEVIDAS TRATATIVAS."/>
    <m/>
    <m/>
    <s v="25KVA"/>
    <d v="2026-07-21T19:08:30"/>
    <m/>
    <m/>
    <m/>
  </r>
  <r>
    <s v="ETO-RD-PA 00167/2026"/>
    <x v="1550"/>
    <m/>
    <e v="#N/A"/>
    <s v="FORMS"/>
    <s v="QUEIMADO"/>
    <s v="DESCARGA ATMOSFÉRICA"/>
    <s v="QUEIMADO"/>
    <s v="DESCARGA ATMOSFÉRICA"/>
    <s v="MC - ATERRAMENTO"/>
    <n v="1320029"/>
    <n v="2026"/>
    <s v="MANUT"/>
    <s v="ETO-RD-PA"/>
    <s v="LD02059122"/>
    <n v="5702828122"/>
    <x v="1"/>
    <m/>
    <n v="811583"/>
    <n v="8855529"/>
    <s v="190-13683180"/>
    <s v="EMERGENCIAL"/>
    <s v="SS ATENDIDA"/>
    <x v="1556"/>
    <d v="2026-03-15T16:19:43"/>
    <d v="2026-03-17T22:01:29"/>
    <s v="BLOCO TRANSFORMADOR DE DISTRIBUIÇÃO"/>
    <s v="PALMAS"/>
    <s v="MARCO ANTONIO LOURENCO CAMPOS"/>
    <s v="RURAL"/>
    <s v="FORMS SUBST DE TRANSFORMADOR"/>
    <s v="segue ss de trafo queimado, trafo 5702828122, 15kva, tensao 34500 / 440 V, para raio danificado, aceso livre , regiao do vai quem quer,"/>
    <m/>
    <m/>
    <s v="15kva"/>
    <d v="2026-07-21T19:08:30"/>
    <m/>
    <m/>
    <m/>
  </r>
  <r>
    <s v="ETO-RD-PA 00191/2026"/>
    <x v="1551"/>
    <m/>
    <e v="#N/A"/>
    <s v="FORMS"/>
    <s v="QUEIMADO"/>
    <s v="DESCARGA ATMOSFÉRICA"/>
    <s v="QUEIMADO"/>
    <s v="DESCARGA ATMOSFÉRICA"/>
    <s v="MC - PARA-RAIOS MT"/>
    <n v="1321882"/>
    <n v="2026"/>
    <s v="MANUT"/>
    <s v="ETO-RD-PA"/>
    <s v="LD01100001"/>
    <n v="5703886001"/>
    <x v="1"/>
    <m/>
    <n v="807975"/>
    <n v="8851051"/>
    <s v="190-13671284"/>
    <s v="EMERGENCIAL"/>
    <s v="SS ATENDIDA"/>
    <x v="1557"/>
    <d v="2026-03-23T08:45:00"/>
    <d v="2026-03-21T18:12:59"/>
    <s v="BLOCO TRANSFORMADOR DE DISTRIBUIÇÃO"/>
    <s v="PORTO NACIONAL"/>
    <s v="MARCO ANTONIO LOURENCO CAMPOS"/>
    <s v="RURAL"/>
    <s v="FORMS SUBST DE TRANSFORMADOR"/>
    <s v="segue nota de trafo queimado, trafo 5703886001, trafo de 15kva, tensao 34500 / 440 V, acesso somente para caminhonete, para raio danificado"/>
    <m/>
    <m/>
    <s v="15kva"/>
    <d v="2026-07-21T19:08:30"/>
    <m/>
    <m/>
    <m/>
  </r>
  <r>
    <s v="ETO-RD-AG 00751/2026"/>
    <x v="437"/>
    <m/>
    <e v="#N/A"/>
    <s v="FORMS"/>
    <s v="QUEIMADO"/>
    <s v="DESCARGA ATMOSFÉRICA"/>
    <m/>
    <m/>
    <m/>
    <m/>
    <n v="2026"/>
    <s v="COI"/>
    <s v="ETO-RD-AG"/>
    <s v="LD01014045"/>
    <n v="5704215088"/>
    <x v="1"/>
    <m/>
    <n v="853865"/>
    <n v="9383765"/>
    <s v="190-13711138"/>
    <s v="EMERGENCIAL"/>
    <s v="SS PENDENTE"/>
    <x v="1558"/>
    <m/>
    <d v="2026-07-24T10:27:46"/>
    <s v="BLOCO TRANSFORMADOR DE DISTRIBUIÇÃO"/>
    <s v="SITIO NOVO DO TOCANTINS"/>
    <s v="SIRDEIS ALVES MONTEIRO"/>
    <s v="RURAL"/>
    <s v="FORMS SUBST DE TRANSFORMADOR"/>
    <s v="trafo 5704215088 queimado em campo"/>
    <m/>
    <m/>
    <s v="45 kva"/>
    <d v="2026-07-21T19:08:30"/>
    <m/>
    <m/>
    <m/>
  </r>
  <r>
    <s v="DOLP-RD-PA 00466/2026"/>
    <x v="1552"/>
    <m/>
    <e v="#N/A"/>
    <s v="FORA FORMS"/>
    <s v="AVARIADO"/>
    <s v="VAZAMENTO DE ÓLEO"/>
    <s v="AVARIADO"/>
    <s v="VAZAMENTO DE ÓLEO"/>
    <s v="MC - SUBSTITUIÇÃO DE TRANSFORMADOR"/>
    <n v="1334798"/>
    <n v="2026"/>
    <s v="COI"/>
    <s v="DOLP-RD-PA"/>
    <s v="AL01099059"/>
    <n v="5705081122"/>
    <x v="1"/>
    <m/>
    <n v="790808"/>
    <n v="8853943"/>
    <s v="190-13870105"/>
    <s v="ALTA"/>
    <s v="SS ATENDIDA"/>
    <x v="1559"/>
    <d v="2026-04-20T18:00:00"/>
    <d v="2026-06-17T22:54:00"/>
    <s v="BLOCO TRANSFORMADOR DE DISTRIBUIÇÃO"/>
    <s v="PALMAS"/>
    <s v="CLESIO CARVALHO MOURA"/>
    <s v="RURAL"/>
    <s v="AVISO DE ANOMALIA"/>
    <s v="Trafo com vazamento e oleo"/>
    <n v="10"/>
    <n v="10"/>
    <s v="25vka"/>
    <d v="1900-01-14T00:00:00"/>
    <m/>
    <m/>
    <m/>
  </r>
  <r>
    <s v="DOLP-RD-PA 00745/2026"/>
    <x v="1553"/>
    <m/>
    <e v="#N/A"/>
    <s v="FORMS"/>
    <s v="QUEIMADO"/>
    <s v="DESCARGA ATMOSFÉRICA"/>
    <s v="QUEIMADO"/>
    <s v="DESCARGA ATMOSFÉRICA"/>
    <s v="MC - SUBSTITUIÇÃO DE TRANSFORMADOR"/>
    <n v="1367139"/>
    <n v="2026"/>
    <s v="DEOP"/>
    <s v="DOLP-RD-PA"/>
    <s v="AL04099059"/>
    <n v="5705952122"/>
    <x v="1"/>
    <m/>
    <n v="797645"/>
    <n v="8864777"/>
    <s v="190-13717588"/>
    <s v="EMERGENCIAL"/>
    <s v="SS ATENDIDA"/>
    <x v="1560"/>
    <d v="2026-07-15T18:00:00"/>
    <d v="2026-07-18T18:17:43"/>
    <s v="BLOCO TRANSFORMADOR DE DISTRIBUIÇÃO"/>
    <s v="PALMAS"/>
    <s v="WENDER FRANCISCO RIBEIRO"/>
    <s v="RURAL"/>
    <s v="FORMS SUBST DE TRANSFORMADOR"/>
    <s v="Segue SS Para Substituir Trafo queimado Trafo 5705952122. 5kvatensão  13800 atendimento 3 unidades consumidoraacesso livre telefone equipe:99104-3047"/>
    <m/>
    <m/>
    <s v="5 kVA_x000d__x000a_"/>
    <d v="2026-07-21T19:08:30"/>
    <m/>
    <m/>
    <m/>
  </r>
  <r>
    <s v="DOLP-RD-PA 00479/2026"/>
    <x v="1554"/>
    <m/>
    <e v="#N/A"/>
    <s v="FORA FORMS"/>
    <m/>
    <s v="NÃO IDENTIFICADO"/>
    <m/>
    <s v="NÃO IDENTIFICADO"/>
    <s v="MC - SUBSTITUIÇÃO DE TRANSFORMADOR"/>
    <n v="1336162"/>
    <n v="2026"/>
    <s v="COCM"/>
    <s v="DOLP-RD-PA"/>
    <s v="LD03434001"/>
    <n v="5706792122"/>
    <x v="1"/>
    <m/>
    <n v="787865"/>
    <n v="8849395"/>
    <s v="190-36642353"/>
    <s v="URGENTE"/>
    <s v="SS ATENDIDA"/>
    <x v="1561"/>
    <d v="2026-04-24T18:00:00"/>
    <d v="2026-04-30T16:04:54"/>
    <s v="BLOCO TRANSFORMADOR DE DISTRIBUIÇÃO"/>
    <s v="PALMAS"/>
    <s v="SULANY MOREIRA DE SOUSA"/>
    <s v="RURAL"/>
    <s v="SOLICITAÇÃO DE SERVIÇO"/>
    <s v="Topologia 06792 trocar transformador de 112,5 kVA para 150 KVA. Fazer saída com CABO 120MM e dupla os perfurantes da BT."/>
    <n v="10"/>
    <n v="10"/>
    <m/>
    <d v="1900-01-24T00:00:00"/>
    <m/>
    <m/>
    <m/>
  </r>
  <r>
    <s v="ETO-RD-AR 01134/2026"/>
    <x v="437"/>
    <m/>
    <e v="#N/A"/>
    <s v="FORMS"/>
    <s v="QUEIMADO"/>
    <s v="NÃO IDENTIFICADO"/>
    <m/>
    <m/>
    <m/>
    <m/>
    <n v="2026"/>
    <s v="COI"/>
    <s v="ETO-RD-AR"/>
    <s v="LD02010004"/>
    <n v="5710016016"/>
    <x v="1"/>
    <m/>
    <n v="826531"/>
    <n v="9239105"/>
    <s v="190-13671727"/>
    <s v="EMERGENCIAL"/>
    <s v="SS PENDENTE"/>
    <x v="1562"/>
    <m/>
    <d v="2026-07-23T19:35:52"/>
    <s v="BLOCO TRANSFORMADOR DE DISTRIBUIÇÃO"/>
    <s v="WANDERLANDIA"/>
    <s v="GUILHERME BORGES DE OLIVEIRA"/>
    <s v="RURAL"/>
    <s v="FORMS SUBST DE TRANSFORMADOR"/>
    <s v="Boa noite!Senhores, enviar equipe manutenção para substituir trafo 5710016016 150 kva 34.5kv queimado, e substituir para raio e cruzetas.ESTRADA ESTANCIA SAO DOMINGOS, 0 - BR 153 KM 95 5 A DIREITA 4 KMacesso livre"/>
    <m/>
    <m/>
    <s v="150KVA"/>
    <d v="2026-07-21T19:08:30"/>
    <m/>
    <m/>
    <m/>
  </r>
  <r>
    <s v="ETO-RD-AR 01122/2026"/>
    <x v="1555"/>
    <m/>
    <e v="#N/A"/>
    <s v="FORMS"/>
    <s v="QUEIMADO"/>
    <s v="VAZAMENTO DE ÓLEO"/>
    <s v="OUTROS"/>
    <s v="QUEIMADO"/>
    <s v="MC - SUBSTITUIÇÃO DE TRANSFORMADOR"/>
    <n v="1368128"/>
    <n v="2026"/>
    <s v="DEOP"/>
    <s v="ETO-RD-AR"/>
    <s v="LD01095030"/>
    <n v="5710021030"/>
    <x v="1"/>
    <m/>
    <n v="794458"/>
    <n v="9274671"/>
    <s v="190-15810992"/>
    <s v="EMERGENCIAL"/>
    <s v="SS ATENDIDA"/>
    <x v="1563"/>
    <d v="2026-07-17T16:00:00"/>
    <d v="2026-07-19T18:04:15"/>
    <s v="TRANSFORMADOR DE DISTRIBUIÇÃO ENERGISA 19.919Kv"/>
    <s v="XAMBIOA"/>
    <s v="Filipe Gois Lopes"/>
    <s v="RURAL"/>
    <s v="FORMS SUBST DE TRANSFORMADOR"/>
    <s v="Bom dia!Segue ssSenhores enviar equipe de manutenção para  RDR  de Xambioá trocar transfomador queimadoTrafo:5710021030 25 KVATensão: 34,5Cliente penalizado: SimEquipe:053OP01Contato:6399238-4671Endereço:"/>
    <n v="25"/>
    <n v="25"/>
    <s v="25 KVA"/>
    <d v="2026-07-21T19:08:30"/>
    <m/>
    <m/>
    <m/>
  </r>
  <r>
    <s v="DG-RD-PO 00469/2026"/>
    <x v="437"/>
    <m/>
    <e v="#N/A"/>
    <s v="FORMS"/>
    <s v="QUEIMADO"/>
    <s v="NÃO IDENTIFICADO"/>
    <m/>
    <m/>
    <m/>
    <m/>
    <n v="2026"/>
    <s v="COI"/>
    <s v="DG-RD-PO"/>
    <s v="LD01056046"/>
    <n v="5710023044"/>
    <x v="1"/>
    <m/>
    <n v="733115"/>
    <n v="8794409"/>
    <s v="190-13669362"/>
    <s v="EMERGENCIAL"/>
    <s v="SS PENDENTE"/>
    <x v="1564"/>
    <m/>
    <d v="2026-07-24T13:23:44"/>
    <s v="BLOCO TRANSFORMADOR DE DISTRIBUIÇÃO"/>
    <s v="FATIMA"/>
    <s v="JORGE BOAZ FERREIRA SOUSA DA S"/>
    <s v="RURAL"/>
    <s v="FORMS SUBST DE TRANSFORMADOR"/>
    <s v="TRAFO 5710023044 QUEIMADO NA RDR DE FATIMA TENSÃO 34,5, PARA-RAIO QUEIMADO , ACESSO LIVRE POTENCIA 15 KVA"/>
    <m/>
    <m/>
    <s v="15 KVA "/>
    <d v="2026-07-21T19:08:30"/>
    <m/>
    <m/>
    <m/>
  </r>
  <r>
    <s v="ETO-RD-GU 00714/2026"/>
    <x v="1556"/>
    <m/>
    <e v="#N/A"/>
    <s v="FORMS"/>
    <s v="FURTADO"/>
    <s v="FURTADO"/>
    <s v="FURTADO"/>
    <s v="FURTADO"/>
    <s v="MC - SUBSTITUIÇÃO DE TRANSFORMADOR"/>
    <n v="1367869"/>
    <n v="2026"/>
    <s v="COI"/>
    <s v="ETO-RD-GU"/>
    <s v="LD01066094"/>
    <n v="5710069148"/>
    <x v="1"/>
    <m/>
    <n v="796764"/>
    <n v="8712837"/>
    <s v="190-13704159"/>
    <s v="EMERGENCIAL"/>
    <s v="SS ATENDIDA"/>
    <x v="1565"/>
    <d v="2026-07-15T15:00:00"/>
    <d v="2026-07-17T16:15:16"/>
    <s v="BLOCO TRANSFORMADOR DE DISTRIBUIÇÃO"/>
    <s v="SAO VALERIO"/>
    <s v="Leonardo Oliveira Bezerra Mato"/>
    <s v="RURAL"/>
    <s v="FORMS SUBST DE TRANSFORMADOR"/>
    <s v="Segue SS de trfao 5710069148 furtado para devidas trativas com equipe de manutenção.Tensão 34,5 kvPotencia 10 kvaAcesso livre Para raio bomOBS: equipe informou que foi furtado todo o nucleo do transformador"/>
    <n v="15"/>
    <n v="10"/>
    <s v="10 kva "/>
    <d v="2026-07-21T19:08:30"/>
    <m/>
    <m/>
    <m/>
  </r>
  <r>
    <s v="ETO-RD-PA 00161/2026"/>
    <x v="1557"/>
    <m/>
    <e v="#N/A"/>
    <s v="FORMS"/>
    <s v="QUEIMADO"/>
    <s v="NÃO IDENTIFICADO"/>
    <s v="QUEIMADO"/>
    <s v="NÃO IDENTIFICADO"/>
    <s v="MC - ATERRAMENTO"/>
    <n v="1319107"/>
    <n v="2026"/>
    <s v="COI"/>
    <s v="ETO-RD-PA"/>
    <s v="LD03046026"/>
    <n v="5710113092"/>
    <x v="1"/>
    <m/>
    <n v="923808"/>
    <n v="8860136"/>
    <s v="190-13643138"/>
    <s v="EMERGENCIAL"/>
    <s v="SS ATENDIDA"/>
    <x v="1566"/>
    <d v="2026-03-13T12:53:52"/>
    <d v="2026-03-15T16:31:47"/>
    <s v="BLOCO TRANSFORMADOR DE DISTRIBUIÇÃO"/>
    <s v="NOVO ACORDO"/>
    <s v="CLESIO CARVALHO MOURA"/>
    <s v="RURAL"/>
    <s v="FORMS SUBST DE TRANSFORMADOR"/>
    <s v="TRAFO QUEIMADO"/>
    <m/>
    <m/>
    <s v="15KVA"/>
    <d v="2026-07-21T19:08:30"/>
    <m/>
    <m/>
    <m/>
  </r>
  <r>
    <s v="ENC-RD-PS 00646/2026"/>
    <x v="1558"/>
    <m/>
    <e v="#N/A"/>
    <s v="FORMS"/>
    <s v="QUEIMADO"/>
    <s v="NÃO IDENTIFICADO"/>
    <s v="QUEIMADO"/>
    <s v="NÃO IDENTIFICADO"/>
    <s v="MC - SUBSTITUIÇÃO DE TRANSFORMADOR"/>
    <n v="1367895"/>
    <n v="2026"/>
    <s v="COI"/>
    <s v="ENC-RD-PS"/>
    <s v="LD02062013"/>
    <n v="5710155013"/>
    <x v="1"/>
    <m/>
    <n v="736012"/>
    <n v="8882618"/>
    <s v="190-13648762"/>
    <s v="EMERGENCIAL"/>
    <s v="SS ATENDIDA"/>
    <x v="1567"/>
    <d v="2026-07-16T18:36:00"/>
    <d v="2026-07-18T10:08:49"/>
    <s v="BLOCO TRANSFORMADOR DE DISTRIBUIÇÃO"/>
    <s v="PARAISO DO TOCANTINS"/>
    <s v="THIAGO BORGES DE OLIVEIRA"/>
    <s v="RURAL"/>
    <s v="FORMS SUBST DE TRANSFORMADOR"/>
    <s v="Segue ss para tratativa com equipe de manutençao o quanto antes substituir traf 5710155013 na rdr de paraiso"/>
    <n v="15"/>
    <n v="15"/>
    <s v="15"/>
    <d v="2026-07-21T19:08:30"/>
    <m/>
    <m/>
    <m/>
  </r>
  <r>
    <s v="DOLP-RD-PA 00763/2026"/>
    <x v="1559"/>
    <m/>
    <e v="#N/A"/>
    <s v="FORMS"/>
    <s v="QUEIMADO"/>
    <m/>
    <s v="QUEIMADO"/>
    <m/>
    <s v="MC - SUBSTITUIÇÃO DE TRANSFORMADOR"/>
    <n v="1368160"/>
    <n v="2026"/>
    <s v="COI"/>
    <s v="DOLP-RD-PA"/>
    <s v="LD01100001"/>
    <n v="5710795001"/>
    <x v="1"/>
    <m/>
    <n v="809081"/>
    <n v="8848741"/>
    <s v="190-13669450"/>
    <s v="EMERGENCIAL"/>
    <s v="SS PENDENTE"/>
    <x v="1568"/>
    <m/>
    <d v="2026-07-21T02:16:43"/>
    <s v="BLOCO TRANSFORMADOR DE DISTRIBUIÇÃO"/>
    <s v="PORTO NACIONAL"/>
    <s v="LAISON OLIVEIRA CARVALHO"/>
    <s v="RURAL"/>
    <s v="FORMS SUBST DE TRANSFORMADOR"/>
    <s v="Trafo 5710795001 queimado, 75 Kva 34,5 Kv, feito teste a vazio 059OP21"/>
    <m/>
    <m/>
    <s v="75 Kva "/>
    <d v="2026-07-21T19:08:30"/>
    <m/>
    <m/>
    <m/>
  </r>
  <r>
    <s v="ETO-RD-AG 00725/2026"/>
    <x v="1560"/>
    <m/>
    <e v="#N/A"/>
    <s v="FORA FORMS"/>
    <s v="AVARIADO"/>
    <s v="SOBRECARGA"/>
    <s v="SOBRECARGA PREVENTIVA"/>
    <s v="SOBRECARGA"/>
    <s v="MC - SUBSTITUIÇÃO DE TRANSFORMADOR"/>
    <n v="1367755"/>
    <n v="2026"/>
    <s v="COI"/>
    <s v="ETO-RD-AG"/>
    <s v="LD02076103"/>
    <n v="5712592130"/>
    <x v="1"/>
    <m/>
    <n v="886266"/>
    <n v="9387296"/>
    <s v="190-13678384"/>
    <s v="URGENTE"/>
    <s v="SS ATENDIDA"/>
    <x v="1569"/>
    <d v="2026-07-16T22:56:21"/>
    <d v="2026-07-23T16:20:49"/>
    <s v="BLOCO TRANSFORMADOR DE DISTRIBUIÇÃO"/>
    <s v="SAO MIGUEL DO TOCANTINS"/>
    <s v="VINICIUS DE MORAIS NERY"/>
    <s v="URBANO"/>
    <s v="AVISO DE ANOMALIA"/>
    <s v="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
    <n v="15"/>
    <n v="15"/>
    <s v="15kva"/>
    <m/>
    <m/>
    <m/>
    <m/>
  </r>
  <r>
    <s v="ETO-RD-GU 00734/2026"/>
    <x v="437"/>
    <m/>
    <e v="#N/A"/>
    <s v="FORMS"/>
    <s v="FURTADO"/>
    <s v="FURTADO"/>
    <m/>
    <m/>
    <m/>
    <m/>
    <n v="2026"/>
    <s v="COI"/>
    <s v="ETO-RD-GU"/>
    <s v="LD02072001"/>
    <n v="5719414148"/>
    <x v="1"/>
    <m/>
    <n v="795726"/>
    <n v="8723694"/>
    <s v="190-13659983"/>
    <s v="ALTA"/>
    <s v="SS PENDENTE"/>
    <x v="1570"/>
    <m/>
    <d v="2026-09-14T17:11:42"/>
    <s v="BLOCO TRANSFORMADOR DE DISTRIBUIÇÃO"/>
    <s v="SAO VALERIO"/>
    <s v="Leonardo Oliveira Bezerra Mato"/>
    <s v="RURAL"/>
    <s v="FORMS SUBST DE TRANSFORMADOR"/>
    <s v="Segue SS de trafo 5719414148 furtado para devidas tratativas com equipe de manutenção.Potencia: 30kvaTensão: 34.5 kvPara raio: queimado acesso livre"/>
    <m/>
    <m/>
    <s v="30 kva "/>
    <d v="2026-07-21T19:08:30"/>
    <m/>
    <m/>
    <m/>
  </r>
  <r>
    <s v="DG-RD-PO 00325/2026"/>
    <x v="1561"/>
    <m/>
    <e v="#N/A"/>
    <s v="FORMS"/>
    <s v="FURTADO"/>
    <s v="FURTADO"/>
    <m/>
    <m/>
    <s v="MC - SUBSTITUIÇÃO DE TRANSFORMADOR"/>
    <n v="1331570"/>
    <n v="2026"/>
    <s v="COI"/>
    <s v="DG-RD-PO"/>
    <s v="AL04072001"/>
    <n v="5721980001"/>
    <x v="1"/>
    <m/>
    <n v="786393"/>
    <n v="8814871"/>
    <s v="190-13706205"/>
    <s v="EMERGENCIAL"/>
    <s v="SS ATENDIDA"/>
    <x v="1571"/>
    <d v="2026-04-10T11:43:00"/>
    <d v="2026-04-12T21:46:16"/>
    <s v="BLOCO TRANSFORMADOR DE DISTRIBUIÇÃO"/>
    <s v="PORTO NACIONAL"/>
    <s v="JORGE BOAZ FERREIRA SOUSA DA S"/>
    <s v="URBANO"/>
    <s v="FORMS SUBST DE TRANSFORMADOR"/>
    <s v="Segue SS para atendimento com equipe de manutenção , substituir trafo 572198001 FURTADO na RDR de porto nacional , acesso livre , tensão 13,8 , pra-raio, potencia 45 kva OBS: TRAFO ATENDE BRK"/>
    <n v="75"/>
    <n v="45"/>
    <s v="45 KVA "/>
    <d v="2026-07-21T19:08:30"/>
    <m/>
    <m/>
    <m/>
  </r>
  <r>
    <s v="ETO-RD-AG 00739/2026"/>
    <x v="1562"/>
    <m/>
    <e v="#N/A"/>
    <s v="FORMS"/>
    <s v="AVARIADO"/>
    <s v="BUCHA DANIFICADA"/>
    <s v="AVARIADO"/>
    <s v="VAZAMENTO DE ÓLEO"/>
    <s v="MC - SUBSTITUIÇÃO DE TRANSFORMADOR"/>
    <n v="1368159"/>
    <n v="2026"/>
    <s v="COI"/>
    <s v="ETO-RD-AG"/>
    <s v="AL01019068"/>
    <n v="5724940068"/>
    <x v="1"/>
    <m/>
    <n v="807459"/>
    <n v="9411797"/>
    <s v="190-13666017"/>
    <s v="EMERGENCIAL"/>
    <s v="SS ATENDIDA"/>
    <x v="1572"/>
    <d v="2026-07-17T23:05:33"/>
    <d v="2026-07-20T16:14:26"/>
    <s v="BLOCO TRANSFORMADOR DE DISTRIBUIÇÃO"/>
    <s v="BURITI DO TOCANTINS"/>
    <s v="SIRDEIS ALVES MONTEIRO"/>
    <s v="URBANO"/>
    <s v="FORMS SUBST DE TRANSFORMADOR"/>
    <s v="trafo 5724940068 com muito fazamento de oleo trafo penalizando 80 clientes trafo 150 kva 13,8 kv"/>
    <n v="150"/>
    <n v="150"/>
    <s v="150 kva"/>
    <d v="2026-07-21T19:08:30"/>
    <m/>
    <m/>
    <m/>
  </r>
  <r>
    <s v="DOLP-RD-PA 00771/2026"/>
    <x v="1563"/>
    <m/>
    <e v="#N/A"/>
    <s v="FORMS"/>
    <s v="QUEIMADO"/>
    <s v="SOBRECARGA"/>
    <s v="QUEIMADO"/>
    <s v="SOBRECARGA"/>
    <s v="MC - SUBSTITUIÇÃO DE TRANSFORMADOR"/>
    <n v="1369002"/>
    <n v="2026"/>
    <s v="MANUT"/>
    <s v="DOLP-RD-PA"/>
    <s v="LD02059122"/>
    <n v="5727234083"/>
    <x v="1"/>
    <m/>
    <n v="814125"/>
    <n v="8886794"/>
    <s v="190-13645666"/>
    <s v="EMERGENCIAL"/>
    <s v="SS PENDENTE"/>
    <x v="1573"/>
    <m/>
    <d v="2026-07-23T13:09:32"/>
    <s v="BLOCO TRANSFORMADOR DE DISTRIBUIÇÃO"/>
    <s v="APARECIDA DO RIO NEGRO"/>
    <s v="VITOR COELHO DE AZEVEDO"/>
    <s v="RURAL"/>
    <s v="FORMS SUBST DE TRANSFORMADOR"/>
    <s v="SEGUE SS DE TRAFO 5727234083 QUEIMADO, CONSTATADO PELA EQUIPE 083OP01.POTENCIA: 15KVATENSÃO: 34,5KVPARA RAIOS QUEIMADOSACESSO LIVRE PARA CAMINHONETE"/>
    <m/>
    <m/>
    <s v="15KVA"/>
    <d v="2026-07-21T19:08:30"/>
    <m/>
    <m/>
    <m/>
  </r>
  <r>
    <s v="ENC-RD-PS 00653/2026"/>
    <x v="1564"/>
    <m/>
    <e v="#N/A"/>
    <s v="FORMS"/>
    <s v="QUEIMADO"/>
    <s v="NÃO IDENTIFICADO"/>
    <s v="QUEIMADO"/>
    <s v="NÃO IDENTIFICADO"/>
    <s v="MC - SUBSTITUIÇÃO DE TRANSFORMADOR"/>
    <n v="1369040"/>
    <n v="2026"/>
    <s v="COI"/>
    <s v="ENC-RD-PS"/>
    <s v="LD02050008"/>
    <n v="5727355076"/>
    <x v="1"/>
    <m/>
    <n v="707995"/>
    <n v="8958229"/>
    <s v="190-13684585"/>
    <s v="EMERGENCIAL"/>
    <s v="SS ATENDIDA"/>
    <x v="1574"/>
    <d v="2026-07-20T11:30:00"/>
    <d v="2026-07-21T10:47:41"/>
    <s v="BLOCO TRANSFORMADOR DE DISTRIBUIÇÃO"/>
    <s v="DOIS IRMAOS DO TOCANTINS"/>
    <s v="PAULO SERGIO CAETANO FREIRE"/>
    <s v="RURAL"/>
    <s v="FORMS SUBST DE TRANSFORMADOR"/>
    <s v="TRAFO 5727355076 QUEIMADO PARA TAMBÉM DE 15 KVA NA REDE 19.9 KV ACESSO BOM NÃO FOI FEITO TESTE AVISO DEVIDO VAZAMENTO DE ÓLEO"/>
    <n v="15"/>
    <n v="15"/>
    <s v="15 KVA "/>
    <d v="2026-07-21T19:08:30"/>
    <m/>
    <m/>
    <m/>
  </r>
  <r>
    <s v="DG-RD-PO 00164/2026"/>
    <x v="1565"/>
    <m/>
    <e v="#N/A"/>
    <s v="FORMS"/>
    <s v="QUEIMADO"/>
    <s v="VAZAMENTO DE ÓLEO"/>
    <s v="QUEIMADO"/>
    <s v="VAZAMENTO DE ÓLEO"/>
    <s v="MC - SUBSTITUIÇÃO DE TRANSFORMADOR"/>
    <n v="1309812"/>
    <n v="2026"/>
    <s v="COI"/>
    <s v="DG-RD-PO"/>
    <s v="AL05072001"/>
    <n v="5727402001"/>
    <x v="1"/>
    <m/>
    <n v="782943"/>
    <n v="8816628"/>
    <s v="190-13693957"/>
    <s v="EMERGENCIAL"/>
    <s v="SS ATENDIDA"/>
    <x v="1575"/>
    <d v="2026-02-05T10:40:00"/>
    <d v="2026-02-08T07:21:13"/>
    <s v="BLOCO TRANSFORMADOR DE DISTRIBUIÇÃO"/>
    <s v="PORTO NACIONAL"/>
    <s v="Felipe Batista Ferrreira"/>
    <s v="URBANO"/>
    <s v="FORMS SUBST DE TRANSFORMADOR"/>
    <s v="TR 5727402001TRRAFO COM VAZAMENTO DE OLEO JA FOI COLADO NECESSARIO SUBSTITUIÇÃO DO MESMO 75KVA SE POSSIVEL LEVAR 112,5TENSAO 13800 BOA VENTURA"/>
    <n v="1125"/>
    <n v="75"/>
    <s v="75KVA 112,5"/>
    <d v="2026-07-21T19:08:30"/>
    <m/>
    <m/>
    <m/>
  </r>
  <r>
    <s v="ENC-RD-PS 00143/2026"/>
    <x v="1566"/>
    <m/>
    <e v="#N/A"/>
    <s v="FORMS"/>
    <s v="QUEIMADO"/>
    <s v="DESCARGA ATMOSFÉRICA"/>
    <s v="QUEIMADO"/>
    <s v="DESCARGA ATMOSFÉRICA"/>
    <s v="MC - SUBSTITUIÇÃO DE TRANSFORMADOR"/>
    <n v="1303454"/>
    <n v="2026"/>
    <s v="COI"/>
    <s v="ENC-RD-PS"/>
    <s v="AL01062013"/>
    <n v="5730365013"/>
    <x v="1"/>
    <m/>
    <n v="731651"/>
    <n v="8876233"/>
    <s v="190-13673852"/>
    <s v="EMERGENCIAL"/>
    <s v="SS ATENDIDA"/>
    <x v="1576"/>
    <d v="2026-01-28T18:40:00"/>
    <d v="2026-01-31T11:46:47"/>
    <s v="BLOCO TRANSFORMADOR DE DISTRIBUIÇÃO"/>
    <s v="PARAISO DO TOCANTINS"/>
    <s v="Felipe Batista Ferrreira"/>
    <s v="URBANO"/>
    <s v="FORMS SUBST DE TRANSFORMADOR"/>
    <s v="TR 5730365013150KVATENSAO 13800PARA RAIO DANIFICADOS /ACESSO PARA CAMINHAO 163UC PENALIZADAS"/>
    <n v="150"/>
    <n v="150"/>
    <s v="150KVA"/>
    <d v="2026-07-21T19:08:30"/>
    <m/>
    <m/>
    <m/>
  </r>
  <r>
    <s v="ETO-RD-PS 00077/2026"/>
    <x v="1567"/>
    <m/>
    <e v="#N/A"/>
    <s v="FORMS"/>
    <s v="QUEIMADO"/>
    <s v="NÃO IDENTIFICADO"/>
    <s v="QUEIMADO"/>
    <s v="NÃO IDENTIFICADO"/>
    <s v="MC - SUBSTITUIÇÃO DE TRANSFORMADOR"/>
    <n v="1303735"/>
    <n v="2026"/>
    <s v="COI"/>
    <s v="ETO-RD-PS"/>
    <s v="AL01062013"/>
    <n v="5730365013"/>
    <x v="1"/>
    <m/>
    <n v="731651"/>
    <n v="8876233"/>
    <s v="190-13673852"/>
    <s v="EMERGENCIAL"/>
    <s v="SS ATENDIDA"/>
    <x v="1577"/>
    <d v="2026-01-29T14:30:00"/>
    <d v="2026-02-01T02:32:36"/>
    <s v="BLOCO TRANSFORMADOR DE DISTRIBUIÇÃO"/>
    <s v="PARAISO DO TOCANTINS"/>
    <s v="DIONES COSTA SILVA"/>
    <s v="URBANO"/>
    <s v="FORMS SUBST DE TRANSFORMADOR"/>
    <s v="SEGUE SS PARA SUBSTITUIÇÃO DO TRAFO [5730365013]  NA RDU DE PARAISO"/>
    <n v="150"/>
    <n v="150"/>
    <s v="150 kVA_x000d__x000a_"/>
    <d v="2026-07-21T19:08:30"/>
    <m/>
    <m/>
    <m/>
  </r>
  <r>
    <s v="ETO-RD-AR 01124/2026"/>
    <x v="1568"/>
    <m/>
    <e v="#N/A"/>
    <s v="FORMS"/>
    <s v="FURTADO"/>
    <s v="FURTADO"/>
    <s v="FURTADO"/>
    <s v="FURTADO"/>
    <s v="MC - SUBSTITUIÇÃO DE TRANSFORMADOR"/>
    <n v="1368515"/>
    <n v="2026"/>
    <s v="COI"/>
    <s v="ETO-RD-AR"/>
    <s v="LD03010004"/>
    <n v="5742109004"/>
    <x v="1"/>
    <m/>
    <n v="792203"/>
    <n v="9207282"/>
    <s v="190-37186047"/>
    <s v="EMERGENCIAL"/>
    <s v="SS ATENDIDA"/>
    <x v="1578"/>
    <d v="2026-07-18T12:00:00"/>
    <d v="2026-07-20T11:36:45"/>
    <s v="BLOCO TRANSFORMADOR DE DISTRIBUIÇÃO"/>
    <s v="ARAGUAINA"/>
    <s v="GUILHERME BORGES DE OLIVEIRA"/>
    <s v="RURAL"/>
    <s v="FORMS SUBST DE TRANSFORMADOR"/>
    <s v="Bom dia!Senhores, enviar equipe de manutenção para instalar trafo 5742109004 15kva 34.5kv o antigo foi furtado."/>
    <n v="15"/>
    <m/>
    <s v="15KVA"/>
    <d v="2026-07-21T19:08:30"/>
    <m/>
    <m/>
    <m/>
  </r>
  <r>
    <s v="ENC-RD-PS 00654/2026"/>
    <x v="437"/>
    <m/>
    <e v="#N/A"/>
    <s v="FORMS"/>
    <s v="QUEIMADO"/>
    <s v="DESCARGA ATMOSFÉRICA"/>
    <m/>
    <m/>
    <m/>
    <m/>
    <n v="2026"/>
    <s v="COI"/>
    <s v="ENC-RD-PS"/>
    <s v="LD01434149"/>
    <n v="5753401055"/>
    <x v="1"/>
    <m/>
    <n v="678592"/>
    <n v="9033284"/>
    <s v="190-50446082"/>
    <s v="EMERGENCIAL"/>
    <s v="SS PENDENTE"/>
    <x v="1579"/>
    <m/>
    <d v="2026-07-23T11:41:42"/>
    <s v="BLOCO TRANSFORMADOR DE DISTRIBUIÇÃO"/>
    <s v="ARAGUACEMA"/>
    <s v="EVA RAIANE CASTELO BONFIM DA S"/>
    <s v="RURAL"/>
    <s v="FORMS SUBST DE TRANSFORMADOR"/>
    <s v="5753401055 trafo queimado 45kva atende 8 unidades"/>
    <m/>
    <m/>
    <s v="45kva"/>
    <d v="2026-07-21T19:08:30"/>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2">
  <r>
    <x v="0"/>
    <s v="ENC-MLGR03  000150/2026"/>
    <n v="712600284"/>
    <n v="8812"/>
    <s v="FORMS"/>
    <s v="AVARIADO"/>
    <s v="BUCHA DANIFICADA"/>
    <s v="AVARIADO"/>
    <s v="VAZAMENTO DE ÓLEO"/>
    <s v="MC - SUBSTITUIÇÃO DE TRANSFORMADOR"/>
    <n v="1327652"/>
    <n v="2026"/>
    <s v="COI"/>
    <s v="ETO-RD-GR"/>
    <s v="LD03022033"/>
    <n v="5700001112"/>
    <s v="LD03022033"/>
    <m/>
    <n v="736517"/>
    <n v="9042906"/>
    <s v="190-13711017"/>
    <s v="EMERGENCIAL"/>
    <s v="SS ATENDIDA"/>
    <x v="0"/>
    <d v="2026-04-07T01:30:00"/>
    <d v="2026-04-09T16:56:03"/>
    <s v="BLOCO TRANSFORMADOR DE DISTRIBUIÇÃO"/>
    <s v="COLMEIA"/>
    <s v="CLEIBER DA SILVA"/>
    <s v="RURAL"/>
    <s v="FORMS SUBST DE TRANSFORMADOR"/>
    <s v="acionar equipe de manutencao para troca de trafo avariado na RDU de Goainir dos campos e chave danificada fase Atrafo 5700001112Equipe 033po01"/>
    <n v="1125"/>
    <n v="1125"/>
    <s v="112"/>
    <d v="2026-07-21T19:08:30"/>
    <x v="0"/>
    <m/>
    <m/>
  </r>
  <r>
    <x v="1"/>
    <s v="ENC-MPGR01  000085/2026"/>
    <n v="712600361"/>
    <n v="8812"/>
    <s v="FORMS"/>
    <s v="AVARIADO"/>
    <s v="VAZAMENTO DE ÓLEO"/>
    <s v="AVARIADO"/>
    <s v="VAZAMENTO DE ÓLEO"/>
    <s v="MC - SUBSTITUIÇÃO DE TRANSFORMADOR"/>
    <n v="1345879"/>
    <n v="2026"/>
    <s v="COI"/>
    <s v="ETO-RD-GR"/>
    <s v="LD03022033"/>
    <n v="5700001112"/>
    <s v="LD03022033"/>
    <m/>
    <n v="736517"/>
    <n v="9042906"/>
    <s v="190-13711017"/>
    <s v="EMERGENCIAL"/>
    <s v="SS ATENDIDA"/>
    <x v="1"/>
    <d v="2026-05-16T15:20:00"/>
    <d v="2026-05-18T18:03:03"/>
    <s v="BLOCO TRANSFORMADOR DE DISTRIBUIÇÃO"/>
    <s v="COLMEIA"/>
    <s v="SIRDEIS ALVES MONTEIRO"/>
    <s v="RURAL"/>
    <s v="FORMS SUBST DE TRANSFORMADOR"/>
    <s v="por favor deslocar equipe da manutenção pesada no trafo 5700001112 com vazamento de oleo substituir o mesmo 112,5 kva 34,5 kv acesso bom"/>
    <n v="150"/>
    <n v="1125"/>
    <s v="112,5 kv"/>
    <d v="2026-07-21T19:08:30"/>
    <x v="0"/>
    <m/>
    <m/>
  </r>
  <r>
    <x v="2"/>
    <s v="ENC-MPAG02  000126/2026"/>
    <n v="662600453"/>
    <n v="0"/>
    <s v="FORMS"/>
    <s v="AVARIADO"/>
    <s v="SOBRECARGA"/>
    <s v="QUEIMADO"/>
    <s v="DESCARGA ATMOSFÉRICA"/>
    <s v="MC - SUBSTITUIÇÃO DE TRANSFORMADOR"/>
    <n v="1367207"/>
    <n v="2026"/>
    <s v="MANUT"/>
    <s v="ETO-RD-AG"/>
    <s v="LD02014045"/>
    <n v="5700021133"/>
    <e v="#N/A"/>
    <m/>
    <n v="839120"/>
    <n v="9407529"/>
    <s v="190-13649332"/>
    <s v="EMERGENCIAL"/>
    <s v="SS ATENDIDA"/>
    <x v="2"/>
    <d v="2026-07-15T22:20:28"/>
    <d v="2026-07-18T15:49:07"/>
    <s v="BLOCO TRANSFORMADOR DE DISTRIBUIÇÃO"/>
    <s v="CARRASCO BONITO"/>
    <s v="LEANDRO BISPO DE BARROS"/>
    <s v="RURAL"/>
    <s v="FORMS SUBST DE TRANSFORMADOR"/>
    <s v="trafo 5700021133 queimado 43 UC's ligadas em campo., favor realizar melhoria de aterramento. SOBRECARGA - Trafo de 25 Kva com 43 UC's ligadas em campo."/>
    <n v="25"/>
    <n v="25"/>
    <s v="25kva"/>
    <d v="2026-07-21T19:08:30"/>
    <x v="0"/>
    <m/>
    <m/>
  </r>
  <r>
    <x v="3"/>
    <s v="ETO-RD-PS  000755/2026"/>
    <m/>
    <e v="#N/A"/>
    <s v="FORMS"/>
    <s v="AVARIADO"/>
    <s v="BUCHA DANIFICADA"/>
    <s v="AVARIADO"/>
    <s v="COLA E FITA"/>
    <s v="MC - EQUIPAMENTOS"/>
    <n v="1322338"/>
    <n v="2026"/>
    <s v="COI"/>
    <s v="ENC-RD-PS"/>
    <s v="LD01062013"/>
    <n v="5700001180"/>
    <s v="LD01062013"/>
    <m/>
    <n v="731158"/>
    <n v="8864197"/>
    <s v="190-13679907"/>
    <s v="EMERGENCIAL"/>
    <s v="SS ATENDIDA"/>
    <x v="3"/>
    <d v="2026-03-20T12:30:48"/>
    <d v="2026-03-22T15:59:54"/>
    <s v="BLOCO TRANSFORMADOR DE DISTRIBUIÇÃO"/>
    <s v="PARAISO DO TOCANTINS"/>
    <s v="THIAGO BORGES DE OLIVEIRA"/>
    <s v="RURAL"/>
    <s v="FORMS SUBST DE TRANSFORMADOR"/>
    <s v="Segue ss para tratativa com equipe de manutençao o quanto antessubstituir trafo 5700001180 com vazamento de oleo na santana"/>
    <m/>
    <m/>
    <s v="25"/>
    <d v="2026-07-21T19:08:30"/>
    <x v="0"/>
    <m/>
    <m/>
  </r>
  <r>
    <x v="4"/>
    <s v="ENC-LMPS01  000139/2026"/>
    <n v="212600526"/>
    <n v="25962"/>
    <s v="FORMS"/>
    <s v="QUEIMADO"/>
    <s v="VAZAMENTO DE ÓLEO"/>
    <s v="QUEIMADO"/>
    <s v="VAZAMENTO DE ÓLEO"/>
    <s v="MC - SUBSTITUIÇÃO DE TRANSFORMADOR"/>
    <n v="1354125"/>
    <n v="2026"/>
    <s v="COI"/>
    <s v="ENC-RD-PS"/>
    <s v="LD01062013"/>
    <n v="5700001180"/>
    <s v="LD01062013"/>
    <m/>
    <n v="731158"/>
    <n v="8864197"/>
    <s v="190-13679907"/>
    <s v="EMERGENCIAL"/>
    <s v="SS ATENDIDA"/>
    <x v="4"/>
    <d v="2026-06-11T13:44:00"/>
    <d v="2026-06-14T07:09:39"/>
    <s v="BLOCO TRANSFORMADOR DE DISTRIBUIÇÃO"/>
    <s v="PARAISO DO TOCANTINS"/>
    <s v="PAULO SERGIO CAETANO FREIRE"/>
    <s v="RURAL"/>
    <s v="FORMS SUBST DE TRANSFORMADOR"/>
    <s v="TRAFO 5700001180 QUEIMADO PARA BOM DE 25 KVA NA REDE 19.9 KV ACESSO BOM NÃO FOI FEITO TESTE AVAVIO DEVIDO OS TRAFO ESTA VAZANDO OLEO"/>
    <n v="25"/>
    <n v="25"/>
    <s v="25 KVA "/>
    <d v="2026-07-21T19:08:30"/>
    <x v="0"/>
    <m/>
    <m/>
  </r>
  <r>
    <x v="5"/>
    <s v="ENC-MLAR05  000068/2026"/>
    <n v="612600131"/>
    <n v="25962"/>
    <s v="FORMS"/>
    <s v="AVARIADO"/>
    <s v="VAZAMENTO DE ÓLEO"/>
    <s v="AVARIADO"/>
    <s v="VAZAMENTO DE ÓLEO"/>
    <s v="MC - SUBSTITUIÇÃO DE TRANSFORMADOR"/>
    <n v="1306219"/>
    <n v="2026"/>
    <s v="COI"/>
    <s v="ETO-RD-AR"/>
    <s v="LD01095030"/>
    <n v="5700036157"/>
    <s v="LD01095030"/>
    <m/>
    <n v="760842"/>
    <n v="9271115"/>
    <s v="190-13646435"/>
    <s v="EMERGENCIAL"/>
    <s v="SS ATENDIDA"/>
    <x v="5"/>
    <d v="2026-02-01T01:48:00"/>
    <d v="2026-02-03T20:40:25"/>
    <s v="BLOCO TRANSFORMADOR DE DISTRIBUIÇÃO"/>
    <s v="ARAGUANA"/>
    <s v="GUILHERME BORGES DE OLIVEIRA"/>
    <s v="URBANO"/>
    <s v="FORMS SUBST DE TRANSFORMADOR"/>
    <s v="TRAFO 5700036157 45KVA 34.5KV COM VAZAMENTO DE OLEO69 CLIENTES PENALIZADOS"/>
    <n v="45"/>
    <n v="45"/>
    <s v="45KVA"/>
    <d v="2026-07-21T19:08:30"/>
    <x v="0"/>
    <m/>
    <m/>
  </r>
  <r>
    <x v="6"/>
    <s v="ENC-MLAR01  000227/2026"/>
    <n v="612600587"/>
    <n v="8812"/>
    <s v="FORMS"/>
    <s v="QUEIMADO"/>
    <s v="NÃO IDENTIFICADO"/>
    <s v="QUEIMADO"/>
    <s v="NÃO IDENTIFICADO"/>
    <s v="MC - SUBSTITUIÇÃO DE TRANSFORMADOR"/>
    <n v="1351763"/>
    <n v="2026"/>
    <s v="COI"/>
    <s v="ETO-RD-AR"/>
    <s v="LD01095030"/>
    <n v="5700036157"/>
    <s v="LD01095030"/>
    <m/>
    <n v="760842"/>
    <n v="9271115"/>
    <s v="190-13646435"/>
    <s v="EMERGENCIAL"/>
    <s v="SS ATENDIDA"/>
    <x v="6"/>
    <d v="2026-06-05T10:20:00"/>
    <d v="2026-06-07T21:44:28"/>
    <s v="BLOCO TRANSFORMADOR DE DISTRIBUIÇÃO"/>
    <s v="ARAGUANA"/>
    <s v="CARLOS ALBERTO COUTINHO DE MOR"/>
    <s v="URBANO"/>
    <s v="FORMS SUBST DE TRANSFORMADOR"/>
    <s v="Constatado trafo 5700036157 de 75kVA e para-raios queimados na 34.5kV. Acesso livre para caminhão."/>
    <n v="75"/>
    <n v="75"/>
    <s v="75 kva"/>
    <d v="2026-07-21T19:08:30"/>
    <x v="0"/>
    <m/>
    <m/>
  </r>
  <r>
    <x v="7"/>
    <s v="ENC-LMPS01  000004/2026"/>
    <n v="212600046"/>
    <n v="8385"/>
    <s v="FORMS"/>
    <s v="QUEIMADO"/>
    <s v="DESCARGA ATMOSFÉRICA"/>
    <s v="QUEIMADO"/>
    <s v="DESCARGA ATMOSFÉRICA"/>
    <s v="MC - SUBSTITUIÇÃO DE TRANSFORMADOR"/>
    <n v="1277911"/>
    <n v="2026"/>
    <s v="COI"/>
    <s v="ENC-RD-PS"/>
    <s v="LD01056046"/>
    <n v="5700188046"/>
    <s v="LD01056046"/>
    <m/>
    <n v="729633"/>
    <n v="8824898"/>
    <s v="190-13699131"/>
    <s v="EMERGENCIAL"/>
    <s v="SS ATENDIDA"/>
    <x v="7"/>
    <d v="2026-01-05T00:35:00"/>
    <d v="2026-01-06T18:05:28"/>
    <s v="BLOCO TRANSFORMADOR DE DISTRIBUIÇÃO"/>
    <s v="NOVA ROSALANDIA"/>
    <s v="Felipe Batista Ferrreira"/>
    <s v="RURAL"/>
    <s v="FORMS SUBST DE TRANSFORMADOR"/>
    <s v="TR 5700188046 QUEIMADO 30KVAPARA RAIO DANIFICADO ACESSO LIVRET 34500013OP14"/>
    <n v="30"/>
    <n v="30"/>
    <s v="30KVA"/>
    <d v="2026-07-21T19:08:30"/>
    <x v="0"/>
    <m/>
    <m/>
  </r>
  <r>
    <x v="8"/>
    <s v="ENC-MPPS01  000092/2026"/>
    <n v="212600366"/>
    <n v="8812"/>
    <s v="FORMS"/>
    <s v="QUEIMADO"/>
    <s v="DESCARGA ATMOSFÉRICA"/>
    <s v="QUEIMADO"/>
    <s v="DESCARGA ATMOSFÉRICA"/>
    <s v="MC - SUBSTITUIÇÃO DE TRANSFORMADOR"/>
    <n v="1325987"/>
    <n v="2026"/>
    <s v="COI"/>
    <s v="ENC-RD-PS"/>
    <s v="LD01056046"/>
    <n v="5700188046"/>
    <s v="LD01056046"/>
    <m/>
    <n v="729633"/>
    <n v="8824898"/>
    <s v="190-13699131"/>
    <s v="EMERGENCIAL"/>
    <s v="SS ATENDIDA"/>
    <x v="8"/>
    <d v="2026-03-29T16:32:00"/>
    <d v="2026-03-30T09:57:23"/>
    <s v="BLOCO TRANSFORMADOR DE DISTRIBUIÇÃO"/>
    <s v="NOVA ROSALANDIA"/>
    <s v="THIAGO BORGES DE OLIVEIRA"/>
    <s v="RURAL"/>
    <s v="FORMS SUBST DE TRANSFORMADOR"/>
    <s v="Segue ss para tratativa com equipe de manutençao o quanto antessubstituir trafo queimado na rdr de nova rosalandiatrafo 5700188046"/>
    <n v="30"/>
    <n v="30"/>
    <s v="30"/>
    <d v="2026-07-21T19:08:30"/>
    <x v="0"/>
    <m/>
    <m/>
  </r>
  <r>
    <x v="9"/>
    <s v="ENC-LMPS01  000039/2026"/>
    <n v="212600143"/>
    <n v="8812"/>
    <s v="FORMS"/>
    <s v="QUEIMADO"/>
    <s v="DESCARGA ATMOSFÉRICA"/>
    <s v="QUEIMADO"/>
    <s v="DESCARGA ATMOSFÉRICA"/>
    <s v="MC - SUBSTITUIÇÃO DE TRANSFORMADOR"/>
    <n v="1306405"/>
    <n v="2026"/>
    <s v="COI"/>
    <s v="ENC-RD-PS"/>
    <s v="LD06047073"/>
    <n v="5700203073"/>
    <s v="LD06047073"/>
    <m/>
    <n v="623054"/>
    <n v="8764667"/>
    <s v="190-13684691"/>
    <s v="EMERGENCIAL"/>
    <s v="SS ATENDIDA"/>
    <x v="9"/>
    <d v="2026-02-02T15:37:00"/>
    <d v="2026-02-04T15:36:45"/>
    <s v="BLOCO TRANSFORMADOR DE DISTRIBUIÇÃO"/>
    <s v="LAGOA DA CONFUSAO"/>
    <s v="Felipe Batista Ferrreira"/>
    <s v="RURAL"/>
    <s v="FORMS SUBST DE TRANSFORMADOR"/>
    <s v="TR 570020307330KVAPARA RAIO DANIFICADO ACESSO BOMPOVOADO LOROTY TRAFO QUE ATENDE O POSTINHO E O COLEGIO 13UC PENALIZADAS TENSAO 34500073OP03"/>
    <n v="30"/>
    <n v="30"/>
    <s v="30KVA"/>
    <d v="2026-07-21T19:08:30"/>
    <x v="0"/>
    <m/>
    <m/>
  </r>
  <r>
    <x v="10"/>
    <s v="ENC-MPPS01  000173/2026"/>
    <n v="212600581"/>
    <n v="8812"/>
    <s v="FORMS"/>
    <s v="QUEIMADO"/>
    <s v="NÃO IDENTIFICADO"/>
    <s v="QUEIMADO"/>
    <s v="NÃO IDENTIFICADO"/>
    <s v="MC - SUBSTITUIÇÃO DE TRANSFORMADOR"/>
    <n v="1365882"/>
    <n v="2026"/>
    <s v="COI"/>
    <s v="ENC-RD-PS"/>
    <s v="LD06047073"/>
    <n v="5700203073"/>
    <s v="LD06047073"/>
    <m/>
    <n v="623054"/>
    <n v="8764667"/>
    <s v="190-13684691"/>
    <s v="EMERGENCIAL"/>
    <s v="SS ATENDIDA"/>
    <x v="10"/>
    <d v="2026-07-10T04:40:00"/>
    <d v="2026-07-12T15:26:51"/>
    <s v="BLOCO TRANSFORMADOR DE DISTRIBUIÇÃO"/>
    <s v="LAGOA DA CONFUSAO"/>
    <s v="THIAGO BORGES DE OLIVEIRA"/>
    <s v="RURAL"/>
    <s v="FORMS SUBST DE TRANSFORMADOR"/>
    <s v="segue ss para tratativa com equipe de manutençao o quanto antes substituir trafo 5700203073 no povoado de lorotytrafo de 75 kv"/>
    <n v="75"/>
    <n v="75"/>
    <s v="75"/>
    <d v="2026-07-21T19:08:30"/>
    <x v="0"/>
    <m/>
    <m/>
  </r>
  <r>
    <x v="11"/>
    <s v="ETO-MLDP01  000007/2026"/>
    <n v="512600013"/>
    <n v="8385"/>
    <s v="FORMS"/>
    <s v="QUEIMADO"/>
    <s v="DESCARGA ATMOSFÉRICA"/>
    <m/>
    <m/>
    <s v="MC - SUBSTITUIÇÃO DE TRANSFORMADOR"/>
    <n v="1277892"/>
    <n v="2026"/>
    <s v="COI"/>
    <s v="ETO-RD-DP"/>
    <s v="LD04028074"/>
    <n v="5700263190"/>
    <s v="LD04028074"/>
    <m/>
    <n v="987701"/>
    <n v="8697287"/>
    <s v="190-13681629"/>
    <s v="EMERGENCIAL"/>
    <s v="SS ATENDIDA"/>
    <x v="11"/>
    <d v="2026-01-04T12:46:24"/>
    <d v="2026-01-06T10:47:18"/>
    <s v="BLOCO TRANSFORMADOR DE DISTRIBUIÇÃO"/>
    <s v="NOVO JARDIM"/>
    <s v="VINICIUS DE MORAIS NERY"/>
    <s v="RURAL"/>
    <s v="FORMS SUBST DE TRANSFORMADOR"/>
    <s v="segue ss para substituiçao de trafo 5700263190  queimado trafo de 15kva tensao 34,5kv para raio queimado acesso livre com equipe de manutencao , na rural de Ponte AltaIND FAZENDA CAPAO, 0 - SITIO 3 MD"/>
    <n v="15"/>
    <n v="5"/>
    <s v="15kva"/>
    <d v="2026-07-21T19:08:30"/>
    <x v="0"/>
    <m/>
    <m/>
  </r>
  <r>
    <x v="12"/>
    <s v="ETO-MLDP02  000021/2026"/>
    <n v="512600053"/>
    <n v="8812"/>
    <s v="FORMS"/>
    <s v="QUEIMADO"/>
    <s v="DESCARGA ATMOSFÉRICA"/>
    <m/>
    <m/>
    <s v="MC - SUBSTITUIÇÃO DE TRANSFORMADOR"/>
    <n v="1293728"/>
    <n v="2026"/>
    <s v="COI"/>
    <s v="ETO-RD-DP"/>
    <s v="LD04028074"/>
    <n v="5700263190"/>
    <s v="LD04028074"/>
    <m/>
    <n v="987701"/>
    <n v="8697287"/>
    <s v="190-13681629"/>
    <s v="EMERGENCIAL"/>
    <s v="SS ATENDIDA"/>
    <x v="12"/>
    <d v="2026-01-22T11:29:24"/>
    <d v="2026-01-24T10:30:55"/>
    <s v="BLOCO TRANSFORMADOR DE DISTRIBUIÇÃO"/>
    <s v="NOVO JARDIM"/>
    <s v="VINICIUS DE MORAIS NERY"/>
    <s v="RURAL"/>
    <s v="FORMS SUBST DE TRANSFORMADOR"/>
    <s v="segue ss para substituiçao de trafo 5700263190 queimado trafo de 15kva tensao 34,5kv para raio queimado  acesso livre para camionete com equipe de manutencao na rural de novo jardim.IND FAZENDA CAPAO, 0 - SITIO 3 MD"/>
    <n v="15"/>
    <n v="15"/>
    <s v="15kva"/>
    <d v="2026-07-21T19:08:30"/>
    <x v="0"/>
    <m/>
    <m/>
  </r>
  <r>
    <x v="13"/>
    <s v="DBM-MPDB08  000069/2026"/>
    <n v="412600371"/>
    <n v="8812"/>
    <s v="FORMS"/>
    <s v="QUEIMADO"/>
    <s v="DESCARGA ATMOSFÉRICA"/>
    <s v="QUEIMADO"/>
    <s v="DESCARGA ATMOSFÉRICA"/>
    <s v="MC - SUBSTITUIÇÃO DE TRANSFORMADOR"/>
    <n v="1320869"/>
    <n v="2026"/>
    <s v="COI"/>
    <s v="ETO-RD-DP"/>
    <s v="LD04002091"/>
    <n v="5700268028"/>
    <s v="LD04002091"/>
    <m/>
    <n v="859610"/>
    <n v="8705186"/>
    <s v="190-13696938"/>
    <s v="EMERGENCIAL"/>
    <s v="SS ATENDIDA"/>
    <x v="13"/>
    <d v="2026-03-11T16:40:00"/>
    <d v="2026-03-14T08:40:03"/>
    <s v="BLOCO TRANSFORMADOR DE DISTRIBUIÇÃO"/>
    <s v="NATIVIDADE"/>
    <s v="VINICIUS DE MORAIS NERY"/>
    <s v="RURAL"/>
    <s v="FORMS SUBST DE TRANSFORMADOR"/>
    <s v="segue ss para substituiçao de trafo 5700268028 queimado trafo de 75kva tensao 34,5kv para raio bom acesso livre com equipe de manutencao na rural de natividade .trafo atende a repetidora de natividade"/>
    <n v="75"/>
    <n v="75"/>
    <s v="75kva"/>
    <d v="2026-07-21T19:08:30"/>
    <x v="0"/>
    <m/>
    <m/>
  </r>
  <r>
    <x v="14"/>
    <s v="ETO-RD-DP  001257/2026"/>
    <n v="512600164"/>
    <n v="8812"/>
    <s v="FORMS"/>
    <s v="QUEIMADO"/>
    <s v="NÃO IDENTIFICADO"/>
    <s v="QUEIMADO"/>
    <s v="NÃO IDENTIFICADO"/>
    <s v="MC - SUBSTITUIÇÃO DE TRANSFORMADOR"/>
    <n v="1352151"/>
    <n v="2026"/>
    <s v="COI"/>
    <s v="ETO-RD-DP"/>
    <s v="LD04002091"/>
    <n v="5700268028"/>
    <s v="LD04002091"/>
    <m/>
    <n v="859610"/>
    <n v="8705186"/>
    <s v="190-13696938"/>
    <s v="EMERGENCIAL"/>
    <s v="SS ATENDIDA"/>
    <x v="14"/>
    <d v="2026-06-05T23:25:00"/>
    <d v="2026-06-08T11:25:12"/>
    <s v="BLOCO TRANSFORMADOR DE DISTRIBUIÇÃO"/>
    <s v="NATIVIDADE"/>
    <s v="MARCELO LIMA DAMASCENO"/>
    <s v="RURAL"/>
    <s v="FORMS SUBST DE TRANSFORMADOR"/>
    <s v="transformador queimado acesso livre"/>
    <n v="1125"/>
    <n v="75"/>
    <s v="75kva"/>
    <d v="2026-07-21T19:08:30"/>
    <x v="0"/>
    <m/>
    <m/>
  </r>
  <r>
    <x v="15"/>
    <s v="ETO-RD-GR  000544/2026"/>
    <n v="712600209"/>
    <n v="8385"/>
    <s v="FORMS"/>
    <s v="QUEIMADO"/>
    <s v="NÃO IDENTIFICADO"/>
    <s v="QUEIMADO"/>
    <s v="NÃO IDENTIFICADO"/>
    <s v="MC - SUBSTITUIÇÃO DE TRANSFORMADOR"/>
    <n v="1316337"/>
    <n v="2026"/>
    <s v="COI"/>
    <s v="ETO-RD-GR"/>
    <s v="LD03038009"/>
    <n v="5700356066"/>
    <s v="LD03038009"/>
    <m/>
    <n v="808022"/>
    <n v="9060300"/>
    <s v="190-13692177"/>
    <s v="EMERGENCIAL"/>
    <s v="SS ATENDIDA"/>
    <x v="15"/>
    <d v="2026-03-04T07:59:23"/>
    <d v="2026-03-04T11:51:16"/>
    <s v="BLOCO TRANSFORMADOR DE DISTRIBUIÇÃO"/>
    <s v="TUPIRATINS"/>
    <s v="VALERIA DE JESUS BORGES CARVAL"/>
    <s v="RURAL"/>
    <s v="FORMS SUBST DE TRANSFORMADOR"/>
    <s v="trafo queimado 5700356066 - 15KVA - 34,5KV acesso livre para raio bom.IND POVOADO PA REMANSINHO, 196 - FAZ CORTA DEDO - uc 7594372 - 63992199035 - cliente LUIZ PEREIRA DA SILVARDR TUPIRATINS"/>
    <m/>
    <m/>
    <s v="15kva"/>
    <d v="2026-07-21T19:08:30"/>
    <x v="0"/>
    <m/>
    <m/>
  </r>
  <r>
    <x v="16"/>
    <s v="ETO-RD-GR  000562/2026"/>
    <n v="712600218"/>
    <n v="8812"/>
    <s v="FORMS"/>
    <s v="QUEIMADO"/>
    <s v="DESCARGA ATMOSFÉRICA"/>
    <s v="QUEIMADO"/>
    <s v="DESCARGA ATMOSFÉRICA"/>
    <s v="MC - SUBSTITUIÇÃO DE TRANSFORMADOR"/>
    <n v="1316989"/>
    <n v="2026"/>
    <s v="COI"/>
    <s v="ETO-RD-GR"/>
    <s v="LD03038009"/>
    <n v="5700356066"/>
    <s v="LD03038009"/>
    <m/>
    <n v="808022"/>
    <n v="9060300"/>
    <s v="190-13692177"/>
    <s v="EMERGENCIAL"/>
    <s v="SS ATENDIDA"/>
    <x v="16"/>
    <d v="2026-03-05T11:05:16"/>
    <d v="2026-03-06T18:02:41"/>
    <s v="BLOCO TRANSFORMADOR DE DISTRIBUIÇÃO"/>
    <s v="TUPIRATINS"/>
    <s v="CLEIBER DA SILVA"/>
    <s v="RURAL"/>
    <s v="FORMS SUBST DE TRANSFORMADOR"/>
    <s v="trafo 5700356066 queimado acesso camionetaequipe 034op03"/>
    <m/>
    <m/>
    <s v="15"/>
    <d v="2026-07-21T19:08:30"/>
    <x v="0"/>
    <m/>
    <m/>
  </r>
  <r>
    <x v="17"/>
    <s v="ETO-RD-DP  000101/2026"/>
    <n v="512600025"/>
    <n v="8385"/>
    <s v="FORMS"/>
    <s v="QUEIMADO"/>
    <s v="DESCARGA ATMOSFÉRICA"/>
    <s v="QUEIMADO"/>
    <s v="DESCARGA ATMOSFÉRICA"/>
    <s v="MC - SUBSTITUIÇÃO DE TRANSFORMADOR"/>
    <n v="1284974"/>
    <n v="2026"/>
    <s v="COI"/>
    <s v="ETO-RD-DP"/>
    <s v="LD03002091"/>
    <n v="5700490091"/>
    <s v="LD03002091"/>
    <m/>
    <n v="893465"/>
    <n v="8721053"/>
    <s v="190-50471676"/>
    <s v="EMERGENCIAL"/>
    <s v="SS ATENDIDA"/>
    <x v="17"/>
    <d v="2026-01-14T08:38:00"/>
    <d v="2026-01-14T16:13:33"/>
    <s v="TRANSFORMADOR DE DISTRIBUIÇÃO ENERGISA 34.5Kv"/>
    <s v="ALMAS"/>
    <s v="IZAIAS SANTOS BRAGA JUNIOR"/>
    <s v="RURAL"/>
    <s v="FORMS SUBST DE TRANSFORMADOR"/>
    <s v="Conforme informações da equipe 091OP01 , segue SS do transformador 5700490091 queimado , 30KVA na 34.5 KV , acesso livre"/>
    <n v="30"/>
    <n v="30"/>
    <s v="30"/>
    <d v="2026-07-21T19:08:30"/>
    <x v="0"/>
    <m/>
    <m/>
  </r>
  <r>
    <x v="18"/>
    <s v="ETO-RD-DP  000147/2026"/>
    <n v="512600054"/>
    <n v="8812"/>
    <s v="FORMS"/>
    <s v="QUEIMADO"/>
    <s v="DESCARGA ATMOSFÉRICA"/>
    <s v="QUEIMADO"/>
    <s v="DESCARGA ATMOSFÉRICA"/>
    <s v="MC - SUBSTITUIÇÃO DE TRANSFORMADOR"/>
    <n v="1299335"/>
    <n v="2026"/>
    <s v="COI"/>
    <s v="ETO-RD-DP"/>
    <s v="LD03002091"/>
    <n v="5700490091"/>
    <s v="LD03002091"/>
    <m/>
    <n v="893465"/>
    <n v="8721053"/>
    <s v="190-13654385"/>
    <s v="EMERGENCIAL"/>
    <s v="SS ATENDIDA"/>
    <x v="18"/>
    <d v="2026-01-26T17:21:00"/>
    <d v="2026-01-19T23:37:54"/>
    <s v="BLOCO TRANSFORMADOR DE DISTRIBUIÇÃO"/>
    <s v="ALMAS"/>
    <s v="VINICIUS DE MORAIS NERY"/>
    <s v="RURAL"/>
    <s v="FORMS SUBST DE TRANSFORMADOR"/>
    <s v="segue ss para substituiçao de trafo 5700490091 queimado trafo de 30kva tensao 34,5kv para raio queimados acesso livre com equipe de manutencao na rural de Almas . FAZENDA BARRACAO"/>
    <n v="30"/>
    <n v="30"/>
    <s v="30KVA"/>
    <d v="2026-07-21T19:08:30"/>
    <x v="0"/>
    <m/>
    <m/>
  </r>
  <r>
    <x v="19"/>
    <s v="ENC-LMPS03  000011/2026"/>
    <n v="212600079"/>
    <n v="8385"/>
    <s v="FORMS"/>
    <s v="QUEIMADO"/>
    <s v="DESCARGA ATMOSFÉRICA"/>
    <s v="QUEIMADO"/>
    <s v="DESCARGA ATMOSFÉRICA"/>
    <s v="MC - SUBSTITUIÇÃO DE TRANSFORMADOR"/>
    <n v="1284411"/>
    <n v="2026"/>
    <s v="COI"/>
    <s v="ENC-RD-PS"/>
    <s v="LD02050008"/>
    <n v="5700555233"/>
    <s v="LD02050008"/>
    <m/>
    <n v="674487"/>
    <n v="8957814"/>
    <s v="190-13688392"/>
    <s v="EMERGENCIAL"/>
    <s v="SS ATENDIDA"/>
    <x v="19"/>
    <d v="2026-01-13T18:59:00"/>
    <d v="2026-01-15T18:32:40"/>
    <s v="BLOCO TRANSFORMADOR DE DISTRIBUIÇÃO"/>
    <s v="VILA LUZIMANGUES"/>
    <s v="Felipe Batista Ferrreira"/>
    <s v="RURAL"/>
    <s v="FORMS SUBST DE TRANSFORMADOR"/>
    <s v="TR 5700555233 QUEIMADO 19,9KVP 15KVAPARA RAIO DANIFICADO ACESSO PARA CAMINHONETE 084OP02(2)UC PENALIZADAS 084OP0 ESTEVE NO LOCAL"/>
    <n v="25"/>
    <n v="15"/>
    <s v="15kva"/>
    <d v="2026-07-21T19:08:30"/>
    <x v="0"/>
    <m/>
    <m/>
  </r>
  <r>
    <x v="20"/>
    <s v="ENC-LMPS03  000035/2026"/>
    <n v="212600168"/>
    <n v="8812"/>
    <s v="FORMS"/>
    <s v="QUEIMADO"/>
    <s v="DESCARGA ATMOSFÉRICA"/>
    <s v="QUEIMADO"/>
    <s v="DESCARGA ATMOSFÉRICA"/>
    <s v="MC - SUBSTITUIÇÃO DE TRANSFORMADOR"/>
    <n v="1309685"/>
    <n v="2026"/>
    <s v="COI"/>
    <s v="ENC-RD-PS"/>
    <s v="LD02050008"/>
    <n v="5700555233"/>
    <s v="LD02050008"/>
    <m/>
    <n v="674487"/>
    <n v="8957814"/>
    <s v="190-13688392"/>
    <s v="EMERGENCIAL"/>
    <s v="SS ATENDIDA"/>
    <x v="20"/>
    <d v="2026-02-05T16:01:00"/>
    <d v="2026-02-06T19:29:53"/>
    <s v="BLOCO TRANSFORMADOR DE DISTRIBUIÇÃO"/>
    <s v="VILA LUZIMANGUES"/>
    <s v="THIAGO BORGES DE OLIVEIRA"/>
    <s v="RURAL"/>
    <s v="FORMS SUBST DE TRANSFORMADOR"/>
    <s v="Segue ss para tratativa com equipe de manutençao o quanto antessubstituir trafo 5700555233 queimado na rdr de abreulandia"/>
    <n v="15"/>
    <n v="25"/>
    <s v="25"/>
    <d v="2026-07-21T19:08:30"/>
    <x v="0"/>
    <m/>
    <m/>
  </r>
  <r>
    <x v="21"/>
    <s v="DLP-MLPA01  000001/2026"/>
    <n v="112600085"/>
    <n v="8812"/>
    <s v="FORMS"/>
    <s v="QUEIMADO"/>
    <s v="DESCARGA ATMOSFÉRICA"/>
    <s v="QUEIMADO"/>
    <s v="DESCARGA ATMOSFÉRICA"/>
    <s v="MC - SUBSTITUIÇÃO DE TRANSFORMADOR"/>
    <n v="1277194"/>
    <n v="2026"/>
    <s v="MANUT"/>
    <s v="DOLP-RD-PA"/>
    <s v="LD03059122"/>
    <n v="5700671010"/>
    <s v="LD03059122"/>
    <m/>
    <n v="791649"/>
    <n v="8903370"/>
    <s v="190-13646476"/>
    <s v="EMERGENCIAL"/>
    <s v="SS ATENDIDA"/>
    <x v="21"/>
    <d v="2026-01-02T12:29:00"/>
    <d v="2026-01-04T12:49:40"/>
    <s v="BLOCO TRANSFORMADOR DE DISTRIBUIÇÃO"/>
    <s v="LAJEADO"/>
    <s v="MARCO ANTONIO LOURENCO CAMPOS"/>
    <s v="RURAL"/>
    <s v="FORMS SUBST DE TRANSFORMADOR"/>
    <s v="segue ss de trafo queimaado, trafo 5700671010, trafo 15kva, tensao 34500 / 440 V, acesso somente para caminhonete, localidade lajeado"/>
    <n v="15"/>
    <n v="150"/>
    <s v="15kva"/>
    <d v="2026-07-21T19:08:30"/>
    <x v="0"/>
    <m/>
    <m/>
  </r>
  <r>
    <x v="22"/>
    <s v="DLP-MLPA02  000044/2026"/>
    <n v="112600509"/>
    <n v="8812"/>
    <s v="FORMS"/>
    <s v="QUEIMADO"/>
    <s v="DESCARGA ATMOSFÉRICA"/>
    <s v="QUEIMADO"/>
    <s v="DESCARGA ATMOSFÉRICA"/>
    <s v="MC - SUBSTITUIÇÃO DE TRANSFORMADOR"/>
    <n v="1338858"/>
    <n v="2026"/>
    <s v="MANUT"/>
    <s v="DOLP-RD-PA"/>
    <s v="LD03059122"/>
    <n v="5700671010"/>
    <s v="LD03059122"/>
    <m/>
    <n v="791649"/>
    <n v="8903370"/>
    <s v="190-13646476"/>
    <s v="EMERGENCIAL"/>
    <s v="SS ATENDIDA"/>
    <x v="22"/>
    <d v="2026-05-03T18:00:00"/>
    <d v="2026-05-05T14:41:22"/>
    <s v="BLOCO TRANSFORMADOR DE DISTRIBUIÇÃO"/>
    <s v="LAJEADO"/>
    <s v="MARCO ANTONIO LOURENCO CAMPOS"/>
    <s v="RURAL"/>
    <s v="FORMS SUBST DE TRANSFORMADOR"/>
    <s v="segue nota de trafo queimado, trafo 5700671010, tensao 34500 / 440 V, trafo de 15kva , para raio em bom estado, acesso livre."/>
    <n v="10"/>
    <n v="10"/>
    <s v="15kva"/>
    <d v="2026-07-21T19:08:30"/>
    <x v="0"/>
    <m/>
    <m/>
  </r>
  <r>
    <x v="23"/>
    <s v="ENC-MLGR01  000103/2026"/>
    <n v="712600266"/>
    <n v="25983"/>
    <s v="FORMS"/>
    <s v="QUEIMADO"/>
    <s v="DESCARGA ATMOSFÉRICA"/>
    <s v="QUEIMADO"/>
    <s v="DESCARGA ATMOSFÉRICA"/>
    <s v="MC - SUBSTITUIÇÃO DE TRANSFORMADOR"/>
    <n v="1325248"/>
    <n v="2026"/>
    <s v="COI"/>
    <s v="ETO-RD-GR"/>
    <s v="LD02022033"/>
    <n v="5701096087"/>
    <s v="LD02022033"/>
    <m/>
    <n v="744062"/>
    <n v="9003160"/>
    <s v="190-13686485"/>
    <s v="EMERGENCIAL"/>
    <s v="SS ATENDIDA"/>
    <x v="23"/>
    <d v="2026-03-26T15:31:00"/>
    <d v="2026-03-28T17:46:17"/>
    <s v="BLOCO TRANSFORMADOR DE DISTRIBUIÇÃO"/>
    <s v="GOIANORTE"/>
    <s v="SIRDEIS ALVES MONTEIRO"/>
    <s v="RURAL"/>
    <s v="FORMS SUBST DE TRANSFORMADOR"/>
    <s v="trafo 5701096087 queimado em campo"/>
    <n v="15"/>
    <n v="15"/>
    <s v="15 kva"/>
    <d v="2026-07-21T19:08:30"/>
    <x v="0"/>
    <m/>
    <m/>
  </r>
  <r>
    <x v="24"/>
    <s v="ENC-MLGR01  000107/2026"/>
    <n v="712600268"/>
    <n v="8812"/>
    <s v="FORMS"/>
    <s v="QUEIMADO"/>
    <s v="DESCARGA ATMOSFÉRICA"/>
    <s v="QUEIMADO"/>
    <s v="DESCARGA ATMOSFÉRICA"/>
    <s v="MC - SUBSTITUIÇÃO DE TRANSFORMADOR"/>
    <n v="1326040"/>
    <n v="2026"/>
    <s v="COI"/>
    <s v="ETO-RD-GR"/>
    <s v="LD02022033"/>
    <n v="5701096087"/>
    <s v="LD02022033"/>
    <m/>
    <n v="744062"/>
    <n v="9003160"/>
    <s v="190-13686485"/>
    <s v="EMERGENCIAL"/>
    <s v="SS ATENDIDA"/>
    <x v="24"/>
    <d v="2026-03-28T12:38:00"/>
    <d v="2026-03-30T12:35:47"/>
    <s v="BLOCO TRANSFORMADOR DE DISTRIBUIÇÃO"/>
    <s v="GOIANORTE"/>
    <s v="CLEIBER DA SILVA"/>
    <s v="RURAL"/>
    <s v="FORMS SUBST DE TRANSFORMADOR"/>
    <s v="trafo 5701096087 e para raio queimado acesso camioneta equipe 033po01"/>
    <n v="15"/>
    <n v="5"/>
    <s v="15"/>
    <d v="2026-07-21T19:08:30"/>
    <x v="0"/>
    <m/>
    <m/>
  </r>
  <r>
    <x v="25"/>
    <s v="ENC-LMPS01  000125/2026"/>
    <n v="212600483"/>
    <n v="8812"/>
    <s v="FORMS"/>
    <s v="QUEIMADO"/>
    <s v="NÃO IDENTIFICADO"/>
    <s v="QUEIMADO"/>
    <s v="NÃO IDENTIFICADO"/>
    <s v="MC - SUBSTITUIÇÃO DE TRANSFORMADOR"/>
    <n v="1345696"/>
    <n v="2026"/>
    <s v="COI"/>
    <s v="ENC-RD-PS"/>
    <s v="LD04062013"/>
    <n v="5701548013"/>
    <s v="LD04062013"/>
    <m/>
    <n v="729133"/>
    <n v="8875416"/>
    <s v="190-13703083"/>
    <s v="EMERGENCIAL"/>
    <s v="SS ATENDIDA"/>
    <x v="25"/>
    <d v="2026-05-17T15:45:00"/>
    <d v="2026-05-19T17:29:48"/>
    <s v="BLOCO TRANSFORMADOR DE DISTRIBUIÇÃO"/>
    <s v="PARAISO DO TOCANTINS"/>
    <s v="JOSE MARIA ALVES MONTEL"/>
    <s v="RURAL"/>
    <s v="FORMS SUBST DE TRANSFORMADOR"/>
    <s v="INT: 20264403139176TR 5701548013 30KVA/34.5KV queimado, carcaça estourada.Acesso livre.Obs: Verificar possibilidade de instalar um de 45KVAUC 7634617LOTEAMENTO PARAISO, 0 - LOTE : 49- CHA. RAIO DE LUA63992390521PARAISO PET NUTRICAO ANIMAL LTDA ME013OP03 63 99242-2464"/>
    <n v="30"/>
    <n v="30"/>
    <s v="30"/>
    <d v="2026-07-21T19:08:30"/>
    <x v="0"/>
    <m/>
    <m/>
  </r>
  <r>
    <x v="26"/>
    <s v="ENC-LMPS01  000142/2026"/>
    <m/>
    <e v="#N/A"/>
    <s v="FORMS"/>
    <s v="QUEIMADO"/>
    <s v="NÃO IDENTIFICADO"/>
    <s v="QUEIMADO"/>
    <s v="NÃO IDENTIFICADO"/>
    <s v="MC - SUBSTITUIÇÃO DE TRANSFORMADOR"/>
    <n v="1354938"/>
    <n v="2026"/>
    <s v="COI"/>
    <s v="ENC-RD-PS"/>
    <s v="LD04062013"/>
    <n v="5701548013"/>
    <s v="LD04062013"/>
    <m/>
    <n v="729133"/>
    <n v="8875416"/>
    <s v="190-13703083"/>
    <s v="EMERGENCIAL"/>
    <s v="SS ATENDIDA"/>
    <x v="26"/>
    <d v="2026-06-14T12:02:00"/>
    <d v="2026-06-16T16:11:45"/>
    <s v="BLOCO TRANSFORMADOR DE DISTRIBUIÇÃO"/>
    <s v="PARAISO DO TOCANTINS"/>
    <s v="THIAGO BORGES DE OLIVEIRA"/>
    <s v="RURAL"/>
    <s v="FORMS SUBST DE TRANSFORMADOR"/>
    <s v="segue ss para tratativa com equipe de manutençao o quanto antes substituir trafo 5701548013 queimado na rdr de paraiso"/>
    <n v="30"/>
    <n v="30"/>
    <s v="30"/>
    <d v="2026-07-21T19:08:30"/>
    <x v="0"/>
    <m/>
    <m/>
  </r>
  <r>
    <x v="27"/>
    <s v="DG-MLPO01  000039/2026"/>
    <n v="312500671"/>
    <n v="8812"/>
    <s v="FORMS"/>
    <s v="QUEIMADO"/>
    <s v="DESCARGA ATMOSFÉRICA"/>
    <m/>
    <m/>
    <s v="MC - SUBSTITUIÇÃO DE TRANSFORMADOR"/>
    <n v="1311832"/>
    <n v="2026"/>
    <s v="COCM"/>
    <s v="DG-RD-PO"/>
    <s v="LD03046026"/>
    <n v="5710046096"/>
    <s v="LD03046026"/>
    <m/>
    <n v="888222"/>
    <n v="8757105"/>
    <s v="190-13644506"/>
    <s v="EMERGENCIAL"/>
    <s v="SS ATENDIDA"/>
    <x v="27"/>
    <d v="2026-02-12T10:44:00"/>
    <d v="2026-02-15T10:28:38"/>
    <s v="BLOCO TRANSFORMADOR DE DISTRIBUIÇÃO"/>
    <s v="PINDORAMA DO TOCANTINS"/>
    <s v="EDSON CURCINO DOS SANTOS"/>
    <s v="RURAL"/>
    <s v="FORMS SUBST DE TRANSFORMADOR"/>
    <s v="SEGUE SS PARA SUBSTITUIR TRAFO QEUIMADO NA RDR DE PINDORAMAOBS: NOTA CRIADA PARA SUBST. A SS 800/2025 QUE FOI ABERTA NO TRAFO ERRADO"/>
    <n v="30"/>
    <n v="30"/>
    <m/>
    <d v="2026-07-21T19:08:30"/>
    <x v="0"/>
    <m/>
    <m/>
  </r>
  <r>
    <x v="28"/>
    <s v="DG-MPDG01  000049/2026"/>
    <n v="312500675"/>
    <n v="25983"/>
    <s v="FORMS"/>
    <s v="GARANTIA DE TRAFO"/>
    <s v="DESCARGA ATMOSFÉRICA"/>
    <m/>
    <m/>
    <s v="MC - SUBSTITUIÇÃO DE TRANSFORMADOR"/>
    <n v="1311892"/>
    <n v="2026"/>
    <s v="COCM"/>
    <s v="DG-RD-PO"/>
    <s v="LD03046026"/>
    <n v="5710046096"/>
    <s v="LD03046026"/>
    <m/>
    <n v="888222"/>
    <n v="8757105"/>
    <s v="190-13644506"/>
    <s v="EMERGENCIAL"/>
    <s v="SS ATENDIDA"/>
    <x v="28"/>
    <d v="2026-02-12T11:05:00"/>
    <d v="2026-02-15T10:44:08"/>
    <s v="BLOCO TRANSFORMADOR DE DISTRIBUIÇÃO"/>
    <s v="PINDORAMA DO TOCANTINS"/>
    <s v="EDSON CURCINO DOS SANTOS"/>
    <s v="RURAL"/>
    <s v="FORMS SUBST DE TRANSFORMADOR"/>
    <s v="SEGUE SS PARA SUBSTITUIR TRAFO QUEIMADO OBS: NOTA CRIADA PARA SUBST. SS 814/2025 ABERTA NO TRAFO ERRADO"/>
    <n v="45"/>
    <n v="30"/>
    <m/>
    <d v="2026-07-21T19:08:30"/>
    <x v="0"/>
    <m/>
    <m/>
  </r>
  <r>
    <x v="29"/>
    <s v="ENC-MPPS01  000059/2026"/>
    <n v="212600290"/>
    <n v="8385"/>
    <s v="FORMS"/>
    <s v="QUEIMADO"/>
    <s v="DESCARGA ATMOSFÉRICA"/>
    <s v="QUEIMADO"/>
    <s v="DESCARGA ATMOSFÉRICA"/>
    <s v="MC - SUBSTITUIÇÃO DE TRANSFORMADOR"/>
    <n v="1317571"/>
    <n v="2026"/>
    <s v="COI"/>
    <s v="ENC-RD-PS"/>
    <s v="LD02047073"/>
    <n v="5710087014"/>
    <s v="LD02047073"/>
    <m/>
    <n v="625168"/>
    <n v="8848500"/>
    <s v="190-13683257"/>
    <s v="EMERGENCIAL"/>
    <s v="SS ATENDIDA"/>
    <x v="29"/>
    <d v="2026-03-04T23:41:00"/>
    <d v="2026-03-06T17:00:44"/>
    <s v="BLOCO TRANSFORMADOR DE DISTRIBUIÇÃO"/>
    <s v="PIUM"/>
    <s v="EVA RAIANE CASTELO BONFIM DA S"/>
    <s v="RURAL"/>
    <s v="FORMS SUBST DE TRANSFORMADOR"/>
    <s v="5710087014 TRAFO QUEIMADO 30KVA 34,5KV ACESSO LIVRE uc 4707095 FAZENDA ARUANA, atendida pelo TR 5710087014"/>
    <n v="30"/>
    <n v="30"/>
    <s v="30KVA"/>
    <d v="2026-07-21T19:08:30"/>
    <x v="0"/>
    <m/>
    <m/>
  </r>
  <r>
    <x v="30"/>
    <s v="ENC-MPPS01  000080/2026"/>
    <n v="212600343"/>
    <n v="8812"/>
    <s v="FORMS"/>
    <s v="QUEIMADO"/>
    <s v="DESCARGA ATMOSFÉRICA"/>
    <s v="QUEIMADO"/>
    <s v="DESCARGA ATMOSFÉRICA"/>
    <s v="MC - SUBSTITUIÇÃO DE TRANSFORMADOR"/>
    <n v="1323698"/>
    <n v="2026"/>
    <s v="COI"/>
    <s v="ENC-RD-PS"/>
    <s v="LD02047073"/>
    <n v="5710087014"/>
    <s v="LD02047073"/>
    <m/>
    <n v="625168"/>
    <n v="8848500"/>
    <s v="190-13683257"/>
    <s v="EMERGENCIAL"/>
    <s v="SS ATENDIDA"/>
    <x v="30"/>
    <d v="2026-03-23T18:30:00"/>
    <d v="2026-03-25T15:50:16"/>
    <s v="BLOCO TRANSFORMADOR DE DISTRIBUIÇÃO"/>
    <s v="PIUM"/>
    <s v="EVA RAIANE CASTELO BONFIM DA S"/>
    <s v="RURAL"/>
    <s v="FORMS SUBST DE TRANSFORMADOR"/>
    <s v="TRAFO QUEIMADO 30KVA 34,5KV ACESSO BOM5710087014"/>
    <n v="30"/>
    <n v="30"/>
    <s v="30KVA "/>
    <d v="2026-07-21T19:08:30"/>
    <x v="0"/>
    <m/>
    <m/>
  </r>
  <r>
    <x v="31"/>
    <s v="ENC-LMPS01  000010/2026"/>
    <n v="212600050"/>
    <n v="8812"/>
    <s v="FORMS"/>
    <s v="QUEIMADO"/>
    <s v="DESCARGA ATMOSFÉRICA"/>
    <s v="QUEIMADO"/>
    <s v="DESCARGA ATMOSFÉRICA"/>
    <s v="MC - SUBSTITUIÇÃO DE TRANSFORMADOR"/>
    <n v="1279458"/>
    <n v="2026"/>
    <s v="COI"/>
    <s v="ENC-RD-PS"/>
    <s v="LD01434149"/>
    <n v="5710170055"/>
    <s v="LD01434149"/>
    <m/>
    <n v="659620"/>
    <n v="9002648"/>
    <s v="190-13720722"/>
    <s v="EMERGENCIAL"/>
    <s v="SS ATENDIDA"/>
    <x v="31"/>
    <d v="2026-01-06T18:30:00"/>
    <d v="2026-01-08T18:38:57"/>
    <s v="BLOCO TRANSFORMADOR DE DISTRIBUIÇÃO"/>
    <s v="ARAGUACEMA"/>
    <s v="Felipe Batista Ferrreira"/>
    <s v="RURAL"/>
    <s v="FORMS SUBST DE TRANSFORMADOR"/>
    <s v="TR 571017005530KVA34,5PARA RAIOS DANIFICADOS ACESSO LIVRE PARA CAMINHAO 055OP001 ATENDEU COM OS 76"/>
    <n v="30"/>
    <n v="30"/>
    <s v="30KVA"/>
    <d v="2026-07-21T19:08:30"/>
    <x v="0"/>
    <m/>
    <m/>
  </r>
  <r>
    <x v="32"/>
    <s v="ENC-MLGR03  000228/2026"/>
    <n v="212600530"/>
    <n v="8812"/>
    <s v="FORMS"/>
    <s v="QUEIMADO"/>
    <s v="NÃO IDENTIFICADO"/>
    <s v="QUEIMADO"/>
    <s v="NÃO IDENTIFICADO"/>
    <s v="MC - SUBSTITUIÇÃO DE TRANSFORMADOR"/>
    <n v="1355343"/>
    <n v="2026"/>
    <s v="COI"/>
    <s v="ENC-RD-PS"/>
    <s v="LD01434149"/>
    <n v="5710170055"/>
    <s v="LD01434149"/>
    <m/>
    <n v="659620"/>
    <n v="9002648"/>
    <s v="190-13720722"/>
    <s v="EMERGENCIAL"/>
    <s v="SS ATENDIDA"/>
    <x v="32"/>
    <d v="2026-06-18T16:14:00"/>
    <d v="2026-06-20T10:28:10"/>
    <s v="BLOCO TRANSFORMADOR DE DISTRIBUIÇÃO"/>
    <s v="ARAGUACEMA"/>
    <s v="THIAGO BORGES DE OLIVEIRA"/>
    <s v="RURAL"/>
    <s v="FORMS SUBST DE TRANSFORMADOR"/>
    <s v="segue ss para tratativa com equipe de manutençao o quanto antes substituir trafo 5710170055 queimado na rdr de araguacema trafo de 30 kva 34,5"/>
    <n v="30"/>
    <n v="30"/>
    <s v="30"/>
    <d v="2026-07-21T19:08:30"/>
    <x v="0"/>
    <m/>
    <m/>
  </r>
  <r>
    <x v="33"/>
    <s v="ETO-RD-GR  000291/2026"/>
    <n v="712600145"/>
    <n v="8812"/>
    <s v="FORMS"/>
    <s v="QUEIMADO"/>
    <s v="DESCARGA ATMOSFÉRICA"/>
    <s v="QUEIMADO"/>
    <s v="DESCARGA ATMOSFÉRICA"/>
    <s v="MC - SUBSTITUIÇÃO DE TRANSFORMADOR"/>
    <n v="1311715"/>
    <n v="2026"/>
    <s v="COI"/>
    <s v="ETO-RD-GR"/>
    <s v="AL05020023"/>
    <n v="5710240111"/>
    <s v="AL05020023"/>
    <m/>
    <n v="743301"/>
    <n v="9103703"/>
    <s v="190-13652225"/>
    <s v="EMERGENCIAL"/>
    <s v="SS ATENDIDA"/>
    <x v="33"/>
    <d v="2026-02-12T15:02:47"/>
    <d v="2026-02-14T15:41:08"/>
    <s v="BLOCO TRANSFORMADOR DE DISTRIBUIÇÃO"/>
    <s v="BERNARDO SAYAO"/>
    <s v="Felipe Batista Ferrreira"/>
    <s v="RURAL"/>
    <s v="FORMS SUBST DE TRANSFORMADOR"/>
    <s v="TR 5710240111QUEIMADO 15KVAPARA RAIO DANIFICADO 13800ACESSO LIVRE"/>
    <m/>
    <m/>
    <s v="15kva"/>
    <d v="2026-07-21T19:08:30"/>
    <x v="0"/>
    <m/>
    <m/>
  </r>
  <r>
    <x v="34"/>
    <s v="ETO-RD-GR  000374/2026"/>
    <n v="712600198"/>
    <n v="8385"/>
    <s v="FORMS"/>
    <s v="AVARIADO"/>
    <s v="BUCHA DANIFICADA"/>
    <s v="AVARIADO"/>
    <s v="BUCHA DANIFICADA"/>
    <s v="MC - SUBSTITUIÇÃO DE TRANSFORMADOR"/>
    <n v="1315040"/>
    <n v="2026"/>
    <s v="COI"/>
    <s v="ETO-RD-GR"/>
    <s v="AL05020023"/>
    <n v="5710240111"/>
    <s v="AL05020023"/>
    <m/>
    <n v="743301"/>
    <n v="9103703"/>
    <s v="190-13652225"/>
    <s v="EMERGENCIAL"/>
    <s v="SS ATENDIDA"/>
    <x v="34"/>
    <d v="2026-02-25T14:41:41"/>
    <d v="2026-02-27T17:17:10"/>
    <s v="BLOCO TRANSFORMADOR DE DISTRIBUIÇÃO"/>
    <s v="BERNARDO SAYAO"/>
    <s v="VALERIA DE JESUS BORGES CARVAL"/>
    <s v="RURAL"/>
    <s v="FORMS SUBST DE TRANSFORMADOR"/>
    <s v="Trafo com bucha secundaria danificada 5710240111 -  15KVA  - 13,8KV - acesso caminhonete - para raio OK. IND FAZENDA SAO SEBASTIAO, 232 - FAZ SAO SEBASTIAOADILSON PRADO DE CASTRO - uc 3232360RDR Colinas"/>
    <m/>
    <m/>
    <s v="15kva"/>
    <d v="2026-07-21T19:08:30"/>
    <x v="0"/>
    <m/>
    <m/>
  </r>
  <r>
    <x v="35"/>
    <s v="ENC-MLAR05  000025/2026"/>
    <n v="612600072"/>
    <n v="8385"/>
    <s v="FORMS"/>
    <s v="QUEIMADO"/>
    <s v="VAZAMENTO DE ÓLEO"/>
    <s v="QUEIMADO"/>
    <s v="VAZAMENTO DE ÓLEO"/>
    <s v="MC - SUBSTITUIÇÃO DE TRANSFORMADOR"/>
    <n v="1286879"/>
    <n v="2026"/>
    <s v="MANUT"/>
    <s v="ETO-RD-AR"/>
    <s v="LD03010004"/>
    <n v="5710357058"/>
    <s v="LD03010004"/>
    <m/>
    <n v="709256"/>
    <n v="9230941"/>
    <s v="190-33210736"/>
    <s v="EMERGENCIAL"/>
    <s v="SS ATENDIDA"/>
    <x v="35"/>
    <d v="2026-01-15T19:10:00"/>
    <d v="2026-01-18T12:46:34"/>
    <s v="TRANSFORMADOR DE DISTRIBUIÇÃO ENERGISA 34.5Kv"/>
    <s v="SANTA FE DO ARAGUAIA"/>
    <s v="ERLAN PEREIRA DE SOUSA"/>
    <s v="RURAL"/>
    <s v="FORMS SUBST DE TRANSFORMADOR"/>
    <s v="Trafo 5710357058 45kva queimadoTensão: 34,5Acesso: IND FAZENDA SANTA MARTA, 0 - FAZ. SANTA MARTAEquipe: 058op03Contato: 99136-7243"/>
    <n v="30"/>
    <n v="30"/>
    <s v="45KVA"/>
    <d v="2026-07-21T19:08:30"/>
    <x v="0"/>
    <m/>
    <m/>
  </r>
  <r>
    <x v="36"/>
    <s v="ENC-MLAR05  000062/2026"/>
    <n v="612600113"/>
    <n v="25962"/>
    <s v="FORMS"/>
    <s v="AVARIADO"/>
    <s v="BUCHA DANIFICADA"/>
    <s v="AVARIADO"/>
    <s v="AVARIADO "/>
    <s v="MC - SUBSTITUIÇÃO DE TRANSFORMADOR"/>
    <n v="1305265"/>
    <n v="2026"/>
    <s v="MANUT"/>
    <s v="ETO-RD-AR"/>
    <s v="LD03010004"/>
    <n v="5710357058"/>
    <s v="LD03010004"/>
    <m/>
    <n v="709256"/>
    <n v="9230941"/>
    <s v="190-15789323"/>
    <s v="EMERGENCIAL"/>
    <s v="SS ATENDIDA"/>
    <x v="36"/>
    <d v="2026-01-29T19:40:00"/>
    <d v="2026-01-31T21:40:14"/>
    <s v="TRANSFORMADOR DE DISTRIBUIÇÃO ENERGISA 34.5Kv"/>
    <s v="SANTA FE DO ARAGUAIA"/>
    <s v="ERLAN PEREIRA DE SOUSA"/>
    <s v="RURAL"/>
    <s v="FORMS SUBST DE TRANSFORMADOR"/>
    <s v="Trafo: 5710357058  45kvaTensão: 34,5Acesso: Livre para caminhão e caminhoneteEquipe: 040op36Contato da equipe: 99248-4163Endereço: IND FAZENDA SANTA MARTA, 0 - FAZ. SANTA MARTA"/>
    <n v="45"/>
    <n v="30"/>
    <s v="45KVA"/>
    <d v="2026-07-21T19:08:30"/>
    <x v="0"/>
    <m/>
    <m/>
  </r>
  <r>
    <x v="37"/>
    <s v="ENC-LMPS03  000027/2026"/>
    <n v="212600131"/>
    <n v="8385"/>
    <s v="FORMS"/>
    <s v="QUEIMADO"/>
    <s v="NÃO IDENTIFICADO"/>
    <s v="QUEIMADO"/>
    <s v="NÃO IDENTIFICADO"/>
    <s v="MC - SUBSTITUIÇÃO DE TRANSFORMADOR"/>
    <n v="1303850"/>
    <n v="2026"/>
    <s v="COI"/>
    <s v="ENC-RD-PS"/>
    <s v="LD04062013"/>
    <n v="5710377084"/>
    <s v="LD04062013"/>
    <m/>
    <n v="689467"/>
    <n v="8910790"/>
    <s v="190-13674848"/>
    <s v="EMERGENCIAL"/>
    <s v="SS ATENDIDA"/>
    <x v="37"/>
    <d v="2026-01-29T18:04:00"/>
    <d v="2026-02-01T08:54:19"/>
    <s v="BLOCO TRANSFORMADOR DE DISTRIBUIÇÃO"/>
    <s v="DIVINOPOLIS DO TOCANTINS"/>
    <s v="JORGE BOAZ FERREIRA SOUSA DA S"/>
    <s v="RURAL"/>
    <s v="FORMS SUBST DE TRANSFORMADOR"/>
    <s v="Segue SS para atendimento com equipe de manutenção, substituir trafo 5710377084 queiamdo na RDR de divinopolis , acesso livre , potencia 10 kva , para-raio queimado , tensão 19,9"/>
    <n v="15"/>
    <n v="15"/>
    <s v="10 KVA "/>
    <d v="2026-07-21T19:08:30"/>
    <x v="0"/>
    <m/>
    <m/>
  </r>
  <r>
    <x v="38"/>
    <s v="ENC-LMPS01  000060/2026"/>
    <n v="212600222"/>
    <n v="8812"/>
    <s v="FORMS"/>
    <s v="QUEIMADO"/>
    <s v="NÃO IDENTIFICADO"/>
    <s v="QUEIMADO"/>
    <s v="NÃO IDENTIFICADO"/>
    <s v="MC - SUBSTITUIÇÃO DE TRANSFORMADOR"/>
    <n v="1312877"/>
    <n v="2026"/>
    <s v="COI"/>
    <s v="ENC-RD-PS"/>
    <s v="LD04062013"/>
    <n v="5710377084"/>
    <s v="LD04062013"/>
    <m/>
    <n v="689467"/>
    <n v="8910790"/>
    <s v="190-13674848"/>
    <s v="EMERGENCIAL"/>
    <s v="SS ATENDIDA"/>
    <x v="38"/>
    <d v="2026-02-17T04:41:00"/>
    <d v="2026-02-19T18:16:30"/>
    <s v="BLOCO TRANSFORMADOR DE DISTRIBUIÇÃO"/>
    <s v="DIVINOPOLIS DO TOCANTINS"/>
    <s v="JORGE BOAZ FERREIRA SOUSA DA S"/>
    <s v="RURAL"/>
    <s v="FORMS SUBST DE TRANSFORMADOR"/>
    <s v="TRAFO 5710377084 QUEIMADO ACESSO LIVRE PARA-RAIO QUEIMADOPOTENCIA 15 KVA TENSÃO 19,9"/>
    <n v="15"/>
    <n v="15"/>
    <s v="15 KVA "/>
    <d v="2026-07-21T19:08:30"/>
    <x v="0"/>
    <m/>
    <m/>
  </r>
  <r>
    <x v="39"/>
    <s v="DLP-MLPA01  000058/2026"/>
    <n v="112600239"/>
    <n v="8812"/>
    <s v="FORMS"/>
    <s v="QUEIMADO"/>
    <s v="DESCARGA ATMOSFÉRICA"/>
    <s v="QUEIMADO"/>
    <s v="DESCARGA ATMOSFÉRICA"/>
    <s v="MC - SUBSTITUIÇÃO DE TRANSFORMADOR"/>
    <n v="1311664"/>
    <n v="2026"/>
    <s v="MANUT"/>
    <s v="DOLP-RD-PA"/>
    <s v="LD02059122"/>
    <n v="5712754122"/>
    <s v="LD02059122"/>
    <m/>
    <n v="818956"/>
    <n v="8849948"/>
    <s v="190-13675160"/>
    <s v="EMERGENCIAL"/>
    <s v="SS ATENDIDA"/>
    <x v="39"/>
    <d v="2026-02-12T10:44:00"/>
    <d v="2026-02-14T19:18:10"/>
    <s v="BLOCO TRANSFORMADOR DE DISTRIBUIÇÃO"/>
    <s v="PALMAS"/>
    <s v="MARCO ANTONIO LOURENCO CAMPOS"/>
    <s v="RURAL"/>
    <s v="FORMS SUBST DE TRANSFORMADOR"/>
    <s v="segue nota de trafo queimado, trafo 5712754122, trafo de 15kva, tensao 34500 / 440 V, acesso livre, para-raio danificado"/>
    <n v="25"/>
    <n v="15"/>
    <s v="15kva"/>
    <d v="2026-07-21T19:08:30"/>
    <x v="0"/>
    <m/>
    <m/>
  </r>
  <r>
    <x v="40"/>
    <s v="DLP-MLPA01  000067/2026"/>
    <n v="112600414"/>
    <n v="8812"/>
    <s v="FORMS"/>
    <s v="QUEIMADO"/>
    <s v="DESCARGA ATMOSFÉRICA"/>
    <s v="QUEIMADO"/>
    <s v="DESCARGA ATMOSFÉRICA"/>
    <s v="MC - SUBSTITUIÇÃO DE TRANSFORMADOR"/>
    <n v="1312817"/>
    <n v="2026"/>
    <s v="MANUT"/>
    <s v="DOLP-RD-PA"/>
    <s v="LD02059122"/>
    <n v="5712754122"/>
    <s v="LD02059122"/>
    <m/>
    <n v="818956"/>
    <n v="8849948"/>
    <s v="190-13675160"/>
    <s v="EMERGENCIAL"/>
    <s v="SS ATENDIDA"/>
    <x v="40"/>
    <d v="2026-02-16T19:30:00"/>
    <d v="2026-02-19T10:39:05"/>
    <s v="BLOCO TRANSFORMADOR DE DISTRIBUIÇÃO"/>
    <s v="PALMAS"/>
    <s v="MARCO ANTONIO LOURENCO CAMPOS"/>
    <s v="RURAL"/>
    <s v="FORMS SUBST DE TRANSFORMADOR"/>
    <s v="segue nota de trafo queimado, trafo 5712754122, trafo de 15kva, tensao 34500 / 440 V, acesso livre, regiao de vai quem quer"/>
    <n v="25"/>
    <n v="25"/>
    <s v="15kva"/>
    <d v="2026-07-21T19:08:30"/>
    <x v="0"/>
    <m/>
    <m/>
  </r>
  <r>
    <x v="41"/>
    <s v="DG-MLPO01  000020/2026"/>
    <n v="312600077"/>
    <n v="8385"/>
    <s v="FORMS"/>
    <s v="QUEIMADO"/>
    <s v="DESCARGA ATMOSFÉRICA"/>
    <m/>
    <m/>
    <s v="MC - SUBSTITUIÇÃO DE TRANSFORMADOR"/>
    <n v="1292734"/>
    <n v="2026"/>
    <s v="COI"/>
    <s v="DG-RD-PO"/>
    <s v="LD02072001"/>
    <n v="5713428152"/>
    <s v="LD02072001"/>
    <m/>
    <n v="808853"/>
    <n v="8720251"/>
    <s v="190-15839307"/>
    <s v="EMERGENCIAL"/>
    <s v="SS ATENDIDA"/>
    <x v="41"/>
    <d v="2026-01-20T20:28:00"/>
    <d v="2026-01-22T16:32:54"/>
    <s v="TRANSFORMADOR DE DISTRIBUIÇÃO ENERGISA 34.5Kv"/>
    <s v="SANTA ROSA DO TOCANTINS"/>
    <s v="JOSE MARIA ALVES MONTEL"/>
    <s v="RURAL"/>
    <s v="FORMS SUBST DE TRANSFORMADOR"/>
    <s v="INT: 20264088317207Segue SS de TR 5713428152 45KVA/34.5KV e para-raios queimados.OBS: Cliente necessita de energia para dar água para o gado.Acesso livre.UC 28302479FAZENDA VALES, 0 - NA SAIDA DE SANTA ROSA RUA ALICE63992786702AGROPECUARIA VALES LTDA152OP01 63 98413-9467"/>
    <n v="45"/>
    <n v="45"/>
    <s v="45"/>
    <d v="2026-07-21T19:08:30"/>
    <x v="0"/>
    <m/>
    <m/>
  </r>
  <r>
    <x v="42"/>
    <s v="DG-MPPO01  000043/2026"/>
    <n v="312600127"/>
    <n v="8812"/>
    <s v="FORMS"/>
    <s v="QUEIMADO"/>
    <s v="DESCARGA ATMOSFÉRICA"/>
    <m/>
    <m/>
    <s v="MC - SUBSTITUIÇÃO DE TRANSFORMADOR"/>
    <n v="1309934"/>
    <n v="2026"/>
    <s v="COI"/>
    <s v="DG-RD-PO"/>
    <s v="LD02072001"/>
    <n v="5713428152"/>
    <s v="LD02072001"/>
    <m/>
    <n v="808853"/>
    <n v="8720251"/>
    <s v="190-13707923"/>
    <s v="EMERGENCIAL"/>
    <s v="SS ATENDIDA"/>
    <x v="42"/>
    <d v="2026-02-06T16:20:00"/>
    <d v="2026-02-09T08:42:18"/>
    <s v="BLOCO TRANSFORMADOR DE DISTRIBUIÇÃO"/>
    <s v="SANTA ROSA DO TOCANTINS"/>
    <s v="DIONES COSTA SILVA"/>
    <s v="RURAL"/>
    <s v="FORMS SUBST DE TRANSFORMADOR"/>
    <s v="SEGUE SS PARA SUBSTITUIR TRAFO 5713428152 NA RDR DE SANTA ROSA"/>
    <n v="45"/>
    <n v="45"/>
    <s v="45 kVA_x000d__x000a_"/>
    <d v="2026-07-21T19:08:30"/>
    <x v="0"/>
    <m/>
    <m/>
  </r>
  <r>
    <x v="43"/>
    <s v="DG-MLPO01  000042/2026"/>
    <n v="312600150"/>
    <n v="8385"/>
    <s v="FORMS"/>
    <s v="QUEIMADO"/>
    <s v="NÃO IDENTIFICADO"/>
    <s v="QUEIMADO"/>
    <s v="NÃO IDENTIFICADO"/>
    <s v="MC - SUBSTITUIÇÃO DE TRANSFORMADOR"/>
    <n v="1313410"/>
    <n v="2026"/>
    <s v="COI"/>
    <s v="DG-RD-PO"/>
    <s v="LD03046026"/>
    <n v="5729815096"/>
    <s v="LD03046026"/>
    <m/>
    <n v="875106"/>
    <n v="8741348"/>
    <s v="190-13668630"/>
    <s v="EMERGENCIAL"/>
    <s v="SS ATENDIDA"/>
    <x v="43"/>
    <d v="2026-02-14T15:30:00"/>
    <d v="2026-02-16T16:21:10"/>
    <s v="BLOCO TRANSFORMADOR DE DISTRIBUIÇÃO"/>
    <s v="PINDORAMA DO TOCANTINS"/>
    <s v="DIONES COSTA SILVA"/>
    <s v="RURAL"/>
    <s v="FORMS SUBST DE TRANSFORMADOR"/>
    <s v="SEGUE SS PARA SUBSTITUIR TRAFO 5729815096 QUEIMADO NA RDR DE PINDORAMA (TR QUEIMADO REICIDENTE O MESMO FOI SUBSTITUIDO SEMANA PASSADA)"/>
    <n v="15"/>
    <n v="25"/>
    <s v="25 kVA_x000d__x000a_"/>
    <d v="2026-07-21T19:08:30"/>
    <x v="0"/>
    <m/>
    <m/>
  </r>
  <r>
    <x v="44"/>
    <s v="DG-MLPO01  000045/2026"/>
    <n v="312600155"/>
    <n v="8812"/>
    <s v="FORMS"/>
    <s v="QUEIMADO"/>
    <s v="DESCARGA ATMOSFÉRICA"/>
    <s v="QUEIMADO"/>
    <s v="DESCARGA ATMOSFÉRICA"/>
    <s v="MC - SUBSTITUIÇÃO DE TRANSFORMADOR"/>
    <n v="1313749"/>
    <n v="2026"/>
    <s v="COI"/>
    <s v="DG-RD-PO"/>
    <s v="LD03046026"/>
    <n v="5729815096"/>
    <s v="LD03046026"/>
    <m/>
    <n v="875106"/>
    <n v="8741348"/>
    <s v="190-13668630"/>
    <s v="EMERGENCIAL"/>
    <s v="SS ATENDIDA"/>
    <x v="44"/>
    <d v="2026-02-16T20:55:00"/>
    <d v="2026-02-18T20:10:29"/>
    <s v="BLOCO TRANSFORMADOR DE DISTRIBUIÇÃO"/>
    <s v="PINDORAMA DO TOCANTINS"/>
    <s v="JANES FERREIRA DA SILVA"/>
    <s v="RURAL"/>
    <s v="FORMS SUBST DE TRANSFORMADOR"/>
    <s v="Segue SS para substituição de trafo queimado"/>
    <n v="25"/>
    <n v="15"/>
    <s v="25 KVA "/>
    <d v="2026-07-21T19:08:30"/>
    <x v="0"/>
    <m/>
    <m/>
  </r>
  <r>
    <x v="45"/>
    <s v="DLP-CTPA00  000030/2026"/>
    <n v="112600188"/>
    <n v="8385"/>
    <s v="FORA FORMS"/>
    <s v="AVARIADO"/>
    <s v="VAZAMENTO DE ÓLEO"/>
    <s v="AVARIADO"/>
    <s v="VAZAMENTO DE ÓLEO"/>
    <s v="MC - SUBSTITUIÇÃO DE TRANSFORMADOR"/>
    <n v="1306920"/>
    <n v="2026"/>
    <s v="COI"/>
    <s v="DOLP-RD-PA"/>
    <s v="LD03046026"/>
    <n v="5729815096"/>
    <s v="LD03046026"/>
    <m/>
    <n v="875106"/>
    <n v="8741348"/>
    <s v="190-13668630"/>
    <s v="EMERGENCIAL"/>
    <s v="SS ATENDIDA"/>
    <x v="45"/>
    <d v="2026-02-05T16:30:00"/>
    <d v="2026-02-08T08:24:05"/>
    <s v="BLOCO TRANSFORMADOR DE DISTRIBUIÇÃO"/>
    <s v="PINDORAMA DO TOCANTINS"/>
    <s v="ARTHUR MAGALHAES DAS DORES"/>
    <s v="RURAL"/>
    <s v="AVISO DE ANOMALIA"/>
    <s v="trafo 5729815096 com vazamento esta fechado porem muito vazamentoPot. 25 kvatensão 19,9kvpara-raio bomacesso somente caminhonete 096op01 tel 991059840"/>
    <n v="25"/>
    <n v="25"/>
    <m/>
    <d v="1900-01-24T00:00:00"/>
    <x v="0"/>
    <m/>
    <m/>
  </r>
  <r>
    <x v="46"/>
    <s v="DG-MLPO02  000054/2026"/>
    <n v="312600214"/>
    <n v="8812"/>
    <s v="FORMS"/>
    <m/>
    <m/>
    <m/>
    <m/>
    <s v="MC - SUBSTITUIÇÃO DE TRANSFORMADOR"/>
    <n v="1321997"/>
    <n v="2026"/>
    <s v="COI"/>
    <s v="DG-RD-PO"/>
    <s v="LD03046026"/>
    <n v="5733283256"/>
    <s v="LD03046026"/>
    <m/>
    <n v="946362"/>
    <n v="8857018"/>
    <s v="190-13713782"/>
    <s v="EMERGENCIAL"/>
    <s v="SS ATENDIDA"/>
    <x v="46"/>
    <d v="2026-03-18T12:00:00"/>
    <d v="2026-03-20T13:24:59"/>
    <s v="BLOCO TRANSFORMADOR DE DISTRIBUIÇÃO"/>
    <s v="MATEIROS"/>
    <s v="LAISON OLIVEIRA CARVALHO"/>
    <s v="RURAL"/>
    <s v="FORMS SUBST DE TRANSFORMADOR"/>
    <s v="Trafo 5733283256 queimado 15 Kva , 19,9 Kv acesso para camionete traçada"/>
    <n v="15"/>
    <n v="15"/>
    <s v="15 KVA "/>
    <d v="2026-07-21T19:08:30"/>
    <x v="0"/>
    <m/>
    <m/>
  </r>
  <r>
    <x v="47"/>
    <s v="DG-MLPO02  000067/2026"/>
    <n v="312600284"/>
    <n v="8812"/>
    <s v="FORMS"/>
    <s v="QUEIMADO"/>
    <s v="DESCARGA ATMOSFÉRICA"/>
    <m/>
    <m/>
    <s v="MC - SUBSTITUIÇÃO DE TRANSFORMADOR"/>
    <n v="1338919"/>
    <n v="2026"/>
    <s v="COI"/>
    <s v="DG-RD-PO"/>
    <s v="LD03046026"/>
    <n v="5733283256"/>
    <s v="LD03046026"/>
    <m/>
    <n v="946362"/>
    <n v="8857018"/>
    <s v="190-13713782"/>
    <s v="EMERGENCIAL"/>
    <s v="SS ATENDIDA"/>
    <x v="47"/>
    <d v="2026-05-01T16:43:00"/>
    <d v="2026-05-03T15:26:14"/>
    <s v="BLOCO TRANSFORMADOR DE DISTRIBUIÇÃO"/>
    <s v="MATEIROS"/>
    <s v="CLEONE PEREIRA DE SOUZA LIMA"/>
    <s v="RURAL"/>
    <s v="FORMS SUBST DE TRANSFORMADOR"/>
    <s v="trafo 5733283256 15kva e para raio quemado 19,9 acesso caminhonete 257op01 991092571"/>
    <n v="15"/>
    <n v="15"/>
    <s v="15kva"/>
    <d v="2026-07-21T19:08:30"/>
    <x v="0"/>
    <m/>
    <m/>
  </r>
  <r>
    <x v="48"/>
    <s v="ENC-MPAR01  000043/2026"/>
    <n v="612600457"/>
    <n v="8389"/>
    <s v="FORMS"/>
    <s v="AVARIADO"/>
    <s v="VAZAMENTO DE ÓLEO"/>
    <s v="TRANSFORMADOR DE DISTRIBUIÇÃO"/>
    <s v="VAZAMENTO DE ÓLEO"/>
    <s v="MC - EQUIPAMENTOS"/>
    <n v="1337167"/>
    <n v="2026"/>
    <s v="COI"/>
    <s v="ETO-RD-AR"/>
    <s v="AL01040004"/>
    <n v="5743290004"/>
    <s v="AL01040004"/>
    <m/>
    <n v="810097"/>
    <n v="9210615"/>
    <s v="190-13688980"/>
    <s v="EMERGENCIAL"/>
    <s v="SS ATENDIDA"/>
    <x v="48"/>
    <d v="2026-04-25T12:10:00"/>
    <d v="2026-04-27T13:04:54"/>
    <s v="BLOCO TRANSFORMADOR DE DISTRIBUIÇÃO"/>
    <s v="ARAGUAINA"/>
    <s v="STANLEY APARECIDO DO CARMO"/>
    <s v="URBANO"/>
    <s v="FORMS SUBST DE TRANSFORMADOR"/>
    <s v="Trafo 5743290004 vazamento de oleo Potencia: 75 KVATensão: 13,8 KVPara raio: Queimado Acesso: LivreEquipe: 004op02 (63)98454-1114"/>
    <m/>
    <m/>
    <s v="75 kva"/>
    <d v="2026-07-21T19:08:30"/>
    <x v="0"/>
    <m/>
    <m/>
  </r>
  <r>
    <x v="49"/>
    <s v="ENC-MLAR03  000058/2026"/>
    <n v="612600477"/>
    <n v="25962"/>
    <s v="FORMS"/>
    <s v="AVARIADO"/>
    <s v="VAZAMENTO DE ÓLEO"/>
    <s v="SOBRECARGA PREVENTIVA"/>
    <s v="VAZAMENTO DE ÓLEO"/>
    <s v="MC - SUBSTITUIÇÃO DE TRANSFORMADOR"/>
    <n v="1338658"/>
    <n v="2026"/>
    <s v="COI"/>
    <s v="ETO-RD-AR"/>
    <s v="AL01040004"/>
    <n v="5743290004"/>
    <s v="AL01040004"/>
    <m/>
    <n v="810097"/>
    <n v="9210615"/>
    <s v="190-15819067"/>
    <s v="EMERGENCIAL"/>
    <s v="SS ATENDIDA"/>
    <x v="49"/>
    <d v="2026-04-30T16:30:00"/>
    <d v="2026-05-03T11:05:50"/>
    <s v="TRANSFORMADOR DE DISTRIBUIÇÃO ENERGISA 13.8Kv"/>
    <s v="ARAGUAINA"/>
    <s v="ERLAN PEREIRA DE SOUSA"/>
    <s v="URBANO"/>
    <s v="FORMS SUBST DE TRANSFORMADOR"/>
    <s v="Trafo 5743290004  75kvaAcesso: livra na RDU de AraguainaSetor: Costa esmeraldoEquipe: de manutenção encontrou o defeito vazando oléo e saindo fumaça pela bucha que foi feito reparo"/>
    <n v="75"/>
    <n v="75"/>
    <s v="75kva"/>
    <d v="2026-07-21T19:08:30"/>
    <x v="0"/>
    <m/>
    <m/>
  </r>
  <r>
    <x v="50"/>
    <s v="ENC-MLAR01  000018/2026"/>
    <n v="612600039"/>
    <n v="25983"/>
    <s v="FORMS"/>
    <s v="QUEIMADO"/>
    <s v="DESCARGA ATMOSFÉRICA"/>
    <s v="QUEIMADO"/>
    <s v="NÃO IDENTIFICADO"/>
    <s v="MC - SUBSTITUIÇÃO DE TRANSFORMADOR"/>
    <n v="1278683"/>
    <n v="2026"/>
    <s v="COI"/>
    <s v="ETO-RD-AR"/>
    <s v="LD03010004"/>
    <n v="5743768004"/>
    <s v="LD03010004"/>
    <m/>
    <n v="781323"/>
    <n v="9200317"/>
    <s v="190-13712275"/>
    <s v="EMERGENCIAL"/>
    <s v="SS ATENDIDA"/>
    <x v="50"/>
    <d v="2026-01-05T11:25:00"/>
    <d v="2026-01-07T09:20:13"/>
    <s v="BLOCO TRANSFORMADOR DE DISTRIBUIÇÃO"/>
    <s v="ARAGUAINA"/>
    <s v="SIRDEIS ALVES MONTEIRO"/>
    <s v="RURAL"/>
    <s v="FORMS SUBST DE TRANSFORMADOR"/>
    <s v="trafo 5743768004"/>
    <n v="15"/>
    <n v="15"/>
    <s v="15 kva"/>
    <d v="2026-07-21T19:08:30"/>
    <x v="0"/>
    <m/>
    <m/>
  </r>
  <r>
    <x v="51"/>
    <s v="ENC-MLAR05  000048/2026"/>
    <n v="612600107"/>
    <n v="8812"/>
    <s v="FORMS"/>
    <s v="QUEIMADO"/>
    <s v="DESCARGA ATMOSFÉRICA"/>
    <s v="AVARIADO"/>
    <m/>
    <s v="MC - SUBSTITUIÇÃO DE TRANSFORMADOR"/>
    <n v="1301310"/>
    <n v="2026"/>
    <s v="COI"/>
    <s v="ETO-RD-AR"/>
    <s v="LD03010004"/>
    <n v="5743768004"/>
    <s v="LD03010004"/>
    <m/>
    <n v="781323"/>
    <n v="9200317"/>
    <s v="190-13712275"/>
    <s v="EMERGENCIAL"/>
    <s v="SS ATENDIDA"/>
    <x v="51"/>
    <d v="2026-01-26T22:59:10"/>
    <d v="2026-01-29T12:51:47"/>
    <s v="BLOCO TRANSFORMADOR DE DISTRIBUIÇÃO"/>
    <s v="ARAGUAINA"/>
    <s v="PAULO SERGIO CAETANO FREIRE"/>
    <s v="RURAL"/>
    <s v="FORMS SUBST DE TRANSFORMADOR"/>
    <s v="TRAFO 5743768004 QUEIMADO DE 15 KVA COM VAZAMENTO DE ÓLEO PARA RAIO QUEIMADO NA REDE 19.9 KV ACESSO PARA CAMIONETE"/>
    <n v="15"/>
    <n v="15"/>
    <s v="15 KVA "/>
    <d v="2026-07-21T19:08:30"/>
    <x v="0"/>
    <m/>
    <m/>
  </r>
  <r>
    <x v="52"/>
    <s v="DLP-CTPA00  000013/2026"/>
    <n v="112600195"/>
    <n v="8385"/>
    <s v="FORMS"/>
    <s v="AVARIADO"/>
    <s v="DESCARGA ATMOSFÉRICA"/>
    <s v="AVARIADO"/>
    <s v="DESCARGA ATMOSFÉRICA"/>
    <s v="MC - SUBSTITUIÇÃO DE TRANSFORMADOR"/>
    <n v="1289641"/>
    <n v="2026"/>
    <s v="COI"/>
    <s v="DOLP-RD-PA"/>
    <s v="LD02065015"/>
    <n v="5744418082"/>
    <s v="LD02065015"/>
    <m/>
    <n v="935968"/>
    <n v="8960734"/>
    <s v="190-38191270"/>
    <s v="EMERGENCIAL"/>
    <s v="SS ATENDIDA"/>
    <x v="52"/>
    <d v="2026-01-21T17:02:00"/>
    <d v="2026-01-23T13:26:25"/>
    <s v="BLOCO TRANSFORMADOR DE DISTRIBUIÇÃO"/>
    <s v="LIZARDA"/>
    <s v="HELDER SILVA CARVALHO"/>
    <s v="RURAL"/>
    <s v="FORMS SUBST DE TRANSFORMADOR"/>
    <s v="Transformador avariado o mesmo nao distribui, 5744418082, potencia 30kva, tensão 34.5, para raio queimado e acesso livre a camionete."/>
    <n v="45"/>
    <n v="30"/>
    <s v="30"/>
    <d v="2026-07-21T19:08:30"/>
    <x v="0"/>
    <m/>
    <m/>
  </r>
  <r>
    <x v="53"/>
    <s v="DLP-MLPA01  000035/2026"/>
    <n v="112600256"/>
    <n v="8812"/>
    <s v="FORMS"/>
    <s v="QUEIMADO"/>
    <s v="NÃO IDENTIFICADO"/>
    <s v="QUEIMADO"/>
    <s v="NÃO IDENTIFICADO"/>
    <s v="MC - SUBSTITUIÇÃO DE TRANSFORMADOR"/>
    <n v="1306481"/>
    <n v="2026"/>
    <s v="COI"/>
    <s v="DOLP-RD-PA"/>
    <s v="LD02065015"/>
    <n v="5744418082"/>
    <s v="LD02065015"/>
    <m/>
    <n v="935968"/>
    <n v="8960734"/>
    <s v="190-38191270"/>
    <s v="EMERGENCIAL"/>
    <s v="SS ATENDIDA"/>
    <x v="53"/>
    <d v="2026-02-01T12:00:00"/>
    <d v="2026-02-06T13:12:32"/>
    <s v="BLOCO TRANSFORMADOR DE DISTRIBUIÇÃO"/>
    <s v="LIZARDA"/>
    <s v="JOAO PAULO VASCONCELOS MARINHO"/>
    <s v="RURAL"/>
    <s v="FORMS SUBST DE TRANSFORMADOR"/>
    <s v="segue ss de 01 trafo de 45 kvar e 03 para raios da rede de 34.500kv e 03 para raios queimados para ser subistituido pela equipe de manutencão acesso livre cliente penalizado 01 equipe que atendeu 082op02 cel, 63984684885favor agilizar o atenduimento"/>
    <n v="45"/>
    <n v="45"/>
    <s v="45 kvar "/>
    <d v="2026-07-21T19:08:30"/>
    <x v="0"/>
    <m/>
    <m/>
  </r>
  <r>
    <x v="54"/>
    <s v="DLP-MLPA01  000004/2026"/>
    <n v="112600116"/>
    <n v="8812"/>
    <s v="FORMS"/>
    <s v="QUEIMADO"/>
    <s v="DESCARGA ATMOSFÉRICA"/>
    <s v="QUEIMADO"/>
    <s v="DESCARGA ATMOSFÉRICA"/>
    <s v="MC - SUBSTITUIÇÃO DE TRANSFORMADOR"/>
    <n v="1280894"/>
    <n v="2026"/>
    <s v="COI"/>
    <s v="DOLP-RD-PA"/>
    <s v="LD02065015"/>
    <n v="5745888082"/>
    <s v="LD02065015"/>
    <m/>
    <n v="941550"/>
    <n v="8954812"/>
    <s v="190-47195716"/>
    <s v="EMERGENCIAL"/>
    <s v="SS ATENDIDA"/>
    <x v="54"/>
    <d v="2026-01-09T17:40:00"/>
    <d v="2026-01-11T21:45:44"/>
    <s v="BLOCO TRANSFORMADOR DE DISTRIBUIÇÃO"/>
    <s v="LIZARDA"/>
    <s v="JORGE BOAZ FERREIRA SOUSA DA S"/>
    <s v="RURAL"/>
    <s v="FORMS SUBST DE TRANSFORMADOR"/>
    <s v="Segue SS para atendimento com equipe de manutenção substituir trafo 5745888082 queimado na RDR de Lizarda , acesso livre , tensão 34,5, para-raio queimado , potencia 30 kva"/>
    <n v="30"/>
    <n v="30"/>
    <s v="30 KVA "/>
    <d v="2026-07-21T19:08:30"/>
    <x v="0"/>
    <m/>
    <m/>
  </r>
  <r>
    <x v="55"/>
    <s v="DLP-MPPA01  000034/2026"/>
    <m/>
    <e v="#N/A"/>
    <s v="FORMS"/>
    <s v="QUEIMADO"/>
    <s v="NÃO IDENTIFICADO"/>
    <s v="QUEIMADO"/>
    <s v="NÃO IDENTIFICADO"/>
    <s v="MC - SUBSTITUIÇÃO DE TRANSFORMADOR"/>
    <n v="1288902"/>
    <n v="2026"/>
    <s v="COI"/>
    <s v="DOLP-RD-PA"/>
    <s v="LD02065015"/>
    <n v="5745888082"/>
    <s v="LD02065015"/>
    <m/>
    <n v="941550"/>
    <n v="8954812"/>
    <s v="190-47195716"/>
    <s v="EMERGENCIAL"/>
    <s v="SS ATENDIDA"/>
    <x v="55"/>
    <d v="2026-01-21T14:49:00"/>
    <d v="2026-01-22T16:27:35"/>
    <s v="BLOCO TRANSFORMADOR DE DISTRIBUIÇÃO"/>
    <s v="LIZARDA"/>
    <s v="JOAO PAULO VASCONCELOS MARINHO"/>
    <s v="RURAL"/>
    <s v="FORMS SUBST DE TRANSFORMADOR"/>
    <s v="segue ss de 01 trafo de 30 kvar e 01 para raio queimado da rede de 34.500kv  para ser subistituiodo pela equipe de manuitencão acesso livre cliente penalizado 01 equipe que atendeu 082op01 cel, 63992218450/984684885/992093907 favor agilizar o atendimento"/>
    <n v="45"/>
    <n v="30"/>
    <s v="30 kvar "/>
    <d v="2026-07-21T19:08:30"/>
    <x v="0"/>
    <m/>
    <m/>
  </r>
  <r>
    <x v="56"/>
    <s v="DLP-MLPA02  000056/2026"/>
    <n v="112600633"/>
    <n v="8389"/>
    <s v="FORMS"/>
    <s v="AVARIADO"/>
    <s v="BUCHA DANIFICADA"/>
    <s v="AVARIADO"/>
    <s v="BUCHA DANIFICADA"/>
    <s v="MC - PARA-RAIOS MT"/>
    <n v="1356878"/>
    <n v="2026"/>
    <s v="DEOP"/>
    <s v="DOLP-RD-PA"/>
    <s v="LD03046026"/>
    <n v="5746904092"/>
    <s v="LD03046026"/>
    <m/>
    <n v="926273"/>
    <n v="8864878"/>
    <s v="190-22041398"/>
    <s v="EMERGENCIAL"/>
    <s v="SS ATENDIDA"/>
    <x v="56"/>
    <d v="2026-06-19T18:00:00"/>
    <d v="2026-06-21T13:27:32"/>
    <s v="BLOCO TRANSFORMADOR DE DISTRIBUIÇÃO"/>
    <s v="NOVO ACORDO"/>
    <s v="Glauk Henrique Miranda Cardoso"/>
    <s v="RURAL"/>
    <s v="FORMS SUBST DE TRANSFORMADOR"/>
    <s v="TR 575746904092 AVARIADO Tensão: 19.9 kvPara raio queimadoPotencia: 25 kVA Acesso LivreFazenda Harmonia rural de Novo Acordo"/>
    <m/>
    <m/>
    <s v="25 kva"/>
    <d v="2026-07-21T19:08:30"/>
    <x v="0"/>
    <m/>
    <m/>
  </r>
  <r>
    <x v="57"/>
    <s v="DLP-MLPA01  000170/2026"/>
    <n v="112600583"/>
    <n v="8389"/>
    <s v="FORMS"/>
    <s v="QUEIMADO"/>
    <s v="NÃO IDENTIFICADO"/>
    <s v="QUEIMADO"/>
    <s v="NÃO IDENTIFICADO"/>
    <s v="MC - SUBSTITUIÇÃO DE TRANSFORMADOR"/>
    <n v="1357262"/>
    <n v="2026"/>
    <s v="COI"/>
    <s v="DOLP-RD-PA"/>
    <s v="LD03046026"/>
    <n v="5746904092"/>
    <s v="LD03046026"/>
    <m/>
    <n v="926273"/>
    <n v="8864878"/>
    <s v="190-22041398"/>
    <s v="EMERGENCIAL"/>
    <s v="SS ATENDIDA"/>
    <x v="57"/>
    <d v="2026-06-20T18:00:00"/>
    <d v="2026-06-22T22:00:18"/>
    <s v="BLOCO TRANSFORMADOR DE DISTRIBUIÇÃO"/>
    <s v="NOVO ACORDO"/>
    <s v="JOAO PAULO VASCONCELOS MARINHO"/>
    <s v="RURAL"/>
    <s v="FORMS SUBST DE TRANSFORMADOR"/>
    <s v="segue ss de 01 trafo de 25 kvar da rede de 34,500kv queimado para ser subistituido pela equipe de manutencão acesso  para caminhonete cliente penalizado  01 equipe que atendeu 092op01 chave de referencia 5746904092"/>
    <m/>
    <m/>
    <s v="25 kvar "/>
    <d v="2026-07-21T19:08:30"/>
    <x v="0"/>
    <m/>
    <m/>
  </r>
  <r>
    <x v="58"/>
    <s v="ENC-MLAR02  000058/2026"/>
    <n v="612600316"/>
    <n v="8812"/>
    <s v="FORMS"/>
    <s v="QUEIMADO"/>
    <s v="DESCARGA ATMOSFÉRICA"/>
    <s v="QUEIMADO"/>
    <s v="DESCARGA ATMOSFÉRICA"/>
    <s v="MC - SUBSTITUIÇÃO DE TRANSFORMADOR"/>
    <n v="1319100"/>
    <n v="2026"/>
    <s v="COI"/>
    <s v="ETO-RD-AR"/>
    <s v="LD03010004"/>
    <n v="5750041058"/>
    <s v="LD03010004"/>
    <m/>
    <n v="706990"/>
    <n v="9229478"/>
    <s v="190-71508030"/>
    <s v="EMERGENCIAL"/>
    <s v="SS ATENDIDA"/>
    <x v="58"/>
    <d v="2026-03-12T14:50:00"/>
    <d v="2026-03-14T11:34:06"/>
    <s v="BLOCO TRANSFORMADOR DE DISTRIBUIÇÃO"/>
    <s v="SANTA FE DO ARAGUAIA"/>
    <s v="STANLEY APARECIDO DO CARMO"/>
    <s v="RURAL"/>
    <s v="FORMS SUBST DE TRANSFORMADOR"/>
    <s v="Trafo: 5750041058 Queimado Potencia: 45 KVATensão: 34,5KVPara raio: Queimado Acesso: LivreEquipe: 058op01 (63)99253-4738"/>
    <n v="45"/>
    <n v="45"/>
    <s v="45 KVA"/>
    <d v="2026-07-21T19:08:30"/>
    <x v="0"/>
    <m/>
    <m/>
  </r>
  <r>
    <x v="59"/>
    <s v="DG-MPPO01  000023/2026"/>
    <n v="312600094"/>
    <n v="0"/>
    <s v="FORMS"/>
    <s v="FURTADO"/>
    <s v="FURTADO"/>
    <m/>
    <m/>
    <s v="MC - SUBSTITUIÇÃO DE TRANSFORMADOR"/>
    <n v="1302264"/>
    <n v="2026"/>
    <s v="COI"/>
    <s v="DG-RD-PO"/>
    <s v="AL06072001"/>
    <n v="5700236001"/>
    <e v="#N/A"/>
    <m/>
    <n v="785300"/>
    <n v="8812480"/>
    <s v="190-13714917"/>
    <s v="EMERGENCIAL"/>
    <s v="SS ATENDIDA"/>
    <x v="59"/>
    <d v="2026-01-20T14:14:00"/>
    <d v="2026-01-23T08:33:20"/>
    <s v="BLOCO TRANSFORMADOR DE DISTRIBUIÇÃO"/>
    <s v="PORTO NACIONAL"/>
    <s v="GERALDO JOSE DE FARIA"/>
    <s v="URBANO"/>
    <s v="FORMS SUBST DE TRANSFORMADOR"/>
    <s v="INSTALAÇÃO DE UM NOVO TRAFO QUE FOI FURTADO.TRAFO 5700236001 DE 45KVA DA 13.8. ACESSO LIVRE. 18 CLIENTES PENALIZADOS."/>
    <n v="45"/>
    <n v="45"/>
    <s v="45"/>
    <d v="2026-07-21T19:08:30"/>
    <x v="1"/>
    <s v="FURTADO"/>
    <s v="SIM"/>
  </r>
  <r>
    <x v="60"/>
    <s v="ETO-RD-AG  000631/2026"/>
    <n v="662600452"/>
    <n v="0"/>
    <s v="FORA FORMS"/>
    <s v="SOBRECARGA PREVENTIVA"/>
    <s v="SOBRECARGA"/>
    <s v="SOBRECARGA PREVENTIVA"/>
    <s v="SOBRECARGA"/>
    <s v="MC - SUBSTITUIÇÃO DE TRANSFORMADOR"/>
    <n v="1367148"/>
    <n v="2026"/>
    <s v="COI"/>
    <s v="ETO-RD-AG"/>
    <s v="LD02109039"/>
    <n v="5700573039"/>
    <e v="#N/A"/>
    <m/>
    <n v="813216"/>
    <n v="9398744"/>
    <s v="190-13643229"/>
    <s v="URGENTE"/>
    <s v="SS ATENDIDA"/>
    <x v="60"/>
    <d v="2026-07-15T18:57:00"/>
    <d v="2026-07-21T20:35:56"/>
    <s v="BLOCO TRANSFORMADOR DE DISTRIBUIÇÃO"/>
    <s v="ARAGUATINS"/>
    <s v="DELIO NUNES OSCAR"/>
    <s v="RURAL"/>
    <s v="AVISO DE ANOMALIA"/>
    <s v="Enviar equipe da manutenção , Substituição do Trafo-5700573039 -10 Kva - 19,9 Kv - Avariado , defeito na carcaça dando choque energisada, e para reefazer a malha de aterramento ddo trafo 5700573039.ASSENT. PA MUTIRÃO Chac Cerearence LT 19 - Cliente: Geraldo Joaquim de MacedoUC: 7504764"/>
    <n v="25"/>
    <n v="10"/>
    <m/>
    <m/>
    <x v="0"/>
    <m/>
    <m/>
  </r>
  <r>
    <x v="61"/>
    <s v="ENC-MPAR01  000051/2026"/>
    <n v="612600463"/>
    <n v="8812"/>
    <s v="FORMS"/>
    <s v="QUEIMADO"/>
    <s v="DESCARGA ATMOSFÉRICA"/>
    <s v="TRANSFORMADOR DE DISTRIBUIÇÃO"/>
    <s v="DESCARGA ATMOSFÉRICA"/>
    <s v="MC - SUBSTITUIÇÃO DE TRANSFORMADOR"/>
    <n v="1337997"/>
    <n v="2026"/>
    <s v="COI"/>
    <s v="ETO-RD-AR"/>
    <s v="LD03010004"/>
    <n v="5750041058"/>
    <s v="LD03010004"/>
    <m/>
    <n v="706990"/>
    <n v="9229478"/>
    <s v="190-71508030"/>
    <s v="EMERGENCIAL"/>
    <s v="SS ATENDIDA"/>
    <x v="61"/>
    <d v="2026-04-28T15:50:00"/>
    <d v="2026-04-30T21:04:16"/>
    <s v="BLOCO TRANSFORMADOR DE DISTRIBUIÇÃO"/>
    <s v="SANTA FE DO ARAGUAIA"/>
    <s v="STANLEY APARECIDO DO CARMO"/>
    <s v="RURAL"/>
    <s v="FORMS SUBST DE TRANSFORMADOR"/>
    <s v="Trafo: 5750041058 Queimado Potencia: 45 KVATensão: 34,5 KVPara raio: Queimado Acesso: livreEquipe: 040op36 (55)99925-8040"/>
    <n v="45"/>
    <n v="45"/>
    <s v="45 KVA"/>
    <d v="2026-07-21T19:08:30"/>
    <x v="0"/>
    <m/>
    <m/>
  </r>
  <r>
    <x v="62"/>
    <s v="DG-MLPO02  000039/2026"/>
    <n v="312600143"/>
    <n v="8385"/>
    <s v="FORMS"/>
    <s v="QUEIMADO"/>
    <s v="DESCARGA ATMOSFÉRICA"/>
    <m/>
    <m/>
    <s v="MC - SUBSTITUIÇÃO DE TRANSFORMADOR"/>
    <n v="1311707"/>
    <n v="2026"/>
    <s v="COI"/>
    <s v="DG-RD-PO"/>
    <s v="LD01051035"/>
    <n v="5750621043"/>
    <s v="LD01051035"/>
    <m/>
    <n v="808332"/>
    <n v="8763513"/>
    <s v="190-31810206"/>
    <s v="EMERGENCIAL"/>
    <s v="SS ATENDIDA"/>
    <x v="62"/>
    <d v="2026-02-11T11:35:00"/>
    <d v="2026-02-13T16:42:19"/>
    <s v="BLOCO TRANSFORMADOR DE DISTRIBUIÇÃO"/>
    <s v="SILVANOPOLIS"/>
    <s v="HERBSON DE AMORIM GOMES"/>
    <s v="RURAL"/>
    <s v="FORMS SUBST DE TRANSFORMADOR"/>
    <s v="TRAFO 5750621043 E PARA RAIO QUEIMADO POTENCIA: 45KVA 34500ACESSO: LIVRE"/>
    <n v="45"/>
    <n v="45"/>
    <s v="45KVA"/>
    <d v="2026-07-21T19:08:30"/>
    <x v="0"/>
    <m/>
    <m/>
  </r>
  <r>
    <x v="63"/>
    <s v="DG-MPPO01  000050/2026"/>
    <n v="312600149"/>
    <n v="25962"/>
    <s v="FORMS"/>
    <s v="AVARIADO"/>
    <s v="VAZAMENTO DE ÓLEO"/>
    <m/>
    <m/>
    <s v="MC - SUBSTITUIÇÃO DE TRANSFORMADOR"/>
    <n v="1312856"/>
    <n v="2026"/>
    <s v="COI"/>
    <s v="DG-RD-PO"/>
    <s v="LD01051035"/>
    <n v="5750621043"/>
    <s v="LD01051035"/>
    <m/>
    <n v="808332"/>
    <n v="8763513"/>
    <s v="190-31810207"/>
    <s v="EMERGENCIAL"/>
    <s v="SS ATENDIDA"/>
    <x v="63"/>
    <d v="2026-02-13T18:20:00"/>
    <d v="2026-02-16T10:57:45"/>
    <s v="TRANSFORMADOR DE DISTRIBUIÇÃO ENERGISA 34.5Kv"/>
    <s v="SILVANOPOLIS"/>
    <s v="JOSE MARIA ALVES MONTEL"/>
    <s v="RURAL"/>
    <s v="FORMS SUBST DE TRANSFORMADOR"/>
    <s v="INT: 20264125643093Segue SS de TR 5750621043 45KVA/34.5KV com vazamento de óleo.UC 35135953Acesso livre.Washington 63 99273-6609"/>
    <n v="45"/>
    <n v="45"/>
    <s v="45"/>
    <d v="2026-07-21T19:08:30"/>
    <x v="0"/>
    <m/>
    <m/>
  </r>
  <r>
    <x v="64"/>
    <s v="DG-MPPO01  000059/2026"/>
    <n v="312600173"/>
    <n v="8812"/>
    <s v="FORMS"/>
    <s v="QUEIMADO"/>
    <s v="DESCARGA ATMOSFÉRICA"/>
    <m/>
    <m/>
    <s v="MC - SUBSTITUIÇÃO DE TRANSFORMADOR"/>
    <n v="1315150"/>
    <n v="2026"/>
    <s v="COI"/>
    <s v="DG-RD-PO"/>
    <s v="LD01056046"/>
    <n v="5762760044"/>
    <s v="LD01056046"/>
    <m/>
    <n v="729499"/>
    <n v="8809051"/>
    <s v="190-57312199"/>
    <s v="EMERGENCIAL"/>
    <s v="SS ATENDIDA"/>
    <x v="64"/>
    <d v="2026-02-25T13:36:00"/>
    <d v="2026-02-27T18:00:37"/>
    <s v="TRANSFORMADOR DE DISTRIBUIÇÃO ENERGISA 34.5Kv"/>
    <s v="FATIMA"/>
    <s v="JOSE MARIA ALVES MONTEL"/>
    <s v="URBANO"/>
    <s v="FORMS SUBST DE TRANSFORMADOR"/>
    <s v="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
    <n v="150"/>
    <n v="75"/>
    <s v="75"/>
    <d v="2026-07-21T19:08:30"/>
    <x v="0"/>
    <m/>
    <m/>
  </r>
  <r>
    <x v="65"/>
    <s v="DG-MPPO01  000080/2026"/>
    <n v="312600244"/>
    <n v="25983"/>
    <s v="FORMS"/>
    <s v="SOBRECARGA PREVENTIVA"/>
    <s v="NÃO IDENTIFICADO"/>
    <m/>
    <m/>
    <s v="MC - SUBSTITUIÇÃO DE TRANSFORMADOR"/>
    <n v="1327009"/>
    <n v="2026"/>
    <s v="MANUT"/>
    <s v="DG-RD-PO"/>
    <s v="LD01056046"/>
    <n v="5762760044"/>
    <s v="LD01056046"/>
    <m/>
    <n v="729499"/>
    <n v="8809051"/>
    <s v="190-66599971"/>
    <s v="EMERGENCIAL"/>
    <s v="SS ATENDIDA"/>
    <x v="65"/>
    <d v="2026-03-30T15:35:00"/>
    <d v="2026-04-02T08:30:55"/>
    <s v="TRANSFORMADOR DE DISTRIBUIÇÃO ENERGISA 34.5Kv"/>
    <s v="FATIMA"/>
    <s v="BOAVENTURA JUNIOR FERREIRA LOP"/>
    <s v="URBANO"/>
    <s v="FORMS SUBST DE TRANSFORMADOR"/>
    <s v="SEGUE NOTA PRA REMANEJAR TRAFO 5762760044 RETIRA TRAFO DE 150 POR UM DE 75 FOI INSTALDO DE 150 DEVIDO NO DIA DA QUEIMA NÃO TER NO TRAFO DE 75"/>
    <n v="75"/>
    <n v="150"/>
    <m/>
    <d v="2026-07-21T19:08:30"/>
    <x v="0"/>
    <m/>
    <m/>
  </r>
  <r>
    <x v="66"/>
    <s v="DG-MLPO01  000008/2026"/>
    <n v="312600016"/>
    <n v="8812"/>
    <s v="FORMS"/>
    <s v="QUEIMADO"/>
    <s v="DESCARGA ATMOSFÉRICA"/>
    <m/>
    <m/>
    <s v="MC - SUBSTITUIÇÃO DE TRANSFORMADOR"/>
    <n v="1279103"/>
    <n v="2026"/>
    <s v="COI"/>
    <s v="DG-RD-PO"/>
    <s v="AL03072001"/>
    <n v="4211178035"/>
    <s v="AL03072001"/>
    <m/>
    <n v="813122"/>
    <n v="8809138"/>
    <s v="190-13712913"/>
    <s v="EMERGENCIAL"/>
    <s v="SS ATENDIDA"/>
    <x v="66"/>
    <d v="2026-01-05T12:50:00"/>
    <d v="2026-01-07T20:54:10"/>
    <s v="BLOCO TRANSFORMADOR DE DISTRIBUIÇÃO"/>
    <s v="MONTE DO CARMO"/>
    <s v="SAMUEL PINTO GOMES"/>
    <s v="RURAL"/>
    <s v="FORMS SUBST DE TRANSFORMADOR"/>
    <s v="Trafo 4211178035 de 15kva e para-raio queimado, Tensão 7,9kv, Acesso para camionete 4x4, Rural de Monte do Carmo faz. IND FAZENDA COFRE DE OURO, 0 - FAZENDA PROVIDENCIA DIVINA."/>
    <n v="25"/>
    <n v="5"/>
    <s v="15kva"/>
    <d v="2026-07-21T19:08:30"/>
    <x v="0"/>
    <m/>
    <m/>
  </r>
  <r>
    <x v="67"/>
    <s v="ENC-LMPS03  000061/2026"/>
    <n v="212600324"/>
    <n v="8812"/>
    <s v="FORMS"/>
    <s v="QUEIMADO"/>
    <s v="DESCARGA ATMOSFÉRICA"/>
    <s v="QUEIMADO"/>
    <s v="DESCARGA ATMOSFÉRICA"/>
    <s v="MC - SUBSTITUIÇÃO DE TRANSFORMADOR"/>
    <n v="1320157"/>
    <n v="2026"/>
    <s v="COI"/>
    <s v="ENC-RD-PS"/>
    <s v="LD01050008"/>
    <n v="5200308007"/>
    <s v="LD01050008"/>
    <m/>
    <n v="741873"/>
    <n v="8931233"/>
    <s v="190-13653771"/>
    <s v="EMERGENCIAL"/>
    <s v="SS ATENDIDA"/>
    <x v="67"/>
    <d v="2026-03-15T12:30:00"/>
    <d v="2026-03-16T20:38:56"/>
    <s v="BLOCO TRANSFORMADOR DE DISTRIBUIÇÃO"/>
    <s v="MIRACEMA DO TOCANTINS"/>
    <s v="JOSE MARIA ALVES MONTEL"/>
    <s v="RURAL"/>
    <s v="FORMS SUBST DE TRANSFORMADOR"/>
    <s v="INT: 20264175874786Segue SS de TR 5200308007 15KVA/19.9KV não sai tensão na sechndária e para-raios queimados.Acesso somente para caminhonete.UC 5831660FAZENDA NOSSA SENHORA APARECIDA, SERRAL DA63991122765/63984238444LUIZ MARCOS VIEIRA FERRO017OP01 63 99290-5191"/>
    <n v="15"/>
    <n v="15"/>
    <s v="15"/>
    <d v="2026-07-21T19:08:30"/>
    <x v="0"/>
    <m/>
    <m/>
  </r>
  <r>
    <x v="68"/>
    <s v="DBM-MLDB04  000005/2026"/>
    <n v="412600039"/>
    <n v="8812"/>
    <s v="FORMS"/>
    <s v="QUEIMADO"/>
    <s v="DESCARGA ATMOSFÉRICA"/>
    <s v="QUEIMADO"/>
    <s v="DESCARGA ATMOSFÉRICA"/>
    <s v="MC - SUBSTITUIÇÃO DE TRANSFORMADOR"/>
    <n v="1277450"/>
    <n v="2026"/>
    <s v="COI"/>
    <s v="ETO-RD-GU"/>
    <s v="LD04040003"/>
    <n v="5200926003"/>
    <s v="LD04040003"/>
    <m/>
    <n v="738852"/>
    <n v="8708195"/>
    <s v="190-13870521"/>
    <s v="EMERGENCIAL"/>
    <s v="SS ATENDIDA"/>
    <x v="68"/>
    <d v="2026-01-06T13:15:48"/>
    <d v="2026-01-06T13:28:42"/>
    <s v="BLOCO TRANSFORMADOR DE DISTRIBUIÇÃO"/>
    <s v="GURUPI"/>
    <s v="VINICIUS DE MORAIS NERY"/>
    <s v="RURAL"/>
    <s v="FORMS SUBST DE TRANSFORMADOR"/>
    <s v="segue ss para substituiçao de trafo 5200926003 queimado trafo de 15kva tensao 34,5kv para raio queimado acesso livre com equipe de manutencao , na rural de GurupiIND FAZENDA DOIS CORACOES, 0 - CHAC. NOVA"/>
    <n v="15"/>
    <n v="15"/>
    <s v="15kva"/>
    <d v="2026-07-21T19:08:30"/>
    <x v="0"/>
    <m/>
    <m/>
  </r>
  <r>
    <x v="69"/>
    <s v="DLP-MLPA01  000064/2026"/>
    <n v="112600262"/>
    <n v="8812"/>
    <s v="FORMS"/>
    <s v="QUEIMADO"/>
    <s v="NÃO IDENTIFICADO"/>
    <s v="QUEIMADO"/>
    <s v="NÃO IDENTIFICADO"/>
    <s v="MC - SUBSTITUIÇÃO DE TRANSFORMADOR"/>
    <n v="1312748"/>
    <n v="2026"/>
    <s v="COI"/>
    <s v="DOLP-RD-PA"/>
    <s v="LD02059122"/>
    <n v="5211917122"/>
    <s v="LD02059122"/>
    <m/>
    <n v="820825"/>
    <n v="8857823"/>
    <s v="190-13664229"/>
    <s v="EMERGENCIAL"/>
    <s v="SS ATENDIDA"/>
    <x v="69"/>
    <d v="2026-02-15T16:39:00"/>
    <d v="2026-02-17T18:39:35"/>
    <s v="BLOCO TRANSFORMADOR DE DISTRIBUIÇÃO"/>
    <s v="PALMAS"/>
    <s v="JOAO PAULO VASCONCELOS MARINHO"/>
    <s v="RURAL"/>
    <s v="FORMS SUBST DE TRANSFORMADOR"/>
    <s v="Segue ss de 01 trafo de 15 kvar e 01 para raio da re4de de 34,500kv queimado para ser subistituido pela equipe de manutencão cliente penalizado 01 acesso livre equipe que atendeu 059op13 cel, 63992849409/992446922 favor agilizar o atendimento"/>
    <n v="15"/>
    <n v="15"/>
    <s v="15 kvar "/>
    <d v="2026-07-21T19:08:30"/>
    <x v="0"/>
    <m/>
    <m/>
  </r>
  <r>
    <x v="70"/>
    <s v="DBM-MLDB05  000068/2026"/>
    <n v="412600337"/>
    <n v="8812"/>
    <s v="FORMS"/>
    <s v="QUEIMADO"/>
    <s v="NÃO IDENTIFICADO"/>
    <s v="QUEIMADO"/>
    <s v="NÃO IDENTIFICADO"/>
    <s v="MC - SUBSTITUIÇÃO DE TRANSFORMADOR"/>
    <n v="1322019"/>
    <n v="2026"/>
    <s v="COI"/>
    <s v="ETO-RD-GU"/>
    <s v="LD02010021"/>
    <n v="5300082021"/>
    <s v="LD02010021"/>
    <m/>
    <n v="815449"/>
    <n v="8607453"/>
    <s v="190-12313952"/>
    <s v="EMERGENCIAL"/>
    <s v="SS ATENDIDA"/>
    <x v="70"/>
    <d v="2026-03-20T16:01:01"/>
    <d v="2026-03-21T12:19:35"/>
    <s v="BLOCO TRANSFORMADOR DE DISTRIBUIÇÃO"/>
    <s v="PARANA"/>
    <s v="Wilmar Lucas Rodrigues Noleto"/>
    <s v="RURAL"/>
    <s v="FORMS SUBST DE TRANSFORMADOR"/>
    <s v="segue ss de trafo queimado na rdr de paranã, trafo de 15kva na rede de 19.9kv, trafo e para raio queimado, acesso livre."/>
    <n v="15"/>
    <n v="15"/>
    <s v="15kva"/>
    <d v="2026-07-21T19:08:30"/>
    <x v="0"/>
    <m/>
    <m/>
  </r>
  <r>
    <x v="71"/>
    <s v="ENC-LMPS03  000005/2026"/>
    <n v="212600052"/>
    <n v="8812"/>
    <s v="FORMS"/>
    <s v="QUEIMADO"/>
    <s v="DESCARGA ATMOSFÉRICA"/>
    <s v="QUEIMADO"/>
    <s v="DESCARGA ATMOSFÉRICA"/>
    <s v="MC - SUBSTITUIÇÃO DE TRANSFORMADOR"/>
    <n v="1279459"/>
    <n v="2026"/>
    <s v="COI"/>
    <s v="ENC-RD-PS"/>
    <s v="LD03062013"/>
    <n v="5300243253"/>
    <s v="LD03062013"/>
    <m/>
    <n v="709418"/>
    <n v="8870635"/>
    <s v="190-13718437"/>
    <s v="EMERGENCIAL"/>
    <s v="SS ATENDIDA"/>
    <x v="71"/>
    <d v="2026-01-06T18:36:00"/>
    <d v="2026-01-08T10:43:38"/>
    <s v="BLOCO TRANSFORMADOR DE DISTRIBUIÇÃO"/>
    <s v="CHAPADA DE AREIA"/>
    <s v="THIAGO BORGES DE OLIVEIRA"/>
    <s v="RURAL"/>
    <s v="FORMS SUBST DE TRANSFORMADOR"/>
    <s v="Segue ss para tratativa com equipe de manutençao o qquanto antessubstituir trafo queimado na rdr chapada de areia"/>
    <n v="15"/>
    <n v="5"/>
    <s v="15"/>
    <d v="2026-07-21T19:08:30"/>
    <x v="0"/>
    <m/>
    <m/>
  </r>
  <r>
    <x v="72"/>
    <s v="ENC-LMPS04  000057/2026"/>
    <n v="212600340"/>
    <n v="8812"/>
    <s v="FORMS"/>
    <s v="QUEIMADO"/>
    <s v="DESCARGA ATMOSFÉRICA"/>
    <s v="QUEIMADO"/>
    <s v="DESCARGA ATMOSFÉRICA"/>
    <s v="MC - SUBSTITUIÇÃO DE TRANSFORMADOR"/>
    <n v="1323737"/>
    <n v="2026"/>
    <s v="COI"/>
    <s v="ENC-RD-PS"/>
    <s v="LD05062013"/>
    <n v="5300249086"/>
    <s v="LD05062013"/>
    <m/>
    <n v="664382"/>
    <n v="8901599"/>
    <s v="190-13675422"/>
    <s v="EMERGENCIAL"/>
    <s v="SS ATENDIDA"/>
    <x v="72"/>
    <d v="2026-03-23T15:28:00"/>
    <d v="2026-03-25T13:37:50"/>
    <s v="BLOCO TRANSFORMADOR DE DISTRIBUIÇÃO"/>
    <s v="MARIANOPOLIS DO TOCANTINS"/>
    <s v="Felipe Batista Ferrreira"/>
    <s v="RURAL"/>
    <s v="FORMS SUBST DE TRANSFORMADOR"/>
    <s v="TR 5300249086QUEIMADO 15KVA34,5PARA RAIO DANIFICADO 086OP01 ESTEVE NO LOCAL"/>
    <n v="15"/>
    <n v="15"/>
    <s v="15kva"/>
    <d v="2026-07-21T19:08:30"/>
    <x v="0"/>
    <m/>
    <m/>
  </r>
  <r>
    <x v="73"/>
    <s v="ETO-RD-DP  000180/2026"/>
    <n v="512600082"/>
    <n v="8812"/>
    <s v="FORMS"/>
    <s v="QUEIMADO"/>
    <s v="DESCARGA ATMOSFÉRICA"/>
    <s v="QUEIMADO"/>
    <s v="DESCARGA ATMOSFÉRICA"/>
    <s v="MC - SUBSTITUIÇÃO DE TRANSFORMADOR"/>
    <n v="1311649"/>
    <n v="2026"/>
    <s v="COI"/>
    <s v="ETO-RD-DP"/>
    <s v="LD04002091"/>
    <n v="5300252152"/>
    <s v="LD04002091"/>
    <m/>
    <n v="836132"/>
    <n v="8725852"/>
    <s v="190-13660209"/>
    <s v="EMERGENCIAL"/>
    <s v="SS ATENDIDA"/>
    <x v="73"/>
    <d v="2026-02-12T17:29:25"/>
    <d v="2026-02-14T19:43:37"/>
    <s v="BLOCO TRANSFORMADOR DE DISTRIBUIÇÃO"/>
    <s v="CHAPADA DA NATIVIDADE"/>
    <s v="GILMAR VIEIRA DE SOUSA"/>
    <s v="RURAL"/>
    <s v="FORMS SUBST DE TRANSFORMADOR"/>
    <s v="TRAFO 5300252152 15KVA 19,9KV E PARA-RAIOS QUEIMADOS. FAVOR DISPONIBILIZAR EQUIPE DE MANUTENÇÃO PARA DEVIDAS TRATATIVAS"/>
    <n v="15"/>
    <n v="15"/>
    <s v="15kva"/>
    <d v="2026-07-21T19:08:30"/>
    <x v="0"/>
    <m/>
    <m/>
  </r>
  <r>
    <x v="74"/>
    <s v="DG-MLPO02  000053/2026"/>
    <n v="312600213"/>
    <n v="8812"/>
    <s v="FORMS"/>
    <s v="QUEIMADO"/>
    <s v="DESCARGA ATMOSFÉRICA"/>
    <m/>
    <m/>
    <s v="MC - SUBSTITUIÇÃO DE TRANSFORMADOR"/>
    <n v="1321996"/>
    <n v="2026"/>
    <s v="COI"/>
    <s v="ETO-RD-PA"/>
    <s v="LD03046026"/>
    <n v="5300284092"/>
    <s v="LD03046026"/>
    <m/>
    <n v="921383"/>
    <n v="8865181"/>
    <s v="190-13682685"/>
    <s v="EMERGENCIAL"/>
    <s v="SS ATENDIDA"/>
    <x v="74"/>
    <d v="2026-03-16T17:12:00"/>
    <d v="2026-03-19T08:59:32"/>
    <s v="BLOCO TRANSFORMADOR DE DISTRIBUIÇÃO"/>
    <s v="NOVO ACORDO"/>
    <s v="SAMUEL PINTO GOMES"/>
    <s v="RURAL"/>
    <s v="FORMS SUBST DE TRANSFORMADOR"/>
    <s v="Trafo 5300284092 de 25kva e para-raio queimado, Tensão 19,9kv, Acesso livre, Rural de Novo Acordo, Faz. Desafio I, Obs. Leva 3 elos de 0,5h"/>
    <n v="25"/>
    <n v="25"/>
    <s v="25kva"/>
    <d v="2026-07-21T19:08:30"/>
    <x v="0"/>
    <m/>
    <m/>
  </r>
  <r>
    <x v="75"/>
    <s v="DG-MLPO01  000057/2026"/>
    <n v="312600210"/>
    <n v="8812"/>
    <s v="FORMS"/>
    <s v="QUEIMADO"/>
    <s v="DESCARGA ATMOSFÉRICA"/>
    <m/>
    <m/>
    <s v="MC - SUBSTITUIÇÃO DE TRANSFORMADOR"/>
    <n v="1321517"/>
    <n v="2026"/>
    <s v="COI"/>
    <s v="DG-RD-PO"/>
    <s v="AL02057189"/>
    <n v="5300407001"/>
    <s v="AL02057189"/>
    <m/>
    <n v="763396"/>
    <n v="8830988"/>
    <s v="190-13670378"/>
    <s v="EMERGENCIAL"/>
    <s v="SS ATENDIDA"/>
    <x v="75"/>
    <d v="2026-03-16T13:26:00"/>
    <d v="2026-03-18T18:28:09"/>
    <s v="BLOCO TRANSFORMADOR DE DISTRIBUIÇÃO"/>
    <s v="PORTO NACIONAL"/>
    <s v="JOSE MARIA ALVES MONTEL"/>
    <s v="RURAL"/>
    <s v="FORMS SUBST DE TRANSFORMADOR"/>
    <s v="INT: 20264177850545Segue SS de TR 5300407001 15KVA/7.9KV e para-raios queimados.Acesso livre.UC 4484436FAZENDA ARARAS63992298249ROGERIO FREITAS DO CARMO001OP18 63 99295-3666"/>
    <n v="25"/>
    <n v="15"/>
    <s v="15"/>
    <d v="2026-07-21T19:08:30"/>
    <x v="0"/>
    <m/>
    <m/>
  </r>
  <r>
    <x v="76"/>
    <s v="ENC-MPAG02  000051/2026"/>
    <n v="662600250"/>
    <n v="8812"/>
    <s v="FORMS"/>
    <s v="QUEIMADO"/>
    <s v="VAZAMENTO DE ÓLEO"/>
    <s v="QUEIMADO"/>
    <s v="DESCARGA ATMOSFÉRICA"/>
    <s v="MC - SUBSTITUIÇÃO DE TRANSFORMADOR"/>
    <n v="1330730"/>
    <n v="2026"/>
    <s v="COI"/>
    <s v="ETO-RD-AG"/>
    <s v="LD03005098"/>
    <n v="5300432002"/>
    <s v="LD03005098"/>
    <m/>
    <n v="864829"/>
    <n v="9318524"/>
    <s v="190-13661592"/>
    <s v="EMERGENCIAL"/>
    <s v="SS ATENDIDA"/>
    <x v="76"/>
    <d v="2026-04-10T02:36:44"/>
    <d v="2026-04-12T12:23:47"/>
    <s v="BLOCO TRANSFORMADOR DE DISTRIBUIÇÃO"/>
    <s v="MAURILANDIA DO TOCANTINS"/>
    <s v="EZEQUIEL CAVALCANTE DOS SANTOS"/>
    <s v="RURAL"/>
    <s v="FORMS SUBST DE TRANSFORMADOR"/>
    <s v="trafo 5300432002 queimado, vazamento de oleo potência 15kva tensão 34,5kv acesso livre para-raio queimado"/>
    <n v="15"/>
    <n v="15"/>
    <s v="15kva"/>
    <d v="2026-07-21T19:08:30"/>
    <x v="0"/>
    <m/>
    <m/>
  </r>
  <r>
    <x v="77"/>
    <s v="ETO-RD-GU  001533/2026"/>
    <n v="412600422"/>
    <n v="8812"/>
    <s v="FORMS"/>
    <s v="QUEIMADO"/>
    <s v="DESCARGA ATMOSFÉRICA"/>
    <s v="QUEIMADO"/>
    <s v="DESCARGA ATMOSFÉRICA"/>
    <s v="MC - SUBSTITUIÇÃO DE TRANSFORMADOR"/>
    <n v="1342645"/>
    <n v="2026"/>
    <s v="COI"/>
    <s v="ETO-RD-GU"/>
    <s v="LD02010021"/>
    <n v="5300716021"/>
    <s v="LD02010021"/>
    <m/>
    <n v="810112"/>
    <n v="8603664"/>
    <s v="190-13642633"/>
    <s v="EMERGENCIAL"/>
    <s v="SS ATENDIDA"/>
    <x v="77"/>
    <d v="2026-05-08T15:00:00"/>
    <d v="2026-05-10T15:53:09"/>
    <s v="BLOCO TRANSFORMADOR DE DISTRIBUIÇÃO"/>
    <s v="PARANA"/>
    <s v="JURANDY GOMES DE OLIVEIRA"/>
    <s v="RURAL"/>
    <s v="FORMS SUBST DE TRANSFORMADOR"/>
    <s v="TRAFO 5300716021 QUEIMADO EM CAMPO DE 15 KV PARA RAIO QUEIMADO TENSAO 19.9 KV ACESSO CAMIONETE"/>
    <n v="15"/>
    <n v="15"/>
    <s v="15"/>
    <d v="2026-07-21T19:08:30"/>
    <x v="0"/>
    <m/>
    <m/>
  </r>
  <r>
    <x v="78"/>
    <s v="ENC-LMPS03  000030/2026"/>
    <n v="212600135"/>
    <n v="8812"/>
    <s v="FORMS"/>
    <s v="QUEIMADO"/>
    <s v="DESCARGA ATMOSFÉRICA"/>
    <s v="QUEIMADO"/>
    <s v="DESCARGA ATMOSFÉRICA"/>
    <s v="MC - SUBSTITUIÇÃO DE TRANSFORMADOR"/>
    <n v="1306211"/>
    <n v="2026"/>
    <s v="COI"/>
    <s v="ENC-RD-PS"/>
    <s v="LD05062013"/>
    <n v="5300737233"/>
    <s v="LD05062013"/>
    <m/>
    <n v="699059"/>
    <n v="8935634"/>
    <s v="190-13644505"/>
    <s v="EMERGENCIAL"/>
    <s v="SS ATENDIDA"/>
    <x v="78"/>
    <d v="2026-01-31T16:40:00"/>
    <d v="2026-02-02T18:06:04"/>
    <s v="BLOCO TRANSFORMADOR DE DISTRIBUIÇÃO"/>
    <s v="VILA LUZIMANGUES"/>
    <s v="Felipe Batista Ferrreira"/>
    <s v="RURAL"/>
    <s v="FORMS SUBST DE TRANSFORMADOR"/>
    <s v="TR 530073723315KVAPARA RAIO DANIFICADO 34,5ACESSO LIVRE 084OP01"/>
    <n v="15"/>
    <n v="15"/>
    <s v="15kva"/>
    <d v="2026-07-21T19:08:30"/>
    <x v="0"/>
    <m/>
    <m/>
  </r>
  <r>
    <x v="79"/>
    <s v="DBM-MLDB06  000048/2026"/>
    <n v="412600321"/>
    <n v="8812"/>
    <s v="FORMS"/>
    <s v="QUEIMADO"/>
    <s v="NÃO IDENTIFICADO"/>
    <s v="QUEIMADO"/>
    <s v="NÃO IDENTIFICADO"/>
    <s v="MC - SUBSTITUIÇÃO DE TRANSFORMADOR"/>
    <n v="1322044"/>
    <n v="2026"/>
    <s v="COI"/>
    <s v="ETO-RD-GU"/>
    <s v="LD01066094"/>
    <n v="5300800148"/>
    <s v="LD01066094"/>
    <m/>
    <n v="820113"/>
    <n v="8676460"/>
    <s v="190-13660280"/>
    <s v="EMERGENCIAL"/>
    <s v="SS ATENDIDA"/>
    <x v="79"/>
    <d v="2026-03-22T07:05:19"/>
    <d v="2026-03-21T11:00:22"/>
    <s v="BLOCO TRANSFORMADOR DE DISTRIBUIÇÃO"/>
    <s v="SAO VALERIO"/>
    <s v="Wilmar Lucas Rodrigues Noleto"/>
    <s v="RURAL"/>
    <s v="FORMS SUBST DE TRANSFORMADOR"/>
    <s v="SEGUE SS DE TRAFO QUEIMADO NA RDR DE SAO VALERIO, TRAFO DE 15KVA REDE 19.9KV E PARA RAIOS QUEIMADO, ACESSO LIVRE"/>
    <n v="15"/>
    <n v="15"/>
    <s v="15kva"/>
    <d v="2026-07-21T19:08:30"/>
    <x v="0"/>
    <m/>
    <m/>
  </r>
  <r>
    <x v="80"/>
    <s v="DBM-MLDB06  000053/2026"/>
    <n v="412600333"/>
    <n v="8812"/>
    <s v="FORMS"/>
    <s v="QUEIMADO"/>
    <s v="DESCARGA ATMOSFÉRICA"/>
    <s v="QUEIMADO"/>
    <s v="DESCARGA ATMOSFÉRICA"/>
    <s v="MC - SUBSTITUIÇÃO DE TRANSFORMADOR"/>
    <n v="1325798"/>
    <n v="2026"/>
    <s v="DEOP"/>
    <s v="ETO-RD-GU"/>
    <s v="LD01066094"/>
    <n v="5300833148"/>
    <s v="LD01066094"/>
    <m/>
    <n v="810432"/>
    <n v="8683472"/>
    <s v="190-13666255"/>
    <s v="EMERGENCIAL"/>
    <s v="SS ATENDIDA"/>
    <x v="80"/>
    <d v="2026-03-30T16:44:03"/>
    <d v="2026-04-01T11:04:17"/>
    <s v="BLOCO TRANSFORMADOR DE DISTRIBUIÇÃO"/>
    <s v="SAO VALERIO"/>
    <s v="Glauk Henrique Miranda Cardoso"/>
    <s v="RURAL"/>
    <s v="FORMS SUBST DE TRANSFORMADOR"/>
    <s v="- Trafo: 5300833148- Potência: 25 KVa- Tensão: 34,5 KV- Para raios: Queimado- Causa: Descarga Atmosferica- Acesso: Livre- Há alguma outra anomalia: Bucha primaria quebrada- Endereço: Fazenda Campo Verde- Equipe: 148OP01- Telefone: 6399251-6729"/>
    <n v="25"/>
    <n v="25"/>
    <s v="25 kva"/>
    <d v="2026-07-21T19:08:30"/>
    <x v="0"/>
    <m/>
    <m/>
  </r>
  <r>
    <x v="81"/>
    <s v="DG-MLPO02  000030/2026"/>
    <n v="312600092"/>
    <n v="8812"/>
    <s v="FORMS"/>
    <s v="QUEIMADO"/>
    <s v="DESCARGA ATMOSFÉRICA"/>
    <m/>
    <m/>
    <s v="MC - SUBSTITUIÇÃO DE TRANSFORMADOR"/>
    <n v="1303453"/>
    <n v="2026"/>
    <s v="COI"/>
    <s v="DG-RD-PO"/>
    <s v="AL01057189"/>
    <n v="5302230001"/>
    <s v="AL01057189"/>
    <m/>
    <n v="781022"/>
    <n v="8843008"/>
    <s v="190-15795720"/>
    <s v="EMERGENCIAL"/>
    <s v="SS ATENDIDA"/>
    <x v="81"/>
    <d v="2026-01-28T17:15:00"/>
    <d v="2026-01-30T18:53:22"/>
    <s v="TRANSFORMADOR DE DISTRIBUIÇÃO ENERGISA 7.967Kv"/>
    <s v="PORTO NACIONAL"/>
    <s v="JOSE MARIA ALVES MONTEL"/>
    <s v="RURAL"/>
    <s v="FORMS SUBST DE TRANSFORMADOR"/>
    <s v="INT: 20264101069661Segue SS de TR 5302230001 15KVA/7.9KV e para-raios queimados.Acesso livre.UC 5151627FAZENDA SANTO SUNDARIO63992431031CARLA MICHELY RIBEIRO DE JESUS001OP17 63 99226-9037"/>
    <n v="15"/>
    <n v="15"/>
    <s v="15"/>
    <d v="2026-07-21T19:08:30"/>
    <x v="0"/>
    <m/>
    <m/>
  </r>
  <r>
    <x v="82"/>
    <s v="ENC-MLAR01  000141/2026"/>
    <n v="612600292"/>
    <n v="8812"/>
    <s v="FORMS"/>
    <s v="QUEIMADO"/>
    <s v="DESCARGA ATMOSFÉRICA"/>
    <s v="QUEIMADO"/>
    <s v="DESCARGA ATMOSFÉRICA"/>
    <s v="MC - SUBSTITUIÇÃO DE TRANSFORMADOR"/>
    <n v="1321408"/>
    <n v="2026"/>
    <s v="COI"/>
    <s v="ETO-RD-AR"/>
    <s v="LD02010153"/>
    <n v="5304276004"/>
    <s v="LD02010153"/>
    <m/>
    <n v="729032"/>
    <n v="9193900"/>
    <s v="190-15794733"/>
    <s v="EMERGENCIAL"/>
    <s v="SS ATENDIDA"/>
    <x v="82"/>
    <d v="2026-03-17T15:30:00"/>
    <d v="2026-03-19T10:41:20"/>
    <s v="TRANSFORMADOR DE DISTRIBUIÇÃO ENERGISA 19919Kv"/>
    <s v="ARAGUAINA"/>
    <s v="ERLAN PEREIRA DE SOUSA"/>
    <s v="RURAL"/>
    <s v="FORMS SUBST DE TRANSFORMADOR"/>
    <s v="Trafo 5304276004 15kvatensão: 34.5Acesso: Somenete para caminhonetePara-raio: queimadoEndereço: Fazenda  santa fé"/>
    <n v="25"/>
    <n v="15"/>
    <s v="15kva"/>
    <d v="2026-07-21T19:08:30"/>
    <x v="0"/>
    <m/>
    <m/>
  </r>
  <r>
    <x v="83"/>
    <s v="DBM-MPDB08  000005/2026"/>
    <n v="512600030"/>
    <n v="8812"/>
    <s v="FORMS"/>
    <s v="QUEIMADO"/>
    <s v="NÃO IDENTIFICADO"/>
    <s v="QUEIMADO"/>
    <s v="NÃO IDENTIFICADO"/>
    <s v="MC - SUBSTITUIÇÃO DE TRANSFORMADOR"/>
    <n v="1278376"/>
    <n v="2026"/>
    <s v="COI"/>
    <s v="ETO-RD-DP"/>
    <s v="LD03002091"/>
    <n v="5310024091"/>
    <s v="LD03002091"/>
    <m/>
    <n v="896496"/>
    <n v="8720764"/>
    <s v="190-13688924"/>
    <s v="EMERGENCIAL"/>
    <s v="SS ATENDIDA"/>
    <x v="83"/>
    <d v="2026-01-06T15:23:24"/>
    <d v="2026-01-05T11:24:00"/>
    <s v="BLOCO TRANSFORMADOR DE DISTRIBUIÇÃO"/>
    <s v="ALMAS"/>
    <s v="Wilmar Lucas Rodrigues Noleto"/>
    <s v="RURAL"/>
    <s v="FORMS SUBST DE TRANSFORMADOR"/>
    <s v="SEGUE SS DE TRAFO QUEIMADO NA RDR DE ALMAS, TRAFO DE 150KVA REDE DE 34KV, 1 PARA RAIO QUEIMADO, ACESSO LIVRE.EQUIPE D.B. MACHADO"/>
    <n v="75"/>
    <n v="150"/>
    <s v="150KVA"/>
    <d v="2026-07-21T19:08:30"/>
    <x v="0"/>
    <m/>
    <m/>
  </r>
  <r>
    <x v="84"/>
    <s v="ENC-MLAR02  000020/2026"/>
    <n v="612600129"/>
    <n v="8812"/>
    <s v="FORMS"/>
    <s v="QUEIMADO"/>
    <s v="DESCARGA ATMOSFÉRICA"/>
    <s v="QUEIMADO"/>
    <s v="DESCARGA ATMOSFÉRICA"/>
    <s v="MC - SUBSTITUIÇÃO DE TRANSFORMADOR"/>
    <n v="1306398"/>
    <n v="2026"/>
    <s v="COI"/>
    <s v="ETO-RD-AR"/>
    <s v="AL01006040"/>
    <n v="5310124040"/>
    <s v="AL01006040"/>
    <m/>
    <n v="770964"/>
    <n v="9191472"/>
    <s v="190-13708411"/>
    <s v="EMERGENCIAL"/>
    <s v="SS ATENDIDA"/>
    <x v="84"/>
    <d v="2026-02-02T13:30:00"/>
    <d v="2026-02-03T16:37:23"/>
    <s v="BLOCO TRANSFORMADOR DE DISTRIBUIÇÃO"/>
    <s v="ARAGOMINAS"/>
    <s v="GUILHERME BORGES DE OLIVEIRA"/>
    <s v="RURAL"/>
    <s v="FORMS SUBST DE TRANSFORMADOR"/>
    <s v="TRAFO 5310124040 15KVA 13.8KVFAZENDA AUTO DA SERRAACESSO LIVREENTREDA PROXIMO DO CEMITERIO"/>
    <n v="15"/>
    <n v="15"/>
    <s v="15kva"/>
    <d v="2026-07-21T19:08:30"/>
    <x v="0"/>
    <m/>
    <m/>
  </r>
  <r>
    <x v="85"/>
    <s v="DBM-MPDB08  000017/2026"/>
    <n v="412600074"/>
    <n v="8812"/>
    <s v="FORMS"/>
    <s v="QUEIMADO"/>
    <s v="DESCARGA ATMOSFÉRICA"/>
    <m/>
    <m/>
    <s v="MC - SUBSTITUIÇÃO DE TRANSFORMADOR"/>
    <n v="1285072"/>
    <n v="2026"/>
    <s v="COI"/>
    <s v="ETO-RD-GU"/>
    <s v="LD01003036"/>
    <n v="5310222032"/>
    <s v="LD01003036"/>
    <m/>
    <n v="661705"/>
    <n v="8605043"/>
    <s v="190-13643403"/>
    <s v="EMERGENCIAL"/>
    <s v="SS ATENDIDA"/>
    <x v="85"/>
    <d v="2026-01-13T17:08:00"/>
    <d v="2026-01-15T21:16:10"/>
    <s v="BLOCO TRANSFORMADOR DE DISTRIBUIÇÃO"/>
    <s v="ARAGUACU"/>
    <s v="CARLOS ALBERTO COUTINHO DE MOR"/>
    <s v="RURAL"/>
    <s v="FORMS SUBST DE TRANSFORMADOR"/>
    <s v="foi constatado trafo 5310222032 queimado de 15 kva tensao 19,9 kv asseço livre"/>
    <n v="15"/>
    <n v="15"/>
    <s v="15kva"/>
    <d v="2026-07-21T19:08:30"/>
    <x v="0"/>
    <m/>
    <m/>
  </r>
  <r>
    <x v="86"/>
    <s v="ENC-MLAR01  000139/2026"/>
    <n v="612600296"/>
    <n v="8812"/>
    <s v="FORMS"/>
    <s v="QUEIMADO"/>
    <s v="DESCARGA ATMOSFÉRICA"/>
    <s v="QUEIMADO"/>
    <s v="DESCARGA ATMOSFÉRICA"/>
    <s v="MC - SUBSTITUIÇÃO DE TRANSFORMADOR"/>
    <n v="1320644"/>
    <n v="2026"/>
    <s v="COI"/>
    <s v="ETO-RD-AR"/>
    <s v="LD03010004"/>
    <n v="5310427004"/>
    <s v="LD03010004"/>
    <m/>
    <n v="755273"/>
    <n v="9185005"/>
    <s v="190-13642312"/>
    <s v="EMERGENCIAL"/>
    <s v="SS ATENDIDA"/>
    <x v="86"/>
    <d v="2026-03-16T15:00:00"/>
    <d v="2026-03-17T13:17:33"/>
    <s v="BLOCO TRANSFORMADOR DE DISTRIBUIÇÃO"/>
    <s v="ARAGUAINA"/>
    <s v="GUILHERME BORGES DE OLIVEIRA"/>
    <s v="RURAL"/>
    <s v="FORMS SUBST DE TRANSFORMADOR"/>
    <s v="5310427004 15kva 34.5kv e para raioacesso caminhonete"/>
    <n v="25"/>
    <n v="10"/>
    <s v="10KVA"/>
    <d v="2026-07-21T19:08:30"/>
    <x v="0"/>
    <m/>
    <m/>
  </r>
  <r>
    <x v="87"/>
    <s v="DG-MLPO01  000024/2026"/>
    <n v="312600095"/>
    <n v="0"/>
    <s v="FORMS"/>
    <s v="FURTADO"/>
    <s v="FURTADO"/>
    <m/>
    <m/>
    <s v="MC - SUBSTITUIÇÃO DE TRANSFORMADOR"/>
    <n v="1303451"/>
    <n v="2026"/>
    <s v="COI"/>
    <s v="DG-RD-PO"/>
    <s v="LD02072001"/>
    <n v="5710067250"/>
    <e v="#N/A"/>
    <m/>
    <n v="778302"/>
    <n v="8756375"/>
    <s v="190-15807229"/>
    <s v="EMERGENCIAL"/>
    <s v="SS ATENDIDA"/>
    <x v="87"/>
    <d v="2026-01-28T16:42:00"/>
    <d v="2026-01-30T18:44:30"/>
    <s v="TRANSFORMADOR DE DISTRIBUIÇÃO ENERGISA 19.919Kv"/>
    <s v="IPUEIRAS"/>
    <s v="JOSE MARIA ALVES MONTEL"/>
    <s v="RURAL"/>
    <s v="FORMS SUBST DE TRANSFORMADOR"/>
    <s v="INT: 20264101055791Segue SS de TR 5710067250 15KVA/19.9KV e para-raios possivelmente furtado.Acesso livre para caminhonete.UC 8832714CHACARA SAO JOAO BATISTA63992193439CLEUSA DOS SANTOS001OP18 63 99295-3666"/>
    <n v="15"/>
    <n v="15"/>
    <s v="15"/>
    <d v="2026-07-21T19:08:30"/>
    <x v="1"/>
    <s v="FURTADO"/>
    <s v="SIM"/>
  </r>
  <r>
    <x v="88"/>
    <s v="ETO-RD-AR  000616/2026"/>
    <n v="612600307"/>
    <n v="8812"/>
    <s v="FORMS"/>
    <s v="QUEIMADO"/>
    <s v="DESCARGA ATMOSFÉRICA"/>
    <s v="QUEIMADO"/>
    <s v="DESCARGA ATMOSFÉRICA"/>
    <s v="MC - FERRAGENS"/>
    <n v="1319229"/>
    <n v="2026"/>
    <s v="COI"/>
    <s v="ETO-RD-AR"/>
    <s v="LD03010004"/>
    <n v="5320036040"/>
    <s v="LD03010004"/>
    <m/>
    <n v="777142"/>
    <n v="9207316"/>
    <s v="190-46044734"/>
    <s v="EMERGENCIAL"/>
    <s v="SS ATENDIDA"/>
    <x v="88"/>
    <d v="2026-03-14T13:38:51"/>
    <d v="2026-03-15T20:19:10"/>
    <s v="TRANSFORMADOR DE DISTRIBUIÇÃO ENERGISA 34.5Kv"/>
    <s v="ARAGOMINAS"/>
    <s v="ERLAN PEREIRA DE SOUSA"/>
    <s v="RURAL"/>
    <s v="FORMS SUBST DE TRANSFORMADOR"/>
    <s v="Trafo 5720036040 30kva queimado Tensão: 34,5Acesso: somente para caminhoneteEquipe: 040op36Endereço: IND FAZENDA OURO PRETO, 0 - FAZ. OURO PRETO"/>
    <m/>
    <m/>
    <s v="34,5"/>
    <d v="2026-07-21T19:08:30"/>
    <x v="0"/>
    <m/>
    <m/>
  </r>
  <r>
    <x v="89"/>
    <s v="ENC-MLGR01  000087/2026"/>
    <n v="712600219"/>
    <n v="8812"/>
    <s v="FORMS"/>
    <s v="QUEIMADO"/>
    <s v="DESCARGA ATMOSFÉRICA"/>
    <s v="QUEIMADO"/>
    <s v="DESCARGA ATMOSFÉRICA"/>
    <s v="MC - SUBSTITUIÇÃO DE TRANSFORMADOR"/>
    <n v="1318969"/>
    <n v="2026"/>
    <s v="COI"/>
    <s v="ETO-RD-GR"/>
    <s v="LD02020023"/>
    <n v="5336892066"/>
    <s v="LD02020023"/>
    <m/>
    <n v="805033"/>
    <n v="9091418"/>
    <s v="190-13703591"/>
    <s v="EMERGENCIAL"/>
    <s v="SS ATENDIDA"/>
    <x v="89"/>
    <d v="2026-03-11T17:50:00"/>
    <d v="2026-03-14T07:50:46"/>
    <s v="BLOCO TRANSFORMADOR DE DISTRIBUIÇÃO"/>
    <s v="TUPIRATINS"/>
    <s v="PAULO SERGIO CAETANO FREIRE"/>
    <s v="RURAL"/>
    <s v="FORMS SUBST DE TRANSFORMADOR"/>
    <s v="TRAFO QUEIMADO 5336892066 - 15kva 19,9,9kv acesso caminhonete para raio queimado FEITO TESTE AVAZIO E CONSTATADO QUEIMADO"/>
    <n v="15"/>
    <n v="15"/>
    <s v="15 KVA "/>
    <d v="2026-07-21T19:08:30"/>
    <x v="0"/>
    <m/>
    <m/>
  </r>
  <r>
    <x v="90"/>
    <s v="DBM-MLDB05  000067/2026"/>
    <n v="412600338"/>
    <n v="8812"/>
    <s v="FORMS"/>
    <s v="QUEIMADO"/>
    <s v="DESCARGA ATMOSFÉRICA"/>
    <s v="QUEIMADO"/>
    <s v="DESCARGA ATMOSFÉRICA"/>
    <s v="MC - SUBSTITUIÇÃO DE TRANSFORMADOR"/>
    <n v="1321403"/>
    <n v="2026"/>
    <s v="COI"/>
    <s v="ETO-RD-GU"/>
    <s v="LD01003036"/>
    <n v="5350798032"/>
    <s v="LD01003036"/>
    <m/>
    <n v="630612"/>
    <n v="8592989"/>
    <s v="190-50425118"/>
    <s v="EMERGENCIAL"/>
    <s v="SS ATENDIDA"/>
    <x v="90"/>
    <d v="2026-03-18T09:07:54"/>
    <d v="2026-03-15T16:39:28"/>
    <s v="BLOCO TRANSFORMADOR DE DISTRIBUIÇÃO"/>
    <s v="ARAGUACU"/>
    <s v="CARLOS ALBERTO COUTINHO DE MOR"/>
    <s v="RURAL"/>
    <s v="FORMS SUBST DE TRANSFORMADOR"/>
    <s v="segue nota para substituiçao de transformador queimado asseço livre"/>
    <n v="15"/>
    <n v="15"/>
    <s v="15 kva"/>
    <d v="2026-07-21T19:08:30"/>
    <x v="0"/>
    <m/>
    <m/>
  </r>
  <r>
    <x v="91"/>
    <s v="DBM-MLDB03  000046/2026"/>
    <n v="412600232"/>
    <n v="8812"/>
    <s v="FORMS"/>
    <s v="QUEIMADO"/>
    <s v="DESCARGA ATMOSFÉRICA"/>
    <s v="QUEIMADO"/>
    <s v="DESCARGA ATMOSFÉRICA"/>
    <s v="MC - SUBSTITUIÇÃO DE TRANSFORMADOR"/>
    <n v="1314492"/>
    <n v="2026"/>
    <s v="COI"/>
    <s v="ETO-RD-GU"/>
    <s v="LD01010021"/>
    <n v="5356618021"/>
    <s v="LD01010021"/>
    <m/>
    <n v="825547"/>
    <n v="8636994"/>
    <s v="190-31720626"/>
    <s v="EMERGENCIAL"/>
    <s v="SS ATENDIDA"/>
    <x v="91"/>
    <d v="2026-02-24T18:33:03"/>
    <d v="2026-02-26T15:48:39"/>
    <s v="BLOCO TRANSFORMADOR DE DISTRIBUIÇÃO"/>
    <s v="PARANA"/>
    <s v="HELDER SILVA CARVALHO"/>
    <s v="RURAL"/>
    <s v="FORMS SUBST DE TRANSFORMADOR"/>
    <s v="Transformador queimado 5356618021, tensão 19.9, potencia 15kva, para raio queimado, acesso caminhão e camionete, causa descarga atmosférica, feito teste a vazio não aceitou.IND FAZENDA ESPIRITO SANTO, equipe 021op01 telefone 63991010212, cliente 63984875148"/>
    <n v="15"/>
    <n v="15"/>
    <s v="15kva"/>
    <d v="2026-07-21T19:08:30"/>
    <x v="0"/>
    <m/>
    <m/>
  </r>
  <r>
    <x v="92"/>
    <s v="ENC-LMPS03  000081/2026"/>
    <n v="212600473"/>
    <n v="8812"/>
    <s v="FORMS"/>
    <s v="QUEIMADO"/>
    <s v="NÃO IDENTIFICADO"/>
    <s v="QUEIMADO"/>
    <s v="NÃO IDENTIFICADO"/>
    <s v="MC - SUBSTITUIÇÃO DE TRANSFORMADOR"/>
    <n v="1344233"/>
    <n v="2026"/>
    <s v="COI"/>
    <s v="ENC-RD-PS"/>
    <s v="LD02050008"/>
    <n v="5358412075"/>
    <s v="LD02050008"/>
    <m/>
    <n v="714258"/>
    <n v="8986239"/>
    <s v="190-61314152"/>
    <s v="EMERGENCIAL"/>
    <s v="SS ATENDIDA"/>
    <x v="92"/>
    <d v="2026-05-12T19:43:00"/>
    <d v="2026-05-15T10:35:35"/>
    <s v="BLOCO TRANSFORMADOR DE DISTRIBUIÇÃO"/>
    <s v="DOIS IRMAOS DO TOCANTINS"/>
    <s v="JOSE MARIA ALVES MONTEL"/>
    <s v="RURAL"/>
    <s v="FORMS SUBST DE TRANSFORMADOR"/>
    <s v="INT: 20264387703796Segue SS de TR 5358412075 15KVA/19.9KV e para-raios queimados.Acesso livreUC 36950996CHACARA FÉ EM DEUSANTONIO KILSON RESPLANDES BRITO075OP02 63 99245-7432"/>
    <n v="15"/>
    <n v="15"/>
    <s v="15"/>
    <d v="2026-07-21T19:08:30"/>
    <x v="0"/>
    <m/>
    <m/>
  </r>
  <r>
    <x v="93"/>
    <s v="DG-MLPO01  000068/2026"/>
    <n v="312600248"/>
    <n v="8812"/>
    <s v="FORMS"/>
    <s v="QUEIMADO"/>
    <s v="NÃO IDENTIFICADO"/>
    <m/>
    <m/>
    <s v="MC - SUBSTITUIÇÃO DE TRANSFORMADOR"/>
    <n v="1330830"/>
    <n v="2026"/>
    <s v="COI"/>
    <s v="DG-RD-PO"/>
    <s v="AL01051035"/>
    <n v="5358925035"/>
    <s v="AL01051035"/>
    <m/>
    <n v="843439"/>
    <n v="8810855"/>
    <s v="190-42816153"/>
    <s v="EMERGENCIAL"/>
    <s v="SS ATENDIDA"/>
    <x v="93"/>
    <d v="2026-04-08T14:30:00"/>
    <d v="2026-04-10T19:10:50"/>
    <s v="BLOCO TRANSFORMADOR DE DISTRIBUIÇÃO"/>
    <s v="MONTE DO CARMO"/>
    <s v="CLESIO CARVALHO MOURA"/>
    <s v="RURAL"/>
    <s v="FORMS SUBST DE TRANSFORMADOR"/>
    <s v="trafo queimado"/>
    <n v="15"/>
    <n v="15"/>
    <s v="15kva"/>
    <d v="2026-07-21T19:08:30"/>
    <x v="0"/>
    <m/>
    <m/>
  </r>
  <r>
    <x v="94"/>
    <s v="ENC-MLAR02  000041/2026"/>
    <n v="612600214"/>
    <n v="8812"/>
    <s v="FORMS"/>
    <s v="QUEIMADO"/>
    <s v="DESCARGA ATMOSFÉRICA"/>
    <s v="QUEIMADO"/>
    <s v="DESCARGA ATMOSFÉRICA"/>
    <s v="MC - SUBSTITUIÇÃO DE TRANSFORMADOR"/>
    <n v="1314377"/>
    <n v="2026"/>
    <s v="COI"/>
    <s v="ETO-RD-AR"/>
    <s v="LD01105019"/>
    <n v="5359377019"/>
    <s v="LD01105019"/>
    <m/>
    <n v="860698"/>
    <n v="9163723"/>
    <s v="190-53675705"/>
    <s v="EMERGENCIAL"/>
    <s v="SS ATENDIDA"/>
    <x v="94"/>
    <d v="2026-02-22T12:35:00"/>
    <d v="2026-02-24T11:51:56"/>
    <s v="BLOCO TRANSFORMADOR DE DISTRIBUIÇÃO"/>
    <s v="FILADELFIA"/>
    <s v="CLEIBER DA SILVA"/>
    <s v="RURAL"/>
    <s v="FORMS SUBST DE TRANSFORMADOR"/>
    <s v="trafo 5359377019 e para raio queimadoaceso somente camioneta equipe 019op02"/>
    <n v="15"/>
    <n v="15"/>
    <s v="15"/>
    <d v="2026-07-21T19:08:30"/>
    <x v="0"/>
    <m/>
    <m/>
  </r>
  <r>
    <x v="95"/>
    <s v="ETO-RD-DP  000330/2026"/>
    <n v="512600097"/>
    <n v="8812"/>
    <s v="FORMS"/>
    <s v="QUEIMADO"/>
    <s v="DESCARGA ATMOSFÉRICA"/>
    <s v="QUEIMADO"/>
    <s v="DESCARGA ATMOSFÉRICA"/>
    <s v="MC - SUBSTITUIÇÃO DE TRANSFORMADOR"/>
    <n v="1317441"/>
    <n v="2026"/>
    <s v="COI"/>
    <s v="ETO-RD-DP"/>
    <s v="AL01058020"/>
    <n v="5361218020"/>
    <s v="AL01058020"/>
    <m/>
    <n v="981301"/>
    <n v="8568543"/>
    <s v="190-13666474"/>
    <s v="EMERGENCIAL"/>
    <s v="SS ATENDIDA"/>
    <x v="95"/>
    <d v="2026-03-02T22:30:00"/>
    <d v="2026-03-04T14:50:38"/>
    <s v="BLOCO TRANSFORMADOR DE DISTRIBUIÇÃO"/>
    <s v="NOVO ALEGRE"/>
    <s v="GILMAR VIEIRA DE SOUSA"/>
    <s v="RURAL"/>
    <s v="FORMS SUBST DE TRANSFORMADOR"/>
    <s v="FOI CONSTATADO TRAFO 5361218020 25 KVA 7,9KV  QUEIMADO, FAVOR DISPONIBILIZAR EQUIPE DE MANUTENÇÃO PARA DEVIDAS TRATATIVAS"/>
    <n v="25"/>
    <n v="25"/>
    <s v="25KVA"/>
    <d v="2026-07-21T19:08:30"/>
    <x v="0"/>
    <m/>
    <m/>
  </r>
  <r>
    <x v="96"/>
    <s v="DBM-MLDB04  000066/2026"/>
    <n v="412600249"/>
    <n v="8812"/>
    <s v="FORMS"/>
    <s v="QUEIMADO"/>
    <s v="DESCARGA ATMOSFÉRICA"/>
    <s v="QUEIMADO"/>
    <s v="DESCARGA ATMOSFÉRICA"/>
    <s v="MC - SUBSTITUIÇÃO DE TRANSFORMADOR"/>
    <n v="1315051"/>
    <n v="2026"/>
    <s v="COI"/>
    <s v="ETO-RD-GU"/>
    <s v="LD04040003"/>
    <n v="5362153003"/>
    <s v="LD04040003"/>
    <m/>
    <n v="725907"/>
    <n v="8701827"/>
    <s v="190-39367721"/>
    <s v="EMERGENCIAL"/>
    <s v="SS ATENDIDA"/>
    <x v="96"/>
    <d v="2026-02-25T10:42:38"/>
    <d v="2026-02-26T17:04:06"/>
    <s v="BLOCO TRANSFORMADOR DE DISTRIBUIÇÃO"/>
    <s v="GURUPI"/>
    <s v="HELDER SILVA CARVALHO"/>
    <s v="RURAL"/>
    <s v="FORMS SUBST DE TRANSFORMADOR"/>
    <s v="Transformador queimado 5362153003, potencia 15kva, tensão 19.9, acesso livre a camionete , para raio queimado, causa descarga atmosférica, feito teste a vazio.telefone 63992666663 equipe 003op13"/>
    <n v="15"/>
    <n v="15"/>
    <s v="15"/>
    <d v="2026-07-21T19:08:30"/>
    <x v="0"/>
    <m/>
    <m/>
  </r>
  <r>
    <x v="97"/>
    <s v="ENC-LMPS03  000016/2026"/>
    <n v="212600087"/>
    <n v="8812"/>
    <s v="FORMS"/>
    <s v="QUEIMADO"/>
    <s v="DESCARGA ATMOSFÉRICA"/>
    <s v="QUEIMADO"/>
    <s v="DESCARGA ATMOSFÉRICA"/>
    <s v="MC - SUBSTITUIÇÃO DE TRANSFORMADOR"/>
    <n v="1288219"/>
    <n v="2026"/>
    <s v="COI"/>
    <s v="ENC-RD-PS"/>
    <s v="LD03062013"/>
    <n v="5364617253"/>
    <s v="LD03062013"/>
    <m/>
    <n v="705626"/>
    <n v="8870211"/>
    <s v="190-39406430"/>
    <s v="EMERGENCIAL"/>
    <s v="SS ATENDIDA"/>
    <x v="97"/>
    <d v="2026-01-17T11:29:00"/>
    <d v="2026-01-18T19:11:43"/>
    <s v="BLOCO TRANSFORMADOR DE DISTRIBUIÇÃO"/>
    <s v="CHAPADA DE AREIA"/>
    <s v="THIAGO BORGES DE OLIVEIRA"/>
    <s v="RURAL"/>
    <s v="FORMS SUBST DE TRANSFORMADOR"/>
    <s v="segue ss pra tratativa com equipe de manutençao o quanto antes substituir trafo 5364617253 queimado na rdr de chapada de areia"/>
    <n v="15"/>
    <n v="15"/>
    <s v="15"/>
    <d v="2026-07-21T19:08:30"/>
    <x v="0"/>
    <m/>
    <m/>
  </r>
  <r>
    <x v="98"/>
    <s v="DLP-MLPA01  000157/2026"/>
    <n v="112600511"/>
    <n v="25962"/>
    <s v="FORMS"/>
    <m/>
    <m/>
    <m/>
    <s v="NÃO IDENTIFICADO"/>
    <s v="MC - SUBSTITUIÇÃO DE TRANSFORMADOR"/>
    <n v="1343676"/>
    <n v="2026"/>
    <s v="COI"/>
    <s v="DOLP-RD-PA"/>
    <s v="AL04099059"/>
    <n v="5365343122"/>
    <s v="AL04099059"/>
    <m/>
    <n v="797437"/>
    <n v="8859136"/>
    <s v="190-66776062"/>
    <s v="EMERGENCIAL"/>
    <s v="SS ATENDIDA"/>
    <x v="98"/>
    <d v="2026-05-13T18:00:00"/>
    <d v="2026-05-15T17:38:25"/>
    <s v="BLOCO TRANSFORMADOR DE DISTRIBUIÇÃO"/>
    <s v="PALMAS"/>
    <s v="JOAO PAULO VASCONCELOS MARINHO"/>
    <s v="RURAL"/>
    <s v="FORMS SUBST DE TRANSFORMADOR"/>
    <s v="segue ss de 01 trafo de 25 kvar e 01 para raio queimado da rede de 13.800kv e para raio queimado para ser subistituido pela equipe de manutencão  acesso livre equipe que atendeu 059op14 cel,  63992432595/985159679 chave de referencia, 5365343122"/>
    <n v="25"/>
    <n v="25"/>
    <s v="25 kvar rede de 13.800kv "/>
    <d v="2026-07-21T19:08:30"/>
    <x v="0"/>
    <m/>
    <m/>
  </r>
  <r>
    <x v="99"/>
    <s v="ENC-MLAR05  000089/2026"/>
    <n v="612600141"/>
    <n v="8812"/>
    <s v="FORMS"/>
    <s v="QUEIMADO"/>
    <s v="DESCARGA ATMOSFÉRICA"/>
    <s v="QUEIMADO"/>
    <s v="DESCARGA ATMOSFÉRICA"/>
    <s v="MC - SUBSTITUIÇÃO DE TRANSFORMADOR"/>
    <n v="1306787"/>
    <n v="2026"/>
    <s v="COI"/>
    <s v="ETO-RD-AR"/>
    <s v="LD02010153"/>
    <n v="5366985025"/>
    <s v="LD02010153"/>
    <m/>
    <n v="706647"/>
    <n v="9142280"/>
    <s v="190-60614517"/>
    <s v="EMERGENCIAL"/>
    <s v="SS ATENDIDA"/>
    <x v="99"/>
    <d v="2026-02-02T18:00:00"/>
    <d v="2026-02-05T13:43:19"/>
    <s v="BLOCO TRANSFORMADOR DE DISTRIBUIÇÃO"/>
    <s v="ARAPOEMA"/>
    <s v="MAIKOM DOUGLAS DA SILVA"/>
    <s v="RURAL"/>
    <s v="FORMS SUBST DE TRANSFORMADOR"/>
    <s v="Boa noite,Favor enviar manutenção para subsitutir trafo 5366985025"/>
    <n v="15"/>
    <n v="15"/>
    <s v="15"/>
    <d v="2026-07-21T19:08:30"/>
    <x v="0"/>
    <m/>
    <m/>
  </r>
  <r>
    <x v="100"/>
    <s v="ENC-MLAR05  000334/2026"/>
    <m/>
    <e v="#N/A"/>
    <s v="FORMS"/>
    <s v="AVARIADO"/>
    <s v="VAZAMENTO DE ÓLEO"/>
    <s v="QUEIMADO"/>
    <s v="SOBRECARGA"/>
    <s v="MC - SUBSTITUIÇÃO DE TRANSFORMADOR"/>
    <n v="1356145"/>
    <n v="2026"/>
    <s v="COI"/>
    <s v="ETO-RD-AR"/>
    <s v="LD04010004"/>
    <n v="5700001058"/>
    <s v="LD04010004"/>
    <m/>
    <n v="755067"/>
    <n v="9208920"/>
    <s v="190-13693048"/>
    <s v="EMERGENCIAL"/>
    <s v="SS ATENDIDA"/>
    <x v="100"/>
    <d v="2026-06-17T04:50:00"/>
    <d v="2026-06-19T18:57:58"/>
    <s v="BLOCO TRANSFORMADOR DE DISTRIBUIÇÃO"/>
    <s v="SANTA FE DO ARAGUAIA"/>
    <s v="GUILHERME BORGES DE OLIVEIRA"/>
    <s v="URBANO"/>
    <s v="FORMS SUBST DE TRANSFORMADOR"/>
    <s v="TRAFO 5700001058 75KVA 34.5KV COM VAZAMENTO DE OLEO OCASIONANDO INCENDIO NA BUCHA SECUNDARIARUA JOSE LINO DA SILVA, 0 - QD07 LT 04 PROX CARTORIO DE IMOVEIS RDU DE SANTA FÉ."/>
    <n v="1125"/>
    <n v="75"/>
    <s v="75KVA"/>
    <d v="2026-07-21T19:08:30"/>
    <x v="0"/>
    <m/>
    <m/>
  </r>
  <r>
    <x v="101"/>
    <s v="ENC-MPAG02  000018/2026"/>
    <n v="662600096"/>
    <n v="8812"/>
    <s v="FORMS"/>
    <s v="QUEIMADO"/>
    <s v="DESCARGA ATMOSFÉRICA"/>
    <s v="QUEIMADO"/>
    <s v="DESCARGA ATMOSFÉRICA"/>
    <s v="MC - SUBSTITUIÇÃO DE TRANSFORMADOR"/>
    <n v="1311412"/>
    <n v="2026"/>
    <s v="COI"/>
    <s v="ETO-RD-AG"/>
    <s v="LD03109039"/>
    <n v="5700001161"/>
    <s v="LD03109039"/>
    <m/>
    <n v="829671"/>
    <n v="9370359"/>
    <s v="190-13703348"/>
    <s v="EMERGENCIAL"/>
    <s v="SS ATENDIDA"/>
    <x v="101"/>
    <d v="2026-02-10T22:43:01"/>
    <d v="2026-02-13T09:18:05"/>
    <s v="BLOCO TRANSFORMADOR DE DISTRIBUIÇÃO"/>
    <s v="ARAGUATINS"/>
    <s v="DELIO NUNES OSCAR"/>
    <s v="RURAL"/>
    <s v="FORMS SUBST DE TRANSFORMADOR"/>
    <s v="Ttrafo 5700001161  do Pov. São João  , na linha velha de Araguatins / Axixá"/>
    <n v="30"/>
    <n v="30"/>
    <s v="30"/>
    <d v="2026-07-21T19:08:30"/>
    <x v="0"/>
    <m/>
    <m/>
  </r>
  <r>
    <x v="102"/>
    <s v="ETO-RD-DP  000406/2026"/>
    <n v="512600121"/>
    <n v="8812"/>
    <s v="FORMS"/>
    <s v="QUEIMADO"/>
    <s v="DESCARGA ATMOSFÉRICA"/>
    <s v="QUEIMADO"/>
    <s v="DESCARGA ATMOSFÉRICA"/>
    <s v="MC - SUBSTITUIÇÃO DE TRANSFORMADOR"/>
    <n v="1323412"/>
    <n v="2026"/>
    <s v="COI"/>
    <s v="ETO-RD-DP"/>
    <s v="LD03046026"/>
    <n v="5700002102"/>
    <s v="LD03046026"/>
    <m/>
    <n v="900046"/>
    <n v="8745420"/>
    <s v="190-13669801"/>
    <s v="EMERGENCIAL"/>
    <s v="SS ATENDIDA"/>
    <x v="102"/>
    <d v="2026-03-11T16:05:00"/>
    <d v="2026-03-12T11:19:03"/>
    <s v="BLOCO TRANSFORMADOR DE DISTRIBUIÇÃO"/>
    <s v="ALMAS"/>
    <s v="VINICIUS DE MORAIS NERY"/>
    <s v="RURAL"/>
    <s v="FORMS SUBST DE TRANSFORMADOR"/>
    <s v="segue ss para substituiçao de trafo 5700002102 queimado trafo de 75kva tensao 34,5kv para raios queimados cesso livre com equipe de manutencao na rural de Almas . IND FAZENDA SOBRADINHO, 0 - POV.SOBRADINHO"/>
    <n v="1125"/>
    <n v="75"/>
    <s v="75kva"/>
    <d v="2026-07-21T19:08:30"/>
    <x v="0"/>
    <m/>
    <m/>
  </r>
  <r>
    <x v="103"/>
    <s v="ENC-MLAR01  000158/2026"/>
    <n v="612600357"/>
    <n v="8385"/>
    <s v="FORA FORMS"/>
    <s v="QUEIMADO"/>
    <s v="DESCARGA ATMOSFÉRICA"/>
    <s v="QUEIMADO"/>
    <s v="DESCARGA ATMOSFÉRICA"/>
    <s v="MC - SUBSTITUIÇÃO DE TRANSFORMADOR"/>
    <n v="1327450"/>
    <n v="2026"/>
    <s v="COI"/>
    <s v="ETO-RD-AR"/>
    <s v="PS01112193"/>
    <n v="5100722193"/>
    <e v="#N/A"/>
    <m/>
    <n v="967443"/>
    <n v="9071634"/>
    <s v="190-12311993"/>
    <s v="EMERGENCIAL"/>
    <s v="SS ATENDIDA"/>
    <x v="103"/>
    <d v="2026-03-31T18:20:00"/>
    <d v="2026-04-02T20:05:07"/>
    <s v="BLOCO TRANSFORMADOR DE DISTRIBUIÇÃO"/>
    <s v="CAMPOS LINDOS"/>
    <s v="ARTHUR MAGALHAES DAS DORES"/>
    <s v="RURAL"/>
    <s v="AVISO DE ANOMALIA"/>
    <s v="Segue trafo 5100722193 queimado, trafo atende RL 7900722193 SUPRIMENTO CEMAR, ACESSO LIVRETENSÃO 19,9KV POT. 15KVAPARA-RAIO BOMRELIGADOR ESTA SEM COMUNICAÇÃO DEVIDO PROBLEMA DO TRAFO NECESSITA URGENCIA"/>
    <n v="15"/>
    <n v="15"/>
    <m/>
    <d v="1900-01-09T00:00:00"/>
    <x v="1"/>
    <s v="AUXILIAR"/>
    <s v="NÃO"/>
  </r>
  <r>
    <x v="104"/>
    <s v="ETO-RD-AG  000294/2026"/>
    <n v="662600211"/>
    <n v="25962"/>
    <s v="FORMS"/>
    <s v="AVARIADO"/>
    <s v="VAZAMENTO DE ÓLEO"/>
    <s v="AVARIADO"/>
    <s v="VAZAMENTO DE ÓLEO"/>
    <s v="MC - SUBSTITUIÇÃO DE TRANSFORMADOR"/>
    <n v="1325099"/>
    <n v="2026"/>
    <s v="COI"/>
    <s v="ETO-RD-AG"/>
    <s v="LD02076103"/>
    <n v="5700002130"/>
    <s v="LD02076103"/>
    <m/>
    <n v="887271"/>
    <n v="9386370"/>
    <s v="190-13703100"/>
    <s v="URGENTE"/>
    <s v="SS ATENDIDA"/>
    <x v="104"/>
    <d v="2026-03-27T15:04:43"/>
    <d v="2026-03-26T16:02:52"/>
    <s v="BLOCO TRANSFORMADOR DE DISTRIBUIÇÃO"/>
    <s v="SAO MIGUEL DO TOCANTINS"/>
    <s v="DELIO NUNES OSCAR"/>
    <s v="URBANO"/>
    <s v="FORMS SUBST DE TRANSFORMADOR"/>
    <s v="Enviar  equipe da manutenção  para SANAR  vazamento de óeo pela tampa superior do trafo 5700002130 de 150 KVA  NA 34,5 KV"/>
    <m/>
    <m/>
    <s v="150"/>
    <d v="2026-07-21T19:08:30"/>
    <x v="0"/>
    <m/>
    <m/>
  </r>
  <r>
    <x v="105"/>
    <s v="ENC-LMPS01  000117/2026"/>
    <n v="212600454"/>
    <n v="25962"/>
    <s v="FORMS"/>
    <s v="AVARIADO"/>
    <s v="VAZAMENTO DE ÓLEO"/>
    <s v="AVARIADO"/>
    <s v="VAZAMENTO DE ÓLEO"/>
    <s v="MC - SUBSTITUIÇÃO DE TRANSFORMADOR"/>
    <n v="1338940"/>
    <n v="2026"/>
    <s v="COI"/>
    <s v="ENC-RD-PS"/>
    <s v="LD03062013"/>
    <n v="5700002253"/>
    <s v="LD03062013"/>
    <m/>
    <n v="699782"/>
    <n v="8878359"/>
    <s v="190-13659188"/>
    <s v="EMERGENCIAL"/>
    <s v="SS ATENDIDA"/>
    <x v="105"/>
    <d v="2026-04-30T20:12:00"/>
    <d v="2026-05-02T13:51:05"/>
    <s v="BLOCO TRANSFORMADOR DE DISTRIBUIÇÃO"/>
    <s v="CHAPADA DE AREIA"/>
    <s v="Felipe Batista Ferrreira"/>
    <s v="URBANO"/>
    <s v="FORMS SUBST DE TRANSFORMADOR"/>
    <s v="TR 5700002253MUITO VAZAMENTO DE OLEO 150 KVA34500PARA RAIO BOM ACESSO LIVRE013OP014 HEMINIO"/>
    <n v="150"/>
    <n v="150"/>
    <s v="150KVA"/>
    <d v="2026-07-21T19:08:30"/>
    <x v="0"/>
    <m/>
    <m/>
  </r>
  <r>
    <x v="106"/>
    <s v="ENC-MLAR01  000200/2026"/>
    <n v="612600528"/>
    <n v="25962"/>
    <s v="FORMS"/>
    <s v="AVARIADO"/>
    <s v="VAZAMENTO DE ÓLEO"/>
    <s v="QUEIMADO"/>
    <s v="VAZAMENTO DE ÓLEO"/>
    <s v="MC - SUBSTITUIÇÃO DE TRANSFORMADOR"/>
    <n v="1345624"/>
    <n v="2026"/>
    <s v="COI"/>
    <s v="ETO-RD-AR"/>
    <s v="LD04010004"/>
    <n v="5700003170"/>
    <s v="LD04010004"/>
    <m/>
    <n v="798379"/>
    <n v="9201995"/>
    <s v="190-13673798"/>
    <s v="EMERGENCIAL"/>
    <s v="SS ATENDIDA"/>
    <x v="106"/>
    <d v="2026-05-16T11:36:00"/>
    <d v="2026-05-19T05:40:57"/>
    <s v="BLOCO TRANSFORMADOR DE DISTRIBUIÇÃO"/>
    <s v="ARAGUAINA"/>
    <s v="DELIO NUNES OSCAR"/>
    <s v="RURAL"/>
    <s v="FORMS SUBST DE TRANSFORMADOR"/>
    <s v="Enviar equipe da manutenção para substituir trafo  com defeito e vazamento de óleo  e com bucha   quebrada no Bairro da Grota"/>
    <n v="25"/>
    <n v="25"/>
    <s v="25 instalar trafo de 30 kva trifasico "/>
    <d v="2026-07-21T19:08:30"/>
    <x v="0"/>
    <m/>
    <m/>
  </r>
  <r>
    <x v="107"/>
    <s v="ETO-RD-GR  000319/2026"/>
    <n v="712600159"/>
    <n v="8812"/>
    <s v="FORMS"/>
    <s v="QUEIMADO"/>
    <s v="BUCHA DANIFICADA"/>
    <s v="QUEIMADO"/>
    <s v="BUCHA DANIFICADA"/>
    <s v="MC - SUBSTITUIÇÃO DE TRANSFORMADOR"/>
    <n v="1312961"/>
    <n v="2026"/>
    <s v="COI"/>
    <s v="ETO-RD-GR"/>
    <s v="AL01024113"/>
    <n v="5700003225"/>
    <s v="AL01024113"/>
    <m/>
    <n v="693332"/>
    <n v="9083781"/>
    <s v="190-13657149"/>
    <s v="EMERGENCIAL"/>
    <s v="SS ATENDIDA"/>
    <x v="107"/>
    <d v="2026-02-22T17:46:37"/>
    <d v="2026-02-20T14:00:41"/>
    <s v="BLOCO TRANSFORMADOR DE DISTRIBUIÇÃO"/>
    <s v="COUTO MAGALHAES"/>
    <s v="STANLEY APARECIDO DO CARMO"/>
    <s v="URBANO"/>
    <s v="FORMS SUBST DE TRANSFORMADOR"/>
    <s v="Trafo 5700003225 queimado Potencia: 15 KVATensão: 13,8 KVPara raio: queimado Acesso: livre   Equipe: 113op01 (63)98427-1501Obs. substituir mais ou menos 100  metros de cabos bifasico CA / 4, substituir o pirastique"/>
    <m/>
    <m/>
    <s v="15 KVA"/>
    <d v="2026-07-21T19:08:30"/>
    <x v="0"/>
    <m/>
    <m/>
  </r>
  <r>
    <x v="108"/>
    <s v="ENC-MPPS01  000085/2026"/>
    <n v="212600347"/>
    <n v="25962"/>
    <s v="FORMS"/>
    <s v="QUEIMADO"/>
    <s v="VAZAMENTO DE ÓLEO"/>
    <s v="QUEIMADO"/>
    <s v="VAZAMENTO DE ÓLEO"/>
    <s v="MC - SUBSTITUIÇÃO DE TRANSFORMADOR"/>
    <n v="1325005"/>
    <n v="2026"/>
    <s v="COI"/>
    <s v="ENC-RD-PS"/>
    <s v="LD05062013"/>
    <n v="5700004086"/>
    <s v="LD05062013"/>
    <m/>
    <n v="647250"/>
    <n v="8917072"/>
    <s v="190-13653241"/>
    <s v="EMERGENCIAL"/>
    <s v="SS ATENDIDA"/>
    <x v="108"/>
    <d v="2026-03-25T11:08:00"/>
    <d v="2026-03-28T03:28:15"/>
    <s v="BLOCO TRANSFORMADOR DE DISTRIBUIÇÃO"/>
    <s v="MARIANOPOLIS DO TOCANTINS"/>
    <s v="JANES FERREIRA DA SILVA"/>
    <s v="URBANO"/>
    <s v="FORMS SUBST DE TRANSFORMADOR"/>
    <s v="Segue SS para substituição de trafo queimado RDU de Marianopolis 75 KVa Tensão 34,5 kv"/>
    <n v="75"/>
    <n v="75"/>
    <s v="75 kva "/>
    <d v="2026-07-21T19:08:30"/>
    <x v="0"/>
    <m/>
    <m/>
  </r>
  <r>
    <x v="109"/>
    <s v="DBM-MLDB03  000005/2026"/>
    <n v="412600025"/>
    <n v="8812"/>
    <s v="FORMS"/>
    <s v="QUEIMADO"/>
    <s v="DESCARGA ATMOSFÉRICA"/>
    <s v="QUEIMADO"/>
    <s v="DESCARGA ATMOSFÉRICA"/>
    <s v="MC - SUBSTITUIÇÃO DE TRANSFORMADOR"/>
    <n v="1277595"/>
    <n v="2026"/>
    <s v="COI"/>
    <s v="ETO-RD-GU"/>
    <s v="LD03010021"/>
    <n v="5700005021"/>
    <s v="LD03010021"/>
    <m/>
    <n v="841774"/>
    <n v="8602625"/>
    <s v="190-13653399"/>
    <s v="EMERGENCIAL"/>
    <s v="SS ATENDIDA"/>
    <x v="109"/>
    <d v="2026-01-05T22:11:42"/>
    <d v="2026-01-07T18:15:35"/>
    <s v="BLOCO TRANSFORMADOR DE DISTRIBUIÇÃO"/>
    <s v="PARANA"/>
    <s v="MARCELO LIMA DAMASCENO"/>
    <s v="RURAL"/>
    <s v="FORMS SUBST DE TRANSFORMADOR"/>
    <s v="transformador queimado e para raio acesso livre"/>
    <n v="15"/>
    <n v="15"/>
    <s v="15kva"/>
    <d v="2026-07-21T19:08:30"/>
    <x v="0"/>
    <m/>
    <m/>
  </r>
  <r>
    <x v="110"/>
    <s v="ENC-LMPS01  000137/2026"/>
    <n v="212600509"/>
    <n v="8812"/>
    <s v="FORMS"/>
    <s v="QUEIMADO"/>
    <s v="NÃO IDENTIFICADO"/>
    <s v="QUEIMADO"/>
    <s v="NÃO IDENTIFICADO"/>
    <s v="MC - SUBSTITUIÇÃO DE TRANSFORMADOR"/>
    <n v="1352216"/>
    <n v="2026"/>
    <s v="COI"/>
    <s v="ENC-RD-PS"/>
    <s v="AL01007055"/>
    <n v="5700005055"/>
    <s v="AL01007055"/>
    <m/>
    <n v="658722"/>
    <n v="9026042"/>
    <s v="190-13714869"/>
    <s v="EMERGENCIAL"/>
    <s v="SS ATENDIDA"/>
    <x v="110"/>
    <d v="2026-06-06T07:26:00"/>
    <d v="2026-06-08T21:02:54"/>
    <s v="BLOCO TRANSFORMADOR DE DISTRIBUIÇÃO"/>
    <s v="ARAGUACEMA"/>
    <s v="PAULO SERGIO CAETANO FREIRE"/>
    <s v="URBANO"/>
    <s v="FORMS SUBST DE TRANSFORMADOR"/>
    <s v="TRAFO 5700005055 QUEIMADO DE 112,5 KV NA REDE 13.8 KV NA RDU DE ARAGUACEMA ACESSO BOM"/>
    <n v="150"/>
    <n v="1125"/>
    <s v="112,5 KVA "/>
    <d v="2026-07-21T19:08:30"/>
    <x v="0"/>
    <m/>
    <m/>
  </r>
  <r>
    <x v="111"/>
    <s v="ENC-MLAR05  000066/2026"/>
    <n v="612600126"/>
    <n v="8812"/>
    <s v="FORMS"/>
    <s v="QUEIMADO"/>
    <s v="SOBRECARGA"/>
    <s v="QUEIMADO"/>
    <s v="QUEIMADO"/>
    <s v="MC - SUBSTITUIÇÃO DE TRANSFORMADOR"/>
    <n v="1306200"/>
    <n v="2026"/>
    <s v="COI"/>
    <s v="ETO-RD-AR"/>
    <s v="LD01054060"/>
    <n v="5700005063"/>
    <s v="LD01054060"/>
    <m/>
    <n v="766553"/>
    <n v="9141607"/>
    <s v="190-13645284"/>
    <s v="EMERGENCIAL"/>
    <s v="SS ATENDIDA"/>
    <x v="111"/>
    <d v="2026-01-31T00:20:00"/>
    <d v="2026-02-02T17:35:01"/>
    <s v="BLOCO TRANSFORMADOR DE DISTRIBUIÇÃO"/>
    <s v="BANDEIRANTES DO TOCANTINS"/>
    <s v="MAIKOM DOUGLAS DA SILVA"/>
    <s v="URBANO"/>
    <s v="FORMS SUBST DE TRANSFORMADOR"/>
    <s v="Boa tarde,Favor enviar equipe para subsituir trafo queimado 5700005063"/>
    <n v="45"/>
    <n v="45"/>
    <s v="45"/>
    <d v="2026-07-21T19:08:30"/>
    <x v="0"/>
    <m/>
    <m/>
  </r>
  <r>
    <x v="112"/>
    <s v="ENC-MLAR03  000052/2026"/>
    <n v="612600383"/>
    <n v="8812"/>
    <s v="FORMS"/>
    <s v="QUEIMADO"/>
    <s v="BUCHA DANIFICADA"/>
    <s v="QUEIMADO"/>
    <s v="SOBRECARGA"/>
    <s v="MC - SUBSTITUIÇÃO DE TRANSFORMADOR"/>
    <n v="1329997"/>
    <n v="2026"/>
    <s v="COI"/>
    <s v="ETO-RD-AG"/>
    <s v="LD03005098"/>
    <n v="5700005109"/>
    <s v="LD03005098"/>
    <m/>
    <n v="846859"/>
    <n v="9292702"/>
    <s v="190-13663192"/>
    <s v="EMERGENCIAL"/>
    <s v="SS ATENDIDA"/>
    <x v="112"/>
    <d v="2026-04-08T07:06:08"/>
    <d v="2026-04-10T17:52:22"/>
    <s v="BLOCO TRANSFORMADOR DE DISTRIBUIÇÃO"/>
    <s v="ANGICO"/>
    <s v="EZEQUIEL CAVALCANTE DOS SANTOS"/>
    <s v="URBANO"/>
    <s v="FORMS SUBST DE TRANSFORMADOR"/>
    <s v="Substiui trafo 5700005109 potência 150kva tensão34,5kv acesso livre."/>
    <n v="150"/>
    <n v="150"/>
    <s v="150"/>
    <d v="2026-07-21T19:08:30"/>
    <x v="0"/>
    <m/>
    <m/>
  </r>
  <r>
    <x v="113"/>
    <s v="ENC-MLGR03  000024/2026"/>
    <n v="712600051"/>
    <n v="8812"/>
    <s v="FORMS"/>
    <s v="AVARIADO"/>
    <s v="VAZAMENTO DE ÓLEO"/>
    <s v="QUEIMADO"/>
    <s v="DESCARGA ATMOSFÉRICA"/>
    <s v="MC - SUBSTITUIÇÃO DE TRANSFORMADOR"/>
    <n v="1281173"/>
    <n v="2026"/>
    <s v="COI"/>
    <s v="ETO-RD-GR"/>
    <s v="LD01065015"/>
    <n v="5700005195"/>
    <s v="LD01065015"/>
    <m/>
    <n v="902885"/>
    <n v="9007849"/>
    <s v="190-13720774"/>
    <s v="ALTA"/>
    <s v="SS ATENDIDA"/>
    <x v="113"/>
    <d v="2026-01-08T14:34:00"/>
    <d v="2026-03-06T12:18:41"/>
    <s v="BLOCO TRANSFORMADOR DE DISTRIBUIÇÃO"/>
    <s v="CENTENARIO"/>
    <s v="STANLEY APARECIDO DO CARMO"/>
    <s v="URBANO"/>
    <s v="FORMS SUBST DE TRANSFORMADOR"/>
    <s v="Trafo: 5700005195 vazamento de oleo Potencia: 75 KVATensão: 34,5 KV Para raio: queimado Acesso: livre     Equipe: 227op01 (63) 99999-8761/99928-1276Obs. tem que tracar estrutura N1 completa e chave 34,5 KV que atende o trafo. substituir cabos do pirastique."/>
    <n v="1125"/>
    <n v="75"/>
    <s v="75 KVA"/>
    <d v="2026-07-21T19:08:30"/>
    <x v="0"/>
    <m/>
    <m/>
  </r>
  <r>
    <x v="114"/>
    <s v="ENC-MLGR03  000111/2026"/>
    <n v="712600231"/>
    <n v="8812"/>
    <s v="FORMS"/>
    <s v="AVARIADO"/>
    <s v="VAZAMENTO DE ÓLEO"/>
    <s v="AVARIADO"/>
    <s v="VAZAMENTO DE ÓLEO"/>
    <s v="MC - SUBSTITUIÇÃO DE TRANSFORMADOR"/>
    <n v="1318470"/>
    <n v="2026"/>
    <s v="COI"/>
    <s v="ETO-RD-GR"/>
    <s v="AL01073034"/>
    <n v="5700006034"/>
    <s v="AL01073034"/>
    <m/>
    <n v="774775"/>
    <n v="9056312"/>
    <s v="190-13695044"/>
    <s v="EMERGENCIAL"/>
    <s v="SS ATENDIDA"/>
    <x v="114"/>
    <d v="2026-03-11T02:00:00"/>
    <d v="2026-03-13T08:34:37"/>
    <s v="BLOCO TRANSFORMADOR DE DISTRIBUIÇÃO"/>
    <s v="PRESIDENTE KENNEDY"/>
    <s v="SIRDEIS ALVES MONTEIRO"/>
    <s v="URBANO"/>
    <s v="FORMS SUBST DE TRANSFORMADOR"/>
    <s v="trafo 5700006034 com vazamento de oleo"/>
    <n v="150"/>
    <n v="150"/>
    <s v="150 kva"/>
    <d v="2026-07-21T19:08:30"/>
    <x v="0"/>
    <m/>
    <m/>
  </r>
  <r>
    <x v="115"/>
    <s v="ENC-MLAR03  000039/2026"/>
    <n v="612600373"/>
    <n v="8812"/>
    <s v="FORMS"/>
    <s v="QUEIMADO"/>
    <s v="DESCARGA ATMOSFÉRICA"/>
    <s v="AVARIADO"/>
    <s v="SOBRECARGA"/>
    <s v="MC - SUBSTITUIÇÃO DE TRANSFORMADOR"/>
    <n v="1328513"/>
    <n v="2026"/>
    <s v="COI"/>
    <s v="ETO-RD-AR"/>
    <s v="PS01112193"/>
    <n v="5700006193"/>
    <s v="PS01112193"/>
    <m/>
    <n v="962647"/>
    <n v="9116527"/>
    <s v="190-13719981"/>
    <s v="EMERGENCIAL"/>
    <s v="SS ATENDIDA"/>
    <x v="115"/>
    <d v="2026-04-03T02:53:00"/>
    <d v="2026-04-05T08:40:45"/>
    <s v="BLOCO TRANSFORMADOR DE DISTRIBUIÇÃO"/>
    <s v="CAMPOS LINDOS"/>
    <s v="CLEIBER DA SILVA"/>
    <s v="URBANO"/>
    <s v="FORMS SUBST DE TRANSFORMADOR"/>
    <s v="trafo 5700006193 e para raio queimado na RDU de campos lindo com 118uc penalizada equipe 193op01 acesso lvre"/>
    <n v="150"/>
    <n v="150"/>
    <s v="150kva"/>
    <d v="2026-07-21T19:08:30"/>
    <x v="0"/>
    <m/>
    <m/>
  </r>
  <r>
    <x v="116"/>
    <s v="ENC-MLAR05  000104/2026"/>
    <n v="612600150"/>
    <n v="8812"/>
    <s v="FORMS"/>
    <s v="QUEIMADO"/>
    <s v="SOBRECARGA"/>
    <s v="QUEIMADO"/>
    <s v="QUEIMADO"/>
    <s v="MC - SUBSTITUIÇÃO DE TRANSFORMADOR"/>
    <n v="1310253"/>
    <n v="2026"/>
    <s v="COI"/>
    <s v="ETO-RD-AR"/>
    <s v="LD01095030"/>
    <n v="5700007157"/>
    <s v="LD01095030"/>
    <m/>
    <n v="760531"/>
    <n v="9272091"/>
    <s v="190-13663150"/>
    <s v="EMERGENCIAL"/>
    <s v="SS ATENDIDA"/>
    <x v="116"/>
    <d v="2026-02-07T22:23:00"/>
    <d v="2026-02-10T17:38:17"/>
    <s v="BLOCO TRANSFORMADOR DE DISTRIBUIÇÃO"/>
    <s v="ARAGUANA"/>
    <s v="ADRIANO DE SOUSA GOMES"/>
    <s v="URBANO"/>
    <s v="FORMS SUBST DE TRANSFORMADOR"/>
    <s v="TRAFO QUEIMADO DE 150KVATENSÃO NA 34,5VTR 5700007157PARA RAIOS BOM"/>
    <n v="150"/>
    <n v="150"/>
    <s v="150KVA"/>
    <d v="2026-07-21T19:08:30"/>
    <x v="0"/>
    <m/>
    <m/>
  </r>
  <r>
    <x v="117"/>
    <s v="ENC-MPGR01  000076/2026"/>
    <n v="712600306"/>
    <n v="8812"/>
    <s v="FORMS"/>
    <s v="QUEIMADO"/>
    <s v="DESCARGA ATMOSFÉRICA"/>
    <s v="QUEIMADO"/>
    <s v="DESCARGA ATMOSFÉRICA"/>
    <s v="MC - SUBSTITUIÇÃO DE TRANSFORMADOR"/>
    <n v="1334147"/>
    <n v="2026"/>
    <s v="COI"/>
    <s v="ETO-RD-GR"/>
    <s v="LD02022033"/>
    <n v="5700008111"/>
    <s v="LD02022033"/>
    <m/>
    <n v="727227"/>
    <n v="9049673"/>
    <s v="190-13649449"/>
    <s v="EMERGENCIAL"/>
    <s v="SS ATENDIDA"/>
    <x v="117"/>
    <d v="2026-04-16T16:00:00"/>
    <d v="2026-04-19T09:34:12"/>
    <s v="BLOCO TRANSFORMADOR DE DISTRIBUIÇÃO"/>
    <s v="PEQUIZEIRO"/>
    <s v="SIRDEIS ALVES MONTEIRO"/>
    <s v="URBANO"/>
    <s v="FORMS SUBST DE TRANSFORMADOR"/>
    <s v="trafo 5700008111 queimado em campo 112,5 kva na 34,5 kv acesso bom"/>
    <n v="1125"/>
    <n v="1125"/>
    <s v="112,5kva"/>
    <d v="2026-07-21T19:08:30"/>
    <x v="0"/>
    <m/>
    <m/>
  </r>
  <r>
    <x v="118"/>
    <s v="DBM-MLDB04  000055/2026"/>
    <n v="412600211"/>
    <n v="8812"/>
    <s v="FORMS"/>
    <s v="QUEIMADO"/>
    <s v="DESCARGA ATMOSFÉRICA"/>
    <s v="QUEIMADO"/>
    <s v="DESCARGA ATMOSFÉRICA"/>
    <s v="MC - SUBSTITUIÇÃO DE TRANSFORMADOR"/>
    <n v="1312689"/>
    <n v="2026"/>
    <s v="COI"/>
    <s v="ETO-RD-GU"/>
    <s v="AL01036052"/>
    <n v="5700009052"/>
    <s v="AL01036052"/>
    <m/>
    <n v="659741"/>
    <n v="8693682"/>
    <s v="190-13689981"/>
    <s v="EMERGENCIAL"/>
    <s v="SS ATENDIDA"/>
    <x v="118"/>
    <d v="2026-02-16T09:29:30"/>
    <d v="2026-02-16T17:02:15"/>
    <s v="BLOCO TRANSFORMADOR DE DISTRIBUIÇÃO"/>
    <s v="FORMOSO DO ARAGUAIA"/>
    <s v="JONATAN ALVES DE SOUZA"/>
    <s v="URBANO"/>
    <s v="FORMS SUBST DE TRANSFORMADOR"/>
    <s v="SEGUE SOLICITAÇÃO DE SERVIÇO PARA TROCA DE TRAFO QUEIMADO NA RDR DE FORMOSO"/>
    <n v="15"/>
    <n v="15"/>
    <s v="15KVA"/>
    <d v="2026-07-21T19:08:30"/>
    <x v="0"/>
    <m/>
    <m/>
  </r>
  <r>
    <x v="119"/>
    <s v="DG-MPDG01  000005/2026"/>
    <n v="312600013"/>
    <n v="8812"/>
    <s v="FORMS"/>
    <s v="QUEIMADO"/>
    <s v="BUCHA DANIFICADA"/>
    <m/>
    <m/>
    <s v="MC - SUBSTITUIÇÃO DE TRANSFORMADOR"/>
    <n v="1278423"/>
    <n v="2026"/>
    <s v="COI"/>
    <s v="DG-RD-PO"/>
    <s v="LD03046026"/>
    <n v="5700009096"/>
    <s v="LD03046026"/>
    <m/>
    <n v="873862"/>
    <n v="8766408"/>
    <s v="190-13699635"/>
    <s v="EMERGENCIAL"/>
    <s v="SS ATENDIDA"/>
    <x v="119"/>
    <d v="2026-01-03T14:45:00"/>
    <d v="2026-01-06T01:58:55"/>
    <s v="BLOCO TRANSFORMADOR DE DISTRIBUIÇÃO"/>
    <s v="PINDORAMA DO TOCANTINS"/>
    <s v="JANES FERREIRA DA SILVA"/>
    <s v="URBANO"/>
    <s v="FORMS SUBST DE TRANSFORMADOR"/>
    <s v="Segue SS para substituiçaõ de trafo queimado RDU de Pidorama-TO"/>
    <n v="1125"/>
    <n v="75"/>
    <s v="75 kva "/>
    <d v="2026-07-21T19:08:30"/>
    <x v="0"/>
    <m/>
    <m/>
  </r>
  <r>
    <x v="120"/>
    <s v="DBM-MPDB10  000049/2026"/>
    <n v="412600360"/>
    <n v="8812"/>
    <s v="FORMS"/>
    <s v="QUEIMADO"/>
    <s v="DESCARGA ATMOSFÉRICA"/>
    <s v="QUEIMADO"/>
    <s v="DESCARGA ATMOSFÉRICA"/>
    <s v="MC - SUBSTITUIÇÃO DE TRANSFORMADOR"/>
    <n v="1324697"/>
    <n v="2026"/>
    <s v="COI"/>
    <s v="ETO-RD-GU"/>
    <s v="LD02003036"/>
    <n v="5700010186"/>
    <s v="LD02003036"/>
    <m/>
    <n v="764411"/>
    <n v="8557028"/>
    <s v="190-13870114"/>
    <s v="EMERGENCIAL"/>
    <s v="SS ATENDIDA"/>
    <x v="120"/>
    <d v="2026-03-25T07:30:00"/>
    <d v="2026-03-27T16:50:38"/>
    <s v="BLOCO TRANSFORMADOR DE DISTRIBUIÇÃO"/>
    <s v="JAU DO TOCANTINS"/>
    <s v="CARLOS ALBERTO COUTINHO DE MOR"/>
    <s v="RURAL"/>
    <s v="FORMS SUBST DE TRANSFORMADOR"/>
    <s v="segue nota pra substituir trafo queimado RDR de JAU asseço livre"/>
    <n v="1125"/>
    <n v="1125"/>
    <s v="112.5 kva"/>
    <d v="2026-07-21T19:08:30"/>
    <x v="0"/>
    <m/>
    <m/>
  </r>
  <r>
    <x v="121"/>
    <s v="ENC-MPAG01  000261/2026"/>
    <n v="662600373"/>
    <n v="8812"/>
    <s v="FORMS"/>
    <s v="AVARIADO"/>
    <s v="NÃO IDENTIFICADO"/>
    <s v="QUEIMADO"/>
    <m/>
    <s v="MC - SUBSTITUIÇÃO DE TRANSFORMADOR"/>
    <n v="1354472"/>
    <n v="2026"/>
    <s v="COI"/>
    <s v="ETO-RD-AG"/>
    <s v="AL01016065"/>
    <n v="5700012065"/>
    <s v="AL01016065"/>
    <m/>
    <n v="857962"/>
    <n v="9378256"/>
    <s v="190-13691109"/>
    <s v="EMERGENCIAL"/>
    <s v="SS ATENDIDA"/>
    <x v="121"/>
    <d v="2026-06-12T21:51:07"/>
    <d v="2026-06-15T09:40:05"/>
    <s v="BLOCO TRANSFORMADOR DE DISTRIBUIÇÃO"/>
    <s v="AXIXA DO TOCANTINS"/>
    <s v="WESLEY MARCAL MENDES DE OLIVEI"/>
    <s v="URBANO"/>
    <s v="FORMS SUBST DE TRANSFORMADOR"/>
    <s v="Favor substituir o trafo 5700012065 de 75kVA na tensão 13.8kV, fica na RDU de Axixá."/>
    <n v="1125"/>
    <n v="75"/>
    <s v="75"/>
    <d v="2026-07-21T19:08:30"/>
    <x v="0"/>
    <m/>
    <m/>
  </r>
  <r>
    <x v="122"/>
    <s v="ENC-MPAG02  000238/2025"/>
    <n v="662600037"/>
    <n v="8385"/>
    <s v="FORMS"/>
    <s v="QUEIMADO"/>
    <s v="NÃO IDENTIFICADO"/>
    <s v="OUTROS"/>
    <s v="QUEIMADO"/>
    <s v="MC - SUBSTITUIÇÃO DE TRANSFORMADOR"/>
    <n v="1283792"/>
    <n v="2026"/>
    <s v="COI"/>
    <s v="ETO-RD-AG"/>
    <s v="LD02109039"/>
    <n v="5301105039"/>
    <e v="#N/A"/>
    <m/>
    <n v="790390"/>
    <n v="9403879"/>
    <s v="190-12312798"/>
    <s v="EMERGENCIAL"/>
    <s v="SS ATENDIDA"/>
    <x v="122"/>
    <d v="2026-01-10T23:55:00"/>
    <d v="2026-01-13T18:11:23"/>
    <s v="BLOCO TRANSFORMADOR DE DISTRIBUIÇÃO"/>
    <s v="ARAGUATINS"/>
    <s v="SAMUEL PINTO GOMES"/>
    <s v="RURAL"/>
    <s v="FORMS SUBST DE TRANSFORMADOR"/>
    <s v="Segue nota para envia equipe manutenção substituir Trafo 5301105039 de 25kva avariado em campo problemas de tensão baixa, Obs. Não esta aumentando tensão mesmo alterando TAP, Tensão 19,9kv, Acesso livre, Rural de Araguatins, Chac. Porto do Céu."/>
    <n v="25"/>
    <n v="25"/>
    <s v="25kva"/>
    <d v="2026-07-21T19:08:30"/>
    <x v="1"/>
    <s v="TAP"/>
    <s v="SIM"/>
  </r>
  <r>
    <x v="123"/>
    <s v="ENC-MLAR01  000060/2026"/>
    <n v="612600095"/>
    <n v="8812"/>
    <s v="FORMS"/>
    <s v="QUEIMADO"/>
    <s v="VAZAMENTO DE ÓLEO"/>
    <s v="AVARIADO"/>
    <s v="VAZAMENTO DE ÓLEO"/>
    <s v="MC - SUBSTITUIÇÃO DE TRANSFORMADOR"/>
    <n v="1299297"/>
    <n v="2026"/>
    <s v="MANUT"/>
    <s v="ETO-RD-AR"/>
    <s v="AL01010004"/>
    <n v="5700013004"/>
    <s v="AL01010004"/>
    <m/>
    <n v="804614"/>
    <n v="9202798"/>
    <s v="190-13672347"/>
    <s v="EMERGENCIAL"/>
    <s v="SS ATENDIDA"/>
    <x v="123"/>
    <d v="2026-01-23T17:25:00"/>
    <d v="2026-01-26T13:02:55"/>
    <s v="BLOCO TRANSFORMADOR DE DISTRIBUIÇÃO"/>
    <s v="ARAGUAINA"/>
    <s v="LEANDRO BISPO DE BARROS"/>
    <s v="URBANO"/>
    <s v="FORMS SUBST DE TRANSFORMADOR"/>
    <s v="5700013004 112,5kva esta aberto em campo transformador vazando muito oleo no momento da abertura, equipe 004op20"/>
    <n v="150"/>
    <n v="150"/>
    <s v="112,5"/>
    <d v="2026-07-21T19:08:30"/>
    <x v="0"/>
    <m/>
    <m/>
  </r>
  <r>
    <x v="124"/>
    <s v="ENC-MPAG02  000023/2026"/>
    <n v="662600116"/>
    <n v="25962"/>
    <s v="FORMS"/>
    <s v="AVARIADO"/>
    <s v="VAZAMENTO DE ÓLEO"/>
    <s v="AVARIADO"/>
    <s v="VAZAMENTO DE ÓLEO"/>
    <s v="MC - SUBSTITUIÇÃO DE TRANSFORMADOR"/>
    <n v="1312792"/>
    <n v="2026"/>
    <s v="COI"/>
    <s v="ETO-RD-AG"/>
    <s v="AL01053090"/>
    <n v="5700016129"/>
    <s v="AL01053090"/>
    <m/>
    <n v="860560"/>
    <n v="9285290"/>
    <s v="190-13714456"/>
    <s v="EMERGENCIAL"/>
    <s v="SS ATENDIDA"/>
    <x v="124"/>
    <d v="2026-02-15T02:59:26"/>
    <d v="2026-02-17T15:48:35"/>
    <s v="BLOCO TRANSFORMADOR DE DISTRIBUIÇÃO"/>
    <s v="SANTA TEREZINHA DO TOCANTINS"/>
    <s v="ADRIANO DE SOUSA GOMES"/>
    <s v="RURAL"/>
    <s v="FORMS SUBST DE TRANSFORMADOR"/>
    <s v="TRAFO 5700016129 com vazamentordu, acesso bomPotência 25kva Tensão 13.8 kvsem para raio BT, cordoalha de aço sem eletroduto de proteção"/>
    <n v="25"/>
    <n v="15"/>
    <s v="15kva"/>
    <d v="2026-07-21T19:08:30"/>
    <x v="0"/>
    <m/>
    <m/>
  </r>
  <r>
    <x v="125"/>
    <s v="ENC-MLAR03  000078/2026"/>
    <n v="612600494"/>
    <n v="25962"/>
    <s v="FORMS"/>
    <s v="AVARIADO"/>
    <s v="BUCHA DANIFICADA"/>
    <s v="AVARIADO"/>
    <s v="SOBRECARGA"/>
    <s v="MC - SUBSTITUIÇÃO DE TRANSFORMADOR"/>
    <n v="1342671"/>
    <n v="2026"/>
    <s v="MANUT"/>
    <s v="ETO-RD-AR"/>
    <s v="LD03105019"/>
    <n v="5700017265"/>
    <s v="LD03105019"/>
    <m/>
    <n v="881084"/>
    <n v="9130558"/>
    <s v="190-13695978"/>
    <s v="EMERGENCIAL"/>
    <s v="SS ATENDIDA"/>
    <x v="125"/>
    <d v="2026-05-09T18:55:00"/>
    <d v="2026-05-12T09:46:48"/>
    <s v="BLOCO TRANSFORMADOR DE DISTRIBUIÇÃO"/>
    <s v="BARRA DO OURO"/>
    <s v="LEANDRO BISPO DE BARROS"/>
    <s v="RURAL"/>
    <s v="FORMS SUBST DE TRANSFORMADOR"/>
    <s v="transformador 5700017265 pegou fogo na bucha secundaria e danificou a msma.povoado morro grande verificar possibilidade de colocar um de potencia maior.(obs) Levar cabo pirastique equipe 265op01"/>
    <n v="25"/>
    <n v="25"/>
    <s v="25kva"/>
    <d v="2026-07-21T19:08:30"/>
    <x v="0"/>
    <m/>
    <m/>
  </r>
  <r>
    <x v="126"/>
    <s v="ENC-MLAR03  000028/2026"/>
    <n v="712600276"/>
    <n v="8812"/>
    <s v="FORMS"/>
    <s v="AVARIADO"/>
    <s v="VAZAMENTO DE ÓLEO"/>
    <s v="AVARIADO"/>
    <s v="VAZAMENTO DE ÓLEO"/>
    <s v="MC - SUBSTITUIÇÃO DE TRANSFORMADOR"/>
    <n v="1325805"/>
    <n v="2026"/>
    <s v="COI"/>
    <s v="ETO-RD-GR"/>
    <s v="LD02105019"/>
    <n v="5700018155"/>
    <s v="LD02105019"/>
    <m/>
    <n v="828148"/>
    <n v="9148054"/>
    <s v="190-13693617"/>
    <s v="EMERGENCIAL"/>
    <s v="SS ATENDIDA"/>
    <x v="126"/>
    <d v="2026-03-27T17:00:00"/>
    <d v="2026-03-30T09:49:23"/>
    <s v="BLOCO TRANSFORMADOR DE DISTRIBUIÇÃO"/>
    <s v="PALMEIRANTE"/>
    <s v="VALERIA DE JESUS BORGES CARVAL"/>
    <s v="RURAL"/>
    <s v="FORMS SUBST DE TRANSFORMADOR"/>
    <s v="trafo 5700018155 com vazamento de óleo - 25KVA - 19,9KV - para raio queimado substituir poste 10/200 estrutura U1/S1 - danificado na base. RDU do Povoado Cicilândia RDR Palmeirante"/>
    <n v="15"/>
    <n v="25"/>
    <s v="25KVA"/>
    <d v="2026-07-21T19:08:30"/>
    <x v="0"/>
    <m/>
    <m/>
  </r>
  <r>
    <x v="127"/>
    <s v="ENC-MLAR05  000070/2026"/>
    <n v="612600114"/>
    <n v="8812"/>
    <s v="FORMS"/>
    <s v="QUEIMADO"/>
    <s v="DESCARGA ATMOSFÉRICA"/>
    <s v="QUEIMADO"/>
    <s v="DESCARGA ATMOSFÉRICA"/>
    <s v="MC - SUBSTITUIÇÃO DE TRANSFORMADOR"/>
    <n v="1306239"/>
    <n v="2026"/>
    <s v="COI"/>
    <s v="ETO-RD-AR"/>
    <s v="LD03010004"/>
    <n v="5700019040"/>
    <s v="LD03010004"/>
    <m/>
    <n v="753256"/>
    <n v="9254944"/>
    <s v="190-13706245"/>
    <s v="EMERGENCIAL"/>
    <s v="SS ATENDIDA"/>
    <x v="127"/>
    <d v="2026-01-30T16:33:00"/>
    <d v="2026-02-01T11:51:46"/>
    <s v="BLOCO TRANSFORMADOR DE DISTRIBUIÇÃO"/>
    <s v="ARAGOMINAS"/>
    <s v="GUILHERME BORGES DE OLIVEIRA"/>
    <s v="RURAL"/>
    <s v="FORMS SUBST DE TRANSFORMADOR"/>
    <s v="5700019040 10kva 34.5kv e para raioacesso livre"/>
    <n v="15"/>
    <n v="15"/>
    <s v="15KVA"/>
    <d v="2026-07-21T19:08:30"/>
    <x v="0"/>
    <m/>
    <m/>
  </r>
  <r>
    <x v="128"/>
    <s v="ENC-MLAR01  000221/2026"/>
    <n v="612600588"/>
    <n v="8812"/>
    <s v="FORMS"/>
    <s v="QUEIMADO"/>
    <s v="NÃO IDENTIFICADO"/>
    <s v="SOBRECARGA PREVENTIVA"/>
    <s v="SOBRECARGA"/>
    <s v="MC - SUBSTITUIÇÃO DE TRANSFORMADOR"/>
    <n v="1351710"/>
    <n v="2026"/>
    <s v="COI"/>
    <s v="ETO-RD-AR"/>
    <s v="LD03010004"/>
    <n v="5700021040"/>
    <s v="LD03010004"/>
    <m/>
    <n v="754167"/>
    <n v="9243178"/>
    <s v="190-13719474"/>
    <s v="EMERGENCIAL"/>
    <s v="SS ATENDIDA"/>
    <x v="128"/>
    <d v="2026-06-05T01:35:00"/>
    <d v="2026-06-07T17:49:11"/>
    <s v="BLOCO TRANSFORMADOR DE DISTRIBUIÇÃO"/>
    <s v="ARAGOMINAS"/>
    <s v="STANLEY APARECIDO DO CARMO"/>
    <s v="RURAL"/>
    <s v="FORMS SUBST DE TRANSFORMADOR"/>
    <s v="Trafo 5700021040 Queimado A: 17:43Potencia: 25 KVATensão: 34,5 KVPara raio: Queimado Acesso: Livre Equipe: 053op03 (63)99222-2456"/>
    <n v="25"/>
    <n v="25"/>
    <s v="25 KVA"/>
    <d v="2026-07-21T19:08:30"/>
    <x v="0"/>
    <m/>
    <m/>
  </r>
  <r>
    <x v="129"/>
    <s v="ETO-RD-GU  000073/2026"/>
    <n v="412600055"/>
    <n v="8812"/>
    <s v="FORMS"/>
    <s v="QUEIMADO"/>
    <s v="NÃO IDENTIFICADO"/>
    <s v="QUEIMADO"/>
    <s v="SOBRECARGA"/>
    <s v="MC - SUBSTITUIÇÃO DE TRANSFORMADOR"/>
    <n v="1280951"/>
    <n v="2026"/>
    <s v="COI"/>
    <s v="ETO-RD-GU"/>
    <s v="AL01001037"/>
    <n v="5700022037"/>
    <s v="AL01001037"/>
    <m/>
    <n v="724058"/>
    <n v="8749570"/>
    <s v="190-13709521"/>
    <s v="EMERGENCIAL"/>
    <s v="SS ATENDIDA"/>
    <x v="129"/>
    <d v="2026-01-02T08:30:00"/>
    <d v="2026-01-05T01:12:57"/>
    <s v="BLOCO TRANSFORMADOR DE DISTRIBUIÇÃO"/>
    <s v="ALIANCA DO TOCANTINS"/>
    <s v="DIONES COSTA SILVA"/>
    <s v="URBANO"/>
    <s v="FORMS SUBST DE TRANSFORMADOR"/>
    <s v="SEGUES SS PARA SUBSTITUIR TRAFO 5700022037 DE 150KVA TENSÃO 13,8KV NA RDU DE ALIANÇA"/>
    <n v="150"/>
    <n v="150"/>
    <s v="150 kVA_x000d__x000a_"/>
    <d v="2026-07-21T19:08:30"/>
    <x v="0"/>
    <m/>
    <m/>
  </r>
  <r>
    <x v="130"/>
    <s v="DLP-CTPA00  000059/2026"/>
    <n v="112600340"/>
    <n v="8812"/>
    <s v="FORMS"/>
    <s v="QUEIMADO"/>
    <s v="BUCHA DANIFICADA"/>
    <s v="QUEIMADO"/>
    <s v="BUCHA DANIFICADA"/>
    <s v="MC - SUBSTITUIÇÃO DE TRANSFORMADOR"/>
    <n v="1322896"/>
    <n v="2026"/>
    <s v="COI"/>
    <s v="DOLP-RD-PA"/>
    <s v="AL02059122"/>
    <n v="5700022122"/>
    <s v="AL02059122"/>
    <m/>
    <n v="794810"/>
    <n v="8872301"/>
    <s v="190-13662728"/>
    <s v="EMERGENCIAL"/>
    <s v="SS ATENDIDA"/>
    <x v="130"/>
    <d v="2026-03-23T08:30:00"/>
    <d v="2026-03-23T22:03:48"/>
    <s v="BLOCO TRANSFORMADOR DE DISTRIBUIÇÃO"/>
    <s v="PALMAS"/>
    <s v="HELDER SILVA CARVALHO"/>
    <s v="URBANO"/>
    <s v="FORMS SUBST DE TRANSFORMADOR"/>
    <s v="Transformador queimado potencia 150kva tensão 13.8, para raio bom, acesso livre a caminhao levar cabo pirastique e conexoes."/>
    <n v="150"/>
    <n v="1125"/>
    <s v="150"/>
    <d v="2026-07-21T19:08:30"/>
    <x v="0"/>
    <m/>
    <m/>
  </r>
  <r>
    <x v="131"/>
    <s v="ENC-MPAR02  000016/2026"/>
    <n v="612600394"/>
    <n v="8812"/>
    <s v="FORMS"/>
    <s v="QUEIMADO"/>
    <s v="VAZAMENTO DE ÓLEO"/>
    <s v="QUEIMADO"/>
    <s v="NÃO IDENTIFICADO"/>
    <s v="MC - SUBSTITUIÇÃO DE TRANSFORMADOR"/>
    <n v="1330498"/>
    <n v="2026"/>
    <s v="MANUT"/>
    <s v="ETO-RD-AR"/>
    <s v="LD03105019"/>
    <n v="5700024077"/>
    <s v="LD03105019"/>
    <m/>
    <n v="920141"/>
    <n v="9102082"/>
    <s v="190-13687445"/>
    <s v="EMERGENCIAL"/>
    <s v="SS ATENDIDA"/>
    <x v="131"/>
    <d v="2026-04-09T03:00:00"/>
    <d v="2026-04-11T17:10:43"/>
    <s v="BLOCO TRANSFORMADOR DE DISTRIBUIÇÃO"/>
    <s v="GOIATINS"/>
    <s v="LEANDRO BISPO DE BARROS"/>
    <s v="RURAL"/>
    <s v="FORMS SUBST DE TRANSFORMADOR"/>
    <s v="transformador 5700024077 queimado acesso livre pov. craolandia- Goiatins"/>
    <n v="25"/>
    <n v="25"/>
    <s v="25KVA"/>
    <d v="2026-07-21T19:08:30"/>
    <x v="0"/>
    <m/>
    <m/>
  </r>
  <r>
    <x v="132"/>
    <s v="ENC-MLAR01  000229/2026"/>
    <n v="662600369"/>
    <n v="8812"/>
    <s v="FORMS"/>
    <s v="QUEIMADO"/>
    <s v="SOBRECARGA"/>
    <s v="QUEIMADO"/>
    <s v="SOBRECARGA"/>
    <s v="MC - SUBSTITUIÇÃO DE TRANSFORMADOR"/>
    <n v="1352372"/>
    <n v="2026"/>
    <s v="COI"/>
    <s v="ETO-RD-AG"/>
    <s v="LD03005098"/>
    <n v="5700025119"/>
    <s v="LD03005098"/>
    <m/>
    <n v="843158"/>
    <n v="9333173"/>
    <s v="190-15806798"/>
    <s v="EMERGENCIAL"/>
    <s v="SS ATENDIDA"/>
    <x v="132"/>
    <d v="2026-06-09T04:15:00"/>
    <d v="2026-06-11T21:10:07"/>
    <s v="TRANSFORMADOR DE DISTRIBUIÇÃO ENERGISA 34.5Kv"/>
    <s v="SAO BENTO DO TOCANTINS"/>
    <s v="ERLAN PEREIRA DE SOUSA"/>
    <s v="RURAL"/>
    <s v="FORMS SUBST DE TRANSFORMADOR"/>
    <s v="Trafo: 5700025119 30kvaEndereço: IND POVOADO SAO FRANCISCO, 0 - LPT-26925Equipe;171op01Cliente penalizado: 90"/>
    <n v="75"/>
    <n v="30"/>
    <s v="30kva"/>
    <d v="2026-07-21T19:08:30"/>
    <x v="0"/>
    <m/>
    <m/>
  </r>
  <r>
    <x v="133"/>
    <s v="ENC-MLGR01  000016/2026"/>
    <n v="712600042"/>
    <n v="8812"/>
    <s v="FORMS"/>
    <s v="QUEIMADO"/>
    <s v="DESCARGA ATMOSFÉRICA"/>
    <s v="QUEIMADO"/>
    <s v="DESCARGA ATMOSFÉRICA"/>
    <s v="MC - SUBSTITUIÇÃO DE TRANSFORMADOR"/>
    <n v="1280101"/>
    <n v="2026"/>
    <s v="COI"/>
    <s v="ETO-RD-GR"/>
    <s v="LD01065015"/>
    <n v="5700026195"/>
    <s v="LD01065015"/>
    <m/>
    <n v="893367"/>
    <n v="9000689"/>
    <s v="190-13721718"/>
    <s v="EMERGENCIAL"/>
    <s v="SS ATENDIDA"/>
    <x v="133"/>
    <d v="2026-01-07T20:53:00"/>
    <d v="2026-01-09T16:43:27"/>
    <s v="BLOCO TRANSFORMADOR DE DISTRIBUIÇÃO"/>
    <s v="CENTENARIO"/>
    <s v="STANLEY APARECIDO DO CARMO"/>
    <s v="RURAL"/>
    <s v="FORMS SUBST DE TRANSFORMADOR"/>
    <s v="Trafo: 5700026195 Queimado Potencia: 15 KVATensão: 34,5 KVPara raio: queimado Acesso: Camioneta   Equipe: 227op01 (63)99247-2838/99928-1276"/>
    <n v="15"/>
    <n v="15"/>
    <s v="15 KVA"/>
    <d v="2026-07-21T19:08:30"/>
    <x v="0"/>
    <m/>
    <m/>
  </r>
  <r>
    <x v="134"/>
    <s v="ETO-RD-GU  000338/2026"/>
    <n v="412600164"/>
    <n v="8812"/>
    <s v="FORMS"/>
    <s v="QUEIMADO"/>
    <s v="VAZAMENTO DE ÓLEO"/>
    <s v="QUEIMADO"/>
    <s v="SOBRECARGA"/>
    <s v="MC - SUBSTITUIÇÃO DE TRANSFORMADOR"/>
    <n v="1306385"/>
    <n v="2026"/>
    <s v="COI"/>
    <s v="ETO-RD-GU"/>
    <s v="AL01040003"/>
    <n v="5700027003"/>
    <s v="AL01040003"/>
    <m/>
    <n v="709592"/>
    <n v="8701224"/>
    <s v="190-13683379"/>
    <s v="EMERGENCIAL"/>
    <s v="SS ATENDIDA"/>
    <x v="134"/>
    <d v="2026-02-02T07:29:00"/>
    <d v="2026-02-04T22:42:31"/>
    <s v="BLOCO TRANSFORMADOR DE DISTRIBUIÇÃO"/>
    <s v="GURUPI"/>
    <s v="ZELITO ALVES DELGADO"/>
    <s v="URBANO"/>
    <s v="FORMS SUBST DE TRANSFORMADOR"/>
    <s v="trafo queimado de 75kva 13.8kv 5700027003 rdu de gurupi"/>
    <n v="75"/>
    <n v="75"/>
    <s v="75kva"/>
    <d v="2026-07-21T19:08:30"/>
    <x v="0"/>
    <m/>
    <m/>
  </r>
  <r>
    <x v="135"/>
    <s v="DG-MPDG01  000038/2026"/>
    <n v="312600114"/>
    <n v="8812"/>
    <s v="FORMS"/>
    <s v="QUEIMADO"/>
    <s v="DESCARGA ATMOSFÉRICA"/>
    <s v="QUEIMADO"/>
    <s v="DESCARGA ATMOSFÉRICA"/>
    <s v="MC - SUBSTITUIÇÃO DE TRANSFORMADOR"/>
    <n v="1306473"/>
    <n v="2026"/>
    <s v="COI"/>
    <s v="DG-RD-PO"/>
    <s v="LD01056046"/>
    <n v="5700031044"/>
    <s v="LD01056046"/>
    <m/>
    <n v="728739"/>
    <n v="8808529"/>
    <s v="190-15800022"/>
    <s v="EMERGENCIAL"/>
    <s v="SS ATENDIDA"/>
    <x v="135"/>
    <d v="2026-01-31T17:00:00"/>
    <d v="2026-02-02T21:33:07"/>
    <s v="TRANSFORMADOR DE DISTRIBUIÇÃO ENERGISA 19919Kv"/>
    <s v="FATIMA"/>
    <s v="JOSE MARIA ALVES MONTEL"/>
    <s v="RURAL"/>
    <s v="FORMS SUBST DE TRANSFORMADOR"/>
    <s v="INT: 20264112070565Segue SS de TR 5700031044 15KVA/19.9KV e para-raios queimados.Acesso livre.UC 4594444FAZENDA RANCHO ALEGRE63 98440-2134IRINEIA CHAVES DE MIRANDA044OP01 63 98467-6918"/>
    <n v="15"/>
    <n v="15"/>
    <s v="15"/>
    <d v="2026-07-21T19:08:30"/>
    <x v="0"/>
    <m/>
    <m/>
  </r>
  <r>
    <x v="136"/>
    <s v="DBM-MLDB03  000068/2026"/>
    <n v="412600334"/>
    <n v="8812"/>
    <s v="FORMS"/>
    <s v="QUEIMADO"/>
    <s v="NÃO IDENTIFICADO"/>
    <s v="QUEIMADO"/>
    <s v="NÃO IDENTIFICADO"/>
    <s v="MC - SUBSTITUIÇÃO DE TRANSFORMADOR"/>
    <n v="1325843"/>
    <n v="2026"/>
    <s v="COI"/>
    <s v="ETO-RD-GU"/>
    <s v="LD02040003"/>
    <n v="5700031076"/>
    <s v="LD02040003"/>
    <m/>
    <n v="694294"/>
    <n v="8722216"/>
    <s v="190-13666355"/>
    <s v="EMERGENCIAL"/>
    <s v="SS ATENDIDA"/>
    <x v="136"/>
    <d v="2026-03-30T22:51:52"/>
    <d v="2026-04-01T18:55:17"/>
    <s v="BLOCO TRANSFORMADOR DE DISTRIBUIÇÃO"/>
    <s v="DUERE"/>
    <s v="Wilmar Lucas Rodrigues Noleto"/>
    <s v="RURAL"/>
    <s v="FORMS SUBST DE TRANSFORMADOR"/>
    <s v="SEGUE SS DE TRAFO QUEIMADO, TRAFO DE 15KVA, REDE DE 19.9KV, ACESSO LIVRE E PARA RAIOS BONS."/>
    <n v="25"/>
    <n v="25"/>
    <s v="15KVA"/>
    <d v="2026-07-21T19:08:30"/>
    <x v="0"/>
    <m/>
    <m/>
  </r>
  <r>
    <x v="137"/>
    <s v="ENC-MPAG02  000017/2026"/>
    <n v="662600087"/>
    <n v="8812"/>
    <s v="FORMS"/>
    <s v="QUEIMADO"/>
    <s v="DESCARGA ATMOSFÉRICA"/>
    <s v="QUEIMADO"/>
    <s v="DESCARGA ATMOSFÉRICA"/>
    <s v="MC - SUBSTITUIÇÃO DE TRANSFORMADOR"/>
    <n v="1310012"/>
    <n v="2026"/>
    <s v="COI"/>
    <s v="ETO-RD-AG"/>
    <s v="LD01076103"/>
    <n v="5700032103"/>
    <s v="LD01076103"/>
    <m/>
    <n v="879315"/>
    <n v="9384982"/>
    <s v="190-13644261"/>
    <s v="EMERGENCIAL"/>
    <s v="SS ATENDIDA"/>
    <x v="137"/>
    <d v="2026-02-08T01:55:38"/>
    <d v="2026-02-10T19:18:07"/>
    <s v="BLOCO TRANSFORMADOR DE DISTRIBUIÇÃO"/>
    <s v="SAO MIGUEL DO TOCANTINS"/>
    <s v="CLESIO CARVALHO MOURA"/>
    <s v="URBANO"/>
    <s v="FORMS SUBST DE TRANSFORMADOR"/>
    <s v="trafo queimado"/>
    <n v="1125"/>
    <n v="1125"/>
    <s v="112,5kva"/>
    <d v="2026-07-21T19:08:30"/>
    <x v="0"/>
    <m/>
    <m/>
  </r>
  <r>
    <x v="138"/>
    <s v="ENC-LMPS04  000014/2026"/>
    <n v="212600089"/>
    <n v="8812"/>
    <s v="FORMS"/>
    <s v="QUEIMADO"/>
    <s v="DESCARGA ATMOSFÉRICA"/>
    <s v="QUEIMADO"/>
    <s v="DESCARGA ATMOSFÉRICA"/>
    <s v="MC - SUBSTITUIÇÃO DE TRANSFORMADOR"/>
    <n v="1287113"/>
    <n v="2026"/>
    <s v="COI"/>
    <s v="ENC-RD-PS"/>
    <s v="LD04062013"/>
    <n v="5700035084"/>
    <s v="LD04062013"/>
    <m/>
    <n v="700516"/>
    <n v="8912837"/>
    <s v="190-13682952"/>
    <s v="EMERGENCIAL"/>
    <s v="SS ATENDIDA"/>
    <x v="138"/>
    <d v="2026-01-15T13:05:00"/>
    <d v="2026-01-16T15:35:27"/>
    <s v="BLOCO TRANSFORMADOR DE DISTRIBUIÇÃO"/>
    <s v="DIVINOPOLIS DO TOCANTINS"/>
    <s v="PAULO AUGUSTO DA SILVA MORAIS"/>
    <s v="RURAL"/>
    <s v="FORMS SUBST DE TRANSFORMADOR"/>
    <s v="SEGUE  SS DE TRAFO 5700035084 QUEIMADO NA RDU DE DIVINOPOLIS. PARA AS DEVIDAS TRATATIVAS COM EQUIPE DE MANUTENÇÃO"/>
    <n v="30"/>
    <n v="30"/>
    <s v="30"/>
    <d v="2026-07-21T19:08:30"/>
    <x v="0"/>
    <m/>
    <m/>
  </r>
  <r>
    <x v="139"/>
    <s v="ETO-RD-GU  000371/2026"/>
    <n v="412600186"/>
    <n v="8812"/>
    <s v="FORMS"/>
    <s v="QUEIMADO"/>
    <s v="NÃO IDENTIFICADO"/>
    <s v="SOBRECARGA PREVENTIVA"/>
    <s v="SOBRECARGA"/>
    <s v="MC - SUBSTITUIÇÃO DE TRANSFORMADOR"/>
    <n v="1310160"/>
    <n v="2026"/>
    <s v="COI"/>
    <s v="ETO-RD-GU"/>
    <s v="LD04040003"/>
    <n v="5700035089"/>
    <s v="LD04040003"/>
    <m/>
    <n v="743987"/>
    <n v="8645627"/>
    <s v="190-13700260"/>
    <s v="EMERGENCIAL"/>
    <s v="SS ATENDIDA"/>
    <x v="139"/>
    <d v="2026-02-08T13:00:00"/>
    <d v="2026-02-03T13:19:32"/>
    <s v="BLOCO TRANSFORMADOR DE DISTRIBUIÇÃO"/>
    <s v="SUCUPIRA"/>
    <s v="Wilmar Lucas Rodrigues Noleto"/>
    <s v="RURAL"/>
    <s v="FORMS SUBST DE TRANSFORMADOR"/>
    <s v="SEGUE SS DE TRAFO QUEIMADO NA RDR DE SUCUPIRA, TRAFO DE 15KVA NA TENSÃO 19.9KV, PARA RAIO QUEIMADO E ACESSO LIVRE."/>
    <n v="15"/>
    <n v="15"/>
    <s v="15KVA"/>
    <d v="2026-07-21T19:08:30"/>
    <x v="0"/>
    <m/>
    <m/>
  </r>
  <r>
    <x v="140"/>
    <s v="ENC-MLAR02  000008/2026"/>
    <n v="612600083"/>
    <n v="8812"/>
    <s v="FORMS"/>
    <s v="QUEIMADO"/>
    <s v="DESCARGA ATMOSFÉRICA"/>
    <s v="QUEIMADO"/>
    <s v="DESCARGA ATMOSFÉRICA"/>
    <s v="MC - SUBSTITUIÇÃO DE TRANSFORMADOR"/>
    <n v="1289098"/>
    <n v="2026"/>
    <s v="MANUT"/>
    <s v="ETO-RD-AR"/>
    <s v="LD03010004"/>
    <n v="5700035159"/>
    <s v="LD03010004"/>
    <m/>
    <n v="757439"/>
    <n v="9196309"/>
    <s v="190-34433733"/>
    <s v="EMERGENCIAL"/>
    <s v="SS ATENDIDA"/>
    <x v="140"/>
    <d v="2026-01-20T15:35:00"/>
    <d v="2026-01-22T17:46:36"/>
    <s v="TRANSFORMADOR DE DISTRIBUIÇÃO ENERGISA 19919Kv"/>
    <s v="MURICILANDIA"/>
    <s v="ERLAN PEREIRA DE SOUSA"/>
    <s v="RURAL"/>
    <s v="FORMS SUBST DE TRANSFORMADOR"/>
    <s v="Trafo 5700035159 15kva queimadoTensão: 19.9Para-raio: queimadoEndereço IND CHACARA MATA VERDE, 0 - ROD LIGA STA FE/SAO PEDRO KM12+2KM"/>
    <n v="15"/>
    <n v="15"/>
    <s v="15kva"/>
    <d v="2026-07-21T19:08:30"/>
    <x v="0"/>
    <m/>
    <m/>
  </r>
  <r>
    <x v="141"/>
    <s v="DLP-MPPA01  000094/2026"/>
    <n v="112600322"/>
    <n v="8812"/>
    <s v="FORMS"/>
    <s v="QUEIMADO"/>
    <s v="NÃO IDENTIFICADO"/>
    <s v="QUEIMADO"/>
    <s v="NÃO IDENTIFICADO"/>
    <s v="MC - SUBSTITUIÇÃO DE TRANSFORMADOR"/>
    <n v="1325933"/>
    <n v="2026"/>
    <s v="COI"/>
    <s v="DOLP-RD-PA"/>
    <s v="LD01059122"/>
    <n v="5700036092"/>
    <s v="LD01059122"/>
    <m/>
    <n v="897957"/>
    <n v="8888505"/>
    <s v="190-13656766"/>
    <s v="EMERGENCIAL"/>
    <s v="SS ATENDIDA"/>
    <x v="141"/>
    <d v="2026-03-30T15:06:00"/>
    <d v="2026-04-01T18:15:31"/>
    <s v="BLOCO TRANSFORMADOR DE DISTRIBUIÇÃO"/>
    <s v="RIO SONO"/>
    <s v="JOAO PAULO VASCONCELOS MARINHO"/>
    <s v="RURAL"/>
    <s v="FORMS SUBST DE TRANSFORMADOR"/>
    <s v="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n v="45"/>
    <n v="30"/>
    <s v="30 kvar "/>
    <d v="2026-07-21T19:08:30"/>
    <x v="0"/>
    <m/>
    <m/>
  </r>
  <r>
    <x v="142"/>
    <s v="ENC-MLGR03  000170/2026"/>
    <n v="712600310"/>
    <n v="8812"/>
    <s v="FORMS"/>
    <s v="QUEIMADO"/>
    <s v="DESCARGA ATMOSFÉRICA"/>
    <s v="QUEIMADO"/>
    <s v="DESCARGA ATMOSFÉRICA"/>
    <s v="MC - SUBSTITUIÇÃO DE TRANSFORMADOR"/>
    <n v="1327691"/>
    <n v="2026"/>
    <s v="COI"/>
    <s v="ETO-RD-GR"/>
    <s v="LD01414015"/>
    <n v="5700038015"/>
    <s v="LD01414015"/>
    <m/>
    <n v="835012"/>
    <n v="8989970"/>
    <s v="190-13680330"/>
    <s v="EMERGENCIAL"/>
    <s v="SS ATENDIDA"/>
    <x v="142"/>
    <d v="2026-04-18T21:20:00"/>
    <d v="2026-04-21T15:31:19"/>
    <s v="BLOCO TRANSFORMADOR DE DISTRIBUIÇÃO"/>
    <s v="PEDRO AFONSO"/>
    <s v="SAMUEL PINTO GOMES"/>
    <s v="RURAL"/>
    <s v="FORMS SUBST DE TRANSFORMADOR"/>
    <s v="Trafo 5700038015 de 15kva e para-raio queimado, tensão 19,9kv, acesso livre, Local rural de Pedro Afonso, Faz. Boa Sorte"/>
    <n v="15"/>
    <n v="15"/>
    <s v="15kva"/>
    <d v="2026-07-21T19:08:30"/>
    <x v="0"/>
    <m/>
    <m/>
  </r>
  <r>
    <x v="143"/>
    <s v="DBM-MLDB05  000004/2026"/>
    <n v="512600039"/>
    <n v="8812"/>
    <s v="FORMS"/>
    <s v="QUEIMADO"/>
    <s v="DESCARGA ATMOSFÉRICA"/>
    <s v="QUEIMADO"/>
    <s v="DESCARGA ATMOSFÉRICA"/>
    <s v="MC - SUBSTITUIÇÃO DE TRANSFORMADOR"/>
    <n v="1277451"/>
    <n v="2026"/>
    <s v="COI"/>
    <s v="ETO-RD-DP"/>
    <s v="LD01414027"/>
    <n v="5700038038"/>
    <s v="LD01414027"/>
    <m/>
    <n v="997885"/>
    <n v="8636303"/>
    <s v="190-13674264"/>
    <s v="EMERGENCIAL"/>
    <s v="SS ATENDIDA"/>
    <x v="143"/>
    <d v="2026-01-05T10:22:39"/>
    <d v="2026-01-05T20:56:43"/>
    <s v="BLOCO TRANSFORMADOR DE DISTRIBUIÇÃO"/>
    <s v="TAGUATINGA"/>
    <s v="IZAIAS SANTOS BRAGA JUNIOR"/>
    <s v="RURAL"/>
    <s v="FORMS SUBST DE TRANSFORMADOR"/>
    <s v="Segue SS do transformador 5700038038 queimado 25 KVA , acesso camionete ,  e ainda assim fica a 30 metros do local"/>
    <n v="25"/>
    <n v="25"/>
    <s v="25"/>
    <d v="2026-07-21T19:08:30"/>
    <x v="0"/>
    <m/>
    <m/>
  </r>
  <r>
    <x v="144"/>
    <s v="ETO-RD-PS  000119/2026"/>
    <n v="212600102"/>
    <n v="8385"/>
    <s v="FORA FORMS"/>
    <s v="AVARIADO"/>
    <s v="VAZAMENTO DE ÓLEO"/>
    <m/>
    <m/>
    <s v="MC - SUBSTITUIÇÃO DE TRANSFORMADOR"/>
    <n v="1289023"/>
    <n v="2026"/>
    <s v="COI"/>
    <s v="ENC-RD-PS"/>
    <s v="LD05050008"/>
    <n v="5301988007"/>
    <e v="#N/A"/>
    <m/>
    <n v="772015"/>
    <n v="8937546"/>
    <s v="190-58239570"/>
    <s v="EMERGENCIAL"/>
    <s v="SS ATENDIDA"/>
    <x v="144"/>
    <d v="2026-01-20T19:07:00"/>
    <d v="2026-01-22T17:10:44"/>
    <s v="TRANSFORMADOR DE DISTRIBUIÇÃO ENERGISA 19.919Kv"/>
    <s v="MIRACEMA DO TOCANTINS"/>
    <s v="JOSE MARIA ALVES MONTEL"/>
    <s v="RURAL"/>
    <s v="AVISO DE ANOMALIA"/>
    <s v="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
    <n v="25"/>
    <n v="25"/>
    <s v="25"/>
    <d v="1900-01-29T00:00:00"/>
    <x v="2"/>
    <s v="AVARIADO"/>
    <s v="NÃO"/>
  </r>
  <r>
    <x v="145"/>
    <s v="DG-MPPO01  000072/2026"/>
    <n v="312600212"/>
    <n v="8812"/>
    <s v="FORMS"/>
    <s v="QUEIMADO"/>
    <s v="NÃO IDENTIFICADO"/>
    <m/>
    <m/>
    <s v="MC - SUBSTITUIÇÃO DE TRANSFORMADOR"/>
    <n v="1321818"/>
    <n v="2026"/>
    <s v="COI"/>
    <s v="DG-RD-PO"/>
    <s v="LD02072001"/>
    <n v="5700038250"/>
    <s v="LD02072001"/>
    <m/>
    <n v="778790"/>
    <n v="8756087"/>
    <s v="190-13660806"/>
    <s v="EMERGENCIAL"/>
    <s v="SS ATENDIDA"/>
    <x v="145"/>
    <d v="2026-03-18T00:50:00"/>
    <d v="2026-03-20T19:34:42"/>
    <s v="BLOCO TRANSFORMADOR DE DISTRIBUIÇÃO"/>
    <s v="IPUEIRAS"/>
    <s v="HERBSON DE AMORIM GOMES"/>
    <s v="URBANO"/>
    <s v="FORMS SUBST DE TRANSFORMADOR"/>
    <s v="ss de trafo 5700038250 e para raio queimado POTENCIA: 150KVATENSÃO: 34500]RDU DE IPUEIRAS"/>
    <n v="150"/>
    <n v="150"/>
    <s v="150KVA"/>
    <d v="2026-07-21T19:08:30"/>
    <x v="0"/>
    <m/>
    <m/>
  </r>
  <r>
    <x v="146"/>
    <s v="DBM-MLDB03  000067/2026"/>
    <n v="412600331"/>
    <n v="8812"/>
    <s v="FORMS"/>
    <s v="QUEIMADO"/>
    <s v="NÃO IDENTIFICADO"/>
    <s v="QUEIMADO"/>
    <s v="NÃO IDENTIFICADO"/>
    <s v="MC - SUBSTITUIÇÃO DE TRANSFORMADOR"/>
    <n v="1324829"/>
    <n v="2026"/>
    <s v="COI"/>
    <s v="ETO-RD-GU"/>
    <s v="LD02040003"/>
    <n v="5700039076"/>
    <s v="LD02040003"/>
    <m/>
    <n v="674781"/>
    <n v="8710485"/>
    <s v="190-13705641"/>
    <s v="EMERGENCIAL"/>
    <s v="SS ATENDIDA"/>
    <x v="146"/>
    <d v="2026-03-29T13:49:06"/>
    <d v="2026-03-29T10:34:23"/>
    <s v="BLOCO TRANSFORMADOR DE DISTRIBUIÇÃO"/>
    <s v="DUERE"/>
    <s v="Wilmar Lucas Rodrigues Noleto"/>
    <s v="RURAL"/>
    <s v="FORMS SUBST DE TRANSFORMADOR"/>
    <s v="SEGUE SS DE TRAFO QUEIMADO NA RDR DE DUERE, TRAFO DE 15KVA NA REDE DE 19.9KV, PARA RAIO QUEIMADO E ACESSO LIVRE."/>
    <n v="15"/>
    <n v="15"/>
    <s v="15KVA"/>
    <d v="2026-07-21T19:08:30"/>
    <x v="0"/>
    <m/>
    <m/>
  </r>
  <r>
    <x v="147"/>
    <s v="ENC-MLAR05  000107/2026"/>
    <n v="612600165"/>
    <n v="25962"/>
    <s v="FORMS"/>
    <s v="AVARIADO"/>
    <s v="VAZAMENTO DE ÓLEO"/>
    <s v="AVARIADO"/>
    <s v="VAZAMENTO DE ÓLEO"/>
    <s v="MC - SUBSTITUIÇÃO DE TRANSFORMADOR"/>
    <n v="1310561"/>
    <n v="2026"/>
    <s v="COI"/>
    <s v="ETO-RD-AR"/>
    <s v="AL01087030"/>
    <n v="5700041030"/>
    <s v="AL01087030"/>
    <m/>
    <n v="773457"/>
    <n v="9291645"/>
    <s v="190-13683625"/>
    <s v="EMERGENCIAL"/>
    <s v="SS ATENDIDA"/>
    <x v="147"/>
    <d v="2026-02-08T16:20:00"/>
    <d v="2026-02-10T10:33:50"/>
    <s v="BLOCO TRANSFORMADOR DE DISTRIBUIÇÃO"/>
    <s v="XAMBIOA"/>
    <s v="EZEQUIEL CAVALCANTE DOS SANTOS"/>
    <s v="URBANO"/>
    <s v="FORMS SUBST DE TRANSFORMADOR"/>
    <s v="Substitui trafo 5700041030 potencia 30kva tensão 13,8kv vazamento de óleo acesso livre. Equipe solicitou para reposicionar na chave do trafo para facilitar a abertura da mesma."/>
    <n v="30"/>
    <n v="30"/>
    <s v="30"/>
    <d v="2026-07-21T19:08:30"/>
    <x v="0"/>
    <m/>
    <m/>
  </r>
  <r>
    <x v="148"/>
    <s v="ENC-MPAG01  000151/2026"/>
    <n v="662600251"/>
    <n v="8812"/>
    <s v="FORMS"/>
    <s v="QUEIMADO"/>
    <s v="DESCARGA ATMOSFÉRICA"/>
    <s v="QUEIMADO"/>
    <m/>
    <s v="MC - SUBSTITUIÇÃO DE TRANSFORMADOR"/>
    <n v="1334720"/>
    <n v="2026"/>
    <s v="COI"/>
    <s v="ETO-RD-AG"/>
    <s v="LD03014045"/>
    <n v="5700042135"/>
    <s v="LD03014045"/>
    <m/>
    <n v="769234"/>
    <n v="9409865"/>
    <s v="190-13870881"/>
    <s v="EMERGENCIAL"/>
    <s v="SS ATENDIDA"/>
    <x v="148"/>
    <d v="2026-04-19T21:51:56"/>
    <d v="2026-04-22T09:11:34"/>
    <s v="BLOCO TRANSFORMADOR DE DISTRIBUIÇÃO"/>
    <s v="ESPERANTINA"/>
    <s v="CLEIDSON RODRIGUES VIEIRA"/>
    <s v="RURAL"/>
    <s v="FORMS SUBST DE TRANSFORMADOR"/>
    <s v="Trafo 5700042135 de 10KVAna 19.9KV está queimado RDR de EsperantinaEquipe 134OP01 984566679Acesso livre"/>
    <n v="15"/>
    <n v="10"/>
    <s v="10KVA"/>
    <d v="2026-07-21T19:08:30"/>
    <x v="0"/>
    <m/>
    <m/>
  </r>
  <r>
    <x v="149"/>
    <s v="ETO-RD-GR  000358/2026"/>
    <n v="712600181"/>
    <n v="8812"/>
    <s v="FORMS"/>
    <s v="QUEIMADO"/>
    <s v="NÃO IDENTIFICADO"/>
    <s v="QUEIMADO"/>
    <s v="NÃO IDENTIFICADO"/>
    <s v="MC - SUBSTITUIÇÃO DE TRANSFORMADOR"/>
    <n v="1314677"/>
    <n v="2026"/>
    <s v="COI"/>
    <s v="ETO-RD-GR"/>
    <s v="AL01037009"/>
    <n v="5700043009"/>
    <s v="AL01037009"/>
    <m/>
    <n v="774184"/>
    <n v="9021009"/>
    <s v="190-13669439"/>
    <s v="EMERGENCIAL"/>
    <s v="SS ATENDIDA"/>
    <x v="149"/>
    <d v="2026-02-24T11:43:07"/>
    <d v="2026-02-26T18:10:22"/>
    <s v="BLOCO TRANSFORMADOR DE DISTRIBUIÇÃO"/>
    <s v="GUARAI"/>
    <s v="JORGE BOAZ FERREIRA SOUSA DA S"/>
    <s v="URBANO"/>
    <s v="FORMS SUBST DE TRANSFORMADOR"/>
    <s v="Trafo 5700043009 queimado para-raio queimado tensão 13,8potencia 112,5acesso livre"/>
    <m/>
    <m/>
    <s v="112,5"/>
    <d v="2026-07-21T19:08:30"/>
    <x v="0"/>
    <m/>
    <m/>
  </r>
  <r>
    <x v="150"/>
    <s v="ETO-RD-AG  000162/2026"/>
    <n v="662600141"/>
    <n v="8812"/>
    <s v="FORMS"/>
    <s v="QUEIMADO"/>
    <s v="DESCARGA ATMOSFÉRICA"/>
    <s v="QUEIMADO"/>
    <s v="DESCARGA ATMOSFÉRICA"/>
    <s v="MC - SUBSTITUIÇÃO DE TRANSFORMADOR"/>
    <n v="1315119"/>
    <n v="2026"/>
    <s v="COI"/>
    <s v="ETO-RD-AG"/>
    <s v="LD03014045"/>
    <n v="5700048068"/>
    <s v="LD03014045"/>
    <m/>
    <n v="818525"/>
    <n v="9405926"/>
    <s v="190-13720311"/>
    <s v="EMERGENCIAL"/>
    <s v="SS ATENDIDA"/>
    <x v="150"/>
    <d v="2026-02-26T01:31:12"/>
    <d v="2026-02-28T13:55:45"/>
    <s v="BLOCO TRANSFORMADOR DE DISTRIBUIÇÃO"/>
    <s v="BURITI DO TOCANTINS"/>
    <s v="CLEIDSON RODRIGUES VIEIRA"/>
    <s v="RURAL"/>
    <s v="FORMS SUBST DE TRANSFORMADOR"/>
    <s v="Trafo 5700048068 de 15KVA na 19.9KV e para raioa queimado RDR de Buriti Faz LagoainhaEquipe 068OP01"/>
    <n v="15"/>
    <n v="15"/>
    <s v="15KVA"/>
    <d v="2026-07-21T19:08:30"/>
    <x v="0"/>
    <m/>
    <m/>
  </r>
  <r>
    <x v="151"/>
    <s v="ETO-RD-GU  000738/2026"/>
    <n v="412600299"/>
    <n v="8812"/>
    <s v="FORMS"/>
    <s v="QUEIMADO"/>
    <s v="DESCARGA ATMOSFÉRICA"/>
    <s v="QUEIMADO"/>
    <s v="SOBRECARGA"/>
    <s v="MC - SUBSTITUIÇÃO DE TRANSFORMADOR"/>
    <n v="1321838"/>
    <n v="2026"/>
    <s v="DEOP"/>
    <s v="ETO-RD-GU"/>
    <s v="LD01066094"/>
    <n v="5700053094"/>
    <s v="LD01066094"/>
    <m/>
    <n v="780259"/>
    <n v="8666212"/>
    <s v="190-13697468"/>
    <s v="EMERGENCIAL"/>
    <s v="SS ATENDIDA"/>
    <x v="151"/>
    <d v="2026-03-17T13:30:00"/>
    <d v="2026-03-18T21:54:41"/>
    <s v="BLOCO TRANSFORMADOR DE DISTRIBUIÇÃO"/>
    <s v="PEIXE"/>
    <s v="Glauk Henrique Miranda Cardoso"/>
    <s v="RURAL"/>
    <s v="FORMS SUBST DE TRANSFORMADOR"/>
    <s v="CHECK LIST TRAFO QUEIMADO- Trafo:5700053094- Potência:30kva- Tensão:34,5- Para raios:Bom- Causa:Descarga atmosférica - Acesso:Livre - Há alguma outra anomalia:Não  Endereço:Assentamento união tocantinense - Equipe:094OP02 - Telefone:(63)99231-9831- QTD de clientes:05"/>
    <n v="30"/>
    <n v="30"/>
    <s v="30 kva"/>
    <d v="2026-07-21T19:08:30"/>
    <x v="0"/>
    <m/>
    <m/>
  </r>
  <r>
    <x v="152"/>
    <s v="DLP-MPPA01  000101/2026"/>
    <n v="112600381"/>
    <n v="25983"/>
    <s v="FORMS"/>
    <s v="AVARIADO"/>
    <s v="DESCARGA ATMOSFÉRICA"/>
    <s v="AVARIADO"/>
    <s v="DESCARGA ATMOSFÉRICA"/>
    <s v="MC - SUBSTITUIÇÃO DE TRANSFORMADOR"/>
    <n v="1329166"/>
    <n v="2026"/>
    <s v="COI"/>
    <s v="DOLP-RD-PA"/>
    <s v="LD02059122"/>
    <n v="5700054122"/>
    <s v="LD02059122"/>
    <m/>
    <n v="835233"/>
    <n v="8865586"/>
    <s v="190-13665397"/>
    <s v="EMERGENCIAL"/>
    <s v="SS ATENDIDA"/>
    <x v="152"/>
    <d v="2026-04-07T18:00:00"/>
    <d v="2026-04-09T19:49:47"/>
    <s v="BLOCO TRANSFORMADOR DE DISTRIBUIÇÃO"/>
    <s v="PALMAS"/>
    <s v="JORGE BOAZ FERREIRA SOUSA DA S"/>
    <s v="RURAL"/>
    <s v="FORMS SUBST DE TRANSFORMADOR"/>
    <s v="Segue SS para atendimento com equipe de manutenção , substituir trafo 5700054122 QUEIMADO na rdr DE BURITIRANA , acesso livre , tensão 34,5 , para-raio queimado , potencial 45 kva"/>
    <n v="10"/>
    <n v="10"/>
    <s v="45 kva "/>
    <d v="2026-07-21T19:08:30"/>
    <x v="0"/>
    <m/>
    <m/>
  </r>
  <r>
    <x v="153"/>
    <s v="ENC-MPAG02  000002/2026"/>
    <n v="662600017"/>
    <n v="8812"/>
    <s v="FORMS"/>
    <s v="QUEIMADO"/>
    <s v="DESCARGA ATMOSFÉRICA"/>
    <s v="QUEIMADO"/>
    <s v="SOBRECARGA"/>
    <s v="MC - SUBSTITUIÇÃO DE TRANSFORMADOR"/>
    <n v="1277787"/>
    <n v="2026"/>
    <s v="COI"/>
    <s v="ETO-RD-AG"/>
    <s v="AL01030124"/>
    <n v="5700056124"/>
    <s v="AL01030124"/>
    <m/>
    <n v="807671"/>
    <n v="9292278"/>
    <s v="190-13672751"/>
    <s v="EMERGENCIAL"/>
    <s v="SS ATENDIDA"/>
    <x v="153"/>
    <d v="2026-01-04T01:02:58"/>
    <d v="2026-01-06T11:09:15"/>
    <s v="BLOCO TRANSFORMADOR DE DISTRIBUIÇÃO"/>
    <s v="RIACHINHO"/>
    <s v="SIRDEIS ALVES MONTEIRO"/>
    <s v="RURAL"/>
    <s v="FORMS SUBST DE TRANSFORMADOR"/>
    <s v="trafo 5700056124"/>
    <n v="15"/>
    <n v="15"/>
    <s v="15 kva"/>
    <d v="2026-07-21T19:08:30"/>
    <x v="0"/>
    <m/>
    <m/>
  </r>
  <r>
    <x v="154"/>
    <s v="ENC-LMPS01  000030/2026"/>
    <n v="212600124"/>
    <n v="8812"/>
    <s v="FORMS"/>
    <s v="QUEIMADO"/>
    <s v="DESCARGA ATMOSFÉRICA"/>
    <s v="QUEIMADO"/>
    <s v="DESCARGA ATMOSFÉRICA"/>
    <s v="MC - SUBSTITUIÇÃO DE TRANSFORMADOR"/>
    <n v="1302356"/>
    <n v="2026"/>
    <s v="COI"/>
    <s v="ENC-RD-PS"/>
    <s v="LD03414149"/>
    <n v="5700056149"/>
    <s v="LD03414149"/>
    <m/>
    <n v="614727"/>
    <n v="8973757"/>
    <s v="190-13655783"/>
    <s v="EMERGENCIAL"/>
    <s v="SS ATENDIDA"/>
    <x v="154"/>
    <d v="2026-01-24T16:01:00"/>
    <d v="2026-01-26T09:10:09"/>
    <s v="BLOCO TRANSFORMADOR DE DISTRIBUIÇÃO"/>
    <s v="CASEARA"/>
    <s v="THIAGO BORGES DE OLIVEIRA"/>
    <s v="RURAL"/>
    <s v="FORMS SUBST DE TRANSFORMADOR"/>
    <s v="Segue ss para tratativa com equipe de manutençao o quanto antessubstituir trafo 5700056149 ATS Bomba de agua na rdr de caseara - levar N3 completa  cruzetas do tr madeira id 47357781Leva dus cruzeta leva tres isoladores Bastao as mesma estao danificada"/>
    <n v="45"/>
    <n v="45"/>
    <s v="45"/>
    <d v="2026-07-21T19:08:30"/>
    <x v="0"/>
    <m/>
    <m/>
  </r>
  <r>
    <x v="155"/>
    <s v="DBM-MLDB05  000012/2026"/>
    <n v="412600093"/>
    <n v="8812"/>
    <s v="FORMS"/>
    <s v="QUEIMADO"/>
    <s v="DESCARGA ATMOSFÉRICA"/>
    <s v="QUEIMADO"/>
    <s v="DESCARGA ATMOSFÉRICA"/>
    <s v="MC - SUBSTITUIÇÃO DE TRANSFORMADOR"/>
    <n v="1284246"/>
    <n v="2026"/>
    <s v="COI"/>
    <s v="ETO-RD-GU"/>
    <s v="LD04040003"/>
    <n v="5700058094"/>
    <s v="LD04040003"/>
    <m/>
    <n v="750193"/>
    <n v="8694813"/>
    <s v="190-13707852"/>
    <s v="EMERGENCIAL"/>
    <s v="SS ATENDIDA"/>
    <x v="155"/>
    <d v="2026-01-16T19:00:17"/>
    <d v="2026-01-16T15:54:32"/>
    <s v="BLOCO TRANSFORMADOR DE DISTRIBUIÇÃO"/>
    <s v="PEIXE"/>
    <s v="MARCELO LIMA DAMASCENO"/>
    <s v="RURAL"/>
    <s v="FORMS SUBST DE TRANSFORMADOR"/>
    <s v="poste e para raio acesso livre"/>
    <n v="15"/>
    <n v="15"/>
    <s v="15kva"/>
    <d v="2026-07-21T19:08:30"/>
    <x v="0"/>
    <m/>
    <m/>
  </r>
  <r>
    <x v="156"/>
    <s v="ENC-LMPS01  000061/2026"/>
    <n v="212600237"/>
    <n v="8812"/>
    <s v="FORMS"/>
    <s v="QUEIMADO"/>
    <s v="DESCARGA ATMOSFÉRICA"/>
    <s v="QUEIMADO"/>
    <s v="DESCARGA ATMOSFÉRICA"/>
    <s v="MC - SUBSTITUIÇÃO DE TRANSFORMADOR"/>
    <n v="1312909"/>
    <n v="2026"/>
    <s v="COI"/>
    <s v="ENC-RD-PS"/>
    <s v="LD01025012"/>
    <n v="5700060014"/>
    <s v="LD01025012"/>
    <m/>
    <n v="650224"/>
    <n v="8866859"/>
    <s v="190-13654971"/>
    <s v="EMERGENCIAL"/>
    <s v="SS ATENDIDA"/>
    <x v="156"/>
    <d v="2026-02-16T20:30:00"/>
    <d v="2026-02-18T15:04:33"/>
    <s v="BLOCO TRANSFORMADOR DE DISTRIBUIÇÃO"/>
    <s v="PIUM"/>
    <s v="EVA RAIANE CASTELO BONFIM DA S"/>
    <s v="RURAL"/>
    <s v="FORMS SUBST DE TRANSFORMADOR"/>
    <s v="5700060014 queimado 30kva 34,5kv acesso livre"/>
    <n v="30"/>
    <n v="30"/>
    <s v="30kva "/>
    <d v="2026-07-21T19:08:30"/>
    <x v="0"/>
    <m/>
    <m/>
  </r>
  <r>
    <x v="157"/>
    <s v="ENC-MPAG02  000095/2026"/>
    <n v="662600374"/>
    <n v="8812"/>
    <s v="FORMS"/>
    <s v="QUEIMADO"/>
    <s v="SOBRECARGA"/>
    <s v="QUEIMADO"/>
    <s v="VAZAMENTO DE ÓLEO"/>
    <s v="MC - SUBSTITUIÇÃO DE TRANSFORMADOR"/>
    <n v="1354996"/>
    <n v="2026"/>
    <s v="COI"/>
    <s v="ETO-RD-AG"/>
    <s v="AL01005098"/>
    <n v="5700060098"/>
    <s v="AL01005098"/>
    <m/>
    <n v="823958"/>
    <n v="9294481"/>
    <s v="190-13650944"/>
    <s v="EMERGENCIAL"/>
    <s v="SS ATENDIDA"/>
    <x v="157"/>
    <d v="2026-06-16T02:41:03"/>
    <d v="2026-06-18T18:44:55"/>
    <s v="BLOCO TRANSFORMADOR DE DISTRIBUIÇÃO"/>
    <s v="ANANAS"/>
    <s v="GUILHERME BORGES DE OLIVEIRA"/>
    <s v="URBANO"/>
    <s v="FORMS SUBST DE TRANSFORMADOR"/>
    <s v="TRAFO 5700060098 75KVA 13.8KV QUEIMADORDU DE ANANAS"/>
    <n v="1125"/>
    <n v="75"/>
    <s v="75KVA, INSTALAR TRAFO 112,5VA"/>
    <d v="2026-07-21T19:08:30"/>
    <x v="0"/>
    <m/>
    <m/>
  </r>
  <r>
    <x v="158"/>
    <s v="ETO-RD-GR  000267/2026"/>
    <n v="712600136"/>
    <n v="8812"/>
    <s v="FORMS"/>
    <s v="QUEIMADO"/>
    <s v="DESCARGA ATMOSFÉRICA"/>
    <s v="QUEIMADO"/>
    <s v="DESCARGA ATMOSFÉRICA"/>
    <s v="MC - SUBSTITUIÇÃO DE TRANSFORMADOR"/>
    <n v="1310156"/>
    <n v="2026"/>
    <s v="COI"/>
    <s v="ETO-RD-GR"/>
    <s v="LD01065015"/>
    <n v="5700062227"/>
    <s v="LD01065015"/>
    <m/>
    <n v="918332"/>
    <n v="9039505"/>
    <s v="190-13646120"/>
    <s v="EMERGENCIAL"/>
    <s v="SS ATENDIDA"/>
    <x v="158"/>
    <d v="2026-02-09T18:47:41"/>
    <d v="2026-02-09T21:05:56"/>
    <s v="BLOCO TRANSFORMADOR DE DISTRIBUIÇÃO"/>
    <s v="RECURSOLANDIA"/>
    <s v="VALERIA DE JESUS BORGES CARVAL"/>
    <s v="RURAL"/>
    <s v="FORMS SUBST DE TRANSFORMADOR"/>
    <s v="trafo 5700062227 - 15KVA - 34,5KV acesso caminhonete - para raio queimado cliente josé Luiz da Silva - saninda de santo onofre 7 km a esquerda 4km ate local - fazenda Paciencia - UC 2994421-2 -- RDR Recursolandia"/>
    <m/>
    <m/>
    <s v="15kva"/>
    <d v="2026-07-21T19:08:30"/>
    <x v="0"/>
    <m/>
    <m/>
  </r>
  <r>
    <x v="159"/>
    <s v="ENC-LMPS04  000037/2026"/>
    <n v="212600230"/>
    <n v="8812"/>
    <s v="FORMS"/>
    <s v="QUEIMADO"/>
    <s v="NÃO IDENTIFICADO"/>
    <s v="QUEIMADO"/>
    <s v="NÃO IDENTIFICADO"/>
    <s v="MC - SUBSTITUIÇÃO DE TRANSFORMADOR"/>
    <n v="1312959"/>
    <n v="2026"/>
    <s v="COI"/>
    <s v="ENC-RD-PS"/>
    <s v="LD03414149"/>
    <n v="5700063086"/>
    <s v="LD03414149"/>
    <m/>
    <n v="652289"/>
    <n v="8923783"/>
    <s v="190-13690480"/>
    <s v="EMERGENCIAL"/>
    <s v="SS ATENDIDA"/>
    <x v="159"/>
    <d v="2026-02-17T15:08:00"/>
    <d v="2026-02-19T17:58:58"/>
    <s v="BLOCO TRANSFORMADOR DE DISTRIBUIÇÃO"/>
    <s v="MARIANOPOLIS DO TOCANTINS"/>
    <s v="JORGE BOAZ FERREIRA SOUSA DA S"/>
    <s v="RURAL"/>
    <s v="FORMS SUBST DE TRANSFORMADOR"/>
    <s v="trafo 5700063086 QUEIMADO acesso livre ( morador no local ) para-raio queimado potencia 15 kva tensão 19,9"/>
    <n v="15"/>
    <n v="15"/>
    <s v="15 KVA "/>
    <d v="2026-07-21T19:08:30"/>
    <x v="0"/>
    <m/>
    <m/>
  </r>
  <r>
    <x v="160"/>
    <s v="ENC-LMPS03  000033/2026"/>
    <n v="212600162"/>
    <n v="8812"/>
    <s v="FORMS"/>
    <s v="QUEIMADO"/>
    <s v="DESCARGA ATMOSFÉRICA"/>
    <s v="QUEIMADO"/>
    <s v="DESCARGA ATMOSFÉRICA"/>
    <s v="MC - SUBSTITUIÇÃO DE TRANSFORMADOR"/>
    <n v="1306674"/>
    <n v="2026"/>
    <s v="COI"/>
    <s v="ENC-RD-PS"/>
    <s v="LD01025012"/>
    <n v="5700065014"/>
    <s v="LD01025012"/>
    <m/>
    <n v="663604"/>
    <n v="8872123"/>
    <s v="190-13691707"/>
    <s v="EMERGENCIAL"/>
    <s v="SS ATENDIDA"/>
    <x v="160"/>
    <d v="2026-02-03T19:26:00"/>
    <d v="2026-02-03T12:59:12"/>
    <s v="BLOCO TRANSFORMADOR DE DISTRIBUIÇÃO"/>
    <s v="PIUM"/>
    <s v="THIAGO BORGES DE OLIVEIRA"/>
    <s v="RURAL"/>
    <s v="FORMS SUBST DE TRANSFORMADOR"/>
    <s v="segue ss para tratativa com equipe de manutençao o quanto antestrafo 5700065014 queimado na rdr de pium"/>
    <n v="15"/>
    <n v="15"/>
    <s v="15"/>
    <d v="2026-07-21T19:08:30"/>
    <x v="0"/>
    <m/>
    <m/>
  </r>
  <r>
    <x v="161"/>
    <s v="ENC-MPAG02  000016/2026"/>
    <n v="662600082"/>
    <n v="8812"/>
    <s v="FORMS"/>
    <s v="QUEIMADO"/>
    <s v="DESCARGA ATMOSFÉRICA"/>
    <s v="QUEIMADO"/>
    <s v="DESCARGA ATMOSFÉRICA"/>
    <s v="MC - SUBSTITUIÇÃO DE TRANSFORMADOR"/>
    <n v="1306912"/>
    <n v="2026"/>
    <s v="COI"/>
    <s v="ETO-RD-AG"/>
    <s v="LD03014045"/>
    <n v="5700065132"/>
    <s v="LD03014045"/>
    <m/>
    <n v="834269"/>
    <n v="9400701"/>
    <s v="190-13697129"/>
    <s v="EMERGENCIAL"/>
    <s v="SS ATENDIDA"/>
    <x v="161"/>
    <d v="2026-02-04T21:29:34"/>
    <d v="2026-02-07T18:04:17"/>
    <s v="BLOCO TRANSFORMADOR DE DISTRIBUIÇÃO"/>
    <s v="CARRASCO BONITO"/>
    <s v="CLEIDSON RODRIGUES VIEIRA"/>
    <s v="RURAL"/>
    <s v="FORMS SUBST DE TRANSFORMADOR"/>
    <s v="Trafo 5700065132 de 15KVA na 19.9KV está queimado para raio danificado na RDR de carrasco bonitoAceso livre"/>
    <n v="15"/>
    <n v="15"/>
    <s v="15KVA"/>
    <d v="2026-07-21T19:08:30"/>
    <x v="0"/>
    <m/>
    <m/>
  </r>
  <r>
    <x v="162"/>
    <s v="ENC-MLGR01  000020/2026"/>
    <n v="712600055"/>
    <n v="8812"/>
    <s v="FORMS"/>
    <s v="AVARIADO"/>
    <s v="BUCHA DANIFICADA"/>
    <s v="QUEIMADO"/>
    <s v="DESCARGA ATMOSFÉRICA"/>
    <s v="MC - SUBSTITUIÇÃO DE TRANSFORMADOR"/>
    <n v="1284313"/>
    <n v="2026"/>
    <s v="COI"/>
    <s v="ETO-RD-GR"/>
    <s v="LD02065015"/>
    <n v="5700067015"/>
    <s v="LD02065015"/>
    <m/>
    <n v="849311"/>
    <n v="8990770"/>
    <s v="190-13702636"/>
    <s v="PROGRAMAVEL"/>
    <s v="SS ATENDIDA"/>
    <x v="162"/>
    <d v="2026-01-13T23:58:00"/>
    <d v="2027-02-16T21:52:51"/>
    <s v="BLOCO TRANSFORMADOR DE DISTRIBUIÇÃO"/>
    <s v="BOM JESUS DO TOCANTINS"/>
    <s v="PAULO SERGIO CAETANO FREIRE"/>
    <s v="RURAL"/>
    <s v="FORMS SUBST DE TRANSFORMADOR"/>
    <s v="TRAFO 5700067015 QUEIMADO PARA RAIO TAMBÉM DE 15 KVA NA NA REDE 19,9 KV ACESSO PARA CAMIONETE NÃO FOI FEITO TESTE AVAZIO DEVIDO BUCHA PRIMARIA QUEBRADA"/>
    <n v="15"/>
    <n v="10"/>
    <s v="19.9 KVA"/>
    <d v="2026-07-21T19:08:30"/>
    <x v="0"/>
    <m/>
    <m/>
  </r>
  <r>
    <x v="163"/>
    <s v="ETO-MLDP02  000114/2026"/>
    <n v="512600128"/>
    <n v="8812"/>
    <s v="FORMS"/>
    <s v="QUEIMADO"/>
    <s v="DESCARGA ATMOSFÉRICA"/>
    <s v="QUEIMADO"/>
    <s v="DESCARGA ATMOSFÉRICA"/>
    <s v="MC - SUBSTITUIÇÃO DE TRANSFORMADOR"/>
    <n v="1325346"/>
    <n v="2026"/>
    <s v="COI"/>
    <s v="ETO-RD-DP"/>
    <s v="LD07002091"/>
    <n v="5700072101"/>
    <s v="LD07002091"/>
    <m/>
    <n v="931448"/>
    <n v="8727000"/>
    <s v="190-13710136"/>
    <s v="EMERGENCIAL"/>
    <s v="SS ATENDIDA"/>
    <x v="163"/>
    <d v="2026-03-28T11:37:28"/>
    <d v="2026-03-29T11:58:24"/>
    <s v="BLOCO TRANSFORMADOR DE DISTRIBUIÇÃO"/>
    <s v="PORTO ALEGRE DO TOCANTINS"/>
    <s v="WESLEY MARCAL MENDES DE OLIVEI"/>
    <s v="RURAL"/>
    <s v="FORMS SUBST DE TRANSFORMADOR"/>
    <s v="Segundo informações da equipe 091OP01, o trafo 5700072101 de 10kVA na tensão 19.9kV, para raio está ok, fica no Assentamento PA Luzia, fazenda Maria Serra, acesso bom."/>
    <n v="15"/>
    <n v="15"/>
    <s v="10"/>
    <d v="2026-07-21T19:08:30"/>
    <x v="0"/>
    <m/>
    <m/>
  </r>
  <r>
    <x v="164"/>
    <s v="ETO-RD-GU  001531/2026"/>
    <n v="412600423"/>
    <n v="8812"/>
    <s v="FORMS"/>
    <s v="QUEIMADO"/>
    <s v="DESCARGA ATMOSFÉRICA"/>
    <s v="QUEIMADO"/>
    <s v="DESCARGA ATMOSFÉRICA"/>
    <s v="MC - SUBSTITUIÇÃO DE TRANSFORMADOR"/>
    <n v="1342659"/>
    <n v="2026"/>
    <s v="COI"/>
    <s v="ETO-RD-GU"/>
    <s v="LD03040003"/>
    <n v="5700081037"/>
    <s v="LD03040003"/>
    <m/>
    <n v="703591"/>
    <n v="8751634"/>
    <s v="190-12313187"/>
    <s v="EMERGENCIAL"/>
    <s v="SS ATENDIDA"/>
    <x v="164"/>
    <d v="2026-05-09T12:00:00"/>
    <d v="2026-05-11T17:32:50"/>
    <s v="BLOCO TRANSFORMADOR DE DISTRIBUIÇÃO"/>
    <s v="ALIANCA DO TOCANTINS"/>
    <s v="JURANDY GOMES DE OLIVEIRA"/>
    <s v="RURAL"/>
    <s v="FORMS SUBST DE TRANSFORMADOR"/>
    <s v="trafo queimado 5700081037 de 15 kva acesso camionete tensão 19.9 kv para raio queimado"/>
    <n v="15"/>
    <n v="15"/>
    <s v="15"/>
    <d v="2026-07-21T19:08:30"/>
    <x v="0"/>
    <m/>
    <m/>
  </r>
  <r>
    <x v="165"/>
    <s v="DLP-MLPA01  000051/2026"/>
    <n v="112600186"/>
    <n v="8812"/>
    <s v="FORMS"/>
    <s v="QUEIMADO"/>
    <s v="DESCARGA ATMOSFÉRICA"/>
    <s v="QUEIMADO"/>
    <s v="DESCARGA ATMOSFÉRICA"/>
    <s v="MC - SUBSTITUIÇÃO DE TRANSFORMADOR"/>
    <n v="1310214"/>
    <n v="2026"/>
    <s v="COI"/>
    <s v="DOLP-RD-PA"/>
    <s v="LD02065015"/>
    <n v="5700095082"/>
    <s v="LD02065015"/>
    <m/>
    <n v="969625"/>
    <n v="8934059"/>
    <s v="190-13684442"/>
    <s v="EMERGENCIAL"/>
    <s v="SS ATENDIDA"/>
    <x v="165"/>
    <d v="2026-02-01T12:00:00"/>
    <d v="2026-02-12T09:52:45"/>
    <s v="BLOCO TRANSFORMADOR DE DISTRIBUIÇÃO"/>
    <s v="LIZARDA"/>
    <s v="JORGE BOAZ FERREIRA SOUSA DA S"/>
    <s v="RURAL"/>
    <s v="FORMS SUBST DE TRANSFORMADOR"/>
    <s v="- Trafo:5700095082 QUEIMADO- Potência: 15kva- Tensão: 34,5- Para raios: Queimado-Acesso: Caminhonete"/>
    <n v="15"/>
    <n v="15"/>
    <s v="15 KVA "/>
    <d v="2026-07-21T19:08:30"/>
    <x v="0"/>
    <m/>
    <m/>
  </r>
  <r>
    <x v="166"/>
    <s v="ENC-LMPS01  000021/2026"/>
    <n v="212600091"/>
    <n v="8812"/>
    <s v="FORMS"/>
    <s v="QUEIMADO"/>
    <s v="DESCARGA ATMOSFÉRICA"/>
    <s v="QUEIMADO"/>
    <s v="DESCARGA ATMOSFÉRICA"/>
    <s v="MC - SUBSTITUIÇÃO DE TRANSFORMADOR"/>
    <n v="1287999"/>
    <n v="2026"/>
    <s v="COI"/>
    <s v="ENC-RD-PS"/>
    <s v="LD03414149"/>
    <n v="5700095086"/>
    <s v="LD03414149"/>
    <m/>
    <n v="639159"/>
    <n v="8917748"/>
    <s v="190-13715773"/>
    <s v="EMERGENCIAL"/>
    <s v="SS ATENDIDA"/>
    <x v="166"/>
    <d v="2026-01-16T14:56:00"/>
    <d v="2026-01-17T12:12:38"/>
    <s v="BLOCO TRANSFORMADOR DE DISTRIBUIÇÃO"/>
    <s v="MARIANOPOLIS DO TOCANTINS"/>
    <s v="THIAGO BORGES DE OLIVEIRA"/>
    <s v="RURAL"/>
    <s v="FORMS SUBST DE TRANSFORMADOR"/>
    <s v="Segue ss para tratativa com equipe de manutençao o quanto antessubstituir trafo 5700095086 queimado na rdr de marianopoles"/>
    <n v="15"/>
    <n v="15"/>
    <s v="15"/>
    <d v="2026-07-21T19:08:30"/>
    <x v="0"/>
    <m/>
    <m/>
  </r>
  <r>
    <x v="167"/>
    <s v="DLP-MLPA01  000006/2026"/>
    <n v="112600107"/>
    <n v="8812"/>
    <s v="FORMS"/>
    <s v="QUEIMADO"/>
    <s v="DESCARGA ATMOSFÉRICA"/>
    <s v="QUEIMADO"/>
    <s v="DESCARGA ATMOSFÉRICA"/>
    <s v="MC - SUBSTITUIÇÃO DE TRANSFORMADOR"/>
    <n v="1282072"/>
    <n v="2026"/>
    <s v="COI"/>
    <s v="DOLP-RD-PA"/>
    <s v="LD02059122"/>
    <n v="5700095151"/>
    <s v="LD02059122"/>
    <m/>
    <n v="861733"/>
    <n v="8852703"/>
    <s v="190-13666010"/>
    <s v="EMERGENCIAL"/>
    <s v="SS ATENDIDA"/>
    <x v="167"/>
    <d v="2026-01-12T15:54:00"/>
    <d v="2026-01-13T20:20:40"/>
    <s v="BLOCO TRANSFORMADOR DE DISTRIBUIÇÃO"/>
    <s v="SANTA TEREZA DO TOCANTINS"/>
    <s v="ASTROGILDO PIRES BERNARDO"/>
    <s v="RURAL"/>
    <s v="FORMS SUBST DE TRANSFORMADOR"/>
    <s v="TRAFO 5700095151 QUEIMADO.POTÊNCIA: 15 KVATENSÃO: 19,9 KVPARARAIO: QUEIMADOACESSO: LIVRE"/>
    <n v="25"/>
    <n v="15"/>
    <s v="15"/>
    <d v="2026-07-21T19:08:30"/>
    <x v="0"/>
    <m/>
    <m/>
  </r>
  <r>
    <x v="168"/>
    <s v="DLP-MLPA01  000072/2026"/>
    <n v="112600267"/>
    <n v="8812"/>
    <s v="FORMS"/>
    <s v="QUEIMADO"/>
    <s v="DESCARGA ATMOSFÉRICA"/>
    <s v="QUEIMADO"/>
    <s v="DESCARGA ATMOSFÉRICA"/>
    <s v="MC - SUBSTITUIÇÃO DE TRANSFORMADOR"/>
    <n v="1313219"/>
    <n v="2026"/>
    <s v="MANUT"/>
    <s v="DOLP-RD-PA"/>
    <s v="LD02059122"/>
    <n v="5700101100"/>
    <s v="LD02059122"/>
    <m/>
    <n v="818243"/>
    <n v="8856187"/>
    <s v="190-13646990"/>
    <s v="EMERGENCIAL"/>
    <s v="SS ATENDIDA"/>
    <x v="168"/>
    <d v="2026-02-19T13:47:00"/>
    <d v="2026-02-21T18:52:43"/>
    <s v="BLOCO TRANSFORMADOR DE DISTRIBUIÇÃO"/>
    <s v="PALMAS"/>
    <s v="MARCO ANTONIO LOURENCO CAMPOS"/>
    <s v="RURAL"/>
    <s v="FORMS SUBST DE TRANSFORMADOR"/>
    <s v="segue ss de trafo queimado, trafo 5700101100, trafo de 10kva tensao 34500 / 440 V, para raio danificado, acesso livre. obs o trafo esta no chao, caiu um rio no mesmo"/>
    <n v="15"/>
    <n v="10"/>
    <s v="10kva"/>
    <d v="2026-07-21T19:08:30"/>
    <x v="0"/>
    <m/>
    <m/>
  </r>
  <r>
    <x v="169"/>
    <s v="ENC-MLAR05  000238/2026"/>
    <n v="612600552"/>
    <n v="8812"/>
    <s v="FORMS"/>
    <s v="QUEIMADO"/>
    <s v="DESCARGA ATMOSFÉRICA"/>
    <s v="QUEIMADO"/>
    <s v="DESCARGA ATMOSFÉRICA"/>
    <s v="MC - SUBSTITUIÇÃO DE TRANSFORMADOR"/>
    <n v="1348001"/>
    <n v="2026"/>
    <s v="COI"/>
    <s v="ETO-RD-AR"/>
    <s v="LD03105019"/>
    <n v="5700108265"/>
    <s v="LD03105019"/>
    <m/>
    <n v="873604"/>
    <n v="9134341"/>
    <s v="190-13720087"/>
    <s v="EMERGENCIAL"/>
    <s v="SS ATENDIDA"/>
    <x v="169"/>
    <d v="2026-05-22T17:30:00"/>
    <d v="2026-05-25T11:28:13"/>
    <s v="BLOCO TRANSFORMADOR DE DISTRIBUIÇÃO"/>
    <s v="BARRA DO OURO"/>
    <s v="MAIKOM DOUGLAS DA SILVA"/>
    <s v="RURAL"/>
    <s v="FORMS SUBST DE TRANSFORMADOR"/>
    <s v="Boa tarde,Favor enviar manutenção para substituir trafo 5700108265 queimado"/>
    <n v="15"/>
    <n v="5"/>
    <s v="15"/>
    <d v="2026-07-21T19:08:30"/>
    <x v="0"/>
    <m/>
    <m/>
  </r>
  <r>
    <x v="170"/>
    <s v="DLP-CTPA00  000001/2026"/>
    <n v="112600170"/>
    <n v="8812"/>
    <s v="FORMS"/>
    <s v="QUEIMADO"/>
    <s v="DESCARGA ATMOSFÉRICA"/>
    <s v="QUEIMADO"/>
    <s v="DESCARGA ATMOSFÉRICA"/>
    <s v="MC - SUBSTITUIÇÃO DE TRANSFORMADOR"/>
    <n v="1279100"/>
    <n v="2026"/>
    <s v="COI"/>
    <s v="DOLP-RD-PA"/>
    <s v="LD02059122"/>
    <n v="5700109100"/>
    <s v="LD02059122"/>
    <m/>
    <n v="833516"/>
    <n v="8868028"/>
    <s v="190-13666238"/>
    <s v="EMERGENCIAL"/>
    <s v="SS ATENDIDA"/>
    <x v="170"/>
    <d v="2026-01-06T20:52:00"/>
    <d v="2026-01-08T13:15:55"/>
    <s v="BLOCO TRANSFORMADOR DE DISTRIBUIÇÃO"/>
    <s v="PALMAS"/>
    <s v="JORGE BOAZ FERREIRA SOUSA DA S"/>
    <s v="RURAL"/>
    <s v="FORMS SUBST DE TRANSFORMADOR"/>
    <s v="Segue SS para atendimento com equipe de manutenção substituir trafo 5700109100 QUEIMADO na RDRde Buritirana, ACESSO LIVRE , tensão 34,5 , potencia 30kva , para-raiao queimado"/>
    <n v="45"/>
    <n v="30"/>
    <s v="30 KVA "/>
    <d v="2026-07-21T19:08:30"/>
    <x v="0"/>
    <m/>
    <m/>
  </r>
  <r>
    <x v="171"/>
    <s v="DBM-MLDB05  000014/2026"/>
    <n v="412600094"/>
    <n v="8812"/>
    <s v="FORMS"/>
    <s v="QUEIMADO"/>
    <s v="DESCARGA ATMOSFÉRICA"/>
    <s v="QUEIMADO"/>
    <s v="DESCARGA ATMOSFÉRICA"/>
    <s v="MC - SUBSTITUIÇÃO DE TRANSFORMADOR"/>
    <n v="1284813"/>
    <n v="2026"/>
    <s v="COI"/>
    <s v="ETO-RD-GU"/>
    <s v="LD01066094"/>
    <n v="5700110021"/>
    <s v="LD01066094"/>
    <m/>
    <n v="798329"/>
    <n v="8639910"/>
    <s v="190-13661918"/>
    <s v="EMERGENCIAL"/>
    <s v="SS ATENDIDA"/>
    <x v="171"/>
    <d v="2026-01-16T18:39:11"/>
    <d v="2026-01-17T12:57:24"/>
    <s v="BLOCO TRANSFORMADOR DE DISTRIBUIÇÃO"/>
    <s v="PARANA"/>
    <s v="JURANDY GOMES DE OLIVEIRA"/>
    <s v="RURAL"/>
    <s v="FORMS SUBST DE TRANSFORMADOR"/>
    <s v="TRAFO 5700110021 ACESSO CAMIONETE PARA RAIO QUEIMADO DE 15 KVA TENSAO 19.9 KV"/>
    <n v="15"/>
    <n v="15"/>
    <s v="15"/>
    <d v="2026-07-21T19:08:30"/>
    <x v="0"/>
    <m/>
    <m/>
  </r>
  <r>
    <x v="172"/>
    <s v="DG-MLPO02  000075/2026"/>
    <m/>
    <e v="#N/A"/>
    <s v="FORMS"/>
    <s v="QUEIMADO"/>
    <s v="SOBRECARGA"/>
    <m/>
    <m/>
    <s v="MC - SUBSTITUIÇÃO DE TRANSFORMADOR"/>
    <n v="1352872"/>
    <n v="2026"/>
    <s v="COI"/>
    <s v="DG-RD-PO"/>
    <s v="LD02072001"/>
    <n v="5700112250"/>
    <s v="LD02072001"/>
    <m/>
    <n v="777436"/>
    <n v="8755539"/>
    <s v="190-13710539"/>
    <s v="EMERGENCIAL"/>
    <s v="SS ATENDIDA"/>
    <x v="172"/>
    <d v="2026-06-09T00:50:00"/>
    <d v="2026-06-11T12:48:31"/>
    <s v="BLOCO TRANSFORMADOR DE DISTRIBUIÇÃO"/>
    <s v="IPUEIRAS"/>
    <s v="ROBSON FERNANDO LAUERMANN RICO"/>
    <s v="RURAL"/>
    <s v="FORMS SUBST DE TRANSFORMADOR"/>
    <s v="TR-57000112250 Queimadopara raios queimado potência 30kvatensão 34,5kvacesso livreequipe 001op17 tel-63992697388"/>
    <n v="30"/>
    <n v="30"/>
    <s v="30"/>
    <d v="2026-07-21T19:08:30"/>
    <x v="0"/>
    <m/>
    <m/>
  </r>
  <r>
    <x v="173"/>
    <s v="ENC-MLAG01  000057/2026"/>
    <n v="662600147"/>
    <n v="8812"/>
    <s v="FORMS"/>
    <s v="QUEIMADO"/>
    <s v="DESCARGA ATMOSFÉRICA"/>
    <s v="QUEIMADO"/>
    <s v="DESCARGA ATMOSFÉRICA"/>
    <s v="MC - SUBSTITUIÇÃO DE TRANSFORMADOR"/>
    <n v="1316334"/>
    <n v="2026"/>
    <s v="COI"/>
    <s v="ETO-RD-AG"/>
    <s v="LD02076103"/>
    <n v="5700113103"/>
    <s v="LD02076103"/>
    <m/>
    <n v="882904"/>
    <n v="9384808"/>
    <s v="190-13718923"/>
    <s v="EMERGENCIAL"/>
    <s v="SS ATENDIDA"/>
    <x v="173"/>
    <d v="2026-02-28T14:32:46"/>
    <d v="2026-03-02T18:48:13"/>
    <s v="BLOCO TRANSFORMADOR DE DISTRIBUIÇÃO"/>
    <s v="SAO MIGUEL DO TOCANTINS"/>
    <s v="CLEIDSON RODRIGUES VIEIRA"/>
    <s v="URBANO"/>
    <s v="FORMS SUBST DE TRANSFORMADOR"/>
    <s v="Trafo queimado: 5700113103Potência:75KVATensão 34.5 KVPara raio: BomAcesso bom região do Otacilio Quantidade de UC penalizada 01Equipe 081op 01Porta fusível danificado  01Equipe 081op 01984260095"/>
    <n v="15"/>
    <n v="15"/>
    <s v="15kva"/>
    <d v="2026-07-21T19:08:30"/>
    <x v="0"/>
    <m/>
    <m/>
  </r>
  <r>
    <x v="174"/>
    <s v="ETO-RD-GU  002243/2026"/>
    <n v="412600473"/>
    <n v="8812"/>
    <s v="FORMS"/>
    <s v="QUEIMADO"/>
    <s v="NÃO IDENTIFICADO"/>
    <s v="QUEIMADO"/>
    <s v="SOBRECARGA"/>
    <s v="MC - REMANEJAMENTO DE TRANSFORMADOR"/>
    <n v="1352124"/>
    <n v="2026"/>
    <s v="COI"/>
    <s v="ETO-RD-GU"/>
    <s v="LD02010021"/>
    <n v="5700114021"/>
    <s v="LD02010021"/>
    <m/>
    <n v="815291"/>
    <n v="8606709"/>
    <s v="190-13715463"/>
    <s v="EMERGENCIAL"/>
    <s v="SS ATENDIDA"/>
    <x v="174"/>
    <d v="2026-06-06T12:10:00"/>
    <d v="2026-06-08T19:55:46"/>
    <s v="BLOCO TRANSFORMADOR DE DISTRIBUIÇÃO"/>
    <s v="PARANA"/>
    <s v="JONATAN ALVES DE SOUZA"/>
    <s v="RURAL"/>
    <s v="FORMS SUBST DE TRANSFORMADOR"/>
    <s v="SEGUE SOLICITAÇÃO DE SERVIÇO PARA TROCA DE TRAFO QUEIMADO NA RDR DE PARANÃTRAFO ESTAVA COM CURTO E TAVA QUEIMADO"/>
    <m/>
    <m/>
    <s v="75KVA"/>
    <d v="2026-07-21T19:08:30"/>
    <x v="0"/>
    <m/>
    <m/>
  </r>
  <r>
    <x v="175"/>
    <s v="ETO-RD-GR  000327/2026"/>
    <n v="712600160"/>
    <n v="8812"/>
    <s v="FORMS"/>
    <s v="QUEIMADO"/>
    <s v="DESCARGA ATMOSFÉRICA"/>
    <s v="QUEIMADO"/>
    <s v="DESCARGA ATMOSFÉRICA"/>
    <s v="MC - SUBSTITUIÇÃO DE TRANSFORMADOR"/>
    <n v="1313239"/>
    <n v="2026"/>
    <s v="COI"/>
    <s v="ETO-RD-GR"/>
    <s v="AL01044024"/>
    <n v="5700115024"/>
    <s v="AL01044024"/>
    <m/>
    <n v="748568"/>
    <n v="9050731"/>
    <s v="190-13716488"/>
    <s v="EMERGENCIAL"/>
    <s v="SS ATENDIDA"/>
    <x v="175"/>
    <d v="2026-02-20T10:19:38"/>
    <d v="2026-02-20T16:48:43"/>
    <s v="BLOCO TRANSFORMADOR DE DISTRIBUIÇÃO"/>
    <s v="ITAPORA DO TOCANTINS"/>
    <s v="PAULO SERGIO CAETANO FREIRE"/>
    <s v="RURAL"/>
    <s v="FORMS SUBST DE TRANSFORMADOR"/>
    <s v="TRAFO 5700115024 QUEIMADO PARA RAIO TAMBÉM DE 25 KVA NA NA REDE 13,8 KV ACESSO BOM PARA CAMIONETE NÃO FOI FEITO TESTE AVAZIO DEVIDO ESTA COM VAZAMENTO DE ÓLEO."/>
    <m/>
    <m/>
    <s v="25 KVA "/>
    <d v="2026-07-21T19:08:30"/>
    <x v="0"/>
    <m/>
    <m/>
  </r>
  <r>
    <x v="176"/>
    <s v="ETO-RD-AR  000767/2026"/>
    <n v="612600331"/>
    <n v="8812"/>
    <s v="FORMS"/>
    <s v="QUEIMADO"/>
    <s v="DESCARGA ATMOSFÉRICA"/>
    <s v="QUEIMADO"/>
    <s v="DESCARGA ATMOSFÉRICA"/>
    <s v="MC - FERRAGENS"/>
    <n v="1322365"/>
    <n v="2026"/>
    <s v="COI"/>
    <s v="ETO-RD-AR"/>
    <s v="LD01054060"/>
    <n v="5700117063"/>
    <s v="LD01054060"/>
    <m/>
    <n v="769471"/>
    <n v="9149255"/>
    <s v="190-13665317"/>
    <s v="EMERGENCIAL"/>
    <s v="SS ATENDIDA"/>
    <x v="176"/>
    <d v="2026-03-20T18:07:16"/>
    <d v="2026-03-22T16:02:54"/>
    <s v="BLOCO TRANSFORMADOR DE DISTRIBUIÇÃO"/>
    <s v="PAU D'ARCO"/>
    <s v="Felipe Batista Ferrreira"/>
    <s v="RURAL"/>
    <s v="FORMS SUBST DE TRANSFORMADOR"/>
    <s v="TR 570011706315KVAQUEIMADO PARA RAIO NOVO ACESSO LIVRE060OP01 ESTEVE NO LOCAL"/>
    <m/>
    <m/>
    <s v="15KVA"/>
    <d v="2026-07-21T19:08:30"/>
    <x v="0"/>
    <m/>
    <m/>
  </r>
  <r>
    <x v="177"/>
    <s v="ENC-MLAR02  000034/2026"/>
    <n v="612600198"/>
    <n v="8812"/>
    <s v="FORMS"/>
    <s v="QUEIMADO"/>
    <s v="NÃO IDENTIFICADO"/>
    <s v="QUEIMADO"/>
    <s v="DESCARGA ATMOSFÉRICA"/>
    <s v="MC - SUBSTITUIÇÃO DE TRANSFORMADOR"/>
    <n v="1312793"/>
    <n v="2026"/>
    <s v="MANUT"/>
    <s v="ETO-RD-AR"/>
    <s v="LD01084002"/>
    <n v="5700119127"/>
    <s v="LD01084002"/>
    <m/>
    <n v="864367"/>
    <n v="9267939"/>
    <s v="190-13647675"/>
    <s v="EMERGENCIAL"/>
    <s v="SS ATENDIDA"/>
    <x v="177"/>
    <d v="2026-02-14T16:30:00"/>
    <d v="2026-02-16T17:33:51"/>
    <s v="BLOCO TRANSFORMADOR DE DISTRIBUIÇÃO"/>
    <s v="PALMEIRAS DO TOCANTINS"/>
    <s v="LEANDRO BISPO DE BARROS"/>
    <s v="RURAL"/>
    <s v="FORMS SUBST DE TRANSFORMADOR"/>
    <s v="trafo 5700119127 queimado, pararaio danificadoacesso livre caminhão e caminhoneteequipe 002op02"/>
    <n v="15"/>
    <n v="10"/>
    <s v="10kva"/>
    <d v="2026-07-21T19:08:30"/>
    <x v="0"/>
    <m/>
    <m/>
  </r>
  <r>
    <x v="178"/>
    <s v="ETO-RD-GR  000628/2026"/>
    <n v="712600254"/>
    <n v="8812"/>
    <s v="FORMS"/>
    <s v="QUEIMADO"/>
    <s v="DESCARGA ATMOSFÉRICA"/>
    <s v="QUEIMADO"/>
    <s v="DESCARGA ATMOSFÉRICA"/>
    <s v="MC - SUBSTITUIÇÃO DE TRANSFORMADOR"/>
    <n v="1323172"/>
    <n v="2026"/>
    <s v="COI"/>
    <s v="ETO-RD-GR"/>
    <s v="AL01065015"/>
    <n v="5700121011"/>
    <s v="AL01065015"/>
    <m/>
    <n v="805585"/>
    <n v="9005727"/>
    <s v="190-13650865"/>
    <s v="EMERGENCIAL"/>
    <s v="SS ATENDIDA"/>
    <x v="178"/>
    <d v="2026-03-23T14:21:46"/>
    <d v="2026-03-25T15:46:11"/>
    <s v="BLOCO TRANSFORMADOR DE DISTRIBUIÇÃO"/>
    <s v="TUPIRAMA"/>
    <s v="SIRDEIS ALVES MONTEIRO"/>
    <s v="RURAL"/>
    <s v="FORMS SUBST DE TRANSFORMADOR"/>
    <s v="trafo 5700121011 queimado 15 kv 13,8 kva para raio queimado acesso bom"/>
    <m/>
    <m/>
    <s v="15 kva"/>
    <d v="2026-07-21T19:08:30"/>
    <x v="0"/>
    <m/>
    <m/>
  </r>
  <r>
    <x v="179"/>
    <s v="DLP-CTPA01  000001/2026"/>
    <n v="112600438"/>
    <n v="8812"/>
    <s v="FORMS"/>
    <s v="QUEIMADO"/>
    <s v="NÃO IDENTIFICADO"/>
    <s v="QUEIMADO"/>
    <s v="NÃO IDENTIFICADO"/>
    <s v="MC - SUBSTITUIÇÃO DE TRANSFORMADOR"/>
    <n v="1277442"/>
    <n v="2026"/>
    <s v="COI"/>
    <s v="DOLP-RD-PA"/>
    <s v="LD02059122"/>
    <n v="5700121151"/>
    <s v="LD02059122"/>
    <m/>
    <n v="864895"/>
    <n v="8857216"/>
    <s v="190-13661318"/>
    <s v="EMERGENCIAL"/>
    <s v="SS ATENDIDA"/>
    <x v="179"/>
    <d v="2026-01-03T17:32:00"/>
    <d v="2026-01-05T15:28:37"/>
    <s v="BLOCO TRANSFORMADOR DE DISTRIBUIÇÃO"/>
    <s v="SANTA TEREZA DO TOCANTINS"/>
    <s v="JOAO PAULO VASCONCELOS MARINHO"/>
    <s v="RURAL"/>
    <s v="FORMS SUBST DE TRANSFORMADOR"/>
    <s v="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n v="45"/>
    <n v="30"/>
    <s v="30 kvar "/>
    <d v="2026-07-21T19:08:30"/>
    <x v="0"/>
    <m/>
    <m/>
  </r>
  <r>
    <x v="180"/>
    <s v="DG-MLPO02  000018/2026"/>
    <n v="312600057"/>
    <n v="8812"/>
    <s v="FORMS"/>
    <s v="QUEIMADO"/>
    <s v="DESCARGA ATMOSFÉRICA"/>
    <m/>
    <m/>
    <s v="MC - SUBSTITUIÇÃO DE TRANSFORMADOR"/>
    <n v="1287810"/>
    <n v="2026"/>
    <s v="COI"/>
    <s v="DG-RD-PO"/>
    <s v="LD01056046"/>
    <n v="5700123105"/>
    <s v="LD01056046"/>
    <m/>
    <n v="723657"/>
    <n v="8816385"/>
    <s v="190-13685955"/>
    <s v="EMERGENCIAL"/>
    <s v="SS ATENDIDA"/>
    <x v="180"/>
    <d v="2026-01-16T12:00:00"/>
    <d v="2026-01-18T16:39:54"/>
    <s v="BLOCO TRANSFORMADOR DE DISTRIBUIÇÃO"/>
    <s v="OLIVEIRA DE FATIMA"/>
    <s v="HERBSON DE AMORIM GOMES"/>
    <s v="RURAL"/>
    <s v="FORMS SUBST DE TRANSFORMADOR"/>
    <s v="TRAFO 5700123105 E PARA RAIO QUEIMADO POTENCIA: 15KVA 19.9KVACESSO: LLIVRE"/>
    <n v="25"/>
    <n v="15"/>
    <s v="15KVA"/>
    <d v="2026-07-21T19:08:30"/>
    <x v="0"/>
    <m/>
    <m/>
  </r>
  <r>
    <x v="181"/>
    <s v="DBM-MLDB05  000011/2026"/>
    <n v="412600092"/>
    <n v="8812"/>
    <s v="FORMS"/>
    <s v="QUEIMADO"/>
    <s v="DESCARGA ATMOSFÉRICA"/>
    <s v="QUEIMADO"/>
    <s v="DESCARGA ATMOSFÉRICA"/>
    <s v="MC - SUBSTITUIÇÃO DE TRANSFORMADOR"/>
    <n v="1281973"/>
    <n v="2026"/>
    <s v="COI"/>
    <s v="ETO-RD-GU"/>
    <s v="LD01010021"/>
    <n v="5700128021"/>
    <s v="LD01010021"/>
    <m/>
    <n v="853106"/>
    <n v="8626258"/>
    <s v="190-13686036"/>
    <s v="EMERGENCIAL"/>
    <s v="SS ATENDIDA"/>
    <x v="181"/>
    <d v="2026-01-16T19:27:38"/>
    <d v="2026-01-14T16:47:30"/>
    <s v="BLOCO TRANSFORMADOR DE DISTRIBUIÇÃO"/>
    <s v="PARANA"/>
    <s v="JURANDY GOMES DE OLIVEIRA"/>
    <s v="RURAL"/>
    <s v="FORMS SUBST DE TRANSFORMADOR"/>
    <s v="Trafo queimado 5700128021 queimado de 15 kv acesso camionete para raio queimado tensao 34.5 kv"/>
    <n v="15"/>
    <n v="15"/>
    <s v="15"/>
    <d v="2026-07-21T19:08:30"/>
    <x v="0"/>
    <m/>
    <m/>
  </r>
  <r>
    <x v="182"/>
    <s v="ENC-MLAR05  000011/2026"/>
    <n v="612600059"/>
    <n v="8812"/>
    <s v="FORMS"/>
    <s v="QUEIMADO"/>
    <s v="DESCARGA ATMOSFÉRICA"/>
    <s v="QUEIMADO"/>
    <s v="DESCARGA ATMOSFÉRICA"/>
    <s v="MC - SUBSTITUIÇÃO DE TRANSFORMADOR"/>
    <n v="1282992"/>
    <n v="2026"/>
    <s v="COI"/>
    <s v="ETO-RD-AR"/>
    <s v="LD03010004"/>
    <n v="5700133159"/>
    <s v="LD03010004"/>
    <m/>
    <n v="754419"/>
    <n v="9215053"/>
    <s v="190-13698598"/>
    <s v="EMERGENCIAL"/>
    <s v="SS ATENDIDA"/>
    <x v="182"/>
    <d v="2026-01-10T12:20:00"/>
    <d v="2026-01-12T13:25:31"/>
    <s v="BLOCO TRANSFORMADOR DE DISTRIBUIÇÃO"/>
    <s v="MURICILANDIA"/>
    <s v="GUILHERME BORGES DE OLIVEIRA"/>
    <s v="RURAL"/>
    <s v="FORMS SUBST DE TRANSFORMADOR"/>
    <s v="trafo 5700133159 75kva 34.5kv e para raio queimadoFAZENDA IPE, 0"/>
    <n v="1125"/>
    <n v="75"/>
    <s v="75KVA"/>
    <d v="2026-07-21T19:08:30"/>
    <x v="0"/>
    <m/>
    <m/>
  </r>
  <r>
    <x v="183"/>
    <s v="ENC-MPPS01  000047/2026"/>
    <n v="212600257"/>
    <n v="8812"/>
    <s v="FORMS"/>
    <s v="QUEIMADO"/>
    <s v="DESCARGA ATMOSFÉRICA"/>
    <s v="QUEIMADO"/>
    <s v="DESCARGA ATMOSFÉRICA"/>
    <s v="MC - SUBSTITUIÇÃO DE TRANSFORMADOR"/>
    <n v="1315724"/>
    <n v="2026"/>
    <s v="COI"/>
    <s v="ENC-RD-PS"/>
    <s v="LD01056046"/>
    <n v="5700136054"/>
    <s v="LD01056046"/>
    <m/>
    <n v="730513"/>
    <n v="8842167"/>
    <s v="190-13664758"/>
    <s v="EMERGENCIAL"/>
    <s v="SS ATENDIDA"/>
    <x v="183"/>
    <d v="2026-02-26T20:20:00"/>
    <d v="2026-02-28T10:18:08"/>
    <s v="BLOCO TRANSFORMADOR DE DISTRIBUIÇÃO"/>
    <s v="PUGMIL"/>
    <s v="THIAGO BORGES DE OLIVEIRA"/>
    <s v="RURAL"/>
    <s v="FORMS SUBST DE TRANSFORMADOR"/>
    <s v="segue SS para tratativa com equipe de manutençao o qunato antes substituir trafo 5700136054 queimado na rdr de pugmil"/>
    <n v="45"/>
    <n v="45"/>
    <s v="45"/>
    <d v="2026-07-21T19:08:30"/>
    <x v="0"/>
    <m/>
    <m/>
  </r>
  <r>
    <x v="184"/>
    <s v="ENC-MLAG02  000017/2026"/>
    <n v="662600047"/>
    <n v="8385"/>
    <s v="FORMS"/>
    <s v="QUEIMADO"/>
    <s v="DESCARGA ATMOSFÉRICA"/>
    <s v="QUEIMADO"/>
    <s v="DESCARGA ATMOSFÉRICA"/>
    <s v="MC - SUBSTITUIÇÃO DE TRANSFORMADOR"/>
    <n v="1287651"/>
    <n v="2026"/>
    <s v="COI"/>
    <s v="ETO-RD-AG"/>
    <s v="LD01084002"/>
    <n v="5700002210"/>
    <e v="#N/A"/>
    <m/>
    <n v="891939"/>
    <n v="9298005"/>
    <s v="190-13647745"/>
    <s v="EMERGENCIAL"/>
    <s v="SS ATENDIDA"/>
    <x v="184"/>
    <d v="2026-01-19T08:14:35"/>
    <d v="2026-01-19T16:51:15"/>
    <s v="BLOCO TRANSFORMADOR DE DISTRIBUIÇÃO"/>
    <s v="TOCANTINOPOLIS"/>
    <s v="ADRIANO DE SOUSA GOMES"/>
    <s v="RURAL"/>
    <s v="FORMS SUBST DE TRANSFORMADOR"/>
    <s v="TRAFO VAZANDO ÓLEOTENSÃO 19,9KVTRAFO [5700002210]CABO: AA / 4POTENCIA: 25 kVA"/>
    <n v="25"/>
    <n v="25"/>
    <s v="25KVA"/>
    <d v="2026-07-21T19:08:30"/>
    <x v="2"/>
    <s v="AVARIADO"/>
    <s v="NÃO"/>
  </r>
  <r>
    <x v="185"/>
    <s v="ETO-RD-DP  000621/2026"/>
    <n v="512600116"/>
    <n v="8812"/>
    <s v="FORMS"/>
    <s v="QUEIMADO"/>
    <s v="BUCHA DANIFICADA"/>
    <s v="QUEIMADO"/>
    <s v="BUCHA DANIFICADA"/>
    <s v="MC - SUBSTITUIÇÃO DE TRANSFORMADOR"/>
    <n v="1332645"/>
    <n v="2026"/>
    <s v="COI"/>
    <s v="ETO-RD-DP"/>
    <s v="LD04002091"/>
    <n v="5700138116"/>
    <s v="LD04002091"/>
    <m/>
    <n v="860568"/>
    <n v="8712639"/>
    <s v="190-13700195"/>
    <s v="EMERGENCIAL"/>
    <s v="SS ATENDIDA"/>
    <x v="185"/>
    <d v="2026-04-10T23:54:00"/>
    <d v="2026-04-10T19:08:20"/>
    <s v="BLOCO TRANSFORMADOR DE DISTRIBUIÇÃO"/>
    <s v="NATIVIDADE"/>
    <s v="VINICIUS DE MORAIS NERY"/>
    <s v="RURAL"/>
    <s v="FORMS SUBST DE TRANSFORMADOR"/>
    <s v="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
    <n v="30"/>
    <n v="30"/>
    <s v="30kva"/>
    <d v="2026-07-21T19:08:30"/>
    <x v="0"/>
    <m/>
    <m/>
  </r>
  <r>
    <x v="186"/>
    <s v="ENC-MPAG01  000060/2026"/>
    <n v="662600126"/>
    <n v="8812"/>
    <s v="FORMS"/>
    <s v="QUEIMADO"/>
    <s v="DESCARGA ATMOSFÉRICA"/>
    <s v="QUEIMADO"/>
    <m/>
    <s v="MC - SUBSTITUIÇÃO DE TRANSFORMADOR"/>
    <n v="1313242"/>
    <n v="2026"/>
    <s v="COI"/>
    <s v="ETO-RD-AG"/>
    <s v="LD03014045"/>
    <n v="5700140069"/>
    <s v="LD03014045"/>
    <m/>
    <n v="807941"/>
    <n v="9415175"/>
    <s v="190-13651170"/>
    <s v="EMERGENCIAL"/>
    <s v="SS ATENDIDA"/>
    <x v="186"/>
    <d v="2026-02-18T22:07:17"/>
    <d v="2026-02-20T17:45:10"/>
    <s v="BLOCO TRANSFORMADOR DE DISTRIBUIÇÃO"/>
    <s v="SAO SEBASTIAO DO TOCANTINS"/>
    <s v="CLEIDSON RODRIGUES VIEIRA"/>
    <s v="RURAL"/>
    <s v="FORMS SUBST DE TRANSFORMADOR"/>
    <s v="TRAFO 5700140069 DE 30KVA NA 19.9KV E PARA RAIOS QUEMADOSLOCAL RDR DE SÃO SEBASTIÃOACESSO PARA CAMIONETAEQUIPE 134OP01 984566679"/>
    <n v="30"/>
    <n v="30"/>
    <s v="30KVA"/>
    <d v="2026-07-21T19:08:30"/>
    <x v="0"/>
    <m/>
    <m/>
  </r>
  <r>
    <x v="187"/>
    <s v="ETO-RD-GU  000111/2026"/>
    <n v="412600105"/>
    <n v="8812"/>
    <s v="FORMS"/>
    <s v="QUEIMADO"/>
    <s v="DESCARGA ATMOSFÉRICA"/>
    <s v="QUEIMADO"/>
    <s v="SOBRECARGA"/>
    <s v="MC - SUBSTITUIÇÃO DE TRANSFORMADOR"/>
    <n v="1285499"/>
    <n v="2026"/>
    <s v="COI"/>
    <s v="ETO-RD-GU"/>
    <s v="AL01061029"/>
    <n v="5700144029"/>
    <s v="AL01061029"/>
    <m/>
    <n v="781436"/>
    <n v="8555222"/>
    <s v="190-13649024"/>
    <s v="EMERGENCIAL"/>
    <s v="SS ATENDIDA"/>
    <x v="187"/>
    <d v="2026-01-13T16:52:00"/>
    <d v="2026-01-15T14:04:52"/>
    <s v="BLOCO TRANSFORMADOR DE DISTRIBUIÇÃO"/>
    <s v="PALMEIROPOLIS"/>
    <s v="JONATAN ALVES DE SOUZA"/>
    <s v="RURAL"/>
    <s v="FORMS SUBST DE TRANSFORMADOR"/>
    <s v="segue ss para troca de trafo queimado"/>
    <n v="30"/>
    <n v="30"/>
    <s v="30 kva"/>
    <d v="2026-07-21T19:08:30"/>
    <x v="0"/>
    <m/>
    <m/>
  </r>
  <r>
    <x v="188"/>
    <s v="ENC-MLAG02  000137/2026"/>
    <n v="662600268"/>
    <n v="25962"/>
    <s v="FORMS"/>
    <s v="AVARIADO"/>
    <s v="BUCHA DANIFICADA"/>
    <s v="AVARIADO"/>
    <s v="VAZAMENTO DE ÓLEO"/>
    <s v="MC - SUBSTITUIÇÃO DE TRANSFORMADOR"/>
    <n v="1335368"/>
    <n v="2026"/>
    <s v="COI"/>
    <s v="ETO-RD-AG"/>
    <s v="AL01084002"/>
    <n v="5700145002"/>
    <s v="AL01084002"/>
    <m/>
    <n v="892661"/>
    <n v="9315874"/>
    <s v="190-13671917"/>
    <s v="EMERGENCIAL"/>
    <s v="SS ATENDIDA"/>
    <x v="188"/>
    <d v="2026-04-23T06:14:36"/>
    <d v="2026-04-25T08:06:20"/>
    <s v="BLOCO TRANSFORMADOR DE DISTRIBUIÇÃO"/>
    <s v="TOCANTINOPOLIS"/>
    <s v="JOSE MARIA ALVES MONTEL"/>
    <s v="RURAL"/>
    <s v="FORMS SUBST DE TRANSFORMADOR"/>
    <s v="Segue SS de TR 5700145002 15KVA/7.9KV avariado com a bucha primária trincada e vazamento de óleo nas buchas secundárias.Acesso livre.UC 218774DISTRITO SANITARIO ESPECIAL INDIGENA TOCANTINSJoison 63 98404-8858"/>
    <n v="15"/>
    <n v="15"/>
    <s v="15"/>
    <d v="2026-07-21T19:08:30"/>
    <x v="0"/>
    <m/>
    <m/>
  </r>
  <r>
    <x v="189"/>
    <s v="ENC-MLGR03  000115/2026"/>
    <n v="712600230"/>
    <n v="8812"/>
    <s v="FORMS"/>
    <s v="QUEIMADO"/>
    <s v="SOBRECARGA"/>
    <s v="QUEIMADO"/>
    <s v="SOBRECARGA"/>
    <s v="MC - SUBSTITUIÇÃO DE TRANSFORMADOR"/>
    <n v="1318489"/>
    <n v="2026"/>
    <s v="COI"/>
    <s v="ETO-RD-GR"/>
    <s v="AL02020023"/>
    <n v="5700146023"/>
    <s v="AL02020023"/>
    <m/>
    <n v="778242"/>
    <n v="9106873"/>
    <s v="190-13696860"/>
    <s v="EMERGENCIAL"/>
    <s v="SS ATENDIDA"/>
    <x v="189"/>
    <d v="2026-03-11T23:13:00"/>
    <d v="2026-03-14T14:03:01"/>
    <s v="BLOCO TRANSFORMADOR DE DISTRIBUIÇÃO"/>
    <s v="COLINAS DO TOCANTINS"/>
    <s v="VALERIA DE JESUS BORGES CARVAL"/>
    <s v="URBANO"/>
    <s v="FORMS SUBST DE TRANSFORMADOR"/>
    <s v="trafo 5700146023 queimado 112,5KV 13,8kv acesso livre na RDU Colinas IND RUA ALTO PARNAIBA, 0 - ESCOLA MUNICIPAL PARAISO"/>
    <n v="150"/>
    <n v="1125"/>
    <s v="13,8kv"/>
    <d v="2026-07-21T19:08:30"/>
    <x v="0"/>
    <m/>
    <m/>
  </r>
  <r>
    <x v="190"/>
    <s v="ETO-RD-GR  000616/2026"/>
    <n v="712600255"/>
    <n v="8812"/>
    <s v="FORMS"/>
    <s v="QUEIMADO"/>
    <s v="DESCARGA ATMOSFÉRICA"/>
    <s v="QUEIMADO"/>
    <s v="DESCARGA ATMOSFÉRICA"/>
    <s v="MC - SUBSTITUIÇÃO DE TRANSFORMADOR"/>
    <n v="1322043"/>
    <n v="2026"/>
    <s v="COI"/>
    <s v="ETO-RD-GR"/>
    <s v="LD02105019"/>
    <n v="5700148155"/>
    <s v="LD02105019"/>
    <m/>
    <n v="833146"/>
    <n v="9132165"/>
    <s v="190-13696795"/>
    <s v="EMERGENCIAL"/>
    <s v="SS ATENDIDA"/>
    <x v="190"/>
    <d v="2026-03-20T14:59:09"/>
    <d v="2026-03-21T18:19:09"/>
    <s v="BLOCO TRANSFORMADOR DE DISTRIBUIÇÃO"/>
    <s v="PALMEIRANTE"/>
    <s v="VALERIA DE JESUS BORGES CARVAL"/>
    <s v="RURAL"/>
    <s v="FORMS SUBST DE TRANSFORMADOR"/>
    <s v="TRAFO QUEIMADO  5700148155 - 5KVA 19,9KV ACESSO CAMINHONETE - PARA RAIO QUEIMADO IND ASSENTAMEN P.A REMANSO, 0 - CHAC. POR DO SOLcliente: JOAO COELHO DE SOUSA NETO - uc 7740247 tel. 63992451233RDR PALMEIRANTE"/>
    <m/>
    <m/>
    <s v="5KVA"/>
    <d v="2026-07-21T19:08:30"/>
    <x v="0"/>
    <m/>
    <m/>
  </r>
  <r>
    <x v="191"/>
    <s v="ENC-LMPS04  000048/2026"/>
    <n v="212600279"/>
    <n v="8812"/>
    <s v="FORMS"/>
    <s v="QUEIMADO"/>
    <s v="DESCARGA ATMOSFÉRICA"/>
    <s v="QUEIMADO"/>
    <s v="DESCARGA ATMOSFÉRICA"/>
    <s v="MC - SUBSTITUIÇÃO DE TRANSFORMADOR"/>
    <n v="1318347"/>
    <n v="2026"/>
    <s v="COI"/>
    <s v="ENC-RD-PS"/>
    <s v="LD05062013"/>
    <n v="5700152233"/>
    <s v="LD05062013"/>
    <m/>
    <n v="713343"/>
    <n v="8929313"/>
    <s v="190-13674810"/>
    <s v="EMERGENCIAL"/>
    <s v="SS ATENDIDA"/>
    <x v="191"/>
    <d v="2026-03-08T15:55:00"/>
    <d v="2026-03-10T15:06:37"/>
    <s v="BLOCO TRANSFORMADOR DE DISTRIBUIÇÃO"/>
    <s v="VILA LUZIMANGUES"/>
    <s v="Felipe Batista Ferrreira"/>
    <s v="RURAL"/>
    <s v="FORMS SUBST DE TRANSFORMADOR"/>
    <s v="TR 570015223315KVAPARA RAIO TENSAO 34,500ACESSO PARA CAMINHONETE FICA USN 30 METROS DO LOCAL DEVIDO MATO 084OP02 ESTEVE NO LOCAL"/>
    <n v="15"/>
    <n v="15"/>
    <s v="15KVA"/>
    <d v="2026-07-21T19:08:30"/>
    <x v="0"/>
    <m/>
    <m/>
  </r>
  <r>
    <x v="192"/>
    <s v="ENC-MPAR02  000014/2026"/>
    <n v="612600346"/>
    <n v="8385"/>
    <s v="FORMS"/>
    <s v="QUEIMADO"/>
    <s v="DESCARGA ATMOSFÉRICA"/>
    <s v="QUEIMADO"/>
    <s v="SOBRECARGA"/>
    <s v="MC - SUBSTITUIÇÃO DE TRANSFORMADOR"/>
    <n v="1325429"/>
    <n v="2026"/>
    <s v="COI"/>
    <s v="ETO-RD-AG"/>
    <s v="LD01084002"/>
    <n v="5700002210"/>
    <e v="#N/A"/>
    <m/>
    <n v="891939"/>
    <n v="9298005"/>
    <s v="190-13647745"/>
    <s v="EMERGENCIAL"/>
    <s v="SS ATENDIDA"/>
    <x v="192"/>
    <d v="2026-03-27T02:20:00"/>
    <d v="2026-03-29T18:55:18"/>
    <s v="BLOCO TRANSFORMADOR DE DISTRIBUIÇÃO"/>
    <s v="TOCANTINOPOLIS"/>
    <s v="EZEQUIEL CAVALCANTE DOS SANTOS"/>
    <s v="RURAL"/>
    <s v="FORMS SUBST DE TRANSFORMADOR"/>
    <s v="Substitui trafo 5700002210 queimado potência 25kva tensão 34,5kv acesso livre para-raio queimado equipe:002OP06 984016378"/>
    <n v="15"/>
    <n v="25"/>
    <s v="25"/>
    <d v="2026-07-21T19:08:30"/>
    <x v="2"/>
    <s v="QUEIMADO"/>
    <s v="NÃO"/>
  </r>
  <r>
    <x v="193"/>
    <s v="ENC-LMPS04  000007/2026"/>
    <n v="212600068"/>
    <n v="8812"/>
    <s v="FORMS"/>
    <s v="QUEIMADO"/>
    <s v="DESCARGA ATMOSFÉRICA"/>
    <s v="QUEIMADO"/>
    <s v="DESCARGA ATMOSFÉRICA"/>
    <s v="MC - SUBSTITUIÇÃO DE TRANSFORMADOR"/>
    <n v="1282562"/>
    <n v="2026"/>
    <s v="COI"/>
    <s v="ENC-RD-PS"/>
    <s v="LD05062013"/>
    <n v="5700153233"/>
    <s v="LD05062013"/>
    <m/>
    <n v="712909"/>
    <n v="8930124"/>
    <s v="190-13674809"/>
    <s v="EMERGENCIAL"/>
    <s v="SS ATENDIDA"/>
    <x v="193"/>
    <d v="2026-01-11T11:50:00"/>
    <d v="2026-01-14T08:53:56"/>
    <s v="BLOCO TRANSFORMADOR DE DISTRIBUIÇÃO"/>
    <s v="VILA LUZIMANGUES"/>
    <s v="Felipe Batista Ferrreira"/>
    <s v="RURAL"/>
    <s v="FORMS SUBST DE TRANSFORMADOR"/>
    <s v="570015323315KVA 19,9 ACESSO BOM PARA RAIO 1H (1UC) PENALIZADA NO LOCAL 075OP01"/>
    <n v="15"/>
    <n v="15"/>
    <s v="15KVA"/>
    <d v="2026-07-21T19:08:30"/>
    <x v="0"/>
    <m/>
    <m/>
  </r>
  <r>
    <x v="194"/>
    <s v="ETO-RD-GR  000383/2026"/>
    <n v="712600200"/>
    <n v="8812"/>
    <s v="FORMS"/>
    <s v="QUEIMADO"/>
    <s v="NÃO IDENTIFICADO"/>
    <s v="QUEIMADO"/>
    <s v="DESCARGA ATMOSFÉRICA"/>
    <s v="MC - SUBSTITUIÇÃO DE TRANSFORMADOR"/>
    <n v="1315459"/>
    <n v="2026"/>
    <s v="COI"/>
    <s v="ETO-RD-GR"/>
    <s v="LD02020023"/>
    <n v="5700161024"/>
    <s v="LD02020023"/>
    <m/>
    <n v="748255"/>
    <n v="9062637"/>
    <s v="190-13670818"/>
    <s v="EMERGENCIAL"/>
    <s v="SS ATENDIDA"/>
    <x v="194"/>
    <d v="2026-03-02T16:41:37"/>
    <d v="2026-02-28T16:06:14"/>
    <s v="BLOCO TRANSFORMADOR DE DISTRIBUIÇÃO"/>
    <s v="ITAPORA DO TOCANTINS"/>
    <s v="CLESIO CARVALHO MOURA"/>
    <s v="RURAL"/>
    <s v="FORMS SUBST DE TRANSFORMADOR"/>
    <s v="trafo queimado"/>
    <m/>
    <m/>
    <s v="15kva"/>
    <d v="2026-07-21T19:08:30"/>
    <x v="0"/>
    <m/>
    <m/>
  </r>
  <r>
    <x v="195"/>
    <s v="ENC-MLGR03  000145/2026"/>
    <n v="712600278"/>
    <n v="8812"/>
    <s v="FORMS"/>
    <s v="QUEIMADO"/>
    <s v="DESCARGA ATMOSFÉRICA"/>
    <s v="QUEIMADO"/>
    <s v="DESCARGA ATMOSFÉRICA"/>
    <s v="MC - SUBSTITUIÇÃO DE TRANSFORMADOR"/>
    <n v="1326043"/>
    <n v="2026"/>
    <s v="COI"/>
    <s v="ETO-RD-GR"/>
    <s v="LD03038009"/>
    <n v="5700163079"/>
    <s v="LD03038009"/>
    <m/>
    <n v="828024"/>
    <n v="9085977"/>
    <s v="190-13674185"/>
    <s v="EMERGENCIAL"/>
    <s v="SS ATENDIDA"/>
    <x v="195"/>
    <d v="2026-04-01T05:00:00"/>
    <d v="2026-04-03T12:07:37"/>
    <s v="BLOCO TRANSFORMADOR DE DISTRIBUIÇÃO"/>
    <s v="ITAPIRATINS"/>
    <s v="PAULO SERGIO CAETANO FREIRE"/>
    <s v="RURAL"/>
    <s v="FORMS SUBST DE TRANSFORMADOR"/>
    <s v="TRAFO 5700163079 QUEIMADO PARA RAIO TAMBÉM DE 15 KVA NA NA REDE 19,9 KV ACESSO BOM PARA CAMIONETE FOI FEITO TESTE AVAZIO E CONSTATADO QUEIMADO"/>
    <n v="15"/>
    <n v="15"/>
    <s v="15 KVA "/>
    <d v="2026-07-21T19:08:30"/>
    <x v="0"/>
    <m/>
    <m/>
  </r>
  <r>
    <x v="196"/>
    <s v="DG-MPPO01  000046/2026"/>
    <n v="312600133"/>
    <n v="8812"/>
    <s v="FORMS"/>
    <s v="QUEIMADO"/>
    <s v="DESCARGA ATMOSFÉRICA"/>
    <s v="QUEIMADO"/>
    <s v="DESCARGA ATMOSFÉRICA"/>
    <s v="MC - SUBSTITUIÇÃO DE TRANSFORMADOR"/>
    <n v="1310513"/>
    <n v="2026"/>
    <s v="COI"/>
    <s v="DG-RD-PO"/>
    <s v="LD02072001"/>
    <n v="5700164250"/>
    <s v="LD02072001"/>
    <m/>
    <n v="790009"/>
    <n v="8770546"/>
    <s v="190-15807262"/>
    <s v="EMERGENCIAL"/>
    <s v="SS ATENDIDA"/>
    <x v="196"/>
    <d v="2026-02-07T13:30:00"/>
    <d v="2026-02-09T18:22:01"/>
    <s v="TRANSFORMADOR DE DISTRIBUIÇÃO ENERGISA 34.5Kv"/>
    <s v="IPUEIRAS"/>
    <s v="JOSE MARIA ALVES MONTEL"/>
    <s v="RURAL"/>
    <s v="FORMS SUBST DE TRANSFORMADOR"/>
    <s v="INT: 20264119286629Segue SS de TR 5700164250 30KVA/34.5KV e para-raios queimados.Acesso livreUC 9528938FAZENDA SAO SALVADOR63984171902MARIA IVONETE PEDREIRA BRITO NEGREIRO043OP01 63 99263-3699"/>
    <n v="30"/>
    <n v="30"/>
    <s v="30"/>
    <d v="2026-07-21T19:08:30"/>
    <x v="0"/>
    <m/>
    <m/>
  </r>
  <r>
    <x v="197"/>
    <s v="ENC-LMPS03  000088/2026"/>
    <n v="212600510"/>
    <n v="25962"/>
    <s v="FORMS"/>
    <s v="QUEIMADO"/>
    <s v="BUCHA DANIFICADA"/>
    <s v="QUEIMADO"/>
    <s v="BUCHA DANIFICADA"/>
    <s v="MC - SUBSTITUIÇÃO DE TRANSFORMADOR"/>
    <n v="1352219"/>
    <n v="2026"/>
    <s v="COI"/>
    <s v="ENC-RD-PS"/>
    <s v="LD03062013"/>
    <n v="5700165253"/>
    <s v="LD03062013"/>
    <m/>
    <n v="681457"/>
    <n v="8880064"/>
    <s v="190-13673802"/>
    <s v="EMERGENCIAL"/>
    <s v="SS ATENDIDA"/>
    <x v="197"/>
    <d v="2026-06-07T14:04:00"/>
    <d v="2026-06-09T15:59:06"/>
    <s v="BLOCO TRANSFORMADOR DE DISTRIBUIÇÃO"/>
    <s v="CHAPADA DE AREIA"/>
    <s v="PAULO SERGIO CAETANO FREIRE"/>
    <s v="RURAL"/>
    <s v="FORMS SUBST DE TRANSFORMADOR"/>
    <s v="TRAFO 5700165253 QUEIMADO PARA RAIO TAMBÉM DE 15 KVA NA REDE 19.9 KV ACESSO BOM NÃO FOI FEITO TESTE AVAZIO DEVIDO BUCHA SECUNDARIA ESTOURADA"/>
    <n v="25"/>
    <n v="15"/>
    <s v="15 KVA "/>
    <d v="2026-07-21T19:08:30"/>
    <x v="0"/>
    <m/>
    <m/>
  </r>
  <r>
    <x v="198"/>
    <s v="ENC-LMPS03  000068/2026"/>
    <n v="212600353"/>
    <n v="8812"/>
    <s v="FORMS"/>
    <s v="QUEIMADO"/>
    <s v="DESCARGA ATMOSFÉRICA"/>
    <s v="QUEIMADO"/>
    <s v="DESCARGA ATMOSFÉRICA"/>
    <s v="MC - SUBSTITUIÇÃO DE TRANSFORMADOR"/>
    <n v="1324701"/>
    <n v="2026"/>
    <s v="COI"/>
    <s v="ENC-RD-PS"/>
    <s v="LD03050008"/>
    <n v="5700168031"/>
    <s v="LD03050008"/>
    <m/>
    <n v="766106"/>
    <n v="8962260"/>
    <s v="190-13678640"/>
    <s v="EMERGENCIAL"/>
    <s v="SS ATENDIDA"/>
    <x v="198"/>
    <d v="2026-03-25T14:05:00"/>
    <d v="2026-03-27T20:24:37"/>
    <s v="BLOCO TRANSFORMADOR DE DISTRIBUIÇÃO"/>
    <s v="RIO DOS BOIS"/>
    <s v="JOSE MARIA ALVES MONTEL"/>
    <s v="RURAL"/>
    <s v="FORMS SUBST DE TRANSFORMADOR"/>
    <s v="INT: 20264197577539Segue SS de TR 5700168031 10KVA/19.9KV e para-raios queimados.Acesso livre.UC 8696888FAZENDA PAU D'ARCO63984737791RAIMUNDO GOMES DA SILVA031OP02 63 99108-2994"/>
    <n v="15"/>
    <n v="5"/>
    <s v="10"/>
    <d v="2026-07-21T19:08:30"/>
    <x v="0"/>
    <m/>
    <m/>
  </r>
  <r>
    <x v="199"/>
    <s v="ENC-LMPS01  000052/2026"/>
    <n v="212600173"/>
    <n v="8385"/>
    <s v="FORMS"/>
    <s v="QUEIMADO"/>
    <s v="BUCHA DANIFICADA"/>
    <s v="QUEIMADO"/>
    <s v="BUCHA DANIFICADA"/>
    <s v="MC - SUBSTITUIÇÃO DE TRANSFORMADOR"/>
    <n v="1310212"/>
    <n v="2026"/>
    <s v="COI"/>
    <s v="ENC-RD-PS"/>
    <s v="LD05050008"/>
    <n v="5700020008"/>
    <e v="#N/A"/>
    <m/>
    <n v="766188"/>
    <n v="8942379"/>
    <s v="190-13670918"/>
    <s v="EMERGENCIAL"/>
    <s v="SS ATENDIDA"/>
    <x v="199"/>
    <d v="2026-02-07T00:22:00"/>
    <d v="2026-02-09T08:15:47"/>
    <s v="BLOCO TRANSFORMADOR DE DISTRIBUIÇÃO"/>
    <s v="MIRANORTE"/>
    <s v="DIONES COSTA SILVA"/>
    <s v="RURAL"/>
    <s v="FORMS SUBST DE TRANSFORMADOR"/>
    <s v="SEGUE SS PARA SUBSTITUIR TRAFO 5700020008 BUCHA SECUNDARIA DANIFICADA NA RDR DE MIRA NORTE"/>
    <n v="15"/>
    <n v="5"/>
    <s v="5 kVA_x000d__x000a_"/>
    <d v="2026-07-21T19:08:30"/>
    <x v="2"/>
    <s v="AVARIADO"/>
    <s v="NÃO"/>
  </r>
  <r>
    <x v="200"/>
    <s v="ENC-MLGR03  000139/2026"/>
    <n v="712600270"/>
    <n v="8812"/>
    <s v="FORMS"/>
    <s v="QUEIMADO"/>
    <s v="DESCARGA ATMOSFÉRICA"/>
    <s v="QUEIMADO"/>
    <s v="DESCARGA ATMOSFÉRICA"/>
    <s v="MC - SUBSTITUIÇÃO DE TRANSFORMADOR"/>
    <n v="1320534"/>
    <n v="2026"/>
    <s v="COI"/>
    <s v="ETO-RD-GR"/>
    <s v="LD01065015"/>
    <n v="5700169104"/>
    <s v="LD01065015"/>
    <m/>
    <n v="871012"/>
    <n v="9018021"/>
    <s v="190-13676032"/>
    <s v="EMERGENCIAL"/>
    <s v="SS ATENDIDA"/>
    <x v="200"/>
    <d v="2026-03-27T07:00:00"/>
    <d v="2026-03-29T09:23:10"/>
    <s v="BLOCO TRANSFORMADOR DE DISTRIBUIÇÃO"/>
    <s v="SANTA MARIA DO TOCANTINS"/>
    <s v="VINICIUS DE MORAIS NERY"/>
    <s v="RURAL"/>
    <s v="FORMS SUBST DE TRANSFORMADOR"/>
    <s v="segue ss para substituiçao de trafo 5700169104 queimado trafo de 45kva tensao 34,5kv para raio queimados acesso livre com equipe de manutencao na rural de [0104] SANTA MARIA DO TOCANTINSIND FAZENDA PELEJA II, 0 - FAZ PELEJA II"/>
    <n v="45"/>
    <n v="45"/>
    <s v="45kva"/>
    <d v="2026-07-21T19:08:30"/>
    <x v="0"/>
    <m/>
    <m/>
  </r>
  <r>
    <x v="201"/>
    <s v="DG-MPPO01  000097/2026"/>
    <n v="312600323"/>
    <n v="25983"/>
    <s v="FORMS"/>
    <s v="QUEIMADO"/>
    <s v="VAZAMENTO DE ÓLEO"/>
    <m/>
    <m/>
    <s v="MC - SUBSTITUIÇÃO DE TRANSFORMADOR"/>
    <n v="1351661"/>
    <n v="2026"/>
    <s v="COI"/>
    <s v="DG-RD-PO"/>
    <s v="LD02072001"/>
    <n v="5700177250"/>
    <s v="LD02072001"/>
    <m/>
    <n v="778215"/>
    <n v="8754212"/>
    <s v="190-13670213"/>
    <s v="EMERGENCIAL"/>
    <s v="SS ATENDIDA"/>
    <x v="201"/>
    <d v="2026-06-03T17:20:00"/>
    <d v="2026-06-05T17:11:41"/>
    <s v="BLOCO TRANSFORMADOR DE DISTRIBUIÇÃO"/>
    <s v="IPUEIRAS"/>
    <s v="ROBSON FERNANDO LAUERMANN RICO"/>
    <s v="RURAL"/>
    <s v="FORMS SUBST DE TRANSFORMADOR"/>
    <s v="TR-5700102250 Queimadopara raios bompotência 45kvatensão 34,5kvacesso livreequipe 001OP017 tel-63992113757"/>
    <n v="45"/>
    <n v="45"/>
    <s v="45"/>
    <d v="2026-07-21T19:08:30"/>
    <x v="0"/>
    <m/>
    <m/>
  </r>
  <r>
    <x v="202"/>
    <s v="ENC-LMPS03  000090/2026"/>
    <n v="212600515"/>
    <n v="25962"/>
    <s v="FORMS"/>
    <s v="QUEIMADO"/>
    <s v="VAZAMENTO DE ÓLEO"/>
    <s v="QUEIMADO"/>
    <s v="VAZAMENTO DE ÓLEO"/>
    <s v="MC - SUBSTITUIÇÃO DE TRANSFORMADOR"/>
    <n v="1353625"/>
    <n v="2026"/>
    <s v="COI"/>
    <s v="ENC-RD-PS"/>
    <s v="LD01056046"/>
    <n v="5700180044"/>
    <s v="LD01056046"/>
    <m/>
    <n v="729149"/>
    <n v="8812661"/>
    <s v="190-13667637"/>
    <s v="EMERGENCIAL"/>
    <s v="SS ATENDIDA"/>
    <x v="202"/>
    <d v="2026-06-10T20:27:00"/>
    <d v="2026-06-13T13:56:57"/>
    <s v="BLOCO TRANSFORMADOR DE DISTRIBUIÇÃO"/>
    <s v="FATIMA"/>
    <s v="ROBSON FERNANDO LAUERMANN RICO"/>
    <s v="RURAL"/>
    <s v="FORMS SUBST DE TRANSFORMADOR"/>
    <s v="Trafo 5700180044 45kVA queimado - Posto mourãoRede 34,5kVAcesso livreequipe 044OP01 - Tel. (63)98452-8799"/>
    <n v="45"/>
    <n v="45"/>
    <s v="45kVA"/>
    <d v="2026-07-21T19:08:30"/>
    <x v="0"/>
    <m/>
    <m/>
  </r>
  <r>
    <x v="203"/>
    <s v="ETO-RD-DP  000007/2026"/>
    <n v="512600014"/>
    <n v="8812"/>
    <s v="FORMS"/>
    <m/>
    <m/>
    <m/>
    <m/>
    <s v="MC - SUBSTITUIÇÃO DE TRANSFORMADOR"/>
    <n v="1278834"/>
    <n v="2026"/>
    <s v="COI"/>
    <s v="ETO-RD-DP"/>
    <s v="LD01414027"/>
    <n v="5700182027"/>
    <s v="LD01414027"/>
    <m/>
    <n v="988391"/>
    <n v="8657702"/>
    <s v="190-13714531"/>
    <s v="EMERGENCIAL"/>
    <s v="SS ATENDIDA"/>
    <x v="203"/>
    <d v="2026-01-05T13:30:00"/>
    <d v="2026-01-06T18:14:41"/>
    <s v="BLOCO TRANSFORMADOR DE DISTRIBUIÇÃO"/>
    <s v="PONTE ALTA DO BOM JESUS"/>
    <s v="ANTONIO FAGNER ALVES RIBEIRO"/>
    <s v="RURAL"/>
    <s v="FORMS SUBST DE TRANSFORMADOR"/>
    <s v="Constatado trafo 5700182027 de 15kVA na 19.9kV e para-raios queimados. Acesso para caminhonete. não chega embaixo da estrutura."/>
    <n v="15"/>
    <n v="15"/>
    <s v="15"/>
    <d v="2026-07-21T19:08:30"/>
    <x v="0"/>
    <m/>
    <m/>
  </r>
  <r>
    <x v="204"/>
    <s v="ENC-MPGR01  000001/2026"/>
    <n v="712600018"/>
    <n v="8385"/>
    <s v="FORMS"/>
    <s v="QUEIMADO"/>
    <s v="DESCARGA ATMOSFÉRICA"/>
    <s v="BUCHA NEUTRO"/>
    <s v="DESCARGA ATMOSFÉRICA"/>
    <s v="MC - SUBSTITUIÇÃO DE TRANSFORMADOR"/>
    <n v="1277444"/>
    <n v="2026"/>
    <s v="COI"/>
    <s v="ETO-RD-GR"/>
    <s v="LD03038009"/>
    <n v="5700022078"/>
    <e v="#N/A"/>
    <m/>
    <n v="846821"/>
    <n v="9066545"/>
    <s v="190-13677301"/>
    <s v="ALTA"/>
    <s v="SS ATENDIDA"/>
    <x v="204"/>
    <d v="2026-01-03T08:56:54"/>
    <d v="2026-03-02T05:40:40"/>
    <s v="BLOCO TRANSFORMADOR DE DISTRIBUIÇÃO"/>
    <s v="ITACAJA"/>
    <s v="DELIO NUNES OSCAR"/>
    <s v="RURAL"/>
    <s v="FORMS SUBST DE TRANSFORMADOR"/>
    <s v="Enviar equipe da manutenção para substituir trafo 5700022078 queimado de 15 kva na 19,9 kv mais para raio"/>
    <n v="25"/>
    <n v="15"/>
    <s v="15"/>
    <d v="2026-07-21T19:08:30"/>
    <x v="1"/>
    <s v="POSTE"/>
    <s v="NÃO"/>
  </r>
  <r>
    <x v="205"/>
    <s v="ETO-RD-GR  000926/2026"/>
    <n v="712600303"/>
    <n v="8812"/>
    <s v="FORMS"/>
    <s v="QUEIMADO"/>
    <s v="NÃO IDENTIFICADO"/>
    <s v="QUEIMADO"/>
    <s v="NÃO IDENTIFICADO"/>
    <s v="MC - SUBSTITUIÇÃO DE TRANSFORMADOR"/>
    <n v="1331492"/>
    <n v="2026"/>
    <s v="MANUT"/>
    <s v="ETO-RD-GR"/>
    <s v="LD01010153"/>
    <n v="5700191153"/>
    <s v="LD01010153"/>
    <m/>
    <n v="717233"/>
    <n v="9122414"/>
    <s v="190-13870358"/>
    <s v="EMERGENCIAL"/>
    <s v="SS ATENDIDA"/>
    <x v="205"/>
    <d v="2026-04-14T09:57:41"/>
    <d v="2026-04-15T13:19:41"/>
    <s v="BLOCO TRANSFORMADOR DE DISTRIBUIÇÃO"/>
    <s v="BERNARDO SAYAO"/>
    <s v="LEANDRO BISPO DE BARROS"/>
    <s v="RURAL"/>
    <s v="FORMS SUBST DE TRANSFORMADOR"/>
    <s v="trafo queimado 5700191153 pararaio queimadoacesso livretrafo de 15kvaverificar possibilidade de colocar um trafo de 25kvacarga do cliente alta.equipe 153op01"/>
    <m/>
    <m/>
    <s v="15KVA"/>
    <d v="2026-07-21T19:08:30"/>
    <x v="0"/>
    <m/>
    <m/>
  </r>
  <r>
    <x v="206"/>
    <s v="ENC-MLAR05  000119/2026"/>
    <n v="612600201"/>
    <n v="8812"/>
    <s v="FORMS"/>
    <s v="QUEIMADO"/>
    <s v="DESCARGA ATMOSFÉRICA"/>
    <s v="QUEIMADO"/>
    <s v="DESCARGA ATMOSFÉRICA"/>
    <s v="MC - SUBSTITUIÇÃO DE TRANSFORMADOR"/>
    <n v="1312884"/>
    <n v="2026"/>
    <s v="MANUT"/>
    <s v="ETO-RD-AR"/>
    <s v="LD03010004"/>
    <n v="5700192040"/>
    <s v="LD03010004"/>
    <m/>
    <n v="758699"/>
    <n v="9235293"/>
    <s v="190-15833080"/>
    <s v="EMERGENCIAL"/>
    <s v="SS ATENDIDA"/>
    <x v="206"/>
    <d v="2026-02-16T15:16:00"/>
    <d v="2026-02-18T11:57:51"/>
    <s v="TRANSFORMADOR DE DISTRIBUIÇÃO ENERGISA 19.919Kv"/>
    <s v="ARAGOMINAS"/>
    <s v="ERLAN PEREIRA DE SOUSA"/>
    <s v="RURAL"/>
    <s v="FORMS SUBST DE TRANSFORMADOR"/>
    <s v="Trafo 5700192040 Queimado 15kvaPara-raio: queimado Tensão: 34,5Acesso: livre para caminhão e caminhoneteEndereço: IND ASSENTAMEN P.A. REUNIDAS, 0 - LT364 DEUSIMAR B MACHADO LPT20"/>
    <n v="15"/>
    <n v="5"/>
    <s v="15kva"/>
    <d v="2026-07-21T19:08:30"/>
    <x v="0"/>
    <m/>
    <m/>
  </r>
  <r>
    <x v="207"/>
    <s v="ENC-MLGR02  000101/2026"/>
    <n v="712600357"/>
    <n v="8812"/>
    <s v="FORMS"/>
    <s v="QUEIMADO"/>
    <s v="DESCARGA ATMOSFÉRICA"/>
    <s v="QUEIMADO"/>
    <s v="DESCARGA ATMOSFÉRICA"/>
    <s v="MC - SUBSTITUIÇÃO DE TRANSFORMADOR"/>
    <n v="1345732"/>
    <n v="2026"/>
    <s v="COI"/>
    <s v="ETO-RD-GR"/>
    <s v="LD02020023"/>
    <n v="5700194024"/>
    <s v="LD02020023"/>
    <m/>
    <n v="756768"/>
    <n v="9059499"/>
    <s v="190-13671121"/>
    <s v="EMERGENCIAL"/>
    <s v="SS ATENDIDA"/>
    <x v="207"/>
    <d v="2026-05-18T09:50:00"/>
    <d v="2026-05-19T16:31:14"/>
    <s v="BLOCO TRANSFORMADOR DE DISTRIBUIÇÃO"/>
    <s v="ITAPORA DO TOCANTINS"/>
    <s v="SIRDEIS ALVES MONTEIRO"/>
    <s v="RURAL"/>
    <s v="FORMS SUBST DE TRANSFORMADOR"/>
    <s v="trafo 5700194024 queimado 15 kva"/>
    <n v="15"/>
    <n v="15"/>
    <s v="15 kva"/>
    <d v="2026-07-21T19:08:30"/>
    <x v="0"/>
    <m/>
    <m/>
  </r>
  <r>
    <x v="208"/>
    <s v="ENC-MLGR03  000122/2026"/>
    <n v="712600246"/>
    <n v="8812"/>
    <s v="FORMS"/>
    <s v="QUEIMADO"/>
    <s v="DESCARGA ATMOSFÉRICA"/>
    <s v="QUEIMADO"/>
    <s v="DESCARGA ATMOSFÉRICA"/>
    <s v="MC - SUBSTITUIÇÃO DE TRANSFORMADOR"/>
    <n v="1320528"/>
    <n v="2026"/>
    <s v="COI"/>
    <s v="ETO-RD-GR"/>
    <s v="LD02020023"/>
    <n v="5700197034"/>
    <s v="LD02020023"/>
    <m/>
    <n v="758938"/>
    <n v="9063043"/>
    <s v="190-13663109"/>
    <s v="EMERGENCIAL"/>
    <s v="SS ATENDIDA"/>
    <x v="208"/>
    <d v="2026-03-16T23:00:00"/>
    <d v="2026-03-19T17:04:11"/>
    <s v="BLOCO TRANSFORMADOR DE DISTRIBUIÇÃO"/>
    <s v="PRESIDENTE KENNEDY"/>
    <s v="PAULO SERGIO CAETANO FREIRE"/>
    <s v="RURAL"/>
    <s v="FORMS SUBST DE TRANSFORMADOR"/>
    <s v="TRAFO 5700197034 QUEIMADO PARA RAIO TAMBÉM DE 15 KVA NA NA REDE 19,9 KV ACESSO BOM PARA CAMIONETE FOI FEITO TESTE AVAZIO COSTATADO QUEIMADO FAZER MELHORIA DE ATERRAMENTO NO LOCAL"/>
    <n v="15"/>
    <n v="15"/>
    <s v="15 KVA "/>
    <d v="2026-07-21T19:08:30"/>
    <x v="0"/>
    <m/>
    <m/>
  </r>
  <r>
    <x v="209"/>
    <s v="ETO-RD-GR  000618/2026"/>
    <n v="712600253"/>
    <n v="8812"/>
    <s v="FORMS"/>
    <s v="QUEIMADO"/>
    <s v="DESCARGA ATMOSFÉRICA"/>
    <s v="QUEIMADO"/>
    <s v="DESCARGA ATMOSFÉRICA"/>
    <s v="MC - SUBSTITUIÇÃO DE TRANSFORMADOR"/>
    <n v="1322388"/>
    <n v="2026"/>
    <s v="COI"/>
    <s v="ETO-RD-GR"/>
    <s v="LD03020023"/>
    <n v="5700198153"/>
    <s v="LD03020023"/>
    <m/>
    <n v="738062"/>
    <n v="9102106"/>
    <s v="190-13666150"/>
    <s v="EMERGENCIAL"/>
    <s v="SS ATENDIDA"/>
    <x v="209"/>
    <d v="2026-03-20T20:33:19"/>
    <d v="2026-03-22T15:19:22"/>
    <s v="BLOCO TRANSFORMADOR DE DISTRIBUIÇÃO"/>
    <s v="BERNARDO SAYAO"/>
    <s v="Felipe Batista Ferrreira"/>
    <s v="RURAL"/>
    <s v="FORMS SUBST DE TRANSFORMADOR"/>
    <s v="TR 5700198153QUEIMADO 15KVAPARA RAIO DANIFICADO TENSAO 34500023OP08 ESTEVE NO LOCAL"/>
    <m/>
    <m/>
    <s v="15KVA"/>
    <d v="2026-07-21T19:08:30"/>
    <x v="0"/>
    <m/>
    <m/>
  </r>
  <r>
    <x v="210"/>
    <s v="DLP-MLPA03  000018/2026"/>
    <n v="112600333"/>
    <n v="8812"/>
    <s v="FORMS"/>
    <s v="QUEIMADO"/>
    <s v="DESCARGA ATMOSFÉRICA"/>
    <s v="QUEIMADO"/>
    <s v="DESCARGA ATMOSFÉRICA"/>
    <s v="MC - SUBSTITUIÇÃO DE TRANSFORMADOR"/>
    <n v="1315352"/>
    <n v="2026"/>
    <s v="COI"/>
    <s v="DOLP-RD-PA"/>
    <s v="LD03046026"/>
    <n v="5700203092"/>
    <s v="LD03046026"/>
    <m/>
    <n v="912909"/>
    <n v="8872352"/>
    <s v="190-13697973"/>
    <s v="EMERGENCIAL"/>
    <s v="SS ATENDIDA"/>
    <x v="210"/>
    <d v="2026-02-26T19:11:00"/>
    <d v="2026-03-01T08:20:44"/>
    <s v="BLOCO TRANSFORMADOR DE DISTRIBUIÇÃO"/>
    <s v="NOVO ACORDO"/>
    <s v="SAMUEL PINTO GOMES"/>
    <s v="RURAL"/>
    <s v="FORMS SUBST DE TRANSFORMADOR"/>
    <s v="Trafo 5700203092 de 15kva e para-raio queimado, Tensão 19,9kv, Acesso para camionete 4x4, Local Rural Novo Acordo região da taboca, Faz. IND FAZENDA ROSALINA, 0 - 092 13120 - 001"/>
    <n v="25"/>
    <n v="15"/>
    <s v="15kva"/>
    <d v="2026-07-21T19:08:30"/>
    <x v="0"/>
    <m/>
    <m/>
  </r>
  <r>
    <x v="211"/>
    <s v="ENC-MLAR01  000176/2026"/>
    <n v="612600391"/>
    <n v="8812"/>
    <s v="FORMS"/>
    <s v="QUEIMADO"/>
    <s v="DESCARGA ATMOSFÉRICA"/>
    <s v="QUEIMADO"/>
    <s v="DESCARGA ATMOSFÉRICA"/>
    <s v="MC - SUBSTITUIÇÃO DE TRANSFORMADOR"/>
    <n v="1331373"/>
    <n v="2026"/>
    <s v="COI"/>
    <s v="ETO-RD-AR"/>
    <s v="LD03010004"/>
    <n v="5700205157"/>
    <s v="LD03010004"/>
    <m/>
    <n v="762280"/>
    <n v="9256110"/>
    <s v="190-13678991"/>
    <s v="EMERGENCIAL"/>
    <s v="SS ATENDIDA"/>
    <x v="211"/>
    <d v="2026-04-12T11:50:00"/>
    <d v="2026-04-14T12:22:59"/>
    <s v="BLOCO TRANSFORMADOR DE DISTRIBUIÇÃO"/>
    <s v="ARAGUANA"/>
    <s v="EZEQUIEL CAVALCANTE DOS SANTOS"/>
    <s v="RURAL"/>
    <s v="FORMS SUBST DE TRANSFORMADOR"/>
    <s v="trafo 5700205157 queimado potência 15kva tensão34,5kv ID:49090822acesso livre para-raio queimado."/>
    <n v="15"/>
    <n v="15"/>
    <s v="15"/>
    <d v="2026-07-21T19:08:30"/>
    <x v="0"/>
    <m/>
    <m/>
  </r>
  <r>
    <x v="212"/>
    <s v="ETO-RD-GR  000285/2026"/>
    <n v="712600141"/>
    <n v="8812"/>
    <s v="FORMS"/>
    <s v="QUEIMADO"/>
    <s v="BUCHA DANIFICADA"/>
    <s v="QUEIMADO"/>
    <s v="BUCHA DANIFICADA"/>
    <s v="MC - SUBSTITUIÇÃO DE TRANSFORMADOR"/>
    <n v="1310701"/>
    <n v="2026"/>
    <s v="COI"/>
    <s v="ETO-RD-GR"/>
    <s v="LD02038009"/>
    <n v="5700212048"/>
    <s v="LD02038009"/>
    <m/>
    <n v="749767"/>
    <n v="8991970"/>
    <s v="190-13679100"/>
    <s v="EMERGENCIAL"/>
    <s v="SS ATENDIDA"/>
    <x v="212"/>
    <d v="2026-02-10T15:21:35"/>
    <d v="2026-02-13T09:39:36"/>
    <s v="BLOCO TRANSFORMADOR DE DISTRIBUIÇÃO"/>
    <s v="COLMEIA"/>
    <s v="STANLEY APARECIDO DO CARMO"/>
    <s v="RURAL"/>
    <s v="FORMS SUBST DE TRANSFORMADOR"/>
    <s v="Trafo: 5700212048 QueimadoPotencia: 05 KVATensão: 34,5KVPara raio: queimado Acesso: Livre   Equipe: 048op02 (63)99243-2387"/>
    <m/>
    <m/>
    <s v="5 KVA"/>
    <d v="2026-07-21T19:08:30"/>
    <x v="0"/>
    <m/>
    <m/>
  </r>
  <r>
    <x v="213"/>
    <s v="ETO-RD-AR  000877/2026"/>
    <n v="612600345"/>
    <n v="8812"/>
    <s v="FORMS"/>
    <s v="QUEIMADO"/>
    <s v="DESCARGA ATMOSFÉRICA"/>
    <s v="QUEIMADO"/>
    <s v="DESCARGA ATMOSFÉRICA"/>
    <s v="MC - SUBSTITUIÇÃO DE TRANSFORMADOR"/>
    <n v="1324708"/>
    <n v="2026"/>
    <s v="COI"/>
    <s v="ETO-RD-AR"/>
    <s v="LD02010004"/>
    <n v="5700214080"/>
    <s v="LD02010004"/>
    <m/>
    <n v="853701"/>
    <n v="9262662"/>
    <s v="190-13693897"/>
    <s v="PROGRAMAVEL"/>
    <s v="SS ATENDIDA"/>
    <x v="213"/>
    <d v="2026-03-26T17:10:59"/>
    <d v="2027-04-29T17:55:43"/>
    <s v="BLOCO TRANSFORMADOR DE DISTRIBUIÇÃO"/>
    <s v="DARCINOPOLIS"/>
    <s v="EZEQUIEL CAVALCANTE DOS SANTOS"/>
    <s v="RURAL"/>
    <s v="FORMS SUBST DE TRANSFORMADOR"/>
    <s v="Substutui Trafo 5700214080 queimado potência 5kva tensão 34,5kv  acesso so caminhonete para-raio queimado."/>
    <m/>
    <m/>
    <s v="5"/>
    <d v="2026-07-21T19:08:30"/>
    <x v="0"/>
    <m/>
    <m/>
  </r>
  <r>
    <x v="214"/>
    <s v="ENC-MPAG02  000008/2026"/>
    <n v="662600059"/>
    <n v="25962"/>
    <s v="FORMS"/>
    <s v="AVARIADO"/>
    <s v="VAZAMENTO DE ÓLEO"/>
    <s v="AVARIADO"/>
    <s v="VAZAMENTO DE ÓLEO"/>
    <s v="MC - SUBSTITUIÇÃO DE TRANSFORMADOR"/>
    <n v="1293827"/>
    <n v="2026"/>
    <s v="COI"/>
    <s v="ETO-RD-AG"/>
    <s v="LD02014045"/>
    <n v="5700215132"/>
    <s v="LD02014045"/>
    <m/>
    <n v="843534"/>
    <n v="9410790"/>
    <s v="190-13713667"/>
    <s v="EMERGENCIAL"/>
    <s v="SS ATENDIDA"/>
    <x v="214"/>
    <d v="2026-01-22T22:04:35"/>
    <d v="2026-01-25T20:03:39"/>
    <s v="BLOCO TRANSFORMADOR DE DISTRIBUIÇÃO"/>
    <s v="SAMPAIO"/>
    <s v="CLEIDSON RODRIGUES VIEIRA"/>
    <s v="RURAL"/>
    <s v="FORMS SUBST DE TRANSFORMADOR"/>
    <s v="Nota para manutenção substituir trafo 5700215130 de 15KVA na 19.9kv com vazamento de óleo RDR de Sampaio"/>
    <n v="15"/>
    <n v="15"/>
    <s v="15kva"/>
    <d v="2026-07-21T19:08:30"/>
    <x v="0"/>
    <m/>
    <m/>
  </r>
  <r>
    <x v="215"/>
    <s v="ETO-RD-GU  000109/2026"/>
    <n v="412600106"/>
    <n v="8812"/>
    <s v="FORMS"/>
    <s v="QUEIMADO"/>
    <s v="DESCARGA ATMOSFÉRICA"/>
    <s v="QUEIMADO"/>
    <s v="SOBRECARGA"/>
    <s v="MC - SUBSTITUIÇÃO DE TRANSFORMADOR"/>
    <n v="1285456"/>
    <n v="2026"/>
    <s v="COI"/>
    <s v="ETO-RD-GU"/>
    <s v="LD01003036"/>
    <n v="5700217032"/>
    <s v="LD01003036"/>
    <m/>
    <n v="660470"/>
    <n v="8607574"/>
    <s v="190-13714942"/>
    <s v="EMERGENCIAL"/>
    <s v="SS ATENDIDA"/>
    <x v="215"/>
    <d v="2026-01-14T17:35:00"/>
    <d v="2026-01-15T13:29:50"/>
    <s v="BLOCO TRANSFORMADOR DE DISTRIBUIÇÃO"/>
    <s v="ARAGUACU"/>
    <s v="JONATAN ALVES DE SOUZA"/>
    <s v="RURAL"/>
    <s v="FORMS SUBST DE TRANSFORMADOR"/>
    <s v="SEGUE SS PARA TROCA DE TRAFO QUEIMADO"/>
    <n v="30"/>
    <n v="30"/>
    <s v="30KVA"/>
    <d v="2026-07-21T19:08:30"/>
    <x v="0"/>
    <m/>
    <m/>
  </r>
  <r>
    <x v="216"/>
    <s v="DLP-MLPA01  000054/2026"/>
    <n v="112600185"/>
    <n v="8812"/>
    <s v="FORMS"/>
    <s v="QUEIMADO"/>
    <s v="DESCARGA ATMOSFÉRICA"/>
    <s v="QUEIMADO"/>
    <s v="DESCARGA ATMOSFÉRICA"/>
    <s v="MC - SUBSTITUIÇÃO DE TRANSFORMADOR"/>
    <n v="1310589"/>
    <n v="2026"/>
    <s v="COI"/>
    <s v="DOLP-RD-PA"/>
    <s v="LD02059122"/>
    <n v="5700221196"/>
    <s v="LD02059122"/>
    <m/>
    <n v="875949"/>
    <n v="8861646"/>
    <s v="190-13706728"/>
    <s v="EMERGENCIAL"/>
    <s v="SS ATENDIDA"/>
    <x v="216"/>
    <d v="2026-02-01T12:00:00"/>
    <d v="2026-02-13T00:13:21"/>
    <s v="BLOCO TRANSFORMADOR DE DISTRIBUIÇÃO"/>
    <s v="LAGOA DO TOCANTINS"/>
    <s v="CLEONE PEREIRA DE SOUZA LIMA"/>
    <s v="RURAL"/>
    <s v="FORMS SUBST DE TRANSFORMADOR"/>
    <s v="trafo 5700221196 5kva e para raio queimado na 19,9 acesso caminhonete  151op01 992044413"/>
    <n v="10"/>
    <n v="10"/>
    <s v="5kva"/>
    <d v="2026-07-21T19:08:30"/>
    <x v="0"/>
    <m/>
    <m/>
  </r>
  <r>
    <x v="217"/>
    <s v="ENC-MLAR01  000156/2026"/>
    <n v="612600343"/>
    <n v="8812"/>
    <s v="FORMS"/>
    <s v="QUEIMADO"/>
    <s v="DESCARGA ATMOSFÉRICA"/>
    <s v="QUEIMADO"/>
    <s v="DESCARGA ATMOSFÉRICA"/>
    <s v="MC - SUBSTITUIÇÃO DE TRANSFORMADOR"/>
    <n v="1325825"/>
    <n v="2026"/>
    <s v="COI"/>
    <s v="ETO-RD-AR"/>
    <s v="PS01112193"/>
    <n v="5700224193"/>
    <s v="PS01112193"/>
    <m/>
    <n v="991483"/>
    <n v="9096659"/>
    <s v="190-13676205"/>
    <s v="EMERGENCIAL"/>
    <s v="SS ATENDIDA"/>
    <x v="217"/>
    <d v="2026-03-28T17:50:00"/>
    <d v="2026-03-30T12:44:54"/>
    <s v="BLOCO TRANSFORMADOR DE DISTRIBUIÇÃO"/>
    <s v="CAMPOS LINDOS"/>
    <s v="ROBSON FERNANDO LAUERMANN RICO"/>
    <s v="RURAL"/>
    <s v="FORMS SUBST DE TRANSFORMADOR"/>
    <s v="TR-5701415077 Queimadopara raios queimadopotência 30kvatensão 34,5kvacesso livreequipe 193op01 tel-63992552584"/>
    <n v="30"/>
    <n v="30"/>
    <s v="15"/>
    <d v="2026-07-21T19:08:30"/>
    <x v="0"/>
    <m/>
    <m/>
  </r>
  <r>
    <x v="218"/>
    <s v="DLP-MLPA01  000057/2026"/>
    <n v="112600405"/>
    <n v="8812"/>
    <s v="FORMS"/>
    <s v="QUEIMADO"/>
    <s v="NÃO IDENTIFICADO"/>
    <s v="QUEIMADO"/>
    <s v="NÃO IDENTIFICADO"/>
    <s v="MC - SUBSTITUIÇÃO DE TRANSFORMADOR"/>
    <n v="1311555"/>
    <n v="2026"/>
    <s v="COI"/>
    <s v="DOLP-RD-PA"/>
    <s v="LD03059122"/>
    <n v="5700226006"/>
    <s v="LD03059122"/>
    <m/>
    <n v="812698"/>
    <n v="8921628"/>
    <s v="190-13720294"/>
    <s v="EMERGENCIAL"/>
    <s v="SS ATENDIDA"/>
    <x v="218"/>
    <d v="2026-02-13T09:30:00"/>
    <d v="2026-02-14T12:52:33"/>
    <s v="BLOCO TRANSFORMADOR DE DISTRIBUIÇÃO"/>
    <s v="TOCANTINIA"/>
    <s v="JORGE BOAZ FERREIRA SOUSA DA S"/>
    <s v="RURAL"/>
    <s v="FORMS SUBST DE TRANSFORMADOR"/>
    <s v="Trafo 5700226006 queimadoacesso livre potencia 15 kva para-raio queimado tensão 34,5"/>
    <n v="15"/>
    <n v="15"/>
    <s v="15 KVA "/>
    <d v="2026-07-21T19:08:30"/>
    <x v="0"/>
    <m/>
    <m/>
  </r>
  <r>
    <x v="219"/>
    <s v="ETO-RD-AG  000145/2026"/>
    <n v="662600128"/>
    <n v="8385"/>
    <s v="FORA FORMS"/>
    <s v="AVARIADO"/>
    <s v="VAZAMENTO DE ÓLEO"/>
    <s v="SOBRECARGA PREVENTIVA"/>
    <s v="SOBRECARGA"/>
    <s v="MC - SUBSTITUIÇÃO DE TRANSFORMADOR"/>
    <n v="1313237"/>
    <n v="2026"/>
    <s v="COI"/>
    <s v="ETO-RD-AG"/>
    <s v="AL01019068"/>
    <n v="5700023068"/>
    <e v="#N/A"/>
    <m/>
    <n v="807544"/>
    <n v="9409557"/>
    <s v="190-13680800"/>
    <s v="EMERGENCIAL"/>
    <s v="SS ATENDIDA"/>
    <x v="219"/>
    <d v="2026-02-19T19:02:12"/>
    <d v="2026-02-21T21:34:40"/>
    <s v="BLOCO TRANSFORMADOR DE DISTRIBUIÇÃO"/>
    <s v="BURITI DO TOCANTINS"/>
    <s v="CLEIDSON RODRIGUES VIEIRA"/>
    <s v="RURAL"/>
    <s v="AVISO DE ANOMALIA"/>
    <s v="TRAFO 5700023068 DE 10KVA NA 13.9KV ESTÁ COM FAZAMENTO DE ÓLEO E NÃO ACEITOU FECHAMENTO. LOCAL SAIDA DE BURIRI SENTIDO DAVINÓPOLISEQUIPE 068OP02 984586768 ACESSO LIVRE PARA CAMIONETA"/>
    <m/>
    <m/>
    <s v="15KVA"/>
    <d v="1900-01-14T00:00:00"/>
    <x v="2"/>
    <s v="QUEIMADO"/>
    <s v="NÃO"/>
  </r>
  <r>
    <x v="220"/>
    <s v="DLP-MLPA01  000002/2026"/>
    <n v="112600274"/>
    <n v="8812"/>
    <s v="FORMS"/>
    <s v="QUEIMADO"/>
    <s v="NÃO IDENTIFICADO"/>
    <s v="QUEIMADO"/>
    <s v="NÃO IDENTIFICADO"/>
    <s v="MC - SUBSTITUIÇÃO DE TRANSFORMADOR"/>
    <n v="1277443"/>
    <n v="2026"/>
    <s v="COI"/>
    <s v="DOLP-RD-PA"/>
    <s v="LD02059122"/>
    <n v="5700227196"/>
    <s v="LD02059122"/>
    <m/>
    <n v="882681"/>
    <n v="8866161"/>
    <s v="190-13674397"/>
    <s v="EMERGENCIAL"/>
    <s v="SS ATENDIDA"/>
    <x v="220"/>
    <d v="2026-02-01T12:00:00"/>
    <d v="2026-01-05T21:21:27"/>
    <s v="BLOCO TRANSFORMADOR DE DISTRIBUIÇÃO"/>
    <s v="LAGOA DO TOCANTINS"/>
    <s v="JOAO PAULO VASCONCELOS MARINHO"/>
    <s v="RURAL"/>
    <s v="FORMS SUBST DE TRANSFORMADOR"/>
    <s v="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n v="15"/>
    <n v="15"/>
    <s v="15 kvar "/>
    <d v="2026-07-21T19:08:30"/>
    <x v="0"/>
    <m/>
    <m/>
  </r>
  <r>
    <x v="221"/>
    <s v="ETO-RD-DP  001294/2026"/>
    <n v="512600180"/>
    <n v="8812"/>
    <s v="FORMS"/>
    <s v="QUEIMADO"/>
    <s v="VAZAMENTO DE ÓLEO"/>
    <s v="QUEIMADO"/>
    <s v="NÃO IDENTIFICADO"/>
    <s v="MC - SUBSTITUIÇÃO DE TRANSFORMADOR"/>
    <n v="1355575"/>
    <n v="2026"/>
    <s v="COI"/>
    <s v="ETO-RD-DP"/>
    <s v="LD07002091"/>
    <n v="5700228101"/>
    <s v="LD07002091"/>
    <m/>
    <n v="930734"/>
    <n v="8714044"/>
    <s v="190-13706947"/>
    <s v="EMERGENCIAL"/>
    <s v="SS ATENDIDA"/>
    <x v="221"/>
    <d v="2026-06-15T02:30:00"/>
    <d v="2026-06-17T18:56:41"/>
    <s v="BLOCO TRANSFORMADOR DE DISTRIBUIÇÃO"/>
    <s v="PORTO ALEGRE DO TOCANTINS"/>
    <s v="MARCELO LIMA DAMASCENO"/>
    <s v="URBANO"/>
    <s v="FORMS SUBST DE TRANSFORMADOR"/>
    <s v="transformador queimado"/>
    <n v="150"/>
    <n v="75"/>
    <s v="75kva"/>
    <d v="2026-07-21T19:08:30"/>
    <x v="0"/>
    <m/>
    <m/>
  </r>
  <r>
    <x v="222"/>
    <s v="ETO-MLDP01  000075/2026"/>
    <n v="512600126"/>
    <n v="8812"/>
    <s v="FORMS"/>
    <s v="QUEIMADO"/>
    <s v="DESCARGA ATMOSFÉRICA"/>
    <s v="QUEIMADO"/>
    <s v="DESCARGA ATMOSFÉRICA"/>
    <s v="MC - SUBSTITUIÇÃO DE TRANSFORMADOR"/>
    <n v="1323310"/>
    <n v="2026"/>
    <s v="COCM"/>
    <s v="ETO-RD-DP"/>
    <s v="LD03046026"/>
    <n v="5700230116"/>
    <s v="LD03046026"/>
    <m/>
    <n v="864469"/>
    <n v="8747007"/>
    <s v="190-13698970"/>
    <s v="EMERGENCIAL"/>
    <s v="SS ATENDIDA"/>
    <x v="222"/>
    <d v="2026-03-25T13:30:59"/>
    <d v="2026-03-26T13:59:15"/>
    <s v="BLOCO TRANSFORMADOR DE DISTRIBUIÇÃO"/>
    <s v="PINDORAMA DO TOCANTINS"/>
    <s v="DENER SOARES DE ALBUQUERQUE"/>
    <s v="RURAL"/>
    <s v="FORMS SUBST DE TRANSFORMADOR"/>
    <s v="TRANSFORMADOR QUEIMADO 5700230116 5kva e para raio queimado na 19,9 acesso caminhonete  equipe 096op01 992400102"/>
    <n v="15"/>
    <n v="5"/>
    <m/>
    <d v="2026-07-21T19:08:30"/>
    <x v="0"/>
    <m/>
    <m/>
  </r>
  <r>
    <x v="223"/>
    <s v="ETO-RD-DP  000327/2026"/>
    <n v="512600093"/>
    <n v="8812"/>
    <s v="FORMS"/>
    <s v="QUEIMADO"/>
    <s v="NÃO IDENTIFICADO"/>
    <s v="QUEIMADO"/>
    <s v="NÃO IDENTIFICADO"/>
    <s v="MC - SUBSTITUIÇÃO DE TRANSFORMADOR"/>
    <n v="1317467"/>
    <n v="2026"/>
    <s v="COI"/>
    <s v="ETO-RD-DP"/>
    <s v="LD05028074"/>
    <n v="5700231027"/>
    <s v="LD05028074"/>
    <m/>
    <n v="954491"/>
    <n v="8637188"/>
    <s v="190-13688974"/>
    <s v="EMERGENCIAL"/>
    <s v="SS ATENDIDA"/>
    <x v="223"/>
    <d v="2026-02-23T18:56:00"/>
    <d v="2026-02-25T17:33:27"/>
    <s v="BLOCO TRANSFORMADOR DE DISTRIBUIÇÃO"/>
    <s v="PONTE ALTA DO BOM JESUS"/>
    <s v="GERALDO JOSE DE FARIA"/>
    <s v="RURAL"/>
    <s v="FORMS SUBST DE TRANSFORMADOR"/>
    <s v="TRAFO QUEIMADO 5700231027 DE 5KVA DA 19.9. PARA RAIOS BOM. ACESSO LIVRE. 01 CLIENTE PENALIZADO. TROCAR O POSTE DO TRAFO DEVIDO ESTA TODO TRINCADO.POSTE 10/150, ESTRUTURA U1S3FAZER COM EQUIPE DE LINHA VIVA."/>
    <n v="15"/>
    <n v="5"/>
    <s v="5"/>
    <d v="2026-07-21T19:08:30"/>
    <x v="0"/>
    <m/>
    <m/>
  </r>
  <r>
    <x v="224"/>
    <s v="ETO-RD-GR  000602/2026"/>
    <n v="712600247"/>
    <n v="8812"/>
    <s v="FORMS"/>
    <s v="QUEIMADO"/>
    <s v="DESCARGA ATMOSFÉRICA"/>
    <s v="QUEIMADO"/>
    <s v="DESCARGA ATMOSFÉRICA"/>
    <s v="MC - SUBSTITUIÇÃO DE TRANSFORMADOR"/>
    <n v="1320134"/>
    <n v="2026"/>
    <s v="COI"/>
    <s v="ETO-RD-GR"/>
    <s v="LD01065015"/>
    <n v="5700234079"/>
    <s v="LD01065015"/>
    <m/>
    <n v="823068"/>
    <n v="9044580"/>
    <s v="190-13691275"/>
    <s v="EMERGENCIAL"/>
    <s v="SS ATENDIDA"/>
    <x v="224"/>
    <d v="2026-03-16T15:23:22"/>
    <d v="2026-03-18T16:58:56"/>
    <s v="BLOCO TRANSFORMADOR DE DISTRIBUIÇÃO"/>
    <s v="ITAPIRATINS"/>
    <s v="SIRDEIS ALVES MONTEIRO"/>
    <s v="RURAL"/>
    <s v="FORMS SUBST DE TRANSFORMADOR"/>
    <s v="trafo 5700234079 queimado"/>
    <m/>
    <m/>
    <s v="15 kva"/>
    <d v="2026-07-21T19:08:30"/>
    <x v="0"/>
    <m/>
    <m/>
  </r>
  <r>
    <x v="225"/>
    <s v="ETO-RD-AG  000104/2026"/>
    <n v="662600081"/>
    <n v="8812"/>
    <s v="FORMS"/>
    <s v="QUEIMADO"/>
    <s v="DESCARGA ATMOSFÉRICA"/>
    <s v="QUEIMADO"/>
    <s v="DESCARGA ATMOSFÉRICA"/>
    <s v="MC - SUBSTITUIÇÃO DE TRANSFORMADOR"/>
    <n v="1305979"/>
    <n v="2026"/>
    <s v="COI"/>
    <s v="ETO-RD-AG"/>
    <s v="LD01084002"/>
    <n v="5700234127"/>
    <s v="LD01084002"/>
    <m/>
    <n v="865016"/>
    <n v="9269643"/>
    <s v="190-13660559"/>
    <s v="EMERGENCIAL"/>
    <s v="SS ATENDIDA"/>
    <x v="225"/>
    <d v="2026-02-02T18:00:00"/>
    <d v="2026-02-04T17:12:22"/>
    <s v="BLOCO TRANSFORMADOR DE DISTRIBUIÇÃO"/>
    <s v="PALMEIRAS DO TOCANTINS"/>
    <s v="EZEQUIEL CAVALCANTE DOS SANTOS"/>
    <s v="RURAL"/>
    <s v="FORMS SUBST DE TRANSFORMADOR"/>
    <s v="Transformado queimado 5700234127  potencia 5kva tensão 19,9kv sem acesso."/>
    <n v="15"/>
    <n v="5"/>
    <s v="5KVA"/>
    <d v="2026-07-21T19:08:30"/>
    <x v="0"/>
    <m/>
    <m/>
  </r>
  <r>
    <x v="226"/>
    <s v="ENC-MLAR05  000120/2026"/>
    <n v="612600194"/>
    <n v="8812"/>
    <s v="FORMS"/>
    <s v="QUEIMADO"/>
    <s v="SOBRECARGA"/>
    <s v="QUEIMADO"/>
    <s v="QUEIMADO"/>
    <s v="MC - SUBSTITUIÇÃO DE TRANSFORMADOR"/>
    <n v="1312917"/>
    <n v="2026"/>
    <s v="COI"/>
    <s v="ETO-RD-AR"/>
    <s v="LD03010004"/>
    <n v="5700235157"/>
    <s v="LD03010004"/>
    <m/>
    <n v="762108"/>
    <n v="9263030"/>
    <s v="190-13687581"/>
    <s v="EMERGENCIAL"/>
    <s v="SS ATENDIDA"/>
    <x v="226"/>
    <d v="2026-02-16T17:40:00"/>
    <d v="2026-02-17T17:02:38"/>
    <s v="BLOCO TRANSFORMADOR DE DISTRIBUIÇÃO"/>
    <s v="ARAGUANA"/>
    <s v="ADRIANO DE SOUSA GOMES"/>
    <s v="RURAL"/>
    <s v="FORMS SUBST DE TRANSFORMADOR"/>
    <s v="tr 5700235157 queimadoPotencia 45 Kva Tensão 34,5kvAcesso bomTrocar para raios"/>
    <n v="45"/>
    <n v="45"/>
    <s v="45kva"/>
    <d v="2026-07-21T19:08:30"/>
    <x v="0"/>
    <m/>
    <m/>
  </r>
  <r>
    <x v="227"/>
    <s v="ETO-RD-GR  000711/2026"/>
    <n v="712600273"/>
    <n v="8812"/>
    <s v="FORMS"/>
    <s v="QUEIMADO"/>
    <s v="VAZAMENTO DE ÓLEO"/>
    <s v="QUEIMADO"/>
    <s v="VAZAMENTO DE ÓLEO"/>
    <s v="MC - SUBSTITUIÇÃO DE TRANSFORMADOR"/>
    <n v="1325285"/>
    <n v="2026"/>
    <s v="COI"/>
    <s v="ETO-RD-GR"/>
    <s v="LD01020023"/>
    <n v="5700236155"/>
    <s v="LD01020023"/>
    <m/>
    <n v="809861"/>
    <n v="9110181"/>
    <s v="190-13713836"/>
    <s v="EMERGENCIAL"/>
    <s v="SS ATENDIDA"/>
    <x v="227"/>
    <d v="2026-03-27T20:54:12"/>
    <d v="2026-03-29T12:10:34"/>
    <s v="BLOCO TRANSFORMADOR DE DISTRIBUIÇÃO"/>
    <s v="PALMEIRANTE"/>
    <s v="ROBSON FERNANDO LAUERMANN RICO"/>
    <s v="RURAL"/>
    <s v="FORMS SUBST DE TRANSFORMADOR"/>
    <s v="TR-5700236155 Queimado vazamento de oleo para raios bompotência 25kva em capo ja existente tensão 34,5kvacesso livreequipe 023op08 tel-63984956284"/>
    <m/>
    <m/>
    <s v="25kva em campo"/>
    <d v="2026-07-21T19:08:30"/>
    <x v="0"/>
    <m/>
    <m/>
  </r>
  <r>
    <x v="228"/>
    <s v="DG-MPPO01  000058/2026"/>
    <n v="312600168"/>
    <n v="25962"/>
    <s v="FORMS"/>
    <s v="AVARIADO"/>
    <s v="BUCHA DANIFICADA"/>
    <m/>
    <m/>
    <s v="MC - SUBSTITUIÇÃO DE TRANSFORMADOR"/>
    <n v="1314436"/>
    <n v="2026"/>
    <s v="COI"/>
    <s v="DG-RD-PO"/>
    <s v="AL06072001"/>
    <n v="5700237001"/>
    <s v="AL06072001"/>
    <m/>
    <n v="785683"/>
    <n v="8812371"/>
    <s v="190-13870330"/>
    <s v="EMERGENCIAL"/>
    <s v="SS ATENDIDA"/>
    <x v="228"/>
    <d v="2026-02-21T13:30:00"/>
    <d v="2026-02-23T20:29:24"/>
    <s v="BLOCO TRANSFORMADOR DE DISTRIBUIÇÃO"/>
    <s v="PORTO NACIONAL"/>
    <s v="Leonardo Oliveira Bezerra Mato"/>
    <s v="URBANO"/>
    <s v="FORMS SUBST DE TRANSFORMADOR"/>
    <s v="SEGUE SS DE TRAFO 5700237001 COM BUCHA PRIMARIA QUEBRADA PARA DEVIDAS TRATATIVAS COM EQUIPE DE MANUTENÇÃO.POTENCIA: 75 KVATENÇÃO: 13,8 KV ACESSO LIVRE"/>
    <n v="75"/>
    <n v="75"/>
    <s v="75 KVA "/>
    <d v="2026-07-21T19:08:30"/>
    <x v="0"/>
    <m/>
    <m/>
  </r>
  <r>
    <x v="229"/>
    <s v="DG-MLPO02  000080/2026"/>
    <n v="312600350"/>
    <n v="8812"/>
    <s v="FORMS"/>
    <m/>
    <m/>
    <m/>
    <m/>
    <s v="MC - SUBSTITUIÇÃO DE TRANSFORMADOR"/>
    <n v="1360918"/>
    <n v="2026"/>
    <s v="COI"/>
    <s v="DG-RD-PO"/>
    <s v="LD03046026"/>
    <n v="5700238096"/>
    <s v="LD03046026"/>
    <m/>
    <n v="884950"/>
    <n v="8773500"/>
    <s v="190-13654142"/>
    <s v="EMERGENCIAL"/>
    <s v="SS ATENDIDA"/>
    <x v="229"/>
    <d v="2026-06-29T16:10:00"/>
    <d v="2026-06-29T13:09:34"/>
    <s v="BLOCO TRANSFORMADOR DE DISTRIBUIÇÃO"/>
    <s v="PINDORAMA DO TOCANTINS"/>
    <s v="LAISON OLIVEIRA CARVALHO"/>
    <s v="RURAL"/>
    <s v="FORMS SUBST DE TRANSFORMADOR"/>
    <s v="TRAFORMADOR DE 0,5KV QUEIMADO TENSAO 19,9KV ASESO NORMAL CAMINHONETE E CAMINHO"/>
    <n v="15"/>
    <n v="5"/>
    <s v="5 Kva "/>
    <d v="2026-07-21T19:08:30"/>
    <x v="0"/>
    <m/>
    <m/>
  </r>
  <r>
    <x v="230"/>
    <s v="DLP-MLPA01  000151/2026"/>
    <n v="112600450"/>
    <n v="8812"/>
    <s v="FORMS"/>
    <s v="QUEIMADO"/>
    <s v="NÃO IDENTIFICADO"/>
    <s v="QUEIMADO"/>
    <s v="NÃO IDENTIFICADO"/>
    <s v="MC - SUBSTITUIÇÃO DE TRANSFORMADOR"/>
    <n v="1337296"/>
    <n v="2026"/>
    <s v="COI"/>
    <s v="DOLP-RD-PA"/>
    <s v="LD02059122"/>
    <n v="5700238196"/>
    <s v="LD02059122"/>
    <m/>
    <n v="872504"/>
    <n v="8856753"/>
    <s v="190-13705916"/>
    <s v="EMERGENCIAL"/>
    <s v="SS ATENDIDA"/>
    <x v="230"/>
    <d v="2026-04-28T18:00:00"/>
    <d v="2026-04-30T17:15:47"/>
    <s v="BLOCO TRANSFORMADOR DE DISTRIBUIÇÃO"/>
    <s v="LAGOA DO TOCANTINS"/>
    <s v="JOAO PAULO VASCONCELOS MARINHO"/>
    <s v="RURAL"/>
    <s v="FORMS SUBST DE TRANSFORMADOR"/>
    <s v="Segue ss de 01 trafo de 5 kvar da rede de 34,500kv queimado e 01 para raio para ser subistituido ple aequipe de manutencão acesso para caminhonete chave de referencia 5700238196 cliente penalizado 01 favor agilizar o atendimento"/>
    <n v="15"/>
    <n v="5"/>
    <s v="5 kvar"/>
    <d v="2026-07-21T19:08:30"/>
    <x v="0"/>
    <m/>
    <m/>
  </r>
  <r>
    <x v="231"/>
    <s v="ENC-LMPS04  000077/2026"/>
    <n v="212600464"/>
    <n v="8812"/>
    <s v="FORMS"/>
    <s v="QUEIMADO"/>
    <s v="DESCARGA ATMOSFÉRICA"/>
    <s v="QUEIMADO"/>
    <s v="DESCARGA ATMOSFÉRICA"/>
    <s v="MC - SUBSTITUIÇÃO DE TRANSFORMADOR"/>
    <n v="1342510"/>
    <n v="2026"/>
    <s v="COI"/>
    <s v="ENC-RD-PS"/>
    <s v="LD01434149"/>
    <n v="5700240055"/>
    <s v="LD01434149"/>
    <m/>
    <n v="642863"/>
    <n v="8986523"/>
    <s v="190-13717547"/>
    <s v="EMERGENCIAL"/>
    <s v="SS ATENDIDA"/>
    <x v="231"/>
    <d v="2026-05-09T01:45:00"/>
    <d v="2026-05-10T18:26:23"/>
    <s v="BLOCO TRANSFORMADOR DE DISTRIBUIÇÃO"/>
    <s v="ARAGUACEMA"/>
    <s v="JOSE MARIA ALVES MONTEL"/>
    <s v="RURAL"/>
    <s v="FORMS SUBST DE TRANSFORMADOR"/>
    <s v="INT:20264372448053Segue SS de TR 5700240055 15KVA/19.9KV e para-raios queimados.Acesso livre.UC 7818351ASSENTAMEN P.A SANTA CLARA, 0 - CHAC. BRASIL VERDE63984302818GERONIMO PEREIRA DA SILVA055OP01 63 98439-4079"/>
    <n v="15"/>
    <n v="15"/>
    <s v="15"/>
    <d v="2026-07-21T19:08:30"/>
    <x v="0"/>
    <m/>
    <m/>
  </r>
  <r>
    <x v="232"/>
    <s v="ENC-LMPS01  000018/2026"/>
    <n v="212600076"/>
    <n v="8812"/>
    <s v="FORMS"/>
    <s v="QUEIMADO"/>
    <s v="DESCARGA ATMOSFÉRICA"/>
    <s v="QUEIMADO"/>
    <s v="DESCARGA ATMOSFÉRICA"/>
    <s v="MC - SUBSTITUIÇÃO DE TRANSFORMADOR"/>
    <n v="1285010"/>
    <n v="2026"/>
    <s v="COI"/>
    <s v="ENC-RD-PS"/>
    <s v="LD03062013"/>
    <n v="5700244253"/>
    <s v="LD03062013"/>
    <m/>
    <n v="708012"/>
    <n v="8874249"/>
    <s v="190-13653538"/>
    <s v="EMERGENCIAL"/>
    <s v="SS ATENDIDA"/>
    <x v="232"/>
    <d v="2026-01-12T14:50:00"/>
    <d v="2026-01-14T21:58:07"/>
    <s v="BLOCO TRANSFORMADOR DE DISTRIBUIÇÃO"/>
    <s v="CHAPADA DE AREIA"/>
    <s v="EVA RAIANE CASTELO BONFIM DA S"/>
    <s v="RURAL"/>
    <s v="FORMS SUBST DE TRANSFORMADOR"/>
    <s v="TRAFO QUEIMADO 5KVA 19,9KV ACESSSO"/>
    <n v="15"/>
    <n v="5"/>
    <s v="5KVA"/>
    <d v="2026-07-21T19:08:30"/>
    <x v="0"/>
    <m/>
    <m/>
  </r>
  <r>
    <x v="233"/>
    <s v="ENC-MLGR01  000113/2026"/>
    <n v="712600298"/>
    <n v="8812"/>
    <s v="FORMS"/>
    <s v="QUEIMADO"/>
    <s v="NÃO IDENTIFICADO"/>
    <s v="QUEIMADO"/>
    <s v="DESCARGA ATMOSFÉRICA"/>
    <s v="MC - SUBSTITUIÇÃO DE TRANSFORMADOR"/>
    <n v="1331520"/>
    <n v="2026"/>
    <s v="COI"/>
    <s v="ETO-RD-GR"/>
    <s v="AL05020023"/>
    <n v="5700247024"/>
    <s v="AL05020023"/>
    <m/>
    <n v="741583"/>
    <n v="9078644"/>
    <s v="190-13702232"/>
    <s v="EMERGENCIAL"/>
    <s v="SS ATENDIDA"/>
    <x v="233"/>
    <d v="2026-04-11T21:57:00"/>
    <d v="2026-04-14T11:39:41"/>
    <s v="BLOCO TRANSFORMADOR DE DISTRIBUIÇÃO"/>
    <s v="ITAPORA DO TOCANTINS"/>
    <s v="WESLEY MARCAL MENDES DE OLIVEI"/>
    <s v="RURAL"/>
    <s v="FORMS SUBST DE TRANSFORMADOR"/>
    <s v="Segundo informações da 009OP08, o trafo 5700247024 de 15kVA na tensão 7.9kV está queimado, fica na fazenda Santa Maria lll."/>
    <n v="15"/>
    <n v="15"/>
    <s v="15"/>
    <d v="2026-07-21T19:08:30"/>
    <x v="0"/>
    <m/>
    <m/>
  </r>
  <r>
    <x v="234"/>
    <s v="ENC-MLAR05  000086/2026"/>
    <n v="612600144"/>
    <n v="8385"/>
    <s v="FORMS"/>
    <s v="QUEIMADO"/>
    <s v="DESCARGA ATMOSFÉRICA"/>
    <s v="QUEIMADO"/>
    <s v="DESCARGA ATMOSFÉRICA"/>
    <s v="MC - SUBSTITUIÇÃO DE TRANSFORMADOR"/>
    <n v="1306749"/>
    <n v="2026"/>
    <s v="COI"/>
    <s v="ETO-RD-AR"/>
    <s v="LD02010004"/>
    <n v="5700024177"/>
    <e v="#N/A"/>
    <m/>
    <n v="803405"/>
    <n v="9216681"/>
    <s v="190-13712267"/>
    <s v="EMERGENCIAL"/>
    <s v="SS ATENDIDA"/>
    <x v="234"/>
    <d v="2026-02-03T17:00:00"/>
    <d v="2026-02-06T07:32:53"/>
    <s v="BLOCO TRANSFORMADOR DE DISTRIBUIÇÃO"/>
    <s v="ARAGUAINA"/>
    <s v="CLEIDSON RODRIGUES VIEIRA"/>
    <s v="RURAL"/>
    <s v="FORMS SUBST DE TRANSFORMADOR"/>
    <s v="Nota para manutenção substituir trafo 5700024177 queimado e para raio 45KVA na 19.9KVe o poste está deteriorado Povoado Pilões na RDR de AraguainaAcesso livre equipe 004OP33992660395"/>
    <n v="45"/>
    <n v="45"/>
    <s v="45kva"/>
    <d v="2026-07-21T19:08:30"/>
    <x v="2"/>
    <s v="QUEIMADO"/>
    <s v="NÃO"/>
  </r>
  <r>
    <x v="235"/>
    <s v="DBM-MLDB03  000050/2026"/>
    <n v="412600247"/>
    <n v="8385"/>
    <s v="FORMS"/>
    <s v="QUEIMADO"/>
    <s v="DESCARGA ATMOSFÉRICA"/>
    <s v="QUEIMADO"/>
    <s v="DESCARGA ATMOSFÉRICA"/>
    <s v="MC - SUBSTITUIÇÃO DE TRANSFORMADOR"/>
    <n v="1316276"/>
    <n v="2026"/>
    <s v="DEOP"/>
    <s v="ETO-RD-GU"/>
    <s v="LD04040003"/>
    <n v="5700029003"/>
    <e v="#N/A"/>
    <m/>
    <n v="723408"/>
    <n v="8697149"/>
    <s v="190-12313822"/>
    <s v="EMERGENCIAL"/>
    <s v="SS ATENDIDA"/>
    <x v="235"/>
    <d v="2026-03-03T08:33:21"/>
    <d v="2026-03-04T11:15:46"/>
    <s v="BLOCO TRANSFORMADOR DE DISTRIBUIÇÃO"/>
    <s v="GURUPI"/>
    <s v="Glauk Henrique Miranda Cardoso"/>
    <s v="RURAL"/>
    <s v="FORMS SUBST DE TRANSFORMADOR"/>
    <s v="- Trafo: 5700029003- Potência: 15 KVA - Tensão: 19,9 KV- Para raios: Bom- Causa: Provavelmente Descarga atmosférica - Acesso: Livre- Se há alguma outra anomalia: Não - Endereço: Fazenda São Bento- Equipe: 003OP06- Telefone: 63991257354"/>
    <n v="15"/>
    <n v="25"/>
    <s v="15 KVA"/>
    <d v="2026-07-21T19:08:30"/>
    <x v="2"/>
    <s v="QUEIMADO"/>
    <s v="NÃO"/>
  </r>
  <r>
    <x v="236"/>
    <s v="ETO-RD-PA  001197/2026"/>
    <m/>
    <e v="#N/A"/>
    <s v="FORMS"/>
    <s v="QUEIMADO"/>
    <s v="NÃO IDENTIFICADO"/>
    <s v="QUEIMADO"/>
    <s v="NÃO IDENTIFICADO"/>
    <s v="MC - CONDUTOR MT"/>
    <n v="1320154"/>
    <n v="2026"/>
    <s v="COI"/>
    <s v="ETO-RD-PA"/>
    <s v="LD02059122"/>
    <n v="5700248196"/>
    <s v="LD02059122"/>
    <m/>
    <n v="874276"/>
    <n v="8855285"/>
    <s v="190-13686144"/>
    <s v="EMERGENCIAL"/>
    <s v="SS ATENDIDA"/>
    <x v="236"/>
    <d v="2026-03-16T17:44:21"/>
    <d v="2026-03-19T09:04:00"/>
    <s v="BLOCO TRANSFORMADOR DE DISTRIBUIÇÃO"/>
    <s v="LAGOA DO TOCANTINS"/>
    <s v="JOAO PAULO VASCONCELOS MARINHO"/>
    <s v="RURAL"/>
    <s v="FORMS SUBST DE TRANSFORMADOR"/>
    <s v="segue ss de 01 trafo de 15 kvar e 01 para raio queimado da rede de 34.500kv para ser subistituido pela equipe de manutencão acesso para caminhonete cliente penalizado 01 equipe que atendeu 151op01 cel, 63992629128/984188058 favor agilizar o atendimento"/>
    <m/>
    <m/>
    <s v="15 kvar "/>
    <d v="2026-07-21T19:08:30"/>
    <x v="0"/>
    <m/>
    <m/>
  </r>
  <r>
    <x v="237"/>
    <s v="ENC-MLAR02  000081/2026"/>
    <n v="612600419"/>
    <n v="8812"/>
    <s v="FORMS"/>
    <s v="QUEIMADO"/>
    <s v="DESCARGA ATMOSFÉRICA"/>
    <s v="QUEIMADO"/>
    <s v="DESCARGA ATMOSFÉRICA"/>
    <s v="MC - SUBSTITUIÇÃO DE TRANSFORMADOR"/>
    <n v="1333893"/>
    <n v="2026"/>
    <s v="COI"/>
    <s v="ETO-RD-AR"/>
    <s v="LD02010004"/>
    <n v="5700250080"/>
    <s v="LD02010004"/>
    <m/>
    <n v="858417"/>
    <n v="9258066"/>
    <s v="190-13654069"/>
    <s v="EMERGENCIAL"/>
    <s v="SS ATENDIDA"/>
    <x v="237"/>
    <d v="2026-04-16T13:45:00"/>
    <d v="2026-04-18T23:22:33"/>
    <s v="BLOCO TRANSFORMADOR DE DISTRIBUIÇÃO"/>
    <s v="DARCINOPOLIS"/>
    <s v="CLEIDSON RODRIGUES VIEIRA"/>
    <s v="RURAL"/>
    <s v="FORMS SUBST DE TRANSFORMADOR"/>
    <s v="Trafo 5700250080 de 10KVA na 19.9KV queimado Local RDU de Darcinopolislocal de acesso livre"/>
    <n v="25"/>
    <n v="15"/>
    <s v="10kva"/>
    <d v="2026-07-21T19:08:30"/>
    <x v="0"/>
    <m/>
    <m/>
  </r>
  <r>
    <x v="238"/>
    <s v="DLP-MLPA01  000003/2026"/>
    <m/>
    <e v="#N/A"/>
    <s v="FORMS"/>
    <s v="QUEIMADO"/>
    <s v="DESCARGA ATMOSFÉRICA"/>
    <s v="QUEIMADO"/>
    <s v="DESCARGA ATMOSFÉRICA"/>
    <s v="MC - SUBSTITUIÇÃO DE TRANSFORMADOR"/>
    <n v="1277598"/>
    <n v="2026"/>
    <s v="MANUT"/>
    <s v="DOLP-RD-PA"/>
    <s v="LD02065015"/>
    <n v="5700269070"/>
    <s v="LD02065015"/>
    <m/>
    <n v="871259"/>
    <n v="8957256"/>
    <s v="190-13652685"/>
    <s v="EMERGENCIAL"/>
    <s v="SS ATENDIDA"/>
    <x v="238"/>
    <d v="2026-02-01T12:00:00"/>
    <d v="2026-01-06T18:09:36"/>
    <s v="BLOCO TRANSFORMADOR DE DISTRIBUIÇÃO"/>
    <s v="RIO SONO"/>
    <s v="MARCO ANTONIO LOURENCO CAMPOS"/>
    <s v="RURAL"/>
    <s v="FORMS SUBST DE TRANSFORMADOR"/>
    <s v="segue ss de trafo queimado, trafo 5700269070, tensao 34500 / 440 V,  trafo de 15kva, acesso somente para caminhonete, obs o trafo fica uns 40 metros de distancia."/>
    <n v="15"/>
    <n v="15"/>
    <s v="15KVA"/>
    <d v="2026-07-21T19:08:30"/>
    <x v="0"/>
    <m/>
    <m/>
  </r>
  <r>
    <x v="239"/>
    <s v="ENC-MPAG02  000025/2026"/>
    <n v="662600129"/>
    <n v="8385"/>
    <s v="FORA FORMS"/>
    <s v="QUEIMADO"/>
    <s v="DESCARGA ATMOSFÉRICA"/>
    <s v="QUEIMADO"/>
    <s v="DESCARGA ATMOSFÉRICA"/>
    <s v="MC - SUBSTITUIÇÃO DE TRANSFORMADOR"/>
    <n v="1313714"/>
    <n v="2026"/>
    <s v="COI"/>
    <s v="ETO-RD-AG"/>
    <s v="LD03014045"/>
    <n v="5700046068"/>
    <e v="#N/A"/>
    <m/>
    <n v="818257"/>
    <n v="9405248"/>
    <s v="190-15802253"/>
    <s v="EMERGENCIAL"/>
    <s v="SS ATENDIDA"/>
    <x v="239"/>
    <d v="2026-02-20T00:13:34"/>
    <d v="2026-02-22T13:16:29"/>
    <s v="TRANSFORMADOR DE DISTRIBUIÇÃO ENERGISA 19.919Kv"/>
    <s v="BURITI DO TOCANTINS"/>
    <s v="ARTHUR MAGALHAES DAS DORES"/>
    <s v="RURAL"/>
    <s v="AVISO DE ANOMALIA"/>
    <s v="tr 5700046068 queimado pot 5kvatensão 19.9kvpara-raio ruimacesso bom"/>
    <n v="15"/>
    <n v="5"/>
    <m/>
    <d v="1900-01-14T00:00:00"/>
    <x v="2"/>
    <s v="QUEIMADO"/>
    <s v="NÃO"/>
  </r>
  <r>
    <x v="240"/>
    <s v="DLP-MLPA03  000098/2026"/>
    <n v="112600597"/>
    <n v="8812"/>
    <s v="FORMS"/>
    <s v="QUEIMADO"/>
    <s v="NÃO IDENTIFICADO"/>
    <s v="QUEIMADO"/>
    <s v="NÃO IDENTIFICADO"/>
    <s v="MC - SUBSTITUIÇÃO DE TRANSFORMADOR"/>
    <n v="1353349"/>
    <n v="2026"/>
    <s v="COI"/>
    <s v="DOLP-RD-PA"/>
    <s v="LD03059122"/>
    <n v="5700269122"/>
    <s v="LD03059122"/>
    <m/>
    <n v="801119"/>
    <n v="8892600"/>
    <s v="190-13722594"/>
    <s v="EMERGENCIAL"/>
    <s v="SS ATENDIDA"/>
    <x v="240"/>
    <d v="2026-06-07T18:00:00"/>
    <d v="2026-06-09T19:01:18"/>
    <s v="BLOCO TRANSFORMADOR DE DISTRIBUIÇÃO"/>
    <s v="PALMAS"/>
    <s v="PAULO AUGUSTO DA SILVA MORAIS"/>
    <s v="RURAL"/>
    <s v="FORMS SUBST DE TRANSFORMADOR"/>
    <s v="TRAFO 5700269122 QUEIMADO NA RDR DE PALMAS"/>
    <n v="15"/>
    <n v="15"/>
    <s v="15"/>
    <d v="2026-07-21T19:08:30"/>
    <x v="0"/>
    <m/>
    <m/>
  </r>
  <r>
    <x v="241"/>
    <s v="ETO-RD-AG  000276/2026"/>
    <n v="662600203"/>
    <n v="8385"/>
    <s v="FORA FORMS"/>
    <s v="SOBRECARGA PREVENTIVA"/>
    <s v="VAZAMENTO DE ÓLEO"/>
    <s v="SOBRECARGA PREVENTIVA"/>
    <s v="SOBRECARGA"/>
    <s v="MC - SUBSTITUIÇÃO DE TRANSFORMADOR"/>
    <n v="1324027"/>
    <n v="2026"/>
    <s v="COI"/>
    <s v="ETO-RD-AG"/>
    <s v="AL01109039"/>
    <n v="5700119039"/>
    <e v="#N/A"/>
    <m/>
    <n v="820484"/>
    <n v="9375261"/>
    <s v="190-13657834"/>
    <s v="EMERGENCIAL"/>
    <s v="SS ATENDIDA"/>
    <x v="241"/>
    <d v="2026-03-25T00:37:10"/>
    <d v="2026-03-27T16:47:48"/>
    <s v="BLOCO TRANSFORMADOR DE DISTRIBUIÇÃO"/>
    <s v="ARAGUATINS"/>
    <s v="GERALDO JOSE DE FARIA"/>
    <s v="URBANO"/>
    <s v="AVISO DE ANOMALIA"/>
    <s v="TRAFO 5700119039 COM VAZAMENTO DE OLEO DE 75KVA DA 13.8. ACESSO LIVRE. TRAFO ENERGIZADO."/>
    <m/>
    <m/>
    <s v="75"/>
    <d v="1900-01-29T00:00:00"/>
    <x v="2"/>
    <s v="QUEIMADO"/>
    <s v="NÃO"/>
  </r>
  <r>
    <x v="242"/>
    <s v="ENC-MLAR05  000143/2026"/>
    <n v="612600252"/>
    <n v="8812"/>
    <s v="FORMS"/>
    <s v="QUEIMADO"/>
    <s v="DESCARGA ATMOSFÉRICA"/>
    <s v="QUEIMADO"/>
    <s v="QUEIMADO"/>
    <s v="MC - SUBSTITUIÇÃO DE TRANSFORMADOR"/>
    <n v="1316620"/>
    <n v="2026"/>
    <s v="COI"/>
    <s v="ETO-RD-AR"/>
    <s v="LD03010004"/>
    <n v="5700274056"/>
    <s v="LD03010004"/>
    <m/>
    <n v="792232"/>
    <n v="9210716"/>
    <s v="190-13661028"/>
    <s v="EMERGENCIAL"/>
    <s v="SS ATENDIDA"/>
    <x v="242"/>
    <d v="2026-03-03T08:17:49"/>
    <d v="2026-03-05T17:01:44"/>
    <s v="BLOCO TRANSFORMADOR DE DISTRIBUIÇÃO"/>
    <s v="CARMOLANDIA"/>
    <s v="PAULO SERGIO CAETANO FREIRE"/>
    <s v="RURAL"/>
    <s v="FORMS SUBST DE TRANSFORMADOR"/>
    <s v="TRAFO 5700274056 QUEIMADO DE 5 KVA NA RDE 19.9 KV PARA RAIO TAMBÉM ACESSO BOM FEITO TESTE AVAZIO CONSTATADO QUEIMADO"/>
    <n v="15"/>
    <n v="5"/>
    <s v="5 KVA "/>
    <d v="2026-07-21T19:08:30"/>
    <x v="0"/>
    <m/>
    <m/>
  </r>
  <r>
    <x v="243"/>
    <s v="ENC-LMPS03  000044/2026"/>
    <n v="212600204"/>
    <n v="8812"/>
    <s v="FORMS"/>
    <s v="QUEIMADO"/>
    <s v="DESCARGA ATMOSFÉRICA"/>
    <s v="QUEIMADO"/>
    <s v="DESCARGA ATMOSFÉRICA"/>
    <s v="MC - SUBSTITUIÇÃO DE TRANSFORMADOR"/>
    <n v="1312907"/>
    <n v="2026"/>
    <s v="COI"/>
    <s v="ENC-RD-PS"/>
    <s v="LD01434149"/>
    <n v="5700278055"/>
    <s v="LD01434149"/>
    <m/>
    <n v="666390"/>
    <n v="9023559"/>
    <s v="190-13719601"/>
    <s v="EMERGENCIAL"/>
    <s v="SS ATENDIDA"/>
    <x v="243"/>
    <d v="2026-02-15T17:00:00"/>
    <d v="2026-02-17T12:04:26"/>
    <s v="BLOCO TRANSFORMADOR DE DISTRIBUIÇÃO"/>
    <s v="ARAGUACEMA"/>
    <s v="Felipe Batista Ferrreira"/>
    <s v="RURAL"/>
    <s v="FORMS SUBST DE TRANSFORMADOR"/>
    <s v="TR 570027805515KVAPARA RAIO DANIFICADO ACESSO BOM TENSAO 34500055OP01"/>
    <n v="15"/>
    <n v="15"/>
    <s v="15KVA"/>
    <d v="2026-07-21T19:08:30"/>
    <x v="0"/>
    <m/>
    <m/>
  </r>
  <r>
    <x v="244"/>
    <s v="ETO-RD-DP  000469/2026"/>
    <n v="512600110"/>
    <n v="8812"/>
    <s v="FORMS"/>
    <s v="QUEIMADO"/>
    <s v="DESCARGA ATMOSFÉRICA"/>
    <s v="QUEIMADO"/>
    <s v="DESCARGA ATMOSFÉRICA"/>
    <s v="MC - SUBSTITUIÇÃO DE TRANSFORMADOR"/>
    <n v="1325521"/>
    <n v="2026"/>
    <s v="COI"/>
    <s v="ETO-RD-DP"/>
    <s v="LD04002091"/>
    <n v="5700279116"/>
    <s v="LD04002091"/>
    <m/>
    <n v="853558"/>
    <n v="8726441"/>
    <s v="190-13686629"/>
    <s v="EMERGENCIAL"/>
    <s v="SS ATENDIDA"/>
    <x v="244"/>
    <d v="2026-03-19T20:00:00"/>
    <d v="2026-03-22T16:08:18"/>
    <s v="BLOCO TRANSFORMADOR DE DISTRIBUIÇÃO"/>
    <s v="CHAPADA DA NATIVIDADE"/>
    <s v="GILMAR VIEIRA DE SOUSA"/>
    <s v="RURAL"/>
    <s v="FORMS SUBST DE TRANSFORMADOR"/>
    <s v="TRAFO 5700279116,  25KVA , 19,9KV E PARA-RAIOS QUEIMADOS"/>
    <n v="25"/>
    <n v="25"/>
    <s v="25KVA"/>
    <d v="2026-07-21T19:08:30"/>
    <x v="0"/>
    <m/>
    <m/>
  </r>
  <r>
    <x v="245"/>
    <s v="ENC-MLGR03  000140/2026"/>
    <n v="612600349"/>
    <n v="8812"/>
    <s v="FORMS"/>
    <s v="QUEIMADO"/>
    <s v="DESCARGA ATMOSFÉRICA"/>
    <s v="QUEIMADO"/>
    <s v="DESCARGA ATMOSFÉRICA"/>
    <s v="MC - SUBSTITUIÇÃO DE TRANSFORMADOR"/>
    <n v="1326057"/>
    <n v="2026"/>
    <s v="COI"/>
    <s v="ETO-RD-AR"/>
    <s v="LD02010153"/>
    <n v="5700280025"/>
    <s v="LD02010153"/>
    <m/>
    <n v="702513"/>
    <n v="9150032"/>
    <s v="190-13722385"/>
    <s v="EMERGENCIAL"/>
    <s v="SS ATENDIDA"/>
    <x v="245"/>
    <d v="2026-03-29T01:48:00"/>
    <d v="2026-03-30T12:19:21"/>
    <s v="BLOCO TRANSFORMADOR DE DISTRIBUIÇÃO"/>
    <s v="ARAPOEMA"/>
    <s v="ROBSON FERNANDO LAUERMANN RICO"/>
    <s v="RURAL"/>
    <s v="FORMS SUBST DE TRANSFORMADOR"/>
    <s v="TR-570028025 Queimadopara raios queimadopotência 25kvatensão 34,5kvacesso caminhoneteequipe 025op01 tel-63992452770"/>
    <n v="25"/>
    <n v="25"/>
    <s v="25"/>
    <d v="2026-07-21T19:08:30"/>
    <x v="0"/>
    <m/>
    <m/>
  </r>
  <r>
    <x v="246"/>
    <s v="ETO-MLDP02  000113/2026"/>
    <n v="512600114"/>
    <n v="8812"/>
    <s v="FORMS"/>
    <s v="QUEIMADO"/>
    <s v="DESCARGA ATMOSFÉRICA"/>
    <s v="QUEIMADO"/>
    <s v="DESCARGA ATMOSFÉRICA"/>
    <s v="MC - SUBSTITUIÇÃO DE TRANSFORMADOR"/>
    <n v="1325288"/>
    <n v="2026"/>
    <s v="COI"/>
    <s v="ETO-RD-DP"/>
    <s v="LD04028074"/>
    <n v="5700281190"/>
    <s v="LD04028074"/>
    <m/>
    <n v="987424"/>
    <n v="8699098"/>
    <s v="190-13671548"/>
    <s v="EMERGENCIAL"/>
    <s v="SS ATENDIDA"/>
    <x v="246"/>
    <d v="2026-03-27T17:18:48"/>
    <d v="2026-03-28T12:15:44"/>
    <s v="BLOCO TRANSFORMADOR DE DISTRIBUIÇÃO"/>
    <s v="NOVO JARDIM"/>
    <s v="GILMAR VIEIRA DE SOUSA"/>
    <s v="RURAL"/>
    <s v="FORMS SUBST DE TRANSFORMADOR"/>
    <s v="TRAFO 5700281190 15KVA 19,9KV E PRA-RAIOS QUEIMADOS"/>
    <n v="15"/>
    <n v="15"/>
    <s v="15KVA"/>
    <d v="2026-07-21T19:08:30"/>
    <x v="0"/>
    <m/>
    <m/>
  </r>
  <r>
    <x v="247"/>
    <s v="DBM-MPDB10  000022/2026"/>
    <n v="412600156"/>
    <n v="8812"/>
    <s v="FORMS"/>
    <s v="QUEIMADO"/>
    <s v="NÃO IDENTIFICADO"/>
    <s v="QUEIMADO"/>
    <s v="NÃO IDENTIFICADO"/>
    <s v="MC - SUBSTITUIÇÃO DE TRANSFORMADOR"/>
    <n v="1304047"/>
    <n v="2026"/>
    <s v="COI"/>
    <s v="ETO-RD-GU"/>
    <s v="AL03040003"/>
    <n v="5700282003"/>
    <s v="AL03040003"/>
    <m/>
    <n v="707502"/>
    <n v="8699404"/>
    <s v="190-13705724"/>
    <s v="EMERGENCIAL"/>
    <s v="SS ATENDIDA"/>
    <x v="247"/>
    <d v="2026-01-30T21:11:08"/>
    <d v="2026-02-02T13:16:37"/>
    <s v="BLOCO TRANSFORMADOR DE DISTRIBUIÇÃO"/>
    <s v="GURUPI"/>
    <s v="Wilmar Lucas Rodrigues Noleto"/>
    <s v="URBANO"/>
    <s v="FORMS SUBST DE TRANSFORMADOR"/>
    <s v="SEGUE SS DE TRAFO QUEIMADO NA RDR DE GURUPI, TRAFO DE 30KVA NA REDE DE 13.8KV, ACESSO LIVRE."/>
    <n v="30"/>
    <n v="30"/>
    <s v="30KVA"/>
    <d v="2026-07-21T19:08:30"/>
    <x v="0"/>
    <m/>
    <m/>
  </r>
  <r>
    <x v="248"/>
    <s v="ENC-MLGR01  000004/2026"/>
    <n v="712600010"/>
    <n v="8812"/>
    <s v="FORMS"/>
    <s v="QUEIMADO"/>
    <s v="DESCARGA ATMOSFÉRICA"/>
    <s v="QUEIMADO"/>
    <s v="DESCARGA ATMOSFÉRICA"/>
    <s v="MC - SUBSTITUIÇÃO DE TRANSFORMADOR"/>
    <n v="1277597"/>
    <n v="2026"/>
    <s v="COI"/>
    <s v="ETO-RD-GR"/>
    <s v="LD02022033"/>
    <n v="5700282087"/>
    <s v="LD02022033"/>
    <m/>
    <n v="728009"/>
    <n v="9030988"/>
    <s v="190-13647902"/>
    <s v="ALTA"/>
    <s v="SS ATENDIDA"/>
    <x v="248"/>
    <d v="2026-01-05T06:41:09"/>
    <d v="2026-03-03T20:56:28"/>
    <s v="BLOCO TRANSFORMADOR DE DISTRIBUIÇÃO"/>
    <s v="GOIANORTE"/>
    <s v="VALERIA DE JESUS BORGES CARVAL"/>
    <s v="RURAL"/>
    <s v="FORMS SUBST DE TRANSFORMADOR"/>
    <s v="TRAFO QUEIMADO 5700282087 -10KVA -19,9KV - PARA RAIO QUEIMADO  -  ACESSO LIVRE IND CHACARA ALIANCA, 0 - CHA ALIANCAMARIAZINHA COSTA ABREU DE CARVALHO63984758387 - UC 1880233 - RDR GOIANORTE"/>
    <n v="25"/>
    <n v="10"/>
    <s v="10KVA"/>
    <d v="2026-07-21T19:08:30"/>
    <x v="0"/>
    <m/>
    <m/>
  </r>
  <r>
    <x v="249"/>
    <s v="ENC-MLAR01  000014/2026"/>
    <n v="612600022"/>
    <n v="8812"/>
    <s v="FORMS"/>
    <s v="QUEIMADO"/>
    <s v="SOBRECARGA"/>
    <s v="QUEIMADO"/>
    <s v="NÃO IDENTIFICADO"/>
    <s v="MC - SUBSTITUIÇÃO DE TRANSFORMADOR"/>
    <n v="1278734"/>
    <n v="2026"/>
    <s v="COI"/>
    <s v="ETO-RD-AR"/>
    <s v="LD02010004"/>
    <n v="5700285080"/>
    <s v="LD02010004"/>
    <m/>
    <n v="847565"/>
    <n v="9262113"/>
    <s v="190-13693695"/>
    <s v="EMERGENCIAL"/>
    <s v="SS ATENDIDA"/>
    <x v="249"/>
    <d v="2026-01-02T18:30:00"/>
    <d v="2026-01-05T13:21:25"/>
    <s v="BLOCO TRANSFORMADOR DE DISTRIBUIÇÃO"/>
    <s v="DARCINOPOLIS"/>
    <s v="ADRIANO DE SOUSA GOMES"/>
    <s v="RURAL"/>
    <s v="FORMS SUBST DE TRANSFORMADOR"/>
    <s v="trocar Trafo 5700285080 queimado15KVARede 34,5KVPara-raio 34,5KVAcesso caminhonetecabo AA / 4"/>
    <n v="15"/>
    <n v="15"/>
    <s v="15kva"/>
    <d v="2026-07-21T19:08:30"/>
    <x v="0"/>
    <m/>
    <m/>
  </r>
  <r>
    <x v="250"/>
    <s v="ENC-LMPS03  000014/2026"/>
    <n v="212600081"/>
    <n v="8812"/>
    <s v="FORMS"/>
    <s v="QUEIMADO"/>
    <s v="DESCARGA ATMOSFÉRICA"/>
    <s v="QUEIMADO"/>
    <s v="DESCARGA ATMOSFÉRICA"/>
    <s v="MC - SUBSTITUIÇÃO DE TRANSFORMADOR"/>
    <n v="1287111"/>
    <n v="2026"/>
    <s v="COI"/>
    <s v="ENC-RD-PS"/>
    <s v="LD01434149"/>
    <n v="5700288055"/>
    <s v="LD01434149"/>
    <m/>
    <n v="673047"/>
    <n v="9024841"/>
    <s v="190-13708328"/>
    <s v="EMERGENCIAL"/>
    <s v="SS ATENDIDA"/>
    <x v="250"/>
    <d v="2026-01-15T20:01:00"/>
    <d v="2026-01-16T10:00:22"/>
    <s v="BLOCO TRANSFORMADOR DE DISTRIBUIÇÃO"/>
    <s v="ARAGUACEMA"/>
    <s v="THIAGO BORGES DE OLIVEIRA"/>
    <s v="RURAL"/>
    <s v="FORMS SUBST DE TRANSFORMADOR"/>
    <s v="Segue ss para tratativa com equipe de manutençao o quanto antessubstituir trafo 5700288055 queimado na rdr de araguacema"/>
    <n v="30"/>
    <n v="30"/>
    <s v="30"/>
    <d v="2026-07-21T19:08:30"/>
    <x v="0"/>
    <m/>
    <m/>
  </r>
  <r>
    <x v="251"/>
    <s v="DG-MPDG01  000033/2026"/>
    <n v="312600086"/>
    <n v="8812"/>
    <s v="FORMS"/>
    <s v="QUEIMADO"/>
    <s v="NÃO IDENTIFICADO"/>
    <m/>
    <m/>
    <s v="MC - SUBSTITUIÇÃO DE TRANSFORMADOR"/>
    <n v="1302268"/>
    <n v="2026"/>
    <s v="COI"/>
    <s v="DG-RD-PO"/>
    <s v="AL02057189"/>
    <n v="5700289105"/>
    <s v="AL02057189"/>
    <m/>
    <n v="739164"/>
    <n v="8822244"/>
    <s v="190-13710969"/>
    <s v="EMERGENCIAL"/>
    <s v="SS ATENDIDA"/>
    <x v="251"/>
    <d v="2026-01-24T12:42:00"/>
    <d v="2026-01-25T18:07:35"/>
    <s v="BLOCO TRANSFORMADOR DE DISTRIBUIÇÃO"/>
    <s v="OLIVEIRA DE FATIMA"/>
    <s v="Wilmar Lucas Rodrigues Noleto"/>
    <s v="RURAL"/>
    <s v="FORMS SUBST DE TRANSFORMADOR"/>
    <s v="SEGUE SS DE TRAFO QUEIMADO NA RDR DE OLIVEIRA DE FATIMA, TRAFO DE 15KVA NA REDE, PARA RAIO QUEIMADO E ACESSO LIVRE."/>
    <n v="15"/>
    <n v="15"/>
    <s v="15KVA"/>
    <d v="2026-07-21T19:08:30"/>
    <x v="0"/>
    <m/>
    <m/>
  </r>
  <r>
    <x v="252"/>
    <s v="ENC-MPAR02  000005/2026"/>
    <n v="612600311"/>
    <n v="8812"/>
    <s v="FORMS"/>
    <s v="QUEIMADO"/>
    <s v="NÃO IDENTIFICADO"/>
    <s v="QUEIMADO"/>
    <s v="SOBRECARGA"/>
    <s v="MC - SUBSTITUIÇÃO DE TRANSFORMADOR"/>
    <n v="1320023"/>
    <n v="2026"/>
    <s v="COI"/>
    <s v="ETO-RD-AR"/>
    <s v="LD02010153"/>
    <n v="5700289136"/>
    <s v="LD02010153"/>
    <m/>
    <n v="680706"/>
    <n v="9165746"/>
    <s v="190-13650001"/>
    <s v="EMERGENCIAL"/>
    <s v="SS ATENDIDA"/>
    <x v="252"/>
    <d v="2026-03-13T19:41:00"/>
    <d v="2026-03-16T10:24:38"/>
    <s v="BLOCO TRANSFORMADOR DE DISTRIBUIÇÃO"/>
    <s v="PAU D'ARCO"/>
    <s v="VALERIA DE JESUS BORGES CARVAL"/>
    <s v="RURAL"/>
    <s v="FORMS SUBST DE TRANSFORMADOR"/>
    <s v="trafo queimado 5700289136 - 112,5KVA - 34,5KV  RDU Pau P'arco rua 7 de setembro em frente Ginasio"/>
    <n v="1125"/>
    <n v="1125"/>
    <s v="35,5kv"/>
    <d v="2026-07-21T19:08:30"/>
    <x v="0"/>
    <m/>
    <m/>
  </r>
  <r>
    <x v="253"/>
    <s v="ENC-MLAR05  000206/2026"/>
    <n v="612600472"/>
    <n v="8812"/>
    <s v="FORMS"/>
    <s v="QUEIMADO"/>
    <s v="SOBRECARGA"/>
    <s v="QUEIMADO"/>
    <s v="QUEIMADO"/>
    <s v="MC - SUBSTITUIÇÃO DE TRANSFORMADOR"/>
    <n v="1339165"/>
    <n v="2026"/>
    <s v="COI"/>
    <s v="ETO-RD-AR"/>
    <s v="LD01095030"/>
    <n v="5700290030"/>
    <s v="LD01095030"/>
    <m/>
    <n v="807239"/>
    <n v="9260069"/>
    <s v="190-12314796"/>
    <s v="EMERGENCIAL"/>
    <s v="SS ATENDIDA"/>
    <x v="253"/>
    <d v="2026-04-30T15:53:30"/>
    <d v="2026-05-02T18:02:08"/>
    <s v="BLOCO TRANSFORMADOR DE DISTRIBUIÇÃO"/>
    <s v="PIRAQUE"/>
    <s v="ADRIANO DE SOUSA GOMES"/>
    <s v="RURAL"/>
    <s v="FORMS SUBST DE TRANSFORMADOR"/>
    <s v="TRAFO QUEIMADO 5700920030POTENCIA: 5KVATENSÃO: 34,5KVACESSO BOM.PARA-RAIO QUEIMADO.FAZ. MORENA 1"/>
    <n v="15"/>
    <n v="5"/>
    <s v="5KVA"/>
    <d v="2026-07-21T19:08:30"/>
    <x v="0"/>
    <m/>
    <m/>
  </r>
  <r>
    <x v="254"/>
    <s v="ENC-MLGR03  000110/2026"/>
    <n v="712600217"/>
    <n v="8812"/>
    <s v="FORMS"/>
    <s v="QUEIMADO"/>
    <s v="DESCARGA ATMOSFÉRICA"/>
    <s v="QUEIMADO"/>
    <s v="DESCARGA ATMOSFÉRICA"/>
    <s v="MC - SUBSTITUIÇÃO DE TRANSFORMADOR"/>
    <n v="1318505"/>
    <n v="2026"/>
    <s v="COI"/>
    <s v="ETO-RD-GR"/>
    <s v="LD03020023"/>
    <n v="5700293153"/>
    <s v="LD03020023"/>
    <m/>
    <n v="740137"/>
    <n v="9108677"/>
    <s v="190-13677376"/>
    <s v="EMERGENCIAL"/>
    <s v="SS ATENDIDA"/>
    <x v="254"/>
    <d v="2026-03-10T02:00:00"/>
    <d v="2026-03-12T16:44:59"/>
    <s v="BLOCO TRANSFORMADOR DE DISTRIBUIÇÃO"/>
    <s v="BERNARDO SAYAO"/>
    <s v="VALERIA DE JESUS BORGES CARVAL"/>
    <s v="RURAL"/>
    <s v="FORMS SUBST DE TRANSFORMADOR"/>
    <s v="trafo queimado 5700293153 -  15KVA 34,5KV para raio queimado acesso caminhonete ate proximo da casa ate o trafo tem que ser a pé. IND CHACARA MUTUM - cliente ESTEVAM RIBEIRO SOARES.. uc: 8707510 tel. 63992240299BERNARDO SAYAO"/>
    <n v="15"/>
    <n v="15"/>
    <s v="15kva"/>
    <d v="2026-07-21T19:08:30"/>
    <x v="0"/>
    <m/>
    <m/>
  </r>
  <r>
    <x v="255"/>
    <s v="ETO-MLDP01  000040/2026"/>
    <n v="512600062"/>
    <n v="8812"/>
    <s v="FORMS"/>
    <s v="QUEIMADO"/>
    <s v="NÃO IDENTIFICADO"/>
    <s v="QUEIMADO"/>
    <s v="NÃO IDENTIFICADO"/>
    <s v="MC - SUBSTITUIÇÃO DE TRANSFORMADOR"/>
    <n v="1306344"/>
    <n v="2026"/>
    <s v="COI"/>
    <s v="ETO-RD-DP"/>
    <s v="LD02072001"/>
    <n v="5700295116"/>
    <s v="LD02072001"/>
    <m/>
    <n v="839234"/>
    <n v="8735202"/>
    <s v="190-13677701"/>
    <s v="EMERGENCIAL"/>
    <s v="SS ATENDIDA"/>
    <x v="255"/>
    <d v="2026-02-04T12:00:43"/>
    <d v="2026-02-05T19:07:33"/>
    <s v="BLOCO TRANSFORMADOR DE DISTRIBUIÇÃO"/>
    <s v="CHAPADA DA NATIVIDADE"/>
    <s v="IZAIAS SANTOS BRAGA JUNIOR"/>
    <s v="RURAL"/>
    <s v="FORMS SUBST DE TRANSFORMADOR"/>
    <s v="Conforme informações da equipe 028op04 segue SS do transformador 5700295116 queimado 15KVA - 19.9 ."/>
    <n v="15"/>
    <n v="15"/>
    <s v="15"/>
    <d v="2026-07-21T19:08:30"/>
    <x v="0"/>
    <m/>
    <m/>
  </r>
  <r>
    <x v="256"/>
    <s v="DBM-MLDB06  000059/2026"/>
    <n v="412600340"/>
    <n v="8812"/>
    <s v="FORMS"/>
    <s v="QUEIMADO"/>
    <s v="BUCHA DANIFICADA"/>
    <s v="QUEIMADO"/>
    <s v="BUCHA DANIFICADA"/>
    <s v="MC - SUBSTITUIÇÃO DE TRANSFORMADOR"/>
    <n v="1329533"/>
    <n v="2026"/>
    <s v="COI"/>
    <s v="ETO-RD-GU"/>
    <s v="LD01066094"/>
    <n v="5700298148"/>
    <s v="LD01066094"/>
    <m/>
    <n v="792504"/>
    <n v="8681035"/>
    <s v="190-13667787"/>
    <s v="EMERGENCIAL"/>
    <s v="SS ATENDIDA"/>
    <x v="256"/>
    <d v="2026-04-05T16:50:00"/>
    <d v="2026-04-08T09:31:04"/>
    <s v="BLOCO TRANSFORMADOR DE DISTRIBUIÇÃO"/>
    <s v="SAO VALERIO"/>
    <s v="Wilmar Lucas Rodrigues Noleto"/>
    <s v="RURAL"/>
    <s v="FORMS SUBST DE TRANSFORMADOR"/>
    <s v="SEGUE SS DE TRAFO QUEIMADO NA RDR DE SAO VALERIO, TRAFO DE 15KVA NA REDE DE 19.9KV, PARA RAIO QUEIMADO, ACESSO LIVRE."/>
    <n v="15"/>
    <n v="15"/>
    <s v="15KVA"/>
    <d v="2026-07-21T19:08:30"/>
    <x v="0"/>
    <m/>
    <m/>
  </r>
  <r>
    <x v="257"/>
    <s v="DLP-MLPA01  000038/2026"/>
    <n v="112600266"/>
    <n v="8812"/>
    <s v="FORMS"/>
    <s v="QUEIMADO"/>
    <s v="DESCARGA ATMOSFÉRICA"/>
    <s v="QUEIMADO"/>
    <s v="DESCARGA ATMOSFÉRICA"/>
    <s v="MC - SUBSTITUIÇÃO DE TRANSFORMADOR"/>
    <n v="1306992"/>
    <n v="2026"/>
    <s v="COI"/>
    <s v="DOLP-RD-PA"/>
    <s v="LD03062013"/>
    <n v="5700298253"/>
    <s v="LD03062013"/>
    <m/>
    <n v="698501"/>
    <n v="8877251"/>
    <s v="190-13663921"/>
    <s v="EMERGENCIAL"/>
    <s v="SS ATENDIDA"/>
    <x v="257"/>
    <d v="2026-01-04T19:31:00"/>
    <d v="2026-02-07T08:42:04"/>
    <s v="BLOCO TRANSFORMADOR DE DISTRIBUIÇÃO"/>
    <s v="CHAPADA DE AREIA"/>
    <s v="THIAGO BORGES DE OLIVEIRA"/>
    <s v="RURAL"/>
    <s v="FORMS SUBST DE TRANSFORMADOR"/>
    <s v="Segue ss para tratativa com equipe de amnutençao o quanto antessubstituir trafo 5700298253 queimado na rdr de"/>
    <n v="15"/>
    <n v="5"/>
    <s v="15"/>
    <d v="2026-07-21T19:08:30"/>
    <x v="0"/>
    <m/>
    <m/>
  </r>
  <r>
    <x v="258"/>
    <s v="ETO-RD-GR  000276/2026"/>
    <n v="712600138"/>
    <n v="8812"/>
    <s v="FORMS"/>
    <s v="QUEIMADO"/>
    <s v="DESCARGA ATMOSFÉRICA"/>
    <s v="QUEIMADO"/>
    <s v="DESCARGA ATMOSFÉRICA"/>
    <s v="MC - SUBSTITUIÇÃO DE TRANSFORMADOR"/>
    <n v="1310204"/>
    <n v="2026"/>
    <s v="COI"/>
    <s v="ETO-RD-GR"/>
    <s v="AL05020023"/>
    <n v="5700299024"/>
    <s v="AL05020023"/>
    <m/>
    <n v="748165"/>
    <n v="9079329"/>
    <s v="190-13697125"/>
    <s v="EMERGENCIAL"/>
    <s v="SS ATENDIDA"/>
    <x v="258"/>
    <d v="2026-02-09T17:29:50"/>
    <d v="2026-02-11T10:49:14"/>
    <s v="BLOCO TRANSFORMADOR DE DISTRIBUIÇÃO"/>
    <s v="ITAPORA DO TOCANTINS"/>
    <s v="ROBSON FERNANDO LAUERMANN RICO"/>
    <s v="RURAL"/>
    <s v="FORMS SUBST DE TRANSFORMADOR"/>
    <s v="TR-5700299024 QueimadoNO CADASTRO DIZ QUE É O TRAFO 5700036153, POREM EM CAMPO É O TRAFO 5700299024para raios bompotência 15kvatensão 13,8kvacesso livreequipe 154op01 tel-992674347"/>
    <m/>
    <m/>
    <s v="15"/>
    <d v="2026-07-21T19:08:30"/>
    <x v="0"/>
    <m/>
    <m/>
  </r>
  <r>
    <x v="259"/>
    <s v="ENC-MLGR01  000090/2026"/>
    <n v="212600317"/>
    <n v="8812"/>
    <s v="FORMS"/>
    <s v="QUEIMADO"/>
    <s v="DESCARGA ATMOSFÉRICA"/>
    <s v="QUEIMADO"/>
    <s v="DESCARGA ATMOSFÉRICA"/>
    <s v="MC - SUBSTITUIÇÃO DE TRANSFORMADOR"/>
    <n v="1319388"/>
    <n v="2026"/>
    <s v="COI"/>
    <s v="ENC-RD-PS"/>
    <s v="LD01050008"/>
    <n v="5700300007"/>
    <s v="LD01050008"/>
    <m/>
    <n v="740235"/>
    <n v="8932170"/>
    <s v="190-13685439"/>
    <s v="EMERGENCIAL"/>
    <s v="SS ATENDIDA"/>
    <x v="259"/>
    <d v="2026-03-12T20:00:00"/>
    <d v="2026-03-14T13:19:54"/>
    <s v="BLOCO TRANSFORMADOR DE DISTRIBUIÇÃO"/>
    <s v="MIRACEMA DO TOCANTINS"/>
    <s v="JOSE MARIA ALVES MONTEL"/>
    <s v="RURAL"/>
    <s v="FORMS SUBST DE TRANSFORMADOR"/>
    <s v="INT: 20264172333458Segue SS de TR 5700300007 15KVA/19.9KV e para-raios queimados.Acesso somente para caminhonete.UC 4707141ASSENTAMEN UNIAO, 0 - FAZ RETIRO H SERRA DA LOPA63992033713PEDRO DIAS DE OLIVEIRA008OP01 63 98471-0662"/>
    <n v="15"/>
    <n v="15"/>
    <s v="15"/>
    <d v="2026-07-21T19:08:30"/>
    <x v="0"/>
    <m/>
    <m/>
  </r>
  <r>
    <x v="260"/>
    <s v="ENC-MPAG02  000094/2026"/>
    <n v="662600371"/>
    <n v="8812"/>
    <s v="FORMS"/>
    <s v="QUEIMADO"/>
    <s v="VAZAMENTO DE ÓLEO"/>
    <s v="QUEIMADO"/>
    <s v="VAZAMENTO DE ÓLEO"/>
    <s v="MC - SUBSTITUIÇÃO DE TRANSFORMADOR"/>
    <n v="1354453"/>
    <n v="2026"/>
    <s v="COI"/>
    <s v="ETO-RD-AG"/>
    <s v="LD02109039"/>
    <n v="5700301068"/>
    <s v="LD02109039"/>
    <m/>
    <n v="813267"/>
    <n v="9406233"/>
    <s v="190-13695416"/>
    <s v="EMERGENCIAL"/>
    <s v="SS ATENDIDA"/>
    <x v="260"/>
    <d v="2026-06-13T00:12:12"/>
    <d v="2026-06-15T17:32:01"/>
    <s v="BLOCO TRANSFORMADOR DE DISTRIBUIÇÃO"/>
    <s v="BURITI DO TOCANTINS"/>
    <s v="GERALDO JOSE DE FARIA"/>
    <s v="RURAL"/>
    <s v="FORMS SUBST DE TRANSFORMADOR"/>
    <s v="TRAFO 5700301068 QUEIMADO DE 15KVA DA 19.9. PARA RAIOS QUEMADO. ACESSO BOM. 19 CLIENTES PENALIZADO."/>
    <n v="25"/>
    <n v="15"/>
    <s v="15"/>
    <d v="2026-07-21T19:08:30"/>
    <x v="0"/>
    <m/>
    <m/>
  </r>
  <r>
    <x v="261"/>
    <s v="ENC-MPAG01  000047/2026"/>
    <n v="662600097"/>
    <n v="8812"/>
    <s v="FORMS"/>
    <s v="QUEIMADO"/>
    <s v="VAZAMENTO DE ÓLEO"/>
    <s v="OUTROS"/>
    <m/>
    <s v="MC - SUBSTITUIÇÃO DE TRANSFORMADOR"/>
    <n v="1310152"/>
    <n v="2026"/>
    <s v="COI"/>
    <s v="ETO-RD-AG"/>
    <s v="LD01084002"/>
    <n v="5700302002"/>
    <s v="LD01084002"/>
    <m/>
    <n v="872638"/>
    <n v="9297797"/>
    <s v="190-34112016"/>
    <s v="EMERGENCIAL"/>
    <s v="SS ATENDIDA"/>
    <x v="261"/>
    <d v="2026-02-08T18:14:15"/>
    <d v="2026-02-10T12:55:03"/>
    <s v="TRANSFORMADOR DE DISTRIBUIÇÃO ENERGISA 19919Kv"/>
    <s v="TOCANTINOPOLIS"/>
    <s v="EZEQUIEL CAVALCANTE DOS SANTOS"/>
    <s v="RURAL"/>
    <s v="FORMS SUBST DE TRANSFORMADOR"/>
    <s v="Trafo queimado 5700302002 potencia 25kva tensão34,5kv acesso livre... Precisa substitui 3 vão de rede da BT ID;68471149ID;68471144  LEVA CAMPO MULTIPLEX 25MM BIFASICO"/>
    <n v="25"/>
    <n v="25"/>
    <s v="25"/>
    <d v="2026-07-21T19:08:30"/>
    <x v="0"/>
    <m/>
    <m/>
  </r>
  <r>
    <x v="262"/>
    <s v="ENC-MLAR01  000178/2026"/>
    <n v="612600397"/>
    <n v="8812"/>
    <s v="FORMS"/>
    <s v="QUEIMADO"/>
    <s v="DESCARGA ATMOSFÉRICA"/>
    <s v="QUEIMADO"/>
    <s v="DESCARGA ATMOSFÉRICA"/>
    <s v="MC - SUBSTITUIÇÃO DE TRANSFORMADOR"/>
    <n v="1331674"/>
    <n v="2026"/>
    <s v="COI"/>
    <s v="ETO-RD-AR"/>
    <s v="LD03010004"/>
    <n v="5700306157"/>
    <s v="LD03010004"/>
    <m/>
    <n v="782787"/>
    <n v="9230199"/>
    <s v="190-13642952"/>
    <s v="EMERGENCIAL"/>
    <s v="SS ATENDIDA"/>
    <x v="262"/>
    <d v="2026-04-11T15:32:00"/>
    <d v="2026-04-14T09:42:36"/>
    <s v="BLOCO TRANSFORMADOR DE DISTRIBUIÇÃO"/>
    <s v="ARAGUANA"/>
    <s v="GUILHERME BORGES DE OLIVEIRA"/>
    <s v="RURAL"/>
    <s v="FORMS SUBST DE TRANSFORMADOR"/>
    <s v="5700306157 30 kva 34.5kv e para raio queimadoACESSO LIVRE"/>
    <n v="30"/>
    <n v="30"/>
    <s v="30kva"/>
    <d v="2026-07-21T19:08:30"/>
    <x v="0"/>
    <m/>
    <m/>
  </r>
  <r>
    <x v="263"/>
    <s v="ENC-MLAG02  000120/2026"/>
    <n v="662600276"/>
    <n v="8385"/>
    <s v="FORMS"/>
    <m/>
    <m/>
    <s v="QUEIMADO"/>
    <s v="DESCARGA ATMOSFÉRICA"/>
    <s v="MC - SUBSTITUIÇÃO DE TRANSFORMADOR"/>
    <n v="1331791"/>
    <n v="2026"/>
    <s v="COI"/>
    <s v="ETO-RD-AG"/>
    <s v="AL01053090"/>
    <n v="5700140090"/>
    <e v="#N/A"/>
    <m/>
    <n v="857290"/>
    <n v="9282245"/>
    <s v="190-12311482"/>
    <s v="EMERGENCIAL"/>
    <s v="SS ATENDIDA"/>
    <x v="263"/>
    <d v="2026-04-14T08:07:12"/>
    <d v="2026-04-15T17:40:12"/>
    <s v="BLOCO TRANSFORMADOR DE DISTRIBUIÇÃO"/>
    <s v="SANTA TEREZINHA DO TOCANTINS"/>
    <s v="ADRIANO DE SOUSA GOMES"/>
    <s v="RURAL"/>
    <s v="FORMS SUBST DE TRANSFORMADOR"/>
    <s v="TR 5700140090TRAFO COM BUCHA SECUNDARIA NEUTRO QUEBRADA POTENCIA 5KVa TENSAO 13.8KVa FOTOS NA OSACESSO CAMINHONETE.FAZER CONTATO COM A EQUIPE DE NAZARÉ PARA ESCLARECER SOBRE O ACESSO. 63992095280."/>
    <n v="15"/>
    <n v="10"/>
    <s v="5KVA"/>
    <d v="2026-07-21T19:08:30"/>
    <x v="2"/>
    <s v="AVARIADO"/>
    <s v="NÃO"/>
  </r>
  <r>
    <x v="264"/>
    <s v="DLP-MLPA03  000004/2026"/>
    <n v="112600148"/>
    <n v="8812"/>
    <s v="FORMS"/>
    <s v="QUEIMADO"/>
    <s v="VAZAMENTO DE ÓLEO"/>
    <s v="QUEIMADO"/>
    <s v="VAZAMENTO DE ÓLEO"/>
    <s v="MC - SUBSTITUIÇÃO DE TRANSFORMADOR"/>
    <n v="1296973"/>
    <n v="2026"/>
    <s v="COI"/>
    <s v="DOLP-RD-PA"/>
    <s v="LD03059122"/>
    <n v="5700307083"/>
    <s v="LD03059122"/>
    <m/>
    <n v="827103"/>
    <n v="8904122"/>
    <s v="190-13656082"/>
    <s v="EMERGENCIAL"/>
    <s v="SS ATENDIDA"/>
    <x v="264"/>
    <d v="2026-01-26T20:40:00"/>
    <d v="2026-01-28T20:09:10"/>
    <s v="BLOCO TRANSFORMADOR DE DISTRIBUIÇÃO"/>
    <s v="APARECIDA DO RIO NEGRO"/>
    <s v="JORGE BOAZ FERREIRA SOUSA DA S"/>
    <s v="RURAL"/>
    <s v="FORMS SUBST DE TRANSFORMADOR"/>
    <s v="Segue SS para atendimento com equipe de manutenção , substituir trafo 5700307083 com VAZ. DE OLEO na RDR de aparecida do rio negro , acesso para CAMIONETE , para-raio queimado , tensão 34,5, potencia 5 kva"/>
    <n v="15"/>
    <n v="5"/>
    <s v="5 kva "/>
    <d v="2026-07-21T19:08:30"/>
    <x v="0"/>
    <m/>
    <m/>
  </r>
  <r>
    <x v="265"/>
    <s v="ENC-MLAR02  000005/2026"/>
    <n v="612600071"/>
    <n v="8812"/>
    <s v="FORMS"/>
    <s v="QUEIMADO"/>
    <s v="DESCARGA ATMOSFÉRICA"/>
    <s v="QUEIMADO"/>
    <s v="DESCARGA ATMOSFÉRICA"/>
    <s v="MC - SUBSTITUIÇÃO DE TRANSFORMADOR"/>
    <n v="1285776"/>
    <n v="2026"/>
    <s v="COI"/>
    <s v="ETO-RD-AR"/>
    <s v="LD02010004"/>
    <n v="5700310053"/>
    <s v="LD02010004"/>
    <m/>
    <n v="816149"/>
    <n v="9228031"/>
    <s v="190-13646282"/>
    <s v="EMERGENCIAL"/>
    <s v="SS ATENDIDA"/>
    <x v="265"/>
    <d v="2026-01-15T11:46:00"/>
    <d v="2026-01-17T19:37:53"/>
    <s v="BLOCO TRANSFORMADOR DE DISTRIBUIÇÃO"/>
    <s v="PIRAQUE"/>
    <s v="EZEQUIEL CAVALCANTE DOS SANTOS"/>
    <s v="RURAL"/>
    <s v="FORMS SUBST DE TRANSFORMADOR"/>
    <s v="transformado queimado 5700310053 potencia10kva tensão 34,5kv acesso so caminhonete telefone da equiep 984126696"/>
    <n v="15"/>
    <n v="10"/>
    <s v="10kva"/>
    <d v="2026-07-21T19:08:30"/>
    <x v="0"/>
    <m/>
    <m/>
  </r>
  <r>
    <x v="266"/>
    <s v="ENC-MPAR02  000021/2026"/>
    <n v="612600420"/>
    <n v="25962"/>
    <s v="FORMS"/>
    <s v="AVARIADO"/>
    <s v="BUCHA DANIFICADA"/>
    <s v="QUEIMADO"/>
    <s v="SOBRECARGA"/>
    <s v="MC - SUBSTITUIÇÃO DE TRANSFORMADOR"/>
    <n v="1334130"/>
    <n v="2026"/>
    <s v="COI"/>
    <s v="ETO-RD-AR"/>
    <s v="LD02010004"/>
    <n v="5700311080"/>
    <s v="LD02010004"/>
    <m/>
    <n v="849478"/>
    <n v="9259210"/>
    <s v="190-13686753"/>
    <s v="EMERGENCIAL"/>
    <s v="SS ATENDIDA"/>
    <x v="266"/>
    <d v="2026-04-16T22:10:00"/>
    <d v="2026-04-19T13:28:58"/>
    <s v="BLOCO TRANSFORMADOR DE DISTRIBUIÇÃO"/>
    <s v="DARCINOPOLIS"/>
    <s v="ADRIANO DE SOUSA GOMES"/>
    <s v="RURAL"/>
    <s v="FORMS SUBST DE TRANSFORMADOR"/>
    <s v="FOI VERIFICADO EM CAMPO E CONSTATADO QUE O TRAFO ESTA COM AS BUCHAS SECUNDARIAS QUEIMADAS TRAFO DE 15KVA REDE DE 34,5 PARARIO DE 34,5 ACESSO SO PRA CAMIONETE"/>
    <n v="15"/>
    <n v="15"/>
    <s v="15KVA"/>
    <d v="2026-07-21T19:08:30"/>
    <x v="0"/>
    <m/>
    <m/>
  </r>
  <r>
    <x v="267"/>
    <s v="DLP-MLPA01  000158/2026"/>
    <n v="112600498"/>
    <n v="8812"/>
    <s v="FORMS"/>
    <s v="QUEIMADO"/>
    <s v="NÃO IDENTIFICADO"/>
    <s v="QUEIMADO"/>
    <s v="NÃO IDENTIFICADO"/>
    <s v="MC - SUBSTITUIÇÃO DE TRANSFORMADOR"/>
    <n v="1343756"/>
    <n v="2026"/>
    <s v="COI"/>
    <s v="DOLP-RD-PA"/>
    <s v="LD03059122"/>
    <n v="5700313083"/>
    <s v="LD03059122"/>
    <m/>
    <n v="821650"/>
    <n v="8893928"/>
    <s v="190-13677925"/>
    <s v="EMERGENCIAL"/>
    <s v="SS ATENDIDA"/>
    <x v="267"/>
    <d v="2026-05-13T18:00:00"/>
    <d v="2026-05-15T21:19:03"/>
    <s v="BLOCO TRANSFORMADOR DE DISTRIBUIÇÃO"/>
    <s v="APARECIDA DO RIO NEGRO"/>
    <s v="JOAO PAULO VASCONCELOS MARINHO"/>
    <s v="RURAL"/>
    <s v="FORMS SUBST DE TRANSFORMADOR"/>
    <s v="segue ss de 01 trafo de 15 kvar e 01 para raio da rede de 34,500kv queimado para ser subistituido pela equipe de manutencão acesso somente para caminhonete cliente penalizado 02 equipe que atendeu 083op01 cel, chave de referencia 5700313083 favor agilizar o atendimento"/>
    <n v="10"/>
    <n v="10"/>
    <s v="15 kvar "/>
    <d v="2026-07-21T19:08:30"/>
    <x v="0"/>
    <m/>
    <m/>
  </r>
  <r>
    <x v="268"/>
    <s v="ETO-RD-GR  000253/2026"/>
    <n v="712600132"/>
    <n v="8812"/>
    <s v="FORMS"/>
    <s v="QUEIMADO"/>
    <s v="DESCARGA ATMOSFÉRICA"/>
    <s v="QUEIMADO"/>
    <s v="DESCARGA ATMOSFÉRICA"/>
    <s v="MC - SUBSTITUIÇÃO DE TRANSFORMADOR"/>
    <n v="1306618"/>
    <n v="2026"/>
    <s v="COI"/>
    <s v="ETO-RD-GR"/>
    <s v="LD01010153"/>
    <n v="5700315153"/>
    <s v="LD01010153"/>
    <m/>
    <n v="721049"/>
    <n v="9126199"/>
    <s v="190-13668410"/>
    <s v="EMERGENCIAL"/>
    <s v="SS ATENDIDA"/>
    <x v="268"/>
    <d v="2026-02-04T21:42:16"/>
    <d v="2026-02-06T18:32:27"/>
    <s v="BLOCO TRANSFORMADOR DE DISTRIBUIÇÃO"/>
    <s v="BERNARDO SAYAO"/>
    <s v="ROBSON FERNANDO LAUERMANN RICO"/>
    <s v="RURAL"/>
    <s v="FORMS SUBST DE TRANSFORMADOR"/>
    <s v="TR-5700315153Queimadopara raios bompotência 15kvatensão 34,5kvacesso livreequipe 153op01 tel-63984324652"/>
    <m/>
    <m/>
    <s v="15"/>
    <d v="2026-07-21T19:08:30"/>
    <x v="0"/>
    <m/>
    <m/>
  </r>
  <r>
    <x v="269"/>
    <s v="ENC-MLGR03  000127/2026"/>
    <n v="712600256"/>
    <n v="8812"/>
    <s v="FORMS"/>
    <s v="QUEIMADO"/>
    <s v="BUCHA DANIFICADA"/>
    <s v="AVARIADO"/>
    <s v="BUCHA DANIFICADA"/>
    <s v="MC - SUBSTITUIÇÃO DE TRANSFORMADOR"/>
    <n v="1320392"/>
    <n v="2026"/>
    <s v="COI"/>
    <s v="ETO-RD-GR"/>
    <s v="LD01020023"/>
    <n v="5700315155"/>
    <s v="LD01020023"/>
    <m/>
    <n v="812353"/>
    <n v="9107743"/>
    <s v="190-13678217"/>
    <s v="EMERGENCIAL"/>
    <s v="SS ATENDIDA"/>
    <x v="269"/>
    <d v="2026-03-21T02:40:00"/>
    <d v="2026-03-22T20:50:08"/>
    <s v="BLOCO TRANSFORMADOR DE DISTRIBUIÇÃO"/>
    <s v="PALMEIRANTE"/>
    <s v="Felipe Batista Ferrreira"/>
    <s v="RURAL"/>
    <s v="FORMS SUBST DE TRANSFORMADOR"/>
    <s v="TR 570031515515KVAPARA RAIO DANIFICADO LEVAR 35METROS CABO 16MM PARA TROCA RAMAL DE SERVIÇO QUEBRADO DEVIDO ARVORE CAIR SOBRE O MESMO 023OP03 ESTEVE NO LOCAL EQUIPE INFORMOU PARA EQUIPE IR PELO ASS PACIENCIA PARA TER ACESSO .ACESSO LIVRE PARA CAMINHONETE ."/>
    <n v="15"/>
    <n v="15"/>
    <s v="15KVA"/>
    <d v="2026-07-21T19:08:30"/>
    <x v="0"/>
    <m/>
    <m/>
  </r>
  <r>
    <x v="270"/>
    <s v="ENC-MLAR02  000003/2026"/>
    <n v="612600060"/>
    <n v="8812"/>
    <s v="FORMS"/>
    <s v="QUEIMADO"/>
    <s v="DESCARGA ATMOSFÉRICA"/>
    <s v="QUEIMADO"/>
    <s v="DESCARGA ATMOSFÉRICA"/>
    <s v="MC - SUBSTITUIÇÃO DE TRANSFORMADOR"/>
    <n v="1284122"/>
    <n v="2026"/>
    <s v="COI"/>
    <s v="ETO-RD-AR"/>
    <s v="LD02010004"/>
    <n v="5700316053"/>
    <s v="LD02010004"/>
    <m/>
    <n v="815554"/>
    <n v="9227984"/>
    <s v="190-13642947"/>
    <s v="EMERGENCIAL"/>
    <s v="SS ATENDIDA"/>
    <x v="270"/>
    <d v="2026-01-13T13:30:00"/>
    <d v="2026-01-15T20:18:47"/>
    <s v="BLOCO TRANSFORMADOR DE DISTRIBUIÇÃO"/>
    <s v="PIRAQUE"/>
    <s v="EZEQUIEL CAVALCANTE DOS SANTOS"/>
    <s v="RURAL"/>
    <s v="FORMS SUBST DE TRANSFORMADOR"/>
    <s v="transformado queimado potencia 10kva tensão19,9kv para-raio queimado acesso= caminhonte"/>
    <n v="15"/>
    <n v="10"/>
    <s v="10kva"/>
    <d v="2026-07-21T19:08:30"/>
    <x v="0"/>
    <m/>
    <m/>
  </r>
  <r>
    <x v="271"/>
    <s v="DLP-MLPA03  000101/2026"/>
    <n v="112600629"/>
    <n v="8812"/>
    <s v="FORMS"/>
    <s v="QUEIMADO"/>
    <s v="NÃO IDENTIFICADO"/>
    <s v="QUEIMADO"/>
    <s v="NÃO IDENTIFICADO"/>
    <s v="MC - SUBSTITUIÇÃO DE TRANSFORMADOR"/>
    <n v="1356411"/>
    <n v="2026"/>
    <s v="COI"/>
    <s v="DOLP-RD-PA"/>
    <s v="LD02059122"/>
    <n v="5700318196"/>
    <s v="LD02059122"/>
    <m/>
    <n v="879723"/>
    <n v="8860714"/>
    <s v="190-13651952"/>
    <s v="EMERGENCIAL"/>
    <s v="SS ATENDIDA"/>
    <x v="271"/>
    <d v="2026-06-18T18:00:00"/>
    <d v="2026-06-20T15:26:58"/>
    <s v="BLOCO TRANSFORMADOR DE DISTRIBUIÇÃO"/>
    <s v="LAGOA DO TOCANTINS"/>
    <s v="JOAO PAULO VASCONCELOS MARINHO"/>
    <s v="RURAL"/>
    <s v="FORMS SUBST DE TRANSFORMADOR"/>
    <s v="segue ss de 01 trafo 15 kva e 01 para raio da rede de 34.500kv queimado para ser subistituido pela equipe de manutencão acesso só caminhonete cliente penalizado 1 equipe que atendeu 151op01 cel, 63992044413/992447381 favor agilizar o atendimento  chave de referencia. 5700318196"/>
    <n v="15"/>
    <n v="15"/>
    <s v="15 kvar rede de 34,500kv "/>
    <d v="2026-07-21T19:08:30"/>
    <x v="0"/>
    <m/>
    <m/>
  </r>
  <r>
    <x v="272"/>
    <s v="ENC-MPAG01  000100/2026"/>
    <n v="662600185"/>
    <n v="8812"/>
    <s v="FORMS"/>
    <s v="QUEIMADO"/>
    <s v="DESCARGA ATMOSFÉRICA"/>
    <s v="QUEIMADO"/>
    <s v="DESCARGA ATMOSFÉRICA"/>
    <s v="MC - SUBSTITUIÇÃO DE TRANSFORMADOR"/>
    <n v="1321902"/>
    <n v="2026"/>
    <s v="COI"/>
    <s v="ETO-RD-AG"/>
    <s v="AL01016065"/>
    <n v="5700319065"/>
    <s v="AL01016065"/>
    <m/>
    <n v="860633"/>
    <n v="9375068"/>
    <s v="190-13694524"/>
    <s v="EMERGENCIAL"/>
    <s v="SS ATENDIDA"/>
    <x v="272"/>
    <d v="2026-03-18T18:50:51"/>
    <d v="2026-03-20T21:02:47"/>
    <s v="BLOCO TRANSFORMADOR DE DISTRIBUIÇÃO"/>
    <s v="AXIXA DO TOCANTINS"/>
    <s v="CLEIDSON RODRIGUES VIEIRA"/>
    <s v="RURAL"/>
    <s v="FORMS SUBST DE TRANSFORMADOR"/>
    <s v="Trafo queimado 5700319065 de 10kva na 13.8kv para raio normalLocal Chacara Padre cícero depois da vila conçorcio em Axixa equipe 045OP02"/>
    <n v="15"/>
    <n v="10"/>
    <s v="10kva"/>
    <d v="2026-07-21T19:08:30"/>
    <x v="0"/>
    <m/>
    <m/>
  </r>
  <r>
    <x v="273"/>
    <s v="ENC-MLGR03  000143/2026"/>
    <n v="712600271"/>
    <n v="8812"/>
    <s v="FORMS"/>
    <s v="QUEIMADO"/>
    <s v="DESCARGA ATMOSFÉRICA"/>
    <s v="QUEIMADO"/>
    <s v="DESCARGA ATMOSFÉRICA"/>
    <s v="MC - SUBSTITUIÇÃO DE TRANSFORMADOR"/>
    <n v="1326042"/>
    <n v="2026"/>
    <s v="COI"/>
    <s v="ETO-RD-GR"/>
    <s v="LD03020023"/>
    <n v="5700319153"/>
    <s v="LD03020023"/>
    <m/>
    <n v="731392"/>
    <n v="9126288"/>
    <s v="190-13667705"/>
    <s v="EMERGENCIAL"/>
    <s v="SS ATENDIDA"/>
    <x v="273"/>
    <d v="2026-03-30T23:40:00"/>
    <d v="2026-04-02T12:50:45"/>
    <s v="BLOCO TRANSFORMADOR DE DISTRIBUIÇÃO"/>
    <s v="BERNARDO SAYAO"/>
    <s v="PAULO SERGIO CAETANO FREIRE"/>
    <s v="RURAL"/>
    <s v="FORMS SUBST DE TRANSFORMADOR"/>
    <s v="TRAFO 5700319153 15 KVA NA REDE 19.9 QUEIMADO E ESTOURADO PARA RAIO TAMBÉM DEVIDO RAIO TER CAIDO ENCIMA DO MESMO ACESSO BOM REFAZER ATERRAMENTO ESTA ROMPIDO REFAZER"/>
    <n v="15"/>
    <n v="15"/>
    <s v="15 KVA "/>
    <d v="2026-07-21T19:08:30"/>
    <x v="0"/>
    <m/>
    <m/>
  </r>
  <r>
    <x v="274"/>
    <s v="ENC-MLGR01  000118/2026"/>
    <n v="712600313"/>
    <n v="8812"/>
    <s v="FORMS"/>
    <s v="QUEIMADO"/>
    <s v="DESCARGA ATMOSFÉRICA"/>
    <s v="QUEIMADO"/>
    <s v="DESCARGA ATMOSFÉRICA"/>
    <s v="MC - SUBSTITUIÇÃO DE TRANSFORMADOR"/>
    <n v="1335005"/>
    <n v="2026"/>
    <s v="COI"/>
    <s v="ETO-RD-GR"/>
    <s v="LD03038009"/>
    <n v="5700321066"/>
    <s v="LD03038009"/>
    <m/>
    <n v="814676"/>
    <n v="9060979"/>
    <s v="190-13721345"/>
    <s v="EMERGENCIAL"/>
    <s v="SS ATENDIDA"/>
    <x v="274"/>
    <d v="2026-04-20T12:08:59"/>
    <d v="2026-04-22T13:12:49"/>
    <s v="BLOCO TRANSFORMADOR DE DISTRIBUIÇÃO"/>
    <s v="TUPIRATINS"/>
    <s v="CARLOS ALBERTO COUTINHO DE MOR"/>
    <s v="RURAL"/>
    <s v="FORMS SUBST DE TRANSFORMADOR"/>
    <s v="segue nota para substituiçao de trafo queimado 10 kva Acesso livre camioneta tensao 19.9 kv"/>
    <n v="15"/>
    <n v="10"/>
    <s v="10kva"/>
    <d v="2026-07-21T19:08:30"/>
    <x v="0"/>
    <m/>
    <m/>
  </r>
  <r>
    <x v="275"/>
    <s v="ENC-MLAR01  000152/2026"/>
    <n v="612600337"/>
    <n v="8812"/>
    <s v="FORMS"/>
    <s v="QUEIMADO"/>
    <s v="NÃO IDENTIFICADO"/>
    <s v="QUEIMADO"/>
    <s v="DESCARGA ATMOSFÉRICA"/>
    <s v="MC - SUBSTITUIÇÃO DE TRANSFORMADOR"/>
    <n v="1324508"/>
    <n v="2026"/>
    <s v="COI"/>
    <s v="ETO-RD-AR"/>
    <s v="AL01054060"/>
    <n v="5700322060"/>
    <s v="AL01054060"/>
    <m/>
    <n v="778712"/>
    <n v="9158189"/>
    <s v="190-13681145"/>
    <s v="EMERGENCIAL"/>
    <s v="SS ATENDIDA"/>
    <x v="275"/>
    <d v="2026-03-25T12:10:00"/>
    <d v="2026-03-27T17:26:16"/>
    <s v="BLOCO TRANSFORMADOR DE DISTRIBUIÇÃO"/>
    <s v="NOVA OLINDA"/>
    <s v="Wilmar Lucas Rodrigues Noleto"/>
    <s v="RURAL"/>
    <s v="FORMS SUBST DE TRANSFORMADOR"/>
    <s v="SEGUE SS DE TRAFO QUEIMADO NA RDR DE NOVA OLINDA, TRAFO DE 15KVA NA REDE DE 7.8KV, PARA RAIO QUEIMADO E ACESSO LIVRE."/>
    <n v="15"/>
    <n v="15"/>
    <s v="15KVA"/>
    <d v="2026-07-21T19:08:30"/>
    <x v="0"/>
    <m/>
    <m/>
  </r>
  <r>
    <x v="276"/>
    <s v="ENC-MLAR01  000119/2026"/>
    <n v="712600215"/>
    <n v="8812"/>
    <s v="FORMS"/>
    <s v="QUEIMADO"/>
    <s v="DESCARGA ATMOSFÉRICA"/>
    <s v="QUEIMADO"/>
    <s v="DESCARGA ATMOSFÉRICA"/>
    <s v="MC - SUBSTITUIÇÃO DE TRANSFORMADOR"/>
    <n v="1316224"/>
    <n v="2026"/>
    <s v="COI"/>
    <s v="ETO-RD-GR"/>
    <s v="LD03020023"/>
    <n v="5700323153"/>
    <s v="LD03020023"/>
    <m/>
    <n v="731228"/>
    <n v="9123379"/>
    <s v="190-13650142"/>
    <s v="EMERGENCIAL"/>
    <s v="SS ATENDIDA"/>
    <x v="276"/>
    <d v="2026-02-27T15:35:00"/>
    <d v="2026-03-01T21:15:10"/>
    <s v="BLOCO TRANSFORMADOR DE DISTRIBUIÇÃO"/>
    <s v="BERNARDO SAYAO"/>
    <s v="MAIKOM DOUGLAS DA SILVA"/>
    <s v="RURAL"/>
    <s v="FORMS SUBST DE TRANSFORMADOR"/>
    <s v="Boa noite,Favor enviar manutenção para substituir trafo queimado 5700323153"/>
    <n v="15"/>
    <n v="15"/>
    <s v="15"/>
    <d v="2026-07-21T19:08:30"/>
    <x v="0"/>
    <m/>
    <m/>
  </r>
  <r>
    <x v="277"/>
    <s v="ENC-MLGR02  000012/2026"/>
    <n v="712600033"/>
    <n v="8812"/>
    <s v="FORMS"/>
    <s v="QUEIMADO"/>
    <s v="DESCARGA ATMOSFÉRICA"/>
    <s v="QUEIMADO"/>
    <s v="DESCARGA ATMOSFÉRICA"/>
    <s v="MC - SUBSTITUIÇÃO DE TRANSFORMADOR"/>
    <n v="1280126"/>
    <n v="2026"/>
    <s v="COI"/>
    <s v="ETO-RD-GR"/>
    <s v="AL01065015"/>
    <n v="5700324011"/>
    <s v="AL01065015"/>
    <m/>
    <n v="810441"/>
    <n v="9013423"/>
    <s v="190-13646924"/>
    <s v="EMERGENCIAL"/>
    <s v="SS ATENDIDA"/>
    <x v="277"/>
    <d v="2026-01-07T19:40:46"/>
    <d v="2026-01-09T17:12:28"/>
    <s v="BLOCO TRANSFORMADOR DE DISTRIBUIÇÃO"/>
    <s v="TUPIRAMA"/>
    <s v="STANLEY APARECIDO DO CARMO"/>
    <s v="RURAL"/>
    <s v="FORMS SUBST DE TRANSFORMADOR"/>
    <s v="Trafo: 5700324011 Queimado Potencia: 5 KVATensão: 13,8 KVPara raio: queimado Acesso: Camioneta     Equipe 009op37 (63)99103-1004/99297-2033"/>
    <n v="15"/>
    <n v="5"/>
    <s v="5 KVA"/>
    <d v="2026-07-21T19:08:30"/>
    <x v="0"/>
    <m/>
    <m/>
  </r>
  <r>
    <x v="278"/>
    <s v="ENC-LMPS01  000158/2026"/>
    <n v="212600560"/>
    <n v="8385"/>
    <s v="FORMS"/>
    <s v="QUEIMADO"/>
    <s v="SOBRECARGA"/>
    <s v="QUEIMADO"/>
    <s v="SOBRECARGA"/>
    <s v="MC - SUBSTITUIÇÃO DE TRANSFORMADOR"/>
    <n v="1361886"/>
    <n v="2026"/>
    <s v="COI"/>
    <s v="ENC-RD-PS"/>
    <s v="AL02048007"/>
    <n v="5700147007"/>
    <e v="#N/A"/>
    <m/>
    <n v="786366"/>
    <n v="8942135"/>
    <s v="190-13690739"/>
    <s v="EMERGENCIAL"/>
    <s v="SS ATENDIDA"/>
    <x v="278"/>
    <d v="2026-07-02T02:08:00"/>
    <d v="2026-07-04T17:40:40"/>
    <s v="BLOCO TRANSFORMADOR DE DISTRIBUIÇÃO"/>
    <s v="MIRACEMA DO TOCANTINS"/>
    <s v="ROBSON FERNANDO LAUERMANN RICO"/>
    <s v="URBANO"/>
    <s v="FORMS SUBST DE TRANSFORMADOR"/>
    <s v="TR-5700147007 Queimadopara raios bompotência 45kvatensão 13,8kvacesso livreequipe 007op07 tel-63992921913"/>
    <n v="45"/>
    <n v="45"/>
    <s v="45"/>
    <d v="2026-07-21T19:08:30"/>
    <x v="0"/>
    <m/>
    <m/>
  </r>
  <r>
    <x v="279"/>
    <s v="ENC-LMPS04  000024/2026"/>
    <n v="212600140"/>
    <n v="8812"/>
    <s v="FORMS"/>
    <s v="QUEIMADO"/>
    <s v="DESCARGA ATMOSFÉRICA"/>
    <s v="QUEIMADO"/>
    <s v="DESCARGA ATMOSFÉRICA"/>
    <s v="MC - SUBSTITUIÇÃO DE TRANSFORMADOR"/>
    <n v="1306232"/>
    <n v="2026"/>
    <s v="COI"/>
    <s v="ENC-RD-PS"/>
    <s v="LD02050008"/>
    <n v="5700326055"/>
    <s v="LD02050008"/>
    <m/>
    <n v="671700"/>
    <n v="8982886"/>
    <s v="190-13870218"/>
    <s v="EMERGENCIAL"/>
    <s v="SS ATENDIDA"/>
    <x v="279"/>
    <d v="2026-01-30T17:51:00"/>
    <d v="2026-01-31T09:51:26"/>
    <s v="BLOCO TRANSFORMADOR DE DISTRIBUIÇÃO"/>
    <s v="ARAGUACEMA"/>
    <s v="PAULO AUGUSTO DA SILVA MORAIS"/>
    <s v="RURAL"/>
    <s v="FORMS SUBST DE TRANSFORMADOR"/>
    <s v="SEGUE SS DE TRAFO 5700326055 QUEIMADO NA RDR DE ARAGUACEMAPOTENCIA 15TENSÃO 34500"/>
    <n v="15"/>
    <n v="15"/>
    <s v="15"/>
    <d v="2026-07-21T19:08:30"/>
    <x v="0"/>
    <m/>
    <m/>
  </r>
  <r>
    <x v="280"/>
    <s v="DG-MLPO02  000006/2026"/>
    <n v="312600035"/>
    <n v="8812"/>
    <s v="FORMS"/>
    <s v="QUEIMADO"/>
    <s v="DESCARGA ATMOSFÉRICA"/>
    <m/>
    <m/>
    <s v="MC - SUBSTITUIÇÃO DE TRANSFORMADOR"/>
    <n v="1281693"/>
    <n v="2026"/>
    <s v="MANUT"/>
    <s v="DG-RD-PO"/>
    <s v="LD03072001"/>
    <n v="5700326071"/>
    <s v="LD03072001"/>
    <m/>
    <n v="776748"/>
    <n v="8802909"/>
    <s v="190-13679089"/>
    <s v="EMERGENCIAL"/>
    <s v="SS ATENDIDA"/>
    <x v="280"/>
    <d v="2026-01-05T12:03:00"/>
    <d v="2026-01-06T21:34:21"/>
    <s v="BLOCO TRANSFORMADOR DE DISTRIBUIÇÃO"/>
    <s v="BREJINHO DE NAZARE"/>
    <s v="ANDERSON FAZAN SOARES"/>
    <s v="RURAL"/>
    <s v="FORMS SUBST DE TRANSFORMADOR"/>
    <s v="TR 5700326071QUEIMADOTR DE  15 KVAACESSO LIVRE REDE: 34,5 KV UC:8/777191-8DOMINGOS PEREIRA SILVA"/>
    <n v="25"/>
    <n v="15"/>
    <s v="15 KVA "/>
    <d v="2026-07-21T19:08:30"/>
    <x v="0"/>
    <m/>
    <m/>
  </r>
  <r>
    <x v="281"/>
    <s v="DG-MLPO01  000003/2026"/>
    <n v="312600007"/>
    <n v="8812"/>
    <s v="FORMS"/>
    <s v="QUEIMADO"/>
    <s v="DESCARGA ATMOSFÉRICA"/>
    <m/>
    <m/>
    <s v="MC - SUBSTITUIÇÃO DE TRANSFORMADOR"/>
    <n v="1278402"/>
    <n v="2026"/>
    <s v="COI"/>
    <s v="DG-RD-PO"/>
    <s v="LD03046026"/>
    <n v="5700331256"/>
    <s v="LD03046026"/>
    <m/>
    <n v="943895"/>
    <n v="8857951"/>
    <s v="190-13675080"/>
    <s v="EMERGENCIAL"/>
    <s v="SS ATENDIDA"/>
    <x v="281"/>
    <d v="2026-01-01T19:00:00"/>
    <d v="2026-01-04T08:06:28"/>
    <s v="BLOCO TRANSFORMADOR DE DISTRIBUIÇÃO"/>
    <s v="MATEIROS"/>
    <s v="CLEONE PEREIRA DE SOUZA LIMA"/>
    <s v="RURAL"/>
    <s v="FORMS SUBST DE TRANSFORMADOR"/>
    <s v="Constatado trafo 5700331256 de 45kVA na 34.5kV queimado, bucha fase C danificada com vazamento de óleo. verificar agilidade, solicitação do Anderson Vieira a pedido da diretoria. cliente varios dias sem energia ,"/>
    <n v="45"/>
    <n v="45"/>
    <s v="45kva"/>
    <d v="2026-07-21T19:08:30"/>
    <x v="0"/>
    <m/>
    <m/>
  </r>
  <r>
    <x v="282"/>
    <s v="DG-MPDG01  000041/2026"/>
    <n v="312600106"/>
    <n v="8812"/>
    <s v="FORMS"/>
    <s v="QUEIMADO"/>
    <s v="DESCARGA ATMOSFÉRICA"/>
    <s v="QUEIMADO"/>
    <s v="DESCARGA ATMOSFÉRICA"/>
    <s v="MC - SUBSTITUIÇÃO DE TRANSFORMADOR"/>
    <n v="1306462"/>
    <n v="2026"/>
    <s v="COI"/>
    <s v="DG-RD-PO"/>
    <s v="LD03046026"/>
    <n v="5700337026"/>
    <s v="LD03046026"/>
    <m/>
    <n v="903866"/>
    <n v="8827914"/>
    <s v="190-13695733"/>
    <s v="EMERGENCIAL"/>
    <s v="SS ATENDIDA"/>
    <x v="282"/>
    <d v="2026-01-29T17:18:00"/>
    <d v="2026-01-31T20:33:38"/>
    <s v="BLOCO TRANSFORMADOR DE DISTRIBUIÇÃO"/>
    <s v="PONTE ALTA DO TOCANTINS"/>
    <s v="JANES FERREIRA DA SILVA"/>
    <s v="RURAL"/>
    <s v="FORMS SUBST DE TRANSFORMADOR"/>
    <s v="Segue SS para substituiçaõ de trafo queimado"/>
    <n v="15"/>
    <n v="5"/>
    <s v="15 kva"/>
    <d v="2026-07-21T19:08:30"/>
    <x v="0"/>
    <m/>
    <m/>
  </r>
  <r>
    <x v="283"/>
    <s v="ENC-MLAR02  000104/2026"/>
    <n v="612600551"/>
    <n v="25962"/>
    <s v="FORMS"/>
    <s v="AVARIADO"/>
    <s v="BUCHA DANIFICADA"/>
    <s v="AVARIADO"/>
    <s v="DESCARGA ATMOSFÉRICA"/>
    <s v="MC - SUBSTITUIÇÃO DE TRANSFORMADOR"/>
    <n v="1347367"/>
    <n v="2026"/>
    <s v="COI"/>
    <s v="ETO-RD-AR"/>
    <s v="LD01095030"/>
    <n v="5700339080"/>
    <s v="LD01095030"/>
    <m/>
    <n v="834553"/>
    <n v="9260704"/>
    <s v="190-13671182"/>
    <s v="EMERGENCIAL"/>
    <s v="SS ATENDIDA"/>
    <x v="283"/>
    <d v="2026-05-21T17:00:00"/>
    <d v="2026-05-23T21:05:11"/>
    <s v="BLOCO TRANSFORMADOR DE DISTRIBUIÇÃO"/>
    <s v="DARCINOPOLIS"/>
    <s v="DELIO NUNES OSCAR"/>
    <s v="RURAL"/>
    <s v="FORMS SUBST DE TRANSFORMADOR"/>
    <s v="Enviar equipe da manutenção para substituir trafo 5700339080, e realizar emenda e  limpeza de faixa , acesso só para caminhonete  15kva na 19,9 kv mais para raio"/>
    <n v="15"/>
    <n v="15"/>
    <s v="15"/>
    <d v="2026-07-21T19:08:30"/>
    <x v="0"/>
    <m/>
    <m/>
  </r>
  <r>
    <x v="284"/>
    <s v="ETO-RD-DP  000204/2026"/>
    <n v="512600081"/>
    <n v="8812"/>
    <s v="FORMS"/>
    <s v="QUEIMADO"/>
    <s v="DESCARGA ATMOSFÉRICA"/>
    <s v="QUEIMADO"/>
    <s v="DESCARGA ATMOSFÉRICA"/>
    <s v="MC - SUBSTITUIÇÃO DE TRANSFORMADOR"/>
    <n v="1313000"/>
    <n v="2026"/>
    <s v="COI"/>
    <s v="ETO-RD-DP"/>
    <s v="LD03046026"/>
    <n v="5700340116"/>
    <s v="LD03046026"/>
    <m/>
    <n v="865212"/>
    <n v="8749117"/>
    <s v="190-13712420"/>
    <s v="EMERGENCIAL"/>
    <s v="SS ATENDIDA"/>
    <x v="284"/>
    <d v="2026-02-16T15:40:00"/>
    <d v="2026-02-18T12:19:05"/>
    <s v="BLOCO TRANSFORMADOR DE DISTRIBUIÇÃO"/>
    <s v="PINDORAMA DO TOCANTINS"/>
    <s v="ZELITO ALVES DELGADO"/>
    <s v="RURAL"/>
    <s v="FORMS SUBST DE TRANSFORMADOR"/>
    <s v="trafo e pararaio queimado 10kva 19.9kv 5700340116 faz. pouso alegre rdr de chapada natividade equipe 028op05"/>
    <n v="15"/>
    <n v="5"/>
    <s v="10kva"/>
    <d v="2026-07-21T19:08:30"/>
    <x v="0"/>
    <m/>
    <m/>
  </r>
  <r>
    <x v="285"/>
    <s v="ETO-RD-GU  000113/2026"/>
    <n v="412600081"/>
    <n v="8812"/>
    <s v="FORMS"/>
    <s v="QUEIMADO"/>
    <s v="NÃO IDENTIFICADO"/>
    <s v="QUEIMADO"/>
    <s v="SOBRECARGA"/>
    <s v="MC - SUBSTITUIÇÃO DE TRANSFORMADOR"/>
    <n v="1285696"/>
    <n v="2026"/>
    <s v="COI"/>
    <s v="ETO-RD-GU"/>
    <s v="LD01056046"/>
    <n v="5700341041"/>
    <s v="LD01056046"/>
    <m/>
    <n v="695079"/>
    <n v="8761592"/>
    <s v="190-13687520"/>
    <s v="EMERGENCIAL"/>
    <s v="SS ATENDIDA"/>
    <x v="285"/>
    <d v="2026-01-11T09:13:00"/>
    <d v="2026-01-13T17:42:14"/>
    <s v="BLOCO TRANSFORMADOR DE DISTRIBUIÇÃO"/>
    <s v="CRIXÁS DO TOCANTINS"/>
    <s v="Wilmar Lucas Rodrigues Noleto"/>
    <s v="RURAL"/>
    <s v="FORMS SUBST DE TRANSFORMADOR"/>
    <s v="SEGUE DE TRAFO QUEIMADO NA RDR DE CRIXAS, TRAFO DE 15KVA NA REDE DE 19.9KV, PARA RAIOS QUEIMADO E ACESSO LIVRE."/>
    <n v="15"/>
    <n v="15"/>
    <s v="15KVA"/>
    <d v="2026-07-21T19:08:30"/>
    <x v="0"/>
    <m/>
    <m/>
  </r>
  <r>
    <x v="286"/>
    <s v="DBM-MLDB06  000008/2026"/>
    <n v="412600090"/>
    <n v="8812"/>
    <s v="FORMS"/>
    <s v="QUEIMADO"/>
    <s v="DESCARGA ATMOSFÉRICA"/>
    <m/>
    <m/>
    <s v="MC - SUBSTITUIÇÃO DE TRANSFORMADOR"/>
    <n v="1284377"/>
    <n v="2026"/>
    <s v="COI"/>
    <s v="ETO-RD-GU"/>
    <s v="LD01010021"/>
    <n v="5700343021"/>
    <s v="LD01010021"/>
    <m/>
    <n v="848580"/>
    <n v="8622185"/>
    <s v="190-13702242"/>
    <s v="EMERGENCIAL"/>
    <s v="SS ATENDIDA"/>
    <x v="286"/>
    <d v="2026-01-13T09:00:00"/>
    <d v="2026-01-15T11:43:30"/>
    <s v="BLOCO TRANSFORMADOR DE DISTRIBUIÇÃO"/>
    <s v="PARANA"/>
    <s v="MARCELO LIMA DAMASCENO"/>
    <s v="RURAL"/>
    <s v="FORMS SUBST DE TRANSFORMADOR"/>
    <s v="POSTE E PARA RAIO ACESSO PARA CAMIONETE"/>
    <n v="15"/>
    <n v="15"/>
    <s v="15KVA"/>
    <d v="2026-07-21T19:08:30"/>
    <x v="0"/>
    <m/>
    <m/>
  </r>
  <r>
    <x v="287"/>
    <s v="DG-MPDG01  000083/2026"/>
    <n v="312600287"/>
    <n v="8812"/>
    <s v="FORMS"/>
    <s v="QUEIMADO"/>
    <s v="DESCARGA ATMOSFÉRICA"/>
    <m/>
    <m/>
    <s v="MC - SUBSTITUIÇÃO DE TRANSFORMADOR"/>
    <n v="1337776"/>
    <n v="2026"/>
    <s v="COI"/>
    <s v="DG-RD-PO"/>
    <s v="AL02057189"/>
    <n v="5700349001"/>
    <s v="AL02057189"/>
    <m/>
    <n v="775183"/>
    <n v="8816517"/>
    <s v="190-13649095"/>
    <s v="EMERGENCIAL"/>
    <s v="SS ATENDIDA"/>
    <x v="287"/>
    <d v="2026-04-25T16:30:00"/>
    <d v="2026-04-28T11:37:54"/>
    <s v="BLOCO TRANSFORMADOR DE DISTRIBUIÇÃO"/>
    <s v="PORTO NACIONAL"/>
    <s v="JURANDY GOMES DE OLIVEIRA"/>
    <s v="RURAL"/>
    <s v="FORMS SUBST DE TRANSFORMADOR"/>
    <s v="trafo 5700349001 queimado de 15 kva acesso livre oara raio queimado tensao 13.8 kv local e pusado levar trafo de 25 kva se possivel e levar cahve fusivel completa da 13.8 kv rdr de porto nacional"/>
    <n v="15"/>
    <n v="15"/>
    <s v="15"/>
    <d v="2026-07-21T19:08:30"/>
    <x v="0"/>
    <m/>
    <m/>
  </r>
  <r>
    <x v="288"/>
    <s v="ENC-MLGR03  000014/2026"/>
    <n v="712600017"/>
    <n v="8812"/>
    <s v="FORMS"/>
    <s v="QUEIMADO"/>
    <s v="DESCARGA ATMOSFÉRICA"/>
    <s v="QUEIMADO"/>
    <s v="DESCARGA ATMOSFÉRICA"/>
    <s v="MC - SUBSTITUIÇÃO DE TRANSFORMADOR"/>
    <n v="1278955"/>
    <n v="2026"/>
    <s v="COI"/>
    <s v="ETO-RD-GR"/>
    <s v="LD02022033"/>
    <n v="5700350087"/>
    <s v="LD02022033"/>
    <m/>
    <n v="721554"/>
    <n v="9017297"/>
    <s v="190-13656390"/>
    <s v="ALTA"/>
    <s v="SS ATENDIDA"/>
    <x v="288"/>
    <d v="2026-01-02T19:58:00"/>
    <d v="2026-03-03T10:11:25"/>
    <s v="BLOCO TRANSFORMADOR DE DISTRIBUIÇÃO"/>
    <s v="GOIANORTE"/>
    <s v="PAULO SERGIO CAETANO FREIRE"/>
    <s v="RURAL"/>
    <s v="FORMS SUBST DE TRANSFORMADOR"/>
    <s v="TRAFO 5700350087 QUEIMADO PARA RAIO BOM DE 15 KVA NA NA REDE 19,9 KV ACESSO BOM FOI FEITO TESTE AVAZIO COSTATADO QUEIMADO"/>
    <n v="25"/>
    <n v="15"/>
    <s v="15 KVA "/>
    <d v="2026-07-21T19:08:30"/>
    <x v="0"/>
    <m/>
    <m/>
  </r>
  <r>
    <x v="289"/>
    <s v="DLP-CTPA00  000064/2026"/>
    <n v="112600384"/>
    <n v="25962"/>
    <s v="FORMS"/>
    <s v="AVARIADO"/>
    <s v="VAZAMENTO DE ÓLEO"/>
    <s v="AVARIADO"/>
    <s v="VAZAMENTO DE ÓLEO"/>
    <s v="MC - SUBSTITUIÇÃO DE TRANSFORMADOR"/>
    <n v="1330328"/>
    <n v="2026"/>
    <s v="COI"/>
    <s v="DOLP-RD-PA"/>
    <s v="AL03059122"/>
    <n v="5700354122"/>
    <s v="AL03059122"/>
    <m/>
    <n v="793210"/>
    <n v="8872627"/>
    <s v="190-36704140"/>
    <s v="EMERGENCIAL"/>
    <s v="SS ATENDIDA"/>
    <x v="289"/>
    <d v="2026-04-08T18:00:00"/>
    <d v="2026-04-11T14:47:18"/>
    <s v="TRANSFORMADOR DE DISTRIBUIÇÃO ENERGISA 13.8Kv"/>
    <s v="PALMAS"/>
    <s v="HELDER SILVA CARVALHO"/>
    <s v="URBANO"/>
    <s v="FORMS SUBST DE TRANSFORMADOR"/>
    <s v="Transformador com vazamento de oleo grande proporção 5764409122 feito divisão de circuito recente com 5700354122, potencia 112kva, tensão 13.8, acesso livre a caminhao, para raio bom."/>
    <n v="10"/>
    <n v="10"/>
    <s v="112,5"/>
    <d v="2026-07-21T19:08:30"/>
    <x v="0"/>
    <m/>
    <m/>
  </r>
  <r>
    <x v="290"/>
    <s v="ETO-RD-GR  000237/2026"/>
    <n v="712600108"/>
    <n v="8812"/>
    <s v="FORMS"/>
    <s v="QUEIMADO"/>
    <s v="DESCARGA ATMOSFÉRICA"/>
    <s v="QUEIMADO"/>
    <s v="DESCARGA ATMOSFÉRICA"/>
    <s v="MC - SUBSTITUIÇÃO DE TRANSFORMADOR"/>
    <n v="1303793"/>
    <n v="2026"/>
    <s v="COI"/>
    <s v="ETO-RD-GR"/>
    <s v="LD02020023"/>
    <n v="5700356113"/>
    <s v="LD02020023"/>
    <m/>
    <n v="698614"/>
    <n v="9063650"/>
    <s v="190-13654658"/>
    <s v="EMERGENCIAL"/>
    <s v="SS ATENDIDA"/>
    <x v="290"/>
    <d v="2026-01-31T13:00:47"/>
    <d v="2026-02-01T16:08:46"/>
    <s v="BLOCO TRANSFORMADOR DE DISTRIBUIÇÃO"/>
    <s v="COUTO MAGALHAES"/>
    <s v="PAULO SERGIO CAETANO FREIRE"/>
    <s v="RURAL"/>
    <s v="FORMS SUBST DE TRANSFORMADOR"/>
    <s v="TRAFO 5700356113 QUEIMADO PARA RAIO TAMBÉM DE 15 KVA NA NA REDE 19,9 KV ACESSO BOM PARA CAMIONETE NÃO FOI FEITO TESTE AVAZIO DEVIDO CONSTATADO COM VAZAMENTO DE ÓLEO, LEVAR UM PORTA FUSIVÉL E LEVAR CARRINHOPARA LEVAR O TRAFO ATE NO LOCAL"/>
    <m/>
    <m/>
    <s v="15 KVA "/>
    <d v="2026-07-21T19:08:30"/>
    <x v="0"/>
    <m/>
    <m/>
  </r>
  <r>
    <x v="291"/>
    <s v="DLP-MLPA01  000033/2026"/>
    <n v="112600271"/>
    <n v="8385"/>
    <s v="FORMS"/>
    <s v="QUEIMADO"/>
    <m/>
    <s v="QUEIMADO"/>
    <s v="SOBRECARGA"/>
    <s v="MC - SUBSTITUIÇÃO DE TRANSFORMADOR"/>
    <n v="1306382"/>
    <n v="2026"/>
    <s v="COI"/>
    <s v="DOLP-RD-PA"/>
    <s v="LD03046026"/>
    <n v="5700165096"/>
    <e v="#N/A"/>
    <m/>
    <n v="876655"/>
    <n v="8759009"/>
    <s v="190-13660704"/>
    <s v="EMERGENCIAL"/>
    <s v="SS ATENDIDA"/>
    <x v="291"/>
    <d v="2026-02-04T18:00:00"/>
    <d v="2026-02-06T08:33:25"/>
    <s v="BLOCO TRANSFORMADOR DE DISTRIBUIÇÃO"/>
    <s v="PINDORAMA DO TOCANTINS"/>
    <s v="LAISON OLIVEIRA CARVALHO"/>
    <s v="RURAL"/>
    <s v="FORMS SUBST DE TRANSFORMADOR"/>
    <s v="Trafo 5700165096 queimado, 15 Kva, 19,9 Kv , acesso para camionete"/>
    <n v="10"/>
    <n v="10"/>
    <s v="15 Kva "/>
    <d v="2026-07-21T19:08:30"/>
    <x v="2"/>
    <s v="QUEIMADO"/>
    <s v="NÃO"/>
  </r>
  <r>
    <x v="292"/>
    <s v="ENC-MLGR02  000013/2026"/>
    <n v="712600045"/>
    <n v="8812"/>
    <s v="FORMS"/>
    <s v="QUEIMADO"/>
    <s v="DESCARGA ATMOSFÉRICA"/>
    <s v="QUEIMADO"/>
    <s v="DESCARGA ATMOSFÉRICA"/>
    <s v="MC - SUBSTITUIÇÃO DE TRANSFORMADOR"/>
    <n v="1280852"/>
    <n v="2026"/>
    <s v="COI"/>
    <s v="ETO-RD-GR"/>
    <s v="LD02020023"/>
    <n v="5700359113"/>
    <s v="LD02020023"/>
    <m/>
    <n v="698272"/>
    <n v="9063170"/>
    <s v="190-13658051"/>
    <s v="ALTA"/>
    <s v="SS ATENDIDA"/>
    <x v="292"/>
    <d v="2026-01-09T08:33:51"/>
    <d v="2026-03-07T18:05:23"/>
    <s v="BLOCO TRANSFORMADOR DE DISTRIBUIÇÃO"/>
    <s v="COUTO MAGALHAES"/>
    <s v="STANLEY APARECIDO DO CARMO"/>
    <s v="RURAL"/>
    <s v="FORMS SUBST DE TRANSFORMADOR"/>
    <s v="Trafo: 5700359113 Queimado Potencia: 10 KVATensão: 34,5 KVPara raio: queimado Acesso: Camioneta   Equipe: 113op01 (63)98427-1501"/>
    <n v="15"/>
    <n v="10"/>
    <s v="10 KVA"/>
    <d v="2026-07-21T19:08:30"/>
    <x v="0"/>
    <m/>
    <m/>
  </r>
  <r>
    <x v="293"/>
    <s v="ENC-MLAR03  000013/2026"/>
    <n v="612600281"/>
    <n v="8812"/>
    <s v="FORMS"/>
    <s v="QUEIMADO"/>
    <s v="NÃO IDENTIFICADO"/>
    <s v="QUEIMADO"/>
    <s v="SOBRECARGA"/>
    <s v="MC - SUBSTITUIÇÃO DE TRANSFORMADOR"/>
    <n v="1318785"/>
    <n v="2026"/>
    <s v="COI"/>
    <s v="ETO-RD-AR"/>
    <s v="LD03105019"/>
    <n v="5700360077"/>
    <s v="LD03105019"/>
    <m/>
    <n v="906467"/>
    <n v="9145630"/>
    <s v="190-15806805"/>
    <s v="EMERGENCIAL"/>
    <s v="SS ATENDIDA"/>
    <x v="293"/>
    <d v="2026-03-11T01:29:00"/>
    <d v="2026-03-13T17:25:10"/>
    <s v="TRANSFORMADOR DE DISTRIBUIÇÃO ENERGISA 34.5Kv"/>
    <s v="GOIATINS"/>
    <s v="IZAIAS SANTOS BRAGA JUNIOR"/>
    <s v="URBANO"/>
    <s v="FORMS SUBST DE TRANSFORMADOR"/>
    <s v="Conforme infomações da equipe 077op01 , segue SS de TRANSFORMADOR 5700360077 QUEIMADO 75KVA Tensão 34.5 KV , RDU DE GOIATINS . Refazer conexões da chave e substituir GLV"/>
    <n v="75"/>
    <n v="75"/>
    <s v="75KVA "/>
    <d v="2026-07-21T19:08:30"/>
    <x v="0"/>
    <m/>
    <m/>
  </r>
  <r>
    <x v="294"/>
    <s v="ETO-RD-GR  000283/2026"/>
    <n v="712600140"/>
    <n v="8812"/>
    <s v="FORMS"/>
    <s v="QUEIMADO"/>
    <s v="DESCARGA ATMOSFÉRICA"/>
    <s v="QUEIMADO"/>
    <s v="DESCARGA ATMOSFÉRICA"/>
    <s v="MC - SUBSTITUIÇÃO DE TRANSFORMADOR"/>
    <n v="1310699"/>
    <n v="2026"/>
    <s v="COI"/>
    <s v="ETO-RD-GR"/>
    <s v="LD01065015"/>
    <n v="5700360227"/>
    <s v="LD01065015"/>
    <m/>
    <n v="911818"/>
    <n v="9038383"/>
    <s v="190-13643951"/>
    <s v="EMERGENCIAL"/>
    <s v="SS ATENDIDA"/>
    <x v="294"/>
    <d v="2026-02-12T08:07:19"/>
    <d v="2026-02-12T17:48:45"/>
    <s v="BLOCO TRANSFORMADOR DE DISTRIBUIÇÃO"/>
    <s v="RECURSOLANDIA"/>
    <s v="PAULO SERGIO CAETANO FREIRE"/>
    <s v="RURAL"/>
    <s v="FORMS SUBST DE TRANSFORMADOR"/>
    <s v="TRAFO 5700360227 QUEIMADO PARA RAIO TAMBÉM DE 5 KVA NA NA REDE 19,9 KV ACESSO BOM PARA CAMIONETE FOI FEITO TESTE AVAZIO COSTATADO QUEIMADO INSTALAR GRAMPO ESTRIBO E GLV"/>
    <m/>
    <m/>
    <s v="5 KVA "/>
    <d v="2026-07-21T19:08:30"/>
    <x v="0"/>
    <m/>
    <m/>
  </r>
  <r>
    <x v="295"/>
    <s v="DG-MPPO01  000085/2026"/>
    <n v="312600283"/>
    <n v="8812"/>
    <s v="FORMS"/>
    <s v="QUEIMADO"/>
    <s v="DESCARGA ATMOSFÉRICA"/>
    <m/>
    <m/>
    <s v="MC - SUBSTITUIÇÃO DE TRANSFORMADOR"/>
    <n v="1338916"/>
    <n v="2026"/>
    <s v="COI"/>
    <s v="DG-RD-PO"/>
    <s v="LD01056046"/>
    <n v="5700361071"/>
    <s v="LD01056046"/>
    <m/>
    <n v="754983"/>
    <n v="8800178"/>
    <s v="190-13673417"/>
    <s v="EMERGENCIAL"/>
    <s v="SS ATENDIDA"/>
    <x v="295"/>
    <d v="2026-04-30T15:00:00"/>
    <d v="2026-05-02T22:36:33"/>
    <s v="BLOCO TRANSFORMADOR DE DISTRIBUIÇÃO"/>
    <s v="BREJINHO DE NAZARE"/>
    <s v="JANES FERREIRA DA SILVA"/>
    <s v="RURAL"/>
    <s v="FORMS SUBST DE TRANSFORMADOR"/>
    <s v="Segue SS para substituição de trafo queimado"/>
    <n v="30"/>
    <n v="30"/>
    <s v="30 kv a"/>
    <d v="2026-07-21T19:08:30"/>
    <x v="0"/>
    <m/>
    <m/>
  </r>
  <r>
    <x v="296"/>
    <s v="ENC-LMPS01  000042/2026"/>
    <n v="212600160"/>
    <n v="8812"/>
    <s v="FORMS"/>
    <s v="QUEIMADO"/>
    <s v="DESCARGA ATMOSFÉRICA"/>
    <s v="QUEIMADO"/>
    <s v="DESCARGA ATMOSFÉRICA"/>
    <s v="MC - SUBSTITUIÇÃO DE TRANSFORMADOR"/>
    <n v="1306629"/>
    <n v="2026"/>
    <s v="COI"/>
    <s v="ENC-RD-PS"/>
    <s v="LD03414149"/>
    <n v="5700362086"/>
    <s v="LD03414149"/>
    <m/>
    <n v="609049"/>
    <n v="8922328"/>
    <s v="190-13715784"/>
    <s v="EMERGENCIAL"/>
    <s v="SS ATENDIDA"/>
    <x v="296"/>
    <d v="2026-02-01T18:00:00"/>
    <d v="2026-02-02T16:50:49"/>
    <s v="BLOCO TRANSFORMADOR DE DISTRIBUIÇÃO"/>
    <s v="MARIANOPOLIS DO TOCANTINS"/>
    <s v="Felipe Batista Ferrreira"/>
    <s v="RURAL"/>
    <s v="FORMS SUBST DE TRANSFORMADOR"/>
    <s v="TR 570036208619,910KVAPARA RAIO DANIFICADO ACESSO LIVRE086OP01"/>
    <n v="15"/>
    <n v="5"/>
    <s v="10KVA"/>
    <d v="2026-07-21T19:08:30"/>
    <x v="0"/>
    <m/>
    <m/>
  </r>
  <r>
    <x v="297"/>
    <s v="DLP-MLPA02  000016/2026"/>
    <n v="112600417"/>
    <n v="8812"/>
    <s v="FORMS"/>
    <s v="QUEIMADO"/>
    <s v="DESCARGA ATMOSFÉRICA"/>
    <s v="QUEIMADO"/>
    <s v="DESCARGA ATMOSFÉRICA"/>
    <s v="MC - SUBSTITUIÇÃO DE TRANSFORMADOR"/>
    <n v="1312931"/>
    <n v="2026"/>
    <s v="MANUT"/>
    <s v="DOLP-RD-PA"/>
    <s v="LD05050008"/>
    <n v="5700367010"/>
    <s v="LD05050008"/>
    <m/>
    <n v="789803"/>
    <n v="8926462"/>
    <s v="190-13666456"/>
    <s v="EMERGENCIAL"/>
    <s v="SS ATENDIDA"/>
    <x v="297"/>
    <d v="2026-02-18T15:55:00"/>
    <d v="2026-02-20T19:21:36"/>
    <s v="BLOCO TRANSFORMADOR DE DISTRIBUIÇÃO"/>
    <s v="LAJEADO"/>
    <s v="MARCO ANTONIO LOURENCO CAMPOS"/>
    <s v="RURAL"/>
    <s v="FORMS SUBST DE TRANSFORMADOR"/>
    <s v="segue nota de trafo queimado, trafo de 5700367010, tensao 34500 / 440 V, trafo de 10kva, para raio danificado, acesso livre."/>
    <n v="15"/>
    <n v="10"/>
    <s v="10kva"/>
    <d v="2026-07-21T19:08:30"/>
    <x v="0"/>
    <m/>
    <m/>
  </r>
  <r>
    <x v="298"/>
    <s v="ENC-LMPS04  000055/2026"/>
    <n v="212600335"/>
    <n v="8812"/>
    <s v="FORMS"/>
    <s v="QUEIMADO"/>
    <s v="DESCARGA ATMOSFÉRICA"/>
    <s v="QUEIMADO"/>
    <s v="DESCARGA ATMOSFÉRICA"/>
    <s v="MC - SUBSTITUIÇÃO DE TRANSFORMADOR"/>
    <n v="1323249"/>
    <n v="2026"/>
    <s v="COI"/>
    <s v="ENC-RD-PS"/>
    <s v="LD04062013"/>
    <n v="5700368012"/>
    <s v="LD04062013"/>
    <m/>
    <n v="693685"/>
    <n v="8906424"/>
    <s v="190-13697364"/>
    <s v="EMERGENCIAL"/>
    <s v="SS ATENDIDA"/>
    <x v="298"/>
    <d v="2026-03-21T12:00:00"/>
    <d v="2026-03-23T18:48:38"/>
    <s v="BLOCO TRANSFORMADOR DE DISTRIBUIÇÃO"/>
    <s v="DIVINOPOLIS DO TOCANTINS"/>
    <s v="THIAGO BORGES DE OLIVEIRA"/>
    <s v="RURAL"/>
    <s v="FORMS SUBST DE TRANSFORMADOR"/>
    <s v="Segue ss para tratativa com equipe de manutençao o quanto antessubstituir trafo 5700368012 queimado na rdr de divinopoles"/>
    <n v="15"/>
    <n v="5"/>
    <s v="15"/>
    <d v="2026-07-21T19:08:30"/>
    <x v="0"/>
    <m/>
    <m/>
  </r>
  <r>
    <x v="299"/>
    <s v="ENC-MLGR01  000028/2026"/>
    <n v="712600083"/>
    <n v="8812"/>
    <s v="FORMS"/>
    <s v="QUEIMADO"/>
    <s v="DESCARGA ATMOSFÉRICA"/>
    <s v="QUEIMADO"/>
    <s v="DESCARGA ATMOSFÉRICA"/>
    <s v="MC - SUBSTITUIÇÃO DE TRANSFORMADOR"/>
    <n v="1299295"/>
    <n v="2026"/>
    <s v="COI"/>
    <s v="ETO-RD-GR"/>
    <s v="LD02020023"/>
    <n v="5700369063"/>
    <s v="LD02020023"/>
    <m/>
    <n v="758987"/>
    <n v="9081211"/>
    <s v="190-13687936"/>
    <s v="EMERGENCIAL"/>
    <s v="SS ATENDIDA"/>
    <x v="299"/>
    <d v="2026-01-24T00:09:00"/>
    <d v="2026-01-26T11:41:01"/>
    <s v="BLOCO TRANSFORMADOR DE DISTRIBUIÇÃO"/>
    <s v="BANDEIRANTES DO TOCANTINS"/>
    <s v="ROBSON FERNANDO LAUERMANN RICO"/>
    <s v="RURAL"/>
    <s v="FORMS SUBST DE TRANSFORMADOR"/>
    <s v="TR-5700369063 Queimadopara raios QUEIMADO potência 5kvatensão 34,5kvCAMINHONETEequipe 034op03 tel-992929045"/>
    <n v="15"/>
    <n v="5"/>
    <s v="5"/>
    <d v="2026-07-21T19:08:30"/>
    <x v="0"/>
    <m/>
    <m/>
  </r>
  <r>
    <x v="300"/>
    <s v="ENC-LMPS03  000073/2026"/>
    <n v="212600402"/>
    <n v="8812"/>
    <s v="FORMS"/>
    <s v="QUEIMADO"/>
    <s v="DESCARGA ATMOSFÉRICA"/>
    <s v="QUEIMADO"/>
    <s v="DESCARGA ATMOSFÉRICA"/>
    <s v="MC - SUBSTITUIÇÃO DE TRANSFORMADOR"/>
    <n v="1331612"/>
    <n v="2026"/>
    <s v="COI"/>
    <s v="ENC-RD-PS"/>
    <s v="LD01434149"/>
    <n v="5700369233"/>
    <s v="LD01434149"/>
    <m/>
    <n v="649699"/>
    <n v="8970761"/>
    <s v="190-13669514"/>
    <s v="EMERGENCIAL"/>
    <s v="SS ATENDIDA"/>
    <x v="300"/>
    <d v="2026-04-12T18:37:00"/>
    <d v="2026-04-14T21:12:39"/>
    <s v="BLOCO TRANSFORMADOR DE DISTRIBUIÇÃO"/>
    <s v="VILA LUZIMANGUES"/>
    <s v="JOSE MARIA ALVES MONTEL"/>
    <s v="RURAL"/>
    <s v="FORMS SUBST DE TRANSFORMADOR"/>
    <s v="INT: 20264277211023Segue SS de TR 5700369233 5KKVA/19.9KV e para-raios queimados.Acesso somente para caminhonete.UC 9465430CHACARA CEU AZUL, 0 - LPT13745 ASS BARRERINHO63984683648LOURIVAL ALVES DE SOUSAWelves Supervisor 63 99256-1647"/>
    <n v="15"/>
    <n v="5"/>
    <s v="5"/>
    <d v="2026-07-21T19:08:30"/>
    <x v="0"/>
    <m/>
    <m/>
  </r>
  <r>
    <x v="301"/>
    <s v="DG-MPDG01  000091/2026"/>
    <n v="312600303"/>
    <n v="8812"/>
    <s v="FORMS"/>
    <s v="QUEIMADO"/>
    <s v="BUCHA DANIFICADA"/>
    <m/>
    <m/>
    <s v="MC - SUBSTITUIÇÃO DE TRANSFORMADOR"/>
    <n v="1347984"/>
    <n v="2026"/>
    <s v="COI"/>
    <s v="DG-RD-PO"/>
    <s v="LD01051035"/>
    <n v="5700370043"/>
    <s v="LD01051035"/>
    <m/>
    <n v="829569"/>
    <n v="8759346"/>
    <s v="190-13647782"/>
    <s v="EMERGENCIAL"/>
    <s v="SS ATENDIDA"/>
    <x v="301"/>
    <d v="2026-05-24T12:35:00"/>
    <d v="2026-05-26T13:36:50"/>
    <s v="BLOCO TRANSFORMADOR DE DISTRIBUIÇÃO"/>
    <s v="SILVANOPOLIS"/>
    <s v="SAMUEL PINTO GOMES"/>
    <s v="RURAL"/>
    <s v="FORMS SUBST DE TRANSFORMADOR"/>
    <s v="Segue nota para envia equipe manutenção substituir Trafo 5700370043 de 45kva e para-raio queimado, Tensão 34,5kv, Acesso livre, Rural de Silvanópolis, Faz. IND FAZENDA TRINCHETE, 0"/>
    <n v="45"/>
    <n v="45"/>
    <s v="45kva"/>
    <d v="2026-07-21T19:08:30"/>
    <x v="0"/>
    <m/>
    <m/>
  </r>
  <r>
    <x v="302"/>
    <s v="ENC-MLAG02  000090/2026"/>
    <n v="662600202"/>
    <n v="8812"/>
    <s v="FORMS"/>
    <s v="QUEIMADO"/>
    <s v="SOBRECARGA"/>
    <s v="QUEIMADO"/>
    <s v="VEGETAÇÃO"/>
    <s v="MC - SUBSTITUIÇÃO DE TRANSFORMADOR"/>
    <n v="1322337"/>
    <n v="2026"/>
    <s v="COI"/>
    <s v="ETO-RD-AG"/>
    <s v="LD01084002"/>
    <n v="5700373123"/>
    <s v="LD01084002"/>
    <m/>
    <n v="882785"/>
    <n v="9286979"/>
    <s v="190-13679632"/>
    <s v="EMERGENCIAL"/>
    <s v="SS ATENDIDA"/>
    <x v="302"/>
    <d v="2026-03-20T08:03:53"/>
    <d v="2026-03-22T13:07:50"/>
    <s v="BLOCO TRANSFORMADOR DE DISTRIBUIÇÃO"/>
    <s v="AGUIARNOPOLIS"/>
    <s v="ADRIANO DE SOUSA GOMES"/>
    <s v="RURAL"/>
    <s v="FORMS SUBST DE TRANSFORMADOR"/>
    <s v="TRAFO DE 15 KVA QUEIMAD, COLOCAR UM MAIORTENSÃO 34,5KVACESSO BOM, TROCAR PARA RAIOSCIRCUITO DE REDE BT ROMPIDOFAZER CONTATO COM EQUIPE 002OP03 PARA ESCLARECER."/>
    <n v="15"/>
    <n v="15"/>
    <s v="15 KVA, COLOCAR MAIOR"/>
    <d v="2026-07-21T19:08:30"/>
    <x v="0"/>
    <m/>
    <m/>
  </r>
  <r>
    <x v="303"/>
    <s v="ENC-MPAG01  000169/2026"/>
    <n v="662600284"/>
    <n v="8812"/>
    <s v="FORMS"/>
    <s v="QUEIMADO"/>
    <s v="DESCARGA ATMOSFÉRICA"/>
    <s v="QUEIMADO"/>
    <m/>
    <s v="MC - SUBSTITUIÇÃO DE TRANSFORMADOR"/>
    <n v="1338808"/>
    <n v="2026"/>
    <s v="COI"/>
    <s v="ETO-RD-AG"/>
    <s v="LD02014045"/>
    <n v="5700373131"/>
    <s v="LD02014045"/>
    <m/>
    <n v="850725"/>
    <n v="9395334"/>
    <s v="190-13870797"/>
    <s v="EMERGENCIAL"/>
    <s v="SS ATENDIDA"/>
    <x v="303"/>
    <d v="2026-05-02T03:16:31"/>
    <d v="2026-05-03T19:34:26"/>
    <s v="BLOCO TRANSFORMADOR DE DISTRIBUIÇÃO"/>
    <s v="PRAIA NORTE"/>
    <s v="CLEIDSON RODRIGUES VIEIRA"/>
    <s v="RURAL"/>
    <s v="FORMS SUBST DE TRANSFORMADOR"/>
    <s v="Trafo 5700373131 de 15KVA na 19.9KV e para raio queimadoLocal RDR de AugustinopolisAcesso só para camioneta."/>
    <n v="15"/>
    <n v="5"/>
    <s v="15KVA"/>
    <d v="2026-07-21T19:08:30"/>
    <x v="0"/>
    <m/>
    <m/>
  </r>
  <r>
    <x v="304"/>
    <s v="ETO-RD-DP  000001/2026"/>
    <n v="512600011"/>
    <n v="8812"/>
    <s v="FORMS"/>
    <s v="QUEIMADO"/>
    <s v="DESCARGA ATMOSFÉRICA"/>
    <s v="QUEIMADO"/>
    <s v="DESCARGA ATMOSFÉRICA"/>
    <s v="MC - SUBSTITUIÇÃO DE TRANSFORMADOR"/>
    <n v="1278272"/>
    <n v="2026"/>
    <s v="COI"/>
    <s v="ETO-RD-DP"/>
    <s v="LD04002091"/>
    <n v="5700379116"/>
    <s v="LD04002091"/>
    <m/>
    <n v="855424"/>
    <n v="8725974"/>
    <s v="190-13651932"/>
    <s v="EMERGENCIAL"/>
    <s v="SS ATENDIDA"/>
    <x v="304"/>
    <d v="2026-01-02T11:20:00"/>
    <d v="2026-01-04T11:32:44"/>
    <s v="BLOCO TRANSFORMADOR DE DISTRIBUIÇÃO"/>
    <s v="CHAPADA DA NATIVIDADE"/>
    <s v="VINICIUS DE MORAIS NERY"/>
    <s v="RURAL"/>
    <s v="FORMS SUBST DE TRANSFORMADOR"/>
    <s v="segue ss para substituiçao de trafo 5700379116 queimado trafo de 15kva tensao 34,5kv para raio queimado acesso livre com equipe de manutencao na rural de chapada da natividade ,IND FAZENDA BOA ESPERANCA, 0 - FAZENDA BOA ESPERANCA-SEDEEQUIPE: ETO-MLDP02"/>
    <n v="15"/>
    <n v="15"/>
    <s v="15kva"/>
    <d v="2026-07-21T19:08:30"/>
    <x v="0"/>
    <m/>
    <m/>
  </r>
  <r>
    <x v="305"/>
    <s v="ENC-MLAR01  000077/2026"/>
    <n v="612600167"/>
    <n v="8812"/>
    <s v="FORMS"/>
    <s v="QUEIMADO"/>
    <s v="DESCARGA ATMOSFÉRICA"/>
    <s v="QUEIMADO"/>
    <s v="DESCARGA ATMOSFÉRICA"/>
    <s v="MC - SUBSTITUIÇÃO DE TRANSFORMADOR"/>
    <n v="1310616"/>
    <n v="2026"/>
    <s v="MANUT"/>
    <s v="ETO-RD-AR"/>
    <s v="LD01095030"/>
    <n v="5700382016"/>
    <s v="LD01095030"/>
    <m/>
    <n v="833988"/>
    <n v="9246211"/>
    <s v="190-13650722"/>
    <s v="EMERGENCIAL"/>
    <s v="SS ATENDIDA"/>
    <x v="305"/>
    <d v="2026-02-09T18:35:00"/>
    <d v="2026-02-11T11:20:47"/>
    <s v="BLOCO TRANSFORMADOR DE DISTRIBUIÇÃO"/>
    <s v="WANDERLANDIA"/>
    <s v="LEANDRO BISPO DE BARROS"/>
    <s v="RURAL"/>
    <s v="FORMS SUBST DE TRANSFORMADOR"/>
    <s v="trafo queimado, caiu uma descarga no mesmo pararaio queimado"/>
    <n v="15"/>
    <n v="15"/>
    <s v="15kva"/>
    <d v="2026-07-21T19:08:30"/>
    <x v="0"/>
    <m/>
    <m/>
  </r>
  <r>
    <x v="306"/>
    <s v="DG-MLPO01  000011/2026"/>
    <n v="312600039"/>
    <n v="8812"/>
    <s v="FORMS"/>
    <s v="QUEIMADO"/>
    <s v="DESCARGA ATMOSFÉRICA"/>
    <m/>
    <m/>
    <s v="MC - SUBSTITUIÇÃO DE TRANSFORMADOR"/>
    <n v="1281676"/>
    <n v="2026"/>
    <s v="COI"/>
    <s v="DG-RD-PO"/>
    <s v="LD01056046"/>
    <n v="5700382110"/>
    <s v="LD01056046"/>
    <m/>
    <n v="714833"/>
    <n v="8790357"/>
    <s v="190-13661915"/>
    <s v="EMERGENCIAL"/>
    <s v="SS ATENDIDA"/>
    <x v="306"/>
    <d v="2026-01-08T12:40:00"/>
    <d v="2026-01-09T19:43:38"/>
    <s v="BLOCO TRANSFORMADOR DE DISTRIBUIÇÃO"/>
    <s v="SANTA RITA DO TOCANTINS"/>
    <s v="THIAGO BORGES DE OLIVEIRA"/>
    <s v="RURAL"/>
    <s v="FORMS SUBST DE TRANSFORMADOR"/>
    <s v="Segue ss para tratativa com equipe de manutençao o quanto antessubstituir trafo 5700382110 quaimado na rdr de  Sta Rita"/>
    <n v="25"/>
    <n v="15"/>
    <s v="15"/>
    <d v="2026-07-21T19:08:30"/>
    <x v="0"/>
    <m/>
    <m/>
  </r>
  <r>
    <x v="307"/>
    <s v="ETO-RD-GR  000328/2026"/>
    <n v="712600161"/>
    <n v="8812"/>
    <s v="FORMS"/>
    <s v="QUEIMADO"/>
    <s v="DESCARGA ATMOSFÉRICA"/>
    <s v="QUEIMADO"/>
    <s v="DESCARGA ATMOSFÉRICA"/>
    <s v="MC - SUBSTITUIÇÃO DE TRANSFORMADOR"/>
    <n v="1313240"/>
    <n v="2026"/>
    <s v="COI"/>
    <s v="ETO-RD-GR"/>
    <s v="AL01037009"/>
    <n v="5700386048"/>
    <s v="AL01037009"/>
    <m/>
    <n v="764343"/>
    <n v="9001821"/>
    <s v="190-13700215"/>
    <s v="EMERGENCIAL"/>
    <s v="SS ATENDIDA"/>
    <x v="307"/>
    <d v="2026-02-23T11:19:39"/>
    <d v="2026-02-21T12:58:35"/>
    <s v="BLOCO TRANSFORMADOR DE DISTRIBUIÇÃO"/>
    <s v="FORTALEZA DO TABOCAO"/>
    <s v="STANLEY APARECIDO DO CARMO"/>
    <s v="RURAL"/>
    <s v="FORMS SUBST DE TRANSFORMADOR"/>
    <s v="Trafo: 5700386048 queimado Potencia: 25 KVATensão: 13,8KVPara raio: queimado Acesso: Camioneta       Equipe: 048op02 (63)99243-2387"/>
    <m/>
    <m/>
    <s v="25 KVA"/>
    <d v="2026-07-21T19:08:30"/>
    <x v="0"/>
    <m/>
    <m/>
  </r>
  <r>
    <x v="308"/>
    <s v="ENC-MLAR05  000202/2026"/>
    <n v="612600470"/>
    <n v="8812"/>
    <s v="FORMS"/>
    <s v="QUEIMADO"/>
    <s v="DESCARGA ATMOSFÉRICA"/>
    <s v="QUEIMADO"/>
    <s v="DESCARGA ATMOSFÉRICA"/>
    <s v="MC - SUBSTITUIÇÃO DE TRANSFORMADOR"/>
    <n v="1339143"/>
    <n v="2026"/>
    <s v="COI"/>
    <s v="ETO-RD-AR"/>
    <s v="LD01095030"/>
    <n v="5700390030"/>
    <s v="LD01095030"/>
    <m/>
    <n v="791442"/>
    <n v="9297047"/>
    <s v="190-13674175"/>
    <s v="EMERGENCIAL"/>
    <s v="SS ATENDIDA"/>
    <x v="308"/>
    <d v="2026-04-30T16:00:00"/>
    <d v="2026-05-02T09:15:36"/>
    <s v="BLOCO TRANSFORMADOR DE DISTRIBUIÇÃO"/>
    <s v="XAMBIOA"/>
    <s v="EZEQUIEL CAVALCANTE DOS SANTOS"/>
    <s v="RURAL"/>
    <s v="FORMS SUBST DE TRANSFORMADOR"/>
    <s v="Substitui trafo 5700390030 potência 10kva tensão 34,5kv  para-raio queimado. Acesso: caminhonete para o trafo precisa de suporte com a voadeira .. ciente ai da apoio com a voadeira e esta aguardando para ajuda ... CLL da equipe 992903147  atendimento tem que se durante o dia."/>
    <n v="15"/>
    <n v="10"/>
    <s v="10kva"/>
    <d v="2026-07-21T19:08:30"/>
    <x v="0"/>
    <m/>
    <m/>
  </r>
  <r>
    <x v="309"/>
    <s v="DG-MLPO02  000015/2026"/>
    <n v="312600052"/>
    <n v="8812"/>
    <s v="FORMS"/>
    <s v="QUEIMADO"/>
    <s v="DESCARGA ATMOSFÉRICA"/>
    <m/>
    <m/>
    <s v="MC - SUBSTITUIÇÃO DE TRANSFORMADOR"/>
    <n v="1287023"/>
    <n v="2026"/>
    <s v="COI"/>
    <s v="DG-RD-PO"/>
    <s v="AL01018071"/>
    <n v="5700390071"/>
    <s v="AL01018071"/>
    <m/>
    <n v="767820"/>
    <n v="8784317"/>
    <s v="190-13678434"/>
    <s v="EMERGENCIAL"/>
    <s v="SS ATENDIDA"/>
    <x v="309"/>
    <d v="2026-01-15T11:23:00"/>
    <d v="2026-01-17T08:46:03"/>
    <s v="BLOCO TRANSFORMADOR DE DISTRIBUIÇÃO"/>
    <s v="BREJINHO DE NAZARE"/>
    <s v="HERBSON DE AMORIM GOMES"/>
    <s v="RURAL"/>
    <s v="FORMS SUBST DE TRANSFORMADOR"/>
    <s v="TRAFO 5700390071 E PARA RAIO QUEIMADO POTENCIA 15KVAACESSO: LIVRE"/>
    <n v="15"/>
    <n v="15"/>
    <s v="15KVA"/>
    <d v="2026-07-21T19:08:30"/>
    <x v="0"/>
    <m/>
    <m/>
  </r>
  <r>
    <x v="310"/>
    <s v="ENC-MLGR02  000130/2026"/>
    <n v="712600425"/>
    <n v="8812"/>
    <s v="FORMS"/>
    <s v="QUEIMADO"/>
    <s v="SOBRECARGA"/>
    <s v="QUEIMADO"/>
    <s v="SOBRECARGA"/>
    <s v="MC - SUBSTITUIÇÃO DE TRANSFORMADOR"/>
    <n v="1357037"/>
    <n v="2026"/>
    <s v="COI"/>
    <s v="ETO-RD-GR"/>
    <s v="LD01010153"/>
    <n v="5700390153"/>
    <s v="LD01010153"/>
    <m/>
    <n v="710825"/>
    <n v="9115689"/>
    <s v="190-13673091"/>
    <s v="EMERGENCIAL"/>
    <s v="SS ATENDIDA"/>
    <x v="310"/>
    <d v="2026-06-19T14:00:00"/>
    <d v="2026-06-21T12:25:25"/>
    <s v="BLOCO TRANSFORMADOR DE DISTRIBUIÇÃO"/>
    <s v="BERNARDO SAYAO"/>
    <s v="MAIKOM DOUGLAS DA SILVA"/>
    <s v="RURAL"/>
    <s v="FORMS SUBST DE TRANSFORMADOR"/>
    <s v="Boa tarde,Favor enviar manutenção para substituir trafo queimado na RDR de Bernardo Sayão"/>
    <n v="25"/>
    <n v="10"/>
    <s v="10"/>
    <d v="2026-07-21T19:08:30"/>
    <x v="0"/>
    <m/>
    <m/>
  </r>
  <r>
    <x v="311"/>
    <s v="ETO-RD-GR  000359/2026"/>
    <n v="712600182"/>
    <n v="8385"/>
    <s v="FORMS"/>
    <s v="AVARIADO"/>
    <s v="BUCHA DANIFICADA"/>
    <s v="AVARIADO"/>
    <s v="BUCHA DANIFICADA"/>
    <s v="MC - SUBSTITUIÇÃO DE TRANSFORMADOR"/>
    <n v="1314688"/>
    <n v="2026"/>
    <s v="COI"/>
    <s v="ETO-RD-GR"/>
    <s v="LD02020023"/>
    <n v="5700216064"/>
    <e v="#N/A"/>
    <m/>
    <n v="792817"/>
    <n v="9099173"/>
    <s v="190-13649804"/>
    <s v="EMERGENCIAL"/>
    <s v="SS ATENDIDA"/>
    <x v="311"/>
    <d v="2026-02-24T20:03:16"/>
    <d v="2026-02-26T20:17:08"/>
    <s v="BLOCO TRANSFORMADOR DE DISTRIBUIÇÃO"/>
    <s v="BRASILANDIA DO TOCANTINS"/>
    <s v="VALERIA DE JESUS BORGES CARVAL"/>
    <s v="RURAL"/>
    <s v="FORMS SUBST DE TRANSFORMADOR"/>
    <s v="trafo 5700216064 com bucha danificada 15KVA 34,5KV para raio bom acesso livre. chacara firmeza - RDR BrasilandiaThiago Pires Moral - UC 3283572-0"/>
    <m/>
    <m/>
    <s v="15kVA"/>
    <d v="2026-07-21T19:08:30"/>
    <x v="2"/>
    <s v="AVARIADO"/>
    <s v="NÃO"/>
  </r>
  <r>
    <x v="312"/>
    <s v="DG-MLPO01  000050/2026"/>
    <n v="312600176"/>
    <n v="8812"/>
    <s v="FORMS"/>
    <s v="QUEIMADO"/>
    <s v="VAZAMENTO DE ÓLEO"/>
    <m/>
    <m/>
    <s v="MC - SUBSTITUIÇÃO DE TRANSFORMADOR"/>
    <n v="1316408"/>
    <n v="2026"/>
    <s v="COI"/>
    <s v="DG-RD-PO"/>
    <s v="LD01051035"/>
    <n v="5700390250"/>
    <s v="LD01051035"/>
    <m/>
    <n v="799776"/>
    <n v="8760045"/>
    <s v="190-13683334"/>
    <s v="EMERGENCIAL"/>
    <s v="SS ATENDIDA"/>
    <x v="312"/>
    <d v="2026-03-01T19:15:00"/>
    <d v="2026-03-03T16:04:15"/>
    <s v="BLOCO TRANSFORMADOR DE DISTRIBUIÇÃO"/>
    <s v="IPUEIRAS"/>
    <s v="HERBSON DE AMORIM GOMES"/>
    <s v="RURAL"/>
    <s v="FORMS SUBST DE TRANSFORMADOR"/>
    <s v="ss para trocar trafo 5700390250 e para raio queimado POTENCIA: 25KVA 19.9KVACESSO: LIVRE"/>
    <n v="25"/>
    <n v="25"/>
    <s v="25KVA"/>
    <d v="2026-07-21T19:08:30"/>
    <x v="0"/>
    <m/>
    <m/>
  </r>
  <r>
    <x v="313"/>
    <s v="DG-MLPO02  000008/2026"/>
    <n v="312600040"/>
    <n v="8812"/>
    <s v="FORMS"/>
    <s v="QUEIMADO"/>
    <s v="DESCARGA ATMOSFÉRICA"/>
    <m/>
    <m/>
    <s v="MC - SUBSTITUIÇÃO DE TRANSFORMADOR"/>
    <n v="1281732"/>
    <n v="2026"/>
    <s v="COI"/>
    <s v="DG-RD-PO"/>
    <s v="LD02072001"/>
    <n v="5700393250"/>
    <s v="LD02072001"/>
    <m/>
    <n v="794692"/>
    <n v="8761556"/>
    <s v="190-15779737"/>
    <s v="EMERGENCIAL"/>
    <s v="SS ATENDIDA"/>
    <x v="313"/>
    <d v="2026-01-08T11:36:00"/>
    <d v="2026-01-10T08:23:53"/>
    <s v="TRANSFORMADOR DE DISTRIBUIÇÃO ENERGISA 19.919Kv"/>
    <s v="IPUEIRAS"/>
    <s v="JOSE MARIA ALVES MONTEL"/>
    <s v="RURAL"/>
    <s v="FORMS SUBST DE TRANSFORMADOR"/>
    <s v="INT: 20264067353902Segue SS de TR 5700393250 15KVA/19.9KLV e para-raios queimados.Acesso livreUC 10312876FAZENDA BOA ESPERANCA, 0 - LOTEAMENTO RIBEIRAO RIACHAO63991378753ANTONIO MARQUES DE OLIVEIRA63992445094"/>
    <n v="25"/>
    <n v="5"/>
    <s v="15"/>
    <d v="2026-07-21T19:08:30"/>
    <x v="0"/>
    <m/>
    <m/>
  </r>
  <r>
    <x v="314"/>
    <s v="ENC-MLGR01  000106/2026"/>
    <n v="212600364"/>
    <n v="8812"/>
    <s v="FORMS"/>
    <s v="QUEIMADO"/>
    <s v="DESCARGA ATMOSFÉRICA"/>
    <s v="QUEIMADO"/>
    <s v="DESCARGA ATMOSFÉRICA"/>
    <s v="MC - SUBSTITUIÇÃO DE TRANSFORMADOR"/>
    <n v="1325999"/>
    <n v="2026"/>
    <s v="COI"/>
    <s v="ENC-RD-PS"/>
    <s v="LD02050008"/>
    <n v="5700396008"/>
    <s v="LD02050008"/>
    <m/>
    <n v="749087"/>
    <n v="8975001"/>
    <s v="190-13707269"/>
    <s v="EMERGENCIAL"/>
    <s v="SS ATENDIDA"/>
    <x v="314"/>
    <d v="2026-03-28T21:10:00"/>
    <d v="2026-03-30T16:54:00"/>
    <s v="BLOCO TRANSFORMADOR DE DISTRIBUIÇÃO"/>
    <s v="MIRANORTE"/>
    <s v="HERBSON DE AMORIM GOMES"/>
    <s v="RURAL"/>
    <s v="FORMS SUBST DE TRANSFORMADOR"/>
    <s v="ss para trocar trafo 5700396008 e para raio queimado POTENCIA: 15KVA 19.9KVACESSO: CAMINHONETE"/>
    <n v="15"/>
    <n v="10"/>
    <s v="15KVA"/>
    <d v="2026-07-21T19:08:30"/>
    <x v="0"/>
    <m/>
    <m/>
  </r>
  <r>
    <x v="315"/>
    <s v="ENC-MLGR03  000031/2026"/>
    <n v="712600063"/>
    <n v="8812"/>
    <s v="FORMS"/>
    <s v="QUEIMADO"/>
    <s v="DESCARGA ATMOSFÉRICA"/>
    <s v="QUEIMADO"/>
    <s v="DESCARGA ATMOSFÉRICA"/>
    <s v="MC - SUBSTITUIÇÃO DE TRANSFORMADOR"/>
    <n v="1286019"/>
    <n v="2026"/>
    <s v="COI"/>
    <s v="ETO-RD-GR"/>
    <s v="LD02038009"/>
    <n v="5700396048"/>
    <s v="LD02038009"/>
    <m/>
    <n v="786637"/>
    <n v="9005550"/>
    <s v="190-13673147"/>
    <s v="EMERGENCIAL"/>
    <s v="SS ATENDIDA"/>
    <x v="315"/>
    <d v="2026-01-17T02:02:00"/>
    <d v="2026-01-19T16:33:05"/>
    <s v="BLOCO TRANSFORMADOR DE DISTRIBUIÇÃO"/>
    <s v="FORTALEZA DO TABOCAO"/>
    <s v="STANLEY APARECIDO DO CARMO"/>
    <s v="RURAL"/>
    <s v="FORMS SUBST DE TRANSFORMADOR"/>
    <s v="Trafo: 5700396048 Avariado Potencia: 15 KVATensão: 34,5kPara raio: queimado Acesso: Camioneta   Equipe: 009op02 (63)99983-3829Obs. trafo esta com tensão baixa em uma das buchas."/>
    <n v="15"/>
    <n v="15"/>
    <s v="15 KVA"/>
    <d v="2026-07-21T19:08:30"/>
    <x v="0"/>
    <m/>
    <m/>
  </r>
  <r>
    <x v="316"/>
    <s v="ETO-RD-GU  001352/2026"/>
    <n v="412600411"/>
    <n v="8385"/>
    <s v="FORMS"/>
    <s v="QUEIMADO"/>
    <s v="VAZAMENTO DE ÓLEO"/>
    <s v="QUEIMADO"/>
    <s v="NÃO IDENTIFICADO"/>
    <s v="MC - SUBSTITUIÇÃO DE TRANSFORMADOR"/>
    <n v="1337045"/>
    <n v="2026"/>
    <s v="COI"/>
    <s v="ETO-RD-GU"/>
    <s v="AL01113003"/>
    <n v="5700399003"/>
    <s v="AL01113003"/>
    <m/>
    <n v="712406"/>
    <n v="8702160"/>
    <s v="190-13671028"/>
    <s v="EMERGENCIAL"/>
    <s v="SS ATENDIDA"/>
    <x v="316"/>
    <d v="2026-04-26T20:33:00"/>
    <d v="2026-04-29T13:15:35"/>
    <s v="BLOCO TRANSFORMADOR DE DISTRIBUIÇÃO"/>
    <s v="GURUPI"/>
    <s v="JURANDY GOMES DE OLIVEIRA"/>
    <s v="URBANO"/>
    <s v="FORMS SUBST DE TRANSFORMADOR"/>
    <s v="TRAFO 5700399003 QUEIMADO RDU DE GURUPI ACESSO LIVRE TENSAO 13.8 KV VAZAMENTO OLEOCIENTE PENALIZADO   82 UCS PARA RAIO QUEIMADO"/>
    <n v="1125"/>
    <n v="75"/>
    <s v="75 "/>
    <d v="2026-07-21T19:08:30"/>
    <x v="0"/>
    <m/>
    <m/>
  </r>
  <r>
    <x v="317"/>
    <s v="ENC-MLGR03  000008/2026"/>
    <n v="712600016"/>
    <n v="8812"/>
    <s v="FORMS"/>
    <s v="QUEIMADO"/>
    <s v="NÃO IDENTIFICADO"/>
    <s v="QUEIMADO"/>
    <s v="DESCARGA ATMOSFÉRICA"/>
    <s v="MC - SUBSTITUIÇÃO DE TRANSFORMADOR"/>
    <n v="1278952"/>
    <n v="2026"/>
    <s v="COI"/>
    <s v="ETO-RD-GR"/>
    <s v="LD03038009"/>
    <n v="5700402034"/>
    <s v="LD03038009"/>
    <m/>
    <n v="796445"/>
    <n v="9063472"/>
    <s v="190-13669060"/>
    <s v="ALTA"/>
    <s v="SS ATENDIDA"/>
    <x v="317"/>
    <d v="2026-01-02T10:01:00"/>
    <d v="2026-03-02T15:49:07"/>
    <s v="BLOCO TRANSFORMADOR DE DISTRIBUIÇÃO"/>
    <s v="PRESIDENTE KENNEDY"/>
    <s v="CLESIO CARVALHO MOURA"/>
    <s v="RURAL"/>
    <s v="FORMS SUBST DE TRANSFORMADOR"/>
    <s v="Trafo queimado"/>
    <n v="25"/>
    <n v="15"/>
    <s v="15kva"/>
    <d v="2026-07-21T19:08:30"/>
    <x v="0"/>
    <m/>
    <m/>
  </r>
  <r>
    <x v="318"/>
    <s v="ETO-RD-GR  000286/2026"/>
    <n v="712600142"/>
    <n v="8812"/>
    <s v="FORMS"/>
    <s v="QUEIMADO"/>
    <s v="DESCARGA ATMOSFÉRICA"/>
    <s v="QUEIMADO"/>
    <s v="DESCARGA ATMOSFÉRICA"/>
    <s v="MC - SUBSTITUIÇÃO DE TRANSFORMADOR"/>
    <n v="1310865"/>
    <n v="2026"/>
    <s v="COI"/>
    <s v="ETO-RD-GR"/>
    <s v="LD02022033"/>
    <n v="5700406087"/>
    <s v="LD02022033"/>
    <m/>
    <n v="715957"/>
    <n v="9007553"/>
    <s v="190-13719183"/>
    <s v="EMERGENCIAL"/>
    <s v="SS ATENDIDA"/>
    <x v="318"/>
    <d v="2026-02-10T21:13:00"/>
    <d v="2026-02-13T10:43:39"/>
    <s v="BLOCO TRANSFORMADOR DE DISTRIBUIÇÃO"/>
    <s v="GOIANORTE"/>
    <s v="STANLEY APARECIDO DO CARMO"/>
    <s v="RURAL"/>
    <s v="FORMS SUBST DE TRANSFORMADOR"/>
    <s v="Trafo: 5700406087 Queimado Potencia: 10 KVATensão: 34,5KVPara raio: queimado Acesso: Camioneta  Equipe: 087op01 (63)98437-8041"/>
    <m/>
    <m/>
    <s v="10 KVA"/>
    <d v="2026-07-21T19:08:30"/>
    <x v="0"/>
    <m/>
    <m/>
  </r>
  <r>
    <x v="319"/>
    <s v="ETO-RD-GR  000310/2026"/>
    <n v="712600153"/>
    <n v="8812"/>
    <s v="FORMS"/>
    <s v="QUEIMADO"/>
    <s v="DESCARGA ATMOSFÉRICA"/>
    <s v="QUEIMADO"/>
    <s v="DESCARGA ATMOSFÉRICA"/>
    <s v="MC - SUBSTITUIÇÃO DE TRANSFORMADOR"/>
    <n v="1312870"/>
    <n v="2026"/>
    <s v="COI"/>
    <s v="ETO-RD-GR"/>
    <s v="LD02022033"/>
    <n v="5700412033"/>
    <s v="LD02022033"/>
    <m/>
    <n v="737555"/>
    <n v="9039498"/>
    <s v="190-13654407"/>
    <s v="EMERGENCIAL"/>
    <s v="SS ATENDIDA"/>
    <x v="319"/>
    <d v="2026-02-17T07:16:29"/>
    <d v="2026-02-18T21:47:22"/>
    <s v="BLOCO TRANSFORMADOR DE DISTRIBUIÇÃO"/>
    <s v="COLMEIA"/>
    <s v="VALERIA DE JESUS BORGES CARVAL"/>
    <s v="RURAL"/>
    <s v="FORMS SUBST DE TRANSFORMADOR"/>
    <s v="trafo queimado 5700412033- 15KVA - 34,5Kv acessolivre para raio queimado IND FAZENDA PE DA SERRA, 0 - FAZ PE DA SERRAJoão Divino de Oliveirav- UC 3987108telefone: 63984880484 DRD Colmeia"/>
    <m/>
    <m/>
    <s v="15KVA "/>
    <d v="2026-07-21T19:08:30"/>
    <x v="0"/>
    <m/>
    <m/>
  </r>
  <r>
    <x v="320"/>
    <s v="ENC-MPPS01  000082/2026"/>
    <n v="212600342"/>
    <n v="8812"/>
    <s v="FORMS"/>
    <s v="QUEIMADO"/>
    <s v="DESCARGA ATMOSFÉRICA"/>
    <s v="QUEIMADO"/>
    <s v="DESCARGA ATMOSFÉRICA"/>
    <s v="MC - SUBSTITUIÇÃO DE TRANSFORMADOR"/>
    <n v="1324149"/>
    <n v="2026"/>
    <s v="COI"/>
    <s v="ENC-RD-PS"/>
    <s v="LD01056046"/>
    <n v="5700412046"/>
    <s v="LD01056046"/>
    <m/>
    <n v="717333"/>
    <n v="8821174"/>
    <s v="190-13700775"/>
    <s v="EMERGENCIAL"/>
    <s v="SS ATENDIDA"/>
    <x v="320"/>
    <d v="2026-03-24T22:42:00"/>
    <d v="2026-03-27T10:09:26"/>
    <s v="BLOCO TRANSFORMADOR DE DISTRIBUIÇÃO"/>
    <s v="NOVA ROSALANDIA"/>
    <s v="Felipe Batista Ferrreira"/>
    <s v="RURAL"/>
    <s v="FORMS SUBST DE TRANSFORMADOR"/>
    <s v="TR 57004120465KVA34,5PARA RAIO DANIFICADO 1UC PENALIZADA ACESSO PARA CAMINHONETE 013OP01 ESTEVE NO LOCAL"/>
    <n v="15"/>
    <n v="5"/>
    <s v="5KVA"/>
    <d v="2026-07-21T19:08:30"/>
    <x v="0"/>
    <m/>
    <m/>
  </r>
  <r>
    <x v="321"/>
    <s v="ETO-RD-DP  000407/2026"/>
    <n v="512600113"/>
    <n v="8812"/>
    <s v="FORMS"/>
    <s v="QUEIMADO"/>
    <s v="DESCARGA ATMOSFÉRICA"/>
    <s v="QUEIMADO"/>
    <s v="DESCARGA ATMOSFÉRICA"/>
    <s v="MC - SUBSTITUIÇÃO DE TRANSFORMADOR"/>
    <n v="1323312"/>
    <n v="2026"/>
    <s v="COI"/>
    <s v="ETO-RD-DP"/>
    <s v="LD03046026"/>
    <n v="5700412116"/>
    <s v="LD03046026"/>
    <m/>
    <n v="860301"/>
    <n v="8716803"/>
    <s v="190-13670598"/>
    <s v="EMERGENCIAL"/>
    <s v="SS ATENDIDA"/>
    <x v="321"/>
    <d v="2026-03-13T23:58:00"/>
    <d v="2026-03-16T18:40:38"/>
    <s v="BLOCO TRANSFORMADOR DE DISTRIBUIÇÃO"/>
    <s v="CHAPADA DA NATIVIDADE"/>
    <s v="VINICIUS DE MORAIS NERY"/>
    <s v="RURAL"/>
    <s v="FORMS SUBST DE TRANSFORMADOR"/>
    <s v="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
    <n v="150"/>
    <n v="1125"/>
    <s v="112,5kv"/>
    <d v="2026-07-21T19:08:30"/>
    <x v="0"/>
    <m/>
    <m/>
  </r>
  <r>
    <x v="322"/>
    <s v="ENC-MLAR01  000076/2026"/>
    <n v="612600168"/>
    <n v="8812"/>
    <s v="FORMS"/>
    <s v="QUEIMADO"/>
    <s v="NÃO IDENTIFICADO"/>
    <s v="QUEIMADO"/>
    <s v="DESCARGA ATMOSFÉRICA"/>
    <s v="MC - SUBSTITUIÇÃO DE TRANSFORMADOR"/>
    <n v="1310611"/>
    <n v="2026"/>
    <s v="MANUT"/>
    <s v="ETO-RD-AR"/>
    <s v="LD02010004"/>
    <n v="5700416016"/>
    <s v="LD02010004"/>
    <m/>
    <n v="827535"/>
    <n v="9240972"/>
    <s v="190-13698818"/>
    <s v="EMERGENCIAL"/>
    <s v="SS ATENDIDA"/>
    <x v="322"/>
    <d v="2026-02-09T17:05:00"/>
    <d v="2026-02-11T09:43:52"/>
    <s v="BLOCO TRANSFORMADOR DE DISTRIBUIÇÃO"/>
    <s v="WANDERLANDIA"/>
    <s v="LEANDRO BISPO DE BARROS"/>
    <s v="RURAL"/>
    <s v="FORMS SUBST DE TRANSFORMADOR"/>
    <s v="trafo 5700416016 queimado pararaios danificados acesso livre"/>
    <n v="15"/>
    <n v="5"/>
    <s v="5kva"/>
    <d v="2026-07-21T19:08:30"/>
    <x v="0"/>
    <m/>
    <m/>
  </r>
  <r>
    <x v="323"/>
    <s v="ENC-LMPS04  000093/2026"/>
    <n v="212600558"/>
    <n v="25962"/>
    <s v="FORMS"/>
    <s v="QUEIMADO"/>
    <s v="VAZAMENTO DE ÓLEO"/>
    <s v="QUEIMADO"/>
    <s v="VAZAMENTO DE ÓLEO"/>
    <s v="MC - SUBSTITUIÇÃO DE TRANSFORMADOR"/>
    <n v="1361259"/>
    <n v="2026"/>
    <s v="COI"/>
    <s v="ENC-RD-PS"/>
    <s v="LD01434149"/>
    <n v="5700417055"/>
    <s v="LD01434149"/>
    <m/>
    <n v="672681"/>
    <n v="9042656"/>
    <s v="190-13688499"/>
    <s v="EMERGENCIAL"/>
    <s v="SS ATENDIDA"/>
    <x v="323"/>
    <d v="2026-06-26T18:10:00"/>
    <d v="2026-06-28T16:29:37"/>
    <s v="BLOCO TRANSFORMADOR DE DISTRIBUIÇÃO"/>
    <s v="ARAGUACEMA"/>
    <s v="PAULO SERGIO CAETANO FREIRE"/>
    <s v="RURAL"/>
    <s v="FORMS SUBST DE TRANSFORMADOR"/>
    <s v="TRAFO 5700417055 QUEIMADO PARA RAIO TAMBÉM DE 15 KVA NA NA REDE 19,9 KV ACESSO BOM PARA CAMIONETE NÃO FOI FEITO TESTE AVAZIO DEVIDO TRAFO ESTA COM VAZAMENTO DE ÓLEO LEVAR 30 METROS DE CABO MULTIPLEX MONOFASICO"/>
    <n v="15"/>
    <n v="15"/>
    <s v="15 KVA "/>
    <d v="2026-07-21T19:08:30"/>
    <x v="0"/>
    <m/>
    <m/>
  </r>
  <r>
    <x v="324"/>
    <s v="ENC-LMPS03  000095/2026"/>
    <n v="212600540"/>
    <n v="8805"/>
    <s v="FORMS"/>
    <s v="QUEIMADO"/>
    <s v="NÃO IDENTIFICADO"/>
    <s v="QUEIMADO"/>
    <s v="NÃO IDENTIFICADO"/>
    <s v="MC - SUBSTITUIÇÃO DE TRANSFORMADOR"/>
    <n v="1358185"/>
    <n v="2026"/>
    <s v="COI"/>
    <s v="ENC-RD-PS"/>
    <s v="LD06047073"/>
    <n v="5700417110"/>
    <s v="LD06047073"/>
    <m/>
    <n v="633623"/>
    <n v="8789392"/>
    <s v="190-15803530"/>
    <s v="EMERGENCIAL"/>
    <s v="SS ATENDIDA"/>
    <x v="324"/>
    <d v="2026-06-22T19:24:00"/>
    <d v="2026-06-24T13:30:09"/>
    <s v="TRANSFORMADOR DE DISTRIBUIÇÃO ENERGISA 19.919Kv"/>
    <s v="SANTA RITA DO TOCANTINS"/>
    <s v="PAULO SERGIO CAETANO FREIRE"/>
    <s v="RURAL"/>
    <s v="FORMS SUBST DE TRANSFORMADOR"/>
    <s v="TRAFO 5700417110 DE 5 KVA NA REDE 19.9 KV QUEIMADO ACESSO BOM TROCAR E O POSTE DO TRAFO ID: 47152336 POIS O MESMO NÃO SUPORTA O TRAFO DE 15 E FINO E O POSTE ANTES DA CHAVE TRAFO 0300417110 NO ID: 68938875 PARA FAZER O SERVIÇO TEM ABRIR CHAVE LAMINA PROXIMO AO TRAFO 5700399073."/>
    <n v="15"/>
    <n v="5"/>
    <s v="5 KVA "/>
    <d v="2026-07-21T19:08:30"/>
    <x v="0"/>
    <m/>
    <m/>
  </r>
  <r>
    <x v="325"/>
    <s v="ETO-RD-GR  000256/2026"/>
    <n v="712600129"/>
    <n v="8812"/>
    <s v="FORMS"/>
    <s v="QUEIMADO"/>
    <s v="DESCARGA ATMOSFÉRICA"/>
    <s v="QUEIMADO"/>
    <s v="DESCARGA ATMOSFÉRICA"/>
    <s v="MC - SUBSTITUIÇÃO DE TRANSFORMADOR"/>
    <n v="1306916"/>
    <n v="2026"/>
    <s v="COI"/>
    <s v="ETO-RD-GR"/>
    <s v="LD01010153"/>
    <n v="5700424154"/>
    <s v="LD01010153"/>
    <m/>
    <n v="708469"/>
    <n v="9101873"/>
    <s v="190-13657607"/>
    <s v="EMERGENCIAL"/>
    <s v="SS ATENDIDA"/>
    <x v="325"/>
    <d v="2026-02-05T15:30:00"/>
    <d v="2026-02-07T18:05:35"/>
    <s v="BLOCO TRANSFORMADOR DE DISTRIBUIÇÃO"/>
    <s v="JUARINA"/>
    <s v="ROBSON FERNANDO LAUERMANN RICO"/>
    <s v="RURAL"/>
    <s v="FORMS SUBST DE TRANSFORMADOR"/>
    <s v="TR-5700424154 Queimadopara raios queiamdo potência 10kvatensão 34,5kvacesso livreequipe 154op01 tel-63992674347"/>
    <n v="15"/>
    <n v="10"/>
    <s v="10"/>
    <d v="2026-07-21T19:08:30"/>
    <x v="0"/>
    <m/>
    <m/>
  </r>
  <r>
    <x v="326"/>
    <s v="ETO-RD-GR  000318/2026"/>
    <n v="712600158"/>
    <n v="8812"/>
    <s v="FORMS"/>
    <s v="QUEIMADO"/>
    <s v="DESCARGA ATMOSFÉRICA"/>
    <s v="QUEIMADO"/>
    <s v="DESCARGA ATMOSFÉRICA"/>
    <s v="MC - SUBSTITUIÇÃO DE TRANSFORMADOR"/>
    <n v="1312993"/>
    <n v="2026"/>
    <s v="COI"/>
    <s v="ETO-RD-GR"/>
    <s v="LD02022033"/>
    <n v="5700425033"/>
    <s v="LD02022033"/>
    <m/>
    <n v="735978"/>
    <n v="9045068"/>
    <s v="190-13679057"/>
    <s v="EMERGENCIAL"/>
    <s v="SS ATENDIDA"/>
    <x v="326"/>
    <d v="2026-02-18T16:26:45"/>
    <d v="2026-02-20T19:44:36"/>
    <s v="BLOCO TRANSFORMADOR DE DISTRIBUIÇÃO"/>
    <s v="COLMEIA"/>
    <s v="PAULO SERGIO CAETANO FREIRE"/>
    <s v="RURAL"/>
    <s v="FORMS SUBST DE TRANSFORMADOR"/>
    <s v="TRAFO 5700425033 QUEIMADO PARA RAIO TAMBÉM DE 10 KVA NA NA REDE 19,9 KV ACESSO BOM PARA CAMIONETE FOI FEITO TESTE AVAZIO COSTATADO QUEIMADO"/>
    <m/>
    <m/>
    <s v="10 KVA "/>
    <d v="2026-07-21T19:08:30"/>
    <x v="0"/>
    <m/>
    <m/>
  </r>
  <r>
    <x v="327"/>
    <s v="ENC-LMPS01  000017/2026"/>
    <n v="212600078"/>
    <n v="8812"/>
    <s v="FORMS"/>
    <s v="QUEIMADO"/>
    <s v="DESCARGA ATMOSFÉRICA"/>
    <s v="QUEIMADO"/>
    <s v="DESCARGA ATMOSFÉRICA"/>
    <s v="MC - SUBSTITUIÇÃO DE TRANSFORMADOR"/>
    <n v="1284392"/>
    <n v="2026"/>
    <s v="COI"/>
    <s v="ENC-RD-PS"/>
    <s v="LD01056046"/>
    <n v="5700427046"/>
    <s v="LD01056046"/>
    <m/>
    <n v="731423"/>
    <n v="8825173"/>
    <s v="190-12312132"/>
    <s v="EMERGENCIAL"/>
    <s v="SS ATENDIDA"/>
    <x v="327"/>
    <d v="2026-01-13T17:16:00"/>
    <d v="2026-01-14T15:39:24"/>
    <s v="BLOCO TRANSFORMADOR DE DISTRIBUIÇÃO"/>
    <s v="NOVA ROSALANDIA"/>
    <s v="EVA RAIANE CASTELO BONFIM DA S"/>
    <s v="RURAL"/>
    <s v="FORMS SUBST DE TRANSFORMADOR"/>
    <s v="5700427046 45kva 19,9kv livre e para-raios fazer contato com equipe 046op01 984566872"/>
    <n v="45"/>
    <n v="45"/>
    <s v="45KVA"/>
    <d v="2026-07-21T19:08:30"/>
    <x v="0"/>
    <m/>
    <m/>
  </r>
  <r>
    <x v="328"/>
    <s v="ENC-LMPS03  000079/2026"/>
    <n v="212600455"/>
    <n v="8812"/>
    <s v="FORMS"/>
    <s v="QUEIMADO"/>
    <s v="DESCARGA ATMOSFÉRICA"/>
    <s v="QUEIMADO"/>
    <s v="DESCARGA ATMOSFÉRICA"/>
    <s v="MC - SUBSTITUIÇÃO DE TRANSFORMADOR"/>
    <n v="1339212"/>
    <n v="2026"/>
    <s v="COI"/>
    <s v="ENC-RD-PS"/>
    <s v="LD03414149"/>
    <n v="5700428086"/>
    <s v="LD03414149"/>
    <m/>
    <n v="612758"/>
    <n v="8921695"/>
    <s v="190-13653347"/>
    <s v="EMERGENCIAL"/>
    <s v="SS ATENDIDA"/>
    <x v="328"/>
    <d v="2026-05-01T20:06:00"/>
    <d v="2026-05-04T11:24:24"/>
    <s v="BLOCO TRANSFORMADOR DE DISTRIBUIÇÃO"/>
    <s v="MARIANOPOLIS DO TOCANTINS"/>
    <s v="THIAGO BORGES DE OLIVEIRA"/>
    <s v="RURAL"/>
    <s v="FORMS SUBST DE TRANSFORMADOR"/>
    <s v="Segue ss para tratativa com equipe de manutençao o quanto antessubstituir trafo 5700428086 queimado na rdr de marianopolis"/>
    <n v="25"/>
    <n v="5"/>
    <s v="15"/>
    <d v="2026-07-21T19:08:30"/>
    <x v="0"/>
    <m/>
    <m/>
  </r>
  <r>
    <x v="329"/>
    <s v="ETO-RD-DP  000167/2026"/>
    <n v="512600131"/>
    <n v="8812"/>
    <s v="FORMS"/>
    <s v="QUEIMADO"/>
    <s v="DESCARGA ATMOSFÉRICA"/>
    <s v="QUEIMADO"/>
    <s v="DESCARGA ATMOSFÉRICA"/>
    <s v="MC - SUBSTITUIÇÃO DE TRANSFORMADOR"/>
    <n v="1309737"/>
    <n v="2026"/>
    <s v="COI"/>
    <s v="ETO-RD-DP"/>
    <s v="LD06002091"/>
    <n v="5700429091"/>
    <s v="LD06002091"/>
    <m/>
    <n v="909379"/>
    <n v="8779726"/>
    <s v="190-13642671"/>
    <s v="EMERGENCIAL"/>
    <s v="SS ATENDIDA"/>
    <x v="329"/>
    <d v="2026-02-05T18:15:00"/>
    <d v="2026-02-06T23:35:19"/>
    <s v="BLOCO TRANSFORMADOR DE DISTRIBUIÇÃO"/>
    <s v="ALMAS"/>
    <s v="HERIK BUARQUE DOS SANTOS"/>
    <s v="RURAL"/>
    <s v="FORMS SUBST DE TRANSFORMADOR"/>
    <s v="Segue SS de transformador 5700429091 queimadoPotencia 45 KVA Tensão 34,5 KVEndereço: IND FAZENDA VALE DO RIO BALSA, 0Acesso: LivreIntervenção: 20264117103405"/>
    <n v="45"/>
    <n v="30"/>
    <s v="45 KVA"/>
    <d v="2026-07-21T19:08:30"/>
    <x v="0"/>
    <m/>
    <m/>
  </r>
  <r>
    <x v="330"/>
    <s v="DLP-MLPA02  000019/2026"/>
    <n v="112600294"/>
    <n v="8812"/>
    <s v="FORMS"/>
    <s v="QUEIMADO"/>
    <s v="NÃO IDENTIFICADO"/>
    <s v="QUEIMADO"/>
    <s v="NÃO IDENTIFICADO"/>
    <s v="MC - SUBSTITUIÇÃO DE TRANSFORMADOR"/>
    <n v="1314659"/>
    <n v="2026"/>
    <s v="COI"/>
    <s v="DOLP-RD-PA"/>
    <s v="LD02059122"/>
    <n v="5700430151"/>
    <s v="LD02059122"/>
    <m/>
    <n v="844995"/>
    <n v="8856807"/>
    <s v="190-13644679"/>
    <s v="EMERGENCIAL"/>
    <s v="SS ATENDIDA"/>
    <x v="330"/>
    <d v="2026-02-24T17:00:00"/>
    <d v="2026-02-26T21:46:29"/>
    <s v="BLOCO TRANSFORMADOR DE DISTRIBUIÇÃO"/>
    <s v="SANTA TEREZA DO TOCANTINS"/>
    <s v="JOAO PAULO VASCONCELOS MARINHO"/>
    <s v="RURAL"/>
    <s v="FORMS SUBST DE TRANSFORMADOR"/>
    <s v="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
    <n v="15"/>
    <n v="15"/>
    <s v="15 kvar "/>
    <d v="2026-07-21T19:08:30"/>
    <x v="0"/>
    <m/>
    <m/>
  </r>
  <r>
    <x v="331"/>
    <s v="DG-MLPO01  000027/2026"/>
    <n v="312600100"/>
    <n v="8812"/>
    <s v="FORMS"/>
    <s v="QUEIMADO"/>
    <s v="DESCARGA ATMOSFÉRICA"/>
    <s v="QUEIMADO"/>
    <s v="DESCARGA ATMOSFÉRICA"/>
    <s v="MC - SUBSTITUIÇÃO DE TRANSFORMADOR"/>
    <n v="1306435"/>
    <n v="2026"/>
    <s v="COI"/>
    <s v="DG-RD-PO"/>
    <s v="AL01026041"/>
    <n v="5700441071"/>
    <s v="AL01026041"/>
    <m/>
    <n v="742385"/>
    <n v="8774118"/>
    <s v="190-13703540"/>
    <s v="EMERGENCIAL"/>
    <s v="SS ATENDIDA"/>
    <x v="331"/>
    <d v="2026-01-30T17:59:00"/>
    <d v="2026-02-02T09:37:45"/>
    <s v="BLOCO TRANSFORMADOR DE DISTRIBUIÇÃO"/>
    <s v="BREJINHO DE NAZARE"/>
    <s v="HERBSON DE AMORIM GOMES"/>
    <s v="RURAL"/>
    <s v="FORMS SUBST DE TRANSFORMADOR"/>
    <s v="TRAFO 5700441071 E PARA RAIO QUEIMADO POTENCIA: 15KVA 13800ACESSO: LIVRE"/>
    <n v="15"/>
    <n v="15"/>
    <s v="15KVA"/>
    <d v="2026-07-21T19:08:30"/>
    <x v="0"/>
    <m/>
    <m/>
  </r>
  <r>
    <x v="332"/>
    <s v="DG-MLPO01  000012/2026"/>
    <n v="312600041"/>
    <n v="8812"/>
    <s v="FORMS"/>
    <s v="QUEIMADO"/>
    <s v="DESCARGA ATMOSFÉRICA"/>
    <m/>
    <m/>
    <s v="MC - SUBSTITUIÇÃO DE TRANSFORMADOR"/>
    <n v="1281731"/>
    <n v="2026"/>
    <s v="COI"/>
    <s v="DG-RD-PO"/>
    <s v="LD03046026"/>
    <n v="5700443026"/>
    <s v="LD03046026"/>
    <m/>
    <n v="893836"/>
    <n v="8821856"/>
    <s v="190-13656341"/>
    <s v="EMERGENCIAL"/>
    <s v="SS ATENDIDA"/>
    <x v="332"/>
    <d v="2026-01-07T16:22:00"/>
    <d v="2026-01-10T03:43:25"/>
    <s v="BLOCO TRANSFORMADOR DE DISTRIBUIÇÃO"/>
    <s v="PONTE ALTA DO TOCANTINS"/>
    <s v="SAMUEL PINTO GOMES"/>
    <s v="RURAL"/>
    <s v="FORMS SUBST DE TRANSFORMADOR"/>
    <s v="Trafo 5700443026 de 5kva e para-raio queimado, Tensão 19,9kv, Acesso livre, Rural de Ponte Alta, faz. IND FAZENDA CAMPO BELO, 0 - LPT PA 026 12821 - 01"/>
    <n v="25"/>
    <n v="5"/>
    <s v="5kva"/>
    <d v="2026-07-21T19:08:30"/>
    <x v="0"/>
    <m/>
    <m/>
  </r>
  <r>
    <x v="333"/>
    <s v="ENC-MPPS01  000151/2026"/>
    <n v="212600511"/>
    <n v="8812"/>
    <s v="FORMS"/>
    <s v="QUEIMADO"/>
    <s v="NÃO IDENTIFICADO"/>
    <s v="QUEIMADO"/>
    <s v="NÃO IDENTIFICADO"/>
    <s v="MC - SUBSTITUIÇÃO DE TRANSFORMADOR"/>
    <n v="1351738"/>
    <n v="2026"/>
    <s v="COI"/>
    <s v="ENC-RD-PS"/>
    <s v="LD01025012"/>
    <n v="5700447012"/>
    <s v="LD01025012"/>
    <m/>
    <n v="683996"/>
    <n v="8817099"/>
    <s v="190-13645270"/>
    <s v="EMERGENCIAL"/>
    <s v="SS ATENDIDA"/>
    <x v="333"/>
    <d v="2026-06-04T17:23:00"/>
    <d v="2026-06-06T18:03:41"/>
    <s v="BLOCO TRANSFORMADOR DE DISTRIBUIÇÃO"/>
    <s v="CRISTALANDIA"/>
    <s v="THIAGO BORGES DE OLIVEIRA"/>
    <s v="RURAL"/>
    <s v="FORMS SUBST DE TRANSFORMADOR"/>
    <s v="segue ss para tratativa com equipe de manutençao o quanto antes substituir trafo 5700447012 queimado na rdr de cristalandia"/>
    <n v="15"/>
    <n v="15"/>
    <s v="15"/>
    <d v="2026-07-21T19:08:30"/>
    <x v="0"/>
    <m/>
    <m/>
  </r>
  <r>
    <x v="334"/>
    <s v="DBM-MPDB08  000011/2026"/>
    <n v="412600072"/>
    <n v="8812"/>
    <s v="FORMS"/>
    <s v="QUEIMADO"/>
    <s v="DESCARGA ATMOSFÉRICA"/>
    <m/>
    <m/>
    <s v="MC - SUBSTITUIÇÃO DE TRANSFORMADOR"/>
    <n v="1284427"/>
    <n v="2026"/>
    <s v="COI"/>
    <s v="ETO-RD-GU"/>
    <s v="LD02036052"/>
    <n v="5700447107"/>
    <s v="LD02036052"/>
    <m/>
    <n v="600480"/>
    <n v="8622258"/>
    <s v="190-13652147"/>
    <s v="EMERGENCIAL"/>
    <s v="SS ATENDIDA"/>
    <x v="334"/>
    <d v="2026-01-12T01:47:00"/>
    <d v="2026-01-14T09:30:47"/>
    <s v="BLOCO TRANSFORMADOR DE DISTRIBUIÇÃO"/>
    <s v="SANDOLANDIA"/>
    <s v="MARCELO LIMA DAMASCENO"/>
    <s v="RURAL"/>
    <s v="FORMS SUBST DE TRANSFORMADOR"/>
    <s v="TRANSFORMADOR E PARA RAIO QUEIMADO ACESSO LIVRE"/>
    <n v="75"/>
    <n v="75"/>
    <s v="75KVA"/>
    <d v="2026-07-21T19:08:30"/>
    <x v="0"/>
    <m/>
    <m/>
  </r>
  <r>
    <x v="335"/>
    <s v="DG-MLPO01  000029/2026"/>
    <n v="312600104"/>
    <n v="8812"/>
    <s v="FORMS"/>
    <s v="QUEIMADO"/>
    <s v="DESCARGA ATMOSFÉRICA"/>
    <s v="QUEIMADO"/>
    <s v="DESCARGA ATMOSFÉRICA"/>
    <s v="MC - SUBSTITUIÇÃO DE TRANSFORMADOR"/>
    <n v="1306426"/>
    <n v="2026"/>
    <s v="COI"/>
    <s v="DG-RD-PO"/>
    <s v="AL03062013"/>
    <n v="5700449001"/>
    <s v="AL03062013"/>
    <m/>
    <n v="760714"/>
    <n v="8843168"/>
    <s v="190-13695330"/>
    <s v="EMERGENCIAL"/>
    <s v="SS ATENDIDA"/>
    <x v="335"/>
    <d v="2026-02-01T19:40:00"/>
    <d v="2026-02-03T16:15:44"/>
    <s v="BLOCO TRANSFORMADOR DE DISTRIBUIÇÃO"/>
    <s v="PORTO NACIONAL"/>
    <s v="JURANDY GOMES DE OLIVEIRA"/>
    <s v="RURAL"/>
    <s v="FORMS SUBST DE TRANSFORMADOR"/>
    <s v="TRAFO QUEIMADO 5700449001 DE 10 KVA ACESSO CAMIONETE PARA RAIO QUEIMADO CLIENTE DEPENDENDE ENERGIA DEVIDO USAR INSULINA"/>
    <n v="15"/>
    <n v="15"/>
    <s v="10"/>
    <d v="2026-07-21T19:08:30"/>
    <x v="0"/>
    <m/>
    <m/>
  </r>
  <r>
    <x v="336"/>
    <s v="DLP-MLPA01  000014/2026"/>
    <n v="112600154"/>
    <n v="8812"/>
    <s v="FORMS"/>
    <s v="QUEIMADO"/>
    <s v="NÃO IDENTIFICADO"/>
    <s v="QUEIMADO"/>
    <s v="NÃO IDENTIFICADO"/>
    <s v="MC - SUBSTITUIÇÃO DE TRANSFORMADOR"/>
    <n v="1287598"/>
    <n v="2026"/>
    <s v="COI"/>
    <s v="DOLP-RD-PA"/>
    <s v="LD01059122"/>
    <n v="5700449092"/>
    <s v="LD01059122"/>
    <m/>
    <n v="865980"/>
    <n v="8885213"/>
    <s v="190-13648749"/>
    <s v="EMERGENCIAL"/>
    <s v="SS ATENDIDA"/>
    <x v="336"/>
    <d v="2026-01-19T16:02:00"/>
    <d v="2026-01-21T21:24:37"/>
    <s v="BLOCO TRANSFORMADOR DE DISTRIBUIÇÃO"/>
    <s v="NOVO ACORDO"/>
    <s v="JOAO PAULO VASCONCELOS MARINHO"/>
    <s v="RURAL"/>
    <s v="FORMS SUBST DE TRANSFORMADOR"/>
    <s v="Segue ss de 01 trafo de 15 kvar ada rede de 34.500kv e 01 para raio queimado para ser subistituido pela equipe de manutencão acesso livre clientes penalizado 04 equipe que atendeu 092op01 cel, 63999823919/991002294 favor agilizar o atendimento"/>
    <n v="25"/>
    <n v="15"/>
    <s v="15 kvar "/>
    <d v="2026-07-21T19:08:30"/>
    <x v="0"/>
    <m/>
    <m/>
  </r>
  <r>
    <x v="337"/>
    <s v="DG-MLPO01  000065/2026"/>
    <n v="312600231"/>
    <n v="8812"/>
    <s v="FORMS"/>
    <s v="QUEIMADO"/>
    <s v="DESCARGA ATMOSFÉRICA"/>
    <m/>
    <m/>
    <s v="MC - SUBSTITUIÇÃO DE TRANSFORMADOR"/>
    <n v="1327856"/>
    <n v="2026"/>
    <s v="COI"/>
    <s v="DG-RD-PO"/>
    <s v="LD02059122"/>
    <n v="5700452026"/>
    <s v="LD02059122"/>
    <m/>
    <n v="848533"/>
    <n v="8845061"/>
    <s v="190-13671790"/>
    <s v="EMERGENCIAL"/>
    <s v="SS ATENDIDA"/>
    <x v="337"/>
    <d v="2026-04-01T15:23:00"/>
    <d v="2026-04-03T16:08:28"/>
    <s v="BLOCO TRANSFORMADOR DE DISTRIBUIÇÃO"/>
    <s v="PONTE ALTA DO TOCANTINS"/>
    <s v="JANES FERREIRA DA SILVA"/>
    <s v="RURAL"/>
    <s v="FORMS SUBST DE TRANSFORMADOR"/>
    <s v="Segue SS para sua trafo queimado"/>
    <n v="15"/>
    <n v="5"/>
    <s v="15 kva "/>
    <d v="2026-07-21T19:08:30"/>
    <x v="0"/>
    <m/>
    <m/>
  </r>
  <r>
    <x v="338"/>
    <s v="ENC-LMPS01  000027/2026"/>
    <n v="212600108"/>
    <n v="8812"/>
    <s v="FORMS"/>
    <s v="QUEIMADO"/>
    <s v="DESCARGA ATMOSFÉRICA"/>
    <s v="QUEIMADO"/>
    <s v="DESCARGA ATMOSFÉRICA"/>
    <s v="MC - SUBSTITUIÇÃO DE TRANSFORMADOR"/>
    <n v="1298656"/>
    <n v="2026"/>
    <s v="COI"/>
    <s v="ENC-RD-PS"/>
    <s v="LD01025012"/>
    <n v="5700453012"/>
    <s v="LD01025012"/>
    <m/>
    <n v="679622"/>
    <n v="8812329"/>
    <s v="190-13699321"/>
    <s v="EMERGENCIAL"/>
    <s v="SS ATENDIDA"/>
    <x v="338"/>
    <d v="2026-01-25T16:33:00"/>
    <d v="2026-01-27T17:39:07"/>
    <s v="BLOCO TRANSFORMADOR DE DISTRIBUIÇÃO"/>
    <s v="CRISTALANDIA"/>
    <s v="THIAGO BORGES DE OLIVEIRA"/>
    <s v="RURAL"/>
    <s v="FORMS SUBST DE TRANSFORMADOR"/>
    <s v="segue ss para tratativa com equipe de manutençao o quanto antessubstituir trafo 5700453012 queimado na rdr de cristalandia"/>
    <n v="15"/>
    <n v="5"/>
    <s v="15"/>
    <d v="2026-07-21T19:08:30"/>
    <x v="0"/>
    <m/>
    <m/>
  </r>
  <r>
    <x v="339"/>
    <s v="DG-MLPO02  000037/2026"/>
    <n v="312600132"/>
    <n v="8812"/>
    <s v="FORMS"/>
    <s v="QUEIMADO"/>
    <s v="DESCARGA ATMOSFÉRICA"/>
    <s v="QUEIMADO"/>
    <s v="DESCARGA ATMOSFÉRICA"/>
    <s v="MC - SUBSTITUIÇÃO DE TRANSFORMADOR"/>
    <n v="1310479"/>
    <n v="2026"/>
    <s v="COI"/>
    <s v="DG-RD-PO"/>
    <s v="LD02072001"/>
    <n v="5700454043"/>
    <s v="LD02072001"/>
    <m/>
    <n v="804966"/>
    <n v="8769886"/>
    <s v="190-13685713"/>
    <s v="EMERGENCIAL"/>
    <s v="SS ATENDIDA"/>
    <x v="339"/>
    <d v="2026-02-06T18:22:00"/>
    <d v="2026-02-09T12:06:53"/>
    <s v="BLOCO TRANSFORMADOR DE DISTRIBUIÇÃO"/>
    <s v="SILVANOPOLIS"/>
    <s v="HERBSON DE AMORIM GOMES"/>
    <s v="RURAL"/>
    <s v="FORMS SUBST DE TRANSFORMADOR"/>
    <s v="TRAFO 5700454043 QUEIMADO POTENCIA: 25KVA 19,9KVACESSO: CAMINHONETE"/>
    <n v="15"/>
    <n v="25"/>
    <s v="25KVA"/>
    <d v="2026-07-21T19:08:30"/>
    <x v="0"/>
    <m/>
    <m/>
  </r>
  <r>
    <x v="340"/>
    <s v="ETO-RD-DP  000760/2026"/>
    <n v="512600133"/>
    <n v="8812"/>
    <s v="FORMS"/>
    <s v="AVARIADO"/>
    <s v="BUCHA DANIFICADA"/>
    <s v="AVARIADO"/>
    <s v="BUCHA DANIFICADA"/>
    <s v="MC - SUBSTITUIÇÃO DE TRANSFORMADOR"/>
    <n v="1336729"/>
    <n v="2026"/>
    <s v="COI"/>
    <s v="ETO-RD-DP"/>
    <s v="LD01414027"/>
    <n v="5700456038"/>
    <s v="LD01414027"/>
    <m/>
    <n v="998251"/>
    <n v="8643218"/>
    <s v="190-13667417"/>
    <s v="EMERGENCIAL"/>
    <s v="SS ATENDIDA"/>
    <x v="340"/>
    <d v="2026-04-24T12:22:00"/>
    <d v="2026-04-22T12:14:43"/>
    <s v="BLOCO TRANSFORMADOR DE DISTRIBUIÇÃO"/>
    <s v="TAGUATINGA"/>
    <s v="ZELITO ALVES DELGADO"/>
    <s v="RURAL"/>
    <s v="FORMS SUBST DE TRANSFORMADOR"/>
    <s v="trafo e para raio queimado 5700456038 15kva 19.9kv faz.oriente rdr de taguatinga equipe 038op01"/>
    <n v="15"/>
    <n v="15"/>
    <s v="15kva"/>
    <d v="2026-07-21T19:08:30"/>
    <x v="0"/>
    <m/>
    <m/>
  </r>
  <r>
    <x v="341"/>
    <s v="ETO-RD-GR  000619/2026"/>
    <n v="712600252"/>
    <n v="8812"/>
    <s v="FORMS"/>
    <s v="QUEIMADO"/>
    <s v="DESCARGA ATMOSFÉRICA"/>
    <s v="QUEIMADO"/>
    <s v="DESCARGA ATMOSFÉRICA"/>
    <s v="MC - SUBSTITUIÇÃO DE TRANSFORMADOR"/>
    <n v="1322389"/>
    <n v="2026"/>
    <s v="COI"/>
    <s v="ETO-RD-GR"/>
    <s v="LD02020023"/>
    <n v="5700457024"/>
    <s v="LD02020023"/>
    <m/>
    <n v="745555"/>
    <n v="9067429"/>
    <s v="190-13710067"/>
    <s v="EMERGENCIAL"/>
    <s v="SS ATENDIDA"/>
    <x v="341"/>
    <d v="2026-03-20T12:43:05"/>
    <d v="2026-03-22T16:09:43"/>
    <s v="BLOCO TRANSFORMADOR DE DISTRIBUIÇÃO"/>
    <s v="ITAPORA DO TOCANTINS"/>
    <s v="CLEIBER DA SILVA"/>
    <s v="RURAL"/>
    <s v="FORMS SUBST DE TRANSFORMADOR"/>
    <s v="trafo 5700457024 e para raio queimado acesso camionetaequipe 033po02"/>
    <m/>
    <m/>
    <s v="15"/>
    <d v="2026-07-21T19:08:30"/>
    <x v="0"/>
    <m/>
    <m/>
  </r>
  <r>
    <x v="342"/>
    <s v="ENC-LMPS04  000054/2026"/>
    <n v="212600327"/>
    <n v="8812"/>
    <s v="FORMS"/>
    <s v="QUEIMADO"/>
    <s v="DESCARGA ATMOSFÉRICA"/>
    <s v="QUEIMADO"/>
    <s v="DESCARGA ATMOSFÉRICA"/>
    <s v="MC - SUBSTITUIÇÃO DE TRANSFORMADOR"/>
    <n v="1322040"/>
    <n v="2026"/>
    <s v="COI"/>
    <s v="ENC-RD-PS"/>
    <s v="LD01434149"/>
    <n v="5700460055"/>
    <s v="LD01434149"/>
    <m/>
    <n v="680649"/>
    <n v="9039697"/>
    <s v="190-13716454"/>
    <s v="EMERGENCIAL"/>
    <s v="SS ATENDIDA"/>
    <x v="342"/>
    <d v="2026-03-18T18:02:00"/>
    <d v="2026-03-20T18:55:22"/>
    <s v="BLOCO TRANSFORMADOR DE DISTRIBUIÇÃO"/>
    <s v="ARAGUACEMA"/>
    <s v="Felipe Batista Ferrreira"/>
    <s v="RURAL"/>
    <s v="FORMS SUBST DE TRANSFORMADOR"/>
    <s v="TR 5763273055 15KVAPARA RAIO DANIFICADO ACESSO LIVRE PARA CAMINHONETE 055OP01 ESTEVE NO LOCAL TRAFO NAO AXISTE NO SISTEMA (ERRO CADASTRO) FICA PROX AO TR 5700460055MAIS INFORMAÇOES ENTRA EM CONTATO COM EQUIPE 055OP01"/>
    <n v="15"/>
    <n v="15"/>
    <s v="15KVA"/>
    <d v="2026-07-21T19:08:30"/>
    <x v="0"/>
    <m/>
    <m/>
  </r>
  <r>
    <x v="343"/>
    <s v="ENC-MLGR01  000035/2026"/>
    <n v="712600104"/>
    <n v="8812"/>
    <s v="FORMS"/>
    <s v="QUEIMADO"/>
    <s v="DESCARGA ATMOSFÉRICA"/>
    <s v="QUEIMADO"/>
    <s v="DESCARGA ATMOSFÉRICA"/>
    <s v="MC - SUBSTITUIÇÃO DE TRANSFORMADOR"/>
    <n v="1305895"/>
    <n v="2026"/>
    <s v="COI"/>
    <s v="ETO-RD-GR"/>
    <s v="LD01010153"/>
    <n v="5700461153"/>
    <s v="LD01010153"/>
    <m/>
    <n v="715241"/>
    <n v="9115767"/>
    <s v="190-13685822"/>
    <s v="EMERGENCIAL"/>
    <s v="SS ATENDIDA"/>
    <x v="343"/>
    <d v="2026-01-31T16:35:00"/>
    <d v="2026-02-02T18:09:51"/>
    <s v="BLOCO TRANSFORMADOR DE DISTRIBUIÇÃO"/>
    <s v="BERNARDO SAYAO"/>
    <s v="MAIKOM DOUGLAS DA SILVA"/>
    <s v="RURAL"/>
    <s v="FORMS SUBST DE TRANSFORMADOR"/>
    <s v="Boa tarde,Favor enviar manutenção para substituir trafo queimado 5700461153"/>
    <n v="15"/>
    <n v="15"/>
    <s v="15"/>
    <d v="2026-07-21T19:08:30"/>
    <x v="0"/>
    <m/>
    <m/>
  </r>
  <r>
    <x v="344"/>
    <s v="DBM-MPDB08  000013/2026"/>
    <n v="412600070"/>
    <n v="8812"/>
    <s v="FORMS"/>
    <s v="QUEIMADO"/>
    <s v="NÃO IDENTIFICADO"/>
    <m/>
    <m/>
    <s v="MC - SUBSTITUIÇÃO DE TRANSFORMADOR"/>
    <n v="1284599"/>
    <n v="2026"/>
    <s v="COI"/>
    <s v="ETO-RD-GU"/>
    <s v="LD02036052"/>
    <n v="5700462107"/>
    <s v="LD02036052"/>
    <m/>
    <n v="618504"/>
    <n v="8611591"/>
    <s v="190-13653675"/>
    <s v="EMERGENCIAL"/>
    <s v="SS ATENDIDA"/>
    <x v="344"/>
    <d v="2026-01-11T21:40:00"/>
    <d v="2026-01-13T18:23:03"/>
    <s v="BLOCO TRANSFORMADOR DE DISTRIBUIÇÃO"/>
    <s v="SANDOLANDIA"/>
    <s v="Wilmar Lucas Rodrigues Noleto"/>
    <s v="RURAL"/>
    <s v="FORMS SUBST DE TRANSFORMADOR"/>
    <s v="SEGUE SS DE TRAFO QUEIMADO NA RDR DE SANDOLANDIA, TRAFO DE 15KVA NA REDE DE 19.9KV, PARA RAIOS QUEIMADO, ACESSO LIVRE"/>
    <n v="15"/>
    <n v="15"/>
    <s v="15KVA"/>
    <d v="2026-07-21T19:08:30"/>
    <x v="0"/>
    <m/>
    <m/>
  </r>
  <r>
    <x v="345"/>
    <s v="DG-MLPO02  000003/2026"/>
    <n v="312600011"/>
    <n v="8812"/>
    <s v="FORMS"/>
    <s v="QUEIMADO"/>
    <s v="DESCARGA ATMOSFÉRICA"/>
    <m/>
    <m/>
    <s v="MC - SUBSTITUIÇÃO DE TRANSFORMADOR"/>
    <n v="1278410"/>
    <n v="2026"/>
    <s v="COI"/>
    <s v="DG-RD-PO"/>
    <s v="LD02001037"/>
    <n v="5700469071"/>
    <s v="LD02001037"/>
    <m/>
    <n v="749117"/>
    <n v="8770951"/>
    <s v="190-27863830"/>
    <s v="EMERGENCIAL"/>
    <s v="SS ATENDIDA"/>
    <x v="345"/>
    <d v="2026-01-03T18:30:00"/>
    <d v="2026-01-05T17:52:46"/>
    <s v="TRANSFORMADOR DE DISTRIBUIÇÃO ENERGISA 34.5Kv"/>
    <s v="BREJINHO DE NAZARE"/>
    <s v="JOSE MARIA ALVES MONTEL"/>
    <s v="RURAL"/>
    <s v="FORMS SUBST DE TRANSFORMADOR"/>
    <s v="INT: 20264062592320TR 5700469071 30KVA/34.5KV e para-raios queimados.Acesso livre.UC 1747037FAZENDA MELANCIA, 0 - BREJINHO/ALIANCA-KM23 ESQ.2500MT ES63984191938IVAN ALVES SILVA071OP01 63 98467-6920"/>
    <n v="30"/>
    <n v="30"/>
    <s v="30"/>
    <d v="2026-07-21T19:08:30"/>
    <x v="0"/>
    <m/>
    <m/>
  </r>
  <r>
    <x v="346"/>
    <s v="DLP-MLPA01  000007/2026"/>
    <n v="112600121"/>
    <n v="8812"/>
    <s v="FORMS"/>
    <s v="QUEIMADO"/>
    <s v="DESCARGA ATMOSFÉRICA"/>
    <s v="QUEIMADO"/>
    <s v="DESCARGA ATMOSFÉRICA"/>
    <s v="MC - SUBSTITUIÇÃO DE TRANSFORMADOR"/>
    <n v="1283896"/>
    <n v="2026"/>
    <s v="MANUT"/>
    <s v="DOLP-RD-PA"/>
    <s v="LD01059122"/>
    <n v="5700469083"/>
    <s v="LD01059122"/>
    <m/>
    <n v="845154"/>
    <n v="8884350"/>
    <s v="190-13695550"/>
    <s v="EMERGENCIAL"/>
    <s v="SS ATENDIDA"/>
    <x v="346"/>
    <d v="2026-01-13T15:50:00"/>
    <d v="2026-01-15T18:34:57"/>
    <s v="BLOCO TRANSFORMADOR DE DISTRIBUIÇÃO"/>
    <s v="APARECIDA DO RIO NEGRO"/>
    <s v="MARCO ANTONIO LOURENCO CAMPOS"/>
    <s v="RURAL"/>
    <s v="FORMS SUBST DE TRANSFORMADOR"/>
    <s v="segue ss de trafo queimado, trafo 5700469083, 5 kVA, tensao 34500 / 440 V, acesso livre."/>
    <n v="25"/>
    <n v="5"/>
    <s v="5KVA"/>
    <d v="2026-07-21T19:08:30"/>
    <x v="0"/>
    <m/>
    <m/>
  </r>
  <r>
    <x v="347"/>
    <s v="DG-MLPO01  000022/2026"/>
    <n v="312600079"/>
    <n v="8812"/>
    <s v="FORMS"/>
    <s v="QUEIMADO"/>
    <s v="BUCHA DANIFICADA"/>
    <m/>
    <m/>
    <s v="MC - SUBSTITUIÇÃO DE TRANSFORMADOR"/>
    <n v="1293446"/>
    <n v="2026"/>
    <s v="COI"/>
    <s v="DG-RD-PO"/>
    <s v="LD02059122"/>
    <n v="5700471026"/>
    <s v="LD02059122"/>
    <m/>
    <n v="851363"/>
    <n v="8842413"/>
    <s v="190-13720575"/>
    <s v="EMERGENCIAL"/>
    <s v="SS ATENDIDA"/>
    <x v="347"/>
    <d v="2026-01-21T21:12:00"/>
    <d v="2026-01-23T18:34:27"/>
    <s v="BLOCO TRANSFORMADOR DE DISTRIBUIÇÃO"/>
    <s v="PONTE ALTA DO TOCANTINS"/>
    <s v="CLEONE PEREIRA DE SOUZA LIMA"/>
    <s v="RURAL"/>
    <s v="FORMS SUBST DE TRANSFORMADOR"/>
    <s v="tr 5700471026 15kva e para raio tensao 19,9 acesso caminhonete  EQUIPE 026OP03 992224857 / 992978815"/>
    <n v="15"/>
    <n v="15"/>
    <s v="15KVA"/>
    <d v="2026-07-21T19:08:30"/>
    <x v="0"/>
    <m/>
    <m/>
  </r>
  <r>
    <x v="348"/>
    <s v="DG-MLPO01  000043/2026"/>
    <n v="312600154"/>
    <n v="8812"/>
    <s v="FORMS"/>
    <s v="QUEIMADO"/>
    <s v="DESCARGA ATMOSFÉRICA"/>
    <s v="QUEIMADO"/>
    <s v="DESCARGA ATMOSFÉRICA"/>
    <s v="MC - SUBSTITUIÇÃO DE TRANSFORMADOR"/>
    <n v="1313759"/>
    <n v="2026"/>
    <s v="COI"/>
    <s v="DG-RD-PO"/>
    <s v="LD02059122"/>
    <n v="5700472026"/>
    <s v="LD02059122"/>
    <m/>
    <n v="850786"/>
    <n v="8843093"/>
    <s v="190-13667482"/>
    <s v="EMERGENCIAL"/>
    <s v="SS ATENDIDA"/>
    <x v="348"/>
    <d v="2026-02-15T21:02:00"/>
    <d v="2026-02-16T12:23:49"/>
    <s v="BLOCO TRANSFORMADOR DE DISTRIBUIÇÃO"/>
    <s v="PONTE ALTA DO TOCANTINS"/>
    <s v="JANES FERREIRA DA SILVA"/>
    <s v="RURAL"/>
    <s v="FORMS SUBST DE TRANSFORMADOR"/>
    <s v="Segue SS para substituiçaõ de trafo queimado"/>
    <n v="15"/>
    <n v="15"/>
    <s v="15 kva "/>
    <d v="2026-07-21T19:08:30"/>
    <x v="0"/>
    <m/>
    <m/>
  </r>
  <r>
    <x v="349"/>
    <s v="DG-MLPO01  000051/2026"/>
    <n v="312600179"/>
    <n v="8812"/>
    <s v="FORMS"/>
    <s v="QUEIMADO"/>
    <s v="DESCARGA ATMOSFÉRICA"/>
    <m/>
    <m/>
    <s v="MC - SUBSTITUIÇÃO DE TRANSFORMADOR"/>
    <n v="1316863"/>
    <n v="2026"/>
    <s v="COI"/>
    <s v="DG-RD-PO"/>
    <s v="LD01051035"/>
    <n v="5700473043"/>
    <s v="LD01051035"/>
    <m/>
    <n v="809921"/>
    <n v="8766351"/>
    <s v="190-15826269"/>
    <s v="EMERGENCIAL"/>
    <s v="SS ATENDIDA"/>
    <x v="349"/>
    <d v="2026-03-02T17:37:00"/>
    <d v="2026-03-05T12:58:55"/>
    <s v="TRANSFORMADOR DE DISTRIBUIÇÃO ENERGISA 19.919Kv"/>
    <s v="SILVANOPOLIS"/>
    <s v="JOSE MARIA ALVES MONTEL"/>
    <s v="RURAL"/>
    <s v="FORMS SUBST DE TRANSFORMADOR"/>
    <s v="INT: 20264154681867Segue SS de TR 5700473043 15KVA/19.9KV queimado e para-raios aparentemente bom.Acesso livre.UC 8714371FAZENDA ASSUNCAO63992063833GERNIVON ADAO PEREIRA ROSA043OP01 63 99244-5094"/>
    <n v="15"/>
    <n v="15"/>
    <s v="15"/>
    <d v="2026-07-21T19:08:30"/>
    <x v="0"/>
    <m/>
    <m/>
  </r>
  <r>
    <x v="350"/>
    <s v="ENC-MLGR02  000084/2026"/>
    <n v="712600311"/>
    <n v="8812"/>
    <s v="FORMS"/>
    <s v="QUEIMADO"/>
    <s v="DESCARGA ATMOSFÉRICA"/>
    <s v="QUEIMADO"/>
    <s v="DESCARGA ATMOSFÉRICA"/>
    <s v="MC - SUBSTITUIÇÃO DE TRANSFORMADOR"/>
    <n v="1334697"/>
    <n v="2026"/>
    <s v="COI"/>
    <s v="ETO-RD-GR"/>
    <s v="LD02105019"/>
    <n v="5700476155"/>
    <s v="LD02105019"/>
    <m/>
    <n v="839002"/>
    <n v="9138602"/>
    <s v="190-13675243"/>
    <s v="EMERGENCIAL"/>
    <s v="SS ATENDIDA"/>
    <x v="350"/>
    <d v="2026-04-19T20:06:00"/>
    <d v="2026-04-22T11:02:35"/>
    <s v="BLOCO TRANSFORMADOR DE DISTRIBUIÇÃO"/>
    <s v="PALMEIRANTE"/>
    <s v="CARLOS ALBERTO COUTINHO DE MOR"/>
    <s v="RURAL"/>
    <s v="FORMS SUBST DE TRANSFORMADOR"/>
    <s v="segue nota para substituiçao de trafo 5700476155 queimado tensao 19.9 kv potencia 15kva para raio queimado acesso para camionete"/>
    <n v="15"/>
    <n v="15"/>
    <s v="15 kva "/>
    <d v="2026-07-21T19:08:30"/>
    <x v="0"/>
    <m/>
    <m/>
  </r>
  <r>
    <x v="351"/>
    <s v="ENC-MLAR01  000088/2026"/>
    <n v="612600196"/>
    <n v="8812"/>
    <s v="FORMS"/>
    <s v="QUEIMADO"/>
    <s v="DESCARGA ATMOSFÉRICA"/>
    <s v="QUEIMADO"/>
    <s v="DESCARGA ATMOSFÉRICA"/>
    <s v="MC - SUBSTITUIÇÃO DE TRANSFORMADOR"/>
    <n v="1312760"/>
    <n v="2026"/>
    <s v="MANUT"/>
    <s v="ETO-RD-AR"/>
    <s v="LD03010004"/>
    <n v="5700477058"/>
    <s v="LD03010004"/>
    <m/>
    <n v="708683"/>
    <n v="9236040"/>
    <s v="190-15793775"/>
    <s v="EMERGENCIAL"/>
    <s v="SS ATENDIDA"/>
    <x v="351"/>
    <d v="2026-02-14T15:30:00"/>
    <d v="2026-02-16T20:33:15"/>
    <s v="TRANSFORMADOR DE DISTRIBUIÇÃO ENERGISA 19919Kv"/>
    <s v="SANTA FE DO ARAGUAIA"/>
    <s v="ERLAN PEREIRA DE SOUSA"/>
    <s v="RURAL"/>
    <s v="FORMS SUBST DE TRANSFORMADOR"/>
    <s v="Trafo: 5700477058 queimado  15kvaTensão: 34,5Acesso: Livre para caminhão e caminhonteEquipe: 058op01Contato da equipe: 99287-7939"/>
    <n v="15"/>
    <n v="15"/>
    <s v="15kva"/>
    <d v="2026-07-21T19:08:30"/>
    <x v="0"/>
    <m/>
    <m/>
  </r>
  <r>
    <x v="352"/>
    <s v="DG-MLPO01  000014/2026"/>
    <n v="312600053"/>
    <n v="8812"/>
    <s v="FORMS"/>
    <s v="QUEIMADO"/>
    <s v="DESCARGA ATMOSFÉRICA"/>
    <m/>
    <m/>
    <s v="MC - SUBSTITUIÇÃO DE TRANSFORMADOR"/>
    <n v="1287024"/>
    <n v="2026"/>
    <s v="COI"/>
    <s v="DG-RD-PO"/>
    <s v="LD03046026"/>
    <n v="5700477096"/>
    <s v="LD03046026"/>
    <m/>
    <n v="870311"/>
    <n v="8759351"/>
    <s v="190-13672986"/>
    <s v="EMERGENCIAL"/>
    <s v="SS ATENDIDA"/>
    <x v="352"/>
    <d v="2026-01-15T16:10:00"/>
    <d v="2026-01-17T13:09:02"/>
    <s v="BLOCO TRANSFORMADOR DE DISTRIBUIÇÃO"/>
    <s v="PINDORAMA DO TOCANTINS"/>
    <s v="JANES FERREIRA DA SILVA"/>
    <s v="RURAL"/>
    <s v="FORMS SUBST DE TRANSFORMADOR"/>
    <s v="Segue SS para substituiçaõ de trafo queimado RDR de Pidorama"/>
    <n v="15"/>
    <n v="5"/>
    <s v="5 kva "/>
    <d v="2026-07-21T19:08:30"/>
    <x v="0"/>
    <m/>
    <m/>
  </r>
  <r>
    <x v="353"/>
    <s v="ENC-MLGR03  000157/2026"/>
    <n v="712600287"/>
    <n v="8812"/>
    <s v="FORMS"/>
    <s v="QUEIMADO"/>
    <s v="DESCARGA ATMOSFÉRICA"/>
    <s v="QUEIMADO"/>
    <s v="DESCARGA ATMOSFÉRICA"/>
    <s v="MC - SUBSTITUIÇÃO DE TRANSFORMADOR"/>
    <n v="1327656"/>
    <n v="2026"/>
    <s v="COI"/>
    <s v="ETO-RD-GR"/>
    <s v="LD03022033"/>
    <n v="5700478033"/>
    <s v="LD03022033"/>
    <m/>
    <n v="734108"/>
    <n v="9036176"/>
    <s v="190-13665007"/>
    <s v="EMERGENCIAL"/>
    <s v="SS ATENDIDA"/>
    <x v="353"/>
    <d v="2026-04-07T23:20:00"/>
    <d v="2026-04-10T10:42:15"/>
    <s v="BLOCO TRANSFORMADOR DE DISTRIBUIÇÃO"/>
    <s v="COLMEIA"/>
    <s v="SIRDEIS ALVES MONTEIRO"/>
    <s v="RURAL"/>
    <s v="FORMS SUBST DE TRANSFORMADOR"/>
    <s v="trafo 5700478033 queimado"/>
    <n v="15"/>
    <n v="15"/>
    <s v="15 kva"/>
    <d v="2026-07-21T19:08:30"/>
    <x v="0"/>
    <m/>
    <m/>
  </r>
  <r>
    <x v="354"/>
    <s v="ENC-MLAR02  000054/2026"/>
    <n v="612600268"/>
    <n v="8812"/>
    <s v="FORMS"/>
    <s v="QUEIMADO"/>
    <s v="DESCARGA ATMOSFÉRICA"/>
    <s v="QUEIMADO"/>
    <s v="DESCARGA ATMOSFÉRICA"/>
    <s v="MC - SUBSTITUIÇÃO DE TRANSFORMADOR"/>
    <n v="1318033"/>
    <n v="2026"/>
    <s v="COI"/>
    <s v="ETO-RD-AR"/>
    <s v="LD03010004"/>
    <n v="5700478058"/>
    <s v="LD03010004"/>
    <m/>
    <n v="706847"/>
    <n v="9237830"/>
    <s v="190-13643931"/>
    <s v="EMERGENCIAL"/>
    <s v="SS ATENDIDA"/>
    <x v="354"/>
    <d v="2026-03-06T14:31:00"/>
    <d v="2026-03-08T18:23:17"/>
    <s v="BLOCO TRANSFORMADOR DE DISTRIBUIÇÃO"/>
    <s v="SANTA FE DO ARAGUAIA"/>
    <s v="STANLEY APARECIDO DO CARMO"/>
    <s v="RURAL"/>
    <s v="FORMS SUBST DE TRANSFORMADOR"/>
    <s v="Trafo: 5700478058 Queimado Potencia: 25 KVATensão: 34,5 KVPara raio: Queimado Acesso: LivreEquipe: 040op36 (63)99276-9626"/>
    <n v="25"/>
    <n v="25"/>
    <s v="25 KVA"/>
    <d v="2026-07-21T19:08:30"/>
    <x v="0"/>
    <m/>
    <m/>
  </r>
  <r>
    <x v="355"/>
    <s v="DLP-CTPA01  000005/2026"/>
    <n v="112600063"/>
    <n v="8385"/>
    <s v="FORMS"/>
    <s v="QUEIMADO"/>
    <s v="VAZAMENTO DE ÓLEO"/>
    <s v="QUEIMADO"/>
    <s v="VAZAMENTO DE ÓLEO"/>
    <s v="MC - SUBSTITUIÇÃO DE TRANSFORMADOR"/>
    <n v="1279060"/>
    <n v="2026"/>
    <s v="COI"/>
    <s v="DOLP-RD-PA"/>
    <s v="AL03099059"/>
    <n v="5700267059"/>
    <e v="#N/A"/>
    <m/>
    <n v="793234"/>
    <n v="8859742"/>
    <s v="190-13689453"/>
    <s v="EMERGENCIAL"/>
    <s v="SS ATENDIDA"/>
    <x v="355"/>
    <d v="2026-01-06T21:27:00"/>
    <d v="2026-01-09T14:42:53"/>
    <s v="BLOCO TRANSFORMADOR DE DISTRIBUIÇÃO"/>
    <s v="PALMAS"/>
    <s v="JORGE BOAZ FERREIRA SOUSA DA S"/>
    <s v="URBANO"/>
    <s v="FORMS SUBST DE TRANSFORMADOR"/>
    <s v="Segue SS para atendimento com equipe de manutenção SUBstituir trafo 5700267059 com VAZAMENTO DE OLEO na RDU de taquaralto de 75 kva , acesso livre , para-raio queimado , tensão 13,8"/>
    <n v="1125"/>
    <n v="75"/>
    <s v="75 kva "/>
    <d v="2026-07-21T19:08:30"/>
    <x v="2"/>
    <s v="AVARIADO"/>
    <s v="NÃO"/>
  </r>
  <r>
    <x v="356"/>
    <s v="ETO-RD-AG  000134/2026"/>
    <n v="662600095"/>
    <n v="8385"/>
    <s v="FORMS"/>
    <s v="QUEIMADO"/>
    <s v="SOBRECARGA"/>
    <s v="QUEIMADO"/>
    <s v="SOBRECARGA"/>
    <s v="MC - SUBSTITUIÇÃO DE TRANSFORMADOR"/>
    <n v="1311537"/>
    <n v="2026"/>
    <s v="COI"/>
    <s v="ETO-RD-AG"/>
    <s v="AL01084002"/>
    <n v="5700271002"/>
    <e v="#N/A"/>
    <m/>
    <n v="897815"/>
    <n v="9300269"/>
    <s v="190-13696147"/>
    <s v="EMERGENCIAL"/>
    <s v="SS ATENDIDA"/>
    <x v="356"/>
    <d v="2026-02-07T12:00:00"/>
    <d v="2026-02-09T21:43:03"/>
    <s v="BLOCO TRANSFORMADOR DE DISTRIBUIÇÃO"/>
    <s v="TOCANTINOPOLIS"/>
    <s v="ADRIANO DE SOUSA GOMES"/>
    <s v="RURAL"/>
    <s v="FORMS SUBST DE TRANSFORMADOR"/>
    <s v="substituir o trafo  5700271002 com a fase queimada e para raio e montar uma instrutura U4 do mesmo poste do trafo,  pois está jampeado na cabeça da chave.  Acesso bom .TENSÃO 13.8KVCABO: AA / 4EST. U3 U3 S3COLOCAR TRAFO DE 25KVA"/>
    <n v="15"/>
    <n v="10"/>
    <s v="25KVA"/>
    <d v="2026-07-21T19:08:30"/>
    <x v="2"/>
    <s v="AVARIADO"/>
    <s v="NÃO"/>
  </r>
  <r>
    <x v="357"/>
    <s v="ENC-MLAR02  000015/2026"/>
    <n v="612600098"/>
    <n v="8812"/>
    <s v="FORMS"/>
    <s v="QUEIMADO"/>
    <s v="DESCARGA ATMOSFÉRICA"/>
    <s v="QUEIMADO"/>
    <s v="DESCARGA ATMOSFÉRICA"/>
    <s v="MC - SUBSTITUIÇÃO DE TRANSFORMADOR"/>
    <n v="1296654"/>
    <n v="2026"/>
    <s v="COI"/>
    <s v="ETO-RD-AR"/>
    <s v="LD03010004"/>
    <n v="5700481040"/>
    <s v="LD03010004"/>
    <m/>
    <n v="746044"/>
    <n v="9242646"/>
    <s v="190-13656641"/>
    <s v="EMERGENCIAL"/>
    <s v="SS ATENDIDA"/>
    <x v="357"/>
    <d v="2026-01-24T16:30:00"/>
    <d v="2026-01-26T20:12:07"/>
    <s v="BLOCO TRANSFORMADOR DE DISTRIBUIÇÃO"/>
    <s v="ARAGOMINAS"/>
    <s v="GUILHERME BORGES DE OLIVEIRA"/>
    <s v="RURAL"/>
    <s v="FORMS SUBST DE TRANSFORMADOR"/>
    <s v="trafo 5700481040 15kva 34.5kv e para raio queimado, ASSENTAMEN P.A. SAO GABRIEL, 56 - CHAC. OURO VERDE LT 56acesso para caminhonete"/>
    <n v="15"/>
    <n v="15"/>
    <s v="15KVA"/>
    <d v="2026-07-21T19:08:30"/>
    <x v="0"/>
    <m/>
    <m/>
  </r>
  <r>
    <x v="358"/>
    <s v="DLP-MLPA01  000013/2026"/>
    <n v="112600225"/>
    <n v="8812"/>
    <s v="FORMS"/>
    <s v="QUEIMADO"/>
    <s v="NÃO IDENTIFICADO"/>
    <s v="QUEIMADO"/>
    <s v="NÃO IDENTIFICADO"/>
    <s v="MC - SUBSTITUIÇÃO DE TRANSFORMADOR"/>
    <n v="1287439"/>
    <n v="2026"/>
    <s v="COI"/>
    <s v="DOLP-RD-PA"/>
    <s v="LD01059122"/>
    <n v="5700482083"/>
    <s v="LD01059122"/>
    <m/>
    <n v="846561"/>
    <n v="8889175"/>
    <s v="190-13685450"/>
    <s v="EMERGENCIAL"/>
    <s v="SS ATENDIDA"/>
    <x v="358"/>
    <d v="2026-01-18T15:10:00"/>
    <d v="2026-01-20T17:08:44"/>
    <s v="BLOCO TRANSFORMADOR DE DISTRIBUIÇÃO"/>
    <s v="APARECIDA DO RIO NEGRO"/>
    <s v="JORGE BOAZ FERREIRA SOUSA DA S"/>
    <s v="RURAL"/>
    <s v="FORMS SUBST DE TRANSFORMADOR"/>
    <s v="Segue SS para atendimento com equipe de manutenção , substituir trafo 5700482083 QUEIMADO NA RDR de aparecida do rio negro , acesso só PARA CAMIONETE , potencia 15 kva , para-raio queimado , tensão 34,5"/>
    <n v="15"/>
    <n v="15"/>
    <s v="15 kva"/>
    <d v="2026-07-21T19:08:30"/>
    <x v="0"/>
    <m/>
    <m/>
  </r>
  <r>
    <x v="359"/>
    <s v="ETO-MLDP01  000045/2026"/>
    <n v="512600072"/>
    <n v="8812"/>
    <s v="FORMS"/>
    <s v="QUEIMADO"/>
    <s v="DESCARGA ATMOSFÉRICA"/>
    <s v="QUEIMADO"/>
    <s v="DESCARGA ATMOSFÉRICA"/>
    <s v="MC - SUBSTITUIÇÃO DE TRANSFORMADOR"/>
    <n v="1306799"/>
    <n v="2026"/>
    <s v="COI"/>
    <s v="ETO-RD-DP"/>
    <s v="LD01110005"/>
    <n v="5700486005"/>
    <s v="LD01110005"/>
    <m/>
    <n v="941889"/>
    <n v="8611219"/>
    <s v="190-15839432"/>
    <s v="EMERGENCIAL"/>
    <s v="SS ATENDIDA"/>
    <x v="359"/>
    <d v="2026-02-05T17:29:49"/>
    <d v="2026-02-07T13:13:03"/>
    <s v="TRANSFORMADOR DE DISTRIBUIÇÃO ENERGISA 19.919Kv"/>
    <s v="ARRAIAS"/>
    <s v="IZAIAS SANTOS BRAGA JUNIOR"/>
    <s v="RURAL"/>
    <s v="FORMS SUBST DE TRANSFORMADOR"/>
    <s v="Conforme informações da equipe 005OP01 , segeu SS de transformador 5700486005 queimado , 10KVA na 19.9KV"/>
    <n v="15"/>
    <n v="10"/>
    <s v="10"/>
    <d v="2026-07-21T19:08:30"/>
    <x v="0"/>
    <m/>
    <m/>
  </r>
  <r>
    <x v="360"/>
    <s v="ENC-MLAR01  000030/2026"/>
    <n v="712600031"/>
    <n v="8812"/>
    <s v="FORMS"/>
    <s v="QUEIMADO"/>
    <s v="DESCARGA ATMOSFÉRICA"/>
    <s v="QUEIMADO"/>
    <s v="NÃO IDENTIFICADO"/>
    <s v="MC - SUBSTITUIÇÃO DE TRANSFORMADOR"/>
    <n v="1280022"/>
    <n v="2026"/>
    <s v="COI"/>
    <s v="ETO-RD-GR"/>
    <s v="LD02020023"/>
    <n v="5700487023"/>
    <s v="LD02020023"/>
    <m/>
    <n v="778973"/>
    <n v="9099323"/>
    <s v="190-13679407"/>
    <s v="PROGRAMAVEL"/>
    <s v="SS ATENDIDA"/>
    <x v="360"/>
    <d v="2026-01-07T16:50:47"/>
    <d v="2027-02-09T21:55:25"/>
    <s v="BLOCO TRANSFORMADOR DE DISTRIBUIÇÃO"/>
    <s v="COLINAS DO TOCANTINS"/>
    <s v="PAULO SERGIO CAETANO FREIRE"/>
    <s v="RURAL"/>
    <s v="FORMS SUBST DE TRANSFORMADOR"/>
    <s v="TRAFO 5700487023 QUEIMADO PARA RAIO TAMBÉM DE 45 KVA NA NA REDE 34.5 KV TRIFASICO ACESSO BOM FOI NÃO FEITO TESTE AVAZIO ESTÁ ESTOURADO"/>
    <n v="45"/>
    <n v="45"/>
    <s v="45 KVA "/>
    <d v="2026-07-21T19:08:30"/>
    <x v="0"/>
    <m/>
    <m/>
  </r>
  <r>
    <x v="361"/>
    <s v="ETO-MLDP01  000070/2026"/>
    <n v="512600132"/>
    <n v="8385"/>
    <s v="FORMS"/>
    <m/>
    <m/>
    <s v="FURTADO"/>
    <s v="NÃO IDENTIFICADO"/>
    <s v="MC - SUBSTITUIÇÃO DE TRANSFORMADOR"/>
    <n v="1319239"/>
    <n v="2026"/>
    <s v="COI"/>
    <s v="ETO-RD-DP"/>
    <s v="LD04002091"/>
    <n v="5700273116"/>
    <e v="#N/A"/>
    <m/>
    <n v="860028"/>
    <n v="8711425"/>
    <s v="190-13658645"/>
    <s v="EMERGENCIAL"/>
    <s v="SS ATENDIDA"/>
    <x v="361"/>
    <d v="2026-03-13T17:31:22"/>
    <d v="2026-03-15T11:46:00"/>
    <s v="BLOCO TRANSFORMADOR DE DISTRIBUIÇÃO"/>
    <s v="CHAPADA DA NATIVIDADE"/>
    <s v="ANTONIO FAGNER ALVES RIBEIRO"/>
    <s v="RURAL"/>
    <s v="FORMS SUBST DE TRANSFORMADOR"/>
    <s v="Constatado trafo 5700273116 de 15kVA na 19.9kV e para-raios furtados. Acesso bom."/>
    <n v="15"/>
    <n v="15"/>
    <s v="15"/>
    <d v="2026-07-21T19:08:30"/>
    <x v="1"/>
    <s v="FURTADO"/>
    <s v="NÃO"/>
  </r>
  <r>
    <x v="362"/>
    <s v="ETO-MLDP02  000025/2026"/>
    <n v="512600058"/>
    <n v="8812"/>
    <s v="FORMS"/>
    <s v="QUEIMADO"/>
    <s v="DESCARGA ATMOSFÉRICA"/>
    <m/>
    <m/>
    <s v="MC - SUBSTITUIÇÃO DE TRANSFORMADOR"/>
    <n v="1306352"/>
    <n v="2026"/>
    <s v="COI"/>
    <s v="ETO-RD-DP"/>
    <s v="LD04002091"/>
    <n v="5700487116"/>
    <s v="LD04002091"/>
    <m/>
    <n v="856221"/>
    <n v="8719540"/>
    <s v="190-13704069"/>
    <s v="EMERGENCIAL"/>
    <s v="SS ATENDIDA"/>
    <x v="362"/>
    <d v="2026-02-02T18:29:24"/>
    <d v="2026-02-04T12:30:18"/>
    <s v="BLOCO TRANSFORMADOR DE DISTRIBUIÇÃO"/>
    <s v="CHAPADA DA NATIVIDADE"/>
    <s v="DIONES COSTA SILVA"/>
    <s v="RURAL"/>
    <s v="FORMS SUBST DE TRANSFORMADOR"/>
    <s v="SEGUE SS PARA SUBSTITUIR TRAFO 5700487116 QUEIMADO NA RDR DE CHAPADA DA NATIVIDADE EQUIPE 028OP05 ESTEVE NO LOCAL"/>
    <n v="15"/>
    <n v="15"/>
    <s v="15 kVA_x000d__x000a_"/>
    <d v="2026-07-21T19:08:30"/>
    <x v="0"/>
    <m/>
    <m/>
  </r>
  <r>
    <x v="363"/>
    <s v="DG-MLPO02  000062/2026"/>
    <n v="312600263"/>
    <n v="8812"/>
    <s v="FORMS"/>
    <s v="QUEIMADO"/>
    <s v="BUCHA DANIFICADA"/>
    <m/>
    <m/>
    <s v="MC - SUBSTITUIÇÃO DE TRANSFORMADOR"/>
    <n v="1333509"/>
    <n v="2026"/>
    <s v="COI"/>
    <s v="DG-RD-PO"/>
    <s v="AL01032044"/>
    <n v="5700494044"/>
    <s v="AL01032044"/>
    <m/>
    <n v="735448"/>
    <n v="8807806"/>
    <s v="190-13691513"/>
    <s v="EMERGENCIAL"/>
    <s v="SS ATENDIDA"/>
    <x v="363"/>
    <d v="2026-04-15T11:50:00"/>
    <d v="2026-04-17T17:47:35"/>
    <s v="BLOCO TRANSFORMADOR DE DISTRIBUIÇÃO"/>
    <s v="FATIMA"/>
    <s v="HERBSON DE AMORIM GOMES"/>
    <s v="RURAL"/>
    <s v="FORMS SUBST DE TRANSFORMADOR"/>
    <s v="ss para trocar trafo 5700494044 e para raio queimado POTENCIA: 15KVA 7.9KVACESSO CAMINHONETE, CARRO FICA A 30 METROS DO LOCAL"/>
    <n v="15"/>
    <n v="5"/>
    <s v="115KVA"/>
    <d v="2026-07-21T19:08:30"/>
    <x v="0"/>
    <m/>
    <m/>
  </r>
  <r>
    <x v="364"/>
    <s v="ENC-MLAR01  000123/2026"/>
    <n v="612600256"/>
    <n v="8812"/>
    <s v="FORMS"/>
    <s v="QUEIMADO"/>
    <s v="NÃO IDENTIFICADO"/>
    <s v="QUEIMADO"/>
    <s v="DESCARGA ATMOSFÉRICA"/>
    <s v="MC - SUBSTITUIÇÃO DE TRANSFORMADOR"/>
    <n v="1317005"/>
    <n v="2026"/>
    <s v="MANUT"/>
    <s v="ETO-RD-AR"/>
    <s v="LD02010004"/>
    <n v="5700498080"/>
    <s v="LD02010004"/>
    <m/>
    <n v="875921"/>
    <n v="9243619"/>
    <s v="190-13692470"/>
    <s v="EMERGENCIAL"/>
    <s v="SS ATENDIDA"/>
    <x v="364"/>
    <d v="2026-03-03T23:19:00"/>
    <d v="2026-03-06T14:48:24"/>
    <s v="BLOCO TRANSFORMADOR DE DISTRIBUIÇÃO"/>
    <s v="DARCINOPOLIS"/>
    <s v="LEANDRO BISPO DE BARROS"/>
    <s v="RURAL"/>
    <s v="FORMS SUBST DE TRANSFORMADOR"/>
    <s v="trafo 5700498080 queimado 5 KVA acesso livre equipe 016op02 992153859"/>
    <n v="15"/>
    <n v="15"/>
    <s v="5kva"/>
    <d v="2026-07-21T19:08:30"/>
    <x v="0"/>
    <m/>
    <m/>
  </r>
  <r>
    <x v="365"/>
    <s v="ENC-MLAR01  000053/2026"/>
    <n v="612600088"/>
    <n v="8812"/>
    <s v="FORMS"/>
    <s v="QUEIMADO"/>
    <s v="DESCARGA ATMOSFÉRICA"/>
    <s v="QUEIMADO"/>
    <s v="DESCARGA ATMOSFÉRICA"/>
    <s v="MC - SUBSTITUIÇÃO DE TRANSFORMADOR"/>
    <n v="1289479"/>
    <n v="2026"/>
    <s v="COI"/>
    <s v="ETO-RD-AR"/>
    <s v="LD03105019"/>
    <n v="5700500265"/>
    <s v="LD03105019"/>
    <m/>
    <n v="881224"/>
    <n v="9175219"/>
    <s v="190-13721350"/>
    <s v="EMERGENCIAL"/>
    <s v="SS ATENDIDA"/>
    <x v="365"/>
    <d v="2026-01-20T15:10:00"/>
    <d v="2026-01-22T11:20:56"/>
    <s v="BLOCO TRANSFORMADOR DE DISTRIBUIÇÃO"/>
    <s v="BARRA DO OURO"/>
    <s v="MAIKOM DOUGLAS DA SILVA"/>
    <s v="RURAL"/>
    <s v="FORMS SUBST DE TRANSFORMADOR"/>
    <s v="Bom dia, Favor enviar manutenção para substituir transformador queimado 5700500265"/>
    <n v="15"/>
    <n v="15"/>
    <s v="15"/>
    <d v="2026-07-21T19:08:30"/>
    <x v="0"/>
    <m/>
    <m/>
  </r>
  <r>
    <x v="366"/>
    <s v="DG-MLPO02  000049/2026"/>
    <n v="312600188"/>
    <n v="8812"/>
    <s v="FORMS"/>
    <s v="QUEIMADO"/>
    <s v="DESCARGA ATMOSFÉRICA"/>
    <m/>
    <m/>
    <s v="MC - SUBSTITUIÇÃO DE TRANSFORMADOR"/>
    <n v="1317444"/>
    <n v="2026"/>
    <s v="COI"/>
    <s v="DG-RD-PO"/>
    <s v="LD02072001"/>
    <n v="5700507152"/>
    <s v="LD02072001"/>
    <m/>
    <n v="810979"/>
    <n v="8724941"/>
    <s v="190-13717902"/>
    <s v="EMERGENCIAL"/>
    <s v="SS ATENDIDA"/>
    <x v="366"/>
    <d v="2026-03-04T11:48:00"/>
    <d v="2026-03-05T17:46:00"/>
    <s v="BLOCO TRANSFORMADOR DE DISTRIBUIÇÃO"/>
    <s v="SANTA ROSA DO TOCANTINS"/>
    <s v="PAULO AUGUSTO DA SILVA MORAIS"/>
    <s v="RURAL"/>
    <s v="FORMS SUBST DE TRANSFORMADOR"/>
    <s v="TRAFO 5700507152 QUEIMADO NA RDR DE SANTA ROSA"/>
    <n v="15"/>
    <n v="5"/>
    <s v="15"/>
    <d v="2026-07-21T19:08:30"/>
    <x v="0"/>
    <m/>
    <m/>
  </r>
  <r>
    <x v="367"/>
    <s v="ETO-RD-AG  000138/2026"/>
    <n v="662600109"/>
    <n v="8385"/>
    <s v="FORMS"/>
    <s v="QUEIMADO"/>
    <s v="VAZAMENTO DE ÓLEO"/>
    <s v="SOBRECARGA PREVENTIVA"/>
    <s v="SOBRECARGA"/>
    <s v="MC - SUBSTITUIÇÃO DE TRANSFORMADOR"/>
    <n v="1311719"/>
    <n v="2026"/>
    <s v="COI"/>
    <s v="ETO-RD-AG"/>
    <s v="LD03014045"/>
    <n v="5700277134"/>
    <e v="#N/A"/>
    <m/>
    <n v="760647"/>
    <n v="9411413"/>
    <s v="190-13674215"/>
    <s v="EMERGENCIAL"/>
    <s v="SS ATENDIDA"/>
    <x v="367"/>
    <d v="2026-02-12T15:04:18"/>
    <d v="2026-02-14T12:31:16"/>
    <s v="BLOCO TRANSFORMADOR DE DISTRIBUIÇÃO"/>
    <s v="ESPERANTINA"/>
    <s v="DELIO NUNES OSCAR"/>
    <s v="RURAL"/>
    <s v="FORMS SUBST DE TRANSFORMADOR"/>
    <s v="Trafo de 5 kva na 19,9kv mais para raio de MT e BT queimados , acesso  só para Camionete"/>
    <m/>
    <m/>
    <s v="10"/>
    <d v="2026-07-21T19:08:30"/>
    <x v="2"/>
    <s v="QUEIMADO"/>
    <s v="NÃO"/>
  </r>
  <r>
    <x v="368"/>
    <s v="DBM-MLDB03  000056/2026"/>
    <n v="412600275"/>
    <n v="8812"/>
    <s v="FORMS"/>
    <s v="QUEIMADO"/>
    <s v="DESCARGA ATMOSFÉRICA"/>
    <s v="QUEIMADO"/>
    <s v="DESCARGA ATMOSFÉRICA"/>
    <s v="MC - SUBSTITUIÇÃO DE TRANSFORMADOR"/>
    <n v="1318059"/>
    <n v="2026"/>
    <s v="COI"/>
    <s v="ETO-RD-GU"/>
    <s v="LD02036052"/>
    <n v="5700508107"/>
    <s v="LD02036052"/>
    <m/>
    <n v="645247"/>
    <n v="8623073"/>
    <s v="190-13656958"/>
    <s v="EMERGENCIAL"/>
    <s v="SS ATENDIDA"/>
    <x v="368"/>
    <d v="2026-03-08T14:29:55"/>
    <d v="2026-03-08T20:55:56"/>
    <s v="BLOCO TRANSFORMADOR DE DISTRIBUIÇÃO"/>
    <s v="SANDOLANDIA"/>
    <s v="CARLOS ALBERTO COUTINHO DE MOR"/>
    <s v="RURAL"/>
    <s v="FORMS SUBST DE TRANSFORMADOR"/>
    <s v="segue nota para substituiçao de trafo queimado asseço livre para caminhao 15kva tensao 19.9kv"/>
    <n v="15"/>
    <n v="15"/>
    <s v="15 kva"/>
    <d v="2026-07-21T19:08:30"/>
    <x v="0"/>
    <m/>
    <m/>
  </r>
  <r>
    <x v="369"/>
    <s v="ENC-MLAG02  000023/2026"/>
    <n v="662600060"/>
    <n v="8812"/>
    <s v="FORMS"/>
    <s v="QUEIMADO"/>
    <s v="NÃO IDENTIFICADO"/>
    <s v="QUEIMADO"/>
    <s v="NÃO IDENTIFICADO"/>
    <s v="MC - SUBSTITUIÇÃO DE TRANSFORMADOR"/>
    <n v="1295948"/>
    <n v="2026"/>
    <s v="COI"/>
    <s v="ETO-RD-AG"/>
    <s v="LD01084002"/>
    <n v="5700511127"/>
    <s v="LD01084002"/>
    <m/>
    <n v="882382"/>
    <n v="9268271"/>
    <s v="190-13712895"/>
    <s v="EMERGENCIAL"/>
    <s v="SS ATENDIDA"/>
    <x v="369"/>
    <d v="2026-01-23T13:49:22"/>
    <d v="2026-01-26T02:29:19"/>
    <s v="BLOCO TRANSFORMADOR DE DISTRIBUIÇÃO"/>
    <s v="PALMEIRAS DO TOCANTINS"/>
    <s v="CLESIO CARVALHO MOURA"/>
    <s v="URBANO"/>
    <s v="FORMS SUBST DE TRANSFORMADOR"/>
    <s v="trafo queimado"/>
    <n v="75"/>
    <n v="75"/>
    <s v="75kva"/>
    <d v="2026-07-21T19:08:30"/>
    <x v="0"/>
    <m/>
    <m/>
  </r>
  <r>
    <x v="370"/>
    <s v="ENC-MPAG02  000062/2026"/>
    <n v="662600269"/>
    <n v="8812"/>
    <s v="FORMS"/>
    <s v="QUEIMADO"/>
    <s v="DESCARGA ATMOSFÉRICA"/>
    <s v="QUEIMADO"/>
    <s v="DESCARGA ATMOSFÉRICA"/>
    <s v="MC - SUBSTITUIÇÃO DE TRANSFORMADOR"/>
    <n v="1335397"/>
    <n v="2026"/>
    <s v="COI"/>
    <s v="ETO-RD-AG"/>
    <s v="LD02109039"/>
    <n v="5700519039"/>
    <s v="LD02109039"/>
    <m/>
    <n v="820524"/>
    <n v="9393361"/>
    <s v="190-13714535"/>
    <s v="EMERGENCIAL"/>
    <s v="SS ATENDIDA"/>
    <x v="370"/>
    <d v="2026-04-23T00:23:09"/>
    <d v="2026-04-25T13:39:53"/>
    <s v="BLOCO TRANSFORMADOR DE DISTRIBUIÇÃO"/>
    <s v="ARAGUATINS"/>
    <s v="DELIO NUNES OSCAR"/>
    <s v="RURAL"/>
    <s v="FORMS SUBST DE TRANSFORMADOR"/>
    <s v="Enviar equipe da manutenção , para substituir transformador  5700519039 queimaado em  campoAcesso  livre 15 kva na 34,5 kv"/>
    <n v="15"/>
    <n v="15"/>
    <s v="15"/>
    <d v="2026-07-21T19:08:30"/>
    <x v="0"/>
    <m/>
    <m/>
  </r>
  <r>
    <x v="371"/>
    <s v="ENC-MLAR02  000074/2026"/>
    <n v="612600358"/>
    <n v="8812"/>
    <s v="FORMS"/>
    <s v="QUEIMADO"/>
    <s v="DESCARGA ATMOSFÉRICA"/>
    <s v="QUEIMADO"/>
    <s v="DESCARGA ATMOSFÉRICA"/>
    <s v="MC - SUBSTITUIÇÃO DE TRANSFORMADOR"/>
    <n v="1327120"/>
    <n v="2026"/>
    <s v="COI"/>
    <s v="ETO-RD-AR"/>
    <s v="LD03010004"/>
    <n v="5700519058"/>
    <s v="LD03010004"/>
    <m/>
    <n v="736517"/>
    <n v="9211686"/>
    <s v="190-13666693"/>
    <s v="EMERGENCIAL"/>
    <s v="SS ATENDIDA"/>
    <x v="371"/>
    <d v="2026-03-31T16:20:00"/>
    <d v="2026-04-03T11:19:57"/>
    <s v="BLOCO TRANSFORMADOR DE DISTRIBUIÇÃO"/>
    <s v="SANTA FE DO ARAGUAIA"/>
    <s v="GUILHERME BORGES DE OLIVEIRA"/>
    <s v="RURAL"/>
    <s v="FORMS SUBST DE TRANSFORMADOR"/>
    <s v="5700519058 30kva 34.5kvfacil acessoIND FAZENDA MARINO, 0"/>
    <n v="30"/>
    <n v="30"/>
    <s v="30KVA"/>
    <d v="2026-07-21T19:08:30"/>
    <x v="0"/>
    <m/>
    <m/>
  </r>
  <r>
    <x v="372"/>
    <s v="ETO-RD-DP  000703/2026"/>
    <n v="512600134"/>
    <n v="8812"/>
    <s v="FORMS"/>
    <s v="QUEIMADO"/>
    <s v="DESCARGA ATMOSFÉRICA"/>
    <s v="QUEIMADO"/>
    <s v="DESCARGA ATMOSFÉRICA"/>
    <s v="MC - SUBSTITUIÇÃO DE TRANSFORMADOR"/>
    <n v="1336136"/>
    <n v="2026"/>
    <s v="COI"/>
    <s v="ETO-RD-DP"/>
    <s v="LD03046026"/>
    <n v="5700519116"/>
    <s v="LD03046026"/>
    <m/>
    <n v="863957"/>
    <n v="8741584"/>
    <s v="190-13705622"/>
    <s v="EMERGENCIAL"/>
    <s v="SS ATENDIDA"/>
    <x v="372"/>
    <d v="2026-04-24T17:31:07"/>
    <d v="2026-04-26T19:55:33"/>
    <s v="BLOCO TRANSFORMADOR DE DISTRIBUIÇÃO"/>
    <s v="CHAPADA DA NATIVIDADE"/>
    <s v="GILMAR VIEIRA DE SOUSA"/>
    <s v="RURAL"/>
    <s v="FORMS SUBST DE TRANSFORMADOR"/>
    <s v="FOI CONSTATADO TRAFO 5700519116 15KVA 19,9KV QUEIMADO"/>
    <n v="15"/>
    <n v="15"/>
    <s v="15KVA"/>
    <d v="2026-07-21T19:08:30"/>
    <x v="0"/>
    <m/>
    <m/>
  </r>
  <r>
    <x v="373"/>
    <s v="DLP-MLPA02  000051/2026"/>
    <n v="112600572"/>
    <n v="8812"/>
    <s v="FORMS"/>
    <s v="QUEIMADO"/>
    <s v="BUCHA DANIFICADA"/>
    <s v="QUEIMADO"/>
    <s v="BUCHA DANIFICADA"/>
    <s v="MC - SUBSTITUIÇÃO DE TRANSFORMADOR"/>
    <n v="1349239"/>
    <n v="2026"/>
    <s v="MANUT"/>
    <s v="DOLP-RD-PA"/>
    <s v="LD02059122"/>
    <n v="5700519196"/>
    <s v="LD02059122"/>
    <m/>
    <n v="880301"/>
    <n v="8845396"/>
    <s v="190-13683144"/>
    <s v="EMERGENCIAL"/>
    <s v="SS ATENDIDA"/>
    <x v="373"/>
    <d v="2026-05-29T17:20:00"/>
    <d v="2026-05-31T20:58:37"/>
    <s v="BLOCO TRANSFORMADOR DE DISTRIBUIÇÃO"/>
    <s v="LAGOA DO TOCANTINS"/>
    <s v="MARCO ANTONIO LOURENCO CAMPOS"/>
    <s v="RURAL"/>
    <s v="FORMS SUBST DE TRANSFORMADOR"/>
    <s v="segue nota de trafo queimado. trafo 5700519196, tensao 34,5, trafo de 15kva, para raio danificado, acesso somente para caminhonete. obs favor levar chave religadora para isntalar no trafo devido local ser de dificil acesso."/>
    <n v="15"/>
    <n v="5"/>
    <s v="15kva"/>
    <d v="2026-07-21T19:08:30"/>
    <x v="0"/>
    <m/>
    <m/>
  </r>
  <r>
    <x v="374"/>
    <s v="DBM-MLDB05  000082/2026"/>
    <n v="412600348"/>
    <n v="8385"/>
    <s v="FORMS"/>
    <s v="QUEIMADO"/>
    <s v="DESCARGA ATMOSFÉRICA"/>
    <s v="QUEIMADO"/>
    <s v="DESCARGA ATMOSFÉRICA"/>
    <s v="MC - SUBSTITUIÇÃO DE TRANSFORMADOR"/>
    <n v="1327932"/>
    <n v="2026"/>
    <s v="COI"/>
    <s v="ETO-RD-GU"/>
    <s v="AL01033047"/>
    <n v="5700520047"/>
    <s v="AL01033047"/>
    <m/>
    <n v="696148"/>
    <n v="8655421"/>
    <s v="190-13711657"/>
    <s v="EMERGENCIAL"/>
    <s v="SS ATENDIDA"/>
    <x v="374"/>
    <d v="2026-04-03T08:41:36"/>
    <d v="2026-04-05T11:13:53"/>
    <s v="BLOCO TRANSFORMADOR DE DISTRIBUIÇÃO"/>
    <s v="FIGUEIROPOLIS"/>
    <s v="JONATAN ALVES DE SOUZA"/>
    <s v="RURAL"/>
    <s v="FORMS SUBST DE TRANSFORMADOR"/>
    <s v="SEGUE SOLICITAÇÃO DE SERVIÇO PARA TROCA DE TRAFO QUEIMADO NA RDR DE FIGUEIRÓPOLISOBS: EQUIPE INFORMOU PARA LEVAR PORTA FUSIVEL DA 34,5 KV A REDE E DA 13,8KVA POREM A BASE DA CHAVE E 34,5 EO PORTA FUSIVEL DANIFICOU E LAVAR ELO 1H"/>
    <n v="15"/>
    <n v="5"/>
    <s v="5KVA"/>
    <d v="2026-07-21T19:08:30"/>
    <x v="0"/>
    <m/>
    <m/>
  </r>
  <r>
    <x v="375"/>
    <s v="ENC-MLAG01  000080/2026"/>
    <n v="662600188"/>
    <n v="8385"/>
    <s v="FORA FORMS"/>
    <s v="QUEIMADO"/>
    <s v="DESCARGA ATMOSFÉRICA"/>
    <s v="QUEIMADO"/>
    <s v="DESCARGA ATMOSFÉRICA"/>
    <s v="MC - SUBSTITUIÇÃO DE TRANSFORMADOR"/>
    <n v="1323028"/>
    <n v="2026"/>
    <s v="COI"/>
    <s v="ETO-RD-AG"/>
    <s v="LD03014045"/>
    <n v="5700284131"/>
    <e v="#N/A"/>
    <m/>
    <n v="850640"/>
    <n v="9383071"/>
    <s v="190-13688507"/>
    <s v="EMERGENCIAL"/>
    <s v="SS ATENDIDA"/>
    <x v="375"/>
    <d v="2026-03-22T14:38:35"/>
    <d v="2026-03-23T17:03:39"/>
    <s v="BLOCO TRANSFORMADOR DE DISTRIBUIÇÃO"/>
    <s v="PRAIA NORTE"/>
    <s v="CLESIO CARVALHO MOURA"/>
    <s v="RURAL"/>
    <s v="SOLICITAÇÃO DE SERVIÇO"/>
    <s v="5700284131 - trafo queimado"/>
    <n v="15"/>
    <n v="10"/>
    <m/>
    <d v="1900-01-14T00:00:00"/>
    <x v="2"/>
    <s v="QUEIMADO"/>
    <s v="NÃO"/>
  </r>
  <r>
    <x v="376"/>
    <s v="ENC-MPAG02  000034/2026"/>
    <n v="662600160"/>
    <n v="8812"/>
    <s v="FORMS"/>
    <s v="QUEIMADO"/>
    <s v="DESCARGA ATMOSFÉRICA"/>
    <s v="QUEIMADO"/>
    <s v="DESCARGA ATMOSFÉRICA"/>
    <s v="MC - SUBSTITUIÇÃO DE TRANSFORMADOR"/>
    <n v="1318071"/>
    <n v="2026"/>
    <s v="MANUT"/>
    <s v="ETO-RD-AG"/>
    <s v="LD01084002"/>
    <n v="5700521127"/>
    <s v="LD01084002"/>
    <m/>
    <n v="880788"/>
    <n v="9269292"/>
    <s v="190-13870590"/>
    <s v="EMERGENCIAL"/>
    <s v="SS ATENDIDA"/>
    <x v="376"/>
    <d v="2026-03-07T22:56:09"/>
    <d v="2026-03-10T11:01:51"/>
    <s v="BLOCO TRANSFORMADOR DE DISTRIBUIÇÃO"/>
    <s v="PALMEIRAS DO TOCANTINS"/>
    <s v="LEANDRO BISPO DE BARROS"/>
    <s v="RURAL"/>
    <s v="FORMS SUBST DE TRANSFORMADOR"/>
    <s v="trafo- 5700521127 queimado parario mt e bt danificadoacesso caminhoneteequipe 002op02 984016378"/>
    <n v="15"/>
    <n v="15"/>
    <s v="15 kva"/>
    <d v="2026-07-21T19:08:30"/>
    <x v="0"/>
    <m/>
    <m/>
  </r>
  <r>
    <x v="377"/>
    <s v="ENC-LMPS01  000009/2026"/>
    <n v="212600028"/>
    <n v="8812"/>
    <s v="FORMS"/>
    <s v="QUEIMADO"/>
    <s v="DESCARGA ATMOSFÉRICA"/>
    <s v="QUEIMADO"/>
    <s v="DESCARGA ATMOSFÉRICA"/>
    <s v="MC - SUBSTITUIÇÃO DE TRANSFORMADOR"/>
    <n v="1278471"/>
    <n v="2026"/>
    <s v="COI"/>
    <s v="ENC-RD-PS"/>
    <s v="LD02050008"/>
    <n v="5700521233"/>
    <s v="LD02050008"/>
    <m/>
    <n v="676599"/>
    <n v="8960510"/>
    <s v="190-15811608"/>
    <s v="EMERGENCIAL"/>
    <s v="SS ATENDIDA"/>
    <x v="377"/>
    <d v="2026-01-04T20:53:00"/>
    <d v="2026-01-06T12:28:55"/>
    <s v="TRANSFORMADOR DE DISTRIBUIÇÃO ENERGISA 19.919Kv"/>
    <s v="VILA LUZIMANGUES"/>
    <s v="THIAGO BORGES DE OLIVEIRA"/>
    <s v="RURAL"/>
    <s v="FORMS SUBST DE TRANSFORMADOR"/>
    <s v="Segue ss para tratativa com equipe de manutençao o qunato antes substituir trafo queimado na rdr de abreulandia"/>
    <n v="15"/>
    <n v="5"/>
    <s v="15"/>
    <d v="2026-07-21T19:08:30"/>
    <x v="0"/>
    <m/>
    <m/>
  </r>
  <r>
    <x v="378"/>
    <s v="DG-MLPO01  000062/2026"/>
    <n v="312600228"/>
    <n v="8812"/>
    <s v="FORMS"/>
    <s v="QUEIMADO"/>
    <m/>
    <m/>
    <m/>
    <s v="MC - SUBSTITUIÇÃO DE TRANSFORMADOR"/>
    <n v="1325563"/>
    <n v="2026"/>
    <s v="COI"/>
    <s v="DG-RD-PO"/>
    <s v="LD01051035"/>
    <n v="5700522043"/>
    <s v="LD01051035"/>
    <m/>
    <n v="839356"/>
    <n v="8770020"/>
    <s v="190-13696847"/>
    <s v="EMERGENCIAL"/>
    <s v="SS ATENDIDA"/>
    <x v="378"/>
    <d v="2026-03-26T18:44:00"/>
    <d v="2026-03-29T13:27:13"/>
    <s v="BLOCO TRANSFORMADOR DE DISTRIBUIÇÃO"/>
    <s v="MONTE DO CARMO"/>
    <s v="LAISON OLIVEIRA CARVALHO"/>
    <s v="RURAL"/>
    <s v="FORMS SUBST DE TRANSFORMADOR"/>
    <s v="TRAFO E PARA RAIO QUEIMADO, DE 15 KVA, 19,9 KV,  COM ACESSO LIVRE, SE POSSIVEL MELHORAR ATERRAMENTO"/>
    <n v="15"/>
    <n v="15"/>
    <s v="15 Kva "/>
    <d v="2026-07-21T19:08:30"/>
    <x v="0"/>
    <m/>
    <m/>
  </r>
  <r>
    <x v="379"/>
    <s v="ENC-MLAR01  000207/2026"/>
    <n v="612600553"/>
    <n v="8812"/>
    <s v="FORMS"/>
    <s v="QUEIMADO"/>
    <s v="VAZAMENTO DE ÓLEO"/>
    <s v="QUEIMADO"/>
    <s v="SOBRECARGA"/>
    <s v="MC - SUBSTITUIÇÃO DE TRANSFORMADOR"/>
    <n v="1347361"/>
    <n v="2026"/>
    <s v="COI"/>
    <s v="ETO-RD-AR"/>
    <s v="LD03010004"/>
    <n v="5700524058"/>
    <s v="LD03010004"/>
    <m/>
    <n v="747435"/>
    <n v="9214709"/>
    <s v="190-46319738"/>
    <s v="EMERGENCIAL"/>
    <s v="SS ATENDIDA"/>
    <x v="379"/>
    <d v="2026-05-20T20:50:00"/>
    <d v="2026-05-23T13:38:39"/>
    <s v="TRANSFORMADOR DE DISTRIBUIÇÃO ENERGISA 34.5Kv"/>
    <s v="SANTA FE DO ARAGUAIA"/>
    <s v="ERLAN PEREIRA DE SOUSA"/>
    <s v="RURAL"/>
    <s v="FORMS SUBST DE TRANSFORMADOR"/>
    <s v="Trafo 5700524058  112.5Tensão: 34.5Acesso Livre para caminhão e caminhoneteEndereço: IND FAZENDA NOVO HORIZONTE, 0 -  KM 08-"/>
    <n v="1125"/>
    <n v="1125"/>
    <s v="112,5"/>
    <d v="2026-07-21T19:08:30"/>
    <x v="0"/>
    <m/>
    <m/>
  </r>
  <r>
    <x v="380"/>
    <s v="DBM-MLDB03  000025/2026"/>
    <n v="412600151"/>
    <n v="25962"/>
    <s v="FORMS"/>
    <s v="QUEIMADO"/>
    <s v="DESCARGA ATMOSFÉRICA"/>
    <s v="QUEIMADO"/>
    <s v="DESCARGA ATMOSFÉRICA"/>
    <s v="MC - SUBSTITUIÇÃO DE TRANSFORMADOR"/>
    <n v="1303073"/>
    <n v="2026"/>
    <s v="COI"/>
    <s v="ETO-RD-GU"/>
    <s v="LD03040003"/>
    <n v="5700525037"/>
    <s v="LD03040003"/>
    <m/>
    <n v="725951"/>
    <n v="8755233"/>
    <s v="190-13648192"/>
    <s v="EMERGENCIAL"/>
    <s v="SS ATENDIDA"/>
    <x v="380"/>
    <d v="2026-02-03T11:36:08"/>
    <d v="2026-01-31T16:54:28"/>
    <s v="BLOCO TRANSFORMADOR DE DISTRIBUIÇÃO"/>
    <s v="ALIANCA DO TOCANTINS"/>
    <s v="JURANDY GOMES DE OLIVEIRA"/>
    <s v="RURAL"/>
    <s v="FORMS SUBST DE TRANSFORMADOR"/>
    <s v="trafo 5700525037 queimado em campo de 15 kva acesso camionete  tensão  19.9 kv para raio queimado"/>
    <n v="15"/>
    <n v="15"/>
    <s v="15"/>
    <d v="2026-07-21T19:08:30"/>
    <x v="0"/>
    <m/>
    <m/>
  </r>
  <r>
    <x v="381"/>
    <s v="ENC-MPAG02  000053/2026"/>
    <n v="662600234"/>
    <n v="8812"/>
    <s v="FORMS"/>
    <s v="QUEIMADO"/>
    <s v="DESCARGA ATMOSFÉRICA"/>
    <s v="QUEIMADO"/>
    <s v="DESCARGA ATMOSFÉRICA"/>
    <s v="MC - SUBSTITUIÇÃO DE TRANSFORMADOR"/>
    <n v="1331363"/>
    <n v="2026"/>
    <s v="COI"/>
    <s v="ETO-RD-AG"/>
    <s v="LD01084002"/>
    <n v="5700526127"/>
    <s v="LD01084002"/>
    <m/>
    <n v="881727"/>
    <n v="9271034"/>
    <s v="190-13700145"/>
    <s v="EMERGENCIAL"/>
    <s v="SS ATENDIDA"/>
    <x v="381"/>
    <d v="2026-04-12T02:04:53"/>
    <d v="2026-04-14T13:39:36"/>
    <s v="BLOCO TRANSFORMADOR DE DISTRIBUIÇÃO"/>
    <s v="PALMEIRAS DO TOCANTINS"/>
    <s v="EZEQUIEL CAVALCANTE DOS SANTOS"/>
    <s v="RURAL"/>
    <s v="FORMS SUBST DE TRANSFORMADOR"/>
    <s v="trafo 5700526127 queimado potência 5kva tensão 34,5kv para-raio queimado acesso so caminhonete."/>
    <n v="15"/>
    <n v="5"/>
    <s v="kva"/>
    <d v="2026-07-21T19:08:30"/>
    <x v="0"/>
    <m/>
    <m/>
  </r>
  <r>
    <x v="382"/>
    <s v="ENC-MPAG01  000023/2026"/>
    <n v="662600062"/>
    <n v="8812"/>
    <s v="FORMS"/>
    <s v="QUEIMADO"/>
    <s v="SOBRECARGA"/>
    <s v="QUEIMADO"/>
    <m/>
    <s v="MC - SUBSTITUIÇÃO DE TRANSFORMADOR"/>
    <n v="1297213"/>
    <n v="2026"/>
    <s v="MANUT"/>
    <s v="ETO-RD-AG"/>
    <s v="AL01084002"/>
    <n v="5700527002"/>
    <s v="AL01084002"/>
    <m/>
    <n v="890573"/>
    <n v="9306326"/>
    <s v="190-13717193"/>
    <s v="EMERGENCIAL"/>
    <s v="SS ATENDIDA"/>
    <x v="382"/>
    <d v="2026-01-25T19:25:00"/>
    <d v="2026-01-27T16:16:32"/>
    <s v="BLOCO TRANSFORMADOR DE DISTRIBUIÇÃO"/>
    <s v="TOCANTINOPOLIS"/>
    <s v="LEANDRO BISPO DE BARROS"/>
    <s v="RURAL"/>
    <s v="FORMS SUBST DE TRANSFORMADOR"/>
    <s v="trafo queimado 5700527002 15kva13,8 kv realizado teste a vazioacesso caminhonete equipe 002op02"/>
    <n v="15"/>
    <n v="15"/>
    <s v="15kva"/>
    <d v="2026-07-21T19:08:30"/>
    <x v="0"/>
    <m/>
    <m/>
  </r>
  <r>
    <x v="383"/>
    <s v="DBM-MLDB05  000046/2026"/>
    <n v="412600248"/>
    <n v="8812"/>
    <s v="FORMS"/>
    <s v="QUEIMADO"/>
    <s v="DESCARGA ATMOSFÉRICA"/>
    <s v="QUEIMADO"/>
    <s v="DESCARGA ATMOSFÉRICA"/>
    <s v="MC - SUBSTITUIÇÃO DE TRANSFORMADOR"/>
    <n v="1314300"/>
    <n v="2026"/>
    <s v="COI"/>
    <s v="ETO-RD-GU"/>
    <s v="LD01066094"/>
    <n v="5700539021"/>
    <s v="LD01066094"/>
    <m/>
    <n v="826387"/>
    <n v="8645250"/>
    <s v="190-13654014"/>
    <s v="EMERGENCIAL"/>
    <s v="SS ATENDIDA"/>
    <x v="383"/>
    <d v="2026-02-23T13:57:41"/>
    <d v="2026-02-25T15:55:41"/>
    <s v="BLOCO TRANSFORMADOR DE DISTRIBUIÇÃO"/>
    <s v="PARANA"/>
    <s v="Wilmar Lucas Rodrigues Noleto"/>
    <s v="RURAL"/>
    <s v="FORMS SUBST DE TRANSFORMADOR"/>
    <s v="SEGUE SS DE TRAFO QUEIMADO NA RDR DE PARANÃ, TRAFO DE 15KVA NA REDE DE 19KV, PARA RAIO QUEIMADO BT E MT, ACESSO LIVRE"/>
    <n v="15"/>
    <n v="15"/>
    <s v="15KV"/>
    <d v="2026-07-21T19:08:30"/>
    <x v="0"/>
    <m/>
    <m/>
  </r>
  <r>
    <x v="384"/>
    <s v="ETO-RD-DP  000165/2026"/>
    <n v="512600067"/>
    <n v="8812"/>
    <s v="FORMS"/>
    <s v="QUEIMADO"/>
    <s v="DESCARGA ATMOSFÉRICA"/>
    <s v="QUEIMADO"/>
    <s v="DESCARGA ATMOSFÉRICA"/>
    <s v="MC - SUBSTITUIÇÃO DE TRANSFORMADOR"/>
    <n v="1308993"/>
    <n v="2026"/>
    <s v="COI"/>
    <s v="ETO-RD-DP"/>
    <s v="LD03046026"/>
    <n v="5700541028"/>
    <s v="LD03046026"/>
    <m/>
    <n v="867701"/>
    <n v="8719935"/>
    <s v="190-13722169"/>
    <s v="EMERGENCIAL"/>
    <s v="SS ATENDIDA"/>
    <x v="384"/>
    <d v="2026-02-03T22:34:00"/>
    <d v="2026-02-06T11:47:21"/>
    <s v="BLOCO TRANSFORMADOR DE DISTRIBUIÇÃO"/>
    <s v="NATIVIDADE"/>
    <s v="GERALDO JOSE DE FARIA"/>
    <s v="RURAL"/>
    <s v="FORMS SUBST DE TRANSFORMADOR"/>
    <s v="TRAFO QUEIMADO 5700541028 DE 30KVA DA 19.9 PARA RAIOS QUEIMADO. ACESSO LIVRE. 01 CLIENTE PENALIZADO."/>
    <n v="30"/>
    <n v="30"/>
    <s v="30"/>
    <d v="2026-07-21T19:08:30"/>
    <x v="0"/>
    <m/>
    <m/>
  </r>
  <r>
    <x v="385"/>
    <s v="ETO-RD-GR  000241/2026"/>
    <n v="712600114"/>
    <n v="8812"/>
    <s v="FORMS"/>
    <s v="QUEIMADO"/>
    <s v="DESCARGA ATMOSFÉRICA"/>
    <s v="QUEIMADO"/>
    <s v="DESCARGA ATMOSFÉRICA"/>
    <s v="MC - SUBSTITUIÇÃO DE TRANSFORMADOR"/>
    <n v="1305997"/>
    <n v="2026"/>
    <s v="COI"/>
    <s v="ETO-RD-GR"/>
    <s v="LD01065015"/>
    <n v="5700541104"/>
    <s v="LD01065015"/>
    <m/>
    <n v="871046"/>
    <n v="9009726"/>
    <s v="190-13691246"/>
    <s v="EMERGENCIAL"/>
    <s v="SS ATENDIDA"/>
    <x v="385"/>
    <d v="2026-02-02T16:17:18"/>
    <d v="2026-02-04T18:34:09"/>
    <s v="BLOCO TRANSFORMADOR DE DISTRIBUIÇÃO"/>
    <s v="SANTA MARIA DO TOCANTINS"/>
    <s v="PAULO SERGIO CAETANO FREIRE"/>
    <s v="RURAL"/>
    <s v="FORMS SUBST DE TRANSFORMADOR"/>
    <s v="TRAFO 5700541104 QUEIMADO PARA RAIO TAMBÉM DE 15 KVA NA REDE 19,9 KV ACESSO BOM PARA CAMIONETE NÃO FOI FEITO TESTE AVAZIO DEVIDO TRAFO FERVENDO"/>
    <m/>
    <m/>
    <s v="15 KVA "/>
    <d v="2026-07-21T19:08:30"/>
    <x v="0"/>
    <m/>
    <m/>
  </r>
  <r>
    <x v="386"/>
    <s v="DLP-MLPA01  000026/2026"/>
    <n v="112600415"/>
    <n v="8812"/>
    <s v="FORMS"/>
    <s v="QUEIMADO"/>
    <s v="DESCARGA ATMOSFÉRICA"/>
    <s v="QUEIMADO"/>
    <s v="DESCARGA ATMOSFÉRICA"/>
    <s v="MC - SUBSTITUIÇÃO DE TRANSFORMADOR"/>
    <n v="1303595"/>
    <n v="2026"/>
    <s v="MANUT"/>
    <s v="DOLP-RD-PA"/>
    <s v="LD02059122"/>
    <n v="5700545151"/>
    <s v="LD02059122"/>
    <m/>
    <n v="848785"/>
    <n v="8851496"/>
    <s v="190-13659399"/>
    <s v="EMERGENCIAL"/>
    <s v="SS ATENDIDA"/>
    <x v="386"/>
    <d v="2026-01-30T11:53:00"/>
    <d v="2026-02-01T10:29:42"/>
    <s v="BLOCO TRANSFORMADOR DE DISTRIBUIÇÃO"/>
    <s v="SANTA TEREZA DO TOCANTINS"/>
    <s v="MARCO ANTONIO LOURENCO CAMPOS"/>
    <s v="RURAL"/>
    <s v="FORMS SUBST DE TRANSFORMADOR"/>
    <s v="segue nota de trafo queimado, trafo 5700545151, tensao 34500 / 440 V, trafo de 15kva, para raio danificado. acesso livre, rural de santa tereza do tocantins"/>
    <n v="15"/>
    <n v="15"/>
    <s v="15KVA"/>
    <d v="2026-07-21T19:08:30"/>
    <x v="0"/>
    <m/>
    <m/>
  </r>
  <r>
    <x v="387"/>
    <s v="ETO-RD-AG  000094/2026"/>
    <n v="662600072"/>
    <n v="8385"/>
    <s v="FORA FORMS"/>
    <s v="QUEIMADO"/>
    <s v="DESCARGA ATMOSFÉRICA"/>
    <s v="QUEIMADO"/>
    <s v="DESCARGA ATMOSFÉRICA"/>
    <s v="MC - SUBSTITUIÇÃO DE TRANSFORMADOR"/>
    <n v="1304035"/>
    <n v="2026"/>
    <s v="COI"/>
    <s v="ETO-RD-AG"/>
    <s v="LD01084002"/>
    <n v="5700307002"/>
    <e v="#N/A"/>
    <m/>
    <n v="871575"/>
    <n v="9300599"/>
    <s v="190-13695869"/>
    <s v="EMERGENCIAL"/>
    <s v="SS ATENDIDA"/>
    <x v="387"/>
    <d v="2026-01-30T18:18:16"/>
    <d v="2026-02-02T05:52:35"/>
    <s v="BLOCO TRANSFORMADOR DE DISTRIBUIÇÃO"/>
    <s v="TOCANTINOPOLIS"/>
    <s v="ARTHUR MAGALHAES DAS DORES"/>
    <s v="RURAL"/>
    <s v="AVISO DE ANOMALIA"/>
    <s v="trafo 5700307002 queimadopot 15 kvatensão 19.9kvpara-raio ruimacesso bomIND CHACARA BOM SOSSEGO, 0 - POV.RAIZ"/>
    <n v="15"/>
    <n v="15"/>
    <m/>
    <d v="1900-01-04T00:00:00"/>
    <x v="2"/>
    <s v="QUEIMADO"/>
    <s v="NÃO"/>
  </r>
  <r>
    <x v="388"/>
    <s v="ENC-LMPS04  000004/2026"/>
    <n v="212600058"/>
    <n v="8812"/>
    <s v="FORMS"/>
    <s v="QUEIMADO"/>
    <s v="DESCARGA ATMOSFÉRICA"/>
    <s v="QUEIMADO"/>
    <s v="DESCARGA ATMOSFÉRICA"/>
    <s v="MC - SUBSTITUIÇÃO DE TRANSFORMADOR"/>
    <n v="1280327"/>
    <n v="2026"/>
    <s v="COI"/>
    <s v="ENC-RD-PS"/>
    <s v="LD03062013"/>
    <n v="5700546014"/>
    <s v="LD03062013"/>
    <m/>
    <n v="698232"/>
    <n v="8846983"/>
    <s v="190-13688752"/>
    <s v="EMERGENCIAL"/>
    <s v="SS ATENDIDA"/>
    <x v="388"/>
    <d v="2026-01-07T15:05:00"/>
    <d v="2026-01-08T21:32:37"/>
    <s v="BLOCO TRANSFORMADOR DE DISTRIBUIÇÃO"/>
    <s v="PIUM"/>
    <s v="Felipe Batista Ferrreira"/>
    <s v="RURAL"/>
    <s v="FORMS SUBST DE TRANSFORMADOR"/>
    <s v="TR 570054601415KVA34500PARA RAIO DANIFICADO ACESSO PARA CAMINHONETE (1) UC PENALIZADA 014OP01 PIUM"/>
    <n v="25"/>
    <n v="15"/>
    <s v="15KVA"/>
    <d v="2026-07-21T19:08:30"/>
    <x v="0"/>
    <m/>
    <m/>
  </r>
  <r>
    <x v="389"/>
    <s v="ENC-MPAG02  000004/2026"/>
    <n v="662600032"/>
    <n v="8812"/>
    <s v="FORMS"/>
    <s v="QUEIMADO"/>
    <s v="DESCARGA ATMOSFÉRICA"/>
    <s v="QUEIMADO"/>
    <s v="SOBRECARGA"/>
    <s v="MC - SUBSTITUIÇÃO DE TRANSFORMADOR"/>
    <n v="1281672"/>
    <n v="2026"/>
    <s v="COI"/>
    <s v="ETO-RD-AG"/>
    <s v="AL01016065"/>
    <n v="5700546088"/>
    <s v="AL01016065"/>
    <m/>
    <n v="858701"/>
    <n v="9383495"/>
    <s v="190-13657292"/>
    <s v="EMERGENCIAL"/>
    <s v="SS ATENDIDA"/>
    <x v="389"/>
    <d v="2026-01-10T02:12:02"/>
    <d v="2026-01-12T11:31:03"/>
    <s v="BLOCO TRANSFORMADOR DE DISTRIBUIÇÃO"/>
    <s v="SITIO NOVO DO TOCANTINS"/>
    <s v="SAMUEL PINTO GOMES"/>
    <s v="RURAL"/>
    <s v="FORMS SUBST DE TRANSFORMADOR"/>
    <s v="Trafo 5700546088 de 15kva e para-raio queimado, Tensão 7,9kv, Acesso livre, Rural de Sitio Novo próximo Axixá, Faz. IND FAZENDA SANTA MARIA, 0 - LPT"/>
    <n v="15"/>
    <n v="15"/>
    <s v="15kva"/>
    <d v="2026-07-21T19:08:30"/>
    <x v="0"/>
    <m/>
    <m/>
  </r>
  <r>
    <x v="390"/>
    <s v="ENC-LMPS04  000025/2026"/>
    <n v="212600138"/>
    <n v="8812"/>
    <s v="FORMS"/>
    <s v="QUEIMADO"/>
    <s v="DESCARGA ATMOSFÉRICA"/>
    <s v="QUEIMADO"/>
    <s v="DESCARGA ATMOSFÉRICA"/>
    <s v="MC - SUBSTITUIÇÃO DE TRANSFORMADOR"/>
    <n v="1306367"/>
    <n v="2026"/>
    <s v="COI"/>
    <s v="ENC-RD-PS"/>
    <s v="LD02050008"/>
    <n v="5700548233"/>
    <s v="LD02050008"/>
    <m/>
    <n v="678926"/>
    <n v="8958386"/>
    <s v="190-13653182"/>
    <s v="EMERGENCIAL"/>
    <s v="SS ATENDIDA"/>
    <x v="390"/>
    <d v="2026-02-02T19:30:00"/>
    <d v="2026-02-04T10:50:45"/>
    <s v="BLOCO TRANSFORMADOR DE DISTRIBUIÇÃO"/>
    <s v="VILA LUZIMANGUES"/>
    <s v="THIAGO BORGES DE OLIVEIRA"/>
    <s v="RURAL"/>
    <s v="FORMS SUBST DE TRANSFORMADOR"/>
    <s v="segue ss para tratativa com equipe de manutençao o quanto antessubstituir trafo 5700548233 queimado na rdr de abreulandia"/>
    <n v="15"/>
    <n v="5"/>
    <s v="15"/>
    <d v="2026-07-21T19:08:30"/>
    <x v="0"/>
    <m/>
    <m/>
  </r>
  <r>
    <x v="391"/>
    <s v="ENC-MLAR02  000036/2026"/>
    <n v="612600200"/>
    <n v="8385"/>
    <s v="FORA FORMS"/>
    <s v="QUEIMADO"/>
    <s v="DESCARGA ATMOSFÉRICA"/>
    <s v="QUEIMADO"/>
    <s v="DESCARGA ATMOSFÉRICA"/>
    <s v="MC - SUBSTITUIÇÃO DE TRANSFORMADOR"/>
    <n v="1312874"/>
    <n v="2026"/>
    <s v="COI"/>
    <s v="ETO-RD-AR"/>
    <s v="LD02010004"/>
    <n v="5700309053"/>
    <e v="#N/A"/>
    <m/>
    <n v="814972"/>
    <n v="9227788"/>
    <s v="190-13871195"/>
    <s v="EMERGENCIAL"/>
    <s v="SS ATENDIDA"/>
    <x v="391"/>
    <d v="2026-02-16T18:46:00"/>
    <d v="2026-02-19T05:15:55"/>
    <s v="TRANSFORMADOR DE DISTRIBUIÇÃO ENERGISA 19.919Kv"/>
    <s v="PIRAQUE"/>
    <s v="ARTHUR MAGALHAES DAS DORES"/>
    <s v="RURAL"/>
    <s v="AVISO DE ANOMALIA"/>
    <s v="5700309053 pot 10 kvatensão 19,9kvacesso bompara-raio-ruimIND CHACARA LOTE 86, 0 - POV. TUCUMIRIM"/>
    <n v="15"/>
    <n v="10"/>
    <m/>
    <d v="1900-01-14T00:00:00"/>
    <x v="2"/>
    <s v="QUEIMADO"/>
    <s v="NÃO"/>
  </r>
  <r>
    <x v="392"/>
    <s v="DBM-MLDB03  000076/2026"/>
    <n v="412600377"/>
    <n v="8385"/>
    <s v="FORMS"/>
    <s v="QUEIMADO"/>
    <s v="DESCARGA ATMOSFÉRICA"/>
    <s v="QUEIMADO"/>
    <s v="DESCARGA ATMOSFÉRICA"/>
    <s v="MC - SUBSTITUIÇÃO DE TRANSFORMADOR"/>
    <n v="1330639"/>
    <n v="2026"/>
    <s v="COI"/>
    <s v="ETO-RD-GU"/>
    <s v="LD01066094"/>
    <n v="5700553148"/>
    <s v="LD01066094"/>
    <m/>
    <n v="806121"/>
    <n v="8681400"/>
    <s v="190-13694557"/>
    <s v="EMERGENCIAL"/>
    <s v="SS ATENDIDA"/>
    <x v="392"/>
    <d v="2026-04-06T23:00:00"/>
    <d v="2026-04-09T12:10:57"/>
    <s v="BLOCO TRANSFORMADOR DE DISTRIBUIÇÃO"/>
    <s v="SAO VALERIO"/>
    <s v="JURANDY GOMES DE OLIVEIRA"/>
    <s v="RURAL"/>
    <s v="FORMS SUBST DE TRANSFORMADOR"/>
    <s v="trafo 5700553148 queimado com vazamento de oleo na bucha secundaria do mesmo de 5 kv tensão 19.9 kv acesso camionete"/>
    <n v="15"/>
    <n v="5"/>
    <s v="05"/>
    <d v="2026-07-21T19:08:30"/>
    <x v="0"/>
    <m/>
    <m/>
  </r>
  <r>
    <x v="393"/>
    <s v="ETO-RD-AG  000243/2026"/>
    <n v="662600167"/>
    <n v="8385"/>
    <s v="FORA FORMS"/>
    <s v="QUEIMADO"/>
    <s v="DESCARGA ATMOSFÉRICA"/>
    <s v="QUEIMADO"/>
    <s v="DESCARGA ATMOSFÉRICA"/>
    <s v="MC - SUBSTITUIÇÃO DE TRANSFORMADOR"/>
    <n v="1318594"/>
    <n v="2026"/>
    <s v="COI"/>
    <s v="ETO-RD-AG"/>
    <s v="LD03014045"/>
    <n v="5700326045"/>
    <e v="#N/A"/>
    <m/>
    <n v="831228"/>
    <n v="9393659"/>
    <s v="190-13870257"/>
    <s v="EMERGENCIAL"/>
    <s v="SS ATENDIDA"/>
    <x v="393"/>
    <d v="2026-03-10T18:51:04"/>
    <d v="2026-03-13T13:43:12"/>
    <s v="BLOCO TRANSFORMADOR DE DISTRIBUIÇÃO"/>
    <s v="AUGUSTINOPOLIS"/>
    <s v="ARTHUR MAGALHAES DAS DORES"/>
    <s v="RURAL"/>
    <s v="AVISO DE ANOMALIA"/>
    <s v="5700326045 queimadopot 15kvatensão 19,9kvpara-raio bomacesso somente caminhonete"/>
    <m/>
    <m/>
    <m/>
    <d v="1900-01-29T00:00:00"/>
    <x v="2"/>
    <s v="QUEIMADO"/>
    <s v="NÃO"/>
  </r>
  <r>
    <x v="394"/>
    <s v="ENC-MPAG02  000003/2026"/>
    <n v="662600030"/>
    <n v="8385"/>
    <s v="FORA FORMS"/>
    <s v="AVARIADO"/>
    <s v="SOBRECARGA"/>
    <s v="AVARIADO"/>
    <s v="SOBRECARGA"/>
    <s v="MC - SUBSTITUIÇÃO DE TRANSFORMADOR"/>
    <n v="1279120"/>
    <n v="2026"/>
    <s v="COI"/>
    <s v="ETO-RD-AG"/>
    <s v="AL01016065"/>
    <n v="5700328119"/>
    <e v="#N/A"/>
    <m/>
    <n v="852908"/>
    <n v="9357093"/>
    <s v="190-13707609"/>
    <s v="EMERGENCIAL"/>
    <s v="SS ATENDIDA"/>
    <x v="394"/>
    <d v="2026-01-06T16:35:29"/>
    <d v="2026-01-08T17:28:44"/>
    <s v="BLOCO TRANSFORMADOR DE DISTRIBUIÇÃO"/>
    <s v="SAO BENTO DO TOCANTINS"/>
    <s v="DELIO NUNES OSCAR"/>
    <s v="RURAL"/>
    <s v="AVISO DE ANOMALIA"/>
    <s v="Enviarequipe da manutenção para substiyuir trafo de 5 kva por um de 15 kva , na 13,8 kv Acesso bom"/>
    <n v="15"/>
    <n v="15"/>
    <s v="5 por  um de 25 kva "/>
    <d v="1900-01-14T00:00:00"/>
    <x v="2"/>
    <s v="QUEIMADO"/>
    <s v="NÃO"/>
  </r>
  <r>
    <x v="395"/>
    <s v="ENC-MLAR01  000015/2026"/>
    <n v="612600023"/>
    <n v="8812"/>
    <s v="FORMS"/>
    <s v="QUEIMADO"/>
    <s v="DESCARGA ATMOSFÉRICA"/>
    <s v="QUEIMADO"/>
    <s v="NÃO IDENTIFICADO"/>
    <s v="MC - SUBSTITUIÇÃO DE TRANSFORMADOR"/>
    <n v="1278725"/>
    <n v="2026"/>
    <s v="COI"/>
    <s v="ETO-RD-AR"/>
    <s v="LD03010004"/>
    <n v="5700557040"/>
    <s v="LD03010004"/>
    <m/>
    <n v="755200"/>
    <n v="9236779"/>
    <s v="190-13643002"/>
    <s v="EMERGENCIAL"/>
    <s v="SS ATENDIDA"/>
    <x v="395"/>
    <d v="2026-01-04T16:40:00"/>
    <d v="2026-01-06T17:52:45"/>
    <s v="BLOCO TRANSFORMADOR DE DISTRIBUIÇÃO"/>
    <s v="ARAGOMINAS"/>
    <s v="GUILHERME BORGES DE OLIVEIRA"/>
    <s v="RURAL"/>
    <s v="FORMS SUBST DE TRANSFORMADOR"/>
    <s v="5700557040 10kva 34.5kv e para raio acesso livre"/>
    <n v="15"/>
    <n v="10"/>
    <s v="10KVA"/>
    <d v="2026-07-21T19:08:30"/>
    <x v="0"/>
    <m/>
    <m/>
  </r>
  <r>
    <x v="396"/>
    <s v="ENC-MLAR05  000085/2026"/>
    <n v="612600140"/>
    <n v="8385"/>
    <s v="FORMS"/>
    <s v="QUEIMADO"/>
    <s v="SOBRECARGA"/>
    <s v="QUEIMADO"/>
    <s v="SOBRECARGA"/>
    <s v="MC - SUBSTITUIÇÃO DE TRANSFORMADOR"/>
    <n v="1306782"/>
    <n v="2026"/>
    <s v="COI"/>
    <s v="ETO-RD-AR"/>
    <s v="LD02010004"/>
    <n v="5700365016"/>
    <e v="#N/A"/>
    <m/>
    <n v="817627"/>
    <n v="9214815"/>
    <s v="190-12312302"/>
    <s v="EMERGENCIAL"/>
    <s v="SS ATENDIDA"/>
    <x v="396"/>
    <d v="2026-02-03T12:28:00"/>
    <d v="2026-02-05T11:09:44"/>
    <s v="BLOCO TRANSFORMADOR DE DISTRIBUIÇÃO"/>
    <s v="WANDERLANDIA"/>
    <s v="ADRIANO DE SOUSA GOMES"/>
    <s v="RURAL"/>
    <s v="FORMS SUBST DE TRANSFORMADOR"/>
    <s v="TRAFO QUEIMADO, VAZANDO ÓLEOPOTENCIA DE 15 KVA ELO DE 0,5HTENSÃO 34,5KVCABO AA / 4PARA RAIO QUEIMADOACESSO PARA CAMINHONETE."/>
    <n v="15"/>
    <n v="5"/>
    <s v="5KVA"/>
    <d v="2026-07-21T19:08:30"/>
    <x v="2"/>
    <s v="QUEIMADO"/>
    <s v="NÃO"/>
  </r>
  <r>
    <x v="397"/>
    <s v="ETO-RD-DP  000790/2026"/>
    <n v="512600136"/>
    <n v="8812"/>
    <s v="FORMS"/>
    <s v="QUEIMADO"/>
    <s v="DESCARGA ATMOSFÉRICA"/>
    <s v="QUEIMADO"/>
    <s v="DESCARGA ATMOSFÉRICA"/>
    <s v="MC - SUBSTITUIÇÃO DE TRANSFORMADOR"/>
    <n v="1337826"/>
    <n v="2026"/>
    <s v="COI"/>
    <s v="ETO-RD-DP"/>
    <s v="LD06002091"/>
    <n v="5700557091"/>
    <s v="LD06002091"/>
    <m/>
    <n v="913544"/>
    <n v="8749809"/>
    <s v="190-13660244"/>
    <s v="EMERGENCIAL"/>
    <s v="SS ATENDIDA"/>
    <x v="397"/>
    <d v="2026-04-26T20:00:00"/>
    <d v="2026-04-29T17:01:19"/>
    <s v="BLOCO TRANSFORMADOR DE DISTRIBUIÇÃO"/>
    <s v="ALMAS"/>
    <s v="ZELITO ALVES DELGADO"/>
    <s v="RURAL"/>
    <s v="FORMS SUBST DE TRANSFORMADOR"/>
    <s v="TRAFO QUEIMADO 75KVA 34.5KV 5700557091 FAZ.  PIRACEMA RDR DE ALMAS ACESSO LIVRE EQUIPE 091OP01"/>
    <n v="75"/>
    <n v="75"/>
    <s v="75KVA"/>
    <d v="2026-07-21T19:08:30"/>
    <x v="0"/>
    <m/>
    <m/>
  </r>
  <r>
    <x v="398"/>
    <s v="ENC-MLAR02  000068/2026"/>
    <n v="612600329"/>
    <n v="8812"/>
    <s v="FORMS"/>
    <s v="QUEIMADO"/>
    <s v="VAZAMENTO DE ÓLEO"/>
    <s v="QUEIMADO"/>
    <s v="DESCARGA ATMOSFÉRICA"/>
    <s v="MC - SUBSTITUIÇÃO DE TRANSFORMADOR"/>
    <n v="1322576"/>
    <n v="2026"/>
    <s v="COI"/>
    <s v="ETO-RD-AR"/>
    <s v="LD04105019"/>
    <n v="5700558019"/>
    <s v="LD04105019"/>
    <m/>
    <n v="834168"/>
    <n v="9169272"/>
    <s v="190-15824463"/>
    <s v="EMERGENCIAL"/>
    <s v="SS ATENDIDA"/>
    <x v="398"/>
    <d v="2026-03-20T15:53:00"/>
    <d v="2026-03-22T19:29:55"/>
    <s v="TRANSFORMADOR DE DISTRIBUIÇÃO ENERGISA 19.919Kv"/>
    <s v="FILADELFIA"/>
    <s v="ERLAN PEREIRA DE SOUSA"/>
    <s v="RURAL"/>
    <s v="FORMS SUBST DE TRANSFORMADOR"/>
    <s v="Trafo: 5700558019  15kva queimado Para-raio: QueimadoEndereço: Fazenda BuritiranaTensão: 34.5Equipe: 019op02"/>
    <n v="15"/>
    <n v="10"/>
    <s v="15kva"/>
    <d v="2026-07-21T19:08:30"/>
    <x v="0"/>
    <m/>
    <m/>
  </r>
  <r>
    <x v="399"/>
    <s v="ETO-RD-DP  000166/2026"/>
    <n v="512600068"/>
    <n v="8812"/>
    <s v="FORMS"/>
    <s v="QUEIMADO"/>
    <s v="DESCARGA ATMOSFÉRICA"/>
    <s v="QUEIMADO"/>
    <s v="DESCARGA ATMOSFÉRICA"/>
    <s v="MC - SUBSTITUIÇÃO DE TRANSFORMADOR"/>
    <n v="1309338"/>
    <n v="2026"/>
    <s v="COI"/>
    <s v="ETO-RD-DP"/>
    <s v="LD04002091"/>
    <n v="5700558116"/>
    <s v="LD04002091"/>
    <m/>
    <n v="854383"/>
    <n v="8733138"/>
    <s v="190-13673153"/>
    <s v="EMERGENCIAL"/>
    <s v="SS ATENDIDA"/>
    <x v="399"/>
    <d v="2026-02-04T04:30:00"/>
    <d v="2026-02-06T12:17:17"/>
    <s v="BLOCO TRANSFORMADOR DE DISTRIBUIÇÃO"/>
    <s v="CHAPADA DA NATIVIDADE"/>
    <s v="GERALDO JOSE DE FARIA"/>
    <s v="RURAL"/>
    <s v="FORMS SUBST DE TRANSFORMADOR"/>
    <s v="TRAFO QUEIMADO 5700558116 DE 25KVA DA 19.9. PARA RAIOS BOM. ACESSO PARA CAMINHONETE ATÉ 100 MT DO TRAFO. 01 CLIENTE PENALIZADO."/>
    <n v="25"/>
    <n v="25"/>
    <s v="25"/>
    <d v="2026-07-21T19:08:30"/>
    <x v="0"/>
    <m/>
    <m/>
  </r>
  <r>
    <x v="400"/>
    <s v="ENC-MLAR01  000124/2026"/>
    <n v="612600249"/>
    <n v="8385"/>
    <s v="FORMS"/>
    <s v="AVARIADO"/>
    <s v="VAZAMENTO DE ÓLEO"/>
    <s v="AVARIADO"/>
    <s v="VAZAMENTO DE ÓLEO"/>
    <s v="MC - SUBSTITUIÇÃO DE TRANSFORMADOR"/>
    <n v="1317135"/>
    <n v="2026"/>
    <s v="COI"/>
    <s v="ETO-RD-AR"/>
    <s v="AL01054060"/>
    <n v="5700402060"/>
    <e v="#N/A"/>
    <m/>
    <n v="790116"/>
    <n v="9149994"/>
    <s v="190-13696857"/>
    <s v="EMERGENCIAL"/>
    <s v="SS ATENDIDA"/>
    <x v="400"/>
    <d v="2026-03-04T15:25:29"/>
    <d v="2026-03-06T20:22:49"/>
    <s v="BLOCO TRANSFORMADOR DE DISTRIBUIÇÃO"/>
    <s v="NOVA OLINDA"/>
    <s v="ROBSON FERNANDO LAUERMANN RICO"/>
    <s v="RURAL"/>
    <s v="FORMS SUBST DE TRANSFORMADOR"/>
    <s v="TR-5700402060 vazando oleo para raios bompotência 10kvatensão 13,8kvacesso livreequipe 060op0102 tel-63992173964"/>
    <n v="15"/>
    <n v="10"/>
    <s v="10"/>
    <d v="2026-07-21T19:08:30"/>
    <x v="2"/>
    <s v="AVARIADO"/>
    <s v="NÃO"/>
  </r>
  <r>
    <x v="401"/>
    <s v="ENC-LMPS01  000011/2026"/>
    <n v="212600049"/>
    <n v="8812"/>
    <s v="FORMS"/>
    <s v="QUEIMADO"/>
    <s v="DESCARGA ATMOSFÉRICA"/>
    <s v="QUEIMADO"/>
    <s v="DESCARGA ATMOSFÉRICA"/>
    <s v="MC - SUBSTITUIÇÃO DE TRANSFORMADOR"/>
    <n v="1280337"/>
    <n v="2026"/>
    <s v="COI"/>
    <s v="ENC-RD-PS"/>
    <s v="LD02050008"/>
    <n v="5700559233"/>
    <s v="LD02050008"/>
    <m/>
    <n v="677335"/>
    <n v="8959830"/>
    <s v="190-13706849"/>
    <s v="EMERGENCIAL"/>
    <s v="SS ATENDIDA"/>
    <x v="401"/>
    <d v="2026-01-07T18:56:00"/>
    <d v="2026-01-09T18:36:29"/>
    <s v="BLOCO TRANSFORMADOR DE DISTRIBUIÇÃO"/>
    <s v="VILA LUZIMANGUES"/>
    <s v="THIAGO BORGES DE OLIVEIRA"/>
    <s v="RURAL"/>
    <s v="FORMS SUBST DE TRANSFORMADOR"/>
    <s v="segue SS ´para tratativa com equipe de manutençao subtituir trafo 5700559233 na rdr de abreulandia"/>
    <n v="25"/>
    <n v="15"/>
    <s v="15"/>
    <d v="2026-07-21T19:08:30"/>
    <x v="0"/>
    <m/>
    <m/>
  </r>
  <r>
    <x v="402"/>
    <s v="ENC-LMPS03  000026/2026"/>
    <n v="212600122"/>
    <n v="8812"/>
    <s v="FORMS"/>
    <s v="QUEIMADO"/>
    <s v="DESCARGA ATMOSFÉRICA"/>
    <s v="QUEIMADO"/>
    <s v="DESCARGA ATMOSFÉRICA"/>
    <s v="MC - SUBSTITUIÇÃO DE TRANSFORMADOR"/>
    <n v="1303414"/>
    <n v="2026"/>
    <s v="COI"/>
    <s v="ENC-RD-PS"/>
    <s v="LD01434149"/>
    <n v="5700561055"/>
    <s v="LD01434149"/>
    <m/>
    <n v="652031"/>
    <n v="9004187"/>
    <s v="190-13683624"/>
    <s v="EMERGENCIAL"/>
    <s v="SS ATENDIDA"/>
    <x v="402"/>
    <d v="2026-01-28T18:18:00"/>
    <d v="2026-01-30T13:32:01"/>
    <s v="BLOCO TRANSFORMADOR DE DISTRIBUIÇÃO"/>
    <s v="ARAGUACEMA"/>
    <s v="Felipe Batista Ferrreira"/>
    <s v="RURAL"/>
    <s v="FORMS SUBST DE TRANSFORMADOR"/>
    <s v="5700561055 QUEIMADO 15KVAPARA RAIO DANIFICADO ACESSO BOM (1) UC PENALIZADA TENSAO 34500 055OP01 ESTEVE NO LOCAL"/>
    <n v="25"/>
    <n v="15"/>
    <s v="15KVA"/>
    <d v="2026-07-21T19:08:30"/>
    <x v="0"/>
    <m/>
    <m/>
  </r>
  <r>
    <x v="403"/>
    <s v="ETO-RD-GR  000306/2026"/>
    <n v="712600148"/>
    <n v="8812"/>
    <s v="FORMS"/>
    <s v="QUEIMADO"/>
    <s v="DESCARGA ATMOSFÉRICA"/>
    <s v="QUEIMADO"/>
    <s v="DESCARGA ATMOSFÉRICA"/>
    <s v="MC - SUBSTITUIÇÃO DE TRANSFORMADOR"/>
    <n v="1312822"/>
    <n v="2026"/>
    <s v="COI"/>
    <s v="ETO-RD-GR"/>
    <s v="LD01065015"/>
    <n v="5700569227"/>
    <s v="LD01065015"/>
    <m/>
    <n v="923592"/>
    <n v="9021076"/>
    <s v="190-13676209"/>
    <s v="EMERGENCIAL"/>
    <s v="SS ATENDIDA"/>
    <x v="403"/>
    <d v="2026-02-17T08:23:05"/>
    <d v="2026-02-18T13:28:49"/>
    <s v="BLOCO TRANSFORMADOR DE DISTRIBUIÇÃO"/>
    <s v="RECURSOLANDIA"/>
    <s v="PAULO SERGIO CAETANO FREIRE"/>
    <s v="RURAL"/>
    <s v="FORMS SUBST DE TRANSFORMADOR"/>
    <s v="TRAFO 5745261227 SAI COM RDU DO TRAFO 5700013227 E FICA  A FRENTE DO TRAFO 5700569227 QUEIMADO PARA RAIO TAMBÉM DE 15 KVA NA NA REDE 19,9 KV ACESSO BOM PARA CAMIONETE FOI FEITO TESTE AVAZIO COSTATADO QUEIMADO COM VAZAMENTO DE ÓLEO"/>
    <m/>
    <m/>
    <s v="15 KVA "/>
    <d v="2026-07-21T19:08:30"/>
    <x v="0"/>
    <m/>
    <m/>
  </r>
  <r>
    <x v="404"/>
    <s v="ENC-MLGR03  000061/2026"/>
    <n v="712600120"/>
    <n v="8385"/>
    <s v="FORMS"/>
    <s v="AVARIADO"/>
    <s v="VAZAMENTO DE ÓLEO"/>
    <s v="AVARIADO"/>
    <s v="VAZAMENTO DE ÓLEO"/>
    <s v="MC - SUBSTITUIÇÃO DE TRANSFORMADOR"/>
    <n v="1306414"/>
    <n v="2026"/>
    <s v="COI"/>
    <s v="ETO-RD-GR"/>
    <s v="LD01010153"/>
    <n v="5700405154"/>
    <e v="#N/A"/>
    <m/>
    <n v="710963"/>
    <n v="9094472"/>
    <s v="190-13670655"/>
    <s v="EMERGENCIAL"/>
    <s v="SS ATENDIDA"/>
    <x v="404"/>
    <d v="2026-02-03T02:18:00"/>
    <d v="2026-02-05T09:05:15"/>
    <s v="BLOCO TRANSFORMADOR DE DISTRIBUIÇÃO"/>
    <s v="JUARINA"/>
    <s v="CLESIO CARVALHO MOURA"/>
    <s v="RURAL"/>
    <s v="FORMS SUBST DE TRANSFORMADOR"/>
    <s v="TRAFO COM VAZAMENTO DE OLEO"/>
    <n v="15"/>
    <n v="10"/>
    <s v="10KVA"/>
    <d v="2026-07-21T19:08:30"/>
    <x v="2"/>
    <s v="AVARIADO"/>
    <s v="NÃO"/>
  </r>
  <r>
    <x v="405"/>
    <s v="DBM-MLDB03  000043/2026"/>
    <n v="412600225"/>
    <n v="8385"/>
    <s v="FORMS"/>
    <s v="QUEIMADO"/>
    <s v="NÃO IDENTIFICADO"/>
    <s v="QUEIMADO"/>
    <s v="NÃO IDENTIFICADO"/>
    <s v="MC - SUBSTITUIÇÃO DE TRANSFORMADOR"/>
    <n v="1313508"/>
    <n v="2026"/>
    <s v="COI"/>
    <s v="ETO-RD-GU"/>
    <s v="LD02040003"/>
    <n v="5700570076"/>
    <s v="LD02040003"/>
    <m/>
    <n v="681205"/>
    <n v="8716459"/>
    <s v="190-13678058"/>
    <s v="EMERGENCIAL"/>
    <s v="SS ATENDIDA"/>
    <x v="405"/>
    <d v="2026-02-20T16:01:01"/>
    <d v="2026-02-22T12:51:20"/>
    <s v="BLOCO TRANSFORMADOR DE DISTRIBUIÇÃO"/>
    <s v="DUERE"/>
    <s v="Wilmar Lucas Rodrigues Noleto"/>
    <s v="RURAL"/>
    <s v="FORMS SUBST DE TRANSFORMADOR"/>
    <s v="SEGUE SS DE TRAFO QUEIMADO NA RDR DE DUERE, TRAFO DE 10KVA NA REDE DE 19.9KV, ACESSO LIVRE E PARA RAIO QUEIMADO"/>
    <n v="15"/>
    <n v="10"/>
    <s v="10KVA"/>
    <d v="2026-07-21T19:08:30"/>
    <x v="0"/>
    <m/>
    <m/>
  </r>
  <r>
    <x v="406"/>
    <s v="ENC-MLGR02  000086/2026"/>
    <n v="712600314"/>
    <n v="8812"/>
    <s v="FORMS"/>
    <s v="QUEIMADO"/>
    <s v="VAZAMENTO DE ÓLEO"/>
    <s v="QUEIMADO"/>
    <s v="VAZAMENTO DE ÓLEO"/>
    <s v="MC - SUBSTITUIÇÃO DE TRANSFORMADOR"/>
    <n v="1335165"/>
    <n v="2026"/>
    <s v="MANUT"/>
    <s v="ETO-RD-GR"/>
    <s v="LD01414015"/>
    <n v="5700571015"/>
    <s v="LD01414015"/>
    <m/>
    <n v="830064"/>
    <n v="8987458"/>
    <s v="190-13712250"/>
    <s v="EMERGENCIAL"/>
    <s v="SS ATENDIDA"/>
    <x v="406"/>
    <d v="2026-04-20T17:26:00"/>
    <d v="2026-04-22T16:02:47"/>
    <s v="BLOCO TRANSFORMADOR DE DISTRIBUIÇÃO"/>
    <s v="PEDRO AFONSO"/>
    <s v="LEANDRO BISPO DE BARROS"/>
    <s v="RURAL"/>
    <s v="FORMS SUBST DE TRANSFORMADOR"/>
    <s v="trafo 5700571015 queimado10kva na 34,5kvpararaio queimado acesso livre caminhao e caminhonete"/>
    <n v="15"/>
    <n v="10"/>
    <s v="10kva"/>
    <d v="2026-07-21T19:08:30"/>
    <x v="0"/>
    <m/>
    <m/>
  </r>
  <r>
    <x v="407"/>
    <s v="DLP-MLPA03  000024/2026"/>
    <n v="112600457"/>
    <n v="8812"/>
    <s v="FORMS"/>
    <s v="QUEIMADO"/>
    <s v="DESCARGA ATMOSFÉRICA"/>
    <s v="QUEIMADO"/>
    <s v="DESCARGA ATMOSFÉRICA"/>
    <s v="MC - SUBSTITUIÇÃO DE TRANSFORMADOR"/>
    <n v="1335027"/>
    <n v="2026"/>
    <s v="COI"/>
    <s v="DOLP-RD-PA"/>
    <s v="LD02424015"/>
    <n v="5700571070"/>
    <s v="LD02424015"/>
    <m/>
    <n v="857228"/>
    <n v="8950337"/>
    <s v="190-12314107"/>
    <s v="EMERGENCIAL"/>
    <s v="SS ATENDIDA"/>
    <x v="407"/>
    <d v="2026-04-22T18:00:00"/>
    <d v="2026-04-24T00:05:17"/>
    <s v="BLOCO TRANSFORMADOR DE DISTRIBUIÇÃO"/>
    <s v="RIO SONO"/>
    <s v="JANES FERREIRA DA SILVA"/>
    <s v="RURAL"/>
    <s v="FORMS SUBST DE TRANSFORMADOR"/>
    <s v="Segue SS de trafo qaueimaado"/>
    <n v="15"/>
    <n v="5"/>
    <s v="15 kva "/>
    <d v="2026-07-21T19:08:30"/>
    <x v="0"/>
    <m/>
    <m/>
  </r>
  <r>
    <x v="408"/>
    <s v="ENC-LMPS03  000040/2026"/>
    <n v="212600206"/>
    <n v="8812"/>
    <s v="FORMS"/>
    <s v="QUEIMADO"/>
    <s v="DESCARGA ATMOSFÉRICA"/>
    <s v="QUEIMADO"/>
    <s v="DESCARGA ATMOSFÉRICA"/>
    <s v="MC - SUBSTITUIÇÃO DE TRANSFORMADOR"/>
    <n v="1312080"/>
    <n v="2026"/>
    <s v="COI"/>
    <s v="ENC-RD-PS"/>
    <s v="LD04062013"/>
    <n v="5700571084"/>
    <s v="LD04062013"/>
    <m/>
    <n v="694526"/>
    <n v="8908186"/>
    <s v="190-13701835"/>
    <s v="EMERGENCIAL"/>
    <s v="SS ATENDIDA"/>
    <x v="408"/>
    <d v="2026-02-12T14:19:00"/>
    <d v="2026-02-14T17:37:28"/>
    <s v="BLOCO TRANSFORMADOR DE DISTRIBUIÇÃO"/>
    <s v="DIVINOPOLIS DO TOCANTINS"/>
    <s v="THIAGO BORGES DE OLIVEIRA"/>
    <s v="RURAL"/>
    <s v="FORMS SUBST DE TRANSFORMADOR"/>
    <s v="Segue ss para tratativa com equipe de manutençao o quanto antes substituir trafo 5700571084 queimado na rdr de divinopoles"/>
    <n v="25"/>
    <n v="15"/>
    <s v="15"/>
    <d v="2026-07-21T19:08:30"/>
    <x v="0"/>
    <m/>
    <m/>
  </r>
  <r>
    <x v="409"/>
    <s v="ENC-MLGR01  000122/2026"/>
    <n v="712600326"/>
    <n v="8812"/>
    <s v="FORMS"/>
    <s v="QUEIMADO"/>
    <s v="NÃO IDENTIFICADO"/>
    <s v="QUEIMADO"/>
    <s v="DESCARGA ATMOSFÉRICA"/>
    <s v="MC - SUBSTITUIÇÃO DE TRANSFORMADOR"/>
    <n v="1337102"/>
    <n v="2026"/>
    <s v="MANUT"/>
    <s v="ETO-RD-GR"/>
    <s v="AL05020023"/>
    <n v="5700573111"/>
    <s v="AL05020023"/>
    <m/>
    <n v="738679"/>
    <n v="9081646"/>
    <s v="190-13678582"/>
    <s v="EMERGENCIAL"/>
    <s v="SS ATENDIDA"/>
    <x v="409"/>
    <d v="2026-04-25T18:20:00"/>
    <d v="2026-04-27T16:32:18"/>
    <s v="BLOCO TRANSFORMADOR DE DISTRIBUIÇÃO"/>
    <s v="PEQUIZEIRO"/>
    <s v="LEANDRO BISPO DE BARROS"/>
    <s v="RURAL"/>
    <s v="FORMS SUBST DE TRANSFORMADOR"/>
    <s v="TRAFO 5700573111 QUEIMADO VAZANDO OLEOACESSO CAMINHONETE"/>
    <n v="15"/>
    <n v="15"/>
    <s v="5KVA"/>
    <d v="2026-07-21T19:08:30"/>
    <x v="0"/>
    <m/>
    <m/>
  </r>
  <r>
    <x v="410"/>
    <s v="ENC-MPAR02  000023/2026"/>
    <n v="612600449"/>
    <n v="8812"/>
    <s v="FORMS"/>
    <s v="QUEIMADO"/>
    <s v="SOBRECARGA"/>
    <s v="QUEIMADO"/>
    <m/>
    <s v="MC - SUBSTITUIÇÃO DE TRANSFORMADOR"/>
    <n v="1337061"/>
    <n v="2026"/>
    <s v="COI"/>
    <s v="ETO-RD-AR"/>
    <s v="LD01095030"/>
    <n v="5700574016"/>
    <s v="LD01095030"/>
    <m/>
    <n v="831179"/>
    <n v="9255649"/>
    <s v="190-13672753"/>
    <s v="EMERGENCIAL"/>
    <s v="SS ATENDIDA"/>
    <x v="410"/>
    <d v="2026-04-25T23:10:00"/>
    <d v="2026-04-28T13:42:08"/>
    <s v="BLOCO TRANSFORMADOR DE DISTRIBUIÇÃO"/>
    <s v="WANDERLANDIA"/>
    <s v="ADRIANO DE SOUSA GOMES"/>
    <s v="RURAL"/>
    <s v="FORMS SUBST DE TRANSFORMADOR"/>
    <s v="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
    <n v="15"/>
    <n v="10"/>
    <s v="10KVA"/>
    <d v="2026-07-21T19:08:30"/>
    <x v="0"/>
    <m/>
    <m/>
  </r>
  <r>
    <x v="411"/>
    <s v="DBM-MLDB05  000083/2026"/>
    <n v="412600351"/>
    <n v="8812"/>
    <s v="FORMS"/>
    <s v="QUEIMADO"/>
    <s v="BUCHA DANIFICADA"/>
    <s v="QUEIMADO"/>
    <s v="BUCHA DANIFICADA"/>
    <s v="MC - SUBSTITUIÇÃO DE TRANSFORMADOR"/>
    <n v="1328221"/>
    <n v="2026"/>
    <s v="COI"/>
    <s v="ETO-RD-GU"/>
    <s v="LD01003036"/>
    <n v="5700574107"/>
    <s v="LD01003036"/>
    <m/>
    <n v="605684"/>
    <n v="8610696"/>
    <s v="190-13705169"/>
    <s v="EMERGENCIAL"/>
    <s v="SS ATENDIDA"/>
    <x v="411"/>
    <d v="2026-04-06T18:23:41"/>
    <d v="2026-04-08T16:12:58"/>
    <s v="BLOCO TRANSFORMADOR DE DISTRIBUIÇÃO"/>
    <s v="SANDOLANDIA"/>
    <s v="JONATAN ALVES DE SOUZA"/>
    <s v="RURAL"/>
    <s v="FORMS SUBST DE TRANSFORMADOR"/>
    <s v="SEGUE SOLICITAÇÃO DE SERVIÇO PARA TROCA DE TRAFO QUEIMADO NA RDR DE SANDOLANDIA E COM MUITO VAZAMENTO DE OLEO BUCHA SECUNDARIA ESTOURADA"/>
    <n v="15"/>
    <n v="15"/>
    <s v="15KVA"/>
    <d v="2026-07-21T19:08:30"/>
    <x v="0"/>
    <m/>
    <m/>
  </r>
  <r>
    <x v="412"/>
    <s v="DG-MLPO01  000060/2026"/>
    <n v="312600216"/>
    <n v="8812"/>
    <s v="FORMS"/>
    <s v="QUEIMADO"/>
    <s v="DESCARGA ATMOSFÉRICA"/>
    <m/>
    <m/>
    <s v="MC - SUBSTITUIÇÃO DE TRANSFORMADOR"/>
    <n v="1323243"/>
    <n v="2026"/>
    <s v="COI"/>
    <s v="DG-RD-PO"/>
    <s v="LD02072001"/>
    <n v="5700574152"/>
    <s v="LD02072001"/>
    <m/>
    <n v="821414"/>
    <n v="8733105"/>
    <s v="190-13668313"/>
    <s v="EMERGENCIAL"/>
    <s v="SS ATENDIDA"/>
    <x v="412"/>
    <d v="2026-03-20T12:00:00"/>
    <d v="2026-03-22T18:33:13"/>
    <s v="BLOCO TRANSFORMADOR DE DISTRIBUIÇÃO"/>
    <s v="SANTA ROSA DO TOCANTINS"/>
    <s v="Leonardo Oliveira Bezerra Mato"/>
    <s v="RURAL"/>
    <s v="FORMS SUBST DE TRANSFORMADOR"/>
    <s v="Segue SS de trafo queimado 5700574152 para devidas tratativas com equipe de manutenção.Potencia: 5 kva Tensão:34,5 kv Acesso apenas para caminhonetePara raio queimado"/>
    <n v="15"/>
    <n v="5"/>
    <s v="5 KVA "/>
    <d v="2026-07-21T19:08:30"/>
    <x v="0"/>
    <m/>
    <m/>
  </r>
  <r>
    <x v="413"/>
    <s v="DG-MLPO01  000044/2026"/>
    <n v="312600153"/>
    <n v="8385"/>
    <s v="FORMS"/>
    <s v="QUEIMADO"/>
    <s v="ABALROADO"/>
    <s v="QUEIMADO"/>
    <s v="ABALROADO"/>
    <s v="MC - SUBSTITUIÇÃO DE TRANSFORMADOR"/>
    <n v="1313727"/>
    <n v="2026"/>
    <s v="COI"/>
    <s v="DG-RD-PO"/>
    <s v="LD02059122"/>
    <n v="5700498026"/>
    <e v="#N/A"/>
    <m/>
    <n v="852851"/>
    <n v="8842098"/>
    <s v="190-13653246"/>
    <s v="EMERGENCIAL"/>
    <s v="SS ATENDIDA"/>
    <x v="413"/>
    <d v="2026-02-15T18:10:00"/>
    <d v="2026-02-17T18:47:32"/>
    <s v="BLOCO TRANSFORMADOR DE DISTRIBUIÇÃO"/>
    <s v="PONTE ALTA DO TOCANTINS"/>
    <s v="JANES FERREIRA DA SILVA"/>
    <s v="RURAL"/>
    <s v="FORMS SUBST DE TRANSFORMADOR"/>
    <s v="Segue SS para substituiçao de TR  queimado"/>
    <n v="15"/>
    <n v="15"/>
    <s v="15 kva "/>
    <d v="2026-07-21T19:08:30"/>
    <x v="2"/>
    <s v="QUEIMADO"/>
    <s v="NÃO"/>
  </r>
  <r>
    <x v="414"/>
    <s v="DG-MLPO02  000051/2026"/>
    <n v="312600194"/>
    <n v="8812"/>
    <s v="FORMS"/>
    <s v="QUEIMADO"/>
    <s v="DESCARGA ATMOSFÉRICA"/>
    <m/>
    <m/>
    <s v="MC - SUBSTITUIÇÃO DE TRANSFORMADOR"/>
    <n v="1317959"/>
    <n v="2026"/>
    <s v="COI"/>
    <s v="DG-RD-PO"/>
    <s v="LD02072001"/>
    <n v="5700575152"/>
    <s v="LD02072001"/>
    <m/>
    <n v="821041"/>
    <n v="8732432"/>
    <s v="190-13656733"/>
    <s v="EMERGENCIAL"/>
    <s v="SS ATENDIDA"/>
    <x v="414"/>
    <d v="2026-03-05T16:41:00"/>
    <d v="2026-03-07T20:49:13"/>
    <s v="BLOCO TRANSFORMADOR DE DISTRIBUIÇÃO"/>
    <s v="SANTA ROSA DO TOCANTINS"/>
    <s v="JOSE MARIA ALVES MONTEL"/>
    <s v="RURAL"/>
    <s v="FORMS SUBST DE TRANSFORMADOR"/>
    <s v="INT: 20264160781697Segue SS de TR 5700575152 5KVA/19.9 KV e para-raios queimados.Acesso livre.UC 9711287FAZENDA CERRADOR63992345597CLOTILDES RIBEIRO DA CONCEICAO001OP10 63 99250-8261"/>
    <n v="15"/>
    <n v="5"/>
    <s v="5"/>
    <d v="2026-07-21T19:08:30"/>
    <x v="0"/>
    <m/>
    <m/>
  </r>
  <r>
    <x v="415"/>
    <s v="ETO-RD-DP  000164/2026"/>
    <n v="512600065"/>
    <n v="8812"/>
    <s v="FORMS"/>
    <s v="QUEIMADO"/>
    <s v="DESCARGA ATMOSFÉRICA"/>
    <s v="QUEIMADO"/>
    <s v="DESCARGA ATMOSFÉRICA"/>
    <s v="MC - SUBSTITUIÇÃO DE TRANSFORMADOR"/>
    <n v="1307029"/>
    <n v="2026"/>
    <s v="COI"/>
    <s v="ETO-RD-DP"/>
    <s v="LD05028074"/>
    <n v="5700578074"/>
    <s v="LD05028074"/>
    <m/>
    <n v="959466"/>
    <n v="8681147"/>
    <s v="190-12313201"/>
    <s v="EMERGENCIAL"/>
    <s v="SS ATENDIDA"/>
    <x v="415"/>
    <d v="2026-01-31T01:47:00"/>
    <d v="2026-02-02T15:24:49"/>
    <s v="BLOCO TRANSFORMADOR DE DISTRIBUIÇÃO"/>
    <s v="DIANOPOLIS"/>
    <s v="WESLEY MARCAL MENDES DE OLIVEI"/>
    <s v="RURAL"/>
    <s v="FORMS SUBST DE TRANSFORMADOR"/>
    <s v="Segundo informações da equipe de campo, o trafo 5700578074 de 30kVA e para raios estão queimados, acesso bom.Em atendimento pela eq Tavares"/>
    <n v="30"/>
    <n v="30"/>
    <s v="30"/>
    <d v="2026-07-21T19:08:30"/>
    <x v="0"/>
    <m/>
    <m/>
  </r>
  <r>
    <x v="416"/>
    <s v="DG-MPDG01  000102/2026"/>
    <n v="312600341"/>
    <n v="8812"/>
    <s v="FORMS"/>
    <m/>
    <m/>
    <m/>
    <m/>
    <s v="MC - SUBSTITUIÇÃO DE TRANSFORMADOR"/>
    <n v="1358387"/>
    <n v="2026"/>
    <s v="COI"/>
    <s v="DG-RD-PO"/>
    <s v="LD03046026"/>
    <n v="5700580096"/>
    <s v="LD03046026"/>
    <m/>
    <n v="877715"/>
    <n v="8771824"/>
    <s v="190-13691596"/>
    <s v="EMERGENCIAL"/>
    <s v="SS ATENDIDA"/>
    <x v="416"/>
    <d v="2026-06-23T18:00:00"/>
    <d v="2026-06-25T15:43:52"/>
    <s v="BLOCO TRANSFORMADOR DE DISTRIBUIÇÃO"/>
    <s v="PINDORAMA DO TOCANTINS"/>
    <s v="ANTONIO FAGNER ALVES RIBEIRO"/>
    <s v="RURAL"/>
    <s v="FORMS SUBST DE TRANSFORMADOR"/>
    <s v="Constatado trafo 5700580096 de 15kVA na 19.9kV e para-raios queimados. Acesso bom até uns 100mt do trafo, necessário andar com material até a estrutura."/>
    <n v="15"/>
    <n v="5"/>
    <s v="15"/>
    <d v="2026-07-21T19:08:30"/>
    <x v="0"/>
    <m/>
    <m/>
  </r>
  <r>
    <x v="417"/>
    <s v="DG-MPDG01  000045/2026"/>
    <n v="312600108"/>
    <n v="8812"/>
    <s v="FORMS"/>
    <s v="QUEIMADO"/>
    <s v="VANDALISMO"/>
    <s v="QUEIMADO"/>
    <s v="VANDALISMO"/>
    <s v="MC - SUBSTITUIÇÃO DE TRANSFORMADOR"/>
    <n v="1306492"/>
    <n v="2026"/>
    <s v="COI"/>
    <s v="DG-RD-PO"/>
    <s v="LD02072001"/>
    <n v="5700581043"/>
    <s v="LD02072001"/>
    <m/>
    <n v="853774"/>
    <n v="8766432"/>
    <s v="190-15855165"/>
    <s v="EMERGENCIAL"/>
    <s v="SS ATENDIDA"/>
    <x v="417"/>
    <d v="2026-02-01T16:38:00"/>
    <d v="2026-02-02T18:00:22"/>
    <s v="TRANSFORMADOR DE DISTRIBUIÇÃO ENERGISA 19.919Kv"/>
    <s v="SILVANOPOLIS"/>
    <s v="JOSE MARIA ALVES MONTEL"/>
    <s v="RURAL"/>
    <s v="FORMS SUBST DE TRANSFORMADOR"/>
    <s v="INT: 20264106798194Segue SS de TR 5700581043 5KVA/19.9 e para-raios queimados.Acesso livre.UC 10231930FAZENDA UNIAO II63 99104-0797DANIEL PEREIRA PAIXAO152OP01 63 8413-9467"/>
    <n v="15"/>
    <n v="5"/>
    <s v="5"/>
    <d v="2026-07-21T19:08:30"/>
    <x v="0"/>
    <m/>
    <m/>
  </r>
  <r>
    <x v="418"/>
    <s v="ENC-MLAR01  000107/2026"/>
    <n v="612600212"/>
    <n v="8812"/>
    <s v="FORMS"/>
    <s v="QUEIMADO"/>
    <s v="DESCARGA ATMOSFÉRICA"/>
    <s v="QUEIMADO"/>
    <s v="DESCARGA ATMOSFÉRICA"/>
    <s v="MC - SUBSTITUIÇÃO DE TRANSFORMADOR"/>
    <n v="1314238"/>
    <n v="2026"/>
    <s v="COI"/>
    <s v="ETO-RD-AR"/>
    <s v="LD02010004"/>
    <n v="5700584016"/>
    <s v="LD02010004"/>
    <m/>
    <n v="817583"/>
    <n v="9221824"/>
    <s v="190-13723299"/>
    <s v="EMERGENCIAL"/>
    <s v="SS ATENDIDA"/>
    <x v="418"/>
    <d v="2026-02-21T14:35:00"/>
    <d v="2026-02-23T18:27:09"/>
    <s v="BLOCO TRANSFORMADOR DE DISTRIBUIÇÃO"/>
    <s v="WANDERLANDIA"/>
    <s v="EZEQUIEL CAVALCANTE DOS SANTOS"/>
    <s v="RURAL"/>
    <s v="FORMS SUBST DE TRANSFORMADOR"/>
    <s v="Trafo 5700584016 queimado potência 15kva tensão34,5kv  não tem acesso. Equipe 92153859"/>
    <n v="15"/>
    <n v="15"/>
    <s v="15"/>
    <d v="2026-07-21T19:08:30"/>
    <x v="0"/>
    <m/>
    <m/>
  </r>
  <r>
    <x v="419"/>
    <s v="ETO-MLDP01  000039/2026"/>
    <n v="512600059"/>
    <n v="8385"/>
    <s v="FORMS"/>
    <s v="AVARIADO"/>
    <s v="BUCHA DANIFICADA"/>
    <s v="AVARIADO"/>
    <s v="BUCHA DANIFICADA"/>
    <s v="MC - SUBSTITUIÇÃO DE TRANSFORMADOR"/>
    <n v="1305967"/>
    <n v="2026"/>
    <s v="COI"/>
    <s v="ETO-RD-DP"/>
    <s v="LD02110005"/>
    <n v="5700516005"/>
    <e v="#N/A"/>
    <m/>
    <n v="950674"/>
    <n v="8563442"/>
    <s v="190-13644136"/>
    <s v="EMERGENCIAL"/>
    <s v="SS ATENDIDA"/>
    <x v="419"/>
    <d v="2026-02-03T10:49:46"/>
    <d v="2026-02-04T12:38:48"/>
    <s v="BLOCO TRANSFORMADOR DE DISTRIBUIÇÃO"/>
    <s v="ARRAIAS"/>
    <s v="DIONES COSTA SILVA"/>
    <s v="RURAL"/>
    <s v="FORMS SUBST DE TRANSFORMADOR"/>
    <s v="SEGUE SS PARA SUBSTITUIR TRAFO 5700516005 DANIFICADO BUCHA PRIMARIA NA RDR DE ARRAIS - EQUIPE 005OP05 ESTEVE NO LOCAL"/>
    <n v="15"/>
    <n v="5"/>
    <s v="5 kVA_x000d__x000a_"/>
    <d v="2026-07-21T19:08:30"/>
    <x v="2"/>
    <s v="AVARIADO"/>
    <s v="NÃO"/>
  </r>
  <r>
    <x v="420"/>
    <s v="DG-MLPO01  000017/2026"/>
    <n v="312600059"/>
    <n v="8812"/>
    <s v="FORMS"/>
    <s v="QUEIMADO"/>
    <s v="DESCARGA ATMOSFÉRICA"/>
    <m/>
    <m/>
    <s v="MC - SUBSTITUIÇÃO DE TRANSFORMADOR"/>
    <n v="1288019"/>
    <n v="2026"/>
    <s v="COI"/>
    <s v="DG-RD-PO"/>
    <s v="LD03046026"/>
    <n v="5700585096"/>
    <s v="LD03046026"/>
    <m/>
    <n v="877261"/>
    <n v="8765064"/>
    <s v="190-13672692"/>
    <s v="EMERGENCIAL"/>
    <s v="SS ATENDIDA"/>
    <x v="420"/>
    <d v="2026-01-17T14:21:00"/>
    <d v="2026-01-19T16:38:18"/>
    <s v="BLOCO TRANSFORMADOR DE DISTRIBUIÇÃO"/>
    <s v="PINDORAMA DO TOCANTINS"/>
    <s v="LAISON OLIVEIRA CARVALHO"/>
    <s v="RURAL"/>
    <s v="FORMS SUBST DE TRANSFORMADOR"/>
    <s v="TRAFORMADOR DE 15 Kva QUEIMADO POR DESCARGA ATMOSFERICA E PARA -RAIO, ACESSO NORMAL"/>
    <n v="25"/>
    <n v="15"/>
    <s v="15 KVA"/>
    <d v="2026-07-21T19:08:30"/>
    <x v="0"/>
    <m/>
    <m/>
  </r>
  <r>
    <x v="421"/>
    <s v="ENC-LMPS04  000008/2026"/>
    <n v="212600069"/>
    <n v="8812"/>
    <s v="FORMS"/>
    <s v="QUEIMADO"/>
    <s v="NÃO IDENTIFICADO"/>
    <s v="QUEIMADO"/>
    <s v="NÃO IDENTIFICADO"/>
    <s v="MC - SUBSTITUIÇÃO DE TRANSFORMADOR"/>
    <n v="1282892"/>
    <n v="2026"/>
    <s v="COI"/>
    <s v="ENC-RD-PS"/>
    <s v="LD05062013"/>
    <n v="5700588233"/>
    <s v="LD05062013"/>
    <m/>
    <n v="718607"/>
    <n v="8925038"/>
    <s v="190-13675238"/>
    <s v="EMERGENCIAL"/>
    <s v="SS ATENDIDA"/>
    <x v="421"/>
    <d v="2026-01-11T18:12:00"/>
    <d v="2026-01-13T15:50:21"/>
    <s v="BLOCO TRANSFORMADOR DE DISTRIBUIÇÃO"/>
    <s v="VILA LUZIMANGUES"/>
    <s v="JOAO PAULO VASCONCELOS MARINHO"/>
    <s v="RURAL"/>
    <s v="FORMS SUBST DE TRANSFORMADOR"/>
    <s v="segue ss de 01 trafo de 15 kvar e 01 para raio da redde de 34,500kv queimado para ser subistituido pela equipe de manutencão acesso bom equipe que atendeu  divop04 cel, 63984702479/991365597 favor agilizar o atendimento"/>
    <n v="15"/>
    <n v="15"/>
    <s v="15 kvar "/>
    <d v="2026-07-21T19:08:30"/>
    <x v="0"/>
    <m/>
    <m/>
  </r>
  <r>
    <x v="422"/>
    <s v="ETO-RD-DP  000471/2026"/>
    <n v="512600112"/>
    <n v="8812"/>
    <s v="FORMS"/>
    <s v="QUEIMADO"/>
    <s v="DESCARGA ATMOSFÉRICA"/>
    <s v="QUEIMADO"/>
    <s v="DESCARGA ATMOSFÉRICA"/>
    <s v="MC - SUBSTITUIÇÃO DE TRANSFORMADOR"/>
    <n v="1325586"/>
    <n v="2026"/>
    <s v="COI"/>
    <s v="ETO-RD-DP"/>
    <s v="LD05028074"/>
    <n v="5700591074"/>
    <s v="LD05028074"/>
    <m/>
    <n v="960641"/>
    <n v="8674354"/>
    <s v="190-13660539"/>
    <s v="EMERGENCIAL"/>
    <s v="SS ATENDIDA"/>
    <x v="422"/>
    <d v="2026-03-27T10:00:00"/>
    <d v="2026-03-29T16:02:27"/>
    <s v="BLOCO TRANSFORMADOR DE DISTRIBUIÇÃO"/>
    <s v="DIANOPOLIS"/>
    <s v="ZELITO ALVES DELGADO"/>
    <s v="RURAL"/>
    <s v="FORMS SUBST DE TRANSFORMADOR"/>
    <s v="trafo queimado de 30kva 34.5kv 5700591074 faz. boa vista rdr de dianopolis equipe 091op01"/>
    <n v="30"/>
    <n v="30"/>
    <s v="30kva"/>
    <d v="2026-07-21T19:08:30"/>
    <x v="0"/>
    <m/>
    <m/>
  </r>
  <r>
    <x v="423"/>
    <s v="ENC-LMPS01  000056/2026"/>
    <n v="212600198"/>
    <n v="8812"/>
    <s v="FORMS"/>
    <s v="QUEIMADO"/>
    <s v="DESCARGA ATMOSFÉRICA"/>
    <s v="QUEIMADO"/>
    <s v="DESCARGA ATMOSFÉRICA"/>
    <s v="MC - SUBSTITUIÇÃO DE TRANSFORMADOR"/>
    <n v="1311383"/>
    <n v="2026"/>
    <s v="COI"/>
    <s v="ENC-RD-PS"/>
    <s v="LD02047073"/>
    <n v="5700596012"/>
    <s v="LD02047073"/>
    <m/>
    <n v="641921"/>
    <n v="8836784"/>
    <s v="190-13713411"/>
    <s v="EMERGENCIAL"/>
    <s v="SS ATENDIDA"/>
    <x v="423"/>
    <d v="2026-02-10T23:10:00"/>
    <d v="2026-02-12T16:02:45"/>
    <s v="BLOCO TRANSFORMADOR DE DISTRIBUIÇÃO"/>
    <s v="CRISTALANDIA"/>
    <s v="Felipe Batista Ferrreira"/>
    <s v="RURAL"/>
    <s v="FORMS SUBST DE TRANSFORMADOR"/>
    <s v="TR 570059601230KVAPARA RAIO DANIFICADO QUEIMADO TENSAO 34500012OP011 UC PENALIZADA"/>
    <n v="30"/>
    <n v="30"/>
    <s v="30"/>
    <d v="2026-07-21T19:08:30"/>
    <x v="0"/>
    <m/>
    <m/>
  </r>
  <r>
    <x v="424"/>
    <s v="ENC-MLAG01  000119/2026"/>
    <n v="662600296"/>
    <n v="8812"/>
    <s v="FORMS"/>
    <s v="QUEIMADO"/>
    <s v="DESCARGA ATMOSFÉRICA"/>
    <s v="QUEIMADO"/>
    <s v="DESCARGA ATMOSFÉRICA"/>
    <s v="MC - SUBSTITUIÇÃO DE TRANSFORMADOR"/>
    <n v="1342377"/>
    <n v="2026"/>
    <s v="COI"/>
    <s v="ETO-RD-AG"/>
    <s v="LD03005098"/>
    <n v="5700597119"/>
    <s v="LD03005098"/>
    <m/>
    <n v="858515"/>
    <n v="9343601"/>
    <s v="190-13695197"/>
    <s v="EMERGENCIAL"/>
    <s v="SS ATENDIDA"/>
    <x v="424"/>
    <d v="2026-05-09T09:41:56"/>
    <d v="2026-05-10T13:38:57"/>
    <s v="BLOCO TRANSFORMADOR DE DISTRIBUIÇÃO"/>
    <s v="SAO BENTO DO TOCANTINS"/>
    <s v="GUILHERME BORGES DE OLIVEIRA"/>
    <s v="RURAL"/>
    <s v="FORMS SUBST DE TRANSFORMADOR"/>
    <s v="TRAFO 5700597119 15KVA 34.5KV E PARA RAIO QUEIMADOACESSO CAMINHONETELEVAR CARRINHO DE MÃO PARA CARREGAR TRAFO ATE O POSTE."/>
    <n v="15"/>
    <n v="5"/>
    <s v="15KVA"/>
    <d v="2026-07-21T19:08:30"/>
    <x v="0"/>
    <m/>
    <m/>
  </r>
  <r>
    <x v="425"/>
    <s v="ENC-MLGR02  000003/2026"/>
    <n v="712600012"/>
    <n v="8812"/>
    <s v="FORMS"/>
    <s v="QUEIMADO"/>
    <s v="DESCARGA ATMOSFÉRICA"/>
    <s v="QUEIMADO"/>
    <s v="DESCARGA ATMOSFÉRICA"/>
    <s v="MC - SUBSTITUIÇÃO DE TRANSFORMADOR"/>
    <n v="1277788"/>
    <n v="2026"/>
    <s v="COI"/>
    <s v="ETO-RD-GR"/>
    <s v="LD01065015"/>
    <n v="5700599078"/>
    <s v="LD01065015"/>
    <m/>
    <n v="844553"/>
    <n v="9052311"/>
    <s v="190-13645771"/>
    <s v="ALTA"/>
    <s v="SS ATENDIDA"/>
    <x v="425"/>
    <d v="2026-01-03T12:59:27"/>
    <d v="2026-03-02T05:31:53"/>
    <s v="BLOCO TRANSFORMADOR DE DISTRIBUIÇÃO"/>
    <s v="ITACAJA"/>
    <s v="DELIO NUNES OSCAR"/>
    <s v="RURAL"/>
    <s v="FORMS SUBST DE TRANSFORMADOR"/>
    <s v="Enviar equipe da manutenção para substituir trafo 5700599078, mais para raio queimado  em campo"/>
    <n v="25"/>
    <n v="5"/>
    <s v="15"/>
    <d v="2026-07-21T19:08:30"/>
    <x v="0"/>
    <m/>
    <m/>
  </r>
  <r>
    <x v="426"/>
    <s v="ENC-MLGR03  000178/2026"/>
    <n v="712600343"/>
    <n v="8812"/>
    <s v="FORMS"/>
    <s v="QUEIMADO"/>
    <s v="DESCARGA ATMOSFÉRICA"/>
    <s v="QUEIMADO"/>
    <s v="DESCARGA ATMOSFÉRICA"/>
    <s v="MC - SUBSTITUIÇÃO DE TRANSFORMADOR"/>
    <n v="1336686"/>
    <n v="2026"/>
    <s v="COI"/>
    <s v="ETO-RD-GR"/>
    <s v="LD01065015"/>
    <n v="5700600079"/>
    <s v="LD01065015"/>
    <m/>
    <n v="824508"/>
    <n v="9049174"/>
    <s v="190-13645634"/>
    <s v="EMERGENCIAL"/>
    <s v="SS ATENDIDA"/>
    <x v="426"/>
    <d v="2026-04-30T16:09:00"/>
    <d v="2026-05-02T15:08:03"/>
    <s v="BLOCO TRANSFORMADOR DE DISTRIBUIÇÃO"/>
    <s v="ITAPIRATINS"/>
    <s v="SIRDEIS ALVES MONTEIRO"/>
    <s v="RURAL"/>
    <s v="FORMS SUBST DE TRANSFORMADOR"/>
    <s v="trafo 5700600079"/>
    <n v="15"/>
    <n v="5"/>
    <s v="15 kva"/>
    <d v="2026-07-21T19:08:30"/>
    <x v="0"/>
    <m/>
    <m/>
  </r>
  <r>
    <x v="427"/>
    <s v="ETO-RD-GU  001200/2026"/>
    <n v="412600402"/>
    <n v="8385"/>
    <s v="FORMS"/>
    <s v="QUEIMADO"/>
    <s v="DESCARGA ATMOSFÉRICA"/>
    <s v="QUEIMADO"/>
    <s v="DESCARGA ATMOSFÉRICA"/>
    <s v="MC - SUBSTITUIÇÃO DE TRANSFORMADOR"/>
    <n v="1335402"/>
    <n v="2026"/>
    <s v="COI"/>
    <s v="ETO-RD-GU"/>
    <s v="LD02066094"/>
    <n v="5700601200"/>
    <s v="LD02066094"/>
    <m/>
    <n v="782831"/>
    <n v="8600116"/>
    <s v="190-13664149"/>
    <s v="EMERGENCIAL"/>
    <s v="SS ATENDIDA"/>
    <x v="427"/>
    <d v="2026-04-20T11:00:00"/>
    <d v="2026-04-22T12:47:41"/>
    <s v="BLOCO TRANSFORMADOR DE DISTRIBUIÇÃO"/>
    <s v="SAO SALVADOR DO TOCANTINS"/>
    <s v="JONATAN ALVES DE SOUZA"/>
    <s v="RURAL"/>
    <s v="FORMS SUBST DE TRANSFORMADOR"/>
    <s v="SEGUE SOLICITAÇÃO PARA TROCA DE TRAFO QUEIMADO NA RDR DE SÃO SALVADOR"/>
    <n v="15"/>
    <n v="15"/>
    <s v="5KVA"/>
    <d v="2026-07-21T19:08:30"/>
    <x v="0"/>
    <m/>
    <m/>
  </r>
  <r>
    <x v="428"/>
    <s v="DLP-MLPA01  000039/2026"/>
    <n v="112600182"/>
    <n v="8812"/>
    <s v="FORMS"/>
    <s v="QUEIMADO"/>
    <s v="NÃO IDENTIFICADO"/>
    <s v="QUEIMADO"/>
    <s v="NÃO IDENTIFICADO"/>
    <s v="MC - SUBSTITUIÇÃO DE TRANSFORMADOR"/>
    <n v="1309696"/>
    <n v="2026"/>
    <s v="COI"/>
    <s v="DOLP-RD-PA"/>
    <s v="LD02059122"/>
    <n v="5700602196"/>
    <s v="LD02059122"/>
    <m/>
    <n v="887092"/>
    <n v="8864046"/>
    <s v="190-13720878"/>
    <s v="EMERGENCIAL"/>
    <s v="SS ATENDIDA"/>
    <x v="428"/>
    <d v="2026-02-05T22:59:00"/>
    <d v="2026-02-06T16:49:16"/>
    <s v="BLOCO TRANSFORMADOR DE DISTRIBUIÇÃO"/>
    <s v="LAGOA DO TOCANTINS"/>
    <s v="JORGE BOAZ FERREIRA SOUSA DA S"/>
    <s v="RURAL"/>
    <s v="FORMS SUBST DE TRANSFORMADOR"/>
    <s v="TRAFO QUEIMADO TENSAO 34,5 ACESSO LIVRE TRAFO DE 5KVA PARA RAIO QUEIMADO RDR DE LAGOA DO TOCANTINS"/>
    <n v="15"/>
    <n v="5"/>
    <s v="5 KVA "/>
    <d v="2026-07-21T19:08:30"/>
    <x v="0"/>
    <m/>
    <m/>
  </r>
  <r>
    <x v="429"/>
    <s v="ENC-MLGR01  000015/2026"/>
    <n v="712600067"/>
    <n v="8812"/>
    <s v="FORMS"/>
    <s v="QUEIMADO"/>
    <s v="DESCARGA ATMOSFÉRICA"/>
    <s v="QUEIMADO"/>
    <s v="DESCARGA ATMOSFÉRICA"/>
    <s v="MC - SUBSTITUIÇÃO DE TRANSFORMADOR"/>
    <n v="1280100"/>
    <n v="2026"/>
    <s v="COI"/>
    <s v="ETO-RD-GR"/>
    <s v="LD02065015"/>
    <n v="5700603018"/>
    <s v="LD02065015"/>
    <m/>
    <n v="871307"/>
    <n v="8991264"/>
    <s v="190-13721085"/>
    <s v="EMERGENCIAL"/>
    <s v="SS ATENDIDA"/>
    <x v="429"/>
    <d v="2026-01-07T16:50:00"/>
    <d v="2026-01-09T12:52:23"/>
    <s v="BLOCO TRANSFORMADOR DE DISTRIBUIÇÃO"/>
    <s v="BOM JESUS DO TOCANTINS"/>
    <s v="VALERIA DE JESUS BORGES CARVAL"/>
    <s v="RURAL"/>
    <s v="FORMS SUBST DE TRANSFORMADOR"/>
    <s v="TRAFO QUEIMADO 5700603018 - 5KVA - 34,5KV - PARA RAIO QUEIMADO - ACESSO CAMINHONETE IND FAZENDA ESTREITAO,CLIENTE VESPASIANO PINTO GAMA - UC 10798590TEL. 63992974517 RDR BOM JESUS DO TOCANTINS"/>
    <n v="15"/>
    <n v="5"/>
    <s v="10KVA"/>
    <d v="2026-07-21T19:08:30"/>
    <x v="0"/>
    <m/>
    <m/>
  </r>
  <r>
    <x v="430"/>
    <s v="ENC-MLGR02  000078/2026"/>
    <n v="712600295"/>
    <n v="8812"/>
    <s v="FORMS"/>
    <s v="QUEIMADO"/>
    <s v="DESCARGA ATMOSFÉRICA"/>
    <s v="QUEIMADO"/>
    <s v="DESCARGA ATMOSFÉRICA"/>
    <s v="MC - SUBSTITUIÇÃO DE TRANSFORMADOR"/>
    <n v="1330728"/>
    <n v="2026"/>
    <s v="MANUT"/>
    <s v="ETO-RD-GR"/>
    <s v="AL06020023"/>
    <n v="5700603023"/>
    <s v="AL06020023"/>
    <m/>
    <n v="781235"/>
    <n v="9112891"/>
    <s v="190-13644063"/>
    <s v="EMERGENCIAL"/>
    <s v="SS ATENDIDA"/>
    <x v="430"/>
    <d v="2026-04-09T19:00:00"/>
    <d v="2026-04-11T19:46:33"/>
    <s v="BLOCO TRANSFORMADOR DE DISTRIBUIÇÃO"/>
    <s v="COLINAS DO TOCANTINS"/>
    <s v="LEANDRO BISPO DE BARROS"/>
    <s v="RURAL"/>
    <s v="FORMS SUBST DE TRANSFORMADOR"/>
    <s v="trafo 5700603023 queimadopararaio queimadoacesso livre"/>
    <n v="15"/>
    <n v="15"/>
    <s v="15KVA"/>
    <d v="2026-07-21T19:08:30"/>
    <x v="0"/>
    <m/>
    <m/>
  </r>
  <r>
    <x v="431"/>
    <s v="ETO-RD-GR  000928/2026"/>
    <n v="712600302"/>
    <n v="8812"/>
    <s v="FORMS"/>
    <s v="QUEIMADO"/>
    <s v="DESCARGA ATMOSFÉRICA"/>
    <s v="QUEIMADO"/>
    <s v="DESCARGA ATMOSFÉRICA"/>
    <s v="MC - SUBSTITUIÇÃO DE TRANSFORMADOR"/>
    <n v="1331513"/>
    <n v="2026"/>
    <s v="COI"/>
    <s v="ETO-RD-GR"/>
    <s v="LD01065015"/>
    <n v="5700603078"/>
    <s v="LD01065015"/>
    <m/>
    <n v="880147"/>
    <n v="9044268"/>
    <s v="190-13681502"/>
    <s v="EMERGENCIAL"/>
    <s v="SS ATENDIDA"/>
    <x v="431"/>
    <d v="2026-04-14T10:55:04"/>
    <d v="2026-04-15T16:45:42"/>
    <s v="BLOCO TRANSFORMADOR DE DISTRIBUIÇÃO"/>
    <s v="ITACAJA"/>
    <s v="VALERIA DE JESUS BORGES CARVAL"/>
    <s v="RURAL"/>
    <s v="FORMS SUBST DE TRANSFORMADOR"/>
    <s v="trafo queimado 5700603078 -5KVA - 34,5Kv acesso caminhonete para raio queimado LEONILDO BALZANELOIND FAZENDA SANTA RITA - LEONILDO BALZANELOuc 9771344RDR  ITACAJA"/>
    <m/>
    <m/>
    <s v="5KVA"/>
    <d v="2026-07-21T19:08:30"/>
    <x v="0"/>
    <m/>
    <m/>
  </r>
  <r>
    <x v="432"/>
    <s v="ETO-RD-GU  000851/2026"/>
    <n v="412600306"/>
    <n v="8812"/>
    <s v="FORMS"/>
    <s v="QUEIMADO"/>
    <s v="NÃO IDENTIFICADO"/>
    <s v="QUEIMADO"/>
    <s v="NÃO IDENTIFICADO"/>
    <s v="MC - SUBSTITUIÇÃO DE TRANSFORMADOR"/>
    <n v="1323428"/>
    <n v="2026"/>
    <s v="COI"/>
    <s v="ETO-RD-GU"/>
    <s v="LD02040003"/>
    <n v="5700607076"/>
    <s v="LD02040003"/>
    <m/>
    <n v="702589"/>
    <n v="8712465"/>
    <s v="190-13714839"/>
    <s v="EMERGENCIAL"/>
    <s v="SS ATENDIDA"/>
    <x v="432"/>
    <d v="2026-03-22T13:30:00"/>
    <d v="2026-03-21T09:16:36"/>
    <s v="BLOCO TRANSFORMADOR DE DISTRIBUIÇÃO"/>
    <s v="DUERE"/>
    <s v="Wilmar Lucas Rodrigues Noleto"/>
    <s v="RURAL"/>
    <s v="FORMS SUBST DE TRANSFORMADOR"/>
    <s v="SEGUE SS DE TRAFO QUEIMADO, TRAFO DE 15KVA19.9KV, PARA RAIO QUEIMADO E ACESSO LIVRE"/>
    <n v="15"/>
    <n v="15"/>
    <s v="15KVA"/>
    <d v="2026-07-21T19:08:30"/>
    <x v="0"/>
    <m/>
    <m/>
  </r>
  <r>
    <x v="433"/>
    <s v="ENC-LMPS01  000043/2026"/>
    <n v="212600158"/>
    <n v="8812"/>
    <s v="FORMS"/>
    <s v="QUEIMADO"/>
    <s v="DESCARGA ATMOSFÉRICA"/>
    <s v="QUEIMADO"/>
    <s v="DESCARGA ATMOSFÉRICA"/>
    <s v="MC - SUBSTITUIÇÃO DE TRANSFORMADOR"/>
    <n v="1306696"/>
    <n v="2026"/>
    <s v="COI"/>
    <s v="ENC-RD-PS"/>
    <s v="LD04062013"/>
    <n v="5700611086"/>
    <s v="LD04062013"/>
    <m/>
    <n v="667331"/>
    <n v="8923838"/>
    <s v="190-13687117"/>
    <s v="EMERGENCIAL"/>
    <s v="SS ATENDIDA"/>
    <x v="433"/>
    <d v="2026-02-03T15:46:00"/>
    <d v="2026-02-03T15:12:00"/>
    <s v="BLOCO TRANSFORMADOR DE DISTRIBUIÇÃO"/>
    <s v="MARIANOPOLIS DO TOCANTINS"/>
    <s v="Felipe Batista Ferrreira"/>
    <s v="RURAL"/>
    <s v="FORMS SUBST DE TRANSFORMADOR"/>
    <s v="TR 570061108615KVAPARA RAIO DANIFICADO ACESSO LIVRETENSAO 34500086OP01 ESTEVE NO LOCAL INFORMAÇÃO QUE O VAO DA REDE MT ESTA MUITO BAIXO DEVIDO DISTANCIA ENTRE A CHAVE E TRAFO ,NECESSARIO IMPLANTAR PORTE VAO COM 140 METROS LEVAR ESTRTURA 10/150 U1 COMPLETA ."/>
    <n v="15"/>
    <n v="15"/>
    <s v="15KVA"/>
    <d v="2026-07-21T19:08:30"/>
    <x v="0"/>
    <m/>
    <m/>
  </r>
  <r>
    <x v="434"/>
    <s v="DBM-MLDB05  000036/2026"/>
    <n v="412600195"/>
    <n v="8385"/>
    <s v="FORMS"/>
    <s v="QUEIMADO"/>
    <s v="DESCARGA ATMOSFÉRICA"/>
    <s v="QUEIMADO"/>
    <s v="DESCARGA ATMOSFÉRICA"/>
    <s v="MC - SUBSTITUIÇÃO DE TRANSFORMADOR"/>
    <n v="1309939"/>
    <n v="2026"/>
    <s v="COI"/>
    <s v="ETO-RD-GU"/>
    <s v="LD02003036"/>
    <n v="5700614029"/>
    <s v="LD02003036"/>
    <m/>
    <n v="769484"/>
    <n v="8558280"/>
    <s v="190-13686663"/>
    <s v="EMERGENCIAL"/>
    <s v="SS ATENDIDA"/>
    <x v="434"/>
    <d v="2026-02-08T16:52:45"/>
    <d v="2026-02-10T19:24:10"/>
    <s v="BLOCO TRANSFORMADOR DE DISTRIBUIÇÃO"/>
    <s v="PALMEIROPOLIS"/>
    <s v="CARLOS ALBERTO COUTINHO DE MOR"/>
    <s v="RURAL"/>
    <s v="FORMS SUBST DE TRANSFORMADOR"/>
    <s v="segue nota para substituiçao de trafo queimado 05 kva tensao 19,9 kv asseço livre para camionete"/>
    <n v="15"/>
    <n v="5"/>
    <s v="05 kva"/>
    <d v="2026-07-21T19:08:30"/>
    <x v="0"/>
    <m/>
    <m/>
  </r>
  <r>
    <x v="435"/>
    <s v="ETO-RD-GR  000279/2026"/>
    <n v="712600139"/>
    <n v="8812"/>
    <s v="FORMS"/>
    <s v="QUEIMADO"/>
    <s v="DESCARGA ATMOSFÉRICA"/>
    <s v="QUEIMADO"/>
    <s v="DESCARGA ATMOSFÉRICA"/>
    <s v="MC - SUBSTITUIÇÃO DE TRANSFORMADOR"/>
    <n v="1310493"/>
    <n v="2026"/>
    <s v="COI"/>
    <s v="ETO-RD-GR"/>
    <s v="LD02022033"/>
    <n v="5700614087"/>
    <s v="LD02022033"/>
    <m/>
    <n v="719205"/>
    <n v="9025478"/>
    <s v="190-13709250"/>
    <s v="EMERGENCIAL"/>
    <s v="SS ATENDIDA"/>
    <x v="435"/>
    <d v="2026-02-10T08:15:34"/>
    <d v="2026-02-11T17:05:20"/>
    <s v="BLOCO TRANSFORMADOR DE DISTRIBUIÇÃO"/>
    <s v="GOIANORTE"/>
    <s v="PAULO SERGIO CAETANO FREIRE"/>
    <s v="RURAL"/>
    <s v="FORMS SUBST DE TRANSFORMADOR"/>
    <s v="TRAFO 5700614087 QUEIMADO PARA RAIO TAMBÉM DE 15 KVA NA REDE 19,9 KV ACESSO BOM PARA CAMIONETE NÃO FOI FEITO TESTE AVAZIO DEVIDO O MESMO ESTA COM BUCHA PRIMARIA ESTOURADA"/>
    <m/>
    <m/>
    <s v="15 KVA "/>
    <d v="2026-07-21T19:08:30"/>
    <x v="0"/>
    <m/>
    <m/>
  </r>
  <r>
    <x v="436"/>
    <s v="ENC-MPPS01  000058/2026"/>
    <n v="212600269"/>
    <n v="8812"/>
    <s v="FORMS"/>
    <s v="QUEIMADO"/>
    <s v="DESCARGA ATMOSFÉRICA"/>
    <s v="QUEIMADO"/>
    <s v="DESCARGA ATMOSFÉRICA"/>
    <s v="MC - SUBSTITUIÇÃO DE TRANSFORMADOR"/>
    <n v="1317518"/>
    <n v="2026"/>
    <s v="COI"/>
    <s v="ENC-RD-PS"/>
    <s v="LD04062013"/>
    <n v="5700616085"/>
    <s v="LD04062013"/>
    <m/>
    <n v="715008"/>
    <n v="8903919"/>
    <s v="190-13679878"/>
    <s v="EMERGENCIAL"/>
    <s v="SS ATENDIDA"/>
    <x v="436"/>
    <d v="2026-03-04T23:15:00"/>
    <d v="2026-03-07T12:34:36"/>
    <s v="BLOCO TRANSFORMADOR DE DISTRIBUIÇÃO"/>
    <s v="MONTE SANTO DO TOCANTINS"/>
    <s v="Felipe Batista Ferrreira"/>
    <s v="RURAL"/>
    <s v="FORMS SUBST DE TRANSFORMADOR"/>
    <s v="TR 570061608545KVAQUAIMADO PARA RAIO DANIFICADO TENSAO 34500(03)UC PENALIZADAS ACESSO LIVRE013OP15"/>
    <n v="45"/>
    <n v="45"/>
    <s v="45KVA"/>
    <d v="2026-07-21T19:08:30"/>
    <x v="0"/>
    <m/>
    <m/>
  </r>
  <r>
    <x v="437"/>
    <m/>
    <m/>
    <e v="#N/A"/>
    <s v="FORMS"/>
    <s v="AVARIADO"/>
    <s v="VAZAMENTO DE ÓLEO"/>
    <m/>
    <m/>
    <m/>
    <m/>
    <n v="2026"/>
    <s v="COI"/>
    <s v="ETO-RD-PS"/>
    <s v="LD02047073"/>
    <n v="5700617073"/>
    <s v="LD02047073"/>
    <m/>
    <n v="656070"/>
    <n v="8812239"/>
    <s v="190-13678001"/>
    <s v="EMERGENCIAL"/>
    <s v="SS ATENDIDA"/>
    <x v="437"/>
    <d v="2026-03-18T16:01:00"/>
    <d v="2026-03-19T17:24:02"/>
    <s v="BLOCO TRANSFORMADOR DE DISTRIBUIÇÃO"/>
    <s v="LAGOA DA CONFUSAO"/>
    <s v="THIAGO BORGES DE OLIVEIRA"/>
    <s v="RURAL"/>
    <s v="FORMS SUBST DE TRANSFORMADOR"/>
    <s v="Segue ss para tratativa com equpe de manutençao o quanto antessubstituir trafo 5700617073 com vazamento de oleo na zona rural de lagoa da confusao"/>
    <m/>
    <m/>
    <s v="15"/>
    <d v="2026-07-21T19:08:30"/>
    <x v="0"/>
    <m/>
    <m/>
  </r>
  <r>
    <x v="438"/>
    <s v="ETO-RD-DP  001325/2026"/>
    <n v="512600182"/>
    <n v="8812"/>
    <s v="FORMS"/>
    <s v="QUEIMADO"/>
    <s v="NÃO IDENTIFICADO"/>
    <s v="QUEIMADO"/>
    <s v="NÃO IDENTIFICADO"/>
    <s v="MC - SUBSTITUIÇÃO DE TRANSFORMADOR"/>
    <n v="1358402"/>
    <n v="2026"/>
    <s v="COI"/>
    <s v="ETO-RD-DP"/>
    <s v="LD01010021"/>
    <n v="5700618072"/>
    <s v="LD01010021"/>
    <m/>
    <n v="917067"/>
    <n v="8651135"/>
    <s v="190-12315133"/>
    <s v="EMERGENCIAL"/>
    <s v="SS ATENDIDA"/>
    <x v="438"/>
    <d v="2026-06-24T17:30:25"/>
    <d v="2026-06-26T15:37:19"/>
    <s v="BLOCO TRANSFORMADOR DE DISTRIBUIÇÃO"/>
    <s v="CONCEICAO DO TOCANTINS"/>
    <s v="MARCELO LIMA DAMASCENO"/>
    <s v="RURAL"/>
    <s v="FORMS SUBST DE TRANSFORMADOR"/>
    <s v="TRANSFORMADOR E PARA RAIO QUEIMADOI"/>
    <n v="10"/>
    <n v="10"/>
    <s v="15KVA"/>
    <d v="2026-07-21T19:08:30"/>
    <x v="0"/>
    <m/>
    <m/>
  </r>
  <r>
    <x v="439"/>
    <s v="DBM-MLDB05  000057/2026"/>
    <n v="412600270"/>
    <n v="8812"/>
    <s v="FORMS"/>
    <s v="QUEIMADO"/>
    <s v="DESCARGA ATMOSFÉRICA"/>
    <s v="QUEIMADO"/>
    <s v="DESCARGA ATMOSFÉRICA"/>
    <s v="MC - SUBSTITUIÇÃO DE TRANSFORMADOR"/>
    <n v="1317289"/>
    <n v="2026"/>
    <s v="COI"/>
    <s v="ETO-RD-GU"/>
    <s v="LD02036052"/>
    <n v="5700623107"/>
    <s v="LD02036052"/>
    <m/>
    <n v="646201"/>
    <n v="8632909"/>
    <s v="190-13678249"/>
    <s v="EMERGENCIAL"/>
    <s v="SS ATENDIDA"/>
    <x v="439"/>
    <d v="2026-03-06T09:21:06"/>
    <d v="2026-03-07T16:14:41"/>
    <s v="BLOCO TRANSFORMADOR DE DISTRIBUIÇÃO"/>
    <s v="SANDOLANDIA"/>
    <s v="CARLOS ALBERTO COUTINHO DE MOR"/>
    <s v="RURAL"/>
    <s v="FORMS SUBST DE TRANSFORMADOR"/>
    <s v="segue ss para substituiçao de transformador asseço livre"/>
    <n v="15"/>
    <n v="15"/>
    <s v="15kva"/>
    <d v="2026-07-21T19:08:30"/>
    <x v="0"/>
    <m/>
    <m/>
  </r>
  <r>
    <x v="440"/>
    <s v="DLP-MLPA01  000060/2026"/>
    <n v="112600272"/>
    <n v="8812"/>
    <s v="FORMS"/>
    <s v="QUEIMADO"/>
    <s v="NÃO IDENTIFICADO"/>
    <s v="QUEIMADO"/>
    <s v="NÃO IDENTIFICADO"/>
    <s v="MC - SUBSTITUIÇÃO DE TRANSFORMADOR"/>
    <n v="1312076"/>
    <n v="2026"/>
    <s v="COI"/>
    <s v="DOLP-RD-PA"/>
    <s v="LD03059122"/>
    <n v="5700628010"/>
    <s v="LD03059122"/>
    <m/>
    <n v="800559"/>
    <n v="8903020"/>
    <s v="190-13682976"/>
    <s v="EMERGENCIAL"/>
    <s v="SS ATENDIDA"/>
    <x v="440"/>
    <d v="2026-02-13T15:33:00"/>
    <d v="2026-02-15T21:35:57"/>
    <s v="BLOCO TRANSFORMADOR DE DISTRIBUIÇÃO"/>
    <s v="LAJEADO"/>
    <s v="JORGE BOAZ FERREIRA SOUSA DA S"/>
    <s v="RURAL"/>
    <s v="FORMS SUBST DE TRANSFORMADOR"/>
    <s v="trafo 5700628010 queimado acesso livre tensão 34,5potencia 15 kva OBS: LEVA EMENDA PARA CABO 2 E 4 COM ALMA PARA FAZER EMENDA DE NEUTRO ROMPIDO NA BUCHA DO TRAFO NA MESMA ESTRUTURA DO TRAFO"/>
    <n v="25"/>
    <n v="15"/>
    <s v="15 KVA "/>
    <d v="2026-07-21T19:08:30"/>
    <x v="0"/>
    <m/>
    <m/>
  </r>
  <r>
    <x v="441"/>
    <s v="ENC-MLAR01  000050/2026"/>
    <n v="612600050"/>
    <n v="8385"/>
    <s v="FORMS"/>
    <s v="QUEIMADO"/>
    <s v="SOBRECARGA"/>
    <s v="QUEIMADO"/>
    <m/>
    <s v="MC - SUBSTITUIÇÃO DE TRANSFORMADOR"/>
    <n v="1281540"/>
    <n v="2026"/>
    <s v="COI"/>
    <s v="ETO-RD-AR"/>
    <s v="LD01095030"/>
    <n v="5700569016"/>
    <e v="#N/A"/>
    <m/>
    <n v="832339"/>
    <n v="9253517"/>
    <s v="190-13672814"/>
    <s v="EMERGENCIAL"/>
    <s v="SS ATENDIDA"/>
    <x v="441"/>
    <d v="2026-01-09T03:02:26"/>
    <d v="2026-01-11T08:26:12"/>
    <s v="BLOCO TRANSFORMADOR DE DISTRIBUIÇÃO"/>
    <s v="WANDERLANDIA"/>
    <s v="ADRIANO DE SOUSA GOMES"/>
    <s v="RURAL"/>
    <s v="FORMS SUBST DE TRANSFORMADOR"/>
    <s v="TRAFO QUEIMADO (COLOCAR UM MAIOR)POTÊNCIA 5KVA TENSÃO 34,5KVACESSO CAMINHÃO/CAMINHONETECABO AA / 2EQUIPE 016OP01 (63992229617)"/>
    <n v="15"/>
    <n v="5"/>
    <s v="5KVA"/>
    <d v="2026-07-21T19:08:30"/>
    <x v="2"/>
    <s v="QUEIMADO"/>
    <s v="NÃO"/>
  </r>
  <r>
    <x v="442"/>
    <s v="ENC-MLGR01  000003/2026"/>
    <n v="712600009"/>
    <n v="8812"/>
    <s v="FORMS"/>
    <s v="QUEIMADO"/>
    <s v="DESCARGA ATMOSFÉRICA"/>
    <s v="QUEIMADO"/>
    <s v="DESCARGA ATMOSFÉRICA"/>
    <s v="MC - SUBSTITUIÇÃO DE TRANSFORMADOR"/>
    <n v="1277213"/>
    <n v="2026"/>
    <s v="COI"/>
    <s v="ETO-RD-GR"/>
    <s v="LD04038009"/>
    <n v="5700631033"/>
    <s v="LD04038009"/>
    <m/>
    <n v="752443"/>
    <n v="9025753"/>
    <s v="190-13715496"/>
    <s v="ALTA"/>
    <s v="SS ATENDIDA"/>
    <x v="442"/>
    <d v="2026-01-01T16:55:00"/>
    <d v="2026-03-02T05:49:17"/>
    <s v="BLOCO TRANSFORMADOR DE DISTRIBUIÇÃO"/>
    <s v="COLMEIA"/>
    <s v="DELIO NUNES OSCAR"/>
    <s v="RURAL"/>
    <s v="FORMS SUBST DE TRANSFORMADOR"/>
    <s v="Enviar equipe  da manuenção para substituir trafo queimado , Acesso só para Camionete"/>
    <n v="25"/>
    <n v="15"/>
    <s v="15"/>
    <d v="2026-07-21T19:08:30"/>
    <x v="0"/>
    <m/>
    <m/>
  </r>
  <r>
    <x v="443"/>
    <s v="DBM-MPDB08  000077/2026"/>
    <n v="412600325"/>
    <n v="8812"/>
    <s v="FORMS"/>
    <s v="QUEIMADO"/>
    <s v="DESCARGA ATMOSFÉRICA"/>
    <s v="QUEIMADO"/>
    <s v="DESCARGA ATMOSFÉRICA"/>
    <s v="MC - SUBSTITUIÇÃO DE TRANSFORMADOR"/>
    <n v="1324022"/>
    <n v="2026"/>
    <s v="COI"/>
    <s v="ETO-RD-GU"/>
    <s v="LD06047073"/>
    <n v="5700632073"/>
    <s v="LD06047073"/>
    <m/>
    <n v="632624"/>
    <n v="8769360"/>
    <s v="190-13704196"/>
    <s v="EMERGENCIAL"/>
    <s v="SS ATENDIDA"/>
    <x v="443"/>
    <d v="2026-03-25T20:21:55"/>
    <d v="2026-03-27T20:20:17"/>
    <s v="BLOCO TRANSFORMADOR DE DISTRIBUIÇÃO"/>
    <s v="LAGOA DA CONFUSAO"/>
    <s v="JURANDY GOMES DE OLIVEIRA"/>
    <s v="RURAL"/>
    <s v="FORMS SUBST DE TRANSFORMADOR"/>
    <s v="trafo 5700632073 queimado de 30 kva tensão 34.5 kv acesso livre  para raio queimado  loroty"/>
    <n v="30"/>
    <n v="30"/>
    <s v="30"/>
    <d v="2026-07-21T19:08:30"/>
    <x v="0"/>
    <m/>
    <m/>
  </r>
  <r>
    <x v="444"/>
    <s v="ENC-MLGR03  000035/2026"/>
    <n v="712600065"/>
    <n v="8812"/>
    <s v="FORMS"/>
    <s v="QUEIMADO"/>
    <s v="DESCARGA ATMOSFÉRICA"/>
    <s v="QUEIMADO"/>
    <s v="DESCARGA ATMOSFÉRICA"/>
    <s v="MC - SUBSTITUIÇÃO DE TRANSFORMADOR"/>
    <n v="1287859"/>
    <n v="2026"/>
    <s v="COI"/>
    <s v="ETO-RD-GR"/>
    <s v="LD01065015"/>
    <n v="5700632104"/>
    <s v="LD01065015"/>
    <m/>
    <n v="855818"/>
    <n v="9019527"/>
    <s v="190-13712864"/>
    <s v="PROGRAMAVEL"/>
    <s v="SS ATENDIDA"/>
    <x v="444"/>
    <d v="2026-01-16T21:00:00"/>
    <d v="2027-02-20T12:06:01"/>
    <s v="BLOCO TRANSFORMADOR DE DISTRIBUIÇÃO"/>
    <s v="SANTA MARIA DO TOCANTINS"/>
    <s v="VALERIA DE JESUS BORGES CARVAL"/>
    <s v="RURAL"/>
    <s v="FORMS SUBST DE TRANSFORMADOR"/>
    <s v="TRAFO QUEIMADO 5700632104 - 15KVA 19,9KV ACESSO LIVRE PARA RAIO QUEIMADO IND FAZENDA CHUPE - CLIENTE LENIEL FONSECA LOPES - UC 10074720 - TEL. 63984232073RDR SANTA MARIA"/>
    <n v="15"/>
    <n v="15"/>
    <s v="15KVA"/>
    <d v="2026-07-21T19:08:30"/>
    <x v="0"/>
    <m/>
    <m/>
  </r>
  <r>
    <x v="445"/>
    <s v="DLP-MLPA01  000127/2026"/>
    <n v="112600379"/>
    <n v="25983"/>
    <s v="FORMS"/>
    <s v="QUEIMADO"/>
    <s v="DESCARGA ATMOSFÉRICA"/>
    <s v="QUEIMADO"/>
    <s v="DESCARGA ATMOSFÉRICA"/>
    <s v="MC - SUBSTITUIÇÃO DE TRANSFORMADOR"/>
    <n v="1331057"/>
    <n v="2026"/>
    <s v="MANUT"/>
    <s v="DOLP-RD-PA"/>
    <s v="LD01059122"/>
    <n v="5700637070"/>
    <s v="LD01059122"/>
    <m/>
    <n v="847168"/>
    <n v="8911049"/>
    <s v="190-13711807"/>
    <s v="EMERGENCIAL"/>
    <s v="SS ATENDIDA"/>
    <x v="445"/>
    <d v="2026-04-10T18:00:00"/>
    <d v="2026-04-13T13:02:35"/>
    <s v="BLOCO TRANSFORMADOR DE DISTRIBUIÇÃO"/>
    <s v="RIO SONO"/>
    <s v="MARCO ANTONIO LOURENCO CAMPOS"/>
    <s v="RURAL"/>
    <s v="FORMS SUBST DE TRANSFORMADOR"/>
    <s v="segue nota de trafo queimado, trafo 5700637070, trafo de 15kva, tensao 34500 / 440 V, para raio danificado, acesso somente para caminhonete."/>
    <n v="10"/>
    <n v="10"/>
    <s v="15kva"/>
    <d v="2026-07-21T19:08:30"/>
    <x v="0"/>
    <m/>
    <m/>
  </r>
  <r>
    <x v="446"/>
    <s v="ENC-MLAR01  000235/2026"/>
    <n v="612600596"/>
    <n v="8385"/>
    <s v="FORA FORMS"/>
    <s v="SOBRECARGA PREVENTIVA"/>
    <m/>
    <s v="SOBRECARGA PREVENTIVA"/>
    <s v="SOBRECARGA"/>
    <s v="MC - SUBSTITUIÇÃO DE TRANSFORMADOR"/>
    <n v="1353430"/>
    <n v="2026"/>
    <s v="COCM"/>
    <s v="ETO-RD-AR"/>
    <s v="AL02040004"/>
    <n v="5700623004"/>
    <e v="#N/A"/>
    <m/>
    <n v="808671"/>
    <n v="9205763"/>
    <s v="190-13656944"/>
    <s v="EMERGENCIAL"/>
    <s v="SS ATENDIDA"/>
    <x v="446"/>
    <d v="2026-06-08T17:55:00"/>
    <d v="2026-06-11T07:42:27"/>
    <s v="BLOCO TRANSFORMADOR DE DISTRIBUIÇÃO"/>
    <s v="ARAGUAINA"/>
    <s v="LEONARDO SANTOS DA SILVA"/>
    <s v="URBANO"/>
    <s v="AVISO DE ANOMALIA"/>
    <s v="Divisão de circuito emergencial 5700623004 138% de carregamento"/>
    <n v="1125"/>
    <m/>
    <m/>
    <d v="1900-02-13T00:00:00"/>
    <x v="1"/>
    <s v="SOBRECARGA"/>
    <s v="SIM"/>
  </r>
  <r>
    <x v="447"/>
    <s v="ENC-MLGR03  000128/2026"/>
    <n v="712600250"/>
    <n v="8812"/>
    <s v="FORMS"/>
    <s v="QUEIMADO"/>
    <s v="DESCARGA ATMOSFÉRICA"/>
    <s v="QUEIMADO"/>
    <s v="DESCARGA ATMOSFÉRICA"/>
    <s v="MC - SUBSTITUIÇÃO DE TRANSFORMADOR"/>
    <n v="1320531"/>
    <n v="2026"/>
    <s v="COI"/>
    <s v="ETO-RD-GR"/>
    <s v="LD02424015"/>
    <n v="5700639018"/>
    <s v="LD02424015"/>
    <m/>
    <n v="862317"/>
    <n v="8996170"/>
    <s v="190-13672342"/>
    <s v="EMERGENCIAL"/>
    <s v="SS ATENDIDA"/>
    <x v="447"/>
    <d v="2026-03-22T16:23:00"/>
    <d v="2026-03-24T12:10:04"/>
    <s v="BLOCO TRANSFORMADOR DE DISTRIBUIÇÃO"/>
    <s v="BOM JESUS DO TOCANTINS"/>
    <s v="SIRDEIS ALVES MONTEIRO"/>
    <s v="RURAL"/>
    <s v="FORMS SUBST DE TRANSFORMADOR"/>
    <s v="Trafo queimado 5700639018 - 10KVA 34,5kv acesso caminhonete ate uns 20mt próximo do Trafo para raio queimado"/>
    <n v="15"/>
    <n v="5"/>
    <s v="15 kva"/>
    <d v="2026-07-21T19:08:30"/>
    <x v="0"/>
    <m/>
    <m/>
  </r>
  <r>
    <x v="448"/>
    <s v="ENC-MLGR01  000137/2026"/>
    <n v="712600362"/>
    <n v="8812"/>
    <s v="FORMS"/>
    <s v="QUEIMADO"/>
    <s v="DESCARGA ATMOSFÉRICA"/>
    <s v="QUEIMADO"/>
    <s v="DESCARGA ATMOSFÉRICA"/>
    <s v="MC - SUBSTITUIÇÃO DE TRANSFORMADOR"/>
    <n v="1345886"/>
    <n v="2026"/>
    <s v="COI"/>
    <s v="ETO-RD-GR"/>
    <s v="LD01065015"/>
    <n v="5700639227"/>
    <s v="LD01065015"/>
    <m/>
    <n v="909845"/>
    <n v="9049759"/>
    <s v="190-13650942"/>
    <s v="EMERGENCIAL"/>
    <s v="SS ATENDIDA"/>
    <x v="448"/>
    <d v="2026-05-18T11:20:00"/>
    <d v="2026-05-20T12:07:51"/>
    <s v="BLOCO TRANSFORMADOR DE DISTRIBUIÇÃO"/>
    <s v="RECURSOLANDIA"/>
    <s v="EVA RAIANE CASTELO BONFIM DA S"/>
    <s v="RURAL"/>
    <s v="FORMS SUBST DE TRANSFORMADOR"/>
    <s v="TRAFO 5700639227 QUEIMADO 5KVA  19,9KV E PARA-RAIOS, ACESSO SÓ CAMINHONETE"/>
    <n v="15"/>
    <n v="5"/>
    <s v="5KVA"/>
    <d v="2026-07-21T19:08:30"/>
    <x v="0"/>
    <m/>
    <m/>
  </r>
  <r>
    <x v="449"/>
    <s v="ENC-MLGR01  000115/2026"/>
    <n v="712600307"/>
    <n v="8812"/>
    <s v="FORMS"/>
    <s v="QUEIMADO"/>
    <s v="DESCARGA ATMOSFÉRICA"/>
    <s v="QUEIMADO"/>
    <s v="DESCARGA ATMOSFÉRICA"/>
    <s v="MC - SUBSTITUIÇÃO DE TRANSFORMADOR"/>
    <n v="1334248"/>
    <n v="2026"/>
    <s v="COI"/>
    <s v="ETO-RD-GR"/>
    <s v="AL01037009"/>
    <n v="5700642033"/>
    <s v="AL01037009"/>
    <m/>
    <n v="753688"/>
    <n v="9010086"/>
    <s v="190-13705841"/>
    <s v="EMERGENCIAL"/>
    <s v="SS ATENDIDA"/>
    <x v="449"/>
    <d v="2026-04-17T12:00:00"/>
    <d v="2026-04-19T13:32:11"/>
    <s v="BLOCO TRANSFORMADOR DE DISTRIBUIÇÃO"/>
    <s v="COLMEIA"/>
    <s v="SIRDEIS ALVES MONTEIRO"/>
    <s v="RURAL"/>
    <s v="FORMS SUBST DE TRANSFORMADOR"/>
    <s v="trafo 5700642033 queimado"/>
    <n v="15"/>
    <n v="15"/>
    <s v="15 kva"/>
    <d v="2026-07-21T19:08:30"/>
    <x v="0"/>
    <m/>
    <m/>
  </r>
  <r>
    <x v="450"/>
    <s v="DBM-MLDB06  000024/2026"/>
    <n v="412600180"/>
    <n v="8812"/>
    <s v="FORMS"/>
    <s v="QUEIMADO"/>
    <s v="DESCARGA ATMOSFÉRICA"/>
    <m/>
    <m/>
    <s v="MC - SUBSTITUIÇÃO DE TRANSFORMADOR"/>
    <n v="1309762"/>
    <n v="2026"/>
    <s v="COI"/>
    <s v="ETO-RD-GU"/>
    <s v="LD01066094"/>
    <n v="5700642148"/>
    <s v="LD01066094"/>
    <m/>
    <n v="805801"/>
    <n v="8675383"/>
    <s v="190-13646079"/>
    <s v="EMERGENCIAL"/>
    <s v="SS ATENDIDA"/>
    <x v="450"/>
    <d v="2026-02-06T10:04:00"/>
    <d v="2026-02-08T19:06:57"/>
    <s v="BLOCO TRANSFORMADOR DE DISTRIBUIÇÃO"/>
    <s v="SAO VALERIO"/>
    <s v="JURANDY GOMES DE OLIVEIRA"/>
    <s v="RURAL"/>
    <s v="FORMS SUBST DE TRANSFORMADOR"/>
    <s v="Trafo 5700642148 queimado de 15 kva acesso camionete para raio danificado 19.9 kv"/>
    <n v="15"/>
    <n v="15"/>
    <s v="15"/>
    <d v="2026-07-21T19:08:30"/>
    <x v="0"/>
    <m/>
    <m/>
  </r>
  <r>
    <x v="451"/>
    <s v="ENC-MPAG01  000168/2026"/>
    <n v="662600285"/>
    <n v="8812"/>
    <s v="FORMS"/>
    <s v="QUEIMADO"/>
    <s v="VAZAMENTO DE ÓLEO"/>
    <s v="QUEIMADO"/>
    <m/>
    <s v="MC - SUBSTITUIÇÃO DE TRANSFORMADOR"/>
    <n v="1338820"/>
    <n v="2026"/>
    <s v="COI"/>
    <s v="ETO-RD-AG"/>
    <s v="LD03005098"/>
    <n v="5700643109"/>
    <s v="LD03005098"/>
    <m/>
    <n v="846897"/>
    <n v="9292098"/>
    <s v="190-15839999"/>
    <s v="EMERGENCIAL"/>
    <s v="SS ATENDIDA"/>
    <x v="451"/>
    <d v="2026-05-01T18:06:22"/>
    <d v="2026-05-04T10:22:15"/>
    <s v="TRANSFORMADOR DE DISTRIBUIÇÃO ENERGISA 34.5Kv"/>
    <s v="ANGICO"/>
    <s v="ERLAN PEREIRA DE SOUSA"/>
    <s v="URBANO"/>
    <s v="FORMS SUBST DE TRANSFORMADOR"/>
    <s v="Trafo 5700643109   75kvaAcesso: livre para caminhão e caminhoneteEndereço: IND VILA CHICO MAIOR, 0 - RUA B LOTE 13 QDR 31Equipe: 098op02"/>
    <n v="75"/>
    <n v="45"/>
    <s v="75kva"/>
    <d v="2026-07-21T19:08:30"/>
    <x v="0"/>
    <m/>
    <m/>
  </r>
  <r>
    <x v="452"/>
    <s v="ETO-RD-GR  000275/2026"/>
    <n v="712600137"/>
    <n v="8812"/>
    <s v="FORMS"/>
    <s v="QUEIMADO"/>
    <s v="NÃO IDENTIFICADO"/>
    <s v="QUEIMADO"/>
    <s v="NÃO IDENTIFICADO"/>
    <s v="MC - SUBSTITUIÇÃO DE TRANSFORMADOR"/>
    <n v="1310188"/>
    <n v="2026"/>
    <s v="COI"/>
    <s v="ETO-RD-GR"/>
    <s v="LD02022033"/>
    <n v="5700645087"/>
    <s v="LD02022033"/>
    <m/>
    <n v="708897"/>
    <n v="9025033"/>
    <s v="190-12312512"/>
    <s v="EMERGENCIAL"/>
    <s v="SS ATENDIDA"/>
    <x v="452"/>
    <d v="2026-02-10T06:00:53"/>
    <d v="2026-02-10T21:08:24"/>
    <s v="BLOCO TRANSFORMADOR DE DISTRIBUIÇÃO"/>
    <s v="GOIANORTE"/>
    <s v="VALERIA DE JESUS BORGES CARVAL"/>
    <s v="RURAL"/>
    <s v="FORMS SUBST DE TRANSFORMADOR"/>
    <s v="TRAFO QUEIMADO 5700645087 - 15KVA - 34,5KV ACESSO BOM PARA RAIO QUEIMADO IND CHACARA BONFIM, - UC 9651136CARLISTENIA VALADARES DA SILVATEL.63984289135RDR GOIANORTE"/>
    <m/>
    <m/>
    <s v="15KVA"/>
    <d v="2026-07-21T19:08:30"/>
    <x v="0"/>
    <m/>
    <m/>
  </r>
  <r>
    <x v="453"/>
    <s v="ENC-MLAR01  000056/2026"/>
    <n v="612600094"/>
    <n v="8812"/>
    <s v="FORMS"/>
    <s v="QUEIMADO"/>
    <s v="DESCARGA ATMOSFÉRICA"/>
    <s v="QUEIMADO"/>
    <s v="DESCARGA ATMOSFÉRICA"/>
    <s v="MC - SUBSTITUIÇÃO DE TRANSFORMADOR"/>
    <n v="1296354"/>
    <n v="2026"/>
    <s v="COI"/>
    <s v="ETO-RD-AR"/>
    <s v="LD02010153"/>
    <n v="5700652025"/>
    <s v="LD02010153"/>
    <m/>
    <n v="722966"/>
    <n v="9151097"/>
    <s v="190-13679638"/>
    <s v="EMERGENCIAL"/>
    <s v="SS ATENDIDA"/>
    <x v="453"/>
    <d v="2026-01-23T12:40:00"/>
    <d v="2026-01-25T21:15:21"/>
    <s v="BLOCO TRANSFORMADOR DE DISTRIBUIÇÃO"/>
    <s v="ARAPOEMA"/>
    <s v="MAIKOM DOUGLAS DA SILVA"/>
    <s v="RURAL"/>
    <s v="FORMS SUBST DE TRANSFORMADOR"/>
    <s v="Boa noite,Favor enviar manutenção para subsitutir trafo 5700652025"/>
    <n v="15"/>
    <n v="15"/>
    <s v="15"/>
    <d v="2026-07-21T19:08:30"/>
    <x v="0"/>
    <m/>
    <m/>
  </r>
  <r>
    <x v="454"/>
    <s v="ETO-RD-GU  000742/2026"/>
    <n v="412600303"/>
    <n v="8812"/>
    <s v="FORMS"/>
    <s v="QUEIMADO"/>
    <s v="DESCARGA ATMOSFÉRICA"/>
    <s v="QUEIMADO"/>
    <s v="SOBRECARGA"/>
    <s v="MC - REMANEJAMENTO DE TRANSFORMADOR"/>
    <n v="1322054"/>
    <n v="2026"/>
    <s v="COI"/>
    <s v="ETO-RD-GU"/>
    <s v="AL03020003"/>
    <n v="5700653003"/>
    <s v="AL03020003"/>
    <m/>
    <n v="713777"/>
    <n v="8712758"/>
    <s v="190-13653696"/>
    <s v="EMERGENCIAL"/>
    <s v="SS ATENDIDA"/>
    <x v="454"/>
    <d v="2026-03-17T03:27:00"/>
    <d v="2026-03-20T21:29:20"/>
    <s v="BLOCO TRANSFORMADOR DE DISTRIBUIÇÃO"/>
    <s v="GURUPI"/>
    <s v="MARCELO LIMA DAMASCENO"/>
    <s v="URBANO"/>
    <s v="FORMS SUBST DE TRANSFORMADOR"/>
    <s v="TRANSFORMADOR E PARA RAIO QUEIMADO"/>
    <m/>
    <m/>
    <s v="25KVA"/>
    <d v="2026-07-21T19:08:30"/>
    <x v="0"/>
    <m/>
    <m/>
  </r>
  <r>
    <x v="455"/>
    <s v="ETO-RD-GU  001797/2026"/>
    <n v="412600458"/>
    <n v="8812"/>
    <s v="FORMS"/>
    <s v="QUEIMADO"/>
    <s v="DESCARGA ATMOSFÉRICA"/>
    <s v="QUEIMADO"/>
    <s v="DESCARGA ATMOSFÉRICA"/>
    <s v="MC - SUBSTITUIÇÃO DE TRANSFORMADOR"/>
    <n v="1345469"/>
    <n v="2026"/>
    <s v="COI"/>
    <s v="ETO-RD-GU"/>
    <s v="AL01031076"/>
    <n v="5700654037"/>
    <s v="AL01031076"/>
    <m/>
    <n v="693404"/>
    <n v="8757225"/>
    <s v="190-13720724"/>
    <s v="EMERGENCIAL"/>
    <s v="SS ATENDIDA"/>
    <x v="455"/>
    <d v="2026-05-15T17:30:00"/>
    <d v="2026-05-17T12:27:20"/>
    <s v="BLOCO TRANSFORMADOR DE DISTRIBUIÇÃO"/>
    <s v="ALIANCA DO TOCANTINS"/>
    <s v="JURANDY GOMES DE OLIVEIRA"/>
    <s v="RURAL"/>
    <s v="FORMS SUBST DE TRANSFORMADOR"/>
    <s v="trafo 5700654037 queimado em campo de 15 kva tensão 13.8 kv acesso camionete para raio queimado"/>
    <n v="15"/>
    <n v="15"/>
    <s v="15"/>
    <d v="2026-07-21T19:08:30"/>
    <x v="0"/>
    <m/>
    <m/>
  </r>
  <r>
    <x v="456"/>
    <s v="DBM-MLDB04  000007/2026"/>
    <n v="412600040"/>
    <n v="8812"/>
    <s v="FORMS"/>
    <m/>
    <m/>
    <s v="QUEIMADO"/>
    <s v="DESCARGA ATMOSFÉRICA"/>
    <s v="MC - SUBSTITUIÇÃO DE TRANSFORMADOR"/>
    <n v="1278371"/>
    <n v="2026"/>
    <s v="COI"/>
    <s v="ETO-RD-GU"/>
    <s v="AL01031076"/>
    <n v="5700655041"/>
    <s v="AL01031076"/>
    <m/>
    <n v="692478"/>
    <n v="8758082"/>
    <s v="190-13722360"/>
    <s v="EMERGENCIAL"/>
    <s v="SS ATENDIDA"/>
    <x v="456"/>
    <d v="2026-01-06T14:02:32"/>
    <d v="2026-01-08T12:24:00"/>
    <s v="BLOCO TRANSFORMADOR DE DISTRIBUIÇÃO"/>
    <s v="CRIXÁS DO TOCANTINS"/>
    <s v="GERALDO JOSE DE FARIA"/>
    <s v="RURAL"/>
    <s v="FORMS SUBST DE TRANSFORMADOR"/>
    <s v="Trafo queimado de 5700655041 15 kva da 13.8. para raios queimado. acesso bom."/>
    <n v="15"/>
    <n v="15"/>
    <s v="15"/>
    <d v="2026-07-21T19:08:30"/>
    <x v="0"/>
    <m/>
    <m/>
  </r>
  <r>
    <x v="457"/>
    <s v="ENC-LMPS01  000038/2026"/>
    <n v="212600133"/>
    <n v="8812"/>
    <s v="FORMS"/>
    <s v="QUEIMADO"/>
    <s v="DESCARGA ATMOSFÉRICA"/>
    <s v="QUEIMADO"/>
    <s v="DESCARGA ATMOSFÉRICA"/>
    <s v="MC - SUBSTITUIÇÃO DE TRANSFORMADOR"/>
    <n v="1306147"/>
    <n v="2026"/>
    <s v="COI"/>
    <s v="ENC-RD-PS"/>
    <s v="LD01025012"/>
    <n v="5700656012"/>
    <s v="LD01025012"/>
    <m/>
    <n v="713327"/>
    <n v="8807507"/>
    <s v="190-13706678"/>
    <s v="EMERGENCIAL"/>
    <s v="SS ATENDIDA"/>
    <x v="457"/>
    <d v="2026-01-31T17:19:00"/>
    <d v="2026-02-02T21:15:05"/>
    <s v="BLOCO TRANSFORMADOR DE DISTRIBUIÇÃO"/>
    <s v="CRISTALANDIA"/>
    <s v="WESLEY MARCAL MENDES DE OLIVEI"/>
    <s v="RURAL"/>
    <s v="FORMS SUBST DE TRANSFORMADOR"/>
    <s v="Segundo informações da equipe de campo, o trafo 5700656012 de 5kVA na tensão 19.9kV e para raio estão queimados, acesso livre."/>
    <n v="15"/>
    <n v="5"/>
    <s v="5"/>
    <d v="2026-07-21T19:08:30"/>
    <x v="0"/>
    <m/>
    <m/>
  </r>
  <r>
    <x v="458"/>
    <s v="DLP-MLPA01  000094/2026"/>
    <n v="112600312"/>
    <n v="8812"/>
    <s v="FORMS"/>
    <s v="QUEIMADO"/>
    <s v="DESCARGA ATMOSFÉRICA"/>
    <s v="QUEIMADO"/>
    <s v="DESCARGA ATMOSFÉRICA"/>
    <s v="MC - SUBSTITUIÇÃO DE TRANSFORMADOR"/>
    <n v="1323164"/>
    <n v="2026"/>
    <s v="MANUT"/>
    <s v="DOLP-RD-PA"/>
    <s v="LD02424015"/>
    <n v="5700657070"/>
    <s v="LD02424015"/>
    <m/>
    <n v="842167"/>
    <n v="8940788"/>
    <s v="190-13669808"/>
    <s v="EMERGENCIAL"/>
    <s v="SS ATENDIDA"/>
    <x v="458"/>
    <d v="2026-03-23T16:44:00"/>
    <d v="2026-03-25T12:05:04"/>
    <s v="BLOCO TRANSFORMADOR DE DISTRIBUIÇÃO"/>
    <s v="RIO SONO"/>
    <s v="MARCO ANTONIO LOURENCO CAMPOS"/>
    <s v="RURAL"/>
    <s v="FORMS SUBST DE TRANSFORMADOR"/>
    <s v="segue nota de trao queimado, trafo 5700657070, trafo de 15kva, tensao 34500 / 440 V, para raio danificado, acesso somente para caminhonete"/>
    <n v="15"/>
    <n v="15"/>
    <s v="15kva"/>
    <d v="2026-07-21T19:08:30"/>
    <x v="0"/>
    <m/>
    <m/>
  </r>
  <r>
    <x v="459"/>
    <s v="DBM-MLDB04  000008/2026"/>
    <n v="412600038"/>
    <n v="8812"/>
    <s v="FORMS"/>
    <s v="QUEIMADO"/>
    <s v="DESCARGA ATMOSFÉRICA"/>
    <s v="QUEIMADO"/>
    <s v="DESCARGA ATMOSFÉRICA"/>
    <s v="MC - SUBSTITUIÇÃO DE TRANSFORMADOR"/>
    <n v="1278739"/>
    <n v="2026"/>
    <s v="COI"/>
    <s v="ETO-RD-GU"/>
    <s v="LD01003036"/>
    <n v="5700658097"/>
    <s v="LD01003036"/>
    <m/>
    <n v="692166"/>
    <n v="8597263"/>
    <s v="190-13699191"/>
    <s v="EMERGENCIAL"/>
    <s v="SS ATENDIDA"/>
    <x v="459"/>
    <d v="2026-01-06T14:17:12"/>
    <d v="2026-01-06T12:13:26"/>
    <s v="BLOCO TRANSFORMADOR DE DISTRIBUIÇÃO"/>
    <s v="TALISMA"/>
    <s v="VINICIUS DE MORAIS NERY"/>
    <s v="RURAL"/>
    <s v="FORMS SUBST DE TRANSFORMADOR"/>
    <s v="segue ss para substituiçao de trafo 5700658097 queimado trafo de 15kva tensao 34,5kv para raio queimado acesso livre com equipe de manutencao , na rural de TalismaIND FAZENDA BOM JESUS"/>
    <n v="15"/>
    <n v="15"/>
    <s v="15KVA"/>
    <d v="2026-07-21T19:08:30"/>
    <x v="0"/>
    <m/>
    <m/>
  </r>
  <r>
    <x v="460"/>
    <s v="ENC-MLGR03  000124/2026"/>
    <n v="712600242"/>
    <n v="8385"/>
    <s v="FORMS"/>
    <s v="QUEIMADO"/>
    <s v="DESCARGA ATMOSFÉRICA"/>
    <s v="QUEIMADO"/>
    <s v="DESCARGA ATMOSFÉRICA"/>
    <s v="MC - SUBSTITUIÇÃO DE TRANSFORMADOR"/>
    <n v="1320530"/>
    <n v="2026"/>
    <s v="COI"/>
    <s v="ETO-RD-GR"/>
    <s v="LD02022033"/>
    <n v="5700661111"/>
    <e v="#N/A"/>
    <m/>
    <n v="721126"/>
    <n v="9040873"/>
    <s v="190-13691837"/>
    <s v="EMERGENCIAL"/>
    <s v="SS ATENDIDA"/>
    <x v="460"/>
    <d v="2026-03-19T02:35:00"/>
    <d v="2026-03-21T12:13:37"/>
    <s v="BLOCO TRANSFORMADOR DE DISTRIBUIÇÃO"/>
    <s v="PEQUIZEIRO"/>
    <s v="CLEIBER DA SILVA"/>
    <s v="RURAL"/>
    <s v="FORMS SUBST DE TRANSFORMADOR"/>
    <s v="trafo 5700661111 e para raio queimado acesso livre equipe 033po01"/>
    <n v="15"/>
    <n v="15"/>
    <s v="15"/>
    <d v="2026-07-21T19:08:30"/>
    <x v="2"/>
    <s v="QUEIMADO"/>
    <s v="NÃO"/>
  </r>
  <r>
    <x v="461"/>
    <s v="ETO-MLDP02  000222/2026"/>
    <n v="512600193"/>
    <n v="8812"/>
    <s v="FORMS"/>
    <s v="QUEIMADO"/>
    <s v="NÃO IDENTIFICADO"/>
    <s v="QUEIMADO"/>
    <s v="NÃO IDENTIFICADO"/>
    <s v="MC - SUBSTITUIÇÃO DE TRANSFORMADOR"/>
    <n v="1358711"/>
    <n v="2026"/>
    <s v="COI"/>
    <s v="ETO-RD-DP"/>
    <s v="LD02072001"/>
    <n v="5700659116"/>
    <s v="LD02072001"/>
    <m/>
    <n v="851539"/>
    <n v="8746094"/>
    <s v="190-13869651"/>
    <s v="EMERGENCIAL"/>
    <s v="SS ATENDIDA"/>
    <x v="461"/>
    <d v="2026-06-25T17:30:03"/>
    <d v="2026-06-27T17:50:48"/>
    <s v="BLOCO TRANSFORMADOR DE DISTRIBUIÇÃO"/>
    <s v="CHAPADA DA NATIVIDADE"/>
    <s v="MARCELO LIMA DAMASCENO"/>
    <s v="RURAL"/>
    <s v="FORMS SUBST DE TRANSFORMADOR"/>
    <s v="transformador e para raio queimado acesso livre"/>
    <n v="15"/>
    <n v="15"/>
    <s v="15kva"/>
    <d v="2026-07-21T19:08:30"/>
    <x v="0"/>
    <m/>
    <m/>
  </r>
  <r>
    <x v="462"/>
    <s v="ENC-MLAR02  000051/2026"/>
    <n v="612600251"/>
    <n v="8385"/>
    <s v="FORMS"/>
    <s v="QUEIMADO"/>
    <s v="DESCARGA ATMOSFÉRICA"/>
    <s v="QUEIMADO"/>
    <s v="DESCARGA ATMOSFÉRICA"/>
    <s v="MC - SUBSTITUIÇÃO DE TRANSFORMADOR"/>
    <n v="1316902"/>
    <n v="2026"/>
    <s v="COI"/>
    <s v="ETO-RD-AR"/>
    <s v="AL01054060"/>
    <n v="5700664060"/>
    <e v="#N/A"/>
    <m/>
    <n v="801178"/>
    <n v="9144760"/>
    <s v="190-13657226"/>
    <s v="EMERGENCIAL"/>
    <s v="SS ATENDIDA"/>
    <x v="462"/>
    <d v="2026-03-03T15:00:00"/>
    <d v="2026-03-05T19:06:40"/>
    <s v="BLOCO TRANSFORMADOR DE DISTRIBUIÇÃO"/>
    <s v="NOVA OLINDA"/>
    <s v="ROBSON FERNANDO LAUERMANN RICO"/>
    <s v="RURAL"/>
    <s v="FORMS SUBST DE TRANSFORMADOR"/>
    <s v="TR-5700664060 Queimadopara raios queimado potência 10kvatensão 13,8kvacesso caminhoneteequipe 060op02 tel-63992672508"/>
    <n v="15"/>
    <n v="10"/>
    <s v="10"/>
    <d v="2026-07-21T19:08:30"/>
    <x v="2"/>
    <s v="QUEIMADO"/>
    <s v="NÃO"/>
  </r>
  <r>
    <x v="463"/>
    <s v="DBM-MLDB04  000074/2026"/>
    <n v="412600290"/>
    <n v="8812"/>
    <s v="FORMS"/>
    <s v="QUEIMADO"/>
    <s v="DESCARGA ATMOSFÉRICA"/>
    <s v="QUEIMADO"/>
    <s v="DESCARGA ATMOSFÉRICA"/>
    <s v="MC - SUBSTITUIÇÃO DE TRANSFORMADOR"/>
    <n v="1318060"/>
    <n v="2026"/>
    <s v="COI"/>
    <s v="ETO-RD-GU"/>
    <s v="LD03036052"/>
    <n v="5700663052"/>
    <s v="LD03036052"/>
    <m/>
    <n v="644857"/>
    <n v="8726120"/>
    <s v="190-13668114"/>
    <s v="EMERGENCIAL"/>
    <s v="SS ATENDIDA"/>
    <x v="463"/>
    <d v="2026-03-09T09:51:45"/>
    <d v="2026-03-09T13:23:39"/>
    <s v="BLOCO TRANSFORMADOR DE DISTRIBUIÇÃO"/>
    <s v="FORMOSO DO ARAGUAIA"/>
    <s v="JONATAN ALVES DE SOUZA"/>
    <s v="RURAL"/>
    <s v="FORMS SUBST DE TRANSFORMADOR"/>
    <s v="SEGUE SOLICITAÇÃO DE SERVIÇO PARA TROCA DE TRAFO QUEIMADO NA RDR DE FORMOSO"/>
    <n v="15"/>
    <n v="15"/>
    <s v="15KVA"/>
    <d v="2026-07-21T19:08:30"/>
    <x v="0"/>
    <m/>
    <m/>
  </r>
  <r>
    <x v="464"/>
    <s v="DG-MLPO02  000077/2026"/>
    <n v="312600334"/>
    <n v="8812"/>
    <s v="FORMS"/>
    <s v="QUEIMADO"/>
    <s v="SOBRECARGA"/>
    <m/>
    <m/>
    <s v="MC - SUBSTITUIÇÃO DE TRANSFORMADOR"/>
    <n v="1354704"/>
    <n v="2026"/>
    <s v="COI"/>
    <s v="DG-RD-PO"/>
    <s v="LD02072001"/>
    <n v="5700669043"/>
    <s v="LD02072001"/>
    <m/>
    <n v="798248"/>
    <n v="8765963"/>
    <s v="190-13667090"/>
    <s v="EMERGENCIAL"/>
    <s v="SS ATENDIDA"/>
    <x v="464"/>
    <d v="2026-06-14T17:56:00"/>
    <d v="2026-06-16T16:47:49"/>
    <s v="BLOCO TRANSFORMADOR DE DISTRIBUIÇÃO"/>
    <s v="SILVANOPOLIS"/>
    <s v="ROBSON FERNANDO LAUERMANN RICO"/>
    <s v="RURAL"/>
    <s v="FORMS SUBST DE TRANSFORMADOR"/>
    <s v="TR-5700669043 Queimadopara raios bompotência 15kvatensão 34,5kvacesso livreequipe 043op01 tel-63992633699"/>
    <n v="15"/>
    <n v="15"/>
    <s v="15"/>
    <d v="2026-07-21T19:08:30"/>
    <x v="0"/>
    <m/>
    <m/>
  </r>
  <r>
    <x v="465"/>
    <s v="DBM-MLDB06  000052/2026"/>
    <n v="412600330"/>
    <n v="25983"/>
    <s v="FORMS"/>
    <s v="QUEIMADO"/>
    <s v="DESCARGA ATMOSFÉRICA"/>
    <s v="QUEIMADO"/>
    <s v="DESCARGA ATMOSFÉRICA"/>
    <s v="MC - SUBSTITUIÇÃO DE TRANSFORMADOR"/>
    <n v="1325812"/>
    <n v="2026"/>
    <s v="COI"/>
    <s v="ETO-RD-GU"/>
    <s v="LD01003036"/>
    <n v="5700675032"/>
    <s v="LD01003036"/>
    <m/>
    <n v="608410"/>
    <n v="8584065"/>
    <s v="190-13701853"/>
    <s v="EMERGENCIAL"/>
    <s v="SS ATENDIDA"/>
    <x v="465"/>
    <d v="2026-03-30T07:18:47"/>
    <d v="2026-03-31T17:36:28"/>
    <s v="BLOCO TRANSFORMADOR DE DISTRIBUIÇÃO"/>
    <s v="ARAGUACU"/>
    <s v="PAULO AUGUSTO DA SILVA MORAIS"/>
    <s v="RURAL"/>
    <s v="FORMS SUBST DE TRANSFORMADOR"/>
    <s v="SEGUE SS DE TRAFO 5700675032 QUEIMADO NA RDR DE ARAGUAÇU. PARA AS DEVIDAS TRATATIVAS COM EQUIPE DE MANUTENÇÃO"/>
    <n v="15"/>
    <n v="5"/>
    <s v="10"/>
    <d v="2026-07-21T19:08:30"/>
    <x v="0"/>
    <m/>
    <m/>
  </r>
  <r>
    <x v="466"/>
    <s v="ENC-LMPS01  000064/2026"/>
    <n v="212600218"/>
    <n v="8385"/>
    <s v="FORA FORMS"/>
    <s v="QUEIMADO"/>
    <s v="DESCARGA ATMOSFÉRICA"/>
    <s v="QUEIMADO"/>
    <s v="DESCARGA ATMOSFÉRICA"/>
    <s v="MC - SUBSTITUIÇÃO DE TRANSFORMADOR"/>
    <n v="1312964"/>
    <n v="2026"/>
    <s v="COI"/>
    <s v="ENC-RD-PS"/>
    <s v="LD01025012"/>
    <n v="5700695012"/>
    <e v="#N/A"/>
    <m/>
    <n v="671280"/>
    <n v="8833708"/>
    <s v="190-13688892"/>
    <s v="EMERGENCIAL"/>
    <s v="SS ATENDIDA"/>
    <x v="466"/>
    <d v="2026-02-17T18:09:00"/>
    <d v="2026-02-17T18:25:36"/>
    <s v="BLOCO TRANSFORMADOR DE DISTRIBUIÇÃO"/>
    <s v="CRISTALANDIA"/>
    <s v="ARTHUR MAGALHAES DAS DORES"/>
    <s v="RURAL"/>
    <s v="AVISO DE ANOMALIA"/>
    <s v="tr 5700695012 queimadopot. 10kva tensão 19,9kv acesso livre 046OP01"/>
    <n v="15"/>
    <n v="5"/>
    <m/>
    <d v="1900-01-14T00:00:00"/>
    <x v="2"/>
    <s v="QUEIMADO"/>
    <s v="NÃO"/>
  </r>
  <r>
    <x v="467"/>
    <s v="ENC-MLGR01  000024/2026"/>
    <n v="712600061"/>
    <n v="8812"/>
    <s v="FORMS"/>
    <s v="QUEIMADO"/>
    <s v="DESCARGA ATMOSFÉRICA"/>
    <s v="QUEIMADO"/>
    <s v="DESCARGA ATMOSFÉRICA"/>
    <s v="MC - SUBSTITUIÇÃO DE TRANSFORMADOR"/>
    <n v="1287230"/>
    <n v="2026"/>
    <s v="COI"/>
    <s v="ETO-RD-GR"/>
    <s v="LD03038009"/>
    <n v="5700677078"/>
    <s v="LD03038009"/>
    <m/>
    <n v="836583"/>
    <n v="9078591"/>
    <s v="190-13697341"/>
    <s v="EMERGENCIAL"/>
    <s v="SS ATENDIDA"/>
    <x v="467"/>
    <d v="2026-01-16T14:52:00"/>
    <d v="2026-01-18T21:35:36"/>
    <s v="BLOCO TRANSFORMADOR DE DISTRIBUIÇÃO"/>
    <s v="ITACAJA"/>
    <s v="STANLEY APARECIDO DO CARMO"/>
    <s v="RURAL"/>
    <s v="FORMS SUBST DE TRANSFORMADOR"/>
    <s v="Trafo: 5700677078 queimado Potencia: 15 KVATensão: 34,5 KV Para raio: queimado Acesso: Camioneta       Equipe: 078op01 (63)99262-0100"/>
    <n v="15"/>
    <n v="5"/>
    <s v="15 KVA"/>
    <d v="2026-07-21T19:08:30"/>
    <x v="0"/>
    <m/>
    <m/>
  </r>
  <r>
    <x v="468"/>
    <s v="ENC-MLAR05  000178/2026"/>
    <n v="612600408"/>
    <n v="8812"/>
    <s v="FORMS"/>
    <s v="QUEIMADO"/>
    <s v="VAZAMENTO DE ÓLEO"/>
    <s v="QUEIMADO"/>
    <s v="DESCARGA ATMOSFÉRICA"/>
    <s v="MC - SUBSTITUIÇÃO DE TRANSFORMADOR"/>
    <n v="1332644"/>
    <n v="2026"/>
    <s v="COI"/>
    <s v="ETO-RD-AR"/>
    <s v="LD02010004"/>
    <n v="5700677080"/>
    <s v="LD02010004"/>
    <m/>
    <n v="884173"/>
    <n v="9240997"/>
    <s v="190-13698484"/>
    <s v="EMERGENCIAL"/>
    <s v="SS ATENDIDA"/>
    <x v="468"/>
    <d v="2026-04-13T16:01:00"/>
    <d v="2026-04-15T16:23:02"/>
    <s v="BLOCO TRANSFORMADOR DE DISTRIBUIÇÃO"/>
    <s v="DARCINOPOLIS"/>
    <s v="ADRIANO DE SOUSA GOMES"/>
    <s v="RURAL"/>
    <s v="FORMS SUBST DE TRANSFORMADOR"/>
    <s v="Trafo 5700677080 queimado devido vazamento óleoPotência 25KVARede 34,5KVAcesso livre"/>
    <n v="25"/>
    <n v="25"/>
    <s v="25kva"/>
    <d v="2026-07-21T19:08:30"/>
    <x v="0"/>
    <m/>
    <m/>
  </r>
  <r>
    <x v="469"/>
    <s v="ENC-LMPS03  000012/2026"/>
    <n v="212600094"/>
    <n v="8812"/>
    <s v="FORMS"/>
    <s v="QUEIMADO"/>
    <s v="DESCARGA ATMOSFÉRICA"/>
    <s v="QUEIMADO"/>
    <s v="DESCARGA ATMOSFÉRICA"/>
    <s v="MC - SUBSTITUIÇÃO DE TRANSFORMADOR"/>
    <n v="1287102"/>
    <n v="2026"/>
    <s v="COI"/>
    <s v="ENC-RD-PS"/>
    <s v="LD03062013"/>
    <n v="5700678085"/>
    <s v="LD03062013"/>
    <m/>
    <n v="694323"/>
    <n v="8893592"/>
    <s v="190-15789477"/>
    <s v="EMERGENCIAL"/>
    <s v="SS ATENDIDA"/>
    <x v="469"/>
    <d v="2026-01-15T19:30:00"/>
    <d v="2026-01-15T16:54:13"/>
    <s v="TRANSFORMADOR DE DISTRIBUIÇÃO ENERGISA 19.919Kv"/>
    <s v="MONTE SANTO DO TOCANTINS"/>
    <s v="Felipe Batista Ferrreira"/>
    <s v="RURAL"/>
    <s v="FORMS SUBST DE TRANSFORMADOR"/>
    <s v="TR 570067808510KVAT34500PARA RAIO DANIFICADO QUEIMADO (1) UC PENALIZADA 013OP06"/>
    <n v="15"/>
    <n v="10"/>
    <s v="10KVA"/>
    <d v="2026-07-21T19:08:30"/>
    <x v="0"/>
    <m/>
    <m/>
  </r>
  <r>
    <x v="470"/>
    <s v="ETO-RD-DP  000792/2026"/>
    <n v="512600139"/>
    <n v="8812"/>
    <s v="FORMS"/>
    <s v="QUEIMADO"/>
    <s v="DESCARGA ATMOSFÉRICA"/>
    <s v="QUEIMADO"/>
    <s v="DESCARGA ATMOSFÉRICA"/>
    <s v="MC - SUBSTITUIÇÃO DE TRANSFORMADOR"/>
    <n v="1338143"/>
    <n v="2026"/>
    <s v="COI"/>
    <s v="ETO-RD-DP"/>
    <s v="LD02110005"/>
    <n v="5700679038"/>
    <s v="LD02110005"/>
    <m/>
    <n v="997498"/>
    <n v="8607273"/>
    <s v="190-13657283"/>
    <s v="EMERGENCIAL"/>
    <s v="SS ATENDIDA"/>
    <x v="470"/>
    <d v="2026-04-25T11:05:00"/>
    <d v="2026-04-26T19:41:43"/>
    <s v="BLOCO TRANSFORMADOR DE DISTRIBUIÇÃO"/>
    <s v="TAGUATINGA"/>
    <s v="GILMAR VIEIRA DE SOUSA"/>
    <s v="RURAL"/>
    <s v="FORMS SUBST DE TRANSFORMADOR"/>
    <s v="Foi constatadoTrafo 5700679038 15kva 19,9kv  Queimado"/>
    <n v="15"/>
    <n v="15"/>
    <s v="15kva"/>
    <d v="2026-07-21T19:08:30"/>
    <x v="0"/>
    <m/>
    <m/>
  </r>
  <r>
    <x v="471"/>
    <s v="ETO-RD-DP  000620/2026"/>
    <n v="512600118"/>
    <n v="8812"/>
    <s v="FORMS"/>
    <s v="QUEIMADO"/>
    <s v="NÃO IDENTIFICADO"/>
    <s v="QUEIMADO"/>
    <s v="DESCARGA ATMOSFÉRICA"/>
    <s v="MC - SUBSTITUIÇÃO DE TRANSFORMADOR"/>
    <n v="1331429"/>
    <n v="2026"/>
    <s v="COI"/>
    <s v="ETO-RD-DP"/>
    <s v="LD01028074"/>
    <n v="5700683074"/>
    <s v="LD01028074"/>
    <m/>
    <n v="950399"/>
    <n v="8726734"/>
    <s v="190-13871109"/>
    <s v="EMERGENCIAL"/>
    <s v="SS ATENDIDA"/>
    <x v="471"/>
    <d v="2026-04-11T11:36:00"/>
    <d v="2026-04-13T18:01:57"/>
    <s v="TRANSFORMADOR DE DISTRIBUIÇÃO ENERGISA 19.919Kv"/>
    <s v="DIANOPOLIS"/>
    <s v="IZAIAS SANTOS BRAGA JUNIOR"/>
    <s v="RURAL"/>
    <s v="FORMS SUBST DE TRANSFORMADOR"/>
    <s v="Conforme informações da equipe 028op02 , segue SS de transformador 5700683074 queimado 15kva na 19.9kv , pararaio queimado , acesso livre para camionete , levar porta fusivel"/>
    <n v="15"/>
    <n v="5"/>
    <s v="15"/>
    <d v="2026-07-21T19:08:30"/>
    <x v="0"/>
    <m/>
    <m/>
  </r>
  <r>
    <x v="472"/>
    <s v="ENC-LMPS01  000040/2026"/>
    <n v="212600155"/>
    <n v="8812"/>
    <s v="FORMS"/>
    <s v="QUEIMADO"/>
    <s v="DESCARGA ATMOSFÉRICA"/>
    <s v="QUEIMADO"/>
    <s v="DESCARGA ATMOSFÉRICA"/>
    <s v="MC - SUBSTITUIÇÃO DE TRANSFORMADOR"/>
    <n v="1306480"/>
    <n v="2026"/>
    <s v="COI"/>
    <s v="ENC-RD-PS"/>
    <s v="LD03414149"/>
    <n v="5700684149"/>
    <s v="LD03414149"/>
    <m/>
    <n v="636685"/>
    <n v="8944472"/>
    <s v="190-13712938"/>
    <s v="EMERGENCIAL"/>
    <s v="SS ATENDIDA"/>
    <x v="472"/>
    <d v="2026-01-30T18:00:00"/>
    <d v="2026-02-02T18:42:47"/>
    <s v="BLOCO TRANSFORMADOR DE DISTRIBUIÇÃO"/>
    <s v="CASEARA"/>
    <s v="Felipe Batista Ferrreira"/>
    <s v="RURAL"/>
    <s v="FORMS SUBST DE TRANSFORMADOR"/>
    <s v="TR 570068414915KVATENSAO 34500PARA RAIO DANIFICADO 149OP02ACESSO BOM 4 UC PENALIZADAS"/>
    <n v="15"/>
    <n v="5"/>
    <s v="15KVA"/>
    <d v="2026-07-21T19:08:30"/>
    <x v="0"/>
    <m/>
    <m/>
  </r>
  <r>
    <x v="473"/>
    <s v="ETO-RD-DP  001275/2026"/>
    <n v="512600169"/>
    <n v="8812"/>
    <s v="FORMS"/>
    <s v="QUEIMADO"/>
    <s v="NÃO IDENTIFICADO"/>
    <s v="QUEIMADO"/>
    <s v="NÃO IDENTIFICADO"/>
    <s v="MC - SUBSTITUIÇÃO DE TRANSFORMADOR"/>
    <n v="1354905"/>
    <n v="2026"/>
    <s v="COI"/>
    <s v="ETO-RD-DP"/>
    <s v="LD01110005"/>
    <n v="5700688005"/>
    <s v="LD01110005"/>
    <m/>
    <n v="953129"/>
    <n v="8586674"/>
    <s v="190-13696544"/>
    <s v="EMERGENCIAL"/>
    <s v="SS ATENDIDA"/>
    <x v="473"/>
    <d v="2026-06-14T18:47:00"/>
    <d v="2026-06-15T11:26:39"/>
    <s v="BLOCO TRANSFORMADOR DE DISTRIBUIÇÃO"/>
    <s v="ARRAIAS"/>
    <s v="MARCELO LIMA DAMASCENO"/>
    <s v="RURAL"/>
    <s v="FORMS SUBST DE TRANSFORMADOR"/>
    <s v="trasformador queimado acesso"/>
    <n v="15"/>
    <n v="5"/>
    <s v="15kva"/>
    <d v="2026-07-21T19:08:30"/>
    <x v="0"/>
    <m/>
    <m/>
  </r>
  <r>
    <x v="474"/>
    <s v="ENC-MLGR01  000011/2026"/>
    <n v="712600024"/>
    <n v="8812"/>
    <s v="FORMS"/>
    <s v="QUEIMADO"/>
    <s v="DESCARGA ATMOSFÉRICA"/>
    <s v="QUEIMADO"/>
    <s v="DESCARGA ATMOSFÉRICA"/>
    <s v="MC - SUBSTITUIÇÃO DE TRANSFORMADOR"/>
    <n v="1279198"/>
    <n v="2026"/>
    <s v="COI"/>
    <s v="ETO-RD-GR"/>
    <s v="LD01065015"/>
    <n v="5700689078"/>
    <s v="LD01065015"/>
    <m/>
    <n v="883642"/>
    <n v="9042700"/>
    <s v="190-13717160"/>
    <s v="URGENTE"/>
    <s v="SS ATENDIDA"/>
    <x v="474"/>
    <d v="2026-01-06T17:20:00"/>
    <d v="2026-01-11T20:01:21"/>
    <s v="BLOCO TRANSFORMADOR DE DISTRIBUIÇÃO"/>
    <s v="ITACAJA"/>
    <s v="PAULO SERGIO CAETANO FREIRE"/>
    <s v="RURAL"/>
    <s v="FORMS SUBST DE TRANSFORMADOR"/>
    <s v="TRAFO 5700689078 QUEIMADO PARA RAIO TAMBÉM DE 15 KVA NA NA REDE 19,9  KV E ISOLADOR DA U3 DO POSTO DE TRANSFORMACAO QUEBRADO ACESSO BOM PARA CAMIONETE FOI FEITO TESTE AVAZIO COSTATADO QUEIMADO"/>
    <n v="25"/>
    <n v="15"/>
    <s v="15 KVA "/>
    <d v="2026-07-21T19:08:30"/>
    <x v="0"/>
    <m/>
    <m/>
  </r>
  <r>
    <x v="475"/>
    <s v="DBM-MPDB08  000066/2026"/>
    <n v="412600276"/>
    <n v="8385"/>
    <s v="FORMS"/>
    <s v="QUEIMADO"/>
    <s v="DESCARGA ATMOSFÉRICA"/>
    <s v="QUEIMADO"/>
    <s v="DESCARGA ATMOSFÉRICA"/>
    <s v="MC - SUBSTITUIÇÃO DE TRANSFORMADOR"/>
    <n v="1318086"/>
    <n v="2026"/>
    <s v="COI"/>
    <s v="ETO-RD-GU"/>
    <s v="AL01061029"/>
    <n v="5700690029"/>
    <s v="AL01061029"/>
    <m/>
    <n v="784152"/>
    <n v="8534292"/>
    <s v="190-13701775"/>
    <s v="EMERGENCIAL"/>
    <s v="SS ATENDIDA"/>
    <x v="475"/>
    <d v="2026-03-10T18:02:01"/>
    <d v="2026-03-09T20:43:45"/>
    <s v="BLOCO TRANSFORMADOR DE DISTRIBUIÇÃO"/>
    <s v="PALMEIROPOLIS"/>
    <s v="CARLOS ALBERTO COUTINHO DE MOR"/>
    <s v="RURAL"/>
    <s v="FORMS SUBST DE TRANSFORMADOR"/>
    <s v="segue nota para substituiçao de transformador queimado asseco livre"/>
    <n v="15"/>
    <n v="10"/>
    <s v="10kva"/>
    <d v="2026-07-21T19:08:30"/>
    <x v="0"/>
    <m/>
    <m/>
  </r>
  <r>
    <x v="476"/>
    <s v="ENC-MLAG01  000060/2026"/>
    <n v="662600154"/>
    <n v="8812"/>
    <s v="FORMS"/>
    <s v="QUEIMADO"/>
    <s v="DESCARGA ATMOSFÉRICA"/>
    <s v="QUEIMADO"/>
    <s v="DESCARGA ATMOSFÉRICA"/>
    <s v="MC - SUBSTITUIÇÃO DE TRANSFORMADOR"/>
    <n v="1317355"/>
    <n v="2026"/>
    <s v="COI"/>
    <s v="ETO-RD-AG"/>
    <s v="LD03014045"/>
    <n v="5700696045"/>
    <s v="LD03014045"/>
    <m/>
    <n v="831843"/>
    <n v="9401286"/>
    <s v="190-13719306"/>
    <s v="EMERGENCIAL"/>
    <s v="SS ATENDIDA"/>
    <x v="476"/>
    <d v="2026-03-04T18:23:45"/>
    <d v="2026-03-06T12:18:13"/>
    <s v="BLOCO TRANSFORMADOR DE DISTRIBUIÇÃO"/>
    <s v="AUGUSTINOPOLIS"/>
    <s v="GERALDO JOSE DE FARIA"/>
    <s v="RURAL"/>
    <s v="FORMS SUBST DE TRANSFORMADOR"/>
    <s v="TROCA DE TRAFO 5700696045 QUEIMADO DE 30KVA DA 34.5 PARA RAIOS QUEIMADO. ACESSO BOMTROCAR JOGO DE CHAVESUBSTITUIR OS GLV'SLEVAR ROLDANA DA BT."/>
    <n v="30"/>
    <n v="30"/>
    <s v="30"/>
    <d v="2026-07-21T19:08:30"/>
    <x v="0"/>
    <m/>
    <m/>
  </r>
  <r>
    <x v="477"/>
    <s v="DG-MLPO02  000071/2026"/>
    <n v="312600308"/>
    <n v="8812"/>
    <s v="FORMS"/>
    <s v="QUEIMADO"/>
    <s v="DESCARGA ATMOSFÉRICA"/>
    <m/>
    <m/>
    <s v="MC - SUBSTITUIÇÃO DE TRANSFORMADOR"/>
    <n v="1345519"/>
    <n v="2026"/>
    <s v="COI"/>
    <s v="DG-RD-PO"/>
    <s v="LD03046026"/>
    <n v="5700698096"/>
    <s v="LD03046026"/>
    <m/>
    <n v="888236"/>
    <n v="8769358"/>
    <s v="190-13704798"/>
    <s v="EMERGENCIAL"/>
    <s v="SS ATENDIDA"/>
    <x v="477"/>
    <d v="2026-05-15T16:24:00"/>
    <d v="2026-05-17T11:38:17"/>
    <s v="BLOCO TRANSFORMADOR DE DISTRIBUIÇÃO"/>
    <s v="PINDORAMA DO TOCANTINS"/>
    <s v="JANES FERREIRA DA SILVA"/>
    <s v="RURAL"/>
    <s v="FORMS SUBST DE TRANSFORMADOR"/>
    <s v="segue SS para susbtituição de TR queimado 5700698096"/>
    <n v="15"/>
    <n v="5"/>
    <s v="15 kva "/>
    <d v="2026-07-21T19:08:30"/>
    <x v="0"/>
    <m/>
    <m/>
  </r>
  <r>
    <x v="478"/>
    <s v="ENC-MLAR01  000147/2026"/>
    <n v="612600328"/>
    <n v="8812"/>
    <s v="FORMS"/>
    <s v="QUEIMADO"/>
    <s v="DESCARGA ATMOSFÉRICA"/>
    <s v="QUEIMADO"/>
    <s v="DESCARGA ATMOSFÉRICA"/>
    <s v="MC - SUBSTITUIÇÃO DE TRANSFORMADOR"/>
    <n v="1322904"/>
    <n v="2026"/>
    <s v="COI"/>
    <s v="ETO-RD-AR"/>
    <s v="AL01054060"/>
    <n v="5700699060"/>
    <s v="AL01054060"/>
    <m/>
    <n v="792323"/>
    <n v="9150378"/>
    <s v="190-13654373"/>
    <s v="EMERGENCIAL"/>
    <s v="SS ATENDIDA"/>
    <x v="478"/>
    <d v="2026-03-21T14:40:00"/>
    <d v="2026-03-23T13:24:03"/>
    <s v="BLOCO TRANSFORMADOR DE DISTRIBUIÇÃO"/>
    <s v="NOVA OLINDA"/>
    <s v="VALERIA DE JESUS BORGES CARVAL"/>
    <s v="RURAL"/>
    <s v="FORMS SUBST DE TRANSFORMADOR"/>
    <s v="TRAFO QUEIMADO 5700699060 - 15KVA - 13,8KV CLIENTE: RAIMUNDO CRUCINO DE MORAISUC 8308578 - ACESSO RUIM CAMINHONETE tem subs 60mm de cabo MT esta danificado em campo cabo AAIND ASSENTAMEN P.A AGUA BRANCA, 0 - CHA. CACHOEIRINHA - 63991372726RDR NOVA OLINDA"/>
    <n v="15"/>
    <n v="10"/>
    <s v="15KVA"/>
    <d v="2026-07-21T19:08:30"/>
    <x v="0"/>
    <m/>
    <m/>
  </r>
  <r>
    <x v="479"/>
    <s v="DBM-MLDB06  000012/2026"/>
    <n v="412600118"/>
    <n v="8385"/>
    <s v="FORMS"/>
    <s v="QUEIMADO"/>
    <s v="NÃO IDENTIFICADO"/>
    <m/>
    <m/>
    <s v="MC - SUBSTITUIÇÃO DE TRANSFORMADOR"/>
    <n v="1287640"/>
    <n v="2026"/>
    <s v="COI"/>
    <s v="ETO-RD-GU"/>
    <s v="LD01010021"/>
    <n v="5700704021"/>
    <e v="#N/A"/>
    <m/>
    <n v="854407"/>
    <n v="8637991"/>
    <s v="190-13685976"/>
    <s v="EMERGENCIAL"/>
    <s v="SS ATENDIDA"/>
    <x v="479"/>
    <d v="2026-01-17T09:45:00"/>
    <d v="2026-01-19T16:49:05"/>
    <s v="BLOCO TRANSFORMADOR DE DISTRIBUIÇÃO"/>
    <s v="PARANA"/>
    <s v="Wilmar Lucas Rodrigues Noleto"/>
    <s v="RURAL"/>
    <s v="FORMS SUBST DE TRANSFORMADOR"/>
    <s v="SEGUE SS DE TRAFO QUEIMADO NA RDR DE PARANÃ, TRAFO DE 5KVA NA REDE DE 19.9KV, PARA RAIO QUEIMADO, ACESSO LIVRE PARA CAMINHONTE."/>
    <n v="15"/>
    <n v="5"/>
    <s v="5KVA"/>
    <d v="2026-07-21T19:08:30"/>
    <x v="2"/>
    <s v="QUEIMADO"/>
    <s v="NÃO"/>
  </r>
  <r>
    <x v="480"/>
    <s v="ENC-MLAG01  000004/2026"/>
    <n v="662600028"/>
    <n v="25962"/>
    <s v="FORMS"/>
    <s v="AVARIADO"/>
    <s v="BUCHA DANIFICADA"/>
    <s v="QUEIMADO"/>
    <s v="DESCARGA ATMOSFÉRICA"/>
    <s v="MC - SUBSTITUIÇÃO DE TRANSFORMADOR"/>
    <n v="1279213"/>
    <n v="2026"/>
    <s v="COI"/>
    <s v="ETO-RD-AG"/>
    <s v="LD03014045"/>
    <n v="5700700045"/>
    <s v="LD03014045"/>
    <m/>
    <n v="845435"/>
    <n v="9385222"/>
    <s v="190-13714485"/>
    <s v="EMERGENCIAL"/>
    <s v="SS ATENDIDA"/>
    <x v="480"/>
    <d v="2026-01-06T22:43:02"/>
    <d v="2026-01-09T04:40:01"/>
    <s v="BLOCO TRANSFORMADOR DE DISTRIBUIÇÃO"/>
    <s v="AUGUSTINOPOLIS"/>
    <s v="CLEIDSON RODRIGUES VIEIRA"/>
    <s v="RURAL"/>
    <s v="FORMS SUBST DE TRANSFORMADOR"/>
    <s v="NOTA PARA MANUTENÇÃO SUBSTITUIR O 5700700045 de 15KVA NA 19.9KV ESTÁ COM A BUCHA ESTOURADO E PARA RAIO QUEIMADOLOCAL COM ACESSO PARA CAMINETAEQUIPE 045op04"/>
    <n v="15"/>
    <n v="10"/>
    <s v="15KVA"/>
    <d v="2026-07-21T19:08:30"/>
    <x v="0"/>
    <m/>
    <m/>
  </r>
  <r>
    <x v="481"/>
    <s v="DBM-MLDB04  000070/2026"/>
    <n v="512600103"/>
    <n v="8812"/>
    <s v="FORMS"/>
    <s v="QUEIMADO"/>
    <s v="DESCARGA ATMOSFÉRICA"/>
    <s v="QUEIMADO"/>
    <s v="DESCARGA ATMOSFÉRICA"/>
    <s v="MC - SUBSTITUIÇÃO DE TRANSFORMADOR"/>
    <n v="1316973"/>
    <n v="2026"/>
    <s v="COCM"/>
    <s v="ETO-RD-DP"/>
    <s v="LD02072001"/>
    <n v="5700701116"/>
    <s v="LD02072001"/>
    <m/>
    <n v="852453"/>
    <n v="8744466"/>
    <s v="190-13717352"/>
    <s v="ALTA"/>
    <s v="SS ATENDIDA"/>
    <x v="481"/>
    <d v="2026-03-05T19:02:54"/>
    <d v="2026-05-02T17:37:02"/>
    <s v="BLOCO TRANSFORMADOR DE DISTRIBUIÇÃO"/>
    <s v="CHAPADA DA NATIVIDADE"/>
    <s v="DENER SOARES DE ALBUQUERQUE"/>
    <s v="RURAL"/>
    <s v="FORMS SUBST DE TRANSFORMADOR"/>
    <s v="Trafo queimado 10kva 19.9kv 5700701116 faz.lontra rdr de chapada natividade equipe 028op04"/>
    <n v="15"/>
    <n v="5"/>
    <s v="10KVA"/>
    <d v="2026-07-21T19:08:30"/>
    <x v="0"/>
    <m/>
    <m/>
  </r>
  <r>
    <x v="482"/>
    <s v="ETO-RD-GR  000334/2026"/>
    <n v="712600163"/>
    <n v="8385"/>
    <s v="FORMS"/>
    <s v="AVARIADO"/>
    <s v="VAZAMENTO DE ÓLEO"/>
    <s v="AVARIADO"/>
    <s v="VAZAMENTO DE ÓLEO"/>
    <s v="MC - SUBSTITUIÇÃO DE TRANSFORMADOR"/>
    <n v="1313726"/>
    <n v="2026"/>
    <s v="COI"/>
    <s v="ETO-RD-GR"/>
    <s v="LD02020023"/>
    <n v="5700718113"/>
    <e v="#N/A"/>
    <m/>
    <n v="693518"/>
    <n v="9050701"/>
    <s v="190-13672855"/>
    <s v="EMERGENCIAL"/>
    <s v="SS ATENDIDA"/>
    <x v="482"/>
    <d v="2026-02-20T15:44:00"/>
    <d v="2026-02-22T12:32:40"/>
    <s v="BLOCO TRANSFORMADOR DE DISTRIBUIÇÃO"/>
    <s v="COUTO MAGALHAES"/>
    <s v="STANLEY APARECIDO DO CARMO"/>
    <s v="RURAL"/>
    <s v="FORMS SUBST DE TRANSFORMADOR"/>
    <s v="Trafo: 5700718113 vazameto de oleoPotencia: 15 KVATensão: 34,5 KVPara raio: queimado Acesso: Camioneta      Equipe: 113op01 (63)98427-1501"/>
    <m/>
    <m/>
    <s v="15 KVA"/>
    <d v="2026-07-21T19:08:30"/>
    <x v="2"/>
    <s v="QUEIMADO"/>
    <s v="NÃO"/>
  </r>
  <r>
    <x v="483"/>
    <s v="ENC-MLAR02  000091/2026"/>
    <n v="612600471"/>
    <n v="8812"/>
    <s v="FORMS"/>
    <s v="QUEIMADO"/>
    <s v="VAZAMENTO DE ÓLEO"/>
    <s v="QUEIMADO"/>
    <s v="DESCARGA ATMOSFÉRICA"/>
    <s v="MC - SUBSTITUIÇÃO DE TRANSFORMADOR"/>
    <n v="1338716"/>
    <n v="2026"/>
    <s v="COI"/>
    <s v="ETO-RD-AR"/>
    <s v="LD04105019"/>
    <n v="5700702019"/>
    <s v="LD04105019"/>
    <m/>
    <n v="826548"/>
    <n v="9172547"/>
    <s v="190-15797182"/>
    <s v="EMERGENCIAL"/>
    <s v="SS ATENDIDA"/>
    <x v="483"/>
    <d v="2026-04-30T18:12:00"/>
    <d v="2026-05-03T11:15:28"/>
    <s v="TRANSFORMADOR DE DISTRIBUIÇÃO ENERGISA 19.919Kv"/>
    <s v="FILADELFIA"/>
    <s v="ERLAN PEREIRA DE SOUSA"/>
    <s v="RURAL"/>
    <s v="FORMS SUBST DE TRANSFORMADOR"/>
    <s v="Trafo 5700702019 15kvaAcesso: Livre Equipe:019op02Contato da equipe : 99242-6260"/>
    <n v="15"/>
    <n v="5"/>
    <s v="15 kva"/>
    <d v="2026-07-21T19:08:30"/>
    <x v="0"/>
    <m/>
    <m/>
  </r>
  <r>
    <x v="484"/>
    <s v="EP-MPGU01  000005/2026"/>
    <n v="412600520"/>
    <n v="8385"/>
    <s v="FORMS"/>
    <s v="QUEIMADO"/>
    <s v="NÃO IDENTIFICADO"/>
    <s v="QUEIMADO"/>
    <s v="SOBRECARGA"/>
    <s v="MC - REMANEJAMENTO DE TRANSFORMADOR"/>
    <n v="1360921"/>
    <n v="2026"/>
    <s v="COI"/>
    <s v="ETO-RD-GU"/>
    <s v="AL04244003"/>
    <n v="5700707003"/>
    <s v="AL04244003"/>
    <m/>
    <n v="708010"/>
    <n v="8703278"/>
    <s v="190-13722052"/>
    <s v="EMERGENCIAL"/>
    <s v="SS ATENDIDA"/>
    <x v="484"/>
    <d v="2026-06-27T20:30:00"/>
    <d v="2026-06-30T15:29:23"/>
    <s v="BLOCO TRANSFORMADOR DE DISTRIBUIÇÃO"/>
    <s v="GURUPI"/>
    <s v="Leonardo Oliveira Bezerra Mato"/>
    <s v="URBANO"/>
    <s v="FORMS SUBST DE TRANSFORMADOR"/>
    <s v="Seguee SS de trafo 5700707003 queimado para devidas trativas com equipe de manutenção. Tensão:13,8 kvAcesso livre para raio queimado"/>
    <m/>
    <m/>
    <s v="75 kva"/>
    <d v="2026-07-21T19:08:30"/>
    <x v="0"/>
    <m/>
    <m/>
  </r>
  <r>
    <x v="485"/>
    <s v="DBM-MLDB03  000035/2026"/>
    <n v="412600222"/>
    <n v="8812"/>
    <s v="FORMS"/>
    <s v="QUEIMADO"/>
    <s v="DESCARGA ATMOSFÉRICA"/>
    <s v="QUEIMADO"/>
    <s v="DESCARGA ATMOSFÉRICA"/>
    <s v="MC - SUBSTITUIÇÃO DE TRANSFORMADOR"/>
    <n v="1312738"/>
    <n v="2026"/>
    <s v="COI"/>
    <s v="ETO-RD-GU"/>
    <s v="AL01003036"/>
    <n v="5700707036"/>
    <s v="AL01003036"/>
    <m/>
    <n v="694192"/>
    <n v="8631637"/>
    <s v="190-13669718"/>
    <s v="EMERGENCIAL"/>
    <s v="SS ATENDIDA"/>
    <x v="485"/>
    <d v="2026-02-19T13:01:08"/>
    <d v="2026-02-16T16:49:18"/>
    <s v="BLOCO TRANSFORMADOR DE DISTRIBUIÇÃO"/>
    <s v="ALVORADA"/>
    <s v="JONATAN ALVES DE SOUZA"/>
    <s v="RURAL"/>
    <s v="FORMS SUBST DE TRANSFORMADOR"/>
    <s v="SEGUE SOLICITAÇÃO DE SERVIÇO PARA TROCA DE TRAFO QUEIMADO NA RDR DE ALVORADA"/>
    <n v="15"/>
    <n v="15"/>
    <s v="15KVA"/>
    <d v="2026-07-21T19:08:30"/>
    <x v="0"/>
    <m/>
    <m/>
  </r>
  <r>
    <x v="486"/>
    <s v="DLP-MPPA01  000066/2026"/>
    <n v="112600408"/>
    <n v="25962"/>
    <s v="FORMS"/>
    <s v="AVARIADO"/>
    <s v="VAZAMENTO DE ÓLEO"/>
    <s v="AVARIADO"/>
    <s v="VAZAMENTO DE ÓLEO"/>
    <s v="MC - SUBSTITUIÇÃO DE TRANSFORMADOR"/>
    <n v="1312101"/>
    <n v="2026"/>
    <s v="COI"/>
    <s v="DOLP-RD-PA"/>
    <s v="AL07097122"/>
    <n v="5700707122"/>
    <s v="AL07097122"/>
    <m/>
    <n v="790870"/>
    <n v="8866194"/>
    <s v="190-15823085"/>
    <s v="EMERGENCIAL"/>
    <s v="SS ATENDIDA"/>
    <x v="486"/>
    <d v="2026-02-13T13:18:00"/>
    <d v="2026-02-15T15:20:49"/>
    <s v="TRANSFORMADOR DE DISTRIBUIÇÃO ENERGISA 13.8Kv"/>
    <s v="PALMAS"/>
    <s v="HELDER SILVA CARVALHO"/>
    <s v="URBANO"/>
    <s v="FORMS SUBST DE TRANSFORMADOR"/>
    <s v="Transformador 5700707122 com vazamento de óleo, potencia 75kva, tensão 13.8, cabo aa/2,  para raio bom, acesso livre a caminhão."/>
    <n v="75"/>
    <n v="75"/>
    <s v="75"/>
    <d v="2026-07-21T19:08:30"/>
    <x v="0"/>
    <m/>
    <m/>
  </r>
  <r>
    <x v="487"/>
    <s v="DBM-MLDB06  000028/2026"/>
    <n v="412600220"/>
    <n v="8812"/>
    <s v="FORMS"/>
    <s v="QUEIMADO"/>
    <s v="DESCARGA ATMOSFÉRICA"/>
    <s v="QUEIMADO"/>
    <s v="DESCARGA ATMOSFÉRICA"/>
    <s v="MC - SUBSTITUIÇÃO DE TRANSFORMADOR"/>
    <n v="1313858"/>
    <n v="2026"/>
    <s v="COI"/>
    <s v="ETO-RD-GU"/>
    <s v="AL01003036"/>
    <n v="5700709036"/>
    <s v="AL01003036"/>
    <m/>
    <n v="694482"/>
    <n v="8630540"/>
    <s v="190-13701586"/>
    <s v="EMERGENCIAL"/>
    <s v="SS ATENDIDA"/>
    <x v="487"/>
    <d v="2026-02-21T16:48:49"/>
    <d v="2026-02-22T19:07:24"/>
    <s v="BLOCO TRANSFORMADOR DE DISTRIBUIÇÃO"/>
    <s v="ALVORADA"/>
    <s v="JONATAN ALVES DE SOUZA"/>
    <s v="RURAL"/>
    <s v="FORMS SUBST DE TRANSFORMADOR"/>
    <s v="SEGUE SOLICITAÇÃO DE SERVIÇO PRA TROCA DE TRAFO QUEIMADO NA RDR DE ALVORADA"/>
    <n v="15"/>
    <n v="15"/>
    <s v="15KVA"/>
    <d v="2026-07-21T19:08:30"/>
    <x v="0"/>
    <m/>
    <m/>
  </r>
  <r>
    <x v="488"/>
    <s v="DBM-MLDB06  000037/2026"/>
    <n v="412600260"/>
    <n v="8812"/>
    <s v="FORMS"/>
    <s v="QUEIMADO"/>
    <s v="NÃO IDENTIFICADO"/>
    <s v="QUEIMADO"/>
    <s v="NÃO IDENTIFICADO"/>
    <s v="MC - SUBSTITUIÇÃO DE TRANSFORMADOR"/>
    <n v="1316128"/>
    <n v="2026"/>
    <s v="COI"/>
    <s v="ETO-RD-GU"/>
    <s v="LD01066094"/>
    <n v="5700709148"/>
    <s v="LD01066094"/>
    <m/>
    <n v="801024"/>
    <n v="8697193"/>
    <s v="190-13699752"/>
    <s v="EMERGENCIAL"/>
    <s v="SS ATENDIDA"/>
    <x v="488"/>
    <d v="2026-02-28T13:45:16"/>
    <d v="2026-03-02T12:38:57"/>
    <s v="BLOCO TRANSFORMADOR DE DISTRIBUIÇÃO"/>
    <s v="SAO VALERIO"/>
    <s v="Wilmar Lucas Rodrigues Noleto"/>
    <s v="RURAL"/>
    <s v="FORMS SUBST DE TRANSFORMADOR"/>
    <s v="SEGUE SS DE TRAFO QUEIMADO, RDR DE SÃO VALERIO, TRAFO DE 10KVA NA REDE DE 19.9KV, PARA RAIO QUEIMADO E ACESSO LIVRE."/>
    <n v="15"/>
    <n v="15"/>
    <s v="10KVA"/>
    <d v="2026-07-21T19:08:30"/>
    <x v="0"/>
    <m/>
    <m/>
  </r>
  <r>
    <x v="489"/>
    <s v="ETO-RD-DP  000050/2026"/>
    <n v="512600019"/>
    <n v="8812"/>
    <s v="FORMS"/>
    <s v="QUEIMADO"/>
    <s v="DESCARGA ATMOSFÉRICA"/>
    <s v="QUEIMADO"/>
    <s v="DESCARGA ATMOSFÉRICA"/>
    <s v="MC - SUBSTITUIÇÃO DE TRANSFORMADOR"/>
    <n v="1280454"/>
    <n v="2026"/>
    <s v="COI"/>
    <s v="ETO-RD-DP"/>
    <s v="LD05002091"/>
    <n v="5700712091"/>
    <s v="LD05002091"/>
    <m/>
    <n v="883410"/>
    <n v="8684906"/>
    <s v="190-13691004"/>
    <s v="EMERGENCIAL"/>
    <s v="SS ATENDIDA"/>
    <x v="489"/>
    <d v="2026-01-05T13:30:00"/>
    <d v="2026-01-07T10:40:27"/>
    <s v="BLOCO TRANSFORMADOR DE DISTRIBUIÇÃO"/>
    <s v="ALMAS"/>
    <s v="VINICIUS DE MORAIS NERY"/>
    <s v="RURAL"/>
    <s v="FORMS SUBST DE TRANSFORMADOR"/>
    <s v="segue ss para substituiçao de trafo 5700712091 queimado trafo de 25kva tensao 34,5kv para raio queimado acesso livre com equipe de manutencao , na rural de ALMASIND FAZENDA OLHO DAGUA, 1 - ALMAS SAINDO PARA BARRA NOVA ANDA"/>
    <n v="25"/>
    <n v="25"/>
    <s v="25kva"/>
    <d v="2026-07-21T19:08:30"/>
    <x v="0"/>
    <m/>
    <m/>
  </r>
  <r>
    <x v="490"/>
    <s v="ENC-MLAR05  000097/2026"/>
    <n v="612600148"/>
    <n v="8812"/>
    <s v="FORMS"/>
    <s v="QUEIMADO"/>
    <s v="BUCHA DANIFICADA"/>
    <s v="QUEIMADO"/>
    <s v="BUCHA DANIFICADA"/>
    <s v="MC - SUBSTITUIÇÃO DE TRANSFORMADOR"/>
    <n v="1309687"/>
    <n v="2026"/>
    <s v="MANUT"/>
    <s v="ETO-RD-AR"/>
    <s v="LD01105019"/>
    <n v="5700713019"/>
    <s v="LD01105019"/>
    <m/>
    <n v="867880"/>
    <n v="9187946"/>
    <s v="190-15827916"/>
    <s v="EMERGENCIAL"/>
    <s v="SS ATENDIDA"/>
    <x v="490"/>
    <d v="2026-02-05T15:40:00"/>
    <d v="2026-02-07T18:27:38"/>
    <s v="TRANSFORMADOR DE DISTRIBUIÇÃO ENERGISA 19.919Kv"/>
    <s v="FILADELFIA"/>
    <s v="ERLAN PEREIRA DE SOUSA"/>
    <s v="RURAL"/>
    <s v="FORMS SUBST DE TRANSFORMADOR"/>
    <s v="Trafo 5700713019 queimado 15kvaTensão: 19.9Acesso: Somente para caminhoneteEndereço: IND FAZENDA NOVO MUNDOEquipe: 019op01"/>
    <n v="15"/>
    <n v="5"/>
    <s v="15kva"/>
    <d v="2026-07-21T19:08:30"/>
    <x v="0"/>
    <m/>
    <m/>
  </r>
  <r>
    <x v="491"/>
    <s v="DBM-MLDB03  000062/2026"/>
    <n v="412600323"/>
    <n v="8385"/>
    <s v="FORMS"/>
    <s v="QUEIMADO"/>
    <s v="DESCARGA ATMOSFÉRICA"/>
    <s v="QUEIMADO"/>
    <s v="DESCARGA ATMOSFÉRICA"/>
    <s v="MC - SUBSTITUIÇÃO DE TRANSFORMADOR"/>
    <n v="1322977"/>
    <n v="2026"/>
    <s v="COI"/>
    <s v="ETO-RD-GU"/>
    <s v="LD02040003"/>
    <n v="5700713042"/>
    <s v="LD02040003"/>
    <m/>
    <n v="681873"/>
    <n v="8691033"/>
    <s v="190-13699851"/>
    <s v="EMERGENCIAL"/>
    <s v="SS ATENDIDA"/>
    <x v="491"/>
    <d v="2026-03-23T15:43:32"/>
    <d v="2026-03-25T13:01:18"/>
    <s v="BLOCO TRANSFORMADOR DE DISTRIBUIÇÃO"/>
    <s v="CARIRI DO TOCANTINS"/>
    <s v="MARCELO LIMA DAMASCENO"/>
    <s v="RURAL"/>
    <s v="FORMS SUBST DE TRANSFORMADOR"/>
    <s v="transformador para raio queimado acesso livre"/>
    <n v="15"/>
    <n v="5"/>
    <s v="5kva"/>
    <d v="2026-07-21T19:08:30"/>
    <x v="0"/>
    <m/>
    <m/>
  </r>
  <r>
    <x v="492"/>
    <s v="ENC-LMPS04  000001/2026"/>
    <n v="212600041"/>
    <n v="8812"/>
    <s v="FORMS"/>
    <s v="QUEIMADO"/>
    <s v="DESCARGA ATMOSFÉRICA"/>
    <s v="QUEIMADO"/>
    <s v="DESCARGA ATMOSFÉRICA"/>
    <s v="MC - SUBSTITUIÇÃO DE TRANSFORMADOR"/>
    <n v="1278801"/>
    <n v="2026"/>
    <s v="MANUT"/>
    <s v="ENC-RD-PS"/>
    <s v="AL02017017"/>
    <n v="5700716007"/>
    <s v="AL02017017"/>
    <m/>
    <n v="773490"/>
    <n v="8889712"/>
    <s v="190-13684707"/>
    <s v="EMERGENCIAL"/>
    <s v="SS ATENDIDA"/>
    <x v="492"/>
    <d v="2026-01-05T16:09:00"/>
    <d v="2026-01-06T17:00:52"/>
    <s v="BLOCO TRANSFORMADOR DE DISTRIBUIÇÃO"/>
    <s v="MIRACEMA DO TOCANTINS"/>
    <s v="ANDERSON FAZAN SOARES"/>
    <s v="RURAL"/>
    <s v="FORMS SUBST DE TRANSFORMADOR"/>
    <s v="TR 5700716007 QUEIMADOTR DE 15 KVA PARA RAIO QUEIMADO ACESSO LIVRE UC: 8/1011157-3IVANIO GONÇALVES DA FONSECA"/>
    <n v="15"/>
    <n v="10"/>
    <s v="15 KVA"/>
    <d v="2026-07-21T19:08:30"/>
    <x v="0"/>
    <m/>
    <m/>
  </r>
  <r>
    <x v="493"/>
    <s v="ENC-MLAR01  000222/2026"/>
    <n v="612600589"/>
    <n v="8812"/>
    <s v="FORMS"/>
    <s v="QUEIMADO"/>
    <s v="DESCARGA ATMOSFÉRICA"/>
    <s v="QUEIMADO"/>
    <s v="BUCHA DANIFICADA"/>
    <s v="MC - SUBSTITUIÇÃO DE TRANSFORMADOR"/>
    <n v="1351711"/>
    <n v="2026"/>
    <s v="COI"/>
    <s v="ETO-RD-AR"/>
    <s v="LD03010004"/>
    <n v="5700721058"/>
    <s v="LD03010004"/>
    <m/>
    <n v="700806"/>
    <n v="9217738"/>
    <s v="190-13707522"/>
    <s v="EMERGENCIAL"/>
    <s v="SS ATENDIDA"/>
    <x v="493"/>
    <d v="2026-06-04T19:25:00"/>
    <d v="2026-06-06T21:34:31"/>
    <s v="BLOCO TRANSFORMADOR DE DISTRIBUIÇÃO"/>
    <s v="SANTA FE DO ARAGUAIA"/>
    <s v="STANLEY APARECIDO DO CARMO"/>
    <s v="RURAL"/>
    <s v="FORMS SUBST DE TRANSFORMADOR"/>
    <s v="Trafo:5700721058 Queimado Potencia: 15 kvaTensão: 34,5 kvPara raio: queimado Acesso: livreEquipe: 040op36 (63)99248-4163"/>
    <n v="15"/>
    <n v="15"/>
    <s v="15 KVA"/>
    <d v="2026-07-21T19:08:30"/>
    <x v="0"/>
    <m/>
    <m/>
  </r>
  <r>
    <x v="494"/>
    <s v="DBM-MLDB04  000085/2026"/>
    <n v="412600332"/>
    <n v="8385"/>
    <s v="FORMS"/>
    <s v="QUEIMADO"/>
    <s v="DESCARGA ATMOSFÉRICA"/>
    <s v="QUEIMADO"/>
    <s v="DESCARGA ATMOSFÉRICA"/>
    <s v="MC - SUBSTITUIÇÃO DE TRANSFORMADOR"/>
    <n v="1325811"/>
    <n v="2026"/>
    <s v="COI"/>
    <s v="ETO-RD-GU"/>
    <s v="AL01003036"/>
    <n v="5700722047"/>
    <s v="AL01003036"/>
    <m/>
    <n v="689303"/>
    <n v="8633171"/>
    <s v="190-13675754"/>
    <s v="EMERGENCIAL"/>
    <s v="SS ATENDIDA"/>
    <x v="494"/>
    <d v="2026-03-31T09:40:33"/>
    <d v="2026-03-31T12:15:39"/>
    <s v="BLOCO TRANSFORMADOR DE DISTRIBUIÇÃO"/>
    <s v="FIGUEIROPOLIS"/>
    <s v="JONATAN ALVES DE SOUZA"/>
    <s v="RURAL"/>
    <s v="FORMS SUBST DE TRANSFORMADOR"/>
    <s v="SEGUE SOLICITAÇÃO DE SERVIÇO PARA TROCA DE TRAFO QUEIMADO NA RDR DE FIGUEIROPOLIS"/>
    <n v="15"/>
    <n v="5"/>
    <s v="5KV"/>
    <d v="2026-07-21T19:08:30"/>
    <x v="0"/>
    <m/>
    <m/>
  </r>
  <r>
    <x v="495"/>
    <s v="DG-MLPO02  000025/2026"/>
    <n v="312600084"/>
    <n v="8812"/>
    <s v="FORMS"/>
    <s v="QUEIMADO"/>
    <s v="DESCARGA ATMOSFÉRICA"/>
    <m/>
    <m/>
    <s v="MC - SUBSTITUIÇÃO DE TRANSFORMADOR"/>
    <n v="1298356"/>
    <n v="2026"/>
    <s v="COI"/>
    <s v="DG-RD-PO"/>
    <s v="LD02072001"/>
    <n v="5700722152"/>
    <s v="LD02072001"/>
    <m/>
    <n v="808602"/>
    <n v="8733697"/>
    <s v="190-15838067"/>
    <s v="EMERGENCIAL"/>
    <s v="SS ATENDIDA"/>
    <x v="495"/>
    <d v="2026-01-25T17:49:00"/>
    <d v="2026-01-28T12:29:42"/>
    <s v="TRANSFORMADOR DE DISTRIBUIÇÃO ENERGISA 19.919Kv"/>
    <s v="SANTA ROSA DO TOCANTINS"/>
    <s v="JOSE MARIA ALVES MONTEL"/>
    <s v="RURAL"/>
    <s v="FORMS SUBST DE TRANSFORMADOR"/>
    <s v="INT: 20264097292448Segue SS de TR 5700722152 15KVA/19.9KV e para-raios queimados.Acesso livre.UC 9741852FAZENDA MARAVILHA63992560811VICENTE RODRIGUES DE SOUSA001OP17 63 99226-9037"/>
    <n v="15"/>
    <n v="5"/>
    <s v="15"/>
    <d v="2026-07-21T19:08:30"/>
    <x v="0"/>
    <m/>
    <m/>
  </r>
  <r>
    <x v="496"/>
    <s v="DG-MLPO01  000047/2026"/>
    <n v="312600156"/>
    <n v="8812"/>
    <s v="FORMS"/>
    <s v="QUEIMADO"/>
    <s v="DESCARGA ATMOSFÉRICA"/>
    <s v="QUEIMADO"/>
    <s v="DESCARGA ATMOSFÉRICA"/>
    <s v="MC - SUBSTITUIÇÃO DE TRANSFORMADOR"/>
    <n v="1313751"/>
    <n v="2026"/>
    <s v="COI"/>
    <s v="DG-RD-PO"/>
    <s v="LD03046026"/>
    <n v="5700724096"/>
    <s v="LD03046026"/>
    <m/>
    <n v="893226"/>
    <n v="8771298"/>
    <s v="190-13651777"/>
    <s v="EMERGENCIAL"/>
    <s v="SS ATENDIDA"/>
    <x v="496"/>
    <d v="2026-02-17T12:14:00"/>
    <d v="2026-02-17T18:40:24"/>
    <s v="BLOCO TRANSFORMADOR DE DISTRIBUIÇÃO"/>
    <s v="PINDORAMA DO TOCANTINS"/>
    <s v="JANES FERREIRA DA SILVA"/>
    <s v="RURAL"/>
    <s v="FORMS SUBST DE TRANSFORMADOR"/>
    <s v="Segue SS para substituiuçao de trefo queimado RDR de Pidorama"/>
    <n v="15"/>
    <n v="5"/>
    <s v="15 kva "/>
    <d v="2026-07-21T19:08:30"/>
    <x v="0"/>
    <m/>
    <m/>
  </r>
  <r>
    <x v="497"/>
    <s v="ENC-MLGR03  000129/2026"/>
    <n v="712600251"/>
    <n v="8812"/>
    <s v="FORMS"/>
    <s v="AVARIADO"/>
    <s v="VAZAMENTO DE ÓLEO"/>
    <s v="AVARIADO"/>
    <s v="VAZAMENTO DE ÓLEO"/>
    <s v="MC - SUBSTITUIÇÃO DE TRANSFORMADOR"/>
    <n v="1320393"/>
    <n v="2026"/>
    <s v="COI"/>
    <s v="ETO-RD-GR"/>
    <s v="AL02020023"/>
    <n v="5700725023"/>
    <s v="AL02020023"/>
    <m/>
    <n v="777621"/>
    <n v="9108786"/>
    <s v="190-13660675"/>
    <s v="EMERGENCIAL"/>
    <s v="SS ATENDIDA"/>
    <x v="497"/>
    <d v="2026-03-24T02:20:00"/>
    <d v="2026-03-26T18:37:51"/>
    <s v="BLOCO TRANSFORMADOR DE DISTRIBUIÇÃO"/>
    <s v="COLINAS DO TOCANTINS"/>
    <s v="SIRDEIS ALVES MONTEIRO"/>
    <s v="URBANO"/>
    <s v="FORMS SUBST DE TRANSFORMADOR"/>
    <s v="por favor desloca equipe da manutenção pesada no trafo 5700725023 com vazamento oleo 112,5 kva na 13,8kv acesso bom urgente RDU"/>
    <n v="1125"/>
    <n v="1125"/>
    <s v="112,5 kva"/>
    <d v="2026-07-21T19:08:30"/>
    <x v="0"/>
    <m/>
    <m/>
  </r>
  <r>
    <x v="498"/>
    <s v="DLP-MPPA01  000027/2026"/>
    <n v="112600152"/>
    <n v="8812"/>
    <s v="FORMS"/>
    <s v="QUEIMADO"/>
    <s v="DESCARGA ATMOSFÉRICA"/>
    <s v="QUEIMADO"/>
    <s v="DESCARGA ATMOSFÉRICA"/>
    <s v="MC - SUBSTITUIÇÃO DE TRANSFORMADOR"/>
    <n v="1284531"/>
    <n v="2026"/>
    <s v="COI"/>
    <s v="DOLP-RD-PA"/>
    <s v="AL07097122"/>
    <n v="5700725122"/>
    <s v="AL07097122"/>
    <m/>
    <n v="790871"/>
    <n v="8865489"/>
    <s v="190-13718833"/>
    <s v="EMERGENCIAL"/>
    <s v="SS ATENDIDA"/>
    <x v="498"/>
    <d v="2026-01-14T19:40:00"/>
    <d v="2026-01-17T00:43:49"/>
    <s v="BLOCO TRANSFORMADOR DE DISTRIBUIÇÃO"/>
    <s v="PALMAS"/>
    <s v="CLESIO CARVALHO MOURA"/>
    <s v="URBANO"/>
    <s v="FORMS SUBST DE TRANSFORMADOR"/>
    <s v="trafo queimado"/>
    <n v="15"/>
    <n v="10"/>
    <s v="150kva"/>
    <d v="2026-07-21T19:08:30"/>
    <x v="0"/>
    <m/>
    <m/>
  </r>
  <r>
    <x v="499"/>
    <s v="ENC-LMPS03  000038/2026"/>
    <n v="212600195"/>
    <n v="8812"/>
    <s v="FORMS"/>
    <s v="QUEIMADO"/>
    <s v="DESCARGA ATMOSFÉRICA"/>
    <s v="QUEIMADO"/>
    <s v="DESCARGA ATMOSFÉRICA"/>
    <s v="MC - SUBSTITUIÇÃO DE TRANSFORMADOR"/>
    <n v="1311382"/>
    <n v="2026"/>
    <s v="COI"/>
    <s v="ENC-RD-PS"/>
    <s v="LD05062013"/>
    <n v="5700725233"/>
    <s v="LD05062013"/>
    <m/>
    <n v="695967"/>
    <n v="8942854"/>
    <s v="190-13691937"/>
    <s v="EMERGENCIAL"/>
    <s v="SS ATENDIDA"/>
    <x v="499"/>
    <d v="2026-02-10T21:39:00"/>
    <d v="2026-02-12T18:29:55"/>
    <s v="BLOCO TRANSFORMADOR DE DISTRIBUIÇÃO"/>
    <s v="VILA LUZIMANGUES"/>
    <s v="Felipe Batista Ferrreira"/>
    <s v="RURAL"/>
    <s v="FORMS SUBST DE TRANSFORMADOR"/>
    <s v="TR 570072523310KJVAPARA RAIO DANIFICADO tENSAO 34500ACESSO BOM PARA CAMINHONETE 084OP04"/>
    <n v="15"/>
    <n v="10"/>
    <s v="10KVA"/>
    <d v="2026-07-21T19:08:30"/>
    <x v="0"/>
    <m/>
    <m/>
  </r>
  <r>
    <x v="500"/>
    <s v="ENC-MLAR01  000065/2026"/>
    <n v="612600100"/>
    <n v="8812"/>
    <s v="FORMS"/>
    <s v="QUEIMADO"/>
    <s v="DESCARGA ATMOSFÉRICA"/>
    <s v="QUEIMADO"/>
    <s v="DESCARGA ATMOSFÉRICA"/>
    <s v="MC - SUBSTITUIÇÃO DE TRANSFORMADOR"/>
    <n v="1299375"/>
    <n v="2026"/>
    <s v="COI"/>
    <s v="ETO-RD-AR"/>
    <s v="AL01054060"/>
    <n v="5700726060"/>
    <s v="AL01054060"/>
    <m/>
    <n v="807234"/>
    <n v="9135734"/>
    <s v="190-13713257"/>
    <s v="EMERGENCIAL"/>
    <s v="SS ATENDIDA"/>
    <x v="500"/>
    <d v="2026-01-24T21:10:00"/>
    <d v="2026-01-27T11:27:30"/>
    <s v="BLOCO TRANSFORMADOR DE DISTRIBUIÇÃO"/>
    <s v="NOVA OLINDA"/>
    <s v="ROBSON FERNANDO LAUERMANN RICO"/>
    <s v="RURAL"/>
    <s v="FORMS SUBST DE TRANSFORMADOR"/>
    <s v="TR-5700726060 Queimadopara raios queimado bt e mtpotência 15kvatensão 13,8kvacesso caminhoneteequipe 060op01 tel-63992243013"/>
    <n v="15"/>
    <n v="15"/>
    <s v="15"/>
    <d v="2026-07-21T19:08:30"/>
    <x v="0"/>
    <m/>
    <m/>
  </r>
  <r>
    <x v="501"/>
    <s v="DBM-MLDB06  000045/2026"/>
    <n v="412600318"/>
    <n v="8385"/>
    <s v="FORMS"/>
    <s v="QUEIMADO"/>
    <s v="DESCARGA ATMOSFÉRICA"/>
    <s v="QUEIMADO"/>
    <s v="DESCARGA ATMOSFÉRICA"/>
    <s v="MC - SUBSTITUIÇÃO DE TRANSFORMADOR"/>
    <n v="1318485"/>
    <n v="2026"/>
    <s v="COI"/>
    <s v="ETO-RD-GU"/>
    <s v="LD02003036"/>
    <n v="5700726186"/>
    <s v="LD02003036"/>
    <m/>
    <n v="775860"/>
    <n v="8607144"/>
    <s v="190-13714477"/>
    <s v="EMERGENCIAL"/>
    <s v="SS ATENDIDA"/>
    <x v="501"/>
    <d v="2026-03-10T16:54:23"/>
    <d v="2026-03-12T16:41:09"/>
    <s v="BLOCO TRANSFORMADOR DE DISTRIBUIÇÃO"/>
    <s v="SAO SALVADOR DO TOCANTINS"/>
    <s v="CARLOS ALBERTO COUTINHO DE MOR"/>
    <s v="RURAL"/>
    <s v="FORMS SUBST DE TRANSFORMADOR"/>
    <s v="segue nota para substituiçao de trafo queimado asseço livre"/>
    <n v="15"/>
    <n v="5"/>
    <s v="10kva"/>
    <d v="2026-07-21T19:08:30"/>
    <x v="0"/>
    <m/>
    <m/>
  </r>
  <r>
    <x v="502"/>
    <s v="ETO-RD-GU  001499/2026"/>
    <n v="412600421"/>
    <n v="8385"/>
    <s v="FORMS"/>
    <s v="QUEIMADO"/>
    <s v="DESCARGA ATMOSFÉRICA"/>
    <s v="QUEIMADO"/>
    <s v="DESCARGA ATMOSFÉRICA"/>
    <s v="MC - SUBSTITUIÇÃO DE TRANSFORMADOR"/>
    <n v="1339617"/>
    <n v="2026"/>
    <s v="COI"/>
    <s v="ETO-RD-GU"/>
    <s v="AL01003036"/>
    <n v="5700727036"/>
    <s v="AL01003036"/>
    <m/>
    <n v="674996"/>
    <n v="8629385"/>
    <s v="190-13710125"/>
    <s v="EMERGENCIAL"/>
    <s v="SS ATENDIDA"/>
    <x v="502"/>
    <d v="2026-04-30T18:00:00"/>
    <d v="2026-05-02T12:12:23"/>
    <s v="BLOCO TRANSFORMADOR DE DISTRIBUIÇÃO"/>
    <s v="FIGUEIROPOLIS"/>
    <s v="JONATAN ALVES DE SOUZA"/>
    <s v="RURAL"/>
    <s v="FORMS SUBST DE TRANSFORMADOR"/>
    <s v="SEGUE SOLICITAÇÃO DE TRAFO QUEIMADO NA RDR DE ALVORADA"/>
    <n v="15"/>
    <n v="15"/>
    <s v="5KVA"/>
    <d v="2026-07-21T19:08:30"/>
    <x v="0"/>
    <m/>
    <m/>
  </r>
  <r>
    <x v="503"/>
    <s v="ENC-MLAG01  000048/2026"/>
    <n v="662600139"/>
    <n v="8385"/>
    <s v="FORA FORMS"/>
    <s v="AVARIADO"/>
    <s v="SOBRECARGA"/>
    <s v="QUEIMADO"/>
    <s v="SOBRECARGA"/>
    <s v="MC - SUBSTITUIÇÃO DE TRANSFORMADOR"/>
    <n v="1314440"/>
    <n v="2026"/>
    <s v="COI"/>
    <s v="ETO-RD-AG"/>
    <s v="LD03014045"/>
    <n v="5700722045"/>
    <e v="#N/A"/>
    <m/>
    <n v="842652"/>
    <n v="9395920"/>
    <s v="190-13713642"/>
    <s v="EMERGENCIAL"/>
    <s v="SS ATENDIDA"/>
    <x v="503"/>
    <d v="2026-02-23T13:26:48"/>
    <d v="2026-02-24T20:55:06"/>
    <s v="BLOCO TRANSFORMADOR DE DISTRIBUIÇÃO"/>
    <s v="AUGUSTINOPOLIS"/>
    <s v="GERALDO JOSE DE FARIA"/>
    <s v="RURAL"/>
    <s v="AVISO DE ANOMALIA"/>
    <s v="TRAFO COM TENSÃO BAIXA DE 15KVA DA 19.9. PARA RAIOS BOM. 01 CLIENTE . ACESSO PARA CAMINHONETE.DEVIDO AO TAP DENTRO DO OLEO, NÃO FOI POSSIVEL NORMALIZAR."/>
    <n v="15"/>
    <n v="10"/>
    <m/>
    <d v="1900-01-14T00:00:00"/>
    <x v="2"/>
    <s v="AVARIADO"/>
    <s v="NÃO"/>
  </r>
  <r>
    <x v="504"/>
    <s v="ETO-RD-DP  000176/2026"/>
    <n v="512600074"/>
    <n v="8812"/>
    <s v="FORMS"/>
    <s v="QUEIMADO"/>
    <s v="DESCARGA ATMOSFÉRICA"/>
    <s v="QUEIMADO"/>
    <s v="DESCARGA ATMOSFÉRICA"/>
    <s v="MC - SUBSTITUIÇÃO DE TRANSFORMADOR"/>
    <n v="1310203"/>
    <n v="2026"/>
    <s v="COI"/>
    <s v="ETO-RD-DP"/>
    <s v="LD02110005"/>
    <n v="5700729038"/>
    <s v="LD02110005"/>
    <m/>
    <n v="1000732"/>
    <n v="8611226"/>
    <s v="190-13679670"/>
    <s v="EMERGENCIAL"/>
    <s v="SS ATENDIDA"/>
    <x v="504"/>
    <d v="2026-02-09T16:57:09"/>
    <d v="2026-02-11T12:46:15"/>
    <s v="BLOCO TRANSFORMADOR DE DISTRIBUIÇÃO"/>
    <s v="TAGUATINGA"/>
    <s v="GILMAR VIEIRA DE SOUSA"/>
    <s v="RURAL"/>
    <s v="FORMS SUBST DE TRANSFORMADOR"/>
    <s v="Trafo 5700729038 10kva 19,9kv Queimado"/>
    <n v="15"/>
    <n v="10"/>
    <s v="10kva"/>
    <d v="2026-07-21T19:08:30"/>
    <x v="0"/>
    <m/>
    <m/>
  </r>
  <r>
    <x v="505"/>
    <s v="ENC-MPGR01  000091/2026"/>
    <n v="712600382"/>
    <n v="8812"/>
    <s v="FORMS"/>
    <s v="QUEIMADO"/>
    <s v="BUCHA DANIFICADA"/>
    <s v="AVARIADO"/>
    <s v="BUCHA DANIFICADA"/>
    <s v="MC - SUBSTITUIÇÃO DE TRANSFORMADOR"/>
    <n v="1348649"/>
    <n v="2026"/>
    <s v="COI"/>
    <s v="ETO-RD-GR"/>
    <s v="LD03020023"/>
    <n v="5700731111"/>
    <s v="LD03020023"/>
    <m/>
    <n v="728500"/>
    <n v="9096010"/>
    <s v="190-13721418"/>
    <s v="EMERGENCIAL"/>
    <s v="SS ATENDIDA"/>
    <x v="505"/>
    <d v="2026-06-03T17:05:00"/>
    <d v="2026-06-05T17:35:11"/>
    <s v="BLOCO TRANSFORMADOR DE DISTRIBUIÇÃO"/>
    <s v="PEQUIZEIRO"/>
    <s v="MAIKOM DOUGLAS DA SILVA"/>
    <s v="RURAL"/>
    <s v="FORMS SUBST DE TRANSFORMADOR"/>
    <s v="Boa tarde,Favor enviar manutenção para substituir trafo queimado 5700731111"/>
    <n v="45"/>
    <n v="45"/>
    <s v="45"/>
    <d v="2026-07-21T19:08:30"/>
    <x v="0"/>
    <m/>
    <m/>
  </r>
  <r>
    <x v="506"/>
    <s v="ENC-LMPS04  000062/2026"/>
    <n v="212600389"/>
    <n v="8812"/>
    <s v="FORMS"/>
    <s v="QUEIMADO"/>
    <s v="DESCARGA ATMOSFÉRICA"/>
    <s v="QUEIMADO"/>
    <s v="DESCARGA ATMOSFÉRICA"/>
    <s v="MC - SUBSTITUIÇÃO DE TRANSFORMADOR"/>
    <n v="1328363"/>
    <n v="2026"/>
    <s v="COI"/>
    <s v="ENC-RD-PS"/>
    <s v="LD01434149"/>
    <n v="5700733055"/>
    <s v="LD01434149"/>
    <m/>
    <n v="671203"/>
    <n v="9024127"/>
    <s v="190-13692099"/>
    <s v="EMERGENCIAL"/>
    <s v="SS ATENDIDA"/>
    <x v="506"/>
    <d v="2026-04-04T15:30:00"/>
    <d v="2026-04-06T15:18:32"/>
    <s v="BLOCO TRANSFORMADOR DE DISTRIBUIÇÃO"/>
    <s v="ARAGUACEMA"/>
    <s v="Felipe Batista Ferrreira"/>
    <s v="RURAL"/>
    <s v="FORMS SUBST DE TRANSFORMADOR"/>
    <s v="TR 570073305515KVAPARA RAIO DANIFICADO ACESSO BOM CAMINHONETE TENSAO 34500 055OP01 ESTEVE NO LOCAL"/>
    <n v="15"/>
    <n v="5"/>
    <s v="15KVA"/>
    <d v="2026-07-21T19:08:30"/>
    <x v="0"/>
    <m/>
    <m/>
  </r>
  <r>
    <x v="507"/>
    <s v="ENC-LMPS01  000049/2026"/>
    <n v="212600170"/>
    <n v="8812"/>
    <s v="FORMS"/>
    <s v="QUEIMADO"/>
    <s v="DESCARGA ATMOSFÉRICA"/>
    <s v="QUEIMADO"/>
    <s v="DESCARGA ATMOSFÉRICA"/>
    <s v="MC - SUBSTITUIÇÃO DE TRANSFORMADOR"/>
    <n v="1309667"/>
    <n v="2026"/>
    <s v="COI"/>
    <s v="ENC-RD-PS"/>
    <s v="LD03414149"/>
    <n v="5700736149"/>
    <s v="LD03414149"/>
    <m/>
    <n v="619508"/>
    <n v="8941934"/>
    <s v="190-13694005"/>
    <s v="EMERGENCIAL"/>
    <s v="SS ATENDIDA"/>
    <x v="507"/>
    <d v="2026-02-05T18:04:00"/>
    <d v="2026-02-07T09:35:09"/>
    <s v="BLOCO TRANSFORMADOR DE DISTRIBUIÇÃO"/>
    <s v="CASEARA"/>
    <s v="EVA RAIANE CASTELO BONFIM DA S"/>
    <s v="RURAL"/>
    <s v="FORMS SUBST DE TRANSFORMADOR"/>
    <s v="5700736149 5KVA 19,99KV ACESSO BOM 149OP01"/>
    <n v="15"/>
    <n v="5"/>
    <s v="5KVA"/>
    <d v="2026-07-21T19:08:30"/>
    <x v="0"/>
    <m/>
    <m/>
  </r>
  <r>
    <x v="508"/>
    <s v="ENC-LMPS04  000059/2026"/>
    <n v="212600346"/>
    <n v="8812"/>
    <s v="FORMS"/>
    <s v="QUEIMADO"/>
    <s v="DESCARGA ATMOSFÉRICA"/>
    <s v="QUEIMADO"/>
    <s v="DESCARGA ATMOSFÉRICA"/>
    <s v="MC - SUBSTITUIÇÃO DE TRANSFORMADOR"/>
    <n v="1324700"/>
    <n v="2026"/>
    <s v="COI"/>
    <s v="ENC-RD-PS"/>
    <s v="LD03414149"/>
    <n v="5700737084"/>
    <s v="LD03414149"/>
    <m/>
    <n v="659716"/>
    <n v="8937509"/>
    <s v="190-13657957"/>
    <s v="EMERGENCIAL"/>
    <s v="SS ATENDIDA"/>
    <x v="508"/>
    <d v="2026-03-25T14:10:00"/>
    <d v="2026-03-27T11:07:04"/>
    <s v="BLOCO TRANSFORMADOR DE DISTRIBUIÇÃO"/>
    <s v="DIVINOPOLIS DO TOCANTINS"/>
    <s v="Felipe Batista Ferrreira"/>
    <s v="RURAL"/>
    <s v="FORMS SUBST DE TRANSFORMADOR"/>
    <s v="TR 570073708415KVAPARA RAIO DANIFICADO 34500ACESSO LIVRE CAMINHONETE 1UC PENALIZADA"/>
    <n v="15"/>
    <n v="15"/>
    <s v="15KVA"/>
    <d v="2026-07-21T19:08:30"/>
    <x v="0"/>
    <m/>
    <m/>
  </r>
  <r>
    <x v="509"/>
    <s v="DBM-MLDB04  000075/2026"/>
    <n v="412600327"/>
    <n v="8812"/>
    <s v="FORMS"/>
    <s v="QUEIMADO"/>
    <s v="DESCARGA ATMOSFÉRICA"/>
    <s v="QUEIMADO"/>
    <s v="DESCARGA ATMOSFÉRICA"/>
    <s v="MC - SUBSTITUIÇÃO DE TRANSFORMADOR"/>
    <n v="1318107"/>
    <n v="2026"/>
    <s v="COI"/>
    <s v="ETO-RD-GU"/>
    <s v="LD02036052"/>
    <n v="5700738107"/>
    <s v="LD02036052"/>
    <m/>
    <n v="642382"/>
    <n v="8631167"/>
    <s v="190-13706374"/>
    <s v="EMERGENCIAL"/>
    <s v="SS ATENDIDA"/>
    <x v="509"/>
    <d v="2026-03-09T10:11:03"/>
    <d v="2026-03-10T16:29:07"/>
    <s v="BLOCO TRANSFORMADOR DE DISTRIBUIÇÃO"/>
    <s v="SANDOLANDIA"/>
    <s v="CARLOS ALBERTO COUTINHO DE MOR"/>
    <s v="RURAL"/>
    <s v="FORMS SUBST DE TRANSFORMADOR"/>
    <s v="segue nota para substituiçao de trafo queimado asseço livre para caminhonete"/>
    <n v="15"/>
    <n v="15"/>
    <s v="15kva"/>
    <d v="2026-07-21T19:08:30"/>
    <x v="0"/>
    <m/>
    <m/>
  </r>
  <r>
    <x v="510"/>
    <s v="DLP-MLPA01  000131/2026"/>
    <n v="112600440"/>
    <n v="8812"/>
    <s v="FORMS"/>
    <s v="QUEIMADO"/>
    <s v="NÃO IDENTIFICADO"/>
    <s v="QUEIMADO"/>
    <s v="NÃO IDENTIFICADO"/>
    <s v="MC - SUBSTITUIÇÃO DE TRANSFORMADOR"/>
    <n v="1331622"/>
    <n v="2026"/>
    <s v="COI"/>
    <s v="DOLP-RD-PA"/>
    <s v="LD02424015"/>
    <n v="5700739070"/>
    <s v="LD02424015"/>
    <m/>
    <n v="861315"/>
    <n v="8964855"/>
    <s v="190-13692507"/>
    <s v="EMERGENCIAL"/>
    <s v="SS ATENDIDA"/>
    <x v="510"/>
    <d v="2026-04-14T18:00:00"/>
    <d v="2026-04-16T13:55:24"/>
    <s v="BLOCO TRANSFORMADOR DE DISTRIBUIÇÃO"/>
    <s v="RIO SONO"/>
    <s v="JORGE BOAZ FERREIRA SOUSA DA S"/>
    <s v="RURAL"/>
    <s v="FORMS SUBST DE TRANSFORMADOR"/>
    <s v="segue trafo 5700739070 queimado na RDR de rio sono , acesso livre só para camionete  ,tensão 34,5 , para-raio queimado , potencia 15 kva"/>
    <n v="10"/>
    <n v="10"/>
    <s v="15 kva "/>
    <d v="2026-07-21T19:08:30"/>
    <x v="0"/>
    <m/>
    <m/>
  </r>
  <r>
    <x v="511"/>
    <s v="ENC-LMPS01  000062/2026"/>
    <n v="212600224"/>
    <n v="8812"/>
    <s v="FORMS"/>
    <s v="QUEIMADO"/>
    <s v="DESCARGA ATMOSFÉRICA"/>
    <s v="QUEIMADO"/>
    <s v="DESCARGA ATMOSFÉRICA"/>
    <s v="MC - SUBSTITUIÇÃO DE TRANSFORMADOR"/>
    <n v="1312913"/>
    <n v="2026"/>
    <s v="COI"/>
    <s v="ENC-RD-PS"/>
    <s v="LD03062013"/>
    <n v="5700742014"/>
    <s v="LD03062013"/>
    <m/>
    <n v="678565"/>
    <n v="8865995"/>
    <s v="190-13720666"/>
    <s v="EMERGENCIAL"/>
    <s v="SS ATENDIDA"/>
    <x v="511"/>
    <d v="2026-02-17T00:22:00"/>
    <d v="2026-02-18T20:31:01"/>
    <s v="BLOCO TRANSFORMADOR DE DISTRIBUIÇÃO"/>
    <s v="PIUM"/>
    <s v="EVA RAIANE CASTELO BONFIM DA S"/>
    <s v="RURAL"/>
    <s v="FORMS SUBST DE TRANSFORMADOR"/>
    <s v="5700742014 QUEIMADO 15KVA 19,9KV ACESSO LIVRE 014OP01"/>
    <n v="15"/>
    <n v="15"/>
    <s v="15KVA"/>
    <d v="2026-07-21T19:08:30"/>
    <x v="0"/>
    <m/>
    <m/>
  </r>
  <r>
    <x v="512"/>
    <s v="ENC-MLAG01  000070/2026"/>
    <n v="662600175"/>
    <n v="8385"/>
    <s v="FORA FORMS"/>
    <s v="QUEIMADO"/>
    <s v="DESCARGA ATMOSFÉRICA"/>
    <s v="QUEIMADO"/>
    <s v="DESCARGA ATMOSFÉRICA"/>
    <s v="MC - SUBSTITUIÇÃO DE TRANSFORMADOR"/>
    <n v="1320004"/>
    <n v="2026"/>
    <s v="COI"/>
    <s v="ETO-RD-AG"/>
    <s v="LD03014045"/>
    <n v="5700726039"/>
    <e v="#N/A"/>
    <m/>
    <n v="825332"/>
    <n v="9378327"/>
    <s v="190-13719033"/>
    <s v="EMERGENCIAL"/>
    <s v="SS ATENDIDA"/>
    <x v="512"/>
    <d v="2026-03-14T12:18:50"/>
    <d v="2026-03-15T21:42:42"/>
    <s v="BLOCO TRANSFORMADOR DE DISTRIBUIÇÃO"/>
    <s v="ARAGUATINS"/>
    <s v="ARTHUR MAGALHAES DAS DORES"/>
    <s v="RURAL"/>
    <s v="AVISO DE ANOMALIA"/>
    <s v="5700726039 queimado para raio bomtensão 19,9kvpot 5 kvaacesso somente caminhonete20264174020425"/>
    <n v="15"/>
    <n v="5"/>
    <m/>
    <d v="1900-01-14T00:00:00"/>
    <x v="2"/>
    <s v="QUEIMADO"/>
    <s v="NÃO"/>
  </r>
  <r>
    <x v="513"/>
    <s v="ENC-MLAR01  000054/2026"/>
    <n v="612600086"/>
    <n v="8812"/>
    <s v="FORMS"/>
    <s v="QUEIMADO"/>
    <s v="DESCARGA ATMOSFÉRICA"/>
    <s v="QUEIMADO"/>
    <s v="DESCARGA ATMOSFÉRICA"/>
    <s v="MC - SUBSTITUIÇÃO DE TRANSFORMADOR"/>
    <n v="1289480"/>
    <n v="2026"/>
    <s v="MANUT"/>
    <s v="ETO-RD-AR"/>
    <s v="LD05010004"/>
    <n v="5700746004"/>
    <s v="LD05010004"/>
    <m/>
    <n v="813685"/>
    <n v="9206138"/>
    <s v="190-15773974"/>
    <s v="EMERGENCIAL"/>
    <s v="SS ATENDIDA"/>
    <x v="513"/>
    <d v="2026-01-20T20:50:00"/>
    <d v="2026-01-22T21:44:22"/>
    <s v="TRANSFORMADOR DE DISTRIBUIÇÃO ENERGISA 19.919Kv"/>
    <s v="ARAGUAINA"/>
    <s v="ERLAN PEREIRA DE SOUSA"/>
    <s v="RURAL"/>
    <s v="FORMS SUBST DE TRANSFORMADOR"/>
    <s v="Trafo 5700746004 queimado 15kvaTensão: 19.9Acesso somente para caminhoneteEquipe: 004op08"/>
    <n v="15"/>
    <n v="10"/>
    <s v="15kva"/>
    <d v="2026-07-21T19:08:30"/>
    <x v="0"/>
    <m/>
    <m/>
  </r>
  <r>
    <x v="514"/>
    <s v="ENC-MLAR05  000228/2026"/>
    <n v="612600530"/>
    <n v="8812"/>
    <s v="FORMS"/>
    <s v="QUEIMADO"/>
    <s v="NÃO IDENTIFICADO"/>
    <s v="QUEIMADO"/>
    <s v="CURTO CIRCUITO"/>
    <s v="MC - SUBSTITUIÇÃO DE TRANSFORMADOR"/>
    <n v="1345769"/>
    <n v="2026"/>
    <s v="COI"/>
    <s v="ETO-RD-AR"/>
    <s v="LD01095030"/>
    <n v="5700754016"/>
    <s v="LD01095030"/>
    <m/>
    <n v="825282"/>
    <n v="9257394"/>
    <s v="190-15789864"/>
    <s v="EMERGENCIAL"/>
    <s v="SS ATENDIDA"/>
    <x v="514"/>
    <d v="2026-05-14T15:45:00"/>
    <d v="2026-05-16T21:26:26"/>
    <s v="TRANSFORMADOR DE DISTRIBUIÇÃO ENERGISA 19.919Kv"/>
    <s v="WANDERLANDIA"/>
    <s v="ERLAN PEREIRA DE SOUSA"/>
    <s v="RURAL"/>
    <s v="FORMS SUBST DE TRANSFORMADOR"/>
    <s v="Trafo: 5700754016 15kvaTensão: 34.5Acesso: Livre para caminhão e caminhoneteEquipe: 016op01Endereço: IND ASSENTAMEN P.A. ESTRELA, 0 - BOMBA D'AGUA"/>
    <n v="15"/>
    <n v="5"/>
    <s v="15kva"/>
    <d v="2026-07-21T19:08:30"/>
    <x v="0"/>
    <m/>
    <m/>
  </r>
  <r>
    <x v="515"/>
    <s v="ENC-MLGR03  000020/2026"/>
    <n v="712600049"/>
    <n v="8812"/>
    <s v="FORMS"/>
    <s v="QUEIMADO"/>
    <s v="DESCARGA ATMOSFÉRICA"/>
    <s v="QUEIMADO"/>
    <s v="DESCARGA ATMOSFÉRICA"/>
    <s v="MC - SUBSTITUIÇÃO DE TRANSFORMADOR"/>
    <n v="1281121"/>
    <n v="2026"/>
    <s v="COI"/>
    <s v="ETO-RD-GR"/>
    <s v="LD03038009"/>
    <n v="5700756078"/>
    <s v="LD03038009"/>
    <m/>
    <n v="832481"/>
    <n v="9071879"/>
    <s v="190-13664314"/>
    <s v="EMERGENCIAL"/>
    <s v="SS ATENDIDA"/>
    <x v="515"/>
    <d v="2026-01-12T14:30:00"/>
    <d v="2026-01-14T20:44:10"/>
    <s v="BLOCO TRANSFORMADOR DE DISTRIBUIÇÃO"/>
    <s v="ITACAJA"/>
    <s v="VALERIA DE JESUS BORGES CARVAL"/>
    <s v="RURAL"/>
    <s v="FORMS SUBST DE TRANSFORMADOR"/>
    <s v="trafo queimado 5700756078 - 5kva 34,5kv para raio queimado acesso livre cliente: PEDRO SOUZA LIMAIND FAZENDA SAO VINCENTE, uc 10067227tel: 63991390864RDR TUPIRATINS"/>
    <n v="15"/>
    <n v="5"/>
    <s v="5KVA"/>
    <d v="2026-07-21T19:08:30"/>
    <x v="0"/>
    <m/>
    <m/>
  </r>
  <r>
    <x v="516"/>
    <s v="ENC-LMPS03  000009/2026"/>
    <n v="212600062"/>
    <n v="8812"/>
    <s v="FORMS"/>
    <s v="QUEIMADO"/>
    <s v="NÃO IDENTIFICADO"/>
    <s v="QUEIMADO"/>
    <s v="NÃO IDENTIFICADO"/>
    <s v="MC - SUBSTITUIÇÃO DE TRANSFORMADOR"/>
    <n v="1283980"/>
    <n v="2026"/>
    <s v="COI"/>
    <s v="ENC-RD-PS"/>
    <s v="LD03414149"/>
    <n v="5700758084"/>
    <s v="LD03414149"/>
    <m/>
    <n v="670996"/>
    <n v="8937813"/>
    <s v="190-13681721"/>
    <s v="EMERGENCIAL"/>
    <s v="SS ATENDIDA"/>
    <x v="516"/>
    <d v="2026-01-12T23:59:00"/>
    <d v="2026-01-13T17:36:02"/>
    <s v="BLOCO TRANSFORMADOR DE DISTRIBUIÇÃO"/>
    <s v="DIVINOPOLIS DO TOCANTINS"/>
    <s v="JOAO PAULO VASCONCELOS MARINHO"/>
    <s v="RURAL"/>
    <s v="FORMS SUBST DE TRANSFORMADOR"/>
    <s v="segue ss de 01 trafo de 15 kvar  e 01 para raio queimado da rede de 34,500kv para ser subistitruido pela equipé de manutencão acesso bom equipe que atendeu 084op02 cel, 63984097354/992357310/984623208 cliente penalizado 01"/>
    <n v="15"/>
    <n v="15"/>
    <s v="15 kvar "/>
    <d v="2026-07-21T19:08:30"/>
    <x v="0"/>
    <m/>
    <m/>
  </r>
  <r>
    <x v="517"/>
    <s v="DG-MLPO02  000068/2026"/>
    <n v="312600285"/>
    <n v="8812"/>
    <s v="FORMS"/>
    <s v="QUEIMADO"/>
    <s v="BUCHA DANIFICADA"/>
    <m/>
    <m/>
    <s v="MC - SUBSTITUIÇÃO DE TRANSFORMADOR"/>
    <n v="1338937"/>
    <n v="2026"/>
    <s v="COI"/>
    <s v="DG-RD-PO"/>
    <s v="LD01056046"/>
    <n v="5700759071"/>
    <s v="LD01056046"/>
    <m/>
    <n v="740642"/>
    <n v="8802141"/>
    <s v="190-13709226"/>
    <s v="EMERGENCIAL"/>
    <s v="SS ATENDIDA"/>
    <x v="517"/>
    <d v="2026-05-03T12:04:00"/>
    <d v="2026-05-05T11:22:52"/>
    <s v="BLOCO TRANSFORMADOR DE DISTRIBUIÇÃO"/>
    <s v="BREJINHO DE NAZARE"/>
    <s v="Leonardo Oliveira Bezerra Mato"/>
    <s v="RURAL"/>
    <s v="FORMS SUBST DE TRANSFORMADOR"/>
    <s v="Segue SS de trafo 5700759071  queimado para devidas tratativas com equipe de manutenção. Potencia: 5 kvaTensão: 34,5 kvPara raio queimadoAcesso para caminhonete"/>
    <n v="15"/>
    <n v="5"/>
    <s v="5 KVA "/>
    <d v="2026-07-21T19:08:30"/>
    <x v="0"/>
    <m/>
    <m/>
  </r>
  <r>
    <x v="518"/>
    <s v="ETO-RD-GR  000312/2026"/>
    <n v="712600156"/>
    <n v="8385"/>
    <s v="FORMS"/>
    <s v="AVARIADO"/>
    <s v="BUCHA DANIFICADA"/>
    <s v="AVARIADO"/>
    <s v="BUCHA DANIFICADA"/>
    <s v="MC - SUBSTITUIÇÃO DE TRANSFORMADOR"/>
    <n v="1312915"/>
    <n v="2026"/>
    <s v="COI"/>
    <s v="ETO-RD-GR"/>
    <s v="LD02020023"/>
    <n v="5700737111"/>
    <e v="#N/A"/>
    <m/>
    <n v="724191"/>
    <n v="9052350"/>
    <s v="190-13689066"/>
    <s v="EMERGENCIAL"/>
    <s v="SS ATENDIDA"/>
    <x v="518"/>
    <d v="2026-02-17T13:28:14"/>
    <d v="2026-02-19T19:15:41"/>
    <s v="BLOCO TRANSFORMADOR DE DISTRIBUIÇÃO"/>
    <s v="PEQUIZEIRO"/>
    <s v="VALERIA DE JESUS BORGES CARVAL"/>
    <s v="RURAL"/>
    <s v="FORMS SUBST DE TRANSFORMADOR"/>
    <s v="trafo com bucha secundaria quebrada 5700737111 - 10KVA - 34,5KV acesso livre para raio bom. IND FAZENDA PRUDENT - cliente BRUNO GONTIJO ZANATTA - uc 8887853 - telefone 63984721929RDR Pequizeiro"/>
    <m/>
    <m/>
    <s v="10kva"/>
    <d v="2026-07-21T19:08:30"/>
    <x v="2"/>
    <s v="QUEIMADO"/>
    <s v="NÃO"/>
  </r>
  <r>
    <x v="519"/>
    <s v="DBM-MLDB06  000020/2026"/>
    <n v="412600159"/>
    <n v="8812"/>
    <s v="FORMS"/>
    <s v="QUEIMADO"/>
    <s v="DESCARGA ATMOSFÉRICA"/>
    <m/>
    <m/>
    <s v="MC - SUBSTITUIÇÃO DE TRANSFORMADOR"/>
    <n v="1303852"/>
    <n v="2026"/>
    <s v="COI"/>
    <s v="ETO-RD-GU"/>
    <s v="LD01066094"/>
    <n v="5700759094"/>
    <s v="LD01066094"/>
    <m/>
    <n v="810465"/>
    <n v="8657737"/>
    <s v="190-13661479"/>
    <s v="EMERGENCIAL"/>
    <s v="SS ATENDIDA"/>
    <x v="519"/>
    <d v="2026-01-29T19:33:00"/>
    <d v="2026-01-31T16:39:24"/>
    <s v="BLOCO TRANSFORMADOR DE DISTRIBUIÇÃO"/>
    <s v="PEIXE"/>
    <s v="JURANDY GOMES DE OLIVEIRA"/>
    <s v="RURAL"/>
    <s v="FORMS SUBST DE TRANSFORMADOR"/>
    <s v="trafo 5700759094 queimado em campo de 15 kva para raio queimado acesso camionete tensao 19.9 kv"/>
    <n v="15"/>
    <n v="15"/>
    <s v="15"/>
    <d v="2026-07-21T19:08:30"/>
    <x v="0"/>
    <m/>
    <m/>
  </r>
  <r>
    <x v="520"/>
    <s v="ENC-MLAR05  000203/2026"/>
    <n v="612600474"/>
    <n v="8385"/>
    <s v="FORMS"/>
    <s v="QUEIMADO"/>
    <s v="NÃO IDENTIFICADO"/>
    <s v="QUEIMADO"/>
    <s v="DESCARGA ATMOSFÉRICA"/>
    <s v="MC - SUBSTITUIÇÃO DE TRANSFORMADOR"/>
    <n v="1339177"/>
    <n v="2026"/>
    <s v="COI"/>
    <s v="ETO-RD-AR"/>
    <s v="LD05010004"/>
    <n v="5700752004"/>
    <e v="#N/A"/>
    <m/>
    <n v="813168"/>
    <n v="9205490"/>
    <s v="190-13649204"/>
    <s v="EMERGENCIAL"/>
    <s v="SS ATENDIDA"/>
    <x v="520"/>
    <d v="2026-05-01T18:18:00"/>
    <d v="2026-05-04T15:29:49"/>
    <s v="BLOCO TRANSFORMADOR DE DISTRIBUIÇÃO"/>
    <s v="ARAGUAINA"/>
    <s v="GUILHERME BORGES DE OLIVEIRA"/>
    <s v="RURAL"/>
    <s v="FORMS SUBST DE TRANSFORMADOR"/>
    <s v="trafo 5700752004 45kva 34.5kv queimado  CHACARA MORADA DO SOL"/>
    <n v="45"/>
    <n v="45"/>
    <s v="45KVA"/>
    <d v="2026-07-21T19:08:30"/>
    <x v="2"/>
    <s v="QUEIMADO"/>
    <s v="NÃO"/>
  </r>
  <r>
    <x v="521"/>
    <s v="ENC-MLGR01  000022/2026"/>
    <n v="712600060"/>
    <n v="8385"/>
    <s v="FORA FORMS"/>
    <s v="AVARIADO"/>
    <s v="VAZAMENTO DE ÓLEO"/>
    <s v="AVARIADO"/>
    <s v="VAZAMENTO DE ÓLEO"/>
    <s v="MC - SUBSTITUIÇÃO DE TRANSFORMADOR"/>
    <n v="1286229"/>
    <n v="2026"/>
    <s v="COI"/>
    <s v="ETO-RD-GR"/>
    <s v="LD01020023"/>
    <n v="5700761155"/>
    <e v="#N/A"/>
    <m/>
    <n v="821204"/>
    <n v="9122995"/>
    <s v="190-13722068"/>
    <s v="PROGRAMAVEL"/>
    <s v="SS ATENDIDA"/>
    <x v="521"/>
    <d v="2026-01-15T15:53:00"/>
    <d v="2027-02-10T20:22:37"/>
    <s v="BLOCO TRANSFORMADOR DE DISTRIBUIÇÃO"/>
    <s v="PALMEIRANTE"/>
    <s v="GUILHERME BORGES DE OLIVEIRA"/>
    <s v="RURAL"/>
    <s v="AVISO DE ANOMALIA"/>
    <s v="trafo 5700761155 5kva 34.5kv com vazamento de oleoacesso livre"/>
    <n v="15"/>
    <n v="5"/>
    <s v="5KVA"/>
    <d v="1900-03-15T00:00:00"/>
    <x v="2"/>
    <s v="QUEIMADO"/>
    <s v="NÃO"/>
  </r>
  <r>
    <x v="522"/>
    <s v="ENC-MLGR02  000005/2026"/>
    <n v="712600013"/>
    <n v="8812"/>
    <s v="FORMS"/>
    <s v="QUEIMADO"/>
    <s v="DESCARGA ATMOSFÉRICA"/>
    <s v="QUEIMADO"/>
    <s v="DESCARGA ATMOSFÉRICA"/>
    <s v="MC - SUBSTITUIÇÃO DE TRANSFORMADOR"/>
    <n v="1277814"/>
    <n v="2026"/>
    <s v="COI"/>
    <s v="ETO-RD-GR"/>
    <s v="LD03038009"/>
    <n v="5700761078"/>
    <s v="LD03038009"/>
    <m/>
    <n v="833269"/>
    <n v="9069168"/>
    <s v="190-13704841"/>
    <s v="ALTA"/>
    <s v="SS ATENDIDA"/>
    <x v="522"/>
    <d v="2026-01-02T02:00:00"/>
    <d v="2026-03-02T05:59:45"/>
    <s v="BLOCO TRANSFORMADOR DE DISTRIBUIÇÃO"/>
    <s v="ITACAJA"/>
    <s v="DELIO NUNES OSCAR"/>
    <s v="RURAL"/>
    <s v="FORMS SUBST DE TRANSFORMADOR"/>
    <s v="Enviar equipe da manutenção para substituir trafo queimado"/>
    <n v="25"/>
    <n v="5"/>
    <s v="15"/>
    <d v="2026-07-21T19:08:30"/>
    <x v="0"/>
    <m/>
    <m/>
  </r>
  <r>
    <x v="523"/>
    <s v="ENC-MLGR02  000017/2026"/>
    <n v="712600082"/>
    <n v="8812"/>
    <s v="FORMS"/>
    <s v="QUEIMADO"/>
    <s v="DESCARGA ATMOSFÉRICA"/>
    <s v="QUEIMADO"/>
    <s v="DESCARGA ATMOSFÉRICA"/>
    <s v="MC - SUBSTITUIÇÃO DE TRANSFORMADOR"/>
    <n v="1291059"/>
    <n v="2026"/>
    <s v="COI"/>
    <s v="ETO-RD-GR"/>
    <s v="LD02020023"/>
    <n v="5700761113"/>
    <s v="LD02020023"/>
    <m/>
    <n v="700012"/>
    <n v="9052143"/>
    <s v="190-13646147"/>
    <s v="EMERGENCIAL"/>
    <s v="SS ATENDIDA"/>
    <x v="523"/>
    <d v="2026-01-21T15:40:00"/>
    <d v="2026-01-23T17:58:07"/>
    <s v="BLOCO TRANSFORMADOR DE DISTRIBUIÇÃO"/>
    <s v="COUTO MAGALHAES"/>
    <s v="VALERIA DE JESUS BORGES CARVAL"/>
    <s v="RURAL"/>
    <s v="FORMS SUBST DE TRANSFORMADOR"/>
    <s v="trafo queimado 5700761113 - 15KVA - 19,9KV Acesso livre para raio tbm esta queimado IND FAZENDA TRES REIScliente: LZELINA NOBRE DA SILVAUC 963469063999947966RF: DEPOIS DA FAZENDA FORTALEZATL:63999947966RDR COUTO MAGALHAES"/>
    <n v="15"/>
    <n v="15"/>
    <s v="15KVA"/>
    <d v="2026-07-21T19:08:30"/>
    <x v="0"/>
    <m/>
    <m/>
  </r>
  <r>
    <x v="524"/>
    <s v="ENC-LMPS04  000066/2026"/>
    <n v="212600407"/>
    <n v="8812"/>
    <s v="FORMS"/>
    <s v="QUEIMADO"/>
    <s v="DESCARGA ATMOSFÉRICA"/>
    <s v="QUEIMADO"/>
    <s v="DESCARGA ATMOSFÉRICA"/>
    <s v="MC - SUBSTITUIÇÃO DE TRANSFORMADOR"/>
    <n v="1331777"/>
    <n v="2026"/>
    <s v="COI"/>
    <s v="ENC-RD-PS"/>
    <s v="AL01017017"/>
    <n v="5700762017"/>
    <s v="AL01017017"/>
    <m/>
    <n v="740210"/>
    <n v="8911459"/>
    <s v="190-13870337"/>
    <s v="EMERGENCIAL"/>
    <s v="SS ATENDIDA"/>
    <x v="524"/>
    <d v="2026-04-13T15:30:00"/>
    <d v="2026-04-15T16:46:26"/>
    <s v="BLOCO TRANSFORMADOR DE DISTRIBUIÇÃO"/>
    <s v="BARROLANDIA"/>
    <s v="HERBSON DE AMORIM GOMES"/>
    <s v="RURAL"/>
    <s v="FORMS SUBST DE TRANSFORMADOR"/>
    <s v="ss para trocar trafo 5700762017 e para raio queimadoPOTENCIA: 15KVA7.9KVACESSO: LIVRE"/>
    <n v="15"/>
    <n v="5"/>
    <s v="15KVA"/>
    <d v="2026-07-21T19:08:30"/>
    <x v="0"/>
    <m/>
    <m/>
  </r>
  <r>
    <x v="525"/>
    <s v="ETO-RD-GU  000737/2026"/>
    <n v="412600298"/>
    <n v="8385"/>
    <s v="FORMS"/>
    <s v="QUEIMADO"/>
    <s v="DESCARGA ATMOSFÉRICA"/>
    <s v="QUEIMADO"/>
    <s v="SOBRECARGA"/>
    <s v="MC - SUBSTITUIÇÃO DE TRANSFORMADOR"/>
    <n v="1321847"/>
    <n v="2026"/>
    <s v="DEOP"/>
    <s v="ETO-RD-GU"/>
    <s v="LD01066094"/>
    <n v="5700841148"/>
    <e v="#N/A"/>
    <m/>
    <n v="815870"/>
    <n v="8683377"/>
    <s v="190-13659878"/>
    <s v="EMERGENCIAL"/>
    <s v="SS ATENDIDA"/>
    <x v="525"/>
    <d v="2026-03-17T13:30:00"/>
    <d v="2026-03-18T21:44:36"/>
    <s v="BLOCO TRANSFORMADOR DE DISTRIBUIÇÃO"/>
    <s v="SAO VALERIO"/>
    <s v="Glauk Henrique Miranda Cardoso"/>
    <s v="RURAL"/>
    <s v="FORMS SUBST DE TRANSFORMADOR"/>
    <s v="*CHECK LIST TRAFO QUEIMADO** Trafo: 5700841148Potência: 5 kvaTensão: 19.9 KVPara raios: QueimadoCausa: Descarga AtmosfericaAcesso: LivreHá alguma outra anomalia: NãoEndereço: fazenda BuritiEquipe: 148 op 03Telefone: 63992425220QTD de clientes: 1 cliente"/>
    <n v="15"/>
    <n v="5"/>
    <s v="5 KVA"/>
    <d v="2026-07-21T19:08:30"/>
    <x v="2"/>
    <s v="QUEIMADO"/>
    <s v="NÃO"/>
  </r>
  <r>
    <x v="526"/>
    <s v="DBM-MLDB04  000078/2026"/>
    <n v="412600328"/>
    <n v="8385"/>
    <s v="FORMS"/>
    <s v="QUEIMADO"/>
    <s v="DESCARGA ATMOSFÉRICA"/>
    <s v="QUEIMADO"/>
    <s v="DESCARGA ATMOSFÉRICA"/>
    <s v="MC - SUBSTITUIÇÃO DE TRANSFORMADOR"/>
    <n v="1322282"/>
    <n v="2026"/>
    <s v="COI"/>
    <s v="ETO-RD-GU"/>
    <s v="LD02003036"/>
    <n v="5700763036"/>
    <s v="LD02003036"/>
    <m/>
    <n v="704729"/>
    <n v="8619746"/>
    <s v="190-13705781"/>
    <s v="EMERGENCIAL"/>
    <s v="SS ATENDIDA"/>
    <x v="526"/>
    <d v="2026-03-25T11:28:53"/>
    <d v="2026-03-22T10:59:45"/>
    <s v="BLOCO TRANSFORMADOR DE DISTRIBUIÇÃO"/>
    <s v="ALVORADA"/>
    <s v="JONATAN ALVES DE SOUZA"/>
    <s v="RURAL"/>
    <s v="FORMS SUBST DE TRANSFORMADOR"/>
    <s v="SEGUE SOLICTAÇÃO DE SERVIÇO PARA TROCA DE TRAFO QUEIMADO NA RDR DE ALVORADA"/>
    <n v="15"/>
    <n v="10"/>
    <s v="10KVA"/>
    <d v="2026-07-21T19:08:30"/>
    <x v="0"/>
    <m/>
    <m/>
  </r>
  <r>
    <x v="527"/>
    <s v="ETO-RD-GU  000705/2026"/>
    <n v="412600278"/>
    <n v="8812"/>
    <s v="FORMS"/>
    <s v="QUEIMADO"/>
    <s v="DESCARGA ATMOSFÉRICA"/>
    <s v="QUEIMADO"/>
    <s v="SOBRECARGA"/>
    <s v="MC - SUBSTITUIÇÃO DE TRANSFORMADOR"/>
    <n v="1319421"/>
    <n v="2026"/>
    <s v="COI"/>
    <s v="ETO-RD-GU"/>
    <s v="AL01003036"/>
    <n v="5700764047"/>
    <s v="AL01003036"/>
    <m/>
    <n v="674430"/>
    <n v="8640854"/>
    <s v="190-13696250"/>
    <s v="EMERGENCIAL"/>
    <s v="SS ATENDIDA"/>
    <x v="527"/>
    <d v="2026-03-07T13:00:00"/>
    <d v="2026-03-09T19:41:15"/>
    <s v="BLOCO TRANSFORMADOR DE DISTRIBUIÇÃO"/>
    <s v="FIGUEIROPOLIS"/>
    <s v="CARLOS ALBERTO COUTINHO DE MOR"/>
    <s v="RURAL"/>
    <s v="FORMS SUBST DE TRANSFORMADOR"/>
    <s v="segue nota para substituiçao de trafo queimado asseço livre para caminhao"/>
    <n v="15"/>
    <n v="15"/>
    <s v="15kva"/>
    <d v="2026-07-21T19:08:30"/>
    <x v="0"/>
    <m/>
    <m/>
  </r>
  <r>
    <x v="528"/>
    <s v="DLP-MLPA02  000001/2026"/>
    <n v="112600061"/>
    <n v="8812"/>
    <s v="FORMS"/>
    <s v="QUEIMADO"/>
    <s v="DESCARGA ATMOSFÉRICA"/>
    <s v="QUEIMADO"/>
    <s v="DESCARGA ATMOSFÉRICA"/>
    <s v="MC - SUBSTITUIÇÃO DE TRANSFORMADOR"/>
    <n v="1277770"/>
    <n v="2026"/>
    <s v="MANUT"/>
    <s v="DOLP-RD-PA"/>
    <s v="LD02059122"/>
    <n v="5700770083"/>
    <s v="LD02059122"/>
    <m/>
    <n v="816821"/>
    <n v="8881609"/>
    <s v="190-13692806"/>
    <s v="EMERGENCIAL"/>
    <s v="SS ATENDIDA"/>
    <x v="528"/>
    <d v="2026-01-05T17:50:00"/>
    <d v="2026-01-07T17:24:01"/>
    <s v="BLOCO TRANSFORMADOR DE DISTRIBUIÇÃO"/>
    <s v="APARECIDA DO RIO NEGRO"/>
    <s v="MARCO ANTONIO LOURENCO CAMPOS"/>
    <s v="RURAL"/>
    <s v="FORMS SUBST DE TRANSFORMADOR"/>
    <s v="segue ss de trafo queimado, trafo 5700770083, trafo de 15kva, tensao 34500 / 440 V, para raio danficado, acesso para caminhonete, obs levar porta fusivel."/>
    <n v="15"/>
    <n v="15"/>
    <s v="15kva"/>
    <d v="2026-07-21T19:08:30"/>
    <x v="0"/>
    <m/>
    <m/>
  </r>
  <r>
    <x v="529"/>
    <s v="ENC-MLAR02  000004/2026"/>
    <n v="612600062"/>
    <n v="8812"/>
    <s v="FORMS"/>
    <s v="QUEIMADO"/>
    <s v="SOBRECARGA"/>
    <s v="QUEIMADO"/>
    <s v="DESCARGA ATMOSFÉRICA"/>
    <s v="MC - SUBSTITUIÇÃO DE TRANSFORMADOR"/>
    <n v="1284893"/>
    <n v="2026"/>
    <s v="MANUT"/>
    <s v="ETO-RD-AR"/>
    <s v="LD03010004"/>
    <n v="5700771040"/>
    <s v="LD03010004"/>
    <m/>
    <n v="752459"/>
    <n v="9245320"/>
    <s v="190-13703993"/>
    <s v="EMERGENCIAL"/>
    <s v="SS ATENDIDA"/>
    <x v="529"/>
    <d v="2026-01-14T18:20:00"/>
    <d v="2026-01-17T10:22:41"/>
    <s v="BLOCO TRANSFORMADOR DE DISTRIBUIÇÃO"/>
    <s v="ARAGOMINAS"/>
    <s v="LEANDRO BISPO DE BARROS"/>
    <s v="RURAL"/>
    <s v="FORMS SUBST DE TRANSFORMADOR"/>
    <s v="trafo 5700771040 queimadopararaio queimadochave quebradaacesso livre equipe 058op03 991367243"/>
    <n v="15"/>
    <n v="5"/>
    <s v="5kva"/>
    <d v="2026-07-21T19:08:30"/>
    <x v="0"/>
    <m/>
    <m/>
  </r>
  <r>
    <x v="530"/>
    <s v="ENC-MLAR02  000063/2026"/>
    <n v="612600297"/>
    <n v="8812"/>
    <s v="FORMS"/>
    <s v="QUEIMADO"/>
    <s v="DESCARGA ATMOSFÉRICA"/>
    <s v="QUEIMADO"/>
    <s v="DESCARGA ATMOSFÉRICA"/>
    <s v="MC - SUBSTITUIÇÃO DE TRANSFORMADOR"/>
    <n v="1320605"/>
    <n v="2026"/>
    <s v="COI"/>
    <s v="ETO-RD-AR"/>
    <s v="AL01054060"/>
    <n v="5700771060"/>
    <s v="AL01054060"/>
    <m/>
    <n v="780437"/>
    <n v="9167419"/>
    <s v="190-13709656"/>
    <s v="EMERGENCIAL"/>
    <s v="SS ATENDIDA"/>
    <x v="530"/>
    <d v="2026-03-16T14:00:00"/>
    <d v="2026-03-18T19:49:38"/>
    <s v="BLOCO TRANSFORMADOR DE DISTRIBUIÇÃO"/>
    <s v="NOVA OLINDA"/>
    <s v="SIRDEIS ALVES MONTEIRO"/>
    <s v="RURAL"/>
    <s v="FORMS SUBST DE TRANSFORMADOR"/>
    <s v="trafo 5700771060 queimado"/>
    <n v="15"/>
    <n v="15"/>
    <s v="15 kva"/>
    <d v="2026-07-21T19:08:30"/>
    <x v="0"/>
    <m/>
    <m/>
  </r>
  <r>
    <x v="531"/>
    <s v="ENC-MLAR01  000127/2026"/>
    <n v="612600280"/>
    <n v="8385"/>
    <s v="FORMS"/>
    <s v="AVARIADO"/>
    <s v="VAZAMENTO DE ÓLEO"/>
    <s v="QUEIMADO"/>
    <s v="BUCHA DANIFICADA"/>
    <s v="MC - SUBSTITUIÇÃO DE TRANSFORMADOR"/>
    <n v="1317804"/>
    <n v="2026"/>
    <s v="COI"/>
    <s v="ETO-RD-AR"/>
    <s v="AL01054060"/>
    <n v="5700849060"/>
    <e v="#N/A"/>
    <m/>
    <n v="794522"/>
    <n v="9138007"/>
    <s v="190-13684667"/>
    <s v="EMERGENCIAL"/>
    <s v="SS ATENDIDA"/>
    <x v="531"/>
    <d v="2026-03-05T20:00:00"/>
    <d v="2026-03-08T13:33:08"/>
    <s v="BLOCO TRANSFORMADOR DE DISTRIBUIÇÃO"/>
    <s v="NOVA OLINDA"/>
    <s v="VALERIA DE JESUS BORGES CARVAL"/>
    <s v="RURAL"/>
    <s v="FORMS SUBST DE TRANSFORMADOR"/>
    <s v="trafo 5700849060 - 10KVA - 13,8Kv comvazamento de oleo para raio queimado acesso livre RDR Nova Olinda IND ASSENTAMEN P.A. AGUA BRANCA, 0 - CHAC GOMESJOSE FERREIRA DA SILVAuc 8311315 tel. 63992304256"/>
    <n v="15"/>
    <n v="10"/>
    <s v="10KVA"/>
    <d v="2026-07-21T19:08:30"/>
    <x v="2"/>
    <s v="AVARIADO"/>
    <s v="NÃO"/>
  </r>
  <r>
    <x v="532"/>
    <s v="ENC-MPGR01  000006/2026"/>
    <n v="712600052"/>
    <n v="8812"/>
    <s v="FORMS"/>
    <s v="QUEIMADO"/>
    <s v="DESCARGA ATMOSFÉRICA"/>
    <s v="BUCHA NEUTRO"/>
    <s v="DESCARGA ATMOSFÉRICA"/>
    <s v="MC - SUBSTITUIÇÃO DE TRANSFORMADOR"/>
    <n v="1280891"/>
    <n v="2026"/>
    <s v="COI"/>
    <s v="ETO-RD-GR"/>
    <s v="LD03038009"/>
    <n v="5700771079"/>
    <s v="LD03038009"/>
    <m/>
    <n v="816222"/>
    <n v="9086424"/>
    <s v="190-13706108"/>
    <s v="EMERGENCIAL"/>
    <s v="SS ATENDIDA"/>
    <x v="532"/>
    <d v="2026-01-07T22:58:41"/>
    <d v="2026-01-08T20:54:26"/>
    <s v="BLOCO TRANSFORMADOR DE DISTRIBUIÇÃO"/>
    <s v="ITAPIRATINS"/>
    <s v="PAULO SERGIO CAETANO FREIRE"/>
    <s v="RURAL"/>
    <s v="FORMS SUBST DE TRANSFORMADOR"/>
    <s v="TRAFO 5700771079 QUEIMADO E 01 POSTE 10/200 ESTRUTURA U3/Sl-3/S3 ID: 61478444 DO TRAFO LEVAR ESTRUTURA COMPLETA PARA RAIO TAMBÉM DE 15 KVA NA NA REDE 19,9 KV ACESSO UM POUCO RUIM ARRADO FOI NÃO FOI FEITO TESTE AVAZIO DEVIDO O TRAFO ESTA NO CHÃO"/>
    <n v="15"/>
    <n v="5"/>
    <s v="15 KVA E POSTE 10/200 ESTRUTURA U3/Sl-3/S3"/>
    <d v="2026-07-21T19:08:30"/>
    <x v="0"/>
    <m/>
    <m/>
  </r>
  <r>
    <x v="533"/>
    <s v="ETO-RD-GR  000606/2026"/>
    <n v="712600240"/>
    <n v="8812"/>
    <s v="FORMS"/>
    <s v="QUEIMADO"/>
    <s v="DESCARGA ATMOSFÉRICA"/>
    <s v="QUEIMADO"/>
    <s v="DESCARGA ATMOSFÉRICA"/>
    <s v="MC - SUBSTITUIÇÃO DE TRANSFORMADOR"/>
    <n v="1321763"/>
    <n v="2026"/>
    <s v="COI"/>
    <s v="ETO-RD-GR"/>
    <s v="LD03020023"/>
    <n v="5700773153"/>
    <s v="LD03020023"/>
    <m/>
    <n v="729859"/>
    <n v="9111751"/>
    <s v="190-13645912"/>
    <s v="EMERGENCIAL"/>
    <s v="SS ATENDIDA"/>
    <x v="533"/>
    <d v="2026-03-19T05:55:18"/>
    <d v="2026-03-21T09:43:02"/>
    <s v="BLOCO TRANSFORMADOR DE DISTRIBUIÇÃO"/>
    <s v="BERNARDO SAYAO"/>
    <s v="CLEIBER DA SILVA"/>
    <s v="RURAL"/>
    <s v="FORMS SUBST DE TRANSFORMADOR"/>
    <s v="trafo 5700773153 e para raio queimado acesso livre equipe 153po01"/>
    <m/>
    <m/>
    <s v="15"/>
    <d v="2026-07-21T19:08:30"/>
    <x v="0"/>
    <m/>
    <m/>
  </r>
  <r>
    <x v="534"/>
    <s v="DG-MLPO01  000059/2026"/>
    <n v="312600215"/>
    <n v="8812"/>
    <s v="FORMS"/>
    <m/>
    <s v="DESCARGA ATMOSFÉRICA"/>
    <m/>
    <m/>
    <s v="MC - SUBSTITUIÇÃO DE TRANSFORMADOR"/>
    <n v="1322015"/>
    <n v="2026"/>
    <s v="COI"/>
    <s v="DG-RD-PO"/>
    <s v="LD01051035"/>
    <n v="5700777035"/>
    <s v="LD01051035"/>
    <m/>
    <n v="829548"/>
    <n v="8783888"/>
    <s v="190-13654731"/>
    <s v="EMERGENCIAL"/>
    <s v="SS ATENDIDA"/>
    <x v="534"/>
    <d v="2026-03-18T13:00:00"/>
    <d v="2026-03-20T13:15:02"/>
    <s v="BLOCO TRANSFORMADOR DE DISTRIBUIÇÃO"/>
    <s v="MONTE DO CARMO"/>
    <s v="LAISON OLIVEIRA CARVALHO"/>
    <s v="RURAL"/>
    <s v="FORMS SUBST DE TRANSFORMADOR"/>
    <s v="CÓDIGO INVÁLIDO:CH-5700777035TRAFO E PATA RAIO QUEIMADOS, DE 10 KVA, 19,9 KV, COM ACESSO PARA CAMINHONETE."/>
    <n v="15"/>
    <n v="5"/>
    <s v="10 Kva "/>
    <d v="2026-07-21T19:08:30"/>
    <x v="0"/>
    <m/>
    <m/>
  </r>
  <r>
    <x v="535"/>
    <s v="DBM-MLDB06  000029/2026"/>
    <n v="412600228"/>
    <n v="8385"/>
    <s v="FORMS"/>
    <s v="QUEIMADO"/>
    <s v="BUCHA DANIFICADA"/>
    <s v="QUEIMADO"/>
    <s v="BUCHA DANIFICADA"/>
    <s v="MC - SUBSTITUIÇÃO DE TRANSFORMADOR"/>
    <n v="1314195"/>
    <n v="2026"/>
    <s v="COI"/>
    <s v="ETO-RD-GU"/>
    <s v="LD02003036"/>
    <n v="5700777186"/>
    <s v="LD02003036"/>
    <m/>
    <n v="762736"/>
    <n v="8602386"/>
    <s v="190-15788197"/>
    <s v="EMERGENCIAL"/>
    <s v="SS ATENDIDA"/>
    <x v="535"/>
    <d v="2026-02-21T20:01:24"/>
    <d v="2026-02-24T08:33:16"/>
    <s v="TRANSFORMADOR DE DISTRIBUIÇÃO ENERGISA 19.919Kv"/>
    <s v="JAU DO TOCANTINS"/>
    <s v="IZAIAS SANTOS BRAGA JUNIOR"/>
    <s v="RURAL"/>
    <s v="FORMS SUBST DE TRANSFORMADOR"/>
    <s v="Conforme informações da equipe 186OP01 , segue SS do transformador 5700777186 queimado ,  10 kva na 19.9 kv"/>
    <n v="15"/>
    <n v="10"/>
    <s v="10KVA"/>
    <d v="2026-07-21T19:08:30"/>
    <x v="0"/>
    <m/>
    <m/>
  </r>
  <r>
    <x v="536"/>
    <s v="DG-MLPO02  000055/2026"/>
    <n v="312600223"/>
    <n v="8812"/>
    <s v="FORMS"/>
    <s v="QUEIMADO"/>
    <s v="DESCARGA ATMOSFÉRICA"/>
    <m/>
    <m/>
    <s v="MC - SUBSTITUIÇÃO DE TRANSFORMADOR"/>
    <n v="1324775"/>
    <n v="2026"/>
    <s v="COI"/>
    <s v="DG-RD-PO"/>
    <s v="LD01051035"/>
    <n v="5700780035"/>
    <s v="LD01051035"/>
    <m/>
    <n v="831082"/>
    <n v="8782736"/>
    <s v="190-13701211"/>
    <s v="EMERGENCIAL"/>
    <s v="SS ATENDIDA"/>
    <x v="536"/>
    <d v="2026-03-25T13:34:00"/>
    <d v="2026-03-27T07:35:48"/>
    <s v="BLOCO TRANSFORMADOR DE DISTRIBUIÇÃO"/>
    <s v="MONTE DO CARMO"/>
    <s v="HERIK BUARQUE DOS SANTOS"/>
    <s v="RURAL"/>
    <s v="FORMS SUBST DE TRANSFORMADOR"/>
    <s v="TRAFO 5700780035 QUEIMADO DE 15KVA NA 19,9 E PARA RAIO TAMBEM QUEIMADO.Endereço: IND CHACARA BALUARTE, 0ACESSO TEM QUE PASSAR UM CORREGO A PE E ANDAR MAIS 300 METROS ATE O TRAFO. OU SEJA NAO TEM ACESSO COM VEICULO SOMENTE A PE, MAIS IMFORMACOES ENTRA EM CONTATO COM A EQUIPE."/>
    <n v="15"/>
    <n v="5"/>
    <s v="15 KVA"/>
    <d v="2026-07-21T19:08:30"/>
    <x v="0"/>
    <m/>
    <m/>
  </r>
  <r>
    <x v="537"/>
    <s v="ENC-MLAR02  000017/2026"/>
    <n v="612600127"/>
    <n v="8812"/>
    <s v="FORMS"/>
    <s v="QUEIMADO"/>
    <s v="DESCARGA ATMOSFÉRICA"/>
    <s v="QUEIMADO"/>
    <s v="DESCARGA ATMOSFÉRICA"/>
    <s v="MC - SUBSTITUIÇÃO DE TRANSFORMADOR"/>
    <n v="1305689"/>
    <n v="2026"/>
    <s v="COI"/>
    <s v="ETO-RD-AR"/>
    <s v="LD05010004"/>
    <n v="5700782004"/>
    <s v="LD05010004"/>
    <m/>
    <n v="815715"/>
    <n v="9200562"/>
    <s v="190-13659092"/>
    <s v="EMERGENCIAL"/>
    <s v="SS ATENDIDA"/>
    <x v="537"/>
    <d v="2026-01-31T11:45:00"/>
    <d v="2026-02-02T17:40:34"/>
    <s v="BLOCO TRANSFORMADOR DE DISTRIBUIÇÃO"/>
    <s v="ARAGUAINA"/>
    <s v="GUILHERME BORGES DE OLIVEIRA"/>
    <s v="RURAL"/>
    <s v="FORMS SUBST DE TRANSFORMADOR"/>
    <s v="TRAFO 5700782004 25KVA 34.5KV E PARA RAIO QUEIMADOACESSO LIVRE"/>
    <n v="25"/>
    <n v="25"/>
    <s v="25KVA"/>
    <d v="2026-07-21T19:08:30"/>
    <x v="0"/>
    <m/>
    <m/>
  </r>
  <r>
    <x v="538"/>
    <s v="ETO-RD-AG  000371/2026"/>
    <n v="662600287"/>
    <n v="8385"/>
    <s v="FORA FORMS"/>
    <s v="QUEIMADO"/>
    <s v="VAZAMENTO DE ÓLEO"/>
    <m/>
    <s v="SOBRECARGA"/>
    <s v="MC - SUBSTITUIÇÃO DE TRANSFORMADOR"/>
    <n v="1339205"/>
    <n v="2026"/>
    <s v="COI"/>
    <s v="ETO-RD-AG"/>
    <s v="LD03005098"/>
    <n v="5700859081"/>
    <e v="#N/A"/>
    <m/>
    <n v="867109"/>
    <n v="9347863"/>
    <s v="190-13723420"/>
    <s v="EMERGENCIAL"/>
    <s v="SS ATENDIDA"/>
    <x v="538"/>
    <d v="2026-05-05T03:00:00"/>
    <d v="2026-05-07T11:43:33"/>
    <s v="BLOCO TRANSFORMADOR DE DISTRIBUIÇÃO"/>
    <s v="ITAGUATINS"/>
    <s v="STANLEY APARECIDO DO CARMO"/>
    <s v="RURAL"/>
    <s v="AVISO DE ANOMALIA"/>
    <s v="Trafo 5700859081 queimado Potencia: 15 KVATensão: 34,5 KVPara raio: Queimado Acesso: camionetaEquipe: 119op01 (63)99203-0192"/>
    <m/>
    <m/>
    <s v="15 KVA"/>
    <d v="1900-01-29T00:00:00"/>
    <x v="2"/>
    <s v="QUEIMADO"/>
    <s v="NÃO"/>
  </r>
  <r>
    <x v="539"/>
    <s v="ENC-MLGR01  000151/2026"/>
    <n v="712600426"/>
    <n v="8812"/>
    <s v="FORMS"/>
    <s v="QUEIMADO"/>
    <s v="NÃO IDENTIFICADO"/>
    <s v="QUEIMADO"/>
    <s v="DESCARGA ATMOSFÉRICA"/>
    <s v="MC - SUBSTITUIÇÃO DE TRANSFORMADOR"/>
    <n v="1357681"/>
    <n v="2026"/>
    <s v="MANUT"/>
    <s v="ETO-RD-GR"/>
    <s v="LD01010153"/>
    <n v="5700782153"/>
    <s v="LD01010153"/>
    <m/>
    <n v="701909"/>
    <n v="9118818"/>
    <s v="190-13709809"/>
    <s v="EMERGENCIAL"/>
    <s v="SS ATENDIDA"/>
    <x v="539"/>
    <d v="2026-06-20T14:13:00"/>
    <d v="2026-06-22T15:57:48"/>
    <s v="BLOCO TRANSFORMADOR DE DISTRIBUIÇÃO"/>
    <s v="BERNARDO SAYAO"/>
    <s v="LEANDRO BISPO DE BARROS"/>
    <s v="RURAL"/>
    <s v="FORMS SUBST DE TRANSFORMADOR"/>
    <s v="TRANSFORMADOR DE 10KVA NA 34,5KV, QUEIMADO, ACESSO CAMINHONETE."/>
    <n v="15"/>
    <n v="10"/>
    <s v="10"/>
    <d v="2026-07-21T19:08:30"/>
    <x v="0"/>
    <m/>
    <m/>
  </r>
  <r>
    <x v="540"/>
    <s v="ENC-MLAR01  000016/2026"/>
    <n v="612600024"/>
    <n v="8385"/>
    <s v="FORMS"/>
    <s v="QUEIMADO"/>
    <s v="DESCARGA ATMOSFÉRICA"/>
    <s v="QUEIMADO"/>
    <s v="NÃO IDENTIFICADO"/>
    <s v="MC - SUBSTITUIÇÃO DE TRANSFORMADOR"/>
    <n v="1278735"/>
    <n v="2026"/>
    <s v="COI"/>
    <s v="ETO-RD-AR"/>
    <s v="LD03010004"/>
    <n v="5700876040"/>
    <e v="#N/A"/>
    <m/>
    <n v="750113"/>
    <n v="9256009"/>
    <s v="190-13667762"/>
    <s v="EMERGENCIAL"/>
    <s v="SS ATENDIDA"/>
    <x v="540"/>
    <d v="2026-01-04T14:00:00"/>
    <d v="2026-01-06T18:28:25"/>
    <s v="BLOCO TRANSFORMADOR DE DISTRIBUIÇÃO"/>
    <s v="ARAGOMINAS"/>
    <s v="GUILHERME BORGES DE OLIVEIRA"/>
    <s v="RURAL"/>
    <s v="FORMS SUBST DE TRANSFORMADOR"/>
    <s v="5700876040 10 kva 34.5kv e para raioacesso livre"/>
    <n v="15"/>
    <n v="5"/>
    <s v="10KVA"/>
    <d v="2026-07-21T19:08:30"/>
    <x v="2"/>
    <s v="QUEIMADO"/>
    <s v="NÃO"/>
  </r>
  <r>
    <x v="541"/>
    <s v="DG-MLPO02  000048/2026"/>
    <n v="312600185"/>
    <n v="8812"/>
    <s v="FORMS"/>
    <s v="QUEIMADO"/>
    <m/>
    <m/>
    <m/>
    <s v="MC - SUBSTITUIÇÃO DE TRANSFORMADOR"/>
    <n v="1317092"/>
    <n v="2026"/>
    <s v="COI"/>
    <s v="DG-RD-PO"/>
    <s v="LD03046026"/>
    <n v="5700785026"/>
    <s v="LD03046026"/>
    <m/>
    <n v="871857"/>
    <n v="8804831"/>
    <s v="190-13663537"/>
    <s v="EMERGENCIAL"/>
    <s v="SS ATENDIDA"/>
    <x v="541"/>
    <d v="2026-03-03T15:30:00"/>
    <d v="2026-03-05T15:26:48"/>
    <s v="BLOCO TRANSFORMADOR DE DISTRIBUIÇÃO"/>
    <s v="PONTE ALTA DO TOCANTINS"/>
    <s v="LAISON OLIVEIRA CARVALHO"/>
    <s v="RURAL"/>
    <s v="FORMS SUBST DE TRANSFORMADOR"/>
    <s v="trafo 5700785026 queimado 5 Kva , 19,9 Kv e para raio acesso para camionete"/>
    <n v="15"/>
    <n v="5"/>
    <s v="5 Kva "/>
    <d v="2026-07-21T19:08:30"/>
    <x v="0"/>
    <m/>
    <m/>
  </r>
  <r>
    <x v="542"/>
    <s v="ENC-MLGR01  000010/2026"/>
    <n v="712600023"/>
    <n v="8812"/>
    <s v="FORMS"/>
    <s v="QUEIMADO"/>
    <s v="DESCARGA ATMOSFÉRICA"/>
    <s v="QUEIMADO"/>
    <s v="DESCARGA ATMOSFÉRICA"/>
    <s v="MC - SUBSTITUIÇÃO DE TRANSFORMADOR"/>
    <n v="1279214"/>
    <n v="2026"/>
    <s v="COI"/>
    <s v="ETO-RD-GR"/>
    <s v="LD01065015"/>
    <n v="5700797078"/>
    <s v="LD01065015"/>
    <m/>
    <n v="889242"/>
    <n v="9027451"/>
    <s v="190-13695017"/>
    <s v="URGENTE"/>
    <s v="SS ATENDIDA"/>
    <x v="542"/>
    <d v="2026-01-06T11:31:00"/>
    <d v="2026-01-10T21:10:01"/>
    <s v="BLOCO TRANSFORMADOR DE DISTRIBUIÇÃO"/>
    <s v="ITACAJA"/>
    <s v="PAULO SERGIO CAETANO FREIRE"/>
    <s v="RURAL"/>
    <s v="FORMS SUBST DE TRANSFORMADOR"/>
    <s v="TRAFO 5700797078 QUEIMADO PARA RAIO TAMBÉM DE 15 KVA NA  REDE 19,9 KV ACESSO PARA CAMIONETE NÃO FOI FEITO TESTE AVAZIO POIS ESTA COM VAZAMENTO DE ÓLEO"/>
    <n v="25"/>
    <n v="15"/>
    <s v="15 KVA "/>
    <d v="2026-07-21T19:08:30"/>
    <x v="0"/>
    <m/>
    <m/>
  </r>
  <r>
    <x v="543"/>
    <s v="DG-MLPO01  000034/2026"/>
    <n v="312600124"/>
    <n v="8812"/>
    <s v="FORMS"/>
    <s v="QUEIMADO"/>
    <s v="DESCARGA ATMOSFÉRICA"/>
    <s v="QUEIMADO"/>
    <s v="DESCARGA ATMOSFÉRICA"/>
    <s v="MC - SUBSTITUIÇÃO DE TRANSFORMADOR"/>
    <n v="1309799"/>
    <n v="2026"/>
    <s v="COI"/>
    <s v="DG-RD-PO"/>
    <s v="LD03046026"/>
    <n v="5700799026"/>
    <s v="LD03046026"/>
    <m/>
    <n v="875243"/>
    <n v="8798357"/>
    <s v="190-13707131"/>
    <s v="EMERGENCIAL"/>
    <s v="SS ATENDIDA"/>
    <x v="543"/>
    <d v="2026-02-05T12:06:00"/>
    <d v="2026-02-07T03:20:21"/>
    <s v="BLOCO TRANSFORMADOR DE DISTRIBUIÇÃO"/>
    <s v="PONTE ALTA DO TOCANTINS"/>
    <s v="SAMUEL PINTO GOMES"/>
    <s v="RURAL"/>
    <s v="FORMS SUBST DE TRANSFORMADOR"/>
    <s v="Trafo 5700799026 de 15kva e para-raio queimado, Tensão 19,9kv, Acesso para camionete 4x4, Local Rural de Ponte Alta, Faz. IND FAZENDA RESERVA, 0 - LPT -13290 FAZ. RESERVA"/>
    <n v="15"/>
    <n v="5"/>
    <s v="15kva"/>
    <d v="2026-07-21T19:08:30"/>
    <x v="0"/>
    <m/>
    <m/>
  </r>
  <r>
    <x v="544"/>
    <s v="ENC-MLAR03  000036/2026"/>
    <n v="612600363"/>
    <n v="8812"/>
    <s v="FORMS"/>
    <s v="QUEIMADO"/>
    <s v="DESCARGA ATMOSFÉRICA"/>
    <s v="QUEIMADO"/>
    <s v="DESCARGA ATMOSFÉRICA"/>
    <s v="MC - SUBSTITUIÇÃO DE TRANSFORMADOR"/>
    <n v="1327889"/>
    <n v="2026"/>
    <s v="COI"/>
    <s v="ETO-RD-AR"/>
    <s v="LD03105019"/>
    <n v="5700799193"/>
    <s v="LD03105019"/>
    <m/>
    <n v="953015"/>
    <n v="9076355"/>
    <s v="190-15826810"/>
    <s v="EMERGENCIAL"/>
    <s v="SS ATENDIDA"/>
    <x v="544"/>
    <d v="2026-04-01T18:43:00"/>
    <d v="2026-04-03T20:47:38"/>
    <s v="TRANSFORMADOR DE DISTRIBUIÇÃO ENERGISA 19.919Kv"/>
    <s v="CAMPOS LINDOS"/>
    <s v="ERLAN PEREIRA DE SOUSA"/>
    <s v="RURAL"/>
    <s v="FORMS SUBST DE TRANSFORMADOR"/>
    <s v="Trafo 5700799193  15kvaPara-raio: Queimado Endereço: fazenda arueira saindo povoado RanchariaEquipe: 193op02"/>
    <n v="15"/>
    <n v="10"/>
    <s v="15kva"/>
    <d v="2026-07-21T19:08:30"/>
    <x v="0"/>
    <m/>
    <m/>
  </r>
  <r>
    <x v="545"/>
    <s v="ENC-LMPS04  000071/2026"/>
    <n v="212600441"/>
    <n v="25962"/>
    <s v="FORMS"/>
    <s v="QUEIMADO"/>
    <s v="VAZAMENTO DE ÓLEO"/>
    <s v="QUEIMADO"/>
    <s v="VAZAMENTO DE ÓLEO"/>
    <s v="MC - SUBSTITUIÇÃO DE TRANSFORMADOR"/>
    <n v="1337338"/>
    <n v="2026"/>
    <s v="COI"/>
    <s v="ENC-RD-PS"/>
    <s v="LD01025012"/>
    <n v="5700804012"/>
    <s v="LD01025012"/>
    <m/>
    <n v="711728"/>
    <n v="8809220"/>
    <s v="190-13689940"/>
    <s v="EMERGENCIAL"/>
    <s v="SS ATENDIDA"/>
    <x v="545"/>
    <d v="2026-04-27T17:30:00"/>
    <d v="2026-04-30T09:49:19"/>
    <s v="BLOCO TRANSFORMADOR DE DISTRIBUIÇÃO"/>
    <s v="CRISTALANDIA"/>
    <s v="Felipe Batista Ferrreira"/>
    <s v="RURAL"/>
    <s v="FORMS SUBST DE TRANSFORMADOR"/>
    <s v="TR 5700804012POTENCIA 5TENSAO 34500ACESSO LIVRE CAMINHONETE ATE UNS 30 METROS DO LOCAL EQUIPE 044OP02 ESTEVE NO LOCAL"/>
    <n v="15"/>
    <n v="5"/>
    <s v="5KVA"/>
    <d v="2026-07-21T19:08:30"/>
    <x v="0"/>
    <m/>
    <m/>
  </r>
  <r>
    <x v="546"/>
    <s v="DBM-MLDB06  000007/2026"/>
    <n v="412600034"/>
    <n v="8385"/>
    <s v="FORMS"/>
    <s v="QUEIMADO"/>
    <s v="DESCARGA ATMOSFÉRICA"/>
    <m/>
    <m/>
    <s v="MC - SUBSTITUIÇÃO DE TRANSFORMADOR"/>
    <n v="1279222"/>
    <n v="2026"/>
    <s v="COI"/>
    <s v="ETO-RD-GU"/>
    <s v="LD03010021"/>
    <n v="5700809021"/>
    <s v="LD03010021"/>
    <m/>
    <n v="851426"/>
    <n v="8607577"/>
    <s v="190-13645809"/>
    <s v="EMERGENCIAL"/>
    <s v="SS ATENDIDA"/>
    <x v="546"/>
    <d v="2026-01-06T12:20:00"/>
    <d v="2026-01-08T17:25:09"/>
    <s v="BLOCO TRANSFORMADOR DE DISTRIBUIÇÃO"/>
    <s v="PARANA"/>
    <s v="MARCELO LIMA DAMASCENO"/>
    <s v="RURAL"/>
    <s v="FORMS SUBST DE TRANSFORMADOR"/>
    <s v="transformador e para raio queimado acesso para caminhonete"/>
    <n v="15"/>
    <n v="5"/>
    <s v="05kva"/>
    <d v="2026-07-21T19:08:30"/>
    <x v="0"/>
    <m/>
    <m/>
  </r>
  <r>
    <x v="547"/>
    <s v="ENC-LMPS03  000017/2026"/>
    <n v="212600086"/>
    <n v="8812"/>
    <s v="FORMS"/>
    <s v="QUEIMADO"/>
    <s v="DESCARGA ATMOSFÉRICA"/>
    <s v="QUEIMADO"/>
    <s v="DESCARGA ATMOSFÉRICA"/>
    <s v="MC - SUBSTITUIÇÃO DE TRANSFORMADOR"/>
    <n v="1288224"/>
    <n v="2026"/>
    <s v="COI"/>
    <s v="ENC-RD-PS"/>
    <s v="LD01434149"/>
    <n v="5700809055"/>
    <s v="LD01434149"/>
    <m/>
    <n v="632648"/>
    <n v="8993455"/>
    <s v="190-15803867"/>
    <s v="EMERGENCIAL"/>
    <s v="SS ATENDIDA"/>
    <x v="547"/>
    <d v="2026-01-18T02:51:00"/>
    <d v="2026-01-19T20:11:10"/>
    <s v="TRANSFORMADOR DE DISTRIBUIÇÃO ENERGISA 19919Kv"/>
    <s v="ARAGUACEMA"/>
    <s v="THIAGO BORGES DE OLIVEIRA"/>
    <s v="RURAL"/>
    <s v="FORMS SUBST DE TRANSFORMADOR"/>
    <s v="segue ss para tratativa com equipe de manutençao o quanto antessubstituir trafo 5700809055 queimado na rdr de araguacema"/>
    <n v="15"/>
    <n v="15"/>
    <s v="15"/>
    <d v="2026-07-21T19:08:30"/>
    <x v="0"/>
    <m/>
    <m/>
  </r>
  <r>
    <x v="548"/>
    <s v="DG-MLPO02  000057/2026"/>
    <n v="312600233"/>
    <n v="8812"/>
    <s v="FORMS"/>
    <s v="QUEIMADO"/>
    <s v="DESCARGA ATMOSFÉRICA"/>
    <m/>
    <m/>
    <s v="MC - SUBSTITUIÇÃO DE TRANSFORMADOR"/>
    <n v="1328495"/>
    <n v="2026"/>
    <s v="COI"/>
    <s v="DG-RD-PO"/>
    <s v="LD01051035"/>
    <n v="5700811035"/>
    <s v="LD01051035"/>
    <m/>
    <n v="828045"/>
    <n v="8788593"/>
    <s v="190-13710302"/>
    <s v="EMERGENCIAL"/>
    <s v="SS ATENDIDA"/>
    <x v="548"/>
    <d v="2026-04-02T19:08:00"/>
    <d v="2026-04-05T10:00:20"/>
    <s v="BLOCO TRANSFORMADOR DE DISTRIBUIÇÃO"/>
    <s v="MONTE DO CARMO"/>
    <s v="SAMUEL PINTO GOMES"/>
    <s v="RURAL"/>
    <s v="FORMS SUBST DE TRANSFORMADOR"/>
    <s v="Trafo 5700811035 de 15kva e para-raio queimado, Tensão 19,9kv, Acesso livre, Rural de Monte do Carmo, Faz. IND CHACARA PLANALTO, 0 - IRACY DIAS 13786 CHAC PLANALTO"/>
    <n v="15"/>
    <n v="5"/>
    <s v="15kva"/>
    <d v="2026-07-21T19:08:30"/>
    <x v="0"/>
    <m/>
    <m/>
  </r>
  <r>
    <x v="549"/>
    <s v="ETO-RD-GR  000249/2026"/>
    <n v="712600117"/>
    <n v="8812"/>
    <s v="FORMS"/>
    <s v="QUEIMADO"/>
    <s v="DESCARGA ATMOSFÉRICA"/>
    <s v="QUEIMADO"/>
    <s v="DESCARGA ATMOSFÉRICA"/>
    <s v="MC - SUBSTITUIÇÃO DE TRANSFORMADOR"/>
    <n v="1306396"/>
    <n v="2026"/>
    <s v="COI"/>
    <s v="ETO-RD-GR"/>
    <s v="AL03037009"/>
    <n v="5700812009"/>
    <s v="AL03037009"/>
    <m/>
    <n v="792239"/>
    <n v="9019967"/>
    <s v="190-13722694"/>
    <s v="EMERGENCIAL"/>
    <s v="SS ATENDIDA"/>
    <x v="549"/>
    <d v="2026-02-04T07:57:10"/>
    <d v="2026-02-05T13:06:11"/>
    <s v="BLOCO TRANSFORMADOR DE DISTRIBUIÇÃO"/>
    <s v="GUARAI"/>
    <s v="VALERIA DE JESUS BORGES CARVAL"/>
    <s v="RURAL"/>
    <s v="FORMS SUBST DE TRANSFORMADOR"/>
    <s v="trafo queimado 5700812009 - 5KVA - 13,8Kv acesso bom - para raio queimado.IND FAZENDA SANTA MARIAcliente Raimunda do Espírito santo da uc 671912063999871361RDR Guarai"/>
    <m/>
    <m/>
    <s v="5kva"/>
    <d v="2026-07-21T19:08:30"/>
    <x v="0"/>
    <m/>
    <m/>
  </r>
  <r>
    <x v="550"/>
    <s v="DG-MLPO02  000063/2026"/>
    <n v="312600267"/>
    <n v="8812"/>
    <s v="FORMS"/>
    <s v="QUEIMADO"/>
    <s v="DESCARGA ATMOSFÉRICA"/>
    <m/>
    <m/>
    <s v="MC - SUBSTITUIÇÃO DE TRANSFORMADOR"/>
    <n v="1335124"/>
    <n v="2026"/>
    <s v="COI"/>
    <s v="DG-RD-PO"/>
    <s v="LD03046026"/>
    <n v="5700814256"/>
    <s v="LD03046026"/>
    <m/>
    <n v="990955"/>
    <n v="8853611"/>
    <s v="190-13871670"/>
    <s v="EMERGENCIAL"/>
    <s v="SS ATENDIDA"/>
    <x v="550"/>
    <d v="2026-04-20T10:13:00"/>
    <d v="2026-04-22T13:29:03"/>
    <s v="TRANSFORMADOR DE DISTRIBUIÇÃO ENERGISA 19.919Kv"/>
    <s v="MATEIROS"/>
    <s v="CLEONE PEREIRA DE SOUZA LIMA"/>
    <s v="RURAL"/>
    <s v="FORMS SUBST DE TRANSFORMADOR"/>
    <s v="trafo 5700814256 15 kva e para raio quimado acesso livre  equopé 256op01 cll 992929298 obs prioriza trafo atende pousada Formiga"/>
    <n v="15"/>
    <n v="10"/>
    <s v="15kva"/>
    <d v="2026-07-21T19:08:30"/>
    <x v="0"/>
    <m/>
    <m/>
  </r>
  <r>
    <x v="551"/>
    <s v="DG-MLPO01  000032/2026"/>
    <n v="312600111"/>
    <n v="8812"/>
    <s v="FORMS"/>
    <s v="QUEIMADO"/>
    <m/>
    <s v="QUEIMADO"/>
    <m/>
    <s v="MC - SUBSTITUIÇÃO DE TRANSFORMADOR"/>
    <n v="1306693"/>
    <n v="2026"/>
    <s v="COI"/>
    <s v="DG-RD-PO"/>
    <s v="LD01051035"/>
    <n v="5700816035"/>
    <s v="LD01051035"/>
    <m/>
    <n v="831243"/>
    <n v="8790160"/>
    <s v="190-13675944"/>
    <s v="EMERGENCIAL"/>
    <s v="SS ATENDIDA"/>
    <x v="551"/>
    <d v="2026-02-03T16:00:00"/>
    <d v="2026-02-05T17:49:45"/>
    <s v="BLOCO TRANSFORMADOR DE DISTRIBUIÇÃO"/>
    <s v="MONTE DO CARMO"/>
    <s v="LAISON OLIVEIRA CARVALHO"/>
    <s v="RURAL"/>
    <s v="FORMS SUBST DE TRANSFORMADOR"/>
    <s v="Trafo 5700816035 queimado, 15 Kva, 19,9 Kv acesso para ccamionete"/>
    <n v="15"/>
    <n v="15"/>
    <s v="15 Kva"/>
    <d v="2026-07-21T19:08:30"/>
    <x v="0"/>
    <m/>
    <m/>
  </r>
  <r>
    <x v="552"/>
    <s v="DLP-MLPA01  000122/2026"/>
    <n v="112600376"/>
    <n v="8812"/>
    <s v="FORMS"/>
    <s v="QUEIMADO"/>
    <s v="NÃO IDENTIFICADO"/>
    <s v="QUEIMADO"/>
    <s v="NÃO IDENTIFICADO"/>
    <s v="MC - SUBSTITUIÇÃO DE TRANSFORMADOR"/>
    <n v="1330463"/>
    <n v="2026"/>
    <s v="COI"/>
    <s v="DOLP-RD-PA"/>
    <s v="LD01059122"/>
    <n v="5700816070"/>
    <s v="LD01059122"/>
    <m/>
    <n v="870518"/>
    <n v="8923199"/>
    <s v="190-13647648"/>
    <s v="EMERGENCIAL"/>
    <s v="SS ATENDIDA"/>
    <x v="552"/>
    <d v="2026-04-09T18:00:00"/>
    <d v="2026-04-11T21:13:45"/>
    <s v="BLOCO TRANSFORMADOR DE DISTRIBUIÇÃO"/>
    <s v="RIO SONO"/>
    <s v="JORGE BOAZ FERREIRA SOUSA DA S"/>
    <s v="RURAL"/>
    <s v="FORMS SUBST DE TRANSFORMADOR"/>
    <s v="Segue SS para atendimento com equipe de manutenção , substituir trafo 5700816070 , tensão 34,5 , para-raio queimado , potendia 15 kva , acesso livre"/>
    <n v="25"/>
    <n v="15"/>
    <s v="15 kva "/>
    <d v="2026-07-21T19:08:30"/>
    <x v="0"/>
    <m/>
    <m/>
  </r>
  <r>
    <x v="553"/>
    <s v="DBM-MLDB06  000060/2026"/>
    <n v="412600343"/>
    <n v="8812"/>
    <s v="FORMS"/>
    <s v="QUEIMADO"/>
    <s v="NÃO IDENTIFICADO"/>
    <s v="QUEIMADO"/>
    <s v="NÃO IDENTIFICADO"/>
    <s v="MC - SUBSTITUIÇÃO DE TRANSFORMADOR"/>
    <n v="1329553"/>
    <n v="2026"/>
    <s v="COI"/>
    <s v="ETO-RD-GU"/>
    <s v="LD01066094"/>
    <n v="5700823148"/>
    <s v="LD01066094"/>
    <m/>
    <n v="812651"/>
    <n v="8683897"/>
    <s v="190-13698985"/>
    <s v="EMERGENCIAL"/>
    <s v="SS ATENDIDA"/>
    <x v="553"/>
    <d v="2026-04-05T19:22:00"/>
    <d v="2026-04-08T11:05:18"/>
    <s v="BLOCO TRANSFORMADOR DE DISTRIBUIÇÃO"/>
    <s v="SAO VALERIO"/>
    <s v="Wilmar Lucas Rodrigues Noleto"/>
    <s v="RURAL"/>
    <s v="FORMS SUBST DE TRANSFORMADOR"/>
    <s v="SEGUE DE TRAFO QUEIMADO NA RDR DE SAO VALERIO, TRAFO DE 15KVA NA REDE DE 19.9KV, PARA RAIOS BONS, E ACESSO SOMENTE PARA CAMINHONETE."/>
    <n v="15"/>
    <n v="15"/>
    <s v="15KVA"/>
    <d v="2026-07-21T19:08:30"/>
    <x v="0"/>
    <m/>
    <m/>
  </r>
  <r>
    <x v="554"/>
    <s v="ENC-LMPS01  000119/2026"/>
    <n v="212600456"/>
    <n v="8812"/>
    <s v="FORMS"/>
    <s v="QUEIMADO"/>
    <s v="DESCARGA ATMOSFÉRICA"/>
    <s v="QUEIMADO"/>
    <s v="DESCARGA ATMOSFÉRICA"/>
    <s v="MC - SUBSTITUIÇÃO DE TRANSFORMADOR"/>
    <n v="1339555"/>
    <n v="2026"/>
    <s v="COI"/>
    <s v="ENC-RD-PS"/>
    <s v="LD03050008"/>
    <n v="5700826008"/>
    <s v="LD03050008"/>
    <m/>
    <n v="768430"/>
    <n v="8950503"/>
    <s v="190-13695678"/>
    <s v="EMERGENCIAL"/>
    <s v="SS ATENDIDA"/>
    <x v="554"/>
    <d v="2026-05-04T20:48:00"/>
    <d v="2026-05-05T15:16:52"/>
    <s v="BLOCO TRANSFORMADOR DE DISTRIBUIÇÃO"/>
    <s v="MIRANORTE"/>
    <s v="HERBSON DE AMORIM GOMES"/>
    <s v="RURAL"/>
    <s v="FORMS SUBST DE TRANSFORMADOR"/>
    <s v="SS PARA TROCAR TRAFO 5700826008 E PARA RAIO QUEIMADOPOTENCIA: 15KVA 19.9KVACESSO: LIVRE"/>
    <n v="25"/>
    <n v="5"/>
    <s v="15KVA"/>
    <d v="2026-07-21T19:08:30"/>
    <x v="0"/>
    <m/>
    <m/>
  </r>
  <r>
    <x v="555"/>
    <s v="DG-MLPO01  000070/2026"/>
    <n v="312600259"/>
    <n v="8812"/>
    <s v="FORMS"/>
    <s v="QUEIMADO"/>
    <s v="DESCARGA ATMOSFÉRICA"/>
    <m/>
    <m/>
    <s v="MC - SUBSTITUIÇÃO DE TRANSFORMADOR"/>
    <n v="1331811"/>
    <n v="2026"/>
    <s v="COI"/>
    <s v="DG-RD-PO"/>
    <s v="LD03046026"/>
    <n v="5700826026"/>
    <s v="LD03046026"/>
    <m/>
    <n v="871657"/>
    <n v="8806259"/>
    <s v="190-13662234"/>
    <s v="EMERGENCIAL"/>
    <s v="SS ATENDIDA"/>
    <x v="555"/>
    <d v="2026-04-13T00:51:00"/>
    <d v="2026-04-12T18:21:05"/>
    <s v="BLOCO TRANSFORMADOR DE DISTRIBUIÇÃO"/>
    <s v="PONTE ALTA DO TOCANTINS"/>
    <s v="JANES FERREIRA DA SILVA"/>
    <s v="RURAL"/>
    <s v="FORMS SUBST DE TRANSFORMADOR"/>
    <s v="Segue SS para substituição de trafo queimado"/>
    <n v="15"/>
    <n v="15"/>
    <s v="15 "/>
    <d v="2026-07-21T19:08:30"/>
    <x v="0"/>
    <m/>
    <m/>
  </r>
  <r>
    <x v="556"/>
    <s v="DBM-MLDB06  000015/2026"/>
    <n v="412600123"/>
    <n v="8385"/>
    <s v="FORMS"/>
    <s v="QUEIMADO"/>
    <s v="DESCARGA ATMOSFÉRICA"/>
    <m/>
    <m/>
    <s v="MC - SUBSTITUIÇÃO DE TRANSFORMADOR"/>
    <n v="1293815"/>
    <n v="2026"/>
    <s v="COI"/>
    <s v="ETO-RD-GU"/>
    <s v="LD01066094"/>
    <n v="5700826148"/>
    <s v="LD01066094"/>
    <m/>
    <n v="814860"/>
    <n v="8684177"/>
    <s v="190-13681574"/>
    <s v="EMERGENCIAL"/>
    <s v="SS ATENDIDA"/>
    <x v="556"/>
    <d v="2026-01-20T17:42:00"/>
    <d v="2026-01-22T16:31:29"/>
    <s v="BLOCO TRANSFORMADOR DE DISTRIBUIÇÃO"/>
    <s v="SAO VALERIO"/>
    <s v="JURANDY GOMES DE OLIVEIRA"/>
    <s v="RURAL"/>
    <s v="FORMS SUBST DE TRANSFORMADOR"/>
    <s v="trafo 5700826148 queimado de 15 kva acesso camionete tensao 19.9 kv para queimado rdr de são valerio"/>
    <n v="15"/>
    <n v="5"/>
    <s v="15"/>
    <d v="2026-07-21T19:08:30"/>
    <x v="0"/>
    <m/>
    <m/>
  </r>
  <r>
    <x v="557"/>
    <s v="ENC-MLAR02  000080/2026"/>
    <n v="612600410"/>
    <n v="8812"/>
    <s v="FORMS"/>
    <s v="QUEIMADO"/>
    <s v="DESCARGA ATMOSFÉRICA"/>
    <s v="QUEIMADO"/>
    <s v="DESCARGA ATMOSFÉRICA"/>
    <s v="MC - SUBSTITUIÇÃO DE TRANSFORMADOR"/>
    <n v="1331698"/>
    <n v="2026"/>
    <s v="COI"/>
    <s v="ETO-RD-AR"/>
    <s v="LD03105019"/>
    <n v="5700828077"/>
    <s v="LD03105019"/>
    <m/>
    <n v="921292"/>
    <n v="9123135"/>
    <s v="190-13870408"/>
    <s v="EMERGENCIAL"/>
    <s v="SS ATENDIDA"/>
    <x v="557"/>
    <d v="2026-04-13T16:25:00"/>
    <d v="2026-04-15T16:34:57"/>
    <s v="BLOCO TRANSFORMADOR DE DISTRIBUIÇÃO"/>
    <s v="GOIATINS"/>
    <s v="MAIKOM DOUGLAS DA SILVA"/>
    <s v="RURAL"/>
    <s v="FORMS SUBST DE TRANSFORMADOR"/>
    <s v="Boa tarde,Favor enviar manutenção para subsitutir trafo queimado 5700828077"/>
    <n v="15"/>
    <n v="15"/>
    <s v="15"/>
    <d v="2026-07-21T19:08:30"/>
    <x v="0"/>
    <m/>
    <m/>
  </r>
  <r>
    <x v="558"/>
    <s v="ETO-RD-GR  000251/2026"/>
    <n v="712600115"/>
    <n v="8812"/>
    <s v="FORMS"/>
    <s v="QUEIMADO"/>
    <s v="DESCARGA ATMOSFÉRICA"/>
    <s v="QUEIMADO"/>
    <s v="DESCARGA ATMOSFÉRICA"/>
    <s v="MC - SUBSTITUIÇÃO DE TRANSFORMADOR"/>
    <n v="1306380"/>
    <n v="2026"/>
    <s v="COI"/>
    <s v="ETO-RD-GR"/>
    <s v="LD02020023"/>
    <n v="5700830111"/>
    <s v="LD02020023"/>
    <m/>
    <n v="721872"/>
    <n v="9057378"/>
    <s v="190-13722224"/>
    <s v="EMERGENCIAL"/>
    <s v="SS ATENDIDA"/>
    <x v="558"/>
    <d v="2026-02-03T14:11:35"/>
    <d v="2026-02-05T20:54:37"/>
    <s v="BLOCO TRANSFORMADOR DE DISTRIBUIÇÃO"/>
    <s v="PEQUIZEIRO"/>
    <s v="MAIKOM DOUGLAS DA SILVA"/>
    <s v="RURAL"/>
    <s v="FORMS SUBST DE TRANSFORMADOR"/>
    <s v="Boa noite,Favor enviar equipe de manutenção para subsitutir trafo queimado 5700830111"/>
    <m/>
    <m/>
    <s v="5"/>
    <d v="2026-07-21T19:08:30"/>
    <x v="0"/>
    <m/>
    <m/>
  </r>
  <r>
    <x v="559"/>
    <s v="DLP-MLPA01  000036/2026"/>
    <n v="112600257"/>
    <n v="8812"/>
    <s v="FORMS"/>
    <s v="QUEIMADO"/>
    <s v="NÃO IDENTIFICADO"/>
    <s v="QUEIMADO"/>
    <s v="NÃO IDENTIFICADO"/>
    <s v="MC - SUBSTITUIÇÃO DE TRANSFORMADOR"/>
    <n v="1306602"/>
    <n v="2026"/>
    <s v="COI"/>
    <s v="DOLP-RD-PA"/>
    <s v="LD03059122"/>
    <n v="5700837006"/>
    <s v="LD03059122"/>
    <m/>
    <n v="812071"/>
    <n v="8920497"/>
    <s v="190-12312261"/>
    <s v="EMERGENCIAL"/>
    <s v="SS ATENDIDA"/>
    <x v="559"/>
    <d v="2026-02-01T12:00:00"/>
    <d v="2026-02-06T18:48:02"/>
    <s v="BLOCO TRANSFORMADOR DE DISTRIBUIÇÃO"/>
    <s v="TOCANTINIA"/>
    <s v="JORGE BOAZ FERREIRA SOUSA DA S"/>
    <s v="RURAL"/>
    <s v="FORMS SUBST DE TRANSFORMADOR"/>
    <s v="TRAFO 5700837006 QUEIMADO , TENSÃO 34,5 , PARA-RAIO QUEIMADO , ACESSO LIVRE POTENCIA 15 KVA"/>
    <n v="15"/>
    <n v="15"/>
    <s v="15 KVA "/>
    <d v="2026-07-21T19:08:30"/>
    <x v="0"/>
    <m/>
    <m/>
  </r>
  <r>
    <x v="560"/>
    <s v="ENC-MLAR05  000197/2026"/>
    <n v="612600431"/>
    <n v="8812"/>
    <s v="FORMS"/>
    <s v="QUEIMADO"/>
    <s v="DESCARGA ATMOSFÉRICA"/>
    <s v="AVARIADO"/>
    <s v="DESCARGA ATMOSFÉRICA"/>
    <s v="MC - SUBSTITUIÇÃO DE TRANSFORMADOR"/>
    <n v="1335347"/>
    <n v="2026"/>
    <s v="COI"/>
    <s v="ETO-RD-AR"/>
    <s v="LD02010004"/>
    <n v="5700837080"/>
    <s v="LD02010004"/>
    <m/>
    <n v="868711"/>
    <n v="9234438"/>
    <s v="190-13713069"/>
    <s v="EMERGENCIAL"/>
    <s v="SS ATENDIDA"/>
    <x v="560"/>
    <d v="2026-04-21T15:30:00"/>
    <d v="2026-04-23T17:58:33"/>
    <s v="BLOCO TRANSFORMADOR DE DISTRIBUIÇÃO"/>
    <s v="DARCINOPOLIS"/>
    <s v="ADRIANO DE SOUSA GOMES"/>
    <s v="RURAL"/>
    <s v="FORMS SUBST DE TRANSFORMADOR"/>
    <s v="Trafo QUEIMADO  5700837080Potência 25KVARede 34,5KVAcesso livre"/>
    <n v="25"/>
    <n v="25"/>
    <s v="25kva"/>
    <d v="2026-07-21T19:08:30"/>
    <x v="0"/>
    <m/>
    <m/>
  </r>
  <r>
    <x v="561"/>
    <s v="ETO-RD-GR  000238/2026"/>
    <n v="712600100"/>
    <n v="8812"/>
    <s v="FORMS"/>
    <s v="QUEIMADO"/>
    <s v="DESCARGA ATMOSFÉRICA"/>
    <s v="QUEIMADO"/>
    <s v="DESCARGA ATMOSFÉRICA"/>
    <s v="MC - SUBSTITUIÇÃO DE TRANSFORMADOR"/>
    <n v="1303794"/>
    <n v="2026"/>
    <s v="COI"/>
    <s v="ETO-RD-GR"/>
    <s v="AL01024113"/>
    <n v="5700837112"/>
    <s v="AL01024113"/>
    <m/>
    <n v="697872"/>
    <n v="9071819"/>
    <s v="190-13649405"/>
    <s v="EMERGENCIAL"/>
    <s v="SS ATENDIDA"/>
    <x v="561"/>
    <d v="2026-01-31T03:38:00"/>
    <d v="2026-02-01T21:38:17"/>
    <s v="BLOCO TRANSFORMADOR DE DISTRIBUIÇÃO"/>
    <s v="COUTO MAGALHAES"/>
    <s v="PAULO SERGIO CAETANO FREIRE"/>
    <s v="RURAL"/>
    <s v="FORMS SUBST DE TRANSFORMADOR"/>
    <s v="TRAFO 5700837112 QUEIMADO PARA RAIO TAMBÉM DE 15 KVA NA NA REDE 13.8 KV ACESSO BOM PARA CAMIONETE FOI FEITO A VAZIO CONSTATADO QUEIMADO"/>
    <n v="25"/>
    <n v="15"/>
    <s v="15 KVA "/>
    <d v="2026-07-21T19:08:30"/>
    <x v="0"/>
    <m/>
    <m/>
  </r>
  <r>
    <x v="562"/>
    <s v="ENC-MPPS01  000113/2026"/>
    <n v="212600391"/>
    <n v="8812"/>
    <s v="FORMS"/>
    <s v="QUEIMADO"/>
    <s v="DESCARGA ATMOSFÉRICA"/>
    <s v="QUEIMADO"/>
    <s v="DESCARGA ATMOSFÉRICA"/>
    <s v="MC - SUBSTITUIÇÃO DE TRANSFORMADOR"/>
    <n v="1329469"/>
    <n v="2026"/>
    <s v="COI"/>
    <s v="ENC-RD-PS"/>
    <s v="LD06047073"/>
    <n v="5700840073"/>
    <s v="LD06047073"/>
    <m/>
    <n v="614210"/>
    <n v="8783370"/>
    <s v="190-13870616"/>
    <s v="EMERGENCIAL"/>
    <s v="SS ATENDIDA"/>
    <x v="562"/>
    <d v="2026-04-07T03:56:00"/>
    <d v="2026-04-09T16:31:16"/>
    <s v="BLOCO TRANSFORMADOR DE DISTRIBUIÇÃO"/>
    <s v="LAGOA DA CONFUSAO"/>
    <s v="THIAGO BORGES DE OLIVEIRA"/>
    <s v="RURAL"/>
    <s v="FORMS SUBST DE TRANSFORMADOR"/>
    <s v="Segue ss para tratativa com equipe de manutençao o quanto antessubstituir trafo queimado na rdr de lagoa"/>
    <n v="15"/>
    <n v="10"/>
    <s v="15"/>
    <d v="2026-07-21T19:08:30"/>
    <x v="0"/>
    <m/>
    <m/>
  </r>
  <r>
    <x v="563"/>
    <s v="ETO-RD-GU  001201/2026"/>
    <n v="412600403"/>
    <n v="8812"/>
    <s v="FORMS"/>
    <s v="QUEIMADO"/>
    <s v="DESCARGA ATMOSFÉRICA"/>
    <s v="QUEIMADO"/>
    <s v="DESCARGA ATMOSFÉRICA"/>
    <s v="MC - SUBSTITUIÇÃO DE TRANSFORMADOR"/>
    <n v="1335375"/>
    <n v="2026"/>
    <s v="COI"/>
    <s v="ETO-RD-GU"/>
    <s v="LD02003036"/>
    <n v="5700841094"/>
    <s v="LD02003036"/>
    <m/>
    <n v="760122"/>
    <n v="8627939"/>
    <s v="190-13665659"/>
    <s v="EMERGENCIAL"/>
    <s v="SS ATENDIDA"/>
    <x v="563"/>
    <d v="2026-04-21T12:00:00"/>
    <d v="2026-04-23T15:29:59"/>
    <s v="BLOCO TRANSFORMADOR DE DISTRIBUIÇÃO"/>
    <s v="PEIXE"/>
    <s v="JURANDY GOMES DE OLIVEIRA"/>
    <s v="RURAL"/>
    <s v="FORMS SUBST DE TRANSFORMADOR"/>
    <s v="trafo 5700841094 de 15 kva tensão 34.5 kv acesso livre queimado rdr de peixe"/>
    <n v="15"/>
    <n v="15"/>
    <s v="15"/>
    <d v="2026-07-21T19:08:30"/>
    <x v="0"/>
    <m/>
    <m/>
  </r>
  <r>
    <x v="564"/>
    <s v="ETO-RD-GR  000925/2026"/>
    <n v="712600299"/>
    <n v="8812"/>
    <s v="FORMS"/>
    <s v="QUEIMADO"/>
    <s v="DESCARGA ATMOSFÉRICA"/>
    <s v="QUEIMADO"/>
    <s v="DESCARGA ATMOSFÉRICA"/>
    <s v="MC - SUBSTITUIÇÃO DE TRANSFORMADOR"/>
    <n v="1331479"/>
    <n v="2026"/>
    <s v="COI"/>
    <s v="ETO-RD-GR"/>
    <s v="LD04038009"/>
    <n v="5700843033"/>
    <s v="LD04038009"/>
    <m/>
    <n v="748858"/>
    <n v="9004193"/>
    <s v="190-13717219"/>
    <s v="EMERGENCIAL"/>
    <s v="SS ATENDIDA"/>
    <x v="564"/>
    <d v="2026-04-14T10:10:57"/>
    <d v="2026-04-14T15:56:42"/>
    <s v="BLOCO TRANSFORMADOR DE DISTRIBUIÇÃO"/>
    <s v="COLMEIA"/>
    <s v="SIRDEIS ALVES MONTEIRO"/>
    <s v="RURAL"/>
    <s v="FORMS SUBST DE TRANSFORMADOR"/>
    <s v="trafo 5700843033 queimado"/>
    <m/>
    <m/>
    <s v="15kva"/>
    <d v="2026-07-21T19:08:30"/>
    <x v="0"/>
    <m/>
    <m/>
  </r>
  <r>
    <x v="565"/>
    <s v="ETO-RD-DP  000120/2026"/>
    <n v="512600044"/>
    <n v="8812"/>
    <s v="FORMS"/>
    <s v="QUEIMADO"/>
    <s v="DESCARGA ATMOSFÉRICA"/>
    <s v="QUEIMADO"/>
    <s v="DESCARGA ATMOSFÉRICA"/>
    <s v="MC - SUBSTITUIÇÃO DE TRANSFORMADOR"/>
    <n v="1286583"/>
    <n v="2026"/>
    <s v="MANUT"/>
    <s v="ETO-RD-DP"/>
    <s v="LD01010021"/>
    <n v="5700844072"/>
    <s v="LD01010021"/>
    <m/>
    <n v="887845"/>
    <n v="8640333"/>
    <s v="190-13675265"/>
    <s v="EMERGENCIAL"/>
    <s v="SS ATENDIDA"/>
    <x v="565"/>
    <d v="2026-01-15T13:36:00"/>
    <d v="2026-01-17T20:10:56"/>
    <s v="BLOCO TRANSFORMADOR DE DISTRIBUIÇÃO"/>
    <s v="CONCEICAO DO TOCANTINS"/>
    <s v="ANDERSON FAZAN SOARES"/>
    <s v="RURAL"/>
    <s v="FORMS SUBST DE TRANSFORMADOR"/>
    <s v="TR 5700844072 QUEIMADOTR DE 15 KVA TENSÃO: 19.9 KV ACESSO LIVRE PARA RAIO QUEIMADO UC: 8/1170995-3JANUARIO FRANCISCO DA SILVA"/>
    <n v="15"/>
    <n v="15"/>
    <s v="15 KVA "/>
    <d v="2026-07-21T19:08:30"/>
    <x v="0"/>
    <m/>
    <m/>
  </r>
  <r>
    <x v="566"/>
    <s v="ENC-LMPS04  000088/2026"/>
    <n v="212600523"/>
    <n v="8812"/>
    <s v="FORMS"/>
    <s v="QUEIMADO"/>
    <s v="NÃO IDENTIFICADO"/>
    <s v="QUEIMADO"/>
    <s v="NÃO IDENTIFICADO"/>
    <s v="MC - SUBSTITUIÇÃO DE TRANSFORMADOR"/>
    <n v="1354694"/>
    <n v="2026"/>
    <s v="COI"/>
    <s v="ENC-RD-PS"/>
    <s v="LD04062013"/>
    <n v="5700846084"/>
    <s v="LD04062013"/>
    <m/>
    <n v="714176"/>
    <n v="8917745"/>
    <s v="190-12313514"/>
    <s v="EMERGENCIAL"/>
    <s v="SS ATENDIDA"/>
    <x v="566"/>
    <d v="2026-06-14T17:20:00"/>
    <d v="2026-06-16T10:46:39"/>
    <s v="BLOCO TRANSFORMADOR DE DISTRIBUIÇÃO"/>
    <s v="DIVINOPOLIS DO TOCANTINS"/>
    <s v="PAULO SERGIO CAETANO FREIRE"/>
    <s v="RURAL"/>
    <s v="FORMS SUBST DE TRANSFORMADOR"/>
    <s v="TRAFO 5700846084 QUEIMADO PARA RAIO TAMBÉM DE 15 KVA NA NA REDE 19,9 KV ACESSO BOM PARA CAMIONETE FOI FEITO TESTE AVAZIO COSTATADO QUEIMADO"/>
    <n v="15"/>
    <n v="5"/>
    <s v="15 KVA "/>
    <d v="2026-07-21T19:08:30"/>
    <x v="0"/>
    <m/>
    <m/>
  </r>
  <r>
    <x v="567"/>
    <s v="DG-MLPO02  000026/2026"/>
    <n v="312600088"/>
    <n v="8812"/>
    <s v="FORMS"/>
    <s v="QUEIMADO"/>
    <m/>
    <m/>
    <m/>
    <s v="MC - SUBSTITUIÇÃO DE TRANSFORMADOR"/>
    <n v="1302650"/>
    <n v="2026"/>
    <s v="COI"/>
    <s v="DG-RD-PO"/>
    <s v="LD03046026"/>
    <n v="5700847026"/>
    <s v="LD03046026"/>
    <m/>
    <n v="861817"/>
    <n v="8806557"/>
    <s v="190-13683838"/>
    <s v="EMERGENCIAL"/>
    <s v="SS ATENDIDA"/>
    <x v="567"/>
    <d v="2026-01-27T15:51:00"/>
    <d v="2026-01-27T21:54:20"/>
    <s v="BLOCO TRANSFORMADOR DE DISTRIBUIÇÃO"/>
    <s v="PONTE ALTA DO TOCANTINS"/>
    <s v="LAISON OLIVEIRA CARVALHO"/>
    <s v="RURAL"/>
    <s v="FORMS SUBST DE TRANSFORMADOR"/>
    <s v="TRAFO QUEIMADO , BUCHA SEGUNDARIA ESTOURADA"/>
    <n v="15"/>
    <n v="5"/>
    <s v="5 Kva "/>
    <d v="2026-07-21T19:08:30"/>
    <x v="0"/>
    <m/>
    <m/>
  </r>
  <r>
    <x v="568"/>
    <s v="DBM-MLDB06  000010/2026"/>
    <n v="412600098"/>
    <n v="8812"/>
    <s v="FORMS"/>
    <s v="QUEIMADO"/>
    <s v="DESCARGA ATMOSFÉRICA"/>
    <m/>
    <m/>
    <s v="MC - SUBSTITUIÇÃO DE TRANSFORMADOR"/>
    <n v="1285151"/>
    <n v="2026"/>
    <s v="COI"/>
    <s v="ETO-RD-GU"/>
    <s v="LD02040003"/>
    <n v="5700849076"/>
    <s v="LD02040003"/>
    <m/>
    <n v="675919"/>
    <n v="8708789"/>
    <s v="190-13683104"/>
    <s v="EMERGENCIAL"/>
    <s v="SS ATENDIDA"/>
    <x v="568"/>
    <d v="2026-01-14T16:25:00"/>
    <d v="2026-01-16T17:26:56"/>
    <s v="BLOCO TRANSFORMADOR DE DISTRIBUIÇÃO"/>
    <s v="DUERE"/>
    <s v="MARCELO LIMA DAMASCENO"/>
    <s v="RURAL"/>
    <s v="FORMS SUBST DE TRANSFORMADOR"/>
    <s v="transformador e para raio queimado"/>
    <n v="25"/>
    <n v="25"/>
    <s v="25kva"/>
    <d v="2026-07-21T19:08:30"/>
    <x v="0"/>
    <m/>
    <m/>
  </r>
  <r>
    <x v="569"/>
    <s v="ENC-MLAR05  000096/2026"/>
    <n v="612600146"/>
    <n v="8812"/>
    <s v="FORMS"/>
    <s v="QUEIMADO"/>
    <s v="DESCARGA ATMOSFÉRICA"/>
    <s v="QUEIMADO"/>
    <s v="DESCARGA ATMOSFÉRICA"/>
    <s v="MC - SUBSTITUIÇÃO DE TRANSFORMADOR"/>
    <n v="1306978"/>
    <n v="2026"/>
    <s v="COI"/>
    <s v="ETO-RD-AR"/>
    <s v="LD03105019"/>
    <n v="5700849077"/>
    <s v="LD03105019"/>
    <m/>
    <n v="891233"/>
    <n v="9139907"/>
    <s v="190-13687273"/>
    <s v="EMERGENCIAL"/>
    <s v="SS ATENDIDA"/>
    <x v="569"/>
    <d v="2026-02-04T20:30:00"/>
    <d v="2026-02-07T09:32:47"/>
    <s v="BLOCO TRANSFORMADOR DE DISTRIBUIÇÃO"/>
    <s v="GOIATINS"/>
    <s v="MAIKOM DOUGLAS DA SILVA"/>
    <s v="RURAL"/>
    <s v="FORMS SUBST DE TRANSFORMADOR"/>
    <s v="BOA TARDE,FAVOR ENVIAR MANUTENÇÃO PARA SUBSTITUIR TRAFO QUEIMADO 5700849077"/>
    <n v="15"/>
    <n v="5"/>
    <s v="5"/>
    <d v="2026-07-21T19:08:30"/>
    <x v="0"/>
    <m/>
    <m/>
  </r>
  <r>
    <x v="570"/>
    <s v="ENC-LMPS03  000069/2026"/>
    <n v="212600361"/>
    <n v="8812"/>
    <s v="FORMS"/>
    <s v="QUEIMADO"/>
    <s v="DESCARGA ATMOSFÉRICA"/>
    <s v="QUEIMADO"/>
    <s v="DESCARGA ATMOSFÉRICA"/>
    <s v="MC - SUBSTITUIÇÃO DE TRANSFORMADOR"/>
    <n v="1325537"/>
    <n v="2026"/>
    <s v="COI"/>
    <s v="ENC-RD-PS"/>
    <s v="LD02050008"/>
    <n v="5700853075"/>
    <s v="LD02050008"/>
    <m/>
    <n v="729065"/>
    <n v="8968809"/>
    <s v="190-13668744"/>
    <s v="EMERGENCIAL"/>
    <s v="SS ATENDIDA"/>
    <x v="570"/>
    <d v="2026-03-26T15:13:00"/>
    <d v="2026-03-28T12:04:20"/>
    <s v="BLOCO TRANSFORMADOR DE DISTRIBUIÇÃO"/>
    <s v="DOIS IRMAOS DO TOCANTINS"/>
    <s v="Leonardo Oliveira Bezerra Mato"/>
    <s v="RURAL"/>
    <s v="FORMS SUBST DE TRANSFORMADOR"/>
    <s v="Segue ss de trafo 5700853075 queimado para devidas tratativas com equipe de manutenção.Potencia: 15kvaTensão:34,5 kvPara raio: queimadoacesso para caminhonete"/>
    <n v="15"/>
    <n v="15"/>
    <s v="15 KVA"/>
    <d v="2026-07-21T19:08:30"/>
    <x v="0"/>
    <m/>
    <m/>
  </r>
  <r>
    <x v="571"/>
    <s v="DBM-MLDB04  000023/2026"/>
    <n v="412600130"/>
    <n v="8385"/>
    <s v="FORMS"/>
    <s v="QUEIMADO"/>
    <s v="DESCARGA ATMOSFÉRICA"/>
    <s v="QUEIMADO"/>
    <s v="DESCARGA ATMOSFÉRICA"/>
    <s v="MC - SUBSTITUIÇÃO DE TRANSFORMADOR"/>
    <n v="1288759"/>
    <n v="2026"/>
    <s v="COI"/>
    <s v="ETO-RD-GU"/>
    <s v="LD02036052"/>
    <n v="5700855107"/>
    <s v="LD02036052"/>
    <m/>
    <n v="619385"/>
    <n v="8630447"/>
    <s v="190-13678677"/>
    <s v="EMERGENCIAL"/>
    <s v="SS ATENDIDA"/>
    <x v="571"/>
    <d v="2026-01-23T07:58:17"/>
    <d v="2026-01-22T17:09:58"/>
    <s v="BLOCO TRANSFORMADOR DE DISTRIBUIÇÃO"/>
    <s v="SANDOLANDIA"/>
    <s v="JONATAN ALVES DE SOUZA"/>
    <s v="RURAL"/>
    <s v="FORMS SUBST DE TRANSFORMADOR"/>
    <s v="SEGUE SOLICITAÇÃO DE SERVIÇO PARA TROCA DE TRAFO QUEIMADO COM TENSÃO DA BUCHA PRIMARIA POREM NAO TEM SAIDA NA SECUNDARIA EQUIPE FEZ OS TESTE A VAZIO E CONSTATADO TRAFO QUEIMADO."/>
    <n v="15"/>
    <n v="5"/>
    <s v="5KVA"/>
    <d v="2026-07-21T19:08:30"/>
    <x v="0"/>
    <m/>
    <m/>
  </r>
  <r>
    <x v="572"/>
    <s v="DBM-MLDB03  000013/2026"/>
    <n v="412600120"/>
    <n v="8385"/>
    <s v="FORMS"/>
    <s v="QUEIMADO"/>
    <s v="DESCARGA ATMOSFÉRICA"/>
    <s v="QUEIMADO"/>
    <s v="DESCARGA ATMOSFÉRICA"/>
    <s v="MC - SUBSTITUIÇÃO DE TRANSFORMADOR"/>
    <n v="1289739"/>
    <n v="2026"/>
    <s v="COI"/>
    <s v="ETO-RD-GU"/>
    <s v="LD02036052"/>
    <n v="5700856107"/>
    <s v="LD02036052"/>
    <m/>
    <n v="619403"/>
    <n v="8630615"/>
    <s v="190-13706993"/>
    <s v="EMERGENCIAL"/>
    <s v="SS ATENDIDA"/>
    <x v="572"/>
    <d v="2026-01-22T20:09:31"/>
    <d v="2026-01-22T17:22:36"/>
    <s v="BLOCO TRANSFORMADOR DE DISTRIBUIÇÃO"/>
    <s v="SANDOLANDIA"/>
    <s v="JONATAN ALVES DE SOUZA"/>
    <s v="RURAL"/>
    <s v="FORMS SUBST DE TRANSFORMADOR"/>
    <s v="SEGUE SOLICITAÇÃO DE SERVIÇO PARA TROCA DE TRAFO QUEIMADO BUCHA PRIMARIA ESTOURADA"/>
    <n v="15"/>
    <n v="5"/>
    <s v="5KVA"/>
    <d v="2026-07-21T19:08:30"/>
    <x v="0"/>
    <m/>
    <m/>
  </r>
  <r>
    <x v="573"/>
    <s v="ETO-RD-GU  000372/2026"/>
    <n v="412600187"/>
    <n v="8812"/>
    <s v="FORMS"/>
    <s v="QUEIMADO"/>
    <s v="NÃO IDENTIFICADO"/>
    <s v="QUEIMADO"/>
    <s v="SOBRECARGA"/>
    <s v="MC - SUBSTITUIÇÃO DE TRANSFORMADOR"/>
    <n v="1310189"/>
    <n v="2026"/>
    <s v="COI"/>
    <s v="ETO-RD-GU"/>
    <s v="LD01036052"/>
    <n v="5700858052"/>
    <s v="LD01036052"/>
    <m/>
    <n v="623248"/>
    <n v="8682976"/>
    <s v="190-15844358"/>
    <s v="EMERGENCIAL"/>
    <s v="SS ATENDIDA"/>
    <x v="573"/>
    <d v="2026-02-08T13:00:00"/>
    <d v="2026-02-04T13:06:26"/>
    <s v="TRANSFORMADOR DE DISTRIBUIÇÃO ENERGISA 19919Kv"/>
    <s v="FORMOSO DO ARAGUAIA"/>
    <s v="Wilmar Lucas Rodrigues Noleto"/>
    <s v="RURAL"/>
    <s v="FORMS SUBST DE TRANSFORMADOR"/>
    <s v="SEGUE SS DE TRAFO QUEIMADO, TRAFO DE 15KVA NA REDE DE 19.9KV, PARA RAIO QUEIMADO E ACESSO SOMENTE PARA CAMINHONETE."/>
    <n v="15"/>
    <n v="15"/>
    <s v="15KVA"/>
    <d v="2026-07-21T19:08:30"/>
    <x v="0"/>
    <m/>
    <m/>
  </r>
  <r>
    <x v="574"/>
    <s v="DG-MLPO01  000021/2026"/>
    <n v="312600078"/>
    <n v="8812"/>
    <s v="FORMS"/>
    <s v="QUEIMADO"/>
    <s v="DESCARGA ATMOSFÉRICA"/>
    <m/>
    <m/>
    <s v="MC - SUBSTITUIÇÃO DE TRANSFORMADOR"/>
    <n v="1292687"/>
    <n v="2026"/>
    <s v="COI"/>
    <s v="DG-RD-PO"/>
    <s v="LD02059122"/>
    <n v="5700860026"/>
    <s v="LD02059122"/>
    <m/>
    <n v="851487"/>
    <n v="8830379"/>
    <s v="190-15842504"/>
    <s v="EMERGENCIAL"/>
    <s v="SS ATENDIDA"/>
    <x v="574"/>
    <d v="2026-01-21T17:14:00"/>
    <d v="2026-01-23T16:02:12"/>
    <s v="TRANSFORMADOR DE DISTRIBUIÇÃO ENERGISA 19.919Kv"/>
    <s v="PONTE ALTA DO TOCANTINS"/>
    <s v="CLEONE PEREIRA DE SOUZA LIMA"/>
    <s v="RURAL"/>
    <s v="FORMS SUBST DE TRANSFORMADOR"/>
    <s v="tr 5700860026 15kva e para raio tensao 19,9 acesso caminhonete  EQUIPE 026OP03 992224857 / 992978815"/>
    <n v="15"/>
    <n v="5"/>
    <s v="15KVA"/>
    <d v="2026-07-21T19:08:30"/>
    <x v="0"/>
    <m/>
    <m/>
  </r>
  <r>
    <x v="575"/>
    <s v="DG-MLPO02  000050/2026"/>
    <n v="312600189"/>
    <n v="8812"/>
    <s v="FORMS"/>
    <s v="QUEIMADO"/>
    <s v="DESCARGA ATMOSFÉRICA"/>
    <m/>
    <m/>
    <s v="MC - SUBSTITUIÇÃO DE TRANSFORMADOR"/>
    <n v="1317383"/>
    <n v="2026"/>
    <s v="COI"/>
    <s v="DG-RD-PO"/>
    <s v="LD02072001"/>
    <n v="5700860152"/>
    <s v="LD02072001"/>
    <m/>
    <n v="827960"/>
    <n v="8743078"/>
    <s v="190-13708777"/>
    <s v="EMERGENCIAL"/>
    <s v="SS ATENDIDA"/>
    <x v="575"/>
    <d v="2026-03-04T16:12:00"/>
    <d v="2026-03-06T15:22:53"/>
    <s v="BLOCO TRANSFORMADOR DE DISTRIBUIÇÃO"/>
    <s v="SANTA ROSA DO TOCANTINS"/>
    <s v="JOSE MARIA ALVES MONTEL"/>
    <s v="RURAL"/>
    <s v="FORMS SUBST DE TRANSFORMADOR"/>
    <s v="INT: 20264157659299Segue SS de TR 5700860152 15KVA/19.9KV e para-raios queimados.Acesso livre.UC 10335175FAZENDA LAMARAO63992790760EUDIMAR RODRIGUES CAMPOS152OP01 63 98413-9467"/>
    <n v="15"/>
    <n v="15"/>
    <s v="15"/>
    <d v="2026-07-21T19:08:30"/>
    <x v="0"/>
    <m/>
    <m/>
  </r>
  <r>
    <x v="576"/>
    <s v="DG-MLPO02  000041/2026"/>
    <n v="312600161"/>
    <n v="8812"/>
    <s v="FORMS"/>
    <s v="QUEIMADO"/>
    <s v="DESCARGA ATMOSFÉRICA"/>
    <m/>
    <m/>
    <s v="MC - SUBSTITUIÇÃO DE TRANSFORMADOR"/>
    <n v="1312845"/>
    <n v="2026"/>
    <s v="COI"/>
    <s v="DG-RD-PO"/>
    <s v="LD02059122"/>
    <n v="5700861026"/>
    <s v="LD02059122"/>
    <m/>
    <n v="852369"/>
    <n v="8831093"/>
    <s v="190-13658122"/>
    <s v="EMERGENCIAL"/>
    <s v="SS ATENDIDA"/>
    <x v="576"/>
    <d v="2026-02-12T18:43:00"/>
    <d v="2026-02-14T23:46:37"/>
    <s v="BLOCO TRANSFORMADOR DE DISTRIBUIÇÃO"/>
    <s v="PONTE ALTA DO TOCANTINS"/>
    <s v="SAMUEL PINTO GOMES"/>
    <s v="RURAL"/>
    <s v="FORMS SUBST DE TRANSFORMADOR"/>
    <s v="Trafo 5700861026 de 15kva e para-raio queimado, Tensão 19,9kv, Acesso para camionete 4x, Rural de Ponte Alta, faz. IND FAZENDA PRODUCAO, 0 - LPT-14877 FAZ PRODUCAO"/>
    <n v="15"/>
    <n v="5"/>
    <s v="15kva"/>
    <d v="2026-07-21T19:08:30"/>
    <x v="0"/>
    <m/>
    <m/>
  </r>
  <r>
    <x v="577"/>
    <s v="DG-MLPO02  000046/2026"/>
    <n v="312600171"/>
    <n v="8812"/>
    <s v="FORMS"/>
    <s v="QUEIMADO"/>
    <s v="NÃO IDENTIFICADO"/>
    <m/>
    <m/>
    <s v="MC - SUBSTITUIÇÃO DE TRANSFORMADOR"/>
    <n v="1315089"/>
    <n v="2026"/>
    <s v="COI"/>
    <s v="DG-RD-PO"/>
    <s v="LD02059122"/>
    <n v="5700865026"/>
    <s v="LD02059122"/>
    <m/>
    <n v="851922"/>
    <n v="8831246"/>
    <s v="190-13685203"/>
    <s v="EMERGENCIAL"/>
    <s v="SS ATENDIDA"/>
    <x v="577"/>
    <d v="2026-02-24T16:07:00"/>
    <d v="2026-02-26T14:02:54"/>
    <s v="BLOCO TRANSFORMADOR DE DISTRIBUIÇÃO"/>
    <s v="PONTE ALTA DO TOCANTINS"/>
    <s v="WESLEY MARCAL MENDES DE OLIVEI"/>
    <s v="RURAL"/>
    <s v="FORMS SUBST DE TRANSFORMADOR"/>
    <s v="Segundo informações da equipe de campo, o trafo 5700865026 de 15kVA na tensão 19.9kV e para raio estão queimados, acesso somente de caminhonete."/>
    <n v="15"/>
    <n v="5"/>
    <s v="15"/>
    <d v="2026-07-21T19:08:30"/>
    <x v="0"/>
    <m/>
    <m/>
  </r>
  <r>
    <x v="578"/>
    <s v="DBM-MLDB06  000046/2026"/>
    <n v="412600319"/>
    <n v="8812"/>
    <s v="FORMS"/>
    <s v="QUEIMADO"/>
    <s v="DESCARGA ATMOSFÉRICA"/>
    <s v="QUEIMADO"/>
    <s v="DESCARGA ATMOSFÉRICA"/>
    <s v="MC - SUBSTITUIÇÃO DE TRANSFORMADOR"/>
    <n v="1318609"/>
    <n v="2026"/>
    <s v="COI"/>
    <s v="ETO-RD-GU"/>
    <s v="LD01066094"/>
    <n v="5700866021"/>
    <s v="LD01066094"/>
    <m/>
    <n v="835658"/>
    <n v="8652238"/>
    <s v="190-13688167"/>
    <s v="EMERGENCIAL"/>
    <s v="SS ATENDIDA"/>
    <x v="578"/>
    <d v="2026-03-11T18:05:55"/>
    <d v="2026-03-13T13:50:11"/>
    <s v="BLOCO TRANSFORMADOR DE DISTRIBUIÇÃO"/>
    <s v="PARANA"/>
    <s v="JURANDY GOMES DE OLIVEIRA"/>
    <s v="RURAL"/>
    <s v="FORMS SUBST DE TRANSFORMADOR"/>
    <s v="Trafo 5700866021 queimado em campo de 15 kva tensão 19.9 kv acesso camionete para raio queimado,rdr de paranã"/>
    <n v="15"/>
    <n v="15"/>
    <s v="15"/>
    <d v="2026-07-21T19:08:30"/>
    <x v="0"/>
    <m/>
    <m/>
  </r>
  <r>
    <x v="579"/>
    <s v="ENC-MLAR05  000014/2026"/>
    <n v="612600051"/>
    <n v="8812"/>
    <s v="FORMS"/>
    <s v="QUEIMADO"/>
    <s v="DESCARGA ATMOSFÉRICA"/>
    <s v="QUEIMADO"/>
    <s v="DESCARGA ATMOSFÉRICA"/>
    <s v="MC - SUBSTITUIÇÃO DE TRANSFORMADOR"/>
    <n v="1283443"/>
    <n v="2026"/>
    <s v="MANUT"/>
    <s v="ETO-RD-AR"/>
    <s v="LD03010004"/>
    <n v="5700867040"/>
    <s v="LD03010004"/>
    <m/>
    <n v="749304"/>
    <n v="9253256"/>
    <s v="190-15850491"/>
    <s v="EMERGENCIAL"/>
    <s v="SS ATENDIDA"/>
    <x v="579"/>
    <d v="2026-01-09T16:30:00"/>
    <d v="2026-01-11T10:53:43"/>
    <s v="TRANSFORMADOR DE DISTRIBUIÇÃO ENERGISA 19.919Kv"/>
    <s v="ARAGOMINAS"/>
    <s v="ERLAN PEREIRA DE SOUSA"/>
    <s v="RURAL"/>
    <s v="FORMS SUBST DE TRANSFORMADOR"/>
    <s v="Trafo 5700867040 15kvaTensão: 19.9Equipe: 058op03Endereço: IND ASSENTAMEN P.A. REUNIDAS, 0 - LOTE 37"/>
    <n v="15"/>
    <n v="15"/>
    <s v="15kva"/>
    <d v="2026-07-21T19:08:30"/>
    <x v="0"/>
    <m/>
    <m/>
  </r>
  <r>
    <x v="580"/>
    <s v="ETO-RD-GR  000570/2026"/>
    <n v="712600244"/>
    <n v="8385"/>
    <s v="FORA FORMS"/>
    <s v="QUEIMADO"/>
    <s v="DESCARGA ATMOSFÉRICA"/>
    <s v="QUEIMADO"/>
    <s v="DESCARGA ATMOSFÉRICA"/>
    <s v="MC - SUBSTITUIÇÃO DE TRANSFORMADOR"/>
    <n v="1317767"/>
    <n v="2026"/>
    <s v="COI"/>
    <s v="ETO-RD-GR"/>
    <s v="LD03022033"/>
    <n v="5700958033"/>
    <e v="#N/A"/>
    <m/>
    <n v="732844"/>
    <n v="9034668"/>
    <s v="190-13701420"/>
    <s v="EMERGENCIAL"/>
    <s v="SS ATENDIDA"/>
    <x v="580"/>
    <d v="2026-03-09T08:42:21"/>
    <d v="2026-03-08T17:55:06"/>
    <s v="BLOCO TRANSFORMADOR DE DISTRIBUIÇÃO"/>
    <s v="COLMEIA"/>
    <s v="SIRDEIS ALVES MONTEIRO"/>
    <s v="RURAL"/>
    <s v="AVISO DE ANOMALIA"/>
    <s v="trafo 5700958033 queimado"/>
    <m/>
    <m/>
    <m/>
    <d v="1900-01-14T00:00:00"/>
    <x v="2"/>
    <s v="QUEIMADO"/>
    <s v="NÃO"/>
  </r>
  <r>
    <x v="581"/>
    <s v="ENC-LMPS03  000048/2026"/>
    <n v="212600241"/>
    <n v="8812"/>
    <s v="FORMS"/>
    <s v="QUEIMADO"/>
    <s v="DESCARGA ATMOSFÉRICA"/>
    <s v="QUEIMADO"/>
    <s v="DESCARGA ATMOSFÉRICA"/>
    <s v="MC - SUBSTITUIÇÃO DE TRANSFORMADOR"/>
    <n v="1315358"/>
    <n v="2026"/>
    <s v="COI"/>
    <s v="ENC-RD-PS"/>
    <s v="LD04062013"/>
    <n v="5700870084"/>
    <s v="LD04062013"/>
    <m/>
    <n v="701350"/>
    <n v="8909389"/>
    <s v="190-13704542"/>
    <s v="EMERGENCIAL"/>
    <s v="SS ATENDIDA"/>
    <x v="581"/>
    <d v="2026-02-25T14:38:00"/>
    <d v="2026-02-27T16:16:45"/>
    <s v="BLOCO TRANSFORMADOR DE DISTRIBUIÇÃO"/>
    <s v="DIVINOPOLIS DO TOCANTINS"/>
    <s v="EVA RAIANE CASTELO BONFIM DA S"/>
    <s v="RURAL"/>
    <s v="FORMS SUBST DE TRANSFORMADOR"/>
    <s v="5700870084 5kva 19,9kva acesso bom caminhonete DIVop04"/>
    <n v="15"/>
    <n v="5"/>
    <s v="5kva"/>
    <d v="2026-07-21T19:08:30"/>
    <x v="0"/>
    <m/>
    <m/>
  </r>
  <r>
    <x v="582"/>
    <s v="ENC-MLAR02  000011/2026"/>
    <n v="612600087"/>
    <n v="8812"/>
    <s v="FORMS"/>
    <s v="QUEIMADO"/>
    <s v="NÃO IDENTIFICADO"/>
    <s v="QUEIMADO"/>
    <s v="NÃO IDENTIFICADO"/>
    <s v="MC - SUBSTITUIÇÃO DE CONDUTOR"/>
    <n v="1290869"/>
    <n v="2026"/>
    <s v="COI"/>
    <s v="ETO-RD-AR"/>
    <s v="LD02010004"/>
    <n v="5700872016"/>
    <s v="LD02010004"/>
    <m/>
    <n v="834683"/>
    <n v="9225078"/>
    <s v="190-13659216"/>
    <s v="EMERGENCIAL"/>
    <s v="SS ATENDIDA"/>
    <x v="582"/>
    <d v="2026-01-21T23:10:00"/>
    <d v="2026-01-24T11:37:07"/>
    <s v="BLOCO TRANSFORMADOR DE DISTRIBUIÇÃO"/>
    <s v="WANDERLANDIA"/>
    <s v="Wilmar Lucas Rodrigues Noleto"/>
    <s v="RURAL"/>
    <s v="FORMS SUBST DE TRANSFORMADOR"/>
    <s v="SEGUE SS DE TRAFO QUEIMADO NA RDR DE WANDERLANDIA, TRAFO DE 5KVA NA REDE DE 19.9KV, PARA RAIOS QUEIMADO E ACESSO LIVRE PARA MANUNTENÇÃO."/>
    <m/>
    <m/>
    <s v="5kva"/>
    <d v="2026-07-21T19:08:30"/>
    <x v="0"/>
    <m/>
    <m/>
  </r>
  <r>
    <x v="583"/>
    <s v="ENC-LMPS03  000064/2026"/>
    <n v="212600306"/>
    <n v="8812"/>
    <s v="FORMS"/>
    <s v="QUEIMADO"/>
    <s v="DESCARGA ATMOSFÉRICA"/>
    <s v="QUEIMADO"/>
    <s v="DESCARGA ATMOSFÉRICA"/>
    <s v="MC - SUBSTITUIÇÃO DE TRANSFORMADOR"/>
    <n v="1320883"/>
    <n v="2026"/>
    <s v="COI"/>
    <s v="ENC-RD-PS"/>
    <s v="LD01434149"/>
    <n v="5700872055"/>
    <s v="LD01434149"/>
    <m/>
    <n v="670368"/>
    <n v="9032175"/>
    <s v="190-13653416"/>
    <s v="EMERGENCIAL"/>
    <s v="SS ATENDIDA"/>
    <x v="583"/>
    <d v="2026-03-16T18:50:00"/>
    <d v="2026-03-18T11:36:54"/>
    <s v="BLOCO TRANSFORMADOR DE DISTRIBUIÇÃO"/>
    <s v="ARAGUACEMA"/>
    <s v="Felipe Batista Ferrreira"/>
    <s v="RURAL"/>
    <s v="FORMS SUBST DE TRANSFORMADOR"/>
    <s v="TR 570087205515KVAPARA RAIO LEVAR GRAMPO ESTRITIBO E GLV E CHAVE PARA INSTALAR NO MESMO ESTA DIRETO NA REDE.ACESSO LIVRE34,5KVA"/>
    <n v="15"/>
    <n v="15"/>
    <s v="15KVA"/>
    <d v="2026-07-21T19:08:30"/>
    <x v="0"/>
    <m/>
    <m/>
  </r>
  <r>
    <x v="584"/>
    <s v="DLP-CTPA00  000072/2026"/>
    <n v="112600446"/>
    <n v="8385"/>
    <s v="FORMS"/>
    <s v="AVARIADO"/>
    <s v="VAZAMENTO DE ÓLEO"/>
    <s v="SOBRECARGA PREVENTIVA"/>
    <s v="SOBRECARGA"/>
    <s v="MC - SUBSTITUIÇÃO DE TRANSFORMADOR"/>
    <n v="1333281"/>
    <n v="2026"/>
    <s v="COI"/>
    <s v="DOLP-RD-PA"/>
    <s v="AL04060122"/>
    <n v="5700873122"/>
    <s v="AL04060122"/>
    <m/>
    <n v="789801"/>
    <n v="8871260"/>
    <s v="190-13719899"/>
    <s v="EMERGENCIAL"/>
    <s v="SS ATENDIDA"/>
    <x v="584"/>
    <d v="2026-04-15T18:00:00"/>
    <d v="2026-04-18T15:02:47"/>
    <s v="BLOCO TRANSFORMADOR DE DISTRIBUIÇÃO"/>
    <s v="PALMAS"/>
    <s v="HELDER SILVA CARVALHO"/>
    <s v="URBANO"/>
    <s v="FORMS SUBST DE TRANSFORMADOR"/>
    <s v="Transformador 5700873122 com vazamento de oleo grande proporção, potencia 112.5kva tensão 13.8 acesso livre a caminhao para raio bom, cabo aa/2,QP 120."/>
    <n v="10"/>
    <n v="10"/>
    <s v="112,5 kva "/>
    <d v="2026-07-21T19:08:30"/>
    <x v="0"/>
    <m/>
    <m/>
  </r>
  <r>
    <x v="585"/>
    <s v="ETO-RD-DP  000205/2026"/>
    <n v="512600084"/>
    <n v="8812"/>
    <s v="FORMS"/>
    <s v="QUEIMADO"/>
    <s v="DESCARGA ATMOSFÉRICA"/>
    <s v="QUEIMADO"/>
    <s v="DESCARGA ATMOSFÉRICA"/>
    <s v="MC - SUBSTITUIÇÃO DE TRANSFORMADOR"/>
    <n v="1312990"/>
    <n v="2026"/>
    <s v="COI"/>
    <s v="ETO-RD-DP"/>
    <s v="AL01013005"/>
    <n v="5700878005"/>
    <s v="AL01013005"/>
    <m/>
    <n v="948420"/>
    <n v="8568786"/>
    <s v="190-13660951"/>
    <s v="EMERGENCIAL"/>
    <s v="SS ATENDIDA"/>
    <x v="585"/>
    <d v="2026-02-19T11:29:24"/>
    <d v="2026-02-21T13:58:32"/>
    <s v="BLOCO TRANSFORMADOR DE DISTRIBUIÇÃO"/>
    <s v="ARRAIAS"/>
    <s v="GILMAR VIEIRA DE SOUSA"/>
    <s v="RURAL"/>
    <s v="FORMS SUBST DE TRANSFORMADOR"/>
    <s v="Trafo 5700878005 10 kva 7,9kv  Queimado , favor disponibilizar equipe manutenção para devidas tratativas"/>
    <n v="15"/>
    <n v="10"/>
    <s v="10kva"/>
    <d v="2026-07-21T19:08:30"/>
    <x v="0"/>
    <m/>
    <m/>
  </r>
  <r>
    <x v="586"/>
    <s v="ENC-MPAG02  000005/2026"/>
    <n v="662600038"/>
    <n v="8385"/>
    <s v="FORMS"/>
    <s v="AVARIADO"/>
    <s v="VAZAMENTO DE ÓLEO"/>
    <s v="AVARIADO"/>
    <s v="VAZAMENTO DE ÓLEO"/>
    <s v="MC - SUBSTITUIÇÃO DE TRANSFORMADOR"/>
    <n v="1284247"/>
    <n v="2026"/>
    <s v="COI"/>
    <s v="ETO-RD-AG"/>
    <s v="LD02109039"/>
    <n v="5700989039"/>
    <e v="#N/A"/>
    <m/>
    <n v="809374"/>
    <n v="9401162"/>
    <s v="190-13718801"/>
    <s v="EMERGENCIAL"/>
    <s v="SS ATENDIDA"/>
    <x v="586"/>
    <d v="2026-01-14T00:10:44"/>
    <d v="2026-01-16T17:26:02"/>
    <s v="BLOCO TRANSFORMADOR DE DISTRIBUIÇÃO"/>
    <s v="ARAGUATINS"/>
    <s v="DIONES COSTA SILVA"/>
    <s v="RURAL"/>
    <s v="FORMS SUBST DE TRANSFORMADOR"/>
    <s v="SEGUE SS PARA SUBSTITUIR TRAFO QUEIMADO (VASAMENTO DE OLEO) NA RDR DE ARAGUATINS"/>
    <n v="15"/>
    <n v="5"/>
    <s v="5 kVA_x000d__x000a_"/>
    <d v="2026-07-21T19:08:30"/>
    <x v="2"/>
    <s v="QUEIMADO"/>
    <s v="NÃO"/>
  </r>
  <r>
    <x v="587"/>
    <s v="ETO-RD-GU  000112/2026"/>
    <n v="412600080"/>
    <n v="8812"/>
    <s v="FORMS"/>
    <s v="QUEIMADO"/>
    <s v="DESCARGA ATMOSFÉRICA"/>
    <s v="QUEIMADO"/>
    <s v="SOBRECARGA"/>
    <s v="MC - SUBSTITUIÇÃO DE TRANSFORMADOR"/>
    <n v="1285695"/>
    <n v="2026"/>
    <s v="COI"/>
    <s v="ETO-RD-GU"/>
    <s v="LD02003036"/>
    <n v="5700881029"/>
    <s v="LD02003036"/>
    <m/>
    <n v="773026"/>
    <n v="8570931"/>
    <s v="190-13686708"/>
    <s v="EMERGENCIAL"/>
    <s v="SS ATENDIDA"/>
    <x v="587"/>
    <d v="2026-01-09T16:15:00"/>
    <d v="2026-01-12T15:03:54"/>
    <s v="BLOCO TRANSFORMADOR DE DISTRIBUIÇÃO"/>
    <s v="PALMEIROPOLIS"/>
    <s v="CARLOS ALBERTO COUTINHO DE MOR"/>
    <s v="RURAL"/>
    <s v="FORMS SUBST DE TRANSFORMADOR"/>
    <s v="TRAFO 5700881029 QUEIMADO ASSEÇO livre PARA CAMIONETE trafo de 15 kva 19,9 kv"/>
    <n v="15"/>
    <n v="15"/>
    <s v="15 kva"/>
    <d v="2026-07-21T19:08:30"/>
    <x v="0"/>
    <m/>
    <m/>
  </r>
  <r>
    <x v="588"/>
    <s v="DBM-MLDB03  000007/2026"/>
    <n v="412600113"/>
    <n v="8385"/>
    <s v="FORMS"/>
    <s v="QUEIMADO"/>
    <s v="DESCARGA ATMOSFÉRICA"/>
    <s v="QUEIMADO"/>
    <s v="DESCARGA ATMOSFÉRICA"/>
    <s v="MC - SUBSTITUIÇÃO DE TRANSFORMADOR"/>
    <n v="1284493"/>
    <n v="2026"/>
    <s v="COI"/>
    <s v="ETO-RD-GU"/>
    <s v="LD03036052"/>
    <n v="5701000052"/>
    <e v="#N/A"/>
    <m/>
    <n v="650679"/>
    <n v="8713792"/>
    <s v="190-13697136"/>
    <s v="EMERGENCIAL"/>
    <s v="SS ATENDIDA"/>
    <x v="588"/>
    <d v="2026-01-16T11:26:06"/>
    <d v="2026-01-17T12:19:37"/>
    <s v="BLOCO TRANSFORMADOR DE DISTRIBUIÇÃO"/>
    <s v="FORMOSO DO ARAGUAIA"/>
    <s v="JONATAN ALVES DE SOUZA"/>
    <s v="RURAL"/>
    <s v="FORMS SUBST DE TRANSFORMADOR"/>
    <s v="SEGUE SS PARA TROCA DE TRAFO QUEIMADO"/>
    <n v="15"/>
    <n v="5"/>
    <s v="10 KVA"/>
    <d v="2026-07-21T19:08:30"/>
    <x v="2"/>
    <s v="QUEIMADO"/>
    <s v="NÃO"/>
  </r>
  <r>
    <x v="589"/>
    <s v="ENC-LMPS03  000029/2026"/>
    <n v="212600136"/>
    <n v="8812"/>
    <s v="FORMS"/>
    <s v="QUEIMADO"/>
    <s v="NÃO IDENTIFICADO"/>
    <s v="QUEIMADO"/>
    <s v="NÃO IDENTIFICADO"/>
    <s v="MC - SUBSTITUIÇÃO DE TRANSFORMADOR"/>
    <n v="1306227"/>
    <n v="2026"/>
    <s v="COI"/>
    <s v="ENC-RD-PS"/>
    <s v="LD05062013"/>
    <n v="5700882233"/>
    <s v="LD05062013"/>
    <m/>
    <n v="692645"/>
    <n v="8926436"/>
    <s v="190-13714286"/>
    <s v="EMERGENCIAL"/>
    <s v="SS ATENDIDA"/>
    <x v="589"/>
    <d v="2026-01-31T16:40:00"/>
    <d v="2026-02-01T09:28:55"/>
    <s v="BLOCO TRANSFORMADOR DE DISTRIBUIÇÃO"/>
    <s v="VILA LUZIMANGUES"/>
    <s v="JORGE BOAZ FERREIRA SOUSA DA S"/>
    <s v="RURAL"/>
    <s v="FORMS SUBST DE TRANSFORMADOR"/>
    <s v="Segue SS para atendimento com equipe de manutenção , substituir trafo 5700882233 queiamdo na RDR de abreulandia , acesso livre sós PARA CAMIONETE , potencia 5 kva , para-raio QUEIMADO , tensão 19,9"/>
    <n v="15"/>
    <n v="5"/>
    <s v="5 KVA "/>
    <d v="2026-07-21T19:08:30"/>
    <x v="0"/>
    <m/>
    <m/>
  </r>
  <r>
    <x v="590"/>
    <s v="ETO-MLDP01  000019/2026"/>
    <n v="512600048"/>
    <n v="8812"/>
    <s v="FORMS"/>
    <s v="QUEIMADO"/>
    <s v="NÃO IDENTIFICADO"/>
    <m/>
    <m/>
    <s v="MC - SUBSTITUIÇÃO DE TRANSFORMADOR"/>
    <n v="1286726"/>
    <n v="2026"/>
    <s v="COI"/>
    <s v="ETO-RD-DP"/>
    <s v="LD01010021"/>
    <n v="5700884072"/>
    <s v="LD01010021"/>
    <m/>
    <n v="894443"/>
    <n v="8627455"/>
    <s v="190-13665964"/>
    <s v="EMERGENCIAL"/>
    <s v="SS ATENDIDA"/>
    <x v="590"/>
    <d v="2026-01-15T11:30:32"/>
    <d v="2026-01-18T12:44:03"/>
    <s v="BLOCO TRANSFORMADOR DE DISTRIBUIÇÃO"/>
    <s v="CONCEICAO DO TOCANTINS"/>
    <s v="DIONES COSTA SILVA"/>
    <s v="RURAL"/>
    <s v="FORMS SUBST DE TRANSFORMADOR"/>
    <s v="SEGUE SS PARA SUBSTITUIR TRAFO QUEIMADO NA RDR DE CONCEIÇÃO"/>
    <n v="15"/>
    <n v="15"/>
    <s v="5 kVA_x000d__x000a_"/>
    <d v="2026-07-21T19:08:30"/>
    <x v="0"/>
    <m/>
    <m/>
  </r>
  <r>
    <x v="591"/>
    <s v="DG-MLPO02  000066/2026"/>
    <n v="312600275"/>
    <n v="8812"/>
    <s v="FORMS"/>
    <s v="QUEIMADO"/>
    <s v="DESCARGA ATMOSFÉRICA"/>
    <m/>
    <m/>
    <s v="MC - SUBSTITUIÇÃO DE TRANSFORMADOR"/>
    <n v="1336999"/>
    <n v="2026"/>
    <s v="COI"/>
    <s v="DG-RD-PO"/>
    <s v="LD02072001"/>
    <n v="5700888152"/>
    <s v="LD02072001"/>
    <m/>
    <n v="824930"/>
    <n v="8736102"/>
    <s v="190-13653415"/>
    <s v="EMERGENCIAL"/>
    <s v="SS ATENDIDA"/>
    <x v="591"/>
    <d v="2026-04-24T18:20:00"/>
    <d v="2026-04-27T11:58:23"/>
    <s v="BLOCO TRANSFORMADOR DE DISTRIBUIÇÃO"/>
    <s v="SANTA ROSA DO TOCANTINS"/>
    <s v="Leonardo Oliveira Bezerra Mato"/>
    <s v="RURAL"/>
    <s v="FORMS SUBST DE TRANSFORMADOR"/>
    <s v="Segue SS de trafo 5700888152 queimado para devidas tratativas com equipe de manutenção.Tensão 34,5 kv Potencia 15 kvaPara raio danificadoacesso para caminhonete"/>
    <n v="15"/>
    <n v="15"/>
    <s v="15 KVA "/>
    <d v="2026-07-21T19:08:30"/>
    <x v="0"/>
    <m/>
    <m/>
  </r>
  <r>
    <x v="592"/>
    <s v="ENC-MLGR02  000061/2026"/>
    <n v="212600308"/>
    <n v="8812"/>
    <s v="FORMS"/>
    <s v="QUEIMADO"/>
    <s v="DESCARGA ATMOSFÉRICA"/>
    <s v="QUEIMADO"/>
    <s v="DESCARGA ATMOSFÉRICA"/>
    <s v="MC - SUBSTITUIÇÃO DE TRANSFORMADOR"/>
    <n v="1320903"/>
    <n v="2026"/>
    <s v="COI"/>
    <s v="ENC-RD-PS"/>
    <s v="LD01434149"/>
    <n v="5700891055"/>
    <s v="LD01434149"/>
    <m/>
    <n v="669737"/>
    <n v="9036810"/>
    <s v="190-13667655"/>
    <s v="BAIXA"/>
    <s v="SS ATENDIDA"/>
    <x v="592"/>
    <d v="2026-03-16T16:46:00"/>
    <d v="2026-09-10T15:12:24"/>
    <s v="BLOCO TRANSFORMADOR DE DISTRIBUIÇÃO"/>
    <s v="ARAGUACEMA"/>
    <s v="EVA RAIANE CASTELO BONFIM DA S"/>
    <s v="RURAL"/>
    <s v="FORMS SUBST DE TRANSFORMADOR"/>
    <s v="TRAFO QUEIMADO 570089105525kva 34,5KV ACESSO: caminhonete"/>
    <n v="25"/>
    <n v="25"/>
    <s v="25KVA "/>
    <d v="2026-07-21T19:08:30"/>
    <x v="0"/>
    <m/>
    <m/>
  </r>
  <r>
    <x v="593"/>
    <s v="DG-MLPO02  000076/2026"/>
    <n v="312600331"/>
    <n v="25983"/>
    <s v="FORMS"/>
    <s v="QUEIMADO"/>
    <s v="BUCHA DANIFICADA"/>
    <m/>
    <m/>
    <s v="MC - SUBSTITUIÇÃO DE TRANSFORMADOR"/>
    <n v="1352909"/>
    <n v="2026"/>
    <s v="COI"/>
    <s v="DG-RD-PO"/>
    <s v="LD02072001"/>
    <n v="5700892043"/>
    <s v="LD02072001"/>
    <m/>
    <n v="850267"/>
    <n v="8764760"/>
    <s v="190-13712031"/>
    <s v="EMERGENCIAL"/>
    <s v="SS ATENDIDA"/>
    <x v="593"/>
    <d v="2026-06-09T18:00:00"/>
    <d v="2026-06-12T09:47:27"/>
    <s v="BLOCO TRANSFORMADOR DE DISTRIBUIÇÃO"/>
    <s v="SILVANOPOLIS"/>
    <s v="SAMUEL PINTO GOMES"/>
    <s v="RURAL"/>
    <s v="FORMS SUBST DE TRANSFORMADOR"/>
    <s v="Segue nota para envia equipe manutenção substituir Trafo 5700892043 de 10kva e para-raio queimado, Tensão 19,9kv, Acesso livre, Local Rural de Silvanópolis, Ass. Santa Tereza."/>
    <n v="15"/>
    <n v="10"/>
    <s v="10kva"/>
    <d v="2026-07-21T19:08:30"/>
    <x v="0"/>
    <m/>
    <m/>
  </r>
  <r>
    <x v="594"/>
    <s v="ETO-RD-GR  000287/2026"/>
    <n v="712600143"/>
    <n v="8812"/>
    <s v="FORMS"/>
    <s v="QUEIMADO"/>
    <s v="DESCARGA ATMOSFÉRICA"/>
    <s v="QUEIMADO"/>
    <s v="DESCARGA ATMOSFÉRICA"/>
    <s v="MC - SUBSTITUIÇÃO DE TRANSFORMADOR"/>
    <n v="1311386"/>
    <n v="2026"/>
    <s v="COI"/>
    <s v="ETO-RD-GR"/>
    <s v="LD02022033"/>
    <n v="5700899087"/>
    <s v="LD02022033"/>
    <m/>
    <n v="726052"/>
    <n v="9022413"/>
    <s v="190-13678977"/>
    <s v="EMERGENCIAL"/>
    <s v="SS ATENDIDA"/>
    <x v="594"/>
    <d v="2026-02-11T20:00:55"/>
    <d v="2026-02-13T16:51:07"/>
    <s v="BLOCO TRANSFORMADOR DE DISTRIBUIÇÃO"/>
    <s v="GOIANORTE"/>
    <s v="PAULO SERGIO CAETANO FREIRE"/>
    <s v="RURAL"/>
    <s v="FORMS SUBST DE TRANSFORMADOR"/>
    <s v="TRAFO 5700899087 QUEIMADO PARA RAIO TAMBÉM DE 10 KVA NA NA REDE 19,9 KV ACESSO BOM NÃO FOI FEITO TESTE AVAZIO DEVIDO ESTA COM DEFEITO INTERNO NÃO MANDANDO TENSÃO NA SECUNDARIA"/>
    <m/>
    <m/>
    <s v="10 KVA "/>
    <d v="2026-07-21T19:08:30"/>
    <x v="0"/>
    <m/>
    <m/>
  </r>
  <r>
    <x v="595"/>
    <s v="DBM-MPDB10  000047/2026"/>
    <n v="412600357"/>
    <n v="8385"/>
    <s v="FORMS"/>
    <s v="QUEIMADO"/>
    <s v="DESCARGA ATMOSFÉRICA"/>
    <s v="QUEIMADO"/>
    <s v="DESCARGA ATMOSFÉRICA"/>
    <s v="MC - SUBSTITUIÇÃO DE TRANSFORMADOR"/>
    <n v="1322000"/>
    <n v="2026"/>
    <s v="COI"/>
    <s v="ETO-RD-GU"/>
    <s v="LD02036052"/>
    <n v="5700901107"/>
    <s v="LD02036052"/>
    <m/>
    <n v="614436"/>
    <n v="8629835"/>
    <s v="190-13704971"/>
    <s v="EMERGENCIAL"/>
    <s v="SS ATENDIDA"/>
    <x v="595"/>
    <d v="2026-03-24T15:16:39"/>
    <d v="2026-03-21T18:39:28"/>
    <s v="BLOCO TRANSFORMADOR DE DISTRIBUIÇÃO"/>
    <s v="SANDOLANDIA"/>
    <s v="CARLOS ALBERTO COUTINHO DE MOR"/>
    <s v="RURAL"/>
    <s v="FORMS SUBST DE TRANSFORMADOR"/>
    <s v="segue ss para substituiçao de tranformador queimado asseço para caminhonete"/>
    <n v="15"/>
    <m/>
    <s v="05 kva"/>
    <d v="2026-07-21T19:08:30"/>
    <x v="0"/>
    <m/>
    <m/>
  </r>
  <r>
    <x v="596"/>
    <s v="DBM-MLDB03  000004/2026"/>
    <n v="412600027"/>
    <n v="8812"/>
    <s v="FORMS"/>
    <s v="QUEIMADO"/>
    <s v="DESCARGA ATMOSFÉRICA"/>
    <s v="QUEIMADO"/>
    <s v="DESCARGA ATMOSFÉRICA"/>
    <s v="MC - SUBSTITUIÇÃO DE TRANSFORMADOR"/>
    <n v="1277541"/>
    <n v="2026"/>
    <s v="COI"/>
    <s v="ETO-RD-GU"/>
    <s v="LD01003036"/>
    <n v="5700903032"/>
    <s v="LD01003036"/>
    <m/>
    <n v="649792"/>
    <n v="8588811"/>
    <s v="190-13646248"/>
    <s v="EMERGENCIAL"/>
    <s v="SS ATENDIDA"/>
    <x v="596"/>
    <d v="2026-01-04T23:07:58"/>
    <d v="2026-01-06T17:47:23"/>
    <s v="BLOCO TRANSFORMADOR DE DISTRIBUIÇÃO"/>
    <s v="ARAGUACU"/>
    <s v="JONATAN ALVES DE SOUZA"/>
    <s v="RURAL"/>
    <s v="FORMS SUBST DE TRANSFORMADOR"/>
    <s v="segue solicitação de serviço para troca de tranformador queimado na rdr de araguaçu"/>
    <n v="15"/>
    <n v="15"/>
    <s v="15kva "/>
    <d v="2026-07-21T19:08:30"/>
    <x v="0"/>
    <m/>
    <m/>
  </r>
  <r>
    <x v="597"/>
    <s v="DG-MLPO01  000048/2026"/>
    <n v="312600158"/>
    <n v="8812"/>
    <s v="FORMS"/>
    <s v="QUEIMADO"/>
    <s v="DESCARGA ATMOSFÉRICA"/>
    <s v="QUEIMADO"/>
    <s v="DESCARGA ATMOSFÉRICA"/>
    <s v="MC - SUBSTITUIÇÃO DE TRANSFORMADOR"/>
    <n v="1313774"/>
    <n v="2026"/>
    <s v="COI"/>
    <s v="DG-RD-PO"/>
    <s v="LD02072001"/>
    <n v="5700905152"/>
    <s v="LD02072001"/>
    <m/>
    <n v="795200"/>
    <n v="8736550"/>
    <s v="190-15775831"/>
    <s v="EMERGENCIAL"/>
    <s v="SS ATENDIDA"/>
    <x v="597"/>
    <d v="2026-02-18T17:50:00"/>
    <d v="2026-02-19T16:01:46"/>
    <s v="TRANSFORMADOR DE DISTRIBUIÇÃO ENERGISA 19.919Kv"/>
    <s v="SANTA ROSA DO TOCANTINS"/>
    <s v="JOSE MARIA ALVES MONTEL"/>
    <s v="RURAL"/>
    <s v="FORMS SUBST DE TRANSFORMADOR"/>
    <s v="INT: 20264128798303Segue SS de TR 5700905152 15KVA/19.9KV e para-raios queimados.Acesso somente para caminhoneteUC 10433800FAZENDA BOA VISTA63992761180ADAILDA RIBEIRO RODRIGUES152OP01 63 98413-9467"/>
    <n v="15"/>
    <n v="5"/>
    <s v="15"/>
    <d v="2026-07-21T19:08:30"/>
    <x v="0"/>
    <m/>
    <m/>
  </r>
  <r>
    <x v="598"/>
    <s v="ENC-MLAR01  000070/2026"/>
    <n v="612600102"/>
    <n v="8812"/>
    <s v="FORMS"/>
    <s v="QUEIMADO"/>
    <s v="BUCHA DANIFICADA"/>
    <s v="QUEIMADO"/>
    <s v="DESCARGA ATMOSFÉRICA"/>
    <s v="MC - SUBSTITUIÇÃO DE TRANSFORMADOR"/>
    <n v="1300793"/>
    <n v="2026"/>
    <s v="MANUT"/>
    <s v="ETO-RD-AR"/>
    <s v="LD03010004"/>
    <n v="5700907058"/>
    <s v="LD03010004"/>
    <m/>
    <n v="728234"/>
    <n v="9223539"/>
    <s v="190-42102790"/>
    <s v="EMERGENCIAL"/>
    <s v="SS ATENDIDA"/>
    <x v="598"/>
    <d v="2026-01-26T15:10:00"/>
    <d v="2026-01-28T10:42:40"/>
    <s v="TRANSFORMADOR DE DISTRIBUIÇÃO ENERGISA 34.5Kv"/>
    <s v="SANTA FE DO ARAGUAIA"/>
    <s v="ERLAN PEREIRA DE SOUSA"/>
    <s v="RURAL"/>
    <s v="FORMS SUBST DE TRANSFORMADOR"/>
    <s v="Trafi 5700907058 queimado 45kvaTensão: 34,5Equipe: 058op02 Contato da equipe: 99265-4554Endereço: Fazenda Boa esperança"/>
    <n v="45"/>
    <n v="30"/>
    <s v="45 kva"/>
    <d v="2026-07-21T19:08:30"/>
    <x v="0"/>
    <m/>
    <m/>
  </r>
  <r>
    <x v="599"/>
    <s v="ENC-MLAR02  000078/2026"/>
    <n v="612600392"/>
    <n v="8812"/>
    <s v="FORMS"/>
    <s v="QUEIMADO"/>
    <s v="NÃO IDENTIFICADO"/>
    <s v="QUEIMADO"/>
    <s v="DESCARGA ATMOSFÉRICA"/>
    <s v="MC - SUBSTITUIÇÃO DE TRANSFORMADOR"/>
    <n v="1331249"/>
    <n v="2026"/>
    <s v="COI"/>
    <s v="ETO-RD-AR"/>
    <s v="LD03105019"/>
    <n v="5700912077"/>
    <s v="LD03105019"/>
    <m/>
    <n v="899997"/>
    <n v="9124664"/>
    <s v="190-13665496"/>
    <s v="EMERGENCIAL"/>
    <s v="SS ATENDIDA"/>
    <x v="599"/>
    <d v="2026-04-10T16:35:00"/>
    <d v="2026-04-12T18:29:16"/>
    <s v="BLOCO TRANSFORMADOR DE DISTRIBUIÇÃO"/>
    <s v="GOIATINS"/>
    <s v="Wilmar Lucas Rodrigues Noleto"/>
    <s v="RURAL"/>
    <s v="FORMS SUBST DE TRANSFORMADOR"/>
    <s v="SEGUE SS DE TRAFO QUEIMADO NA RDR DE GOIATINS, TRAFO DE 15KVA, NA REDE DE 19.9KV ACESSO RUIM PARA CAMINHONETE, PARA RAIO QUEIMADO E PRECISO LEVAR ESTRIVO GLV PARA INSTALAR."/>
    <n v="15"/>
    <n v="10"/>
    <s v="15KVA"/>
    <d v="2026-07-21T19:08:30"/>
    <x v="0"/>
    <m/>
    <m/>
  </r>
  <r>
    <x v="600"/>
    <s v="ENC-MLGR03  000027/2026"/>
    <n v="712600059"/>
    <n v="8812"/>
    <s v="FORMS"/>
    <s v="QUEIMADO"/>
    <s v="DESCARGA ATMOSFÉRICA"/>
    <s v="QUEIMADO"/>
    <s v="DESCARGA ATMOSFÉRICA"/>
    <s v="MC - SUBSTITUIÇÃO DE TRANSFORMADOR"/>
    <n v="1281126"/>
    <n v="2026"/>
    <s v="COI"/>
    <s v="ETO-RD-GR"/>
    <s v="LD01065015"/>
    <n v="5700915078"/>
    <s v="LD01065015"/>
    <m/>
    <n v="831589"/>
    <n v="9044087"/>
    <s v="190-13694534"/>
    <s v="PROGRAMAVEL"/>
    <s v="SS ATENDIDA"/>
    <x v="600"/>
    <d v="2026-01-13T16:42:00"/>
    <d v="2027-02-16T18:18:58"/>
    <s v="BLOCO TRANSFORMADOR DE DISTRIBUIÇÃO"/>
    <s v="ITACAJA"/>
    <s v="PAULO SERGIO CAETANO FREIRE"/>
    <s v="RURAL"/>
    <s v="FORMS SUBST DE TRANSFORMADOR"/>
    <s v="TRAFO 5700915078 QUEIMADO PARA RAIO TAMBÉM DE 10 KVA NA NA REDE 19,9 KV ACESSO BOM, NÃO FOI FEITO TESTE AVAZIO DEVIDO BUCHA ESTOURADA SECUNDARIA E PRIMARIA"/>
    <n v="15"/>
    <n v="5"/>
    <s v="10 KVA "/>
    <d v="2026-07-21T19:08:30"/>
    <x v="0"/>
    <m/>
    <m/>
  </r>
  <r>
    <x v="601"/>
    <s v="ENC-MPGR01  000096/2026"/>
    <n v="712600393"/>
    <n v="8812"/>
    <s v="FORMS"/>
    <s v="AVARIADO"/>
    <s v="BUCHA DANIFICADA"/>
    <s v="AVARIADO"/>
    <s v="BUCHA DANIFICADA"/>
    <s v="MC - SUBSTITUIÇÃO DE TRANSFORMADOR"/>
    <n v="1352139"/>
    <n v="2026"/>
    <s v="COI"/>
    <s v="ETO-RD-GR"/>
    <s v="LD04038009"/>
    <n v="5700918009"/>
    <s v="LD04038009"/>
    <m/>
    <n v="815169"/>
    <n v="9032633"/>
    <s v="190-13683565"/>
    <s v="EMERGENCIAL"/>
    <s v="SS ATENDIDA"/>
    <x v="601"/>
    <d v="2026-06-07T18:06:00"/>
    <d v="2026-06-09T12:10:50"/>
    <s v="BLOCO TRANSFORMADOR DE DISTRIBUIÇÃO"/>
    <s v="GUARAI"/>
    <s v="CLEIBER DA SILVA"/>
    <s v="RURAL"/>
    <s v="FORMS SUBST DE TRANSFORMADOR"/>
    <s v="acoinar equipe de manutencao para trocar trafo 5700918009 avariado na RDR de Guarai equipe 009po03"/>
    <n v="15"/>
    <n v="15"/>
    <s v="15"/>
    <d v="2026-07-21T19:08:30"/>
    <x v="0"/>
    <m/>
    <m/>
  </r>
  <r>
    <x v="602"/>
    <s v="ENC-MPAR02  000006/2026"/>
    <n v="612600310"/>
    <n v="8812"/>
    <s v="FORMS"/>
    <s v="QUEIMADO"/>
    <s v="BUCHA DANIFICADA"/>
    <s v="SOBRECARGA PREVENTIVA"/>
    <s v="SOBRECARGA"/>
    <s v="MC - SUBSTITUIÇÃO DE TRANSFORMADOR"/>
    <n v="1320043"/>
    <n v="2026"/>
    <s v="COI"/>
    <s v="ETO-RD-AR"/>
    <s v="AL01054060"/>
    <n v="5700921060"/>
    <s v="AL01054060"/>
    <m/>
    <n v="778474"/>
    <n v="9164150"/>
    <s v="190-13699673"/>
    <s v="EMERGENCIAL"/>
    <s v="SS ATENDIDA"/>
    <x v="602"/>
    <d v="2026-03-15T02:12:52"/>
    <d v="2026-03-17T13:12:10"/>
    <s v="BLOCO TRANSFORMADOR DE DISTRIBUIÇÃO"/>
    <s v="NOVA OLINDA"/>
    <s v="VALERIA DE JESUS BORGES CARVAL"/>
    <s v="RURAL"/>
    <s v="FORMS SUBST DE TRANSFORMADOR"/>
    <s v="TRAFO 5700921060 - 15KVA - 13,8KV ACESSO LIVRE PARA RAIO QUEIMADO IND FAZENDA TRES IRMAOS,EVA PEREIRA DE SOUSA - UC 943211663992119445 - RDR NOVA OLINDA"/>
    <n v="15"/>
    <n v="5"/>
    <s v="15KVA"/>
    <d v="2026-07-21T19:08:30"/>
    <x v="0"/>
    <m/>
    <m/>
  </r>
  <r>
    <x v="603"/>
    <s v="ETO-RD-GR  000231/2026"/>
    <n v="712600101"/>
    <n v="8812"/>
    <s v="FORMS"/>
    <s v="QUEIMADO"/>
    <s v="DESCARGA ATMOSFÉRICA"/>
    <s v="QUEIMADO"/>
    <s v="DESCARGA ATMOSFÉRICA"/>
    <s v="MC - SUBSTITUIÇÃO DE TRANSFORMADOR"/>
    <n v="1303434"/>
    <n v="2026"/>
    <s v="COI"/>
    <s v="ETO-RD-GR"/>
    <s v="LD04038009"/>
    <n v="5700922009"/>
    <s v="LD04038009"/>
    <m/>
    <n v="813837"/>
    <n v="9032092"/>
    <s v="190-13717012"/>
    <s v="EMERGENCIAL"/>
    <s v="SS ATENDIDA"/>
    <x v="603"/>
    <d v="2026-01-31T08:29:22"/>
    <d v="2026-01-31T20:04:04"/>
    <s v="BLOCO TRANSFORMADOR DE DISTRIBUIÇÃO"/>
    <s v="GUARAI"/>
    <s v="ROBSON FERNANDO LAUERMANN RICO"/>
    <s v="RURAL"/>
    <s v="FORMS SUBST DE TRANSFORMADOR"/>
    <s v="TR-5700922009 Queimadopara raios queiamado potência 10kvatensão 34,5kvacesso livreequipe 009op01 tel-63984566867"/>
    <m/>
    <m/>
    <s v="10"/>
    <d v="2026-07-21T19:08:30"/>
    <x v="0"/>
    <m/>
    <m/>
  </r>
  <r>
    <x v="604"/>
    <s v="ETO-RD-GU  000735/2026"/>
    <n v="412600300"/>
    <n v="8385"/>
    <s v="FORMS"/>
    <s v="QUEIMADO"/>
    <s v="DESCARGA ATMOSFÉRICA"/>
    <s v="QUEIMADO"/>
    <s v="SOBRECARGA"/>
    <s v="MC - SUBSTITUIÇÃO DE TRANSFORMADOR"/>
    <n v="1321846"/>
    <n v="2026"/>
    <s v="COI"/>
    <s v="ETO-RD-GU"/>
    <s v="LD01003036"/>
    <n v="5701076032"/>
    <e v="#N/A"/>
    <m/>
    <n v="665873"/>
    <n v="8575806"/>
    <s v="190-13707371"/>
    <s v="EMERGENCIAL"/>
    <s v="SS ATENDIDA"/>
    <x v="604"/>
    <d v="2026-03-17T13:30:00"/>
    <d v="2026-03-19T18:05:04"/>
    <s v="BLOCO TRANSFORMADOR DE DISTRIBUIÇÃO"/>
    <s v="ARAGUACU"/>
    <s v="CARLOS ALBERTO COUTINHO DE MOR"/>
    <s v="RURAL"/>
    <s v="FORMS SUBST DE TRANSFORMADOR"/>
    <s v="segue nota para substituiçao de transformador queimado asseço livre"/>
    <n v="15"/>
    <n v="10"/>
    <s v="10 kva"/>
    <d v="2026-07-21T19:08:30"/>
    <x v="2"/>
    <s v="QUEIMADO"/>
    <s v="NÃO"/>
  </r>
  <r>
    <x v="605"/>
    <s v="ETO-RD-GR  000230/2026"/>
    <n v="712600102"/>
    <n v="8812"/>
    <s v="FORMS"/>
    <s v="QUEIMADO"/>
    <s v="DESCARGA ATMOSFÉRICA"/>
    <s v="QUEIMADO"/>
    <s v="DESCARGA ATMOSFÉRICA"/>
    <s v="MC - SUBSTITUIÇÃO DE TRANSFORMADOR"/>
    <n v="1303433"/>
    <n v="2026"/>
    <s v="COI"/>
    <s v="ETO-RD-GR"/>
    <s v="LD04038009"/>
    <n v="5700923009"/>
    <s v="LD04038009"/>
    <m/>
    <n v="813884"/>
    <n v="9031471"/>
    <s v="190-13672404"/>
    <s v="EMERGENCIAL"/>
    <s v="SS ATENDIDA"/>
    <x v="605"/>
    <d v="2026-01-31T08:14:02"/>
    <d v="2026-01-31T19:57:05"/>
    <s v="BLOCO TRANSFORMADOR DE DISTRIBUIÇÃO"/>
    <s v="GUARAI"/>
    <s v="ROBSON FERNANDO LAUERMANN RICO"/>
    <s v="RURAL"/>
    <s v="FORMS SUBST DE TRANSFORMADOR"/>
    <s v="TR-5700923009 Queimadopara raios queimado potência 15kvatensão 34,5kvacesso livreequipe 009op01 tel-63984566867"/>
    <m/>
    <m/>
    <s v="15"/>
    <d v="2026-07-21T19:08:30"/>
    <x v="0"/>
    <m/>
    <m/>
  </r>
  <r>
    <x v="606"/>
    <s v="DBM-MLDB05  000078/2026"/>
    <n v="412600346"/>
    <n v="8812"/>
    <s v="FORMS"/>
    <s v="QUEIMADO"/>
    <s v="NÃO IDENTIFICADO"/>
    <s v="QUEIMADO"/>
    <s v="NÃO IDENTIFICADO"/>
    <s v="MC - SUBSTITUIÇÃO DE TRANSFORMADOR"/>
    <n v="1325858"/>
    <n v="2026"/>
    <s v="COI"/>
    <s v="ETO-RD-GU"/>
    <s v="LD02072001"/>
    <n v="5700924094"/>
    <s v="LD02072001"/>
    <m/>
    <n v="773249"/>
    <n v="8719198"/>
    <s v="190-13670232"/>
    <s v="EMERGENCIAL"/>
    <s v="SS ATENDIDA"/>
    <x v="606"/>
    <d v="2026-03-31T08:38:10"/>
    <d v="2026-04-01T19:02:47"/>
    <s v="BLOCO TRANSFORMADOR DE DISTRIBUIÇÃO"/>
    <s v="PEIXE"/>
    <s v="Wilmar Lucas Rodrigues Noleto"/>
    <s v="RURAL"/>
    <s v="FORMS SUBST DE TRANSFORMADOR"/>
    <s v="SEGUE SS DE TRAFO QUEIMADO NA RDR DE PEIXE, TRAFO DE 15KVA NA REDE DE 19.9KV, ACESSO LIVRE E PARA RAIOS QUEIMADO."/>
    <n v="15"/>
    <n v="15"/>
    <s v="15KVA"/>
    <d v="2026-07-21T19:08:30"/>
    <x v="0"/>
    <m/>
    <m/>
  </r>
  <r>
    <x v="607"/>
    <s v="ENC-MPAR02  000008/2026"/>
    <n v="612600298"/>
    <n v="8812"/>
    <s v="FORMS"/>
    <s v="QUEIMADO"/>
    <s v="DESCARGA ATMOSFÉRICA"/>
    <s v="QUEIMADO"/>
    <s v="SOBRECARGA"/>
    <s v="MC - SUBSTITUIÇÃO DE TRANSFORMADOR"/>
    <n v="1320665"/>
    <n v="2026"/>
    <s v="COI"/>
    <s v="ETO-RD-AR"/>
    <s v="AL04096004"/>
    <n v="5700926004"/>
    <s v="AL04096004"/>
    <m/>
    <n v="796385"/>
    <n v="9182592"/>
    <s v="190-15777691"/>
    <s v="EMERGENCIAL"/>
    <s v="SS ATENDIDA"/>
    <x v="607"/>
    <d v="2026-03-16T22:49:00"/>
    <d v="2026-03-19T10:01:44"/>
    <s v="TRANSFORMADOR DE DISTRIBUIÇÃO ENERGISA 7.967Kv"/>
    <s v="ARAGUAINA"/>
    <s v="ERLAN PEREIRA DE SOUSA"/>
    <s v="RURAL"/>
    <s v="FORMS SUBST DE TRANSFORMADOR"/>
    <s v="Trafo 5700926004 15kvaAcesso; Livre Endereço: IND FAZENDA SATURNO, 0 - LPT AR 0042137602Equipe: 004op10"/>
    <n v="15"/>
    <n v="10"/>
    <s v="15kva"/>
    <d v="2026-07-21T19:08:30"/>
    <x v="0"/>
    <m/>
    <m/>
  </r>
  <r>
    <x v="608"/>
    <s v="ENC-LMPS03  000072/2026"/>
    <n v="212600405"/>
    <n v="25962"/>
    <s v="FORMS"/>
    <s v="AVARIADO"/>
    <s v="BUCHA DANIFICADA"/>
    <s v="AVARIADO"/>
    <s v="BUCHA DANIFICADA"/>
    <s v="MC - SUBSTITUIÇÃO DE TRANSFORMADOR"/>
    <n v="1331490"/>
    <n v="2026"/>
    <s v="COI"/>
    <s v="ENC-RD-PS"/>
    <s v="LD02047073"/>
    <n v="5700926073"/>
    <s v="LD02047073"/>
    <m/>
    <n v="656232"/>
    <n v="8799496"/>
    <s v="190-13675457"/>
    <s v="EMERGENCIAL"/>
    <s v="SS ATENDIDA"/>
    <x v="608"/>
    <d v="2026-04-10T17:10:00"/>
    <d v="2026-04-12T20:25:22"/>
    <s v="BLOCO TRANSFORMADOR DE DISTRIBUIÇÃO"/>
    <s v="SANTA RITA DO TOCANTINS"/>
    <s v="JOSE MARIA ALVES MONTEL"/>
    <s v="RURAL"/>
    <s v="FORMS SUBST DE TRANSFORMADOR"/>
    <s v="INT: 20264269132533Segue SS de TR 5700926073 5KVA/19.9KV com a bucha primária quebrada e para-raios queimado.Acesso livre.UC 9185550CHACARA SANTA LUZIA63993053108VALDECIR DALGALO073OP03 63 99233-0212"/>
    <n v="15"/>
    <n v="15"/>
    <s v="5"/>
    <d v="2026-07-21T19:08:30"/>
    <x v="0"/>
    <m/>
    <m/>
  </r>
  <r>
    <x v="609"/>
    <s v="ETO-RD-GU  000373/2026"/>
    <n v="412600188"/>
    <n v="8812"/>
    <s v="FORMS"/>
    <s v="QUEIMADO"/>
    <s v="DESCARGA ATMOSFÉRICA"/>
    <s v="QUEIMADO"/>
    <s v="SOBRECARGA"/>
    <s v="MC - SUBSTITUIÇÃO DE TRANSFORMADOR"/>
    <n v="1310205"/>
    <n v="2026"/>
    <s v="COI"/>
    <s v="ETO-RD-GU"/>
    <s v="LD02036052"/>
    <n v="5700930107"/>
    <s v="LD02036052"/>
    <m/>
    <n v="649458"/>
    <n v="8614017"/>
    <s v="190-13668208"/>
    <s v="EMERGENCIAL"/>
    <s v="SS ATENDIDA"/>
    <x v="609"/>
    <d v="2026-02-08T13:00:00"/>
    <d v="2026-02-04T16:39:56"/>
    <s v="BLOCO TRANSFORMADOR DE DISTRIBUIÇÃO"/>
    <s v="SANDOLANDIA"/>
    <s v="WESLEY MARCAL MENDES DE OLIVEI"/>
    <s v="RURAL"/>
    <s v="FORMS SUBST DE TRANSFORMADOR"/>
    <s v="Segundo informações da equipe de campo, o trafo 5700930107 de 15kVA na tensão 19.9kV e para raio estão queimados, acesso livre para a manutenção."/>
    <n v="15"/>
    <n v="15"/>
    <s v="15"/>
    <d v="2026-07-21T19:08:30"/>
    <x v="0"/>
    <m/>
    <m/>
  </r>
  <r>
    <x v="610"/>
    <s v="ENC-MLGR03  000017/2026"/>
    <n v="712600048"/>
    <n v="8812"/>
    <s v="FORMS"/>
    <s v="QUEIMADO"/>
    <s v="DESCARGA ATMOSFÉRICA"/>
    <s v="QUEIMADO"/>
    <s v="DESCARGA ATMOSFÉRICA"/>
    <s v="MC - SUBSTITUIÇÃO DE TRANSFORMADOR"/>
    <n v="1281171"/>
    <n v="2026"/>
    <s v="COI"/>
    <s v="ETO-RD-GR"/>
    <s v="LD01065015"/>
    <n v="5700931078"/>
    <s v="LD01065015"/>
    <m/>
    <n v="841418"/>
    <n v="9037891"/>
    <s v="190-13714890"/>
    <s v="EMERGENCIAL"/>
    <s v="SS ATENDIDA"/>
    <x v="610"/>
    <d v="2026-01-10T00:00:00"/>
    <d v="2026-01-12T13:03:33"/>
    <s v="BLOCO TRANSFORMADOR DE DISTRIBUIÇÃO"/>
    <s v="ITACAJA"/>
    <s v="PAULO SERGIO CAETANO FREIRE"/>
    <s v="RURAL"/>
    <s v="FORMS SUBST DE TRANSFORMADOR"/>
    <s v="TRAFO 5700931078 QUEIMADO PARA RAIO TAMBÉM DE 15 KVA NA NA REDE 19,9 KV ACESSO BOM PARA CAMIONETE FOI FEITO TESTE AVAZIO COSTATADO QUEIMADO"/>
    <n v="15"/>
    <n v="15"/>
    <s v="15 KVA "/>
    <d v="2026-07-21T19:08:30"/>
    <x v="0"/>
    <m/>
    <m/>
  </r>
  <r>
    <x v="611"/>
    <s v="ETO-RD-PA  000103/2026"/>
    <m/>
    <e v="#N/A"/>
    <s v="FORMS"/>
    <s v="AVARIADO"/>
    <s v="VAZAMENTO DE ÓLEO"/>
    <s v="AVARIADO"/>
    <s v="VAZAMENTO DE ÓLEO"/>
    <s v="MC - PARA-RAIOS MT"/>
    <n v="1279207"/>
    <n v="2026"/>
    <s v="COI"/>
    <s v="ETO-RD-PA"/>
    <s v="AL09059122"/>
    <n v="5700935122"/>
    <s v="AL09059122"/>
    <m/>
    <n v="794429"/>
    <n v="8875091"/>
    <s v="190-13720909"/>
    <s v="EMERGENCIAL"/>
    <s v="SS ATENDIDA"/>
    <x v="611"/>
    <d v="2026-01-07T11:30:20"/>
    <d v="2026-01-10T07:28:46"/>
    <s v="BLOCO TRANSFORMADOR DE DISTRIBUIÇÃO"/>
    <s v="PALMAS"/>
    <s v="PAULO AUGUSTO DA SILVA MORAIS"/>
    <s v="URBANO"/>
    <s v="FORMS SUBST DE TRANSFORMADOR"/>
    <s v="SEGUE SS DE TRAFO 5700935122 COM VAZAMENTO DE OLEO NA RDU DE PALMAS"/>
    <m/>
    <m/>
    <s v="75"/>
    <d v="2026-07-21T19:08:30"/>
    <x v="0"/>
    <m/>
    <m/>
  </r>
  <r>
    <x v="612"/>
    <s v="ENC-MLAR05  000176/2026"/>
    <n v="612600384"/>
    <n v="8812"/>
    <s v="FORMS"/>
    <s v="QUEIMADO"/>
    <s v="DESCARGA ATMOSFÉRICA"/>
    <s v="QUEIMADO"/>
    <s v="DESCARGA ATMOSFÉRICA"/>
    <s v="MC - SUBSTITUIÇÃO DE TRANSFORMADOR"/>
    <n v="1330511"/>
    <n v="2026"/>
    <s v="MANUT"/>
    <s v="ETO-RD-AR"/>
    <s v="PS01112193"/>
    <n v="5700938193"/>
    <s v="PS01112193"/>
    <m/>
    <n v="995867"/>
    <n v="9092186"/>
    <s v="190-13649993"/>
    <s v="EMERGENCIAL"/>
    <s v="SS ATENDIDA"/>
    <x v="612"/>
    <d v="2026-04-07T16:30:00"/>
    <d v="2026-04-09T16:43:13"/>
    <s v="BLOCO TRANSFORMADOR DE DISTRIBUIÇÃO"/>
    <s v="CAMPOS LINDOS"/>
    <s v="LEANDRO BISPO DE BARROS"/>
    <s v="RURAL"/>
    <s v="FORMS SUBST DE TRANSFORMADOR"/>
    <s v="transformador queimado pararaio MT e BT danificadoacesso livre"/>
    <n v="15"/>
    <n v="15"/>
    <s v="5 KVA"/>
    <d v="2026-07-21T19:08:30"/>
    <x v="0"/>
    <m/>
    <m/>
  </r>
  <r>
    <x v="613"/>
    <s v="ENC-MLGR01  000117/2026"/>
    <n v="712600312"/>
    <n v="8812"/>
    <s v="FORMS"/>
    <s v="QUEIMADO"/>
    <s v="NÃO IDENTIFICADO"/>
    <s v="QUEIMADO"/>
    <s v="DESCARGA ATMOSFÉRICA"/>
    <s v="MC - SUBSTITUIÇÃO DE TRANSFORMADOR"/>
    <n v="1335004"/>
    <n v="2026"/>
    <s v="MANUT"/>
    <s v="ETO-RD-GR"/>
    <s v="LD04038009"/>
    <n v="5700942009"/>
    <s v="LD04038009"/>
    <m/>
    <n v="795020"/>
    <n v="9040200"/>
    <s v="190-13655256"/>
    <s v="EMERGENCIAL"/>
    <s v="SS ATENDIDA"/>
    <x v="613"/>
    <d v="2026-04-20T17:25:00"/>
    <d v="2026-04-22T16:54:30"/>
    <s v="BLOCO TRANSFORMADOR DE DISTRIBUIÇÃO"/>
    <s v="GUARAI"/>
    <s v="LEANDRO BISPO DE BARROS"/>
    <s v="RURAL"/>
    <s v="FORMS SUBST DE TRANSFORMADOR"/>
    <s v="trafo 5700942009 queimado 15KVA34,5KVpararaio danificadoacesso livre"/>
    <n v="15"/>
    <n v="15"/>
    <s v="165KVA"/>
    <d v="2026-07-21T19:08:30"/>
    <x v="0"/>
    <m/>
    <m/>
  </r>
  <r>
    <x v="614"/>
    <s v="ETO-RD-GR  000266/2026"/>
    <n v="712600135"/>
    <n v="8812"/>
    <s v="FORMS"/>
    <s v="QUEIMADO"/>
    <s v="DESCARGA ATMOSFÉRICA"/>
    <s v="QUEIMADO"/>
    <s v="DESCARGA ATMOSFÉRICA"/>
    <s v="MC - SUBSTITUIÇÃO DE TRANSFORMADOR"/>
    <n v="1310195"/>
    <n v="2026"/>
    <s v="COI"/>
    <s v="ETO-RD-GR"/>
    <s v="LD01065015"/>
    <n v="5700943078"/>
    <s v="LD01065015"/>
    <m/>
    <n v="857577"/>
    <n v="9055118"/>
    <s v="190-13660624"/>
    <s v="EMERGENCIAL"/>
    <s v="SS ATENDIDA"/>
    <x v="614"/>
    <d v="2026-02-09T18:43:44"/>
    <d v="2026-02-09T21:30:14"/>
    <s v="BLOCO TRANSFORMADOR DE DISTRIBUIÇÃO"/>
    <s v="ITACAJA"/>
    <s v="VALERIA DE JESUS BORGES CARVAL"/>
    <s v="RURAL"/>
    <s v="FORMS SUBST DE TRANSFORMADOR"/>
    <s v="TRAFO QUEIMADO 5700943078 - 15KVA - 34,5KV - CHAVE TRONCO DANIFICADA - 0300941078IND FAZENDA BAIXAO, LAURIDES ALVES DE SOUZA - UC 10414210 - 63993025279 - RDR ITACAJA"/>
    <m/>
    <m/>
    <s v="15KVA"/>
    <d v="2026-07-21T19:08:30"/>
    <x v="0"/>
    <m/>
    <m/>
  </r>
  <r>
    <x v="615"/>
    <s v="ENC-MLAR05  000073/2026"/>
    <n v="612600117"/>
    <n v="8812"/>
    <s v="FORMS"/>
    <s v="QUEIMADO"/>
    <s v="DESCARGA ATMOSFÉRICA"/>
    <s v="QUEIMADO"/>
    <s v="DESCARGA ATMOSFÉRICA"/>
    <s v="MC - SUBSTITUIÇÃO DE TRANSFORMADOR"/>
    <n v="1306275"/>
    <n v="2026"/>
    <s v="COI"/>
    <s v="ETO-RD-AR"/>
    <s v="LD03105019"/>
    <n v="5700951077"/>
    <s v="LD03105019"/>
    <m/>
    <n v="893905"/>
    <n v="9120433"/>
    <s v="190-13680435"/>
    <s v="EMERGENCIAL"/>
    <s v="SS ATENDIDA"/>
    <x v="615"/>
    <d v="2026-01-31T14:40:00"/>
    <d v="2026-02-02T15:51:17"/>
    <s v="BLOCO TRANSFORMADOR DE DISTRIBUIÇÃO"/>
    <s v="GOIATINS"/>
    <s v="MAIKOM DOUGLAS DA SILVA"/>
    <s v="RURAL"/>
    <s v="FORMS SUBST DE TRANSFORMADOR"/>
    <s v="Boa tarde,Favor enviar manutenção para subsitutir transformador queimado 5700951077"/>
    <n v="15"/>
    <n v="5"/>
    <s v="5"/>
    <d v="2026-07-21T19:08:30"/>
    <x v="0"/>
    <m/>
    <m/>
  </r>
  <r>
    <x v="616"/>
    <s v="ETO-RD-GR  000290/2026"/>
    <n v="712600144"/>
    <n v="8812"/>
    <s v="FORMS"/>
    <s v="QUEIMADO"/>
    <s v="DESCARGA ATMOSFÉRICA"/>
    <s v="QUEIMADO"/>
    <s v="DESCARGA ATMOSFÉRICA"/>
    <s v="MC - SUBSTITUIÇÃO DE TRANSFORMADOR"/>
    <n v="1311651"/>
    <n v="2026"/>
    <s v="COI"/>
    <s v="ETO-RD-GR"/>
    <s v="LD02020023"/>
    <n v="5700952113"/>
    <s v="LD02020023"/>
    <m/>
    <n v="719332"/>
    <n v="9071729"/>
    <s v="190-13664731"/>
    <s v="EMERGENCIAL"/>
    <s v="SS ATENDIDA"/>
    <x v="616"/>
    <d v="2026-02-13T06:37:57"/>
    <d v="2026-02-14T16:58:57"/>
    <s v="BLOCO TRANSFORMADOR DE DISTRIBUIÇÃO"/>
    <s v="COUTO MAGALHAES"/>
    <s v="STANLEY APARECIDO DO CARMO"/>
    <s v="RURAL"/>
    <s v="FORMS SUBST DE TRANSFORMADOR"/>
    <s v="Trafo: 5700952113 Queimado Potencia: 10 KVATensão: 34,5 KVPara raio: queimado Acesso: Camioneta     Equipe: 111op01 (63)99216-6049"/>
    <m/>
    <m/>
    <s v="10 KVA"/>
    <d v="2026-07-21T19:08:30"/>
    <x v="0"/>
    <m/>
    <m/>
  </r>
  <r>
    <x v="617"/>
    <s v="ETO-RD-DP  000933/2026"/>
    <n v="512600141"/>
    <n v="8812"/>
    <s v="FORMS"/>
    <s v="QUEIMADO"/>
    <s v="BUCHA DANIFICADA"/>
    <s v="QUEIMADO"/>
    <s v="BUCHA DANIFICADA"/>
    <s v="MC - SUBSTITUIÇÃO DE TRANSFORMADOR"/>
    <n v="1340811"/>
    <n v="2026"/>
    <s v="COI"/>
    <s v="ETO-RD-DP"/>
    <s v="LD01110005"/>
    <n v="5700955005"/>
    <s v="LD01110005"/>
    <m/>
    <n v="924715"/>
    <n v="8623872"/>
    <s v="190-13669002"/>
    <s v="EMERGENCIAL"/>
    <s v="SS ATENDIDA"/>
    <x v="617"/>
    <d v="2026-05-07T13:30:12"/>
    <d v="2026-05-08T14:22:45"/>
    <s v="BLOCO TRANSFORMADOR DE DISTRIBUIÇÃO"/>
    <s v="ARRAIAS"/>
    <s v="VINICIUS DE MORAIS NERY"/>
    <s v="RURAL"/>
    <s v="FORMS SUBST DE TRANSFORMADOR"/>
    <s v="segue ss para substituiçao de trafo 5700955005 queimado trafo de 15kva tensao 34,5kv para raio queimado acesso livre com equipe de manutencao na rural de Arraias .IND FAZENDA SANTA MARIA, 0 - LPT-33656"/>
    <m/>
    <m/>
    <s v="15kva"/>
    <d v="2026-07-21T19:08:30"/>
    <x v="0"/>
    <m/>
    <m/>
  </r>
  <r>
    <x v="618"/>
    <s v="ENC-MLAR02  000084/2026"/>
    <n v="612600448"/>
    <n v="8812"/>
    <s v="FORMS"/>
    <s v="QUEIMADO"/>
    <s v="NÃO IDENTIFICADO"/>
    <s v="QUEIMADO"/>
    <s v="DESCARGA ATMOSFÉRICA"/>
    <s v="MC - SUBSTITUIÇÃO DE TRANSFORMADOR"/>
    <n v="1335903"/>
    <n v="2026"/>
    <s v="MANUT"/>
    <s v="ETO-RD-AR"/>
    <s v="PS01112193"/>
    <n v="5700956193"/>
    <s v="PS01112193"/>
    <m/>
    <n v="987105"/>
    <n v="9112133"/>
    <s v="190-13675499"/>
    <s v="EMERGENCIAL"/>
    <s v="SS ATENDIDA"/>
    <x v="618"/>
    <d v="2026-04-22T17:00:00"/>
    <d v="2026-04-24T13:37:13"/>
    <s v="BLOCO TRANSFORMADOR DE DISTRIBUIÇÃO"/>
    <s v="CAMPOS LINDOS"/>
    <s v="LEANDRO BISPO DE BARROS"/>
    <s v="RURAL"/>
    <s v="FORMS SUBST DE TRANSFORMADOR"/>
    <s v="trafo 5700956193 queimado5KVA34,5KVpararaio danificadoacesso caminhonete"/>
    <n v="15"/>
    <n v="5"/>
    <s v="5KVA"/>
    <d v="2026-07-21T19:08:30"/>
    <x v="0"/>
    <m/>
    <m/>
  </r>
  <r>
    <x v="619"/>
    <s v="ENC-MLAR02  000037/2026"/>
    <n v="612600210"/>
    <n v="8812"/>
    <s v="FORMS"/>
    <s v="QUEIMADO"/>
    <s v="DESCARGA ATMOSFÉRICA"/>
    <s v="QUEIMADO"/>
    <s v="DESCARGA ATMOSFÉRICA"/>
    <s v="MC - SUBSTITUIÇÃO DE TRANSFORMADOR"/>
    <n v="1313185"/>
    <n v="2026"/>
    <s v="COI"/>
    <s v="ETO-RD-AR"/>
    <s v="LD03105019"/>
    <n v="5700963077"/>
    <s v="LD03105019"/>
    <m/>
    <n v="892009"/>
    <n v="9115816"/>
    <s v="190-12314355"/>
    <s v="EMERGENCIAL"/>
    <s v="SS ATENDIDA"/>
    <x v="619"/>
    <d v="2026-02-18T16:45:00"/>
    <d v="2026-02-20T12:44:41"/>
    <s v="BLOCO TRANSFORMADOR DE DISTRIBUIÇÃO"/>
    <s v="GOIATINS"/>
    <s v="ROBSON FERNANDO LAUERMANN RICO"/>
    <s v="RURAL"/>
    <s v="FORMS SUBST DE TRANSFORMADOR"/>
    <s v="Trafo: 5700963077Potencia: 15 KVATensão: 34,5 KVPara raio: queimado Acesso: Camioneta      Equipe: 077op01 (63)99224-4648"/>
    <n v="15"/>
    <n v="15"/>
    <s v="15"/>
    <d v="2026-07-21T19:08:30"/>
    <x v="0"/>
    <m/>
    <m/>
  </r>
  <r>
    <x v="620"/>
    <s v="ENC-MLAR02  000022/2026"/>
    <n v="612600147"/>
    <n v="8812"/>
    <s v="FORMS"/>
    <s v="QUEIMADO"/>
    <s v="DESCARGA ATMOSFÉRICA"/>
    <s v="QUEIMADO"/>
    <s v="DESCARGA ATMOSFÉRICA"/>
    <s v="MC - SUBSTITUIÇÃO DE TRANSFORMADOR"/>
    <n v="1309595"/>
    <n v="2026"/>
    <s v="COI"/>
    <s v="ETO-RD-AR"/>
    <s v="LD03105019"/>
    <n v="5700970077"/>
    <s v="LD03105019"/>
    <m/>
    <n v="910860"/>
    <n v="9113790"/>
    <s v="190-13700275"/>
    <s v="EMERGENCIAL"/>
    <s v="SS ATENDIDA"/>
    <x v="620"/>
    <d v="2026-02-05T16:50:00"/>
    <d v="2026-02-07T15:20:35"/>
    <s v="BLOCO TRANSFORMADOR DE DISTRIBUIÇÃO"/>
    <s v="GOIATINS"/>
    <s v="ROBSON FERNANDO LAUERMANN RICO"/>
    <s v="RURAL"/>
    <s v="FORMS SUBST DE TRANSFORMADOR"/>
    <s v="TR-5700970077 Queimadopara raios QUEIMADO potência 5kvatensão 34,5kvacesso livreequipe 077op02 tel-63992409718"/>
    <n v="15"/>
    <n v="5"/>
    <s v="5"/>
    <d v="2026-07-21T19:08:30"/>
    <x v="0"/>
    <m/>
    <m/>
  </r>
  <r>
    <x v="621"/>
    <s v="DLP-CTPA00  000104/2026"/>
    <n v="112600584"/>
    <n v="8812"/>
    <s v="FORMS"/>
    <s v="QUEIMADO"/>
    <s v="VAZAMENTO DE ÓLEO"/>
    <s v="QUEIMADO"/>
    <s v="SOBRECARGA"/>
    <s v="MC - REMANEJAMENTO DE TRANSFORMADOR"/>
    <n v="1353130"/>
    <n v="2026"/>
    <s v="COI"/>
    <s v="DOLP-RD-PA"/>
    <s v="AL01101271"/>
    <n v="5700979271"/>
    <s v="AL01101271"/>
    <m/>
    <n v="777479"/>
    <n v="8872057"/>
    <s v="190-13673001"/>
    <s v="EMERGENCIAL"/>
    <s v="SS ATENDIDA"/>
    <x v="621"/>
    <d v="2026-05-28T18:00:00"/>
    <d v="2026-05-31T20:20:10"/>
    <s v="BLOCO TRANSFORMADOR DE DISTRIBUIÇÃO"/>
    <s v="PORTO NACIONAL"/>
    <s v="PAULO AUGUSTO DA SILVA MORAIS"/>
    <s v="URBANO"/>
    <s v="FORMS SUBST DE TRANSFORMADOR"/>
    <s v="SEGUE SS DE TRAFO 5700979271 QUEIMADO NA RDU DE LUZIMANGUES. PARA AS DEVIDAS TRATATIVAS COM EQUIPE DE MANUTENÇÃOSUBSTITUIR OS CABOS DE LIGAÇÃO DO TRAFO COM REDE BT (PIRASTIK)"/>
    <m/>
    <m/>
    <s v="75"/>
    <d v="2026-07-21T19:08:30"/>
    <x v="0"/>
    <m/>
    <m/>
  </r>
  <r>
    <x v="622"/>
    <s v="DBM-MLDB03  000008/2026"/>
    <n v="412600116"/>
    <n v="8385"/>
    <s v="FORMS"/>
    <s v="QUEIMADO"/>
    <s v="DESCARGA ATMOSFÉRICA"/>
    <s v="QUEIMADO"/>
    <s v="DESCARGA ATMOSFÉRICA"/>
    <s v="MC - SUBSTITUIÇÃO DE TRANSFORMADOR"/>
    <n v="1284814"/>
    <n v="2026"/>
    <s v="COI"/>
    <s v="ETO-RD-GU"/>
    <s v="LD02040003"/>
    <n v="5701108076"/>
    <e v="#N/A"/>
    <m/>
    <n v="685239"/>
    <n v="8700196"/>
    <s v="190-13656210"/>
    <s v="EMERGENCIAL"/>
    <s v="SS ATENDIDA"/>
    <x v="622"/>
    <d v="2026-01-16T12:01:07"/>
    <d v="2026-01-17T16:27:20"/>
    <s v="BLOCO TRANSFORMADOR DE DISTRIBUIÇÃO"/>
    <s v="CARIRI DO TOCANTINS"/>
    <s v="MARCELO LIMA DAMASCENO"/>
    <s v="RURAL"/>
    <s v="FORMS SUBST DE TRANSFORMADOR"/>
    <s v="transformador e para  raio queimado"/>
    <n v="15"/>
    <n v="5"/>
    <s v="05kva"/>
    <d v="2026-07-21T19:08:30"/>
    <x v="2"/>
    <s v="QUEIMADO"/>
    <s v="NÃO"/>
  </r>
  <r>
    <x v="623"/>
    <s v="ENC-LMPS04  000053/2026"/>
    <n v="212600329"/>
    <n v="8812"/>
    <s v="FORMS"/>
    <s v="QUEIMADO"/>
    <s v="DESCARGA ATMOSFÉRICA"/>
    <s v="QUEIMADO"/>
    <s v="DESCARGA ATMOSFÉRICA"/>
    <s v="MC - SUBSTITUIÇÃO DE TRANSFORMADOR"/>
    <n v="1321552"/>
    <n v="2026"/>
    <s v="COI"/>
    <s v="ENC-RD-PS"/>
    <s v="LD02050008"/>
    <n v="5700981075"/>
    <s v="LD02050008"/>
    <m/>
    <n v="715938"/>
    <n v="8974312"/>
    <s v="190-13707681"/>
    <s v="EMERGENCIAL"/>
    <s v="SS ATENDIDA"/>
    <x v="623"/>
    <d v="2026-03-17T12:40:00"/>
    <d v="2026-03-19T09:28:10"/>
    <s v="BLOCO TRANSFORMADOR DE DISTRIBUIÇÃO"/>
    <s v="DOIS IRMAOS DO TOCANTINS"/>
    <s v="THIAGO BORGES DE OLIVEIRA"/>
    <s v="RURAL"/>
    <s v="FORMS SUBST DE TRANSFORMADOR"/>
    <s v="segue ss para tratativa com equipe de manutençao o quanto antessubstituir trafo queimado na zana rural de dois irmao trafo 5700981075"/>
    <n v="15"/>
    <n v="15"/>
    <s v="15"/>
    <d v="2026-07-21T19:08:30"/>
    <x v="0"/>
    <m/>
    <m/>
  </r>
  <r>
    <x v="624"/>
    <s v="ENC-LMPS03  000043/2026"/>
    <n v="212600216"/>
    <n v="8385"/>
    <s v="FORMS"/>
    <s v="QUEIMADO"/>
    <s v="ABALROADO"/>
    <s v="QUEIMADO"/>
    <s v="ABALROADO"/>
    <s v="MC - SUBSTITUIÇÃO DE TRANSFORMADOR"/>
    <n v="1312854"/>
    <n v="2026"/>
    <s v="COI"/>
    <s v="ENC-RD-PS"/>
    <s v="LD01056046"/>
    <n v="5701175014"/>
    <e v="#N/A"/>
    <m/>
    <n v="720061"/>
    <n v="8847937"/>
    <s v="190-13707224"/>
    <s v="EMERGENCIAL"/>
    <s v="SS ATENDIDA"/>
    <x v="624"/>
    <d v="2026-02-14T20:35:00"/>
    <d v="2026-02-17T09:10:58"/>
    <s v="BLOCO TRANSFORMADOR DE DISTRIBUIÇÃO"/>
    <s v="NOVA ROSALANDIA"/>
    <s v="Felipe Batista Ferrreira"/>
    <s v="RURAL"/>
    <s v="FORMS SUBST DE TRANSFORMADOR"/>
    <s v="TR 570117501415KVAPARA RAIO DANIFICADO ACESSO PARA CAMINHONETE34,5KVA013OP03"/>
    <n v="15"/>
    <n v="15"/>
    <s v="15KVA"/>
    <d v="2026-07-21T19:08:30"/>
    <x v="2"/>
    <s v="QUEIMADO"/>
    <s v="NÃO"/>
  </r>
  <r>
    <x v="625"/>
    <s v="DBM-MLDB06  000021/2026"/>
    <n v="412600160"/>
    <n v="8812"/>
    <s v="FORMS"/>
    <s v="QUEIMADO"/>
    <s v="NÃO IDENTIFICADO"/>
    <m/>
    <m/>
    <s v="MC - SUBSTITUIÇÃO DE TRANSFORMADOR"/>
    <n v="1305998"/>
    <n v="2026"/>
    <s v="COI"/>
    <s v="ETO-RD-GU"/>
    <s v="LD01066094"/>
    <n v="5700985021"/>
    <s v="LD01066094"/>
    <m/>
    <n v="827154"/>
    <n v="8654098"/>
    <s v="190-13720215"/>
    <s v="EMERGENCIAL"/>
    <s v="SS ATENDIDA"/>
    <x v="625"/>
    <d v="2026-01-31T19:31:00"/>
    <d v="2026-02-02T12:42:11"/>
    <s v="BLOCO TRANSFORMADOR DE DISTRIBUIÇÃO"/>
    <s v="PARANA"/>
    <s v="Wilmar Lucas Rodrigues Noleto"/>
    <s v="RURAL"/>
    <s v="FORMS SUBST DE TRANSFORMADOR"/>
    <s v="SEGUE SS DE TRAFO QUEIMADO NA RDR DE SAO VALERIO, TRAFO DE 15 KVA REDE DE 19.9KV, ACESSO LIVRE E PARA RAIO QUEIMADO"/>
    <n v="15"/>
    <n v="15"/>
    <s v="15KVA"/>
    <d v="2026-07-21T19:08:30"/>
    <x v="0"/>
    <m/>
    <m/>
  </r>
  <r>
    <x v="626"/>
    <s v="DLP-MLPA01  000031/2026"/>
    <n v="112600237"/>
    <n v="8812"/>
    <s v="FORMS"/>
    <s v="QUEIMADO"/>
    <s v="NÃO IDENTIFICADO"/>
    <s v="QUEIMADO"/>
    <s v="NÃO IDENTIFICADO"/>
    <s v="MC - SUBSTITUIÇÃO DE TRANSFORMADOR"/>
    <n v="1306358"/>
    <n v="2026"/>
    <s v="COI"/>
    <s v="DOLP-RD-PA"/>
    <s v="LD01059122"/>
    <n v="5700987070"/>
    <s v="LD01059122"/>
    <m/>
    <n v="852222"/>
    <n v="8903010"/>
    <s v="190-13694532"/>
    <s v="EMERGENCIAL"/>
    <s v="SS ATENDIDA"/>
    <x v="626"/>
    <d v="2026-01-03T17:50:00"/>
    <d v="2026-02-05T18:17:34"/>
    <s v="BLOCO TRANSFORMADOR DE DISTRIBUIÇÃO"/>
    <s v="RIO SONO"/>
    <s v="JORGE BOAZ FERREIRA SOUSA DA S"/>
    <s v="RURAL"/>
    <s v="FORMS SUBST DE TRANSFORMADOR"/>
    <s v="Segue SS para atendimento com equipe de manutenção substituir trafo 5700987070 queimado na RDR de rio sono , acesso só PARA CAMIONETE , para-raio queimado, potencia 15 kva , tensão 34,5"/>
    <n v="15"/>
    <n v="15"/>
    <s v="15 kva "/>
    <d v="2026-07-21T19:08:30"/>
    <x v="0"/>
    <m/>
    <m/>
  </r>
  <r>
    <x v="627"/>
    <s v="ENC-MLGR03  000123/2026"/>
    <n v="712600241"/>
    <n v="8812"/>
    <s v="FORMS"/>
    <s v="QUEIMADO"/>
    <s v="DESCARGA ATMOSFÉRICA"/>
    <s v="QUEIMADO"/>
    <s v="DESCARGA ATMOSFÉRICA"/>
    <s v="MC - SUBSTITUIÇÃO DE TRANSFORMADOR"/>
    <n v="1320511"/>
    <n v="2026"/>
    <s v="COI"/>
    <s v="ETO-RD-GR"/>
    <s v="LD04038009"/>
    <n v="5700989009"/>
    <s v="LD04038009"/>
    <m/>
    <n v="798391"/>
    <n v="9036693"/>
    <s v="190-12313860"/>
    <s v="EMERGENCIAL"/>
    <s v="SS ATENDIDA"/>
    <x v="627"/>
    <d v="2026-03-18T21:00:00"/>
    <d v="2026-03-21T12:40:47"/>
    <s v="BLOCO TRANSFORMADOR DE DISTRIBUIÇÃO"/>
    <s v="GUARAI"/>
    <s v="CLEIBER DA SILVA"/>
    <s v="RURAL"/>
    <s v="FORMS SUBST DE TRANSFORMADOR"/>
    <s v="trafo 5700989009 queimado e para raio acesso somente camioneta equipe 009po3"/>
    <n v="15"/>
    <n v="5"/>
    <s v="15"/>
    <d v="2026-07-21T19:08:30"/>
    <x v="0"/>
    <m/>
    <m/>
  </r>
  <r>
    <x v="628"/>
    <s v="ENC-MLGR02  000120/2026"/>
    <n v="712600381"/>
    <n v="8812"/>
    <s v="FORMS"/>
    <s v="QUEIMADO"/>
    <s v="SOBRECARGA"/>
    <s v="QUEIMADO"/>
    <s v="SOBRECARGA"/>
    <s v="MC - SUBSTITUIÇÃO DE TRANSFORMADOR"/>
    <n v="1350721"/>
    <n v="2026"/>
    <s v="COI"/>
    <s v="ETO-RD-GR"/>
    <s v="LD01414015"/>
    <n v="5700992015"/>
    <s v="LD01414015"/>
    <m/>
    <n v="848525"/>
    <n v="8982781"/>
    <s v="190-13647182"/>
    <s v="EMERGENCIAL"/>
    <s v="SS ATENDIDA"/>
    <x v="628"/>
    <d v="2026-06-01T17:08:00"/>
    <d v="2026-06-03T17:35:12"/>
    <s v="BLOCO TRANSFORMADOR DE DISTRIBUIÇÃO"/>
    <s v="PEDRO AFONSO"/>
    <s v="CLEIBER DA SILVA"/>
    <s v="RURAL"/>
    <s v="FORMS SUBST DE TRANSFORMADOR"/>
    <s v="Acionar equipe de manutencao para realizar a troca do trafo 5700992015 e para raio queimado acesso para camioneta equipe 015op02"/>
    <n v="15"/>
    <n v="5"/>
    <s v="15"/>
    <d v="2026-07-21T19:08:30"/>
    <x v="0"/>
    <m/>
    <m/>
  </r>
  <r>
    <x v="629"/>
    <s v="DBM-MLDB03  000006/2026"/>
    <n v="412600035"/>
    <n v="8812"/>
    <s v="FORMS"/>
    <s v="QUEIMADO"/>
    <s v="DESCARGA ATMOSFÉRICA"/>
    <m/>
    <m/>
    <s v="MC - SUBSTITUIÇÃO DE TRANSFORMADOR"/>
    <n v="1280357"/>
    <n v="2026"/>
    <s v="COI"/>
    <s v="ETO-RD-GU"/>
    <s v="LD01066094"/>
    <n v="5700992148"/>
    <s v="LD01066094"/>
    <m/>
    <n v="838228"/>
    <n v="8671057"/>
    <s v="190-13665289"/>
    <s v="EMERGENCIAL"/>
    <s v="SS ATENDIDA"/>
    <x v="629"/>
    <d v="2026-01-07T18:00:00"/>
    <d v="2026-01-09T18:15:25"/>
    <s v="BLOCO TRANSFORMADOR DE DISTRIBUIÇÃO"/>
    <s v="SAO VALERIO"/>
    <s v="GERALDO JOSE DE FARIA"/>
    <s v="RURAL"/>
    <s v="FORMS SUBST DE TRANSFORMADOR"/>
    <s v="5700992148 15KVA DA 19.9 PARA RAIOS QUEIMADO. ACESSO PARA CAMINHONETE TRASSADA. 01 CLIENTE."/>
    <n v="15"/>
    <n v="15"/>
    <s v="15"/>
    <d v="2026-07-21T19:08:30"/>
    <x v="0"/>
    <m/>
    <m/>
  </r>
  <r>
    <x v="630"/>
    <s v="ENC-MPAR01  000049/2026"/>
    <n v="612600462"/>
    <n v="8812"/>
    <s v="FORMS"/>
    <s v="QUEIMADO"/>
    <s v="DESCARGA ATMOSFÉRICA"/>
    <s v="TRANSFORMADOR DE DISTRIBUIÇÃO"/>
    <s v="DESCARGA ATMOSFÉRICA"/>
    <s v="MC - SUBSTITUIÇÃO DE TRANSFORMADOR"/>
    <n v="1337872"/>
    <n v="2026"/>
    <s v="COI"/>
    <s v="ETO-RD-AR"/>
    <s v="LD03010004"/>
    <n v="5701003040"/>
    <s v="LD03010004"/>
    <m/>
    <n v="754498"/>
    <n v="9247110"/>
    <s v="190-13710346"/>
    <s v="EMERGENCIAL"/>
    <s v="SS ATENDIDA"/>
    <x v="630"/>
    <d v="2026-04-28T15:13:00"/>
    <d v="2026-04-30T11:05:20"/>
    <s v="BLOCO TRANSFORMADOR DE DISTRIBUIÇÃO"/>
    <s v="ARAGOMINAS"/>
    <s v="GUILHERME BORGES DE OLIVEIRA"/>
    <s v="RURAL"/>
    <s v="FORMS SUBST DE TRANSFORMADOR"/>
    <s v="5701003040 10KVA 34.5KVFAZENDA DOIS IRMAOS, 0 - ARIOSVALDO DE JESUS ACESSO CAMINHONETE"/>
    <n v="15"/>
    <n v="5"/>
    <s v="10KVA"/>
    <d v="2026-07-21T19:08:30"/>
    <x v="0"/>
    <m/>
    <m/>
  </r>
  <r>
    <x v="631"/>
    <s v="ENC-MLAR02  000007/2026"/>
    <n v="612600069"/>
    <n v="8812"/>
    <s v="FORMS"/>
    <s v="QUEIMADO"/>
    <s v="VAZAMENTO DE ÓLEO"/>
    <s v="QUEIMADO"/>
    <s v="VAZAMENTO DE ÓLEO"/>
    <s v="MC - SUBSTITUIÇÃO DE TRANSFORMADOR"/>
    <n v="1288780"/>
    <n v="2026"/>
    <s v="COI"/>
    <s v="ETO-RD-AR"/>
    <s v="PS01112193"/>
    <n v="5701003193"/>
    <s v="PS01112193"/>
    <m/>
    <n v="995886"/>
    <n v="9099062"/>
    <s v="190-13688486"/>
    <s v="EMERGENCIAL"/>
    <s v="SS ATENDIDA"/>
    <x v="631"/>
    <d v="2026-01-19T17:34:59"/>
    <d v="2026-01-21T12:02:54"/>
    <s v="BLOCO TRANSFORMADOR DE DISTRIBUIÇÃO"/>
    <s v="CAMPOS LINDOS"/>
    <s v="MAIKOM DOUGLAS DA SILVA"/>
    <s v="RURAL"/>
    <s v="FORMS SUBST DE TRANSFORMADOR"/>
    <s v="Bom dia, Favor enviar manutenção para subsitutir transformador queimado 5701003193"/>
    <n v="15"/>
    <n v="5"/>
    <s v="5"/>
    <d v="2026-07-21T19:08:30"/>
    <x v="0"/>
    <m/>
    <m/>
  </r>
  <r>
    <x v="632"/>
    <s v="DG-MLPO01  000041/2026"/>
    <n v="312600152"/>
    <n v="8812"/>
    <s v="FORMS"/>
    <s v="QUEIMADO"/>
    <s v="DESCARGA ATMOSFÉRICA"/>
    <s v="QUEIMADO"/>
    <s v="DESCARGA ATMOSFÉRICA"/>
    <s v="MC - SUBSTITUIÇÃO DE TRANSFORMADOR"/>
    <n v="1313434"/>
    <n v="2026"/>
    <s v="COI"/>
    <s v="DG-RD-PO"/>
    <s v="LD03046026"/>
    <n v="5701005096"/>
    <s v="LD03046026"/>
    <m/>
    <n v="864599"/>
    <n v="8749769"/>
    <s v="190-15772690"/>
    <s v="EMERGENCIAL"/>
    <s v="SS ATENDIDA"/>
    <x v="632"/>
    <d v="2026-02-14T19:10:00"/>
    <d v="2026-02-17T11:58:43"/>
    <s v="TRANSFORMADOR DE DISTRIBUIÇÃO ENERGISA 19.919Kv"/>
    <s v="PINDORAMA DO TOCANTINS"/>
    <s v="CLEONE PEREIRA DE SOUZA LIMA"/>
    <s v="RURAL"/>
    <s v="FORMS SUBST DE TRANSFORMADOR"/>
    <s v="5701005096 15kva e para queimado 19,9 acessol livre  equipé 096op01 992607520"/>
    <n v="15"/>
    <n v="5"/>
    <s v="15kva"/>
    <d v="2026-07-21T19:08:30"/>
    <x v="0"/>
    <m/>
    <m/>
  </r>
  <r>
    <x v="633"/>
    <s v="ENC-LMPS03  000066/2026"/>
    <n v="212600341"/>
    <n v="8812"/>
    <s v="FORMS"/>
    <s v="QUEIMADO"/>
    <s v="DESCARGA ATMOSFÉRICA"/>
    <s v="QUEIMADO"/>
    <s v="DESCARGA ATMOSFÉRICA"/>
    <s v="MC - SUBSTITUIÇÃO DE TRANSFORMADOR"/>
    <n v="1322342"/>
    <n v="2026"/>
    <s v="COI"/>
    <s v="ENC-RD-PS"/>
    <s v="AL02050008"/>
    <n v="5701007008"/>
    <s v="AL02050008"/>
    <m/>
    <n v="763619"/>
    <n v="8945328"/>
    <s v="190-13690321"/>
    <s v="EMERGENCIAL"/>
    <s v="SS ATENDIDA"/>
    <x v="633"/>
    <d v="2026-03-19T17:44:00"/>
    <d v="2026-03-22T10:47:14"/>
    <s v="BLOCO TRANSFORMADOR DE DISTRIBUIÇÃO"/>
    <s v="MIRANORTE"/>
    <s v="JOSE MARIA ALVES MONTEL"/>
    <s v="RURAL"/>
    <s v="FORMS SUBST DE TRANSFORMADOR"/>
    <s v="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
    <n v="15"/>
    <n v="15"/>
    <s v="15"/>
    <d v="2026-07-21T19:08:30"/>
    <x v="0"/>
    <m/>
    <m/>
  </r>
  <r>
    <x v="634"/>
    <s v="DBM-MLDB05  000047/2026"/>
    <n v="512600102"/>
    <n v="8812"/>
    <s v="FORMS"/>
    <m/>
    <m/>
    <s v="QUEIMADO"/>
    <s v="DESCARGA ATMOSFÉRICA"/>
    <s v="MC - SUBSTITUIÇÃO DE TRANSFORMADOR"/>
    <n v="1314549"/>
    <n v="2026"/>
    <s v="COI"/>
    <s v="ETO-RD-DP"/>
    <s v="LD04002091"/>
    <n v="5701013028"/>
    <s v="LD04002091"/>
    <m/>
    <n v="865223"/>
    <n v="8725303"/>
    <s v="190-13677270"/>
    <s v="EMERGENCIAL"/>
    <s v="SS ATENDIDA"/>
    <x v="634"/>
    <d v="2026-02-24T18:19:46"/>
    <d v="2026-02-25T10:36:30"/>
    <s v="BLOCO TRANSFORMADOR DE DISTRIBUIÇÃO"/>
    <s v="NATIVIDADE"/>
    <s v="ANTONIO FAGNER ALVES RIBEIRO"/>
    <s v="RURAL"/>
    <s v="FORMS SUBST DE TRANSFORMADOR"/>
    <s v="Constatado trafo 5701013028 de 15kVA na 19.9kV e para-raios queimados. Acesso caminhonete"/>
    <n v="15"/>
    <n v="15"/>
    <s v="15"/>
    <d v="2026-07-21T19:08:30"/>
    <x v="0"/>
    <m/>
    <m/>
  </r>
  <r>
    <x v="635"/>
    <s v="ENC-MLAR02  000055/2026"/>
    <n v="612600267"/>
    <n v="8812"/>
    <s v="FORMS"/>
    <s v="QUEIMADO"/>
    <s v="SOBRECARGA"/>
    <s v="QUEIMADO"/>
    <s v="DESCARGA ATMOSFÉRICA"/>
    <s v="MC - SUBSTITUIÇÃO DE TRANSFORMADOR"/>
    <n v="1318067"/>
    <n v="2026"/>
    <s v="COI"/>
    <s v="ETO-RD-AR"/>
    <s v="AL01054060"/>
    <n v="5701016060"/>
    <s v="AL01054060"/>
    <m/>
    <n v="783347"/>
    <n v="9168940"/>
    <s v="190-12312376"/>
    <s v="EMERGENCIAL"/>
    <s v="SS ATENDIDA"/>
    <x v="635"/>
    <d v="2026-03-07T14:30:00"/>
    <d v="2026-03-09T17:34:41"/>
    <s v="BLOCO TRANSFORMADOR DE DISTRIBUIÇÃO"/>
    <s v="NOVA OLINDA"/>
    <s v="VALERIA DE JESUS BORGES CARVAL"/>
    <s v="RURAL"/>
    <s v="FORMS SUBST DE TRANSFORMADOR"/>
    <s v="trafo queimado 5701016060 - 5KVA - 13,8KV para raio queimado acesso bom.IND FAZENDA OLHO DAGUAWEVERSON GOMES CARVALHO - uc 890159763992691932RDR Nova Olinda"/>
    <n v="15"/>
    <n v="5"/>
    <s v="5KVA "/>
    <d v="2026-07-21T19:08:30"/>
    <x v="0"/>
    <m/>
    <m/>
  </r>
  <r>
    <x v="636"/>
    <s v="ENC-LMPS04  000036/2026"/>
    <n v="212600211"/>
    <n v="8385"/>
    <s v="FORA FORMS"/>
    <s v="QUEIMADO"/>
    <s v="DESCARGA ATMOSFÉRICA"/>
    <s v="QUEIMADO"/>
    <s v="DESCARGA ATMOSFÉRICA"/>
    <s v="MC - SUBSTITUIÇÃO DE TRANSFORMADOR"/>
    <n v="1312912"/>
    <n v="2026"/>
    <s v="COI"/>
    <s v="ENC-RD-PS"/>
    <s v="LD04062013"/>
    <n v="5701302085"/>
    <e v="#N/A"/>
    <m/>
    <n v="710821"/>
    <n v="8884782"/>
    <s v="190-13676457"/>
    <s v="EMERGENCIAL"/>
    <s v="SS ATENDIDA"/>
    <x v="636"/>
    <d v="2026-02-16T17:39:00"/>
    <d v="2026-02-17T18:21:43"/>
    <s v="BLOCO TRANSFORMADOR DE DISTRIBUIÇÃO"/>
    <s v="MONTE SANTO DO TOCANTINS"/>
    <s v="ARTHUR MAGALHAES DAS DORES"/>
    <s v="RURAL"/>
    <s v="AVISO DE ANOMALIA"/>
    <s v="tr 5701302085 queimado15kva 19,9kv acesso caminhonete 013OP16"/>
    <n v="15"/>
    <n v="5"/>
    <m/>
    <d v="1900-01-04T00:00:00"/>
    <x v="2"/>
    <s v="QUEIMADO"/>
    <s v="NÃO"/>
  </r>
  <r>
    <x v="637"/>
    <s v="DLP-CTPA00  000029/2026"/>
    <n v="112600259"/>
    <n v="8812"/>
    <s v="FORMS"/>
    <s v="QUEIMADO"/>
    <s v="NÃO IDENTIFICADO"/>
    <s v="QUEIMADO"/>
    <s v="NÃO IDENTIFICADO"/>
    <s v="MC - SUBSTITUIÇÃO DE TRANSFORMADOR"/>
    <n v="1306935"/>
    <n v="2026"/>
    <s v="COI"/>
    <s v="DOLP-RD-PA"/>
    <s v="LD01059122"/>
    <n v="5701020070"/>
    <s v="LD01059122"/>
    <m/>
    <n v="861706"/>
    <n v="8934503"/>
    <s v="190-13716153"/>
    <s v="EMERGENCIAL"/>
    <s v="SS ATENDIDA"/>
    <x v="637"/>
    <d v="2026-02-01T12:00:00"/>
    <d v="2026-02-07T18:10:35"/>
    <s v="BLOCO TRANSFORMADOR DE DISTRIBUIÇÃO"/>
    <s v="RIO SONO"/>
    <s v="JORGE BOAZ FERREIRA SOUSA DA S"/>
    <s v="RURAL"/>
    <s v="FORMS SUBST DE TRANSFORMADOR"/>
    <s v="Segue SS para atendimento com equipe de manutenção , substituir trafo 5701020070 QUEIMADO na RDR de Rio Sono , tensão 34,5 , acesso livre , potencia 15 kva , para-raio queimado"/>
    <n v="25"/>
    <n v="15"/>
    <s v="15 kva "/>
    <d v="2026-07-21T19:08:30"/>
    <x v="0"/>
    <m/>
    <m/>
  </r>
  <r>
    <x v="638"/>
    <s v="DG-MLPO01  000007/2026"/>
    <n v="312600015"/>
    <n v="8812"/>
    <s v="FORMS"/>
    <s v="QUEIMADO"/>
    <s v="DESCARGA ATMOSFÉRICA"/>
    <m/>
    <m/>
    <s v="MC - SUBSTITUIÇÃO DE TRANSFORMADOR"/>
    <n v="1279117"/>
    <n v="2026"/>
    <s v="COI"/>
    <s v="DG-RD-PO"/>
    <s v="LD03046026"/>
    <n v="5701034026"/>
    <s v="LD03046026"/>
    <m/>
    <n v="868624"/>
    <n v="8821274"/>
    <s v="190-13710187"/>
    <s v="EMERGENCIAL"/>
    <s v="SS ATENDIDA"/>
    <x v="638"/>
    <d v="2026-01-05T18:00:00"/>
    <d v="2026-01-04T04:24:40"/>
    <s v="BLOCO TRANSFORMADOR DE DISTRIBUIÇÃO"/>
    <s v="PONTE ALTA DO TOCANTINS"/>
    <s v="LAISON OLIVEIRA CARVALHO"/>
    <s v="RURAL"/>
    <s v="FORMS SUBST DE TRANSFORMADOR"/>
    <s v="TRAFO CONSTATO QUEIMADO, TRAFO DE 5KV DE 19,9KV PARA RAIO BOM, ACESSO LIVRE PREFERENCIAL CAMIONETE"/>
    <n v="25"/>
    <n v="5"/>
    <s v="5 Kva "/>
    <d v="2026-07-21T19:08:30"/>
    <x v="0"/>
    <m/>
    <m/>
  </r>
  <r>
    <x v="639"/>
    <s v="ETO-RD-GU  000072/2026"/>
    <n v="412600057"/>
    <n v="8812"/>
    <s v="FORMS"/>
    <s v="QUEIMADO"/>
    <s v="DESCARGA ATMOSFÉRICA"/>
    <s v="QUEIMADO"/>
    <s v="SOBRECARGA"/>
    <s v="MC - SUBSTITUIÇÃO DE TRANSFORMADOR"/>
    <n v="1280931"/>
    <n v="2026"/>
    <s v="COI"/>
    <s v="ETO-RD-GU"/>
    <s v="LD01008032"/>
    <n v="5701039032"/>
    <s v="LD01008032"/>
    <m/>
    <n v="628401"/>
    <n v="8566069"/>
    <s v="190-13712694"/>
    <s v="EMERGENCIAL"/>
    <s v="SS ATENDIDA"/>
    <x v="639"/>
    <d v="2026-01-02T19:08:00"/>
    <d v="2026-01-04T17:03:47"/>
    <s v="BLOCO TRANSFORMADOR DE DISTRIBUIÇÃO"/>
    <s v="ARAGUACU"/>
    <s v="SAMUEL PINTO GOMES"/>
    <s v="RURAL"/>
    <s v="FORMS SUBST DE TRANSFORMADOR"/>
    <s v="Trafo 5701039032 de 10kva e para-raio queimado, Tensão 19,9kv, Acesso livre, Rural de Araguaçu faz. pais e Filho."/>
    <n v="25"/>
    <n v="10"/>
    <s v="15kva"/>
    <d v="2026-07-21T19:08:30"/>
    <x v="0"/>
    <m/>
    <m/>
  </r>
  <r>
    <x v="640"/>
    <s v="DBM-MLDB06  000035/2026"/>
    <n v="412600254"/>
    <n v="8385"/>
    <s v="FORMS"/>
    <s v="QUEIMADO"/>
    <s v="DESCARGA ATMOSFÉRICA"/>
    <s v="QUEIMADO"/>
    <s v="DESCARGA ATMOSFÉRICA"/>
    <s v="MC - SUBSTITUIÇÃO DE TRANSFORMADOR"/>
    <n v="1315230"/>
    <n v="2026"/>
    <s v="COI"/>
    <s v="ETO-RD-GU"/>
    <s v="LD01066094"/>
    <n v="5701042094"/>
    <s v="LD01066094"/>
    <m/>
    <n v="774437"/>
    <n v="8738692"/>
    <s v="190-13702848"/>
    <s v="EMERGENCIAL"/>
    <s v="SS ATENDIDA"/>
    <x v="640"/>
    <d v="2026-02-26T22:13:15"/>
    <d v="2026-02-28T18:44:07"/>
    <s v="BLOCO TRANSFORMADOR DE DISTRIBUIÇÃO"/>
    <s v="PEIXE"/>
    <s v="JURANDY GOMES DE OLIVEIRA"/>
    <s v="RURAL"/>
    <s v="FORMS SUBST DE TRANSFORMADOR"/>
    <s v="trafo 5701042094 queimado em campo de 15 kva acesso camionete traçada tensão 19.9 kv para raio queimado rdr de peixe"/>
    <n v="15"/>
    <n v="5"/>
    <s v="15"/>
    <d v="2026-07-21T19:08:30"/>
    <x v="0"/>
    <m/>
    <m/>
  </r>
  <r>
    <x v="641"/>
    <s v="ENC-LMPS04  000043/2026"/>
    <n v="212600260"/>
    <n v="8812"/>
    <s v="FORMS"/>
    <s v="QUEIMADO"/>
    <s v="DESCARGA ATMOSFÉRICA"/>
    <s v="QUEIMADO"/>
    <s v="DESCARGA ATMOSFÉRICA"/>
    <s v="MC - SUBSTITUIÇÃO DE TRANSFORMADOR"/>
    <n v="1315740"/>
    <n v="2026"/>
    <s v="COI"/>
    <s v="ENC-RD-PS"/>
    <s v="LD02050008"/>
    <n v="5701052008"/>
    <s v="LD02050008"/>
    <m/>
    <n v="748673"/>
    <n v="8954250"/>
    <s v="190-13666993"/>
    <s v="EMERGENCIAL"/>
    <s v="SS ATENDIDA"/>
    <x v="641"/>
    <d v="2026-02-26T16:50:00"/>
    <d v="2026-02-28T12:02:09"/>
    <s v="BLOCO TRANSFORMADOR DE DISTRIBUIÇÃO"/>
    <s v="MIRANORTE"/>
    <s v="Leonardo Oliveira Bezerra Mato"/>
    <s v="RURAL"/>
    <s v="FORMS SUBST DE TRANSFORMADOR"/>
    <s v="segue ss 5701052008 queimado para devidas tratativas com equipe de manutenção.Potencia: 15 kvaTensão: 34,5 kv Para raio queimado Acesso livre"/>
    <n v="15"/>
    <n v="15"/>
    <s v="15 kva "/>
    <d v="2026-07-21T19:08:30"/>
    <x v="0"/>
    <m/>
    <m/>
  </r>
  <r>
    <x v="642"/>
    <s v="ENC-LMPS03  000051/2026"/>
    <n v="212600262"/>
    <n v="8812"/>
    <s v="FORMS"/>
    <s v="QUEIMADO"/>
    <s v="DESCARGA ATMOSFÉRICA"/>
    <s v="QUEIMADO"/>
    <s v="DESCARGA ATMOSFÉRICA"/>
    <s v="MC - SUBSTITUIÇÃO DE TRANSFORMADOR"/>
    <n v="1316339"/>
    <n v="2026"/>
    <s v="COI"/>
    <s v="ENC-RD-PS"/>
    <s v="LD02050008"/>
    <n v="5701054008"/>
    <s v="LD02050008"/>
    <m/>
    <n v="748712"/>
    <n v="8953765"/>
    <s v="190-13696491"/>
    <s v="EMERGENCIAL"/>
    <s v="SS ATENDIDA"/>
    <x v="642"/>
    <d v="2026-03-01T12:17:00"/>
    <d v="2026-03-03T12:32:36"/>
    <s v="BLOCO TRANSFORMADOR DE DISTRIBUIÇÃO"/>
    <s v="MIRANORTE"/>
    <s v="Leonardo Oliveira Bezerra Mato"/>
    <s v="RURAL"/>
    <s v="FORMS SUBST DE TRANSFORMADOR"/>
    <s v="segue ss de trafo 5701054008 queimado para devidas trataivas com a equipe de manutençãoPotencia 15 kva Tensão:34,5 kvpara raio queimado acesso livre"/>
    <n v="15"/>
    <n v="15"/>
    <s v="15 kva "/>
    <d v="2026-07-21T19:08:30"/>
    <x v="0"/>
    <m/>
    <m/>
  </r>
  <r>
    <x v="643"/>
    <s v="ETO-RD-GR  000254/2026"/>
    <n v="712600123"/>
    <n v="8812"/>
    <s v="FORMS"/>
    <s v="QUEIMADO"/>
    <s v="DESCARGA ATMOSFÉRICA"/>
    <s v="QUEIMADO"/>
    <s v="DESCARGA ATMOSFÉRICA"/>
    <s v="MC - SUBSTITUIÇÃO DE TRANSFORMADOR"/>
    <n v="1306621"/>
    <n v="2026"/>
    <s v="COI"/>
    <s v="ETO-RD-GR"/>
    <s v="LD01020023"/>
    <n v="5701056155"/>
    <s v="LD01020023"/>
    <m/>
    <n v="814728"/>
    <n v="9127248"/>
    <s v="190-13654183"/>
    <s v="EMERGENCIAL"/>
    <s v="SS ATENDIDA"/>
    <x v="643"/>
    <d v="2026-02-04T19:45:48"/>
    <d v="2026-02-05T19:05:48"/>
    <s v="BLOCO TRANSFORMADOR DE DISTRIBUIÇÃO"/>
    <s v="PALMEIRANTE"/>
    <s v="ROBSON FERNANDO LAUERMANN RICO"/>
    <s v="RURAL"/>
    <s v="FORMS SUBST DE TRANSFORMADOR"/>
    <s v="TR-5701056155 Queimadopara raios QUEIMADO potência 5kvatensão 34,5kvCAMINHONETEequipe 155op01 tel-63992253782LEVAR POSTE DE FIBRA TBM 10/150, ESTRTURURA DO TRAFO NÃO OFERECE SEGURANÇA"/>
    <m/>
    <m/>
    <s v="5"/>
    <d v="2026-07-21T19:08:30"/>
    <x v="0"/>
    <m/>
    <m/>
  </r>
  <r>
    <x v="644"/>
    <s v="ENC-LMPS04  000063/2026"/>
    <n v="212600400"/>
    <n v="8812"/>
    <s v="FORMS"/>
    <s v="QUEIMADO"/>
    <s v="DESCARGA ATMOSFÉRICA"/>
    <s v="QUEIMADO"/>
    <s v="DESCARGA ATMOSFÉRICA"/>
    <s v="MC - SUBSTITUIÇÃO DE TRANSFORMADOR"/>
    <n v="1330471"/>
    <n v="2026"/>
    <s v="COI"/>
    <s v="ENC-RD-PS"/>
    <s v="LD01059122"/>
    <n v="5701060070"/>
    <s v="LD01059122"/>
    <m/>
    <n v="856542"/>
    <n v="8923368"/>
    <s v="190-13645272"/>
    <s v="EMERGENCIAL"/>
    <s v="SS ATENDIDA"/>
    <x v="644"/>
    <d v="2026-04-08T15:45:00"/>
    <d v="2026-04-10T15:20:39"/>
    <s v="BLOCO TRANSFORMADOR DE DISTRIBUIÇÃO"/>
    <s v="RIO SONO"/>
    <s v="Leonardo Oliveira Bezerra Mato"/>
    <s v="RURAL"/>
    <s v="FORMS SUBST DE TRANSFORMADOR"/>
    <s v="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
    <n v="15"/>
    <n v="15"/>
    <s v="15 kva"/>
    <d v="2026-07-21T19:08:30"/>
    <x v="0"/>
    <m/>
    <m/>
  </r>
  <r>
    <x v="645"/>
    <s v="ENC-MLAR02  000090/2026"/>
    <n v="612600473"/>
    <n v="8812"/>
    <s v="FORMS"/>
    <s v="QUEIMADO"/>
    <s v="DESCARGA ATMOSFÉRICA"/>
    <s v="QUEIMADO"/>
    <s v="DESCARGA ATMOSFÉRICA"/>
    <s v="MC - SUBSTITUIÇÃO DE TRANSFORMADOR"/>
    <n v="1338146"/>
    <n v="2026"/>
    <s v="COI"/>
    <s v="ETO-RD-AR"/>
    <s v="AL01042078"/>
    <n v="5701063077"/>
    <s v="AL01042078"/>
    <m/>
    <n v="858483"/>
    <n v="9081737"/>
    <s v="190-12312916"/>
    <s v="EMERGENCIAL"/>
    <s v="SS ATENDIDA"/>
    <x v="645"/>
    <d v="2026-04-29T17:50:00"/>
    <d v="2026-05-01T15:10:55"/>
    <s v="BLOCO TRANSFORMADOR DE DISTRIBUIÇÃO"/>
    <s v="GOIATINS"/>
    <s v="SIRDEIS ALVES MONTEIRO"/>
    <s v="RURAL"/>
    <s v="FORMS SUBST DE TRANSFORMADOR"/>
    <s v="trafo 5701063077 queimado 15 kva  13,8 kv"/>
    <n v="15"/>
    <n v="5"/>
    <s v="15 kva"/>
    <d v="2026-07-21T19:08:30"/>
    <x v="0"/>
    <m/>
    <m/>
  </r>
  <r>
    <x v="646"/>
    <s v="ENC-MLAR01  000203/2026"/>
    <n v="612600544"/>
    <n v="8812"/>
    <s v="FORMS"/>
    <s v="QUEIMADO"/>
    <s v="VAZAMENTO DE ÓLEO"/>
    <s v="QUEIMADO"/>
    <s v="VAZAMENTO DE ÓLEO"/>
    <s v="MC - SUBSTITUIÇÃO DE TRANSFORMADOR"/>
    <n v="1346339"/>
    <n v="2026"/>
    <s v="COI"/>
    <s v="ETO-RD-AR"/>
    <s v="PS01112193"/>
    <n v="5701064193"/>
    <s v="PS01112193"/>
    <m/>
    <n v="953629"/>
    <n v="9103318"/>
    <s v="190-13666051"/>
    <s v="EMERGENCIAL"/>
    <s v="SS ATENDIDA"/>
    <x v="646"/>
    <d v="2026-05-19T17:00:00"/>
    <d v="2026-05-21T18:47:50"/>
    <s v="BLOCO TRANSFORMADOR DE DISTRIBUIÇÃO"/>
    <s v="CAMPOS LINDOS"/>
    <s v="EZEQUIEL CAVALCANTE DOS SANTOS"/>
    <s v="RURAL"/>
    <s v="FORMS SUBST DE TRANSFORMADOR"/>
    <s v="Trafo 5701064193 queimado potência 5kva tensão 34,5kv acesso caminhonete para-raio queimado equipe 193op01"/>
    <n v="15"/>
    <n v="5"/>
    <s v="5"/>
    <d v="2026-07-21T19:08:30"/>
    <x v="0"/>
    <m/>
    <m/>
  </r>
  <r>
    <x v="647"/>
    <s v="ENC-LMPS03  000062/2026"/>
    <n v="212600323"/>
    <n v="8385"/>
    <s v="FORMS"/>
    <s v="AVARIADO"/>
    <s v="VAZAMENTO DE ÓLEO"/>
    <s v="AVARIADO"/>
    <s v="VAZAMENTO DE ÓLEO"/>
    <s v="MC - SUBSTITUIÇÃO DE TRANSFORMADOR"/>
    <n v="1320210"/>
    <n v="2026"/>
    <s v="COI"/>
    <s v="ENC-RD-PS"/>
    <s v="LD01050008"/>
    <n v="5701313007"/>
    <e v="#N/A"/>
    <m/>
    <n v="740289"/>
    <n v="8932772"/>
    <s v="190-13710964"/>
    <s v="EMERGENCIAL"/>
    <s v="SS ATENDIDA"/>
    <x v="647"/>
    <d v="2026-03-15T15:23:00"/>
    <d v="2026-03-17T22:32:42"/>
    <s v="BLOCO TRANSFORMADOR DE DISTRIBUIÇÃO"/>
    <s v="MIRACEMA DO TOCANTINS"/>
    <s v="CLESIO CARVALHO MOURA"/>
    <s v="RURAL"/>
    <s v="FORMS SUBST DE TRANSFORMADOR"/>
    <s v="Trafo queimado"/>
    <n v="15"/>
    <n v="5"/>
    <s v="10kva"/>
    <d v="2026-07-21T19:08:30"/>
    <x v="2"/>
    <s v="QUEIMADO"/>
    <s v="NÃO"/>
  </r>
  <r>
    <x v="648"/>
    <s v="ENC-MLAR03  000040/2026"/>
    <n v="612600368"/>
    <n v="8385"/>
    <s v="FORMS"/>
    <s v="QUEIMADO"/>
    <s v="DESCARGA ATMOSFÉRICA"/>
    <s v="QUEIMADO"/>
    <s v="DESCARGA ATMOSFÉRICA"/>
    <s v="MC - SUBSTITUIÇÃO DE TRANSFORMADOR"/>
    <n v="1328809"/>
    <n v="2026"/>
    <s v="COI"/>
    <s v="ETO-RD-AR"/>
    <s v="LD03105019"/>
    <n v="5701399019"/>
    <e v="#N/A"/>
    <m/>
    <n v="866142"/>
    <n v="9159212"/>
    <s v="190-13659111"/>
    <s v="EMERGENCIAL"/>
    <s v="SS ATENDIDA"/>
    <x v="648"/>
    <d v="2026-04-04T15:40:00"/>
    <d v="2026-04-06T17:06:58"/>
    <s v="BLOCO TRANSFORMADOR DE DISTRIBUIÇÃO"/>
    <s v="FILADELFIA"/>
    <s v="SIRDEIS ALVES MONTEIRO"/>
    <s v="RURAL"/>
    <s v="FORMS SUBST DE TRANSFORMADOR"/>
    <s v="trafo 5701399019 queimado"/>
    <n v="15"/>
    <n v="10"/>
    <s v="15 kva"/>
    <d v="2026-07-21T19:08:30"/>
    <x v="2"/>
    <s v="QUEIMADO"/>
    <s v="NÃO"/>
  </r>
  <r>
    <x v="649"/>
    <s v="ENC-MLAR01  000129/2026"/>
    <n v="612600269"/>
    <n v="8812"/>
    <s v="FORMS"/>
    <s v="QUEIMADO"/>
    <s v="DESCARGA ATMOSFÉRICA"/>
    <s v="QUEIMADO"/>
    <s v="VAZAMENTO DE ÓLEO"/>
    <s v="MC - SUBSTITUIÇÃO DE TRANSFORMADOR"/>
    <n v="1318068"/>
    <n v="2026"/>
    <s v="COI"/>
    <s v="ETO-RD-AR"/>
    <s v="LD05010004"/>
    <n v="5701067004"/>
    <s v="LD05010004"/>
    <m/>
    <n v="822185"/>
    <n v="9189630"/>
    <s v="190-12311573"/>
    <s v="EMERGENCIAL"/>
    <s v="SS ATENDIDA"/>
    <x v="649"/>
    <d v="2026-03-07T12:20:00"/>
    <d v="2026-03-09T22:28:14"/>
    <s v="BLOCO TRANSFORMADOR DE DISTRIBUIÇÃO"/>
    <s v="ARAGUAINA"/>
    <s v="STANLEY APARECIDO DO CARMO"/>
    <s v="RURAL"/>
    <s v="FORMS SUBST DE TRANSFORMADOR"/>
    <s v="Trafo 5701067004 Queimado Potencia: 15 KVATensão: 34,5 KVPara raio: Queimado Acesso: Camioneta Equipe: 004op33 (63)99200-2367"/>
    <n v="15"/>
    <n v="10"/>
    <s v="15 KVA"/>
    <d v="2026-07-21T19:08:30"/>
    <x v="0"/>
    <m/>
    <m/>
  </r>
  <r>
    <x v="650"/>
    <s v="DG-MPDG01  000032/2026"/>
    <n v="312600074"/>
    <n v="8812"/>
    <s v="FORMS"/>
    <s v="QUEIMADO"/>
    <s v="DESCARGA ATMOSFÉRICA"/>
    <m/>
    <m/>
    <s v="MC - SUBSTITUIÇÃO DE TRANSFORMADOR"/>
    <n v="1291419"/>
    <n v="2026"/>
    <s v="COI"/>
    <s v="DG-RD-PO"/>
    <s v="LD01051035"/>
    <n v="5701068035"/>
    <s v="LD01051035"/>
    <m/>
    <n v="827742"/>
    <n v="8778568"/>
    <s v="190-12311537"/>
    <s v="EMERGENCIAL"/>
    <s v="SS ATENDIDA"/>
    <x v="650"/>
    <d v="2026-01-16T19:34:00"/>
    <d v="2026-01-18T16:58:58"/>
    <s v="BLOCO TRANSFORMADOR DE DISTRIBUIÇÃO"/>
    <s v="MONTE DO CARMO"/>
    <s v="HERBSON DE AMORIM GOMES"/>
    <s v="RURAL"/>
    <s v="FORMS SUBST DE TRANSFORMADOR"/>
    <s v="TRAFO5701068035 E PARA RAIO QUEIMADO POTENCIA: 15KVA 19.9KVACESSO: LIVRE"/>
    <n v="25"/>
    <n v="5"/>
    <s v="15KVA"/>
    <d v="2026-07-21T19:08:30"/>
    <x v="0"/>
    <m/>
    <m/>
  </r>
  <r>
    <x v="651"/>
    <s v="ENC-LMPS04  000051/2026"/>
    <n v="212600310"/>
    <n v="8812"/>
    <s v="FORMS"/>
    <s v="QUEIMADO"/>
    <s v="DESCARGA ATMOSFÉRICA"/>
    <s v="QUEIMADO"/>
    <s v="DESCARGA ATMOSFÉRICA"/>
    <s v="MC - SUBSTITUIÇÃO DE TRANSFORMADOR"/>
    <n v="1319110"/>
    <n v="2026"/>
    <s v="COI"/>
    <s v="ENC-RD-PS"/>
    <s v="LD04062013"/>
    <n v="5701081084"/>
    <s v="LD04062013"/>
    <m/>
    <n v="675797"/>
    <n v="8920464"/>
    <s v="190-13654196"/>
    <s v="EMERGENCIAL"/>
    <s v="SS ATENDIDA"/>
    <x v="651"/>
    <d v="2026-03-12T13:08:00"/>
    <d v="2026-03-14T15:00:56"/>
    <s v="BLOCO TRANSFORMADOR DE DISTRIBUIÇÃO"/>
    <s v="DIVINOPOLIS DO TOCANTINS"/>
    <s v="THIAGO BORGES DE OLIVEIRA"/>
    <s v="RURAL"/>
    <s v="FORMS SUBST DE TRANSFORMADOR"/>
    <s v="Segue ss para tratativa com equipe de manutençao o quanto antessubstituir trafo 5701081084 na rdr de divinopoles"/>
    <n v="15"/>
    <n v="15"/>
    <s v="15"/>
    <d v="2026-07-21T19:08:30"/>
    <x v="0"/>
    <m/>
    <m/>
  </r>
  <r>
    <x v="652"/>
    <s v="ENC-MPPS01  000117/2026"/>
    <n v="212600414"/>
    <n v="8812"/>
    <s v="FORMS"/>
    <s v="QUEIMADO"/>
    <s v="DESCARGA ATMOSFÉRICA"/>
    <s v="QUEIMADO"/>
    <s v="DESCARGA ATMOSFÉRICA"/>
    <s v="MC - SUBSTITUIÇÃO DE TRANSFORMADOR"/>
    <n v="1331614"/>
    <n v="2026"/>
    <s v="COI"/>
    <s v="ENC-RD-PS"/>
    <s v="LD01025012"/>
    <n v="5701082014"/>
    <s v="LD01025012"/>
    <m/>
    <n v="628947"/>
    <n v="8900061"/>
    <s v="190-12314578"/>
    <s v="EMERGENCIAL"/>
    <s v="SS ATENDIDA"/>
    <x v="652"/>
    <d v="2026-04-12T03:57:00"/>
    <d v="2026-04-14T12:25:13"/>
    <s v="BLOCO TRANSFORMADOR DE DISTRIBUIÇÃO"/>
    <s v="PIUM"/>
    <s v="Felipe Batista Ferrreira"/>
    <s v="RURAL"/>
    <s v="FORMS SUBST DE TRANSFORMADOR"/>
    <s v="TR 5701082014QUEIMADO 5KVA19,9KVAACESSO PARA CAMINHONETE 014OP01 SERGIO PIUM"/>
    <n v="15"/>
    <n v="5"/>
    <s v="5KVA"/>
    <d v="2026-07-21T19:08:30"/>
    <x v="0"/>
    <m/>
    <m/>
  </r>
  <r>
    <x v="653"/>
    <s v="ENC-MLAR01  000190/2026"/>
    <n v="612600425"/>
    <n v="8812"/>
    <s v="FORMS"/>
    <s v="QUEIMADO"/>
    <s v="DESCARGA ATMOSFÉRICA"/>
    <s v="QUEIMADO"/>
    <s v="DESCARGA ATMOSFÉRICA"/>
    <s v="MC - SUBSTITUIÇÃO DE TRANSFORMADOR"/>
    <n v="1334677"/>
    <n v="2026"/>
    <s v="COI"/>
    <s v="ETO-RD-AR"/>
    <s v="LD05010004"/>
    <n v="5701086022"/>
    <s v="LD05010004"/>
    <m/>
    <n v="843543"/>
    <n v="9203901"/>
    <s v="190-13682828"/>
    <s v="EMERGENCIAL"/>
    <s v="SS ATENDIDA"/>
    <x v="653"/>
    <d v="2026-04-19T11:35:00"/>
    <d v="2026-04-21T17:12:00"/>
    <s v="BLOCO TRANSFORMADOR DE DISTRIBUIÇÃO"/>
    <s v="BABACULANDIA"/>
    <s v="STANLEY APARECIDO DO CARMO"/>
    <s v="RURAL"/>
    <s v="FORMS SUBST DE TRANSFORMADOR"/>
    <s v="Trafo 5701086022 Queimado Potencia: 15 KVATensão: 34,5 KVPara raio: Queimado Acesso: livreEquipe: 022op02 (63)99255-6152Obs.: leva porta fusivel"/>
    <n v="15"/>
    <n v="15"/>
    <s v="15 KVA"/>
    <d v="2026-07-21T19:08:30"/>
    <x v="0"/>
    <m/>
    <m/>
  </r>
  <r>
    <x v="654"/>
    <s v="ENC-LMPS03  000010/2026"/>
    <n v="212600063"/>
    <n v="8812"/>
    <s v="FORMS"/>
    <s v="QUEIMADO"/>
    <s v="DESCARGA ATMOSFÉRICA"/>
    <s v="QUEIMADO"/>
    <s v="DESCARGA ATMOSFÉRICA"/>
    <s v="MC - SUBSTITUIÇÃO DE TRANSFORMADOR"/>
    <n v="1284021"/>
    <n v="2026"/>
    <s v="COI"/>
    <s v="ENC-RD-PS"/>
    <s v="LD02050008"/>
    <n v="5701086075"/>
    <s v="LD02050008"/>
    <m/>
    <n v="702824"/>
    <n v="9007269"/>
    <s v="190-13680738"/>
    <s v="EMERGENCIAL"/>
    <s v="SS ATENDIDA"/>
    <x v="654"/>
    <d v="2026-01-12T17:16:00"/>
    <d v="2026-01-13T09:55:03"/>
    <s v="BLOCO TRANSFORMADOR DE DISTRIBUIÇÃO"/>
    <s v="DOIS IRMAOS DO TOCANTINS"/>
    <s v="PAULO AUGUSTO DA SILVA MORAIS"/>
    <s v="RURAL"/>
    <s v="FORMS SUBST DE TRANSFORMADOR"/>
    <s v="SEGUE SS DE TRAFO 5701086075 QUEIMADO NA RDR DE DOIS IRMÃOS"/>
    <n v="15"/>
    <n v="5"/>
    <s v="5 KVA"/>
    <d v="2026-07-21T19:08:30"/>
    <x v="0"/>
    <m/>
    <m/>
  </r>
  <r>
    <x v="655"/>
    <s v="ENC-LMPS04  000052/2026"/>
    <n v="212600321"/>
    <n v="8812"/>
    <s v="FORMS"/>
    <s v="QUEIMADO"/>
    <s v="DESCARGA ATMOSFÉRICA"/>
    <s v="QUEIMADO"/>
    <s v="DESCARGA ATMOSFÉRICA"/>
    <s v="MC - SUBSTITUIÇÃO DE TRANSFORMADOR"/>
    <n v="1320214"/>
    <n v="2026"/>
    <s v="COI"/>
    <s v="ENC-RD-PS"/>
    <s v="AL02017017"/>
    <n v="5701088007"/>
    <s v="AL02017017"/>
    <m/>
    <n v="767478"/>
    <n v="8894385"/>
    <s v="190-13693903"/>
    <s v="EMERGENCIAL"/>
    <s v="SS ATENDIDA"/>
    <x v="655"/>
    <d v="2026-03-13T12:45:00"/>
    <d v="2026-03-14T13:24:06"/>
    <s v="BLOCO TRANSFORMADOR DE DISTRIBUIÇÃO"/>
    <s v="MIRACEMA DO TOCANTINS"/>
    <s v="JOSE MARIA ALVES MONTEL"/>
    <s v="RURAL"/>
    <s v="FORMS SUBST DE TRANSFORMADOR"/>
    <s v="INT: 20264172306217Segue SS de TR 5701088007 5KVA/7.9KV e para-raios queimados.Acesso livre.UC 8171467CHACARA LEIDIANE63992899363RAIMUNDA FERREIRA DE AQUINO271OP01 63 98482-7001"/>
    <n v="15"/>
    <n v="5"/>
    <s v="5"/>
    <d v="2026-07-21T19:08:30"/>
    <x v="0"/>
    <m/>
    <m/>
  </r>
  <r>
    <x v="656"/>
    <s v="DBM-MLDB05  000075/2026"/>
    <n v="412600342"/>
    <n v="8385"/>
    <s v="FORMS"/>
    <s v="QUEIMADO"/>
    <s v="DESCARGA ATMOSFÉRICA"/>
    <s v="QUEIMADO"/>
    <s v="DESCARGA ATMOSFÉRICA"/>
    <s v="MC - SUBSTITUIÇÃO DE TRANSFORMADOR"/>
    <n v="1324726"/>
    <n v="2026"/>
    <s v="COI"/>
    <s v="ETO-RD-GU"/>
    <s v="LD02010021"/>
    <n v="5701094029"/>
    <s v="LD02010021"/>
    <m/>
    <n v="776207"/>
    <n v="8573546"/>
    <s v="190-13643550"/>
    <s v="EMERGENCIAL"/>
    <s v="SS ATENDIDA"/>
    <x v="656"/>
    <d v="2026-03-27T08:52:04"/>
    <d v="2026-03-28T18:49:34"/>
    <s v="BLOCO TRANSFORMADOR DE DISTRIBUIÇÃO"/>
    <s v="PALMEIROPOLIS"/>
    <s v="CARLOS ALBERTO COUTINHO DE MOR"/>
    <s v="RURAL"/>
    <s v="FORMS SUBST DE TRANSFORMADOR"/>
    <s v="segue nota para transformador queimado RDR de Palmeiropolis asseço livre para camionete"/>
    <n v="15"/>
    <n v="5"/>
    <s v="5 kva "/>
    <d v="2026-07-21T19:08:30"/>
    <x v="0"/>
    <m/>
    <m/>
  </r>
  <r>
    <x v="657"/>
    <s v="DG-MLPO01  000015/2026"/>
    <n v="312600054"/>
    <n v="8812"/>
    <s v="FORMS"/>
    <s v="QUEIMADO"/>
    <s v="DESCARGA ATMOSFÉRICA"/>
    <m/>
    <m/>
    <s v="MC - SUBSTITUIÇÃO DE TRANSFORMADOR"/>
    <n v="1286972"/>
    <n v="2026"/>
    <s v="COI"/>
    <s v="DG-RD-PO"/>
    <s v="LD01051035"/>
    <n v="5701097035"/>
    <s v="LD01051035"/>
    <m/>
    <n v="827239"/>
    <n v="8780856"/>
    <s v="190-13697630"/>
    <s v="EMERGENCIAL"/>
    <s v="SS ATENDIDA"/>
    <x v="657"/>
    <d v="2026-01-15T11:20:00"/>
    <d v="2026-01-17T18:27:35"/>
    <s v="BLOCO TRANSFORMADOR DE DISTRIBUIÇÃO"/>
    <s v="MONTE DO CARMO"/>
    <s v="SAMUEL PINTO GOMES"/>
    <s v="RURAL"/>
    <s v="FORMS SUBST DE TRANSFORMADOR"/>
    <s v="Trafo 5701097035 de 15kva e para-raio queimado, Acesso livre, Tensão 19,9kv, Rural de Monte do Carmo, faz. IND ASSENTAMEN FORCA DA ESPERANCA, 0 - LPT - 13760 AST. FORCA DA ESPERA LT"/>
    <n v="15"/>
    <n v="5"/>
    <s v="15kva"/>
    <d v="2026-07-21T19:08:30"/>
    <x v="0"/>
    <m/>
    <m/>
  </r>
  <r>
    <x v="658"/>
    <s v="ETO-RD-GR  000373/2026"/>
    <n v="712600197"/>
    <n v="8812"/>
    <s v="FORMS"/>
    <s v="QUEIMADO"/>
    <s v="DESCARGA ATMOSFÉRICA"/>
    <s v="QUEIMADO"/>
    <s v="DESCARGA ATMOSFÉRICA"/>
    <s v="MC - SUBSTITUIÇÃO DE TRANSFORMADOR"/>
    <n v="1315039"/>
    <n v="2026"/>
    <s v="COI"/>
    <s v="ETO-RD-GR"/>
    <s v="LD01065015"/>
    <n v="5701099078"/>
    <s v="LD01065015"/>
    <m/>
    <n v="873258"/>
    <n v="9039945"/>
    <s v="190-13660915"/>
    <s v="EMERGENCIAL"/>
    <s v="SS ATENDIDA"/>
    <x v="658"/>
    <d v="2026-02-27T08:08:05"/>
    <d v="2026-02-27T21:39:08"/>
    <s v="BLOCO TRANSFORMADOR DE DISTRIBUIÇÃO"/>
    <s v="ITACAJA"/>
    <s v="VALERIA DE JESUS BORGES CARVAL"/>
    <s v="RURAL"/>
    <s v="FORMS SUBST DE TRANSFORMADOR"/>
    <s v="trafo queimado 5701099078 - 25KVA 34,5KV acesso livre - para raio queirmado. IND FAZENDA BOA VENTURA, 0 - PROX FAZENDA ROSSATO - 63999848808cliente: UMBERTO CARLOS DA COSTAUC 28453488RDR Itacaja"/>
    <m/>
    <m/>
    <s v="25KVA "/>
    <d v="2026-07-21T19:08:30"/>
    <x v="0"/>
    <m/>
    <m/>
  </r>
  <r>
    <x v="659"/>
    <s v="ENC-MLAR01  000132/2026"/>
    <n v="612600304"/>
    <n v="8812"/>
    <s v="FORMS"/>
    <s v="QUEIMADO"/>
    <s v="DESCARGA ATMOSFÉRICA"/>
    <s v="QUEIMADO"/>
    <s v="DESCARGA ATMOSFÉRICA"/>
    <s v="MC - SUBSTITUIÇÃO DE TRANSFORMADOR"/>
    <n v="1318932"/>
    <n v="2026"/>
    <s v="COI"/>
    <s v="ETO-RD-AR"/>
    <s v="LD05010004"/>
    <n v="5701102022"/>
    <s v="LD05010004"/>
    <m/>
    <n v="845766"/>
    <n v="9211322"/>
    <s v="190-13681037"/>
    <s v="EMERGENCIAL"/>
    <s v="SS ATENDIDA"/>
    <x v="659"/>
    <d v="2026-03-11T16:51:00"/>
    <d v="2026-03-13T13:49:36"/>
    <s v="BLOCO TRANSFORMADOR DE DISTRIBUIÇÃO"/>
    <s v="BABACULANDIA"/>
    <s v="STANLEY APARECIDO DO CARMO"/>
    <s v="RURAL"/>
    <s v="FORMS SUBST DE TRANSFORMADOR"/>
    <s v="Trafo 5701102022 Queimado Potencia: 05 KVATensão: 34,5 KVPara raio: Queimado Acesso: CamionetaEquipe: 022op02 (63)99218-9180Obs.: acesso curral redondo"/>
    <n v="25"/>
    <n v="5"/>
    <s v="05 KVA"/>
    <d v="2026-07-21T19:08:30"/>
    <x v="0"/>
    <m/>
    <m/>
  </r>
  <r>
    <x v="660"/>
    <s v="ENC-MLAR02  000089/2026"/>
    <n v="612600452"/>
    <n v="8812"/>
    <s v="FORMS"/>
    <s v="QUEIMADO"/>
    <s v="DESCARGA ATMOSFÉRICA"/>
    <s v="QUEIMADO"/>
    <s v="DESCARGA ATMOSFÉRICA"/>
    <s v="MC - SUBSTITUIÇÃO DE TRANSFORMADOR"/>
    <n v="1337260"/>
    <n v="2026"/>
    <s v="COI"/>
    <s v="ETO-RD-AR"/>
    <s v="LD03010004"/>
    <n v="5701103040"/>
    <s v="LD03010004"/>
    <m/>
    <n v="742227"/>
    <n v="9246426"/>
    <s v="190-60854710"/>
    <s v="EMERGENCIAL"/>
    <s v="SS ATENDIDA"/>
    <x v="660"/>
    <d v="2026-04-27T19:00:00"/>
    <d v="2026-04-29T19:55:06"/>
    <s v="TRANSFORMADOR DE DISTRIBUIÇÃO ENERGISA 19919Kv"/>
    <s v="ARAGOMINAS"/>
    <s v="ERLAN PEREIRA DE SOUSA"/>
    <s v="RURAL"/>
    <s v="FORMS SUBST DE TRANSFORMADOR"/>
    <s v="Trafo 5701103040  15kvaTensão: 34.5Acesso: para caminhão e caminhonteEndereço: Chacara santa maria Equipe 058op03"/>
    <n v="15"/>
    <n v="15"/>
    <s v="15kva"/>
    <d v="2026-07-21T19:08:30"/>
    <x v="0"/>
    <m/>
    <m/>
  </r>
  <r>
    <x v="661"/>
    <s v="ENC-MLAR01  000049/2026"/>
    <n v="612600049"/>
    <n v="8812"/>
    <s v="FORMS"/>
    <s v="QUEIMADO"/>
    <s v="DESCARGA ATMOSFÉRICA"/>
    <s v="QUEIMADO"/>
    <m/>
    <s v="MC - SUBSTITUIÇÃO DE TRANSFORMADOR"/>
    <n v="1281526"/>
    <n v="2026"/>
    <s v="MANUT"/>
    <s v="ETO-RD-AR"/>
    <s v="LD05010004"/>
    <n v="5701104022"/>
    <s v="LD05010004"/>
    <m/>
    <n v="843757"/>
    <n v="9207410"/>
    <s v="190-12314706"/>
    <s v="EMERGENCIAL"/>
    <s v="SS ATENDIDA"/>
    <x v="661"/>
    <d v="2026-01-08T23:52:25"/>
    <d v="2026-01-11T09:56:49"/>
    <s v="BLOCO TRANSFORMADOR DE DISTRIBUIÇÃO"/>
    <s v="BABACULANDIA"/>
    <s v="ERLAN PEREIRA DE SOUSA"/>
    <s v="RURAL"/>
    <s v="FORMS SUBST DE TRANSFORMADOR"/>
    <s v="Trafo 5701104022 15 kva Tensão: 19.9Acesso: somente para caminhoneteEquipe: 022op02Contato da equipe: 99218-9180Endereço: IND FAZENDA BOM SUSSEGO"/>
    <n v="15"/>
    <n v="5"/>
    <s v="15kva"/>
    <d v="2026-07-21T19:08:30"/>
    <x v="0"/>
    <m/>
    <m/>
  </r>
  <r>
    <x v="662"/>
    <s v="ENC-MLGR03  000160/2026"/>
    <n v="712600297"/>
    <n v="8812"/>
    <s v="FORMS"/>
    <s v="QUEIMADO"/>
    <s v="DESCARGA ATMOSFÉRICA"/>
    <s v="QUEIMADO"/>
    <s v="DESCARGA ATMOSFÉRICA"/>
    <s v="MC - SUBSTITUIÇÃO DE TRANSFORMADOR"/>
    <n v="1327669"/>
    <n v="2026"/>
    <s v="COI"/>
    <s v="ETO-RD-GR"/>
    <s v="LD02022033"/>
    <n v="5701105087"/>
    <s v="LD02022033"/>
    <m/>
    <n v="729734"/>
    <n v="9016505"/>
    <s v="190-13722608"/>
    <s v="EMERGENCIAL"/>
    <s v="SS ATENDIDA"/>
    <x v="662"/>
    <d v="2026-04-11T00:14:00"/>
    <d v="2026-04-13T15:38:30"/>
    <s v="BLOCO TRANSFORMADOR DE DISTRIBUIÇÃO"/>
    <s v="GOIANORTE"/>
    <s v="SIRDEIS ALVES MONTEIRO"/>
    <s v="RURAL"/>
    <s v="FORMS SUBST DE TRANSFORMADOR"/>
    <s v="trafo 5701105087 queimado"/>
    <n v="15"/>
    <n v="15"/>
    <s v="15kva"/>
    <d v="2026-07-21T19:08:30"/>
    <x v="0"/>
    <m/>
    <m/>
  </r>
  <r>
    <x v="663"/>
    <s v="ENC-MLGR01  000074/2026"/>
    <n v="712600193"/>
    <n v="8812"/>
    <s v="FORMS"/>
    <s v="QUEIMADO"/>
    <s v="DESCARGA ATMOSFÉRICA"/>
    <s v="QUEIMADO"/>
    <s v="DESCARGA ATMOSFÉRICA"/>
    <s v="MC - SUBSTITUIÇÃO DE TRANSFORMADOR"/>
    <n v="1316313"/>
    <n v="2026"/>
    <s v="COI"/>
    <s v="ETO-RD-GR"/>
    <s v="LD02022033"/>
    <n v="5701106087"/>
    <s v="LD02022033"/>
    <m/>
    <n v="731659"/>
    <n v="9020280"/>
    <s v="190-13656647"/>
    <s v="EMERGENCIAL"/>
    <s v="SS ATENDIDA"/>
    <x v="663"/>
    <d v="2026-03-01T12:34:00"/>
    <d v="2026-03-03T13:31:43"/>
    <s v="BLOCO TRANSFORMADOR DE DISTRIBUIÇÃO"/>
    <s v="GOIANORTE"/>
    <s v="STANLEY APARECIDO DO CARMO"/>
    <s v="RURAL"/>
    <s v="FORMS SUBST DE TRANSFORMADOR"/>
    <s v="Trafo: 5701106087 Queimado Potencia: 10 KVATensão: 34,5 KVPara raio: queimado Acesso: Livre    Equipe: 087op01 (63)98437-8041 Obs:. entra em contato com equipe antes de deslocar"/>
    <n v="15"/>
    <n v="5"/>
    <s v="10 KVA"/>
    <d v="2026-07-21T19:08:30"/>
    <x v="0"/>
    <m/>
    <m/>
  </r>
  <r>
    <x v="664"/>
    <s v="ENC-MLGR03  000007/2026"/>
    <n v="712600015"/>
    <n v="8812"/>
    <s v="FORMS"/>
    <s v="QUEIMADO"/>
    <s v="DESCARGA ATMOSFÉRICA"/>
    <s v="QUEIMADO"/>
    <s v="DESCARGA ATMOSFÉRICA"/>
    <s v="MC - SUBSTITUIÇÃO DE TRANSFORMADOR"/>
    <n v="1278951"/>
    <n v="2026"/>
    <s v="COI"/>
    <s v="ETO-RD-GR"/>
    <s v="LD02022033"/>
    <n v="5701109087"/>
    <s v="LD02022033"/>
    <m/>
    <n v="725321"/>
    <n v="9022829"/>
    <s v="190-13647218"/>
    <s v="ALTA"/>
    <s v="SS ATENDIDA"/>
    <x v="664"/>
    <d v="2026-01-02T16:55:00"/>
    <d v="2026-03-02T15:15:13"/>
    <s v="BLOCO TRANSFORMADOR DE DISTRIBUIÇÃO"/>
    <s v="GOIANORTE"/>
    <s v="SIRDEIS ALVES MONTEIRO"/>
    <s v="RURAL"/>
    <s v="FORMS SUBST DE TRANSFORMADOR"/>
    <s v="trafo 5701109087 queimado 25 kva"/>
    <n v="25"/>
    <n v="25"/>
    <s v="25 kva"/>
    <d v="2026-07-21T19:08:30"/>
    <x v="0"/>
    <m/>
    <m/>
  </r>
  <r>
    <x v="665"/>
    <s v="DBM-MLDB03  000041/2026"/>
    <n v="412600227"/>
    <n v="8385"/>
    <s v="FORMS"/>
    <s v="QUEIMADO"/>
    <s v="DESCARGA ATMOSFÉRICA"/>
    <s v="QUEIMADO"/>
    <s v="DESCARGA ATMOSFÉRICA"/>
    <s v="MC - SUBSTITUIÇÃO DE TRANSFORMADOR"/>
    <n v="1313184"/>
    <n v="2026"/>
    <s v="COI"/>
    <s v="ETO-RD-GU"/>
    <s v="LD03040003"/>
    <n v="5701110037"/>
    <s v="LD03040003"/>
    <m/>
    <n v="729945"/>
    <n v="8725839"/>
    <s v="190-13656360"/>
    <s v="EMERGENCIAL"/>
    <s v="SS ATENDIDA"/>
    <x v="665"/>
    <d v="2026-02-20T09:06:48"/>
    <d v="2026-02-21T18:47:34"/>
    <s v="BLOCO TRANSFORMADOR DE DISTRIBUIÇÃO"/>
    <s v="ALIANCA DO TOCANTINS"/>
    <s v="MARCELO LIMA DAMASCENO"/>
    <s v="RURAL"/>
    <s v="FORMS SUBST DE TRANSFORMADOR"/>
    <s v="transfomador e para raio queimado acesso para caminhonete"/>
    <n v="15"/>
    <n v="5"/>
    <s v="15kva"/>
    <d v="2026-07-21T19:08:30"/>
    <x v="0"/>
    <m/>
    <m/>
  </r>
  <r>
    <x v="666"/>
    <s v="ENC-LMPS03  000007/2026"/>
    <n v="212600057"/>
    <n v="8812"/>
    <s v="FORMS"/>
    <s v="QUEIMADO"/>
    <s v="DESCARGA ATMOSFÉRICA"/>
    <s v="QUEIMADO"/>
    <s v="DESCARGA ATMOSFÉRICA"/>
    <s v="MC - SUBSTITUIÇÃO DE TRANSFORMADOR"/>
    <n v="1280335"/>
    <n v="2026"/>
    <s v="COI"/>
    <s v="ENC-RD-PS"/>
    <s v="LD03062013"/>
    <n v="5701113014"/>
    <s v="LD03062013"/>
    <m/>
    <n v="683456"/>
    <n v="8876230"/>
    <s v="190-13710227"/>
    <s v="EMERGENCIAL"/>
    <s v="SS ATENDIDA"/>
    <x v="666"/>
    <d v="2026-01-08T01:26:00"/>
    <d v="2026-01-10T12:50:25"/>
    <s v="BLOCO TRANSFORMADOR DE DISTRIBUIÇÃO"/>
    <s v="PIUM"/>
    <s v="EVA RAIANE CASTELO BONFIM DA S"/>
    <s v="RURAL"/>
    <s v="FORMS SUBST DE TRANSFORMADOR"/>
    <s v="TRAFO 5701113014 SE ENCONTRA QUEIMADO EM CAMPO ,TRAFO 5KVA PARA RAIO TENSAO PRIMARIA 19,9kv ACESSO PARA CAMINHONETE DEVIDO PONTE"/>
    <n v="15"/>
    <n v="5"/>
    <s v="5KVA"/>
    <d v="2026-07-21T19:08:30"/>
    <x v="0"/>
    <m/>
    <m/>
  </r>
  <r>
    <x v="667"/>
    <s v="ENC-MLAR05  000152/2026"/>
    <n v="612600303"/>
    <n v="8385"/>
    <s v="FORMS"/>
    <s v="AVARIADO"/>
    <s v="VAZAMENTO DE ÓLEO"/>
    <s v="AVARIADO"/>
    <s v="SOBRECARGA"/>
    <s v="MC - SUBSTITUIÇÃO DE TRANSFORMADOR"/>
    <n v="1319232"/>
    <n v="2026"/>
    <s v="COI"/>
    <s v="ETO-RD-AR"/>
    <s v="AL01042078"/>
    <n v="5701543077"/>
    <e v="#N/A"/>
    <m/>
    <n v="869001"/>
    <n v="9117120"/>
    <s v="190-13709058"/>
    <s v="EMERGENCIAL"/>
    <s v="SS ATENDIDA"/>
    <x v="667"/>
    <d v="2026-03-12T15:50:00"/>
    <d v="2026-03-14T21:10:41"/>
    <s v="BLOCO TRANSFORMADOR DE DISTRIBUIÇÃO"/>
    <s v="GOIATINS"/>
    <s v="ROBSON FERNANDO LAUERMANN RICO"/>
    <s v="RURAL"/>
    <s v="FORMS SUBST DE TRANSFORMADOR"/>
    <s v="TR-5701543077 vazando oleo para raios bompotência 5kvatensão 34,5kvacesso livreequipe 077op02 tel-63992409718"/>
    <n v="15"/>
    <n v="5"/>
    <s v="5"/>
    <d v="2026-07-21T19:08:30"/>
    <x v="2"/>
    <s v="QUEIMADO"/>
    <s v="NÃO"/>
  </r>
  <r>
    <x v="668"/>
    <s v="DG-MLPO01  000046/2026"/>
    <n v="312600157"/>
    <n v="8812"/>
    <s v="FORMS"/>
    <s v="QUEIMADO"/>
    <s v="DESCARGA ATMOSFÉRICA"/>
    <s v="QUEIMADO"/>
    <s v="DESCARGA ATMOSFÉRICA"/>
    <s v="MC - SUBSTITUIÇÃO DE TRANSFORMADOR"/>
    <n v="1313750"/>
    <n v="2026"/>
    <s v="COI"/>
    <s v="DG-RD-PO"/>
    <s v="LD01051035"/>
    <n v="5701115035"/>
    <s v="LD01051035"/>
    <m/>
    <n v="834012"/>
    <n v="8780969"/>
    <s v="190-13670922"/>
    <s v="EMERGENCIAL"/>
    <s v="SS ATENDIDA"/>
    <x v="668"/>
    <d v="2026-02-17T19:42:00"/>
    <d v="2026-02-18T19:18:53"/>
    <s v="BLOCO TRANSFORMADOR DE DISTRIBUIÇÃO"/>
    <s v="MONTE DO CARMO"/>
    <s v="JANES FERREIRA DA SILVA"/>
    <s v="RURAL"/>
    <s v="FORMS SUBST DE TRANSFORMADOR"/>
    <s v="Segue SS para substituiçaõ de TR queimado RDR Monte Carmo"/>
    <n v="15"/>
    <n v="15"/>
    <s v="5 kva "/>
    <d v="2026-07-21T19:08:30"/>
    <x v="0"/>
    <m/>
    <m/>
  </r>
  <r>
    <x v="669"/>
    <s v="ENC-LMPS03  000087/2026"/>
    <n v="212600505"/>
    <n v="25962"/>
    <s v="FORMS"/>
    <s v="AVARIADO"/>
    <s v="VAZAMENTO DE ÓLEO"/>
    <s v="AVARIADO"/>
    <s v="VAZAMENTO DE ÓLEO"/>
    <s v="MC - SUBSTITUIÇÃO DE TRANSFORMADOR"/>
    <n v="1351387"/>
    <n v="2026"/>
    <s v="COI"/>
    <s v="ENC-RD-PS"/>
    <s v="LD02050008"/>
    <n v="5701119075"/>
    <s v="LD02050008"/>
    <m/>
    <n v="713021"/>
    <n v="8977296"/>
    <s v="190-13699713"/>
    <s v="EMERGENCIAL"/>
    <s v="SS ATENDIDA"/>
    <x v="669"/>
    <d v="2026-06-02T17:57:00"/>
    <d v="2026-06-04T16:44:44"/>
    <s v="BLOCO TRANSFORMADOR DE DISTRIBUIÇÃO"/>
    <s v="DOIS IRMAOS DO TOCANTINS"/>
    <s v="EVA RAIANE CASTELO BONFIM DA S"/>
    <s v="RURAL"/>
    <s v="FORMS SUBST DE TRANSFORMADOR"/>
    <s v="5701119075 15KVA 34,5KV ACESSO BOM E PARA-RAIOS 075OP02"/>
    <n v="15"/>
    <n v="15"/>
    <s v="15KVA"/>
    <d v="2026-07-21T19:08:30"/>
    <x v="0"/>
    <m/>
    <m/>
  </r>
  <r>
    <x v="670"/>
    <s v="DBM-MLDB03  000026/2026"/>
    <n v="412600152"/>
    <n v="8385"/>
    <s v="FORMS"/>
    <s v="QUEIMADO"/>
    <s v="DESCARGA ATMOSFÉRICA"/>
    <s v="QUEIMADO"/>
    <s v="DESCARGA ATMOSFÉRICA"/>
    <s v="MC - SUBSTITUIÇÃO DE TRANSFORMADOR"/>
    <n v="1303751"/>
    <n v="2026"/>
    <s v="COI"/>
    <s v="ETO-RD-GU"/>
    <s v="LD01066094"/>
    <n v="5701125094"/>
    <s v="LD01066094"/>
    <m/>
    <n v="760670"/>
    <n v="8710415"/>
    <s v="190-13670014"/>
    <s v="EMERGENCIAL"/>
    <s v="SS ATENDIDA"/>
    <x v="670"/>
    <d v="2026-01-30T23:53:01"/>
    <d v="2026-02-01T15:19:12"/>
    <s v="BLOCO TRANSFORMADOR DE DISTRIBUIÇÃO"/>
    <s v="PEIXE"/>
    <s v="JURANDY GOMES DE OLIVEIRA"/>
    <s v="RURAL"/>
    <s v="FORMS SUBST DE TRANSFORMADOR"/>
    <s v="trafo 5701125094 de 15 kva queimado acesso livre rdr de peixe tensão 19.9 para raio queimado"/>
    <n v="15"/>
    <n v="5"/>
    <s v="10"/>
    <d v="2026-07-21T19:08:30"/>
    <x v="0"/>
    <m/>
    <m/>
  </r>
  <r>
    <x v="671"/>
    <s v="ENC-MLAR01  000228/2026"/>
    <n v="612600590"/>
    <n v="8812"/>
    <s v="FORMS"/>
    <s v="QUEIMADO"/>
    <s v="SOBRECARGA"/>
    <s v="QUEIMADO"/>
    <s v="BUCHA DANIFICADA"/>
    <s v="MC - SUBSTITUIÇÃO DE TRANSFORMADOR"/>
    <n v="1352317"/>
    <n v="2026"/>
    <s v="COI"/>
    <s v="ETO-RD-AR"/>
    <s v="LD03010004"/>
    <n v="5701135040"/>
    <s v="LD03010004"/>
    <m/>
    <n v="755027"/>
    <n v="9260284"/>
    <s v="190-13676751"/>
    <s v="EMERGENCIAL"/>
    <s v="SS ATENDIDA"/>
    <x v="671"/>
    <d v="2026-06-08T17:30:00"/>
    <d v="2026-06-10T16:17:45"/>
    <s v="BLOCO TRANSFORMADOR DE DISTRIBUIÇÃO"/>
    <s v="ARAGOMINAS"/>
    <s v="GUILHERME BORGES DE OLIVEIRA"/>
    <s v="RURAL"/>
    <s v="FORMS SUBST DE TRANSFORMADOR"/>
    <s v="TRAFO ESTOURADO QUEIMADO 5701135040 5KVA 34.5KVFAZENDA ESPORA DE PRATAACESSO LIVRE"/>
    <n v="15"/>
    <n v="5"/>
    <s v="5KVA"/>
    <d v="2026-07-21T19:08:30"/>
    <x v="0"/>
    <m/>
    <m/>
  </r>
  <r>
    <x v="672"/>
    <s v="ETO-RD-GU  000114/2026"/>
    <n v="412600082"/>
    <n v="8812"/>
    <s v="FORMS"/>
    <s v="QUEIMADO"/>
    <s v="NÃO IDENTIFICADO"/>
    <s v="QUEIMADO"/>
    <s v="SOBRECARGA"/>
    <s v="MC - SUBSTITUIÇÃO DE TRANSFORMADOR"/>
    <n v="1285734"/>
    <n v="2026"/>
    <s v="COI"/>
    <s v="ETO-RD-GU"/>
    <s v="LD01066094"/>
    <n v="5701136094"/>
    <s v="LD01066094"/>
    <m/>
    <n v="756437"/>
    <n v="8711044"/>
    <s v="190-13672331"/>
    <s v="EMERGENCIAL"/>
    <s v="SS ATENDIDA"/>
    <x v="672"/>
    <d v="2026-01-11T12:38:00"/>
    <d v="2026-01-13T20:33:51"/>
    <s v="BLOCO TRANSFORMADOR DE DISTRIBUIÇÃO"/>
    <s v="PEIXE"/>
    <s v="Wilmar Lucas Rodrigues Noleto"/>
    <s v="RURAL"/>
    <s v="FORMS SUBST DE TRANSFORMADOR"/>
    <s v="SEGUE SS DE TRAFO QUEIMADO NA RDR DE SAO VALERIO, TRAFO DE 15KVA NA REDE DE 19KV, ACESSO LIVRE PARA CAMINHONTE, PARA RAIO QUEIMADO."/>
    <n v="15"/>
    <n v="15"/>
    <s v="15KVA"/>
    <d v="2026-07-21T19:08:30"/>
    <x v="0"/>
    <m/>
    <m/>
  </r>
  <r>
    <x v="673"/>
    <s v="ETO-RD-GU  000115/2026"/>
    <n v="412600079"/>
    <n v="8812"/>
    <s v="FORMS"/>
    <s v="QUEIMADO"/>
    <s v="DESCARGA ATMOSFÉRICA"/>
    <s v="QUEIMADO"/>
    <s v="SOBRECARGA"/>
    <s v="MC - SUBSTITUIÇÃO DE TRANSFORMADOR"/>
    <n v="1285753"/>
    <n v="2026"/>
    <s v="COI"/>
    <s v="ETO-RD-GU"/>
    <s v="LD01066094"/>
    <n v="5701138094"/>
    <s v="LD01066094"/>
    <m/>
    <n v="756382"/>
    <n v="8708423"/>
    <s v="190-13658423"/>
    <s v="EMERGENCIAL"/>
    <s v="SS ATENDIDA"/>
    <x v="673"/>
    <d v="2026-01-09T16:40:00"/>
    <d v="2026-01-11T18:58:53"/>
    <s v="BLOCO TRANSFORMADOR DE DISTRIBUIÇÃO"/>
    <s v="PEIXE"/>
    <s v="GERALDO JOSE DE FARIA"/>
    <s v="RURAL"/>
    <s v="FORMS SUBST DE TRANSFORMADOR"/>
    <s v="TRAFO 5701138094  DE 15KVA DE 19.9. PARA RAIOS QUEIMADO. 01 CLIENTE PENALIZADO. ACESSO PARA CAMINHONETE. TERÁ QUE PASSAR POR UM COUXETE NO MEIO DO PASTO. REDOBRAR O CUIDADO"/>
    <n v="15"/>
    <n v="15"/>
    <s v="15"/>
    <d v="2026-07-21T19:08:30"/>
    <x v="0"/>
    <m/>
    <m/>
  </r>
  <r>
    <x v="674"/>
    <s v="ENC-MLAR01  000120/2026"/>
    <n v="612600235"/>
    <n v="8812"/>
    <s v="FORMS"/>
    <s v="QUEIMADO"/>
    <s v="DESCARGA ATMOSFÉRICA"/>
    <s v="QUEIMADO"/>
    <s v="DESCARGA ATMOSFÉRICA"/>
    <s v="MC - SUBSTITUIÇÃO DE TRANSFORMADOR"/>
    <n v="1316338"/>
    <n v="2026"/>
    <s v="COI"/>
    <s v="ETO-RD-AR"/>
    <s v="LD03010004"/>
    <n v="5701152040"/>
    <s v="LD03010004"/>
    <m/>
    <n v="748909"/>
    <n v="9232166"/>
    <s v="190-13684331"/>
    <s v="EMERGENCIAL"/>
    <s v="SS ATENDIDA"/>
    <x v="674"/>
    <d v="2026-02-28T16:00:00"/>
    <d v="2026-03-02T20:33:44"/>
    <s v="BLOCO TRANSFORMADOR DE DISTRIBUIÇÃO"/>
    <s v="MURICILANDIA"/>
    <s v="GUILHERME BORGES DE OLIVEIRA"/>
    <s v="RURAL"/>
    <s v="FORMS SUBST DE TRANSFORMADOR"/>
    <s v="trafo 5701152040 5kva 34.5kv e para raio queimadoacesso para caminhonete 4x4P.A MOGNO TERRA DO VANDIR"/>
    <n v="15"/>
    <n v="5"/>
    <s v="5KVA"/>
    <d v="2026-07-21T19:08:30"/>
    <x v="0"/>
    <m/>
    <m/>
  </r>
  <r>
    <x v="675"/>
    <s v="ETO-RD-GU  000106/2026"/>
    <n v="412600102"/>
    <n v="8812"/>
    <s v="FORMS"/>
    <s v="QUEIMADO"/>
    <s v="DESCARGA ATMOSFÉRICA"/>
    <s v="QUEIMADO"/>
    <s v="SOBRECARGA"/>
    <s v="MC - SUBSTITUIÇÃO DE TRANSFORMADOR"/>
    <n v="1285111"/>
    <n v="2026"/>
    <s v="COI"/>
    <s v="ETO-RD-GU"/>
    <s v="LD01035052"/>
    <n v="5701153052"/>
    <s v="LD01035052"/>
    <m/>
    <n v="631158"/>
    <n v="8727324"/>
    <s v="190-13679098"/>
    <s v="EMERGENCIAL"/>
    <s v="SS ATENDIDA"/>
    <x v="675"/>
    <d v="2026-01-12T19:33:00"/>
    <d v="2026-01-14T15:31:36"/>
    <s v="BLOCO TRANSFORMADOR DE DISTRIBUIÇÃO"/>
    <s v="FORMOSO DO ARAGUAIA"/>
    <s v="JURANDY GOMES DE OLIVEIRA"/>
    <s v="RURAL"/>
    <s v="FORMS SUBST DE TRANSFORMADOR"/>
    <s v="Trafo 5701153052 queimado de 15 kva acesso livre para raio queimado e poste 10/300 trincado extrutura u3/s3troca do trafo queimado e poste do posto de transfomacao"/>
    <n v="15"/>
    <n v="15"/>
    <s v="15"/>
    <d v="2026-07-21T19:08:30"/>
    <x v="0"/>
    <m/>
    <m/>
  </r>
  <r>
    <x v="676"/>
    <s v="DBM-MLDB03  000011/2026"/>
    <n v="412600117"/>
    <n v="8385"/>
    <s v="FORMS"/>
    <s v="QUEIMADO"/>
    <s v="DESCARGA ATMOSFÉRICA"/>
    <s v="QUEIMADO"/>
    <s v="DESCARGA ATMOSFÉRICA"/>
    <s v="MC - SUBSTITUIÇÃO DE TRANSFORMADOR"/>
    <n v="1287344"/>
    <n v="2026"/>
    <s v="COI"/>
    <s v="ETO-RD-GU"/>
    <s v="LD01003036"/>
    <n v="5701544032"/>
    <e v="#N/A"/>
    <m/>
    <n v="657682"/>
    <n v="8626672"/>
    <s v="190-13706764"/>
    <s v="EMERGENCIAL"/>
    <s v="SS ATENDIDA"/>
    <x v="676"/>
    <d v="2026-01-18T22:32:25"/>
    <d v="2026-01-20T11:41:10"/>
    <s v="BLOCO TRANSFORMADOR DE DISTRIBUIÇÃO"/>
    <s v="ARAGUACU"/>
    <s v="JURANDY GOMES DE OLIVEIRA"/>
    <s v="RURAL"/>
    <s v="FORMS SUBST DE TRANSFORMADOR"/>
    <s v="TRAFO 5701544032 QUEIMADO DE 15 KVA  ACESSO CAMIONETE TENSAO 19.9 KV PARA RAIO QUEIMADO"/>
    <n v="15"/>
    <n v="5"/>
    <s v="15"/>
    <d v="2026-07-21T19:08:30"/>
    <x v="2"/>
    <s v="QUEIMADO"/>
    <s v="NÃO"/>
  </r>
  <r>
    <x v="677"/>
    <s v="DBM-MPDB10  000003/2026"/>
    <n v="512600038"/>
    <n v="8812"/>
    <s v="FORMS"/>
    <s v="QUEIMADO"/>
    <s v="NÃO IDENTIFICADO"/>
    <s v="QUEIMADO"/>
    <s v="NÃO IDENTIFICADO"/>
    <s v="MC - SUBSTITUIÇÃO DE TRANSFORMADOR"/>
    <n v="1277390"/>
    <n v="2026"/>
    <s v="COI"/>
    <s v="ETO-RD-DP"/>
    <s v="LD04002091"/>
    <n v="5701155028"/>
    <s v="LD04002091"/>
    <m/>
    <n v="838159"/>
    <n v="8693952"/>
    <s v="190-13645262"/>
    <s v="EMERGENCIAL"/>
    <s v="SS ATENDIDA"/>
    <x v="677"/>
    <d v="2026-01-07T23:18:10"/>
    <d v="2026-01-05T11:14:26"/>
    <s v="BLOCO TRANSFORMADOR DE DISTRIBUIÇÃO"/>
    <s v="NATIVIDADE"/>
    <s v="Wilmar Lucas Rodrigues Noleto"/>
    <s v="RURAL"/>
    <s v="FORMS SUBST DE TRANSFORMADOR"/>
    <s v="SEGUE SS DE TRAFO QUEIMADO NA RDR DE  NATIVIDADE, TRAFO DE 5KVA NA REDE DE 19.9KV, PARA RAIO QUEIMADO E ACESSO LIVRE."/>
    <n v="15"/>
    <n v="5"/>
    <s v="5KVA"/>
    <d v="2026-07-21T19:08:30"/>
    <x v="0"/>
    <m/>
    <m/>
  </r>
  <r>
    <x v="678"/>
    <s v="ENC-MLGR01  000030/2026"/>
    <n v="712600090"/>
    <n v="8812"/>
    <s v="FORMS"/>
    <s v="QUEIMADO"/>
    <s v="DESCARGA ATMOSFÉRICA"/>
    <s v="QUEIMADO"/>
    <s v="DESCARGA ATMOSFÉRICA"/>
    <s v="MC - SUBSTITUIÇÃO DE TRANSFORMADOR"/>
    <n v="1302507"/>
    <n v="2026"/>
    <s v="COI"/>
    <s v="ETO-RD-GR"/>
    <s v="AL01042078"/>
    <n v="5701162077"/>
    <s v="AL01042078"/>
    <m/>
    <n v="871919"/>
    <n v="9095835"/>
    <s v="190-13674751"/>
    <s v="EMERGENCIAL"/>
    <s v="SS ATENDIDA"/>
    <x v="678"/>
    <d v="2026-01-27T17:33:00"/>
    <d v="2026-01-29T17:13:10"/>
    <s v="BLOCO TRANSFORMADOR DE DISTRIBUIÇÃO"/>
    <s v="GOIATINS"/>
    <s v="STANLEY APARECIDO DO CARMO"/>
    <s v="RURAL"/>
    <s v="FORMS SUBST DE TRANSFORMADOR"/>
    <s v="Trafo: 5701162077 Queimado Potencia: 5 KVATensão: 13,8 KVPara raio: queimado Acesso: Livre      Equipe: 078op01 (63)99109-8812"/>
    <n v="25"/>
    <n v="5"/>
    <s v="5 KVA"/>
    <d v="2026-07-21T19:08:30"/>
    <x v="0"/>
    <m/>
    <m/>
  </r>
  <r>
    <x v="679"/>
    <s v="ENC-LMPS03  000006/2026"/>
    <n v="212600056"/>
    <n v="8812"/>
    <s v="FORMS"/>
    <s v="QUEIMADO"/>
    <s v="DESCARGA ATMOSFÉRICA"/>
    <s v="QUEIMADO"/>
    <s v="DESCARGA ATMOSFÉRICA"/>
    <s v="MC - SUBSTITUIÇÃO DE TRANSFORMADOR"/>
    <n v="1280315"/>
    <n v="2026"/>
    <s v="COI"/>
    <s v="ENC-RD-PS"/>
    <s v="LD03062013"/>
    <n v="5701166014"/>
    <s v="LD03062013"/>
    <m/>
    <n v="700271"/>
    <n v="8856191"/>
    <s v="190-13662888"/>
    <s v="EMERGENCIAL"/>
    <s v="SS ATENDIDA"/>
    <x v="679"/>
    <d v="2026-01-07T20:24:00"/>
    <d v="2026-01-08T17:42:43"/>
    <s v="BLOCO TRANSFORMADOR DE DISTRIBUIÇÃO"/>
    <s v="PIUM"/>
    <s v="Felipe Batista Ferrreira"/>
    <s v="RURAL"/>
    <s v="FORMS SUBST DE TRANSFORMADOR"/>
    <s v="TR 570116601415KVA19.9PARA RAIO DANIFICAACESSO PARA CAMINHONETE (1) UC PENALIZADO 014OP01 RONY PIUM"/>
    <n v="25"/>
    <n v="15"/>
    <s v="15KV"/>
    <d v="2026-07-21T19:08:30"/>
    <x v="0"/>
    <m/>
    <m/>
  </r>
  <r>
    <x v="680"/>
    <s v="ENC-MPPS01  000141/2026"/>
    <n v="212600480"/>
    <n v="25962"/>
    <s v="FORMS"/>
    <s v="AVARIADO"/>
    <s v="VAZAMENTO DE ÓLEO"/>
    <s v="AVARIADO"/>
    <s v="VAZAMENTO DE ÓLEO"/>
    <s v="MC - SUBSTITUIÇÃO DE TRANSFORMADOR"/>
    <n v="1346013"/>
    <n v="2026"/>
    <s v="COI"/>
    <s v="ENC-RD-PS"/>
    <s v="LD02050008"/>
    <n v="5701174075"/>
    <s v="LD02050008"/>
    <m/>
    <n v="712509"/>
    <n v="8976092"/>
    <s v="190-13648946"/>
    <s v="EMERGENCIAL"/>
    <s v="SS ATENDIDA"/>
    <x v="680"/>
    <d v="2026-05-18T18:35:00"/>
    <d v="2026-05-21T10:27:50"/>
    <s v="BLOCO TRANSFORMADOR DE DISTRIBUIÇÃO"/>
    <s v="DOIS IRMAOS DO TOCANTINS"/>
    <s v="Felipe Batista Ferrreira"/>
    <s v="URBANO"/>
    <s v="FORMS SUBST DE TRANSFORMADOR"/>
    <s v="TR 570117407534,5t 112,5acesso livre075OP01 VAZAMENTO DE OLEO RISCO DE PEGAR FOGO"/>
    <n v="1125"/>
    <n v="1125"/>
    <s v="112,5"/>
    <d v="2026-07-21T19:08:30"/>
    <x v="0"/>
    <m/>
    <m/>
  </r>
  <r>
    <x v="681"/>
    <s v="ENC-LMPS01  000140/2026"/>
    <n v="212600524"/>
    <n v="25962"/>
    <s v="FORMS"/>
    <s v="QUEIMADO"/>
    <s v="BUCHA DANIFICADA"/>
    <s v="QUEIMADO"/>
    <s v="BUCHA DANIFICADA"/>
    <s v="MC - SUBSTITUIÇÃO DE TRANSFORMADOR"/>
    <n v="1354193"/>
    <n v="2026"/>
    <s v="COI"/>
    <s v="ENC-RD-PS"/>
    <s v="LD05062013"/>
    <n v="5701176084"/>
    <s v="LD05062013"/>
    <m/>
    <n v="695443"/>
    <n v="8915834"/>
    <s v="190-13693705"/>
    <s v="EMERGENCIAL"/>
    <s v="SS ATENDIDA"/>
    <x v="681"/>
    <d v="2026-06-09T19:22:00"/>
    <d v="2026-06-12T11:51:42"/>
    <s v="BLOCO TRANSFORMADOR DE DISTRIBUIÇÃO"/>
    <s v="DIVINOPOLIS DO TOCANTINS"/>
    <s v="THIAGO BORGES DE OLIVEIRA"/>
    <s v="URBANO"/>
    <s v="FORMS SUBST DE TRANSFORMADOR"/>
    <s v="segue ss parqa tratativa com equipe de manutençao o quanto antes substituir trafo 5701176084 queimado na rdu de divinopoles penalizndo 134 clientes"/>
    <n v="150"/>
    <n v="1125"/>
    <s v="112,5"/>
    <d v="2026-07-21T19:08:30"/>
    <x v="0"/>
    <m/>
    <m/>
  </r>
  <r>
    <x v="682"/>
    <s v="ENC-LMPS04  000030/2026"/>
    <n v="212600186"/>
    <n v="8812"/>
    <s v="FORMS"/>
    <s v="QUEIMADO"/>
    <s v="DESCARGA ATMOSFÉRICA"/>
    <s v="QUEIMADO"/>
    <s v="DESCARGA ATMOSFÉRICA"/>
    <s v="MC - SUBSTITUIÇÃO DE TRANSFORMADOR"/>
    <n v="1309785"/>
    <n v="2026"/>
    <s v="COI"/>
    <s v="ENC-RD-PS"/>
    <s v="LD03062013"/>
    <n v="5701187014"/>
    <s v="LD03062013"/>
    <m/>
    <n v="700502"/>
    <n v="8854073"/>
    <s v="190-13714510"/>
    <s v="EMERGENCIAL"/>
    <s v="SS ATENDIDA"/>
    <x v="682"/>
    <d v="2026-02-05T20:30:00"/>
    <d v="2026-02-05T15:18:57"/>
    <s v="BLOCO TRANSFORMADOR DE DISTRIBUIÇÃO"/>
    <s v="PIUM"/>
    <s v="THIAGO BORGES DE OLIVEIRA"/>
    <s v="RURAL"/>
    <s v="FORMS SUBST DE TRANSFORMADOR"/>
    <s v="Segue ss para tratativa com equipe de manutençao o quanto antessubstituir trafo 5701187014 na rdr de pium"/>
    <n v="15"/>
    <n v="5"/>
    <s v="15"/>
    <d v="2026-07-21T19:08:30"/>
    <x v="0"/>
    <m/>
    <m/>
  </r>
  <r>
    <x v="683"/>
    <s v="ENC-LMPS04  000013/2026"/>
    <n v="212600080"/>
    <n v="8812"/>
    <s v="FORMS"/>
    <s v="QUEIMADO"/>
    <s v="DESCARGA ATMOSFÉRICA"/>
    <s v="QUEIMADO"/>
    <s v="DESCARGA ATMOSFÉRICA"/>
    <s v="MC - SUBSTITUIÇÃO DE TRANSFORMADOR"/>
    <n v="1285011"/>
    <n v="2026"/>
    <s v="COI"/>
    <s v="ENC-RD-PS"/>
    <s v="LD03414149"/>
    <n v="5701203084"/>
    <s v="LD03414149"/>
    <m/>
    <n v="666358"/>
    <n v="8936437"/>
    <s v="190-13689600"/>
    <s v="EMERGENCIAL"/>
    <s v="SS ATENDIDA"/>
    <x v="683"/>
    <d v="2026-01-14T16:40:00"/>
    <d v="2026-01-15T13:21:09"/>
    <s v="BLOCO TRANSFORMADOR DE DISTRIBUIÇÃO"/>
    <s v="DIVINOPOLIS DO TOCANTINS"/>
    <s v="THIAGO BORGES DE OLIVEIRA"/>
    <s v="RURAL"/>
    <s v="FORMS SUBST DE TRANSFORMADOR"/>
    <s v="Segue ss para tratativa com equipe de manutençao o quanto antes susbtituir trafo 5701203084 queimado na rdr de divinopoles"/>
    <n v="15"/>
    <n v="15"/>
    <s v="15"/>
    <d v="2026-07-21T19:08:30"/>
    <x v="0"/>
    <m/>
    <m/>
  </r>
  <r>
    <x v="684"/>
    <s v="ENC-LMPS04  000002/2026"/>
    <n v="212600051"/>
    <n v="8812"/>
    <s v="FORMS"/>
    <s v="QUEIMADO"/>
    <s v="DESCARGA ATMOSFÉRICA"/>
    <s v="QUEIMADO"/>
    <s v="DESCARGA ATMOSFÉRICA"/>
    <s v="MC - SUBSTITUIÇÃO DE TRANSFORMADOR"/>
    <n v="1279403"/>
    <n v="2026"/>
    <s v="COI"/>
    <s v="ENC-RD-PS"/>
    <s v="LD01434149"/>
    <n v="5701204055"/>
    <s v="LD01434149"/>
    <m/>
    <n v="647947"/>
    <n v="8996485"/>
    <s v="190-13700505"/>
    <s v="EMERGENCIAL"/>
    <s v="SS ATENDIDA"/>
    <x v="684"/>
    <d v="2026-01-06T16:50:00"/>
    <d v="2026-01-08T17:07:04"/>
    <s v="BLOCO TRANSFORMADOR DE DISTRIBUIÇÃO"/>
    <s v="ARAGUACEMA"/>
    <s v="Felipe Batista Ferrreira"/>
    <s v="RURAL"/>
    <s v="FORMS SUBST DE TRANSFORMADOR"/>
    <s v="TR QUEIMADO 5701204055PARA RAIOS DANIFICADO SACESSO LIVRE CAMINHONETE 19,9 15KVA(1UC) PENALIZADO055OP01"/>
    <n v="25"/>
    <n v="15"/>
    <s v="15KVA"/>
    <d v="2026-07-21T19:08:30"/>
    <x v="0"/>
    <m/>
    <m/>
  </r>
  <r>
    <x v="685"/>
    <s v="ENC-LMPS01  000028/2026"/>
    <n v="212600110"/>
    <n v="8812"/>
    <s v="FORMS"/>
    <s v="QUEIMADO"/>
    <s v="DESCARGA ATMOSFÉRICA"/>
    <s v="QUEIMADO"/>
    <s v="DESCARGA ATMOSFÉRICA"/>
    <s v="MC - SUBSTITUIÇÃO DE TRANSFORMADOR"/>
    <n v="1298676"/>
    <n v="2026"/>
    <s v="COI"/>
    <s v="ENC-RD-PS"/>
    <s v="LD04062013"/>
    <n v="5701205084"/>
    <s v="LD04062013"/>
    <m/>
    <n v="680124"/>
    <n v="8933043"/>
    <s v="190-13693111"/>
    <s v="EMERGENCIAL"/>
    <s v="SS ATENDIDA"/>
    <x v="685"/>
    <d v="2026-01-26T10:40:00"/>
    <d v="2026-01-27T17:53:25"/>
    <s v="BLOCO TRANSFORMADOR DE DISTRIBUIÇÃO"/>
    <s v="DIVINOPOLIS DO TOCANTINS"/>
    <s v="THIAGO BORGES DE OLIVEIRA"/>
    <s v="RURAL"/>
    <s v="FORMS SUBST DE TRANSFORMADOR"/>
    <s v="Segue ss para tratativa com equipe de manutençao o quanto antes substituir trafo 5701205084 queimado na rdr de divinopoles"/>
    <n v="15"/>
    <n v="5"/>
    <s v="15"/>
    <d v="2026-07-21T19:08:30"/>
    <x v="0"/>
    <m/>
    <m/>
  </r>
  <r>
    <x v="686"/>
    <s v="ETO-MLDP02  000010/2026"/>
    <n v="512600024"/>
    <n v="8812"/>
    <s v="FORMS"/>
    <s v="QUEIMADO"/>
    <s v="DESCARGA ATMOSFÉRICA"/>
    <m/>
    <m/>
    <s v="MC - SUBSTITUIÇÃO DE TRANSFORMADOR"/>
    <n v="1281557"/>
    <n v="2026"/>
    <s v="COI"/>
    <s v="ETO-RD-DP"/>
    <s v="LD05028074"/>
    <n v="5701206074"/>
    <s v="LD05028074"/>
    <m/>
    <n v="941107"/>
    <n v="8706608"/>
    <s v="190-13655962"/>
    <s v="EMERGENCIAL"/>
    <s v="SS ATENDIDA"/>
    <x v="686"/>
    <d v="2026-01-08T16:08:00"/>
    <d v="2026-01-11T23:01:00"/>
    <s v="BLOCO TRANSFORMADOR DE DISTRIBUIÇÃO"/>
    <s v="DIANOPOLIS"/>
    <s v="ZELITO ALVES DELGADO"/>
    <s v="RURAL"/>
    <s v="FORMS SUBST DE TRANSFORMADOR"/>
    <s v="trafo queimado de 15kva 19.9kv 5701206074 faz. nossa senhora aparecida rdr de dianoplis equipe 074op03"/>
    <n v="15"/>
    <n v="15"/>
    <s v="15kva"/>
    <d v="2026-07-21T19:08:30"/>
    <x v="0"/>
    <m/>
    <m/>
  </r>
  <r>
    <x v="687"/>
    <s v="ENC-LMPS03  000077/2026"/>
    <n v="212600452"/>
    <n v="25962"/>
    <s v="FORMS"/>
    <s v="QUEIMADO"/>
    <s v="VAZAMENTO DE ÓLEO"/>
    <s v="QUEIMADO"/>
    <s v="VAZAMENTO DE ÓLEO"/>
    <s v="MC - SUBSTITUIÇÃO DE TRANSFORMADOR"/>
    <n v="1338925"/>
    <n v="2026"/>
    <s v="COI"/>
    <s v="ENC-RD-PS"/>
    <s v="LD01434149"/>
    <n v="5701214055"/>
    <s v="LD01434149"/>
    <m/>
    <n v="650261"/>
    <n v="8983216"/>
    <s v="190-13722789"/>
    <s v="EMERGENCIAL"/>
    <s v="SS ATENDIDA"/>
    <x v="687"/>
    <d v="2026-04-30T21:05:00"/>
    <d v="2026-05-01T09:30:26"/>
    <s v="BLOCO TRANSFORMADOR DE DISTRIBUIÇÃO"/>
    <s v="ARAGUACEMA"/>
    <s v="Felipe Batista Ferrreira"/>
    <s v="RURAL"/>
    <s v="FORMS SUBST DE TRANSFORMADOR"/>
    <s v="TR 5701214055QUEIMADO ACESSO LIVRE CAMINHONETE 5KVATENSAO 34500PARA RAIO DANIFICADO 055OP01"/>
    <n v="15"/>
    <n v="5"/>
    <s v="5KVA"/>
    <d v="2026-07-21T19:08:30"/>
    <x v="0"/>
    <m/>
    <m/>
  </r>
  <r>
    <x v="688"/>
    <s v="DG-MLPO02  000072/2026"/>
    <n v="312600310"/>
    <n v="8812"/>
    <s v="FORMS"/>
    <s v="QUEIMADO"/>
    <s v="NÃO IDENTIFICADO"/>
    <m/>
    <m/>
    <s v="MC - SUBSTITUIÇÃO DE TRANSFORMADOR"/>
    <n v="1345652"/>
    <n v="2026"/>
    <s v="COI"/>
    <s v="DG-RD-PO"/>
    <s v="AL03072001"/>
    <n v="5701218035"/>
    <s v="AL03072001"/>
    <m/>
    <n v="828999"/>
    <n v="8837574"/>
    <s v="190-13650040"/>
    <s v="EMERGENCIAL"/>
    <s v="SS ATENDIDA"/>
    <x v="688"/>
    <d v="2026-05-17T14:00:00"/>
    <d v="2026-05-19T19:38:54"/>
    <s v="BLOCO TRANSFORMADOR DE DISTRIBUIÇÃO"/>
    <s v="MONTE DO CARMO"/>
    <s v="JANES FERREIRA DA SILVA"/>
    <s v="RURAL"/>
    <s v="FORMS SUBST DE TRANSFORMADOR"/>
    <s v="Segue SS para substituição de trafo queimado"/>
    <n v="25"/>
    <n v="5"/>
    <s v="15 kva "/>
    <d v="2026-07-21T19:08:30"/>
    <x v="0"/>
    <m/>
    <m/>
  </r>
  <r>
    <x v="689"/>
    <s v="DBM-MLDB05  000009/2026"/>
    <n v="512600040"/>
    <n v="8812"/>
    <s v="FORMS"/>
    <s v="QUEIMADO"/>
    <s v="DESCARGA ATMOSFÉRICA"/>
    <s v="QUEIMADO"/>
    <s v="DESCARGA ATMOSFÉRICA"/>
    <s v="MC - SUBSTITUIÇÃO DE TRANSFORMADOR"/>
    <n v="1279116"/>
    <n v="2026"/>
    <s v="COI"/>
    <s v="ETO-RD-DP"/>
    <s v="LD02110005"/>
    <n v="5701229038"/>
    <s v="LD02110005"/>
    <m/>
    <n v="998906"/>
    <n v="8609201"/>
    <s v="190-13707132"/>
    <s v="EMERGENCIAL"/>
    <s v="SS ATENDIDA"/>
    <x v="689"/>
    <d v="2026-01-06T18:10:48"/>
    <d v="2026-01-06T12:25:24"/>
    <s v="BLOCO TRANSFORMADOR DE DISTRIBUIÇÃO"/>
    <s v="TAGUATINGA"/>
    <s v="VINICIUS DE MORAIS NERY"/>
    <s v="RURAL"/>
    <s v="FORMS SUBST DE TRANSFORMADOR"/>
    <s v="segue ss para substituiçao de trafo 5701229038 queimado trafo de 15kva tensao 34,5kv para raio queimado acesso livre com equipe de manutencao , na rural de TaguatingaIND FAZENDA RIACAO,"/>
    <n v="15"/>
    <n v="5"/>
    <s v="15kva"/>
    <d v="2026-07-21T19:08:30"/>
    <x v="0"/>
    <m/>
    <m/>
  </r>
  <r>
    <x v="690"/>
    <s v="ENC-MLAR01  000069/2026"/>
    <n v="612600097"/>
    <n v="8812"/>
    <s v="FORMS"/>
    <s v="QUEIMADO"/>
    <s v="DESCARGA ATMOSFÉRICA"/>
    <s v="QUEIMADO"/>
    <s v="DESCARGA ATMOSFÉRICA"/>
    <s v="MC - SUBSTITUIÇÃO DE TRANSFORMADOR"/>
    <n v="1300325"/>
    <n v="2026"/>
    <s v="COI"/>
    <s v="ETO-RD-AR"/>
    <s v="LD02010153"/>
    <n v="5701248136"/>
    <s v="LD02010153"/>
    <m/>
    <n v="739985"/>
    <n v="9172934"/>
    <s v="190-13685362"/>
    <s v="EMERGENCIAL"/>
    <s v="SS ATENDIDA"/>
    <x v="690"/>
    <d v="2026-01-24T19:40:00"/>
    <d v="2026-01-26T18:24:54"/>
    <s v="BLOCO TRANSFORMADOR DE DISTRIBUIÇÃO"/>
    <s v="PAU D'ARCO"/>
    <s v="MAIKOM DOUGLAS DA SILVA"/>
    <s v="RURAL"/>
    <s v="FORMS SUBST DE TRANSFORMADOR"/>
    <s v="Boa noite,Favor enviar equipe de manutenção para substituir trafo queimado 5701248136"/>
    <n v="25"/>
    <n v="25"/>
    <s v="25"/>
    <d v="2026-07-21T19:08:30"/>
    <x v="0"/>
    <m/>
    <m/>
  </r>
  <r>
    <x v="691"/>
    <s v="ENC-LMPS03  000037/2026"/>
    <n v="212600166"/>
    <n v="8812"/>
    <s v="FORMS"/>
    <s v="QUEIMADO"/>
    <s v="DESCARGA ATMOSFÉRICA"/>
    <s v="QUEIMADO"/>
    <s v="DESCARGA ATMOSFÉRICA"/>
    <s v="MC - SUBSTITUIÇÃO DE TRANSFORMADOR"/>
    <n v="1310191"/>
    <n v="2026"/>
    <s v="COI"/>
    <s v="ENC-RD-PS"/>
    <s v="LD01434149"/>
    <n v="5701249055"/>
    <s v="LD01434149"/>
    <m/>
    <n v="676023"/>
    <n v="9033276"/>
    <s v="190-13696592"/>
    <s v="EMERGENCIAL"/>
    <s v="SS ATENDIDA"/>
    <x v="691"/>
    <d v="2026-02-07T10:59:00"/>
    <d v="2026-02-07T17:41:15"/>
    <s v="BLOCO TRANSFORMADOR DE DISTRIBUIÇÃO"/>
    <s v="ARAGUACEMA"/>
    <s v="THIAGO BORGES DE OLIVEIRA"/>
    <s v="RURAL"/>
    <s v="FORMS SUBST DE TRANSFORMADOR"/>
    <s v="Segue ss para tratativa com equipe de manutençao o quanto antessubstituir trafo 5701249055 quaimado na rdr de araguacema"/>
    <n v="15"/>
    <n v="5"/>
    <s v="15"/>
    <d v="2026-07-21T19:08:30"/>
    <x v="0"/>
    <m/>
    <m/>
  </r>
  <r>
    <x v="692"/>
    <s v="DBM-MLDB06  000009/2026"/>
    <n v="412600101"/>
    <n v="8385"/>
    <s v="FORMS"/>
    <s v="QUEIMADO"/>
    <s v="DESCARGA ATMOSFÉRICA"/>
    <m/>
    <m/>
    <s v="MC - SUBSTITUIÇÃO DE TRANSFORMADOR"/>
    <n v="1285131"/>
    <n v="2026"/>
    <s v="COI"/>
    <s v="ETO-RD-GU"/>
    <s v="AL02085042"/>
    <n v="5701640052"/>
    <e v="#N/A"/>
    <m/>
    <n v="674757"/>
    <n v="8676369"/>
    <s v="190-13710204"/>
    <s v="EMERGENCIAL"/>
    <s v="SS ATENDIDA"/>
    <x v="692"/>
    <d v="2026-01-14T12:00:00"/>
    <d v="2026-01-16T21:02:24"/>
    <s v="BLOCO TRANSFORMADOR DE DISTRIBUIÇÃO"/>
    <s v="FORMOSO DO ARAGUAIA"/>
    <s v="CARLOS ALBERTO COUTINHO DE MOR"/>
    <s v="RURAL"/>
    <s v="FORMS SUBST DE TRANSFORMADOR"/>
    <s v="segue nota para substituiçao de trafo queimado  TRAFO E PARA RAIO QUEIMADOS TRAFO 15KVA 7,9KV ACESSO BOM PARA CAMINHONETE BUCHA BT ESTOURADA POR DESCARGA ATIMOSFERICA"/>
    <n v="15"/>
    <n v="5"/>
    <s v="15kva"/>
    <d v="2026-07-21T19:08:30"/>
    <x v="2"/>
    <s v="QUEIMADO"/>
    <s v="NÃO"/>
  </r>
  <r>
    <x v="693"/>
    <s v="DG-MLPO01  000038/2026"/>
    <n v="312600139"/>
    <n v="8812"/>
    <s v="FORMS"/>
    <s v="QUEIMADO"/>
    <s v="DESCARGA ATMOSFÉRICA"/>
    <s v="QUEIMADO"/>
    <s v="DESCARGA ATMOSFÉRICA"/>
    <s v="MC - SUBSTITUIÇÃO DE TRANSFORMADOR"/>
    <n v="1310723"/>
    <n v="2026"/>
    <s v="COI"/>
    <s v="DG-RD-PO"/>
    <s v="LD01051035"/>
    <n v="5701254035"/>
    <s v="LD01051035"/>
    <m/>
    <n v="826454"/>
    <n v="8786561"/>
    <s v="190-13719156"/>
    <s v="EMERGENCIAL"/>
    <s v="SS ATENDIDA"/>
    <x v="693"/>
    <d v="2026-01-06T16:18:00"/>
    <d v="2026-02-08T11:48:58"/>
    <s v="BLOCO TRANSFORMADOR DE DISTRIBUIÇÃO"/>
    <s v="MONTE DO CARMO"/>
    <s v="CLEONE PEREIRA DE SOUZA LIMA"/>
    <s v="RURAL"/>
    <s v="FORMS SUBST DE TRANSFORMADOR"/>
    <s v="trafo 5701254035 15kva e para raio queimado 19,9 acesso caminhonete 035op02 991092571"/>
    <n v="15"/>
    <n v="5"/>
    <s v="15kva"/>
    <d v="2026-07-21T19:08:30"/>
    <x v="0"/>
    <m/>
    <m/>
  </r>
  <r>
    <x v="694"/>
    <s v="ENC-MLAR01  000048/2026"/>
    <n v="612600052"/>
    <n v="8812"/>
    <s v="FORMS"/>
    <s v="QUEIMADO"/>
    <s v="BUCHA DANIFICADA"/>
    <s v="QUEIMADO"/>
    <s v="DESCARGA ATMOSFÉRICA"/>
    <s v="MC - SUBSTITUIÇÃO DE TRANSFORMADOR"/>
    <n v="1281525"/>
    <n v="2026"/>
    <s v="MANUT"/>
    <s v="ETO-RD-AR"/>
    <s v="LD02010153"/>
    <n v="5701260004"/>
    <s v="LD02010153"/>
    <m/>
    <n v="744880"/>
    <n v="9176159"/>
    <s v="190-15815409"/>
    <s v="EMERGENCIAL"/>
    <s v="SS ATENDIDA"/>
    <x v="694"/>
    <d v="2026-01-09T13:10:00"/>
    <d v="2026-01-11T11:08:46"/>
    <s v="TRANSFORMADOR DE DISTRIBUIÇÃO ENERGISA 19.919Kv"/>
    <s v="ARAGUAINA"/>
    <s v="ERLAN PEREIRA DE SOUSA"/>
    <s v="RURAL"/>
    <s v="FORMS SUBST DE TRANSFORMADOR"/>
    <s v="Trafo 57012260004 15kva queimadoTensão: 19.9Acesso: Livre para caminhão e caminhonetePara-raio: queimadoEquipe: 004op10"/>
    <n v="15"/>
    <n v="10"/>
    <s v="15kva"/>
    <d v="2026-07-21T19:08:30"/>
    <x v="0"/>
    <m/>
    <m/>
  </r>
  <r>
    <x v="695"/>
    <s v="DBM-MPDB08  000031/2026"/>
    <n v="412600162"/>
    <n v="8385"/>
    <s v="FORMS"/>
    <s v="QUEIMADO"/>
    <s v="DESCARGA ATMOSFÉRICA"/>
    <s v="QUEIMADO"/>
    <s v="DESCARGA ATMOSFÉRICA"/>
    <s v="MC - SUBSTITUIÇÃO DE TRANSFORMADOR"/>
    <n v="1304045"/>
    <n v="2026"/>
    <s v="COI"/>
    <s v="ETO-RD-GU"/>
    <s v="LD02036052"/>
    <n v="5701661052"/>
    <e v="#N/A"/>
    <m/>
    <n v="652721"/>
    <n v="8684419"/>
    <s v="190-13679465"/>
    <s v="EMERGENCIAL"/>
    <s v="SS ATENDIDA"/>
    <x v="695"/>
    <d v="2026-02-03T14:49:50"/>
    <d v="2026-02-02T10:19:28"/>
    <s v="BLOCO TRANSFORMADOR DE DISTRIBUIÇÃO"/>
    <s v="FORMOSO DO ARAGUAIA"/>
    <s v="CARLOS ALBERTO COUTINHO DE MOR"/>
    <s v="RURAL"/>
    <s v="FORMS SUBST DE TRANSFORMADOR"/>
    <s v="segue nota para substuiçao de trafo 57016610052 asseço para camionete"/>
    <n v="15"/>
    <n v="5"/>
    <s v="5 kva"/>
    <d v="2026-07-21T19:08:30"/>
    <x v="2"/>
    <s v="QUEIMADO"/>
    <s v="NÃO"/>
  </r>
  <r>
    <x v="696"/>
    <s v="ENC-MLAR01  000067/2026"/>
    <n v="612600099"/>
    <n v="8812"/>
    <s v="FORMS"/>
    <s v="QUEIMADO"/>
    <s v="DESCARGA ATMOSFÉRICA"/>
    <s v="QUEIMADO"/>
    <s v="DESCARGA ATMOSFÉRICA"/>
    <s v="MC - SUBSTITUIÇÃO DE TRANSFORMADOR"/>
    <n v="1300285"/>
    <n v="2026"/>
    <s v="COI"/>
    <s v="ETO-RD-AR"/>
    <s v="LD02010153"/>
    <n v="5701271136"/>
    <s v="LD02010153"/>
    <m/>
    <n v="742888"/>
    <n v="9172054"/>
    <s v="190-13651504"/>
    <s v="EMERGENCIAL"/>
    <s v="SS ATENDIDA"/>
    <x v="696"/>
    <d v="2026-01-24T14:40:00"/>
    <d v="2026-01-27T07:30:20"/>
    <s v="BLOCO TRANSFORMADOR DE DISTRIBUIÇÃO"/>
    <s v="PAU D'ARCO"/>
    <s v="MAIKOM DOUGLAS DA SILVA"/>
    <s v="RURAL"/>
    <s v="FORMS SUBST DE TRANSFORMADOR"/>
    <s v="Boa noite,Favor enviar manutenção  subsituir trafo queimado 5701271136"/>
    <n v="15"/>
    <n v="10"/>
    <s v="10"/>
    <d v="2026-07-21T19:08:30"/>
    <x v="0"/>
    <m/>
    <m/>
  </r>
  <r>
    <x v="697"/>
    <s v="ETO-RD-GR  000382/2026"/>
    <n v="712600199"/>
    <n v="8812"/>
    <s v="FORMS"/>
    <s v="QUEIMADO"/>
    <s v="DESCARGA ATMOSFÉRICA"/>
    <s v="QUEIMADO"/>
    <s v="DESCARGA ATMOSFÉRICA"/>
    <s v="MC - SUBSTITUIÇÃO DE TRANSFORMADOR"/>
    <n v="1315445"/>
    <n v="2026"/>
    <s v="COI"/>
    <s v="ETO-RD-GR"/>
    <s v="AL01037009"/>
    <n v="5701275009"/>
    <s v="AL01037009"/>
    <m/>
    <n v="755769"/>
    <n v="9007868"/>
    <s v="190-13870145"/>
    <s v="EMERGENCIAL"/>
    <s v="SS ATENDIDA"/>
    <x v="697"/>
    <d v="2026-02-28T10:21:48"/>
    <d v="2026-03-01T11:05:15"/>
    <s v="BLOCO TRANSFORMADOR DE DISTRIBUIÇÃO"/>
    <s v="COLMEIA"/>
    <s v="STANLEY APARECIDO DO CARMO"/>
    <s v="RURAL"/>
    <s v="FORMS SUBST DE TRANSFORMADOR"/>
    <s v="Trafo: 5701275009 Queimado Potencia: 5KVATensão: 13,8 KvPara raio: queimado Acesso: Camioneta     Equipe: 009op39 (63)98447-1812"/>
    <m/>
    <m/>
    <s v="5 KVA"/>
    <d v="2026-07-21T19:08:30"/>
    <x v="0"/>
    <m/>
    <m/>
  </r>
  <r>
    <x v="698"/>
    <s v="ENC-MLAR01  000122/2026"/>
    <n v="612600250"/>
    <n v="8812"/>
    <s v="FORMS"/>
    <s v="QUEIMADO"/>
    <s v="DESCARGA ATMOSFÉRICA"/>
    <s v="QUEIMADO"/>
    <s v="BUCHA DANIFICADA"/>
    <s v="MC - SUBSTITUIÇÃO DE TRANSFORMADOR"/>
    <n v="1316975"/>
    <n v="2026"/>
    <s v="COI"/>
    <s v="ETO-RD-AR"/>
    <s v="LD02010004"/>
    <n v="5701278016"/>
    <s v="LD02010004"/>
    <m/>
    <n v="819567"/>
    <n v="9214418"/>
    <s v="190-13719743"/>
    <s v="EMERGENCIAL"/>
    <s v="SS ATENDIDA"/>
    <x v="698"/>
    <d v="2026-03-03T11:50:00"/>
    <d v="2026-03-06T05:50:23"/>
    <s v="BLOCO TRANSFORMADOR DE DISTRIBUIÇÃO"/>
    <s v="WANDERLANDIA"/>
    <s v="DELIO NUNES OSCAR"/>
    <s v="RURAL"/>
    <s v="FORMS SUBST DE TRANSFORMADOR"/>
    <s v="Enviar equipe da manutenção para substituir trafo queimado em campo"/>
    <n v="15"/>
    <n v="10"/>
    <s v="15"/>
    <d v="2026-07-21T19:08:30"/>
    <x v="0"/>
    <m/>
    <m/>
  </r>
  <r>
    <x v="699"/>
    <s v="ENC-MLAR02  000099/2026"/>
    <n v="612600533"/>
    <n v="8812"/>
    <s v="FORMS"/>
    <s v="QUEIMADO"/>
    <s v="DESCARGA ATMOSFÉRICA"/>
    <s v="QUEIMADO"/>
    <s v="DESCARGA ATMOSFÉRICA"/>
    <s v="MC - SUBSTITUIÇÃO DE TRANSFORMADOR"/>
    <n v="1345555"/>
    <n v="2026"/>
    <s v="COI"/>
    <s v="ETO-RD-AR"/>
    <s v="LD03010004"/>
    <n v="5701279040"/>
    <s v="LD03010004"/>
    <m/>
    <n v="774294"/>
    <n v="9227855"/>
    <s v="190-13681391"/>
    <s v="EMERGENCIAL"/>
    <s v="SS ATENDIDA"/>
    <x v="699"/>
    <d v="2026-05-17T11:54:00"/>
    <d v="2026-05-19T20:11:40"/>
    <s v="BLOCO TRANSFORMADOR DE DISTRIBUIÇÃO"/>
    <s v="ARAGOMINAS"/>
    <s v="STANLEY APARECIDO DO CARMO"/>
    <s v="RURAL"/>
    <s v="FORMS SUBST DE TRANSFORMADOR"/>
    <s v="Trafo 5701279040 queimado Potencia: 15 KVATensão: 34,5 KVPara raio: Queimado Acesso: livreEquipe: 004op11 (63)99104-1954"/>
    <n v="15"/>
    <n v="15"/>
    <s v="15 KVA"/>
    <d v="2026-07-21T19:08:30"/>
    <x v="0"/>
    <m/>
    <m/>
  </r>
  <r>
    <x v="700"/>
    <s v="ENC-MLAR05  000126/2026"/>
    <n v="612600209"/>
    <n v="8385"/>
    <s v="FORMS"/>
    <s v="AVARIADO"/>
    <s v="VAZAMENTO DE ÓLEO"/>
    <s v="AVARIADO"/>
    <s v="VAZAMENTO DE ÓLEO"/>
    <s v="MC - SUBSTITUIÇÃO DE TRANSFORMADOR"/>
    <n v="1313038"/>
    <n v="2026"/>
    <s v="COI"/>
    <s v="ETO-RD-AR"/>
    <s v="LD02010004"/>
    <n v="5701760004"/>
    <e v="#N/A"/>
    <m/>
    <n v="803066"/>
    <n v="9222461"/>
    <s v="190-13648012"/>
    <s v="EMERGENCIAL"/>
    <s v="SS ATENDIDA"/>
    <x v="700"/>
    <d v="2026-02-18T11:30:00"/>
    <d v="2026-02-18T18:05:55"/>
    <s v="BLOCO TRANSFORMADOR DE DISTRIBUIÇÃO"/>
    <s v="ARAGUAINA"/>
    <s v="CLEIBER DA SILVA"/>
    <s v="RURAL"/>
    <s v="FORMS SUBST DE TRANSFORMADOR"/>
    <s v="trafo 5701760004 vazando oleo"/>
    <n v="15"/>
    <n v="10"/>
    <s v="10"/>
    <d v="2026-07-21T19:08:30"/>
    <x v="2"/>
    <s v="AVARIADO"/>
    <s v="NÃO"/>
  </r>
  <r>
    <x v="701"/>
    <s v="ENC-LMPS03  000059/2026"/>
    <n v="212600315"/>
    <n v="8812"/>
    <s v="FORMS"/>
    <s v="QUEIMADO"/>
    <s v="DESCARGA ATMOSFÉRICA"/>
    <s v="QUEIMADO"/>
    <s v="DESCARGA ATMOSFÉRICA"/>
    <s v="MC - SUBSTITUIÇÃO DE TRANSFORMADOR"/>
    <n v="1319259"/>
    <n v="2026"/>
    <s v="COI"/>
    <s v="ENC-RD-PS"/>
    <s v="LD05050008"/>
    <n v="5701285007"/>
    <s v="LD05050008"/>
    <m/>
    <n v="775576"/>
    <n v="8928897"/>
    <s v="190-13699582"/>
    <s v="EMERGENCIAL"/>
    <s v="SS ATENDIDA"/>
    <x v="701"/>
    <d v="2026-03-12T17:37:00"/>
    <d v="2026-03-15T13:25:01"/>
    <s v="BLOCO TRANSFORMADOR DE DISTRIBUIÇÃO"/>
    <s v="MIRACEMA DO TOCANTINS"/>
    <s v="JOSE MARIA ALVES MONTEL"/>
    <s v="RURAL"/>
    <s v="FORMS SUBST DE TRANSFORMADOR"/>
    <s v="INT: 20264173919951Segue SS de TR 5701285007 15KVA/19.9KV e para-raios queimados.Acesso somente para caminhonete.UC 8977003CHACARA MOREIRA, LATICINIO63981110646JOSE WILSON ALVES MOREIRA007OP06 63 98485-4457"/>
    <n v="15"/>
    <n v="15"/>
    <s v="15"/>
    <d v="2026-07-21T19:08:30"/>
    <x v="0"/>
    <m/>
    <m/>
  </r>
  <r>
    <x v="702"/>
    <s v="ENC-MLAR05  000316/2026"/>
    <n v="612600603"/>
    <n v="8812"/>
    <s v="FORMS"/>
    <s v="QUEIMADO"/>
    <s v="DESCARGA ATMOSFÉRICA"/>
    <s v="QUEIMADO"/>
    <s v="DESCARGA ATMOSFÉRICA"/>
    <s v="MC - SUBSTITUIÇÃO DE TRANSFORMADOR"/>
    <n v="1354145"/>
    <n v="2026"/>
    <s v="COI"/>
    <s v="ETO-RD-AR"/>
    <s v="LD02105019"/>
    <n v="5701288019"/>
    <s v="LD02105019"/>
    <m/>
    <n v="843877"/>
    <n v="9149064"/>
    <s v="190-13666671"/>
    <s v="EMERGENCIAL"/>
    <s v="SS ATENDIDA"/>
    <x v="702"/>
    <d v="2026-06-11T19:16:00"/>
    <d v="2026-06-13T12:44:39"/>
    <s v="BLOCO TRANSFORMADOR DE DISTRIBUIÇÃO"/>
    <s v="FILADELFIA"/>
    <s v="STANLEY APARECIDO DO CARMO"/>
    <s v="RURAL"/>
    <s v="FORMS SUBST DE TRANSFORMADOR"/>
    <s v="Trafo: 5701288019 Queimado Potencia: 15 KVATensão: 34,5 KVPara raio: Queimado Acesso: LivreEquipe: 019op02 (63)Obs.:local tem que executar mais ou menos 100 metros de limpeza de faixa."/>
    <n v="15"/>
    <n v="5"/>
    <s v="15 KVA"/>
    <d v="2026-07-21T19:08:30"/>
    <x v="0"/>
    <m/>
    <m/>
  </r>
  <r>
    <x v="703"/>
    <s v="ENC-LMPS03  000098/2026"/>
    <n v="212600570"/>
    <n v="8385"/>
    <s v="FORMS"/>
    <s v="QUEIMADO"/>
    <s v="SOBRECARGA"/>
    <s v="QUEIMADO"/>
    <s v="SOBRECARGA"/>
    <s v="MC - SUBSTITUIÇÃO DE TRANSFORMADOR"/>
    <n v="1362086"/>
    <n v="2026"/>
    <s v="COI"/>
    <s v="ENC-RD-PS"/>
    <s v="LD01062013"/>
    <n v="5701799013"/>
    <e v="#N/A"/>
    <m/>
    <n v="736017"/>
    <n v="8851447"/>
    <s v="190-13674496"/>
    <s v="EMERGENCIAL"/>
    <s v="SS ATENDIDA"/>
    <x v="703"/>
    <d v="2026-07-02T12:48:00"/>
    <d v="2026-07-04T19:34:02"/>
    <s v="BLOCO TRANSFORMADOR DE DISTRIBUIÇÃO"/>
    <s v="PARAISO DO TOCANTINS"/>
    <s v="ROBSON FERNANDO LAUERMANN RICO"/>
    <s v="RURAL"/>
    <s v="FORMS SUBST DE TRANSFORMADOR"/>
    <s v="TR-5701799013 Queimado POSTE DA ESTRUTURA 10/200para raios bompotência 5kvatensão 34,5kvacesso caminhoneteequipe 013op01 tel-63991022334"/>
    <n v="15"/>
    <n v="5"/>
    <s v="5"/>
    <d v="2026-07-21T19:08:30"/>
    <x v="0"/>
    <m/>
    <m/>
  </r>
  <r>
    <x v="704"/>
    <s v="ENC-LMPS01  000019/2026"/>
    <n v="212600092"/>
    <n v="8812"/>
    <s v="FORMS"/>
    <s v="QUEIMADO"/>
    <s v="DESCARGA ATMOSFÉRICA"/>
    <s v="QUEIMADO"/>
    <s v="DESCARGA ATMOSFÉRICA"/>
    <s v="MC - SUBSTITUIÇÃO DE TRANSFORMADOR"/>
    <n v="1287919"/>
    <n v="2026"/>
    <s v="COI"/>
    <s v="ENC-RD-PS"/>
    <s v="LD02050008"/>
    <n v="5701290008"/>
    <s v="LD02050008"/>
    <m/>
    <n v="740294"/>
    <n v="8952288"/>
    <s v="190-46096090"/>
    <s v="EMERGENCIAL"/>
    <s v="SS ATENDIDA"/>
    <x v="704"/>
    <d v="2026-01-16T17:16:00"/>
    <d v="2026-01-18T13:45:15"/>
    <s v="TRANSFORMADOR DE DISTRIBUIÇÃO ENERGISA 19.919Kv"/>
    <s v="MIRANORTE"/>
    <s v="JOSE MARIA ALVES MONTEL"/>
    <s v="RURAL"/>
    <s v="FORMS SUBST DE TRANSFORMADOR"/>
    <s v="INT: 20264082856918Segue SS de TR 5701290008 25KVA/19.9KV queimado.Acesso livre.UC 11382088FAZENDA FAZ BACABA, 0 - CASA63999497020ADRIANO DA SILVA FERNANDES008OP05 63 98468-3653"/>
    <n v="25"/>
    <n v="25"/>
    <s v="25"/>
    <d v="2026-07-21T19:08:30"/>
    <x v="0"/>
    <m/>
    <m/>
  </r>
  <r>
    <x v="705"/>
    <s v="ENC-MLAR05  000071/2026"/>
    <n v="612600116"/>
    <n v="8812"/>
    <s v="FORMS"/>
    <s v="QUEIMADO"/>
    <s v="DESCARGA ATMOSFÉRICA"/>
    <s v="QUEIMADO"/>
    <s v="DESCARGA ATMOSFÉRICA"/>
    <s v="MC - SUBSTITUIÇÃO DE TRANSFORMADOR"/>
    <n v="1306273"/>
    <n v="2026"/>
    <s v="COI"/>
    <s v="ETO-RD-AR"/>
    <s v="LD05010004"/>
    <n v="5701297022"/>
    <s v="LD05010004"/>
    <m/>
    <n v="825185"/>
    <n v="9202765"/>
    <s v="190-13681187"/>
    <s v="EMERGENCIAL"/>
    <s v="SS ATENDIDA"/>
    <x v="705"/>
    <d v="2026-01-30T20:55:00"/>
    <d v="2026-02-02T16:09:18"/>
    <s v="BLOCO TRANSFORMADOR DE DISTRIBUIÇÃO"/>
    <s v="BABACULANDIA"/>
    <s v="GUILHERME BORGES DE OLIVEIRA"/>
    <s v="RURAL"/>
    <s v="FORMS SUBST DE TRANSFORMADOR"/>
    <s v="trafo 5701297022 25kva 34.5kv e para raio queimadoacesso para 4x4"/>
    <n v="25"/>
    <n v="25"/>
    <s v="25KVA"/>
    <d v="2026-07-21T19:08:30"/>
    <x v="0"/>
    <m/>
    <m/>
  </r>
  <r>
    <x v="706"/>
    <s v="DBM-MPDB08  000018/2026"/>
    <n v="412600088"/>
    <n v="8812"/>
    <s v="FORMS"/>
    <s v="QUEIMADO"/>
    <s v="DESCARGA ATMOSFÉRICA"/>
    <m/>
    <m/>
    <s v="MC - SUBSTITUIÇÃO DE TRANSFORMADOR"/>
    <n v="1285091"/>
    <n v="2026"/>
    <s v="COI"/>
    <s v="ETO-RD-GU"/>
    <s v="LD03036052"/>
    <n v="5701298052"/>
    <s v="LD03036052"/>
    <m/>
    <n v="659830"/>
    <n v="8718699"/>
    <s v="190-13870013"/>
    <s v="EMERGENCIAL"/>
    <s v="SS ATENDIDA"/>
    <x v="706"/>
    <d v="2026-01-15T00:04:00"/>
    <d v="2026-01-17T13:14:12"/>
    <s v="BLOCO TRANSFORMADOR DE DISTRIBUIÇÃO"/>
    <s v="FORMOSO DO ARAGUAIA"/>
    <s v="JONATAN ALVES DE SOUZA"/>
    <s v="RURAL"/>
    <s v="FORMS SUBST DE TRANSFORMADOR"/>
    <s v="SEGUE SOLICITAÇÃO PARA TROCA DE TRAFO QUEIMADO"/>
    <n v="45"/>
    <n v="45"/>
    <s v="45KVA"/>
    <d v="2026-07-21T19:08:30"/>
    <x v="0"/>
    <m/>
    <m/>
  </r>
  <r>
    <x v="707"/>
    <s v="ENC-LMPS04  000027/2026"/>
    <n v="212600157"/>
    <n v="8812"/>
    <s v="FORMS"/>
    <s v="QUEIMADO"/>
    <s v="DESCARGA ATMOSFÉRICA"/>
    <s v="QUEIMADO"/>
    <s v="DESCARGA ATMOSFÉRICA"/>
    <s v="MC - SUBSTITUIÇÃO DE TRANSFORMADOR"/>
    <n v="1306695"/>
    <n v="2026"/>
    <s v="COI"/>
    <s v="ENC-RD-PS"/>
    <s v="LD04062013"/>
    <n v="5701299084"/>
    <s v="LD04062013"/>
    <m/>
    <n v="693885"/>
    <n v="8910767"/>
    <s v="190-13723087"/>
    <s v="EMERGENCIAL"/>
    <s v="SS ATENDIDA"/>
    <x v="707"/>
    <d v="2026-02-03T19:00:00"/>
    <d v="2026-02-05T14:50:22"/>
    <s v="BLOCO TRANSFORMADOR DE DISTRIBUIÇÃO"/>
    <s v="DIVINOPOLIS DO TOCANTINS"/>
    <s v="THIAGO BORGES DE OLIVEIRA"/>
    <s v="RURAL"/>
    <s v="FORMS SUBST DE TRANSFORMADOR"/>
    <s v="Segue ss para tratativa com equipe de manutençao o quanto antessubstituir trafo 5701299084"/>
    <n v="15"/>
    <n v="10"/>
    <s v="15"/>
    <d v="2026-07-21T19:08:30"/>
    <x v="0"/>
    <m/>
    <m/>
  </r>
  <r>
    <x v="708"/>
    <s v="ENC-MPAG02  000027/2026"/>
    <n v="662600131"/>
    <n v="8385"/>
    <s v="FORA FORMS"/>
    <s v="QUEIMADO"/>
    <s v="DESCARGA ATMOSFÉRICA"/>
    <s v="QUEIMADO"/>
    <s v="DESCARGA ATMOSFÉRICA"/>
    <s v="MC - SUBSTITUIÇÃO DE TRANSFORMADOR"/>
    <n v="1314246"/>
    <n v="2026"/>
    <s v="COI"/>
    <s v="ETO-RD-AG"/>
    <s v="LD02109039"/>
    <n v="5701984039"/>
    <e v="#N/A"/>
    <m/>
    <n v="819949"/>
    <n v="9395556"/>
    <s v="190-13657135"/>
    <s v="EMERGENCIAL"/>
    <s v="SS ATENDIDA"/>
    <x v="708"/>
    <d v="2026-02-22T00:05:43"/>
    <d v="2026-02-24T13:52:48"/>
    <s v="BLOCO TRANSFORMADOR DE DISTRIBUIÇÃO"/>
    <s v="ARAGUATINS"/>
    <s v="ARTHUR MAGALHAES DAS DORES"/>
    <s v="RURAL"/>
    <s v="AVISO DE ANOMALIA"/>
    <s v="5701984039 queimadopot. 15kvatensao 19,9kvacesso ruimpara-raio ruim"/>
    <n v="15"/>
    <n v="5"/>
    <m/>
    <d v="1900-01-14T00:00:00"/>
    <x v="2"/>
    <s v="QUEIMADO"/>
    <s v="NÃO"/>
  </r>
  <r>
    <x v="709"/>
    <s v="ENC-LMPS03  000056/2026"/>
    <n v="212600284"/>
    <n v="8812"/>
    <s v="FORMS"/>
    <s v="QUEIMADO"/>
    <s v="DESCARGA ATMOSFÉRICA"/>
    <s v="QUEIMADO"/>
    <s v="DESCARGA ATMOSFÉRICA"/>
    <s v="MC - SUBSTITUIÇÃO DE TRANSFORMADOR"/>
    <n v="1318562"/>
    <n v="2026"/>
    <s v="COI"/>
    <s v="ENC-RD-PS"/>
    <s v="LD02050008"/>
    <n v="5701300075"/>
    <s v="LD02050008"/>
    <m/>
    <n v="719286"/>
    <n v="8991863"/>
    <s v="190-15838248"/>
    <s v="EMERGENCIAL"/>
    <s v="SS ATENDIDA"/>
    <x v="709"/>
    <d v="2026-03-09T18:53:00"/>
    <d v="2026-03-11T09:34:35"/>
    <s v="TRANSFORMADOR DE DISTRIBUIÇÃO ENERGISA 19.919Kv"/>
    <s v="DOIS IRMAOS DO TOCANTINS"/>
    <s v="THIAGO BORGES DE OLIVEIRA"/>
    <s v="RURAL"/>
    <s v="FORMS SUBST DE TRANSFORMADOR"/>
    <s v="segue ss para tratativa com equipe de manutençao o quanto antessubstituir trafo 5701300075 queimado na rdr de dois irmao"/>
    <n v="15"/>
    <n v="5"/>
    <s v="15"/>
    <d v="2026-07-21T19:08:30"/>
    <x v="0"/>
    <m/>
    <m/>
  </r>
  <r>
    <x v="710"/>
    <s v="ETO-RD-AR  000762/2026"/>
    <n v="612600332"/>
    <n v="8812"/>
    <s v="FORMS"/>
    <s v="QUEIMADO"/>
    <s v="DESCARGA ATMOSFÉRICA"/>
    <s v="QUEIMADO"/>
    <s v="DESCARGA ATMOSFÉRICA"/>
    <s v="MC - FERRAGENS"/>
    <n v="1322018"/>
    <n v="2026"/>
    <s v="COI"/>
    <s v="ETO-RD-AR"/>
    <s v="AL01054060"/>
    <n v="5701303060"/>
    <s v="AL01054060"/>
    <m/>
    <n v="781296"/>
    <n v="9170610"/>
    <s v="190-13684722"/>
    <s v="EMERGENCIAL"/>
    <s v="SS ATENDIDA"/>
    <x v="710"/>
    <d v="2026-03-19T17:25:17"/>
    <d v="2026-03-21T18:10:51"/>
    <s v="BLOCO TRANSFORMADOR DE DISTRIBUIÇÃO"/>
    <s v="NOVA OLINDA"/>
    <s v="GUILHERME BORGES DE OLIVEIRA"/>
    <s v="RURAL"/>
    <s v="FORMS SUBST DE TRANSFORMADOR"/>
    <s v="TRAFO 5701303060 10KVA 13.8KV E PARA RAIO QUEIMADOACESSO PARA CAMINHONETE"/>
    <m/>
    <m/>
    <s v="10KVA"/>
    <d v="2026-07-21T19:08:30"/>
    <x v="0"/>
    <m/>
    <m/>
  </r>
  <r>
    <x v="711"/>
    <s v="ENC-MLAR05  000118/2026"/>
    <n v="612600195"/>
    <n v="8385"/>
    <s v="FORA FORMS"/>
    <s v="AVARIADO"/>
    <s v="VAZAMENTO DE ÓLEO"/>
    <s v="QUEIMADO"/>
    <s v="SOBRECARGA"/>
    <s v="MC - SUBSTITUIÇÃO DE TRANSFORMADOR"/>
    <n v="1312883"/>
    <n v="2026"/>
    <s v="COI"/>
    <s v="ETO-RD-AR"/>
    <s v="AL04096004"/>
    <n v="5702058004"/>
    <e v="#N/A"/>
    <m/>
    <n v="796833"/>
    <n v="9185003"/>
    <s v="190-13659539"/>
    <s v="EMERGENCIAL"/>
    <s v="SS ATENDIDA"/>
    <x v="711"/>
    <d v="2026-02-16T13:49:00"/>
    <d v="2026-02-18T23:00:21"/>
    <s v="BLOCO TRANSFORMADOR DE DISTRIBUIÇÃO"/>
    <s v="ARAGUAINA"/>
    <s v="ARTHUR MAGALHAES DAS DORES"/>
    <s v="RURAL"/>
    <s v="AVISO DE ANOMALIA"/>
    <s v="trafo faltanto fase interno secundaria 5702058004 e com vazamento de oleopot 30kvatensao 34,5kvacesso caminhonetefazenda sao paulo GRANJA"/>
    <n v="30"/>
    <n v="30"/>
    <m/>
    <d v="1900-02-13T00:00:00"/>
    <x v="2"/>
    <s v="QUEIMADO"/>
    <s v="NÃO"/>
  </r>
  <r>
    <x v="712"/>
    <s v="ENC-MPAG02  000038/2026"/>
    <n v="662600184"/>
    <n v="8385"/>
    <s v="FORMS"/>
    <s v="AVARIADO"/>
    <s v="DESCARGA ATMOSFÉRICA"/>
    <s v="QUEIMADO"/>
    <s v="DESCARGA ATMOSFÉRICA"/>
    <s v="MC - SUBSTITUIÇÃO DE TRANSFORMADOR"/>
    <n v="1321465"/>
    <n v="2026"/>
    <s v="COI"/>
    <s v="ETO-RD-AG"/>
    <s v="LD03109039"/>
    <n v="5702090039"/>
    <e v="#N/A"/>
    <m/>
    <n v="843298"/>
    <n v="9368750"/>
    <s v="190-13678234"/>
    <s v="EMERGENCIAL"/>
    <s v="SS ATENDIDA"/>
    <x v="712"/>
    <d v="2026-03-18T04:14:31"/>
    <d v="2026-03-20T09:40:19"/>
    <s v="BLOCO TRANSFORMADOR DE DISTRIBUIÇÃO"/>
    <s v="ARAGUATINS"/>
    <s v="WESLEY MARCAL MENDES DE OLIVEI"/>
    <s v="RURAL"/>
    <s v="FORMS SUBST DE TRANSFORMADOR"/>
    <s v="Segundo informações da equipe 039OP03, o trafo 5702090039 de 5kVA e para raio estão queimados, acesso bom para caminhonete, fica no assentamento California."/>
    <n v="25"/>
    <n v="10"/>
    <s v="5"/>
    <d v="2026-07-21T19:08:30"/>
    <x v="2"/>
    <s v="QUEIMADO"/>
    <s v="NÃO"/>
  </r>
  <r>
    <x v="713"/>
    <s v="ENC-MLAG01  000165/2026"/>
    <n v="662600395"/>
    <n v="8812"/>
    <s v="FORMS"/>
    <s v="QUEIMADO"/>
    <m/>
    <s v="QUEIMADO"/>
    <s v="DESCARGA ATMOSFÉRICA"/>
    <s v="MC - SUBSTITUIÇÃO DE TRANSFORMADOR"/>
    <n v="1358214"/>
    <n v="2026"/>
    <s v="COI"/>
    <s v="ETO-RD-AG"/>
    <s v="LD02076103"/>
    <n v="5701323103"/>
    <s v="LD02076103"/>
    <m/>
    <n v="878076"/>
    <n v="9393989"/>
    <s v="190-13669637"/>
    <s v="EMERGENCIAL"/>
    <s v="SS ATENDIDA"/>
    <x v="713"/>
    <d v="2026-06-23T15:56:47"/>
    <d v="2026-06-25T19:20:04"/>
    <s v="BLOCO TRANSFORMADOR DE DISTRIBUIÇÃO"/>
    <s v="SAO MIGUEL DO TOCANTINS"/>
    <s v="GERALDO JOSE DE FARIA"/>
    <s v="RURAL"/>
    <s v="FORMS SUBST DE TRANSFORMADOR"/>
    <s v="TROCA DE TRAFO 5701323103 QUEIMADO DE 5 KVA DA 19.9. PARA RAIOS QUEIMADO. ACESSO LIVRE. 01 CLIENTE PENALIZADO."/>
    <n v="15"/>
    <n v="5"/>
    <s v="5"/>
    <d v="2026-07-21T19:08:30"/>
    <x v="0"/>
    <m/>
    <m/>
  </r>
  <r>
    <x v="714"/>
    <s v="ENC-LMPS04  000017/2026"/>
    <n v="212600106"/>
    <n v="8812"/>
    <s v="FORMS"/>
    <s v="QUEIMADO"/>
    <s v="DESCARGA ATMOSFÉRICA"/>
    <s v="QUEIMADO"/>
    <s v="DESCARGA ATMOSFÉRICA"/>
    <s v="MC - SUBSTITUIÇÃO DE TRANSFORMADOR"/>
    <n v="1289500"/>
    <n v="2026"/>
    <s v="COI"/>
    <s v="ENC-RD-PS"/>
    <s v="LD02050008"/>
    <n v="5701331075"/>
    <s v="LD02050008"/>
    <m/>
    <n v="717481"/>
    <n v="8953878"/>
    <s v="190-13714664"/>
    <s v="EMERGENCIAL"/>
    <s v="SS ATENDIDA"/>
    <x v="714"/>
    <d v="2026-01-20T17:52:00"/>
    <d v="2026-01-22T21:43:54"/>
    <s v="BLOCO TRANSFORMADOR DE DISTRIBUIÇÃO"/>
    <s v="DOIS IRMAOS DO TOCANTINS"/>
    <s v="EVA RAIANE CASTELO BONFIM DA S"/>
    <s v="RURAL"/>
    <s v="FORMS SUBST DE TRANSFORMADOR"/>
    <s v="TR 5701331075 10KVA/19.9KV e para-raios queimados.Acesso somente para caminhonete.075OP03 63 99298-9997"/>
    <n v="15"/>
    <n v="10"/>
    <s v="10KVA "/>
    <d v="2026-07-21T19:08:30"/>
    <x v="0"/>
    <m/>
    <m/>
  </r>
  <r>
    <x v="715"/>
    <s v="DBM-MLDB06  000034/2026"/>
    <n v="412600229"/>
    <n v="8385"/>
    <s v="FORMS"/>
    <s v="QUEIMADO"/>
    <s v="VAZAMENTO DE ÓLEO"/>
    <s v="QUEIMADO"/>
    <s v="VAZAMENTO DE ÓLEO"/>
    <s v="MC - SUBSTITUIÇÃO DE TRANSFORMADOR"/>
    <n v="1314449"/>
    <n v="2026"/>
    <s v="COI"/>
    <s v="ETO-RD-GU"/>
    <s v="LD01066094"/>
    <n v="5701335094"/>
    <s v="LD01066094"/>
    <m/>
    <n v="771311"/>
    <n v="8700846"/>
    <s v="190-13698866"/>
    <s v="EMERGENCIAL"/>
    <s v="SS ATENDIDA"/>
    <x v="715"/>
    <d v="2026-02-24T00:23:50"/>
    <d v="2026-02-26T15:02:36"/>
    <s v="BLOCO TRANSFORMADOR DE DISTRIBUIÇÃO"/>
    <s v="PEIXE"/>
    <s v="GERALDO JOSE DE FARIA"/>
    <s v="RURAL"/>
    <s v="FORMS SUBST DE TRANSFORMADOR"/>
    <s v="TRAFO QUEIMADO DE 5KVA DA 19.9. PARA RAIOS QUEIMADO, CHAVE DANIFICADA. ACESSO BOM. 01 CLIENTE PENALIZADO.OBS.: A CHAVE DO TRAFO ESTA DANIFICADA."/>
    <n v="15"/>
    <n v="5"/>
    <s v="5"/>
    <d v="2026-07-21T19:08:30"/>
    <x v="0"/>
    <m/>
    <m/>
  </r>
  <r>
    <x v="716"/>
    <s v="ENC-MLAR02  000040/2026"/>
    <n v="612600213"/>
    <n v="8812"/>
    <s v="FORMS"/>
    <s v="QUEIMADO"/>
    <s v="DESCARGA ATMOSFÉRICA"/>
    <s v="QUEIMADO"/>
    <s v="DESCARGA ATMOSFÉRICA"/>
    <s v="MC - SUBSTITUIÇÃO DE TRANSFORMADOR"/>
    <n v="1314252"/>
    <n v="2026"/>
    <s v="COI"/>
    <s v="ETO-RD-AR"/>
    <s v="AL01054060"/>
    <n v="5701346060"/>
    <s v="AL01054060"/>
    <m/>
    <n v="791263"/>
    <n v="9149269"/>
    <s v="190-13661811"/>
    <s v="EMERGENCIAL"/>
    <s v="SS ATENDIDA"/>
    <x v="716"/>
    <d v="2026-02-21T14:30:00"/>
    <d v="2026-02-23T19:03:38"/>
    <s v="BLOCO TRANSFORMADOR DE DISTRIBUIÇÃO"/>
    <s v="NOVA OLINDA"/>
    <s v="Felipe Batista Ferrreira"/>
    <s v="RURAL"/>
    <s v="FORMS SUBST DE TRANSFORMADOR"/>
    <s v="TR 57013460605KVAPARA RAIO DANIFICADO TENSAO 13800ACESSO LIVRE PARA CAMINHONETE 060OP01"/>
    <n v="25"/>
    <n v="5"/>
    <s v="5KVA"/>
    <d v="2026-07-21T19:08:30"/>
    <x v="0"/>
    <m/>
    <m/>
  </r>
  <r>
    <x v="717"/>
    <s v="ENC-LMPS04  000026/2026"/>
    <n v="212600132"/>
    <n v="8812"/>
    <s v="FORMS"/>
    <s v="QUEIMADO"/>
    <s v="DESCARGA ATMOSFÉRICA"/>
    <s v="QUEIMADO"/>
    <s v="DESCARGA ATMOSFÉRICA"/>
    <s v="MC - SUBSTITUIÇÃO DE TRANSFORMADOR"/>
    <n v="1306417"/>
    <n v="2026"/>
    <s v="COI"/>
    <s v="ENC-RD-PS"/>
    <s v="LD04062013"/>
    <n v="5701350084"/>
    <s v="LD04062013"/>
    <m/>
    <n v="682733"/>
    <n v="8912203"/>
    <s v="190-13671037"/>
    <s v="EMERGENCIAL"/>
    <s v="SS ATENDIDA"/>
    <x v="717"/>
    <d v="2026-02-02T15:50:00"/>
    <d v="2026-02-03T13:22:49"/>
    <s v="BLOCO TRANSFORMADOR DE DISTRIBUIÇÃO"/>
    <s v="DIVINOPOLIS DO TOCANTINS"/>
    <s v="THIAGO BORGES DE OLIVEIRA"/>
    <s v="RURAL"/>
    <s v="FORMS SUBST DE TRANSFORMADOR"/>
    <s v="segue ss para tratativa com equipe de manutençao o quanto antessubstituir trafo 5701350084 queimado na rdr de divinopoles"/>
    <n v="15"/>
    <n v="5"/>
    <s v="15"/>
    <d v="2026-07-21T19:08:30"/>
    <x v="0"/>
    <m/>
    <m/>
  </r>
  <r>
    <x v="718"/>
    <s v="ENC-MLAG01  000121/2026"/>
    <n v="662600297"/>
    <n v="8812"/>
    <s v="FORMS"/>
    <s v="AVARIADO"/>
    <s v="BUCHA DANIFICADA"/>
    <s v="QUEIMADO"/>
    <s v="DESCARGA ATMOSFÉRICA"/>
    <s v="MC - SUBSTITUIÇÃO DE TRANSFORMADOR"/>
    <n v="1342508"/>
    <n v="2026"/>
    <s v="COI"/>
    <s v="ETO-RD-AG"/>
    <s v="LD01014045"/>
    <n v="5701350103"/>
    <s v="LD01014045"/>
    <m/>
    <n v="866183"/>
    <n v="9397708"/>
    <s v="190-13709012"/>
    <s v="EMERGENCIAL"/>
    <s v="SS ATENDIDA"/>
    <x v="718"/>
    <d v="2026-05-11T08:35:03"/>
    <d v="2026-05-11T12:16:43"/>
    <s v="BLOCO TRANSFORMADOR DE DISTRIBUIÇÃO"/>
    <s v="SAO MIGUEL DO TOCANTINS"/>
    <s v="VALERIA DE JESUS BORGES CARVAL"/>
    <s v="RURAL"/>
    <s v="FORMS SUBST DE TRANSFORMADOR"/>
    <s v="Segue SS de transformador 5701350103 Queimado Potencia 10 KVA Tensão: 19.9 KVAcesso livre Fazenda Jangada. Assentamento Camarão II"/>
    <n v="15"/>
    <n v="5"/>
    <s v="10 KVA"/>
    <d v="2026-07-21T19:08:30"/>
    <x v="0"/>
    <m/>
    <m/>
  </r>
  <r>
    <x v="719"/>
    <s v="ENC-LMPS03  000058/2026"/>
    <n v="212600314"/>
    <n v="8812"/>
    <s v="FORMS"/>
    <s v="QUEIMADO"/>
    <s v="DESCARGA ATMOSFÉRICA"/>
    <s v="QUEIMADO"/>
    <s v="DESCARGA ATMOSFÉRICA"/>
    <s v="MC - SUBSTITUIÇÃO DE TRANSFORMADOR"/>
    <n v="1319285"/>
    <n v="2026"/>
    <s v="COI"/>
    <s v="ENC-RD-PS"/>
    <s v="LD05050008"/>
    <n v="5701356007"/>
    <s v="LD05050008"/>
    <m/>
    <n v="765323"/>
    <n v="8926735"/>
    <s v="190-13712507"/>
    <s v="EMERGENCIAL"/>
    <s v="SS ATENDIDA"/>
    <x v="719"/>
    <d v="2026-03-12T13:53:00"/>
    <d v="2026-03-14T18:41:34"/>
    <s v="BLOCO TRANSFORMADOR DE DISTRIBUIÇÃO"/>
    <s v="MIRACEMA DO TOCANTINS"/>
    <s v="Leonardo Oliveira Bezerra Mato"/>
    <s v="RURAL"/>
    <s v="FORMS SUBST DE TRANSFORMADOR"/>
    <s v="SEGUE SS DE TRAFO 5701356007 QUEIMADO PARA DEVIDAS TRATIVAS COM EQUIPE DE MANUTENÇÃO.POTENCIA: 5 KVA TENSÃO: 34.5 KV PARA RAIO QUEIMADO ACESSO LIVRE"/>
    <n v="15"/>
    <n v="5"/>
    <s v="5 KVA "/>
    <d v="2026-07-21T19:08:30"/>
    <x v="0"/>
    <m/>
    <m/>
  </r>
  <r>
    <x v="720"/>
    <s v="ENC-MLAR03  000010/2026"/>
    <n v="612600270"/>
    <n v="8812"/>
    <s v="FORMS"/>
    <s v="QUEIMADO"/>
    <s v="DESCARGA ATMOSFÉRICA"/>
    <s v="AVARIADO"/>
    <s v="BUCHA DANIFICADA"/>
    <s v="MC - SUBSTITUIÇÃO DE TRANSFORMADOR"/>
    <n v="1318381"/>
    <n v="2026"/>
    <s v="COI"/>
    <s v="ETO-RD-AR"/>
    <s v="LD05010004"/>
    <n v="5701358022"/>
    <s v="LD05010004"/>
    <m/>
    <n v="829486"/>
    <n v="9199514"/>
    <s v="190-13644361"/>
    <s v="EMERGENCIAL"/>
    <s v="SS ATENDIDA"/>
    <x v="720"/>
    <d v="2026-03-09T09:31:09"/>
    <d v="2026-03-10T20:37:04"/>
    <s v="BLOCO TRANSFORMADOR DE DISTRIBUIÇÃO"/>
    <s v="BABACULANDIA"/>
    <s v="GUILHERME BORGES DE OLIVEIRA"/>
    <s v="RURAL"/>
    <s v="FORMS SUBST DE TRANSFORMADOR"/>
    <s v="5701358022 15kva 34.5kv e para raioacesso caminhonete 4x4"/>
    <n v="15"/>
    <n v="5"/>
    <s v="5KVA"/>
    <d v="2026-07-21T19:08:30"/>
    <x v="0"/>
    <m/>
    <m/>
  </r>
  <r>
    <x v="721"/>
    <s v="ENC-LMPS04  000076/2026"/>
    <n v="212600460"/>
    <n v="25962"/>
    <s v="FORMS"/>
    <s v="AVARIADO"/>
    <s v="VAZAMENTO DE ÓLEO"/>
    <s v="AVARIADO"/>
    <s v="VAZAMENTO DE ÓLEO"/>
    <s v="MC - SUBSTITUIÇÃO DE TRANSFORMADOR"/>
    <n v="1341012"/>
    <n v="2026"/>
    <s v="COI"/>
    <s v="ENC-RD-PS"/>
    <s v="LD02050008"/>
    <n v="5701360075"/>
    <s v="LD02050008"/>
    <m/>
    <n v="711201"/>
    <n v="8953392"/>
    <s v="190-13722530"/>
    <s v="EMERGENCIAL"/>
    <s v="SS ATENDIDA"/>
    <x v="721"/>
    <d v="2026-05-06T13:15:00"/>
    <d v="2026-05-08T20:13:16"/>
    <s v="BLOCO TRANSFORMADOR DE DISTRIBUIÇÃO"/>
    <s v="DOIS IRMAOS DO TOCANTINS"/>
    <s v="Felipe Batista Ferrreira"/>
    <s v="RURAL"/>
    <s v="FORMS SUBST DE TRANSFORMADOR"/>
    <s v="TR 570136007515KVATENSAO 34500PARA RAIO DANIFICADO ACESSO LIVRETRAFO COM MUITO VAZAMENTO DE OLEO INFRMAÇÕES REPASSADAS PELA MANUTENÇÃO WESLEY LEVAR ISOLADOR BASTAO 34500"/>
    <n v="15"/>
    <n v="5"/>
    <s v="15KVA"/>
    <d v="2026-07-21T19:08:30"/>
    <x v="0"/>
    <m/>
    <m/>
  </r>
  <r>
    <x v="722"/>
    <s v="DBM-MLDB06  000011/2026"/>
    <n v="412600097"/>
    <n v="8812"/>
    <s v="FORMS"/>
    <s v="QUEIMADO"/>
    <s v="NÃO IDENTIFICADO"/>
    <m/>
    <m/>
    <s v="MC - SUBSTITUIÇÃO DE TRANSFORMADOR"/>
    <n v="1287245"/>
    <n v="2026"/>
    <s v="COI"/>
    <s v="ETO-RD-GU"/>
    <s v="LD01066094"/>
    <n v="5701362094"/>
    <s v="LD01066094"/>
    <m/>
    <n v="763173"/>
    <n v="8699783"/>
    <s v="190-13691646"/>
    <s v="EMERGENCIAL"/>
    <s v="SS ATENDIDA"/>
    <x v="722"/>
    <d v="2026-01-15T23:13:00"/>
    <d v="2026-01-18T17:38:03"/>
    <s v="BLOCO TRANSFORMADOR DE DISTRIBUIÇÃO"/>
    <s v="PEIXE"/>
    <s v="Wilmar Lucas Rodrigues Noleto"/>
    <s v="RURAL"/>
    <s v="FORMS SUBST DE TRANSFORMADOR"/>
    <s v="SEGUE SS DE TRAFO QUEIMADO NA RDR DE PEIXE, TRAFO DE 15KVA REDE DE 19.9KV, PARA RAIO QUEIMADO E ACESSO LIVRE, TRAFO NA COMPENSAÇÃO T0-R$2515,00  ----   T10-3255,00"/>
    <n v="15"/>
    <n v="15"/>
    <s v="15kva"/>
    <d v="2026-07-21T19:08:30"/>
    <x v="0"/>
    <m/>
    <m/>
  </r>
  <r>
    <x v="723"/>
    <s v="DLP-MPPA01  000104/2026"/>
    <n v="112600443"/>
    <n v="25983"/>
    <s v="FORMS"/>
    <s v="AVARIADO"/>
    <s v="BUCHA DANIFICADA"/>
    <s v="AVARIADO"/>
    <s v="BUCHA DANIFICADA"/>
    <s v="MC - SUBSTITUIÇÃO DE TRANSFORMADOR"/>
    <n v="1331374"/>
    <n v="2026"/>
    <s v="COI"/>
    <s v="DOLP-RD-PA"/>
    <s v="AL04099059"/>
    <n v="5701362122"/>
    <s v="AL04099059"/>
    <m/>
    <n v="795556"/>
    <n v="8863556"/>
    <s v="190-49788968"/>
    <s v="EMERGENCIAL"/>
    <s v="SS ATENDIDA"/>
    <x v="723"/>
    <d v="2026-04-12T18:00:00"/>
    <d v="2026-04-15T14:48:36"/>
    <s v="TRANSFORMADOR DE DISTRIBUIÇÃO ENERGISA 13.8Kv"/>
    <s v="PALMAS"/>
    <s v="PAULO AUGUSTO DA SILVA MORAIS"/>
    <s v="RURAL"/>
    <s v="FORMS SUBST DE TRANSFORMADOR"/>
    <s v="TRAFO 5701362122 COM PONTO QUENTE NA CONEXÃO"/>
    <n v="10"/>
    <n v="10"/>
    <s v="75 KVA"/>
    <d v="2026-07-21T19:08:30"/>
    <x v="0"/>
    <m/>
    <m/>
  </r>
  <r>
    <x v="724"/>
    <s v="DBM-MLDB06  000006/2026"/>
    <n v="412600029"/>
    <n v="8812"/>
    <s v="FORMS"/>
    <s v="AVARIADO"/>
    <s v="BUCHA DANIFICADA"/>
    <m/>
    <m/>
    <s v="MC - SUBSTITUIÇÃO DE TRANSFORMADOR"/>
    <n v="1279220"/>
    <n v="2026"/>
    <s v="COI"/>
    <s v="ETO-RD-GU"/>
    <s v="LD01066094"/>
    <n v="5701363094"/>
    <s v="LD01066094"/>
    <m/>
    <n v="760483"/>
    <n v="8698745"/>
    <s v="190-13674617"/>
    <s v="EMERGENCIAL"/>
    <s v="SS ATENDIDA"/>
    <x v="724"/>
    <d v="2026-01-05T18:15:00"/>
    <d v="2026-01-07T15:53:25"/>
    <s v="BLOCO TRANSFORMADOR DE DISTRIBUIÇÃO"/>
    <s v="PEIXE"/>
    <s v="MARCELO LIMA DAMASCENO"/>
    <s v="RURAL"/>
    <s v="FORMS SUBST DE TRANSFORMADOR"/>
    <s v="bucha secundaria queimada para raio queimado e chave fusivel com defeito 19,9kv"/>
    <n v="15"/>
    <n v="15"/>
    <s v="15kva"/>
    <d v="2026-07-21T19:08:30"/>
    <x v="0"/>
    <m/>
    <m/>
  </r>
  <r>
    <x v="725"/>
    <s v="ENC-LMPS03  000075/2026"/>
    <n v="212600440"/>
    <n v="8812"/>
    <s v="FORMS"/>
    <s v="QUEIMADO"/>
    <s v="DESCARGA ATMOSFÉRICA"/>
    <s v="QUEIMADO"/>
    <s v="DESCARGA ATMOSFÉRICA"/>
    <s v="MC - SUBSTITUIÇÃO DE TRANSFORMADOR"/>
    <n v="1337305"/>
    <n v="2026"/>
    <s v="COI"/>
    <s v="ENC-RD-PS"/>
    <s v="LD01434149"/>
    <n v="5701373055"/>
    <s v="LD01434149"/>
    <m/>
    <n v="649406"/>
    <n v="8983086"/>
    <s v="190-13673847"/>
    <s v="EMERGENCIAL"/>
    <s v="SS ATENDIDA"/>
    <x v="725"/>
    <d v="2026-04-27T18:58:00"/>
    <d v="2026-04-29T12:49:41"/>
    <s v="BLOCO TRANSFORMADOR DE DISTRIBUIÇÃO"/>
    <s v="ARAGUACEMA"/>
    <s v="JOSE MARIA ALVES MONTEL"/>
    <s v="RURAL"/>
    <s v="FORMS SUBST DE TRANSFORMADOR"/>
    <s v="INT: 20264329450230Segue SS de TR 5701373055 15KVA/19.9KV e para-raios queimados.Acesso somente para caminhonete.UC 11097685CHACARA CANTINHO DA ESPERANCA63991150475DEVANI DOS SANTOS MARTINS055OP01 63 99207-2249"/>
    <n v="15"/>
    <n v="5"/>
    <s v="15"/>
    <d v="2026-07-21T19:08:30"/>
    <x v="0"/>
    <m/>
    <m/>
  </r>
  <r>
    <x v="726"/>
    <s v="ENC-LMPS04  000056/2026"/>
    <n v="212600336"/>
    <n v="8812"/>
    <s v="FORMS"/>
    <s v="QUEIMADO"/>
    <s v="DESCARGA ATMOSFÉRICA"/>
    <s v="QUEIMADO"/>
    <s v="DESCARGA ATMOSFÉRICA"/>
    <s v="MC - SUBSTITUIÇÃO DE TRANSFORMADOR"/>
    <n v="1323218"/>
    <n v="2026"/>
    <s v="COI"/>
    <s v="ENC-RD-PS"/>
    <s v="LD04062013"/>
    <n v="5701379084"/>
    <s v="LD04062013"/>
    <m/>
    <n v="684009"/>
    <n v="8914658"/>
    <s v="190-13681803"/>
    <s v="EMERGENCIAL"/>
    <s v="SS ATENDIDA"/>
    <x v="726"/>
    <d v="2026-03-22T15:10:00"/>
    <d v="2026-03-25T09:29:04"/>
    <s v="BLOCO TRANSFORMADOR DE DISTRIBUIÇÃO"/>
    <s v="DIVINOPOLIS DO TOCANTINS"/>
    <s v="Felipe Batista Ferrreira"/>
    <s v="RURAL"/>
    <s v="FORMS SUBST DE TRANSFORMADOR"/>
    <s v="TR 57013790845KVA19,9 PARA RAIO BOM ACESSO LIVREEQUIPE DIVO 04"/>
    <n v="15"/>
    <n v="5"/>
    <s v="5KVA"/>
    <d v="2026-07-21T19:08:30"/>
    <x v="0"/>
    <m/>
    <m/>
  </r>
  <r>
    <x v="727"/>
    <s v="ENC-MLAR02  000118/2026"/>
    <n v="612600631"/>
    <n v="8812"/>
    <s v="FORMS"/>
    <s v="QUEIMADO"/>
    <s v="NÃO IDENTIFICADO"/>
    <s v="QUEIMADO"/>
    <s v="SOBRECARGA"/>
    <s v="MC - SUBSTITUIÇÃO DE TRANSFORMADOR"/>
    <n v="1357791"/>
    <n v="2026"/>
    <s v="COI"/>
    <s v="ETO-RD-AR"/>
    <s v="AL02096004"/>
    <n v="5701380004"/>
    <s v="AL02096004"/>
    <m/>
    <n v="813299"/>
    <n v="9185590"/>
    <s v="190-15832031"/>
    <s v="EMERGENCIAL"/>
    <s v="SS ATENDIDA"/>
    <x v="727"/>
    <d v="2026-06-20T12:00:00"/>
    <d v="2026-06-22T15:45:16"/>
    <s v="TRANSFORMADOR DE DISTRIBUIÇÃO ENERGISA 7.967Kv"/>
    <s v="ARAGUAINA"/>
    <s v="ERLAN PEREIRA DE SOUSA"/>
    <s v="RURAL"/>
    <s v="FORMS SUBST DE TRANSFORMADOR"/>
    <s v="trafo:5701380004    15KVA queimado para-raio queimado acesso: somente para caminhonete endereço:IND CHACARA FM, 0 - CHACARA FMequipe:004OP22"/>
    <n v="15"/>
    <n v="15"/>
    <s v="15kva"/>
    <d v="2026-07-21T19:08:30"/>
    <x v="0"/>
    <m/>
    <m/>
  </r>
  <r>
    <x v="728"/>
    <s v="ENC-LMPS04  000040/2026"/>
    <n v="212600231"/>
    <n v="8812"/>
    <s v="FORMS"/>
    <s v="QUEIMADO"/>
    <s v="DESCARGA ATMOSFÉRICA"/>
    <s v="QUEIMADO"/>
    <s v="DESCARGA ATMOSFÉRICA"/>
    <s v="MC - SUBSTITUIÇÃO DE TRANSFORMADOR"/>
    <n v="1314330"/>
    <n v="2026"/>
    <s v="COI"/>
    <s v="ENC-RD-PS"/>
    <s v="LD01434149"/>
    <n v="5701380055"/>
    <s v="LD01434149"/>
    <m/>
    <n v="667458"/>
    <n v="9023883"/>
    <s v="190-13722990"/>
    <s v="EMERGENCIAL"/>
    <s v="SS ATENDIDA"/>
    <x v="728"/>
    <d v="2026-02-20T17:30:00"/>
    <d v="2026-02-22T19:03:07"/>
    <s v="BLOCO TRANSFORMADOR DE DISTRIBUIÇÃO"/>
    <s v="ARAGUACEMA"/>
    <s v="Felipe Batista Ferrreira"/>
    <s v="RURAL"/>
    <s v="FORMS SUBST DE TRANSFORMADOR"/>
    <s v="TR 570138005515KVAPARA RAIO DANIFICADO aCESSO BOM tensao 34500055op01"/>
    <n v="15"/>
    <n v="5"/>
    <s v="15kva"/>
    <d v="2026-07-21T19:08:30"/>
    <x v="0"/>
    <m/>
    <m/>
  </r>
  <r>
    <x v="729"/>
    <s v="DBM-MLDB06  000013/2026"/>
    <n v="412600119"/>
    <n v="8385"/>
    <s v="FORMS"/>
    <s v="QUEIMADO"/>
    <s v="DESCARGA ATMOSFÉRICA"/>
    <m/>
    <m/>
    <s v="MC - SUBSTITUIÇÃO DE TRANSFORMADOR"/>
    <n v="1287617"/>
    <n v="2026"/>
    <s v="COI"/>
    <s v="ETO-RD-GU"/>
    <s v="LD04040003"/>
    <n v="5701398094"/>
    <s v="LD04040003"/>
    <m/>
    <n v="752834"/>
    <n v="8677674"/>
    <s v="190-13645586"/>
    <s v="EMERGENCIAL"/>
    <s v="SS ATENDIDA"/>
    <x v="729"/>
    <d v="2026-01-17T19:00:00"/>
    <d v="2026-01-20T13:26:43"/>
    <s v="BLOCO TRANSFORMADOR DE DISTRIBUIÇÃO"/>
    <s v="PEIXE"/>
    <s v="JURANDY GOMES DE OLIVEIRA"/>
    <s v="RURAL"/>
    <s v="FORMS SUBST DE TRANSFORMADOR"/>
    <s v="trafo 5701398094 de 15 kva acesso camionete tensao 19.9 para raio queimado"/>
    <n v="15"/>
    <n v="10"/>
    <s v="15"/>
    <d v="2026-07-21T19:08:30"/>
    <x v="0"/>
    <m/>
    <m/>
  </r>
  <r>
    <x v="730"/>
    <s v="DG-MLPO01  000049/2026"/>
    <n v="312600175"/>
    <n v="8812"/>
    <s v="FORMS"/>
    <s v="QUEIMADO"/>
    <s v="DESCARGA ATMOSFÉRICA"/>
    <m/>
    <m/>
    <s v="MC - SUBSTITUIÇÃO DE TRANSFORMADOR"/>
    <n v="1316424"/>
    <n v="2026"/>
    <s v="COI"/>
    <s v="DG-RD-PO"/>
    <s v="AL06072001"/>
    <n v="5701402001"/>
    <s v="AL06072001"/>
    <m/>
    <n v="796774"/>
    <n v="8796579"/>
    <s v="190-13686278"/>
    <s v="EMERGENCIAL"/>
    <s v="SS ATENDIDA"/>
    <x v="730"/>
    <d v="2026-02-28T20:16:00"/>
    <d v="2026-03-03T12:54:59"/>
    <s v="BLOCO TRANSFORMADOR DE DISTRIBUIÇÃO"/>
    <s v="PORTO NACIONAL"/>
    <s v="Leonardo Oliveira Bezerra Mato"/>
    <s v="RURAL"/>
    <s v="FORMS SUBST DE TRANSFORMADOR"/>
    <s v="segue ss de trafo 5701402001 queimado para devidas tratativas com equipe de manutençãoPotencia: 10 kvatensão 13.8paara raio queimado acesso livre"/>
    <n v="15"/>
    <n v="10"/>
    <s v="10 KVA "/>
    <d v="2026-07-21T19:08:30"/>
    <x v="0"/>
    <m/>
    <m/>
  </r>
  <r>
    <x v="731"/>
    <s v="DG-MPDG01  000054/2026"/>
    <n v="312600177"/>
    <n v="8385"/>
    <s v="FORA FORMS"/>
    <s v="QUEIMADO"/>
    <m/>
    <m/>
    <m/>
    <s v="MC - SUBSTITUIÇÃO DE TRANSFORMADOR"/>
    <n v="1316625"/>
    <n v="2026"/>
    <s v="MANUT"/>
    <s v="DG-RD-PO"/>
    <s v="AL01072001"/>
    <n v="5702646001"/>
    <e v="#N/A"/>
    <m/>
    <n v="782422"/>
    <n v="8815331"/>
    <s v="190-61357003"/>
    <s v="EMERGENCIAL"/>
    <s v="SS ATENDIDA"/>
    <x v="731"/>
    <d v="2026-03-03T08:45:00"/>
    <d v="2026-03-06T08:09:08"/>
    <s v="TRANSFORMADOR DE DISTRIBUIÇÃO ENERGISA 13.8Kv"/>
    <s v="PORTO NACIONAL"/>
    <s v="BOAVENTURA JUNIOR FERREIRA LOP"/>
    <s v="URBANO"/>
    <s v="AVISO DE ANOMALIA"/>
    <s v="segue nota trafo queimado de 45kVA paraio bom"/>
    <n v="45"/>
    <n v="45"/>
    <m/>
    <d v="1900-01-14T00:00:00"/>
    <x v="2"/>
    <s v="QUEIMADO"/>
    <s v="NÃO"/>
  </r>
  <r>
    <x v="732"/>
    <s v="ENC-LMPS04  000035/2026"/>
    <n v="212600197"/>
    <n v="8812"/>
    <s v="FORMS"/>
    <s v="QUEIMADO"/>
    <s v="DESCARGA ATMOSFÉRICA"/>
    <s v="QUEIMADO"/>
    <s v="DESCARGA ATMOSFÉRICA"/>
    <s v="MC - SUBSTITUIÇÃO DE TRANSFORMADOR"/>
    <n v="1311720"/>
    <n v="2026"/>
    <s v="COI"/>
    <s v="ENC-RD-PS"/>
    <s v="LD02050008"/>
    <n v="5701403075"/>
    <s v="LD02050008"/>
    <m/>
    <n v="719892"/>
    <n v="8973536"/>
    <s v="190-12313407"/>
    <s v="EMERGENCIAL"/>
    <s v="SS ATENDIDA"/>
    <x v="732"/>
    <d v="2026-02-11T15:51:00"/>
    <d v="2026-02-13T13:01:21"/>
    <s v="BLOCO TRANSFORMADOR DE DISTRIBUIÇÃO"/>
    <s v="DOIS IRMAOS DO TOCANTINS"/>
    <s v="THIAGO BORGES DE OLIVEIRA"/>
    <s v="RURAL"/>
    <s v="FORMS SUBST DE TRANSFORMADOR"/>
    <s v="Segue ss para tratativa  com equipe de manutençao o quanto antessubstituir trafo 5701403075 na rdr de dois irmao"/>
    <n v="15"/>
    <n v="5"/>
    <s v="15"/>
    <d v="2026-07-21T19:08:30"/>
    <x v="0"/>
    <m/>
    <m/>
  </r>
  <r>
    <x v="733"/>
    <s v="ENC-MLAR05  000074/2026"/>
    <n v="612600123"/>
    <n v="8385"/>
    <s v="FORA FORMS"/>
    <s v="QUEIMADO"/>
    <s v="VAZAMENTO DE ÓLEO"/>
    <s v="QUEIMADO"/>
    <s v="VAZAMENTO DE ÓLEO"/>
    <s v="MC - SUBSTITUIÇÃO DE TRANSFORMADOR"/>
    <n v="1306258"/>
    <n v="2026"/>
    <s v="COI"/>
    <s v="ETO-RD-AR"/>
    <s v="AL07103004"/>
    <n v="5703422004"/>
    <e v="#N/A"/>
    <m/>
    <n v="807564"/>
    <n v="9200747"/>
    <s v="190-13668546"/>
    <s v="EMERGENCIAL"/>
    <s v="SS ATENDIDA"/>
    <x v="733"/>
    <d v="2026-01-30T18:15:00"/>
    <d v="2026-02-02T00:02:26"/>
    <s v="BLOCO TRANSFORMADOR DE DISTRIBUIÇÃO"/>
    <s v="ARAGUAINA"/>
    <s v="ARTHUR MAGALHAES DAS DORES"/>
    <s v="URBANO"/>
    <s v="AVISO DE ANOMALIA"/>
    <s v="trafo queimado 5703422004 com vazamentoi de oleo e jumper danificadopot 112,5kvatensão 13,8kvpara-raio ruimacesso bomsetor lago sul"/>
    <n v="45"/>
    <n v="75"/>
    <m/>
    <d v="1900-01-14T00:00:00"/>
    <x v="2"/>
    <s v="AVARIADO"/>
    <s v="NÃO"/>
  </r>
  <r>
    <x v="734"/>
    <s v="ENC-MLAR01  000066/2026"/>
    <n v="612600096"/>
    <n v="8812"/>
    <s v="FORMS"/>
    <s v="QUEIMADO"/>
    <s v="VAZAMENTO DE ÓLEO"/>
    <s v="QUEIMADO"/>
    <s v="VAZAMENTO DE ÓLEO"/>
    <s v="MC - SUBSTITUIÇÃO DE TRANSFORMADOR"/>
    <n v="1299980"/>
    <n v="2026"/>
    <s v="COI"/>
    <s v="ETO-RD-AR"/>
    <s v="AL02096004"/>
    <n v="5701406004"/>
    <s v="AL02096004"/>
    <m/>
    <n v="802975"/>
    <n v="9174537"/>
    <s v="190-13716836"/>
    <s v="EMERGENCIAL"/>
    <s v="SS ATENDIDA"/>
    <x v="734"/>
    <d v="2026-01-24T01:15:00"/>
    <d v="2026-01-26T16:24:27"/>
    <s v="BLOCO TRANSFORMADOR DE DISTRIBUIÇÃO"/>
    <s v="ARAGUAINA"/>
    <s v="GUILHERME BORGES DE OLIVEIRA"/>
    <s v="RURAL"/>
    <s v="FORMS SUBST DE TRANSFORMADOR"/>
    <s v="trafo 5701406004 15kva 13.8kv queimado com vazamento de oleo"/>
    <n v="15"/>
    <n v="15"/>
    <s v="15KVA"/>
    <d v="2026-07-21T19:08:30"/>
    <x v="0"/>
    <m/>
    <m/>
  </r>
  <r>
    <x v="735"/>
    <s v="ETO-RD-AG  000105/2026"/>
    <n v="662600073"/>
    <n v="8812"/>
    <s v="FORMS"/>
    <s v="QUEIMADO"/>
    <s v="DESCARGA ATMOSFÉRICA"/>
    <s v="QUEIMADO"/>
    <s v="DESCARGA ATMOSFÉRICA"/>
    <s v="MC - SUBSTITUIÇÃO DE TRANSFORMADOR"/>
    <n v="1305959"/>
    <n v="2026"/>
    <s v="COI"/>
    <s v="ETO-RD-AG"/>
    <s v="LD03109039"/>
    <n v="5701406039"/>
    <s v="LD03109039"/>
    <m/>
    <n v="837966"/>
    <n v="9376075"/>
    <s v="190-13668760"/>
    <s v="EMERGENCIAL"/>
    <s v="SS ATENDIDA"/>
    <x v="735"/>
    <d v="2026-02-02T16:29:14"/>
    <d v="2026-02-04T20:43:19"/>
    <s v="BLOCO TRANSFORMADOR DE DISTRIBUIÇÃO"/>
    <s v="ARAGUATINS"/>
    <s v="DELIO NUNES OSCAR"/>
    <s v="RURAL"/>
    <s v="FORMS SUBST DE TRANSFORMADOR"/>
    <s v="Trafo 5701406039 de 15 kva na 1939 kva  maiis para raio queimado , acesso para Camionete"/>
    <n v="15"/>
    <n v="5"/>
    <s v="15"/>
    <d v="2026-07-21T19:08:30"/>
    <x v="0"/>
    <m/>
    <m/>
  </r>
  <r>
    <x v="736"/>
    <s v="ENC-LMPS03  000047/2026"/>
    <n v="212600225"/>
    <n v="8812"/>
    <s v="FORMS"/>
    <s v="QUEIMADO"/>
    <s v="DESCARGA ATMOSFÉRICA"/>
    <s v="QUEIMADO"/>
    <s v="DESCARGA ATMOSFÉRICA"/>
    <s v="MC - SUBSTITUIÇÃO DE TRANSFORMADOR"/>
    <n v="1314357"/>
    <n v="2026"/>
    <s v="COI"/>
    <s v="ENC-RD-PS"/>
    <s v="LD02050008"/>
    <n v="5701412075"/>
    <s v="LD02050008"/>
    <m/>
    <n v="716552"/>
    <n v="8970310"/>
    <s v="190-13651856"/>
    <s v="EMERGENCIAL"/>
    <s v="SS ATENDIDA"/>
    <x v="736"/>
    <d v="2026-02-19T13:59:00"/>
    <d v="2026-02-20T14:32:34"/>
    <s v="BLOCO TRANSFORMADOR DE DISTRIBUIÇÃO"/>
    <s v="DOIS IRMAOS DO TOCANTINS"/>
    <s v="Felipe Batista Ferrreira"/>
    <s v="RURAL"/>
    <s v="FORMS SUBST DE TRANSFORMADOR"/>
    <s v="TR 57014120755KVAPARA RAIO DANIFICADO ACESSO PARA CAMININETE TENSAO 34500075OOP02"/>
    <n v="15"/>
    <n v="5"/>
    <s v="5KVA"/>
    <d v="2026-07-21T19:08:30"/>
    <x v="0"/>
    <m/>
    <m/>
  </r>
  <r>
    <x v="737"/>
    <s v="ENC-MLAR03  000033/2026"/>
    <n v="612600351"/>
    <n v="8812"/>
    <s v="FORMS"/>
    <s v="QUEIMADO"/>
    <s v="DESCARGA ATMOSFÉRICA"/>
    <s v="QUEIMADO"/>
    <s v="DESCARGA ATMOSFÉRICA"/>
    <s v="MC - SUBSTITUIÇÃO DE TRANSFORMADOR"/>
    <n v="1326048"/>
    <n v="2026"/>
    <s v="COI"/>
    <s v="ETO-RD-AR"/>
    <s v="LD03105019"/>
    <n v="5701415077"/>
    <s v="LD03105019"/>
    <m/>
    <n v="852214"/>
    <n v="9131303"/>
    <s v="190-13706613"/>
    <s v="EMERGENCIAL"/>
    <s v="SS ATENDIDA"/>
    <x v="737"/>
    <d v="2026-03-27T15:50:00"/>
    <d v="2026-03-29T10:51:41"/>
    <s v="BLOCO TRANSFORMADOR DE DISTRIBUIÇÃO"/>
    <s v="GOIATINS"/>
    <s v="VINICIUS DE MORAIS NERY"/>
    <s v="RURAL"/>
    <s v="FORMS SUBST DE TRANSFORMADOR"/>
    <s v="segue ss para substituiçao de trafo 5701415077 queimado trafo de 15kva tensao 34,5kv para raio queimado acesso livre com equipe de manutencao na rural de [0077] GOIATINSIND FAZENDA VEREDA COMPRIDA, 0"/>
    <n v="15"/>
    <n v="15"/>
    <s v="15kva"/>
    <d v="2026-07-21T19:08:30"/>
    <x v="0"/>
    <m/>
    <m/>
  </r>
  <r>
    <x v="738"/>
    <s v="ENC-LMPS01  000024/2026"/>
    <n v="212600119"/>
    <n v="8812"/>
    <s v="FORMS"/>
    <s v="QUEIMADO"/>
    <s v="DESCARGA ATMOSFÉRICA"/>
    <s v="QUEIMADO"/>
    <s v="DESCARGA ATMOSFÉRICA"/>
    <s v="MC - SUBSTITUIÇÃO DE TRANSFORMADOR"/>
    <n v="1297153"/>
    <n v="2026"/>
    <s v="MANUT"/>
    <s v="ENC-RD-PS"/>
    <s v="LD03062013"/>
    <n v="5701418014"/>
    <s v="LD03062013"/>
    <m/>
    <n v="691200"/>
    <n v="8852760"/>
    <s v="190-13688290"/>
    <s v="EMERGENCIAL"/>
    <s v="SS ATENDIDA"/>
    <x v="738"/>
    <d v="2026-01-23T16:42:00"/>
    <d v="2026-01-25T18:05:39"/>
    <s v="BLOCO TRANSFORMADOR DE DISTRIBUIÇÃO"/>
    <s v="PIUM"/>
    <s v="MARCO ANTONIO LOURENCO CAMPOS"/>
    <s v="RURAL"/>
    <s v="FORMS SUBST DE TRANSFORMADOR"/>
    <s v="SEGUE SS DE TRAFO QUEIMADO, TRAFO 5701418014, TENSAO 34500 / 440 V, TRAFO DE 15KVA, PARA RAIO DANIFICADO, ACESSO LIVRE"/>
    <n v="25"/>
    <n v="15"/>
    <s v="15KVA"/>
    <d v="2026-07-21T19:08:30"/>
    <x v="0"/>
    <m/>
    <m/>
  </r>
  <r>
    <x v="739"/>
    <s v="ENC-LMPS04  000061/2026"/>
    <n v="212600360"/>
    <n v="8812"/>
    <s v="FORMS"/>
    <s v="QUEIMADO"/>
    <s v="DESCARGA ATMOSFÉRICA"/>
    <s v="QUEIMADO"/>
    <s v="DESCARGA ATMOSFÉRICA"/>
    <s v="MC - SUBSTITUIÇÃO DE TRANSFORMADOR"/>
    <n v="1325546"/>
    <n v="2026"/>
    <s v="COI"/>
    <s v="ENC-RD-PS"/>
    <s v="LD02062013"/>
    <n v="5701424017"/>
    <s v="LD02062013"/>
    <m/>
    <n v="739080"/>
    <n v="8896917"/>
    <s v="190-13677125"/>
    <s v="EMERGENCIAL"/>
    <s v="SS ATENDIDA"/>
    <x v="739"/>
    <d v="2026-03-26T17:29:00"/>
    <d v="2026-03-29T12:39:04"/>
    <s v="BLOCO TRANSFORMADOR DE DISTRIBUIÇÃO"/>
    <s v="BARROLANDIA"/>
    <s v="Leonardo Oliveira Bezerra Mato"/>
    <s v="RURAL"/>
    <s v="FORMS SUBST DE TRANSFORMADOR"/>
    <s v="Segue SS de trafo 5701424017 para devidas tratativas com equipe de manutenção.Potencia: 15 kvaTensão: 34,5 kv Para raio queimadoacesso livre"/>
    <n v="15"/>
    <n v="15"/>
    <s v="15 kva"/>
    <d v="2026-07-21T19:08:30"/>
    <x v="0"/>
    <m/>
    <m/>
  </r>
  <r>
    <x v="740"/>
    <s v="ENC-MLAR02  000073/2026"/>
    <n v="612600348"/>
    <n v="8812"/>
    <s v="FORMS"/>
    <s v="QUEIMADO"/>
    <s v="DESCARGA ATMOSFÉRICA"/>
    <s v="QUEIMADO"/>
    <s v="DESCARGA ATMOSFÉRICA"/>
    <s v="MC - SUBSTITUIÇÃO DE TRANSFORMADOR"/>
    <n v="1326558"/>
    <n v="2026"/>
    <s v="COI"/>
    <s v="ETO-RD-AR"/>
    <s v="LD03105019"/>
    <n v="5701428077"/>
    <s v="LD03105019"/>
    <m/>
    <n v="847167"/>
    <n v="9125614"/>
    <s v="190-13680021"/>
    <s v="EMERGENCIAL"/>
    <s v="SS ATENDIDA"/>
    <x v="740"/>
    <d v="2026-03-30T15:55:00"/>
    <d v="2026-04-01T13:14:14"/>
    <s v="BLOCO TRANSFORMADOR DE DISTRIBUIÇÃO"/>
    <s v="GOIATINS"/>
    <s v="PAULO SERGIO CAETANO FREIRE"/>
    <s v="RURAL"/>
    <s v="FORMS SUBST DE TRANSFORMADOR"/>
    <s v="Trafo 5701428077 queimado 15 kv 19,9 kva acesso caminhonete para raio ruim e instalar grampo glv na chave fusível de proteção 077op01"/>
    <n v="15"/>
    <n v="15"/>
    <s v="15 KVA "/>
    <d v="2026-07-21T19:08:30"/>
    <x v="0"/>
    <m/>
    <m/>
  </r>
  <r>
    <x v="741"/>
    <s v="DLP-MLPA03  000016/2026"/>
    <n v="112600317"/>
    <n v="8385"/>
    <s v="FORMS"/>
    <s v="AVARIADO"/>
    <s v="BUCHA DANIFICADA"/>
    <s v="AVARIADO"/>
    <s v="BUCHA DANIFICADA"/>
    <s v="MC - SUBSTITUIÇÃO DE TRANSFORMADOR"/>
    <n v="1315268"/>
    <n v="2026"/>
    <s v="COI"/>
    <s v="DOLP-RD-PA"/>
    <s v="AL01102271"/>
    <n v="5703857001"/>
    <e v="#N/A"/>
    <m/>
    <n v="766050"/>
    <n v="8859567"/>
    <s v="190-13644101"/>
    <s v="EMERGENCIAL"/>
    <s v="SS ATENDIDA"/>
    <x v="741"/>
    <d v="2026-02-26T19:48:00"/>
    <d v="2026-02-28T21:53:44"/>
    <s v="BLOCO TRANSFORMADOR DE DISTRIBUIÇÃO"/>
    <s v="PORTO NACIONAL"/>
    <s v="ASTROGILDO PIRES BERNARDO"/>
    <s v="RURAL"/>
    <s v="FORMS SUBST DE TRANSFORMADOR"/>
    <s v="TRAFO 5703857001 com tensão baixa. TAP Interno. Potência: 15 KVATensão: 13,8 KVAcesso: Livre."/>
    <n v="25"/>
    <n v="15"/>
    <s v="15"/>
    <d v="2026-07-21T19:08:30"/>
    <x v="2"/>
    <s v="AVARIADO"/>
    <s v="NÃO"/>
  </r>
  <r>
    <x v="742"/>
    <s v="ENC-MLAR01  000099/2026"/>
    <n v="612600199"/>
    <n v="8812"/>
    <s v="FORMS"/>
    <s v="QUEIMADO"/>
    <s v="DESCARGA ATMOSFÉRICA"/>
    <s v="QUEIMADO"/>
    <s v="DESCARGA ATMOSFÉRICA"/>
    <s v="MC - SUBSTITUIÇÃO DE TRANSFORMADOR"/>
    <n v="1312926"/>
    <n v="2026"/>
    <s v="COI"/>
    <s v="ETO-RD-AR"/>
    <s v="LD03105019"/>
    <n v="5701436077"/>
    <s v="LD03105019"/>
    <m/>
    <n v="852173"/>
    <n v="9120438"/>
    <s v="190-13671934"/>
    <s v="EMERGENCIAL"/>
    <s v="SS ATENDIDA"/>
    <x v="742"/>
    <d v="2026-02-17T15:36:00"/>
    <d v="2026-02-19T12:11:53"/>
    <s v="BLOCO TRANSFORMADOR DE DISTRIBUIÇÃO"/>
    <s v="GOIATINS"/>
    <s v="ROBSON FERNANDO LAUERMANN RICO"/>
    <s v="RURAL"/>
    <s v="FORMS SUBST DE TRANSFORMADOR"/>
    <s v="TR-5701436077 Queimadopara raIO QUEIAMADO potência 5kvatensão 34,5kvacesso livreequipe 265op01 tel-63992212789"/>
    <n v="15"/>
    <n v="5"/>
    <s v="5"/>
    <d v="2026-07-21T19:08:30"/>
    <x v="0"/>
    <m/>
    <m/>
  </r>
  <r>
    <x v="743"/>
    <s v="ENC-LMPS04  000006/2026"/>
    <n v="212600072"/>
    <n v="8812"/>
    <s v="FORMS"/>
    <s v="QUEIMADO"/>
    <s v="DESCARGA ATMOSFÉRICA"/>
    <s v="QUEIMADO"/>
    <s v="DESCARGA ATMOSFÉRICA"/>
    <s v="MC - SUBSTITUIÇÃO DE TRANSFORMADOR"/>
    <n v="1282611"/>
    <n v="2026"/>
    <s v="COI"/>
    <s v="ENC-RD-PS"/>
    <s v="LD03062013"/>
    <n v="5701450014"/>
    <s v="LD03062013"/>
    <m/>
    <n v="699606"/>
    <n v="8848834"/>
    <s v="190-13716994"/>
    <s v="EMERGENCIAL"/>
    <s v="SS ATENDIDA"/>
    <x v="743"/>
    <d v="2026-01-09T16:00:00"/>
    <d v="2026-01-08T17:48:21"/>
    <s v="BLOCO TRANSFORMADOR DE DISTRIBUIÇÃO"/>
    <s v="PIUM"/>
    <s v="Felipe Batista Ferrreira"/>
    <s v="RURAL"/>
    <s v="FORMS SUBST DE TRANSFORMADOR"/>
    <s v="TR 57014500145KVA R19,9PRA RAIO DANIFICADO ACESSO CAMINHONETE .ARVORES NO CAMINHO 5METROS DE PODA (1) PENALIZADA LEVAR MOTOR SERRA 014OP01"/>
    <n v="15"/>
    <n v="5"/>
    <s v="5KVA"/>
    <d v="2026-07-21T19:08:30"/>
    <x v="0"/>
    <m/>
    <m/>
  </r>
  <r>
    <x v="744"/>
    <s v="ENC-LMPS03  000023/2026"/>
    <n v="212600111"/>
    <n v="8812"/>
    <s v="FORMS"/>
    <s v="QUEIMADO"/>
    <s v="DESCARGA ATMOSFÉRICA"/>
    <s v="QUEIMADO"/>
    <s v="DESCARGA ATMOSFÉRICA"/>
    <s v="MC - SUBSTITUIÇÃO DE TRANSFORMADOR"/>
    <n v="1298696"/>
    <n v="2026"/>
    <s v="COI"/>
    <s v="ENC-RD-PS"/>
    <s v="LD02050008"/>
    <n v="5701481075"/>
    <s v="LD02050008"/>
    <m/>
    <n v="730507"/>
    <n v="8949105"/>
    <s v="190-13677280"/>
    <s v="EMERGENCIAL"/>
    <s v="SS ATENDIDA"/>
    <x v="744"/>
    <d v="2026-01-24T16:10:00"/>
    <d v="2026-01-26T18:49:21"/>
    <s v="BLOCO TRANSFORMADOR DE DISTRIBUIÇÃO"/>
    <s v="DOIS IRMAOS DO TOCANTINS"/>
    <s v="Felipe Batista Ferrreira"/>
    <s v="RURAL"/>
    <s v="FORMS SUBST DE TRANSFORMADOR"/>
    <s v="TR 570148107515KVAPARA RAIO DANIFICADO ACESSO LIVRE34500075OP03"/>
    <n v="15"/>
    <n v="15"/>
    <s v="15KVA"/>
    <d v="2026-07-21T19:08:30"/>
    <x v="0"/>
    <m/>
    <m/>
  </r>
  <r>
    <x v="745"/>
    <s v="DBM-MLDB06  000005/2026"/>
    <n v="412600033"/>
    <n v="8385"/>
    <s v="FORMS"/>
    <s v="QUEIMADO"/>
    <s v="DESCARGA ATMOSFÉRICA"/>
    <m/>
    <m/>
    <s v="MC - SUBSTITUIÇÃO DE TRANSFORMADOR"/>
    <n v="1279206"/>
    <n v="2026"/>
    <s v="COI"/>
    <s v="ETO-RD-GU"/>
    <s v="LD02066094"/>
    <n v="5701495094"/>
    <s v="LD02066094"/>
    <m/>
    <n v="781385"/>
    <n v="8630527"/>
    <s v="190-13680120"/>
    <s v="EMERGENCIAL"/>
    <s v="SS ATENDIDA"/>
    <x v="745"/>
    <d v="2026-01-05T12:27:00"/>
    <d v="2026-01-07T20:40:11"/>
    <s v="BLOCO TRANSFORMADOR DE DISTRIBUIÇÃO"/>
    <s v="PEIXE"/>
    <s v="MARCELO LIMA DAMASCENO"/>
    <s v="RURAL"/>
    <s v="FORMS SUBST DE TRANSFORMADOR"/>
    <s v="transformador e para raio queimado acesso livre"/>
    <n v="15"/>
    <n v="5"/>
    <s v="05kva"/>
    <d v="2026-07-21T19:08:30"/>
    <x v="0"/>
    <m/>
    <m/>
  </r>
  <r>
    <x v="746"/>
    <s v="ENC-LMPS01  000076/2026"/>
    <n v="212600239"/>
    <n v="8812"/>
    <s v="FORMS"/>
    <s v="QUEIMADO"/>
    <s v="DESCARGA ATMOSFÉRICA"/>
    <s v="QUEIMADO"/>
    <s v="DESCARGA ATMOSFÉRICA"/>
    <s v="MC - SUBSTITUIÇÃO DE TRANSFORMADOR"/>
    <n v="1314684"/>
    <n v="2026"/>
    <s v="COI"/>
    <s v="ENC-RD-PS"/>
    <s v="LD02050008"/>
    <n v="5701496075"/>
    <s v="LD02050008"/>
    <m/>
    <n v="688992"/>
    <n v="8990881"/>
    <s v="190-13669974"/>
    <s v="EMERGENCIAL"/>
    <s v="SS ATENDIDA"/>
    <x v="746"/>
    <d v="2026-02-24T03:15:00"/>
    <d v="2026-02-26T15:18:29"/>
    <s v="BLOCO TRANSFORMADOR DE DISTRIBUIÇÃO"/>
    <s v="DOIS IRMAOS DO TOCANTINS"/>
    <s v="EVA RAIANE CASTELO BONFIM DA S"/>
    <s v="RURAL"/>
    <s v="FORMS SUBST DE TRANSFORMADOR"/>
    <s v="TR 5701496075  10kva 19,9kv E PARA-RAIOS acesso caminhonete  075op02"/>
    <n v="15"/>
    <n v="5"/>
    <s v="10KVA"/>
    <d v="2026-07-21T19:08:30"/>
    <x v="0"/>
    <m/>
    <m/>
  </r>
  <r>
    <x v="747"/>
    <s v="ENC-MLAR02  000006/2026"/>
    <n v="612600068"/>
    <n v="8812"/>
    <s v="FORMS"/>
    <s v="QUEIMADO"/>
    <s v="DESCARGA ATMOSFÉRICA"/>
    <s v="QUEIMADO"/>
    <s v="DESCARGA ATMOSFÉRICA"/>
    <s v="MC - SUBSTITUIÇÃO DE TRANSFORMADOR"/>
    <n v="1287339"/>
    <n v="2026"/>
    <s v="COI"/>
    <s v="ETO-RD-AR"/>
    <s v="LD03105019"/>
    <n v="5701497077"/>
    <s v="LD03105019"/>
    <m/>
    <n v="837756"/>
    <n v="9124270"/>
    <s v="190-13723001"/>
    <s v="EMERGENCIAL"/>
    <s v="SS ATENDIDA"/>
    <x v="747"/>
    <d v="2026-01-16T16:00:00"/>
    <d v="2026-01-18T20:25:39"/>
    <s v="BLOCO TRANSFORMADOR DE DISTRIBUIÇÃO"/>
    <s v="GOIATINS"/>
    <s v="STANLEY APARECIDO DO CARMO"/>
    <s v="RURAL"/>
    <s v="FORMS SUBST DE TRANSFORMADOR"/>
    <s v="Trafo: 5701497077 QUEIMADO Potencia: 5 KVATensão: 34,5 KVPara raio: queimado Acesso: CAMIONETA      Equipe: 265OP01 (63)99953-6054"/>
    <n v="15"/>
    <n v="5"/>
    <s v="5 KVA"/>
    <d v="2026-07-21T19:08:30"/>
    <x v="0"/>
    <m/>
    <m/>
  </r>
  <r>
    <x v="748"/>
    <s v="ENC-LMPS04  000038/2026"/>
    <n v="212600226"/>
    <n v="8812"/>
    <s v="FORMS"/>
    <s v="QUEIMADO"/>
    <s v="DESCARGA ATMOSFÉRICA"/>
    <s v="QUEIMADO"/>
    <s v="DESCARGA ATMOSFÉRICA"/>
    <s v="MC - SUBSTITUIÇÃO DE TRANSFORMADOR"/>
    <n v="1312994"/>
    <n v="2026"/>
    <s v="COI"/>
    <s v="ENC-RD-PS"/>
    <s v="LD05062013"/>
    <n v="5701502084"/>
    <s v="LD05062013"/>
    <m/>
    <n v="707583"/>
    <n v="8918213"/>
    <s v="190-13662001"/>
    <s v="EMERGENCIAL"/>
    <s v="SS ATENDIDA"/>
    <x v="748"/>
    <d v="2026-02-17T18:15:00"/>
    <d v="2026-02-18T20:19:10"/>
    <s v="BLOCO TRANSFORMADOR DE DISTRIBUIÇÃO"/>
    <s v="DIVINOPOLIS DO TOCANTINS"/>
    <s v="EVA RAIANE CASTELO BONFIM DA S"/>
    <s v="RURAL"/>
    <s v="FORMS SUBST DE TRANSFORMADOR"/>
    <s v="TRAFO QUEIMADO 5701502084 15KVA 19,89KV  E PARA-RAIOS ACESSO CAMINHONETE"/>
    <n v="15"/>
    <n v="15"/>
    <s v="15KVA "/>
    <d v="2026-07-21T19:08:30"/>
    <x v="0"/>
    <m/>
    <m/>
  </r>
  <r>
    <x v="749"/>
    <s v="ENC-MLAG01  000127/2026"/>
    <n v="662600315"/>
    <n v="8812"/>
    <s v="FORMS"/>
    <s v="QUEIMADO"/>
    <s v="DESCARGA ATMOSFÉRICA"/>
    <s v="QUEIMADO"/>
    <s v="NÃO IDENTIFICADO"/>
    <s v="MC - SUBSTITUIÇÃO DE TRANSFORMADOR"/>
    <n v="1345532"/>
    <n v="2026"/>
    <s v="COI"/>
    <s v="ETO-RD-AG"/>
    <s v="LD02109039"/>
    <n v="5701508039"/>
    <s v="LD02109039"/>
    <m/>
    <n v="795452"/>
    <n v="9405292"/>
    <s v="190-13711117"/>
    <s v="EMERGENCIAL"/>
    <s v="SS ATENDIDA"/>
    <x v="749"/>
    <d v="2026-05-16T23:48:26"/>
    <d v="2026-05-18T13:32:41"/>
    <s v="BLOCO TRANSFORMADOR DE DISTRIBUIÇÃO"/>
    <s v="ARAGUATINS"/>
    <s v="VALERIA DE JESUS BORGES CARVAL"/>
    <s v="RURAL"/>
    <s v="FORMS SUBST DE TRANSFORMADOR"/>
    <s v="trafo queimado 5701508039 - 15KVA - 34,5KV - para raio queimado - acesso caminhonete. IND CHACARA BOA ESPERANCA - cliente: JUNHO ALVES DE SOUSA - 63992753298REF PROX AO PEQUENO E AO VALDINAR RDR ARAGUATINS"/>
    <n v="15"/>
    <n v="5"/>
    <s v="15KVA"/>
    <d v="2026-07-21T19:08:30"/>
    <x v="0"/>
    <m/>
    <m/>
  </r>
  <r>
    <x v="750"/>
    <s v="ENC-LMPS03  000049/2026"/>
    <n v="212600255"/>
    <n v="8812"/>
    <s v="FORMS"/>
    <s v="QUEIMADO"/>
    <s v="DESCARGA ATMOSFÉRICA"/>
    <s v="QUEIMADO"/>
    <s v="DESCARGA ATMOSFÉRICA"/>
    <s v="MC - SUBSTITUIÇÃO DE TRANSFORMADOR"/>
    <n v="1315892"/>
    <n v="2026"/>
    <s v="COI"/>
    <s v="ENC-RD-PS"/>
    <s v="LD04062013"/>
    <n v="5701539084"/>
    <s v="LD04062013"/>
    <m/>
    <n v="680835"/>
    <n v="8910486"/>
    <s v="190-13685966"/>
    <s v="EMERGENCIAL"/>
    <s v="SS ATENDIDA"/>
    <x v="750"/>
    <d v="2026-02-26T19:00:00"/>
    <d v="2026-03-01T09:42:48"/>
    <s v="BLOCO TRANSFORMADOR DE DISTRIBUIÇÃO"/>
    <s v="DIVINOPOLIS DO TOCANTINS"/>
    <s v="THIAGO BORGES DE OLIVEIRA"/>
    <s v="RURAL"/>
    <s v="FORMS SUBST DE TRANSFORMADOR"/>
    <s v="Segue ss para tratativa com equipe de manutençao o quanto antes substituir trafo 5701539084 na rdr de divinopoles"/>
    <n v="15"/>
    <n v="5"/>
    <s v="15"/>
    <d v="2026-07-21T19:08:30"/>
    <x v="0"/>
    <m/>
    <m/>
  </r>
  <r>
    <x v="751"/>
    <s v="DBM-MLDB04  000058/2026"/>
    <n v="412600213"/>
    <n v="8385"/>
    <s v="FORMS"/>
    <s v="QUEIMADO"/>
    <s v="DESCARGA ATMOSFÉRICA"/>
    <s v="QUEIMADO"/>
    <s v="DESCARGA ATMOSFÉRICA"/>
    <s v="MC - SUBSTITUIÇÃO DE TRANSFORMADOR"/>
    <n v="1312895"/>
    <n v="2026"/>
    <s v="COI"/>
    <s v="ETO-RD-GU"/>
    <s v="LD04040003"/>
    <n v="5701545094"/>
    <s v="LD04040003"/>
    <m/>
    <n v="750894"/>
    <n v="8677291"/>
    <s v="190-13701318"/>
    <s v="EMERGENCIAL"/>
    <s v="SS ATENDIDA"/>
    <x v="751"/>
    <d v="2026-02-18T08:04:03"/>
    <d v="2026-02-19T17:59:11"/>
    <s v="BLOCO TRANSFORMADOR DE DISTRIBUIÇÃO"/>
    <s v="PEIXE"/>
    <s v="JURANDY GOMES DE OLIVEIRA"/>
    <s v="RURAL"/>
    <s v="FORMS SUBST DE TRANSFORMADOR"/>
    <s v="trafo 5701545094 queimado em campo de 5 kva para raio queimado em campo acesso camionete tensao 19.9 kv"/>
    <n v="15"/>
    <n v="5"/>
    <s v="5"/>
    <d v="2026-07-21T19:08:30"/>
    <x v="0"/>
    <m/>
    <m/>
  </r>
  <r>
    <x v="752"/>
    <s v="DG-MLPO02  000004/2026"/>
    <n v="312600033"/>
    <n v="8812"/>
    <s v="FORMS"/>
    <s v="QUEIMADO"/>
    <s v="DESCARGA ATMOSFÉRICA"/>
    <m/>
    <m/>
    <s v="MC - SUBSTITUIÇÃO DE TRANSFORMADOR"/>
    <n v="1281653"/>
    <n v="2026"/>
    <s v="COI"/>
    <s v="DG-RD-PO"/>
    <s v="AL02057189"/>
    <n v="5701566001"/>
    <s v="AL02057189"/>
    <m/>
    <n v="768437"/>
    <n v="8819110"/>
    <s v="190-13662974"/>
    <s v="EMERGENCIAL"/>
    <s v="SS ATENDIDA"/>
    <x v="752"/>
    <d v="2026-01-06T13:14:00"/>
    <d v="2026-01-06T11:08:35"/>
    <s v="BLOCO TRANSFORMADOR DE DISTRIBUIÇÃO"/>
    <s v="PORTO NACIONAL"/>
    <s v="HERBSON DE AMORIM GOMES"/>
    <s v="RURAL"/>
    <s v="FORMS SUBST DE TRANSFORMADOR"/>
    <s v="TRRAFO 5701566001  E PARA RAIO QUEIMADO POTENCIA: 15KVA 13800ACESSO: CAMINHONETE"/>
    <n v="25"/>
    <n v="15"/>
    <s v="15KVA"/>
    <d v="2026-07-21T19:08:30"/>
    <x v="0"/>
    <m/>
    <m/>
  </r>
  <r>
    <x v="753"/>
    <s v="ENC-LMPS04  000033/2026"/>
    <n v="212600178"/>
    <n v="8812"/>
    <s v="FORMS"/>
    <s v="QUEIMADO"/>
    <s v="DESCARGA ATMOSFÉRICA"/>
    <s v="QUEIMADO"/>
    <s v="DESCARGA ATMOSFÉRICA"/>
    <s v="MC - SUBSTITUIÇÃO DE TRANSFORMADOR"/>
    <n v="1310232"/>
    <n v="2026"/>
    <s v="COI"/>
    <s v="ENC-RD-PS"/>
    <s v="LD02050008"/>
    <n v="5701569075"/>
    <s v="LD02050008"/>
    <m/>
    <n v="725763"/>
    <n v="8966966"/>
    <s v="190-13716327"/>
    <s v="EMERGENCIAL"/>
    <s v="SS ATENDIDA"/>
    <x v="753"/>
    <d v="2026-02-06T18:10:00"/>
    <d v="2026-02-08T17:54:40"/>
    <s v="BLOCO TRANSFORMADOR DE DISTRIBUIÇÃO"/>
    <s v="DOIS IRMAOS DO TOCANTINS"/>
    <s v="EVA RAIANE CASTELO BONFIM DA S"/>
    <s v="RURAL"/>
    <s v="FORMS SUBST DE TRANSFORMADOR"/>
    <s v="trafo queimado 5701569075o cliente que está a 5 dias sem energia já perdeu bastante carne."/>
    <n v="15"/>
    <n v="5"/>
    <s v="5kva"/>
    <d v="2026-07-21T19:08:30"/>
    <x v="0"/>
    <m/>
    <m/>
  </r>
  <r>
    <x v="754"/>
    <s v="DG-MLPO01  000019/2026"/>
    <n v="312600072"/>
    <n v="8812"/>
    <s v="FORMS"/>
    <s v="QUEIMADO"/>
    <s v="DESCARGA ATMOSFÉRICA"/>
    <m/>
    <m/>
    <s v="MC - SUBSTITUIÇÃO DE TRANSFORMADOR"/>
    <n v="1289425"/>
    <n v="2026"/>
    <s v="COI"/>
    <s v="DG-RD-PO"/>
    <s v="LD02059122"/>
    <n v="5701575035"/>
    <s v="LD02059122"/>
    <m/>
    <n v="845341"/>
    <n v="8844177"/>
    <s v="190-13673893"/>
    <s v="EMERGENCIAL"/>
    <s v="SS ATENDIDA"/>
    <x v="754"/>
    <d v="2026-01-19T14:49:00"/>
    <d v="2026-01-21T10:54:38"/>
    <s v="BLOCO TRANSFORMADOR DE DISTRIBUIÇÃO"/>
    <s v="MONTE DO CARMO"/>
    <s v="CLEONE PEREIRA DE SOUZA LIMA"/>
    <s v="RURAL"/>
    <s v="FORMS SUBST DE TRANSFORMADOR"/>
    <s v="trafo 5701575035 15kva e para raio queimado acesso caminhonete  equipe 035op01 984566882equipe desloca proximo tr 5701574035 solta glv 61440076 manda tr 5701575035"/>
    <n v="25"/>
    <n v="5"/>
    <s v="15kva"/>
    <d v="2026-07-21T19:08:30"/>
    <x v="0"/>
    <m/>
    <m/>
  </r>
  <r>
    <x v="755"/>
    <s v="DBM-MLDB04  000004/2026"/>
    <n v="412600036"/>
    <n v="8812"/>
    <s v="FORMS"/>
    <s v="QUEIMADO"/>
    <s v="DESCARGA ATMOSFÉRICA"/>
    <s v="QUEIMADO"/>
    <s v="DESCARGA ATMOSFÉRICA"/>
    <s v="MC - SUBSTITUIÇÃO DE TRANSFORMADOR"/>
    <n v="1277313"/>
    <n v="2026"/>
    <s v="COI"/>
    <s v="ETO-RD-GU"/>
    <s v="LD03036052"/>
    <n v="5701586052"/>
    <s v="LD03036052"/>
    <m/>
    <n v="653757"/>
    <n v="8730117"/>
    <s v="190-13664005"/>
    <s v="EMERGENCIAL"/>
    <s v="SS ATENDIDA"/>
    <x v="755"/>
    <d v="2026-01-06T12:59:06"/>
    <d v="2026-01-05T12:59:34"/>
    <s v="BLOCO TRANSFORMADOR DE DISTRIBUIÇÃO"/>
    <s v="FORMOSO DO ARAGUAIA"/>
    <s v="JONATAN ALVES DE SOUZA"/>
    <s v="RURAL"/>
    <s v="FORMS SUBST DE TRANSFORMADOR"/>
    <s v="SEGUE SOLICITAÇÃO DE SERVIÇO PARA TROCA DE TRAFO QUEIMADOTRAFO QUEIMADO DE 15KVA, NA 19.9 KV, PARA RAIO QEIMADO. ACESSO LIVRE"/>
    <n v="15"/>
    <n v="15"/>
    <s v="15KVA"/>
    <d v="2026-07-21T19:08:30"/>
    <x v="0"/>
    <m/>
    <m/>
  </r>
  <r>
    <x v="756"/>
    <s v="ENC-MPAR02  000011/2026"/>
    <n v="612600333"/>
    <n v="8812"/>
    <s v="FORMS"/>
    <s v="QUEIMADO"/>
    <s v="BUCHA DANIFICADA"/>
    <s v="QUEIMADO"/>
    <s v="NÃO IDENTIFICADO"/>
    <s v="MC - SUBSTITUIÇÃO DE TRANSFORMADOR"/>
    <n v="1322964"/>
    <n v="2026"/>
    <s v="COI"/>
    <s v="ETO-RD-AR"/>
    <s v="AL01042078"/>
    <n v="5701589077"/>
    <s v="AL01042078"/>
    <m/>
    <n v="862308"/>
    <n v="9117572"/>
    <s v="190-13695485"/>
    <s v="EMERGENCIAL"/>
    <s v="SS ATENDIDA"/>
    <x v="756"/>
    <d v="2026-03-22T02:10:00"/>
    <d v="2026-03-24T15:41:44"/>
    <s v="BLOCO TRANSFORMADOR DE DISTRIBUIÇÃO"/>
    <s v="GOIATINS"/>
    <s v="ROBSON FERNANDO LAUERMANN RICO"/>
    <s v="RURAL"/>
    <s v="FORMS SUBST DE TRANSFORMADOR"/>
    <s v="TR-5701589077 Queimadopara raios bompotência 5kvatensão 13,8kvacesso caminhoneteequipe 077op02 tel-63992409718"/>
    <n v="15"/>
    <n v="5"/>
    <s v="5"/>
    <d v="2026-07-21T19:08:30"/>
    <x v="0"/>
    <m/>
    <m/>
  </r>
  <r>
    <x v="757"/>
    <s v="ENC-LMPS03  000039/2026"/>
    <n v="212600196"/>
    <n v="8812"/>
    <s v="FORMS"/>
    <s v="QUEIMADO"/>
    <s v="DESCARGA ATMOSFÉRICA"/>
    <s v="QUEIMADO"/>
    <s v="DESCARGA ATMOSFÉRICA"/>
    <s v="MC - SUBSTITUIÇÃO DE TRANSFORMADOR"/>
    <n v="1311384"/>
    <n v="2026"/>
    <s v="COI"/>
    <s v="ENC-RD-PS"/>
    <s v="LD01050008"/>
    <n v="5701592075"/>
    <s v="LD01050008"/>
    <m/>
    <n v="727112"/>
    <n v="8940133"/>
    <s v="190-13644357"/>
    <s v="EMERGENCIAL"/>
    <s v="SS ATENDIDA"/>
    <x v="757"/>
    <d v="2026-02-10T16:45:00"/>
    <d v="2026-02-11T12:28:26"/>
    <s v="BLOCO TRANSFORMADOR DE DISTRIBUIÇÃO"/>
    <s v="DOIS IRMAOS DO TOCANTINS"/>
    <s v="Leonardo Oliveira Bezerra Mato"/>
    <s v="RURAL"/>
    <s v="FORMS SUBST DE TRANSFORMADOR"/>
    <s v="segue SS de trafo 5701592075 queimado para devidas trativas com equipe de manutenção.Potencia: 5 kvaTensão34,5kvPara raio queimado acesso livre"/>
    <n v="15"/>
    <n v="5"/>
    <s v="5 KVA "/>
    <d v="2026-07-21T19:08:30"/>
    <x v="0"/>
    <m/>
    <m/>
  </r>
  <r>
    <x v="758"/>
    <s v="DLP-MPPA01  000096/2026"/>
    <n v="112600326"/>
    <n v="8385"/>
    <s v="FORA FORMS"/>
    <s v="AVARIADO"/>
    <s v="VAZAMENTO DE ÓLEO"/>
    <s v="AVARIADO"/>
    <s v="VAZAMENTO DE ÓLEO"/>
    <s v="MC - SUBSTITUIÇÃO DE TRANSFORMADOR"/>
    <n v="1327575"/>
    <n v="2026"/>
    <s v="COI"/>
    <s v="DOLP-RD-PA"/>
    <s v="AL08099059"/>
    <n v="5705367059"/>
    <e v="#N/A"/>
    <m/>
    <n v="796509"/>
    <n v="8855815"/>
    <s v="190-13659805"/>
    <s v="EMERGENCIAL"/>
    <s v="SS ATENDIDA"/>
    <x v="758"/>
    <d v="2026-04-01T16:42:00"/>
    <d v="2026-03-21T12:37:02"/>
    <s v="BLOCO TRANSFORMADOR DE DISTRIBUIÇÃO"/>
    <s v="PALMAS"/>
    <s v="HELDER SILVA CARVALHO"/>
    <s v="URBANO"/>
    <s v="AVISO DE ANOMALIA"/>
    <s v="Transformador 5705367059, com vazamento de oleo media proporção, potencia 75kva, tensão 13.8, para raio bom, acesso ao caminhao livre. Verificar possibilidade de levar um de maior potencia."/>
    <n v="1125"/>
    <n v="1125"/>
    <s v="75"/>
    <d v="1900-01-14T00:00:00"/>
    <x v="2"/>
    <s v="AVARIADO"/>
    <s v="NÃO"/>
  </r>
  <r>
    <x v="759"/>
    <s v="DBM-MLDB04  000027/2026"/>
    <n v="412600136"/>
    <n v="8812"/>
    <s v="FORMS"/>
    <s v="QUEIMADO"/>
    <s v="DESCARGA ATMOSFÉRICA"/>
    <s v="QUEIMADO"/>
    <s v="DESCARGA ATMOSFÉRICA"/>
    <s v="MC - SUBSTITUIÇÃO DE TRANSFORMADOR"/>
    <n v="1293819"/>
    <n v="2026"/>
    <s v="COI"/>
    <s v="ETO-RD-GU"/>
    <s v="LD03036052"/>
    <n v="5701596052"/>
    <s v="LD03036052"/>
    <m/>
    <n v="647058"/>
    <n v="8730789"/>
    <s v="190-13684592"/>
    <s v="EMERGENCIAL"/>
    <s v="SS ATENDIDA"/>
    <x v="759"/>
    <d v="2026-01-27T16:01:51"/>
    <d v="2026-01-22T19:27:00"/>
    <s v="BLOCO TRANSFORMADOR DE DISTRIBUIÇÃO"/>
    <s v="FORMOSO DO ARAGUAIA"/>
    <s v="JONATAN ALVES DE SOUZA"/>
    <s v="RURAL"/>
    <s v="FORMS SUBST DE TRANSFORMADOR"/>
    <s v="SEGUE SOLICITAÇÃO DE SERVIÇO PARA TROCA DE TRAFO QUEIMADO"/>
    <n v="25"/>
    <n v="25"/>
    <s v="25 KVA"/>
    <d v="2026-07-21T19:08:30"/>
    <x v="0"/>
    <m/>
    <m/>
  </r>
  <r>
    <x v="760"/>
    <s v="DG-MLPO02  000027/2026"/>
    <n v="312600089"/>
    <n v="8812"/>
    <s v="FORMS"/>
    <s v="QUEIMADO"/>
    <s v="DESCARGA ATMOSFÉRICA"/>
    <m/>
    <m/>
    <s v="MC - SUBSTITUIÇÃO DE TRANSFORMADOR"/>
    <n v="1302654"/>
    <n v="2026"/>
    <s v="COI"/>
    <s v="DG-RD-PO"/>
    <s v="LD03046026"/>
    <n v="5701623026"/>
    <s v="LD03046026"/>
    <m/>
    <n v="867276"/>
    <n v="8797394"/>
    <s v="190-13684649"/>
    <s v="EMERGENCIAL"/>
    <s v="SS ATENDIDA"/>
    <x v="760"/>
    <d v="2026-01-26T18:09:00"/>
    <d v="2026-01-28T10:09:36"/>
    <s v="BLOCO TRANSFORMADOR DE DISTRIBUIÇÃO"/>
    <s v="PONTE ALTA DO TOCANTINS"/>
    <s v="JANES FERREIRA DA SILVA"/>
    <s v="RURAL"/>
    <s v="FORMS SUBST DE TRANSFORMADOR"/>
    <s v="TR 5701623026 queimado segue SS para substituição"/>
    <n v="15"/>
    <n v="5"/>
    <s v="10"/>
    <d v="2026-07-21T19:08:30"/>
    <x v="0"/>
    <m/>
    <m/>
  </r>
  <r>
    <x v="761"/>
    <s v="ENC-LMPS01  000071/2026"/>
    <n v="212600236"/>
    <n v="8812"/>
    <s v="FORMS"/>
    <s v="QUEIMADO"/>
    <s v="DESCARGA ATMOSFÉRICA"/>
    <s v="QUEIMADO"/>
    <s v="DESCARGA ATMOSFÉRICA"/>
    <s v="MC - SUBSTITUIÇÃO DE TRANSFORMADOR"/>
    <n v="1314469"/>
    <n v="2026"/>
    <s v="COI"/>
    <s v="ENC-RD-PS"/>
    <s v="LD03062013"/>
    <n v="5701638014"/>
    <s v="LD03062013"/>
    <m/>
    <n v="675993"/>
    <n v="8882307"/>
    <s v="190-13652446"/>
    <s v="EMERGENCIAL"/>
    <s v="SS ATENDIDA"/>
    <x v="761"/>
    <d v="2026-02-23T00:15:00"/>
    <d v="2026-02-23T12:52:25"/>
    <s v="BLOCO TRANSFORMADOR DE DISTRIBUIÇÃO"/>
    <s v="PIUM"/>
    <s v="EVA RAIANE CASTELO BONFIM DA S"/>
    <s v="RURAL"/>
    <s v="FORMS SUBST DE TRANSFORMADOR"/>
    <s v="5701638014 45kva 34,5kv acesso bom 014op02"/>
    <n v="45"/>
    <n v="45"/>
    <s v="45KVA"/>
    <d v="2026-07-21T19:08:30"/>
    <x v="0"/>
    <m/>
    <m/>
  </r>
  <r>
    <x v="762"/>
    <s v="ENC-MPAR01  000040/2026"/>
    <n v="612600447"/>
    <n v="8812"/>
    <s v="FORMS"/>
    <s v="QUEIMADO"/>
    <s v="DESCARGA ATMOSFÉRICA"/>
    <s v="TRANSFORMADOR DE DISTRIBUIÇÃO"/>
    <s v="DESCARGA ATMOSFÉRICA"/>
    <s v="MC - SUBSTITUIÇÃO DE TRANSFORMADOR"/>
    <n v="1337155"/>
    <n v="2026"/>
    <s v="COI"/>
    <s v="ETO-RD-AR"/>
    <s v="LD05010004"/>
    <n v="5701658022"/>
    <s v="LD05010004"/>
    <m/>
    <n v="824940"/>
    <n v="9202830"/>
    <s v="190-13651743"/>
    <s v="EMERGENCIAL"/>
    <s v="SS ATENDIDA"/>
    <x v="762"/>
    <d v="2026-04-27T12:00:00"/>
    <d v="2026-04-29T13:33:56"/>
    <s v="BLOCO TRANSFORMADOR DE DISTRIBUIÇÃO"/>
    <s v="BABACULANDIA"/>
    <s v="STANLEY APARECIDO DO CARMO"/>
    <s v="RURAL"/>
    <s v="FORMS SUBST DE TRANSFORMADOR"/>
    <s v="Trafo 5701658022 queimado Potencia: 10 KVATensão: 34,5 KVPara raio: Queimado Acesso: CamionetaEquipe: 004op22 (63)99946-8318"/>
    <n v="15"/>
    <n v="10"/>
    <s v="10 KVA"/>
    <d v="2026-07-21T19:08:30"/>
    <x v="0"/>
    <m/>
    <m/>
  </r>
  <r>
    <x v="763"/>
    <s v="ENC-LMPS03  000086/2026"/>
    <n v="212600495"/>
    <n v="25962"/>
    <s v="FORMS"/>
    <s v="AVARIADO"/>
    <s v="BUCHA DANIFICADA"/>
    <s v="AVARIADO"/>
    <s v="BUCHA DANIFICADA"/>
    <s v="MC - SUBSTITUIÇÃO DE TRANSFORMADOR"/>
    <n v="1348850"/>
    <n v="2026"/>
    <s v="COI"/>
    <s v="ENC-RD-PS"/>
    <s v="LD04062013"/>
    <n v="5701677084"/>
    <s v="LD04062013"/>
    <m/>
    <n v="684435"/>
    <n v="8918211"/>
    <s v="190-13644641"/>
    <s v="EMERGENCIAL"/>
    <s v="SS ATENDIDA"/>
    <x v="763"/>
    <d v="2026-05-27T17:13:00"/>
    <d v="2026-05-29T16:12:36"/>
    <s v="BLOCO TRANSFORMADOR DE DISTRIBUIÇÃO"/>
    <s v="DIVINOPOLIS DO TOCANTINS"/>
    <s v="JOSE MARIA ALVES MONTEL"/>
    <s v="RURAL"/>
    <s v="FORMS SUBST DE TRANSFORMADOR"/>
    <s v="INT: 20264442912990Segue SS de TR 5701677084 10KVA/19.9KV com a bucha primária estourada e para-raios queimados.Acesso livre.UC 10805287SITIO NOVA CANAA63985105507MARIA ZILDA TRAUTERNMULLER084OP02 63 98462-3208"/>
    <n v="15"/>
    <n v="5"/>
    <s v="10"/>
    <d v="2026-07-21T19:08:30"/>
    <x v="0"/>
    <m/>
    <m/>
  </r>
  <r>
    <x v="764"/>
    <s v="DBM-MLDB06  000016/2026"/>
    <n v="412600124"/>
    <n v="8812"/>
    <s v="FORMS"/>
    <s v="QUEIMADO"/>
    <s v="DESCARGA ATMOSFÉRICA"/>
    <m/>
    <m/>
    <s v="MC - SUBSTITUIÇÃO DE TRANSFORMADOR"/>
    <n v="1293779"/>
    <n v="2026"/>
    <s v="COI"/>
    <s v="ETO-RD-GU"/>
    <s v="LD01066094"/>
    <n v="5701722094"/>
    <s v="LD01066094"/>
    <m/>
    <n v="767813"/>
    <n v="8674216"/>
    <s v="190-13870315"/>
    <s v="EMERGENCIAL"/>
    <s v="SS ATENDIDA"/>
    <x v="764"/>
    <d v="2026-01-21T15:45:00"/>
    <d v="2026-01-23T18:06:11"/>
    <s v="BLOCO TRANSFORMADOR DE DISTRIBUIÇÃO"/>
    <s v="PEIXE"/>
    <s v="JURANDY GOMES DE OLIVEIRA"/>
    <s v="RURAL"/>
    <s v="FORMS SUBST DE TRANSFORMADOR"/>
    <s v="trafo 5701722094 queimado em campo de 5 kva acesso camionete para raio queimado rdr de peixe tensao 19.9 ."/>
    <n v="15"/>
    <n v="15"/>
    <s v="5"/>
    <d v="2026-07-21T19:08:30"/>
    <x v="0"/>
    <m/>
    <m/>
  </r>
  <r>
    <x v="765"/>
    <s v="ENC-LMPS03  000036/2026"/>
    <n v="212600177"/>
    <n v="8812"/>
    <s v="FORMS"/>
    <s v="QUEIMADO"/>
    <s v="BUCHA DANIFICADA"/>
    <s v="QUEIMADO"/>
    <s v="BUCHA DANIFICADA"/>
    <s v="MC - SUBSTITUIÇÃO DE TRANSFORMADOR"/>
    <n v="1309665"/>
    <n v="2026"/>
    <s v="COI"/>
    <s v="ENC-RD-PS"/>
    <s v="LD02050008"/>
    <n v="5701748075"/>
    <s v="LD02050008"/>
    <m/>
    <n v="712110"/>
    <n v="8974758"/>
    <s v="190-13671346"/>
    <s v="EMERGENCIAL"/>
    <s v="SS ATENDIDA"/>
    <x v="765"/>
    <d v="2026-02-05T23:33:00"/>
    <d v="2026-02-06T12:39:48"/>
    <s v="BLOCO TRANSFORMADOR DE DISTRIBUIÇÃO"/>
    <s v="DOIS IRMAOS DO TOCANTINS"/>
    <s v="EVA RAIANE CASTELO BONFIM DA S"/>
    <s v="RURAL"/>
    <s v="FORMS SUBST DE TRANSFORMADOR"/>
    <s v="trafo queimado 5701748075"/>
    <n v="15"/>
    <n v="5"/>
    <s v="15kva"/>
    <d v="2026-07-21T19:08:30"/>
    <x v="0"/>
    <m/>
    <m/>
  </r>
  <r>
    <x v="766"/>
    <s v="ENC-MLAR03  000007/2026"/>
    <n v="612600271"/>
    <n v="8812"/>
    <s v="FORMS"/>
    <s v="QUEIMADO"/>
    <s v="DESCARGA ATMOSFÉRICA"/>
    <s v="QUEIMADO"/>
    <s v="DESCARGA ATMOSFÉRICA"/>
    <s v="MC - SUBSTITUIÇÃO DE TRANSFORMADOR"/>
    <n v="1318168"/>
    <n v="2026"/>
    <s v="COI"/>
    <s v="ETO-RD-AR"/>
    <s v="LD05010004"/>
    <n v="5701771022"/>
    <s v="LD05010004"/>
    <m/>
    <n v="828139"/>
    <n v="9201606"/>
    <s v="190-36484590"/>
    <s v="EMERGENCIAL"/>
    <s v="SS ATENDIDA"/>
    <x v="766"/>
    <d v="2026-03-08T13:40:00"/>
    <d v="2026-03-10T13:00:26"/>
    <s v="TRANSFORMADOR DE DISTRIBUIÇÃO ENERGISA 19919Kv"/>
    <s v="BABACULANDIA"/>
    <s v="ERLAN PEREIRA DE SOUSA"/>
    <s v="RURAL"/>
    <s v="FORMS SUBST DE TRANSFORMADOR"/>
    <s v="Trafo 5701771022 queimado 15kvaTensão: 34.5Acesso; somente para caminhonteEquipe: 004op27Endereço: Chacara Bela Vista"/>
    <n v="15"/>
    <n v="15"/>
    <s v="15kva"/>
    <d v="2026-07-21T19:08:30"/>
    <x v="0"/>
    <m/>
    <m/>
  </r>
  <r>
    <x v="767"/>
    <s v="DBM-MLDB03  000074/2026"/>
    <n v="412600350"/>
    <n v="8385"/>
    <s v="FORMS"/>
    <s v="QUEIMADO"/>
    <s v="NÃO IDENTIFICADO"/>
    <s v="QUEIMADO"/>
    <s v="NÃO IDENTIFICADO"/>
    <s v="MC - SUBSTITUIÇÃO DE TRANSFORMADOR"/>
    <n v="1328222"/>
    <n v="2026"/>
    <s v="COI"/>
    <s v="ETO-RD-GU"/>
    <s v="LD02036052"/>
    <n v="5701795052"/>
    <s v="LD02036052"/>
    <m/>
    <n v="660072"/>
    <n v="8651376"/>
    <s v="190-13675236"/>
    <s v="EMERGENCIAL"/>
    <s v="SS ATENDIDA"/>
    <x v="767"/>
    <d v="2026-04-06T17:34:42"/>
    <d v="2026-04-08T13:24:25"/>
    <s v="BLOCO TRANSFORMADOR DE DISTRIBUIÇÃO"/>
    <s v="FORMOSO DO ARAGUAIA"/>
    <s v="Wilmar Lucas Rodrigues Noleto"/>
    <s v="RURAL"/>
    <s v="FORMS SUBST DE TRANSFORMADOR"/>
    <s v="SEGUE SS DE TRAFO QUEIMADO NA RDR DE FORMOSO DO ARAGUAIA, TRAFO DE 5KVA NA REDE DE 19.9KV, PARA RAIO QUEIMADO E ACESSO LIVRE PARA CAMINHONETE."/>
    <n v="15"/>
    <n v="5"/>
    <s v="5KVA"/>
    <d v="2026-07-21T19:08:30"/>
    <x v="0"/>
    <m/>
    <m/>
  </r>
  <r>
    <x v="768"/>
    <s v="ETO-RD-GU  000727/2026"/>
    <n v="412600283"/>
    <n v="8812"/>
    <s v="FORMS"/>
    <s v="QUEIMADO"/>
    <s v="DESCARGA ATMOSFÉRICA"/>
    <s v="QUEIMADO"/>
    <s v="SOBRECARGA"/>
    <s v="MC - SUBSTITUIÇÃO DE TRANSFORMADOR"/>
    <n v="1320555"/>
    <n v="2026"/>
    <s v="COI"/>
    <s v="ETO-RD-GU"/>
    <s v="LD02036052"/>
    <n v="5701799052"/>
    <s v="LD02036052"/>
    <m/>
    <n v="663818"/>
    <n v="8649505"/>
    <s v="190-13661429"/>
    <s v="EMERGENCIAL"/>
    <s v="SS ATENDIDA"/>
    <x v="768"/>
    <d v="2026-03-14T16:40:00"/>
    <d v="2026-03-16T11:03:30"/>
    <s v="BLOCO TRANSFORMADOR DE DISTRIBUIÇÃO"/>
    <s v="FORMOSO DO ARAGUAIA"/>
    <s v="JONATAN ALVES DE SOUZA"/>
    <s v="RURAL"/>
    <s v="FORMS SUBST DE TRANSFORMADOR"/>
    <s v="SEGUE SOLICITAÇÃO DE TROCA DE TRAFO QUEIAMDO NA RDR DE FORMOSO"/>
    <n v="15"/>
    <n v="15"/>
    <s v="15KVA"/>
    <d v="2026-07-21T19:08:30"/>
    <x v="0"/>
    <m/>
    <m/>
  </r>
  <r>
    <x v="769"/>
    <s v="ETO-RD-DP  001315/2026"/>
    <n v="512600181"/>
    <n v="8812"/>
    <s v="FORMS"/>
    <s v="QUEIMADO"/>
    <s v="NÃO IDENTIFICADO"/>
    <s v="CABOS MT"/>
    <s v="ARMADURA EXPOSTA / OXIDADA"/>
    <s v="MC - SUBSTITUIÇÃO DE TRANSFORMADOR"/>
    <n v="1357786"/>
    <n v="2026"/>
    <s v="COI"/>
    <s v="ETO-RD-DP"/>
    <s v="LD01414027"/>
    <n v="5701814038"/>
    <s v="LD01414027"/>
    <m/>
    <n v="996580"/>
    <n v="8611868"/>
    <s v="190-13673435"/>
    <s v="EMERGENCIAL"/>
    <s v="SS ATENDIDA"/>
    <x v="769"/>
    <d v="2026-06-21T15:55:00"/>
    <d v="2026-06-23T13:09:44"/>
    <s v="BLOCO TRANSFORMADOR DE DISTRIBUIÇÃO"/>
    <s v="TAGUATINGA"/>
    <s v="MARCELO LIMA DAMASCENO"/>
    <s v="RURAL"/>
    <s v="FORMS SUBST DE TRANSFORMADOR"/>
    <s v="transformador queimado acesso livre"/>
    <n v="15"/>
    <n v="15"/>
    <s v="15kva"/>
    <d v="2026-07-21T19:08:30"/>
    <x v="0"/>
    <m/>
    <m/>
  </r>
  <r>
    <x v="770"/>
    <s v="DG-MPPO01  000039/2026"/>
    <n v="312600105"/>
    <n v="25962"/>
    <s v="FORMS"/>
    <s v="QUEIMADO"/>
    <s v="VAZAMENTO DE ÓLEO"/>
    <s v="QUEIMADO"/>
    <s v="VAZAMENTO DE ÓLEO"/>
    <s v="MC - SUBSTITUIÇÃO DE TRANSFORMADOR"/>
    <n v="1306430"/>
    <n v="2026"/>
    <s v="COI"/>
    <s v="DG-RD-PO"/>
    <s v="AL02057189"/>
    <n v="5701877001"/>
    <s v="AL02057189"/>
    <m/>
    <n v="769293"/>
    <n v="8812513"/>
    <s v="190-13707658"/>
    <s v="EMERGENCIAL"/>
    <s v="SS ATENDIDA"/>
    <x v="770"/>
    <d v="2026-02-02T20:08:00"/>
    <d v="2026-02-04T23:02:30"/>
    <s v="BLOCO TRANSFORMADOR DE DISTRIBUIÇÃO"/>
    <s v="PORTO NACIONAL"/>
    <s v="CLEONE PEREIRA DE SOUZA LIMA"/>
    <s v="RURAL"/>
    <s v="FORMS SUBST DE TRANSFORMADOR"/>
    <s v="5701877001 30KVA E PARA RAIO QUEIMADO NA 13,8  ACESSO LIVRE, EQUIPE 001OP23 992432595"/>
    <n v="30"/>
    <n v="30"/>
    <s v="30KVA"/>
    <d v="2026-07-21T19:08:30"/>
    <x v="0"/>
    <m/>
    <m/>
  </r>
  <r>
    <x v="771"/>
    <s v="ENC-MLGR02  000015/2026"/>
    <n v="712600058"/>
    <n v="8812"/>
    <s v="FORMS"/>
    <s v="QUEIMADO"/>
    <s v="DESCARGA ATMOSFÉRICA"/>
    <s v="QUEIMADO"/>
    <s v="DESCARGA ATMOSFÉRICA"/>
    <s v="MC - SUBSTITUIÇÃO DE TRANSFORMADOR"/>
    <n v="1284986"/>
    <n v="2026"/>
    <s v="COI"/>
    <s v="ETO-RD-GR"/>
    <s v="LD03038009"/>
    <n v="5701882077"/>
    <s v="LD03038009"/>
    <m/>
    <n v="850685"/>
    <n v="9087732"/>
    <s v="190-13678334"/>
    <s v="EMERGENCIAL"/>
    <s v="SS ATENDIDA"/>
    <x v="771"/>
    <d v="2026-01-14T16:40:00"/>
    <d v="2026-01-16T18:02:23"/>
    <s v="BLOCO TRANSFORMADOR DE DISTRIBUIÇÃO"/>
    <s v="GOIATINS"/>
    <s v="PAULO SERGIO CAETANO FREIRE"/>
    <s v="RURAL"/>
    <s v="FORMS SUBST DE TRANSFORMADOR"/>
    <s v="TRAFO 5701882077 QUEIMADO PARA RAIO TAMBÉM DE 15 KVA NA NA REDE 19,9 KV ACESSO BOM PARA CAMIONETE FOI FEITO TESTE AVAZIO COSTATADO QUEIMADO"/>
    <n v="15"/>
    <n v="15"/>
    <s v="15 KVA "/>
    <d v="2026-07-21T19:08:30"/>
    <x v="0"/>
    <m/>
    <m/>
  </r>
  <r>
    <x v="772"/>
    <s v="ENC-LMPS03  000046/2026"/>
    <n v="212600232"/>
    <n v="8812"/>
    <s v="FORMS"/>
    <s v="QUEIMADO"/>
    <s v="DESCARGA ATMOSFÉRICA"/>
    <s v="QUEIMADO"/>
    <s v="DESCARGA ATMOSFÉRICA"/>
    <s v="MC - SUBSTITUIÇÃO DE TRANSFORMADOR"/>
    <n v="1313158"/>
    <n v="2026"/>
    <s v="COI"/>
    <s v="ENC-RD-PS"/>
    <s v="LD05050008"/>
    <n v="5701891007"/>
    <s v="LD05050008"/>
    <m/>
    <n v="762796"/>
    <n v="8925563"/>
    <s v="190-15782239"/>
    <s v="EMERGENCIAL"/>
    <s v="SS ATENDIDA"/>
    <x v="772"/>
    <d v="2026-02-17T17:00:00"/>
    <d v="2026-02-19T21:04:08"/>
    <s v="TRANSFORMADOR DE DISTRIBUIÇÃO ENERGISA 19.919Kv"/>
    <s v="MIRACEMA DO TOCANTINS"/>
    <s v="JOSE MARIA ALVES MONTEL"/>
    <s v="RURAL"/>
    <s v="FORMS SUBST DE TRANSFORMADOR"/>
    <s v="INT: 20264128900813Segue SS de TR 5701891007 15KVA/19.9KV queimado.Acesso somente para caminhoneteUC 10750407FAZENDA MATO VERDE63984333571NANCI NOLETO DA SILVA007OP07 63 98443-7201"/>
    <n v="15"/>
    <n v="5"/>
    <s v="15"/>
    <d v="2026-07-21T19:08:30"/>
    <x v="0"/>
    <m/>
    <m/>
  </r>
  <r>
    <x v="773"/>
    <s v="ENC-MLAR01  000114/2026"/>
    <n v="612600227"/>
    <n v="8812"/>
    <s v="FORMS"/>
    <s v="QUEIMADO"/>
    <s v="DESCARGA ATMOSFÉRICA"/>
    <s v="QUEIMADO"/>
    <s v="DESCARGA ATMOSFÉRICA"/>
    <s v="MC - SUBSTITUIÇÃO DE TRANSFORMADOR"/>
    <n v="1315272"/>
    <n v="2026"/>
    <s v="MANUT"/>
    <s v="ETO-RD-AR"/>
    <s v="LD05010004"/>
    <n v="5701919022"/>
    <s v="LD05010004"/>
    <m/>
    <n v="831899"/>
    <n v="9207561"/>
    <s v="190-15815229"/>
    <s v="EMERGENCIAL"/>
    <s v="SS ATENDIDA"/>
    <x v="773"/>
    <d v="2026-02-25T18:32:56"/>
    <d v="2026-02-28T13:57:18"/>
    <s v="TRANSFORMADOR DE DISTRIBUIÇÃO ENERGISA 19.919Kv"/>
    <s v="BABACULANDIA"/>
    <s v="ERLAN PEREIRA DE SOUSA"/>
    <s v="RURAL"/>
    <s v="FORMS SUBST DE TRANSFORMADOR"/>
    <s v="Trafo: 5701919022 queimado 15kvaPara-raio: QueimadoTensão:34.5Acesso: Somente para caminhoneteEquipe: 004op08"/>
    <n v="15"/>
    <n v="5"/>
    <s v="15kva"/>
    <d v="2026-07-21T19:08:30"/>
    <x v="0"/>
    <m/>
    <m/>
  </r>
  <r>
    <x v="774"/>
    <s v="ENC-MLAR05  000115/2026"/>
    <n v="612600180"/>
    <n v="8812"/>
    <s v="FORMS"/>
    <s v="QUEIMADO"/>
    <s v="DESCARGA ATMOSFÉRICA"/>
    <s v="QUEIMADO"/>
    <s v="QUEIMADO"/>
    <s v="MC - SUBSTITUIÇÃO DE TRANSFORMADOR"/>
    <n v="1312104"/>
    <n v="2026"/>
    <s v="COI"/>
    <s v="ETO-RD-AR"/>
    <s v="LD05010004"/>
    <n v="5701949004"/>
    <s v="LD05010004"/>
    <m/>
    <n v="821126"/>
    <n v="9198062"/>
    <s v="190-13870347"/>
    <s v="EMERGENCIAL"/>
    <s v="SS ATENDIDA"/>
    <x v="774"/>
    <d v="2026-02-12T17:40:00"/>
    <d v="2026-02-15T11:53:05"/>
    <s v="BLOCO TRANSFORMADOR DE DISTRIBUIÇÃO"/>
    <s v="ARAGUAINA"/>
    <s v="CLEIBER DA SILVA"/>
    <s v="RURAL"/>
    <s v="FORMS SUBST DE TRANSFORMADOR"/>
    <s v="trafo 5701949004 e para raio queimado acesso camionetaequipe 004OP27"/>
    <n v="15"/>
    <n v="15"/>
    <s v="15"/>
    <d v="2026-07-21T19:08:30"/>
    <x v="0"/>
    <m/>
    <m/>
  </r>
  <r>
    <x v="775"/>
    <s v="ENC-LMPS03  000074/2026"/>
    <n v="212600403"/>
    <n v="8812"/>
    <s v="FORMS"/>
    <s v="QUEIMADO"/>
    <s v="DESCARGA ATMOSFÉRICA"/>
    <s v="QUEIMADO"/>
    <s v="DESCARGA ATMOSFÉRICA"/>
    <s v="MC - SUBSTITUIÇÃO DE TRANSFORMADOR"/>
    <n v="1331488"/>
    <n v="2026"/>
    <s v="COI"/>
    <s v="ENC-RD-PS"/>
    <s v="LD02050008"/>
    <n v="5701983075"/>
    <s v="LD02050008"/>
    <m/>
    <n v="689075"/>
    <n v="8976716"/>
    <s v="190-13703929"/>
    <s v="EMERGENCIAL"/>
    <s v="SS ATENDIDA"/>
    <x v="775"/>
    <d v="2026-04-12T16:00:00"/>
    <d v="2026-04-14T09:53:49"/>
    <s v="BLOCO TRANSFORMADOR DE DISTRIBUIÇÃO"/>
    <s v="DOIS IRMAOS DO TOCANTINS"/>
    <s v="Felipe Batista Ferrreira"/>
    <s v="RURAL"/>
    <s v="FORMS SUBST DE TRANSFORMADOR"/>
    <s v="TR 5701983075QUEIMADO 5KVAPAR RAIO DANIFICADO TENSAO 34500ACESSO PARA CAMINHONETE 075OP03 ESTEVE NO LOCAL"/>
    <n v="15"/>
    <n v="5"/>
    <s v="5KVA"/>
    <d v="2026-07-21T19:08:30"/>
    <x v="0"/>
    <m/>
    <m/>
  </r>
  <r>
    <x v="776"/>
    <s v="DBM-MPDB10  000019/2026"/>
    <n v="412600154"/>
    <n v="25962"/>
    <s v="FORMS"/>
    <s v="QUEIMADO"/>
    <s v="BUCHA DANIFICADA"/>
    <s v="QUEIMADO"/>
    <s v="BUCHA DANIFICADA"/>
    <s v="MC - SUBSTITUIÇÃO DE TRANSFORMADOR"/>
    <n v="1301990"/>
    <n v="2026"/>
    <s v="COI"/>
    <s v="ETO-RD-GU"/>
    <s v="LD02066094"/>
    <n v="5702013094"/>
    <s v="LD02066094"/>
    <m/>
    <n v="778052"/>
    <n v="8646390"/>
    <s v="190-13712509"/>
    <s v="EMERGENCIAL"/>
    <s v="SS ATENDIDA"/>
    <x v="776"/>
    <d v="2026-01-31T11:58:07"/>
    <d v="2026-01-29T17:35:17"/>
    <s v="BLOCO TRANSFORMADOR DE DISTRIBUIÇÃO"/>
    <s v="PEIXE"/>
    <s v="Wilmar Lucas Rodrigues Noleto"/>
    <s v="RURAL"/>
    <s v="FORMS SUBST DE TRANSFORMADOR"/>
    <s v="SEGUE SS DE TRAFO QUEIMADO NA RDR DE PEIXE, TRAFO DE 15KVA NA REDE DE 19.9KV, ACESSO LIVRE A PARA RAIO QUEIMADO, EQUIPE INFORMOU QUE O POSTE ESTÁ EM CONDINÇOES RUINS, SEGUE FOTOS NA NOTA, POSTE DE 10/300."/>
    <n v="15"/>
    <n v="15"/>
    <s v="15KVA"/>
    <d v="2026-07-21T19:08:30"/>
    <x v="0"/>
    <m/>
    <m/>
  </r>
  <r>
    <x v="777"/>
    <s v="ENC-MPAG02  000102/2026"/>
    <n v="662600388"/>
    <n v="8812"/>
    <s v="FORMS"/>
    <s v="QUEIMADO"/>
    <s v="NÃO IDENTIFICADO"/>
    <s v="QUEIMADO"/>
    <s v="DESCARGA ATMOSFÉRICA"/>
    <s v="MC - SUBSTITUIÇÃO DE TRANSFORMADOR"/>
    <n v="1357603"/>
    <n v="2026"/>
    <s v="COI"/>
    <s v="ETO-RD-AG"/>
    <s v="LD03109039"/>
    <n v="5702065039"/>
    <s v="LD03109039"/>
    <m/>
    <n v="839466"/>
    <n v="9347336"/>
    <s v="190-13723003"/>
    <s v="EMERGENCIAL"/>
    <s v="SS ATENDIDA"/>
    <x v="777"/>
    <d v="2026-06-20T19:42:50"/>
    <d v="2026-06-22T17:34:39"/>
    <s v="BLOCO TRANSFORMADOR DE DISTRIBUIÇÃO"/>
    <s v="ARAGUATINS"/>
    <s v="GILMAR VIEIRA DE SOUSA"/>
    <s v="RURAL"/>
    <s v="FORMS SUBST DE TRANSFORMADOR"/>
    <s v="TRAFO 5702065039 5KVA 19,9KV E PARA-RAIOS  QUEIMADOS"/>
    <n v="15"/>
    <n v="5"/>
    <s v="5KVA"/>
    <d v="2026-07-21T19:08:30"/>
    <x v="0"/>
    <m/>
    <m/>
  </r>
  <r>
    <x v="778"/>
    <s v="ENC-MLAR03  000041/2026"/>
    <n v="612600369"/>
    <n v="8812"/>
    <s v="FORMS"/>
    <s v="QUEIMADO"/>
    <s v="DESCARGA ATMOSFÉRICA"/>
    <s v="QUEIMADO"/>
    <s v="DESCARGA ATMOSFÉRICA"/>
    <s v="MC - SUBSTITUIÇÃO DE TRANSFORMADOR"/>
    <n v="1328810"/>
    <n v="2026"/>
    <s v="COI"/>
    <s v="ETO-RD-AR"/>
    <s v="AL04096004"/>
    <n v="5702072004"/>
    <s v="AL04096004"/>
    <m/>
    <n v="799836"/>
    <n v="9192731"/>
    <s v="190-13721641"/>
    <s v="EMERGENCIAL"/>
    <s v="SS ATENDIDA"/>
    <x v="778"/>
    <d v="2026-04-04T10:50:00"/>
    <d v="2026-04-06T20:28:44"/>
    <s v="BLOCO TRANSFORMADOR DE DISTRIBUIÇÃO"/>
    <s v="ARAGUAINA"/>
    <s v="SIRDEIS ALVES MONTEIRO"/>
    <s v="RURAL"/>
    <s v="FORMS SUBST DE TRANSFORMADOR"/>
    <s v="trafo 5702072004 queimado"/>
    <n v="15"/>
    <n v="15"/>
    <s v="15 kva"/>
    <d v="2026-07-21T19:08:30"/>
    <x v="0"/>
    <m/>
    <m/>
  </r>
  <r>
    <x v="779"/>
    <s v="ETO-RD-AR  000632/2026"/>
    <n v="612600294"/>
    <n v="8812"/>
    <s v="FORMS"/>
    <s v="AVARIADO"/>
    <s v="NÃO IDENTIFICADO"/>
    <s v="QUEIMADO"/>
    <s v="DESCARGA ATMOSFÉRICA"/>
    <s v="MC - FERRAGENS"/>
    <n v="1320227"/>
    <n v="2026"/>
    <s v="COI"/>
    <s v="ETO-RD-AR"/>
    <s v="LD05010004"/>
    <n v="5702075022"/>
    <s v="LD05010004"/>
    <m/>
    <n v="831198"/>
    <n v="9210808"/>
    <s v="190-13647830"/>
    <s v="EMERGENCIAL"/>
    <s v="SS ATENDIDA"/>
    <x v="779"/>
    <d v="2026-03-17T06:48:19"/>
    <d v="2026-03-18T13:37:47"/>
    <s v="BLOCO TRANSFORMADOR DE DISTRIBUIÇÃO"/>
    <s v="BABACULANDIA"/>
    <s v="GUILHERME BORGES DE OLIVEIRA"/>
    <s v="RURAL"/>
    <s v="FORMS SUBST DE TRANSFORMADOR"/>
    <s v="TRAFO 5702075022 5KVA 34.5KVCHACARA SAO MIGUELACESSO PARA CAMINHONETE"/>
    <m/>
    <m/>
    <s v="5KVA"/>
    <d v="2026-07-21T19:08:30"/>
    <x v="0"/>
    <m/>
    <m/>
  </r>
  <r>
    <x v="780"/>
    <s v="ETO-RD-GR  000308/2026"/>
    <n v="712600152"/>
    <n v="8385"/>
    <s v="FORMS"/>
    <s v="AVARIADO"/>
    <s v="BUCHA DANIFICADA"/>
    <s v="AVARIADO"/>
    <s v="BUCHA DANIFICADA"/>
    <s v="MC - SUBSTITUIÇÃO DE TRANSFORMADOR"/>
    <n v="1312868"/>
    <n v="2026"/>
    <s v="COI"/>
    <s v="ETO-RD-GR"/>
    <s v="LD04038009"/>
    <n v="5709375009"/>
    <e v="#N/A"/>
    <m/>
    <n v="780987"/>
    <n v="9030389"/>
    <s v="190-13697352"/>
    <s v="EMERGENCIAL"/>
    <s v="SS ATENDIDA"/>
    <x v="780"/>
    <d v="2026-02-18T16:19:48"/>
    <d v="2026-02-18T18:52:50"/>
    <s v="BLOCO TRANSFORMADOR DE DISTRIBUIÇÃO"/>
    <s v="GUARAI"/>
    <s v="VALERIA DE JESUS BORGES CARVAL"/>
    <s v="RURAL"/>
    <s v="FORMS SUBST DE TRANSFORMADOR"/>
    <s v="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
    <m/>
    <m/>
    <s v="15KVA"/>
    <d v="2026-07-21T19:08:30"/>
    <x v="2"/>
    <s v="AVARIADO"/>
    <s v="NÃO"/>
  </r>
  <r>
    <x v="781"/>
    <s v="DG-MLPO01  000054/2026"/>
    <n v="312600195"/>
    <n v="8812"/>
    <s v="FORMS"/>
    <s v="QUEIMADO"/>
    <s v="DESCARGA ATMOSFÉRICA"/>
    <m/>
    <m/>
    <s v="MC - SUBSTITUIÇÃO DE TRANSFORMADOR"/>
    <n v="1318242"/>
    <n v="2026"/>
    <s v="COI"/>
    <s v="DG-RD-PO"/>
    <s v="AL02057189"/>
    <n v="5702127001"/>
    <s v="AL02057189"/>
    <m/>
    <n v="755941"/>
    <n v="8824372"/>
    <s v="190-13655137"/>
    <s v="EMERGENCIAL"/>
    <s v="SS ATENDIDA"/>
    <x v="781"/>
    <d v="2026-03-06T16:15:00"/>
    <d v="2026-03-08T17:30:15"/>
    <s v="BLOCO TRANSFORMADOR DE DISTRIBUIÇÃO"/>
    <s v="PORTO NACIONAL"/>
    <s v="JOSE MARIA ALVES MONTEL"/>
    <s v="RURAL"/>
    <s v="FORMS SUBST DE TRANSFORMADOR"/>
    <s v="INT: 20264163679200Segue SS de TR 5702127001 5KVA/7.9KV e para-raios queimados.Acesso somente para caminhonete.OBS: CH 0301932001 está aberta porta-fusivel no pé da estrutura.UC 8693609CHACARA GROTA FUNDA63984607647MARIA DE JESUS RODRIGUES NOGUEIRA001OP02 63 98444-4626"/>
    <n v="15"/>
    <n v="10"/>
    <s v="5"/>
    <d v="2026-07-21T19:08:30"/>
    <x v="0"/>
    <m/>
    <m/>
  </r>
  <r>
    <x v="782"/>
    <s v="ENC-MLAR01  000164/2026"/>
    <n v="612600395"/>
    <n v="8812"/>
    <s v="FORMS"/>
    <s v="QUEIMADO"/>
    <s v="DESCARGA ATMOSFÉRICA"/>
    <s v="QUEIMADO"/>
    <s v="DESCARGA ATMOSFÉRICA"/>
    <s v="MC - SUBSTITUIÇÃO DE TRANSFORMADOR"/>
    <n v="1331051"/>
    <n v="2026"/>
    <s v="MANUT"/>
    <s v="ETO-RD-AR"/>
    <s v="LD02010153"/>
    <n v="5702156004"/>
    <s v="LD02010153"/>
    <m/>
    <n v="716244"/>
    <n v="9188987"/>
    <s v="190-13687746"/>
    <s v="EMERGENCIAL"/>
    <s v="SS ATENDIDA"/>
    <x v="782"/>
    <d v="2026-04-09T16:40:00"/>
    <d v="2026-04-11T16:45:41"/>
    <s v="BLOCO TRANSFORMADOR DE DISTRIBUIÇÃO"/>
    <s v="ARAGUAINA"/>
    <s v="LEANDRO BISPO DE BARROS"/>
    <s v="RURAL"/>
    <s v="FORMS SUBST DE TRANSFORMADOR"/>
    <s v="trafo queimado pararaio danificadoacesso livre para caminhonete"/>
    <n v="30"/>
    <n v="30"/>
    <s v="30KVA"/>
    <d v="2026-07-21T19:08:30"/>
    <x v="0"/>
    <m/>
    <m/>
  </r>
  <r>
    <x v="783"/>
    <s v="DBM-MLDB03  000063/2026"/>
    <n v="412600324"/>
    <n v="8812"/>
    <s v="FORMS"/>
    <s v="QUEIMADO"/>
    <s v="DESCARGA ATMOSFÉRICA"/>
    <s v="QUEIMADO"/>
    <s v="DESCARGA ATMOSFÉRICA"/>
    <s v="MC - SUBSTITUIÇÃO DE TRANSFORMADOR"/>
    <n v="1323405"/>
    <n v="2026"/>
    <s v="COI"/>
    <s v="ETO-RD-GU"/>
    <s v="LD01066094"/>
    <n v="5702189094"/>
    <s v="LD01066094"/>
    <m/>
    <n v="771501"/>
    <n v="8680573"/>
    <s v="190-13643015"/>
    <s v="EMERGENCIAL"/>
    <s v="SS ATENDIDA"/>
    <x v="783"/>
    <d v="2026-03-25T20:54:25"/>
    <d v="2026-03-26T13:09:24"/>
    <s v="BLOCO TRANSFORMADOR DE DISTRIBUIÇÃO"/>
    <s v="PEIXE"/>
    <s v="MARCELO LIMA DAMASCENO"/>
    <s v="RURAL"/>
    <s v="FORMS SUBST DE TRANSFORMADOR"/>
    <s v="transformador queimado"/>
    <n v="15"/>
    <n v="15"/>
    <s v="15kva"/>
    <d v="2026-07-21T19:08:30"/>
    <x v="0"/>
    <m/>
    <m/>
  </r>
  <r>
    <x v="784"/>
    <s v="DG-MLPO01  000058/2026"/>
    <n v="312600211"/>
    <n v="8812"/>
    <s v="FORMS"/>
    <s v="QUEIMADO"/>
    <s v="DESCARGA ATMOSFÉRICA"/>
    <m/>
    <m/>
    <s v="MC - SUBSTITUIÇÃO DE TRANSFORMADOR"/>
    <n v="1321554"/>
    <n v="2026"/>
    <s v="COI"/>
    <s v="DG-RD-PO"/>
    <s v="AL03062013"/>
    <n v="5702199001"/>
    <s v="AL03062013"/>
    <m/>
    <n v="763503"/>
    <n v="8848086"/>
    <s v="190-13716844"/>
    <s v="EMERGENCIAL"/>
    <s v="SS ATENDIDA"/>
    <x v="784"/>
    <d v="2026-03-17T14:35:00"/>
    <d v="2026-03-18T19:58:27"/>
    <s v="BLOCO TRANSFORMADOR DE DISTRIBUIÇÃO"/>
    <s v="PORTO NACIONAL"/>
    <s v="JOSE MARIA ALVES MONTEL"/>
    <s v="RURAL"/>
    <s v="FORMS SUBST DE TRANSFORMADOR"/>
    <s v="INT: 20264178076047Segue SS de TR 5702199001 15KVA/7.9KV e para-raios queimados, substituir a chave que é a Matheus.Acesso somente para caminhonete e mesmo assim fica ha uns 10metros da estrutura.UC 3155730FAZENDA AGUA BRANCA63992776858JOSE QUIRINO DOS SANTOS001OP18 63 99295-3666"/>
    <n v="15"/>
    <n v="15"/>
    <s v="15"/>
    <d v="2026-07-21T19:08:30"/>
    <x v="0"/>
    <m/>
    <m/>
  </r>
  <r>
    <x v="785"/>
    <s v="ETO-RD-AR  000876/2026"/>
    <n v="612600355"/>
    <n v="8812"/>
    <s v="FORMS"/>
    <s v="QUEIMADO"/>
    <s v="NÃO IDENTIFICADO"/>
    <s v="QUEIMADO"/>
    <s v="NÃO IDENTIFICADO"/>
    <s v="MC - SUBSTITUIÇÃO DE TRANSFORMADOR"/>
    <n v="1324707"/>
    <n v="2026"/>
    <s v="COI"/>
    <s v="ETO-RD-AR"/>
    <s v="LD02010153"/>
    <n v="5702259004"/>
    <s v="LD02010153"/>
    <m/>
    <n v="716642"/>
    <n v="9177007"/>
    <s v="190-13654430"/>
    <s v="EMERGENCIAL"/>
    <s v="SS ATENDIDA"/>
    <x v="785"/>
    <d v="2026-03-26T17:28:28"/>
    <d v="2026-03-28T19:39:08"/>
    <s v="BLOCO TRANSFORMADOR DE DISTRIBUIÇÃO"/>
    <s v="ARAGUAINA"/>
    <s v="VALERIA DE JESUS BORGES CARVAL"/>
    <s v="RURAL"/>
    <s v="FORMS SUBST DE TRANSFORMADOR"/>
    <s v="trafo queimado 5702259004 queimado 15 kv 19,9 kva para raio Bom acesso bom.fazenda Santa Tereza - UC 3165559-0 cliente: Persio de Freitas Vilela. RDR Arapoema"/>
    <m/>
    <m/>
    <s v="15KVA"/>
    <d v="2026-07-21T19:08:30"/>
    <x v="0"/>
    <m/>
    <m/>
  </r>
  <r>
    <x v="786"/>
    <s v="DG-MLPO02  000060/2026"/>
    <n v="312600251"/>
    <n v="8812"/>
    <s v="FORMS"/>
    <s v="QUEIMADO"/>
    <s v="DESCARGA ATMOSFÉRICA"/>
    <m/>
    <m/>
    <s v="MC - SUBSTITUIÇÃO DE TRANSFORMADOR"/>
    <n v="1331482"/>
    <n v="2026"/>
    <s v="COI"/>
    <s v="DG-RD-PO"/>
    <s v="AL02057189"/>
    <n v="5702271001"/>
    <s v="AL02057189"/>
    <m/>
    <n v="766597"/>
    <n v="8823439"/>
    <s v="190-13719137"/>
    <s v="EMERGENCIAL"/>
    <s v="SS ATENDIDA"/>
    <x v="786"/>
    <d v="2026-04-09T10:35:00"/>
    <d v="2026-04-12T01:06:59"/>
    <s v="BLOCO TRANSFORMADOR DE DISTRIBUIÇÃO"/>
    <s v="PORTO NACIONAL"/>
    <s v="CLESIO CARVALHO MOURA"/>
    <s v="RURAL"/>
    <s v="FORMS SUBST DE TRANSFORMADOR"/>
    <s v="TRAFO QUEIMADO"/>
    <n v="15"/>
    <n v="15"/>
    <s v="15VKA"/>
    <d v="2026-07-21T19:08:30"/>
    <x v="0"/>
    <m/>
    <m/>
  </r>
  <r>
    <x v="787"/>
    <s v="DG-MLPO01  000040/2026"/>
    <n v="312600174"/>
    <n v="8385"/>
    <s v="FORMS"/>
    <s v="QUEIMADO"/>
    <s v="FURTADO"/>
    <s v="QUEIMADO"/>
    <s v="FURTADO"/>
    <s v="MC - SUBSTITUIÇÃO DE TRANSFORMADOR"/>
    <n v="1313373"/>
    <n v="2026"/>
    <s v="COI"/>
    <s v="DG-RD-PO"/>
    <s v="LD03046026"/>
    <n v="5709780026"/>
    <e v="#N/A"/>
    <m/>
    <n v="875407"/>
    <n v="8794434"/>
    <s v="190-31346375"/>
    <s v="EMERGENCIAL"/>
    <s v="SS ATENDIDA"/>
    <x v="787"/>
    <d v="2026-02-13T15:30:00"/>
    <d v="2026-02-15T12:37:48"/>
    <s v="BLOCO TRANSFORMADOR DE DISTRIBUIÇÃO"/>
    <s v="PONTE ALTA DO TOCANTINS"/>
    <s v="JANES FERREIRA DA SILVA"/>
    <s v="RURAL"/>
    <s v="FORMS SUBST DE TRANSFORMADOR"/>
    <s v="Boa tarde,Segue SS para substituiçaõ de trafo queiamdo"/>
    <n v="45"/>
    <n v="45"/>
    <s v="45 kva "/>
    <d v="2026-07-21T19:08:30"/>
    <x v="2"/>
    <s v="QUEIMADO"/>
    <s v="NÃO"/>
  </r>
  <r>
    <x v="788"/>
    <s v="ENC-MLAR01  000247/2026"/>
    <n v="612600656"/>
    <n v="8812"/>
    <s v="FORMS"/>
    <s v="QUEIMADO"/>
    <s v="NÃO IDENTIFICADO"/>
    <s v="QUEIMADO"/>
    <s v="SOBRECARGA"/>
    <s v="MC - SUBSTITUIÇÃO DE TRANSFORMADOR"/>
    <n v="1360954"/>
    <n v="2026"/>
    <s v="COI"/>
    <s v="ETO-RD-AR"/>
    <s v="LD02010004"/>
    <n v="5702437004"/>
    <s v="LD02010004"/>
    <m/>
    <n v="799694"/>
    <n v="9212935"/>
    <s v="190-15809098"/>
    <s v="EMERGENCIAL"/>
    <s v="SS ATENDIDA"/>
    <x v="788"/>
    <d v="2026-06-27T12:40:00"/>
    <d v="2026-06-29T15:51:30"/>
    <s v="TRANSFORMADOR DE DISTRIBUIÇÃO ENERGISA 19919Kv"/>
    <s v="ARAGUAINA"/>
    <s v="ERLAN PEREIRA DE SOUSA"/>
    <s v="RURAL"/>
    <s v="FORMS SUBST DE TRANSFORMADOR"/>
    <s v="Boa tarde!segue ss para substituir trafo Queimado 5702437004 15KVAEndereço:Fazenda 2 Irmãos S/N"/>
    <n v="15"/>
    <n v="15"/>
    <s v="15KVA"/>
    <d v="2026-07-21T19:08:30"/>
    <x v="0"/>
    <m/>
    <m/>
  </r>
  <r>
    <x v="789"/>
    <s v="DG-MLPO01  000067/2026"/>
    <n v="312600235"/>
    <n v="8812"/>
    <s v="FORMS"/>
    <s v="QUEIMADO"/>
    <s v="DESCARGA ATMOSFÉRICA"/>
    <m/>
    <m/>
    <s v="MC - SUBSTITUIÇÃO DE TRANSFORMADOR"/>
    <n v="1329380"/>
    <n v="2026"/>
    <s v="COI"/>
    <s v="DG-RD-PO"/>
    <s v="LD02072001"/>
    <n v="5702680001"/>
    <s v="LD02072001"/>
    <m/>
    <n v="798253"/>
    <n v="8782771"/>
    <s v="190-13659165"/>
    <s v="EMERGENCIAL"/>
    <s v="SS ATENDIDA"/>
    <x v="789"/>
    <d v="2026-04-06T12:27:00"/>
    <d v="2026-04-08T16:12:05"/>
    <s v="BLOCO TRANSFORMADOR DE DISTRIBUIÇÃO"/>
    <s v="PORTO NACIONAL"/>
    <s v="HERBSON DE AMORIM GOMES"/>
    <s v="RURAL"/>
    <s v="FORMS SUBST DE TRANSFORMADOR"/>
    <s v="S PARA TROCAR TRAFO 5702680001 E PARA RAIO POTENCIA: 25KVA 19.9KVACESSO: LIVRE"/>
    <n v="25"/>
    <n v="25"/>
    <s v="25KVA"/>
    <d v="2026-07-21T19:08:30"/>
    <x v="0"/>
    <m/>
    <m/>
  </r>
  <r>
    <x v="790"/>
    <s v="ENC-MLAR02  000023/2026"/>
    <n v="612600169"/>
    <n v="8812"/>
    <s v="FORMS"/>
    <s v="QUEIMADO"/>
    <s v="DESCARGA ATMOSFÉRICA"/>
    <s v="QUEIMADO"/>
    <s v="DESCARGA ATMOSFÉRICA"/>
    <s v="MC - SUBSTITUIÇÃO DE TRANSFORMADOR"/>
    <n v="1310482"/>
    <n v="2026"/>
    <s v="COI"/>
    <s v="ETO-RD-AR"/>
    <s v="LD05010004"/>
    <n v="5702795004"/>
    <s v="LD05010004"/>
    <m/>
    <n v="819492"/>
    <n v="9189589"/>
    <s v="190-13710662"/>
    <s v="EMERGENCIAL"/>
    <s v="SS ATENDIDA"/>
    <x v="790"/>
    <d v="2026-02-09T12:00:00"/>
    <d v="2026-02-11T15:57:07"/>
    <s v="BLOCO TRANSFORMADOR DE DISTRIBUIÇÃO"/>
    <s v="ARAGUAINA"/>
    <s v="GUILHERME BORGES DE OLIVEIRA"/>
    <s v="RURAL"/>
    <s v="FORMS SUBST DE TRANSFORMADOR"/>
    <s v="trafo 5702795004 5kva 34.5kv e ´pra raio queimadoacesso livre"/>
    <n v="15"/>
    <n v="5"/>
    <s v="5kva"/>
    <d v="2026-07-21T19:08:30"/>
    <x v="0"/>
    <m/>
    <m/>
  </r>
  <r>
    <x v="791"/>
    <s v="DLP-MLPA01  000053/2026"/>
    <n v="112600261"/>
    <n v="8812"/>
    <s v="FORMS"/>
    <s v="QUEIMADO"/>
    <s v="DESCARGA ATMOSFÉRICA"/>
    <s v="QUEIMADO"/>
    <s v="DESCARGA ATMOSFÉRICA"/>
    <s v="MC - SUBSTITUIÇÃO DE TRANSFORMADOR"/>
    <n v="1310630"/>
    <n v="2026"/>
    <s v="MANUT"/>
    <s v="DOLP-RD-PA"/>
    <s v="LD02059122"/>
    <n v="5702917122"/>
    <s v="LD02059122"/>
    <m/>
    <n v="825497"/>
    <n v="8846318"/>
    <s v="190-13686724"/>
    <s v="EMERGENCIAL"/>
    <s v="SS ATENDIDA"/>
    <x v="791"/>
    <d v="2026-02-01T12:00:00"/>
    <d v="2026-02-12T19:03:26"/>
    <s v="BLOCO TRANSFORMADOR DE DISTRIBUIÇÃO"/>
    <s v="MONTE DO CARMO"/>
    <s v="MARCO ANTONIO LOURENCO CAMPOS"/>
    <s v="RURAL"/>
    <s v="FORMS SUBST DE TRANSFORMADOR"/>
    <s v="segue nota de trafo queimado,trafo 5702917122, tensao 34500 / 440 V, trafo de 10kva, para raio  danificado, acesso livre"/>
    <n v="15"/>
    <n v="10"/>
    <s v="10KVA"/>
    <d v="2026-07-21T19:08:30"/>
    <x v="0"/>
    <m/>
    <m/>
  </r>
  <r>
    <x v="792"/>
    <s v="DLP-MPPA01  000054/2026"/>
    <n v="112600223"/>
    <n v="8812"/>
    <s v="FORMS"/>
    <s v="QUEIMADO"/>
    <s v="NÃO IDENTIFICADO"/>
    <s v="QUEIMADO"/>
    <s v="NÃO IDENTIFICADO"/>
    <s v="MC - SUBSTITUIÇÃO DE TRANSFORMADOR"/>
    <n v="1303811"/>
    <n v="2026"/>
    <s v="COI"/>
    <s v="DOLP-RD-PA"/>
    <s v="LD01100001"/>
    <n v="5702935122"/>
    <s v="LD01100001"/>
    <m/>
    <n v="797099"/>
    <n v="8849269"/>
    <s v="190-13704233"/>
    <s v="EMERGENCIAL"/>
    <s v="SS ATENDIDA"/>
    <x v="792"/>
    <d v="2026-01-30T17:00:00"/>
    <d v="2026-02-01T21:16:24"/>
    <s v="BLOCO TRANSFORMADOR DE DISTRIBUIÇÃO"/>
    <s v="PALMAS"/>
    <s v="JOAO PAULO VASCONCELOS MARINHO"/>
    <s v="RURAL"/>
    <s v="FORMS SUBST DE TRANSFORMADOR"/>
    <s v="Segue ss de 01 trafo de 30 kvar e 03 para raios da rede de 34.500kv queimado para ser subistituido pela equipe de manutencão acesso livre equipe que atendeu 059op20 cel, 63992456992/984746721 acesso livre favor agilizar o atendimento  chave de referencia 5702935122"/>
    <n v="10"/>
    <n v="30"/>
    <s v="30 kvar "/>
    <d v="2026-07-21T19:08:30"/>
    <x v="0"/>
    <m/>
    <m/>
  </r>
  <r>
    <x v="793"/>
    <s v="DLP-MPPA01  000074/2026"/>
    <n v="112600309"/>
    <n v="25962"/>
    <s v="FORMS"/>
    <s v="AVARIADO"/>
    <s v="VAZAMENTO DE ÓLEO"/>
    <s v="AVARIADO"/>
    <s v="VAZAMENTO DE ÓLEO"/>
    <s v="MC - SUBSTITUIÇÃO DE TRANSFORMADOR"/>
    <n v="1316433"/>
    <n v="2026"/>
    <s v="COI"/>
    <s v="DOLP-RD-PA"/>
    <s v="AL01099059"/>
    <n v="5702945059"/>
    <s v="AL01099059"/>
    <m/>
    <n v="790821"/>
    <n v="8855305"/>
    <s v="190-15773676"/>
    <s v="EMERGENCIAL"/>
    <s v="SS ATENDIDA"/>
    <x v="793"/>
    <d v="2026-03-02T17:53:00"/>
    <d v="2026-03-05T12:45:59"/>
    <s v="TRANSFORMADOR DE DISTRIBUIÇÃO ENERGISA 13.8Kv"/>
    <s v="PALMAS"/>
    <s v="JOAO PAULO VASCONCELOS MARINHO"/>
    <s v="URBANO"/>
    <s v="FORMS SUBST DE TRANSFORMADOR"/>
    <s v="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n v="1125"/>
    <n v="75"/>
    <s v="75 kvar "/>
    <d v="2026-07-21T19:08:30"/>
    <x v="0"/>
    <m/>
    <m/>
  </r>
  <r>
    <x v="794"/>
    <s v="DLP-MLPA01  000062/2026"/>
    <n v="112600240"/>
    <n v="8812"/>
    <s v="FORMS"/>
    <s v="QUEIMADO"/>
    <s v="NÃO IDENTIFICADO"/>
    <s v="QUEIMADO"/>
    <s v="NÃO IDENTIFICADO"/>
    <s v="MC - SUBSTITUIÇÃO DE TRANSFORMADOR"/>
    <n v="1312742"/>
    <n v="2026"/>
    <s v="COI"/>
    <s v="DOLP-RD-PA"/>
    <s v="LD02059122"/>
    <n v="5703012059"/>
    <s v="LD02059122"/>
    <m/>
    <n v="832217"/>
    <n v="8862363"/>
    <s v="190-12313615"/>
    <s v="EMERGENCIAL"/>
    <s v="SS ATENDIDA"/>
    <x v="794"/>
    <d v="2026-02-14T12:48:00"/>
    <d v="2026-02-16T18:05:47"/>
    <s v="BLOCO TRANSFORMADOR DE DISTRIBUIÇÃO"/>
    <s v="PALMAS"/>
    <s v="JORGE BOAZ FERREIRA SOUSA DA S"/>
    <s v="RURAL"/>
    <s v="FORMS SUBST DE TRANSFORMADOR"/>
    <s v="Trafo 5703012059 QUEIMADO Tensão 34,5 Para raio queimadoAcesso para camionetePOTENCIA  15kva"/>
    <n v="15"/>
    <n v="15"/>
    <s v="15 KVA "/>
    <d v="2026-07-21T19:08:30"/>
    <x v="0"/>
    <m/>
    <m/>
  </r>
  <r>
    <x v="795"/>
    <s v="DLP-MLPA01  000052/2026"/>
    <n v="112600332"/>
    <n v="8812"/>
    <s v="FORMS"/>
    <s v="QUEIMADO"/>
    <s v="DESCARGA ATMOSFÉRICA"/>
    <s v="QUEIMADO"/>
    <s v="DESCARGA ATMOSFÉRICA"/>
    <s v="MC - SUBSTITUIÇÃO DE TRANSFORMADOR"/>
    <n v="1310468"/>
    <n v="2026"/>
    <s v="MANUT"/>
    <s v="DOLP-RD-PA"/>
    <s v="LD01100001"/>
    <n v="5703014122"/>
    <s v="LD01100001"/>
    <m/>
    <n v="797868"/>
    <n v="8848009"/>
    <s v="190-13721603"/>
    <s v="EMERGENCIAL"/>
    <s v="SS ATENDIDA"/>
    <x v="795"/>
    <d v="2026-02-01T12:00:00"/>
    <d v="2026-02-08T10:20:36"/>
    <s v="BLOCO TRANSFORMADOR DE DISTRIBUIÇÃO"/>
    <s v="PALMAS"/>
    <s v="MARCO ANTONIO LOURENCO CAMPOS"/>
    <s v="RURAL"/>
    <s v="FORMS SUBST DE TRANSFORMADOR"/>
    <s v="segue ss de trafo queimado, trafo 5703014122, trafo de 15kva, tensao 34500 / 440 V, acesso para caminhonete,para raio danificado,  regiao do sao joao. ligar no cliente antes TELE 992121995"/>
    <n v="15"/>
    <n v="15"/>
    <s v="15kva"/>
    <d v="2026-07-21T19:08:30"/>
    <x v="0"/>
    <m/>
    <m/>
  </r>
  <r>
    <x v="796"/>
    <s v="ENC-MLAR01  000013/2026"/>
    <n v="612600021"/>
    <n v="8812"/>
    <s v="FORMS"/>
    <s v="QUEIMADO"/>
    <s v="SOBRECARGA"/>
    <s v="QUEIMADO"/>
    <s v="NÃO IDENTIFICADO"/>
    <s v="MC - SUBSTITUIÇÃO DE TRANSFORMADOR"/>
    <n v="1278724"/>
    <n v="2026"/>
    <s v="COI"/>
    <s v="ETO-RD-AR"/>
    <s v="LD02010004"/>
    <n v="5703016016"/>
    <s v="LD02010004"/>
    <m/>
    <n v="827382"/>
    <n v="9239380"/>
    <s v="190-13646281"/>
    <s v="EMERGENCIAL"/>
    <s v="SS ATENDIDA"/>
    <x v="796"/>
    <d v="2026-01-02T18:00:00"/>
    <d v="2026-01-05T10:17:32"/>
    <s v="BLOCO TRANSFORMADOR DE DISTRIBUIÇÃO"/>
    <s v="WANDERLANDIA"/>
    <s v="ADRIANO DE SOUSA GOMES"/>
    <s v="RURAL"/>
    <s v="FORMS SUBST DE TRANSFORMADOR"/>
    <s v="SUBSTITUIR o Trafo 5703016016Lançar vão de rede de 100 metros , cabo AA / 4Instalar chave trafo ELO 0,5HAcesso livrePotencia de 15 kVA"/>
    <n v="15"/>
    <n v="15"/>
    <s v="15kva"/>
    <d v="2026-07-21T19:08:30"/>
    <x v="0"/>
    <m/>
    <m/>
  </r>
  <r>
    <x v="797"/>
    <s v="ENC-MLAR02  000064/2026"/>
    <n v="612600295"/>
    <n v="8812"/>
    <s v="FORMS"/>
    <s v="QUEIMADO"/>
    <s v="DESCARGA ATMOSFÉRICA"/>
    <s v="QUEIMADO"/>
    <s v="DESCARGA ATMOSFÉRICA"/>
    <s v="MC - SUBSTITUIÇÃO DE TRANSFORMADOR"/>
    <n v="1321913"/>
    <n v="2026"/>
    <s v="COI"/>
    <s v="ETO-RD-AR"/>
    <s v="LD04010004"/>
    <n v="5703150004"/>
    <s v="LD04010004"/>
    <m/>
    <n v="780406"/>
    <n v="9202218"/>
    <s v="190-13689287"/>
    <s v="EMERGENCIAL"/>
    <s v="SS ATENDIDA"/>
    <x v="797"/>
    <d v="2026-03-18T20:40:00"/>
    <d v="2026-03-20T15:53:33"/>
    <s v="BLOCO TRANSFORMADOR DE DISTRIBUIÇÃO"/>
    <s v="ARAGUAINA"/>
    <s v="GUILHERME BORGES DE OLIVEIRA"/>
    <s v="RURAL"/>
    <s v="FORMS SUBST DE TRANSFORMADOR"/>
    <s v="5703150004 15kva 34.5kv e para raioacesso livre"/>
    <n v="15"/>
    <n v="15"/>
    <s v="15kva"/>
    <d v="2026-07-21T19:08:30"/>
    <x v="0"/>
    <m/>
    <m/>
  </r>
  <r>
    <x v="798"/>
    <s v="ENC-MLAR02  000042/2026"/>
    <n v="612600208"/>
    <n v="8812"/>
    <s v="FORMS"/>
    <s v="QUEIMADO"/>
    <s v="DESCARGA ATMOSFÉRICA"/>
    <s v="QUEIMADO"/>
    <s v="DESCARGA ATMOSFÉRICA"/>
    <s v="MC - SUBSTITUIÇÃO DE TRANSFORMADOR"/>
    <n v="1314499"/>
    <n v="2026"/>
    <s v="MANUT"/>
    <s v="ETO-RD-AR"/>
    <s v="LD05010004"/>
    <n v="5703232004"/>
    <s v="LD05010004"/>
    <m/>
    <n v="820644"/>
    <n v="9195073"/>
    <s v="190-15786406"/>
    <s v="EMERGENCIAL"/>
    <s v="SS ATENDIDA"/>
    <x v="798"/>
    <d v="2026-02-23T16:23:55"/>
    <d v="2026-02-25T16:20:50"/>
    <s v="TRANSFORMADOR DE DISTRIBUIÇÃO ENERGISA 19.919Kv"/>
    <s v="ARAGUAINA"/>
    <s v="ERLAN PEREIRA DE SOUSA"/>
    <s v="RURAL"/>
    <s v="FORMS SUBST DE TRANSFORMADOR"/>
    <s v="Trafo: 5703232004 queimado 15kvaTensão: 34,5Acesso: somente para caminhonteEquipe: 004op33Endereço: IND CHACARA BOM JARDIM, 0 - LPT 25289"/>
    <n v="15"/>
    <n v="15"/>
    <s v="15kva"/>
    <d v="2026-07-21T19:08:30"/>
    <x v="0"/>
    <m/>
    <m/>
  </r>
  <r>
    <x v="799"/>
    <s v="ENC-RD-PS  000027/2026"/>
    <n v="212600368"/>
    <n v="25962"/>
    <s v="FORMS"/>
    <s v="QUEIMADO"/>
    <s v="VAZAMENTO DE ÓLEO"/>
    <s v="QUEIMADO"/>
    <s v="VAZAMENTO DE ÓLEO"/>
    <s v="MC - SUBSTITUIÇÃO DE TRANSFORMADOR"/>
    <n v="1324430"/>
    <n v="2026"/>
    <s v="COI"/>
    <s v="ENC-RD-PS"/>
    <s v="LD02059122"/>
    <n v="5703253122"/>
    <s v="LD02059122"/>
    <m/>
    <n v="823162"/>
    <n v="8857496"/>
    <s v="190-13672286"/>
    <s v="EMERGENCIAL"/>
    <s v="SS ATENDIDA"/>
    <x v="799"/>
    <d v="2026-03-25T18:06:00"/>
    <d v="2026-03-28T13:48:08"/>
    <s v="BLOCO TRANSFORMADOR DE DISTRIBUIÇÃO"/>
    <s v="PALMAS"/>
    <s v="JORGE BOAZ FERREIRA SOUSA DA S"/>
    <s v="RURAL"/>
    <s v="FORMS SUBST DE TRANSFORMADOR"/>
    <s v="Segue SS para atendimento com equipe de linha viva , substituir trafo 5703253122 com vazamento de oleo , tensão 34,5 , para-raio queimado , potencia 15 kva , acesso livre"/>
    <n v="15"/>
    <n v="10"/>
    <s v="15 KVA "/>
    <d v="2026-07-21T19:08:30"/>
    <x v="0"/>
    <m/>
    <m/>
  </r>
  <r>
    <x v="800"/>
    <s v="DLP-CTPA00  000079/2026"/>
    <n v="112600482"/>
    <n v="25962"/>
    <s v="FORMS"/>
    <s v="AVARIADO"/>
    <s v="VAZAMENTO DE ÓLEO"/>
    <s v="AVARIADO"/>
    <s v="VAZAMENTO DE ÓLEO"/>
    <s v="MC - SUBSTITUIÇÃO DE TRANSFORMADOR"/>
    <n v="1338772"/>
    <n v="2026"/>
    <s v="COI"/>
    <s v="DOLP-RD-PA"/>
    <s v="AL05059122"/>
    <n v="5703327122"/>
    <s v="AL05059122"/>
    <m/>
    <n v="793229"/>
    <n v="8871574"/>
    <s v="190-13705632"/>
    <s v="EMERGENCIAL"/>
    <s v="SS ATENDIDA"/>
    <x v="800"/>
    <d v="2026-05-02T18:00:00"/>
    <d v="2026-05-05T18:51:36"/>
    <s v="BLOCO TRANSFORMADOR DE DISTRIBUIÇÃO"/>
    <s v="PALMAS"/>
    <s v="PAULO AUGUSTO DA SILVA MORAIS"/>
    <s v="URBANO"/>
    <s v="FORMS SUBST DE TRANSFORMADOR"/>
    <s v="SEGUE SS DE TRAFO 5703327122 COM VAZAMENTO DE OLEO, NA RDU DE PALMASPOTENCIA 45KVAQUADRA 206 SULOBS: SE POSSIVEL LEVAR UM TRAFO DE MAIOR POTENCIA"/>
    <n v="75"/>
    <n v="45"/>
    <s v="45"/>
    <d v="2026-07-21T19:08:30"/>
    <x v="0"/>
    <m/>
    <m/>
  </r>
  <r>
    <x v="801"/>
    <s v="ENC-MLAR01  000047/2026"/>
    <n v="612600047"/>
    <n v="8812"/>
    <s v="FORMS"/>
    <s v="QUEIMADO"/>
    <s v="DESCARGA ATMOSFÉRICA"/>
    <s v="QUEIMADO"/>
    <s v="DESCARGA ATMOSFÉRICA"/>
    <s v="MC - SUBSTITUIÇÃO DE TRANSFORMADOR"/>
    <n v="1280624"/>
    <n v="2026"/>
    <s v="MANUT"/>
    <s v="ETO-RD-AR"/>
    <s v="AL02096004"/>
    <n v="5703331004"/>
    <s v="AL02096004"/>
    <m/>
    <n v="802307"/>
    <n v="9172826"/>
    <s v="190-13870459"/>
    <s v="EMERGENCIAL"/>
    <s v="SS ATENDIDA"/>
    <x v="801"/>
    <d v="2026-01-08T17:47:11"/>
    <d v="2026-01-10T17:29:30"/>
    <s v="BLOCO TRANSFORMADOR DE DISTRIBUIÇÃO"/>
    <s v="ARAGUAINA"/>
    <s v="LEANDRO BISPO DE BARROS"/>
    <s v="RURAL"/>
    <s v="FORMS SUBST DE TRANSFORMADOR"/>
    <s v="5703331004 trafo queimado 25kva13,8 kvacesso caminhonetepararaio queimado"/>
    <n v="15"/>
    <n v="25"/>
    <s v="25kva"/>
    <d v="2026-07-21T19:08:30"/>
    <x v="0"/>
    <m/>
    <m/>
  </r>
  <r>
    <x v="802"/>
    <s v="ETO-RD-DP  000326/2026"/>
    <n v="512600095"/>
    <n v="8385"/>
    <s v="FORMS"/>
    <s v="QUEIMADO"/>
    <s v="DESCARGA ATMOSFÉRICA"/>
    <s v="QUEIMADO"/>
    <s v="DESCARGA ATMOSFÉRICA"/>
    <s v="MC - SUBSTITUIÇÃO DE TRANSFORMADOR"/>
    <n v="1317440"/>
    <n v="2026"/>
    <s v="COI"/>
    <s v="ETO-RD-DP"/>
    <s v="LD02110005"/>
    <n v="5710013050"/>
    <e v="#N/A"/>
    <m/>
    <n v="983036"/>
    <n v="8576306"/>
    <s v="190-13663306"/>
    <s v="EMERGENCIAL"/>
    <s v="SS ATENDIDA"/>
    <x v="802"/>
    <d v="2026-02-21T21:23:00"/>
    <d v="2026-02-23T17:39:18"/>
    <s v="BLOCO TRANSFORMADOR DE DISTRIBUIÇÃO"/>
    <s v="COMBINADO"/>
    <s v="GILMAR VIEIRA DE SOUSA"/>
    <s v="RURAL"/>
    <s v="FORMS SUBST DE TRANSFORMADOR"/>
    <s v="FOI CONSTATAO TRAFO 5710013050 15KVA 19,9KV E PARA-RAIOS QUEIMADOS. POSTE  DO TRAFO DE MADEIRA DANIFICADO ID 42519528 ESTRUTURA  U3, S3. FAVOR DISPONIBILIZAR EQUIPE DE MANUTENÇÃO PARA DEVIDAS TRATATIVAS. SUBSTITUIR POSTE DE MADEIRA POR 10/300ATENDIDO PELA TAVARES"/>
    <n v="15"/>
    <n v="15"/>
    <s v="15KVA"/>
    <d v="2026-07-21T19:08:30"/>
    <x v="2"/>
    <s v="QUEIMADO"/>
    <s v="NÃO"/>
  </r>
  <r>
    <x v="803"/>
    <s v="DG-MLPO01  000063/2026"/>
    <n v="312600229"/>
    <n v="8812"/>
    <s v="FORMS"/>
    <s v="QUEIMADO"/>
    <s v="BUCHA DANIFICADA"/>
    <m/>
    <m/>
    <s v="MC - SUBSTITUIÇÃO DE TRANSFORMADOR"/>
    <n v="1326053"/>
    <n v="2026"/>
    <s v="COI"/>
    <s v="DG-RD-PO"/>
    <s v="AL02057189"/>
    <n v="5703451001"/>
    <s v="AL02057189"/>
    <m/>
    <n v="759766"/>
    <n v="8813509"/>
    <s v="190-13659675"/>
    <s v="EMERGENCIAL"/>
    <s v="SS ATENDIDA"/>
    <x v="803"/>
    <d v="2026-03-27T19:00:00"/>
    <d v="2026-03-30T09:43:47"/>
    <s v="BLOCO TRANSFORMADOR DE DISTRIBUIÇÃO"/>
    <s v="PORTO NACIONAL"/>
    <s v="Leonardo Oliveira Bezerra Mato"/>
    <s v="RURAL"/>
    <s v="FORMS SUBST DE TRANSFORMADOR"/>
    <s v="Segue SS de trafo 5703451001 queimado para devidas tratativas com equipe de manutençãoPotencia: 5 kvatensão 13,8 kv acesso livre para raio quiemado"/>
    <n v="25"/>
    <n v="5"/>
    <s v="5kva"/>
    <d v="2026-07-21T19:08:30"/>
    <x v="0"/>
    <m/>
    <m/>
  </r>
  <r>
    <x v="804"/>
    <s v="DLP-MLPA02  000002/2026"/>
    <n v="112600101"/>
    <n v="8812"/>
    <s v="FORMS"/>
    <s v="QUEIMADO"/>
    <s v="DESCARGA ATMOSFÉRICA"/>
    <s v="QUEIMADO"/>
    <s v="DESCARGA ATMOSFÉRICA"/>
    <s v="MC - SUBSTITUIÇÃO DE TRANSFORMADOR"/>
    <n v="1279351"/>
    <n v="2026"/>
    <s v="COI"/>
    <s v="DOLP-RD-PA"/>
    <s v="LD03059122"/>
    <n v="5703466122"/>
    <s v="LD03059122"/>
    <m/>
    <n v="800810"/>
    <n v="8876871"/>
    <s v="190-13703841"/>
    <s v="EMERGENCIAL"/>
    <s v="SS ATENDIDA"/>
    <x v="804"/>
    <d v="2026-01-07T18:45:00"/>
    <d v="2026-01-09T15:55:37"/>
    <s v="BLOCO TRANSFORMADOR DE DISTRIBUIÇÃO"/>
    <s v="PALMAS"/>
    <s v="HELDER SILVA CARVALHO"/>
    <s v="RURAL"/>
    <s v="FORMS SUBST DE TRANSFORMADOR"/>
    <s v="Transformador queimado 5703466122, potencia 15kva, tensão 19.9, para raio ruim, acesso somente camionete, causa descarga equipe 122op17 telefone 63992049724 denilson."/>
    <n v="15"/>
    <n v="15"/>
    <s v="15"/>
    <d v="2026-07-21T19:08:30"/>
    <x v="0"/>
    <m/>
    <m/>
  </r>
  <r>
    <x v="805"/>
    <s v="DLP-MLPA01  000087/2026"/>
    <n v="112600363"/>
    <n v="8812"/>
    <s v="FORMS"/>
    <s v="QUEIMADO"/>
    <s v="DESCARGA ATMOSFÉRICA"/>
    <s v="QUEIMADO"/>
    <s v="DESCARGA ATMOSFÉRICA"/>
    <s v="MC - SUBSTITUIÇÃO DE TRANSFORMADOR"/>
    <n v="1317431"/>
    <n v="2026"/>
    <s v="COI"/>
    <s v="DOLP-RD-PA"/>
    <s v="AL03101271"/>
    <n v="5703508271"/>
    <s v="AL03101271"/>
    <m/>
    <n v="779429"/>
    <n v="8871310"/>
    <s v="190-13685704"/>
    <s v="EMERGENCIAL"/>
    <s v="SS ATENDIDA"/>
    <x v="805"/>
    <d v="2026-03-05T12:17:00"/>
    <d v="2026-03-07T20:28:40"/>
    <s v="BLOCO TRANSFORMADOR DE DISTRIBUIÇÃO"/>
    <s v="PORTO NACIONAL"/>
    <s v="ASTROGILDO PIRES BERNARDO"/>
    <s v="RURAL"/>
    <s v="FORMS SUBST DE TRANSFORMADOR"/>
    <s v="TRAFO 5703508271 QUEIMADOPOTÊNCIA: 10 KVATENSÃO: 7,9 KVPARARAIO: BOM.ACESSO: LIVRE"/>
    <n v="15"/>
    <n v="5"/>
    <s v="10"/>
    <d v="2026-07-21T19:08:30"/>
    <x v="0"/>
    <m/>
    <m/>
  </r>
  <r>
    <x v="806"/>
    <s v="DLP-MLPA01  000005/2026"/>
    <n v="112600275"/>
    <n v="8812"/>
    <s v="FORMS"/>
    <s v="QUEIMADO"/>
    <s v="DESCARGA ATMOSFÉRICA"/>
    <s v="QUEIMADO"/>
    <s v="DESCARGA ATMOSFÉRICA"/>
    <s v="MC - SUBSTITUIÇÃO DE TRANSFORMADOR"/>
    <n v="1281651"/>
    <n v="2026"/>
    <s v="COI"/>
    <s v="DOLP-RD-PA"/>
    <s v="LD02059122"/>
    <n v="5703525122"/>
    <s v="LD02059122"/>
    <m/>
    <n v="839494"/>
    <n v="8875324"/>
    <s v="190-13648311"/>
    <s v="EMERGENCIAL"/>
    <s v="SS ATENDIDA"/>
    <x v="806"/>
    <d v="2026-02-01T12:00:00"/>
    <d v="2026-01-13T05:42:39"/>
    <s v="BLOCO TRANSFORMADOR DE DISTRIBUIÇÃO"/>
    <s v="PALMAS"/>
    <s v="LAISON OLIVEIRA CARVALHO"/>
    <s v="RURAL"/>
    <s v="FORMS SUBST DE TRANSFORMADOR"/>
    <s v="Trafo 5703525122 queimado, 15 Kva, 19,9 Kv acesso livre"/>
    <n v="15"/>
    <n v="15"/>
    <s v="15 Kva "/>
    <d v="2026-07-21T19:08:30"/>
    <x v="0"/>
    <m/>
    <m/>
  </r>
  <r>
    <x v="807"/>
    <s v="DLP-MLPA01  000093/2026"/>
    <n v="112600313"/>
    <n v="8812"/>
    <s v="FORMS"/>
    <s v="QUEIMADO"/>
    <s v="DESCARGA ATMOSFÉRICA"/>
    <s v="QUEIMADO"/>
    <s v="DESCARGA ATMOSFÉRICA"/>
    <s v="MC - SUBSTITUIÇÃO DE TRANSFORMADOR"/>
    <n v="1323134"/>
    <n v="2026"/>
    <s v="MANUT"/>
    <s v="DOLP-RD-PA"/>
    <s v="LD02059122"/>
    <n v="5703603122"/>
    <s v="LD02059122"/>
    <m/>
    <n v="837439"/>
    <n v="8860524"/>
    <s v="190-15810222"/>
    <s v="EMERGENCIAL"/>
    <s v="SS ATENDIDA"/>
    <x v="807"/>
    <d v="2026-03-22T17:30:00"/>
    <d v="2026-03-25T10:59:37"/>
    <s v="TRANSFORMADOR DE DISTRIBUIÇÃO ENERGISA 19.919Kv"/>
    <s v="PALMAS"/>
    <s v="MARCO ANTONIO LOURENCO CAMPOS"/>
    <s v="RURAL"/>
    <s v="FORMS SUBST DE TRANSFORMADOR"/>
    <s v="segue nota de trafo, trafo 5703603122, trafo de 15 kva, tensao 34500 / 440 V, para raio danificado, acesso somente para caminhonete, obs trafo fica um distancia de 300 metros"/>
    <n v="15"/>
    <n v="15"/>
    <s v="15kva"/>
    <d v="2026-07-21T19:08:30"/>
    <x v="0"/>
    <m/>
    <m/>
  </r>
  <r>
    <x v="808"/>
    <s v="DLP-MLPA02  000006/2026"/>
    <n v="112600153"/>
    <n v="8812"/>
    <s v="FORMS"/>
    <s v="QUEIMADO"/>
    <s v="DESCARGA ATMOSFÉRICA"/>
    <s v="QUEIMADO"/>
    <s v="DESCARGA ATMOSFÉRICA"/>
    <s v="MC - SUBSTITUIÇÃO DE TRANSFORMADOR"/>
    <n v="1287616"/>
    <n v="2026"/>
    <s v="COI"/>
    <s v="DOLP-RD-PA"/>
    <s v="AL02101271"/>
    <n v="5703917001"/>
    <s v="AL02101271"/>
    <m/>
    <n v="779501"/>
    <n v="8878567"/>
    <s v="190-13701843"/>
    <s v="EMERGENCIAL"/>
    <s v="SS ATENDIDA"/>
    <x v="808"/>
    <d v="2026-01-19T15:50:00"/>
    <d v="2026-01-20T21:52:28"/>
    <s v="BLOCO TRANSFORMADOR DE DISTRIBUIÇÃO"/>
    <s v="PORTO NACIONAL"/>
    <s v="HELDER SILVA CARVALHO"/>
    <s v="RURAL"/>
    <s v="FORMS SUBST DE TRANSFORMADOR"/>
    <s v="Transformador queimado 5703917001 potencia 15 kva tensão 7.9 para raio queimado at, bt nao possui causa descarga acesso , equipe 271op05 telefone 992334167."/>
    <n v="15"/>
    <n v="15"/>
    <s v="15"/>
    <d v="2026-07-21T19:08:30"/>
    <x v="0"/>
    <m/>
    <m/>
  </r>
  <r>
    <x v="809"/>
    <s v="DLP-CTPA00  000069/2026"/>
    <n v="112600401"/>
    <n v="8812"/>
    <s v="FORMS"/>
    <s v="QUEIMADO"/>
    <s v="DESCARGA ATMOSFÉRICA"/>
    <s v="QUEIMADO"/>
    <s v="DESCARGA ATMOSFÉRICA"/>
    <s v="MC - SUBSTITUIÇÃO DE TRANSFORMADOR"/>
    <n v="1330533"/>
    <n v="2026"/>
    <s v="MANUT"/>
    <s v="DOLP-RD-PA"/>
    <s v="AL05097122"/>
    <n v="5704106122"/>
    <s v="AL05097122"/>
    <m/>
    <n v="792595"/>
    <n v="8869138"/>
    <s v="190-13693164"/>
    <s v="EMERGENCIAL"/>
    <s v="SS ATENDIDA"/>
    <x v="809"/>
    <d v="2026-04-09T18:00:00"/>
    <d v="2026-04-12T12:30:48"/>
    <s v="BLOCO TRANSFORMADOR DE DISTRIBUIÇÃO"/>
    <s v="PALMAS"/>
    <s v="MARCO ANTONIO LOURENCO CAMPOS"/>
    <s v="URBANO"/>
    <s v="FORMS SUBST DE TRANSFORMADOR"/>
    <s v="segue nota de trafo queimado, trafo 5704106122, trafo de 45kva, tensao 13800 / 380 V, para raio danificado, acesso livre"/>
    <n v="10"/>
    <n v="10"/>
    <s v="45KVA"/>
    <d v="2026-07-21T19:08:30"/>
    <x v="0"/>
    <m/>
    <m/>
  </r>
  <r>
    <x v="810"/>
    <s v="ETO-RD-PA  001241/2026"/>
    <n v="212600362"/>
    <n v="8812"/>
    <s v="FORMS"/>
    <s v="QUEIMADO"/>
    <s v="DESCARGA ATMOSFÉRICA"/>
    <s v="QUEIMADO"/>
    <s v="DESCARGA ATMOSFÉRICA"/>
    <s v="MC - SUBSTITUIÇÃO DE TRANSFORMADOR"/>
    <n v="1322930"/>
    <n v="2026"/>
    <s v="COI"/>
    <s v="ETO-RD-PA"/>
    <s v="LD03059122"/>
    <n v="5704114122"/>
    <s v="LD03059122"/>
    <m/>
    <n v="795695"/>
    <n v="8887439"/>
    <s v="190-13688804"/>
    <s v="EMERGENCIAL"/>
    <s v="SS ATENDIDA"/>
    <x v="810"/>
    <d v="2026-03-23T07:49:00"/>
    <d v="2026-03-24T20:46:59"/>
    <s v="BLOCO TRANSFORMADOR DE DISTRIBUIÇÃO"/>
    <s v="PALMAS"/>
    <s v="HELDER SILVA CARVALHO"/>
    <s v="RURAL"/>
    <s v="FORMS SUBST DE TRANSFORMADOR"/>
    <s v="Transformador queimado 5704114122 potencia 45kva, tensão 34.5, para raio bom, acesso livre a caminhao."/>
    <n v="75"/>
    <n v="45"/>
    <s v="45"/>
    <d v="2026-07-21T19:08:30"/>
    <x v="0"/>
    <m/>
    <m/>
  </r>
  <r>
    <x v="811"/>
    <s v="DLP-MPPA01  000058/2026"/>
    <n v="112600175"/>
    <n v="8812"/>
    <s v="FORMS"/>
    <s v="QUEIMADO"/>
    <s v="DESCARGA ATMOSFÉRICA"/>
    <s v="QUEIMADO"/>
    <s v="DESCARGA ATMOSFÉRICA"/>
    <s v="MC - SUBSTITUIÇÃO DE TRANSFORMADOR"/>
    <n v="1306603"/>
    <n v="2026"/>
    <s v="COI"/>
    <s v="DOLP-RD-PA"/>
    <s v="AL01102271"/>
    <n v="5704333001"/>
    <s v="AL01102271"/>
    <m/>
    <n v="765065"/>
    <n v="8860256"/>
    <s v="190-13649139"/>
    <s v="EMERGENCIAL"/>
    <s v="SS ATENDIDA"/>
    <x v="811"/>
    <d v="2026-02-04T13:56:00"/>
    <d v="2026-02-06T18:46:37"/>
    <s v="BLOCO TRANSFORMADOR DE DISTRIBUIÇÃO"/>
    <s v="PORTO NACIONAL"/>
    <s v="HELDER SILVA CARVALHO"/>
    <s v="RURAL"/>
    <s v="FORMS SUBST DE TRANSFORMADOR"/>
    <s v="Transformador queimado 5704333001, potencia 15kva ,  tensão 13.8, acesso livre a camionete, para raio queimado."/>
    <n v="15"/>
    <n v="15"/>
    <s v="15"/>
    <d v="2026-07-21T19:08:30"/>
    <x v="0"/>
    <m/>
    <m/>
  </r>
  <r>
    <x v="812"/>
    <s v="ENC-MLAR05  000026/2026"/>
    <n v="612600070"/>
    <n v="8812"/>
    <s v="FORMS"/>
    <s v="QUEIMADO"/>
    <s v="DESCARGA ATMOSFÉRICA"/>
    <s v="QUEIMADO"/>
    <s v="QUEIMADO"/>
    <s v="MC - SUBSTITUIÇÃO DE TRANSFORMADOR"/>
    <n v="1288339"/>
    <n v="2026"/>
    <s v="MANUT"/>
    <s v="ETO-RD-AR"/>
    <s v="LD03010004"/>
    <n v="5704370057"/>
    <s v="LD03010004"/>
    <m/>
    <n v="793273"/>
    <n v="9205663"/>
    <s v="190-15790028"/>
    <s v="EMERGENCIAL"/>
    <s v="SS ATENDIDA"/>
    <x v="812"/>
    <d v="2026-01-16T23:00:00"/>
    <d v="2026-01-19T08:57:20"/>
    <s v="TRANSFORMADOR DE DISTRIBUIÇÃO ENERGISA 19919Kv"/>
    <s v="ARAGUAINA"/>
    <s v="ERLAN PEREIRA DE SOUSA"/>
    <s v="RURAL"/>
    <s v="FORMS SUBST DE TRANSFORMADOR"/>
    <s v="Trafo 5704370057 15 kva queimadoTensão: 19.9Acesso: Livre Endereço: IND FAZENDA NOVO HORIZONTE, 0 - NOVO HORIZONTE 500M DA  PISTA"/>
    <n v="15"/>
    <n v="15"/>
    <s v="15kva"/>
    <d v="2026-07-21T19:08:30"/>
    <x v="0"/>
    <m/>
    <m/>
  </r>
  <r>
    <x v="813"/>
    <s v="DLP-MPPA01  000049/2026"/>
    <n v="112600280"/>
    <n v="8444"/>
    <s v="FORMS"/>
    <s v="AVARIADO"/>
    <s v="VAZAMENTO DE ÓLEO"/>
    <s v="AVARIADO"/>
    <s v="VAZAMENTO DE ÓLEO"/>
    <s v="MC - SUBSTITUIÇÃO DE TRANSFORMADOR"/>
    <n v="1302657"/>
    <n v="2026"/>
    <s v="COI"/>
    <s v="DOLP-RD-PA"/>
    <s v="AL04059122"/>
    <n v="5704495122"/>
    <s v="AL04059122"/>
    <m/>
    <n v="794125"/>
    <n v="8868321"/>
    <s v="190-13677976"/>
    <s v="EMERGENCIAL"/>
    <s v="SS ATENDIDA"/>
    <x v="813"/>
    <d v="2026-01-29T11:32:00"/>
    <d v="2026-01-30T13:49:28"/>
    <s v="BLOCO TRANSFORMADOR DE DISTRIBUIÇÃO"/>
    <s v="PALMAS"/>
    <s v="PAULO AUGUSTO DA SILVA MORAIS"/>
    <s v="URBANO"/>
    <s v="FORMS SUBST DE TRANSFORMADOR"/>
    <s v="SEGUE SS DE TRAFO 5704495122 COM VAZAMENTO DE OLEO BA BUCHA SECUNDARIAQDR 712 SUL"/>
    <n v="75"/>
    <n v="75"/>
    <s v="75"/>
    <d v="2026-07-21T19:08:30"/>
    <x v="0"/>
    <m/>
    <m/>
  </r>
  <r>
    <x v="814"/>
    <s v="DG-MPPO01  000055/2026"/>
    <n v="312600165"/>
    <n v="8385"/>
    <s v="FORMS"/>
    <s v="QUEIMADO"/>
    <s v="DESCARGA ATMOSFÉRICA"/>
    <m/>
    <m/>
    <s v="MC - SUBSTITUIÇÃO DE TRANSFORMADOR"/>
    <n v="1314402"/>
    <n v="2026"/>
    <s v="COI"/>
    <s v="DG-RD-PO"/>
    <s v="LD02072001"/>
    <n v="5710033043"/>
    <e v="#N/A"/>
    <m/>
    <n v="805747"/>
    <n v="8760225"/>
    <s v="190-13711354"/>
    <s v="EMERGENCIAL"/>
    <s v="SS ATENDIDA"/>
    <x v="814"/>
    <d v="2026-02-20T15:50:00"/>
    <d v="2026-02-22T13:38:39"/>
    <s v="BLOCO TRANSFORMADOR DE DISTRIBUIÇÃO"/>
    <s v="SILVANOPOLIS"/>
    <s v="Leonardo Oliveira Bezerra Mato"/>
    <s v="RURAL"/>
    <s v="FORMS SUBST DE TRANSFORMADOR"/>
    <s v="SEGUE SS DE TRAFO 5710033043 QUEIMADO PARA E E ESTRURTURA DETERIORADA PARA DEVIDAS TRATATIVAS COM EQUIPE DE MANUTENÇÃO. MATERIAS: 1 TRAFO 45 KVA1 POSTE 10/3002 CRUZETAS 3 ISOLADORES BASTAO 34,5 KV"/>
    <n v="45"/>
    <n v="45"/>
    <s v="45 KVA "/>
    <d v="2026-07-21T19:08:30"/>
    <x v="1"/>
    <s v="SOBRECARGA"/>
    <s v="NÃO"/>
  </r>
  <r>
    <x v="815"/>
    <s v="DLP-MLPA01  000154/2026"/>
    <n v="112600508"/>
    <n v="8812"/>
    <s v="FORMS"/>
    <s v="QUEIMADO"/>
    <s v="NÃO IDENTIFICADO"/>
    <s v="QUEIMADO"/>
    <s v="NÃO IDENTIFICADO"/>
    <s v="MC - SUBSTITUIÇÃO DE CONDUTOR"/>
    <n v="1338851"/>
    <n v="2026"/>
    <s v="COI"/>
    <s v="DOLP-RD-PA"/>
    <s v="LD02059122"/>
    <n v="5704935122"/>
    <s v="LD02059122"/>
    <m/>
    <n v="837824"/>
    <n v="8873048"/>
    <s v="190-13664643"/>
    <s v="EMERGENCIAL"/>
    <s v="SS ATENDIDA"/>
    <x v="815"/>
    <d v="2026-05-04T18:00:00"/>
    <d v="2026-05-06T21:49:05"/>
    <s v="BLOCO TRANSFORMADOR DE DISTRIBUIÇÃO"/>
    <s v="PALMAS"/>
    <s v="JORGE BOAZ FERREIRA SOUSA DA S"/>
    <s v="RURAL"/>
    <s v="FORMS SUBST DE TRANSFORMADOR"/>
    <s v="trafo 5704935122 queimado acesso livre , tensão 34,5 , para-raio queimado , potencia 10 kva"/>
    <m/>
    <m/>
    <s v="10 KVA "/>
    <d v="2026-07-21T19:08:30"/>
    <x v="0"/>
    <m/>
    <m/>
  </r>
  <r>
    <x v="816"/>
    <s v="DLP-MLPA01  000063/2026"/>
    <n v="112600404"/>
    <n v="8812"/>
    <s v="FORMS"/>
    <s v="QUEIMADO"/>
    <s v="NÃO IDENTIFICADO"/>
    <s v="QUEIMADO"/>
    <s v="NÃO IDENTIFICADO"/>
    <s v="MC - SUBSTITUIÇÃO DE TRANSFORMADOR"/>
    <n v="1312762"/>
    <n v="2026"/>
    <s v="COI"/>
    <s v="DOLP-RD-PA"/>
    <s v="LD01100001"/>
    <n v="5704986122"/>
    <s v="LD01100001"/>
    <m/>
    <n v="804262"/>
    <n v="8850409"/>
    <s v="190-13708862"/>
    <s v="EMERGENCIAL"/>
    <s v="SS ATENDIDA"/>
    <x v="816"/>
    <d v="2026-02-15T11:50:00"/>
    <d v="2026-02-17T17:25:13"/>
    <s v="BLOCO TRANSFORMADOR DE DISTRIBUIÇÃO"/>
    <s v="PORTO NACIONAL"/>
    <s v="JOAO PAULO VASCONCELOS MARINHO"/>
    <s v="RURAL"/>
    <s v="FORMS SUBST DE TRANSFORMADOR"/>
    <s v="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n v="15"/>
    <n v="5"/>
    <s v="10 kvar "/>
    <d v="2026-07-21T19:08:30"/>
    <x v="0"/>
    <m/>
    <m/>
  </r>
  <r>
    <x v="817"/>
    <s v="DLP-MLPA02  000004/2026"/>
    <n v="112600224"/>
    <n v="8812"/>
    <s v="FORMS"/>
    <s v="QUEIMADO"/>
    <s v="DESCARGA ATMOSFÉRICA"/>
    <s v="QUEIMADO"/>
    <s v="DESCARGA ATMOSFÉRICA"/>
    <s v="MC - SUBSTITUIÇÃO DE TRANSFORMADOR"/>
    <n v="1284371"/>
    <n v="2026"/>
    <s v="MANUT"/>
    <s v="DOLP-RD-PA"/>
    <s v="LD02059122"/>
    <n v="5705022122"/>
    <s v="LD02059122"/>
    <m/>
    <n v="830696"/>
    <n v="8860931"/>
    <s v="190-13651839"/>
    <s v="EMERGENCIAL"/>
    <s v="SS ATENDIDA"/>
    <x v="817"/>
    <d v="2026-01-14T19:45:00"/>
    <d v="2026-01-16T18:54:07"/>
    <s v="BLOCO TRANSFORMADOR DE DISTRIBUIÇÃO"/>
    <s v="PALMAS"/>
    <s v="MARCO ANTONIO LOURENCO CAMPOS"/>
    <s v="RURAL"/>
    <s v="FORMS SUBST DE TRANSFORMADOR"/>
    <s v="SEGUE SS DE TRAFO QUEIMADO, TRAFO 5705022122, TENSAO 34500 / 440 V, TRAFO 15 kVA, ACESSO LIVRE, RAMAL DO VEREDAO"/>
    <n v="10"/>
    <n v="10"/>
    <s v="15KVA"/>
    <d v="2026-07-21T19:08:30"/>
    <x v="0"/>
    <m/>
    <m/>
  </r>
  <r>
    <x v="818"/>
    <s v="DLP-MLPA01  000012/2026"/>
    <n v="112600249"/>
    <n v="8812"/>
    <s v="FORMS"/>
    <s v="QUEIMADO"/>
    <s v="DESCARGA ATMOSFÉRICA"/>
    <s v="QUEIMADO"/>
    <s v="DESCARGA ATMOSFÉRICA"/>
    <s v="MC - SUBSTITUIÇÃO DE TRANSFORMADOR"/>
    <n v="1287319"/>
    <n v="2026"/>
    <s v="COI"/>
    <s v="DOLP-RD-PA"/>
    <s v="LD02059122"/>
    <n v="5705116122"/>
    <s v="LD02059122"/>
    <m/>
    <n v="838866"/>
    <n v="8857571"/>
    <s v="190-13677333"/>
    <s v="EMERGENCIAL"/>
    <s v="SS ATENDIDA"/>
    <x v="818"/>
    <d v="2026-01-17T12:40:00"/>
    <d v="2026-01-20T05:34:23"/>
    <s v="BLOCO TRANSFORMADOR DE DISTRIBUIÇÃO"/>
    <s v="MONTE DO CARMO"/>
    <s v="SAMUEL PINTO GOMES"/>
    <s v="RURAL"/>
    <s v="FORMS SUBST DE TRANSFORMADOR"/>
    <s v="TRAFO 5705116122 DE 5KVA E PARA-RAIO QUEIMADO, TENSÃO 19,9KV, RURAL DE BURITIRANA, FAZ. IND FAZENDA SAO JOSE, 0 - LPT  15425 - FAZ. SAO JOSE, ACESSO LIVRE."/>
    <n v="15"/>
    <n v="5"/>
    <s v="5KVA"/>
    <d v="2026-07-21T19:08:30"/>
    <x v="0"/>
    <m/>
    <m/>
  </r>
  <r>
    <x v="819"/>
    <s v="DLP-MLPA01  000090/2026"/>
    <n v="112600295"/>
    <n v="8812"/>
    <s v="FORMS"/>
    <s v="QUEIMADO"/>
    <s v="DESCARGA ATMOSFÉRICA"/>
    <s v="QUEIMADO"/>
    <s v="DESCARGA ATMOSFÉRICA"/>
    <s v="MC - SUBSTITUIÇÃO DE TRANSFORMADOR"/>
    <n v="1318570"/>
    <n v="2026"/>
    <s v="MANUT"/>
    <s v="DOLP-RD-PA"/>
    <s v="LD02059122"/>
    <n v="5705128122"/>
    <s v="LD02059122"/>
    <m/>
    <n v="828427"/>
    <n v="8843549"/>
    <s v="190-13679187"/>
    <s v="EMERGENCIAL"/>
    <s v="SS ATENDIDA"/>
    <x v="819"/>
    <d v="2026-03-10T15:45:00"/>
    <d v="2026-03-12T20:19:56"/>
    <s v="BLOCO TRANSFORMADOR DE DISTRIBUIÇÃO"/>
    <s v="MONTE DO CARMO"/>
    <s v="MARCO ANTONIO LOURENCO CAMPOS"/>
    <s v="RURAL"/>
    <s v="FORMS SUBST DE TRANSFORMADOR"/>
    <s v="segue ss de trafo queimado, trafo 5705128122, tensao 34500 / 440 V, trafo de 05kva, para raio danificado, acesso somente para caminhonete"/>
    <n v="15"/>
    <n v="5"/>
    <s v="05kva"/>
    <d v="2026-07-21T19:08:30"/>
    <x v="0"/>
    <m/>
    <m/>
  </r>
  <r>
    <x v="820"/>
    <s v="ETO-MLDP02  000069/2026"/>
    <n v="512600088"/>
    <n v="8385"/>
    <s v="FORMS"/>
    <s v="SOBRECARGA PREVENTIVA"/>
    <s v="NÃO IDENTIFICADO"/>
    <s v="QUEIMADO"/>
    <s v="DESCARGA ATMOSFÉRICA"/>
    <s v="MC - SUBSTITUIÇÃO DE TRANSFORMADOR"/>
    <n v="1316362"/>
    <n v="2026"/>
    <s v="COI"/>
    <s v="ETO-RD-DP"/>
    <s v="LD04002091"/>
    <n v="5710072028"/>
    <e v="#N/A"/>
    <m/>
    <n v="870577"/>
    <n v="8702167"/>
    <s v="190-13643193"/>
    <s v="EMERGENCIAL"/>
    <s v="SS ATENDIDA"/>
    <x v="820"/>
    <d v="2026-03-01T13:30:00"/>
    <d v="2026-03-03T13:42:14"/>
    <s v="BLOCO TRANSFORMADOR DE DISTRIBUIÇÃO"/>
    <s v="NATIVIDADE"/>
    <s v="DIONES COSTA SILVA"/>
    <s v="RURAL"/>
    <s v="FORMS SUBST DE TRANSFORMADOR"/>
    <s v="SEGUE SS PARA SUBSTITUIR TRAFO DEVIDO REICIDENCIA (O MESMO ESTA DESARMENDO TODOS OS DIAS GERANDO INSATISFAÇÃO DO CLIENTE SEGUNDO A EQUIPE 028OP01 SOLICITANTE DA SUBSTITUIÇÃO)"/>
    <n v="15"/>
    <n v="15"/>
    <s v="15 kVA_x000d__x000a_"/>
    <d v="2026-07-21T19:08:30"/>
    <x v="1"/>
    <s v="TAP"/>
    <s v="SIM"/>
  </r>
  <r>
    <x v="821"/>
    <s v="DLP-MPPA01  000020/2026"/>
    <n v="112600115"/>
    <n v="8812"/>
    <s v="FORMS"/>
    <s v="QUEIMADO"/>
    <s v="NÃO IDENTIFICADO"/>
    <s v="QUEIMADO"/>
    <s v="NÃO IDENTIFICADO"/>
    <s v="MC - SUBSTITUIÇÃO DE TRANSFORMADOR"/>
    <n v="1281113"/>
    <n v="2026"/>
    <s v="COI"/>
    <s v="DOLP-RD-PA"/>
    <s v="AL01099059"/>
    <n v="5705910122"/>
    <s v="AL01099059"/>
    <m/>
    <n v="789091"/>
    <n v="8853453"/>
    <s v="190-13708743"/>
    <s v="EMERGENCIAL"/>
    <s v="SS ATENDIDA"/>
    <x v="821"/>
    <d v="2026-01-09T18:40:00"/>
    <d v="2026-01-12T14:45:34"/>
    <s v="BLOCO TRANSFORMADOR DE DISTRIBUIÇÃO"/>
    <s v="PALMAS"/>
    <s v="JOAO PAULO VASCONCELOS MARINHO"/>
    <s v="RURAL"/>
    <s v="FORMS SUBST DE TRANSFORMADOR"/>
    <s v="segue ss de 01 trafo de 25 kvar da rede de 13.800kv e 01 para raio queimado para ser subistituido pela equipe de manutencão acesso livre equipe que atendeu 059op16 cel, 63999626400/992817115 favor agilizar o atendimento devido ter 15 clientes penalizados"/>
    <n v="25"/>
    <n v="25"/>
    <s v="15 kvar "/>
    <d v="2026-07-21T19:08:30"/>
    <x v="0"/>
    <m/>
    <m/>
  </r>
  <r>
    <x v="822"/>
    <s v="DLP-CTPA00  000112/2026"/>
    <n v="112600640"/>
    <n v="8812"/>
    <s v="FORMS"/>
    <s v="QUEIMADO"/>
    <s v="VAZAMENTO DE ÓLEO"/>
    <s v="QUEIMADO"/>
    <s v="VAZAMENTO DE ÓLEO"/>
    <s v="MC - SUBSTITUIÇÃO DE TRANSFORMADOR"/>
    <n v="1358918"/>
    <n v="2026"/>
    <s v="COI"/>
    <s v="DOLP-RD-PA"/>
    <s v="AL07059122"/>
    <n v="5706143122"/>
    <s v="AL07059122"/>
    <m/>
    <n v="794558"/>
    <n v="8867527"/>
    <s v="190-13665995"/>
    <s v="EMERGENCIAL"/>
    <s v="SS ATENDIDA"/>
    <x v="822"/>
    <d v="2026-06-25T18:00:00"/>
    <d v="2026-06-28T11:48:18"/>
    <s v="BLOCO TRANSFORMADOR DE DISTRIBUIÇÃO"/>
    <s v="PALMAS"/>
    <s v="CARLOS ALBERTO COUTINHO DE MOR"/>
    <s v="URBANO"/>
    <s v="FORMS SUBST DE TRANSFORMADOR"/>
    <s v="Segue nota para substituiçao de trafo 5706143122 30kva tensao 13.8 kv"/>
    <n v="45"/>
    <n v="30"/>
    <s v="30 kva"/>
    <d v="2026-07-21T19:08:30"/>
    <x v="0"/>
    <m/>
    <m/>
  </r>
  <r>
    <x v="823"/>
    <s v="DLP-CTPA00  000110/2026"/>
    <n v="112600637"/>
    <n v="25962"/>
    <s v="FORMS"/>
    <s v="AVARIADO"/>
    <s v="VAZAMENTO DE ÓLEO"/>
    <s v="AVARIADO"/>
    <s v="VAZAMENTO DE ÓLEO"/>
    <s v="MC - SUBSTITUIÇÃO DE TRANSFORMADOR"/>
    <n v="1356996"/>
    <n v="2026"/>
    <s v="DEOP"/>
    <s v="DOLP-RD-PA"/>
    <s v="AL03060122"/>
    <n v="5706190122"/>
    <s v="AL03060122"/>
    <m/>
    <n v="788662"/>
    <n v="8871678"/>
    <s v="190-13718340"/>
    <s v="EMERGENCIAL"/>
    <s v="SS ATENDIDA"/>
    <x v="823"/>
    <d v="2026-06-19T18:00:00"/>
    <d v="2026-06-22T09:03:20"/>
    <s v="BLOCO TRANSFORMADOR DE DISTRIBUIÇÃO"/>
    <s v="PALMAS"/>
    <s v="Glauk Henrique Miranda Cardoso"/>
    <s v="URBANO"/>
    <s v="FORMS SUBST DE TRANSFORMADOR"/>
    <s v="Trafo 5706190122 com vazamento de oleo,não visível na viabilidade feito pela equipe de linha viva, necessario executar a troca do mesmoPotencia: 75 KVATensão: 13800/380VElo: 3H"/>
    <n v="150"/>
    <n v="150"/>
    <s v="75 KVA"/>
    <d v="2026-07-21T19:08:30"/>
    <x v="0"/>
    <m/>
    <m/>
  </r>
  <r>
    <x v="824"/>
    <s v="DLP-MPPA01  000217/2026"/>
    <n v="112600628"/>
    <n v="8812"/>
    <s v="FORMS"/>
    <s v="QUEIMADO"/>
    <s v="VAZAMENTO DE ÓLEO"/>
    <s v="QUEIMADO"/>
    <s v="VAZAMENTO DE ÓLEO"/>
    <s v="MC - SUBSTITUIÇÃO DE TRANSFORMADOR"/>
    <n v="1355562"/>
    <n v="2026"/>
    <s v="COI"/>
    <s v="DOLP-RD-PA"/>
    <s v="AL06099059"/>
    <n v="5706519059"/>
    <s v="AL06099059"/>
    <m/>
    <n v="797707"/>
    <n v="8856463"/>
    <s v="190-13713822"/>
    <s v="EMERGENCIAL"/>
    <s v="SS ATENDIDA"/>
    <x v="824"/>
    <d v="2026-06-17T18:00:00"/>
    <d v="2026-06-19T20:39:28"/>
    <s v="BLOCO TRANSFORMADOR DE DISTRIBUIÇÃO"/>
    <s v="PALMAS"/>
    <s v="HELDER SILVA CARVALHO"/>
    <s v="URBANO"/>
    <s v="FORMS SUBST DE TRANSFORMADOR"/>
    <s v="Transformador queimado 5706519059, potencia 45kva, tensão 13.8, para raio bom, acesso livre a caminhao."/>
    <n v="1125"/>
    <n v="45"/>
    <s v="45"/>
    <d v="2026-07-21T19:08:30"/>
    <x v="0"/>
    <m/>
    <m/>
  </r>
  <r>
    <x v="825"/>
    <s v="DBM-MPDB10  000004/2026"/>
    <n v="512600035"/>
    <n v="8385"/>
    <s v="FORMS"/>
    <m/>
    <m/>
    <s v="QUEIMADO"/>
    <s v="DESCARGA ATMOSFÉRICA"/>
    <s v="MC - SUBSTITUIÇÃO DE TRANSFORMADOR"/>
    <n v="1277572"/>
    <n v="2026"/>
    <s v="COI"/>
    <s v="ETO-RD-DP"/>
    <s v="LD03002091"/>
    <n v="5710094091"/>
    <e v="#N/A"/>
    <m/>
    <n v="902913"/>
    <n v="8717161"/>
    <s v="190-12312059"/>
    <s v="EMERGENCIAL"/>
    <s v="SS ATENDIDA"/>
    <x v="825"/>
    <d v="2026-01-07T23:07:01"/>
    <d v="2026-01-06T18:22:25"/>
    <s v="BLOCO TRANSFORMADOR DE DISTRIBUIÇÃO"/>
    <s v="ALMAS"/>
    <s v="ANTONIO FAGNER ALVES RIBEIRO"/>
    <s v="RURAL"/>
    <s v="FORMS SUBST DE TRANSFORMADOR"/>
    <s v="Constatado trafo 5710094091 de 75kVA na 34.5kV e para-raios queimados. Acesso bom."/>
    <n v="75"/>
    <n v="75"/>
    <s v="75"/>
    <d v="2026-07-21T19:08:30"/>
    <x v="2"/>
    <s v="AVARIADO"/>
    <s v="NÃO"/>
  </r>
  <r>
    <x v="826"/>
    <s v="DLP-MPPA01  000131/2026"/>
    <n v="112600599"/>
    <n v="8812"/>
    <s v="FORMS"/>
    <s v="AVARIADO"/>
    <s v="VAZAMENTO DE ÓLEO"/>
    <s v="AVARIADO"/>
    <s v="VAZAMENTO DE ÓLEO"/>
    <s v="MC - SUBSTITUIÇÃO DE TRANSFORMADOR"/>
    <n v="1339376"/>
    <n v="2026"/>
    <s v="COI"/>
    <s v="DOLP-RD-PA"/>
    <s v="AL08097122"/>
    <n v="5706607122"/>
    <s v="AL08097122"/>
    <m/>
    <n v="791239"/>
    <n v="8869044"/>
    <s v="190-13713826"/>
    <s v="EMERGENCIAL"/>
    <s v="SS ATENDIDA"/>
    <x v="826"/>
    <d v="2026-05-05T18:00:00"/>
    <d v="2026-05-07T15:08:42"/>
    <s v="BLOCO TRANSFORMADOR DE DISTRIBUIÇÃO"/>
    <s v="PALMAS"/>
    <s v="HELDER SILVA CARVALHO"/>
    <s v="URBANO"/>
    <s v="FORMS SUBST DE TRANSFORMADOR"/>
    <s v="Transformador 5706607122 com vazamento de oleo de grande proporção, tensão 13.8, potencia 150kva, para raio bom, acesso livre a caminhao."/>
    <n v="150"/>
    <n v="150"/>
    <s v="150"/>
    <d v="2026-07-21T19:08:30"/>
    <x v="0"/>
    <m/>
    <m/>
  </r>
  <r>
    <x v="827"/>
    <s v="ENC-LMPS01  000094/2026"/>
    <n v="212600332"/>
    <n v="8812"/>
    <s v="FORMS"/>
    <s v="QUEIMADO"/>
    <s v="DESCARGA ATMOSFÉRICA"/>
    <s v="QUEIMADO"/>
    <s v="DESCARGA ATMOSFÉRICA"/>
    <s v="MC - SUBSTITUIÇÃO DE TRANSFORMADOR"/>
    <n v="1322252"/>
    <n v="2026"/>
    <s v="COI"/>
    <s v="DOLP-RD-PA"/>
    <s v="LD03059122"/>
    <n v="5706811122"/>
    <s v="LD03059122"/>
    <m/>
    <n v="799745"/>
    <n v="8872957"/>
    <s v="190-13659701"/>
    <s v="EMERGENCIAL"/>
    <s v="SS ATENDIDA"/>
    <x v="827"/>
    <d v="2026-03-19T05:29:00"/>
    <d v="2026-03-21T18:55:17"/>
    <s v="BLOCO TRANSFORMADOR DE DISTRIBUIÇÃO"/>
    <s v="PALMAS"/>
    <s v="PAULO AUGUSTO DA SILVA MORAIS"/>
    <s v="RURAL"/>
    <s v="FORMS SUBST DE TRANSFORMADOR"/>
    <s v="TRAFO 5706811122 QUEIMADO"/>
    <n v="15"/>
    <n v="10"/>
    <s v="10"/>
    <d v="2026-07-21T19:08:30"/>
    <x v="0"/>
    <m/>
    <m/>
  </r>
  <r>
    <x v="828"/>
    <s v="ENC-MPAR01  000046/2026"/>
    <n v="612600464"/>
    <n v="8385"/>
    <s v="FORA FORMS"/>
    <s v="QUEIMADO"/>
    <s v="DESCARGA ATMOSFÉRICA"/>
    <s v="TRANSFORMADOR DE DISTRIBUIÇÃO"/>
    <s v="DESCARGA ATMOSFÉRICA"/>
    <s v="MC - SUBSTITUIÇÃO DE TRANSFORMADOR"/>
    <n v="1337978"/>
    <n v="2026"/>
    <s v="COCM"/>
    <s v="ETO-RD-AR"/>
    <s v="LD02010004"/>
    <n v="5710235080"/>
    <e v="#N/A"/>
    <m/>
    <n v="853117"/>
    <n v="9263952"/>
    <s v="190-13670157"/>
    <s v="EMERGENCIAL"/>
    <s v="SS ATENDIDA"/>
    <x v="828"/>
    <d v="2026-04-28T15:50:00"/>
    <d v="2026-05-02T08:53:34"/>
    <s v="BLOCO TRANSFORMADOR DE DISTRIBUIÇÃO"/>
    <s v="DARCINOPOLIS"/>
    <s v="LEONARDO SANTOS DA SILVA"/>
    <s v="RURAL"/>
    <s v="AVISO DE ANOMALIA"/>
    <s v="NOTA ABERTA PARA CORREÇÃO DA SS 751/2026 POIS O TRAFO QUE ESTAVA QUEIMADO E O 5710235080"/>
    <n v="15"/>
    <n v="15"/>
    <m/>
    <d v="1900-01-09T00:00:00"/>
    <x v="2"/>
    <s v="QUEIMADO"/>
    <s v="NÃO"/>
  </r>
  <r>
    <x v="829"/>
    <s v="DLP-MLPA01  000132/2026"/>
    <n v="112600441"/>
    <n v="8812"/>
    <s v="FORMS"/>
    <s v="QUEIMADO"/>
    <s v="DESCARGA ATMOSFÉRICA"/>
    <s v="QUEIMADO"/>
    <s v="DESCARGA ATMOSFÉRICA"/>
    <s v="MC - SUBSTITUIÇÃO DE TRANSFORMADOR"/>
    <n v="1333037"/>
    <n v="2026"/>
    <s v="COI"/>
    <s v="DOLP-RD-PA"/>
    <s v="AL10059122"/>
    <n v="5707165122"/>
    <s v="AL10059122"/>
    <m/>
    <n v="791909"/>
    <n v="8880426"/>
    <s v="190-13660121"/>
    <s v="EMERGENCIAL"/>
    <s v="SS ATENDIDA"/>
    <x v="829"/>
    <d v="2026-04-15T18:00:00"/>
    <d v="2026-04-18T10:58:55"/>
    <s v="BLOCO TRANSFORMADOR DE DISTRIBUIÇÃO"/>
    <s v="PALMAS"/>
    <s v="ASTROGILDO PIRES BERNARDO"/>
    <s v="RURAL"/>
    <s v="FORMS SUBST DE TRANSFORMADOR"/>
    <s v="TRAFO 5707165122 QUEIMADO.POTÊNCIA: 15 kVATENSÃO: 13,8 kVPARARAIO: QUEIMADOACESSO: LIVRE"/>
    <n v="10"/>
    <n v="10"/>
    <s v="15"/>
    <d v="2026-07-21T19:08:30"/>
    <x v="0"/>
    <m/>
    <m/>
  </r>
  <r>
    <x v="830"/>
    <s v="ENC-MLAR02  000095/2026"/>
    <n v="612600493"/>
    <n v="8385"/>
    <s v="FORA FORMS"/>
    <s v="AVARIADO"/>
    <s v="VAZAMENTO DE ÓLEO"/>
    <s v="QUEIMADO"/>
    <s v="VAZAMENTO DE ÓLEO"/>
    <s v="MC - SUBSTITUIÇÃO DE TRANSFORMADOR"/>
    <n v="1342398"/>
    <n v="2026"/>
    <s v="COI"/>
    <s v="ETO-RD-AR"/>
    <s v="LD01095030"/>
    <n v="5710240030"/>
    <e v="#N/A"/>
    <m/>
    <n v="791091"/>
    <n v="9285865"/>
    <s v="190-13657448"/>
    <s v="EMERGENCIAL"/>
    <s v="SS ATENDIDA"/>
    <x v="830"/>
    <d v="2026-05-09T15:27:00"/>
    <d v="2026-05-11T19:27:22"/>
    <s v="BLOCO TRANSFORMADOR DE DISTRIBUIÇÃO"/>
    <s v="XAMBIOA"/>
    <s v="STANLEY APARECIDO DO CARMO"/>
    <s v="RURAL"/>
    <s v="AVISO DE ANOMALIA"/>
    <s v="Trafo 5710240030 Vazamento de oleoPotencia: 10 KVATensão: 34,5 KVPara raio: Queimado Acesso: livreEquipe: 030op01 (63)98468-3634"/>
    <n v="25"/>
    <n v="10"/>
    <s v="10 KVA"/>
    <d v="1900-01-14T00:00:00"/>
    <x v="2"/>
    <s v="QUEIMADO"/>
    <s v="NÃO"/>
  </r>
  <r>
    <x v="831"/>
    <s v="DG-MPPO01  000052/2026"/>
    <n v="312600146"/>
    <n v="8812"/>
    <s v="FORMS"/>
    <s v="QUEIMADO"/>
    <s v="DESCARGA ATMOSFÉRICA"/>
    <s v="QUEIMADO"/>
    <s v="DESCARGA ATMOSFÉRICA"/>
    <s v="MC - SUBSTITUIÇÃO DE TRANSFORMADOR"/>
    <n v="1312933"/>
    <n v="2026"/>
    <s v="COI"/>
    <s v="DG-RD-PO"/>
    <s v="LD02072001"/>
    <n v="5708368269"/>
    <s v="LD02072001"/>
    <m/>
    <n v="788490"/>
    <n v="8746401"/>
    <s v="190-12312187"/>
    <s v="EMERGENCIAL"/>
    <s v="SS ATENDIDA"/>
    <x v="831"/>
    <d v="2026-02-16T17:11:00"/>
    <d v="2026-02-19T10:57:55"/>
    <s v="BLOCO TRANSFORMADOR DE DISTRIBUIÇÃO"/>
    <s v="SANTA ROSA DO TOCANTINS"/>
    <s v="HERBSON DE AMORIM GOMES"/>
    <s v="RURAL"/>
    <s v="FORMS SUBST DE TRANSFORMADOR"/>
    <s v="TRAFO 5708368269 E PARA RAIO QUEIMADO POTENCIA: 75KVA 34500ACESSO: LIVRE"/>
    <n v="75"/>
    <n v="75"/>
    <s v="75KVA"/>
    <d v="2026-07-21T19:08:30"/>
    <x v="0"/>
    <m/>
    <m/>
  </r>
  <r>
    <x v="832"/>
    <s v="DG-MPDG01  000090/2026"/>
    <n v="312600302"/>
    <n v="25962"/>
    <s v="FORMS"/>
    <s v="AVARIADO"/>
    <s v="VAZAMENTO DE ÓLEO"/>
    <m/>
    <m/>
    <s v="MC - SUBSTITUIÇÃO DE TRANSFORMADOR"/>
    <n v="1347981"/>
    <n v="2026"/>
    <s v="COI"/>
    <s v="DG-RD-PO"/>
    <s v="AL01018071"/>
    <n v="5708700071"/>
    <s v="AL01018071"/>
    <m/>
    <n v="766111"/>
    <n v="8779136"/>
    <s v="190-13682857"/>
    <s v="EMERGENCIAL"/>
    <s v="SS ATENDIDA"/>
    <x v="832"/>
    <d v="2026-05-24T17:30:00"/>
    <d v="2026-05-26T13:34:54"/>
    <s v="BLOCO TRANSFORMADOR DE DISTRIBUIÇÃO"/>
    <s v="BREJINHO DE NAZARE"/>
    <s v="ROBSON FERNANDO LAUERMANN RICO"/>
    <s v="RURAL"/>
    <s v="FORMS SUBST DE TRANSFORMADOR"/>
    <s v="TR-5708700071 vazando muito oleotrafo aberto  para raios bompotência 25kvatensão 13,8kvacesso livreequipe 044op01 tel-63984528799"/>
    <n v="25"/>
    <n v="25"/>
    <s v="25"/>
    <d v="2026-07-21T19:08:30"/>
    <x v="0"/>
    <m/>
    <m/>
  </r>
  <r>
    <x v="833"/>
    <s v="DLP-MLPA01  000098/2026"/>
    <n v="112600336"/>
    <n v="8812"/>
    <s v="FORMS"/>
    <s v="QUEIMADO"/>
    <s v="DESCARGA ATMOSFÉRICA"/>
    <s v="QUEIMADO"/>
    <s v="DESCARGA ATMOSFÉRICA"/>
    <s v="MC - SUBSTITUIÇÃO DE TRANSFORMADOR"/>
    <n v="1323757"/>
    <n v="2026"/>
    <s v="COI"/>
    <s v="DG-RD-PO"/>
    <s v="LD03046026"/>
    <n v="5708901256"/>
    <s v="LD03046026"/>
    <m/>
    <n v="994415"/>
    <n v="8876668"/>
    <s v="190-13699614"/>
    <s v="EMERGENCIAL"/>
    <s v="SS ATENDIDA"/>
    <x v="833"/>
    <d v="2026-03-25T14:00:00"/>
    <d v="2026-03-24T19:27:52"/>
    <s v="BLOCO TRANSFORMADOR DE DISTRIBUIÇÃO"/>
    <s v="SAO FELIX DO TOCANTINS"/>
    <s v="CLESIO CARVALHO MOURA"/>
    <s v="RURAL"/>
    <s v="FORMS SUBST DE TRANSFORMADOR"/>
    <s v="Trafo queimado"/>
    <n v="15"/>
    <n v="5"/>
    <s v="15kva"/>
    <d v="2026-07-21T19:08:30"/>
    <x v="0"/>
    <m/>
    <m/>
  </r>
  <r>
    <x v="834"/>
    <s v="DLP-MLPA02  000035/2026"/>
    <n v="112600338"/>
    <n v="8812"/>
    <s v="FORMS"/>
    <s v="AVARIADO"/>
    <s v="BUCHA DANIFICADA"/>
    <s v="AVARIADO"/>
    <s v="BUCHA DANIFICADA"/>
    <s v="MC - SUBSTITUIÇÃO DE TRANSFORMADOR"/>
    <n v="1324802"/>
    <n v="2026"/>
    <s v="COI"/>
    <s v="DOLP-RD-PA"/>
    <s v="LD02424015"/>
    <n v="5708969082"/>
    <s v="LD02424015"/>
    <m/>
    <n v="977668"/>
    <n v="8921531"/>
    <s v="190-13663481"/>
    <s v="EMERGENCIAL"/>
    <s v="SS ATENDIDA"/>
    <x v="834"/>
    <d v="2026-03-27T16:40:00"/>
    <d v="2026-03-29T09:59:11"/>
    <s v="BLOCO TRANSFORMADOR DE DISTRIBUIÇÃO"/>
    <s v="LIZARDA"/>
    <s v="JORGE BOAZ FERREIRA SOUSA DA S"/>
    <s v="RURAL"/>
    <s v="FORMS SUBST DE TRANSFORMADOR"/>
    <s v="Segue SS para atendimento com equipe de manutenção , substituir trafo 5708969082 com bucha secundaria DANIFICADA , acesso livre , potencia 45 kva , para-raio queimado , tensão 34 ,5 obs: precisamos priorizar esta SS , trat-se do trafo da claro da Região"/>
    <n v="30"/>
    <n v="45"/>
    <s v="45 kva "/>
    <d v="2026-07-21T19:08:30"/>
    <x v="0"/>
    <m/>
    <m/>
  </r>
  <r>
    <x v="835"/>
    <s v="ENC-LMPS04  000005/2026"/>
    <n v="212600065"/>
    <n v="8812"/>
    <s v="FORMS"/>
    <s v="QUEIMADO"/>
    <s v="DESCARGA ATMOSFÉRICA"/>
    <s v="QUEIMADO"/>
    <s v="DESCARGA ATMOSFÉRICA"/>
    <s v="MC - SUBSTITUIÇÃO DE TRANSFORMADOR"/>
    <n v="1280911"/>
    <n v="2026"/>
    <s v="COI"/>
    <s v="ENC-RD-PS"/>
    <s v="LD02050008"/>
    <n v="5708984008"/>
    <s v="LD02050008"/>
    <m/>
    <n v="743621"/>
    <n v="8952311"/>
    <s v="190-15840650"/>
    <s v="EMERGENCIAL"/>
    <s v="SS ATENDIDA"/>
    <x v="835"/>
    <d v="2026-01-08T15:50:00"/>
    <d v="2026-01-10T11:21:43"/>
    <s v="TRANSFORMADOR DE DISTRIBUIÇÃO ENERGISA 19.919Kv"/>
    <s v="MIRANORTE"/>
    <s v="JOSE MARIA ALVES MONTEL"/>
    <s v="RURAL"/>
    <s v="FORMS SUBST DE TRANSFORMADOR"/>
    <s v="INT: 20264068745770Segue SS de TR 5708984008 10KVA/19.9KV e para-raios queimados.Acesso livre.UC 18186217FAZENDA VITORIA - ANTIGA FAZENDA BACABA NA BOMBA D'AGUA DO ASSENTAMENTO63984598470ASSOC DOS PROD DA FAZENDA VITORIA DE MIRANORTE008OP05 63 98417-7102"/>
    <n v="25"/>
    <n v="10"/>
    <s v="10"/>
    <d v="2026-07-21T19:08:30"/>
    <x v="0"/>
    <m/>
    <m/>
  </r>
  <r>
    <x v="836"/>
    <s v="ENC-LMPS04  000015/2026"/>
    <n v="212600090"/>
    <n v="8812"/>
    <s v="FORMS"/>
    <s v="QUEIMADO"/>
    <s v="DESCARGA ATMOSFÉRICA"/>
    <s v="QUEIMADO"/>
    <s v="DESCARGA ATMOSFÉRICA"/>
    <s v="MC - SUBSTITUIÇÃO DE TRANSFORMADOR"/>
    <n v="1287806"/>
    <n v="2026"/>
    <s v="COI"/>
    <s v="ENC-RD-PS"/>
    <s v="LD02050008"/>
    <n v="5709169075"/>
    <s v="LD02050008"/>
    <m/>
    <n v="695091"/>
    <n v="8992937"/>
    <s v="190-13670169"/>
    <s v="EMERGENCIAL"/>
    <s v="SS ATENDIDA"/>
    <x v="836"/>
    <d v="2026-01-16T20:00:00"/>
    <d v="2026-01-18T19:00:55"/>
    <s v="BLOCO TRANSFORMADOR DE DISTRIBUIÇÃO"/>
    <s v="DOIS IRMAOS DO TOCANTINS"/>
    <s v="THIAGO BORGES DE OLIVEIRA"/>
    <s v="RURAL"/>
    <s v="FORMS SUBST DE TRANSFORMADOR"/>
    <s v="Segue ss para tratativa com equipe de manutennçao o quanto antessubatituir trafo 570919075 na rdr de dois irmao"/>
    <n v="15"/>
    <n v="10"/>
    <s v="15"/>
    <d v="2026-07-21T19:08:30"/>
    <x v="0"/>
    <m/>
    <m/>
  </r>
  <r>
    <x v="837"/>
    <s v="ENC-LMPS03  000052/2026"/>
    <n v="212600272"/>
    <n v="8812"/>
    <s v="FORMS"/>
    <s v="QUEIMADO"/>
    <s v="NÃO IDENTIFICADO"/>
    <s v="QUEIMADO"/>
    <s v="NÃO IDENTIFICADO"/>
    <s v="MC - SUBSTITUIÇÃO DE TRANSFORMADOR"/>
    <n v="1317008"/>
    <n v="2026"/>
    <s v="COI"/>
    <s v="ENC-RD-PS"/>
    <s v="LD02050008"/>
    <n v="5709170075"/>
    <s v="LD02050008"/>
    <m/>
    <n v="695357"/>
    <n v="8990705"/>
    <s v="190-15815178"/>
    <s v="EMERGENCIAL"/>
    <s v="SS ATENDIDA"/>
    <x v="837"/>
    <d v="2026-03-03T19:50:00"/>
    <d v="2026-03-06T11:18:56"/>
    <s v="TRANSFORMADOR DE DISTRIBUIÇÃO ENERGISA 19.919Kv"/>
    <s v="DOIS IRMAOS DO TOCANTINS"/>
    <s v="IZAIAS SANTOS BRAGA JUNIOR"/>
    <s v="RURAL"/>
    <s v="FORMS SUBST DE TRANSFORMADOR"/>
    <s v="Conforme informações repassadas pela equipe 075OP01 , segue SS do transformador 5709170075 queimado , 10kva - 19.9 , acesso livre , pararaio queimado Obs: acesso livre pela estrada do salomira , o outro esta interditado"/>
    <n v="15"/>
    <n v="10"/>
    <s v="10"/>
    <d v="2026-07-21T19:08:30"/>
    <x v="0"/>
    <m/>
    <m/>
  </r>
  <r>
    <x v="838"/>
    <s v="DLP-MLPA02  000008/2026"/>
    <m/>
    <e v="#N/A"/>
    <s v="FORMS"/>
    <s v="QUEIMADO"/>
    <s v="VAZAMENTO DE ÓLEO"/>
    <s v="QUEIMADO"/>
    <s v="VAZAMENTO DE ÓLEO"/>
    <s v="MC - SUBSTITUIÇÃO DE TRANSFORMADOR"/>
    <n v="1293788"/>
    <n v="2026"/>
    <s v="MANUT"/>
    <s v="DOLP-RD-PA"/>
    <s v="LD03059122"/>
    <n v="5709566006"/>
    <s v="LD03059122"/>
    <m/>
    <n v="802480"/>
    <n v="8924286"/>
    <s v="190-13654516"/>
    <s v="EMERGENCIAL"/>
    <s v="SS ATENDIDA"/>
    <x v="838"/>
    <d v="2026-01-24T16:50:00"/>
    <d v="2026-01-25T21:15:56"/>
    <s v="BLOCO TRANSFORMADOR DE DISTRIBUIÇÃO"/>
    <s v="TOCANTINIA"/>
    <s v="MARCO ANTONIO LOURENCO CAMPOS"/>
    <s v="RURAL"/>
    <s v="FORMS SUBST DE TRANSFORMADOR"/>
    <s v="segue nota de trafo, trafo 5709566006, tensao 34500 / 440 V, trafo de 15kva, acesso somente para caminhonete, para raio danificado"/>
    <n v="15"/>
    <n v="15"/>
    <s v="15kva"/>
    <d v="2026-07-21T19:08:30"/>
    <x v="0"/>
    <m/>
    <m/>
  </r>
  <r>
    <x v="839"/>
    <s v="DBM-MLDB03  000059/2026"/>
    <n v="412600322"/>
    <n v="8812"/>
    <s v="FORMS"/>
    <s v="QUEIMADO"/>
    <s v="DESCARGA ATMOSFÉRICA"/>
    <m/>
    <m/>
    <s v="MC - SUBSTITUIÇÃO DE TRANSFORMADOR"/>
    <n v="1320845"/>
    <n v="2026"/>
    <s v="COI"/>
    <s v="ETO-RD-GU"/>
    <s v="LD01003036"/>
    <n v="5709639032"/>
    <s v="LD01003036"/>
    <m/>
    <n v="638920"/>
    <n v="8587889"/>
    <s v="190-13643781"/>
    <s v="EMERGENCIAL"/>
    <s v="SS ATENDIDA"/>
    <x v="839"/>
    <d v="2026-03-12T15:02:00"/>
    <d v="2026-03-14T19:13:22"/>
    <s v="BLOCO TRANSFORMADOR DE DISTRIBUIÇÃO"/>
    <s v="ARAGUACU"/>
    <s v="MARCELO LIMA DAMASCENO"/>
    <s v="RURAL"/>
    <s v="FORMS SUBST DE TRANSFORMADOR"/>
    <s v="TRAFO QUEIMADO DE 15 KVA NA TENSAO 19,9 ACESSO LIVRE, PARARAIO TAMBEM QUEIMADO"/>
    <n v="15"/>
    <n v="15"/>
    <s v="15kva"/>
    <d v="2026-07-21T19:08:30"/>
    <x v="0"/>
    <m/>
    <m/>
  </r>
  <r>
    <x v="840"/>
    <s v="ETO-RD-PA  001216/2026"/>
    <m/>
    <e v="#N/A"/>
    <s v="FORMS"/>
    <s v="QUEIMADO"/>
    <s v="DESCARGA ATMOSFÉRICA"/>
    <s v="QUEIMADO"/>
    <s v="DESCARGA ATMOSFÉRICA"/>
    <s v="MC - CONDUTOR MT"/>
    <n v="1321923"/>
    <n v="2026"/>
    <s v="MANUT"/>
    <s v="ETO-RD-PA"/>
    <s v="LD02059122"/>
    <n v="5710001151"/>
    <s v="LD02059122"/>
    <m/>
    <n v="859444"/>
    <n v="8860689"/>
    <s v="190-13677860"/>
    <s v="EMERGENCIAL"/>
    <s v="SS ATENDIDA"/>
    <x v="840"/>
    <d v="2026-03-19T14:07:14"/>
    <d v="2026-03-21T18:26:42"/>
    <s v="BLOCO TRANSFORMADOR DE DISTRIBUIÇÃO"/>
    <s v="SANTA TEREZA DO TOCANTINS"/>
    <s v="MARCO ANTONIO LOURENCO CAMPOS"/>
    <s v="RURAL"/>
    <s v="FORMS SUBST DE TRANSFORMADOR"/>
    <s v="segue nota de trafo queimado na rural de santa tereza, trafo 5710001151,  trafo de 15kva, tensao 34500 / 440 V, para raio danificado,acesso livre. proximo povoado barra da  aroeira"/>
    <m/>
    <m/>
    <s v="15kva"/>
    <d v="2026-07-21T19:08:30"/>
    <x v="0"/>
    <m/>
    <m/>
  </r>
  <r>
    <x v="841"/>
    <s v="ENC-MLGR01  000140/2026"/>
    <n v="712600364"/>
    <n v="8812"/>
    <s v="FORMS"/>
    <s v="QUEIMADO"/>
    <s v="DESCARGA ATMOSFÉRICA"/>
    <s v="QUEIMADO"/>
    <s v="DESCARGA ATMOSFÉRICA"/>
    <s v="MC - SUBSTITUIÇÃO DE TRANSFORMADOR"/>
    <n v="1347917"/>
    <n v="2026"/>
    <s v="COI"/>
    <s v="ETO-RD-GR"/>
    <s v="LD03038009"/>
    <n v="5710002078"/>
    <s v="LD03038009"/>
    <m/>
    <n v="842582"/>
    <n v="9062949"/>
    <s v="190-13696567"/>
    <s v="EMERGENCIAL"/>
    <s v="SS ATENDIDA"/>
    <x v="841"/>
    <d v="2026-05-23T15:00:00"/>
    <d v="2026-05-25T11:14:18"/>
    <s v="BLOCO TRANSFORMADOR DE DISTRIBUIÇÃO"/>
    <s v="ITACAJA"/>
    <s v="SIRDEIS ALVES MONTEIRO"/>
    <s v="RURAL"/>
    <s v="FORMS SUBST DE TRANSFORMADOR"/>
    <s v="trafo 5710002078 queimado"/>
    <n v="15"/>
    <n v="15"/>
    <s v="15 kva"/>
    <d v="2026-07-21T19:08:30"/>
    <x v="0"/>
    <m/>
    <m/>
  </r>
  <r>
    <x v="842"/>
    <s v="ENC-LMPS01  000050/2026"/>
    <n v="212600169"/>
    <n v="8812"/>
    <s v="FORMS"/>
    <s v="QUEIMADO"/>
    <s v="DESCARGA ATMOSFÉRICA"/>
    <s v="QUEIMADO"/>
    <s v="DESCARGA ATMOSFÉRICA"/>
    <s v="MC - SUBSTITUIÇÃO DE TRANSFORMADOR"/>
    <n v="1309686"/>
    <n v="2026"/>
    <s v="COI"/>
    <s v="ENC-RD-PS"/>
    <s v="LD03414149"/>
    <n v="5710004149"/>
    <s v="LD03414149"/>
    <m/>
    <n v="622011"/>
    <n v="8932017"/>
    <s v="190-13698803"/>
    <s v="EMERGENCIAL"/>
    <s v="SS ATENDIDA"/>
    <x v="842"/>
    <d v="2026-02-05T19:30:00"/>
    <d v="2026-02-06T12:46:15"/>
    <s v="BLOCO TRANSFORMADOR DE DISTRIBUIÇÃO"/>
    <s v="CASEARA"/>
    <s v="EVA RAIANE CASTELO BONFIM DA S"/>
    <s v="RURAL"/>
    <s v="FORMS SUBST DE TRANSFORMADOR"/>
    <s v="TRAFO QUEIMADO 5710004149"/>
    <n v="15"/>
    <n v="15"/>
    <s v="15KVA"/>
    <d v="2026-07-21T19:08:30"/>
    <x v="0"/>
    <m/>
    <m/>
  </r>
  <r>
    <x v="843"/>
    <s v="ENC-LMPS03  000042/2026"/>
    <n v="212600203"/>
    <n v="8812"/>
    <s v="FORMS"/>
    <s v="QUEIMADO"/>
    <s v="DESCARGA ATMOSFÉRICA"/>
    <s v="QUEIMADO"/>
    <s v="DESCARGA ATMOSFÉRICA"/>
    <s v="MC - SUBSTITUIÇÃO DE TRANSFORMADOR"/>
    <n v="1312844"/>
    <n v="2026"/>
    <s v="COI"/>
    <s v="ENC-RD-PS"/>
    <s v="LD05062013"/>
    <n v="5710004233"/>
    <s v="LD05062013"/>
    <m/>
    <n v="705970"/>
    <n v="8931525"/>
    <s v="190-13714678"/>
    <s v="EMERGENCIAL"/>
    <s v="SS ATENDIDA"/>
    <x v="843"/>
    <d v="2026-02-14T15:24:00"/>
    <d v="2026-02-15T20:12:42"/>
    <s v="BLOCO TRANSFORMADOR DE DISTRIBUIÇÃO"/>
    <s v="VILA LUZIMANGUES"/>
    <s v="THIAGO BORGES DE OLIVEIRA"/>
    <s v="RURAL"/>
    <s v="FORMS SUBST DE TRANSFORMADOR"/>
    <s v="Segue ss para tratativa com equipe de manutençao o quanto antessubstituir trafo 5710004233 na rdr de abreulandia"/>
    <n v="15"/>
    <n v="15"/>
    <s v="15"/>
    <d v="2026-07-21T19:08:30"/>
    <x v="0"/>
    <m/>
    <m/>
  </r>
  <r>
    <x v="844"/>
    <s v="ENC-MLGR01  000006/2026"/>
    <n v="712600032"/>
    <n v="8812"/>
    <s v="FORMS"/>
    <s v="QUEIMADO"/>
    <s v="DESCARGA ATMOSFÉRICA"/>
    <s v="QUEIMADO"/>
    <s v="DESCARGA ATMOSFÉRICA"/>
    <s v="MC - SUBSTITUIÇÃO DE TRANSFORMADOR"/>
    <n v="1277691"/>
    <n v="2026"/>
    <s v="COI"/>
    <s v="ETO-RD-GR"/>
    <s v="AL01044024"/>
    <n v="5710005024"/>
    <s v="AL01044024"/>
    <m/>
    <n v="744545"/>
    <n v="9053685"/>
    <s v="190-13684642"/>
    <s v="URGENTE"/>
    <s v="SS ATENDIDA"/>
    <x v="844"/>
    <d v="2026-01-05T07:16:12"/>
    <d v="2026-01-11T11:36:19"/>
    <s v="BLOCO TRANSFORMADOR DE DISTRIBUIÇÃO"/>
    <s v="ITAPORA DO TOCANTINS"/>
    <s v="STANLEY APARECIDO DO CARMO"/>
    <s v="RURAL"/>
    <s v="FORMS SUBST DE TRANSFORMADOR"/>
    <s v="Trafo 5710005024 Queimado Potencia: 15 KVAtensão: 13,8 KVPara raio: Queimado Acesso: CamionetaEquipe: 09op37 (63)99103-1004/99297-2033"/>
    <n v="15"/>
    <n v="15"/>
    <s v="15 KVA"/>
    <d v="2026-07-21T19:08:30"/>
    <x v="0"/>
    <m/>
    <m/>
  </r>
  <r>
    <x v="845"/>
    <s v="ENC-LMPS01  000047/2026"/>
    <n v="212600181"/>
    <n v="8812"/>
    <s v="FORMS"/>
    <s v="QUEIMADO"/>
    <s v="DESCARGA ATMOSFÉRICA"/>
    <s v="QUEIMADO"/>
    <s v="DESCARGA ATMOSFÉRICA"/>
    <s v="MC - SUBSTITUIÇÃO DE TRANSFORMADOR"/>
    <n v="1306977"/>
    <n v="2026"/>
    <s v="COI"/>
    <s v="ENC-RD-PS"/>
    <s v="LD03062013"/>
    <n v="5710008013"/>
    <s v="LD03062013"/>
    <m/>
    <n v="727161"/>
    <n v="8872154"/>
    <s v="190-13646802"/>
    <s v="EMERGENCIAL"/>
    <s v="SS ATENDIDA"/>
    <x v="845"/>
    <d v="2026-02-04T23:47:00"/>
    <d v="2026-02-05T17:41:14"/>
    <s v="BLOCO TRANSFORMADOR DE DISTRIBUIÇÃO"/>
    <s v="PARAISO DO TOCANTINS"/>
    <s v="THIAGO BORGES DE OLIVEIRA"/>
    <s v="RURAL"/>
    <s v="FORMS SUBST DE TRANSFORMADOR"/>
    <s v="Segue ss para tratativa com equipe de manutençao o quanto antes substituir trafo 5710008013 na rdr de paraiso"/>
    <n v="15"/>
    <n v="10"/>
    <s v="15"/>
    <d v="2026-07-21T19:08:30"/>
    <x v="0"/>
    <m/>
    <m/>
  </r>
  <r>
    <x v="846"/>
    <s v="ETO-RD-GU  000310/2026"/>
    <n v="412600133"/>
    <n v="8812"/>
    <s v="FORMS"/>
    <s v="QUEIMADO"/>
    <s v="DESCARGA ATMOSFÉRICA"/>
    <m/>
    <m/>
    <s v="MC - SUBSTITUIÇÃO DE TRANSFORMADOR"/>
    <n v="1302452"/>
    <n v="2026"/>
    <s v="COI"/>
    <s v="ETO-RD-GU"/>
    <s v="LD01010021"/>
    <n v="5710008021"/>
    <s v="LD01010021"/>
    <m/>
    <n v="828333"/>
    <n v="8606874"/>
    <s v="190-13720418"/>
    <s v="PROGRAMAVEL"/>
    <s v="SS ATENDIDA"/>
    <x v="846"/>
    <d v="2026-01-24T11:25:00"/>
    <d v="2027-02-27T15:34:12"/>
    <s v="BLOCO TRANSFORMADOR DE DISTRIBUIÇÃO"/>
    <s v="PARANA"/>
    <s v="MARCELO LIMA DAMASCENO"/>
    <s v="RURAL"/>
    <s v="FORMS SUBST DE TRANSFORMADOR"/>
    <s v="transformador e para raio queimado acesso livre"/>
    <n v="15"/>
    <n v="15"/>
    <s v="15kva"/>
    <d v="2026-07-21T19:08:30"/>
    <x v="0"/>
    <m/>
    <m/>
  </r>
  <r>
    <x v="847"/>
    <s v="DBM-MLDB03  000027/2026"/>
    <n v="412600153"/>
    <n v="8385"/>
    <s v="FORMS"/>
    <s v="QUEIMADO"/>
    <s v="DESCARGA ATMOSFÉRICA"/>
    <s v="QUEIMADO"/>
    <s v="DESCARGA ATMOSFÉRICA"/>
    <s v="MC - SUBSTITUIÇÃO DE TRANSFORMADOR"/>
    <n v="1305324"/>
    <n v="2026"/>
    <s v="COI"/>
    <s v="ETO-RD-GU"/>
    <s v="LD03040003"/>
    <n v="5710316076"/>
    <e v="#N/A"/>
    <m/>
    <n v="710736"/>
    <n v="8718506"/>
    <s v="190-13711340"/>
    <s v="EMERGENCIAL"/>
    <s v="SS ATENDIDA"/>
    <x v="847"/>
    <d v="2026-01-31T22:46:11"/>
    <d v="2026-02-02T15:46:02"/>
    <s v="BLOCO TRANSFORMADOR DE DISTRIBUIÇÃO"/>
    <s v="DUERE"/>
    <s v="MARCELO LIMA DAMASCENO"/>
    <s v="RURAL"/>
    <s v="FORMS SUBST DE TRANSFORMADOR"/>
    <s v="transformador e para raio queimado"/>
    <n v="15"/>
    <n v="15"/>
    <s v="15kva"/>
    <d v="2026-07-21T19:08:30"/>
    <x v="2"/>
    <s v="QUEIMADO"/>
    <s v="NÃO"/>
  </r>
  <r>
    <x v="848"/>
    <s v="ENC-LMPS03  000034/2026"/>
    <n v="212600161"/>
    <n v="8812"/>
    <s v="FORMS"/>
    <s v="QUEIMADO"/>
    <s v="DESCARGA ATMOSFÉRICA"/>
    <s v="QUEIMADO"/>
    <s v="DESCARGA ATMOSFÉRICA"/>
    <s v="MC - SUBSTITUIÇÃO DE TRANSFORMADOR"/>
    <n v="1306960"/>
    <n v="2026"/>
    <s v="COI"/>
    <s v="ENC-RD-PS"/>
    <s v="LD03062013"/>
    <n v="5710011013"/>
    <s v="LD03062013"/>
    <m/>
    <n v="727706"/>
    <n v="8869658"/>
    <s v="190-13700312"/>
    <s v="EMERGENCIAL"/>
    <s v="SS ATENDIDA"/>
    <x v="848"/>
    <d v="2026-02-04T23:10:00"/>
    <d v="2026-02-05T15:42:21"/>
    <s v="BLOCO TRANSFORMADOR DE DISTRIBUIÇÃO"/>
    <s v="PARAISO DO TOCANTINS"/>
    <s v="THIAGO BORGES DE OLIVEIRA"/>
    <s v="RURAL"/>
    <s v="FORMS SUBST DE TRANSFORMADOR"/>
    <s v="Segue ss para tratativa com equipe de manutençao o quanto antes substituir trafo 5710011013 na rdr de paraiso"/>
    <n v="15"/>
    <n v="5"/>
    <s v="15"/>
    <d v="2026-07-21T19:08:30"/>
    <x v="0"/>
    <m/>
    <m/>
  </r>
  <r>
    <x v="849"/>
    <s v="ETO-RD-DP  000877/2026"/>
    <n v="512600140"/>
    <n v="8812"/>
    <s v="FORMS"/>
    <s v="QUEIMADO"/>
    <s v="DESCARGA ATMOSFÉRICA"/>
    <s v="QUEIMADO"/>
    <s v="DESCARGA ATMOSFÉRICA"/>
    <s v="MC - SUBSTITUIÇÃO DE TRANSFORMADOR"/>
    <n v="1339586"/>
    <n v="2026"/>
    <s v="COI"/>
    <s v="ETO-RD-DP"/>
    <s v="LD02110005"/>
    <n v="5710011049"/>
    <s v="LD02110005"/>
    <m/>
    <n v="985374"/>
    <n v="8595046"/>
    <s v="190-13678650"/>
    <s v="EMERGENCIAL"/>
    <s v="SS ATENDIDA"/>
    <x v="849"/>
    <d v="2026-04-27T15:07:00"/>
    <d v="2026-04-29T15:22:02"/>
    <s v="BLOCO TRANSFORMADOR DE DISTRIBUIÇÃO"/>
    <s v="AURORA DO TOCANTINS"/>
    <s v="ZELITO ALVES DELGADO"/>
    <s v="RURAL"/>
    <s v="FORMS SUBST DE TRANSFORMADOR"/>
    <s v="trafo queimado de 15kva 19.9kv 5710011049 faz. pocoes rdr de aurora.substituir poste de madeira 10/200 acesso bom equipe 050op01"/>
    <n v="15"/>
    <n v="15"/>
    <s v="15kva informação da equipe 050op01 no sistema e 5kva"/>
    <d v="2026-07-21T19:08:30"/>
    <x v="0"/>
    <m/>
    <m/>
  </r>
  <r>
    <x v="850"/>
    <s v="ETO-RD-GR  000613/2026"/>
    <n v="712600243"/>
    <n v="8812"/>
    <s v="FORMS"/>
    <s v="AVARIADO"/>
    <s v="VAZAMENTO DE ÓLEO"/>
    <s v="AVARIADO"/>
    <s v="VAZAMENTO DE ÓLEO"/>
    <s v="MC - SUBSTITUIÇÃO DE TRANSFORMADOR"/>
    <n v="1321845"/>
    <n v="2026"/>
    <s v="COI"/>
    <s v="ETO-RD-GR"/>
    <s v="LD03038009"/>
    <n v="5710011066"/>
    <s v="LD03038009"/>
    <m/>
    <n v="805466"/>
    <n v="9070020"/>
    <s v="190-13702702"/>
    <s v="EMERGENCIAL"/>
    <s v="SS ATENDIDA"/>
    <x v="850"/>
    <d v="2026-03-19T15:21:06"/>
    <d v="2026-03-21T12:48:00"/>
    <s v="BLOCO TRANSFORMADOR DE DISTRIBUIÇÃO"/>
    <s v="TUPIRATINS"/>
    <s v="CLEIBER DA SILVA"/>
    <s v="RURAL"/>
    <s v="FORMS SUBST DE TRANSFORMADOR"/>
    <s v="trafo 5710011066 vazando oleo equipe 034po03"/>
    <m/>
    <m/>
    <s v="15"/>
    <d v="2026-07-21T19:08:30"/>
    <x v="0"/>
    <m/>
    <m/>
  </r>
  <r>
    <x v="851"/>
    <s v="DBM-MPDB10  000071/2026"/>
    <n v="412600525"/>
    <n v="8812"/>
    <s v="FORMS"/>
    <s v="QUEIMADO"/>
    <s v="NÃO IDENTIFICADO"/>
    <s v="QUEIMADO"/>
    <s v="NÃO IDENTIFICADO"/>
    <s v="MC - SUBSTITUIÇÃO DE TRANSFORMADOR"/>
    <n v="1360952"/>
    <n v="2026"/>
    <s v="COI"/>
    <s v="ETO-RD-GU"/>
    <s v="LD02003036"/>
    <n v="5710011094"/>
    <s v="LD02003036"/>
    <m/>
    <n v="733026"/>
    <n v="8630450"/>
    <s v="190-13648629"/>
    <s v="EMERGENCIAL"/>
    <s v="SS ATENDIDA"/>
    <x v="851"/>
    <d v="2026-06-26T16:10:00"/>
    <d v="2026-06-28T11:41:10"/>
    <s v="BLOCO TRANSFORMADOR DE DISTRIBUIÇÃO"/>
    <s v="PEIXE"/>
    <s v="Leonardo Oliveira Bezerra Mato"/>
    <s v="RURAL"/>
    <s v="FORMS SUBST DE TRANSFORMADOR"/>
    <s v="Segue SS de trafo 5710011094 queimado para devidas trativas com equipe de manutenção.Potencia: 30kva Tensão 34,5 kvPara raio: queimado acesso livre"/>
    <n v="30"/>
    <n v="30"/>
    <s v="30 kva "/>
    <d v="2026-07-21T19:08:30"/>
    <x v="0"/>
    <m/>
    <m/>
  </r>
  <r>
    <x v="852"/>
    <s v="ETO-RD-GU  000736/2026"/>
    <n v="412600301"/>
    <n v="8385"/>
    <s v="FORMS"/>
    <s v="QUEIMADO"/>
    <s v="NÃO IDENTIFICADO"/>
    <s v="QUEIMADO"/>
    <s v="SOBRECARGA"/>
    <s v="MC - SUBSTITUIÇÃO DE TRANSFORMADOR"/>
    <n v="1321817"/>
    <n v="2026"/>
    <s v="COI"/>
    <s v="ETO-RD-GU"/>
    <s v="LD02040003"/>
    <n v="5710342076"/>
    <e v="#N/A"/>
    <m/>
    <n v="676463"/>
    <n v="8712278"/>
    <s v="190-13692945"/>
    <s v="EMERGENCIAL"/>
    <s v="SS ATENDIDA"/>
    <x v="852"/>
    <d v="2026-03-17T13:30:00"/>
    <d v="2026-03-20T09:38:30"/>
    <s v="BLOCO TRANSFORMADOR DE DISTRIBUIÇÃO"/>
    <s v="DUERE"/>
    <s v="Wilmar Lucas Rodrigues Noleto"/>
    <s v="RURAL"/>
    <s v="FORMS SUBST DE TRANSFORMADOR"/>
    <s v="SEGUE SS DE TRAFO QUEIMADO NA RDR DE DUERÉ, TRAFO DE 5KVA NA REDE DE 19.9KV, PARA RAIOS QUEIMADO E ACESSO LIVRE."/>
    <n v="15"/>
    <n v="5"/>
    <s v="5KVA"/>
    <d v="2026-07-21T19:08:30"/>
    <x v="2"/>
    <s v="QUEIMADO"/>
    <s v="NÃO"/>
  </r>
  <r>
    <x v="853"/>
    <s v="DG-MPDG01  000095/2026"/>
    <n v="312600318"/>
    <n v="8812"/>
    <s v="FORMS"/>
    <s v="QUEIMADO"/>
    <s v="BUCHA DANIFICADA"/>
    <m/>
    <m/>
    <s v="MC - SUBSTITUIÇÃO DE TRANSFORMADOR"/>
    <n v="1350487"/>
    <n v="2026"/>
    <s v="COI"/>
    <s v="DG-RD-PO"/>
    <s v="LD01051035"/>
    <n v="5710013043"/>
    <s v="LD01051035"/>
    <m/>
    <n v="823298"/>
    <n v="8759232"/>
    <s v="190-13658757"/>
    <s v="EMERGENCIAL"/>
    <s v="SS ATENDIDA"/>
    <x v="853"/>
    <d v="2026-05-31T12:32:00"/>
    <d v="2026-06-02T17:46:17"/>
    <s v="BLOCO TRANSFORMADOR DE DISTRIBUIÇÃO"/>
    <s v="SILVANOPOLIS"/>
    <s v="Leonardo Oliveira Bezerra Mato"/>
    <s v="RURAL"/>
    <s v="FORMS SUBST DE TRANSFORMADOR"/>
    <s v="Segue SS de trafo 5710013043 queimado para devidas tratativas com equipe de manutenção.Tensão 34,5kvPotencia: 75 kvaAcesso livre"/>
    <n v="1125"/>
    <n v="30"/>
    <s v="75 KVA "/>
    <d v="2026-07-21T19:08:30"/>
    <x v="0"/>
    <m/>
    <m/>
  </r>
  <r>
    <x v="854"/>
    <s v="ENC-MPPS01  000123/2026"/>
    <n v="212600406"/>
    <n v="8812"/>
    <s v="FORMS"/>
    <s v="QUEIMADO"/>
    <s v="DESCARGA ATMOSFÉRICA"/>
    <s v="QUEIMADO"/>
    <s v="DESCARGA ATMOSFÉRICA"/>
    <s v="MC - SUBSTITUIÇÃO DE TRANSFORMADOR"/>
    <n v="1331765"/>
    <n v="2026"/>
    <s v="COI"/>
    <s v="ENC-RD-PS"/>
    <s v="LD01434149"/>
    <n v="5710013055"/>
    <s v="LD01434149"/>
    <m/>
    <n v="676430"/>
    <n v="9052027"/>
    <s v="190-13702148"/>
    <s v="EMERGENCIAL"/>
    <s v="SS ATENDIDA"/>
    <x v="854"/>
    <d v="2026-04-14T00:42:00"/>
    <d v="2026-04-15T13:23:26"/>
    <s v="BLOCO TRANSFORMADOR DE DISTRIBUIÇÃO"/>
    <s v="ARAGUACEMA"/>
    <s v="Felipe Batista Ferrreira"/>
    <s v="RURAL"/>
    <s v="FORMS SUBST DE TRANSFORMADOR"/>
    <s v="TR 571001305545KVAEQUIPE 055O01 ESTEVE NO LOCAL PARA RAIO DANIFICADO ACESSO PARA CAMINHAO TENSAO 34500"/>
    <n v="45"/>
    <n v="45"/>
    <s v="45KVA"/>
    <d v="2026-07-21T19:08:30"/>
    <x v="0"/>
    <m/>
    <m/>
  </r>
  <r>
    <x v="855"/>
    <s v="DLP-MLPA01  000139/2026"/>
    <n v="112600445"/>
    <n v="8812"/>
    <s v="FORMS"/>
    <s v="QUEIMADO"/>
    <s v="DESCARGA ATMOSFÉRICA"/>
    <s v="QUEIMADO"/>
    <s v="DESCARGA ATMOSFÉRICA"/>
    <s v="MC - SUBSTITUIÇÃO DE TRANSFORMADOR"/>
    <n v="1334758"/>
    <n v="2026"/>
    <s v="MANUT"/>
    <s v="DOLP-RD-PA"/>
    <s v="LD02424015"/>
    <n v="5710014070"/>
    <s v="LD02424015"/>
    <m/>
    <n v="871577"/>
    <n v="8956870"/>
    <s v="190-12311926"/>
    <s v="EMERGENCIAL"/>
    <s v="SS ATENDIDA"/>
    <x v="855"/>
    <d v="2026-04-20T18:00:00"/>
    <d v="2026-04-23T11:05:16"/>
    <s v="BLOCO TRANSFORMADOR DE DISTRIBUIÇÃO"/>
    <s v="RIO SONO"/>
    <s v="MARCO ANTONIO LOURENCO CAMPOS"/>
    <s v="RURAL"/>
    <s v="FORMS SUBST DE TRANSFORMADOR"/>
    <s v="segue ss de trafo queimado, trafo de 5710014070, trafo de 15kva, tensao 34500 / 440 V, para raio danificado, acesso soemnte para caminhonete"/>
    <n v="10"/>
    <n v="10"/>
    <s v="15kva"/>
    <d v="2026-07-21T19:08:30"/>
    <x v="0"/>
    <m/>
    <m/>
  </r>
  <r>
    <x v="856"/>
    <s v="ENC-MLAR03  000042/2026"/>
    <n v="612600374"/>
    <n v="8812"/>
    <s v="FORMS"/>
    <s v="QUEIMADO"/>
    <s v="SOBRECARGA"/>
    <s v="QUEIMADO"/>
    <s v="SOBRECARGA"/>
    <s v="MC - SUBSTITUIÇÃO DE TRANSFORMADOR"/>
    <n v="1328829"/>
    <n v="2026"/>
    <s v="COI"/>
    <s v="ETO-RD-AR"/>
    <s v="LD02010004"/>
    <n v="5710015080"/>
    <s v="LD02010004"/>
    <m/>
    <n v="866876"/>
    <n v="9255851"/>
    <s v="190-13707702"/>
    <s v="EMERGENCIAL"/>
    <s v="SS ATENDIDA"/>
    <x v="856"/>
    <d v="2026-04-02T14:50:00"/>
    <d v="2026-04-03T20:03:59"/>
    <s v="BLOCO TRANSFORMADOR DE DISTRIBUIÇÃO"/>
    <s v="DARCINOPOLIS"/>
    <s v="ADRIANO DE SOUSA GOMES"/>
    <s v="RURAL"/>
    <s v="FORMS SUBST DE TRANSFORMADOR"/>
    <s v="Trafo: 5710015080 QueimadoPotência: 15 KVARede: 34.5Pararaio: 34.5Acesso: só pra veículo traçadoSubstituir o mesmo pois está com a bucha primária quebrado por descarga atmosférica"/>
    <n v="15"/>
    <n v="15"/>
    <s v="15"/>
    <d v="2026-07-21T19:08:30"/>
    <x v="0"/>
    <m/>
    <m/>
  </r>
  <r>
    <x v="857"/>
    <s v="DBM-MLDB06  000018/2026"/>
    <n v="412600132"/>
    <n v="8812"/>
    <s v="FORMS"/>
    <s v="QUEIMADO"/>
    <s v="DESCARGA ATMOSFÉRICA"/>
    <m/>
    <m/>
    <s v="MC - SUBSTITUIÇÃO DE TRANSFORMADOR"/>
    <n v="1296294"/>
    <n v="2026"/>
    <s v="COI"/>
    <s v="ETO-RD-GU"/>
    <s v="LD01066094"/>
    <n v="5710017148"/>
    <s v="LD01066094"/>
    <m/>
    <n v="794504"/>
    <n v="8699278"/>
    <s v="190-13659103"/>
    <s v="EMERGENCIAL"/>
    <s v="SS ATENDIDA"/>
    <x v="857"/>
    <d v="2026-01-23T11:20:00"/>
    <d v="2026-01-26T11:17:20"/>
    <s v="BLOCO TRANSFORMADOR DE DISTRIBUIÇÃO"/>
    <s v="SAO VALERIO"/>
    <s v="GERALDO JOSE DE FARIA"/>
    <s v="RURAL"/>
    <s v="FORMS SUBST DE TRANSFORMADOR"/>
    <s v="trafo queimado 5710017148 de 15kva da 19.9 para raios queimado. acesso livre. 01 cliente penalizado."/>
    <n v="15"/>
    <n v="15"/>
    <s v="15"/>
    <d v="2026-07-21T19:08:30"/>
    <x v="0"/>
    <m/>
    <m/>
  </r>
  <r>
    <x v="858"/>
    <s v="ENC-MLGR02  000085/2026"/>
    <n v="712600309"/>
    <n v="8812"/>
    <s v="FORMS"/>
    <s v="QUEIMADO"/>
    <s v="DESCARGA ATMOSFÉRICA"/>
    <s v="QUEIMADO"/>
    <s v="DESCARGA ATMOSFÉRICA"/>
    <s v="MC - SUBSTITUIÇÃO DE TRANSFORMADOR"/>
    <n v="1334679"/>
    <n v="2026"/>
    <s v="COI"/>
    <s v="ETO-RD-GR"/>
    <s v="LD03038009"/>
    <n v="5710019079"/>
    <s v="LD03038009"/>
    <m/>
    <n v="821255"/>
    <n v="9061226"/>
    <s v="190-13649194"/>
    <s v="EMERGENCIAL"/>
    <s v="SS ATENDIDA"/>
    <x v="858"/>
    <d v="2026-04-18T15:32:00"/>
    <d v="2026-04-20T21:47:47"/>
    <s v="BLOCO TRANSFORMADOR DE DISTRIBUIÇÃO"/>
    <s v="ITAPIRATINS"/>
    <s v="CLEIBER DA SILVA"/>
    <s v="RURAL"/>
    <s v="FORMS SUBST DE TRANSFORMADOR"/>
    <s v="trafo 5710019079 e para raio queimado acesso camionetaequipe 078po01"/>
    <n v="15"/>
    <n v="15"/>
    <s v="15"/>
    <d v="2026-07-21T19:08:30"/>
    <x v="0"/>
    <m/>
    <m/>
  </r>
  <r>
    <x v="859"/>
    <s v="ENC-MLGR01  000091/2026"/>
    <n v="712600245"/>
    <n v="8812"/>
    <s v="FORMS"/>
    <s v="QUEIMADO"/>
    <s v="DESCARGA ATMOSFÉRICA"/>
    <s v="QUEIMADO"/>
    <s v="DESCARGA ATMOSFÉRICA"/>
    <s v="MC - SUBSTITUIÇÃO DE TRANSFORMADOR"/>
    <n v="1320125"/>
    <n v="2026"/>
    <s v="COI"/>
    <s v="ETO-RD-GR"/>
    <s v="LD02022033"/>
    <n v="5710019087"/>
    <s v="LD02022033"/>
    <m/>
    <n v="724133"/>
    <n v="9036660"/>
    <s v="190-13672895"/>
    <s v="EMERGENCIAL"/>
    <s v="SS ATENDIDA"/>
    <x v="859"/>
    <d v="2026-03-16T08:15:28"/>
    <d v="2026-03-16T18:03:40"/>
    <s v="BLOCO TRANSFORMADOR DE DISTRIBUIÇÃO"/>
    <s v="GOIANORTE"/>
    <s v="SIRDEIS ALVES MONTEIRO"/>
    <s v="RURAL"/>
    <s v="FORMS SUBST DE TRANSFORMADOR"/>
    <s v="trafo 5710019087 queimado em campo"/>
    <n v="15"/>
    <n v="15"/>
    <s v="15kva"/>
    <d v="2026-07-21T19:08:30"/>
    <x v="0"/>
    <m/>
    <m/>
  </r>
  <r>
    <x v="860"/>
    <s v="DG-MLPO02  000059/2026"/>
    <n v="312600247"/>
    <n v="8812"/>
    <s v="FORMS"/>
    <s v="QUEIMADO"/>
    <s v="DESCARGA ATMOSFÉRICA"/>
    <m/>
    <m/>
    <s v="MC - SUBSTITUIÇÃO DE TRANSFORMADOR"/>
    <n v="1330496"/>
    <n v="2026"/>
    <s v="COI"/>
    <s v="DG-RD-PO"/>
    <s v="LD01056046"/>
    <n v="5710021044"/>
    <s v="LD01056046"/>
    <m/>
    <n v="733060"/>
    <n v="8792813"/>
    <s v="190-13643237"/>
    <s v="EMERGENCIAL"/>
    <s v="SS ATENDIDA"/>
    <x v="860"/>
    <d v="2026-04-08T12:23:00"/>
    <d v="2026-04-10T18:37:02"/>
    <s v="BLOCO TRANSFORMADOR DE DISTRIBUIÇÃO"/>
    <s v="FATIMA"/>
    <s v="Leonardo Oliveira Bezerra Mato"/>
    <s v="RURAL"/>
    <s v="FORMS SUBST DE TRANSFORMADOR"/>
    <s v="Segue ss  de trafo 5710021044 queimado para devidas tratativas com equipe de manutenção.Potencia 10 kvaTensão 13,8 kv para queimado acesso livre"/>
    <n v="15"/>
    <n v="10"/>
    <s v="10 KVA "/>
    <d v="2026-07-21T19:08:30"/>
    <x v="0"/>
    <m/>
    <m/>
  </r>
  <r>
    <x v="861"/>
    <s v="ETO-RD-GU  000728/2026"/>
    <n v="412600282"/>
    <n v="8812"/>
    <s v="FORMS"/>
    <s v="QUEIMADO"/>
    <s v="DESCARGA ATMOSFÉRICA"/>
    <s v="QUEIMADO"/>
    <s v="SOBRECARGA"/>
    <s v="MC - SUBSTITUIÇÃO DE TRANSFORMADOR"/>
    <n v="1320570"/>
    <n v="2026"/>
    <s v="COI"/>
    <s v="ETO-RD-GU"/>
    <s v="AL02003036"/>
    <n v="5710022036"/>
    <s v="AL02003036"/>
    <m/>
    <n v="717314"/>
    <n v="8618025"/>
    <s v="190-13644314"/>
    <s v="EMERGENCIAL"/>
    <s v="SS ATENDIDA"/>
    <x v="861"/>
    <d v="2026-03-14T20:55:00"/>
    <d v="2026-03-17T11:43:30"/>
    <s v="BLOCO TRANSFORMADOR DE DISTRIBUIÇÃO"/>
    <s v="ALVORADA"/>
    <s v="DELIO NUNES OSCAR"/>
    <s v="RURAL"/>
    <s v="FORMS SUBST DE TRANSFORMADOR"/>
    <s v="Enviar equipe  da manutenção para substituir  trafo 5710022036  de 45 kva, na 13,8  queimado em campo  acesso livre"/>
    <n v="45"/>
    <n v="45"/>
    <s v="45"/>
    <d v="2026-07-21T19:08:30"/>
    <x v="0"/>
    <m/>
    <m/>
  </r>
  <r>
    <x v="862"/>
    <s v="ENC-MLAG01  000066/2026"/>
    <n v="662600168"/>
    <n v="8812"/>
    <s v="FORMS"/>
    <s v="QUEIMADO"/>
    <s v="DESCARGA ATMOSFÉRICA"/>
    <s v="QUEIMADO"/>
    <s v="DESCARGA ATMOSFÉRICA"/>
    <s v="MC - SUBSTITUIÇÃO DE TRANSFORMADOR"/>
    <n v="1318933"/>
    <n v="2026"/>
    <s v="COI"/>
    <s v="ETO-RD-AG"/>
    <s v="LD03005098"/>
    <n v="5710023109"/>
    <s v="LD03005098"/>
    <m/>
    <n v="843432"/>
    <n v="9298184"/>
    <s v="190-13660417"/>
    <s v="EMERGENCIAL"/>
    <s v="SS ATENDIDA"/>
    <x v="862"/>
    <d v="2026-03-11T17:36:46"/>
    <d v="2026-03-14T10:43:59"/>
    <s v="BLOCO TRANSFORMADOR DE DISTRIBUIÇÃO"/>
    <s v="ANGICO"/>
    <s v="EZEQUIEL CAVALCANTE DOS SANTOS"/>
    <s v="RURAL"/>
    <s v="FORMS SUBST DE TRANSFORMADOR"/>
    <s v="Trafo 5710023109 queimado potência 15kva tensão 19.9kv acesso livre."/>
    <n v="25"/>
    <n v="15"/>
    <s v="15"/>
    <d v="2026-07-21T19:08:30"/>
    <x v="0"/>
    <m/>
    <m/>
  </r>
  <r>
    <x v="863"/>
    <s v="ETO-RD-GR  000353/2026"/>
    <n v="712600176"/>
    <n v="8812"/>
    <s v="FORMS"/>
    <s v="QUEIMADO"/>
    <s v="DESCARGA ATMOSFÉRICA"/>
    <s v="QUEIMADO"/>
    <s v="DESCARGA ATMOSFÉRICA"/>
    <s v="MC - SUBSTITUIÇÃO DE TRANSFORMADOR"/>
    <n v="1314482"/>
    <n v="2026"/>
    <s v="COI"/>
    <s v="ETO-RD-GR"/>
    <s v="LD02020023"/>
    <n v="5710023113"/>
    <s v="LD02020023"/>
    <m/>
    <n v="706559"/>
    <n v="9064312"/>
    <s v="190-13694548"/>
    <s v="EMERGENCIAL"/>
    <s v="SS ATENDIDA"/>
    <x v="863"/>
    <d v="2026-02-24T10:44:21"/>
    <d v="2026-02-24T13:09:13"/>
    <s v="BLOCO TRANSFORMADOR DE DISTRIBUIÇÃO"/>
    <s v="COUTO MAGALHAES"/>
    <s v="VALERIA DE JESUS BORGES CARVAL"/>
    <s v="RURAL"/>
    <s v="FORMS SUBST DE TRANSFORMADOR"/>
    <s v="trafo queimado 5710023113 - 15KVA - 34,5KV acesso caminhonete para raio queimado necessario refazer aterramento IND ASSENTAMEN P.A. UNIAO, 0 - CHA JANDAIAuc 562509263991206181 -RDR COUTO MAGALHAES"/>
    <m/>
    <m/>
    <s v="15KVA"/>
    <d v="2026-07-21T19:08:30"/>
    <x v="0"/>
    <m/>
    <m/>
  </r>
  <r>
    <x v="864"/>
    <s v="ETO-RD-GR  000303/2026"/>
    <n v="712600147"/>
    <n v="8812"/>
    <s v="FORMS"/>
    <s v="QUEIMADO"/>
    <s v="DESCARGA ATMOSFÉRICA"/>
    <s v="QUEIMADO"/>
    <s v="DESCARGA ATMOSFÉRICA"/>
    <s v="MC - SUBSTITUIÇÃO DE TRANSFORMADOR"/>
    <n v="1312821"/>
    <n v="2026"/>
    <s v="COI"/>
    <s v="ETO-RD-GR"/>
    <s v="LD01065015"/>
    <n v="5710024078"/>
    <s v="LD01065015"/>
    <m/>
    <n v="856937"/>
    <n v="9064843"/>
    <s v="190-12312162"/>
    <s v="EMERGENCIAL"/>
    <s v="SS ATENDIDA"/>
    <x v="864"/>
    <d v="2026-02-18T15:53:57"/>
    <d v="2026-02-16T21:24:33"/>
    <s v="BLOCO TRANSFORMADOR DE DISTRIBUIÇÃO"/>
    <s v="ITACAJA"/>
    <s v="CLEIBER DA SILVA"/>
    <s v="RURAL"/>
    <s v="FORMS SUBST DE TRANSFORMADOR"/>
    <s v="trafo 5710024078 e para raio queimado acesso livreequipe 078op02"/>
    <m/>
    <m/>
    <s v="15"/>
    <d v="2026-07-21T19:08:30"/>
    <x v="0"/>
    <m/>
    <m/>
  </r>
  <r>
    <x v="865"/>
    <s v="ENC-MPAG02  000006/2026"/>
    <n v="662600054"/>
    <n v="8812"/>
    <s v="FORMS"/>
    <s v="QUEIMADO"/>
    <s v="DESCARGA ATMOSFÉRICA"/>
    <s v="QUEIMADO"/>
    <s v="DESCARGA ATMOSFÉRICA"/>
    <s v="MC - SUBSTITUIÇÃO DE TRANSFORMADOR"/>
    <n v="1289499"/>
    <n v="2026"/>
    <s v="COI"/>
    <s v="ETO-RD-AG"/>
    <s v="AL01053090"/>
    <n v="5710025090"/>
    <s v="AL01053090"/>
    <m/>
    <n v="869017"/>
    <n v="9292481"/>
    <s v="190-13705398"/>
    <s v="EMERGENCIAL"/>
    <s v="SS ATENDIDA"/>
    <x v="865"/>
    <d v="2026-01-21T02:08:32"/>
    <d v="2026-01-23T15:00:27"/>
    <s v="BLOCO TRANSFORMADOR DE DISTRIBUIÇÃO"/>
    <s v="NAZARE"/>
    <s v="EZEQUIEL CAVALCANTE DOS SANTOS"/>
    <s v="RURAL"/>
    <s v="FORMS SUBST DE TRANSFORMADOR"/>
    <s v="Trafo queimado 5710025090 potência 10kva tensão 7.9kv acesso livre para-raio queimado celular da equipe 992095280"/>
    <n v="15"/>
    <n v="10"/>
    <s v="10"/>
    <d v="2026-07-21T19:08:30"/>
    <x v="0"/>
    <m/>
    <m/>
  </r>
  <r>
    <x v="866"/>
    <s v="ENC-MPAG02  000069/2026"/>
    <n v="662600286"/>
    <n v="8812"/>
    <s v="FORMS"/>
    <s v="QUEIMADO"/>
    <s v="NÃO IDENTIFICADO"/>
    <s v="QUEIMADO"/>
    <s v="DESCARGA ATMOSFÉRICA"/>
    <s v="MC - SUBSTITUIÇÃO DE TRANSFORMADOR"/>
    <n v="1338839"/>
    <n v="2026"/>
    <s v="COI"/>
    <s v="ETO-RD-AG"/>
    <s v="LD02076103"/>
    <n v="5710025103"/>
    <s v="LD02076103"/>
    <m/>
    <n v="879798"/>
    <n v="9394144"/>
    <s v="190-13722126"/>
    <s v="EMERGENCIAL"/>
    <s v="SS ATENDIDA"/>
    <x v="866"/>
    <d v="2026-05-03T01:32:34"/>
    <d v="2026-05-05T17:14:44"/>
    <s v="BLOCO TRANSFORMADOR DE DISTRIBUIÇÃO"/>
    <s v="SAO MIGUEL DO TOCANTINS"/>
    <s v="DELIO NUNES OSCAR"/>
    <s v="RURAL"/>
    <s v="FORMS SUBST DE TRANSFORMADOR"/>
    <s v="Enviar equipe da manutençãopara substituir transformadr  5710025103 queimado de 25 kva  na 19,9 kv"/>
    <n v="25"/>
    <n v="25"/>
    <s v="25"/>
    <d v="2026-07-21T19:08:30"/>
    <x v="0"/>
    <m/>
    <m/>
  </r>
  <r>
    <x v="867"/>
    <s v="DG-MLPO02  000056/2026"/>
    <n v="312600232"/>
    <n v="8812"/>
    <s v="FORMS"/>
    <s v="QUEIMADO"/>
    <s v="DESCARGA ATMOSFÉRICA"/>
    <m/>
    <m/>
    <s v="MC - SUBSTITUIÇÃO DE TRANSFORMADOR"/>
    <n v="1327869"/>
    <n v="2026"/>
    <s v="COI"/>
    <s v="DG-RD-PO"/>
    <s v="LD01056046"/>
    <n v="5710027044"/>
    <s v="LD01056046"/>
    <m/>
    <n v="721452"/>
    <n v="8804651"/>
    <s v="190-13658884"/>
    <s v="EMERGENCIAL"/>
    <s v="SS ATENDIDA"/>
    <x v="867"/>
    <d v="2026-04-01T17:00:00"/>
    <d v="2026-04-03T20:01:02"/>
    <s v="BLOCO TRANSFORMADOR DE DISTRIBUIÇÃO"/>
    <s v="FATIMA"/>
    <s v="JOSE MARIA ALVES MONTEL"/>
    <s v="RURAL"/>
    <s v="FORMS SUBST DE TRANSFORMADOR"/>
    <s v="INT: 20264231250509Segue SS de TR 5710027044 15KVA/19.9KV e para-raios queimados.Acesso livre.UC 5151929FAZENDA FAZENDA BURITI ALEGRE63999768973CHERLOKY HONORATO DE MELO044OP02 63 98452-8799"/>
    <n v="15"/>
    <n v="10"/>
    <s v="15"/>
    <d v="2026-07-21T19:08:30"/>
    <x v="0"/>
    <m/>
    <m/>
  </r>
  <r>
    <x v="868"/>
    <s v="ENC-MLAR01  000130/2026"/>
    <n v="612600266"/>
    <n v="8812"/>
    <s v="FORMS"/>
    <s v="QUEIMADO"/>
    <s v="DESCARGA ATMOSFÉRICA"/>
    <s v="QUEIMADO"/>
    <s v="DESCARGA ATMOSFÉRICA"/>
    <s v="MC - SUBSTITUIÇÃO DE TRANSFORMADOR"/>
    <n v="1318106"/>
    <n v="2026"/>
    <s v="COI"/>
    <s v="ETO-RD-AR"/>
    <s v="AL01006040"/>
    <n v="5710028040"/>
    <s v="AL01006040"/>
    <m/>
    <n v="777149"/>
    <n v="9199512"/>
    <s v="190-13712106"/>
    <s v="EMERGENCIAL"/>
    <s v="SS ATENDIDA"/>
    <x v="868"/>
    <d v="2026-03-07T16:30:00"/>
    <d v="2026-03-09T22:17:09"/>
    <s v="BLOCO TRANSFORMADOR DE DISTRIBUIÇÃO"/>
    <s v="ARAGOMINAS"/>
    <s v="STANLEY APARECIDO DO CARMO"/>
    <s v="RURAL"/>
    <s v="FORMS SUBST DE TRANSFORMADOR"/>
    <s v="Trafo 5710028040 Queimado Potencia:15 KVATensão: 13,8 KVPara raio: Queimado Acesso: CamionetaEquipe: 040op36 (63)992870450"/>
    <n v="15"/>
    <n v="15"/>
    <s v="15 KVA"/>
    <d v="2026-07-21T19:08:30"/>
    <x v="0"/>
    <m/>
    <m/>
  </r>
  <r>
    <x v="869"/>
    <s v="ENC-LMPS04  000011/2026"/>
    <n v="212600073"/>
    <n v="8812"/>
    <s v="FORMS"/>
    <s v="QUEIMADO"/>
    <s v="DESCARGA ATMOSFÉRICA"/>
    <s v="QUEIMADO"/>
    <s v="DESCARGA ATMOSFÉRICA"/>
    <s v="MC - SUBSTITUIÇÃO DE TRANSFORMADOR"/>
    <n v="1284020"/>
    <n v="2026"/>
    <s v="COI"/>
    <s v="ENC-RD-PS"/>
    <s v="AL01056046"/>
    <n v="5710028046"/>
    <s v="AL01056046"/>
    <m/>
    <n v="733021"/>
    <n v="8828895"/>
    <s v="190-13683653"/>
    <s v="EMERGENCIAL"/>
    <s v="SS ATENDIDA"/>
    <x v="869"/>
    <d v="2026-01-12T16:02:00"/>
    <d v="2026-01-14T10:38:30"/>
    <s v="BLOCO TRANSFORMADOR DE DISTRIBUIÇÃO"/>
    <s v="NOVA ROSALANDIA"/>
    <s v="Felipe Batista Ferrreira"/>
    <s v="RURAL"/>
    <s v="FORMS SUBST DE TRANSFORMADOR"/>
    <s v="TR 571002804610KVA13800PARA RAIO DANIFICADO ACESSO PARA CAMINHONETE (1)UC PENALIZADA EM CAMPO 046OP01 VILSON"/>
    <n v="15"/>
    <n v="10"/>
    <s v="10KVA"/>
    <d v="2026-07-21T19:08:30"/>
    <x v="0"/>
    <m/>
    <m/>
  </r>
  <r>
    <x v="870"/>
    <s v="ENC-LMPS03  000050/2026"/>
    <n v="212600256"/>
    <n v="8812"/>
    <s v="FORMS"/>
    <s v="QUEIMADO"/>
    <s v="DESCARGA ATMOSFÉRICA"/>
    <s v="QUEIMADO"/>
    <s v="DESCARGA ATMOSFÉRICA"/>
    <s v="MC - SUBSTITUIÇÃO DE TRANSFORMADOR"/>
    <n v="1316328"/>
    <n v="2026"/>
    <s v="COI"/>
    <s v="ENC-RD-PS"/>
    <s v="LD01434149"/>
    <n v="5710028149"/>
    <s v="LD01434149"/>
    <m/>
    <n v="617681"/>
    <n v="8975838"/>
    <s v="190-13664826"/>
    <s v="EMERGENCIAL"/>
    <s v="SS ATENDIDA"/>
    <x v="870"/>
    <d v="2026-02-28T14:57:00"/>
    <d v="2026-03-02T19:25:55"/>
    <s v="BLOCO TRANSFORMADOR DE DISTRIBUIÇÃO"/>
    <s v="CASEARA"/>
    <s v="Felipe Batista Ferrreira"/>
    <s v="RURAL"/>
    <s v="FORMS SUBST DE TRANSFORMADOR"/>
    <s v="571002814910KVAPARA RAIO DANIFICADO ACESSO CAMINHONETE TESTE AVAZIO PARA QUEIMADO 1UC PENALIZADA 149OP02"/>
    <n v="15"/>
    <n v="5"/>
    <s v="10KVA"/>
    <d v="2026-07-21T19:08:30"/>
    <x v="0"/>
    <m/>
    <m/>
  </r>
  <r>
    <x v="871"/>
    <s v="ENC-MLGR03  000134/2026"/>
    <n v="712600264"/>
    <n v="8812"/>
    <s v="FORMS"/>
    <s v="QUEIMADO"/>
    <s v="NÃO IDENTIFICADO"/>
    <s v="QUEIMADO"/>
    <s v="NÃO IDENTIFICADO"/>
    <s v="MC - SUBSTITUIÇÃO DE TRANSFORMADOR"/>
    <n v="1320533"/>
    <n v="2026"/>
    <s v="COI"/>
    <s v="ETO-RD-GR"/>
    <s v="LD02105019"/>
    <n v="5710034155"/>
    <s v="LD02105019"/>
    <m/>
    <n v="837047"/>
    <n v="9141643"/>
    <s v="190-13648140"/>
    <s v="EMERGENCIAL"/>
    <s v="SS ATENDIDA"/>
    <x v="871"/>
    <d v="2026-03-25T09:45:00"/>
    <d v="2026-03-27T10:05:25"/>
    <s v="BLOCO TRANSFORMADOR DE DISTRIBUIÇÃO"/>
    <s v="PALMEIRANTE"/>
    <s v="Wilmar Lucas Rodrigues Noleto"/>
    <s v="RURAL"/>
    <s v="FORMS SUBST DE TRANSFORMADOR"/>
    <s v="SEGUE SS DE TRAFO DE 30KVA QUEIMADO, NA REDE DE 34,5KV, PARA RAIO BT E MT QUEIMADO, ACESSO LIVRE PARA MANUNTENÇÃO."/>
    <n v="30"/>
    <n v="30"/>
    <s v="30KVA"/>
    <d v="2026-07-21T19:08:30"/>
    <x v="0"/>
    <m/>
    <m/>
  </r>
  <r>
    <x v="872"/>
    <s v="ETO-MLDP01  000033/2026"/>
    <n v="512600049"/>
    <n v="8812"/>
    <s v="FORMS"/>
    <s v="QUEIMADO"/>
    <s v="NÃO IDENTIFICADO"/>
    <s v="QUEIMADO"/>
    <m/>
    <s v="MC - SUBSTITUIÇÃO DE TRANSFORMADOR"/>
    <n v="1291379"/>
    <n v="2026"/>
    <s v="COI"/>
    <s v="ETO-RD-DP"/>
    <s v="LD01010021"/>
    <n v="5710037072"/>
    <s v="LD01010021"/>
    <m/>
    <n v="904040"/>
    <n v="8647715"/>
    <s v="190-15845385"/>
    <s v="EMERGENCIAL"/>
    <s v="SS ATENDIDA"/>
    <x v="872"/>
    <d v="2026-01-21T11:31:26"/>
    <d v="2026-01-22T16:11:15"/>
    <s v="TRANSFORMADOR DE DISTRIBUIÇÃO ENERGISA 19919Kv"/>
    <s v="CONCEICAO DO TOCANTINS"/>
    <s v="IZAIAS SANTOS BRAGA JUNIOR"/>
    <s v="RURAL"/>
    <s v="FORMS SUBST DE TRANSFORMADOR"/>
    <s v="Conforme informações da equipe 072op01 segue SS para transformador queimado 5710037072 , 15KVA na 19.9 KV , pararaio queimado , acesso livre ."/>
    <n v="15"/>
    <n v="15"/>
    <s v="15"/>
    <d v="2026-07-21T19:08:30"/>
    <x v="0"/>
    <m/>
    <m/>
  </r>
  <r>
    <x v="873"/>
    <s v="DBM-MLDB05  000043/2026"/>
    <n v="412600196"/>
    <n v="8385"/>
    <s v="FORMS"/>
    <s v="QUEIMADO"/>
    <s v="DESCARGA ATMOSFÉRICA"/>
    <s v="QUEIMADO"/>
    <s v="DESCARGA ATMOSFÉRICA"/>
    <s v="MC - SUBSTITUIÇÃO DE TRANSFORMADOR"/>
    <n v="1310194"/>
    <n v="2026"/>
    <s v="COI"/>
    <s v="ETO-RD-GU"/>
    <s v="LD01003036"/>
    <n v="5710038032"/>
    <s v="LD01003036"/>
    <m/>
    <n v="634043"/>
    <n v="8577933"/>
    <s v="190-13716074"/>
    <s v="EMERGENCIAL"/>
    <s v="SS ATENDIDA"/>
    <x v="873"/>
    <d v="2026-02-09T17:27:57"/>
    <d v="2026-02-11T14:28:33"/>
    <s v="BLOCO TRANSFORMADOR DE DISTRIBUIÇÃO"/>
    <s v="ARAGUACU"/>
    <s v="JURANDY GOMES DE OLIVEIRA"/>
    <s v="RURAL"/>
    <s v="FORMS SUBST DE TRANSFORMADOR"/>
    <s v="trafo 5710038032 queimado em campo de 10 kva acesso livre na 19.9 kv para raio queimado."/>
    <n v="15"/>
    <n v="10"/>
    <s v="10"/>
    <d v="2026-07-21T19:08:30"/>
    <x v="0"/>
    <m/>
    <m/>
  </r>
  <r>
    <x v="874"/>
    <s v="ENC-LMPS03  000032/2026"/>
    <n v="212600144"/>
    <n v="8812"/>
    <s v="FORMS"/>
    <s v="QUEIMADO"/>
    <s v="DESCARGA ATMOSFÉRICA"/>
    <s v="QUEIMADO"/>
    <s v="DESCARGA ATMOSFÉRICA"/>
    <s v="MC - SUBSTITUIÇÃO DE TRANSFORMADOR"/>
    <n v="1306432"/>
    <n v="2026"/>
    <s v="COI"/>
    <s v="ENC-RD-PS"/>
    <s v="LD01056046"/>
    <n v="5710040054"/>
    <s v="LD01056046"/>
    <m/>
    <n v="733580"/>
    <n v="8847455"/>
    <s v="190-13700519"/>
    <s v="EMERGENCIAL"/>
    <s v="SS ATENDIDA"/>
    <x v="874"/>
    <d v="2026-02-01T14:05:00"/>
    <d v="2026-02-03T09:32:03"/>
    <s v="BLOCO TRANSFORMADOR DE DISTRIBUIÇÃO"/>
    <s v="PUGMIL"/>
    <s v="THIAGO BORGES DE OLIVEIRA"/>
    <s v="RURAL"/>
    <s v="FORMS SUBST DE TRANSFORMADOR"/>
    <s v="Segue ss para tratativa com equipe de manutençao o quento antes substituir trafo 5710040054 queimado na rdr de pugmil"/>
    <n v="15"/>
    <n v="15"/>
    <s v="15"/>
    <d v="2026-07-21T19:08:30"/>
    <x v="0"/>
    <m/>
    <m/>
  </r>
  <r>
    <x v="875"/>
    <m/>
    <m/>
    <e v="#N/A"/>
    <s v="FORMS"/>
    <s v="AVARIADO"/>
    <s v="DESCARGA ATMOSFÉRICA"/>
    <m/>
    <m/>
    <m/>
    <m/>
    <n v="2026"/>
    <s v="COI"/>
    <s v="DOLP-RD-PA"/>
    <s v="LD01059122"/>
    <n v="5710041092"/>
    <s v="LD01059122"/>
    <m/>
    <n v="884652"/>
    <n v="8890960"/>
    <s v="190-13676953"/>
    <s v="BAIXA"/>
    <s v="SS PENDENTE"/>
    <x v="875"/>
    <m/>
    <d v="2026-09-10T05:20:23"/>
    <s v="BLOCO TRANSFORMADOR DE DISTRIBUIÇÃO"/>
    <s v="NOVO ACORDO"/>
    <s v="LAISON OLIVEIRA CARVALHO"/>
    <s v="RURAL"/>
    <s v="FORMS SUBST DE TRANSFORMADOR"/>
    <s v="Trafo 5710041092, 30 Kva, 19,9 Kv queimado acesso livre"/>
    <m/>
    <m/>
    <s v="30 Kva"/>
    <d v="2026-07-21T19:08:30"/>
    <x v="0"/>
    <m/>
    <m/>
  </r>
  <r>
    <x v="876"/>
    <s v="ETO-RD-GR  000236/2026"/>
    <n v="712600103"/>
    <n v="8812"/>
    <s v="FORMS"/>
    <s v="QUEIMADO"/>
    <s v="DESCARGA ATMOSFÉRICA"/>
    <s v="QUEIMADO"/>
    <s v="DESCARGA ATMOSFÉRICA"/>
    <s v="MC - SUBSTITUIÇÃO DE TRANSFORMADOR"/>
    <n v="1303831"/>
    <n v="2026"/>
    <s v="COI"/>
    <s v="ETO-RD-GR"/>
    <s v="LD02020023"/>
    <n v="5710042024"/>
    <s v="LD02020023"/>
    <m/>
    <n v="756435"/>
    <n v="9045719"/>
    <s v="190-13710817"/>
    <s v="EMERGENCIAL"/>
    <s v="SS ATENDIDA"/>
    <x v="876"/>
    <d v="2026-01-31T08:43:50"/>
    <d v="2026-02-01T20:21:06"/>
    <s v="BLOCO TRANSFORMADOR DE DISTRIBUIÇÃO"/>
    <s v="ITAPORA DO TOCANTINS"/>
    <s v="PAULO SERGIO CAETANO FREIRE"/>
    <s v="RURAL"/>
    <s v="FORMS SUBST DE TRANSFORMADOR"/>
    <s v="TRAFO 5710042024 QUEIMADO PARA RAIO TAMBÉM DE 15 KVA NA NA REDE 19,9 KV ACESSO BOM PARA CAMIONETE FOI FEITO A VAZIO CONSTATADO QUEIMADO"/>
    <m/>
    <m/>
    <s v="15 KVA "/>
    <d v="2026-07-21T19:08:30"/>
    <x v="0"/>
    <m/>
    <m/>
  </r>
  <r>
    <x v="877"/>
    <s v="ENC-MLAR01  000150/2026"/>
    <n v="612600338"/>
    <n v="25962"/>
    <s v="FORMS"/>
    <s v="AVARIADO"/>
    <s v="DESCARGA ATMOSFÉRICA"/>
    <s v="QUEIMADO"/>
    <s v="DESCARGA ATMOSFÉRICA"/>
    <s v="MC - SUBSTITUIÇÃO DE TRANSFORMADOR"/>
    <n v="1324035"/>
    <n v="2026"/>
    <s v="COI"/>
    <s v="ETO-RD-AR"/>
    <s v="AL01006040"/>
    <n v="5710042040"/>
    <s v="AL01006040"/>
    <m/>
    <n v="768907"/>
    <n v="9218068"/>
    <s v="190-13706472"/>
    <s v="EMERGENCIAL"/>
    <s v="SS ATENDIDA"/>
    <x v="877"/>
    <d v="2026-03-23T11:55:00"/>
    <d v="2026-03-26T17:59:23"/>
    <s v="BLOCO TRANSFORMADOR DE DISTRIBUIÇÃO"/>
    <s v="ARAGOMINAS"/>
    <s v="STANLEY APARECIDO DO CARMO"/>
    <s v="RURAL"/>
    <s v="FORMS SUBST DE TRANSFORMADOR"/>
    <s v="Trafo 5710042040 avariado Potencia: 15 KVATensão: 13,8 KVPara raio: Queimado Acesso: CamionetaEquipe: 058op02 (63)98468-1084"/>
    <n v="15"/>
    <n v="15"/>
    <s v="15 KVA"/>
    <d v="2026-07-21T19:08:30"/>
    <x v="0"/>
    <m/>
    <m/>
  </r>
  <r>
    <x v="878"/>
    <s v="ETO-RD-GR  000307/2026"/>
    <n v="712600151"/>
    <n v="8812"/>
    <s v="FORMS"/>
    <s v="QUEIMADO"/>
    <s v="NÃO IDENTIFICADO"/>
    <s v="QUEIMADO"/>
    <s v="NÃO IDENTIFICADO"/>
    <s v="MC - SUBSTITUIÇÃO DE TRANSFORMADOR"/>
    <n v="1312823"/>
    <n v="2026"/>
    <s v="COI"/>
    <s v="ETO-RD-GR"/>
    <s v="LD02020023"/>
    <n v="5710044033"/>
    <s v="LD02020023"/>
    <m/>
    <n v="755442"/>
    <n v="9044509"/>
    <s v="190-13694595"/>
    <s v="EMERGENCIAL"/>
    <s v="SS ATENDIDA"/>
    <x v="878"/>
    <d v="2026-02-17T07:07:42"/>
    <d v="2026-02-18T19:54:01"/>
    <s v="BLOCO TRANSFORMADOR DE DISTRIBUIÇÃO"/>
    <s v="ITAPORA DO TOCANTINS"/>
    <s v="Wilmar Lucas Rodrigues Noleto"/>
    <s v="RURAL"/>
    <s v="FORMS SUBST DE TRANSFORMADOR"/>
    <s v="SEGUE SS DE TRAFO QUEIMADO NA RDR DE COLMEIA, TRAFO DE 15KVA NA REDE DE 19.9KV, PARA RAIO QUEIMADO E ACESSO LIVRE."/>
    <m/>
    <m/>
    <s v="15KVA"/>
    <d v="2026-07-21T19:08:30"/>
    <x v="0"/>
    <m/>
    <m/>
  </r>
  <r>
    <x v="879"/>
    <s v="DBM-MLDB06  000017/2026"/>
    <n v="412600122"/>
    <n v="8385"/>
    <s v="FORMS"/>
    <s v="QUEIMADO"/>
    <s v="DESCARGA ATMOSFÉRICA"/>
    <m/>
    <m/>
    <s v="MC - SUBSTITUIÇÃO DE TRANSFORMADOR"/>
    <n v="1293780"/>
    <n v="2026"/>
    <s v="COI"/>
    <s v="ETO-RD-GU"/>
    <s v="LD02040003"/>
    <n v="5710344042"/>
    <e v="#N/A"/>
    <m/>
    <n v="687054"/>
    <n v="8692406"/>
    <s v="190-13719409"/>
    <s v="EMERGENCIAL"/>
    <s v="SS ATENDIDA"/>
    <x v="879"/>
    <d v="2026-01-20T10:40:00"/>
    <d v="2026-01-22T15:57:02"/>
    <s v="BLOCO TRANSFORMADOR DE DISTRIBUIÇÃO"/>
    <s v="CARIRI DO TOCANTINS"/>
    <s v="JURANDY GOMES DE OLIVEIRA"/>
    <s v="RURAL"/>
    <s v="FORMS SUBST DE TRANSFORMADOR"/>
    <s v="trafo 5710344042 queamado de 15 kva acesso camionete para raio queimado rdr de cariri"/>
    <n v="15"/>
    <n v="10"/>
    <s v="15"/>
    <d v="2026-07-21T19:08:30"/>
    <x v="2"/>
    <s v="QUEIMADO"/>
    <s v="NÃO"/>
  </r>
  <r>
    <x v="880"/>
    <s v="DBM-MLDB03  000054/2026"/>
    <n v="412600272"/>
    <n v="8385"/>
    <s v="FORMS"/>
    <s v="QUEIMADO"/>
    <s v="DESCARGA ATMOSFÉRICA"/>
    <s v="QUEIMADO"/>
    <s v="DESCARGA ATMOSFÉRICA"/>
    <s v="MC - SUBSTITUIÇÃO DE TRANSFORMADOR"/>
    <n v="1317772"/>
    <n v="2026"/>
    <s v="COI"/>
    <s v="ETO-RD-GU"/>
    <s v="LD02040003"/>
    <n v="5710467076"/>
    <e v="#N/A"/>
    <m/>
    <n v="676532"/>
    <n v="8718776"/>
    <s v="190-13679106"/>
    <s v="EMERGENCIAL"/>
    <s v="SS ATENDIDA"/>
    <x v="880"/>
    <d v="2026-03-07T21:56:10"/>
    <d v="2026-03-08T10:13:17"/>
    <s v="BLOCO TRANSFORMADOR DE DISTRIBUIÇÃO"/>
    <s v="DUERE"/>
    <s v="MARCELO LIMA DAMASCENO"/>
    <s v="RURAL"/>
    <s v="FORMS SUBST DE TRANSFORMADOR"/>
    <s v="Transformador e para raio queimado acesso para caminhonete"/>
    <n v="15"/>
    <n v="5"/>
    <s v="05kva"/>
    <d v="2026-07-21T19:08:30"/>
    <x v="2"/>
    <s v="QUEIMADO"/>
    <s v="NÃO"/>
  </r>
  <r>
    <x v="881"/>
    <s v="ETO-RD-GU  000849/2026"/>
    <n v="412600304"/>
    <n v="8385"/>
    <s v="FORMS"/>
    <s v="QUEIMADO"/>
    <s v="DESCARGA ATMOSFÉRICA"/>
    <s v="QUEIMADO"/>
    <s v="SOBRECARGA"/>
    <s v="MC - REMANEJAMENTO DE TRANSFORMADOR"/>
    <n v="1323427"/>
    <n v="2026"/>
    <s v="COI"/>
    <s v="ETO-RD-GU"/>
    <s v="LD01003036"/>
    <n v="5710533097"/>
    <e v="#N/A"/>
    <m/>
    <n v="688337"/>
    <n v="8599524"/>
    <s v="190-13653448"/>
    <s v="EMERGENCIAL"/>
    <s v="SS ATENDIDA"/>
    <x v="881"/>
    <d v="2026-03-22T13:30:00"/>
    <d v="2026-03-19T12:25:24"/>
    <s v="BLOCO TRANSFORMADOR DE DISTRIBUIÇÃO"/>
    <s v="TALISMA"/>
    <s v="JONATAN ALVES DE SOUZA"/>
    <s v="RURAL"/>
    <s v="FORMS SUBST DE TRANSFORMADOR"/>
    <s v="SEGUE SOLICITAÇÃO DE SERVIÇO PARA TROCA DE TRAFO QUEIMADO NA RDR DE TALISMÃ"/>
    <m/>
    <m/>
    <s v="10KVA"/>
    <d v="2026-07-21T19:08:30"/>
    <x v="2"/>
    <s v="QUEIMADO"/>
    <s v="NÃO"/>
  </r>
  <r>
    <x v="882"/>
    <s v="DG-MLPO01  000023/2026"/>
    <n v="312600087"/>
    <n v="8812"/>
    <s v="FORMS"/>
    <s v="QUEIMADO"/>
    <s v="BUCHA DANIFICADA"/>
    <m/>
    <m/>
    <s v="MC - SUBSTITUIÇÃO DE TRANSFORMADOR"/>
    <n v="1302337"/>
    <n v="2026"/>
    <s v="COI"/>
    <s v="DG-RD-PO"/>
    <s v="LD01056046"/>
    <n v="5710044044"/>
    <s v="LD01056046"/>
    <m/>
    <n v="734059"/>
    <n v="8800505"/>
    <s v="190-15841940"/>
    <s v="EMERGENCIAL"/>
    <s v="SS ATENDIDA"/>
    <x v="882"/>
    <d v="2026-01-26T14:28:00"/>
    <d v="2026-01-28T09:30:04"/>
    <s v="TRANSFORMADOR DE DISTRIBUIÇÃO ENERGISA 19919Kv"/>
    <s v="FATIMA"/>
    <s v="JOSE MARIA ALVES MONTEL"/>
    <s v="RURAL"/>
    <s v="FORMS SUBST DE TRANSFORMADOR"/>
    <s v="INT: 20264097175745Segue SS de TR 5710044044 15KVA/19.9KV e para-raios queimados, Bucha primária quebrada.Acesso livre.UC 3762165FAZENDA BELA VISTA63984891475MILLENA NAIANDRA SANTOS VASQUE NOLETO044OP02 98456-6670"/>
    <n v="15"/>
    <n v="15"/>
    <s v="15"/>
    <d v="2026-07-21T19:08:30"/>
    <x v="0"/>
    <m/>
    <m/>
  </r>
  <r>
    <x v="883"/>
    <s v="DG-MLPO01  000035/2026"/>
    <n v="312600123"/>
    <n v="8812"/>
    <s v="FORMS"/>
    <s v="QUEIMADO"/>
    <s v="DESCARGA ATMOSFÉRICA"/>
    <s v="QUEIMADO"/>
    <s v="DESCARGA ATMOSFÉRICA"/>
    <s v="MC - SUBSTITUIÇÃO DE TRANSFORMADOR"/>
    <n v="1309780"/>
    <n v="2026"/>
    <s v="COI"/>
    <s v="DG-RD-PO"/>
    <s v="LD03046026"/>
    <n v="5710045026"/>
    <s v="LD03046026"/>
    <m/>
    <n v="864167"/>
    <n v="8818316"/>
    <s v="190-13649862"/>
    <s v="EMERGENCIAL"/>
    <s v="SS ATENDIDA"/>
    <x v="883"/>
    <d v="2026-02-04T20:50:00"/>
    <d v="2026-02-06T21:03:26"/>
    <s v="BLOCO TRANSFORMADOR DE DISTRIBUIÇÃO"/>
    <s v="PONTE ALTA DO TOCANTINS"/>
    <s v="Felipe Batista Ferrreira"/>
    <s v="RURAL"/>
    <s v="FORMS SUBST DE TRANSFORMADOR"/>
    <s v="TR 571004502615KVATENSAO 19,9PARA RAIO DANIFICADO ACESSO LIVRE 026OP01"/>
    <n v="15"/>
    <n v="15"/>
    <s v="15KVA"/>
    <d v="2026-07-21T19:08:30"/>
    <x v="0"/>
    <m/>
    <m/>
  </r>
  <r>
    <x v="884"/>
    <s v="DLP-CTPA00  000034/2026"/>
    <n v="112600400"/>
    <n v="8812"/>
    <s v="FORMS"/>
    <s v="QUEIMADO"/>
    <m/>
    <m/>
    <m/>
    <s v="MC - SUBSTITUIÇÃO DE TRANSFORMADOR"/>
    <n v="1309740"/>
    <n v="2026"/>
    <s v="COI"/>
    <s v="DOLP-RD-PA"/>
    <s v="LD03046026"/>
    <n v="5710049096"/>
    <s v="LD03046026"/>
    <m/>
    <n v="888154"/>
    <n v="8754459"/>
    <s v="190-13687251"/>
    <s v="EMERGENCIAL"/>
    <s v="SS ATENDIDA"/>
    <x v="884"/>
    <d v="2026-02-04T13:30:00"/>
    <d v="2026-02-06T08:32:42"/>
    <s v="BLOCO TRANSFORMADOR DE DISTRIBUIÇÃO"/>
    <s v="PINDORAMA DO TOCANTINS"/>
    <s v="LAISON OLIVEIRA CARVALHO"/>
    <s v="RURAL"/>
    <s v="FORMS SUBST DE TRANSFORMADOR"/>
    <s v="Trafo 5710049096 queimado 45KVA, 19,9 kv , e para raio"/>
    <n v="45"/>
    <n v="45"/>
    <s v="45 Kva "/>
    <d v="2026-07-21T19:08:30"/>
    <x v="0"/>
    <m/>
    <m/>
  </r>
  <r>
    <x v="885"/>
    <s v="DBM-MLDB03  000024/2026"/>
    <n v="412600150"/>
    <n v="8385"/>
    <s v="FORMS"/>
    <s v="QUEIMADO"/>
    <s v="DESCARGA ATMOSFÉRICA"/>
    <s v="QUEIMADO"/>
    <s v="DESCARGA ATMOSFÉRICA"/>
    <s v="MC - SUBSTITUIÇÃO DE TRANSFORMADOR"/>
    <n v="1301605"/>
    <n v="2026"/>
    <s v="COI"/>
    <s v="ETO-RD-GU"/>
    <s v="LD01035052"/>
    <n v="5710624052"/>
    <e v="#N/A"/>
    <m/>
    <n v="629584"/>
    <n v="8733054"/>
    <s v="190-12314929"/>
    <s v="EMERGENCIAL"/>
    <s v="SS ATENDIDA"/>
    <x v="885"/>
    <d v="2026-01-28T14:29:10"/>
    <d v="2026-01-30T09:33:41"/>
    <s v="BLOCO TRANSFORMADOR DE DISTRIBUIÇÃO"/>
    <s v="FORMOSO DO ARAGUAIA"/>
    <s v="CARLOS ALBERTO COUTINHO DE MOR"/>
    <s v="RURAL"/>
    <s v="FORMS SUBST DE TRANSFORMADOR"/>
    <s v="segue nota para substituiçao de transformador queimado asseço para camionete"/>
    <n v="15"/>
    <n v="10"/>
    <s v="10kva"/>
    <d v="2026-07-21T19:08:30"/>
    <x v="2"/>
    <s v="QUEIMADO"/>
    <s v="NÃO"/>
  </r>
  <r>
    <x v="886"/>
    <s v="ENC-MLAR02  000038/2026"/>
    <n v="612600215"/>
    <n v="8812"/>
    <s v="FORMS"/>
    <s v="QUEIMADO"/>
    <s v="DESCARGA ATMOSFÉRICA"/>
    <s v="QUEIMADO"/>
    <s v="DESCARGA ATMOSFÉRICA"/>
    <s v="MC - SUBSTITUIÇÃO DE TRANSFORMADOR"/>
    <n v="1313668"/>
    <n v="2026"/>
    <s v="MANUT"/>
    <s v="ETO-RD-AR"/>
    <s v="AL01006040"/>
    <n v="5710050040"/>
    <s v="AL01006040"/>
    <m/>
    <n v="773029"/>
    <n v="9218239"/>
    <s v="190-15815497"/>
    <s v="EMERGENCIAL"/>
    <s v="SS ATENDIDA"/>
    <x v="886"/>
    <d v="2026-02-19T18:30:00"/>
    <d v="2026-02-22T12:03:43"/>
    <s v="TRANSFORMADOR DE DISTRIBUIÇÃO ENERGISA 7.967Kv"/>
    <s v="ARAGOMINAS"/>
    <s v="ERLAN PEREIRA DE SOUSA"/>
    <s v="RURAL"/>
    <s v="FORMS SUBST DE TRANSFORMADOR"/>
    <s v="Trafo 5710050040 queimado 15kvaTensão: 13,8Acesso: Livre para caminhonetePara-raio: queimadoEquipe: 058op02"/>
    <n v="15"/>
    <n v="15"/>
    <s v="15kva"/>
    <d v="2026-07-21T19:08:30"/>
    <x v="0"/>
    <m/>
    <m/>
  </r>
  <r>
    <x v="887"/>
    <s v="ENC-MLAR02  000088/2026"/>
    <n v="612600451"/>
    <n v="8812"/>
    <s v="FORMS"/>
    <s v="QUEIMADO"/>
    <s v="DESCARGA ATMOSFÉRICA"/>
    <s v="QUEIMADO"/>
    <s v="DESCARGA ATMOSFÉRICA"/>
    <s v="MC - SUBSTITUIÇÃO DE TRANSFORMADOR"/>
    <n v="1337279"/>
    <n v="2026"/>
    <s v="COI"/>
    <s v="ETO-RD-AR"/>
    <s v="LD03010004"/>
    <n v="5710054159"/>
    <s v="LD03010004"/>
    <m/>
    <n v="755684"/>
    <n v="9223263"/>
    <s v="190-15828601"/>
    <s v="EMERGENCIAL"/>
    <s v="SS ATENDIDA"/>
    <x v="887"/>
    <d v="2026-04-27T15:00:00"/>
    <d v="2026-04-29T20:26:40"/>
    <s v="TRANSFORMADOR DE DISTRIBUIÇÃO ENERGISA 19919Kv"/>
    <s v="MURICILANDIA"/>
    <s v="ERLAN PEREIRA DE SOUSA"/>
    <s v="RURAL"/>
    <s v="FORMS SUBST DE TRANSFORMADOR"/>
    <s v="Trafo 5710054159 15kvaTensão: 34.5Para-raio: QueimadoAcesso: Somente para caminhoneteEquipe:040op36"/>
    <n v="15"/>
    <n v="15"/>
    <s v="15kva"/>
    <d v="2026-07-21T19:08:30"/>
    <x v="0"/>
    <m/>
    <m/>
  </r>
  <r>
    <x v="888"/>
    <s v="ENC-MLAR05  000155/2026"/>
    <n v="612600305"/>
    <n v="8385"/>
    <s v="FORMS"/>
    <s v="AVARIADO"/>
    <s v="VAZAMENTO DE ÓLEO"/>
    <s v="QUEIMADO"/>
    <s v="DESCARGA ATMOSFÉRICA"/>
    <s v="MC - SUBSTITUIÇÃO DE TRANSFORMADOR"/>
    <n v="1320231"/>
    <n v="2026"/>
    <s v="COI"/>
    <s v="ETO-RD-AR"/>
    <s v="LD03010004"/>
    <n v="5710760004"/>
    <e v="#N/A"/>
    <m/>
    <n v="783217"/>
    <n v="9203607"/>
    <s v="190-13662677"/>
    <s v="EMERGENCIAL"/>
    <s v="SS ATENDIDA"/>
    <x v="888"/>
    <d v="2026-03-14T16:16:00"/>
    <d v="2026-03-16T13:31:51"/>
    <s v="BLOCO TRANSFORMADOR DE DISTRIBUIÇÃO"/>
    <s v="ARAGUAINA"/>
    <s v="GUILHERME BORGES DE OLIVEIRA"/>
    <s v="RURAL"/>
    <s v="FORMS SUBST DE TRANSFORMADOR"/>
    <s v="TRAFO 5710760004 5KVA 34.5KV COM VAZAMENTO DE OLEOACESSO LIVRE"/>
    <n v="25"/>
    <n v="5"/>
    <s v="5KVA"/>
    <d v="2026-07-21T19:08:30"/>
    <x v="2"/>
    <s v="AVARIADO"/>
    <s v="NÃO"/>
  </r>
  <r>
    <x v="889"/>
    <s v="ENC-MLGR01  000014/2026"/>
    <n v="712600054"/>
    <n v="8812"/>
    <s v="FORMS"/>
    <s v="QUEIMADO"/>
    <s v="DESCARGA ATMOSFÉRICA"/>
    <s v="QUEIMADO"/>
    <s v="DESCARGA ATMOSFÉRICA"/>
    <s v="MC - SUBSTITUIÇÃO DE TRANSFORMADOR"/>
    <n v="1279376"/>
    <n v="2026"/>
    <s v="COI"/>
    <s v="ETO-RD-GR"/>
    <s v="LD02020023"/>
    <n v="5710055113"/>
    <s v="LD02020023"/>
    <m/>
    <n v="699478"/>
    <n v="9051239"/>
    <s v="190-13722506"/>
    <s v="EMERGENCIAL"/>
    <s v="SS ATENDIDA"/>
    <x v="889"/>
    <d v="2026-01-14T19:51:00"/>
    <d v="2026-01-17T10:51:36"/>
    <s v="BLOCO TRANSFORMADOR DE DISTRIBUIÇÃO"/>
    <s v="COUTO MAGALHAES"/>
    <s v="STANLEY APARECIDO DO CARMO"/>
    <s v="RURAL"/>
    <s v="FORMS SUBST DE TRANSFORMADOR"/>
    <s v="Trafo: 5710055113 Queimado Potencia: 15 KVATensão: 34,5 KVPara raio: queimado Acesso: Livre    Equipe: 113op01 (63)98427-1501"/>
    <n v="15"/>
    <n v="15"/>
    <s v="15 KVA"/>
    <d v="2026-07-21T19:08:30"/>
    <x v="0"/>
    <m/>
    <m/>
  </r>
  <r>
    <x v="890"/>
    <s v="ENC-MLGR02  000011/2026"/>
    <n v="712600027"/>
    <n v="8812"/>
    <s v="FORMS"/>
    <s v="AVARIADO"/>
    <s v="NÃO IDENTIFICADO"/>
    <s v="QUEIMADO"/>
    <s v="DESCARGA ATMOSFÉRICA"/>
    <s v="MC - SUBSTITUIÇÃO DE TRANSFORMADOR"/>
    <n v="1280125"/>
    <n v="2026"/>
    <s v="COI"/>
    <s v="ETO-RD-GR"/>
    <s v="AL03037009"/>
    <n v="5710058011"/>
    <s v="AL03037009"/>
    <m/>
    <n v="791966"/>
    <n v="9007758"/>
    <s v="190-12312086"/>
    <s v="EMERGENCIAL"/>
    <s v="SS ATENDIDA"/>
    <x v="890"/>
    <d v="2026-01-07T19:34:10"/>
    <d v="2026-01-09T18:16:41"/>
    <s v="BLOCO TRANSFORMADOR DE DISTRIBUIÇÃO"/>
    <s v="TUPIRAMA"/>
    <s v="STANLEY APARECIDO DO CARMO"/>
    <s v="RURAL"/>
    <s v="FORMS SUBST DE TRANSFORMADOR"/>
    <s v="Trafo: 5710058011 Queimado Potencia: 15 KVATensão: 13,8 KVPara raio: queimado Acesso:  livre    Equipe: 009op37 (63)99103-1004/99297-2033"/>
    <n v="25"/>
    <n v="15"/>
    <s v="15 KVA"/>
    <d v="2026-07-21T19:08:30"/>
    <x v="0"/>
    <m/>
    <m/>
  </r>
  <r>
    <x v="891"/>
    <s v="ENC-MLAR05  000133/2026"/>
    <n v="612600211"/>
    <n v="8812"/>
    <s v="FORMS"/>
    <s v="QUEIMADO"/>
    <s v="DESCARGA ATMOSFÉRICA"/>
    <s v="QUEIMADO"/>
    <s v="DESCARGA ATMOSFÉRICA"/>
    <s v="MC - SUBSTITUIÇÃO DE TRANSFORMADOR"/>
    <n v="1313913"/>
    <n v="2026"/>
    <s v="MANUT"/>
    <s v="ETO-RD-AR"/>
    <s v="LD04105019"/>
    <n v="5710058022"/>
    <s v="LD04105019"/>
    <m/>
    <n v="836553"/>
    <n v="9187535"/>
    <s v="190-15844914"/>
    <s v="EMERGENCIAL"/>
    <s v="SS ATENDIDA"/>
    <x v="891"/>
    <d v="2026-02-19T19:10:00"/>
    <d v="2026-02-22T09:56:07"/>
    <s v="TRANSFORMADOR DE DISTRIBUIÇÃO ENERGISA 19919Kv"/>
    <s v="BABACULANDIA"/>
    <s v="ERLAN PEREIRA DE SOUSA"/>
    <s v="RURAL"/>
    <s v="FORMS SUBST DE TRANSFORMADOR"/>
    <s v="Trafo 5710058022 queimado 15kvaTensão: 34,5Para-raio: QueimadoAcesso: Livre para caminhão e caminhoneteEquipe: 019op02"/>
    <n v="15"/>
    <n v="15"/>
    <s v="15kva"/>
    <d v="2026-07-21T19:08:30"/>
    <x v="0"/>
    <m/>
    <m/>
  </r>
  <r>
    <x v="892"/>
    <s v="DBM-MLDB04  000010/2026"/>
    <n v="412600100"/>
    <n v="8385"/>
    <s v="FORMS"/>
    <s v="QUEIMADO"/>
    <s v="NÃO IDENTIFICADO"/>
    <s v="QUEIMADO"/>
    <s v="NÃO IDENTIFICADO"/>
    <s v="MC - SUBSTITUIÇÃO DE TRANSFORMADOR"/>
    <n v="1286179"/>
    <n v="2026"/>
    <s v="COI"/>
    <s v="ETO-RD-GU"/>
    <s v="LD03040003"/>
    <n v="5710788037"/>
    <e v="#N/A"/>
    <m/>
    <n v="738683"/>
    <n v="8733662"/>
    <s v="190-13870919"/>
    <s v="EMERGENCIAL"/>
    <s v="SS ATENDIDA"/>
    <x v="892"/>
    <d v="2026-01-19T16:45:26"/>
    <d v="2026-01-18T15:43:38"/>
    <s v="BLOCO TRANSFORMADOR DE DISTRIBUIÇÃO"/>
    <s v="ALIANCA DO TOCANTINS"/>
    <s v="Wilmar Lucas Rodrigues Noleto"/>
    <s v="RURAL"/>
    <s v="FORMS SUBST DE TRANSFORMADOR"/>
    <s v="SEGUE SS DE TRAFO QUEIMADO NA RDR DE ALIANÇA, TRAFO DE 10KVA NA REDE DE 19.9KV, PARA RAIO QUEIMADO E ACESSO LIVRE PARA CAMINHONETE."/>
    <n v="15"/>
    <n v="10"/>
    <s v="10KVA"/>
    <d v="2026-07-21T19:08:30"/>
    <x v="2"/>
    <s v="QUEIMADO"/>
    <s v="NÃO"/>
  </r>
  <r>
    <x v="893"/>
    <s v="ETO-RD-GR  000261/2026"/>
    <n v="712600134"/>
    <n v="8812"/>
    <s v="FORMS"/>
    <s v="QUEIMADO"/>
    <s v="DESCARGA ATMOSFÉRICA"/>
    <s v="QUEIMADO"/>
    <s v="DESCARGA ATMOSFÉRICA"/>
    <s v="MC - SUBSTITUIÇÃO DE TRANSFORMADOR"/>
    <n v="1309647"/>
    <n v="2026"/>
    <s v="COI"/>
    <s v="ETO-RD-GR"/>
    <s v="LD03038009"/>
    <n v="5710058078"/>
    <s v="LD03038009"/>
    <m/>
    <n v="840650"/>
    <n v="9077766"/>
    <s v="190-13686425"/>
    <s v="EMERGENCIAL"/>
    <s v="SS ATENDIDA"/>
    <x v="893"/>
    <d v="2026-02-06T14:48:33"/>
    <d v="2026-02-08T17:58:15"/>
    <s v="BLOCO TRANSFORMADOR DE DISTRIBUIÇÃO"/>
    <s v="ITACAJA"/>
    <s v="VALERIA DE JESUS BORGES CARVAL"/>
    <s v="RURAL"/>
    <s v="FORMS SUBST DE TRANSFORMADOR"/>
    <s v="trafo queimado 10KVA - 34,5Kv acesso livre para raio queimado IND ASSENTAMEN P.A REGIAO CHUPE, 0 - FAZ. PONTA DA SERRA63984724772  MARIA DO SOCORRO LEITE DA SILVA PAIXAORDR Itacaja"/>
    <m/>
    <m/>
    <s v="10KVA"/>
    <d v="2026-07-21T19:08:30"/>
    <x v="0"/>
    <m/>
    <m/>
  </r>
  <r>
    <x v="894"/>
    <s v="ETO-RD-GR  000311/2026"/>
    <n v="712600155"/>
    <n v="8812"/>
    <s v="FORMS"/>
    <s v="QUEIMADO"/>
    <s v="DESCARGA ATMOSFÉRICA"/>
    <s v="QUEIMADO"/>
    <s v="DESCARGA ATMOSFÉRICA"/>
    <s v="MC - SUBSTITUIÇÃO DE TRANSFORMADOR"/>
    <n v="1312878"/>
    <n v="2026"/>
    <s v="COI"/>
    <s v="ETO-RD-GR"/>
    <s v="LD01010153"/>
    <n v="5710058153"/>
    <s v="LD01010153"/>
    <m/>
    <n v="723405"/>
    <n v="9126413"/>
    <s v="190-13712339"/>
    <s v="EMERGENCIAL"/>
    <s v="SS ATENDIDA"/>
    <x v="894"/>
    <d v="2026-02-17T20:56:07"/>
    <d v="2026-02-19T12:35:23"/>
    <s v="BLOCO TRANSFORMADOR DE DISTRIBUIÇÃO"/>
    <s v="BERNARDO SAYAO"/>
    <s v="ROBSON FERNANDO LAUERMANN RICO"/>
    <s v="RURAL"/>
    <s v="FORMS SUBST DE TRANSFORMADOR"/>
    <s v="TR-5710058153 Queimadopara raios QUEIMADO potência 15kvatensão 34,5kvacesso CAMINHONETEequipe 025op01 tel-63992452770"/>
    <m/>
    <m/>
    <s v="15"/>
    <d v="2026-07-21T19:08:30"/>
    <x v="0"/>
    <m/>
    <m/>
  </r>
  <r>
    <x v="895"/>
    <s v="ETO-RD-GU  001351/2026"/>
    <n v="412600420"/>
    <n v="8812"/>
    <s v="FORMS"/>
    <s v="QUEIMADO"/>
    <s v="DESCARGA ATMOSFÉRICA"/>
    <s v="QUEIMADO"/>
    <s v="DESCARGA ATMOSFÉRICA"/>
    <s v="MC - REMANEJAMENTO DE TRANSFORMADOR"/>
    <n v="1337044"/>
    <n v="2026"/>
    <s v="COI"/>
    <s v="ETO-RD-GU"/>
    <s v="LD01036052"/>
    <n v="5710060052"/>
    <s v="LD01036052"/>
    <m/>
    <n v="615426"/>
    <n v="8694128"/>
    <s v="190-13688415"/>
    <s v="EMERGENCIAL"/>
    <s v="SS ATENDIDA"/>
    <x v="895"/>
    <d v="2026-04-28T17:13:03"/>
    <d v="2026-04-30T12:48:01"/>
    <s v="BLOCO TRANSFORMADOR DE DISTRIBUIÇÃO"/>
    <s v="FORMOSO DO ARAGUAIA"/>
    <s v="JONATAN ALVES DE SOUZA"/>
    <s v="RURAL"/>
    <s v="FORMS SUBST DE TRANSFORMADOR"/>
    <s v="SEGUE SOLIITAÇÃO DE SERVICO PARA TROCA DE TRAFO QUEIMADO NA RDR DE FORMOSO"/>
    <m/>
    <m/>
    <s v="15KVA"/>
    <d v="2026-07-21T19:08:30"/>
    <x v="0"/>
    <m/>
    <m/>
  </r>
  <r>
    <x v="896"/>
    <s v="ENC-LMPS01  000020/2026"/>
    <n v="212600082"/>
    <n v="8812"/>
    <s v="FORMS"/>
    <s v="QUEIMADO"/>
    <s v="DESCARGA ATMOSFÉRICA"/>
    <s v="QUEIMADO"/>
    <s v="DESCARGA ATMOSFÉRICA"/>
    <s v="MC - SUBSTITUIÇÃO DE TRANSFORMADOR"/>
    <n v="1287980"/>
    <n v="2026"/>
    <s v="COI"/>
    <s v="ENC-RD-PS"/>
    <s v="LD01434149"/>
    <n v="5710060055"/>
    <s v="LD01434149"/>
    <m/>
    <n v="660688"/>
    <n v="9025674"/>
    <s v="190-13699481"/>
    <s v="EMERGENCIAL"/>
    <s v="SS ATENDIDA"/>
    <x v="896"/>
    <d v="2026-01-16T20:08:00"/>
    <d v="2026-01-18T19:37:50"/>
    <s v="BLOCO TRANSFORMADOR DE DISTRIBUIÇÃO"/>
    <s v="ARAGUACEMA"/>
    <s v="THIAGO BORGES DE OLIVEIRA"/>
    <s v="RURAL"/>
    <s v="FORMS SUBST DE TRANSFORMADOR"/>
    <s v="segue ss para tratativa com equipe de manutençao o qunato antessubstituir trafo 5710060055 queimado na rdr de araguacema"/>
    <n v="30"/>
    <n v="30"/>
    <s v="30"/>
    <d v="2026-07-21T19:08:30"/>
    <x v="0"/>
    <m/>
    <m/>
  </r>
  <r>
    <x v="897"/>
    <s v="ENC-MLGR02  000007/2026"/>
    <n v="712600057"/>
    <n v="8812"/>
    <s v="FORMS"/>
    <s v="QUEIMADO"/>
    <s v="DESCARGA ATMOSFÉRICA"/>
    <s v="QUEIMADO"/>
    <s v="DESCARGA ATMOSFÉRICA"/>
    <s v="MC - SUBSTITUIÇÃO DE TRANSFORMADOR"/>
    <n v="1278405"/>
    <n v="2026"/>
    <s v="COI"/>
    <s v="ETO-RD-GR"/>
    <s v="LD01065015"/>
    <n v="5710060104"/>
    <s v="LD01065015"/>
    <m/>
    <n v="857003"/>
    <n v="9017445"/>
    <s v="190-13646615"/>
    <s v="EMERGENCIAL"/>
    <s v="SS ATENDIDA"/>
    <x v="897"/>
    <d v="2026-01-13T12:20:00"/>
    <d v="2026-01-15T18:25:38"/>
    <s v="BLOCO TRANSFORMADOR DE DISTRIBUIÇÃO"/>
    <s v="SANTA MARIA DO TOCANTINS"/>
    <s v="PAULO SERGIO CAETANO FREIRE"/>
    <s v="RURAL"/>
    <s v="FORMS SUBST DE TRANSFORMADOR"/>
    <s v="TRAFO 5710060104 QUEIMADO PARA RAIO TAMBÉM DE 15 KVA NA NA REDE 19,9 KV ACESSO BOM NÃO FOI FEITO TESTE AVAZIO MUITO GRANDE DE ÓLEO"/>
    <n v="15"/>
    <n v="15"/>
    <s v="15 KVA "/>
    <d v="2026-07-21T19:08:30"/>
    <x v="0"/>
    <m/>
    <m/>
  </r>
  <r>
    <x v="898"/>
    <s v="DLP-MPPA01  000033/2026"/>
    <n v="112600133"/>
    <n v="8812"/>
    <s v="FORMS"/>
    <s v="QUEIMADO"/>
    <s v="NÃO IDENTIFICADO"/>
    <s v="QUEIMADO"/>
    <s v="NÃO IDENTIFICADO"/>
    <s v="MC - SUBSTITUIÇÃO DE TRANSFORMADOR"/>
    <n v="1288035"/>
    <n v="2026"/>
    <s v="COI"/>
    <s v="DOLP-RD-PA"/>
    <s v="LD02059122"/>
    <n v="5710061122"/>
    <s v="LD02059122"/>
    <m/>
    <n v="825682"/>
    <n v="8861344"/>
    <s v="190-13692807"/>
    <s v="EMERGENCIAL"/>
    <s v="SS ATENDIDA"/>
    <x v="898"/>
    <d v="2026-01-19T19:29:00"/>
    <d v="2026-01-22T12:49:55"/>
    <s v="BLOCO TRANSFORMADOR DE DISTRIBUIÇÃO"/>
    <s v="PALMAS"/>
    <s v="JORGE BOAZ FERREIRA SOUSA DA S"/>
    <s v="RURAL"/>
    <s v="FORMS SUBST DE TRANSFORMADOR"/>
    <s v="Segue SS para atendimento com equipe de manutenção , substituir trafo 5710061122 queimado na RDR de taquarussu , acesso livre , potencia 15 kva , para-raio queimado , tensão 34,5"/>
    <n v="25"/>
    <n v="15"/>
    <s v="15 kva "/>
    <d v="2026-07-21T19:08:30"/>
    <x v="0"/>
    <m/>
    <m/>
  </r>
  <r>
    <x v="899"/>
    <s v="DBM-MLDB03  000001/2026"/>
    <n v="412600028"/>
    <n v="8812"/>
    <s v="FORMS"/>
    <s v="QUEIMADO"/>
    <s v="DESCARGA ATMOSFÉRICA"/>
    <s v="QUEIMADO"/>
    <s v="DESCARGA ATMOSFÉRICA"/>
    <s v="MC - SUBSTITUIÇÃO DE TRANSFORMADOR"/>
    <n v="1277368"/>
    <n v="2026"/>
    <s v="COI"/>
    <s v="ETO-RD-GU"/>
    <s v="LD01003036"/>
    <n v="5710062032"/>
    <s v="LD01003036"/>
    <m/>
    <n v="623844"/>
    <n v="8581047"/>
    <s v="190-13722492"/>
    <s v="EMERGENCIAL"/>
    <s v="SS ATENDIDA"/>
    <x v="899"/>
    <d v="2026-01-03T23:23:03"/>
    <d v="2026-01-05T20:49:05"/>
    <s v="BLOCO TRANSFORMADOR DE DISTRIBUIÇÃO"/>
    <s v="ARAGUACU"/>
    <s v="CARLOS ALBERTO COUTINHO DE MOR"/>
    <s v="RURAL"/>
    <s v="FORMS SUBST DE TRANSFORMADOR"/>
    <s v="trafo 5710062032 queimado asseço livre para camionete"/>
    <n v="15"/>
    <n v="15"/>
    <s v="15kva"/>
    <d v="2026-07-21T19:08:30"/>
    <x v="0"/>
    <m/>
    <m/>
  </r>
  <r>
    <x v="900"/>
    <s v="ENC-MLGR03  000181/2026"/>
    <n v="712600347"/>
    <n v="8812"/>
    <s v="FORMS"/>
    <s v="QUEIMADO"/>
    <s v="DESCARGA ATMOSFÉRICA"/>
    <s v="QUEIMADO"/>
    <s v="VAZAMENTO DE ÓLEO"/>
    <s v="MC - SUBSTITUIÇÃO DE TRANSFORMADOR"/>
    <n v="1336663"/>
    <n v="2026"/>
    <s v="COI"/>
    <s v="ETO-RD-GR"/>
    <s v="AL01065015"/>
    <n v="5710063011"/>
    <s v="AL01065015"/>
    <m/>
    <n v="799682"/>
    <n v="9022289"/>
    <s v="190-13665582"/>
    <s v="EMERGENCIAL"/>
    <s v="SS ATENDIDA"/>
    <x v="900"/>
    <d v="2026-05-03T17:42:00"/>
    <d v="2026-05-06T09:36:40"/>
    <s v="BLOCO TRANSFORMADOR DE DISTRIBUIÇÃO"/>
    <s v="TUPIRAMA"/>
    <s v="SIRDEIS ALVES MONTEIRO"/>
    <s v="RURAL"/>
    <s v="FORMS SUBST DE TRANSFORMADOR"/>
    <s v="trafo 5710063011 queimado"/>
    <n v="25"/>
    <n v="25"/>
    <s v="25 kva"/>
    <d v="2026-07-21T19:08:30"/>
    <x v="0"/>
    <m/>
    <m/>
  </r>
  <r>
    <x v="901"/>
    <s v="ETO-RD-GR  000250/2026"/>
    <n v="712600118"/>
    <n v="8812"/>
    <s v="FORMS"/>
    <s v="QUEIMADO"/>
    <s v="DESCARGA ATMOSFÉRICA"/>
    <s v="QUEIMADO"/>
    <s v="DESCARGA ATMOSFÉRICA"/>
    <s v="MC - SUBSTITUIÇÃO DE TRANSFORMADOR"/>
    <n v="1306397"/>
    <n v="2026"/>
    <s v="COI"/>
    <s v="ETO-RD-GR"/>
    <s v="LD03038009"/>
    <n v="5710063078"/>
    <s v="LD03038009"/>
    <m/>
    <n v="839915"/>
    <n v="9076541"/>
    <s v="190-13709464"/>
    <s v="EMERGENCIAL"/>
    <s v="SS ATENDIDA"/>
    <x v="901"/>
    <d v="2026-02-04T08:10:48"/>
    <d v="2026-02-05T20:43:28"/>
    <s v="BLOCO TRANSFORMADOR DE DISTRIBUIÇÃO"/>
    <s v="ITACAJA"/>
    <s v="MAIKOM DOUGLAS DA SILVA"/>
    <s v="RURAL"/>
    <s v="FORMS SUBST DE TRANSFORMADOR"/>
    <s v="Boa noite,Favor enviar manutenção para substituir trafo queimado 5710063078"/>
    <m/>
    <m/>
    <s v="10"/>
    <d v="2026-07-21T19:08:30"/>
    <x v="0"/>
    <m/>
    <m/>
  </r>
  <r>
    <x v="902"/>
    <s v="ENC-MLGR01  000146/2026"/>
    <n v="712600379"/>
    <n v="8812"/>
    <s v="FORMS"/>
    <s v="QUEIMADO"/>
    <s v="DESCARGA ATMOSFÉRICA"/>
    <s v="QUEIMADO"/>
    <s v="DESCARGA ATMOSFÉRICA"/>
    <s v="MC - SUBSTITUIÇÃO DE TRANSFORMADOR"/>
    <n v="1349303"/>
    <n v="2026"/>
    <s v="COI"/>
    <s v="ETO-RD-GR"/>
    <s v="LD02022033"/>
    <n v="5710064087"/>
    <s v="LD02022033"/>
    <m/>
    <n v="727478"/>
    <n v="9020328"/>
    <s v="190-13660458"/>
    <s v="EMERGENCIAL"/>
    <s v="SS ATENDIDA"/>
    <x v="902"/>
    <d v="2026-05-28T12:02:00"/>
    <d v="2026-05-30T09:21:32"/>
    <s v="BLOCO TRANSFORMADOR DE DISTRIBUIÇÃO"/>
    <s v="GOIANORTE"/>
    <s v="CLEIBER DA SILVA"/>
    <s v="RURAL"/>
    <s v="FORMS SUBST DE TRANSFORMADOR"/>
    <s v="trafo 5710064087 queimado acesso livre equipe 087op01"/>
    <n v="15"/>
    <n v="15"/>
    <s v="15"/>
    <d v="2026-07-21T19:08:30"/>
    <x v="0"/>
    <m/>
    <m/>
  </r>
  <r>
    <x v="903"/>
    <s v="ENC-MLAG01  000159/2026"/>
    <n v="662600381"/>
    <n v="8812"/>
    <s v="FORMS"/>
    <s v="QUEIMADO"/>
    <s v="BUCHA DANIFICADA"/>
    <s v="QUEIMADO"/>
    <s v="NÃO IDENTIFICADO"/>
    <s v="MC - SUBSTITUIÇÃO DE TRANSFORMADOR"/>
    <n v="1356423"/>
    <n v="2026"/>
    <s v="COI"/>
    <s v="ETO-RD-AG"/>
    <s v="LD03005098"/>
    <n v="5710065090"/>
    <s v="LD03005098"/>
    <m/>
    <n v="850732"/>
    <n v="9298694"/>
    <s v="190-13655023"/>
    <s v="EMERGENCIAL"/>
    <s v="SS ATENDIDA"/>
    <x v="903"/>
    <d v="2026-06-18T08:13:33"/>
    <d v="2026-06-19T16:13:45"/>
    <s v="BLOCO TRANSFORMADOR DE DISTRIBUIÇÃO"/>
    <s v="NAZARE"/>
    <s v="GUILHERME BORGES DE OLIVEIRA"/>
    <s v="RURAL"/>
    <s v="FORMS SUBST DE TRANSFORMADOR"/>
    <s v="5710065090 15kva 34.5kvfaz sao joseacesso livre"/>
    <n v="15"/>
    <n v="15"/>
    <s v="15kva"/>
    <d v="2026-07-21T19:08:30"/>
    <x v="0"/>
    <m/>
    <m/>
  </r>
  <r>
    <x v="904"/>
    <s v="DLP-MLPA01  000114/2026"/>
    <n v="112600323"/>
    <n v="8812"/>
    <s v="FORMS"/>
    <s v="QUEIMADO"/>
    <s v="NÃO IDENTIFICADO"/>
    <s v="QUEIMADO"/>
    <s v="NÃO IDENTIFICADO"/>
    <s v="MC - SUBSTITUIÇÃO DE TRANSFORMADOR"/>
    <n v="1328014"/>
    <n v="2026"/>
    <s v="COI"/>
    <s v="DOLP-RD-PA"/>
    <s v="LD01059122"/>
    <n v="5710067083"/>
    <s v="LD01059122"/>
    <m/>
    <n v="827581"/>
    <n v="8894561"/>
    <s v="190-13683571"/>
    <s v="EMERGENCIAL"/>
    <s v="SS ATENDIDA"/>
    <x v="904"/>
    <d v="2026-04-02T18:00:00"/>
    <d v="2026-03-31T11:14:30"/>
    <s v="BLOCO TRANSFORMADOR DE DISTRIBUIÇÃO"/>
    <s v="APARECIDA DO RIO NEGRO"/>
    <s v="JORGE BOAZ FERREIRA SOUSA DA S"/>
    <s v="RURAL"/>
    <s v="FORMS SUBST DE TRANSFORMADOR"/>
    <s v="Segue SS para atendimento com equipe de manutenção , substituir trafo 5710067083 QUEIMADO , acesso sós para camionete , tensão 34,5 , para-raio queimado , potencia 15 kva"/>
    <n v="15"/>
    <n v="15"/>
    <s v="15 kva "/>
    <d v="2026-07-21T19:08:30"/>
    <x v="0"/>
    <m/>
    <m/>
  </r>
  <r>
    <x v="905"/>
    <s v="DLP-MLPA01  000055/2026"/>
    <n v="112600406"/>
    <n v="8385"/>
    <s v="FORMS"/>
    <s v="QUEIMADO"/>
    <s v="BUCHA DANIFICADA"/>
    <s v="QUEIMADO"/>
    <s v="BUCHA DANIFICADA"/>
    <s v="MC - SUBSTITUIÇÃO DE TRANSFORMADOR"/>
    <n v="1311453"/>
    <n v="2026"/>
    <s v="COI"/>
    <s v="DOLP-RD-PA"/>
    <s v="LD02059122"/>
    <n v="5711948122"/>
    <e v="#N/A"/>
    <m/>
    <n v="830059"/>
    <n v="8865829"/>
    <s v="190-13694042"/>
    <s v="EMERGENCIAL"/>
    <s v="SS ATENDIDA"/>
    <x v="905"/>
    <d v="2026-02-12T16:30:00"/>
    <d v="2026-02-13T12:19:06"/>
    <s v="BLOCO TRANSFORMADOR DE DISTRIBUIÇÃO"/>
    <s v="PALMAS"/>
    <s v="JORGE BOAZ FERREIRA SOUSA DA S"/>
    <s v="RURAL"/>
    <s v="FORMS SUBST DE TRANSFORMADOR"/>
    <s v="trafo 5711948122 com VAZ. DE OLEO na RDR de taquarussu , tensão 34,5potencia 5 kva acesso livre para-raio queimado"/>
    <n v="15"/>
    <n v="5"/>
    <s v="5 kva "/>
    <d v="2026-07-21T19:08:30"/>
    <x v="2"/>
    <s v="AVARIADO"/>
    <s v="NÃO"/>
  </r>
  <r>
    <x v="906"/>
    <s v="ETO-RD-GR  000252/2026"/>
    <n v="712600131"/>
    <n v="8385"/>
    <s v="FORA FORMS"/>
    <s v="QUEIMADO"/>
    <s v="DESCARGA ATMOSFÉRICA"/>
    <s v="QUEIMADO"/>
    <s v="DESCARGA ATMOSFÉRICA"/>
    <s v="MC - SUBSTITUIÇÃO DE TRANSFORMADOR"/>
    <n v="1306617"/>
    <n v="2026"/>
    <s v="COI"/>
    <s v="ETO-RD-GR"/>
    <s v="LD02038009"/>
    <n v="5712496033"/>
    <e v="#N/A"/>
    <m/>
    <n v="749261"/>
    <n v="8996997"/>
    <s v="190-13707282"/>
    <s v="EMERGENCIAL"/>
    <s v="SS ATENDIDA"/>
    <x v="906"/>
    <d v="2026-02-04T14:38:19"/>
    <d v="2026-02-06T17:47:19"/>
    <s v="BLOCO TRANSFORMADOR DE DISTRIBUIÇÃO"/>
    <s v="COLMEIA"/>
    <s v="ARTHUR MAGALHAES DAS DORES"/>
    <s v="RURAL"/>
    <s v="AVISO DE ANOMALIA"/>
    <s v="trafo 5712496033 15kva e para raio queimado  19,9 acesso livre 048op02 992044638"/>
    <m/>
    <m/>
    <m/>
    <d v="1900-01-14T00:00:00"/>
    <x v="2"/>
    <s v="QUEIMADO"/>
    <s v="NÃO"/>
  </r>
  <r>
    <x v="907"/>
    <s v="ETO-RD-DP  000155/2026"/>
    <n v="512600055"/>
    <n v="8812"/>
    <s v="FORMS"/>
    <s v="QUEIMADO"/>
    <s v="DESCARGA ATMOSFÉRICA"/>
    <s v="QUEIMADO"/>
    <s v="DESCARGA ATMOSFÉRICA"/>
    <s v="MC - SUBSTITUIÇÃO DE TRANSFORMADOR"/>
    <n v="1306030"/>
    <n v="2026"/>
    <s v="COI"/>
    <s v="ETO-RD-DP"/>
    <s v="LD04002091"/>
    <n v="5710067116"/>
    <s v="LD04002091"/>
    <m/>
    <n v="857717"/>
    <n v="8731184"/>
    <s v="190-13699985"/>
    <s v="EMERGENCIAL"/>
    <s v="SS ATENDIDA"/>
    <x v="907"/>
    <d v="2026-01-31T18:02:00"/>
    <d v="2026-02-03T10:44:13"/>
    <s v="BLOCO TRANSFORMADOR DE DISTRIBUIÇÃO"/>
    <s v="CHAPADA DA NATIVIDADE"/>
    <s v="VINICIUS DE MORAIS NERY"/>
    <s v="RURAL"/>
    <s v="FORMS SUBST DE TRANSFORMADOR"/>
    <s v="segue ss para substituiçao de trafo 5710067116 queimado trafo de 15kva tensao 34,5kv para raio queimado acesso livre com equipe de manutencao na rural de chapada da natividade . IND POVOADO P.A. BAIAO, 0 - FAZ. VAMOS COM DEUS"/>
    <n v="15"/>
    <n v="15"/>
    <s v="15kva"/>
    <d v="2026-07-21T19:08:30"/>
    <x v="0"/>
    <m/>
    <m/>
  </r>
  <r>
    <x v="908"/>
    <s v="ETO-RD-GU  000374/2026"/>
    <n v="412600189"/>
    <n v="8812"/>
    <s v="FORMS"/>
    <s v="QUEIMADO"/>
    <s v="DESCARGA ATMOSFÉRICA"/>
    <s v="QUEIMADO"/>
    <s v="SOBRECARGA"/>
    <s v="MC - SUBSTITUIÇÃO DE TRANSFORMADOR"/>
    <n v="1310206"/>
    <n v="2026"/>
    <s v="COI"/>
    <s v="ETO-RD-GU"/>
    <s v="LD03040003"/>
    <n v="5710068041"/>
    <s v="LD03040003"/>
    <m/>
    <n v="702691"/>
    <n v="8762667"/>
    <s v="190-13702494"/>
    <s v="EMERGENCIAL"/>
    <s v="SS ATENDIDA"/>
    <x v="908"/>
    <d v="2026-02-08T10:00:00"/>
    <d v="2026-02-05T13:12:29"/>
    <s v="BLOCO TRANSFORMADOR DE DISTRIBUIÇÃO"/>
    <s v="CRIXÁS DO TOCANTINS"/>
    <s v="JURANDY GOMES DE OLIVEIRA"/>
    <s v="RURAL"/>
    <s v="FORMS SUBST DE TRANSFORMADOR"/>
    <s v="trafo queimado 5710068041 acesso camionete 15 kva para raio queimado"/>
    <n v="15"/>
    <n v="15"/>
    <s v="15"/>
    <d v="2026-07-21T19:08:30"/>
    <x v="0"/>
    <m/>
    <m/>
  </r>
  <r>
    <x v="909"/>
    <s v="ETO-RD-GU  002461/2026"/>
    <n v="412600499"/>
    <n v="8812"/>
    <s v="FORMS"/>
    <s v="QUEIMADO"/>
    <s v="NÃO IDENTIFICADO"/>
    <s v="QUEIMADO"/>
    <s v="NÃO IDENTIFICADO"/>
    <s v="MC - SUBSTITUIÇÃO DE TRANSFORMADOR"/>
    <n v="1353851"/>
    <n v="2026"/>
    <s v="COI"/>
    <s v="ETO-RD-GU"/>
    <s v="LD01003036"/>
    <n v="5710068097"/>
    <s v="LD01003036"/>
    <m/>
    <n v="680054"/>
    <n v="8613012"/>
    <s v="190-13682472"/>
    <s v="EMERGENCIAL"/>
    <s v="SS ATENDIDA"/>
    <x v="909"/>
    <d v="2026-06-09T18:00:00"/>
    <d v="2026-06-11T13:13:40"/>
    <s v="BLOCO TRANSFORMADOR DE DISTRIBUIÇÃO"/>
    <s v="TALISMA"/>
    <s v="Wilmar Lucas Rodrigues Noleto"/>
    <s v="RURAL"/>
    <s v="FORMS SUBST DE TRANSFORMADOR"/>
    <s v="SEGUE SS DE TRAFO QUEIMADO, TRAFO DE 15KVA NA REDE DE 19.9KV, PARA RAIO QUEIMADO E ACESSO LIVRE PARA MANUNTENÇÃO."/>
    <n v="15"/>
    <n v="15"/>
    <s v="15KVA"/>
    <d v="2026-07-21T19:08:30"/>
    <x v="0"/>
    <m/>
    <m/>
  </r>
  <r>
    <x v="910"/>
    <s v="DBM-MLDB05  000029/2026"/>
    <n v="512600071"/>
    <n v="8812"/>
    <s v="FORMS"/>
    <s v="QUEIMADO"/>
    <s v="DESCARGA ATMOSFÉRICA"/>
    <s v="QUEIMADO"/>
    <s v="DESCARGA ATMOSFÉRICA"/>
    <s v="MC - SUBSTITUIÇÃO DE TRANSFORMADOR"/>
    <n v="1301245"/>
    <n v="2026"/>
    <s v="COI"/>
    <s v="ETO-RD-DP"/>
    <s v="LD04002091"/>
    <n v="5710069116"/>
    <s v="LD04002091"/>
    <m/>
    <n v="859274"/>
    <n v="8732384"/>
    <s v="190-13668416"/>
    <s v="EMERGENCIAL"/>
    <s v="SS ATENDIDA"/>
    <x v="910"/>
    <d v="2026-01-28T14:32:37"/>
    <d v="2026-01-29T16:49:44"/>
    <s v="BLOCO TRANSFORMADOR DE DISTRIBUIÇÃO"/>
    <s v="CHAPADA DA NATIVIDADE"/>
    <s v="GERALDO JOSE DE FARIA"/>
    <s v="RURAL"/>
    <s v="FORMS SUBST DE TRANSFORMADOR"/>
    <s v="TRAFO 5710069116 QUEIMADO DE 15KVA,  19,9 KVA, PARA RAIO QUEIMADO, NAO TEM ACESSO PARA CAMINHAO E NEM PARA CAMIONETE. 01 CLIENTE PENALIZADO."/>
    <n v="15"/>
    <n v="15"/>
    <s v="19.9"/>
    <d v="2026-07-21T19:08:30"/>
    <x v="0"/>
    <m/>
    <m/>
  </r>
  <r>
    <x v="911"/>
    <s v="ENC-MLAR05  000040/2026"/>
    <n v="612600084"/>
    <n v="8812"/>
    <s v="FORMS"/>
    <s v="QUEIMADO"/>
    <s v="DESCARGA ATMOSFÉRICA"/>
    <s v="QUEIMADO"/>
    <s v="QUEIMADO"/>
    <s v="MC - SUBSTITUIÇÃO DE TRANSFORMADOR"/>
    <n v="1288912"/>
    <n v="2026"/>
    <s v="COI"/>
    <s v="ETO-RD-AR"/>
    <s v="LD01105019"/>
    <n v="5710070019"/>
    <s v="LD01105019"/>
    <m/>
    <n v="875453"/>
    <n v="9189167"/>
    <s v="190-13661897"/>
    <s v="EMERGENCIAL"/>
    <s v="SS ATENDIDA"/>
    <x v="911"/>
    <d v="2026-01-20T01:00:00"/>
    <d v="2026-01-22T12:57:22"/>
    <s v="BLOCO TRANSFORMADOR DE DISTRIBUIÇÃO"/>
    <s v="FILADELFIA"/>
    <s v="GUILHERME BORGES DE OLIVEIRA"/>
    <s v="RURAL"/>
    <s v="FORMS SUBST DE TRANSFORMADOR"/>
    <s v="TRAFO 5710070019 30KVA 34.5KVE PARA RAIO QUEIMADO ACESSO LIVRE"/>
    <n v="30"/>
    <n v="30"/>
    <s v="30KVA"/>
    <d v="2026-07-21T19:08:30"/>
    <x v="0"/>
    <m/>
    <m/>
  </r>
  <r>
    <x v="912"/>
    <s v="ENC-LMPS03  000025/2026"/>
    <n v="212600121"/>
    <n v="8812"/>
    <s v="FORMS"/>
    <s v="QUEIMADO"/>
    <s v="DESCARGA ATMOSFÉRICA"/>
    <s v="QUEIMADO"/>
    <s v="DESCARGA ATMOSFÉRICA"/>
    <s v="MC - SUBSTITUIÇÃO DE TRANSFORMADOR"/>
    <n v="1302634"/>
    <n v="2026"/>
    <s v="COI"/>
    <s v="ENC-RD-PS"/>
    <s v="LD01434149"/>
    <n v="5710070055"/>
    <s v="LD01434149"/>
    <m/>
    <n v="670695"/>
    <n v="9004928"/>
    <s v="190-13662833"/>
    <s v="EMERGENCIAL"/>
    <s v="SS ATENDIDA"/>
    <x v="912"/>
    <d v="2026-01-27T16:42:00"/>
    <d v="2026-01-30T08:15:45"/>
    <s v="BLOCO TRANSFORMADOR DE DISTRIBUIÇÃO"/>
    <s v="ARAGUACEMA"/>
    <s v="DIONES COSTA SILVA"/>
    <s v="RURAL"/>
    <s v="FORMS SUBST DE TRANSFORMADOR"/>
    <s v="SEGUE SS PARA SUBSTITUIR TRAFO QUEIMADO NA RDR DE ARAGUACEMA"/>
    <n v="25"/>
    <n v="15"/>
    <s v="15 kVA_x000d__x000a_"/>
    <d v="2026-07-21T19:08:30"/>
    <x v="0"/>
    <m/>
    <m/>
  </r>
  <r>
    <x v="913"/>
    <s v="DBM-MLDB03  000057/2026"/>
    <n v="412600317"/>
    <n v="8812"/>
    <s v="FORMS"/>
    <s v="QUEIMADO"/>
    <s v="NÃO IDENTIFICADO"/>
    <s v="QUEIMADO"/>
    <s v="NÃO IDENTIFICADO"/>
    <s v="MC - SUBSTITUIÇÃO DE TRANSFORMADOR"/>
    <n v="1318406"/>
    <n v="2026"/>
    <s v="COI"/>
    <s v="ETO-RD-GU"/>
    <s v="LD03040003"/>
    <n v="5710070110"/>
    <s v="LD03040003"/>
    <m/>
    <n v="699867"/>
    <n v="8765854"/>
    <s v="190-13682745"/>
    <s v="EMERGENCIAL"/>
    <s v="SS ATENDIDA"/>
    <x v="913"/>
    <d v="2026-03-10T16:36:51"/>
    <d v="2026-03-12T13:03:22"/>
    <s v="BLOCO TRANSFORMADOR DE DISTRIBUIÇÃO"/>
    <s v="CRIXÁS DO TOCANTINS"/>
    <s v="Wilmar Lucas Rodrigues Noleto"/>
    <s v="RURAL"/>
    <s v="FORMS SUBST DE TRANSFORMADOR"/>
    <s v="SEGUE SS DE TRAFO QUEIMADO NA RDR DE CRIXAS, TRAFO DE 15KVA NA REDE DE 19.9KV, PARA RAIO QUEIMADO E ACESSO LIVRE."/>
    <n v="15"/>
    <n v="15"/>
    <s v="15KVA"/>
    <d v="2026-07-21T19:08:30"/>
    <x v="0"/>
    <m/>
    <m/>
  </r>
  <r>
    <x v="914"/>
    <s v="ETO-MLDP01  000001/2026"/>
    <n v="512600012"/>
    <n v="8812"/>
    <s v="FORMS"/>
    <s v="AVARIADO"/>
    <s v="NÃO IDENTIFICADO"/>
    <s v="QUEIMADO"/>
    <m/>
    <s v="MC - SUBSTITUIÇÃO DE TRANSFORMADOR"/>
    <n v="1277592"/>
    <n v="2026"/>
    <s v="COI"/>
    <s v="ETO-RD-DP"/>
    <s v="LD01414027"/>
    <n v="5710071027"/>
    <s v="LD01414027"/>
    <m/>
    <n v="973860"/>
    <n v="8664431"/>
    <s v="190-13869957"/>
    <s v="EMERGENCIAL"/>
    <s v="SS ATENDIDA"/>
    <x v="914"/>
    <d v="2026-01-03T12:05:08"/>
    <d v="2026-01-04T09:11:24"/>
    <s v="BLOCO TRANSFORMADOR DE DISTRIBUIÇÃO"/>
    <s v="PONTE ALTA DO BOM JESUS"/>
    <s v="WESLEY MARCAL MENDES DE OLIVEI"/>
    <s v="RURAL"/>
    <s v="FORMS SUBST DE TRANSFORMADOR"/>
    <s v="Segundo informações da equipe de campo, o trafo 5710071027 de 15kVA e para raio estão queimados, tensão 19.9kV, acesso livre.EQUIPE ETO-MLDP01"/>
    <n v="15"/>
    <n v="15"/>
    <s v="15"/>
    <d v="2026-07-21T19:08:30"/>
    <x v="0"/>
    <m/>
    <m/>
  </r>
  <r>
    <x v="915"/>
    <s v="ENC-MPAG02  000039/2026"/>
    <n v="662600187"/>
    <n v="8812"/>
    <s v="FORMS"/>
    <s v="QUEIMADO"/>
    <s v="DESCARGA ATMOSFÉRICA"/>
    <s v="QUEIMADO"/>
    <s v="DESCARGA ATMOSFÉRICA"/>
    <s v="MC - SUBSTITUIÇÃO DE TRANSFORMADOR"/>
    <n v="1322326"/>
    <n v="2026"/>
    <s v="COI"/>
    <s v="ETO-RD-AG"/>
    <s v="AL01016065"/>
    <n v="5710071065"/>
    <s v="AL01016065"/>
    <m/>
    <n v="856786"/>
    <n v="9373058"/>
    <s v="190-13642970"/>
    <s v="EMERGENCIAL"/>
    <s v="SS ATENDIDA"/>
    <x v="915"/>
    <d v="2026-03-19T22:15:59"/>
    <d v="2026-03-22T15:45:41"/>
    <s v="BLOCO TRANSFORMADOR DE DISTRIBUIÇÃO"/>
    <s v="AXIXA DO TOCANTINS"/>
    <s v="DELIO NUNES OSCAR"/>
    <s v="RURAL"/>
    <s v="FORMS SUBST DE TRANSFORMADOR"/>
    <s v="Enviar equipe da manutenção para substituir  transformador  queimado  mais para raio, acesso normal"/>
    <n v="15"/>
    <n v="15"/>
    <s v="15"/>
    <d v="2026-07-21T19:08:30"/>
    <x v="0"/>
    <m/>
    <m/>
  </r>
  <r>
    <x v="916"/>
    <s v="ENC-LMPS03  000031/2026"/>
    <n v="212600139"/>
    <n v="8812"/>
    <s v="FORMS"/>
    <s v="QUEIMADO"/>
    <s v="DESCARGA ATMOSFÉRICA"/>
    <s v="QUEIMADO"/>
    <s v="DESCARGA ATMOSFÉRICA"/>
    <s v="MC - SUBSTITUIÇÃO DE TRANSFORMADOR"/>
    <n v="1306412"/>
    <n v="2026"/>
    <s v="COI"/>
    <s v="ENC-RD-PS"/>
    <s v="AL02025012"/>
    <n v="5710074012"/>
    <s v="AL02025012"/>
    <m/>
    <n v="689724"/>
    <n v="8811653"/>
    <s v="190-13690207"/>
    <s v="EMERGENCIAL"/>
    <s v="SS ATENDIDA"/>
    <x v="916"/>
    <d v="2026-02-02T18:01:00"/>
    <d v="2026-02-04T19:41:49"/>
    <s v="BLOCO TRANSFORMADOR DE DISTRIBUIÇÃO"/>
    <s v="CRISTALANDIA"/>
    <s v="Felipe Batista Ferrreira"/>
    <s v="RURAL"/>
    <s v="FORMS SUBST DE TRANSFORMADOR"/>
    <s v="TR 571007401215KVAPARA RAIO DANIFICADO ACESSO PARA CAMINHONETE TENSAO 13800 046OP01"/>
    <n v="15"/>
    <n v="15"/>
    <s v="15KVA"/>
    <d v="2026-07-21T19:08:30"/>
    <x v="0"/>
    <m/>
    <m/>
  </r>
  <r>
    <x v="917"/>
    <s v="DBM-MPDB08  000030/2026"/>
    <n v="412600161"/>
    <n v="8385"/>
    <s v="FORMS"/>
    <s v="QUEIMADO"/>
    <s v="NÃO IDENTIFICADO"/>
    <s v="QUEIMADO"/>
    <s v="NÃO IDENTIFICADO"/>
    <s v="MC - SUBSTITUIÇÃO DE TRANSFORMADOR"/>
    <n v="1304044"/>
    <n v="2026"/>
    <s v="COI"/>
    <s v="ETO-RD-GU"/>
    <s v="LD03040003"/>
    <n v="5719098076"/>
    <e v="#N/A"/>
    <m/>
    <n v="714429"/>
    <n v="8720018"/>
    <s v="190-13693546"/>
    <s v="EMERGENCIAL"/>
    <s v="SS ATENDIDA"/>
    <x v="917"/>
    <d v="2026-02-03T13:52:24"/>
    <d v="2026-02-02T12:49:03"/>
    <s v="BLOCO TRANSFORMADOR DE DISTRIBUIÇÃO"/>
    <s v="DUERE"/>
    <s v="Wilmar Lucas Rodrigues Noleto"/>
    <s v="RURAL"/>
    <s v="FORMS SUBST DE TRANSFORMADOR"/>
    <s v="SEGUE SS DE TRAFO QUEIMADO NA RDR DE DUERE, TRAFO DE 15KVA NA REDE DE 19.9KV, PARA RAIO QUEIMADO E ACESSO LIVRE."/>
    <n v="15"/>
    <n v="15"/>
    <s v="15KVA "/>
    <d v="2026-07-21T19:08:30"/>
    <x v="2"/>
    <s v="QUEIMADO"/>
    <s v="NÃO"/>
  </r>
  <r>
    <x v="918"/>
    <s v="ETO-MLDP01  000023/2026"/>
    <n v="512600046"/>
    <n v="8812"/>
    <s v="FORMS"/>
    <s v="QUEIMADO"/>
    <s v="DESCARGA ATMOSFÉRICA"/>
    <m/>
    <m/>
    <s v="MC - SUBSTITUIÇÃO DE TRANSFORMADOR"/>
    <n v="1287224"/>
    <n v="2026"/>
    <s v="COI"/>
    <s v="ETO-RD-DP"/>
    <s v="LD01414027"/>
    <n v="5710074038"/>
    <s v="LD01414027"/>
    <m/>
    <n v="996553"/>
    <n v="8620950"/>
    <s v="190-13693496"/>
    <s v="EMERGENCIAL"/>
    <s v="SS ATENDIDA"/>
    <x v="918"/>
    <d v="2026-01-16T11:30:19"/>
    <d v="2026-01-17T20:45:01"/>
    <s v="BLOCO TRANSFORMADOR DE DISTRIBUIÇÃO"/>
    <s v="TAGUATINGA"/>
    <s v="HERIK BUARQUE DOS SANTOS"/>
    <s v="RURAL"/>
    <s v="FORMS SUBST DE TRANSFORMADOR"/>
    <s v="Segue SS do transformador 5710074038 queimado.Tensão 19.9 KV15 KVA Endereço: IND FAZENDA GUAIRA, 0 - FAZ GUAIRAAcesso livre"/>
    <n v="15"/>
    <n v="15"/>
    <s v="15 KVA"/>
    <d v="2026-07-21T19:08:30"/>
    <x v="0"/>
    <m/>
    <m/>
  </r>
  <r>
    <x v="919"/>
    <s v="ENC-MPAG02  000054/2026"/>
    <n v="662600244"/>
    <n v="8812"/>
    <s v="FORMS"/>
    <s v="QUEIMADO"/>
    <s v="DESCARGA ATMOSFÉRICA"/>
    <s v="QUEIMADO"/>
    <s v="DESCARGA ATMOSFÉRICA"/>
    <s v="MC - SUBSTITUIÇÃO DE TRANSFORMADOR"/>
    <n v="1333477"/>
    <n v="2026"/>
    <s v="COI"/>
    <s v="ETO-RD-AG"/>
    <s v="AL01043081"/>
    <n v="5710075081"/>
    <s v="AL01043081"/>
    <m/>
    <n v="884121"/>
    <n v="9366908"/>
    <s v="190-13663884"/>
    <s v="EMERGENCIAL"/>
    <s v="SS ATENDIDA"/>
    <x v="919"/>
    <d v="2026-04-15T23:21:43"/>
    <d v="2026-04-18T13:35:14"/>
    <s v="BLOCO TRANSFORMADOR DE DISTRIBUIÇÃO"/>
    <s v="ITAGUATINS"/>
    <s v="GERALDO JOSE DE FARIA"/>
    <s v="RURAL"/>
    <s v="FORMS SUBST DE TRANSFORMADOR"/>
    <s v="TRAFO QUEMADO DE 15KVA DA 13.8 . MONOFASICO.  ACESSO PARA CAMINHONETE. PARA RAIOS QUEIMADO. 01 CLIENTE PENALIZADO. PORTA FUSIVEL DANIFICADO."/>
    <n v="15"/>
    <n v="15"/>
    <s v="15"/>
    <d v="2026-07-21T19:08:30"/>
    <x v="0"/>
    <m/>
    <m/>
  </r>
  <r>
    <x v="920"/>
    <s v="ENC-MLAR03  000038/2026"/>
    <n v="612600370"/>
    <n v="8812"/>
    <s v="FORMS"/>
    <s v="QUEIMADO"/>
    <s v="DESCARGA ATMOSFÉRICA"/>
    <s v="QUEIMADO"/>
    <s v="DESCARGA ATMOSFÉRICA"/>
    <s v="MC - SUBSTITUIÇÃO DE TRANSFORMADOR"/>
    <n v="1328362"/>
    <n v="2026"/>
    <s v="COI"/>
    <s v="ETO-RD-AR"/>
    <s v="LD02010153"/>
    <n v="5710079025"/>
    <s v="LD02010153"/>
    <m/>
    <n v="741907"/>
    <n v="9148190"/>
    <s v="190-13714682"/>
    <s v="EMERGENCIAL"/>
    <s v="SS ATENDIDA"/>
    <x v="920"/>
    <d v="2026-04-03T12:00:00"/>
    <d v="2026-04-05T11:17:27"/>
    <s v="BLOCO TRANSFORMADOR DE DISTRIBUIÇÃO"/>
    <s v="ARAPOEMA"/>
    <s v="CLEIBER DA SILVA"/>
    <s v="RURAL"/>
    <s v="FORMS SUBST DE TRANSFORMADOR"/>
    <s v="trafo 5710079025 e para raio queimado acesso livre equipe 025po01"/>
    <n v="15"/>
    <n v="15"/>
    <s v="15"/>
    <d v="2026-07-21T19:08:30"/>
    <x v="0"/>
    <m/>
    <m/>
  </r>
  <r>
    <x v="921"/>
    <s v="DG-MLPO02  000052/2026"/>
    <n v="312600197"/>
    <n v="8812"/>
    <s v="FORMS"/>
    <s v="QUEIMADO"/>
    <s v="DESCARGA ATMOSFÉRICA"/>
    <m/>
    <m/>
    <s v="MC - SUBSTITUIÇÃO DE TRANSFORMADOR"/>
    <n v="1318382"/>
    <n v="2026"/>
    <s v="COI"/>
    <s v="DG-RD-PO"/>
    <s v="LD03046026"/>
    <n v="5710079256"/>
    <s v="LD03046026"/>
    <m/>
    <n v="1056027"/>
    <n v="8853329"/>
    <s v="190-13703853"/>
    <s v="EMERGENCIAL"/>
    <s v="SS ATENDIDA"/>
    <x v="921"/>
    <d v="2026-03-08T11:24:00"/>
    <d v="2026-03-08T19:31:41"/>
    <s v="BLOCO TRANSFORMADOR DE DISTRIBUIÇÃO"/>
    <s v="MATEIROS"/>
    <s v="JANES FERREIRA DA SILVA"/>
    <s v="RURAL"/>
    <s v="FORMS SUBST DE TRANSFORMADOR"/>
    <s v="TR 5710079256 queimado"/>
    <n v="30"/>
    <n v="30"/>
    <s v="30 kva "/>
    <d v="2026-07-21T19:08:30"/>
    <x v="0"/>
    <m/>
    <m/>
  </r>
  <r>
    <x v="922"/>
    <s v="DLP-CTPA01  000012/2026"/>
    <n v="112600250"/>
    <n v="8812"/>
    <s v="FORMS"/>
    <s v="QUEIMADO"/>
    <s v="NÃO IDENTIFICADO"/>
    <s v="QUEIMADO"/>
    <s v="NÃO IDENTIFICADO"/>
    <s v="MC - SUBSTITUIÇÃO DE TRANSFORMADOR"/>
    <n v="1289096"/>
    <n v="2026"/>
    <s v="COI"/>
    <s v="DOLP-RD-PA"/>
    <s v="LD03059122"/>
    <n v="5710080010"/>
    <s v="LD03059122"/>
    <m/>
    <n v="793968"/>
    <n v="8911979"/>
    <s v="190-13708272"/>
    <s v="EMERGENCIAL"/>
    <s v="SS ATENDIDA"/>
    <x v="922"/>
    <d v="2026-01-20T20:42:00"/>
    <d v="2026-01-23T15:41:13"/>
    <s v="BLOCO TRANSFORMADOR DE DISTRIBUIÇÃO"/>
    <s v="LAJEADO"/>
    <s v="JOAO PAULO VASCONCELOS MARINHO"/>
    <s v="RURAL"/>
    <s v="FORMS SUBST DE TRANSFORMADOR"/>
    <s v="Segue ss de 01 trafo de 75 kvar e 03 para raio queimado da rede de 34,500kv  para ser subistituiodo pela equipe de manutencão clientes penalizados 10 equipe que atendeu 010op03 cel, 63984150915/992921913 acesso livre"/>
    <n v="75"/>
    <n v="75"/>
    <s v="75 kvar "/>
    <d v="2026-07-21T19:08:30"/>
    <x v="0"/>
    <m/>
    <m/>
  </r>
  <r>
    <x v="923"/>
    <s v="ENC-MLGR02  000016/2026"/>
    <n v="212600097"/>
    <n v="8812"/>
    <s v="FORMS"/>
    <s v="QUEIMADO"/>
    <s v="DESCARGA ATMOSFÉRICA"/>
    <s v="QUEIMADO"/>
    <s v="DESCARGA ATMOSFÉRICA"/>
    <s v="MC - SUBSTITUIÇÃO DE TRANSFORMADOR"/>
    <n v="1288660"/>
    <n v="2026"/>
    <s v="MANUT"/>
    <s v="ENC-RD-PS"/>
    <s v="LD03050008"/>
    <n v="5710080031"/>
    <s v="LD03050008"/>
    <m/>
    <n v="766764"/>
    <n v="8969165"/>
    <s v="190-15826722"/>
    <s v="EMERGENCIAL"/>
    <s v="SS ATENDIDA"/>
    <x v="923"/>
    <d v="2026-01-19T14:50:00"/>
    <d v="2026-01-21T09:35:12"/>
    <s v="TRANSFORMADOR DE DISTRIBUIÇÃO ENERGISA 19.919Kv"/>
    <s v="RIO DOS BOIS"/>
    <s v="ANDERSON FAZAN SOARES"/>
    <s v="RURAL"/>
    <s v="FORMS SUBST DE TRANSFORMADOR"/>
    <s v="TR 5710080031 TR DE 15 KVA ACESSO LIVRE PARA RAIO BOMREDE : 34,5 KVUC: 8/767068-0AILTON LOPES LOURENCO"/>
    <n v="15"/>
    <n v="10"/>
    <s v="15 KVA "/>
    <d v="2026-07-21T19:08:30"/>
    <x v="0"/>
    <m/>
    <m/>
  </r>
  <r>
    <x v="924"/>
    <s v="ETO-RD-GR  000357/2026"/>
    <n v="712600180"/>
    <n v="8385"/>
    <s v="FORMS"/>
    <s v="AVARIADO"/>
    <s v="VAZAMENTO DE ÓLEO"/>
    <s v="AVARIADO"/>
    <s v="VAZAMENTO DE ÓLEO"/>
    <s v="MC - SUBSTITUIÇÃO DE TRANSFORMADOR"/>
    <n v="1314486"/>
    <n v="2026"/>
    <s v="COI"/>
    <s v="ETO-RD-GR"/>
    <s v="AL01042078"/>
    <n v="5719933077"/>
    <e v="#N/A"/>
    <m/>
    <n v="865212"/>
    <n v="9078854"/>
    <s v="190-13703520"/>
    <s v="EMERGENCIAL"/>
    <s v="SS ATENDIDA"/>
    <x v="924"/>
    <d v="2026-02-24T08:29:42"/>
    <d v="2026-02-25T19:35:32"/>
    <s v="BLOCO TRANSFORMADOR DE DISTRIBUIÇÃO"/>
    <s v="GOIATINS"/>
    <s v="STANLEY APARECIDO DO CARMO"/>
    <s v="RURAL"/>
    <s v="FORMS SUBST DE TRANSFORMADOR"/>
    <s v="Trafo: 5719933077 vazamento de oleo Potencia: 15 KTensão: 13,8Para raio: queimado Acesso:  Camioneta    Equipe: 078op01 (63)99109-8812"/>
    <m/>
    <m/>
    <s v="15KVA"/>
    <d v="2026-07-21T19:08:30"/>
    <x v="2"/>
    <s v="QUEIMADO"/>
    <s v="NÃO"/>
  </r>
  <r>
    <x v="925"/>
    <s v="DBM-MLDB05  000102/2026"/>
    <n v="412600510"/>
    <n v="8385"/>
    <s v="FORMS"/>
    <s v="QUEIMADO"/>
    <s v="NÃO IDENTIFICADO"/>
    <m/>
    <m/>
    <s v="MC - SUBSTITUIÇÃO DE TRANSFORMADOR"/>
    <n v="1358186"/>
    <n v="2026"/>
    <s v="COI"/>
    <s v="ETO-RD-GU"/>
    <s v="AL02033047"/>
    <n v="5710080047"/>
    <s v="AL02033047"/>
    <m/>
    <n v="683396"/>
    <n v="8653787"/>
    <s v="190-13661866"/>
    <s v="EMERGENCIAL"/>
    <s v="SS ATENDIDA"/>
    <x v="925"/>
    <d v="2026-06-20T15:00:00"/>
    <d v="2026-06-22T20:34:12"/>
    <s v="BLOCO TRANSFORMADOR DE DISTRIBUIÇÃO"/>
    <s v="FIGUEIROPOLIS"/>
    <s v="Leonardo Oliveira Bezerra Mato"/>
    <s v="RURAL"/>
    <s v="FORMS SUBST DE TRANSFORMADOR"/>
    <s v="Segue SS de trafo 5710080047 queimado para devidas trativas.potencia: 10kvaPara raio queimado Tensão: 13,8 kvacesso livre"/>
    <n v="15"/>
    <n v="10"/>
    <s v="10 KVA "/>
    <d v="2026-07-21T19:08:30"/>
    <x v="0"/>
    <m/>
    <m/>
  </r>
  <r>
    <x v="926"/>
    <s v="ENC-MLGR03  000032/2026"/>
    <n v="712600064"/>
    <n v="8812"/>
    <s v="FORMS"/>
    <s v="QUEIMADO"/>
    <s v="DESCARGA ATMOSFÉRICA"/>
    <s v="QUEIMADO"/>
    <s v="DESCARGA ATMOSFÉRICA"/>
    <s v="MC - SUBSTITUIÇÃO DE TRANSFORMADOR"/>
    <n v="1286039"/>
    <n v="2026"/>
    <s v="COI"/>
    <s v="ETO-RD-GR"/>
    <s v="LD03038009"/>
    <n v="5710081034"/>
    <s v="LD03038009"/>
    <m/>
    <n v="778439"/>
    <n v="9054557"/>
    <s v="190-13672493"/>
    <s v="EMERGENCIAL"/>
    <s v="SS ATENDIDA"/>
    <x v="926"/>
    <d v="2026-01-16T20:34:00"/>
    <d v="2026-01-19T12:36:57"/>
    <s v="BLOCO TRANSFORMADOR DE DISTRIBUIÇÃO"/>
    <s v="PRESIDENTE KENNEDY"/>
    <s v="VALERIA DE JESUS BORGES CARVAL"/>
    <s v="RURAL"/>
    <s v="FORMS SUBST DE TRANSFORMADOR"/>
    <s v="TRAFO QUEIMADO 5710081034 - 15KVA - 34,5KV ACESSO LIVRE  - PARA RAIO QUEIMADO IND FAZENDA AGUA FRIA RETIRO, 0 - FAZENDA AGUA FRIA RETIROCLIENTE: ARI EMPREENDIMENTOS E PARTICIPACOES LTDA - UC 5651816 - TEL. 63992826038 RDU PRESIDENTE KENNEDY"/>
    <n v="15"/>
    <n v="15"/>
    <s v="15KVA"/>
    <d v="2026-07-21T19:08:30"/>
    <x v="0"/>
    <m/>
    <m/>
  </r>
  <r>
    <x v="927"/>
    <s v="ETO-RD-AG  000131/2026"/>
    <n v="662600108"/>
    <n v="8385"/>
    <s v="FORA FORMS"/>
    <s v="AVARIADO"/>
    <s v="VAZAMENTO DE ÓLEO"/>
    <m/>
    <m/>
    <s v="MC - SUBSTITUIÇÃO DE TRANSFORMADOR"/>
    <n v="1311455"/>
    <n v="2026"/>
    <s v="COI"/>
    <s v="ETO-RD-AG"/>
    <s v="AL01030124"/>
    <n v="5722963124"/>
    <e v="#N/A"/>
    <m/>
    <n v="826255"/>
    <n v="9279674"/>
    <s v="190-15820020"/>
    <s v="EMERGENCIAL"/>
    <s v="SS ATENDIDA"/>
    <x v="927"/>
    <d v="2026-02-11T20:15:00"/>
    <d v="2026-02-13T16:05:51"/>
    <s v="TRANSFORMADOR DE DISTRIBUIÇÃO ENERGISA 7.967Kv"/>
    <s v="RIACHINHO"/>
    <s v="EZEQUIEL CAVALCANTE DOS SANTOS"/>
    <s v="RURAL"/>
    <s v="AVISO DE ANOMALIA"/>
    <s v="Substitui trafo 5722963124 com vazamento de óleo acesso livre potência 25kva tensão 12,8kv equipe:991113089"/>
    <n v="45"/>
    <n v="25"/>
    <s v="25"/>
    <d v="1900-03-15T00:00:00"/>
    <x v="2"/>
    <s v="AVARIADO"/>
    <s v="NÃO"/>
  </r>
  <r>
    <x v="928"/>
    <s v="DLP-MLPA02  000010/2026"/>
    <n v="112600171"/>
    <n v="8385"/>
    <s v="FORMS"/>
    <s v="QUEIMADO"/>
    <s v="NÃO IDENTIFICADO"/>
    <s v="QUEIMADO"/>
    <s v="NÃO IDENTIFICADO"/>
    <s v="MC - SUBSTITUIÇÃO DE TRANSFORMADOR"/>
    <n v="1303810"/>
    <n v="2026"/>
    <s v="COI"/>
    <s v="DOLP-RD-PA"/>
    <s v="LD01059122"/>
    <n v="5727386070"/>
    <e v="#N/A"/>
    <m/>
    <n v="905077"/>
    <n v="8910103"/>
    <s v="190-12313079"/>
    <s v="EMERGENCIAL"/>
    <s v="SS ATENDIDA"/>
    <x v="928"/>
    <d v="2026-01-30T20:15:00"/>
    <d v="2026-02-01T20:33:50"/>
    <s v="BLOCO TRANSFORMADOR DE DISTRIBUIÇÃO"/>
    <s v="RIO SONO"/>
    <s v="JOAO PAULO VASCONCELOS MARINHO"/>
    <s v="RURAL"/>
    <s v="FORMS SUBST DE TRANSFORMADOR"/>
    <s v="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n v="30"/>
    <n v="30"/>
    <s v="30 kvar "/>
    <d v="2026-07-21T19:08:30"/>
    <x v="2"/>
    <s v="QUEIMADO"/>
    <s v="NÃO"/>
  </r>
  <r>
    <x v="929"/>
    <s v="ENC-MLAR05  000067/2026"/>
    <n v="612600124"/>
    <n v="8385"/>
    <s v="FORA FORMS"/>
    <s v="GARANTIA DE TRAFO"/>
    <s v="DESCARGA ATMOSFÉRICA"/>
    <s v="QUEIMADO"/>
    <s v="DESCARGA ATMOSFÉRICA"/>
    <s v="MC - SUBSTITUIÇÃO DE TRANSFORMADOR"/>
    <n v="1306218"/>
    <n v="2026"/>
    <s v="COI"/>
    <s v="ETO-RD-AR"/>
    <s v="LD03010004"/>
    <n v="5730002157"/>
    <e v="#N/A"/>
    <m/>
    <n v="790438"/>
    <n v="9237127"/>
    <s v="190-12315095"/>
    <s v="EMERGENCIAL"/>
    <s v="SS ATENDIDA"/>
    <x v="929"/>
    <d v="2026-01-30T13:40:00"/>
    <d v="2026-02-02T00:04:21"/>
    <s v="BLOCO TRANSFORMADOR DE DISTRIBUIÇÃO"/>
    <s v="ARAGUANA"/>
    <s v="ARTHUR MAGALHAES DAS DORES"/>
    <s v="RURAL"/>
    <s v="AVISO DE ANOMALIA"/>
    <s v="tr 5730002157 queimado pot. 34,5kv112 kvapara-raio ruimacesso bom"/>
    <n v="45"/>
    <n v="1125"/>
    <m/>
    <d v="1900-02-13T00:00:00"/>
    <x v="2"/>
    <s v="QUEIMADO"/>
    <s v="NÃO"/>
  </r>
  <r>
    <x v="930"/>
    <s v="ENC-MLGR03  000179/2026"/>
    <n v="712600345"/>
    <n v="8812"/>
    <s v="FORMS"/>
    <s v="QUEIMADO"/>
    <s v="VAZAMENTO DE ÓLEO"/>
    <s v="QUEIMADO"/>
    <s v="VAZAMENTO DE ÓLEO"/>
    <s v="MC - SUBSTITUIÇÃO DE TRANSFORMADOR"/>
    <n v="1336687"/>
    <n v="2026"/>
    <s v="MANUT"/>
    <s v="ETO-RD-GR"/>
    <s v="LD01010153"/>
    <n v="5710082153"/>
    <s v="LD01010153"/>
    <m/>
    <n v="704071"/>
    <n v="9121004"/>
    <s v="190-13650932"/>
    <s v="EMERGENCIAL"/>
    <s v="SS ATENDIDA"/>
    <x v="930"/>
    <d v="2026-05-02T17:18:00"/>
    <d v="2026-05-04T10:28:26"/>
    <s v="BLOCO TRANSFORMADOR DE DISTRIBUIÇÃO"/>
    <s v="BERNARDO SAYAO"/>
    <s v="LEANDRO BISPO DE BARROS"/>
    <s v="RURAL"/>
    <s v="FORMS SUBST DE TRANSFORMADOR"/>
    <s v="trafo 5710082153 queimado 30KVApararaio danificadoacesso livre"/>
    <n v="30"/>
    <n v="30"/>
    <s v="30KVA"/>
    <d v="2026-07-21T19:08:30"/>
    <x v="0"/>
    <m/>
    <m/>
  </r>
  <r>
    <x v="931"/>
    <s v="ENC-LMPS04  000032/2026"/>
    <n v="212600167"/>
    <n v="8812"/>
    <s v="FORMS"/>
    <s v="QUEIMADO"/>
    <s v="DESCARGA ATMOSFÉRICA"/>
    <s v="QUEIMADO"/>
    <s v="DESCARGA ATMOSFÉRICA"/>
    <s v="MC - SUBSTITUIÇÃO DE TRANSFORMADOR"/>
    <n v="1310165"/>
    <n v="2026"/>
    <s v="COI"/>
    <s v="ENC-RD-PS"/>
    <s v="LD01434149"/>
    <n v="5710088055"/>
    <s v="LD01434149"/>
    <m/>
    <n v="655949"/>
    <n v="8979813"/>
    <s v="190-13686196"/>
    <s v="EMERGENCIAL"/>
    <s v="SS ATENDIDA"/>
    <x v="931"/>
    <d v="2026-02-08T14:05:00"/>
    <d v="2026-02-10T10:16:12"/>
    <s v="BLOCO TRANSFORMADOR DE DISTRIBUIÇÃO"/>
    <s v="ARAGUACEMA"/>
    <s v="Felipe Batista Ferrreira"/>
    <s v="RURAL"/>
    <s v="FORMS SUBST DE TRANSFORMADOR"/>
    <s v="TR 571008805515KVAPARA RAIO DANIFICADO NECESSARIO MELHORIA DE ATERRAMENTO ACESSO LIVRE 34,5055OP01"/>
    <n v="15"/>
    <n v="15"/>
    <s v="15KVA"/>
    <d v="2026-07-21T19:08:30"/>
    <x v="0"/>
    <m/>
    <m/>
  </r>
  <r>
    <x v="932"/>
    <s v="ENC-MPPS01  000116/2026"/>
    <n v="212600411"/>
    <n v="8812"/>
    <s v="FORMS"/>
    <s v="QUEIMADO"/>
    <s v="DESCARGA ATMOSFÉRICA"/>
    <s v="QUEIMADO"/>
    <s v="DESCARGA ATMOSFÉRICA"/>
    <s v="MC - SUBSTITUIÇÃO DE TRANSFORMADOR"/>
    <n v="1331527"/>
    <n v="2026"/>
    <s v="COI"/>
    <s v="ENC-RD-PS"/>
    <s v="LD01062013"/>
    <n v="5710089013"/>
    <s v="LD01062013"/>
    <m/>
    <n v="731689"/>
    <n v="8861039"/>
    <s v="190-13645627"/>
    <s v="EMERGENCIAL"/>
    <s v="SS ATENDIDA"/>
    <x v="932"/>
    <d v="2026-04-13T00:35:00"/>
    <d v="2026-04-15T00:12:36"/>
    <s v="BLOCO TRANSFORMADOR DE DISTRIBUIÇÃO"/>
    <s v="PARAISO DO TOCANTINS"/>
    <s v="JANES FERREIRA DA SILVA"/>
    <s v="RURAL"/>
    <s v="FORMS SUBST DE TRANSFORMADOR"/>
    <s v="Segue SS para substituição de trafo queimado"/>
    <n v="30"/>
    <n v="30"/>
    <s v="30 kva "/>
    <d v="2026-07-21T19:08:30"/>
    <x v="0"/>
    <m/>
    <m/>
  </r>
  <r>
    <x v="933"/>
    <s v="ETO-RD-GU  002430/2026"/>
    <n v="412600475"/>
    <n v="8812"/>
    <s v="FORMS"/>
    <s v="QUEIMADO"/>
    <s v="NÃO IDENTIFICADO"/>
    <s v="QUEIMADO"/>
    <s v="SOBRECARGA"/>
    <s v="MC - REMANEJAMENTO DE TRANSFORMADOR"/>
    <n v="1353588"/>
    <n v="2026"/>
    <s v="COI"/>
    <s v="ETO-RD-GU"/>
    <s v="LD01003036"/>
    <n v="5710089032"/>
    <s v="LD01003036"/>
    <m/>
    <n v="615224"/>
    <n v="8600145"/>
    <s v="190-13662983"/>
    <s v="EMERGENCIAL"/>
    <s v="SS ATENDIDA"/>
    <x v="933"/>
    <d v="2026-06-08T18:40:00"/>
    <d v="2026-06-10T16:35:39"/>
    <s v="BLOCO TRANSFORMADOR DE DISTRIBUIÇÃO"/>
    <s v="ARAGUACU"/>
    <s v="JONATAN ALVES DE SOUZA"/>
    <s v="RURAL"/>
    <s v="FORMS SUBST DE TRANSFORMADOR"/>
    <s v="SEGUE SOLICITAÇÃO DE SERVIÇO PARA TROCA DE TRAFO QUEIMADO NA RDR DE ARAGUAÇU"/>
    <m/>
    <m/>
    <s v="25KVA"/>
    <d v="2026-07-21T19:08:30"/>
    <x v="0"/>
    <m/>
    <m/>
  </r>
  <r>
    <x v="934"/>
    <s v="ENC-MLAR01  000242/2026"/>
    <n v="612600627"/>
    <n v="8812"/>
    <s v="FORMS"/>
    <s v="QUEIMADO"/>
    <s v="NÃO IDENTIFICADO"/>
    <s v="QUEIMADO"/>
    <m/>
    <s v="MC - SUBSTITUIÇÃO DE TRANSFORMADOR"/>
    <n v="1357227"/>
    <n v="2026"/>
    <s v="COI"/>
    <s v="ETO-RD-AR"/>
    <s v="LD01095030"/>
    <n v="5710093157"/>
    <s v="LD01095030"/>
    <m/>
    <n v="760413"/>
    <n v="9277427"/>
    <s v="190-47289946"/>
    <s v="EMERGENCIAL"/>
    <s v="SS ATENDIDA"/>
    <x v="934"/>
    <d v="2026-06-19T16:20:00"/>
    <d v="2026-06-21T17:27:04"/>
    <s v="TRANSFORMADOR DE DISTRIBUIÇÃO ENERGISA 35Kv"/>
    <s v="ARAGUANA"/>
    <s v="ERLAN PEREIRA DE SOUSA"/>
    <s v="RURAL"/>
    <s v="FORMS SUBST DE TRANSFORMADOR"/>
    <s v="Trafo 5710093157  45kva queimadoPara-raio: QueimadoAcesso: livreEndereço: IND FAZENDA BARRA DO RIO LONTRA, 0Equipe: 030op01"/>
    <n v="45"/>
    <n v="45"/>
    <s v="45kva"/>
    <d v="2026-07-21T19:08:30"/>
    <x v="0"/>
    <m/>
    <m/>
  </r>
  <r>
    <x v="935"/>
    <s v="ENC-MLAR01  000089/2026"/>
    <n v="612600197"/>
    <n v="8812"/>
    <s v="FORMS"/>
    <s v="QUEIMADO"/>
    <s v="DESCARGA ATMOSFÉRICA"/>
    <s v="QUEIMADO"/>
    <s v="DESCARGA ATMOSFÉRICA"/>
    <s v="MC - SUBSTITUIÇÃO DE TRANSFORMADOR"/>
    <n v="1312815"/>
    <n v="2026"/>
    <s v="COI"/>
    <s v="ETO-RD-AR"/>
    <s v="PS01112193"/>
    <n v="5710094193"/>
    <s v="PS01112193"/>
    <m/>
    <n v="949170"/>
    <n v="9112097"/>
    <s v="190-13645831"/>
    <s v="EMERGENCIAL"/>
    <s v="SS ATENDIDA"/>
    <x v="935"/>
    <d v="2026-02-15T15:30:00"/>
    <d v="2026-02-17T12:38:37"/>
    <s v="BLOCO TRANSFORMADOR DE DISTRIBUIÇÃO"/>
    <s v="CAMPOS LINDOS"/>
    <s v="MAIKOM DOUGLAS DA SILVA"/>
    <s v="RURAL"/>
    <s v="FORMS SUBST DE TRANSFORMADOR"/>
    <s v="Bom dia,Favor enviar manutenção para substituir trafo queimado 5710094193"/>
    <n v="15"/>
    <n v="10"/>
    <s v="10"/>
    <d v="2026-07-21T19:08:30"/>
    <x v="0"/>
    <m/>
    <m/>
  </r>
  <r>
    <x v="936"/>
    <s v="ETO-MLDP02  000155/2026"/>
    <n v="512600137"/>
    <n v="8812"/>
    <s v="FORMS"/>
    <s v="QUEIMADO"/>
    <s v="DESCARGA ATMOSFÉRICA"/>
    <s v="QUEIMADO"/>
    <s v="DESCARGA ATMOSFÉRICA"/>
    <s v="MC - SUBSTITUIÇÃO DE TRANSFORMADOR"/>
    <n v="1338171"/>
    <n v="2026"/>
    <s v="COI"/>
    <s v="ETO-RD-DP"/>
    <s v="LD04002091"/>
    <n v="5710095116"/>
    <s v="LD04002091"/>
    <m/>
    <n v="862878"/>
    <n v="8732063"/>
    <s v="190-13706059"/>
    <s v="EMERGENCIAL"/>
    <s v="SS ATENDIDA"/>
    <x v="936"/>
    <d v="2026-04-30T17:31:27"/>
    <d v="2026-05-02T11:53:45"/>
    <s v="BLOCO TRANSFORMADOR DE DISTRIBUIÇÃO"/>
    <s v="CHAPADA DA NATIVIDADE"/>
    <s v="ZELITO ALVES DELGADO"/>
    <s v="RURAL"/>
    <s v="FORMS SUBST DE TRANSFORMADOR"/>
    <s v="trafo queimado 10kva 19.9kv 5710095116 faz. bela vista p.a. baiao rdr de chapada natividade equipe 028op02"/>
    <n v="15"/>
    <n v="15"/>
    <s v="10kva"/>
    <d v="2026-07-21T19:08:30"/>
    <x v="0"/>
    <m/>
    <m/>
  </r>
  <r>
    <x v="937"/>
    <s v="ENC-LMPS03  000004/2026"/>
    <n v="212600030"/>
    <n v="8812"/>
    <s v="FORMS"/>
    <s v="QUEIMADO"/>
    <s v="DESCARGA ATMOSFÉRICA"/>
    <s v="QUEIMADO"/>
    <s v="DESCARGA ATMOSFÉRICA"/>
    <s v="MC - SUBSTITUIÇÃO DE TRANSFORMADOR"/>
    <n v="1278851"/>
    <n v="2026"/>
    <s v="COI"/>
    <s v="ENC-RD-PS"/>
    <s v="LD03414149"/>
    <n v="5710095149"/>
    <s v="LD03414149"/>
    <m/>
    <n v="616583"/>
    <n v="8957221"/>
    <s v="190-13672823"/>
    <s v="EMERGENCIAL"/>
    <s v="SS ATENDIDA"/>
    <x v="937"/>
    <d v="2026-01-05T19:32:00"/>
    <d v="2026-01-07T17:15:31"/>
    <s v="BLOCO TRANSFORMADOR DE DISTRIBUIÇÃO"/>
    <s v="CASEARA"/>
    <s v="Felipe Batista Ferrreira"/>
    <s v="RURAL"/>
    <s v="FORMS SUBST DE TRANSFORMADOR"/>
    <s v="TR 5710095149QUEIMADO PARA RAIOS DANIFICADOS ACESSO PARA CAMINHONETE 10KVATENSAO 34500(1uc) PENALIZADA149OP01 63984036150"/>
    <n v="15"/>
    <n v="15"/>
    <s v="10KVA"/>
    <d v="2026-07-21T19:08:30"/>
    <x v="0"/>
    <m/>
    <m/>
  </r>
  <r>
    <x v="938"/>
    <s v="ENC-MLAR01  000028/2026"/>
    <n v="612600038"/>
    <n v="8812"/>
    <s v="FORMS"/>
    <s v="QUEIMADO"/>
    <s v="DESCARGA ATMOSFÉRICA"/>
    <s v="QUEIMADO"/>
    <s v="NÃO IDENTIFICADO"/>
    <s v="MC - SUBSTITUIÇÃO DE TRANSFORMADOR"/>
    <n v="1280036"/>
    <n v="2026"/>
    <s v="COI"/>
    <s v="ETO-RD-AG"/>
    <s v="AL01030124"/>
    <n v="5710096109"/>
    <s v="AL01030124"/>
    <m/>
    <n v="829270"/>
    <n v="9278058"/>
    <s v="190-13688916"/>
    <s v="EMERGENCIAL"/>
    <s v="SS ATENDIDA"/>
    <x v="938"/>
    <d v="2026-01-06T15:00:00"/>
    <d v="2026-01-08T16:46:38"/>
    <s v="BLOCO TRANSFORMADOR DE DISTRIBUIÇÃO"/>
    <s v="ANGICO"/>
    <s v="EZEQUIEL CAVALCANTE DOS SANTOS"/>
    <s v="RURAL"/>
    <s v="FORMS SUBST DE TRANSFORMADOR"/>
    <s v="Trafo queimado 5710096109 potencia 10kva tensão 13,8kv acesso so caminhonete"/>
    <n v="15"/>
    <n v="10"/>
    <s v="10kva"/>
    <d v="2026-07-21T19:08:30"/>
    <x v="0"/>
    <m/>
    <m/>
  </r>
  <r>
    <x v="939"/>
    <s v="ENC-LMPS03  000045/2026"/>
    <n v="212600223"/>
    <n v="8812"/>
    <s v="FORMS"/>
    <s v="AVARIADO"/>
    <s v="DESCARGA ATMOSFÉRICA"/>
    <s v="AVARIADO"/>
    <s v="DESCARGA ATMOSFÉRICA"/>
    <s v="MC - SUBSTITUIÇÃO DE TRANSFORMADOR"/>
    <n v="1313157"/>
    <n v="2026"/>
    <s v="COI"/>
    <s v="ENC-RD-PS"/>
    <s v="LD05050008"/>
    <n v="5710097007"/>
    <s v="LD05050008"/>
    <m/>
    <n v="780861"/>
    <n v="8953469"/>
    <s v="190-15804521"/>
    <s v="EMERGENCIAL"/>
    <s v="SS ATENDIDA"/>
    <x v="939"/>
    <d v="2026-02-17T13:54:00"/>
    <d v="2026-02-17T22:02:26"/>
    <s v="TRANSFORMADOR DE DISTRIBUIÇÃO ENERGISA 19919Kv"/>
    <s v="MIRACEMA DO TOCANTINS"/>
    <s v="JOSE MARIA ALVES MONTEL"/>
    <s v="RURAL"/>
    <s v="FORMS SUBST DE TRANSFORMADOR"/>
    <s v="INT: 20264127970310Segue SS de TR 5710097007 15KVA/19.9KV com a tampa estourada e para-raios queimado.Acesso livre.OBS: MD queimado.UC 4782682FAZENDA SAO JOSE38 99116 6731MANOEL FERREIRA DA SILVA006OP01 63 99235-6964"/>
    <n v="15"/>
    <n v="15"/>
    <s v="15"/>
    <d v="2026-07-21T19:08:30"/>
    <x v="0"/>
    <m/>
    <m/>
  </r>
  <r>
    <x v="940"/>
    <s v="ENC-MLGR02  000018/2026"/>
    <n v="712600085"/>
    <n v="8812"/>
    <s v="FORMS"/>
    <s v="QUEIMADO"/>
    <s v="DESCARGA ATMOSFÉRICA"/>
    <s v="QUEIMADO"/>
    <s v="DESCARGA ATMOSFÉRICA"/>
    <s v="MC - SUBSTITUIÇÃO DE TRANSFORMADOR"/>
    <n v="1296575"/>
    <n v="2026"/>
    <s v="COI"/>
    <s v="ETO-RD-GR"/>
    <s v="LD02020023"/>
    <n v="5710099034"/>
    <s v="LD02020023"/>
    <m/>
    <n v="769430"/>
    <n v="9058761"/>
    <s v="190-13680370"/>
    <s v="EMERGENCIAL"/>
    <s v="SS ATENDIDA"/>
    <x v="940"/>
    <d v="2026-01-23T18:00:00"/>
    <d v="2026-01-25T17:45:25"/>
    <s v="BLOCO TRANSFORMADOR DE DISTRIBUIÇÃO"/>
    <s v="PRESIDENTE KENNEDY"/>
    <s v="PAULO SERGIO CAETANO FREIRE"/>
    <s v="RURAL"/>
    <s v="FORMS SUBST DE TRANSFORMADOR"/>
    <s v="TRAFO 5710099034 QUEIMADO PARA RAIO TAMBÉM DE 15 KVA NA NA REDE 19,9 KV ACESSO BOM PARA CAMIONETE FOI FEITO TESTE AVAZIO COSTATADO QUEIMADO"/>
    <n v="15"/>
    <n v="15"/>
    <s v="15 KVA "/>
    <d v="2026-07-21T19:08:30"/>
    <x v="0"/>
    <m/>
    <m/>
  </r>
  <r>
    <x v="941"/>
    <s v="ENC-MLGR01  000021/2026"/>
    <n v="712600056"/>
    <n v="8812"/>
    <s v="FORMS"/>
    <s v="QUEIMADO"/>
    <s v="DESCARGA ATMOSFÉRICA"/>
    <s v="QUEIMADO"/>
    <s v="DESCARGA ATMOSFÉRICA"/>
    <s v="MC - SUBSTITUIÇÃO DE TRANSFORMADOR"/>
    <n v="1284312"/>
    <n v="2026"/>
    <s v="COI"/>
    <s v="ETO-RD-GR"/>
    <s v="LD01010153"/>
    <n v="5710101154"/>
    <s v="LD01010153"/>
    <m/>
    <n v="706774"/>
    <n v="9097350"/>
    <s v="190-13654436"/>
    <s v="EMERGENCIAL"/>
    <s v="SS ATENDIDA"/>
    <x v="941"/>
    <d v="2026-01-13T15:14:00"/>
    <d v="2026-01-15T19:05:35"/>
    <s v="BLOCO TRANSFORMADOR DE DISTRIBUIÇÃO"/>
    <s v="JUARINA"/>
    <s v="MAIKOM DOUGLAS DA SILVA"/>
    <s v="RURAL"/>
    <s v="FORMS SUBST DE TRANSFORMADOR"/>
    <s v="Boa noite,Favor enviar manutenção para subsituir trafo queimado 5710101154"/>
    <n v="15"/>
    <n v="15"/>
    <s v="15"/>
    <d v="2026-07-21T19:08:30"/>
    <x v="0"/>
    <m/>
    <m/>
  </r>
  <r>
    <x v="942"/>
    <s v="ENC-MLAR03  000032/2026"/>
    <n v="612600350"/>
    <n v="8812"/>
    <s v="FORMS"/>
    <s v="QUEIMADO"/>
    <s v="NÃO IDENTIFICADO"/>
    <s v="QUEIMADO"/>
    <s v="DESCARGA ATMOSFÉRICA"/>
    <s v="MC - SUBSTITUIÇÃO DE TRANSFORMADOR"/>
    <n v="1326047"/>
    <n v="2026"/>
    <s v="COI"/>
    <s v="ETO-RD-AR"/>
    <s v="LD03105019"/>
    <n v="5710104077"/>
    <s v="LD03105019"/>
    <m/>
    <n v="916020"/>
    <n v="9110714"/>
    <s v="190-15842111"/>
    <s v="EMERGENCIAL"/>
    <s v="SS ATENDIDA"/>
    <x v="942"/>
    <d v="2026-03-29T15:45:00"/>
    <d v="2026-03-31T17:19:24"/>
    <s v="TRANSFORMADOR DE DISTRIBUIÇÃO ENERGISA 19.919Kv"/>
    <s v="GOIATINS"/>
    <s v="IZAIAS SANTOS BRAGA JUNIOR"/>
    <s v="RURAL"/>
    <s v="FORMS SUBST DE TRANSFORMADOR"/>
    <s v="Conforme informações da equipe 077op02 , segue SS do transformador 5710104077 queimado , 15KVA - 19.9KV , acesso livre e pararaios queimado ."/>
    <n v="15"/>
    <n v="10"/>
    <s v="10"/>
    <d v="2026-07-21T19:08:30"/>
    <x v="0"/>
    <m/>
    <m/>
  </r>
  <r>
    <x v="943"/>
    <s v="DLP-MLPA01  000142/2026"/>
    <n v="112600439"/>
    <n v="25962"/>
    <s v="FORMS"/>
    <s v="AVARIADO"/>
    <s v="NÃO IDENTIFICADO"/>
    <s v="AVARIADO"/>
    <s v="NÃO IDENTIFICADO"/>
    <s v="MC - SUBSTITUIÇÃO DE TRANSFORMADOR"/>
    <n v="1334960"/>
    <n v="2026"/>
    <s v="COI"/>
    <s v="DOLP-RD-PA"/>
    <s v="AL02101271"/>
    <n v="5710105001"/>
    <s v="AL02101271"/>
    <m/>
    <n v="779212"/>
    <n v="8876135"/>
    <s v="190-13704972"/>
    <s v="EMERGENCIAL"/>
    <s v="SS ATENDIDA"/>
    <x v="943"/>
    <d v="2026-04-20T18:00:00"/>
    <d v="2026-04-23T20:01:37"/>
    <s v="BLOCO TRANSFORMADOR DE DISTRIBUIÇÃO"/>
    <s v="PORTO NACIONAL"/>
    <s v="ASTROGILDO PIRES BERNARDO"/>
    <s v="RURAL"/>
    <s v="FORMS SUBST DE TRANSFORMADOR"/>
    <s v="TRAFO COM TENSÃO BAIXA E TAP INTERNO. POTÊNCIA: 30 KVATENSÃO: 13,8 KVACESSO: LIVRE."/>
    <n v="10"/>
    <n v="10"/>
    <s v="30"/>
    <d v="2026-07-21T19:08:30"/>
    <x v="0"/>
    <m/>
    <m/>
  </r>
  <r>
    <x v="944"/>
    <s v="DLP-MLPA02  000009/2026"/>
    <n v="112600198"/>
    <n v="8812"/>
    <s v="FORMS"/>
    <s v="QUEIMADO"/>
    <s v="NÃO IDENTIFICADO"/>
    <s v="QUEIMADO"/>
    <s v="NÃO IDENTIFICADO"/>
    <s v="MC - SUBSTITUIÇÃO DE TRANSFORMADOR"/>
    <n v="1296753"/>
    <n v="2026"/>
    <s v="COI"/>
    <s v="DOLP-RD-PA"/>
    <s v="LD02059122"/>
    <n v="5710106196"/>
    <s v="LD02059122"/>
    <m/>
    <n v="874538"/>
    <n v="8859460"/>
    <s v="190-13718236"/>
    <s v="EMERGENCIAL"/>
    <s v="SS ATENDIDA"/>
    <x v="944"/>
    <d v="2026-02-01T12:00:00"/>
    <d v="2026-01-27T11:48:00"/>
    <s v="BLOCO TRANSFORMADOR DE DISTRIBUIÇÃO"/>
    <s v="LAGOA DO TOCANTINS"/>
    <s v="JOAO PAULO VASCONCELOS MARINHO"/>
    <s v="RURAL"/>
    <s v="FORMS SUBST DE TRANSFORMADOR"/>
    <s v="segue ss de 01 trafo de 5 kvar e 01 para raio da rede de 34.500kv para ser subistituido pela equipe de manutencão cliente penalizado 0 equipe que atendeu 100op04 cel, 999345829/981224912 acesso livre favor agilizar o atendimento"/>
    <n v="15"/>
    <n v="5"/>
    <s v="5 kvar "/>
    <d v="2026-07-21T19:08:30"/>
    <x v="0"/>
    <m/>
    <m/>
  </r>
  <r>
    <x v="945"/>
    <s v="ETO-RD-GR  000584/2026"/>
    <n v="712600229"/>
    <n v="8812"/>
    <s v="FORMS"/>
    <s v="QUEIMADO"/>
    <s v="DESCARGA ATMOSFÉRICA"/>
    <s v="QUEIMADO"/>
    <s v="DESCARGA ATMOSFÉRICA"/>
    <s v="MC - SUBSTITUIÇÃO DE TRANSFORMADOR"/>
    <n v="1318555"/>
    <n v="2026"/>
    <s v="COI"/>
    <s v="ETO-RD-GR"/>
    <s v="LD01010153"/>
    <n v="5710108154"/>
    <s v="LD01010153"/>
    <m/>
    <n v="704436"/>
    <n v="9096020"/>
    <s v="190-13714598"/>
    <s v="EMERGENCIAL"/>
    <s v="SS ATENDIDA"/>
    <x v="945"/>
    <d v="2026-03-11T08:13:17"/>
    <d v="2026-03-12T17:37:31"/>
    <s v="BLOCO TRANSFORMADOR DE DISTRIBUIÇÃO"/>
    <s v="JUARINA"/>
    <s v="VALERIA DE JESUS BORGES CARVAL"/>
    <s v="RURAL"/>
    <s v="FORMS SUBST DE TRANSFORMADOR"/>
    <s v="trafo queimado 5710108154 - 15KVA 34,5KV + para raio queimado acesso livre IND FAZENDA NOVA PROVIDENCIA - cliente WERTHER PEREIRA DIAS FILHO - uc 5795206 telefone 63984117042RDR JUARINA"/>
    <m/>
    <m/>
    <s v="15KVA "/>
    <d v="2026-07-21T19:08:30"/>
    <x v="0"/>
    <m/>
    <m/>
  </r>
  <r>
    <x v="946"/>
    <s v="DLP-MLPA01  000034/2026"/>
    <n v="112600238"/>
    <n v="8812"/>
    <s v="FORMS"/>
    <s v="QUEIMADO"/>
    <s v="NÃO IDENTIFICADO"/>
    <s v="QUEIMADO"/>
    <s v="NÃO IDENTIFICADO"/>
    <s v="MC - SUBSTITUIÇÃO DE TRANSFORMADOR"/>
    <n v="1306478"/>
    <n v="2026"/>
    <s v="COI"/>
    <s v="DOLP-RD-PA"/>
    <s v="LD03059122"/>
    <n v="5710110010"/>
    <s v="LD03059122"/>
    <m/>
    <n v="806414"/>
    <n v="8903578"/>
    <s v="190-13690560"/>
    <s v="EMERGENCIAL"/>
    <s v="SS ATENDIDA"/>
    <x v="946"/>
    <d v="2026-02-04T11:12:00"/>
    <d v="2026-02-06T14:57:30"/>
    <s v="BLOCO TRANSFORMADOR DE DISTRIBUIÇÃO"/>
    <s v="LAJEADO"/>
    <s v="JORGE BOAZ FERREIRA SOUSA DA S"/>
    <s v="RURAL"/>
    <s v="FORMS SUBST DE TRANSFORMADOR"/>
    <s v="Segue SS para atendimento com equipe de manutenção , substituir trafo 5710110010 queimado na RDR de lajeado , acesso livre , tensão 34,5, para-raio queimado , potencia 15 kva"/>
    <n v="15"/>
    <n v="15"/>
    <s v="15 KVA "/>
    <d v="2026-07-21T19:08:30"/>
    <x v="0"/>
    <m/>
    <m/>
  </r>
  <r>
    <x v="947"/>
    <s v="DLP-MLPA01  000010/2026"/>
    <n v="112600276"/>
    <n v="8812"/>
    <s v="FORMS"/>
    <s v="QUEIMADO"/>
    <s v="DESCARGA ATMOSFÉRICA"/>
    <s v="QUEIMADO"/>
    <s v="DESCARGA ATMOSFÉRICA"/>
    <s v="MC - SUBSTITUIÇÃO DE TRANSFORMADOR"/>
    <n v="1284996"/>
    <n v="2026"/>
    <s v="MANUT"/>
    <s v="DOLP-RD-PA"/>
    <s v="LD03059122"/>
    <n v="5710112006"/>
    <s v="LD03059122"/>
    <m/>
    <n v="817859"/>
    <n v="8911486"/>
    <s v="190-13664908"/>
    <s v="EMERGENCIAL"/>
    <s v="SS ATENDIDA"/>
    <x v="947"/>
    <d v="2026-01-15T16:25:00"/>
    <d v="2026-01-17T21:51:47"/>
    <s v="BLOCO TRANSFORMADOR DE DISTRIBUIÇÃO"/>
    <s v="TOCANTINIA"/>
    <s v="MARCO ANTONIO LOURENCO CAMPOS"/>
    <s v="RURAL"/>
    <s v="FORMS SUBST DE TRANSFORMADOR"/>
    <s v="segue nota de trafo queimado, trafo 5710112006, trafo de 15kva, tensao 34500 / 440 V, para raio danificado, acesso livre, rural de tocantinia proximo a palminha"/>
    <n v="15"/>
    <n v="15"/>
    <s v="15KVA"/>
    <d v="2026-07-21T19:08:30"/>
    <x v="0"/>
    <m/>
    <m/>
  </r>
  <r>
    <x v="948"/>
    <s v="DBM-MLDB04  000056/2026"/>
    <n v="412600212"/>
    <n v="8812"/>
    <s v="FORMS"/>
    <s v="QUEIMADO"/>
    <s v="DESCARGA ATMOSFÉRICA"/>
    <s v="QUEIMADO"/>
    <s v="DESCARGA ATMOSFÉRICA"/>
    <s v="MC - SUBSTITUIÇÃO DE TRANSFORMADOR"/>
    <n v="1312690"/>
    <n v="2026"/>
    <s v="COI"/>
    <s v="ETO-RD-GU"/>
    <s v="LD02036052"/>
    <n v="5710112107"/>
    <s v="LD02036052"/>
    <m/>
    <n v="634861"/>
    <n v="8644511"/>
    <s v="190-13691426"/>
    <s v="EMERGENCIAL"/>
    <s v="SS ATENDIDA"/>
    <x v="948"/>
    <d v="2026-02-16T09:48:22"/>
    <d v="2026-02-16T18:03:27"/>
    <s v="BLOCO TRANSFORMADOR DE DISTRIBUIÇÃO"/>
    <s v="SANDOLANDIA"/>
    <s v="JONATAN ALVES DE SOUZA"/>
    <s v="RURAL"/>
    <s v="FORMS SUBST DE TRANSFORMADOR"/>
    <s v="SEGUE SOLICITAÇÃO DE SERVIÇO PARA TROCA DE TRAFO QUEIMADO NA RDR DE SANDOLANDIAEQUIPE CONSTATOU TENSÃO NA ESTRADA DO TRAFO POREM NA SAIDA NÃO TEM TENSÃO, REALIZADO TESTE A VAZIO."/>
    <n v="15"/>
    <n v="15"/>
    <s v="15KVA"/>
    <d v="2026-07-21T19:08:30"/>
    <x v="0"/>
    <m/>
    <m/>
  </r>
  <r>
    <x v="949"/>
    <s v="ENC-MLAR01  000075/2026"/>
    <n v="612600125"/>
    <n v="8385"/>
    <s v="FORMS"/>
    <s v="QUEIMADO"/>
    <s v="DESCARGA ATMOSFÉRICA"/>
    <s v="QUEIMADO"/>
    <s v="DESCARGA ATMOSFÉRICA"/>
    <s v="MC - SUBSTITUIÇÃO DE TRANSFORMADOR"/>
    <n v="1305410"/>
    <n v="2026"/>
    <s v="MANUT"/>
    <s v="ETO-RD-AR"/>
    <s v="LD03010004"/>
    <n v="5739688157"/>
    <e v="#N/A"/>
    <m/>
    <n v="786564"/>
    <n v="9240874"/>
    <s v="190-13653430"/>
    <s v="EMERGENCIAL"/>
    <s v="SS ATENDIDA"/>
    <x v="949"/>
    <d v="2026-01-30T21:00:00"/>
    <d v="2026-02-02T11:44:49"/>
    <s v="BLOCO TRANSFORMADOR DE DISTRIBUIÇÃO"/>
    <s v="ARAGUANA"/>
    <s v="LEANDRO BISPO DE BARROS"/>
    <s v="RURAL"/>
    <s v="FORMS SUBST DE TRANSFORMADOR"/>
    <s v="TRAFO QUEIMADO 5739688157 pararaio queimado acesso caminhonete"/>
    <n v="25"/>
    <n v="25"/>
    <s v="25kva"/>
    <d v="2026-07-21T19:08:30"/>
    <x v="2"/>
    <s v="QUEIMADO"/>
    <s v="NÃO"/>
  </r>
  <r>
    <x v="950"/>
    <s v="ENC-MLAR03  000030/2026"/>
    <n v="612600354"/>
    <n v="8812"/>
    <s v="FORMS"/>
    <s v="QUEIMADO"/>
    <s v="DESCARGA ATMOSFÉRICA"/>
    <s v="QUEIMADO"/>
    <s v="DESCARGA ATMOSFÉRICA"/>
    <s v="MC - SUBSTITUIÇÃO DE TRANSFORMADOR"/>
    <n v="1326028"/>
    <n v="2026"/>
    <s v="MANUT"/>
    <s v="ETO-RD-AR"/>
    <s v="AL01086016"/>
    <n v="5710113016"/>
    <s v="AL01086016"/>
    <m/>
    <n v="846127"/>
    <n v="9229183"/>
    <s v="190-13655017"/>
    <s v="EMERGENCIAL"/>
    <s v="SS ATENDIDA"/>
    <x v="950"/>
    <d v="2026-03-28T14:30:00"/>
    <d v="2026-03-30T10:16:12"/>
    <s v="BLOCO TRANSFORMADOR DE DISTRIBUIÇÃO"/>
    <s v="WANDERLANDIA"/>
    <s v="LEANDRO BISPO DE BARROS"/>
    <s v="RURAL"/>
    <s v="FORMS SUBST DE TRANSFORMADOR"/>
    <s v="trafo 5710113016 e pararaio queimadoacesso livre equipe 016op02"/>
    <n v="15"/>
    <n v="10"/>
    <s v="10 kva"/>
    <d v="2026-07-21T19:08:30"/>
    <x v="0"/>
    <m/>
    <m/>
  </r>
  <r>
    <x v="951"/>
    <s v="ENC-LMPS03  000020/2026"/>
    <n v="212600099"/>
    <n v="8812"/>
    <s v="FORMS"/>
    <s v="QUEIMADO"/>
    <s v="DESCARGA ATMOSFÉRICA"/>
    <s v="QUEIMADO"/>
    <s v="DESCARGA ATMOSFÉRICA"/>
    <s v="MC - SUBSTITUIÇÃO DE TRANSFORMADOR"/>
    <n v="1290850"/>
    <n v="2026"/>
    <s v="COI"/>
    <s v="ENC-RD-PS"/>
    <s v="LD03414149"/>
    <n v="5710114084"/>
    <s v="LD03414149"/>
    <m/>
    <n v="661466"/>
    <n v="8953651"/>
    <s v="190-13721714"/>
    <s v="EMERGENCIAL"/>
    <s v="SS ATENDIDA"/>
    <x v="951"/>
    <d v="2026-01-21T19:25:00"/>
    <d v="2026-01-23T20:25:54"/>
    <s v="BLOCO TRANSFORMADOR DE DISTRIBUIÇÃO"/>
    <s v="DIVINOPOLIS DO TOCANTINS"/>
    <s v="EVA RAIANE CASTELO BONFIM DA S"/>
    <s v="RURAL"/>
    <s v="FORMS SUBST DE TRANSFORMADOR"/>
    <s v="trafo queimado 5710114084 bucha quebrada 15kva 19,9kv acessso bom"/>
    <n v="15"/>
    <n v="15"/>
    <s v="15KVA"/>
    <d v="2026-07-21T19:08:30"/>
    <x v="0"/>
    <m/>
    <m/>
  </r>
  <r>
    <x v="952"/>
    <s v="DG-MLPO02  000002/2026"/>
    <n v="312600010"/>
    <n v="8812"/>
    <s v="FORMS"/>
    <s v="QUEIMADO"/>
    <s v="DESCARGA ATMOSFÉRICA"/>
    <m/>
    <m/>
    <s v="MC - SUBSTITUIÇÃO DE TRANSFORMADOR"/>
    <n v="1278491"/>
    <n v="2026"/>
    <s v="COI"/>
    <s v="DG-RD-PO"/>
    <s v="LD02072001"/>
    <n v="5710115250"/>
    <s v="LD02072001"/>
    <m/>
    <n v="782890"/>
    <n v="8759086"/>
    <s v="190-15852239"/>
    <s v="EMERGENCIAL"/>
    <s v="SS ATENDIDA"/>
    <x v="952"/>
    <d v="2026-01-02T16:43:00"/>
    <d v="2026-01-04T22:00:03"/>
    <s v="TRANSFORMADOR DE DISTRIBUIÇÃO ENERGISA 19919Kv"/>
    <s v="IPUEIRAS"/>
    <s v="JOSE MARIA ALVES MONTEL"/>
    <s v="RURAL"/>
    <s v="FORMS SUBST DE TRANSFORMADOR"/>
    <s v="INT: 20264060878567Trafo 5710115250 15KVA/19.9KV e para-raios queimados.Acesso livre.UC 6766676FAZENDA BOA ESPERANCA63999726627JOSE PRACO NOGUEIRA LOPES001OP17 63 99226-9037"/>
    <n v="25"/>
    <n v="15"/>
    <s v="15"/>
    <d v="2026-07-21T19:08:30"/>
    <x v="0"/>
    <m/>
    <m/>
  </r>
  <r>
    <x v="953"/>
    <s v="ENC-MLAR05  000105/2026"/>
    <n v="612600166"/>
    <n v="8812"/>
    <s v="FORMS"/>
    <s v="QUEIMADO"/>
    <s v="DESCARGA ATMOSFÉRICA"/>
    <s v="QUEIMADO"/>
    <s v="QUEIMADO"/>
    <s v="MC - SUBSTITUIÇÃO DE TRANSFORMADOR"/>
    <n v="1310244"/>
    <n v="2026"/>
    <s v="COI"/>
    <s v="ETO-RD-AR"/>
    <s v="LD03010004"/>
    <n v="5710117157"/>
    <s v="LD03010004"/>
    <m/>
    <n v="781521"/>
    <n v="9236388"/>
    <s v="190-13660441"/>
    <s v="EMERGENCIAL"/>
    <s v="SS ATENDIDA"/>
    <x v="953"/>
    <d v="2026-02-08T12:00:00"/>
    <d v="2026-02-10T20:41:29"/>
    <s v="BLOCO TRANSFORMADOR DE DISTRIBUIÇÃO"/>
    <s v="ARAGUANA"/>
    <s v="CLEIBER DA SILVA"/>
    <s v="RURAL"/>
    <s v="FORMS SUBST DE TRANSFORMADOR"/>
    <s v="trafo 5710117157 e para raio queimado acesso camionetaequipe 004op26"/>
    <n v="15"/>
    <n v="15"/>
    <s v="15"/>
    <d v="2026-07-21T19:08:30"/>
    <x v="0"/>
    <m/>
    <m/>
  </r>
  <r>
    <x v="954"/>
    <s v="ENC-MPAG02  000026/2026"/>
    <n v="662600130"/>
    <n v="8385"/>
    <s v="FORA FORMS"/>
    <s v="QUEIMADO"/>
    <s v="DESCARGA ATMOSFÉRICA"/>
    <s v="QUEIMADO"/>
    <s v="DESCARGA ATMOSFÉRICA"/>
    <s v="MC - SUBSTITUIÇÃO DE TRANSFORMADOR"/>
    <n v="1314205"/>
    <n v="2026"/>
    <s v="COI"/>
    <s v="ETO-RD-AG"/>
    <s v="LD02109039"/>
    <n v="5741261039"/>
    <e v="#N/A"/>
    <m/>
    <n v="821918"/>
    <n v="9377614"/>
    <s v="190-13669018"/>
    <s v="EMERGENCIAL"/>
    <s v="SS ATENDIDA"/>
    <x v="954"/>
    <d v="2026-02-21T20:04:40"/>
    <d v="2026-02-24T13:09:10"/>
    <s v="BLOCO TRANSFORMADOR DE DISTRIBUIÇÃO"/>
    <s v="ARAGUATINS"/>
    <s v="ARTHUR MAGALHAES DAS DORES"/>
    <s v="RURAL"/>
    <s v="AVISO DE ANOMALIA"/>
    <s v="5741261039 queimadopot. 15kvatensao 19,9kvacesso bompara-raio ruim"/>
    <n v="15"/>
    <n v="15"/>
    <m/>
    <d v="1900-01-04T00:00:00"/>
    <x v="2"/>
    <s v="QUEIMADO"/>
    <s v="NÃO"/>
  </r>
  <r>
    <x v="955"/>
    <s v="ENC-MLGR01  000029/2026"/>
    <n v="712600084"/>
    <n v="8812"/>
    <s v="FORMS"/>
    <s v="QUEIMADO"/>
    <s v="DESCARGA ATMOSFÉRICA"/>
    <s v="QUEIMADO"/>
    <s v="DESCARGA ATMOSFÉRICA"/>
    <s v="MC - SUBSTITUIÇÃO DE TRANSFORMADOR"/>
    <n v="1300269"/>
    <n v="2026"/>
    <s v="COI"/>
    <s v="ETO-RD-GR"/>
    <s v="LD04038009"/>
    <n v="5710118009"/>
    <s v="LD04038009"/>
    <m/>
    <n v="759859"/>
    <n v="9021126"/>
    <s v="190-13669526"/>
    <s v="EMERGENCIAL"/>
    <s v="SS ATENDIDA"/>
    <x v="955"/>
    <d v="2026-01-26T12:46:00"/>
    <d v="2026-01-28T17:13:52"/>
    <s v="BLOCO TRANSFORMADOR DE DISTRIBUIÇÃO"/>
    <s v="GUARAI"/>
    <s v="STANLEY APARECIDO DO CARMO"/>
    <s v="RURAL"/>
    <s v="FORMS SUBST DE TRANSFORMADOR"/>
    <s v="Trafo: 5710118009 QueimadoPotencia: 5 KVATensão: 34,5 KVPara raio: queimado Acesso: Camioneta      Equipe: 009op37 (63)99297-2033"/>
    <n v="15"/>
    <n v="5"/>
    <s v="5 KVA"/>
    <d v="2026-07-21T19:08:30"/>
    <x v="0"/>
    <m/>
    <m/>
  </r>
  <r>
    <x v="956"/>
    <s v="ENC-LMPS03  000054/2026"/>
    <n v="212600281"/>
    <n v="8812"/>
    <s v="FORMS"/>
    <s v="QUEIMADO"/>
    <s v="DESCARGA ATMOSFÉRICA"/>
    <s v="QUEIMADO"/>
    <s v="DESCARGA ATMOSFÉRICA"/>
    <s v="MC - SUBSTITUIÇÃO DE TRANSFORMADOR"/>
    <n v="1317783"/>
    <n v="2026"/>
    <s v="COI"/>
    <s v="ENC-RD-PS"/>
    <s v="LD02025012"/>
    <n v="5710118012"/>
    <s v="LD02025012"/>
    <m/>
    <n v="706093"/>
    <n v="8833798"/>
    <s v="190-13645969"/>
    <s v="EMERGENCIAL"/>
    <s v="SS ATENDIDA"/>
    <x v="956"/>
    <d v="2026-03-05T15:20:00"/>
    <d v="2026-03-07T17:03:41"/>
    <s v="BLOCO TRANSFORMADOR DE DISTRIBUIÇÃO"/>
    <s v="PIUM"/>
    <s v="EVA RAIANE CASTELO BONFIM DA S"/>
    <s v="RURAL"/>
    <s v="FORMS SUBST DE TRANSFORMADOR"/>
    <s v="5710118012 15KVA 19,9KV ACESSO CAMINHONETE PONTE E PORTA FUSÍVEL"/>
    <n v="15"/>
    <n v="15"/>
    <s v="15kva"/>
    <d v="2026-07-21T19:08:30"/>
    <x v="0"/>
    <m/>
    <m/>
  </r>
  <r>
    <x v="957"/>
    <s v="ENC-MPAR01  000008/2026"/>
    <n v="612600313"/>
    <n v="8812"/>
    <s v="FORMS"/>
    <s v="QUEIMADO"/>
    <s v="DESCARGA ATMOSFÉRICA"/>
    <s v="TRANSFORMADOR DE DISTRIBUIÇÃO"/>
    <s v="VAZAMENTO DE ÓLEO"/>
    <s v="MC - SUBSTITUIÇÃO DE TRANSFORMADOR"/>
    <n v="1319174"/>
    <n v="2026"/>
    <s v="COI"/>
    <s v="ETO-RD-AR"/>
    <s v="AL01006040"/>
    <n v="5710119040"/>
    <s v="AL01006040"/>
    <m/>
    <n v="770497"/>
    <n v="9198360"/>
    <s v="190-13683811"/>
    <s v="EMERGENCIAL"/>
    <s v="SS ATENDIDA"/>
    <x v="957"/>
    <d v="2026-03-12T17:28:00"/>
    <d v="2026-03-15T13:58:24"/>
    <s v="BLOCO TRANSFORMADOR DE DISTRIBUIÇÃO"/>
    <s v="ARAGOMINAS"/>
    <s v="STANLEY APARECIDO DO CARMO"/>
    <s v="RURAL"/>
    <s v="FORMS SUBST DE TRANSFORMADOR"/>
    <s v="Trafo 5710119040 Queimado Potencia: 15 KVATensão: 13,8 KVPara raio: Queimado Acesso: LivreEquipe: 040op36 (63)99276-9626"/>
    <n v="15"/>
    <n v="15"/>
    <s v="15 KV"/>
    <d v="2026-07-21T19:08:30"/>
    <x v="0"/>
    <m/>
    <m/>
  </r>
  <r>
    <x v="958"/>
    <s v="ENC-LMPS01  000023/2026"/>
    <n v="212600083"/>
    <n v="8812"/>
    <s v="FORMS"/>
    <s v="QUEIMADO"/>
    <s v="DESCARGA ATMOSFÉRICA"/>
    <s v="QUEIMADO"/>
    <s v="DESCARGA ATMOSFÉRICA"/>
    <s v="MC - SUBSTITUIÇÃO DE TRANSFORMADOR"/>
    <n v="1288920"/>
    <n v="2026"/>
    <s v="COI"/>
    <s v="ENC-RD-PS"/>
    <s v="LD01434149"/>
    <n v="5710120055"/>
    <s v="LD01434149"/>
    <m/>
    <n v="664863"/>
    <n v="8998645"/>
    <s v="190-13706098"/>
    <s v="EMERGENCIAL"/>
    <s v="SS ATENDIDA"/>
    <x v="958"/>
    <d v="2026-01-19T16:37:00"/>
    <d v="2026-01-21T10:02:12"/>
    <s v="BLOCO TRANSFORMADOR DE DISTRIBUIÇÃO"/>
    <s v="ARAGUACEMA"/>
    <s v="Felipe Batista Ferrreira"/>
    <s v="RURAL"/>
    <s v="FORMS SUBST DE TRANSFORMADOR"/>
    <s v="TR QUEIMADO 571012005545KVAT 34500PARA RAIO DANIFICADO ACESSO PARA CAMINHAO 055OP01 2UC PENALIZADAS"/>
    <n v="45"/>
    <n v="45"/>
    <s v="34,5"/>
    <d v="2026-07-21T19:08:30"/>
    <x v="0"/>
    <m/>
    <m/>
  </r>
  <r>
    <x v="959"/>
    <s v="ENC-MLGR03  000144/2026"/>
    <n v="712600277"/>
    <n v="8812"/>
    <s v="FORMS"/>
    <s v="QUEIMADO"/>
    <s v="DESCARGA ATMOSFÉRICA"/>
    <s v="QUEIMADO"/>
    <s v="DESCARGA ATMOSFÉRICA"/>
    <s v="MC - SUBSTITUIÇÃO DE TRANSFORMADOR"/>
    <n v="1326066"/>
    <n v="2026"/>
    <s v="COI"/>
    <s v="ETO-RD-GR"/>
    <s v="LD03038009"/>
    <n v="5710126078"/>
    <s v="LD03038009"/>
    <m/>
    <n v="854823"/>
    <n v="9069936"/>
    <s v="190-12312230"/>
    <s v="EMERGENCIAL"/>
    <s v="SS ATENDIDA"/>
    <x v="959"/>
    <d v="2026-04-01T00:45:00"/>
    <d v="2026-04-03T10:49:38"/>
    <s v="BLOCO TRANSFORMADOR DE DISTRIBUIÇÃO"/>
    <s v="ITACAJA"/>
    <s v="PAULO SERGIO CAETANO FREIRE"/>
    <s v="RURAL"/>
    <s v="FORMS SUBST DE TRANSFORMADOR"/>
    <s v="TRAFO 5710126078 QUEIMADO PARA RAIO TAMBÉM DE 5 KVA NA NA REDE 19,9 KV ACESSO BOM FOI FEITO NÃO FOI FEITO TESTE DEVIDO ESTA COM VAZAMENTO DE ÓLEO QUEIMADO LEVAR UM PORTA FUSIVÉL"/>
    <n v="15"/>
    <n v="10"/>
    <s v="5 KVA "/>
    <d v="2026-07-21T19:08:30"/>
    <x v="0"/>
    <m/>
    <m/>
  </r>
  <r>
    <x v="960"/>
    <s v="DBM-MLDB05  000019/2026"/>
    <n v="512600069"/>
    <n v="8812"/>
    <s v="FORMS"/>
    <s v="QUEIMADO"/>
    <s v="DESCARGA ATMOSFÉRICA"/>
    <s v="QUEIMADO"/>
    <s v="DESCARGA ATMOSFÉRICA"/>
    <s v="MC - SUBSTITUIÇÃO DE TRANSFORMADOR"/>
    <n v="1296815"/>
    <n v="2026"/>
    <s v="COI"/>
    <s v="ETO-RD-DP"/>
    <s v="LD04002091"/>
    <n v="5710128116"/>
    <s v="LD04002091"/>
    <m/>
    <n v="844211"/>
    <n v="8715038"/>
    <s v="190-13703706"/>
    <s v="EMERGENCIAL"/>
    <s v="SS ATENDIDA"/>
    <x v="960"/>
    <d v="2026-01-26T12:23:55"/>
    <d v="2026-01-28T14:22:21"/>
    <s v="BLOCO TRANSFORMADOR DE DISTRIBUIÇÃO"/>
    <s v="CHAPADA DA NATIVIDADE"/>
    <s v="GERALDO JOSE DE FARIA"/>
    <s v="RURAL"/>
    <s v="FORMS SUBST DE TRANSFORMADOR"/>
    <s v="trafo queimado 5710128116  de 15kva da 19.9. para raios queimado.01 cliente penalizado. acesso livre."/>
    <n v="15"/>
    <n v="15"/>
    <s v="15"/>
    <d v="2026-07-21T19:08:30"/>
    <x v="0"/>
    <m/>
    <m/>
  </r>
  <r>
    <x v="961"/>
    <s v="DG-MPPO01  000077/2026"/>
    <n v="312600224"/>
    <n v="8812"/>
    <s v="FORMS"/>
    <s v="AVARIADO"/>
    <s v="BUCHA DANIFICADA"/>
    <m/>
    <m/>
    <s v="MC - SUBSTITUIÇÃO DE TRANSFORMADOR"/>
    <n v="1324810"/>
    <n v="2026"/>
    <s v="COI"/>
    <s v="DG-RD-PO"/>
    <s v="LD01056046"/>
    <n v="5710131044"/>
    <s v="LD01056046"/>
    <m/>
    <n v="736013"/>
    <n v="8800667"/>
    <s v="190-13643257"/>
    <s v="EMERGENCIAL"/>
    <s v="SS ATENDIDA"/>
    <x v="961"/>
    <d v="2026-03-25T11:38:00"/>
    <d v="2026-03-27T20:16:26"/>
    <s v="BLOCO TRANSFORMADOR DE DISTRIBUIÇÃO"/>
    <s v="FATIMA"/>
    <s v="JOSE MARIA ALVES MONTEL"/>
    <s v="RURAL"/>
    <s v="FORMS SUBST DE TRANSFORMADOR"/>
    <s v="INT: 20264197639627Segue SS de TR 5710131044 15KVA/19.9KV avariado e para-raios queimado.Acesso livre.UC 5674948FAZENDA SAO JOAO63991396631NAIDES RODRIGUES DA SILVA044OP02 63 99250-5164"/>
    <n v="15"/>
    <n v="15"/>
    <s v="15"/>
    <d v="2026-07-21T19:08:30"/>
    <x v="0"/>
    <m/>
    <m/>
  </r>
  <r>
    <x v="962"/>
    <s v="DLP-MPPA01  000006/2026"/>
    <n v="112600055"/>
    <n v="8812"/>
    <s v="FORMS"/>
    <s v="QUEIMADO"/>
    <s v="DESCARGA ATMOSFÉRICA"/>
    <s v="QUEIMADO"/>
    <s v="DESCARGA ATMOSFÉRICA"/>
    <s v="MC - SUBSTITUIÇÃO DE TRANSFORMADOR"/>
    <n v="1277785"/>
    <n v="2026"/>
    <s v="MANUT"/>
    <s v="DOLP-RD-PA"/>
    <s v="LD02065015"/>
    <n v="5710132070"/>
    <s v="LD02065015"/>
    <m/>
    <n v="874071"/>
    <n v="8945268"/>
    <s v="190-13696020"/>
    <s v="EMERGENCIAL"/>
    <s v="SS ATENDIDA"/>
    <x v="962"/>
    <d v="2026-01-06T17:07:00"/>
    <d v="2026-01-06T18:22:11"/>
    <s v="BLOCO TRANSFORMADOR DE DISTRIBUIÇÃO"/>
    <s v="RIO SONO"/>
    <s v="MARCO ANTONIO LOURENCO CAMPOS"/>
    <s v="RURAL"/>
    <s v="FORMS SUBST DE TRANSFORMADOR"/>
    <s v="SEGUE NOTA DE TRAFO QUEIMADO, TRAFO 5710132070, TRAFO DE 45KVA, TENSAO 34500 / 380 V, ACESSO LIVRE, PARA RAIO DANIFICADO ."/>
    <n v="45"/>
    <n v="45"/>
    <s v="45KVA"/>
    <d v="2026-07-21T19:08:30"/>
    <x v="0"/>
    <m/>
    <m/>
  </r>
  <r>
    <x v="963"/>
    <s v="ENC-MLAR01  000142/2026"/>
    <n v="612600293"/>
    <n v="8812"/>
    <s v="FORMS"/>
    <s v="QUEIMADO"/>
    <s v="DESCARGA ATMOSFÉRICA"/>
    <s v="QUEIMADO"/>
    <s v="DESCARGA ATMOSFÉRICA"/>
    <s v="MC - SUBSTITUIÇÃO DE TRANSFORMADOR"/>
    <n v="1322034"/>
    <n v="2026"/>
    <s v="COI"/>
    <s v="ETO-RD-AR"/>
    <s v="LD02010153"/>
    <n v="5710134004"/>
    <s v="LD02010153"/>
    <m/>
    <n v="723554"/>
    <n v="9195506"/>
    <s v="190-13673024"/>
    <s v="EMERGENCIAL"/>
    <s v="SS ATENDIDA"/>
    <x v="963"/>
    <d v="2026-03-18T16:00:00"/>
    <d v="2026-03-20T16:05:23"/>
    <s v="BLOCO TRANSFORMADOR DE DISTRIBUIÇÃO"/>
    <s v="ARAGUAINA"/>
    <s v="GUILHERME BORGES DE OLIVEIRA"/>
    <s v="RURAL"/>
    <s v="FORMS SUBST DE TRANSFORMADOR"/>
    <s v="5710134004 30kva 34.5kv e para raio queimadoacesso livre"/>
    <n v="30"/>
    <n v="30"/>
    <s v="30kva"/>
    <d v="2026-07-21T19:08:30"/>
    <x v="0"/>
    <m/>
    <m/>
  </r>
  <r>
    <x v="964"/>
    <s v="ENC-MLGR01  000036/2026"/>
    <n v="712600105"/>
    <n v="8812"/>
    <s v="FORMS"/>
    <s v="QUEIMADO"/>
    <s v="DESCARGA ATMOSFÉRICA"/>
    <s v="QUEIMADO"/>
    <s v="DESCARGA ATMOSFÉRICA"/>
    <s v="MC - SUBSTITUIÇÃO DE TRANSFORMADOR"/>
    <n v="1305935"/>
    <n v="2026"/>
    <s v="COI"/>
    <s v="ETO-RD-GR"/>
    <s v="LD02022033"/>
    <n v="5710134087"/>
    <s v="LD02022033"/>
    <m/>
    <n v="733158"/>
    <n v="9014990"/>
    <s v="190-13648914"/>
    <s v="EMERGENCIAL"/>
    <s v="SS ATENDIDA"/>
    <x v="964"/>
    <d v="2026-02-01T19:32:00"/>
    <d v="2026-02-03T18:07:44"/>
    <s v="BLOCO TRANSFORMADOR DE DISTRIBUIÇÃO"/>
    <s v="GOIANORTE"/>
    <s v="PAULO SERGIO CAETANO FREIRE"/>
    <s v="RURAL"/>
    <s v="FORMS SUBST DE TRANSFORMADOR"/>
    <s v="TRAFO 5710134087 QUEIMADO PARA RAIO TAMBÉM DE 15 KVA NA NA REDE 19,9 KV ACESSO BOM PARA CAMIONETE FOI FEITO TESTE AVAZIO COSTATADO QUEIMADO"/>
    <n v="15"/>
    <n v="15"/>
    <s v="15 KVA "/>
    <d v="2026-07-21T19:08:30"/>
    <x v="0"/>
    <m/>
    <m/>
  </r>
  <r>
    <x v="965"/>
    <s v="DG-MLPO02  000034/2026"/>
    <n v="312600115"/>
    <n v="8812"/>
    <s v="FORMS"/>
    <s v="QUEIMADO"/>
    <s v="DESCARGA ATMOSFÉRICA"/>
    <s v="QUEIMADO"/>
    <s v="DESCARGA ATMOSFÉRICA"/>
    <s v="MC - SUBSTITUIÇÃO DE TRANSFORMADOR"/>
    <n v="1306953"/>
    <n v="2026"/>
    <s v="COI"/>
    <s v="DG-RD-PO"/>
    <s v="LD03046026"/>
    <n v="5710135256"/>
    <s v="LD03046026"/>
    <m/>
    <n v="999717"/>
    <n v="8829989"/>
    <s v="190-13719671"/>
    <s v="EMERGENCIAL"/>
    <s v="SS ATENDIDA"/>
    <x v="965"/>
    <d v="2026-02-03T09:53:00"/>
    <d v="2026-02-03T13:20:15"/>
    <s v="BLOCO TRANSFORMADOR DE DISTRIBUIÇÃO"/>
    <s v="MATEIROS"/>
    <s v="LAISON OLIVEIRA CARVALHO"/>
    <s v="RURAL"/>
    <s v="FORMS SUBST DE TRANSFORMADOR"/>
    <s v="trafo 5710135256 e para raio queimado, 10Kva 19,9 Kv, acesso livre"/>
    <n v="15"/>
    <n v="10"/>
    <s v="10 Kva "/>
    <d v="2026-07-21T19:08:30"/>
    <x v="0"/>
    <m/>
    <m/>
  </r>
  <r>
    <x v="966"/>
    <s v="ETO-RD-GU  000857/2026"/>
    <n v="412600307"/>
    <n v="8812"/>
    <s v="FORMS"/>
    <s v="QUEIMADO"/>
    <s v="DESCARGA ATMOSFÉRICA"/>
    <s v="QUEIMADO"/>
    <s v="DESCARGA ATMOSFÉRICA"/>
    <s v="MC - SUBSTITUIÇÃO DE TRANSFORMADOR"/>
    <n v="1323445"/>
    <n v="2026"/>
    <s v="COI"/>
    <s v="ETO-RD-GU"/>
    <s v="AL01031076"/>
    <n v="5710138037"/>
    <s v="AL01031076"/>
    <m/>
    <n v="695187"/>
    <n v="8755595"/>
    <s v="190-13666808"/>
    <s v="EMERGENCIAL"/>
    <s v="SS ATENDIDA"/>
    <x v="966"/>
    <d v="2026-03-22T13:30:00"/>
    <d v="2026-03-24T10:38:16"/>
    <s v="BLOCO TRANSFORMADOR DE DISTRIBUIÇÃO"/>
    <s v="ALIANCA DO TOCANTINS"/>
    <s v="JURANDY GOMES DE OLIVEIRA"/>
    <s v="RURAL"/>
    <s v="FORMS SUBST DE TRANSFORMADOR"/>
    <s v="trafo 5710138037 queimado em campo de 10 kva acesso camionete tensão 13,8kv para raio queimado"/>
    <n v="15"/>
    <n v="15"/>
    <s v="10"/>
    <d v="2026-07-21T19:08:30"/>
    <x v="0"/>
    <m/>
    <m/>
  </r>
  <r>
    <x v="967"/>
    <s v="ENC-MLAR02  000072/2026"/>
    <n v="612600344"/>
    <n v="25962"/>
    <s v="FORMS"/>
    <s v="AVARIADO"/>
    <s v="SOBRECARGA"/>
    <s v="QUEIMADO"/>
    <s v="DESCARGA ATMOSFÉRICA"/>
    <s v="MC - SUBSTITUIÇÃO DE TRANSFORMADOR"/>
    <n v="1325788"/>
    <n v="2026"/>
    <s v="COI"/>
    <s v="ETO-RD-AR"/>
    <s v="AL01042078"/>
    <n v="5710138077"/>
    <s v="AL01042078"/>
    <m/>
    <n v="871479"/>
    <n v="9114426"/>
    <s v="190-13699320"/>
    <s v="EMERGENCIAL"/>
    <s v="SS ATENDIDA"/>
    <x v="967"/>
    <d v="2026-03-27T18:00:00"/>
    <d v="2026-03-29T08:51:08"/>
    <s v="BLOCO TRANSFORMADOR DE DISTRIBUIÇÃO"/>
    <s v="GOIATINS"/>
    <s v="ROBSON FERNANDO LAUERMANN RICO"/>
    <s v="RURAL"/>
    <s v="FORMS SUBST DE TRANSFORMADOR"/>
    <s v="TR-5710138077 o mesmo não esta entregando a tensão adequadapara queimadopotência 10kvatensão 13,8kvacesso livreequipe 265op0 tel-63992212789"/>
    <n v="15"/>
    <n v="10"/>
    <s v="10"/>
    <d v="2026-07-21T19:08:30"/>
    <x v="0"/>
    <m/>
    <m/>
  </r>
  <r>
    <x v="968"/>
    <s v="ETO-RD-DP  000177/2026"/>
    <n v="512600073"/>
    <n v="8812"/>
    <s v="FORMS"/>
    <s v="QUEIMADO"/>
    <s v="NÃO IDENTIFICADO"/>
    <s v="QUEIMADO"/>
    <s v="NÃO IDENTIFICADO"/>
    <s v="MC - SUBSTITUIÇÃO DE TRANSFORMADOR"/>
    <n v="1310211"/>
    <n v="2026"/>
    <s v="COI"/>
    <s v="ETO-RD-DP"/>
    <s v="LD04002091"/>
    <n v="5710140028"/>
    <s v="LD04002091"/>
    <m/>
    <n v="858353"/>
    <n v="8703995"/>
    <s v="190-15785224"/>
    <s v="EMERGENCIAL"/>
    <s v="SS ATENDIDA"/>
    <x v="968"/>
    <d v="2026-02-08T14:30:00"/>
    <d v="2026-02-10T15:26:11"/>
    <s v="TRANSFORMADOR DE DISTRIBUIÇÃO ENERGISA 34.5Kv"/>
    <s v="NATIVIDADE"/>
    <s v="IZAIAS SANTOS BRAGA JUNIOR"/>
    <s v="RURAL"/>
    <s v="FORMS SUBST DE TRANSFORMADOR"/>
    <s v="Segue SS do transformador 5710140028 queimado ,15KVA na 19.9 KV"/>
    <n v="15"/>
    <n v="15"/>
    <s v="15"/>
    <d v="2026-07-21T19:08:30"/>
    <x v="0"/>
    <m/>
    <m/>
  </r>
  <r>
    <x v="969"/>
    <s v="ENC-MLAR05  000179/2026"/>
    <n v="612600409"/>
    <n v="8812"/>
    <s v="FORMS"/>
    <s v="QUEIMADO"/>
    <s v="DESCARGA ATMOSFÉRICA"/>
    <s v="QUEIMADO"/>
    <s v="DESCARGA ATMOSFÉRICA"/>
    <s v="MC - SUBSTITUIÇÃO DE TRANSFORMADOR"/>
    <n v="1333378"/>
    <n v="2026"/>
    <s v="COI"/>
    <s v="ETO-RD-AR"/>
    <s v="LD01095030"/>
    <n v="5710142016"/>
    <s v="LD01095030"/>
    <m/>
    <n v="826844"/>
    <n v="9249615"/>
    <s v="190-13869682"/>
    <s v="EMERGENCIAL"/>
    <s v="SS ATENDIDA"/>
    <x v="969"/>
    <d v="2026-04-15T15:08:00"/>
    <d v="2026-04-17T18:43:06"/>
    <s v="BLOCO TRANSFORMADOR DE DISTRIBUIÇÃO"/>
    <s v="WANDERLANDIA"/>
    <s v="EZEQUIEL CAVALCANTE DOS SANTOS"/>
    <s v="RURAL"/>
    <s v="FORMS SUBST DE TRANSFORMADOR"/>
    <s v="Substitui trafo 5710142016 potência 15kva tensão 34,5kv para-raio queimado acesso caminhonete ID:46533450"/>
    <n v="15"/>
    <n v="15"/>
    <s v="15"/>
    <d v="2026-07-21T19:08:30"/>
    <x v="0"/>
    <m/>
    <m/>
  </r>
  <r>
    <x v="970"/>
    <s v="ENC-LMPS03  000015/2026"/>
    <n v="212600096"/>
    <n v="8812"/>
    <s v="FORMS"/>
    <s v="QUEIMADO"/>
    <s v="DESCARGA ATMOSFÉRICA"/>
    <s v="QUEIMADO"/>
    <s v="DESCARGA ATMOSFÉRICA"/>
    <s v="MC - SUBSTITUIÇÃO DE TRANSFORMADOR"/>
    <n v="1288048"/>
    <n v="2026"/>
    <s v="COI"/>
    <s v="ENC-RD-PS"/>
    <s v="LD02062013"/>
    <n v="5710143013"/>
    <s v="LD02062013"/>
    <m/>
    <n v="735608"/>
    <n v="8886408"/>
    <s v="190-13654993"/>
    <s v="EMERGENCIAL"/>
    <s v="SS ATENDIDA"/>
    <x v="970"/>
    <d v="2026-01-17T11:02:00"/>
    <d v="2026-01-18T10:43:36"/>
    <s v="BLOCO TRANSFORMADOR DE DISTRIBUIÇÃO"/>
    <s v="PARAISO DO TOCANTINS"/>
    <s v="EVA RAIANE CASTELO BONFIM DA S"/>
    <s v="RURAL"/>
    <s v="FORMS SUBST DE TRANSFORMADOR"/>
    <s v="5710143013 15kva 19,9kv acesso caminhonete 013op13"/>
    <n v="15"/>
    <n v="15"/>
    <s v="15KVA"/>
    <d v="2026-07-21T19:08:30"/>
    <x v="0"/>
    <m/>
    <m/>
  </r>
  <r>
    <x v="971"/>
    <s v="ENC-MLAR03  000002/2026"/>
    <n v="612600234"/>
    <n v="8812"/>
    <s v="FORMS"/>
    <s v="QUEIMADO"/>
    <s v="VAZAMENTO DE ÓLEO"/>
    <s v="QUEIMADO"/>
    <s v="VAZAMENTO DE ÓLEO"/>
    <s v="MC - SUBSTITUIÇÃO DE TRANSFORMADOR"/>
    <n v="1316380"/>
    <n v="2026"/>
    <s v="COI"/>
    <s v="ETO-RD-AR"/>
    <s v="LD01095030"/>
    <n v="5710143030"/>
    <s v="LD01095030"/>
    <m/>
    <n v="781033"/>
    <n v="9267222"/>
    <s v="190-13714046"/>
    <s v="EMERGENCIAL"/>
    <s v="SS ATENDIDA"/>
    <x v="971"/>
    <d v="2026-03-01T11:05:00"/>
    <d v="2026-03-03T19:43:47"/>
    <s v="BLOCO TRANSFORMADOR DE DISTRIBUIÇÃO"/>
    <s v="XAMBIOA"/>
    <s v="EZEQUIEL CAVALCANTE DOS SANTOS"/>
    <s v="RURAL"/>
    <s v="FORMS SUBST DE TRANSFORMADOR"/>
    <s v="Trafo 5710143030 queimado potência 45kva tensão 34,5kv para-raio queimado acesso livre."/>
    <n v="45"/>
    <n v="45"/>
    <s v="45"/>
    <d v="2026-07-21T19:08:30"/>
    <x v="0"/>
    <m/>
    <m/>
  </r>
  <r>
    <x v="972"/>
    <s v="ENC-LMPS04  000028/2026"/>
    <n v="212600156"/>
    <n v="8812"/>
    <s v="FORMS"/>
    <s v="QUEIMADO"/>
    <s v="DESCARGA ATMOSFÉRICA"/>
    <s v="QUEIMADO"/>
    <s v="DESCARGA ATMOSFÉRICA"/>
    <s v="MC - SUBSTITUIÇÃO DE TRANSFORMADOR"/>
    <n v="1306698"/>
    <n v="2026"/>
    <s v="COI"/>
    <s v="ENC-RD-PS"/>
    <s v="LD03062013"/>
    <n v="5710143253"/>
    <s v="LD03062013"/>
    <m/>
    <n v="712949"/>
    <n v="8861400"/>
    <s v="190-13698126"/>
    <s v="EMERGENCIAL"/>
    <s v="SS ATENDIDA"/>
    <x v="972"/>
    <d v="2026-02-03T15:32:00"/>
    <d v="2026-02-04T17:39:07"/>
    <s v="BLOCO TRANSFORMADOR DE DISTRIBUIÇÃO"/>
    <s v="CHAPADA DE AREIA"/>
    <s v="Felipe Batista Ferrreira"/>
    <s v="RURAL"/>
    <s v="FORMS SUBST DE TRANSFORMADOR"/>
    <s v="TR 5710143253PARA RAIO BOM 15KVAT 34500013OP16ACESSO LIVRE"/>
    <n v="15"/>
    <n v="15"/>
    <s v="15KVA"/>
    <d v="2026-07-21T19:08:30"/>
    <x v="0"/>
    <m/>
    <m/>
  </r>
  <r>
    <x v="973"/>
    <s v="DBM-MLDB05  000060/2026"/>
    <n v="412600291"/>
    <n v="8812"/>
    <s v="FORMS"/>
    <s v="QUEIMADO"/>
    <s v="DESCARGA ATMOSFÉRICA"/>
    <s v="QUEIMADO"/>
    <s v="DESCARGA ATMOSFÉRICA"/>
    <s v="MC - SUBSTITUIÇÃO DE TRANSFORMADOR"/>
    <n v="1318425"/>
    <n v="2026"/>
    <s v="COI"/>
    <s v="ETO-RD-GU"/>
    <s v="AL02033047"/>
    <n v="5710146047"/>
    <s v="AL02033047"/>
    <m/>
    <n v="689742"/>
    <n v="8652649"/>
    <s v="190-13703887"/>
    <s v="PROGRAMAVEL"/>
    <s v="SS ATENDIDA"/>
    <x v="973"/>
    <d v="2026-03-10T13:56:58"/>
    <d v="2027-04-13T12:50:21"/>
    <s v="BLOCO TRANSFORMADOR DE DISTRIBUIÇÃO"/>
    <s v="FIGUEIROPOLIS"/>
    <s v="JONATAN ALVES DE SOUZA"/>
    <s v="RURAL"/>
    <s v="FORMS SUBST DE TRANSFORMADOR"/>
    <s v="SEGUE SOLICITAÇÃO DE SERVIÇO PARA TROCA DE TRAFO QUEIMADO NA RDR DE FIGUEIROPOLIS"/>
    <n v="15"/>
    <n v="15"/>
    <s v="15KVA"/>
    <d v="2026-07-21T19:08:30"/>
    <x v="0"/>
    <m/>
    <m/>
  </r>
  <r>
    <x v="974"/>
    <s v="DG-MPDG01  000039/2026"/>
    <n v="312600112"/>
    <n v="8812"/>
    <s v="FORMS"/>
    <s v="QUEIMADO"/>
    <s v="DESCARGA ATMOSFÉRICA"/>
    <s v="QUEIMADO"/>
    <s v="DESCARGA ATMOSFÉRICA"/>
    <s v="MC - SUBSTITUIÇÃO DE TRANSFORMADOR"/>
    <n v="1306446"/>
    <n v="2026"/>
    <s v="COI"/>
    <s v="DG-RD-PO"/>
    <s v="LD01056046"/>
    <n v="5710146071"/>
    <s v="LD01056046"/>
    <m/>
    <n v="754926"/>
    <n v="8798006"/>
    <s v="190-13670839"/>
    <s v="EMERGENCIAL"/>
    <s v="SS ATENDIDA"/>
    <x v="974"/>
    <d v="2026-01-31T14:31:00"/>
    <d v="2026-02-02T13:37:49"/>
    <s v="BLOCO TRANSFORMADOR DE DISTRIBUIÇÃO"/>
    <s v="BREJINHO DE NAZARE"/>
    <s v="HERBSON DE AMORIM GOMES"/>
    <s v="RURAL"/>
    <s v="FORMS SUBST DE TRANSFORMADOR"/>
    <s v="SS TRAFO QUEIMADO 5710146071 E PARA RAIO QUEIMADO POTENCIA: 30KVA 34.500ACESSO: LIVRE"/>
    <n v="30"/>
    <n v="30"/>
    <s v="30KVA"/>
    <d v="2026-07-21T19:08:30"/>
    <x v="0"/>
    <m/>
    <m/>
  </r>
  <r>
    <x v="975"/>
    <s v="ENC-MLGR03  000056/2026"/>
    <n v="712600106"/>
    <n v="8812"/>
    <s v="FORMS"/>
    <s v="QUEIMADO"/>
    <s v="DESCARGA ATMOSFÉRICA"/>
    <s v="QUEIMADO"/>
    <s v="DESCARGA ATMOSFÉRICA"/>
    <s v="MC - SUBSTITUIÇÃO DE TRANSFORMADOR"/>
    <n v="1300426"/>
    <n v="2026"/>
    <s v="COI"/>
    <s v="ETO-RD-GR"/>
    <s v="LD02020023"/>
    <n v="5710152113"/>
    <s v="LD02020023"/>
    <m/>
    <n v="701479"/>
    <n v="9048743"/>
    <s v="190-13716945"/>
    <s v="EMERGENCIAL"/>
    <s v="SS ATENDIDA"/>
    <x v="975"/>
    <d v="2026-01-31T12:30:00"/>
    <d v="2026-02-02T20:38:02"/>
    <s v="BLOCO TRANSFORMADOR DE DISTRIBUIÇÃO"/>
    <s v="COUTO MAGALHAES"/>
    <s v="PAULO SERGIO CAETANO FREIRE"/>
    <s v="RURAL"/>
    <s v="FORMS SUBST DE TRANSFORMADOR"/>
    <s v="TRAFO 5710152113 QUEIMADO PARA RAIO TAMBÉM DE 15 KVA NA NA REDE 19,9 KV ACESSO BOM PARA CAMIONETE NÃO FOI FEITO TESTE AVAZIO DEVIDO O TRAFO ESTA COM VAZAMENTO DE ÓLEO"/>
    <n v="15"/>
    <n v="15"/>
    <s v="15 KVA "/>
    <d v="2026-07-21T19:08:30"/>
    <x v="0"/>
    <m/>
    <m/>
  </r>
  <r>
    <x v="976"/>
    <s v="ENC-MLAR05  000196/2026"/>
    <n v="612600430"/>
    <n v="25962"/>
    <s v="FORMS"/>
    <s v="AVARIADO"/>
    <s v="VAZAMENTO DE ÓLEO"/>
    <s v="AVARIADO"/>
    <s v="SOBRECARGA"/>
    <s v="MC - SUBSTITUIÇÃO DE TRANSFORMADOR"/>
    <n v="1335357"/>
    <n v="2026"/>
    <s v="COI"/>
    <s v="ETO-RD-AR"/>
    <s v="LD02010004"/>
    <n v="5710154053"/>
    <s v="LD02010004"/>
    <m/>
    <n v="802248"/>
    <n v="9241220"/>
    <s v="190-13672155"/>
    <s v="EMERGENCIAL"/>
    <s v="SS ATENDIDA"/>
    <x v="976"/>
    <d v="2026-04-22T12:05:00"/>
    <d v="2026-04-23T17:36:43"/>
    <s v="BLOCO TRANSFORMADOR DE DISTRIBUIÇÃO"/>
    <s v="PIRAQUE"/>
    <s v="ADRIANO DE SOUSA GOMES"/>
    <s v="RURAL"/>
    <s v="FORMS SUBST DE TRANSFORMADOR"/>
    <s v="VAZAMENTO DE ÓLEOTrafo 5710154053Rdr de Piraquê10kva34.5kvAcesso livre"/>
    <n v="15"/>
    <n v="10"/>
    <s v="10KVA"/>
    <d v="2026-07-21T19:08:30"/>
    <x v="0"/>
    <m/>
    <m/>
  </r>
  <r>
    <x v="977"/>
    <s v="ENC-MPAG01  000066/2026"/>
    <n v="662600132"/>
    <n v="25962"/>
    <s v="FORMS"/>
    <s v="AVARIADO"/>
    <s v="VAZAMENTO DE ÓLEO"/>
    <s v="AVARIADO"/>
    <s v="SOBRECARGA"/>
    <s v="MC - SUBSTITUIÇÃO DE TRANSFORMADOR"/>
    <n v="1314317"/>
    <n v="2026"/>
    <s v="COI"/>
    <s v="ETO-RD-AG"/>
    <s v="LD03014045"/>
    <n v="5710156045"/>
    <s v="LD03014045"/>
    <m/>
    <n v="835769"/>
    <n v="9385010"/>
    <s v="190-13661465"/>
    <s v="EMERGENCIAL"/>
    <s v="SS ATENDIDA"/>
    <x v="977"/>
    <d v="2026-02-22T13:31:37"/>
    <d v="2026-02-26T07:33:02"/>
    <s v="BLOCO TRANSFORMADOR DE DISTRIBUIÇÃO"/>
    <s v="AUGUSTINOPOLIS"/>
    <s v="LAISON OLIVEIRA CARVALHO"/>
    <s v="RURAL"/>
    <s v="FORMS SUBST DE TRANSFORMADOR"/>
    <s v="trafo 5710156045 com vazamento de oleo, para raio queimado e refazer malha de aterramento, trafo 15 Kva , 19,9 Kv acessi para camionete"/>
    <n v="15"/>
    <n v="15"/>
    <s v="19,9 KV"/>
    <d v="2026-07-21T19:08:30"/>
    <x v="0"/>
    <m/>
    <m/>
  </r>
  <r>
    <x v="978"/>
    <s v="ETO-RD-GU  000850/2026"/>
    <n v="412600305"/>
    <n v="8812"/>
    <s v="FORMS"/>
    <s v="QUEIMADO"/>
    <s v="NÃO IDENTIFICADO"/>
    <s v="QUEIMADO"/>
    <s v="SOBRECARGA"/>
    <s v="MC - SUBSTITUIÇÃO DE TRANSFORMADOR"/>
    <n v="1323317"/>
    <n v="2026"/>
    <s v="COI"/>
    <s v="ETO-RD-GU"/>
    <s v="AL02003036"/>
    <n v="5710156094"/>
    <s v="AL02003036"/>
    <m/>
    <n v="728132"/>
    <n v="8629085"/>
    <s v="190-13704608"/>
    <s v="EMERGENCIAL"/>
    <s v="SS ATENDIDA"/>
    <x v="978"/>
    <d v="2026-03-22T13:30:00"/>
    <d v="2026-03-20T12:09:27"/>
    <s v="BLOCO TRANSFORMADOR DE DISTRIBUIÇÃO"/>
    <s v="PEIXE"/>
    <s v="Wilmar Lucas Rodrigues Noleto"/>
    <s v="RURAL"/>
    <s v="FORMS SUBST DE TRANSFORMADOR"/>
    <s v="SEGUE SS DE TRAFO QUEIMADO, TRAFO 15KVA NA REDE 7.9KV, PARA RAIO QUEIMADO, ACESSO LIVRE"/>
    <n v="15"/>
    <n v="15"/>
    <s v="15kva"/>
    <d v="2026-07-21T19:08:30"/>
    <x v="0"/>
    <m/>
    <m/>
  </r>
  <r>
    <x v="979"/>
    <s v="DG-MLPO01  000028/2026"/>
    <n v="312600101"/>
    <n v="8812"/>
    <s v="FORMS"/>
    <s v="QUEIMADO"/>
    <s v="DESCARGA ATMOSFÉRICA"/>
    <s v="QUEIMADO"/>
    <s v="DESCARGA ATMOSFÉRICA"/>
    <s v="MC - SUBSTITUIÇÃO DE TRANSFORMADOR"/>
    <n v="1306455"/>
    <n v="2026"/>
    <s v="COI"/>
    <s v="DG-RD-PO"/>
    <s v="LD02072001"/>
    <n v="5710156152"/>
    <s v="LD02072001"/>
    <m/>
    <n v="844575"/>
    <n v="8747065"/>
    <s v="190-13696989"/>
    <s v="EMERGENCIAL"/>
    <s v="SS ATENDIDA"/>
    <x v="979"/>
    <d v="2026-02-02T19:10:00"/>
    <d v="2026-02-04T17:47:10"/>
    <s v="BLOCO TRANSFORMADOR DE DISTRIBUIÇÃO"/>
    <s v="SANTA ROSA DO TOCANTINS"/>
    <s v="HERBSON DE AMORIM GOMES"/>
    <s v="RURAL"/>
    <s v="FORMS SUBST DE TRANSFORMADOR"/>
    <s v="TRAFO 5710156152 E PARA RAIO QUEIMADO POTENCIA: 15KVA 19.9KVACESSO: LIVRE"/>
    <n v="15"/>
    <n v="15"/>
    <s v="15KVA"/>
    <d v="2026-07-21T19:08:30"/>
    <x v="0"/>
    <m/>
    <m/>
  </r>
  <r>
    <x v="980"/>
    <s v="ENC-MLAR05  000130/2026"/>
    <n v="612600216"/>
    <n v="8812"/>
    <s v="FORMS"/>
    <s v="QUEIMADO"/>
    <s v="DESCARGA ATMOSFÉRICA"/>
    <s v="QUEIMADO"/>
    <s v="QUEIMADO"/>
    <s v="MC - SUBSTITUIÇÃO DE TRANSFORMADOR"/>
    <n v="1313857"/>
    <n v="2026"/>
    <s v="COI"/>
    <s v="ETO-RD-AR"/>
    <s v="LD03010004"/>
    <n v="5710156159"/>
    <s v="LD03010004"/>
    <m/>
    <n v="730449"/>
    <n v="9238199"/>
    <s v="190-13642370"/>
    <s v="EMERGENCIAL"/>
    <s v="SS ATENDIDA"/>
    <x v="980"/>
    <d v="2026-02-20T02:20:00"/>
    <d v="2026-02-22T17:19:46"/>
    <s v="BLOCO TRANSFORMADOR DE DISTRIBUIÇÃO"/>
    <s v="MURICILANDIA"/>
    <s v="GUILHERME BORGES DE OLIVEIRA"/>
    <s v="RURAL"/>
    <s v="FORMS SUBST DE TRANSFORMADOR"/>
    <s v="trafo 5710156159 30kva 34.5kv e para raio queimadoacesso livre"/>
    <n v="30"/>
    <n v="30"/>
    <s v="30KVA"/>
    <d v="2026-07-21T19:08:30"/>
    <x v="0"/>
    <m/>
    <m/>
  </r>
  <r>
    <x v="981"/>
    <s v="ENC-MLAR01  000181/2026"/>
    <n v="612600399"/>
    <n v="8812"/>
    <s v="FORMS"/>
    <s v="QUEIMADO"/>
    <s v="DESCARGA ATMOSFÉRICA"/>
    <s v="QUEIMADO"/>
    <s v="DESCARGA ATMOSFÉRICA"/>
    <s v="MC - SUBSTITUIÇÃO DE TRANSFORMADOR"/>
    <n v="1331657"/>
    <n v="2026"/>
    <s v="COI"/>
    <s v="ETO-RD-AR"/>
    <s v="AL02096004"/>
    <n v="5710157004"/>
    <s v="AL02096004"/>
    <m/>
    <n v="812547"/>
    <n v="9185106"/>
    <s v="190-12314039"/>
    <s v="EMERGENCIAL"/>
    <s v="SS ATENDIDA"/>
    <x v="981"/>
    <d v="2026-04-10T11:33:00"/>
    <d v="2026-04-12T13:28:12"/>
    <s v="BLOCO TRANSFORMADOR DE DISTRIBUIÇÃO"/>
    <s v="ARAGUAINA"/>
    <s v="GUILHERME BORGES DE OLIVEIRA"/>
    <s v="RURAL"/>
    <s v="FORMS SUBST DE TRANSFORMADOR"/>
    <s v="Trafo 5710157004 15kva 13.8kv e para raio queimadoacesso para caminhonete"/>
    <n v="15"/>
    <n v="15"/>
    <s v="15kva"/>
    <d v="2026-07-21T19:08:30"/>
    <x v="0"/>
    <m/>
    <m/>
  </r>
  <r>
    <x v="982"/>
    <s v="ENC-MLAR01  000105/2026"/>
    <n v="612600193"/>
    <n v="8812"/>
    <s v="FORMS"/>
    <s v="QUEIMADO"/>
    <s v="DESCARGA ATMOSFÉRICA"/>
    <s v="QUEIMADO"/>
    <s v="DESCARGA ATMOSFÉRICA"/>
    <s v="MC - SUBSTITUIÇÃO DE TRANSFORMADOR"/>
    <n v="1313008"/>
    <n v="2026"/>
    <s v="MANUT"/>
    <s v="ETO-RD-AR"/>
    <s v="LD03010004"/>
    <n v="5710158159"/>
    <s v="LD03010004"/>
    <m/>
    <n v="732533"/>
    <n v="9231480"/>
    <s v="190-29070578"/>
    <s v="EMERGENCIAL"/>
    <s v="SS ATENDIDA"/>
    <x v="982"/>
    <d v="2026-02-17T19:25:00"/>
    <d v="2026-02-20T10:55:28"/>
    <s v="TRANSFORMADOR DE DISTRIBUIÇÃO ENERGISA 35Kv"/>
    <s v="MURICILANDIA"/>
    <s v="ERLAN PEREIRA DE SOUSA"/>
    <s v="RURAL"/>
    <s v="FORMS SUBST DE TRANSFORMADOR"/>
    <s v="Trafo: 5710158159 queimado 45kvaTensão: 34,5Para-raio: Queimado Endereço: IND FAZENDA TRES MARIAS, 0Equipe: 058op02Contato da equipe: 99265-4554"/>
    <n v="45"/>
    <n v="45"/>
    <s v="45kva"/>
    <d v="2026-07-21T19:08:30"/>
    <x v="0"/>
    <m/>
    <m/>
  </r>
  <r>
    <x v="983"/>
    <s v="DBM-MPDB10  000013/2026"/>
    <n v="412600146"/>
    <n v="8812"/>
    <s v="FORMS"/>
    <s v="QUEIMADO"/>
    <s v="DESCARGA ATMOSFÉRICA"/>
    <s v="QUEIMADO"/>
    <s v="DESCARGA ATMOSFÉRICA"/>
    <s v="MC - SUBSTITUIÇÃO DE TRANSFORMADOR"/>
    <n v="1288695"/>
    <n v="2026"/>
    <s v="COI"/>
    <s v="ETO-RD-GU"/>
    <s v="LD04040003"/>
    <n v="5710159089"/>
    <s v="LD04040003"/>
    <m/>
    <n v="748932"/>
    <n v="8653429"/>
    <s v="190-13695650"/>
    <s v="EMERGENCIAL"/>
    <s v="SS ATENDIDA"/>
    <x v="983"/>
    <d v="2026-01-20T20:53:40"/>
    <d v="2026-01-22T16:44:48"/>
    <s v="BLOCO TRANSFORMADOR DE DISTRIBUIÇÃO"/>
    <s v="SUCUPIRA"/>
    <s v="JURANDY GOMES DE OLIVEIRA"/>
    <s v="RURAL"/>
    <s v="FORMS SUBST DE TRANSFORMADOR"/>
    <s v="trafo 5710159089 queimado de 30 kva acesso livre para raio queimado tensao 34.5 kv rdr de sucupira"/>
    <n v="30"/>
    <n v="30"/>
    <s v="30"/>
    <d v="2026-07-21T19:08:30"/>
    <x v="0"/>
    <m/>
    <m/>
  </r>
  <r>
    <x v="984"/>
    <s v="ETO-MLDP02  000024/2026"/>
    <n v="512600060"/>
    <n v="8812"/>
    <s v="FORMS"/>
    <s v="QUEIMADO"/>
    <s v="DESCARGA ATMOSFÉRICA"/>
    <s v="QUEIMADO"/>
    <s v="DESCARGA ATMOSFÉRICA"/>
    <s v="MC - SUBSTITUIÇÃO DE TRANSFORMADOR"/>
    <n v="1306292"/>
    <n v="2026"/>
    <s v="COI"/>
    <s v="ETO-RD-DP"/>
    <s v="LD01028074"/>
    <n v="5710160074"/>
    <s v="LD01028074"/>
    <m/>
    <n v="953065"/>
    <n v="8715340"/>
    <s v="190-13714939"/>
    <s v="EMERGENCIAL"/>
    <s v="SS ATENDIDA"/>
    <x v="984"/>
    <d v="2026-02-03T17:29:55"/>
    <d v="2026-02-05T11:52:31"/>
    <s v="BLOCO TRANSFORMADOR DE DISTRIBUIÇÃO"/>
    <s v="DIANOPOLIS"/>
    <s v="GERALDO JOSE DE FARIA"/>
    <s v="RURAL"/>
    <s v="FORMS SUBST DE TRANSFORMADOR"/>
    <s v="TRAFO QUEIMADO DE 15KVA DA 19.9. PARA RAIOS QUEIMADO. ACESSO LIVRE. 03 CLIENTES PENALIZADOS."/>
    <n v="15"/>
    <n v="15"/>
    <s v="15"/>
    <d v="2026-07-21T19:08:30"/>
    <x v="0"/>
    <m/>
    <m/>
  </r>
  <r>
    <x v="985"/>
    <s v="ETO-RD-DP  000334/2026"/>
    <n v="512600100"/>
    <n v="8812"/>
    <s v="FORMS"/>
    <s v="QUEIMADO"/>
    <s v="DESCARGA ATMOSFÉRICA"/>
    <s v="QUEIMADO"/>
    <s v="DESCARGA ATMOSFÉRICA"/>
    <s v="MC - SUBSTITUIÇÃO DE TRANSFORMADOR"/>
    <n v="1317507"/>
    <n v="2026"/>
    <s v="COI"/>
    <s v="ETO-RD-DP"/>
    <s v="LD05028074"/>
    <n v="5710161038"/>
    <s v="LD05028074"/>
    <m/>
    <n v="952975"/>
    <n v="8632855"/>
    <s v="190-13671211"/>
    <s v="EMERGENCIAL"/>
    <s v="SS ATENDIDA"/>
    <x v="985"/>
    <d v="2026-02-22T15:57:00"/>
    <d v="2026-02-24T16:57:48"/>
    <s v="BLOCO TRANSFORMADOR DE DISTRIBUIÇÃO"/>
    <s v="TAGUATINGA"/>
    <s v="DIONES COSTA SILVA"/>
    <s v="RURAL"/>
    <s v="FORMS SUBST DE TRANSFORMADOR"/>
    <s v="SEGUE SS PARA SUBSTITUIR TRAFO 5710161038 QUEIMADO NA RDR DE TAGUATINGAATENDIDO PELA TAVARES"/>
    <n v="15"/>
    <n v="15"/>
    <s v="34500 / 440 V_x000d__x000a_"/>
    <d v="2026-07-21T19:08:30"/>
    <x v="0"/>
    <m/>
    <m/>
  </r>
  <r>
    <x v="986"/>
    <s v="DG-MLPO01  000072/2026"/>
    <n v="312600268"/>
    <n v="8812"/>
    <s v="FORMS"/>
    <s v="QUEIMADO"/>
    <s v="DESCARGA ATMOSFÉRICA"/>
    <m/>
    <m/>
    <s v="MC - SUBSTITUIÇÃO DE TRANSFORMADOR"/>
    <n v="1335371"/>
    <n v="2026"/>
    <s v="COI"/>
    <s v="DG-RD-PO"/>
    <s v="LD02072001"/>
    <n v="5710161043"/>
    <s v="LD02072001"/>
    <m/>
    <n v="798779"/>
    <n v="8773628"/>
    <s v="190-13716705"/>
    <s v="EMERGENCIAL"/>
    <s v="SS ATENDIDA"/>
    <x v="986"/>
    <d v="2026-04-21T11:50:00"/>
    <d v="2026-04-23T16:47:53"/>
    <s v="BLOCO TRANSFORMADOR DE DISTRIBUIÇÃO"/>
    <s v="SILVANOPOLIS"/>
    <s v="HERBSON DE AMORIM GOMES"/>
    <s v="RURAL"/>
    <s v="FORMS SUBST DE TRANSFORMADOR"/>
    <s v="TRAFO 5710161043 E PARA RAIO QUEIMADO POTENCIA: 15KVA 19.9KVACESSO: LIVRE"/>
    <n v="15"/>
    <n v="15"/>
    <s v="15KVA"/>
    <d v="2026-07-21T19:08:30"/>
    <x v="0"/>
    <m/>
    <m/>
  </r>
  <r>
    <x v="987"/>
    <s v="DG-MPDG01  000063/2026"/>
    <n v="312600227"/>
    <n v="8812"/>
    <s v="FORMS"/>
    <s v="QUEIMADO"/>
    <s v="DESCARGA ATMOSFÉRICA"/>
    <m/>
    <m/>
    <s v="MC - SUBSTITUIÇÃO DE TRANSFORMADOR"/>
    <n v="1323786"/>
    <n v="2026"/>
    <s v="COI"/>
    <s v="DG-RD-PO"/>
    <s v="AL01026041"/>
    <n v="5710161110"/>
    <s v="AL01026041"/>
    <m/>
    <n v="708291"/>
    <n v="8772473"/>
    <s v="190-13673028"/>
    <s v="EMERGENCIAL"/>
    <s v="SS ATENDIDA"/>
    <x v="987"/>
    <d v="2026-03-22T15:47:00"/>
    <d v="2026-03-24T20:00:31"/>
    <s v="BLOCO TRANSFORMADOR DE DISTRIBUIÇÃO"/>
    <s v="SANTA RITA DO TOCANTINS"/>
    <s v="Leonardo Oliveira Bezerra Mato"/>
    <s v="RURAL"/>
    <s v="FORMS SUBST DE TRANSFORMADOR"/>
    <s v="Segue ss de trafo 5710161110 queimado para devidas tratativas com equipe de manutenção.Potencia: 15 kvaTensão: 13,8 kvacesso livre"/>
    <n v="15"/>
    <n v="15"/>
    <s v="15 kva "/>
    <d v="2026-07-21T19:08:30"/>
    <x v="0"/>
    <m/>
    <m/>
  </r>
  <r>
    <x v="988"/>
    <s v="DLP-MLPA01  000008/2026"/>
    <n v="112600120"/>
    <n v="8812"/>
    <s v="FORMS"/>
    <s v="QUEIMADO"/>
    <s v="DESCARGA ATMOSFÉRICA"/>
    <s v="QUEIMADO"/>
    <s v="DESCARGA ATMOSFÉRICA"/>
    <s v="MC - SUBSTITUIÇÃO DE TRANSFORMADOR"/>
    <n v="1284280"/>
    <n v="2026"/>
    <s v="MANUT"/>
    <s v="DOLP-RD-PA"/>
    <s v="LD05050008"/>
    <n v="5710162006"/>
    <s v="LD05050008"/>
    <m/>
    <n v="788596"/>
    <n v="8932416"/>
    <s v="190-13667497"/>
    <s v="EMERGENCIAL"/>
    <s v="SS ATENDIDA"/>
    <x v="988"/>
    <d v="2026-01-05T19:59:00"/>
    <d v="2026-01-16T15:30:22"/>
    <s v="BLOCO TRANSFORMADOR DE DISTRIBUIÇÃO"/>
    <s v="TOCANTINIA"/>
    <s v="MARCO ANTONIO LOURENCO CAMPOS"/>
    <s v="RURAL"/>
    <s v="FORMS SUBST DE TRANSFORMADOR"/>
    <s v="segue ss de trafo queimado na RDR de tocantinia, trafo 5710162006, tensao 34500 / 440 V, trafo de 25KVA, acesso livre, aldeia funil. obs sao dois trafo na mesma estrutura."/>
    <n v="15"/>
    <n v="15"/>
    <s v="25kva"/>
    <d v="2026-07-21T19:08:30"/>
    <x v="0"/>
    <m/>
    <m/>
  </r>
  <r>
    <x v="989"/>
    <s v="DBM-MLDB05  000015/2026"/>
    <n v="412600099"/>
    <n v="8812"/>
    <s v="FORMS"/>
    <s v="QUEIMADO"/>
    <s v="DESCARGA ATMOSFÉRICA"/>
    <s v="QUEIMADO"/>
    <s v="DESCARGA ATMOSFÉRICA"/>
    <s v="MC - SUBSTITUIÇÃO DE TRANSFORMADOR"/>
    <n v="1288119"/>
    <n v="2026"/>
    <s v="COI"/>
    <s v="ETO-RD-GU"/>
    <s v="AL02003036"/>
    <n v="5710165097"/>
    <s v="AL02003036"/>
    <m/>
    <n v="703375"/>
    <n v="8593820"/>
    <s v="190-13707029"/>
    <s v="EMERGENCIAL"/>
    <s v="SS ATENDIDA"/>
    <x v="989"/>
    <d v="2026-01-19T18:10:07"/>
    <d v="2026-01-18T12:53:30"/>
    <s v="BLOCO TRANSFORMADOR DE DISTRIBUIÇÃO"/>
    <s v="TALISMA"/>
    <s v="JONATAN ALVES DE SOUZA"/>
    <s v="RURAL"/>
    <s v="FORMS SUBST DE TRANSFORMADOR"/>
    <s v="SEGUE SS PARA TROCA DE TRAFO QUEIMADO O MESMO TEM TENSÃO NA BUCHA PRIMARIA POREM NÃO CONSTA NA BUCHA SECUNDARIA CONSTATADO QUEIMADO POR DESCARGA DEVIDO O MEDIDOR TER EXPLODIDO TAMBEM MAS JA FOI SUBSTITUIDO"/>
    <n v="15"/>
    <n v="15"/>
    <s v="15KVA"/>
    <d v="2026-07-21T19:08:30"/>
    <x v="0"/>
    <m/>
    <m/>
  </r>
  <r>
    <x v="990"/>
    <s v="ETO-RD-GR  000329/2026"/>
    <n v="712600162"/>
    <n v="8812"/>
    <s v="FORMS"/>
    <s v="QUEIMADO"/>
    <s v="DESCARGA ATMOSFÉRICA"/>
    <s v="QUEIMADO"/>
    <s v="DESCARGA ATMOSFÉRICA"/>
    <s v="MC - SUBSTITUIÇÃO DE TRANSFORMADOR"/>
    <n v="1313241"/>
    <n v="2026"/>
    <s v="COI"/>
    <s v="ETO-RD-GR"/>
    <s v="LD04038009"/>
    <n v="5710166033"/>
    <s v="LD04038009"/>
    <m/>
    <n v="747870"/>
    <n v="9005479"/>
    <s v="190-13689593"/>
    <s v="EMERGENCIAL"/>
    <s v="SS ATENDIDA"/>
    <x v="990"/>
    <d v="2026-02-20T10:30:43"/>
    <d v="2026-02-21T16:59:20"/>
    <s v="BLOCO TRANSFORMADOR DE DISTRIBUIÇÃO"/>
    <s v="COLMEIA"/>
    <s v="PAULO SERGIO CAETANO FREIRE"/>
    <s v="RURAL"/>
    <s v="FORMS SUBST DE TRANSFORMADOR"/>
    <s v="TRAFO 5710166033 QUEIMADO PARA RAIO TAMBÉM DE 15 KVA NA NA REDE 19,9 KV ACESSO RUIM SEGUNDO EQUIPE FOI FEITO TESTE AVAZIO COSTATADO QUEIMADO"/>
    <m/>
    <m/>
    <s v="15 KVA "/>
    <d v="2026-07-21T19:08:30"/>
    <x v="0"/>
    <m/>
    <m/>
  </r>
  <r>
    <x v="991"/>
    <s v="DLP-MLPA01  000129/2026"/>
    <n v="112600372"/>
    <n v="8812"/>
    <s v="FORMS"/>
    <s v="QUEIMADO"/>
    <s v="NÃO IDENTIFICADO"/>
    <s v="QUEIMADO"/>
    <s v="NÃO IDENTIFICADO"/>
    <s v="MC - SUBSTITUIÇÃO DE TRANSFORMADOR"/>
    <n v="1331295"/>
    <n v="2026"/>
    <s v="COI"/>
    <s v="DOLP-RD-PA"/>
    <s v="LD02424015"/>
    <n v="5710168070"/>
    <s v="LD02424015"/>
    <m/>
    <n v="879739"/>
    <n v="8958974"/>
    <s v="190-13676860"/>
    <s v="EMERGENCIAL"/>
    <s v="SS ATENDIDA"/>
    <x v="991"/>
    <d v="2026-04-11T18:00:00"/>
    <d v="2026-04-13T21:47:43"/>
    <s v="BLOCO TRANSFORMADOR DE DISTRIBUIÇÃO"/>
    <s v="RIO SONO"/>
    <s v="JOAO PAULO VASCONCELOS MARINHO"/>
    <s v="RURAL"/>
    <s v="FORMS SUBST DE TRANSFORMADOR"/>
    <s v="segue ss de 01 trafo de 45 kvar da rede de 34,500kv queimado para ser subistituido pela equipe de manutencão cliente penalizado 01 equipe que atendeu 070op02 cel, 63991008648/992183433  acesso livre  afvor agilizar o atendimentov chave de referencia 5710168070"/>
    <n v="10"/>
    <n v="10"/>
    <s v="45 kvar "/>
    <d v="2026-07-21T19:08:30"/>
    <x v="0"/>
    <m/>
    <m/>
  </r>
  <r>
    <x v="992"/>
    <s v="DLP-MLPA01  000020/2026"/>
    <n v="112600156"/>
    <n v="8812"/>
    <s v="FORMS"/>
    <s v="QUEIMADO"/>
    <s v="NÃO IDENTIFICADO"/>
    <s v="QUEIMADO"/>
    <s v="NÃO IDENTIFICADO"/>
    <s v="MC - SUBSTITUIÇÃO DE TRANSFORMADOR"/>
    <n v="1296933"/>
    <n v="2026"/>
    <s v="COI"/>
    <s v="DOLP-RD-PA"/>
    <s v="LD05050008"/>
    <n v="5710169006"/>
    <s v="LD05050008"/>
    <m/>
    <n v="787389"/>
    <n v="8936391"/>
    <s v="190-13707378"/>
    <s v="EMERGENCIAL"/>
    <s v="SS ATENDIDA"/>
    <x v="992"/>
    <d v="2026-01-26T18:30:00"/>
    <d v="2026-01-28T10:13:51"/>
    <s v="BLOCO TRANSFORMADOR DE DISTRIBUIÇÃO"/>
    <s v="TOCANTINIA"/>
    <s v="JOAO PAULO VASCONCELOS MARINHO"/>
    <s v="RURAL"/>
    <s v="FORMS SUBST DE TRANSFORMADOR"/>
    <s v="segue ss de 01 trafo de 15 kvar e 01 para raio queimado da rede de 34.500kv para ser subistituido pela equipe de manutencão cliente penalizado 01 equipe que atendeu 006op01 cel, 63992363662/992379486 acesso livre favor agilizar o atendimento"/>
    <n v="15"/>
    <n v="15"/>
    <s v="15 KVAR "/>
    <d v="2026-07-21T19:08:30"/>
    <x v="0"/>
    <m/>
    <m/>
  </r>
  <r>
    <x v="993"/>
    <s v="ENC-MPAR01  000026/2026"/>
    <n v="612600429"/>
    <n v="8812"/>
    <s v="FORMS"/>
    <s v="QUEIMADO"/>
    <s v="VAZAMENTO DE ÓLEO"/>
    <s v="TRANSFORMADOR DE DISTRIBUIÇÃO"/>
    <s v="SOBRECARGA"/>
    <s v="MC - SUBSTITUIÇÃO DE TRANSFORMADOR"/>
    <n v="1334753"/>
    <n v="2026"/>
    <s v="MANUT"/>
    <s v="ETO-RD-AR"/>
    <s v="LD02010153"/>
    <n v="5710170025"/>
    <s v="LD02010153"/>
    <m/>
    <n v="714664"/>
    <n v="9139634"/>
    <s v="190-13686296"/>
    <s v="EMERGENCIAL"/>
    <s v="SS ATENDIDA"/>
    <x v="993"/>
    <d v="2026-04-18T15:56:00"/>
    <d v="2026-04-20T14:38:07"/>
    <s v="BLOCO TRANSFORMADOR DE DISTRIBUIÇÃO"/>
    <s v="ARAPOEMA"/>
    <s v="LEANDRO BISPO DE BARROS"/>
    <s v="RURAL"/>
    <s v="FORMS SUBST DE TRANSFORMADOR"/>
    <s v="trafo 5710170025 queimado acesso bom para caminhonete 25kvaequipe 025op01"/>
    <n v="25"/>
    <n v="25"/>
    <s v="25KVA"/>
    <d v="2026-07-21T19:08:30"/>
    <x v="0"/>
    <m/>
    <m/>
  </r>
  <r>
    <x v="994"/>
    <s v="DBM-MLDB05  000017/2026"/>
    <n v="412600144"/>
    <n v="8812"/>
    <s v="FORMS"/>
    <s v="QUEIMADO"/>
    <s v="DESCARGA ATMOSFÉRICA"/>
    <s v="QUEIMADO"/>
    <s v="DESCARGA ATMOSFÉRICA"/>
    <s v="MC - SUBSTITUIÇÃO DE TRANSFORMADOR"/>
    <n v="1288761"/>
    <n v="2026"/>
    <s v="COI"/>
    <s v="ETO-RD-GU"/>
    <s v="LD01003036"/>
    <n v="5710170032"/>
    <s v="LD01003036"/>
    <m/>
    <n v="655661"/>
    <n v="8603778"/>
    <s v="190-13674438"/>
    <s v="EMERGENCIAL"/>
    <s v="SS ATENDIDA"/>
    <x v="994"/>
    <d v="2026-01-21T13:33:27"/>
    <d v="2026-01-22T17:58:35"/>
    <s v="BLOCO TRANSFORMADOR DE DISTRIBUIÇÃO"/>
    <s v="ARAGUACU"/>
    <s v="JONATAN ALVES DE SOUZA"/>
    <s v="RURAL"/>
    <s v="FORMS SUBST DE TRANSFORMADOR"/>
    <s v="SEGUE SOLICITAÇÃO DE SERVIÇO PARA TROCA DE TRAFO QUEIMADO"/>
    <n v="15"/>
    <n v="15"/>
    <s v="15KVA"/>
    <d v="2026-07-21T19:08:30"/>
    <x v="0"/>
    <m/>
    <m/>
  </r>
  <r>
    <x v="995"/>
    <s v="DBM-MPDB08  000048/2026"/>
    <n v="412600214"/>
    <n v="8812"/>
    <s v="FORMS"/>
    <s v="QUEIMADO"/>
    <s v="DESCARGA ATMOSFÉRICA"/>
    <m/>
    <m/>
    <s v="MC - SUBSTITUIÇÃO DE TRANSFORMADOR"/>
    <n v="1313224"/>
    <n v="2026"/>
    <s v="COI"/>
    <s v="ETO-RD-GU"/>
    <s v="LD02036052"/>
    <n v="5710170052"/>
    <s v="LD02036052"/>
    <m/>
    <n v="649816"/>
    <n v="8681210"/>
    <s v="190-13682673"/>
    <s v="EMERGENCIAL"/>
    <s v="SS ATENDIDA"/>
    <x v="995"/>
    <d v="2026-02-12T18:00:00"/>
    <d v="2026-02-14T17:20:37"/>
    <s v="BLOCO TRANSFORMADOR DE DISTRIBUIÇÃO"/>
    <s v="FORMOSO DO ARAGUAIA"/>
    <s v="JONATAN ALVES DE SOUZA"/>
    <s v="RURAL"/>
    <s v="FORMS SUBST DE TRANSFORMADOR"/>
    <s v="SEGUE SOLICITAÇÃO PARA TROCA DE TRAFO QUEIMADO NA RDR DE FORMOSO"/>
    <n v="75"/>
    <n v="75"/>
    <s v="75KVA"/>
    <d v="2026-07-21T19:08:30"/>
    <x v="0"/>
    <m/>
    <m/>
  </r>
  <r>
    <x v="996"/>
    <s v="ENC-MLGR03  000036/2026"/>
    <n v="712600066"/>
    <n v="8812"/>
    <s v="FORMS"/>
    <s v="QUEIMADO"/>
    <s v="DESCARGA ATMOSFÉRICA"/>
    <s v="QUEIMADO"/>
    <s v="DESCARGA ATMOSFÉRICA"/>
    <s v="MC - SUBSTITUIÇÃO DE TRANSFORMADOR"/>
    <n v="1287860"/>
    <n v="2026"/>
    <s v="COI"/>
    <s v="ETO-RD-GR"/>
    <s v="LD04038009"/>
    <n v="5710172009"/>
    <s v="LD04038009"/>
    <m/>
    <n v="762793"/>
    <n v="9028075"/>
    <s v="190-13681435"/>
    <s v="EMERGENCIAL"/>
    <s v="SS ATENDIDA"/>
    <x v="996"/>
    <d v="2026-01-17T23:24:00"/>
    <d v="2026-01-20T17:52:20"/>
    <s v="BLOCO TRANSFORMADOR DE DISTRIBUIÇÃO"/>
    <s v="GUARAI"/>
    <s v="STANLEY APARECIDO DO CARMO"/>
    <s v="RURAL"/>
    <s v="FORMS SUBST DE TRANSFORMADOR"/>
    <s v="Trafo: 5710172009 QueimadoPotencia: 15 KVATensão: 34,5 KVPara raio: NovoAcesso: Camioneta     Equipe: 009op03 (63)99256-7506"/>
    <n v="15"/>
    <n v="15"/>
    <s v="15 KVA"/>
    <d v="2026-07-21T19:08:30"/>
    <x v="0"/>
    <m/>
    <m/>
  </r>
  <r>
    <x v="997"/>
    <s v="ENC-MLGR03  000082/2026"/>
    <n v="712600194"/>
    <n v="8812"/>
    <s v="FORMS"/>
    <s v="QUEIMADO"/>
    <s v="BUCHA DANIFICADA"/>
    <s v="QUEIMADO"/>
    <s v="BUCHA DANIFICADA"/>
    <s v="MC - SUBSTITUIÇÃO DE TRANSFORMADOR"/>
    <n v="1315407"/>
    <n v="2026"/>
    <s v="COI"/>
    <s v="ETO-RD-GR"/>
    <s v="AL05020023"/>
    <n v="5710173023"/>
    <s v="AL05020023"/>
    <m/>
    <n v="763073"/>
    <n v="9115555"/>
    <s v="190-13707413"/>
    <s v="EMERGENCIAL"/>
    <s v="SS ATENDIDA"/>
    <x v="997"/>
    <d v="2026-02-28T16:52:00"/>
    <d v="2026-03-02T15:07:19"/>
    <s v="BLOCO TRANSFORMADOR DE DISTRIBUIÇÃO"/>
    <s v="COLINAS DO TOCANTINS"/>
    <s v="MAIKOM DOUGLAS DA SILVA"/>
    <s v="RURAL"/>
    <s v="FORMS SUBST DE TRANSFORMADOR"/>
    <s v="Boa tarde,Favor enviar manutenção para subsitutir trafo com bucha secundaria com defeito 5710173023Obs: Necessario substituir cruzeta deterioradaEstrutura: N3"/>
    <n v="30"/>
    <n v="30"/>
    <s v="30"/>
    <d v="2026-07-21T19:08:30"/>
    <x v="0"/>
    <m/>
    <m/>
  </r>
  <r>
    <x v="998"/>
    <s v="ETO-RD-GU  000734/2026"/>
    <n v="412600297"/>
    <n v="8812"/>
    <s v="FORMS"/>
    <s v="QUEIMADO"/>
    <s v="DESCARGA ATMOSFÉRICA"/>
    <s v="QUEIMADO"/>
    <s v="SOBRECARGA"/>
    <s v="MC - SUBSTITUIÇÃO DE TRANSFORMADOR"/>
    <n v="1321836"/>
    <n v="2026"/>
    <s v="COI"/>
    <s v="ETO-RD-GU"/>
    <s v="LD01003036"/>
    <n v="5710173032"/>
    <s v="LD01003036"/>
    <m/>
    <n v="661771"/>
    <n v="8588704"/>
    <s v="190-13665862"/>
    <s v="EMERGENCIAL"/>
    <s v="SS ATENDIDA"/>
    <x v="998"/>
    <d v="2026-03-17T13:30:00"/>
    <d v="2026-03-18T17:56:45"/>
    <s v="BLOCO TRANSFORMADOR DE DISTRIBUIÇÃO"/>
    <s v="ARAGUACU"/>
    <s v="GILMAR VIEIRA DE SOUSA"/>
    <s v="RURAL"/>
    <s v="FORMS SUBST DE TRANSFORMADOR"/>
    <s v="FOI CONSTATADO TRAFO 5710173032 15kva 19,9kv e para-raios Queimados"/>
    <n v="15"/>
    <n v="15"/>
    <s v="15kva"/>
    <d v="2026-07-21T19:08:30"/>
    <x v="0"/>
    <m/>
    <m/>
  </r>
  <r>
    <x v="999"/>
    <s v="DBM-MLDB06  000049/2026"/>
    <n v="412600320"/>
    <n v="25962"/>
    <s v="FORMS"/>
    <s v="QUEIMADO"/>
    <s v="DESCARGA ATMOSFÉRICA"/>
    <s v="QUEIMADO"/>
    <s v="DESCARGA ATMOSFÉRICA"/>
    <s v="MC - SUBSTITUIÇÃO DE TRANSFORMADOR"/>
    <n v="1322038"/>
    <n v="2026"/>
    <s v="COI"/>
    <s v="ETO-RD-GU"/>
    <s v="LD01066094"/>
    <n v="5710174148"/>
    <s v="LD01066094"/>
    <m/>
    <n v="791623"/>
    <n v="8713773"/>
    <s v="190-13647444"/>
    <s v="EMERGENCIAL"/>
    <s v="SS ATENDIDA"/>
    <x v="999"/>
    <d v="2026-03-22T06:39:51"/>
    <d v="2026-03-21T11:43:12"/>
    <s v="BLOCO TRANSFORMADOR DE DISTRIBUIÇÃO"/>
    <s v="SAO VALERIO"/>
    <s v="JONATAN ALVES DE SOUZA"/>
    <s v="RURAL"/>
    <s v="FORMS SUBST DE TRANSFORMADOR"/>
    <s v="SEGUE SOLICITAÇÃO DE TRAFO QUEIMADO NA RDR DE SÃO VALERIO TRAFO ESTOUROU A BUCHA PRIMARIA COM A DESCARGA"/>
    <n v="15"/>
    <n v="15"/>
    <s v="15KVA"/>
    <d v="2026-07-21T19:08:30"/>
    <x v="0"/>
    <m/>
    <m/>
  </r>
  <r>
    <x v="1000"/>
    <s v="ENC-MLGR03  000180/2026"/>
    <n v="712600346"/>
    <n v="8812"/>
    <s v="FORMS"/>
    <s v="QUEIMADO"/>
    <s v="DESCARGA ATMOSFÉRICA"/>
    <s v="QUEIMADO"/>
    <s v="DESCARGA ATMOSFÉRICA"/>
    <s v="MC - SUBSTITUIÇÃO DE TRANSFORMADOR"/>
    <n v="1336631"/>
    <n v="2026"/>
    <s v="COI"/>
    <s v="ETO-RD-GR"/>
    <s v="LD04038009"/>
    <n v="5710177009"/>
    <s v="LD04038009"/>
    <m/>
    <n v="757168"/>
    <n v="9018133"/>
    <s v="190-13686607"/>
    <s v="EMERGENCIAL"/>
    <s v="SS ATENDIDA"/>
    <x v="1000"/>
    <d v="2026-05-03T11:26:00"/>
    <d v="2026-05-05T17:04:41"/>
    <s v="BLOCO TRANSFORMADOR DE DISTRIBUIÇÃO"/>
    <s v="GUARAI"/>
    <s v="VALERIA DE JESUS BORGES CARVAL"/>
    <s v="RURAL"/>
    <s v="FORMS SUBST DE TRANSFORMADOR"/>
    <s v="trafo queimado 5710177009 - 15KVA - 34,5KV - para raio queimado - acesso caminhonete  IND FAZENDA PALESTINAcliente ELI BATISTA - UC 4411323RDR Guarai tel: 63992834154"/>
    <n v="25"/>
    <n v="15"/>
    <s v="15KVA"/>
    <d v="2026-07-21T19:08:30"/>
    <x v="0"/>
    <m/>
    <m/>
  </r>
  <r>
    <x v="1001"/>
    <s v="DBM-MLDB04  000068/2026"/>
    <n v="412600251"/>
    <n v="8812"/>
    <s v="FORMS"/>
    <s v="QUEIMADO"/>
    <s v="DESCARGA ATMOSFÉRICA"/>
    <s v="QUEIMADO"/>
    <s v="DESCARGA ATMOSFÉRICA"/>
    <s v="MC - SUBSTITUIÇÃO DE TRANSFORMADOR"/>
    <n v="1315253"/>
    <n v="2026"/>
    <s v="COI"/>
    <s v="ETO-RD-GU"/>
    <s v="LD02040003"/>
    <n v="5710182076"/>
    <s v="LD02040003"/>
    <m/>
    <n v="687889"/>
    <n v="8714600"/>
    <s v="190-13870382"/>
    <s v="EMERGENCIAL"/>
    <s v="SS ATENDIDA"/>
    <x v="1001"/>
    <d v="2026-02-27T08:58:12"/>
    <d v="2026-02-28T17:47:45"/>
    <s v="BLOCO TRANSFORMADOR DE DISTRIBUIÇÃO"/>
    <s v="DUERE"/>
    <s v="JURANDY GOMES DE OLIVEIRA"/>
    <s v="RURAL"/>
    <s v="FORMS SUBST DE TRANSFORMADOR"/>
    <s v="trafo 5710182076 queimado em campo de 15 kva para raio quiemado tensão 19.9 kv acesso camionete"/>
    <n v="15"/>
    <n v="15"/>
    <s v="15"/>
    <d v="2026-07-21T19:08:30"/>
    <x v="0"/>
    <m/>
    <m/>
  </r>
  <r>
    <x v="1002"/>
    <s v="ETO-RD-AG  000275/2026"/>
    <n v="662600189"/>
    <n v="8812"/>
    <s v="FORMS"/>
    <s v="QUEIMADO"/>
    <s v="DESCARGA ATMOSFÉRICA"/>
    <s v="QUEIMADO"/>
    <s v="DESCARGA ATMOSFÉRICA"/>
    <s v="MC - SUBSTITUIÇÃO DE TRANSFORMADOR"/>
    <n v="1323524"/>
    <n v="2026"/>
    <s v="COI"/>
    <s v="ETO-RD-AG"/>
    <s v="LD02109039"/>
    <n v="5710188039"/>
    <s v="LD02109039"/>
    <m/>
    <n v="820348"/>
    <n v="9373679"/>
    <s v="190-13720970"/>
    <s v="EMERGENCIAL"/>
    <s v="SS ATENDIDA"/>
    <x v="1002"/>
    <d v="2026-03-24T01:09:36"/>
    <d v="2026-03-26T17:56:08"/>
    <s v="BLOCO TRANSFORMADOR DE DISTRIBUIÇÃO"/>
    <s v="ARAGUATINS"/>
    <s v="CLEIDSON RODRIGUES VIEIRA"/>
    <s v="RURAL"/>
    <s v="FORMS SUBST DE TRANSFORMADOR"/>
    <s v="Trafo 5710188039 de 15KVA na 13.8KV e para raio queimadolocal RDU de Araguatins Acesso só para camioneta039OP05 984670454"/>
    <n v="15"/>
    <n v="15"/>
    <s v="15KVA"/>
    <d v="2026-07-21T19:08:30"/>
    <x v="0"/>
    <m/>
    <m/>
  </r>
  <r>
    <x v="1003"/>
    <s v="ENC-LMPS04  000074/2026"/>
    <n v="212600450"/>
    <n v="8812"/>
    <s v="FORMS"/>
    <s v="QUEIMADO"/>
    <s v="DESCARGA ATMOSFÉRICA"/>
    <s v="QUEIMADO"/>
    <s v="DESCARGA ATMOSFÉRICA"/>
    <s v="MC - SUBSTITUIÇÃO DE TRANSFORMADOR"/>
    <n v="1338926"/>
    <n v="2026"/>
    <s v="COI"/>
    <s v="ENC-RD-PS"/>
    <s v="LD05062013"/>
    <n v="5710190233"/>
    <s v="LD05062013"/>
    <m/>
    <n v="718784"/>
    <n v="8927234"/>
    <s v="190-13679424"/>
    <s v="EMERGENCIAL"/>
    <s v="SS ATENDIDA"/>
    <x v="1003"/>
    <d v="2026-04-30T18:10:00"/>
    <d v="2026-05-03T11:19:36"/>
    <s v="BLOCO TRANSFORMADOR DE DISTRIBUIÇÃO"/>
    <s v="ABREULANDIA"/>
    <s v="THIAGO BORGES DE OLIVEIRA"/>
    <s v="RURAL"/>
    <s v="FORMS SUBST DE TRANSFORMADOR"/>
    <s v="segue ss para tratativa com equipe de manutençao o quanto antessubstituir trafo 5710190233 na rdr de abreulandiaequipe informou que o poste do trafo esta um pouco trincada, mais teria segurança para troca o trafo"/>
    <n v="15"/>
    <n v="15"/>
    <s v="15"/>
    <d v="2026-07-21T19:08:30"/>
    <x v="0"/>
    <m/>
    <m/>
  </r>
  <r>
    <x v="1004"/>
    <s v="DBM-MLDB03  000053/2026"/>
    <n v="412600271"/>
    <n v="8812"/>
    <s v="FORMS"/>
    <s v="QUEIMADO"/>
    <s v="DESCARGA ATMOSFÉRICA"/>
    <s v="QUEIMADO"/>
    <s v="DESCARGA ATMOSFÉRICA"/>
    <s v="MC - SUBSTITUIÇÃO DE TRANSFORMADOR"/>
    <n v="1317288"/>
    <n v="2026"/>
    <s v="COI"/>
    <s v="ETO-RD-GU"/>
    <s v="LD01036052"/>
    <n v="5710192052"/>
    <s v="LD01036052"/>
    <m/>
    <n v="624471"/>
    <n v="8685453"/>
    <s v="190-13709691"/>
    <s v="EMERGENCIAL"/>
    <s v="SS ATENDIDA"/>
    <x v="1004"/>
    <d v="2026-03-05T18:35:07"/>
    <d v="2026-03-07T17:30:38"/>
    <s v="BLOCO TRANSFORMADOR DE DISTRIBUIÇÃO"/>
    <s v="FORMOSO DO ARAGUAIA"/>
    <s v="CARLOS ALBERTO COUTINHO DE MOR"/>
    <s v="RURAL"/>
    <s v="FORMS SUBST DE TRANSFORMADOR"/>
    <s v="segue nota para substituiçao de tranformador queimado asseço livre para camionete"/>
    <n v="15"/>
    <n v="15"/>
    <s v="10kva"/>
    <d v="2026-07-21T19:08:30"/>
    <x v="0"/>
    <m/>
    <m/>
  </r>
  <r>
    <x v="1005"/>
    <s v="ENC-LMPS04  000068/2026"/>
    <n v="212600421"/>
    <n v="8812"/>
    <s v="FORMS"/>
    <s v="QUEIMADO"/>
    <s v="DESCARGA ATMOSFÉRICA"/>
    <s v="QUEIMADO"/>
    <s v="DESCARGA ATMOSFÉRICA"/>
    <s v="MC - SUBSTITUIÇÃO DE TRANSFORMADOR"/>
    <n v="1334739"/>
    <n v="2026"/>
    <s v="COI"/>
    <s v="ENC-RD-PS"/>
    <s v="LD01025012"/>
    <n v="5710193012"/>
    <s v="LD01025012"/>
    <m/>
    <n v="678823"/>
    <n v="8829911"/>
    <s v="190-13676856"/>
    <s v="EMERGENCIAL"/>
    <s v="SS ATENDIDA"/>
    <x v="1005"/>
    <d v="2026-04-18T13:22:00"/>
    <d v="2026-04-20T14:50:18"/>
    <s v="BLOCO TRANSFORMADOR DE DISTRIBUIÇÃO"/>
    <s v="CRISTALANDIA"/>
    <s v="THIAGO BORGES DE OLIVEIRA"/>
    <s v="RURAL"/>
    <s v="FORMS SUBST DE TRANSFORMADOR"/>
    <s v="Segue ss para tratativa com equipe de manutençao o quanto antes substituir trafo 5710193012 queimado na rdr de cristalandia"/>
    <n v="15"/>
    <n v="15"/>
    <s v="15"/>
    <d v="2026-07-21T19:08:30"/>
    <x v="0"/>
    <m/>
    <m/>
  </r>
  <r>
    <x v="1006"/>
    <s v="ENC-MLAR01  000080/2026"/>
    <n v="612600170"/>
    <n v="8812"/>
    <s v="FORMS"/>
    <s v="QUEIMADO"/>
    <s v="BUCHA DANIFICADA"/>
    <s v="QUEIMADO"/>
    <s v="DESCARGA ATMOSFÉRICA"/>
    <s v="MC - SUBSTITUIÇÃO DE TRANSFORMADOR"/>
    <n v="1311513"/>
    <n v="2026"/>
    <s v="MANUT"/>
    <s v="ETO-RD-AR"/>
    <s v="LD01095030"/>
    <n v="5710193030"/>
    <s v="LD01095030"/>
    <m/>
    <n v="765479"/>
    <n v="9270695"/>
    <s v="190-13648016"/>
    <s v="EMERGENCIAL"/>
    <s v="SS ATENDIDA"/>
    <x v="1006"/>
    <d v="2026-02-10T16:40:00"/>
    <d v="2026-02-13T09:23:29"/>
    <s v="BLOCO TRANSFORMADOR DE DISTRIBUIÇÃO"/>
    <s v="XAMBIOA"/>
    <s v="LEANDRO BISPO DE BARROS"/>
    <s v="RURAL"/>
    <s v="FORMS SUBST DE TRANSFORMADOR"/>
    <s v="transformador 5710193030 queimado pararaio danificado acesso caminhonete cabo rompido equipe 030op01 992283657"/>
    <n v="15"/>
    <n v="15"/>
    <s v="15kva"/>
    <d v="2026-07-21T19:08:30"/>
    <x v="0"/>
    <m/>
    <m/>
  </r>
  <r>
    <x v="1007"/>
    <s v="DBM-MLDB03  000039/2026"/>
    <n v="412600217"/>
    <n v="8812"/>
    <s v="FORMS"/>
    <s v="QUEIMADO"/>
    <s v="DESCARGA ATMOSFÉRICA"/>
    <s v="QUEIMADO"/>
    <s v="DESCARGA ATMOSFÉRICA"/>
    <s v="MC - SUBSTITUIÇÃO DE TRANSFORMADOR"/>
    <n v="1312828"/>
    <n v="2026"/>
    <s v="COI"/>
    <s v="ETO-RD-GU"/>
    <s v="LD02003036"/>
    <n v="5710195029"/>
    <s v="LD02003036"/>
    <m/>
    <n v="776194"/>
    <n v="8561379"/>
    <s v="190-13686497"/>
    <s v="EMERGENCIAL"/>
    <s v="SS ATENDIDA"/>
    <x v="1007"/>
    <d v="2026-02-20T06:51:37"/>
    <d v="2026-02-19T21:43:41"/>
    <s v="BLOCO TRANSFORMADOR DE DISTRIBUIÇÃO"/>
    <s v="PALMEIROPOLIS"/>
    <s v="JONATAN ALVES DE SOUZA"/>
    <s v="RURAL"/>
    <s v="FORMS SUBST DE TRANSFORMADOR"/>
    <s v="SEGUE SOLICITAÇÃO DE SERVIÇO PARA TROCA DE TRAFO QUEIMADO"/>
    <n v="15"/>
    <n v="15"/>
    <s v="15KVA"/>
    <d v="2026-07-21T19:08:30"/>
    <x v="0"/>
    <m/>
    <m/>
  </r>
  <r>
    <x v="1008"/>
    <s v="ENC-MLGR01  000119/2026"/>
    <n v="712600325"/>
    <n v="8812"/>
    <s v="FORMS"/>
    <s v="QUEIMADO"/>
    <s v="DESCARGA ATMOSFÉRICA"/>
    <s v="QUEIMADO"/>
    <s v="DESCARGA ATMOSFÉRICA"/>
    <s v="MC - SUBSTITUIÇÃO DE TRANSFORMADOR"/>
    <n v="1335374"/>
    <n v="2026"/>
    <s v="COI"/>
    <s v="ETO-RD-GR"/>
    <s v="LD04038009"/>
    <n v="5710201009"/>
    <s v="LD04038009"/>
    <m/>
    <n v="763055"/>
    <n v="9039987"/>
    <s v="190-13870386"/>
    <s v="EMERGENCIAL"/>
    <s v="SS ATENDIDA"/>
    <x v="1008"/>
    <d v="2026-04-22T19:01:00"/>
    <d v="2026-04-25T12:03:41"/>
    <s v="BLOCO TRANSFORMADOR DE DISTRIBUIÇÃO"/>
    <s v="GUARAI"/>
    <s v="CLEIBER DA SILVA"/>
    <s v="RURAL"/>
    <s v="FORMS SUBST DE TRANSFORMADOR"/>
    <s v="trafo 5710201009 e para raio queimado acesso livreequipe 009op39"/>
    <n v="15"/>
    <n v="15"/>
    <s v="15"/>
    <d v="2026-07-21T19:08:30"/>
    <x v="0"/>
    <m/>
    <m/>
  </r>
  <r>
    <x v="1009"/>
    <s v="ENC-MLAR01  000017/2026"/>
    <n v="612600025"/>
    <n v="8812"/>
    <s v="FORMS"/>
    <s v="QUEIMADO"/>
    <s v="DESCARGA ATMOSFÉRICA"/>
    <s v="QUEIMADO"/>
    <s v="NÃO IDENTIFICADO"/>
    <s v="MC - SUBSTITUIÇÃO DE TRANSFORMADOR"/>
    <n v="1278726"/>
    <n v="2026"/>
    <s v="COI"/>
    <s v="ETO-RD-AR"/>
    <s v="LD03010004"/>
    <n v="5710201040"/>
    <s v="LD03010004"/>
    <m/>
    <n v="739228"/>
    <n v="9245833"/>
    <s v="190-13694074"/>
    <s v="EMERGENCIAL"/>
    <s v="SS ATENDIDA"/>
    <x v="1009"/>
    <d v="2026-01-04T14:50:00"/>
    <d v="2026-01-06T18:22:22"/>
    <s v="BLOCO TRANSFORMADOR DE DISTRIBUIÇÃO"/>
    <s v="ARAGOMINAS"/>
    <s v="GUILHERME BORGES DE OLIVEIRA"/>
    <s v="RURAL"/>
    <s v="FORMS SUBST DE TRANSFORMADOR"/>
    <s v="5710201040 10 kva 34.5kv e para raio acesso livre"/>
    <n v="15"/>
    <n v="10"/>
    <s v="10KVA"/>
    <d v="2026-07-21T19:08:30"/>
    <x v="0"/>
    <m/>
    <m/>
  </r>
  <r>
    <x v="1010"/>
    <s v="DBM-MLDB04  000001/2026"/>
    <n v="412600031"/>
    <n v="8812"/>
    <s v="FORMS"/>
    <s v="QUEIMADO"/>
    <s v="DESCARGA ATMOSFÉRICA"/>
    <s v="QUEIMADO"/>
    <s v="DESCARGA ATMOSFÉRICA"/>
    <s v="MC - SUBSTITUIÇÃO DE TRANSFORMADOR"/>
    <n v="1277172"/>
    <n v="2026"/>
    <s v="COI"/>
    <s v="ETO-RD-GU"/>
    <s v="LD04040003"/>
    <n v="5710202089"/>
    <s v="LD04040003"/>
    <m/>
    <n v="737824"/>
    <n v="8652274"/>
    <s v="190-13691498"/>
    <s v="EMERGENCIAL"/>
    <s v="SS ATENDIDA"/>
    <x v="1010"/>
    <d v="2026-01-06T12:13:15"/>
    <d v="2026-01-04T08:44:13"/>
    <s v="BLOCO TRANSFORMADOR DE DISTRIBUIÇÃO"/>
    <s v="SUCUPIRA"/>
    <s v="VINICIUS DE MORAIS NERY"/>
    <s v="RURAL"/>
    <s v="FORMS SUBST DE TRANSFORMADOR"/>
    <s v="segue ss para substituiçao de trafo 5710202089 queimado trafo de 15kva tensao 34,5kv para raio queimado acesso livre com equipe de manutencao , na rural de sucupira .IND FAZENDA VERDES MARES, 0"/>
    <n v="15"/>
    <n v="15"/>
    <s v="15kva"/>
    <d v="2026-07-21T19:08:30"/>
    <x v="0"/>
    <m/>
    <m/>
  </r>
  <r>
    <x v="1011"/>
    <s v="DG-MLPO02  000047/2026"/>
    <n v="312600178"/>
    <n v="25983"/>
    <s v="FORMS"/>
    <s v="AVARIADO"/>
    <s v="NÃO IDENTIFICADO"/>
    <m/>
    <m/>
    <s v="MC - SUBSTITUIÇÃO DE TRANSFORMADOR"/>
    <n v="1316606"/>
    <n v="2026"/>
    <s v="COI"/>
    <s v="DG-RD-PO"/>
    <s v="LD03046026"/>
    <n v="5710205026"/>
    <s v="LD03046026"/>
    <m/>
    <n v="865922"/>
    <n v="8820687"/>
    <s v="190-13669117"/>
    <s v="PROGRAMAVEL"/>
    <s v="SS ATENDIDA"/>
    <x v="1011"/>
    <d v="2026-03-02T16:12:00"/>
    <d v="2027-04-05T15:49:18"/>
    <s v="BLOCO TRANSFORMADOR DE DISTRIBUIÇÃO"/>
    <s v="PONTE ALTA DO TOCANTINS"/>
    <s v="LAISON OLIVEIRA CARVALHO"/>
    <s v="RURAL"/>
    <s v="FORMS SUBST DE TRANSFORMADOR"/>
    <s v="Trafo 5710205026 com tensao de saida alta, e mao tem como baixar o Tap devido o mesmo ser interno244V, 15 Kva 19,9 Kv, acesso patra camionete"/>
    <n v="15"/>
    <n v="15"/>
    <s v="15"/>
    <d v="2026-07-21T19:08:30"/>
    <x v="0"/>
    <m/>
    <m/>
  </r>
  <r>
    <x v="1012"/>
    <s v="DBM-MPDB10  000050/2026"/>
    <n v="412600361"/>
    <n v="8812"/>
    <s v="FORMS"/>
    <s v="QUEIMADO"/>
    <s v="NÃO IDENTIFICADO"/>
    <s v="QUEIMADO"/>
    <s v="NÃO IDENTIFICADO"/>
    <s v="MC - SUBSTITUIÇÃO DE TRANSFORMADOR"/>
    <n v="1325526"/>
    <n v="2026"/>
    <s v="COI"/>
    <s v="ETO-RD-GU"/>
    <s v="LD02040003"/>
    <n v="5710207076"/>
    <s v="LD02040003"/>
    <m/>
    <n v="689605"/>
    <n v="8700153"/>
    <s v="190-13649377"/>
    <s v="EMERGENCIAL"/>
    <s v="SS ATENDIDA"/>
    <x v="1012"/>
    <d v="2026-04-02T15:14:56"/>
    <d v="2026-03-30T11:58:53"/>
    <s v="BLOCO TRANSFORMADOR DE DISTRIBUIÇÃO"/>
    <s v="CARIRI DO TOCANTINS"/>
    <s v="Wilmar Lucas Rodrigues Noleto"/>
    <s v="RURAL"/>
    <s v="FORMS SUBST DE TRANSFORMADOR"/>
    <s v="TRAFO QUEIMADO NA RDR DE DUERE, TRAFO DE 75KVA E PARA RAIO QUEIMADO, ACESSO LIVRE, EQUIPE INFORMOU QUE PRECISA FAZER UMA MELHORIA DE ATERRAMENTO NO LOCAL."/>
    <n v="75"/>
    <n v="75"/>
    <s v="75kva"/>
    <d v="2026-07-21T19:08:30"/>
    <x v="0"/>
    <m/>
    <m/>
  </r>
  <r>
    <x v="1013"/>
    <s v="DG-MLPO01  000066/2026"/>
    <n v="312600234"/>
    <n v="8812"/>
    <s v="FORMS"/>
    <s v="QUEIMADO"/>
    <s v="NÃO IDENTIFICADO"/>
    <m/>
    <m/>
    <s v="MC - SUBSTITUIÇÃO DE TRANSFORMADOR"/>
    <n v="1328589"/>
    <n v="2026"/>
    <s v="COI"/>
    <s v="DG-RD-PO"/>
    <s v="LD01072001"/>
    <n v="5710210001"/>
    <s v="LD01072001"/>
    <m/>
    <n v="786283"/>
    <n v="8822552"/>
    <s v="190-13643601"/>
    <s v="EMERGENCIAL"/>
    <s v="SS ATENDIDA"/>
    <x v="1013"/>
    <d v="2026-04-02T17:12:00"/>
    <d v="2026-04-05T11:01:02"/>
    <s v="BLOCO TRANSFORMADOR DE DISTRIBUIÇÃO"/>
    <s v="PORTO NACIONAL"/>
    <s v="HERBSON DE AMORIM GOMES"/>
    <s v="RURAL"/>
    <s v="FORMS SUBST DE TRANSFORMADOR"/>
    <s v="TRAFO 5710210001 E PARA RAIO QUEIMADO POTENCI: 45KVA 34500ACESSO: LIVRE"/>
    <n v="45"/>
    <n v="45"/>
    <s v="45KVA"/>
    <d v="2026-07-21T19:08:30"/>
    <x v="0"/>
    <m/>
    <m/>
  </r>
  <r>
    <x v="1014"/>
    <s v="ETO-RD-GR  000561/2026"/>
    <n v="712600203"/>
    <n v="8812"/>
    <s v="FORMS"/>
    <s v="QUEIMADO"/>
    <s v="VAZAMENTO DE ÓLEO"/>
    <s v="AVARIADO"/>
    <s v="VAZAMENTO DE ÓLEO"/>
    <s v="MC - SUBSTITUIÇÃO DE TRANSFORMADOR"/>
    <n v="1316878"/>
    <n v="2026"/>
    <s v="COI"/>
    <s v="ETO-RD-GR"/>
    <s v="LD02022033"/>
    <n v="5710210111"/>
    <s v="LD02022033"/>
    <m/>
    <n v="729171"/>
    <n v="9071395"/>
    <s v="190-13710516"/>
    <s v="EMERGENCIAL"/>
    <s v="SS ATENDIDA"/>
    <x v="1014"/>
    <d v="2026-03-03T14:37:57"/>
    <d v="2026-03-05T11:35:20"/>
    <s v="BLOCO TRANSFORMADOR DE DISTRIBUIÇÃO"/>
    <s v="PEQUIZEIRO"/>
    <s v="EZEQUIEL CAVALCANTE DOS SANTOS"/>
    <s v="RURAL"/>
    <s v="FORMS SUBST DE TRANSFORMADOR"/>
    <s v="Trafo 5710210111 queimado potência 15kva tensão34,5kv para-raio queimado não tem acesso."/>
    <m/>
    <m/>
    <s v="15"/>
    <d v="2026-07-21T19:08:30"/>
    <x v="0"/>
    <m/>
    <m/>
  </r>
  <r>
    <x v="1015"/>
    <s v="DBM-MLDB06  000051/2026"/>
    <n v="412600329"/>
    <n v="8385"/>
    <s v="FORMS"/>
    <s v="QUEIMADO"/>
    <s v="DESCARGA ATMOSFÉRICA"/>
    <s v="QUEIMADO"/>
    <s v="DESCARGA ATMOSFÉRICA"/>
    <s v="MC - SUBSTITUIÇÃO DE TRANSFORMADOR"/>
    <n v="1325752"/>
    <n v="2026"/>
    <s v="COI"/>
    <s v="ETO-RD-GU"/>
    <s v="LD04040003"/>
    <n v="5710211089"/>
    <s v="LD04040003"/>
    <m/>
    <n v="737591"/>
    <n v="8662024"/>
    <s v="190-13665635"/>
    <s v="EMERGENCIAL"/>
    <s v="SS ATENDIDA"/>
    <x v="1015"/>
    <d v="2026-03-28T20:07:54"/>
    <d v="2026-03-30T20:02:42"/>
    <s v="BLOCO TRANSFORMADOR DE DISTRIBUIÇÃO"/>
    <s v="SUCUPIRA"/>
    <s v="MARCELO LIMA DAMASCENO"/>
    <s v="RURAL"/>
    <s v="FORMS SUBST DE TRANSFORMADOR"/>
    <s v="transformador queimado acesso para caminhonete"/>
    <n v="15"/>
    <n v="5"/>
    <s v="05kva"/>
    <d v="2026-07-21T19:08:30"/>
    <x v="0"/>
    <m/>
    <m/>
  </r>
  <r>
    <x v="1016"/>
    <s v="DG-MLPO02  000058/2026"/>
    <n v="312600246"/>
    <n v="8812"/>
    <s v="FORMS"/>
    <s v="QUEIMADO"/>
    <s v="DESCARGA ATMOSFÉRICA"/>
    <m/>
    <m/>
    <s v="MC - SUBSTITUIÇÃO DE TRANSFORMADOR"/>
    <n v="1330494"/>
    <n v="2026"/>
    <s v="COI"/>
    <s v="DG-RD-PO"/>
    <s v="AL01026041"/>
    <n v="5710213110"/>
    <s v="AL01026041"/>
    <m/>
    <n v="717676"/>
    <n v="8775033"/>
    <s v="190-13712845"/>
    <s v="EMERGENCIAL"/>
    <s v="SS ATENDIDA"/>
    <x v="1016"/>
    <d v="2026-04-08T16:28:00"/>
    <d v="2026-04-10T18:22:57"/>
    <s v="BLOCO TRANSFORMADOR DE DISTRIBUIÇÃO"/>
    <s v="SANTA RITA DO TOCANTINS"/>
    <s v="Leonardo Oliveira Bezerra Mato"/>
    <s v="RURAL"/>
    <s v="FORMS SUBST DE TRANSFORMADOR"/>
    <s v="Segue SS de trafo 5710213110 queimado para devidas trativas com equipé de manutenção.Potencia 15 kvaTensão 13,8 kv aceso livre para raio queimado"/>
    <n v="15"/>
    <n v="15"/>
    <s v="15 KVA "/>
    <d v="2026-07-21T19:08:30"/>
    <x v="0"/>
    <m/>
    <m/>
  </r>
  <r>
    <x v="1017"/>
    <s v="DBM-MPDB08  000090/2026"/>
    <n v="412600376"/>
    <n v="8812"/>
    <s v="FORMS"/>
    <s v="QUEIMADO"/>
    <s v="DESCARGA ATMOSFÉRICA"/>
    <s v="QUEIMADO"/>
    <s v="DESCARGA ATMOSFÉRICA"/>
    <s v="MC - SUBSTITUIÇÃO DE TRANSFORMADOR"/>
    <n v="1331338"/>
    <n v="2026"/>
    <s v="DEOP"/>
    <s v="ETO-RD-GU"/>
    <s v="LD01003036"/>
    <n v="5710214032"/>
    <s v="LD01003036"/>
    <m/>
    <n v="675947"/>
    <n v="8600432"/>
    <s v="190-12311870"/>
    <s v="EMERGENCIAL"/>
    <s v="SS ATENDIDA"/>
    <x v="1017"/>
    <d v="2026-04-13T09:57:22"/>
    <d v="2026-04-14T19:21:39"/>
    <s v="BLOCO TRANSFORMADOR DE DISTRIBUIÇÃO"/>
    <s v="ARAGUACU"/>
    <s v="Glauk Henrique Miranda Cardoso"/>
    <s v="RURAL"/>
    <s v="FORMS SUBST DE TRANSFORMADOR"/>
    <s v="CHECK LIST TRAFO QUEIMADO- Trafo: 5710214032- Potência: 15 kva- Tensão: 19.9- Para raios: Queimado- Causa: Provalvelmente Descarga Atimosferica - Acesso: Livre- Há alguma outra anomalia: Nao- Endereço: Fazenda Planice - Equipe: 032OP01 - Telefone: 63 99220-2462/  63 99137-7961"/>
    <n v="15"/>
    <n v="15"/>
    <s v="15 KVA"/>
    <d v="2026-07-21T19:08:30"/>
    <x v="0"/>
    <m/>
    <m/>
  </r>
  <r>
    <x v="1018"/>
    <s v="ENC-MLGR03  000204/2026"/>
    <n v="712600380"/>
    <n v="8812"/>
    <s v="FORMS"/>
    <s v="QUEIMADO"/>
    <s v="DESCARGA ATMOSFÉRICA"/>
    <s v="QUEIMADO"/>
    <s v="DESCARGA ATMOSFÉRICA"/>
    <s v="MC - SUBSTITUIÇÃO DE TRANSFORMADOR"/>
    <n v="1348099"/>
    <n v="2026"/>
    <s v="COI"/>
    <s v="ETO-RD-GR"/>
    <s v="LD02022033"/>
    <n v="5710214111"/>
    <s v="LD02022033"/>
    <m/>
    <n v="731789"/>
    <n v="9069175"/>
    <s v="190-13697692"/>
    <s v="EMERGENCIAL"/>
    <s v="SS ATENDIDA"/>
    <x v="1018"/>
    <d v="2026-05-31T14:21:00"/>
    <d v="2026-06-03T09:44:58"/>
    <s v="BLOCO TRANSFORMADOR DE DISTRIBUIÇÃO"/>
    <s v="PEQUIZEIRO"/>
    <s v="SIRDEIS ALVES MONTEIRO"/>
    <s v="RURAL"/>
    <s v="FORMS SUBST DE TRANSFORMADOR"/>
    <s v="trafo 5710214111 queimado"/>
    <n v="15"/>
    <n v="15"/>
    <s v="15kva"/>
    <d v="2026-07-21T19:08:30"/>
    <x v="0"/>
    <m/>
    <m/>
  </r>
  <r>
    <x v="1019"/>
    <s v="ENC-MLAR05  000305/2026"/>
    <n v="612600573"/>
    <n v="8812"/>
    <s v="FORMS"/>
    <s v="QUEIMADO"/>
    <s v="BUCHA DANIFICADA"/>
    <s v="AVARIADO"/>
    <s v="BUCHA MT/ BT DANIFICADA"/>
    <s v="MC - SUBSTITUIÇÃO DE TRANSFORMADOR"/>
    <n v="1350416"/>
    <n v="2026"/>
    <s v="MANUT"/>
    <s v="ETO-RD-AR"/>
    <s v="LD02010153"/>
    <n v="5710220136"/>
    <s v="LD02010153"/>
    <m/>
    <n v="735855"/>
    <n v="9166729"/>
    <s v="190-13704528"/>
    <s v="EMERGENCIAL"/>
    <s v="SS ATENDIDA"/>
    <x v="1019"/>
    <d v="2026-05-31T19:50:00"/>
    <d v="2026-06-02T17:56:49"/>
    <s v="BLOCO TRANSFORMADOR DE DISTRIBUIÇÃO"/>
    <s v="PAU D'ARCO"/>
    <s v="LEANDRO BISPO DE BARROS"/>
    <s v="RURAL"/>
    <s v="FORMS SUBST DE TRANSFORMADOR"/>
    <s v="trafo 5710220136 queimadoobs estrutura do trafo e da chave 0310220136 quebrada, aberto nota."/>
    <n v="15"/>
    <n v="10"/>
    <s v="10KVA"/>
    <d v="2026-07-21T19:08:30"/>
    <x v="0"/>
    <m/>
    <m/>
  </r>
  <r>
    <x v="1020"/>
    <s v="ETO-RD-GU  001793/2026"/>
    <n v="412600457"/>
    <n v="8812"/>
    <s v="FORMS"/>
    <s v="QUEIMADO"/>
    <s v="DESCARGA ATMOSFÉRICA"/>
    <s v="QUEIMADO"/>
    <s v="DESCARGA ATMOSFÉRICA"/>
    <s v="MC - SUBSTITUIÇÃO DE TRANSFORMADOR"/>
    <n v="1345179"/>
    <n v="2026"/>
    <s v="COI"/>
    <s v="ETO-RD-GU"/>
    <s v="AL01003036"/>
    <n v="5710228047"/>
    <s v="AL01003036"/>
    <m/>
    <n v="671543"/>
    <n v="8626279"/>
    <s v="190-13677145"/>
    <s v="EMERGENCIAL"/>
    <s v="SS ATENDIDA"/>
    <x v="1020"/>
    <d v="2026-05-13T18:00:00"/>
    <d v="2026-05-16T00:22:31"/>
    <s v="BLOCO TRANSFORMADOR DE DISTRIBUIÇÃO"/>
    <s v="FIGUEIROPOLIS"/>
    <s v="ZELITO ALVES DELGADO"/>
    <s v="RURAL"/>
    <s v="FORMS SUBST DE TRANSFORMADOR"/>
    <s v="trafo e para raio queimado 15kva 7.9kv 5710228047 faz.aroeira rdr de figueropolis equipe 036op02"/>
    <n v="15"/>
    <n v="15"/>
    <s v="15kva"/>
    <d v="2026-07-21T19:08:30"/>
    <x v="0"/>
    <m/>
    <m/>
  </r>
  <r>
    <x v="1021"/>
    <s v="ENC-LMPS04  000060/2026"/>
    <n v="212600348"/>
    <n v="8812"/>
    <s v="FORMS"/>
    <s v="QUEIMADO"/>
    <s v="DESCARGA ATMOSFÉRICA"/>
    <s v="QUEIMADO"/>
    <s v="DESCARGA ATMOSFÉRICA"/>
    <s v="MC - SUBSTITUIÇÃO DE TRANSFORMADOR"/>
    <n v="1324838"/>
    <n v="2026"/>
    <s v="COI"/>
    <s v="ENC-RD-PS"/>
    <s v="LD04062013"/>
    <n v="5710229085"/>
    <s v="LD04062013"/>
    <m/>
    <n v="728121"/>
    <n v="8902807"/>
    <s v="190-13711650"/>
    <s v="EMERGENCIAL"/>
    <s v="SS ATENDIDA"/>
    <x v="1021"/>
    <d v="2026-03-25T19:40:00"/>
    <d v="2026-03-28T15:14:45"/>
    <s v="BLOCO TRANSFORMADOR DE DISTRIBUIÇÃO"/>
    <s v="MONTE SANTO DO TOCANTINS"/>
    <s v="Felipe Batista Ferrreira"/>
    <s v="RURAL"/>
    <s v="FORMS SUBST DE TRANSFORMADOR"/>
    <s v="TR 571022908515KVAPARA RAIO BOM ACESSO LIVRE CAMINHONETE TENSAO 34500013OP01 ESTEVE NO LOCAL"/>
    <n v="15"/>
    <n v="15"/>
    <s v="15KVA"/>
    <d v="2026-07-21T19:08:30"/>
    <x v="0"/>
    <m/>
    <m/>
  </r>
  <r>
    <x v="1022"/>
    <s v="ENC-MLAR01  000061/2026"/>
    <n v="612600253"/>
    <n v="8812"/>
    <s v="FORMS"/>
    <s v="QUEIMADO"/>
    <s v="DESCARGA ATMOSFÉRICA"/>
    <s v="QUEIMADO"/>
    <s v="DESCARGA ATMOSFÉRICA"/>
    <s v="MC - SUBSTITUIÇÃO DE TRANSFORMADOR"/>
    <n v="1299315"/>
    <n v="2026"/>
    <s v="COI"/>
    <s v="ETO-RD-AR"/>
    <s v="LD03010004"/>
    <n v="5710230159"/>
    <s v="LD03010004"/>
    <m/>
    <n v="759923"/>
    <n v="9224902"/>
    <s v="190-12311797"/>
    <s v="EMERGENCIAL"/>
    <s v="SS ATENDIDA"/>
    <x v="1022"/>
    <d v="2026-03-03T01:43:00"/>
    <d v="2026-03-05T17:20:17"/>
    <s v="BLOCO TRANSFORMADOR DE DISTRIBUIÇÃO"/>
    <s v="MURICILANDIA"/>
    <s v="PAULO SERGIO CAETANO FREIRE"/>
    <s v="RURAL"/>
    <s v="FORMS SUBST DE TRANSFORMADOR"/>
    <s v="TRAFO 5710230159 DE 15 KVA NA DE 19.9 QUEIMADO PARA RAIO TAMBÉM ACESSO BOM FEITO TESTE AVAZIO CONSTATADO QUEIMADO COM VAZAMENTO DE ÓLEO"/>
    <n v="15"/>
    <n v="10"/>
    <s v="10 KVA "/>
    <d v="2026-07-21T19:08:30"/>
    <x v="0"/>
    <m/>
    <m/>
  </r>
  <r>
    <x v="1023"/>
    <s v="DBM-MPDB08  000092/2026"/>
    <n v="412600374"/>
    <n v="8812"/>
    <s v="FORMS"/>
    <s v="QUEIMADO"/>
    <s v="DESCARGA ATMOSFÉRICA"/>
    <s v="QUEIMADO"/>
    <s v="DESCARGA ATMOSFÉRICA"/>
    <s v="MC - SUBSTITUIÇÃO DE TRANSFORMADOR"/>
    <n v="1331474"/>
    <n v="2026"/>
    <s v="COI"/>
    <s v="ETO-RD-GU"/>
    <s v="LD03040003"/>
    <n v="5710234076"/>
    <s v="LD03040003"/>
    <m/>
    <n v="708017"/>
    <n v="8726769"/>
    <s v="190-13671163"/>
    <s v="EMERGENCIAL"/>
    <s v="SS ATENDIDA"/>
    <x v="1023"/>
    <d v="2026-04-13T16:52:09"/>
    <d v="2026-04-15T20:30:22"/>
    <s v="BLOCO TRANSFORMADOR DE DISTRIBUIÇÃO"/>
    <s v="DUERE"/>
    <s v="MARCELO LIMA DAMASCENO"/>
    <s v="RURAL"/>
    <s v="FORMS SUBST DE TRANSFORMADOR"/>
    <s v="transformador e para raio queimado"/>
    <n v="15"/>
    <n v="15"/>
    <s v="15kva"/>
    <d v="2026-07-21T19:08:30"/>
    <x v="0"/>
    <m/>
    <m/>
  </r>
  <r>
    <x v="1024"/>
    <s v="ENC-MLAR05  000226/2026"/>
    <n v="612600529"/>
    <n v="8812"/>
    <s v="FORMS"/>
    <s v="QUEIMADO"/>
    <s v="DESCARGA ATMOSFÉRICA"/>
    <s v="QUEIMADO"/>
    <s v="DESCARGA ATMOSFÉRICA"/>
    <s v="MC - SUBSTITUIÇÃO DE TRANSFORMADOR"/>
    <n v="1345687"/>
    <n v="2026"/>
    <s v="COI"/>
    <s v="ETO-RD-AR"/>
    <s v="LD02010153"/>
    <n v="5710236025"/>
    <s v="LD02010153"/>
    <m/>
    <n v="731906"/>
    <n v="9135971"/>
    <s v="190-13665926"/>
    <s v="EMERGENCIAL"/>
    <s v="SS ATENDIDA"/>
    <x v="1024"/>
    <d v="2026-05-17T14:20:00"/>
    <d v="2026-05-19T13:19:49"/>
    <s v="BLOCO TRANSFORMADOR DE DISTRIBUIÇÃO"/>
    <s v="ARAPOEMA"/>
    <s v="EZEQUIEL CAVALCANTE DOS SANTOS"/>
    <s v="RURAL"/>
    <s v="FORMS SUBST DE TRANSFORMADOR"/>
    <s v="Trafo queimado 5710236025 potência:15kva tensão:34,5kv para-raio queimado acesso livre"/>
    <n v="15"/>
    <n v="15"/>
    <s v="15"/>
    <d v="2026-07-21T19:08:30"/>
    <x v="0"/>
    <m/>
    <m/>
  </r>
  <r>
    <x v="1025"/>
    <s v="DG-MLPO02  000005/2026"/>
    <n v="312600034"/>
    <n v="8812"/>
    <s v="FORMS"/>
    <s v="QUEIMADO"/>
    <s v="DESCARGA ATMOSFÉRICA"/>
    <m/>
    <m/>
    <s v="MC - SUBSTITUIÇÃO DE TRANSFORMADOR"/>
    <n v="1281692"/>
    <n v="2026"/>
    <s v="COI"/>
    <s v="DG-RD-PO"/>
    <s v="AL03072001"/>
    <n v="5710239035"/>
    <s v="AL03072001"/>
    <m/>
    <n v="823893"/>
    <n v="8822036"/>
    <s v="190-13665059"/>
    <s v="EMERGENCIAL"/>
    <s v="SS ATENDIDA"/>
    <x v="1025"/>
    <d v="2026-01-07T16:40:00"/>
    <d v="2026-01-06T17:54:13"/>
    <s v="BLOCO TRANSFORMADOR DE DISTRIBUIÇÃO"/>
    <s v="MONTE DO CARMO"/>
    <s v="CLEONE PEREIRA DE SOUZA LIMA"/>
    <s v="RURAL"/>
    <s v="FORMS SUBST DE TRANSFORMADOR"/>
    <s v="trafo 5710239035 25kva e para raio queimado 13,8 acesso ruim , caminhonete fica 30 metros do trafo  equipe 035op01 984566882"/>
    <n v="25"/>
    <n v="25"/>
    <s v="25kva  em campo "/>
    <d v="2026-07-21T19:08:30"/>
    <x v="0"/>
    <m/>
    <m/>
  </r>
  <r>
    <x v="1026"/>
    <s v="ENC-LMPS03  000063/2026"/>
    <n v="212600319"/>
    <n v="8812"/>
    <s v="FORMS"/>
    <s v="QUEIMADO"/>
    <s v="DESCARGA ATMOSFÉRICA"/>
    <s v="QUEIMADO"/>
    <s v="DESCARGA ATMOSFÉRICA"/>
    <s v="MC - SUBSTITUIÇÃO DE TRANSFORMADOR"/>
    <n v="1320213"/>
    <n v="2026"/>
    <s v="COI"/>
    <s v="ENC-RD-PS"/>
    <s v="LD01050008"/>
    <n v="5710240007"/>
    <s v="LD01050008"/>
    <m/>
    <n v="734589"/>
    <n v="8928312"/>
    <s v="190-13674298"/>
    <s v="EMERGENCIAL"/>
    <s v="SS ATENDIDA"/>
    <x v="1026"/>
    <d v="2026-03-14T00:00:00"/>
    <d v="2026-03-15T13:34:59"/>
    <s v="BLOCO TRANSFORMADOR DE DISTRIBUIÇÃO"/>
    <s v="MIRACEMA DO TOCANTINS"/>
    <s v="JOSE MARIA ALVES MONTEL"/>
    <s v="RURAL"/>
    <s v="FORMS SUBST DE TRANSFORMADOR"/>
    <s v="INT: 20264173961531Segue SS de TR 5710240007 15KVA/19.9KV e para-raios queimados.Acesso livre.UC 4707150FAZENDA MANU 261 99960-4098 JURANDI RODRIGUES LOPES008OP01 63 99291-1265"/>
    <n v="15"/>
    <n v="15"/>
    <s v="15"/>
    <d v="2026-07-21T19:08:30"/>
    <x v="0"/>
    <m/>
    <m/>
  </r>
  <r>
    <x v="1027"/>
    <s v="ENC-MLAR01  000202/2026"/>
    <n v="612600532"/>
    <n v="8812"/>
    <s v="FORMS"/>
    <s v="QUEIMADO"/>
    <s v="DESCARGA ATMOSFÉRICA"/>
    <s v="QUEIMADO"/>
    <s v="DESCARGA ATMOSFÉRICA"/>
    <s v="MC - SUBSTITUIÇÃO DE TRANSFORMADOR"/>
    <n v="1345916"/>
    <n v="2026"/>
    <s v="COI"/>
    <s v="ETO-RD-AR"/>
    <s v="LD01095030"/>
    <n v="5710241016"/>
    <s v="LD01095030"/>
    <m/>
    <n v="821709"/>
    <n v="9253843"/>
    <s v="190-12311673"/>
    <s v="EMERGENCIAL"/>
    <s v="SS ATENDIDA"/>
    <x v="1027"/>
    <d v="2026-05-18T16:15:00"/>
    <d v="2026-05-20T17:55:57"/>
    <s v="BLOCO TRANSFORMADOR DE DISTRIBUIÇÃO"/>
    <s v="WANDERLANDIA"/>
    <s v="STANLEY APARECIDO DO CARMO"/>
    <s v="RURAL"/>
    <s v="FORMS SUBST DE TRANSFORMADOR"/>
    <s v="Trafo 5710241016 Queimado Potencia: 10 KVATensão: 34,5 KVPara raio: Queimado Acesso: livreEquipe: 004op26 (63)99214-9597"/>
    <n v="15"/>
    <n v="10"/>
    <s v="10 KVA"/>
    <d v="2026-07-21T19:08:30"/>
    <x v="0"/>
    <m/>
    <m/>
  </r>
  <r>
    <x v="1028"/>
    <s v="DBM-MPDB10  000029/2026"/>
    <n v="412600204"/>
    <n v="8812"/>
    <s v="FORMS"/>
    <s v="QUEIMADO"/>
    <s v="NÃO IDENTIFICADO"/>
    <s v="QUEIMADO"/>
    <s v="NÃO IDENTIFICADO"/>
    <s v="MC - SUBSTITUIÇÃO DE TRANSFORMADOR"/>
    <n v="1310716"/>
    <n v="2026"/>
    <s v="COI"/>
    <s v="ETO-RD-GU"/>
    <s v="LD01066094"/>
    <n v="5710241094"/>
    <s v="LD01066094"/>
    <m/>
    <n v="783379"/>
    <n v="8693030"/>
    <s v="190-13715079"/>
    <s v="EMERGENCIAL"/>
    <s v="SS ATENDIDA"/>
    <x v="1028"/>
    <d v="2026-02-11T11:53:45"/>
    <d v="2026-02-13T12:18:22"/>
    <s v="BLOCO TRANSFORMADOR DE DISTRIBUIÇÃO"/>
    <s v="PEIXE"/>
    <s v="Wilmar Lucas Rodrigues Noleto"/>
    <s v="RURAL"/>
    <s v="FORMS SUBST DE TRANSFORMADOR"/>
    <s v="SEGUE SS DE TRAFO QUEIMADO, TRAFO DE 30KVA NA REDE DE 34.5KV, ACESSO LIVRE E PARA RAIOS QUEIMADO, PRECISA SUBSTITUIR AS 3 CHAVES DA 34,5KV."/>
    <n v="30"/>
    <n v="30"/>
    <s v="30KVA"/>
    <d v="2026-07-21T19:08:30"/>
    <x v="0"/>
    <m/>
    <m/>
  </r>
  <r>
    <x v="1029"/>
    <s v="ETO-MLDP02  000019/2026"/>
    <n v="512600051"/>
    <n v="8812"/>
    <s v="FORMS"/>
    <s v="QUEIMADO"/>
    <s v="BUCHA DANIFICADA"/>
    <m/>
    <m/>
    <s v="MC - SUBSTITUIÇÃO DE TRANSFORMADOR"/>
    <n v="1293727"/>
    <n v="2026"/>
    <s v="COI"/>
    <s v="ETO-RD-DP"/>
    <s v="LD01414027"/>
    <n v="5710246038"/>
    <s v="LD01414027"/>
    <m/>
    <n v="992838"/>
    <n v="8625066"/>
    <s v="190-13721433"/>
    <s v="EMERGENCIAL"/>
    <s v="SS ATENDIDA"/>
    <x v="1029"/>
    <d v="2026-01-22T17:29:40"/>
    <d v="2026-01-23T19:35:41"/>
    <s v="BLOCO TRANSFORMADOR DE DISTRIBUIÇÃO"/>
    <s v="TAGUATINGA"/>
    <s v="IZAIAS SANTOS BRAGA JUNIOR"/>
    <s v="RURAL"/>
    <s v="FORMS SUBST DE TRANSFORMADOR"/>
    <s v="Conforme informações da equipe 038OP03 , segue SS do transformador 5710246038 queimado , 10KVA na 19.9KV . acesso livre"/>
    <n v="15"/>
    <n v="10"/>
    <s v="10"/>
    <d v="2026-07-21T19:08:30"/>
    <x v="0"/>
    <m/>
    <m/>
  </r>
  <r>
    <x v="1030"/>
    <s v="ENC-MPAG02  000022/2026"/>
    <n v="662600115"/>
    <n v="8385"/>
    <s v="FORA FORMS"/>
    <s v="QUEIMADO"/>
    <s v="DESCARGA ATMOSFÉRICA"/>
    <s v="QUEIMADO"/>
    <s v="DESCARGA ATMOSFÉRICA"/>
    <s v="MC - SUBSTITUIÇÃO DE TRANSFORMADOR"/>
    <n v="1312739"/>
    <n v="2026"/>
    <s v="COI"/>
    <s v="ETO-RD-AG"/>
    <s v="LD02014045"/>
    <n v="5748172045"/>
    <e v="#N/A"/>
    <m/>
    <n v="846184"/>
    <n v="9403779"/>
    <s v="190-13693389"/>
    <s v="EMERGENCIAL"/>
    <s v="SS ATENDIDA"/>
    <x v="1030"/>
    <d v="2026-02-13T22:46:20"/>
    <d v="2026-02-16T17:22:16"/>
    <s v="BLOCO TRANSFORMADOR DE DISTRIBUIÇÃO"/>
    <s v="SAMPAIO"/>
    <s v="ARTHUR MAGALHAES DAS DORES"/>
    <s v="RURAL"/>
    <s v="AVISO DE ANOMALIA"/>
    <s v="5748172045 QUEIMADO POT. 45KVA34,5KVPARA-RAIO BT E MT RUIMACESSO BOMRDR SAMPAIO"/>
    <n v="45"/>
    <n v="45"/>
    <m/>
    <d v="1900-01-14T00:00:00"/>
    <x v="2"/>
    <s v="QUEIMADO"/>
    <s v="NÃO"/>
  </r>
  <r>
    <x v="1031"/>
    <s v="ENC-MLAR02  000019/2026"/>
    <n v="612600128"/>
    <n v="8812"/>
    <s v="FORMS"/>
    <s v="QUEIMADO"/>
    <s v="DESCARGA ATMOSFÉRICA"/>
    <s v="QUEIMADO"/>
    <s v="DESCARGA ATMOSFÉRICA"/>
    <s v="MC - SUBSTITUIÇÃO DE TRANSFORMADOR"/>
    <n v="1306383"/>
    <n v="2026"/>
    <s v="COI"/>
    <s v="ETO-RD-AR"/>
    <s v="LD03010004"/>
    <n v="5710247159"/>
    <s v="LD03010004"/>
    <m/>
    <n v="761276"/>
    <n v="9226177"/>
    <s v="190-13701908"/>
    <s v="EMERGENCIAL"/>
    <s v="SS ATENDIDA"/>
    <x v="1031"/>
    <d v="2026-02-02T19:20:00"/>
    <d v="2026-02-03T12:45:17"/>
    <s v="BLOCO TRANSFORMADOR DE DISTRIBUIÇÃO"/>
    <s v="MURICILANDIA"/>
    <s v="EZEQUIEL CAVALCANTE DOS SANTOS"/>
    <s v="RURAL"/>
    <s v="FORMS SUBST DE TRANSFORMADOR"/>
    <s v="Transformador queimado 5710247159 potencia 15kva tensão 19.9kv acesso livre para-raio queimado"/>
    <n v="15"/>
    <n v="10"/>
    <s v="15"/>
    <d v="2026-07-21T19:08:30"/>
    <x v="0"/>
    <m/>
    <m/>
  </r>
  <r>
    <x v="1032"/>
    <s v="ETO-RD-GU  000071/2026"/>
    <n v="412600056"/>
    <n v="8812"/>
    <s v="FORMS"/>
    <s v="QUEIMADO"/>
    <s v="NÃO IDENTIFICADO"/>
    <s v="QUEIMADO"/>
    <s v="SOBRECARGA"/>
    <s v="MC - SUBSTITUIÇÃO DE TRANSFORMADOR"/>
    <n v="1280809"/>
    <n v="2026"/>
    <s v="COI"/>
    <s v="ETO-RD-GU"/>
    <s v="LD02036052"/>
    <n v="5710248052"/>
    <s v="LD02036052"/>
    <m/>
    <n v="656145"/>
    <n v="8682151"/>
    <s v="190-13700245"/>
    <s v="EMERGENCIAL"/>
    <s v="SS ATENDIDA"/>
    <x v="1032"/>
    <d v="2026-01-02T12:39:00"/>
    <d v="2026-01-04T13:33:43"/>
    <s v="BLOCO TRANSFORMADOR DE DISTRIBUIÇÃO"/>
    <s v="FORMOSO DO ARAGUAIA"/>
    <s v="Wilmar Lucas Rodrigues Noleto"/>
    <s v="RURAL"/>
    <s v="FORMS SUBST DE TRANSFORMADOR"/>
    <s v="SEGUE SS DE TRAFO QUEIMADO NA RDR DE FORMOSO DO ARAGUAIA, TRAFO DE 30KVA NA REDE 34,5KV E PARA RAIOS QUEIMADO, ACESSO LIVRE PARA CAMINHÃO."/>
    <n v="30"/>
    <n v="30"/>
    <s v="30KVA"/>
    <d v="2026-07-21T19:08:30"/>
    <x v="0"/>
    <m/>
    <m/>
  </r>
  <r>
    <x v="1033"/>
    <s v="DBM-MLDB04  000067/2026"/>
    <n v="412600250"/>
    <n v="8812"/>
    <s v="FORMS"/>
    <s v="QUEIMADO"/>
    <s v="DESCARGA ATMOSFÉRICA"/>
    <s v="QUEIMADO"/>
    <s v="DESCARGA ATMOSFÉRICA"/>
    <s v="MC - SUBSTITUIÇÃO DE TRANSFORMADOR"/>
    <n v="1315145"/>
    <n v="2026"/>
    <s v="COI"/>
    <s v="ETO-RD-GU"/>
    <s v="LD02040003"/>
    <n v="5710250076"/>
    <s v="LD02040003"/>
    <m/>
    <n v="696269"/>
    <n v="8724536"/>
    <s v="190-13697377"/>
    <s v="EMERGENCIAL"/>
    <s v="SS ATENDIDA"/>
    <x v="1033"/>
    <d v="2026-02-27T08:41:03"/>
    <d v="2026-02-28T15:57:38"/>
    <s v="BLOCO TRANSFORMADOR DE DISTRIBUIÇÃO"/>
    <s v="DUERE"/>
    <s v="JURANDY GOMES DE OLIVEIRA"/>
    <s v="RURAL"/>
    <s v="FORMS SUBST DE TRANSFORMADOR"/>
    <s v="trafo 5710250076 queimado em campo de 15kva 19.9 kv  para raio queimado acesso livre"/>
    <n v="15"/>
    <n v="15"/>
    <s v="15"/>
    <d v="2026-07-21T19:08:30"/>
    <x v="0"/>
    <m/>
    <m/>
  </r>
  <r>
    <x v="1034"/>
    <s v="ENC-MLAR01  000068/2026"/>
    <n v="612600101"/>
    <n v="8812"/>
    <s v="FORMS"/>
    <s v="QUEIMADO"/>
    <s v="DESCARGA ATMOSFÉRICA"/>
    <s v="QUEIMADO"/>
    <s v="DESCARGA ATMOSFÉRICA"/>
    <s v="MC - SUBSTITUIÇÃO DE TRANSFORMADOR"/>
    <n v="1300305"/>
    <n v="2026"/>
    <s v="COI"/>
    <s v="ETO-RD-AR"/>
    <s v="LD02010153"/>
    <n v="5710250136"/>
    <s v="LD02010153"/>
    <m/>
    <n v="741777"/>
    <n v="9171592"/>
    <s v="190-13656562"/>
    <s v="EMERGENCIAL"/>
    <s v="SS ATENDIDA"/>
    <x v="1034"/>
    <d v="2026-01-24T17:40:00"/>
    <d v="2026-01-27T14:52:22"/>
    <s v="BLOCO TRANSFORMADOR DE DISTRIBUIÇÃO"/>
    <s v="PAU D'ARCO"/>
    <s v="Felipe Batista Ferrreira"/>
    <s v="RURAL"/>
    <s v="FORMS SUBST DE TRANSFORMADOR"/>
    <s v="TR 571025013610KVAPARA RAIO DANIFICADO ACESSO LIVRE(2) UC PENALIZADAS MACIEL MANUTENÇÃO"/>
    <n v="15"/>
    <n v="10"/>
    <s v="10KVA"/>
    <d v="2026-07-21T19:08:30"/>
    <x v="0"/>
    <m/>
    <m/>
  </r>
  <r>
    <x v="1035"/>
    <s v="DG-MLPO01  000053/2026"/>
    <n v="312600187"/>
    <n v="8812"/>
    <s v="FORMS"/>
    <s v="QUEIMADO"/>
    <s v="NÃO IDENTIFICADO"/>
    <m/>
    <m/>
    <s v="MC - SUBSTITUIÇÃO DE TRANSFORMADOR"/>
    <n v="1317442"/>
    <n v="2026"/>
    <s v="COI"/>
    <s v="DG-RD-PO"/>
    <s v="LD01100001"/>
    <n v="5710252001"/>
    <s v="LD01100001"/>
    <m/>
    <n v="805448"/>
    <n v="8842534"/>
    <s v="190-13715166"/>
    <s v="EMERGENCIAL"/>
    <s v="SS ATENDIDA"/>
    <x v="1035"/>
    <d v="2026-03-04T13:20:00"/>
    <d v="2026-03-03T18:45:32"/>
    <s v="BLOCO TRANSFORMADOR DE DISTRIBUIÇÃO"/>
    <s v="PORTO NACIONAL"/>
    <s v="HERBSON DE AMORIM GOMES"/>
    <s v="RURAL"/>
    <s v="FORMS SUBST DE TRANSFORMADOR"/>
    <s v="ss para troca de trafo 5710252001 e para raio queimado, LEVAR uma chave fase B dando passagem tensão 34500, e Refazer Aterramento devido trafo ter queimado pouco tempo atrazPOTENCIA: 30KVA 134500 Se possivel levar 45kvaACESSO: LIVRE"/>
    <n v="45"/>
    <n v="30"/>
    <s v="30KVA"/>
    <d v="2026-07-21T19:08:30"/>
    <x v="0"/>
    <m/>
    <m/>
  </r>
  <r>
    <x v="1036"/>
    <s v="ENC-MLGR03  000083/2026"/>
    <n v="712600195"/>
    <n v="8812"/>
    <s v="FORMS"/>
    <s v="QUEIMADO"/>
    <s v="DESCARGA ATMOSFÉRICA"/>
    <s v="QUEIMADO"/>
    <s v="BUCHA DANIFICADA"/>
    <s v="MC - SUBSTITUIÇÃO DE TRANSFORMADOR"/>
    <n v="1315414"/>
    <n v="2026"/>
    <s v="COI"/>
    <s v="ETO-RD-GR"/>
    <s v="AL05020023"/>
    <n v="5710261063"/>
    <s v="AL05020023"/>
    <m/>
    <n v="754190"/>
    <n v="9096700"/>
    <s v="190-13691216"/>
    <s v="EMERGENCIAL"/>
    <s v="SS ATENDIDA"/>
    <x v="1036"/>
    <d v="2026-03-02T02:52:00"/>
    <d v="2026-03-04T15:36:42"/>
    <s v="BLOCO TRANSFORMADOR DE DISTRIBUIÇÃO"/>
    <s v="BANDEIRANTES DO TOCANTINS"/>
    <s v="GUILHERME BORGES DE OLIVEIRA"/>
    <s v="RURAL"/>
    <s v="FORMS SUBST DE TRANSFORMADOR"/>
    <s v="5710261063 30kva 13.8v e para raioacesso livreFAZENDA CANADA - RETIRO COCO DE OURO"/>
    <n v="45"/>
    <n v="30"/>
    <s v="30KVA"/>
    <d v="2026-07-21T19:08:30"/>
    <x v="0"/>
    <m/>
    <m/>
  </r>
  <r>
    <x v="1037"/>
    <s v="ENC-MLAR02  000097/2026"/>
    <n v="612600520"/>
    <n v="8812"/>
    <s v="FORMS"/>
    <s v="QUEIMADO"/>
    <s v="NÃO IDENTIFICADO"/>
    <s v="QUEIMADO"/>
    <s v="DESCARGA ATMOSFÉRICA"/>
    <s v="MC - SUBSTITUIÇÃO DE TRANSFORMADOR"/>
    <n v="1344219"/>
    <n v="2026"/>
    <s v="COI"/>
    <s v="ETO-RD-AR"/>
    <s v="LD03010004"/>
    <n v="5710265040"/>
    <s v="LD03010004"/>
    <m/>
    <n v="745992"/>
    <n v="9239589"/>
    <s v="190-13721053"/>
    <s v="EMERGENCIAL"/>
    <s v="SS ATENDIDA"/>
    <x v="1037"/>
    <d v="2026-05-13T17:53:00"/>
    <d v="2026-05-16T10:31:48"/>
    <s v="BLOCO TRANSFORMADOR DE DISTRIBUIÇÃO"/>
    <s v="ARAGOMINAS"/>
    <s v="STANLEY APARECIDO DO CARMO"/>
    <s v="RURAL"/>
    <s v="FORMS SUBST DE TRANSFORMADOR"/>
    <s v="Trafo 5710265040 Queimado Potencia: 10 kvaTensão: 34,5 KVPara raio: Queimado Acesso: CamionetaEquipe: 058op03 (63)99300-6423Obs.: leva porta fuzivel"/>
    <n v="15"/>
    <n v="10"/>
    <s v="10 KVA"/>
    <d v="2026-07-21T19:08:30"/>
    <x v="0"/>
    <m/>
    <m/>
  </r>
  <r>
    <x v="1038"/>
    <s v="DBM-MLDB04  000002/2026"/>
    <n v="412600032"/>
    <n v="8812"/>
    <s v="FORMS"/>
    <s v="QUEIMADO"/>
    <s v="DESCARGA ATMOSFÉRICA"/>
    <s v="QUEIMADO"/>
    <s v="DESCARGA ATMOSFÉRICA"/>
    <s v="MC - SUBSTITUIÇÃO DE TRANSFORMADOR"/>
    <n v="1277211"/>
    <n v="2026"/>
    <s v="COI"/>
    <s v="ETO-RD-GU"/>
    <s v="LD02001037"/>
    <n v="5710266003"/>
    <s v="LD02001037"/>
    <m/>
    <n v="744367"/>
    <n v="8714430"/>
    <s v="190-13686871"/>
    <s v="EMERGENCIAL"/>
    <s v="SS ATENDIDA"/>
    <x v="1038"/>
    <d v="2026-01-06T12:31:38"/>
    <d v="2026-01-04T11:58:08"/>
    <s v="BLOCO TRANSFORMADOR DE DISTRIBUIÇÃO"/>
    <s v="GURUPI"/>
    <s v="MARCELO LIMA DAMASCENO"/>
    <s v="RURAL"/>
    <s v="FORMS SUBST DE TRANSFORMADOR"/>
    <s v="transformador queimado e para raio"/>
    <n v="15"/>
    <n v="15"/>
    <s v="15kva"/>
    <d v="2026-07-21T19:08:30"/>
    <x v="0"/>
    <m/>
    <m/>
  </r>
  <r>
    <x v="1039"/>
    <s v="ETO-RD-GR  000993/2026"/>
    <n v="712600327"/>
    <n v="8812"/>
    <s v="FORMS"/>
    <s v="QUEIMADO"/>
    <s v="SOBRECARGA"/>
    <s v="QUEIMADO"/>
    <s v="SOBRECARGA"/>
    <s v="MC - SUBSTITUIÇÃO DE TRANSFORMADOR"/>
    <n v="1335106"/>
    <n v="2026"/>
    <s v="COI"/>
    <s v="ETO-RD-GR"/>
    <s v="LD02020023"/>
    <n v="5710269113"/>
    <s v="LD02020023"/>
    <m/>
    <n v="714834"/>
    <n v="9059666"/>
    <s v="190-13653550"/>
    <s v="EMERGENCIAL"/>
    <s v="SS ATENDIDA"/>
    <x v="1039"/>
    <d v="2026-04-24T08:20:19"/>
    <d v="2026-04-24T13:00:50"/>
    <s v="BLOCO TRANSFORMADOR DE DISTRIBUIÇÃO"/>
    <s v="COUTO MAGALHAES"/>
    <s v="CLEIBER DA SILVA"/>
    <s v="RURAL"/>
    <s v="FORMS SUBST DE TRANSFORMADOR"/>
    <s v="trafo 5710269113 queimado e para raio acesso livreequipe 113po01"/>
    <m/>
    <m/>
    <s v="15"/>
    <d v="2026-07-21T19:08:30"/>
    <x v="0"/>
    <m/>
    <m/>
  </r>
  <r>
    <x v="1040"/>
    <s v="DG-MLPO02  000032/2026"/>
    <n v="312600102"/>
    <n v="8812"/>
    <s v="FORMS"/>
    <s v="QUEIMADO"/>
    <s v="DESCARGA ATMOSFÉRICA"/>
    <s v="QUEIMADO"/>
    <s v="DESCARGA ATMOSFÉRICA"/>
    <s v="MC - SUBSTITUIÇÃO DE TRANSFORMADOR"/>
    <n v="1306443"/>
    <n v="2026"/>
    <s v="COI"/>
    <s v="DG-RD-PO"/>
    <s v="LD02072001"/>
    <n v="5710272035"/>
    <s v="LD02072001"/>
    <m/>
    <n v="813244"/>
    <n v="8785424"/>
    <s v="190-13721510"/>
    <s v="EMERGENCIAL"/>
    <s v="SS ATENDIDA"/>
    <x v="1040"/>
    <d v="2026-01-30T11:58:00"/>
    <d v="2026-02-01T11:04:51"/>
    <s v="BLOCO TRANSFORMADOR DE DISTRIBUIÇÃO"/>
    <s v="MONTE DO CARMO"/>
    <s v="SAMUEL PINTO GOMES"/>
    <s v="RURAL"/>
    <s v="FORMS SUBST DE TRANSFORMADOR"/>
    <s v="Trafo 5710272035 de 10kva e para-raio queimado, Tensão 19,9kv, Acesso para camionete 4x4, Rural de Monte do Carmo, Faz. Nossa Senhora de Aparecida."/>
    <n v="15"/>
    <n v="10"/>
    <s v="10kva"/>
    <d v="2026-07-21T19:08:30"/>
    <x v="0"/>
    <m/>
    <m/>
  </r>
  <r>
    <x v="1041"/>
    <s v="ENC-MLAR02  000087/2026"/>
    <n v="612600446"/>
    <n v="25962"/>
    <s v="FORMS"/>
    <s v="AVARIADO"/>
    <s v="VAZAMENTO DE ÓLEO"/>
    <s v="QUEIMADO"/>
    <s v="DESCARGA ATMOSFÉRICA"/>
    <s v="MC - SUBSTITUIÇÃO DE TRANSFORMADOR"/>
    <n v="1337000"/>
    <n v="2026"/>
    <s v="COI"/>
    <s v="ETO-RD-AR"/>
    <s v="LD01095030"/>
    <n v="5710274030"/>
    <s v="LD01095030"/>
    <m/>
    <n v="790062"/>
    <n v="9285594"/>
    <s v="190-13693821"/>
    <s v="EMERGENCIAL"/>
    <s v="SS ATENDIDA"/>
    <x v="1041"/>
    <d v="2026-04-26T14:40:00"/>
    <d v="2026-04-28T18:08:23"/>
    <s v="BLOCO TRANSFORMADOR DE DISTRIBUIÇÃO"/>
    <s v="XAMBIOA"/>
    <s v="GERALDO JOSE DE FARIA"/>
    <s v="RURAL"/>
    <s v="FORMS SUBST DE TRANSFORMADOR"/>
    <s v="5710274030 transformador,esta com vazamento de óleo. Mas sem interrupção de Energia. 5 kVA. da 19.9 Local de livre acesso para caminhonete. Para raios bom"/>
    <n v="15"/>
    <n v="10"/>
    <s v="5"/>
    <d v="2026-07-21T19:08:30"/>
    <x v="0"/>
    <m/>
    <m/>
  </r>
  <r>
    <x v="1042"/>
    <s v="DLP-CTPA01  000037/2026"/>
    <n v="112600447"/>
    <n v="8385"/>
    <s v="FORA FORMS"/>
    <s v="AVARIADO"/>
    <s v="VAZAMENTO DE ÓLEO"/>
    <s v="AVARIADO"/>
    <s v="VAZAMENTO DE ÓLEO"/>
    <s v="MC - SUBSTITUIÇÃO DE TRANSFORMADOR"/>
    <n v="1336937"/>
    <n v="2026"/>
    <s v="COI"/>
    <s v="DOLP-RD-PA"/>
    <s v="AL10059122"/>
    <n v="5764387122"/>
    <e v="#N/A"/>
    <m/>
    <n v="794598"/>
    <n v="8876007"/>
    <s v="190-63851800"/>
    <s v="EMERGENCIAL"/>
    <s v="SS ATENDIDA"/>
    <x v="1042"/>
    <d v="2026-04-26T18:00:00"/>
    <d v="2026-04-28T22:12:30"/>
    <s v="BLOCO TRANSFORMADOR DE DISTRIBUIÇÃO"/>
    <s v="PALMAS"/>
    <s v="SAMUEL PINTO GOMES"/>
    <s v="RURAL"/>
    <s v="AVISO DE ANOMALIA"/>
    <s v="Segue nota para envia equipe manutenção substituir Trafo 5764387122 de 75kva com vazamento de óleo pela bucha primaria fase B, Obs. TR energizado, Tensão 13.8kv, Acesso livre, Local Lago Norte"/>
    <n v="75"/>
    <n v="75"/>
    <m/>
    <d v="1900-01-14T00:00:00"/>
    <x v="2"/>
    <s v="AVARIADO"/>
    <s v="NÃO"/>
  </r>
  <r>
    <x v="1043"/>
    <s v="ENC-LMPS03  000083/2026"/>
    <n v="212600478"/>
    <n v="8812"/>
    <s v="FORMS"/>
    <s v="QUEIMADO"/>
    <s v="NÃO IDENTIFICADO"/>
    <s v="QUEIMADO"/>
    <s v="NÃO IDENTIFICADO"/>
    <s v="MC - SUBSTITUIÇÃO DE TRANSFORMADOR"/>
    <n v="1345187"/>
    <n v="2026"/>
    <s v="COI"/>
    <s v="ENC-RD-PS"/>
    <s v="LD03414149"/>
    <n v="5710276149"/>
    <s v="LD03414149"/>
    <m/>
    <n v="625609"/>
    <n v="8967356"/>
    <s v="190-13690212"/>
    <s v="EMERGENCIAL"/>
    <s v="SS ATENDIDA"/>
    <x v="1043"/>
    <d v="2026-05-14T17:38:00"/>
    <d v="2026-05-15T18:22:25"/>
    <s v="BLOCO TRANSFORMADOR DE DISTRIBUIÇÃO"/>
    <s v="CASEARA"/>
    <s v="Felipe Batista Ferrreira"/>
    <s v="RURAL"/>
    <s v="FORMS SUBST DE TRANSFORMADOR"/>
    <s v="TR 571027614915KVAPARA RAIO QUEIMADO ACESSO PARA CAMINHONETE TENSAO 34,5149PO02"/>
    <n v="15"/>
    <n v="15"/>
    <s v="15KVA"/>
    <d v="2026-07-21T19:08:30"/>
    <x v="0"/>
    <m/>
    <m/>
  </r>
  <r>
    <x v="1044"/>
    <s v="DBM-MLDB05  000056/2026"/>
    <n v="412600252"/>
    <n v="8812"/>
    <s v="FORMS"/>
    <s v="QUEIMADO"/>
    <s v="DESCARGA ATMOSFÉRICA"/>
    <s v="QUEIMADO"/>
    <s v="DESCARGA ATMOSFÉRICA"/>
    <s v="MC - SUBSTITUIÇÃO DE TRANSFORMADOR"/>
    <n v="1317068"/>
    <n v="2026"/>
    <s v="COI"/>
    <s v="ETO-RD-GU"/>
    <s v="LD02040003"/>
    <n v="5710280003"/>
    <s v="LD02040003"/>
    <m/>
    <n v="704048"/>
    <n v="8704535"/>
    <s v="190-13717623"/>
    <s v="EMERGENCIAL"/>
    <s v="SS ATENDIDA"/>
    <x v="1044"/>
    <d v="2026-03-04T15:27:43"/>
    <d v="2026-03-07T08:28:45"/>
    <s v="BLOCO TRANSFORMADOR DE DISTRIBUIÇÃO"/>
    <s v="GURUPI"/>
    <s v="MARCELO LIMA DAMASCENO"/>
    <s v="RURAL"/>
    <s v="FORMS SUBST DE TRANSFORMADOR"/>
    <s v="para raio e transformador queimado acesso livre"/>
    <n v="15"/>
    <n v="15"/>
    <s v="15kva"/>
    <d v="2026-07-21T19:08:30"/>
    <x v="0"/>
    <m/>
    <m/>
  </r>
  <r>
    <x v="1045"/>
    <s v="ENC-MPAG02  000076/2026"/>
    <n v="662600316"/>
    <n v="8812"/>
    <s v="FORMS"/>
    <s v="QUEIMADO"/>
    <s v="DESCARGA ATMOSFÉRICA"/>
    <s v="QUEIMADO"/>
    <s v="DESCARGA ATMOSFÉRICA"/>
    <s v="MC - SUBSTITUIÇÃO DE TRANSFORMADOR"/>
    <n v="1345465"/>
    <n v="2026"/>
    <s v="COI"/>
    <s v="ETO-RD-AG"/>
    <s v="AL03109039"/>
    <n v="5710284039"/>
    <s v="AL03109039"/>
    <m/>
    <n v="817554"/>
    <n v="9363514"/>
    <s v="190-13661257"/>
    <s v="EMERGENCIAL"/>
    <s v="SS ATENDIDA"/>
    <x v="1045"/>
    <d v="2026-05-16T23:46:44"/>
    <d v="2026-05-19T16:49:12"/>
    <s v="BLOCO TRANSFORMADOR DE DISTRIBUIÇÃO"/>
    <s v="ARAGUATINS"/>
    <s v="CLEONE PEREIRA DE SOUZA LIMA"/>
    <s v="RURAL"/>
    <s v="FORMS SUBST DE TRANSFORMADOR"/>
    <s v="trafo 5710284039 15kva e para raio queimado 13,8 acesso livre equipe 039op05 999755330"/>
    <n v="15"/>
    <n v="15"/>
    <s v="15kva"/>
    <d v="2026-07-21T19:08:30"/>
    <x v="0"/>
    <m/>
    <m/>
  </r>
  <r>
    <x v="1046"/>
    <s v="ENC-MLAR05  000072/2026"/>
    <n v="612600115"/>
    <n v="8812"/>
    <s v="FORMS"/>
    <s v="QUEIMADO"/>
    <s v="DESCARGA ATMOSFÉRICA"/>
    <s v="QUEIMADO"/>
    <s v="DESCARGA ATMOSFÉRICA"/>
    <s v="MC - SUBSTITUIÇÃO DE TRANSFORMADOR"/>
    <n v="1306274"/>
    <n v="2026"/>
    <s v="MANUT"/>
    <s v="ETO-RD-AR"/>
    <s v="LD03010004"/>
    <n v="5710286058"/>
    <s v="LD03010004"/>
    <m/>
    <n v="729926"/>
    <n v="9206073"/>
    <s v="190-15796824"/>
    <s v="EMERGENCIAL"/>
    <s v="SS ATENDIDA"/>
    <x v="1046"/>
    <d v="2026-01-30T15:29:00"/>
    <d v="2026-02-01T18:50:20"/>
    <s v="TRANSFORMADOR DE DISTRIBUIÇÃO ENERGISA 19.919Kv"/>
    <s v="SANTA FE DO ARAGUAIA"/>
    <s v="ERLAN PEREIRA DE SOUSA"/>
    <s v="RURAL"/>
    <s v="FORMS SUBST DE TRANSFORMADOR"/>
    <s v="Trafo 5710286058 15kva queimadotensão: 19.9Acesso: para caminhoneteEquipe: 040op36Endereço: IND ASSENTAMEN P.A DALILA, 69 - CHA. RANCHO DONA CARMEM"/>
    <n v="15"/>
    <n v="10"/>
    <s v="15kva"/>
    <d v="2026-07-21T19:08:30"/>
    <x v="0"/>
    <m/>
    <m/>
  </r>
  <r>
    <x v="1047"/>
    <s v="DBM-MLDB06  000023/2026"/>
    <n v="412600179"/>
    <n v="8812"/>
    <s v="FORMS"/>
    <s v="QUEIMADO"/>
    <s v="DESCARGA ATMOSFÉRICA"/>
    <m/>
    <m/>
    <s v="MC - SUBSTITUIÇÃO DE TRANSFORMADOR"/>
    <n v="1309748"/>
    <n v="2026"/>
    <s v="COI"/>
    <s v="ETO-RD-GU"/>
    <s v="LD01008032"/>
    <n v="5710287032"/>
    <s v="LD01008032"/>
    <m/>
    <n v="622317"/>
    <n v="8565890"/>
    <s v="190-13708607"/>
    <s v="EMERGENCIAL"/>
    <s v="SS ATENDIDA"/>
    <x v="1047"/>
    <d v="2026-02-05T14:48:00"/>
    <d v="2026-02-07T12:43:56"/>
    <s v="BLOCO TRANSFORMADOR DE DISTRIBUIÇÃO"/>
    <s v="ARAGUACU"/>
    <s v="CARLOS ALBERTO COUTINHO DE MOR"/>
    <s v="RURAL"/>
    <s v="FORMS SUBST DE TRANSFORMADOR"/>
    <s v="segue nota para substituiçao de transformador 5710287032 asseço livre trafo de 15kva"/>
    <n v="15"/>
    <n v="15"/>
    <s v="15kva"/>
    <d v="2026-07-21T19:08:30"/>
    <x v="0"/>
    <m/>
    <m/>
  </r>
  <r>
    <x v="1048"/>
    <s v="DBM-MLDB03  000012/2026"/>
    <n v="412600131"/>
    <n v="8812"/>
    <s v="FORMS"/>
    <s v="QUEIMADO"/>
    <s v="DESCARGA ATMOSFÉRICA"/>
    <s v="QUEIMADO"/>
    <s v="DESCARGA ATMOSFÉRICA"/>
    <s v="MC - SUBSTITUIÇÃO DE TRANSFORMADOR"/>
    <n v="1289351"/>
    <n v="2026"/>
    <s v="COI"/>
    <s v="ETO-RD-GU"/>
    <s v="LD02040003"/>
    <n v="5710287076"/>
    <s v="LD02040003"/>
    <m/>
    <n v="674411"/>
    <n v="8732153"/>
    <s v="190-13699373"/>
    <s v="EMERGENCIAL"/>
    <s v="SS ATENDIDA"/>
    <x v="1048"/>
    <d v="2026-01-22T20:38:58"/>
    <d v="2026-01-23T19:57:23"/>
    <s v="BLOCO TRANSFORMADOR DE DISTRIBUIÇÃO"/>
    <s v="DUERE"/>
    <s v="JURANDY GOMES DE OLIVEIRA"/>
    <s v="RURAL"/>
    <s v="FORMS SUBST DE TRANSFORMADOR"/>
    <s v="trafo 5710287076  queimado de 15 kva tensao 19.9 para raio queimado, rdr de duere"/>
    <n v="15"/>
    <n v="15"/>
    <s v="15"/>
    <d v="2026-07-21T19:08:30"/>
    <x v="0"/>
    <m/>
    <m/>
  </r>
  <r>
    <x v="1049"/>
    <s v="ENC-MLAR05  000044/2026"/>
    <n v="612600085"/>
    <n v="8812"/>
    <s v="FORMS"/>
    <s v="QUEIMADO"/>
    <s v="DESCARGA ATMOSFÉRICA"/>
    <s v="QUEIMADO"/>
    <s v="QUEIMADO"/>
    <s v="MC - SUBSTITUIÇÃO DE TRANSFORMADOR"/>
    <n v="1289259"/>
    <n v="2026"/>
    <s v="MANUT"/>
    <s v="ETO-RD-AR"/>
    <s v="LD02010004"/>
    <n v="5710297004"/>
    <s v="LD02010004"/>
    <m/>
    <n v="807850"/>
    <n v="9211832"/>
    <s v="190-15801704"/>
    <s v="EMERGENCIAL"/>
    <s v="SS ATENDIDA"/>
    <x v="1049"/>
    <d v="2026-01-19T12:02:00"/>
    <d v="2026-01-21T15:04:42"/>
    <s v="TRANSFORMADOR DE DISTRIBUIÇÃO ENERGISA 19919Kv"/>
    <s v="ARAGUAINA"/>
    <s v="ERLAN PEREIRA DE SOUSA"/>
    <s v="RURAL"/>
    <s v="FORMS SUBST DE TRANSFORMADOR"/>
    <s v="Trafo 5710297004 queimado 15kvaEndereço: IND ESTANCIA NELORE AGUA FRIA, 0Equipe: 004op01Contato: 99125-5725Para-raio: Queimado"/>
    <n v="15"/>
    <n v="15"/>
    <s v="15kva"/>
    <d v="2026-07-21T19:08:30"/>
    <x v="0"/>
    <m/>
    <m/>
  </r>
  <r>
    <x v="1050"/>
    <s v="ENC-LMPS03  000028/2026"/>
    <n v="212600151"/>
    <n v="8812"/>
    <s v="FORMS"/>
    <s v="QUEIMADO"/>
    <s v="DESCARGA ATMOSFÉRICA"/>
    <s v="QUEIMADO"/>
    <s v="DESCARGA ATMOSFÉRICA"/>
    <s v="MC - SUBSTITUIÇÃO DE TRANSFORMADOR"/>
    <n v="1306045"/>
    <n v="2026"/>
    <s v="COI"/>
    <s v="ENC-RD-PS"/>
    <s v="LD02025012"/>
    <n v="5710297014"/>
    <s v="LD02025012"/>
    <m/>
    <n v="703151"/>
    <n v="8838406"/>
    <s v="190-13679415"/>
    <s v="EMERGENCIAL"/>
    <s v="SS ATENDIDA"/>
    <x v="1050"/>
    <d v="2026-02-01T10:44:00"/>
    <d v="2026-02-02T17:30:13"/>
    <s v="BLOCO TRANSFORMADOR DE DISTRIBUIÇÃO"/>
    <s v="PIUM"/>
    <s v="Felipe Batista Ferrreira"/>
    <s v="RURAL"/>
    <s v="FORMS SUBST DE TRANSFORMADOR"/>
    <s v="TR 571029701415KVA19,9PARA RAIO DANIFICADO ACESSO BOM 014OP01"/>
    <n v="15"/>
    <n v="15"/>
    <s v="15KVA"/>
    <d v="2026-07-21T19:08:30"/>
    <x v="0"/>
    <m/>
    <m/>
  </r>
  <r>
    <x v="1051"/>
    <s v="DG-MLPO01  000056/2026"/>
    <n v="312600196"/>
    <n v="8812"/>
    <s v="FORMS"/>
    <s v="QUEIMADO"/>
    <s v="DESCARGA ATMOSFÉRICA"/>
    <m/>
    <m/>
    <s v="MC - SUBSTITUIÇÃO DE TRANSFORMADOR"/>
    <n v="1318424"/>
    <n v="2026"/>
    <s v="COI"/>
    <s v="DG-RD-PO"/>
    <s v="LD01072001"/>
    <n v="5710301001"/>
    <s v="LD01072001"/>
    <m/>
    <n v="786941"/>
    <n v="8824888"/>
    <s v="190-13711012"/>
    <s v="EMERGENCIAL"/>
    <s v="SS ATENDIDA"/>
    <x v="1051"/>
    <d v="2026-03-06T11:58:00"/>
    <d v="2026-03-08T21:22:02"/>
    <s v="BLOCO TRANSFORMADOR DE DISTRIBUIÇÃO"/>
    <s v="PORTO NACIONAL"/>
    <s v="JOSE MARIA ALVES MONTEL"/>
    <s v="RURAL"/>
    <s v="FORMS SUBST DE TRANSFORMADOR"/>
    <s v="INT: 20264163732411Segue SS de TR 5710301001 30KVA/34.5KV e para-raios queimados.Acesso livre.UC 160970CHACARA CABANHA RENASCER-LC, 0 - PORTOPALMAS KM 08 LADO DIREITO 20062981976351CARGILL NOVOS HORIZONTES LTDA001OP17 63 99269-7388"/>
    <n v="30"/>
    <n v="30"/>
    <s v="30"/>
    <d v="2026-07-21T19:08:30"/>
    <x v="0"/>
    <m/>
    <m/>
  </r>
  <r>
    <x v="1052"/>
    <s v="DBM-MLDB03  000036/2026"/>
    <n v="412600215"/>
    <n v="8812"/>
    <s v="FORMS"/>
    <s v="AVARIADO"/>
    <s v="DESCARGA ATMOSFÉRICA"/>
    <s v="AVARIADO"/>
    <s v="DESCARGA ATMOSFÉRICA"/>
    <s v="MC - SUBSTITUIÇÃO DE TRANSFORMADOR"/>
    <n v="1312761"/>
    <n v="2026"/>
    <s v="COI"/>
    <s v="ETO-RD-GU"/>
    <s v="AL06040003"/>
    <n v="5710301003"/>
    <s v="AL06040003"/>
    <m/>
    <n v="705301"/>
    <n v="8700073"/>
    <s v="190-12315000"/>
    <s v="EMERGENCIAL"/>
    <s v="SS ATENDIDA"/>
    <x v="1052"/>
    <d v="2026-02-19T16:44:00"/>
    <d v="2026-02-17T19:26:31"/>
    <s v="BLOCO TRANSFORMADOR DE DISTRIBUIÇÃO"/>
    <s v="CARIRI DO TOCANTINS"/>
    <s v="JURANDY GOMES DE OLIVEIRA"/>
    <s v="RURAL"/>
    <s v="FORMS SUBST DE TRANSFORMADOR"/>
    <s v="TRAFO 5710301003 QUEIAMADO MEDIDOR D6176020113 15 KV TENSAO 13.8 KV ACESSO CAMIONETE PARA RAIO QUEIMADO"/>
    <n v="15"/>
    <n v="15"/>
    <s v="15"/>
    <d v="2026-07-21T19:08:30"/>
    <x v="0"/>
    <m/>
    <m/>
  </r>
  <r>
    <x v="1053"/>
    <s v="DG-MLPO02  000020/2026"/>
    <n v="312600075"/>
    <n v="8812"/>
    <s v="FORMS"/>
    <s v="QUEIMADO"/>
    <s v="DESCARGA ATMOSFÉRICA"/>
    <m/>
    <m/>
    <s v="MC - SUBSTITUIÇÃO DE TRANSFORMADOR"/>
    <n v="1291460"/>
    <n v="2026"/>
    <s v="COI"/>
    <s v="DG-RD-PO"/>
    <s v="LD02047073"/>
    <n v="5710301110"/>
    <s v="LD02047073"/>
    <m/>
    <n v="655815"/>
    <n v="8775218"/>
    <s v="190-13710228"/>
    <s v="EMERGENCIAL"/>
    <s v="SS ATENDIDA"/>
    <x v="1053"/>
    <d v="2026-01-21T14:33:00"/>
    <d v="2026-01-22T12:50:33"/>
    <s v="BLOCO TRANSFORMADOR DE DISTRIBUIÇÃO"/>
    <s v="SANTA RITA DO TOCANTINS"/>
    <s v="Felipe Batista Ferrreira"/>
    <s v="RURAL"/>
    <s v="FORMS SUBST DE TRANSFORMADOR"/>
    <s v="TR 57103011105KVAPARA RAIO DANIFICADO ACESSO PARA CAMINHONETE TENSAO 34500073OP02 FERNANDO"/>
    <n v="25"/>
    <n v="5"/>
    <s v="5KV"/>
    <d v="2026-07-21T19:08:30"/>
    <x v="0"/>
    <m/>
    <m/>
  </r>
  <r>
    <x v="1054"/>
    <s v="ENC-MPPS01  000052/2026"/>
    <n v="212600274"/>
    <n v="8812"/>
    <s v="FORMS"/>
    <s v="QUEIMADO"/>
    <s v="DESCARGA ATMOSFÉRICA"/>
    <s v="QUEIMADO"/>
    <s v="DESCARGA ATMOSFÉRICA"/>
    <s v="MC - SUBSTITUIÇÃO DE TRANSFORMADOR"/>
    <n v="1316672"/>
    <n v="2026"/>
    <s v="COI"/>
    <s v="ENC-RD-PS"/>
    <s v="LD06047073"/>
    <n v="5710302073"/>
    <s v="LD06047073"/>
    <m/>
    <n v="626921"/>
    <n v="8790047"/>
    <s v="190-13670093"/>
    <s v="EMERGENCIAL"/>
    <s v="SS ATENDIDA"/>
    <x v="1054"/>
    <d v="2026-03-02T21:16:00"/>
    <d v="2026-03-05T12:30:57"/>
    <s v="BLOCO TRANSFORMADOR DE DISTRIBUIÇÃO"/>
    <s v="LAGOA DA CONFUSAO"/>
    <s v="EVA RAIANE CASTELO BONFIM DA S"/>
    <s v="RURAL"/>
    <s v="FORMS SUBST DE TRANSFORMADOR"/>
    <s v="TRAFO  5710302073 30 KVA QUEIMADO NA REDE 34,5KV BOM ASSESSO, PARA RAIO BOM , MESMO ESTA FERVENDO EM CAMPO"/>
    <n v="30"/>
    <n v="30"/>
    <s v="30KVA"/>
    <d v="2026-07-21T19:08:30"/>
    <x v="0"/>
    <m/>
    <m/>
  </r>
  <r>
    <x v="1055"/>
    <s v="ENC-LMPS04  000010/2026"/>
    <n v="212600074"/>
    <n v="8812"/>
    <s v="FORMS"/>
    <s v="QUEIMADO"/>
    <s v="DESCARGA ATMOSFÉRICA"/>
    <s v="QUEIMADO"/>
    <s v="DESCARGA ATMOSFÉRICA"/>
    <s v="MC - SUBSTITUIÇÃO DE TRANSFORMADOR"/>
    <n v="1284011"/>
    <n v="2026"/>
    <s v="COI"/>
    <s v="ENC-RD-PS"/>
    <s v="LD01025012"/>
    <n v="5710304014"/>
    <s v="LD01025012"/>
    <m/>
    <n v="676283"/>
    <n v="8844860"/>
    <s v="190-13716054"/>
    <s v="EMERGENCIAL"/>
    <s v="SS ATENDIDA"/>
    <x v="1055"/>
    <d v="2026-01-12T20:15:00"/>
    <d v="2026-01-13T10:05:49"/>
    <s v="BLOCO TRANSFORMADOR DE DISTRIBUIÇÃO"/>
    <s v="PIUM"/>
    <s v="Felipe Batista Ferrreira"/>
    <s v="RURAL"/>
    <s v="FORMS SUBST DE TRANSFORMADOR"/>
    <s v="TR 5710304014QUEIMADO 15KVAPARA RAIO DANIFICADO ACESSO LIVRE CAMINHONETE EQUIPE 073OP01 ATENDEU EM OS 76(1UC) PENALIZADA"/>
    <n v="15"/>
    <n v="15"/>
    <s v="34500_x000d__x000a_"/>
    <d v="2026-07-21T19:08:30"/>
    <x v="0"/>
    <m/>
    <m/>
  </r>
  <r>
    <x v="1056"/>
    <s v="ENC-MPAR02  000012/2026"/>
    <n v="612600327"/>
    <n v="8812"/>
    <s v="FORMS"/>
    <s v="QUEIMADO"/>
    <s v="DESCARGA ATMOSFÉRICA"/>
    <s v="QUEIMADO"/>
    <s v="SOBRECARGA"/>
    <s v="MC - SUBSTITUIÇÃO DE TRANSFORMADOR"/>
    <n v="1323540"/>
    <n v="2026"/>
    <s v="COI"/>
    <s v="ETO-RD-AR"/>
    <s v="LD03010004"/>
    <n v="5710306058"/>
    <s v="LD03010004"/>
    <m/>
    <n v="729181"/>
    <n v="9210093"/>
    <s v="190-13662871"/>
    <s v="EMERGENCIAL"/>
    <s v="SS ATENDIDA"/>
    <x v="1056"/>
    <d v="2026-03-23T23:58:00"/>
    <d v="2026-03-26T13:04:57"/>
    <s v="BLOCO TRANSFORMADOR DE DISTRIBUIÇÃO"/>
    <s v="SANTA FE DO ARAGUAIA"/>
    <s v="GUILHERME BORGES DE OLIVEIRA"/>
    <s v="RURAL"/>
    <s v="FORMS SUBST DE TRANSFORMADOR"/>
    <s v="5710306058 15kva 34.5kv e para raioacesso para caminhonete"/>
    <n v="15"/>
    <n v="10"/>
    <s v="15KVA"/>
    <d v="2026-07-21T19:08:30"/>
    <x v="0"/>
    <m/>
    <m/>
  </r>
  <r>
    <x v="1057"/>
    <s v="ENC-MLAR01  000243/2026"/>
    <n v="612600629"/>
    <n v="8812"/>
    <s v="FORMS"/>
    <s v="QUEIMADO"/>
    <s v="DESCARGA ATMOSFÉRICA"/>
    <s v="QUEIMADO"/>
    <m/>
    <s v="MC - SUBSTITUIÇÃO DE TRANSFORMADOR"/>
    <n v="1357944"/>
    <n v="2026"/>
    <s v="COI"/>
    <s v="ETO-RD-AR"/>
    <s v="LD03010004"/>
    <n v="5710310058"/>
    <s v="LD03010004"/>
    <m/>
    <n v="728123"/>
    <n v="9208274"/>
    <s v="190-13720993"/>
    <s v="EMERGENCIAL"/>
    <s v="SS ATENDIDA"/>
    <x v="1057"/>
    <d v="2026-06-22T15:20:00"/>
    <d v="2026-06-24T20:38:44"/>
    <s v="BLOCO TRANSFORMADOR DE DISTRIBUIÇÃO"/>
    <s v="SANTA FE DO ARAGUAIA"/>
    <s v="STANLEY APARECIDO DO CARMO"/>
    <s v="RURAL"/>
    <s v="FORMS SUBST DE TRANSFORMADOR"/>
    <s v="Trafo: 5710310058 Queimado Potencia: 15 KVATensão: 34,5KVPara raio: Queimado Acesso: LivreEquipe: 040op36 (63)99942-6143/99261-9655"/>
    <n v="15"/>
    <n v="10"/>
    <s v="15 KVA"/>
    <d v="2026-07-21T19:08:30"/>
    <x v="0"/>
    <m/>
    <m/>
  </r>
  <r>
    <x v="1058"/>
    <s v="ENC-MLGR01  000105/2026"/>
    <n v="712600267"/>
    <n v="8812"/>
    <s v="FORMS"/>
    <s v="QUEIMADO"/>
    <s v="DESCARGA ATMOSFÉRICA"/>
    <s v="QUEIMADO"/>
    <s v="DESCARGA ATMOSFÉRICA"/>
    <s v="MC - SUBSTITUIÇÃO DE TRANSFORMADOR"/>
    <n v="1326039"/>
    <n v="2026"/>
    <s v="COI"/>
    <s v="ENC-RD-PS"/>
    <s v="LD02050008"/>
    <n v="5710310087"/>
    <s v="LD02050008"/>
    <m/>
    <n v="747364"/>
    <n v="8984976"/>
    <s v="190-13696078"/>
    <s v="EMERGENCIAL"/>
    <s v="SS ATENDIDA"/>
    <x v="1058"/>
    <d v="2026-03-28T23:55:00"/>
    <d v="2026-03-30T11:14:28"/>
    <s v="BLOCO TRANSFORMADOR DE DISTRIBUIÇÃO"/>
    <s v="GOIANORTE"/>
    <s v="THIAGO BORGES DE OLIVEIRA"/>
    <s v="RURAL"/>
    <s v="FORMS SUBST DE TRANSFORMADOR"/>
    <s v="segue ss para tratativa com equipe de manutençao o quanto antessubstiotuir trafo 5710310087 queimado na rdr de dois irmao"/>
    <n v="15"/>
    <n v="15"/>
    <s v="15"/>
    <d v="2026-07-21T19:08:30"/>
    <x v="0"/>
    <m/>
    <m/>
  </r>
  <r>
    <x v="1059"/>
    <s v="DBM-MPDB08  000037/2026"/>
    <n v="412600191"/>
    <n v="8812"/>
    <s v="FORMS"/>
    <s v="QUEIMADO"/>
    <s v="DESCARGA ATMOSFÉRICA"/>
    <s v="QUEIMADO"/>
    <s v="DESCARGA ATMOSFÉRICA"/>
    <s v="MC - SUBSTITUIÇÃO DE TRANSFORMADOR"/>
    <n v="1309959"/>
    <n v="2026"/>
    <s v="COI"/>
    <s v="ETO-RD-GU"/>
    <s v="LD04040003"/>
    <n v="5710313003"/>
    <s v="LD04040003"/>
    <m/>
    <n v="727718"/>
    <n v="8691213"/>
    <s v="190-13703382"/>
    <s v="EMERGENCIAL"/>
    <s v="SS ATENDIDA"/>
    <x v="1059"/>
    <d v="2026-02-09T10:34:05"/>
    <d v="2026-02-10T14:45:42"/>
    <s v="BLOCO TRANSFORMADOR DE DISTRIBUIÇÃO"/>
    <s v="GURUPI"/>
    <s v="JURANDY GOMES DE OLIVEIRA"/>
    <s v="RURAL"/>
    <s v="FORMS SUBST DE TRANSFORMADOR"/>
    <s v="trafo queimado 5710313003 de 30 kva acesso livre tensão  34.65 kv para raio queimado"/>
    <n v="30"/>
    <n v="30"/>
    <s v="30"/>
    <d v="2026-07-21T19:08:30"/>
    <x v="0"/>
    <m/>
    <m/>
  </r>
  <r>
    <x v="1060"/>
    <s v="ETO-RD-GR  000305/2026"/>
    <n v="712600150"/>
    <n v="8812"/>
    <s v="FORMS"/>
    <s v="QUEIMADO"/>
    <s v="DESCARGA ATMOSFÉRICA"/>
    <s v="QUEIMADO"/>
    <s v="DESCARGA ATMOSFÉRICA"/>
    <s v="MC - SUBSTITUIÇÃO DE TRANSFORMADOR"/>
    <n v="1312867"/>
    <n v="2026"/>
    <s v="COI"/>
    <s v="ETO-RD-GR"/>
    <s v="LD02065015"/>
    <n v="5710314015"/>
    <s v="LD02065015"/>
    <m/>
    <n v="808456"/>
    <n v="8993221"/>
    <s v="190-15810715"/>
    <s v="EMERGENCIAL"/>
    <s v="SS ATENDIDA"/>
    <x v="1060"/>
    <d v="2026-02-17T20:18:21"/>
    <d v="2026-02-17T11:06:19"/>
    <s v="TRANSFORMADOR DE DISTRIBUIÇÃO ENERGISA 19.919Kv"/>
    <s v="PEDRO AFONSO"/>
    <s v="PAULO SERGIO CAETANO FREIRE"/>
    <s v="RURAL"/>
    <s v="FORMS SUBST DE TRANSFORMADOR"/>
    <s v="TRAFO 5710314015 QUEIMADO PARA RAIO TAMBÉM DE 10 KVA NA NA REDE 19,9 KV ACESSO BOM PARA CAMIONETE FOI FEITO TESTE AVAZIO CONSTATADO QUEIMADO"/>
    <m/>
    <m/>
    <s v="10 KVA "/>
    <d v="2026-07-21T19:08:30"/>
    <x v="0"/>
    <m/>
    <m/>
  </r>
  <r>
    <x v="1061"/>
    <s v="ENC-MLGR02  000066/2026"/>
    <n v="212600363"/>
    <n v="8812"/>
    <s v="FORMS"/>
    <s v="QUEIMADO"/>
    <s v="DESCARGA ATMOSFÉRICA"/>
    <s v="QUEIMADO"/>
    <s v="DESCARGA ATMOSFÉRICA"/>
    <s v="MC - SUBSTITUIÇÃO DE TRANSFORMADOR"/>
    <n v="1323543"/>
    <n v="2026"/>
    <s v="COI"/>
    <s v="ENC-RD-PS"/>
    <s v="LD03050008"/>
    <n v="5710316008"/>
    <s v="LD03050008"/>
    <m/>
    <n v="756177"/>
    <n v="8969233"/>
    <s v="190-13673882"/>
    <s v="EMERGENCIAL"/>
    <s v="SS ATENDIDA"/>
    <x v="1061"/>
    <d v="2026-03-21T18:35:00"/>
    <d v="2026-03-23T18:42:51"/>
    <s v="BLOCO TRANSFORMADOR DE DISTRIBUIÇÃO"/>
    <s v="MIRANORTE"/>
    <s v="Leonardo Oliveira Bezerra Mato"/>
    <s v="RURAL"/>
    <s v="FORMS SUBST DE TRANSFORMADOR"/>
    <s v="segue ss de trafo 5710316008 queimado para devidas trativas com equipe de mnautenção.Potencia: 10 kvaTensão: 34,5 kvaceso livre"/>
    <n v="15"/>
    <n v="10"/>
    <s v="10 kva  "/>
    <d v="2026-07-21T19:08:30"/>
    <x v="0"/>
    <m/>
    <m/>
  </r>
  <r>
    <x v="1062"/>
    <s v="ENC-MLGR03  000191/2026"/>
    <n v="712600354"/>
    <n v="8812"/>
    <s v="FORMS"/>
    <s v="QUEIMADO"/>
    <s v="NÃO IDENTIFICADO"/>
    <s v="QUEIMADO"/>
    <s v="NÃO IDENTIFICADO"/>
    <s v="MC - SUBSTITUIÇÃO DE TRANSFORMADOR"/>
    <n v="1340523"/>
    <n v="2026"/>
    <s v="COI"/>
    <s v="ETO-RD-GR"/>
    <s v="LD04038009"/>
    <n v="5710317009"/>
    <s v="LD04038009"/>
    <m/>
    <n v="777609"/>
    <n v="9028021"/>
    <s v="190-13646385"/>
    <s v="EMERGENCIAL"/>
    <s v="SS ATENDIDA"/>
    <x v="1062"/>
    <d v="2026-05-10T11:38:00"/>
    <d v="2026-05-12T17:28:33"/>
    <s v="BLOCO TRANSFORMADOR DE DISTRIBUIÇÃO"/>
    <s v="GUARAI"/>
    <s v="EVA RAIANE CASTELO BONFIM DA S"/>
    <s v="RURAL"/>
    <s v="FORMS SUBST DE TRANSFORMADOR"/>
    <s v="trafo queimado 10kva 19,9kv acesso caminhonete"/>
    <n v="25"/>
    <n v="10"/>
    <s v="10kva"/>
    <d v="2026-07-21T19:08:30"/>
    <x v="0"/>
    <m/>
    <m/>
  </r>
  <r>
    <x v="1063"/>
    <s v="DG-MLPO02  000009/2026"/>
    <n v="312600042"/>
    <n v="8812"/>
    <s v="FORMS"/>
    <s v="QUEIMADO"/>
    <s v="DESCARGA ATMOSFÉRICA"/>
    <m/>
    <m/>
    <s v="MC - SUBSTITUIÇÃO DE TRANSFORMADOR"/>
    <n v="1281677"/>
    <n v="2026"/>
    <s v="COI"/>
    <s v="DG-RD-PO"/>
    <s v="AL03072001"/>
    <n v="5710320035"/>
    <s v="AL03072001"/>
    <m/>
    <n v="805342"/>
    <n v="8829907"/>
    <s v="190-13667535"/>
    <s v="EMERGENCIAL"/>
    <s v="SS ATENDIDA"/>
    <x v="1063"/>
    <d v="2026-01-08T18:24:00"/>
    <d v="2026-01-11T05:35:11"/>
    <s v="BLOCO TRANSFORMADOR DE DISTRIBUIÇÃO"/>
    <s v="MONTE DO CARMO"/>
    <s v="SAMUEL PINTO GOMES"/>
    <s v="RURAL"/>
    <s v="FORMS SUBST DE TRANSFORMADOR"/>
    <s v="Trafo 5710320035 de 15kva e para-raio queimado, Tensão 7,9kv, Acesso para camionete 4x4, Rural Monte do Carmo, Faz. IND ASSENTAMEN P.A. CORREGO FUNDO, 56 - CHAC. CRISTO VIVE."/>
    <n v="25"/>
    <n v="15"/>
    <s v="15kva"/>
    <d v="2026-07-21T19:08:30"/>
    <x v="0"/>
    <m/>
    <m/>
  </r>
  <r>
    <x v="1064"/>
    <s v="DLP-MLPA01  000059/2026"/>
    <n v="112600269"/>
    <n v="8812"/>
    <s v="FORMS"/>
    <s v="QUEIMADO"/>
    <s v="DESCARGA ATMOSFÉRICA"/>
    <s v="QUEIMADO"/>
    <s v="DESCARGA ATMOSFÉRICA"/>
    <s v="MC - SUBSTITUIÇÃO DE TRANSFORMADOR"/>
    <n v="1311642"/>
    <n v="2026"/>
    <s v="MANUT"/>
    <s v="DOLP-RD-PA"/>
    <s v="LD03059122"/>
    <n v="5710321010"/>
    <s v="LD03059122"/>
    <m/>
    <n v="801339"/>
    <n v="8900331"/>
    <s v="190-13723305"/>
    <s v="EMERGENCIAL"/>
    <s v="SS ATENDIDA"/>
    <x v="1064"/>
    <d v="2026-02-19T13:47:00"/>
    <d v="2026-02-14T17:52:27"/>
    <s v="BLOCO TRANSFORMADOR DE DISTRIBUIÇÃO"/>
    <s v="LAJEADO"/>
    <s v="MARCO ANTONIO LOURENCO CAMPOS"/>
    <s v="RURAL"/>
    <s v="FORMS SUBST DE TRANSFORMADOR"/>
    <s v="segue nota de trafo queimado,trafo 5710321010, trafo de 15kva, tensao 34500 / 440 V acesso livre, para raio danificado,"/>
    <n v="15"/>
    <n v="15"/>
    <s v="10KVA"/>
    <d v="2026-07-21T19:08:30"/>
    <x v="0"/>
    <m/>
    <m/>
  </r>
  <r>
    <x v="1065"/>
    <s v="ETO-RD-GR  000309/2026"/>
    <n v="712600154"/>
    <n v="8812"/>
    <s v="FORMS"/>
    <s v="QUEIMADO"/>
    <s v="DESCARGA ATMOSFÉRICA"/>
    <s v="QUEIMADO"/>
    <s v="DESCARGA ATMOSFÉRICA"/>
    <s v="MC - SUBSTITUIÇÃO DE TRANSFORMADOR"/>
    <n v="1312869"/>
    <n v="2026"/>
    <s v="COI"/>
    <s v="ETO-RD-GR"/>
    <s v="LD04038009"/>
    <n v="5710321033"/>
    <s v="LD04038009"/>
    <m/>
    <n v="752637"/>
    <n v="9031065"/>
    <s v="190-13652464"/>
    <s v="EMERGENCIAL"/>
    <s v="SS ATENDIDA"/>
    <x v="1065"/>
    <d v="2026-02-18T16:13:33"/>
    <d v="2026-02-18T21:19:38"/>
    <s v="BLOCO TRANSFORMADOR DE DISTRIBUIÇÃO"/>
    <s v="COLMEIA"/>
    <s v="VALERIA DE JESUS BORGES CARVAL"/>
    <s v="RURAL"/>
    <s v="FORMS SUBST DE TRANSFORMADOR"/>
    <s v="trafo queimado 5710321033 - 10kva - 34,5kv acesso caminhonete - para raio queimado IND FAZENDA RIBEIRAO CABOCLO,MARIA ANTONIA DA COSTAuc 7755201 - 63984866210RDR Colmeia"/>
    <m/>
    <m/>
    <s v="10kva"/>
    <d v="2026-07-21T19:08:30"/>
    <x v="0"/>
    <m/>
    <m/>
  </r>
  <r>
    <x v="1066"/>
    <s v="DBM-MLDB06  000019/2026"/>
    <n v="412600143"/>
    <n v="8812"/>
    <s v="FORMS"/>
    <s v="QUEIMADO"/>
    <s v="DESCARGA ATMOSFÉRICA"/>
    <m/>
    <m/>
    <s v="MC - SUBSTITUIÇÃO DE TRANSFORMADOR"/>
    <n v="1303840"/>
    <n v="2026"/>
    <s v="COI"/>
    <s v="ETO-RD-GU"/>
    <s v="LD01066094"/>
    <n v="5710323094"/>
    <s v="LD01066094"/>
    <m/>
    <n v="784174"/>
    <n v="8673693"/>
    <s v="190-13701060"/>
    <s v="EMERGENCIAL"/>
    <s v="SS ATENDIDA"/>
    <x v="1066"/>
    <d v="2026-01-26T09:24:00"/>
    <d v="2026-01-28T13:49:54"/>
    <s v="BLOCO TRANSFORMADOR DE DISTRIBUIÇÃO"/>
    <s v="PEIXE"/>
    <s v="JURANDY GOMES DE OLIVEIRA"/>
    <s v="RURAL"/>
    <s v="FORMS SUBST DE TRANSFORMADOR"/>
    <s v="TRAFO 5710323094 QUEIMADO DE 15 KVA PARA RAIO QUEIMADO ACESSO CAMIONETE TENSÃO 19.9 KV"/>
    <n v="15"/>
    <n v="15"/>
    <s v="15"/>
    <d v="2026-07-21T19:08:30"/>
    <x v="0"/>
    <m/>
    <m/>
  </r>
  <r>
    <x v="1067"/>
    <s v="DBM-MLDB03  000029/2026"/>
    <n v="412600190"/>
    <n v="8812"/>
    <s v="FORMS"/>
    <s v="QUEIMADO"/>
    <s v="DESCARGA ATMOSFÉRICA"/>
    <s v="QUEIMADO"/>
    <s v="DESCARGA ATMOSFÉRICA"/>
    <s v="MC - SUBSTITUIÇÃO DE TRANSFORMADOR"/>
    <n v="1310570"/>
    <n v="2026"/>
    <s v="COI"/>
    <s v="ETO-RD-GU"/>
    <s v="LD02036052"/>
    <n v="5710323107"/>
    <s v="LD02036052"/>
    <m/>
    <n v="655102"/>
    <n v="8617798"/>
    <s v="190-13674749"/>
    <s v="EMERGENCIAL"/>
    <s v="SS ATENDIDA"/>
    <x v="1067"/>
    <d v="2026-02-10T23:26:00"/>
    <d v="2026-02-12T18:51:16"/>
    <s v="BLOCO TRANSFORMADOR DE DISTRIBUIÇÃO"/>
    <s v="SANDOLANDIA"/>
    <s v="JONATAN ALVES DE SOUZA"/>
    <s v="RURAL"/>
    <s v="FORMS SUBST DE TRANSFORMADOR"/>
    <s v="SEGUE SOLICITAÇÃO DE TROCA DE TRAFO QUEIMADO NA RDR DE SANDOLANDIA"/>
    <n v="15"/>
    <n v="15"/>
    <s v="15KVA"/>
    <d v="2026-07-21T19:08:30"/>
    <x v="0"/>
    <m/>
    <m/>
  </r>
  <r>
    <x v="1068"/>
    <s v="DBM-MLDB03  000051/2026"/>
    <n v="412600256"/>
    <n v="8385"/>
    <s v="FORMS"/>
    <s v="QUEIMADO"/>
    <s v="DESCARGA ATMOSFÉRICA"/>
    <s v="QUEIMADO"/>
    <s v="DESCARGA ATMOSFÉRICA"/>
    <s v="MC - SUBSTITUIÇÃO DE TRANSFORMADOR"/>
    <n v="1316555"/>
    <n v="2026"/>
    <s v="COI"/>
    <s v="ETO-RD-GU"/>
    <s v="LD02003036"/>
    <n v="5710323186"/>
    <s v="LD02003036"/>
    <m/>
    <n v="747724"/>
    <n v="8611491"/>
    <s v="190-13678773"/>
    <s v="EMERGENCIAL"/>
    <s v="SS ATENDIDA"/>
    <x v="1068"/>
    <d v="2026-03-03T16:21:37"/>
    <d v="2026-03-05T21:39:40"/>
    <s v="BLOCO TRANSFORMADOR DE DISTRIBUIÇÃO"/>
    <s v="JAU DO TOCANTINS"/>
    <s v="CARLOS ALBERTO COUTINHO DE MOR"/>
    <s v="RURAL"/>
    <s v="FORMS SUBST DE TRANSFORMADOR"/>
    <s v="segue nota para substituiçao de trafo 5710323186 asseço livre trafo de 10kva tensao 19.9kv"/>
    <n v="15"/>
    <n v="10"/>
    <s v="10 kva"/>
    <d v="2026-07-21T19:08:30"/>
    <x v="0"/>
    <m/>
    <m/>
  </r>
  <r>
    <x v="1069"/>
    <s v="ENC-MLGR03  000060/2026"/>
    <n v="712600119"/>
    <n v="8812"/>
    <s v="FORMS"/>
    <s v="AVARIADO"/>
    <s v="VAZAMENTO DE ÓLEO"/>
    <s v="QUEIMADO"/>
    <s v="DESCARGA ATMOSFÉRICA"/>
    <s v="MC - SUBSTITUIÇÃO DE TRANSFORMADOR"/>
    <n v="1306413"/>
    <n v="2026"/>
    <s v="COI"/>
    <s v="ETO-RD-GR"/>
    <s v="LD03020023"/>
    <n v="5710328113"/>
    <s v="LD03020023"/>
    <m/>
    <n v="720833"/>
    <n v="9091201"/>
    <s v="190-13873789"/>
    <s v="EMERGENCIAL"/>
    <s v="SS ATENDIDA"/>
    <x v="1069"/>
    <d v="2026-02-02T23:43:00"/>
    <d v="2026-02-05T10:49:07"/>
    <s v="TRANSFORMADOR DE DISTRIBUIÇÃO ENERGISA 19919Kv"/>
    <s v="COUTO MAGALHAES"/>
    <s v="CLESIO CARVALHO MOURA"/>
    <s v="RURAL"/>
    <s v="FORMS SUBST DE TRANSFORMADOR"/>
    <s v="trafo vazando oleo, levar porta fusivel"/>
    <n v="15"/>
    <n v="15"/>
    <s v="15kva"/>
    <d v="2026-07-21T19:08:30"/>
    <x v="0"/>
    <m/>
    <m/>
  </r>
  <r>
    <x v="1070"/>
    <s v="ENC-MLAR05  000088/2026"/>
    <n v="612600145"/>
    <n v="8812"/>
    <s v="FORMS"/>
    <s v="QUEIMADO"/>
    <s v="DESCARGA ATMOSFÉRICA"/>
    <s v="QUEIMADO"/>
    <s v="DESCARGA ATMOSFÉRICA"/>
    <s v="MC - SUBSTITUIÇÃO DE TRANSFORMADOR"/>
    <n v="1306786"/>
    <n v="2026"/>
    <s v="COI"/>
    <s v="ETO-RD-AR"/>
    <s v="AL02054060"/>
    <n v="5710332060"/>
    <s v="AL02054060"/>
    <m/>
    <n v="784000"/>
    <n v="9149561"/>
    <s v="190-13691868"/>
    <s v="EMERGENCIAL"/>
    <s v="SS ATENDIDA"/>
    <x v="1070"/>
    <d v="2026-02-04T11:35:00"/>
    <d v="2026-02-06T13:54:42"/>
    <s v="BLOCO TRANSFORMADOR DE DISTRIBUIÇÃO"/>
    <s v="NOVA OLINDA"/>
    <s v="CLESIO CARVALHO MOURA"/>
    <s v="RURAL"/>
    <s v="FORMS SUBST DE TRANSFORMADOR"/>
    <s v="trafo queimado"/>
    <n v="15"/>
    <n v="10"/>
    <s v="10kva"/>
    <d v="2026-07-21T19:08:30"/>
    <x v="0"/>
    <m/>
    <m/>
  </r>
  <r>
    <x v="1071"/>
    <s v="ENC-LMPS04  000045/2026"/>
    <n v="212600270"/>
    <n v="8812"/>
    <s v="FORMS"/>
    <s v="QUEIMADO"/>
    <s v="DESCARGA ATMOSFÉRICA"/>
    <s v="QUEIMADO"/>
    <s v="DESCARGA ATMOSFÉRICA"/>
    <s v="MC - SUBSTITUIÇÃO DE TRANSFORMADOR"/>
    <n v="1316653"/>
    <n v="2026"/>
    <s v="COI"/>
    <s v="ENC-RD-PS"/>
    <s v="LD01434149"/>
    <n v="5710332149"/>
    <s v="LD01434149"/>
    <m/>
    <n v="628207"/>
    <n v="8990078"/>
    <s v="190-13656032"/>
    <s v="EMERGENCIAL"/>
    <s v="SS ATENDIDA"/>
    <x v="1071"/>
    <d v="2026-03-02T16:34:00"/>
    <d v="2026-03-03T11:06:07"/>
    <s v="BLOCO TRANSFORMADOR DE DISTRIBUIÇÃO"/>
    <s v="CASEARA"/>
    <s v="THIAGO BORGES DE OLIVEIRA"/>
    <s v="RURAL"/>
    <s v="FORMS SUBST DE TRANSFORMADOR"/>
    <s v="Segue ss para tratativa com equipe de manutençao o quanto antessubstituir trafo 5710332149 queimado na rdr de caseara"/>
    <n v="15"/>
    <n v="10"/>
    <s v="15"/>
    <d v="2026-07-21T19:08:30"/>
    <x v="0"/>
    <m/>
    <m/>
  </r>
  <r>
    <x v="1072"/>
    <s v="ENC-MPGR01  000004/2026"/>
    <n v="712600019"/>
    <n v="8812"/>
    <s v="FORMS"/>
    <s v="QUEIMADO"/>
    <s v="DESCARGA ATMOSFÉRICA"/>
    <s v="AVARIADO"/>
    <s v="DESCARGA ATMOSFÉRICA"/>
    <s v="MC - SUBSTITUIÇÃO DE TRANSFORMADOR"/>
    <n v="1277817"/>
    <n v="2026"/>
    <s v="COI"/>
    <s v="ETO-RD-GR"/>
    <s v="LD01010153"/>
    <n v="5710340154"/>
    <s v="LD01010153"/>
    <m/>
    <n v="708094"/>
    <n v="9110545"/>
    <s v="190-13675645"/>
    <s v="ALTA"/>
    <s v="SS ATENDIDA"/>
    <x v="1072"/>
    <d v="2026-01-03T21:55:47"/>
    <d v="2026-03-03T10:06:58"/>
    <s v="BLOCO TRANSFORMADOR DE DISTRIBUIÇÃO"/>
    <s v="JUARINA"/>
    <s v="MAIKOM DOUGLAS DA SILVA"/>
    <s v="RURAL"/>
    <s v="FORMS SUBST DE TRANSFORMADOR"/>
    <s v="Boa tare, Favor enviar manutenção para substituir transformador queimado 5710340154. Necessario substituir poste do trafo o mesmo esta deteriorado.Poste: 10/200"/>
    <n v="25"/>
    <n v="15"/>
    <s v="15"/>
    <d v="2026-07-21T19:08:30"/>
    <x v="0"/>
    <m/>
    <m/>
  </r>
  <r>
    <x v="1073"/>
    <s v="ENC-MLGR03  000120/2026"/>
    <n v="212600325"/>
    <n v="25962"/>
    <s v="FORMS"/>
    <s v="AVARIADO"/>
    <s v="BUCHA DANIFICADA"/>
    <s v="AVARIADO"/>
    <s v="NÃO IDENTIFICADO"/>
    <s v="MC - SUBSTITUIÇÃO DE TRANSFORMADOR"/>
    <n v="1320391"/>
    <n v="2026"/>
    <s v="COI"/>
    <s v="ENC-RD-PS"/>
    <s v="LD01050008"/>
    <n v="5710348008"/>
    <s v="LD01050008"/>
    <m/>
    <n v="763189"/>
    <n v="8942555"/>
    <s v="190-13716431"/>
    <s v="EMERGENCIAL"/>
    <s v="SS ATENDIDA"/>
    <x v="1073"/>
    <d v="2026-03-14T18:46:00"/>
    <d v="2026-03-17T11:32:17"/>
    <s v="BLOCO TRANSFORMADOR DE DISTRIBUIÇÃO"/>
    <s v="MIRANORTE"/>
    <s v="HERBSON DE AMORIM GOMES"/>
    <s v="RURAL"/>
    <s v="FORMS SUBST DE TRANSFORMADOR"/>
    <s v="ss para troca de trafo 5710348008 e para raio, o mesmo esta com defeito.POTENCIA: 30KVA 34500ACESSO: LIVRE OBS: Equipe 007op01 fez todos os testess, conferiiu todas as conexoes tanto na bucha do trafo quanto MT, e quando o cliente liga um motor a fase C cai pra 170V na bucha do trafo."/>
    <n v="30"/>
    <n v="30"/>
    <s v="30KVA"/>
    <d v="2026-07-21T19:08:30"/>
    <x v="0"/>
    <m/>
    <m/>
  </r>
  <r>
    <x v="1074"/>
    <s v="ENC-MLAR02  000014/2026"/>
    <n v="612600093"/>
    <n v="8812"/>
    <s v="FORMS"/>
    <s v="QUEIMADO"/>
    <s v="DESCARGA ATMOSFÉRICA"/>
    <s v="QUEIMADO"/>
    <s v="DESCARGA ATMOSFÉRICA"/>
    <s v="MC - SUBSTITUIÇÃO DE TRANSFORMADOR"/>
    <n v="1296193"/>
    <n v="2026"/>
    <s v="COI"/>
    <s v="ETO-RD-AR"/>
    <s v="LD03010004"/>
    <n v="5710355004"/>
    <s v="LD03010004"/>
    <m/>
    <n v="756568"/>
    <n v="9190193"/>
    <s v="190-12313394"/>
    <s v="EMERGENCIAL"/>
    <s v="SS ATENDIDA"/>
    <x v="1074"/>
    <d v="2026-01-23T15:30:00"/>
    <d v="2026-01-25T18:00:40"/>
    <s v="BLOCO TRANSFORMADOR DE DISTRIBUIÇÃO"/>
    <s v="ARAGUAINA"/>
    <s v="GUILHERME BORGES DE OLIVEIRA"/>
    <s v="RURAL"/>
    <s v="FORMS SUBST DE TRANSFORMADOR"/>
    <s v="5710355004 10KVA 34.5KV E PAR ARIO QUEIMADOACESSO LIVRE"/>
    <n v="15"/>
    <n v="10"/>
    <s v="10KVA"/>
    <d v="2026-07-21T19:08:30"/>
    <x v="0"/>
    <m/>
    <m/>
  </r>
  <r>
    <x v="1075"/>
    <s v="ENC-MLAR02  000039/2026"/>
    <n v="612600207"/>
    <n v="8812"/>
    <s v="FORMS"/>
    <s v="QUEIMADO"/>
    <s v="DESCARGA ATMOSFÉRICA"/>
    <s v="QUEIMADO"/>
    <s v="DESCARGA ATMOSFÉRICA"/>
    <s v="MC - SUBSTITUIÇÃO DE TRANSFORMADOR"/>
    <n v="1314004"/>
    <n v="2026"/>
    <s v="COI"/>
    <s v="ETO-RD-AR"/>
    <s v="LD03010004"/>
    <n v="5710356004"/>
    <s v="LD03010004"/>
    <m/>
    <n v="756481"/>
    <n v="9186777"/>
    <s v="190-13703110"/>
    <s v="EMERGENCIAL"/>
    <s v="SS ATENDIDA"/>
    <x v="1075"/>
    <d v="2026-02-20T12:20:00"/>
    <d v="2026-02-22T18:19:45"/>
    <s v="BLOCO TRANSFORMADOR DE DISTRIBUIÇÃO"/>
    <s v="ARAGUAINA"/>
    <s v="GUILHERME BORGES DE OLIVEIRA"/>
    <s v="RURAL"/>
    <s v="FORMS SUBST DE TRANSFORMADOR"/>
    <s v="TRAFO 5710356004 10kva 34.5kv e para raio queimadoacesso caminhonete"/>
    <n v="15"/>
    <n v="10"/>
    <s v="10KVA"/>
    <d v="2026-07-21T19:08:30"/>
    <x v="0"/>
    <m/>
    <m/>
  </r>
  <r>
    <x v="1076"/>
    <s v="ENC-MLAR02  000021/2026"/>
    <n v="612600143"/>
    <n v="8812"/>
    <s v="FORMS"/>
    <s v="QUEIMADO"/>
    <s v="DESCARGA ATMOSFÉRICA"/>
    <s v="QUEIMADO"/>
    <s v="DESCARGA ATMOSFÉRICA"/>
    <s v="MC - SUBSTITUIÇÃO DE TRANSFORMADOR"/>
    <n v="1306539"/>
    <n v="2026"/>
    <s v="COI"/>
    <s v="ETO-RD-AR"/>
    <s v="LD03010004"/>
    <n v="5710356058"/>
    <s v="LD03010004"/>
    <m/>
    <n v="698990"/>
    <n v="9228869"/>
    <s v="190-13673507"/>
    <s v="EMERGENCIAL"/>
    <s v="SS ATENDIDA"/>
    <x v="1076"/>
    <d v="2026-02-03T16:02:00"/>
    <d v="2026-02-05T16:56:47"/>
    <s v="BLOCO TRANSFORMADOR DE DISTRIBUIÇÃO"/>
    <s v="SANTA FE DO ARAGUAIA"/>
    <s v="GUILHERME BORGES DE OLIVEIRA"/>
    <s v="RURAL"/>
    <s v="FORMS SUBST DE TRANSFORMADOR"/>
    <s v="trafo 5710356058 45kva 34.5kv e para raio queimadoFAZENDA ARACATUBAacesso livre"/>
    <n v="30"/>
    <n v="45"/>
    <s v="45KVA"/>
    <d v="2026-07-21T19:08:30"/>
    <x v="0"/>
    <m/>
    <m/>
  </r>
  <r>
    <x v="1077"/>
    <s v="ENC-LMPS01  000070/2026"/>
    <n v="212600229"/>
    <n v="8812"/>
    <s v="FORMS"/>
    <s v="QUEIMADO"/>
    <s v="DESCARGA ATMOSFÉRICA"/>
    <s v="QUEIMADO"/>
    <s v="DESCARGA ATMOSFÉRICA"/>
    <s v="MC - SUBSTITUIÇÃO DE TRANSFORMADOR"/>
    <n v="1314409"/>
    <n v="2026"/>
    <s v="COI"/>
    <s v="ENC-RD-PS"/>
    <s v="LD02050008"/>
    <n v="5710360008"/>
    <s v="LD02050008"/>
    <m/>
    <n v="757011"/>
    <n v="8957609"/>
    <s v="190-13711090"/>
    <s v="EMERGENCIAL"/>
    <s v="SS ATENDIDA"/>
    <x v="1077"/>
    <d v="2026-02-20T08:27:00"/>
    <d v="2026-02-22T11:25:54"/>
    <s v="BLOCO TRANSFORMADOR DE DISTRIBUIÇÃO"/>
    <s v="MIRANORTE"/>
    <s v="Leonardo Oliveira Bezerra Mato"/>
    <s v="RURAL"/>
    <s v="FORMS SUBST DE TRANSFORMADOR"/>
    <s v="SEGUE SS DE TRAFO 5710360008 QUEIMADO PARA DEVIDAS TRATATIVAS COM EQUIPE DE MANUTENÇÃO.POTENCAI: 30 KVATENSÃO 34.5 KVPARA RAIO: BOMACESSO LIVRE"/>
    <n v="30"/>
    <n v="30"/>
    <s v="30 KVA "/>
    <d v="2026-07-21T19:08:30"/>
    <x v="0"/>
    <m/>
    <m/>
  </r>
  <r>
    <x v="1078"/>
    <s v="ENC-MLAR05  000131/2026"/>
    <n v="612600217"/>
    <n v="8812"/>
    <s v="FORMS"/>
    <s v="QUEIMADO"/>
    <s v="DESCARGA ATMOSFÉRICA"/>
    <s v="QUEIMADO"/>
    <s v="QUEIMADO"/>
    <s v="MC - SUBSTITUIÇÃO DE TRANSFORMADOR"/>
    <n v="1313830"/>
    <n v="2026"/>
    <s v="MANUT"/>
    <s v="ETO-RD-AR"/>
    <s v="LD03010004"/>
    <n v="5710365058"/>
    <s v="LD03010004"/>
    <m/>
    <n v="704484"/>
    <n v="9219704"/>
    <s v="190-15835169"/>
    <s v="EMERGENCIAL"/>
    <s v="SS ATENDIDA"/>
    <x v="1078"/>
    <d v="2026-02-19T21:39:00"/>
    <d v="2026-02-22T13:23:30"/>
    <s v="TRANSFORMADOR DE DISTRIBUIÇÃO ENERGISA 34.5Kv"/>
    <s v="SANTA FE DO ARAGUAIA"/>
    <s v="ERLAN PEREIRA DE SOUSA"/>
    <s v="RURAL"/>
    <s v="FORMS SUBST DE TRANSFORMADOR"/>
    <s v="Trafo 510365058 queimado 30kvaTensão: 34,5Acesso: para caminhão e caminhoneteEndereço: IND FAZENDA FLORESTA, 128 - BR 153 B. FATIMA ARAGUAINA"/>
    <n v="30"/>
    <n v="30"/>
    <s v="30kva"/>
    <d v="2026-07-21T19:08:30"/>
    <x v="0"/>
    <m/>
    <m/>
  </r>
  <r>
    <x v="1079"/>
    <s v="ENC-MLAR05  000069/2026"/>
    <n v="612600130"/>
    <n v="8812"/>
    <s v="FORMS"/>
    <s v="QUEIMADO"/>
    <s v="DESCARGA ATMOSFÉRICA"/>
    <s v="QUEIMADO"/>
    <s v="DESCARGA ATMOSFÉRICA"/>
    <s v="MC - SUBSTITUIÇÃO DE TRANSFORMADOR"/>
    <n v="1306272"/>
    <n v="2026"/>
    <s v="COI"/>
    <s v="ETO-RD-AR"/>
    <s v="AL01054060"/>
    <n v="5710365060"/>
    <s v="AL01054060"/>
    <m/>
    <n v="805711"/>
    <n v="9143827"/>
    <s v="190-13698067"/>
    <s v="EMERGENCIAL"/>
    <s v="SS ATENDIDA"/>
    <x v="1079"/>
    <d v="2026-02-01T17:30:00"/>
    <d v="2026-02-03T17:55:03"/>
    <s v="BLOCO TRANSFORMADOR DE DISTRIBUIÇÃO"/>
    <s v="NOVA OLINDA"/>
    <s v="MAIKOM DOUGLAS DA SILVA"/>
    <s v="RURAL"/>
    <s v="FORMS SUBST DE TRANSFORMADOR"/>
    <s v="Boa tarde,Favor enviar manutenção para subsituitr trafo queimado 5710365060"/>
    <n v="15"/>
    <n v="15"/>
    <s v="15"/>
    <d v="2026-07-21T19:08:30"/>
    <x v="0"/>
    <m/>
    <m/>
  </r>
  <r>
    <x v="1080"/>
    <s v="ENC-MLAR05  000141/2026"/>
    <n v="612600236"/>
    <n v="8812"/>
    <s v="FORMS"/>
    <s v="QUEIMADO"/>
    <s v="DESCARGA ATMOSFÉRICA"/>
    <s v="QUEIMADO"/>
    <s v="DESCARGA ATMOSFÉRICA"/>
    <s v="MC - FERRAGENS"/>
    <n v="1316373"/>
    <n v="2026"/>
    <s v="COI"/>
    <s v="ETO-RD-AR"/>
    <s v="LD03010004"/>
    <n v="5710371058"/>
    <s v="LD03010004"/>
    <m/>
    <n v="724719"/>
    <n v="9206242"/>
    <s v="190-12315077"/>
    <s v="EMERGENCIAL"/>
    <s v="SS ATENDIDA"/>
    <x v="1080"/>
    <d v="2026-03-01T00:38:00"/>
    <d v="2026-03-03T17:00:03"/>
    <s v="BLOCO TRANSFORMADOR DE DISTRIBUIÇÃO"/>
    <s v="SANTA FE DO ARAGUAIA"/>
    <s v="GUILHERME BORGES DE OLIVEIRA"/>
    <s v="RURAL"/>
    <s v="FORMS SUBST DE TRANSFORMADOR"/>
    <s v="5710371058 15kva 34.5kv e para raio CHACARA SAO JOSE, 0 - LT 01acesso livre"/>
    <m/>
    <m/>
    <s v="15KVA"/>
    <d v="2026-07-21T19:08:30"/>
    <x v="0"/>
    <m/>
    <m/>
  </r>
  <r>
    <x v="1081"/>
    <s v="ETO-RD-GU  002463/2026"/>
    <n v="412600500"/>
    <n v="8812"/>
    <s v="FORMS"/>
    <s v="QUEIMADO"/>
    <s v="BUCHA DANIFICADA"/>
    <s v="QUEIMADO"/>
    <s v="BUCHA DANIFICADA"/>
    <s v="MC - SUBSTITUIÇÃO DE TRANSFORMADOR"/>
    <n v="1353894"/>
    <n v="2026"/>
    <s v="COI"/>
    <s v="ETO-RD-GU"/>
    <s v="LD02036052"/>
    <n v="5710372107"/>
    <s v="LD02036052"/>
    <m/>
    <n v="634519"/>
    <n v="8640084"/>
    <s v="190-13686995"/>
    <s v="EMERGENCIAL"/>
    <s v="SS ATENDIDA"/>
    <x v="1081"/>
    <d v="2026-06-10T18:00:00"/>
    <d v="2026-06-11T17:06:41"/>
    <s v="BLOCO TRANSFORMADOR DE DISTRIBUIÇÃO"/>
    <s v="SANDOLANDIA"/>
    <s v="Leonardo Oliveira Bezerra Mato"/>
    <s v="RURAL"/>
    <s v="FORMS SUBST DE TRANSFORMADOR"/>
    <s v="Segue SS de trafo 5710372107 queimado para as devidas trativas com a equipe de manutençãoPotência: 5 kvaPara raio queimadoAcesso LivreTensão: 34.5 KV"/>
    <n v="15"/>
    <n v="15"/>
    <s v="5 KVA"/>
    <d v="2026-07-21T19:08:30"/>
    <x v="0"/>
    <m/>
    <m/>
  </r>
  <r>
    <x v="1082"/>
    <s v="ENC-MLGR01  000037/2026"/>
    <n v="712600107"/>
    <n v="8812"/>
    <s v="FORMS"/>
    <s v="QUEIMADO"/>
    <s v="DESCARGA ATMOSFÉRICA"/>
    <s v="QUEIMADO"/>
    <s v="DESCARGA ATMOSFÉRICA"/>
    <s v="MC - SUBSTITUIÇÃO DE TRANSFORMADOR"/>
    <n v="1305954"/>
    <n v="2026"/>
    <s v="COI"/>
    <s v="ETO-RD-GR"/>
    <s v="AL05020023"/>
    <n v="5710378023"/>
    <s v="AL05020023"/>
    <m/>
    <n v="768255"/>
    <n v="9104245"/>
    <s v="190-13643341"/>
    <s v="EMERGENCIAL"/>
    <s v="SS ATENDIDA"/>
    <x v="1082"/>
    <d v="2026-02-01T12:13:00"/>
    <d v="2026-02-03T12:09:00"/>
    <s v="BLOCO TRANSFORMADOR DE DISTRIBUIÇÃO"/>
    <s v="COLINAS DO TOCANTINS"/>
    <s v="ROBSON FERNANDO LAUERMANN RICO"/>
    <s v="RURAL"/>
    <s v="FORMS SUBST DE TRANSFORMADOR"/>
    <s v="TR-5710378023 Queimadopara raios queimadopotência 15kvatensão 13,8kvacesso livreequipe 023op04 tel-63984508644"/>
    <n v="25"/>
    <n v="15"/>
    <s v="15"/>
    <d v="2026-07-21T19:08:30"/>
    <x v="0"/>
    <m/>
    <m/>
  </r>
  <r>
    <x v="1083"/>
    <s v="DG-MLPO02  000061/2026"/>
    <n v="312600261"/>
    <n v="8812"/>
    <s v="FORMS"/>
    <s v="QUEIMADO"/>
    <s v="DESCARGA ATMOSFÉRICA"/>
    <m/>
    <m/>
    <s v="MC - SUBSTITUIÇÃO DE TRANSFORMADOR"/>
    <n v="1331870"/>
    <n v="2026"/>
    <s v="COI"/>
    <s v="DG-RD-PO"/>
    <s v="AL03072001"/>
    <n v="5710378035"/>
    <s v="AL03072001"/>
    <m/>
    <n v="801462"/>
    <n v="8830332"/>
    <s v="190-13701019"/>
    <s v="EMERGENCIAL"/>
    <s v="SS ATENDIDA"/>
    <x v="1083"/>
    <d v="2026-04-13T11:56:00"/>
    <d v="2026-04-15T20:46:46"/>
    <s v="BLOCO TRANSFORMADOR DE DISTRIBUIÇÃO"/>
    <s v="MONTE DO CARMO"/>
    <s v="CLEONE PEREIRA DE SOUZA LIMA"/>
    <s v="RURAL"/>
    <s v="FORMS SUBST DE TRANSFORMADOR"/>
    <s v="trafo  5710378035 5kva e para raio queimado acesso caminhonete  035op01 991092571"/>
    <n v="15"/>
    <n v="5"/>
    <s v="5kva"/>
    <d v="2026-07-21T19:08:30"/>
    <x v="0"/>
    <m/>
    <m/>
  </r>
  <r>
    <x v="1084"/>
    <s v="ENC-LMPS03  000076/2026"/>
    <n v="212600444"/>
    <n v="8812"/>
    <s v="FORMS"/>
    <s v="QUEIMADO"/>
    <s v="DESCARGA ATMOSFÉRICA"/>
    <s v="QUEIMADO"/>
    <s v="DESCARGA ATMOSFÉRICA"/>
    <s v="MC - SUBSTITUIÇÃO DE TRANSFORMADOR"/>
    <n v="1337737"/>
    <n v="2026"/>
    <s v="COI"/>
    <s v="ENC-RD-PS"/>
    <s v="LD01056046"/>
    <n v="5710394046"/>
    <s v="LD01056046"/>
    <m/>
    <n v="715221"/>
    <n v="8823525"/>
    <s v="190-13677529"/>
    <s v="EMERGENCIAL"/>
    <s v="SS ATENDIDA"/>
    <x v="1084"/>
    <d v="2026-04-28T11:29:00"/>
    <d v="2026-04-30T16:57:02"/>
    <s v="BLOCO TRANSFORMADOR DE DISTRIBUIÇÃO"/>
    <s v="NOVA ROSALANDIA"/>
    <s v="JANES FERREIRA DA SILVA"/>
    <s v="RURAL"/>
    <s v="FORMS SUBST DE TRANSFORMADOR"/>
    <s v="segue SS para substituição de trafo queimado"/>
    <n v="15"/>
    <n v="15"/>
    <s v="15 kva "/>
    <d v="2026-07-21T19:08:30"/>
    <x v="0"/>
    <m/>
    <m/>
  </r>
  <r>
    <x v="1085"/>
    <s v="DBM-MLDB04  000003/2026"/>
    <n v="412600037"/>
    <n v="8812"/>
    <s v="FORMS"/>
    <s v="QUEIMADO"/>
    <s v="NÃO IDENTIFICADO"/>
    <s v="QUEIMADO"/>
    <s v="NÃO IDENTIFICADO"/>
    <s v="MC - SUBSTITUIÇÃO DE TRANSFORMADOR"/>
    <n v="1277192"/>
    <n v="2026"/>
    <s v="COI"/>
    <s v="ETO-RD-GU"/>
    <s v="LD02036052"/>
    <n v="5710397052"/>
    <s v="LD02036052"/>
    <m/>
    <n v="675654"/>
    <n v="8660460"/>
    <s v="190-13669872"/>
    <s v="EMERGENCIAL"/>
    <s v="SS ATENDIDA"/>
    <x v="1085"/>
    <d v="2026-01-06T12:44:38"/>
    <d v="2026-01-04T12:57:57"/>
    <s v="BLOCO TRANSFORMADOR DE DISTRIBUIÇÃO"/>
    <s v="FORMOSO DO ARAGUAIA"/>
    <s v="Wilmar Lucas Rodrigues Noleto"/>
    <s v="RURAL"/>
    <s v="FORMS SUBST DE TRANSFORMADOR"/>
    <s v="SEGUE SS DE TRAFO QUEIMADO NA RDR DE FORMOSO DO ARAGUAIA, TRAFO DE 15KVA NA REDE DE 19.9KV, PARA RAIOS QUEIMADO E ACESSO LIVRE, TEM QUE ENTRAR NA FAZENDA MUTUN 3KM ANTES DO PONTO GPS PARA CHEGAR NA FAZENDA, SEGUE FOTOS DO TRAFO"/>
    <n v="15"/>
    <n v="15"/>
    <s v="15KVA"/>
    <d v="2026-07-21T19:08:30"/>
    <x v="0"/>
    <m/>
    <m/>
  </r>
  <r>
    <x v="1086"/>
    <s v="ENC-MLGR01  000116/2026"/>
    <n v="712600315"/>
    <n v="8812"/>
    <s v="FORMS"/>
    <s v="QUEIMADO"/>
    <s v="DESCARGA ATMOSFÉRICA"/>
    <s v="QUEIMADO"/>
    <s v="DESCARGA ATMOSFÉRICA"/>
    <s v="MC - SUBSTITUIÇÃO DE TRANSFORMADOR"/>
    <n v="1335042"/>
    <n v="2026"/>
    <s v="COI"/>
    <s v="ETO-RD-GR"/>
    <s v="LD03020023"/>
    <n v="5710404111"/>
    <s v="LD03020023"/>
    <m/>
    <n v="731633"/>
    <n v="9093368"/>
    <s v="190-13643205"/>
    <s v="EMERGENCIAL"/>
    <s v="SS ATENDIDA"/>
    <x v="1086"/>
    <d v="2026-04-21T16:43:00"/>
    <d v="2026-04-25T07:20:26"/>
    <s v="BLOCO TRANSFORMADOR DE DISTRIBUIÇÃO"/>
    <s v="PEQUIZEIRO"/>
    <s v="GERALDO JOSE DE FARIA"/>
    <s v="RURAL"/>
    <s v="FORMS SUBST DE TRANSFORMADOR"/>
    <s v="TRAFO QUEIMADO DE 15KVA DA 19.9. PARA RAIOS QUEIMADO. ACESSO BOM. 01 CLIENTE PENALIZADO."/>
    <n v="15"/>
    <n v="15"/>
    <s v="15"/>
    <d v="2026-07-21T19:08:30"/>
    <x v="0"/>
    <m/>
    <m/>
  </r>
  <r>
    <x v="1087"/>
    <s v="DBM-MPDB10  000033/2026"/>
    <n v="412600210"/>
    <n v="8385"/>
    <s v="FORMS"/>
    <s v="QUEIMADO"/>
    <s v="DESCARGA ATMOSFÉRICA"/>
    <s v="QUEIMADO"/>
    <s v="DESCARGA ATMOSFÉRICA"/>
    <s v="MC - SUBSTITUIÇÃO DE TRANSFORMADOR"/>
    <n v="1312744"/>
    <n v="2026"/>
    <s v="COI"/>
    <s v="ETO-RD-GU"/>
    <s v="AL01031076"/>
    <n v="5710410076"/>
    <s v="AL01031076"/>
    <m/>
    <n v="675576"/>
    <n v="8761979"/>
    <s v="190-13718398"/>
    <s v="EMERGENCIAL"/>
    <s v="SS ATENDIDA"/>
    <x v="1087"/>
    <d v="2026-02-17T02:17:32"/>
    <d v="2026-02-17T12:06:16"/>
    <s v="BLOCO TRANSFORMADOR DE DISTRIBUIÇÃO"/>
    <s v="DUERE"/>
    <s v="IZAIAS SANTOS BRAGA JUNIOR"/>
    <s v="RURAL"/>
    <s v="FORMS SUBST DE TRANSFORMADOR"/>
    <s v="Segue SS aberta de transformador 5710410076 queimado , 75KVA - 34.5 KV ,pararaio queimado  subtituir suporte do trafo o mesmo esta quebrado ."/>
    <n v="75"/>
    <n v="45"/>
    <s v="75kva"/>
    <d v="2026-07-21T19:08:30"/>
    <x v="0"/>
    <m/>
    <m/>
  </r>
  <r>
    <x v="1088"/>
    <s v="ENC-MLGR02  000014/2026"/>
    <n v="712600046"/>
    <n v="8812"/>
    <s v="FORMS"/>
    <s v="AVARIADO"/>
    <s v="BUCHA DANIFICADA"/>
    <s v="QUEIMADO"/>
    <s v="DESCARGA ATMOSFÉRICA"/>
    <s v="MC - SUBSTITUIÇÃO DE TRANSFORMADOR"/>
    <n v="1280853"/>
    <n v="2026"/>
    <s v="COI"/>
    <s v="ETO-RD-GR"/>
    <s v="LD03020023"/>
    <n v="5710425111"/>
    <s v="LD03020023"/>
    <m/>
    <n v="729105"/>
    <n v="9079200"/>
    <s v="190-13653094"/>
    <s v="EMERGENCIAL"/>
    <s v="SS ATENDIDA"/>
    <x v="1088"/>
    <d v="2026-01-09T08:26:43"/>
    <d v="2026-01-09T17:35:42"/>
    <s v="BLOCO TRANSFORMADOR DE DISTRIBUIÇÃO"/>
    <s v="PEQUIZEIRO"/>
    <s v="STANLEY APARECIDO DO CARMO"/>
    <s v="RURAL"/>
    <s v="FORMS SUBST DE TRANSFORMADOR"/>
    <s v="Trafo: 5710425111 Avariado (Bucha secundaria quebrada)Potencia: 10 KVATensão:  34,5 KVPara raio: queimado Acesso: Camioneta    Equipe: 111op01 (63)99270-4225"/>
    <n v="15"/>
    <n v="10"/>
    <s v="15 KVA"/>
    <d v="2026-07-21T19:08:30"/>
    <x v="0"/>
    <m/>
    <m/>
  </r>
  <r>
    <x v="1089"/>
    <s v="ENC-LMPS04  000012/2026"/>
    <n v="212600077"/>
    <n v="8812"/>
    <s v="FORMS"/>
    <s v="QUEIMADO"/>
    <s v="DESCARGA ATMOSFÉRICA"/>
    <s v="QUEIMADO"/>
    <s v="DESCARGA ATMOSFÉRICA"/>
    <s v="MC - SUBSTITUIÇÃO DE TRANSFORMADOR"/>
    <n v="1284337"/>
    <n v="2026"/>
    <s v="COI"/>
    <s v="ENC-RD-PS"/>
    <s v="LD03414149"/>
    <n v="5710441149"/>
    <s v="LD03414149"/>
    <m/>
    <n v="640702"/>
    <n v="8965488"/>
    <s v="190-13654496"/>
    <s v="EMERGENCIAL"/>
    <s v="SS ATENDIDA"/>
    <x v="1089"/>
    <d v="2026-01-13T20:09:00"/>
    <d v="2026-01-15T17:10:33"/>
    <s v="BLOCO TRANSFORMADOR DE DISTRIBUIÇÃO"/>
    <s v="CASEARA"/>
    <s v="Felipe Batista Ferrreira"/>
    <s v="RURAL"/>
    <s v="FORMS SUBST DE TRANSFORMADOR"/>
    <s v="TR 571044114930KVAT 34500PARA RAIO DANIFICADO ACESSO PARA CAMINHAO (1) PENALIZADA WELVIS SUP. DIVINOPOLIS"/>
    <n v="30"/>
    <n v="30"/>
    <s v="30KVA"/>
    <d v="2026-07-21T19:08:30"/>
    <x v="0"/>
    <m/>
    <m/>
  </r>
  <r>
    <x v="1090"/>
    <s v="ETO-MLDP02  000028/2026"/>
    <n v="512600061"/>
    <n v="8385"/>
    <s v="FORMS"/>
    <s v="QUEIMADO"/>
    <m/>
    <s v="QUEIMADO"/>
    <m/>
    <s v="MC - SUBSTITUIÇÃO DE TRANSFORMADOR"/>
    <n v="1306636"/>
    <n v="2026"/>
    <s v="COCM"/>
    <s v="ETO-RD-DP"/>
    <s v="LD03002091"/>
    <n v="5764816091"/>
    <e v="#N/A"/>
    <m/>
    <n v="897040"/>
    <n v="8713890"/>
    <s v="190-39310639"/>
    <s v="EMERGENCIAL"/>
    <s v="SS ATENDIDA"/>
    <x v="1090"/>
    <d v="2026-02-04T11:29:33"/>
    <d v="2026-02-07T07:27:36"/>
    <s v="BLOCO TRANSFORMADOR DE DISTRIBUIÇÃO"/>
    <s v="ALMAS"/>
    <s v="DENER SOARES DE ALBUQUERQUE"/>
    <s v="RURAL"/>
    <s v="FORMS SUBST DE TRANSFORMADOR"/>
    <s v="Segundo informações da equipe de campo, o trafo AUXILIAR DO RELIGADOR  5764816091 de 15kVA na tensão 19.9kV e para raio estão queimados."/>
    <n v="15"/>
    <n v="15"/>
    <m/>
    <d v="2026-07-21T19:08:30"/>
    <x v="1"/>
    <s v="AUXILIAR"/>
    <s v="NÃO"/>
  </r>
  <r>
    <x v="1091"/>
    <s v="ENC-LMPS01  000003/2026"/>
    <n v="212600035"/>
    <n v="8812"/>
    <s v="FORMS"/>
    <s v="QUEIMADO"/>
    <s v="DESCARGA ATMOSFÉRICA"/>
    <s v="QUEIMADO"/>
    <s v="DESCARGA ATMOSFÉRICA"/>
    <s v="MC - SUBSTITUIÇÃO DE TRANSFORMADOR"/>
    <n v="1277871"/>
    <n v="2026"/>
    <s v="COI"/>
    <s v="ENC-RD-PS"/>
    <s v="LD05062013"/>
    <n v="5710442086"/>
    <s v="LD05062013"/>
    <m/>
    <n v="668011"/>
    <n v="8895997"/>
    <s v="190-13644930"/>
    <s v="EMERGENCIAL"/>
    <s v="SS ATENDIDA"/>
    <x v="1091"/>
    <d v="2026-01-02T18:00:00"/>
    <d v="2026-01-04T09:32:26"/>
    <s v="BLOCO TRANSFORMADOR DE DISTRIBUIÇÃO"/>
    <s v="MARIANOPOLIS DO TOCANTINS"/>
    <s v="Felipe Batista Ferrreira"/>
    <s v="RURAL"/>
    <s v="FORMS SUBST DE TRANSFORMADOR"/>
    <s v="TR 5710442086QUEIMADO PARA RAIOS DANIFICADOS 30KVAACESSO BOM NECESSARIO LEVAR POSTE 10/150 DEVIDO VAO DE REDE ESTA VAIXO  ENTRE ID 47035513 E ID 76703014 N1 COMPLETAEQUIPE 086OP01"/>
    <n v="30"/>
    <n v="30"/>
    <s v="30KVA"/>
    <d v="2026-07-21T19:08:30"/>
    <x v="0"/>
    <m/>
    <m/>
  </r>
  <r>
    <x v="1092"/>
    <s v="DLP-MPPA01  000051/2026"/>
    <n v="112600253"/>
    <n v="8812"/>
    <s v="FORMS"/>
    <s v="QUEIMADO"/>
    <s v="DESCARGA ATMOSFÉRICA"/>
    <s v="QUEIMADO"/>
    <s v="DESCARGA ATMOSFÉRICA"/>
    <s v="MC - SUBSTITUIÇÃO DE TRANSFORMADOR"/>
    <n v="1303690"/>
    <n v="2026"/>
    <s v="COI"/>
    <s v="DOLP-RD-PA"/>
    <s v="LD03059122"/>
    <n v="5710444122"/>
    <s v="LD03059122"/>
    <m/>
    <n v="795043"/>
    <n v="8882301"/>
    <s v="190-13701026"/>
    <s v="EMERGENCIAL"/>
    <s v="SS ATENDIDA"/>
    <x v="1092"/>
    <d v="2026-01-29T17:40:00"/>
    <d v="2026-02-01T10:56:03"/>
    <s v="BLOCO TRANSFORMADOR DE DISTRIBUIÇÃO"/>
    <s v="PALMAS"/>
    <s v="PAULO AUGUSTO DA SILVA MORAIS"/>
    <s v="RURAL"/>
    <s v="FORMS SUBST DE TRANSFORMADOR"/>
    <s v="SEGUE SSS DE TRAFO QUEIMADO NA RDR DE PALMAS TR 5710444122EQUIPE 122OP46"/>
    <n v="15"/>
    <n v="10"/>
    <s v="10"/>
    <d v="2026-07-21T19:08:30"/>
    <x v="0"/>
    <m/>
    <m/>
  </r>
  <r>
    <x v="1093"/>
    <s v="ENC-MLAR05  000332/2026"/>
    <n v="612600619"/>
    <n v="8385"/>
    <s v="FORA FORMS"/>
    <m/>
    <m/>
    <s v="SOBRECARGA PREVENTIVA"/>
    <s v="SOBRECARGA"/>
    <s v="MC - SUBSTITUIÇÃO DE TRANSFORMADOR"/>
    <n v="1356144"/>
    <n v="2026"/>
    <s v="COCM"/>
    <s v="ETO-RD-AR"/>
    <s v="AL03010004"/>
    <n v="5766833004"/>
    <e v="#N/A"/>
    <m/>
    <n v="806634"/>
    <n v="9203619"/>
    <s v="190-51665774"/>
    <s v="URGENTE"/>
    <s v="SS ATENDIDA"/>
    <x v="1093"/>
    <d v="2026-06-16T22:13:00"/>
    <d v="2026-06-23T16:56:14"/>
    <s v="TRANSFORMADOR DE DISTRIBUIÇÃO ENERGISA 13.8Kv"/>
    <s v="ARAGUAINA"/>
    <s v="LEONARDO SANTOS DA SILVA"/>
    <s v="URBANO"/>
    <s v="AVISO DE ANOMALIA"/>
    <s v="Instalar P600 no trafo 5766833004 e ajudar na abertura para remanejamentos de UC´s do trafo"/>
    <n v="1125"/>
    <n v="75"/>
    <m/>
    <m/>
    <x v="2"/>
    <s v="AVARIADO"/>
    <s v="NÃO"/>
  </r>
  <r>
    <x v="1094"/>
    <s v="ENC-MLGR03  000084/2026"/>
    <n v="712600196"/>
    <n v="8812"/>
    <s v="FORMS"/>
    <s v="QUEIMADO"/>
    <s v="DESCARGA ATMOSFÉRICA"/>
    <s v="QUEIMADO"/>
    <s v="DESCARGA ATMOSFÉRICA"/>
    <s v="MC - SUBSTITUIÇÃO DE TRANSFORMADOR"/>
    <n v="1315415"/>
    <n v="2026"/>
    <s v="COI"/>
    <s v="ETO-RD-GR"/>
    <s v="AL01020023"/>
    <n v="5710447023"/>
    <s v="AL01020023"/>
    <m/>
    <n v="779106"/>
    <n v="9111674"/>
    <s v="190-13710098"/>
    <s v="EMERGENCIAL"/>
    <s v="SS ATENDIDA"/>
    <x v="1094"/>
    <d v="2026-02-28T03:11:00"/>
    <d v="2026-03-01T19:07:33"/>
    <s v="BLOCO TRANSFORMADOR DE DISTRIBUIÇÃO"/>
    <s v="COLINAS DO TOCANTINS"/>
    <s v="MAIKOM DOUGLAS DA SILVA"/>
    <s v="RURAL"/>
    <s v="FORMS SUBST DE TRANSFORMADOR"/>
    <s v="Boa noite,Favor enviar manutenção para substituir trafo queimado 5710447023"/>
    <n v="15"/>
    <n v="10"/>
    <s v="10"/>
    <d v="2026-07-21T19:08:30"/>
    <x v="0"/>
    <m/>
    <m/>
  </r>
  <r>
    <x v="1095"/>
    <s v="ENC-LMPS01  000041/2026"/>
    <n v="212600154"/>
    <n v="8812"/>
    <s v="FORMS"/>
    <s v="QUEIMADO"/>
    <s v="DESCARGA ATMOSFÉRICA"/>
    <s v="QUEIMADO"/>
    <s v="DESCARGA ATMOSFÉRICA"/>
    <s v="MC - SUBSTITUIÇÃO DE TRANSFORMADOR"/>
    <n v="1306628"/>
    <n v="2026"/>
    <s v="COI"/>
    <s v="ENC-RD-PS"/>
    <s v="LD03414149"/>
    <n v="5710448084"/>
    <s v="LD03414149"/>
    <m/>
    <n v="666416"/>
    <n v="8945679"/>
    <s v="190-13691977"/>
    <s v="EMERGENCIAL"/>
    <s v="SS ATENDIDA"/>
    <x v="1095"/>
    <d v="2026-02-01T18:00:00"/>
    <d v="2026-02-02T18:30:29"/>
    <s v="BLOCO TRANSFORMADOR DE DISTRIBUIÇÃO"/>
    <s v="DIVINOPOLIS DO TOCANTINS"/>
    <s v="Felipe Batista Ferrreira"/>
    <s v="RURAL"/>
    <s v="FORMS SUBST DE TRANSFORMADOR"/>
    <s v="TR 571044808445KVATENSAO 34,5PARA RAIO DANIFICADO ACESSO BOM"/>
    <n v="45"/>
    <n v="45"/>
    <s v="45KVA"/>
    <d v="2026-07-21T19:08:30"/>
    <x v="0"/>
    <m/>
    <m/>
  </r>
  <r>
    <x v="1096"/>
    <s v="ETO-RD-GR  000390/2026"/>
    <n v="712600202"/>
    <n v="8812"/>
    <s v="FORMS"/>
    <s v="QUEIMADO"/>
    <s v="DESCARGA ATMOSFÉRICA"/>
    <s v="QUEIMADO"/>
    <s v="DESCARGA ATMOSFÉRICA"/>
    <s v="MC - SUBSTITUIÇÃO DE TRANSFORMADOR"/>
    <n v="1315737"/>
    <n v="2026"/>
    <s v="COI"/>
    <s v="ETO-RD-GR"/>
    <s v="LD02020023"/>
    <n v="5710458111"/>
    <s v="LD02020023"/>
    <m/>
    <n v="714028"/>
    <n v="9047837"/>
    <s v="190-13672934"/>
    <s v="EMERGENCIAL"/>
    <s v="SS ATENDIDA"/>
    <x v="1096"/>
    <d v="2026-02-28T10:30:20"/>
    <d v="2026-03-01T16:59:52"/>
    <s v="BLOCO TRANSFORMADOR DE DISTRIBUIÇÃO"/>
    <s v="PEQUIZEIRO"/>
    <s v="PAULO SERGIO CAETANO FREIRE"/>
    <s v="RURAL"/>
    <s v="FORMS SUBST DE TRANSFORMADOR"/>
    <s v="TRAFO 5710458111 QUEIMADO PARA RAIO TAMBÉM DE 15 KVA NA NA REDE 19,9 KV ACESSO BOM PARA CAMIONETE FOI FEITO TESTE AVAZIO COSTATADO QUEIMADO"/>
    <m/>
    <m/>
    <s v="15 KVA "/>
    <d v="2026-07-21T19:08:30"/>
    <x v="0"/>
    <m/>
    <m/>
  </r>
  <r>
    <x v="1097"/>
    <s v="ENC-LMPS01  000026/2026"/>
    <n v="212600112"/>
    <n v="8812"/>
    <s v="FORMS"/>
    <s v="QUEIMADO"/>
    <s v="DESCARGA ATMOSFÉRICA"/>
    <s v="QUEIMADO"/>
    <s v="DESCARGA ATMOSFÉRICA"/>
    <s v="MC - SUBSTITUIÇÃO DE TRANSFORMADOR"/>
    <n v="1298518"/>
    <n v="2026"/>
    <s v="COI"/>
    <s v="ENC-RD-PS"/>
    <s v="LD05062013"/>
    <n v="5710464075"/>
    <s v="LD05062013"/>
    <m/>
    <n v="703980"/>
    <n v="8942550"/>
    <s v="190-13668954"/>
    <s v="EMERGENCIAL"/>
    <s v="SS ATENDIDA"/>
    <x v="1097"/>
    <d v="2026-01-25T16:31:00"/>
    <d v="2026-01-27T16:06:00"/>
    <s v="BLOCO TRANSFORMADOR DE DISTRIBUIÇÃO"/>
    <s v="DOIS IRMAOS DO TOCANTINS"/>
    <s v="THIAGO BORGES DE OLIVEIRA"/>
    <s v="RURAL"/>
    <s v="FORMS SUBST DE TRANSFORMADOR"/>
    <s v="Segue ss para tratativa com equipe de manutençao o quanto antessubstituir trafo 5710464075 queimado na rdr de dois irmao"/>
    <n v="25"/>
    <n v="5"/>
    <s v="15"/>
    <d v="2026-07-21T19:08:30"/>
    <x v="0"/>
    <m/>
    <m/>
  </r>
  <r>
    <x v="1098"/>
    <s v="ENC-LMPS03  000071/2026"/>
    <n v="212600390"/>
    <n v="8812"/>
    <s v="FORMS"/>
    <s v="QUEIMADO"/>
    <s v="DESCARGA ATMOSFÉRICA"/>
    <s v="QUEIMADO"/>
    <s v="DESCARGA ATMOSFÉRICA"/>
    <s v="MC - SUBSTITUIÇÃO DE TRANSFORMADOR"/>
    <n v="1328389"/>
    <n v="2026"/>
    <s v="COI"/>
    <s v="ENC-RD-PS"/>
    <s v="LD04062013"/>
    <n v="5710465084"/>
    <s v="LD04062013"/>
    <m/>
    <n v="691282"/>
    <n v="8913088"/>
    <s v="190-13683249"/>
    <s v="EMERGENCIAL"/>
    <s v="SS ATENDIDA"/>
    <x v="1098"/>
    <d v="2026-04-02T14:16:00"/>
    <d v="2026-04-04T16:14:57"/>
    <s v="BLOCO TRANSFORMADOR DE DISTRIBUIÇÃO"/>
    <s v="DIVINOPOLIS DO TOCANTINS"/>
    <s v="EVA RAIANE CASTELO BONFIM DA S"/>
    <s v="RURAL"/>
    <s v="FORMS SUBST DE TRANSFORMADOR"/>
    <s v="TRAFO QUEIMADO 5KVA"/>
    <n v="15"/>
    <n v="5"/>
    <s v="5KVA"/>
    <d v="2026-07-21T19:08:30"/>
    <x v="0"/>
    <m/>
    <m/>
  </r>
  <r>
    <x v="1099"/>
    <s v="ENC-LMPS01  000085/2026"/>
    <n v="212600282"/>
    <n v="8812"/>
    <s v="FORMS"/>
    <s v="QUEIMADO"/>
    <s v="DESCARGA ATMOSFÉRICA"/>
    <s v="QUEIMADO"/>
    <s v="DESCARGA ATMOSFÉRICA"/>
    <s v="MC - SUBSTITUIÇÃO DE TRANSFORMADOR"/>
    <n v="1317799"/>
    <n v="2026"/>
    <s v="COI"/>
    <s v="ENC-RD-PS"/>
    <s v="LD04062013"/>
    <n v="5710478084"/>
    <s v="LD04062013"/>
    <m/>
    <n v="688838"/>
    <n v="8912485"/>
    <s v="190-13660424"/>
    <s v="EMERGENCIAL"/>
    <s v="SS ATENDIDA"/>
    <x v="1099"/>
    <d v="2026-03-05T22:51:00"/>
    <d v="2026-03-07T11:16:39"/>
    <s v="BLOCO TRANSFORMADOR DE DISTRIBUIÇÃO"/>
    <s v="DIVINOPOLIS DO TOCANTINS"/>
    <s v="Felipe Batista Ferrreira"/>
    <s v="RURAL"/>
    <s v="FORMS SUBST DE TRANSFORMADOR"/>
    <s v="TR 571047808410KVAT 34500QUEIMADO PAR RAIO QUEIMADO ACESSO PARA CAMINHONETE086OP01 ESTEVE NO LOCAL"/>
    <n v="15"/>
    <n v="15"/>
    <s v="10KVA"/>
    <d v="2026-07-21T19:08:30"/>
    <x v="0"/>
    <m/>
    <m/>
  </r>
  <r>
    <x v="1100"/>
    <s v="DBM-MLDB05  000104/2026"/>
    <n v="412600526"/>
    <n v="8385"/>
    <s v="FORMS"/>
    <s v="QUEIMADO"/>
    <s v="NÃO IDENTIFICADO"/>
    <s v="QUEIMADO"/>
    <s v="NÃO IDENTIFICADO"/>
    <s v="MC - SUBSTITUIÇÃO DE TRANSFORMADOR"/>
    <n v="1360948"/>
    <n v="2026"/>
    <s v="COI"/>
    <s v="ETO-RD-GU"/>
    <s v="LD01003036"/>
    <n v="5710487097"/>
    <s v="LD01003036"/>
    <m/>
    <n v="682076"/>
    <n v="8591904"/>
    <s v="190-12311411"/>
    <s v="EMERGENCIAL"/>
    <s v="SS ATENDIDA"/>
    <x v="1100"/>
    <d v="2026-06-26T18:00:00"/>
    <d v="2026-06-28T19:07:13"/>
    <s v="BLOCO TRANSFORMADOR DE DISTRIBUIÇÃO"/>
    <s v="TALISMA"/>
    <s v="JONATAN ALVES DE SOUZA"/>
    <s v="RURAL"/>
    <s v="FORMS SUBST DE TRANSFORMADOR"/>
    <s v="SEGUE SOLICITAÇÃO DE SERVIÇO PARA TROCA DE TRAFO QUEIMADO NA RDR DE TALISMÃ"/>
    <n v="15"/>
    <n v="10"/>
    <s v="15KVA"/>
    <d v="2026-07-21T19:08:30"/>
    <x v="0"/>
    <m/>
    <m/>
  </r>
  <r>
    <x v="1101"/>
    <s v="ENC-LMPS03  000055/2026"/>
    <n v="212600283"/>
    <n v="8812"/>
    <s v="FORMS"/>
    <s v="QUEIMADO"/>
    <s v="DESCARGA ATMOSFÉRICA"/>
    <s v="QUEIMADO"/>
    <s v="DESCARGA ATMOSFÉRICA"/>
    <s v="MC - SUBSTITUIÇÃO DE TRANSFORMADOR"/>
    <n v="1318561"/>
    <n v="2026"/>
    <s v="COI"/>
    <s v="ENC-RD-PS"/>
    <s v="LD02062013"/>
    <n v="5710502007"/>
    <s v="LD02062013"/>
    <m/>
    <n v="746451"/>
    <n v="8893144"/>
    <s v="190-13670917"/>
    <s v="EMERGENCIAL"/>
    <s v="SS ATENDIDA"/>
    <x v="1101"/>
    <d v="2026-03-09T12:28:00"/>
    <d v="2026-03-11T16:26:01"/>
    <s v="BLOCO TRANSFORMADOR DE DISTRIBUIÇÃO"/>
    <s v="MIRACEMA DO TOCANTINS"/>
    <s v="Felipe Batista Ferrreira"/>
    <s v="RURAL"/>
    <s v="FORMS SUBST DE TRANSFORMADOR"/>
    <s v="TR 571050200715KVAPARA RAIO DANIFICADO 19,9ACESSO SOMENTE CAMINHONETE 013OP06"/>
    <n v="15"/>
    <n v="15"/>
    <s v="15KVA"/>
    <d v="2026-07-21T19:08:30"/>
    <x v="0"/>
    <m/>
    <m/>
  </r>
  <r>
    <x v="1102"/>
    <s v="DBM-MLDB05  000074/2026"/>
    <n v="412600341"/>
    <n v="8385"/>
    <s v="FORMS"/>
    <s v="QUEIMADO"/>
    <s v="DESCARGA ATMOSFÉRICA"/>
    <s v="QUEIMADO"/>
    <s v="DESCARGA ATMOSFÉRICA"/>
    <s v="MC - SUBSTITUIÇÃO DE TRANSFORMADOR"/>
    <n v="1324054"/>
    <n v="2026"/>
    <s v="COI"/>
    <s v="ETO-RD-GU"/>
    <s v="LD01003036"/>
    <n v="5710527097"/>
    <s v="LD01003036"/>
    <m/>
    <n v="687629"/>
    <n v="8595112"/>
    <s v="190-12312075"/>
    <s v="EMERGENCIAL"/>
    <s v="SS ATENDIDA"/>
    <x v="1102"/>
    <d v="2026-03-25T13:53:06"/>
    <d v="2026-03-27T17:38:21"/>
    <s v="BLOCO TRANSFORMADOR DE DISTRIBUIÇÃO"/>
    <s v="TALISMA"/>
    <s v="CARLOS ALBERTO COUTINHO DE MOR"/>
    <s v="RURAL"/>
    <s v="FORMS SUBST DE TRANSFORMADOR"/>
    <s v="segue nota para substituçao de trafo queimado asseço livre para camionete"/>
    <n v="15"/>
    <n v="10"/>
    <s v="10 kva "/>
    <d v="2026-07-21T19:08:30"/>
    <x v="0"/>
    <m/>
    <m/>
  </r>
  <r>
    <x v="1103"/>
    <s v="DBM-MLDB05  000013/2026"/>
    <n v="412600114"/>
    <n v="8385"/>
    <s v="FORMS"/>
    <s v="QUEIMADO"/>
    <s v="DESCARGA ATMOSFÉRICA"/>
    <s v="QUEIMADO"/>
    <s v="DESCARGA ATMOSFÉRICA"/>
    <s v="MC - SUBSTITUIÇÃO DE TRANSFORMADOR"/>
    <n v="1284292"/>
    <n v="2026"/>
    <s v="COI"/>
    <s v="ETO-RD-GU"/>
    <s v="LD01066094"/>
    <n v="5710535094"/>
    <s v="LD01066094"/>
    <m/>
    <n v="777335"/>
    <n v="8717595"/>
    <s v="190-13681121"/>
    <s v="EMERGENCIAL"/>
    <s v="SS ATENDIDA"/>
    <x v="1103"/>
    <d v="2026-01-15T16:00:00"/>
    <d v="2026-01-16T20:52:49"/>
    <s v="BLOCO TRANSFORMADOR DE DISTRIBUIÇÃO"/>
    <s v="PEIXE"/>
    <s v="MARCELO LIMA DAMASCENO"/>
    <s v="RURAL"/>
    <s v="FORMS SUBST DE TRANSFORMADOR"/>
    <s v="transformador e para raio queimado"/>
    <n v="15"/>
    <n v="5"/>
    <s v="05kva"/>
    <d v="2026-07-21T19:08:30"/>
    <x v="0"/>
    <m/>
    <m/>
  </r>
  <r>
    <x v="1104"/>
    <s v="ENC-LMPS03  000024/2026"/>
    <n v="212600109"/>
    <n v="8812"/>
    <s v="FORMS"/>
    <s v="QUEIMADO"/>
    <s v="DESCARGA ATMOSFÉRICA"/>
    <s v="QUEIMADO"/>
    <s v="DESCARGA ATMOSFÉRICA"/>
    <s v="MC - SUBSTITUIÇÃO DE TRANSFORMADOR"/>
    <n v="1301325"/>
    <n v="2026"/>
    <s v="COI"/>
    <s v="ENC-RD-PS"/>
    <s v="LD04062013"/>
    <n v="5710540084"/>
    <s v="LD04062013"/>
    <m/>
    <n v="700014"/>
    <n v="8906982"/>
    <s v="190-13718674"/>
    <s v="EMERGENCIAL"/>
    <s v="SS ATENDIDA"/>
    <x v="1104"/>
    <d v="2026-01-26T20:20:00"/>
    <d v="2026-01-29T15:56:23"/>
    <s v="BLOCO TRANSFORMADOR DE DISTRIBUIÇÃO"/>
    <s v="DIVINOPOLIS DO TOCANTINS"/>
    <s v="THIAGO BORGES DE OLIVEIRA"/>
    <s v="RURAL"/>
    <s v="FORMS SUBST DE TRANSFORMADOR"/>
    <s v="Segue ss para tratativa com equipe de manutençao o quanto antessubstituir trafo 5710540084 queimado na rdr de divinopoles"/>
    <n v="25"/>
    <n v="10"/>
    <s v="15"/>
    <d v="2026-07-21T19:08:30"/>
    <x v="0"/>
    <m/>
    <m/>
  </r>
  <r>
    <x v="1105"/>
    <s v="DLP-MLPA03  000012/2026"/>
    <n v="112600416"/>
    <n v="8812"/>
    <s v="FORMS"/>
    <s v="QUEIMADO"/>
    <s v="DESCARGA ATMOSFÉRICA"/>
    <s v="QUEIMADO"/>
    <s v="DESCARGA ATMOSFÉRICA"/>
    <s v="MC - SUBSTITUIÇÃO DE TRANSFORMADOR"/>
    <n v="1314321"/>
    <n v="2026"/>
    <s v="COI"/>
    <s v="DOLP-RD-PA"/>
    <s v="AL03101271"/>
    <n v="5710549001"/>
    <s v="AL03101271"/>
    <m/>
    <n v="780845"/>
    <n v="8861691"/>
    <s v="190-13685684"/>
    <s v="EMERGENCIAL"/>
    <s v="SS ATENDIDA"/>
    <x v="1105"/>
    <d v="2026-02-23T16:20:00"/>
    <d v="2026-02-26T00:43:00"/>
    <s v="BLOCO TRANSFORMADOR DE DISTRIBUIÇÃO"/>
    <s v="PORTO NACIONAL"/>
    <s v="SAMUEL PINTO GOMES"/>
    <s v="RURAL"/>
    <s v="FORMS SUBST DE TRANSFORMADOR"/>
    <s v="Trafo 5710549001 de 15kva e para-raio queimado, Tensão 7,9kv, Acesso para camionete 4x4,  Local rural de Luzimangues, Chac. Solar das Mangabeiras SN Irrigante. "/>
    <n v="15"/>
    <n v="15"/>
    <s v="15kva"/>
    <d v="2026-07-21T19:08:30"/>
    <x v="0"/>
    <m/>
    <m/>
  </r>
  <r>
    <x v="1106"/>
    <s v="ENC-MLAR03  000087/2026"/>
    <n v="612600700"/>
    <n v="8389"/>
    <s v="FORMS"/>
    <s v="SOBRECARGA PREVENTIVA"/>
    <s v="VAZAMENTO DE ÓLEO"/>
    <s v="AVARIADO"/>
    <s v="VAZAMENTO DE ÓLEO"/>
    <s v="MC - FERRAGENS"/>
    <n v="1365701"/>
    <n v="2026"/>
    <s v="DEOP"/>
    <s v="ETO-RD-AR"/>
    <s v="LD03105019"/>
    <n v="5700017077"/>
    <e v="#N/A"/>
    <m/>
    <n v="906248"/>
    <n v="9145385"/>
    <s v="190-13652062"/>
    <s v="EMERGENCIAL"/>
    <s v="SS ATENDIDA"/>
    <x v="1106"/>
    <d v="2026-07-08T15:30:00"/>
    <d v="2026-07-09T15:44:01"/>
    <s v="BLOCO TRANSFORMADOR DE DISTRIBUIÇÃO"/>
    <s v="GOIATINS"/>
    <s v="Mayara Aquino do Nascimento"/>
    <s v="URBANO"/>
    <s v="FORMS SUBST DE TRANSFORMADOR"/>
    <s v="TRAFO 5700017077 COM VAZAMENTO DE OLEO."/>
    <m/>
    <m/>
    <s v="112,5 KVA"/>
    <d v="2026-07-21T19:08:30"/>
    <x v="0"/>
    <m/>
    <m/>
  </r>
  <r>
    <x v="1107"/>
    <s v="DBM-MLDB03  000060/2026"/>
    <n v="412600372"/>
    <n v="8812"/>
    <s v="FORMS"/>
    <s v="QUEIMADO"/>
    <s v="DESCARGA ATMOSFÉRICA"/>
    <s v="QUEIMADO"/>
    <s v="DESCARGA ATMOSFÉRICA"/>
    <s v="MC - SUBSTITUIÇÃO DE TRANSFORMADOR"/>
    <n v="1322035"/>
    <n v="2026"/>
    <s v="COI"/>
    <s v="ETO-RD-GU"/>
    <s v="LD01003036"/>
    <n v="5710551097"/>
    <s v="LD01003036"/>
    <m/>
    <n v="687654"/>
    <n v="8598367"/>
    <s v="190-13720652"/>
    <s v="EMERGENCIAL"/>
    <s v="SS ATENDIDA"/>
    <x v="1107"/>
    <d v="2026-03-23T15:19:44"/>
    <d v="2026-03-21T10:56:26"/>
    <s v="BLOCO TRANSFORMADOR DE DISTRIBUIÇÃO"/>
    <s v="TALISMA"/>
    <s v="JONATAN ALVES DE SOUZA"/>
    <s v="RURAL"/>
    <s v="FORMS SUBST DE TRANSFORMADOR"/>
    <s v="SEGUE SOLICITAÇÃO PARA TROCA DE TRAFO QUEIMADO NA RDR DE TALISMA E REALIZAR SUBSTITUIR A CHAVE O TRAFO QUE PROVAVEL ESTA DANDO PASSAGEM REDE 34,5 KV"/>
    <n v="15"/>
    <n v="15"/>
    <s v="10KVA"/>
    <d v="2026-07-21T19:08:30"/>
    <x v="0"/>
    <m/>
    <m/>
  </r>
  <r>
    <x v="1108"/>
    <s v="DBM-MPDB08  000089/2026"/>
    <n v="412600373"/>
    <n v="8385"/>
    <s v="FORMS"/>
    <s v="QUEIMADO"/>
    <s v="DESCARGA ATMOSFÉRICA"/>
    <s v="QUEIMADO"/>
    <s v="DESCARGA ATMOSFÉRICA"/>
    <s v="MC - SUBSTITUIÇÃO DE TRANSFORMADOR"/>
    <n v="1330726"/>
    <n v="2026"/>
    <s v="DEOP"/>
    <s v="ETO-RD-GU"/>
    <s v="LD01035052"/>
    <n v="5710553052"/>
    <s v="LD01035052"/>
    <m/>
    <n v="632294"/>
    <n v="8723553"/>
    <s v="190-13716396"/>
    <s v="EMERGENCIAL"/>
    <s v="SS ATENDIDA"/>
    <x v="1108"/>
    <d v="2026-04-11T22:44:26"/>
    <d v="2026-04-12T22:01:45"/>
    <s v="BLOCO TRANSFORMADOR DE DISTRIBUIÇÃO"/>
    <s v="FORMOSO DO ARAGUAIA"/>
    <s v="Glauk Henrique Miranda Cardoso"/>
    <s v="RURAL"/>
    <s v="FORMS SUBST DE TRANSFORMADOR"/>
    <s v="CHECK LIST TRAFO QUEIMADO- Trafo: 5710553052- Potência: 10kva- Tensão:19.9 kv- Para raios: queimado - Causa: descarga atmosférica - Acesso: apenas com apoio de trator - Há alguma outra anomalia: nao- Endereço: faz piquizeiro PA araguaia - Telefone::63 98423-4089"/>
    <n v="15"/>
    <n v="5"/>
    <s v="10 KVA"/>
    <d v="2026-07-21T19:08:30"/>
    <x v="0"/>
    <m/>
    <m/>
  </r>
  <r>
    <x v="1109"/>
    <s v="DG-MLPO02  000007/2026"/>
    <n v="312600037"/>
    <n v="8812"/>
    <s v="FORMS"/>
    <s v="QUEIMADO"/>
    <s v="DESCARGA ATMOSFÉRICA"/>
    <m/>
    <m/>
    <s v="MC - SUBSTITUIÇÃO DE TRANSFORMADOR"/>
    <n v="1281675"/>
    <n v="2026"/>
    <s v="MANUT"/>
    <s v="DG-RD-PO"/>
    <s v="AL02057189"/>
    <n v="5710557001"/>
    <s v="AL02057189"/>
    <m/>
    <n v="753524"/>
    <n v="8823521"/>
    <s v="190-13696684"/>
    <s v="EMERGENCIAL"/>
    <s v="SS ATENDIDA"/>
    <x v="1109"/>
    <d v="2026-01-06T17:41:00"/>
    <d v="2026-01-07T17:26:10"/>
    <s v="BLOCO TRANSFORMADOR DE DISTRIBUIÇÃO"/>
    <s v="PORTO NACIONAL"/>
    <s v="ANDERSON FAZAN SOARES"/>
    <s v="RURAL"/>
    <s v="FORMS SUBST DE TRANSFORMADOR"/>
    <s v="TR 5710557001 TR DE 15 KVAREDE: 13.8 KVACESSO LIVRE PARA RAIO QUEIMADOUC: 8/567478-3RAIMUNDO PEREIRA DE SOUZA"/>
    <n v="25"/>
    <n v="15"/>
    <s v="15 KVA"/>
    <d v="2026-07-21T19:08:30"/>
    <x v="0"/>
    <m/>
    <m/>
  </r>
  <r>
    <x v="1110"/>
    <s v="ENC-LMPS03  000022/2026"/>
    <n v="212600114"/>
    <n v="8812"/>
    <s v="FORMS"/>
    <s v="QUEIMADO"/>
    <s v="NÃO IDENTIFICADO"/>
    <s v="QUEIMADO"/>
    <s v="NÃO IDENTIFICADO"/>
    <s v="MC - SUBSTITUIÇÃO DE TRANSFORMADOR"/>
    <n v="1298636"/>
    <n v="2026"/>
    <s v="COI"/>
    <s v="ENC-RD-PS"/>
    <s v="LD05050008"/>
    <n v="5710560007"/>
    <s v="LD05050008"/>
    <m/>
    <n v="775075"/>
    <n v="8938480"/>
    <s v="190-13690222"/>
    <s v="EMERGENCIAL"/>
    <s v="SS ATENDIDA"/>
    <x v="1110"/>
    <d v="2026-01-23T16:21:00"/>
    <d v="2026-01-25T18:53:33"/>
    <s v="BLOCO TRANSFORMADOR DE DISTRIBUIÇÃO"/>
    <s v="MIRACEMA DO TOCANTINS"/>
    <s v="Wilmar Lucas Rodrigues Noleto"/>
    <s v="RURAL"/>
    <s v="FORMS SUBST DE TRANSFORMADOR"/>
    <s v="SEGUE SS DE TRAFO QUEIMADO NA RDR DE MIRACEMA, TRAFO DE 10KVA NA REDE DE 19.9KV, ACESSO LIVRE E PARA RAIOS BONS."/>
    <n v="25"/>
    <n v="10"/>
    <s v="10KVA"/>
    <d v="2026-07-21T19:08:30"/>
    <x v="0"/>
    <m/>
    <m/>
  </r>
  <r>
    <x v="1111"/>
    <s v="DLP-MLPA01  000071/2026"/>
    <n v="112600265"/>
    <n v="8812"/>
    <s v="FORMS"/>
    <s v="QUEIMADO"/>
    <s v="DESCARGA ATMOSFÉRICA"/>
    <s v="QUEIMADO"/>
    <s v="DESCARGA ATMOSFÉRICA"/>
    <s v="MC - SUBSTITUIÇÃO DE TRANSFORMADOR"/>
    <n v="1313016"/>
    <n v="2026"/>
    <s v="COI"/>
    <s v="DOLP-RD-PA"/>
    <s v="LD02059122"/>
    <n v="5710565122"/>
    <s v="LD02059122"/>
    <m/>
    <n v="807156"/>
    <n v="8867010"/>
    <s v="190-13665911"/>
    <s v="EMERGENCIAL"/>
    <s v="SS ATENDIDA"/>
    <x v="1111"/>
    <d v="2026-02-18T18:51:00"/>
    <d v="2026-02-21T15:16:47"/>
    <s v="BLOCO TRANSFORMADOR DE DISTRIBUIÇÃO"/>
    <s v="PALMAS"/>
    <s v="PAULO AUGUSTO DA SILVA MORAIS"/>
    <s v="RURAL"/>
    <s v="FORMS SUBST DE TRANSFORMADOR"/>
    <s v="SEGUE SS DE TRAFO 5710565122 QUEIMADO NA RDU DE PALMAS"/>
    <n v="25"/>
    <n v="10"/>
    <s v="25"/>
    <d v="2026-07-21T19:08:30"/>
    <x v="0"/>
    <m/>
    <m/>
  </r>
  <r>
    <x v="1112"/>
    <s v="ENC-LMPS04  000044/2026"/>
    <n v="212600258"/>
    <n v="8812"/>
    <s v="FORMS"/>
    <s v="QUEIMADO"/>
    <s v="DESCARGA ATMOSFÉRICA"/>
    <s v="QUEIMADO"/>
    <s v="DESCARGA ATMOSFÉRICA"/>
    <s v="MC - SUBSTITUIÇÃO DE TRANSFORMADOR"/>
    <n v="1316376"/>
    <n v="2026"/>
    <s v="COI"/>
    <s v="ENC-RD-PS"/>
    <s v="LD04062013"/>
    <n v="5710573084"/>
    <s v="LD04062013"/>
    <m/>
    <n v="667518"/>
    <n v="8919725"/>
    <s v="190-13645382"/>
    <s v="EMERGENCIAL"/>
    <s v="SS ATENDIDA"/>
    <x v="1112"/>
    <d v="2026-02-27T15:50:00"/>
    <d v="2026-03-01T11:36:56"/>
    <s v="BLOCO TRANSFORMADOR DE DISTRIBUIÇÃO"/>
    <s v="DIVINOPOLIS DO TOCANTINS"/>
    <s v="THIAGO BORGES DE OLIVEIRA"/>
    <s v="RURAL"/>
    <s v="FORMS SUBST DE TRANSFORMADOR"/>
    <s v="segue ss para tratativa com equipe de manutençao o quento antes susbtituir trafo 5710573084 na rdr de divinopoles"/>
    <n v="15"/>
    <n v="5"/>
    <s v="15"/>
    <d v="2026-07-21T19:08:30"/>
    <x v="0"/>
    <m/>
    <m/>
  </r>
  <r>
    <x v="1113"/>
    <s v="ENC-MPPS01  000009/2026"/>
    <n v="212600070"/>
    <n v="8812"/>
    <s v="FORMS"/>
    <s v="QUEIMADO"/>
    <s v="NÃO IDENTIFICADO"/>
    <s v="QUEIMADO"/>
    <s v="NÃO IDENTIFICADO"/>
    <s v="MC - SUBSTITUIÇÃO DE TRANSFORMADOR"/>
    <n v="1284023"/>
    <n v="2026"/>
    <s v="COI"/>
    <s v="ENC-RD-PS"/>
    <s v="LD03062013"/>
    <n v="5710592085"/>
    <s v="LD03062013"/>
    <m/>
    <n v="696208"/>
    <n v="8893419"/>
    <s v="190-13700793"/>
    <s v="EMERGENCIAL"/>
    <s v="SS ATENDIDA"/>
    <x v="1113"/>
    <d v="2026-01-12T01:56:00"/>
    <d v="2026-01-13T18:13:03"/>
    <s v="BLOCO TRANSFORMADOR DE DISTRIBUIÇÃO"/>
    <s v="MONTE SANTO DO TOCANTINS"/>
    <s v="JOAO PAULO VASCONCELOS MARINHO"/>
    <s v="RURAL"/>
    <s v="FORMS SUBST DE TRANSFORMADOR"/>
    <s v="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
    <n v="15"/>
    <n v="10"/>
    <s v="10 kvar "/>
    <d v="2026-07-21T19:08:30"/>
    <x v="0"/>
    <m/>
    <m/>
  </r>
  <r>
    <x v="1114"/>
    <s v="DBM-MLDB04  000006/2026"/>
    <n v="412600045"/>
    <n v="8812"/>
    <s v="FORMS"/>
    <s v="QUEIMADO"/>
    <s v="DESCARGA ATMOSFÉRICA"/>
    <s v="QUEIMADO"/>
    <s v="DESCARGA ATMOSFÉRICA"/>
    <s v="MC - SUBSTITUIÇÃO DE TRANSFORMADOR"/>
    <n v="1277671"/>
    <n v="2026"/>
    <s v="COI"/>
    <s v="ETO-RD-GU"/>
    <s v="LD04040003"/>
    <n v="5710612003"/>
    <s v="LD04040003"/>
    <m/>
    <n v="725090"/>
    <n v="8702246"/>
    <s v="190-13700358"/>
    <s v="EMERGENCIAL"/>
    <s v="SS ATENDIDA"/>
    <x v="1114"/>
    <d v="2026-01-06T13:34:38"/>
    <d v="2026-01-07T12:13:04"/>
    <s v="BLOCO TRANSFORMADOR DE DISTRIBUIÇÃO"/>
    <s v="GURUPI"/>
    <s v="VINICIUS DE MORAIS NERY"/>
    <s v="RURAL"/>
    <s v="FORMS SUBST DE TRANSFORMADOR"/>
    <s v="segue ss para substituiçao de trafo 5710612003 queimado trafo de 15kva tensao 34,5kv para raio queimado acesso livre com equipe de manutencao , na rural de GURUPI .IND FAZENDA LAJEIRO II, 0 - FAZENDA PROEZA"/>
    <n v="15"/>
    <n v="15"/>
    <s v="15kva"/>
    <d v="2026-07-21T19:08:30"/>
    <x v="0"/>
    <m/>
    <m/>
  </r>
  <r>
    <x v="1115"/>
    <s v="ENC-MPPS01  000086/2026"/>
    <n v="212600365"/>
    <n v="8812"/>
    <s v="FORMS"/>
    <s v="QUEIMADO"/>
    <s v="DESCARGA ATMOSFÉRICA"/>
    <s v="QUEIMADO"/>
    <s v="DESCARGA ATMOSFÉRICA"/>
    <s v="MC - SUBSTITUIÇÃO DE TRANSFORMADOR"/>
    <n v="1325542"/>
    <n v="2026"/>
    <s v="COI"/>
    <s v="ENC-RD-PS"/>
    <s v="LD04062013"/>
    <n v="5710623085"/>
    <s v="LD04062013"/>
    <m/>
    <n v="715925"/>
    <n v="8887560"/>
    <s v="190-13723549"/>
    <s v="EMERGENCIAL"/>
    <s v="SS ATENDIDA"/>
    <x v="1115"/>
    <d v="2026-03-27T01:58:00"/>
    <d v="2026-03-28T18:25:31"/>
    <s v="BLOCO TRANSFORMADOR DE DISTRIBUIÇÃO"/>
    <s v="MONTE SANTO DO TOCANTINS"/>
    <s v="Felipe Batista Ferrreira"/>
    <s v="RURAL"/>
    <s v="FORMS SUBST DE TRANSFORMADOR"/>
    <s v="TR 571062308530KVAPARA RAIO DANIFICADO ACESSO LIVRE1UC PENALIZADO 013OP01 ESTEVE NO LOCAL"/>
    <n v="30"/>
    <n v="30"/>
    <s v="30KVA"/>
    <d v="2026-07-21T19:08:30"/>
    <x v="0"/>
    <m/>
    <m/>
  </r>
  <r>
    <x v="1116"/>
    <s v="ENC-MPPS01  000010/2026"/>
    <n v="212600067"/>
    <n v="8812"/>
    <s v="FORMS"/>
    <s v="QUEIMADO"/>
    <s v="DESCARGA ATMOSFÉRICA"/>
    <s v="QUEIMADO"/>
    <s v="DESCARGA ATMOSFÉRICA"/>
    <s v="MC - SUBSTITUIÇÃO DE TRANSFORMADOR"/>
    <n v="1284024"/>
    <n v="2026"/>
    <s v="COI"/>
    <s v="ENC-RD-PS"/>
    <s v="LD04062013"/>
    <n v="5710625085"/>
    <s v="LD04062013"/>
    <m/>
    <n v="714780"/>
    <n v="8887367"/>
    <s v="190-13647265"/>
    <s v="EMERGENCIAL"/>
    <s v="SS ATENDIDA"/>
    <x v="1116"/>
    <d v="2026-01-13T06:28:00"/>
    <d v="2026-01-14T21:40:42"/>
    <s v="BLOCO TRANSFORMADOR DE DISTRIBUIÇÃO"/>
    <s v="MONTE SANTO DO TOCANTINS"/>
    <s v="EVA RAIANE CASTELO BONFIM DA S"/>
    <s v="RURAL"/>
    <s v="FORMS SUBST DE TRANSFORMADOR"/>
    <s v="5710625085 30KVA 34,5KV LIVRE"/>
    <n v="30"/>
    <n v="30"/>
    <s v="30KVA"/>
    <d v="2026-07-21T19:08:30"/>
    <x v="0"/>
    <m/>
    <m/>
  </r>
  <r>
    <x v="1117"/>
    <s v="ENC-MLAR02  000133/2026"/>
    <n v="612600650"/>
    <n v="8812"/>
    <s v="FORMS"/>
    <s v="QUEIMADO"/>
    <s v="NÃO IDENTIFICADO"/>
    <s v="QUEIMADO"/>
    <s v="SOBRECARGA"/>
    <s v="MC - SUBSTITUIÇÃO DE TRANSFORMADOR"/>
    <n v="1360404"/>
    <n v="2026"/>
    <s v="COI"/>
    <s v="ETO-RD-AR"/>
    <s v="LD05010004"/>
    <n v="5710631004"/>
    <s v="LD05010004"/>
    <m/>
    <n v="817453"/>
    <n v="9203255"/>
    <s v="190-15806536"/>
    <s v="EMERGENCIAL"/>
    <s v="SS ATENDIDA"/>
    <x v="1117"/>
    <d v="2026-06-28T11:30:00"/>
    <d v="2026-06-30T19:38:58"/>
    <s v="TRANSFORMADOR DE DISTRIBUIÇÃO ENERGISA 19919Kv"/>
    <s v="ARAGUAINA"/>
    <s v="ERLAN PEREIRA DE SOUSA"/>
    <s v="RURAL"/>
    <s v="FORMS SUBST DE TRANSFORMADOR"/>
    <s v="Trafo 5710631004 queimado 15kvaTensão: 34,5Acesso: Somente para caminhoneteEquipe: 004op22"/>
    <n v="15"/>
    <n v="15"/>
    <s v="15kva"/>
    <d v="2026-07-21T19:08:30"/>
    <x v="0"/>
    <m/>
    <m/>
  </r>
  <r>
    <x v="1118"/>
    <s v="DBM-MLDB06  000043/2026"/>
    <n v="412600273"/>
    <n v="8812"/>
    <s v="FORMS"/>
    <s v="QUEIMADO"/>
    <s v="DESCARGA ATMOSFÉRICA"/>
    <s v="QUEIMADO"/>
    <s v="DESCARGA ATMOSFÉRICA"/>
    <s v="MC - SUBSTITUIÇÃO DE TRANSFORMADOR"/>
    <n v="1318069"/>
    <n v="2026"/>
    <s v="COI"/>
    <s v="ETO-RD-GU"/>
    <s v="LD01066094"/>
    <n v="5710633094"/>
    <s v="LD01066094"/>
    <m/>
    <n v="756888"/>
    <n v="8704224"/>
    <s v="190-13695339"/>
    <s v="EMERGENCIAL"/>
    <s v="SS ATENDIDA"/>
    <x v="1118"/>
    <d v="2026-03-08T12:52:51"/>
    <d v="2026-03-10T15:40:08"/>
    <s v="BLOCO TRANSFORMADOR DE DISTRIBUIÇÃO"/>
    <s v="PEIXE"/>
    <s v="MARCELO LIMA DAMASCENO"/>
    <s v="RURAL"/>
    <s v="FORMS SUBST DE TRANSFORMADOR"/>
    <s v="transformador e para raio queimado acesso livre levar porta fusivel da 34,5kv"/>
    <n v="15"/>
    <n v="15"/>
    <s v="15kva"/>
    <d v="2026-07-21T19:08:30"/>
    <x v="0"/>
    <m/>
    <m/>
  </r>
  <r>
    <x v="1119"/>
    <s v="DLP-MLPA01  000019/2026"/>
    <n v="112600155"/>
    <n v="8812"/>
    <s v="FORMS"/>
    <s v="QUEIMADO"/>
    <s v="DESCARGA ATMOSFÉRICA"/>
    <s v="QUEIMADO"/>
    <s v="DESCARGA ATMOSFÉRICA"/>
    <s v="MC - SUBSTITUIÇÃO DE TRANSFORMADOR"/>
    <n v="1290905"/>
    <n v="2026"/>
    <s v="COI"/>
    <s v="DOLP-RD-PA"/>
    <s v="LD01100001"/>
    <n v="5710675001"/>
    <s v="LD01100001"/>
    <m/>
    <n v="805114"/>
    <n v="8845966"/>
    <s v="190-13672949"/>
    <s v="EMERGENCIAL"/>
    <s v="SS ATENDIDA"/>
    <x v="1119"/>
    <d v="2026-01-22T14:25:00"/>
    <d v="2026-01-23T23:49:50"/>
    <s v="BLOCO TRANSFORMADOR DE DISTRIBUIÇÃO"/>
    <s v="PORTO NACIONAL"/>
    <s v="JANES FERREIRA DA SILVA"/>
    <s v="RURAL"/>
    <s v="FORMS SUBST DE TRANSFORMADOR"/>
    <s v="Segue SS para substituição e trafo queimado RDR de  Taquaralto."/>
    <n v="30"/>
    <n v="30"/>
    <s v="30 kva "/>
    <d v="2026-07-21T19:08:30"/>
    <x v="0"/>
    <m/>
    <m/>
  </r>
  <r>
    <x v="1120"/>
    <s v="ENC-LMPS01  000122/2026"/>
    <n v="212600477"/>
    <n v="8389"/>
    <s v="FORA FORMS"/>
    <s v="POSTE"/>
    <s v="NÃO IDENTIFICADO"/>
    <s v="POSTE"/>
    <s v="NÃO IDENTIFICADO"/>
    <s v="MC - SUBSTITUIÇÃO DE TRANSFORMADOR"/>
    <n v="1344221"/>
    <n v="2026"/>
    <s v="MANUT"/>
    <s v="ENC-RD-PS"/>
    <s v="LD06047073"/>
    <n v="5700211073"/>
    <e v="#N/A"/>
    <m/>
    <n v="622721"/>
    <n v="8763231"/>
    <s v="190-15813082"/>
    <s v="ALTA"/>
    <s v="SS ATENDIDA"/>
    <x v="1120"/>
    <d v="2026-05-13T17:07:00"/>
    <d v="2026-07-11T17:15:00"/>
    <s v="TRANSFORMADOR DE DISTRIBUIÇÃO ENERGISA 34.5Kv"/>
    <s v="LAGOA DA CONFUSAO"/>
    <s v="CARLOS FERNANDO GOMES"/>
    <s v="RURAL"/>
    <s v="AVISO DE ANOMALIA"/>
    <s v="DESATIVAÇÃO DE TRANSFORMADOR ABANDONADO, SEM CONSUMIDOR NO LOCAL."/>
    <m/>
    <n v="30"/>
    <m/>
    <d v="1900-01-14T00:00:00"/>
    <x v="1"/>
    <s v="DESATIVAÇÃO"/>
    <s v="SIM"/>
  </r>
  <r>
    <x v="1121"/>
    <s v="DBM-MLDB04  000090/2026"/>
    <n v="412600336"/>
    <n v="8812"/>
    <s v="FORMS"/>
    <s v="QUEIMADO"/>
    <s v="DESCARGA ATMOSFÉRICA"/>
    <s v="QUEIMADO"/>
    <s v="DESCARGA ATMOSFÉRICA"/>
    <s v="MC - SUBSTITUIÇÃO DE TRANSFORMADOR"/>
    <n v="1330661"/>
    <n v="2026"/>
    <s v="COI"/>
    <s v="ETO-RD-GU"/>
    <s v="LD01003036"/>
    <n v="5710692032"/>
    <s v="LD01003036"/>
    <m/>
    <n v="666629"/>
    <n v="8553626"/>
    <s v="190-13693693"/>
    <s v="EMERGENCIAL"/>
    <s v="SS ATENDIDA"/>
    <x v="1121"/>
    <d v="2026-04-07T19:00:00"/>
    <d v="2026-04-07T18:44:37"/>
    <s v="BLOCO TRANSFORMADOR DE DISTRIBUIÇÃO"/>
    <s v="ARAGUACU"/>
    <s v="JONATAN ALVES DE SOUZA"/>
    <s v="RURAL"/>
    <s v="FORMS SUBST DE TRANSFORMADOR"/>
    <s v="SEGUE SOLICITAÇÃO DE SERVIÇO PARA TROCA DE TRAFO QUEIMADO NA RDR DE ARAGUAÇU"/>
    <n v="15"/>
    <n v="15"/>
    <s v="15KVA "/>
    <d v="2026-07-21T19:08:30"/>
    <x v="0"/>
    <m/>
    <m/>
  </r>
  <r>
    <x v="1122"/>
    <s v="DG-MPDG01  000040/2026"/>
    <n v="312600113"/>
    <n v="8812"/>
    <s v="FORMS"/>
    <s v="QUEIMADO"/>
    <s v="DESCARGA ATMOSFÉRICA"/>
    <s v="QUEIMADO"/>
    <s v="DESCARGA ATMOSFÉRICA"/>
    <s v="MC - SUBSTITUIÇÃO DE TRANSFORMADOR"/>
    <n v="1306461"/>
    <n v="2026"/>
    <s v="COI"/>
    <s v="DG-RD-PO"/>
    <s v="AL01057189"/>
    <n v="5710707001"/>
    <s v="AL01057189"/>
    <m/>
    <n v="769343"/>
    <n v="8825154"/>
    <s v="190-13720875"/>
    <s v="EMERGENCIAL"/>
    <s v="SS ATENDIDA"/>
    <x v="1122"/>
    <d v="2026-01-31T20:33:00"/>
    <d v="2026-02-02T21:25:09"/>
    <s v="BLOCO TRANSFORMADOR DE DISTRIBUIÇÃO"/>
    <s v="PORTO NACIONAL"/>
    <s v="WESLEY MARCAL MENDES DE OLIVEI"/>
    <s v="RURAL"/>
    <s v="FORMS SUBST DE TRANSFORMADOR"/>
    <s v="Segundo informações da equipe de campo, o trafo 5710707001 de 5kVA na tensão 7.9kV, para raio está ok, fica na Fazenda Boa Esperança."/>
    <n v="15"/>
    <n v="5"/>
    <s v="5"/>
    <d v="2026-07-21T19:08:30"/>
    <x v="0"/>
    <m/>
    <m/>
  </r>
  <r>
    <x v="1123"/>
    <s v="DG-MPPO01  000086/2026"/>
    <n v="312600291"/>
    <n v="8812"/>
    <s v="FORMS"/>
    <s v="AVARIADO"/>
    <s v="BUCHA DANIFICADA"/>
    <m/>
    <m/>
    <s v="MC - SUBSTITUIÇÃO DE TRANSFORMADOR"/>
    <n v="1340461"/>
    <n v="2026"/>
    <s v="COI"/>
    <s v="DG-RD-PO"/>
    <s v="LD02100001"/>
    <n v="5710747001"/>
    <s v="LD02100001"/>
    <m/>
    <n v="790403"/>
    <n v="8843729"/>
    <s v="190-13666172"/>
    <s v="EMERGENCIAL"/>
    <s v="SS ATENDIDA"/>
    <x v="1123"/>
    <d v="2026-05-05T20:38:00"/>
    <d v="2026-05-08T17:02:36"/>
    <s v="BLOCO TRANSFORMADOR DE DISTRIBUIÇÃO"/>
    <s v="PORTO NACIONAL"/>
    <s v="Leonardo Oliveira Bezerra Mato"/>
    <s v="RURAL"/>
    <s v="FORMS SUBST DE TRANSFORMADOR"/>
    <s v="Segue SS der trafo 5710747001 com com bucha scundaria danificada para devidas tratativas com equipe de manutenção. Potencia: 75 kvatensão: 34.5 kvacesso livre Para Raio danificado"/>
    <n v="75"/>
    <n v="75"/>
    <s v="75 KVA"/>
    <d v="2026-07-21T19:08:30"/>
    <x v="0"/>
    <m/>
    <m/>
  </r>
  <r>
    <x v="1124"/>
    <s v="DG-MPDG01  000077/2026"/>
    <n v="312600253"/>
    <n v="8812"/>
    <s v="FORMS"/>
    <s v="QUEIMADO"/>
    <s v="DESCARGA ATMOSFÉRICA"/>
    <m/>
    <m/>
    <s v="MC - SUBSTITUIÇÃO DE TRANSFORMADOR"/>
    <n v="1331486"/>
    <n v="2026"/>
    <s v="COI"/>
    <s v="DG-RD-PO"/>
    <s v="AL01057189"/>
    <n v="5710770001"/>
    <s v="AL01057189"/>
    <m/>
    <n v="772891"/>
    <n v="8830227"/>
    <s v="190-13648498"/>
    <s v="EMERGENCIAL"/>
    <s v="SS ATENDIDA"/>
    <x v="471"/>
    <d v="2026-04-11T11:19:00"/>
    <d v="2026-04-13T18:01:57"/>
    <s v="BLOCO TRANSFORMADOR DE DISTRIBUIÇÃO"/>
    <s v="PORTO NACIONAL"/>
    <s v="HELDER SILVA CARVALHO"/>
    <s v="RURAL"/>
    <s v="FORMS SUBST DE TRANSFORMADOR"/>
    <s v="Transformador queimado 5710770001, potencia 15kva, tensão 13.8., acesso livre a caminhao , para raio queimado MT e BT, feito teste a vazio."/>
    <n v="15"/>
    <n v="15"/>
    <s v="15"/>
    <d v="2026-07-21T19:08:30"/>
    <x v="0"/>
    <m/>
    <m/>
  </r>
  <r>
    <x v="1125"/>
    <s v="DBM-MLDB03  000037/2026"/>
    <n v="412600216"/>
    <n v="8812"/>
    <s v="FORMS"/>
    <s v="QUEIMADO"/>
    <s v="DESCARGA ATMOSFÉRICA"/>
    <s v="QUEIMADO"/>
    <s v="DESCARGA ATMOSFÉRICA"/>
    <s v="MC - SUBSTITUIÇÃO DE TRANSFORMADOR"/>
    <n v="1312765"/>
    <n v="2026"/>
    <s v="COI"/>
    <s v="ETO-RD-GU"/>
    <s v="LD03040003"/>
    <n v="5710780003"/>
    <s v="LD03040003"/>
    <m/>
    <n v="739725"/>
    <n v="8720619"/>
    <s v="190-13653960"/>
    <s v="EMERGENCIAL"/>
    <s v="SS ATENDIDA"/>
    <x v="1124"/>
    <d v="2026-02-19T17:02:19"/>
    <d v="2026-02-18T13:11:16"/>
    <s v="BLOCO TRANSFORMADOR DE DISTRIBUIÇÃO"/>
    <s v="GURUPI"/>
    <s v="MARCELO LIMA DAMASCENO"/>
    <s v="RURAL"/>
    <s v="FORMS SUBST DE TRANSFORMADOR"/>
    <s v="transformador e para raio queimado"/>
    <n v="15"/>
    <n v="15"/>
    <s v="15KVA"/>
    <d v="2026-07-21T19:08:30"/>
    <x v="0"/>
    <m/>
    <m/>
  </r>
  <r>
    <x v="1126"/>
    <s v="DG-MPPO01  000048/2026"/>
    <n v="312600140"/>
    <n v="25962"/>
    <s v="FORMS"/>
    <s v="AVARIADO"/>
    <s v="VAZAMENTO DE ÓLEO"/>
    <s v="AVARIADO"/>
    <s v="VAZAMENTO DE ÓLEO"/>
    <s v="MC - SUBSTITUIÇÃO DE TRANSFORMADOR"/>
    <n v="1310776"/>
    <n v="2026"/>
    <s v="COI"/>
    <s v="DG-RD-PO"/>
    <s v="AL03062013"/>
    <n v="5710862001"/>
    <s v="AL03062013"/>
    <m/>
    <n v="765332"/>
    <n v="8837990"/>
    <s v="190-15853934"/>
    <s v="EMERGENCIAL"/>
    <s v="SS ATENDIDA"/>
    <x v="1125"/>
    <d v="2026-02-07T13:30:00"/>
    <d v="2026-02-09T18:33:23"/>
    <s v="TRANSFORMADOR DE DISTRIBUIÇÃO ENERGISA 7.967Kv"/>
    <s v="PORTO NACIONAL"/>
    <s v="JOSE MARIA ALVES MONTEL"/>
    <s v="RURAL"/>
    <s v="FORMS SUBST DE TRANSFORMADOR"/>
    <s v="Segue SS de TR 5710862001 15KVA/7.9KV com vazamento de óleo e para-raios queimado para devidas tratativas com equipe de manutenção.Acesso para caminhonete.UC 5868289FAZENDA CHAPADAO63999849201RENATO SCHNEIDER001OP17 63 98103-9739"/>
    <n v="15"/>
    <n v="15"/>
    <s v="15"/>
    <d v="2026-07-21T19:08:30"/>
    <x v="0"/>
    <m/>
    <m/>
  </r>
  <r>
    <x v="1127"/>
    <s v="DBM-MLDB04  000059/2026"/>
    <n v="412600221"/>
    <n v="8812"/>
    <s v="FORMS"/>
    <s v="QUEIMADO"/>
    <s v="DESCARGA ATMOSFÉRICA"/>
    <s v="QUEIMADO"/>
    <s v="DESCARGA ATMOSFÉRICA"/>
    <s v="MC - SUBSTITUIÇÃO DE TRANSFORMADOR"/>
    <n v="1312936"/>
    <n v="2026"/>
    <s v="COI"/>
    <s v="ETO-RD-GU"/>
    <s v="LD02001037"/>
    <n v="5710863003"/>
    <s v="LD02001037"/>
    <m/>
    <n v="743322"/>
    <n v="8730674"/>
    <s v="190-13676303"/>
    <s v="EMERGENCIAL"/>
    <s v="SS ATENDIDA"/>
    <x v="1126"/>
    <d v="2026-02-23T08:10:50"/>
    <d v="2026-02-19T19:10:24"/>
    <s v="BLOCO TRANSFORMADOR DE DISTRIBUIÇÃO"/>
    <s v="GURUPI"/>
    <s v="JURANDY GOMES DE OLIVEIRA"/>
    <s v="RURAL"/>
    <s v="FORMS SUBST DE TRANSFORMADOR"/>
    <s v="TRAFO 5710863003 QUEIMADO EM CAMPO DE 15 KVA ACESSO PARA CAMIONETE PARA RAIO QUEIMADO"/>
    <n v="15"/>
    <n v="15"/>
    <s v="15"/>
    <d v="2026-07-21T19:08:30"/>
    <x v="0"/>
    <m/>
    <m/>
  </r>
  <r>
    <x v="1128"/>
    <s v="DLP-MLPA01  000085/2026"/>
    <n v="112600320"/>
    <n v="8812"/>
    <s v="FORMS"/>
    <s v="QUEIMADO"/>
    <s v="DESCARGA ATMOSFÉRICA"/>
    <s v="QUEIMADO"/>
    <s v="DESCARGA ATMOSFÉRICA"/>
    <s v="MC - SUBSTITUIÇÃO DE TRANSFORMADOR"/>
    <n v="1316577"/>
    <n v="2026"/>
    <s v="COI"/>
    <s v="DOLP-RD-PA"/>
    <s v="AL02101271"/>
    <n v="5710910001"/>
    <s v="AL02101271"/>
    <m/>
    <n v="773314"/>
    <n v="8875050"/>
    <s v="190-13708529"/>
    <s v="EMERGENCIAL"/>
    <s v="SS ATENDIDA"/>
    <x v="1127"/>
    <d v="2026-03-03T13:02:00"/>
    <d v="2026-03-05T19:45:33"/>
    <s v="BLOCO TRANSFORMADOR DE DISTRIBUIÇÃO"/>
    <s v="PORTO NACIONAL"/>
    <s v="HELDER SILVA CARVALHO"/>
    <s v="RURAL"/>
    <s v="FORMS SUBST DE TRANSFORMADOR"/>
    <s v="Tranformador queimado 5710910001, para-raio queimado , acesso livre para camionete , tensão 7.9 , potencia 15 kva ."/>
    <n v="25"/>
    <n v="15"/>
    <s v="15"/>
    <d v="2026-07-21T19:08:30"/>
    <x v="0"/>
    <m/>
    <m/>
  </r>
  <r>
    <x v="1129"/>
    <s v="DG-MLPO02  000043/2026"/>
    <n v="312600159"/>
    <n v="8812"/>
    <s v="FORMS"/>
    <s v="QUEIMADO"/>
    <s v="DESCARGA ATMOSFÉRICA"/>
    <s v="QUEIMADO"/>
    <s v="DESCARGA ATMOSFÉRICA"/>
    <s v="MC - SUBSTITUIÇÃO DE TRANSFORMADOR"/>
    <n v="1313822"/>
    <n v="2026"/>
    <s v="COI"/>
    <s v="DG-RD-PO"/>
    <s v="AL02057189"/>
    <n v="5710918001"/>
    <s v="AL02057189"/>
    <m/>
    <n v="767819"/>
    <n v="8817347"/>
    <s v="190-13687562"/>
    <s v="EMERGENCIAL"/>
    <s v="SS ATENDIDA"/>
    <x v="1128"/>
    <d v="2026-02-19T11:05:00"/>
    <d v="2026-02-21T14:57:10"/>
    <s v="BLOCO TRANSFORMADOR DE DISTRIBUIÇÃO"/>
    <s v="PORTO NACIONAL"/>
    <s v="Leonardo Oliveira Bezerra Mato"/>
    <s v="RURAL"/>
    <s v="FORMS SUBST DE TRANSFORMADOR"/>
    <s v="SEGUE SS DE TRAFO 5710918001 QUEIMADO PARA DEVIDAS TRATATIVAS COM EQUIPE DE MANUTENÇÃO.POTENCIA:5 KVA TENSÃO 13,8 KV ACESSO LIVRE PARA RAIO: QUEIMADO"/>
    <n v="15"/>
    <n v="5"/>
    <s v="5 KVA "/>
    <d v="2026-07-21T19:08:30"/>
    <x v="0"/>
    <m/>
    <m/>
  </r>
  <r>
    <x v="1130"/>
    <s v="DLP-MLPA01  000089/2026"/>
    <n v="112600364"/>
    <n v="8812"/>
    <s v="FORMS"/>
    <s v="QUEIMADO"/>
    <s v="DESCARGA ATMOSFÉRICA"/>
    <s v="QUEIMADO"/>
    <s v="DESCARGA ATMOSFÉRICA"/>
    <s v="MC - SUBSTITUIÇÃO DE TRANSFORMADOR"/>
    <n v="1318341"/>
    <n v="2026"/>
    <s v="MANUT"/>
    <s v="DOLP-RD-PA"/>
    <s v="LD02059122"/>
    <n v="5710924122"/>
    <s v="LD02059122"/>
    <m/>
    <n v="817719"/>
    <n v="8856962"/>
    <s v="190-13657018"/>
    <s v="EMERGENCIAL"/>
    <s v="SS ATENDIDA"/>
    <x v="1129"/>
    <d v="2026-03-09T17:34:00"/>
    <d v="2026-03-10T19:00:44"/>
    <s v="BLOCO TRANSFORMADOR DE DISTRIBUIÇÃO"/>
    <s v="PALMAS"/>
    <s v="MARCO ANTONIO LOURENCO CAMPOS"/>
    <s v="RURAL"/>
    <s v="FORMS SUBST DE TRANSFORMADOR"/>
    <s v="segue nota de trafo queimado, trafo 5710924122, trafo de 15kva, tensao 34500 / 440 V, acesso somente para caminhonete, para raio danificado."/>
    <n v="15"/>
    <n v="15"/>
    <s v="15KVA"/>
    <d v="2026-07-21T19:08:30"/>
    <x v="0"/>
    <m/>
    <m/>
  </r>
  <r>
    <x v="1131"/>
    <s v="DG-MLPO02  000016/2026"/>
    <n v="312600055"/>
    <n v="8812"/>
    <s v="FORMS"/>
    <s v="QUEIMADO"/>
    <s v="DESCARGA ATMOSFÉRICA"/>
    <m/>
    <m/>
    <s v="MC - SUBSTITUIÇÃO DE TRANSFORMADOR"/>
    <n v="1286974"/>
    <n v="2026"/>
    <s v="MANUT"/>
    <s v="DG-RD-PO"/>
    <s v="AL03072001"/>
    <n v="5711108001"/>
    <s v="AL03072001"/>
    <m/>
    <n v="795075"/>
    <n v="8821643"/>
    <s v="190-13660567"/>
    <s v="EMERGENCIAL"/>
    <s v="SS ATENDIDA"/>
    <x v="1130"/>
    <d v="2026-01-15T17:13:00"/>
    <d v="2026-01-17T18:37:13"/>
    <s v="BLOCO TRANSFORMADOR DE DISTRIBUIÇÃO"/>
    <s v="PORTO NACIONAL"/>
    <s v="ANDERSON FAZAN SOARES"/>
    <s v="RURAL"/>
    <s v="FORMS SUBST DE TRANSFORMADOR"/>
    <s v="TR 5711108001 QUEIMADO TR DE 15 KVA REDE: 13,8 KV ACESSO LIVRE PARA RAIO QUEIMADO 8/3576219-4ILZA JOSE DE CARVALHOESTAI QUEBRADOLEVAR ESTAI PARA PUXAR O POSTE"/>
    <n v="15"/>
    <n v="10"/>
    <s v="15 KVA"/>
    <d v="2026-07-21T19:08:30"/>
    <x v="0"/>
    <m/>
    <m/>
  </r>
  <r>
    <x v="1132"/>
    <s v="DG-MLPO01  000005/2026"/>
    <n v="312600009"/>
    <n v="8812"/>
    <s v="FORMS"/>
    <s v="QUEIMADO"/>
    <s v="DESCARGA ATMOSFÉRICA"/>
    <m/>
    <m/>
    <s v="MC - SUBSTITUIÇÃO DE TRANSFORMADOR"/>
    <n v="1278414"/>
    <n v="2026"/>
    <s v="COI"/>
    <s v="DG-RD-PO"/>
    <s v="AL03072001"/>
    <n v="5711175035"/>
    <s v="AL03072001"/>
    <m/>
    <n v="808210"/>
    <n v="8800509"/>
    <s v="190-13721840"/>
    <s v="EMERGENCIAL"/>
    <s v="SS ATENDIDA"/>
    <x v="1131"/>
    <d v="2026-01-04T16:58:00"/>
    <d v="2026-01-04T14:21:26"/>
    <s v="BLOCO TRANSFORMADOR DE DISTRIBUIÇÃO"/>
    <s v="MONTE DO CARMO"/>
    <s v="JANES FERREIRA DA SILVA"/>
    <s v="RURAL"/>
    <s v="FORMS SUBST DE TRANSFORMADOR"/>
    <s v="bom dia,segue SS para substituição de trafo queimado RDR de monte do Carmo."/>
    <n v="15"/>
    <n v="15"/>
    <s v="15 kva "/>
    <d v="2026-07-21T19:08:30"/>
    <x v="0"/>
    <m/>
    <m/>
  </r>
  <r>
    <x v="1133"/>
    <s v="DG-MLPO02  000019/2026"/>
    <n v="312600071"/>
    <n v="8812"/>
    <s v="FORMS"/>
    <s v="QUEIMADO"/>
    <s v="DESCARGA ATMOSFÉRICA"/>
    <m/>
    <m/>
    <s v="MC - SUBSTITUIÇÃO DE TRANSFORMADOR"/>
    <n v="1289240"/>
    <n v="2026"/>
    <s v="MANUT"/>
    <s v="DG-RD-PO"/>
    <s v="AL01057189"/>
    <n v="5711221001"/>
    <s v="AL01057189"/>
    <m/>
    <n v="776636"/>
    <n v="8840054"/>
    <s v="190-13721649"/>
    <s v="EMERGENCIAL"/>
    <s v="SS ATENDIDA"/>
    <x v="1132"/>
    <d v="2026-01-19T12:00:00"/>
    <d v="2026-01-21T10:42:38"/>
    <s v="BLOCO TRANSFORMADOR DE DISTRIBUIÇÃO"/>
    <s v="PORTO NACIONAL"/>
    <s v="ANDERSON FAZAN SOARES"/>
    <s v="RURAL"/>
    <s v="FORMS SUBST DE TRANSFORMADOR"/>
    <s v="TR 5711221001 TR DE 15 KVAREDE: 13,8KVPARA RAIO QUEIMADOACESSO LIVREUC: 8/751123-1ALVARO DE SOUSA LIRA"/>
    <n v="15"/>
    <n v="15"/>
    <s v="15 KVA"/>
    <d v="2026-07-21T19:08:30"/>
    <x v="0"/>
    <m/>
    <m/>
  </r>
  <r>
    <x v="1134"/>
    <s v="DG-MLPO02  000064/2026"/>
    <n v="312600272"/>
    <n v="8812"/>
    <s v="FORMS"/>
    <s v="QUEIMADO"/>
    <s v="DESCARGA ATMOSFÉRICA"/>
    <m/>
    <m/>
    <s v="MC - SUBSTITUIÇÃO DE TRANSFORMADOR"/>
    <n v="1335442"/>
    <n v="2026"/>
    <s v="COI"/>
    <s v="DG-RD-PO"/>
    <s v="AL03072001"/>
    <n v="5711261001"/>
    <s v="AL03072001"/>
    <m/>
    <n v="799467"/>
    <n v="8817234"/>
    <s v="190-13721440"/>
    <s v="EMERGENCIAL"/>
    <s v="SS ATENDIDA"/>
    <x v="1133"/>
    <d v="2026-04-22T17:39:00"/>
    <d v="2026-04-20T21:27:56"/>
    <s v="BLOCO TRANSFORMADOR DE DISTRIBUIÇÃO"/>
    <s v="PORTO NACIONAL"/>
    <s v="Leonardo Oliveira Bezerra Mato"/>
    <s v="RURAL"/>
    <s v="FORMS SUBST DE TRANSFORMADOR"/>
    <s v="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
    <n v="30"/>
    <n v="45"/>
    <s v="75 KVA"/>
    <d v="2026-07-21T19:08:30"/>
    <x v="0"/>
    <m/>
    <m/>
  </r>
  <r>
    <x v="1135"/>
    <s v="ENC-LMPS03  000013/2026"/>
    <n v="212600095"/>
    <n v="8812"/>
    <s v="FORMS"/>
    <s v="QUEIMADO"/>
    <s v="DESCARGA ATMOSFÉRICA"/>
    <s v="QUEIMADO"/>
    <s v="DESCARGA ATMOSFÉRICA"/>
    <s v="MC - SUBSTITUIÇÃO DE TRANSFORMADOR"/>
    <n v="1287085"/>
    <n v="2026"/>
    <s v="COI"/>
    <s v="ENC-RD-PS"/>
    <s v="LD02062013"/>
    <n v="5711344085"/>
    <s v="LD02062013"/>
    <m/>
    <n v="729256"/>
    <n v="8887435"/>
    <s v="190-13717413"/>
    <s v="EMERGENCIAL"/>
    <s v="SS ATENDIDA"/>
    <x v="1134"/>
    <d v="2026-01-16T00:44:00"/>
    <d v="2026-01-17T12:56:31"/>
    <s v="BLOCO TRANSFORMADOR DE DISTRIBUIÇÃO"/>
    <s v="MONTE SANTO DO TOCANTINS"/>
    <s v="THIAGO BORGES DE OLIVEIRA"/>
    <s v="RURAL"/>
    <s v="FORMS SUBST DE TRANSFORMADOR"/>
    <s v="Segue ss para tratativa com equipe de manutençao o quanto antessubstituir trafo 5711344085 na rdr de monte santo"/>
    <n v="15"/>
    <n v="15"/>
    <s v="15"/>
    <d v="2026-07-21T19:08:30"/>
    <x v="0"/>
    <m/>
    <m/>
  </r>
  <r>
    <x v="1136"/>
    <s v="DLP-CTPA00  000014/2026"/>
    <n v="112600135"/>
    <n v="25962"/>
    <s v="FORMS"/>
    <s v="AVARIADO"/>
    <s v="VAZAMENTO DE ÓLEO"/>
    <s v="AVARIADO"/>
    <s v="VAZAMENTO DE ÓLEO"/>
    <s v="MC - SUBSTITUIÇÃO DE TRANSFORMADOR"/>
    <n v="1289901"/>
    <n v="2026"/>
    <s v="DEOP"/>
    <s v="DOLP-RD-PA"/>
    <s v="AL03060122"/>
    <n v="5711359122"/>
    <s v="AL03060122"/>
    <m/>
    <n v="788830"/>
    <n v="8871960"/>
    <s v="190-13688647"/>
    <s v="EMERGENCIAL"/>
    <s v="SS ATENDIDA"/>
    <x v="1135"/>
    <d v="2026-01-21T18:28:00"/>
    <d v="2026-01-24T11:22:47"/>
    <s v="BLOCO TRANSFORMADOR DE DISTRIBUIÇÃO"/>
    <s v="PALMAS"/>
    <s v="Glauk Henrique Miranda Cardoso"/>
    <s v="URBANO"/>
    <s v="FORMS SUBST DE TRANSFORMADOR"/>
    <s v="TRAFO AVARIADO - CLIENTE PENALIZADOTRAFO: 5711359122- Potência: 75- Tensão: 220/380- Para raios: bom- Causa: vazamento de óleo - Acesso: livre - Se há alguma outra anomalia: não - Endereço: orla 14 - Equipe: 122OP45- Telefone: 63992498453Sugestão: Instalar Transformador de 112,5 kv"/>
    <n v="1125"/>
    <n v="75"/>
    <s v="75 KVA"/>
    <d v="2026-07-21T19:08:30"/>
    <x v="0"/>
    <m/>
    <m/>
  </r>
  <r>
    <x v="1137"/>
    <s v="DG-MLPO02  000065/2026"/>
    <n v="312600273"/>
    <n v="8812"/>
    <s v="FORMS"/>
    <s v="QUEIMADO"/>
    <s v="DESCARGA ATMOSFÉRICA"/>
    <m/>
    <m/>
    <s v="MC - SUBSTITUIÇÃO DE TRANSFORMADOR"/>
    <n v="1336140"/>
    <n v="2026"/>
    <s v="COI"/>
    <s v="DG-RD-PO"/>
    <s v="AL03062013"/>
    <n v="5711505001"/>
    <s v="AL03062013"/>
    <m/>
    <n v="751796"/>
    <n v="8846717"/>
    <s v="190-13706781"/>
    <s v="EMERGENCIAL"/>
    <s v="SS ATENDIDA"/>
    <x v="1136"/>
    <d v="2026-04-23T13:00:00"/>
    <d v="2026-04-25T18:21:10"/>
    <s v="BLOCO TRANSFORMADOR DE DISTRIBUIÇÃO"/>
    <s v="PORTO NACIONAL"/>
    <s v="HERBSON DE AMORIM GOMES"/>
    <s v="RURAL"/>
    <s v="FORMS SUBST DE TRANSFORMADOR"/>
    <s v="SS PARA TROCAR TRAFO 5711505001 E PARA RAIO QUEIMADO POTENCIA: 15KVA 7.9KVACESSO: LIVRE"/>
    <n v="15"/>
    <n v="10"/>
    <s v="15KVA"/>
    <d v="2026-07-21T19:08:30"/>
    <x v="0"/>
    <m/>
    <m/>
  </r>
  <r>
    <x v="1138"/>
    <s v="DG-MLPO01  000016/2026"/>
    <n v="312600058"/>
    <n v="8812"/>
    <s v="FORMS"/>
    <s v="AVARIADO"/>
    <s v="NÃO IDENTIFICADO"/>
    <m/>
    <m/>
    <s v="MC - SUBSTITUIÇÃO DE TRANSFORMADOR"/>
    <n v="1287813"/>
    <n v="2026"/>
    <s v="COI"/>
    <s v="DG-RD-PO"/>
    <s v="AL03062013"/>
    <n v="5711513001"/>
    <s v="AL03062013"/>
    <m/>
    <n v="750968"/>
    <n v="8847481"/>
    <s v="190-13705464"/>
    <s v="EMERGENCIAL"/>
    <s v="SS ATENDIDA"/>
    <x v="1137"/>
    <d v="2026-01-16T12:25:00"/>
    <d v="2026-01-19T03:49:45"/>
    <s v="BLOCO TRANSFORMADOR DE DISTRIBUIÇÃO"/>
    <s v="PORTO NACIONAL"/>
    <s v="SAMUEL PINTO GOMES"/>
    <s v="RURAL"/>
    <s v="FORMS SUBST DE TRANSFORMADOR"/>
    <s v="Segue nota para envia equipe manutenção substituir Trafo 5711513001 de 10kva e para-raio avariado, Tensão 7,9kv, Rural de Porto Nacional Assentamento P.A. Pau Darco, Chac. Duas Irmãs, Acesso para camionete 4x4.Obs. Informação da equipe 001OP11 Trafo não Funcionando."/>
    <n v="15"/>
    <n v="10"/>
    <s v="10kva"/>
    <d v="2026-07-21T19:08:30"/>
    <x v="0"/>
    <m/>
    <m/>
  </r>
  <r>
    <x v="1139"/>
    <s v="ETO-LMPA02  000292/2026"/>
    <m/>
    <e v="#N/A"/>
    <s v="FORMS"/>
    <s v="QUEIMADO"/>
    <s v="DESCARGA ATMOSFÉRICA"/>
    <s v="QUEIMADO"/>
    <s v="DESCARGA ATMOSFÉRICA"/>
    <s v="MC - SUBSTITUIÇÃO DE TRANSFORMADOR"/>
    <n v="1320671"/>
    <n v="2026"/>
    <s v="COI"/>
    <s v="DOLP-RD-PA"/>
    <s v="AL07059122"/>
    <n v="5711515122"/>
    <s v="AL07059122"/>
    <m/>
    <n v="794837"/>
    <n v="8869139"/>
    <s v="190-13675779"/>
    <s v="EMERGENCIAL"/>
    <s v="SS ATENDIDA"/>
    <x v="1138"/>
    <d v="2026-03-16T16:38:18"/>
    <d v="2026-03-18T18:33:44"/>
    <s v="BLOCO TRANSFORMADOR DE DISTRIBUIÇÃO"/>
    <s v="PALMAS"/>
    <s v="ASTROGILDO PIRES BERNARDO"/>
    <s v="RURAL"/>
    <s v="FORMS SUBST DE TRANSFORMADOR"/>
    <s v="TRAFO 5711515122 QUEIMADOPOTÊNCIA: 15 KVATENSÃO: 7,9 KVPARARAIO: BOMACESSO: LIVRE"/>
    <n v="15"/>
    <n v="15"/>
    <s v="15 "/>
    <d v="2026-07-21T19:08:30"/>
    <x v="0"/>
    <m/>
    <m/>
  </r>
  <r>
    <x v="1140"/>
    <s v="ENC-LMPS04  000064/2026"/>
    <n v="212600415"/>
    <n v="8812"/>
    <s v="FORMS"/>
    <s v="QUEIMADO"/>
    <s v="DESCARGA ATMOSFÉRICA"/>
    <s v="QUEIMADO"/>
    <s v="DESCARGA ATMOSFÉRICA"/>
    <s v="MC - SUBSTITUIÇÃO DE TRANSFORMADOR"/>
    <n v="1331515"/>
    <n v="2026"/>
    <s v="COI"/>
    <s v="ENC-RD-PS"/>
    <s v="AL01102271"/>
    <n v="5711595001"/>
    <s v="AL01102271"/>
    <m/>
    <n v="757642"/>
    <n v="8868563"/>
    <s v="190-13651265"/>
    <s v="EMERGENCIAL"/>
    <s v="SS ATENDIDA"/>
    <x v="1139"/>
    <d v="2026-04-10T17:35:00"/>
    <d v="2026-04-13T12:06:45"/>
    <s v="BLOCO TRANSFORMADOR DE DISTRIBUIÇÃO"/>
    <s v="PORTO NACIONAL"/>
    <s v="Felipe Batista Ferrreira"/>
    <s v="RURAL"/>
    <s v="FORMS SUBST DE TRANSFORMADOR"/>
    <s v="TR 5711595001QUEIMADO 15 KVAPARA RAIO DANIFICADO ACESSO LIVRE013OP01"/>
    <n v="15"/>
    <n v="15"/>
    <s v="15KVA"/>
    <d v="2026-07-21T19:08:30"/>
    <x v="0"/>
    <m/>
    <m/>
  </r>
  <r>
    <x v="1141"/>
    <s v="DLP-MLPA03  000083/2026"/>
    <n v="112600598"/>
    <n v="8812"/>
    <s v="FORMS"/>
    <s v="QUEIMADO"/>
    <s v="DESCARGA ATMOSFÉRICA"/>
    <s v="QUEIMADO"/>
    <s v="DESCARGA ATMOSFÉRICA"/>
    <s v="MC - SUBSTITUIÇÃO DE TRANSFORMADOR"/>
    <n v="1350321"/>
    <n v="2026"/>
    <s v="COI"/>
    <s v="DOLP-RD-PA"/>
    <s v="LD02059122"/>
    <n v="5711684122"/>
    <s v="LD02059122"/>
    <m/>
    <n v="812946"/>
    <n v="8866837"/>
    <s v="190-12311808"/>
    <s v="EMERGENCIAL"/>
    <s v="SS ATENDIDA"/>
    <x v="1140"/>
    <d v="2026-05-22T18:00:00"/>
    <d v="2026-06-04T12:34:48"/>
    <s v="BLOCO TRANSFORMADOR DE DISTRIBUIÇÃO"/>
    <s v="PALMAS"/>
    <s v="ASTROGILDO PIRES BERNARDO"/>
    <s v="RURAL"/>
    <s v="FORMS SUBST DE TRANSFORMADOR"/>
    <s v="TRAFO 5711684122 QUEIMADOPOTÊNCIA: 15 KVATENSÃO: 19,9 KVACESSO: LIVRE"/>
    <n v="15"/>
    <n v="15"/>
    <s v="15"/>
    <d v="2026-07-21T19:08:30"/>
    <x v="0"/>
    <m/>
    <m/>
  </r>
  <r>
    <x v="1142"/>
    <s v="ENC-MLAR05  000198/2026"/>
    <n v="612600455"/>
    <n v="8389"/>
    <s v="FORMS"/>
    <s v="FURTADO"/>
    <s v="FURTADO"/>
    <s v="FURTADO"/>
    <s v="FURTADO"/>
    <s v="MC - FERRAGENS"/>
    <n v="1335981"/>
    <n v="2026"/>
    <s v="COI"/>
    <s v="ETO-RD-AR"/>
    <s v="LD04010004"/>
    <n v="5700533159"/>
    <e v="#N/A"/>
    <m/>
    <n v="763100"/>
    <n v="9209269"/>
    <s v="190-13693719"/>
    <s v="EMERGENCIAL"/>
    <s v="SS ATENDIDA"/>
    <x v="1141"/>
    <d v="2026-04-22T12:00:00"/>
    <d v="2026-04-23T21:37:07"/>
    <s v="BLOCO TRANSFORMADOR DE DISTRIBUIÇÃO"/>
    <s v="MURICILANDIA"/>
    <s v="STANLEY APARECIDO DO CARMO"/>
    <s v="RURAL"/>
    <s v="FORMS SUBST DE TRANSFORMADOR"/>
    <s v="Trafo 5700533159 trafo no chão (tentativa de furto)Potencia: 15 KVATensão: 34,5 KVPara raio: furtado Acesso: Ruin local e um brejoEquipe: 040op36 (63)99248-4163"/>
    <m/>
    <m/>
    <s v="15 KVA"/>
    <d v="2026-07-21T19:08:30"/>
    <x v="1"/>
    <s v="FURTADO"/>
    <s v="SIM"/>
  </r>
  <r>
    <x v="1143"/>
    <s v="ENC-LMPS04  000058/2026"/>
    <n v="212600337"/>
    <n v="8812"/>
    <s v="FORMS"/>
    <s v="QUEIMADO"/>
    <s v="DESCARGA ATMOSFÉRICA"/>
    <s v="QUEIMADO"/>
    <s v="DESCARGA ATMOSFÉRICA"/>
    <s v="MC - SUBSTITUIÇÃO DE TRANSFORMADOR"/>
    <n v="1324150"/>
    <n v="2026"/>
    <s v="COI"/>
    <s v="ENC-RD-PS"/>
    <s v="LD02050008"/>
    <n v="5711799075"/>
    <s v="LD02050008"/>
    <m/>
    <n v="717043"/>
    <n v="8978875"/>
    <s v="190-13707777"/>
    <s v="EMERGENCIAL"/>
    <s v="SS ATENDIDA"/>
    <x v="1142"/>
    <d v="2026-03-24T16:10:00"/>
    <d v="2026-03-26T20:07:56"/>
    <s v="BLOCO TRANSFORMADOR DE DISTRIBUIÇÃO"/>
    <s v="DOIS IRMAOS DO TOCANTINS"/>
    <s v="EVA RAIANE CASTELO BONFIM DA S"/>
    <s v="RURAL"/>
    <s v="FORMS SUBST DE TRANSFORMADOR"/>
    <s v="trafo queimado 5711799075 15kva 19,9kv acesso caminhonete"/>
    <n v="15"/>
    <n v="15"/>
    <s v="15kva "/>
    <d v="2026-07-21T19:08:30"/>
    <x v="0"/>
    <m/>
    <m/>
  </r>
  <r>
    <x v="1144"/>
    <s v="ENC-LMPS04  000023/2026"/>
    <n v="212600130"/>
    <n v="8812"/>
    <s v="FORMS"/>
    <s v="QUEIMADO"/>
    <s v="DESCARGA ATMOSFÉRICA"/>
    <s v="QUEIMADO"/>
    <s v="DESCARGA ATMOSFÉRICA"/>
    <s v="MC - SUBSTITUIÇÃO DE TRANSFORMADOR"/>
    <n v="1306226"/>
    <n v="2026"/>
    <s v="COI"/>
    <s v="ENC-RD-PS"/>
    <s v="LD02050008"/>
    <n v="5711816075"/>
    <s v="LD02050008"/>
    <m/>
    <n v="690169"/>
    <n v="8989841"/>
    <s v="190-13717909"/>
    <s v="EMERGENCIAL"/>
    <s v="SS ATENDIDA"/>
    <x v="1143"/>
    <d v="2026-01-30T23:08:00"/>
    <d v="2026-02-01T12:54:42"/>
    <s v="BLOCO TRANSFORMADOR DE DISTRIBUIÇÃO"/>
    <s v="DOIS IRMAOS DO TOCANTINS"/>
    <s v="Felipe Batista Ferrreira"/>
    <s v="RURAL"/>
    <s v="FORMS SUBST DE TRANSFORMADOR"/>
    <s v="TR 571181607515KVAPARA RAIO DANIFICADO ACESSO LIVRETENSAO 34500075OP03"/>
    <n v="15"/>
    <n v="15"/>
    <s v="15K"/>
    <d v="2026-07-21T19:08:30"/>
    <x v="0"/>
    <m/>
    <m/>
  </r>
  <r>
    <x v="1145"/>
    <s v="DLP-MLPA01  000025/2026"/>
    <n v="112600251"/>
    <n v="8385"/>
    <s v="FORMS"/>
    <s v="QUEIMADO"/>
    <s v="DESCARGA ATMOSFÉRICA"/>
    <s v="QUEIMADO"/>
    <s v="DESCARGA ATMOSFÉRICA"/>
    <s v="MC - SUBSTITUIÇÃO DE TRANSFORMADOR"/>
    <n v="1302572"/>
    <n v="2026"/>
    <s v="COI"/>
    <s v="DOLP-RD-PA"/>
    <s v="LD02059122"/>
    <n v="5711864122"/>
    <s v="LD02059122"/>
    <m/>
    <n v="821885"/>
    <n v="8851501"/>
    <s v="190-13691653"/>
    <s v="EMERGENCIAL"/>
    <s v="SS ATENDIDA"/>
    <x v="1144"/>
    <d v="2026-01-28T19:02:00"/>
    <d v="2026-01-30T20:54:31"/>
    <s v="BLOCO TRANSFORMADOR DE DISTRIBUIÇÃO"/>
    <s v="PALMAS"/>
    <s v="JANES FERREIRA DA SILVA"/>
    <s v="RURAL"/>
    <s v="FORMS SUBST DE TRANSFORMADOR"/>
    <s v="Segue SS para substituição de trafo queimado"/>
    <n v="15"/>
    <n v="10"/>
    <s v="15 kva "/>
    <d v="2026-07-21T19:08:30"/>
    <x v="0"/>
    <m/>
    <m/>
  </r>
  <r>
    <x v="1146"/>
    <s v="DLP-MLPA01  000021/2026"/>
    <n v="112600144"/>
    <n v="8812"/>
    <s v="FORMS"/>
    <s v="QUEIMADO"/>
    <s v="NÃO IDENTIFICADO"/>
    <s v="QUEIMADO"/>
    <s v="NÃO IDENTIFICADO"/>
    <s v="MC - SUBSTITUIÇÃO DE TRANSFORMADOR"/>
    <n v="1296878"/>
    <n v="2026"/>
    <s v="COI"/>
    <s v="DOLP-RD-PA"/>
    <s v="LD02059122"/>
    <n v="5711933122"/>
    <s v="LD02059122"/>
    <m/>
    <n v="828802"/>
    <n v="8862740"/>
    <s v="190-13716910"/>
    <s v="EMERGENCIAL"/>
    <s v="SS ATENDIDA"/>
    <x v="1145"/>
    <d v="2026-01-26T16:04:00"/>
    <d v="2026-01-28T12:35:11"/>
    <s v="BLOCO TRANSFORMADOR DE DISTRIBUIÇÃO"/>
    <s v="PALMAS"/>
    <s v="JOAO PAULO VASCONCELOS MARINHO"/>
    <s v="RURAL"/>
    <s v="FORMS SUBST DE TRANSFORMADOR"/>
    <s v="segue ss de 01 trafo de 15 kvar e 01 para raio da rede de 34,500kv para ser subistituido pela equipe de manutencão acesso livre cliente penalizado 01 equipe que atendeu 059op12 cel, 63985065407/992621690 favor agilizar o atendimento devido a reclamacão ser doo dia 24-01-2026 09:52"/>
    <n v="15"/>
    <n v="15"/>
    <s v="15 kvar "/>
    <d v="2026-07-21T19:08:30"/>
    <x v="0"/>
    <m/>
    <m/>
  </r>
  <r>
    <x v="1147"/>
    <s v="DLP-MLPA01  000123/2026"/>
    <n v="112600388"/>
    <n v="25983"/>
    <s v="FORMS"/>
    <s v="QUEIMADO"/>
    <s v="DESCARGA ATMOSFÉRICA"/>
    <s v="QUEIMADO"/>
    <s v="DESCARGA ATMOSFÉRICA"/>
    <s v="MC - SUBSTITUIÇÃO DE TRANSFORMADOR"/>
    <n v="1330510"/>
    <n v="2026"/>
    <s v="MANUT"/>
    <s v="DOLP-RD-PA"/>
    <s v="LD01059122"/>
    <n v="5712091070"/>
    <s v="LD01059122"/>
    <m/>
    <n v="874969"/>
    <n v="8926204"/>
    <s v="190-13701242"/>
    <s v="EMERGENCIAL"/>
    <s v="SS ATENDIDA"/>
    <x v="1146"/>
    <d v="2026-03-29T20:30:00"/>
    <d v="2026-03-30T18:28:06"/>
    <s v="BLOCO TRANSFORMADOR DE DISTRIBUIÇÃO"/>
    <s v="RIO SONO"/>
    <s v="MARCO ANTONIO LOURENCO CAMPOS"/>
    <s v="RURAL"/>
    <s v="FORMS SUBST DE TRANSFORMADOR"/>
    <s v="segue nota de trafo queimado, trafo 5712091070, trafo de 15kva, tensao 34500 / 440 V, para raio danificado, acesso somente para caminhonete,"/>
    <n v="15"/>
    <n v="15"/>
    <s v="15kva"/>
    <d v="2026-07-21T19:08:30"/>
    <x v="0"/>
    <m/>
    <m/>
  </r>
  <r>
    <x v="1148"/>
    <s v="DLP-MLPA01  000175/2026"/>
    <n v="112600644"/>
    <n v="8812"/>
    <s v="FORMS"/>
    <s v="QUEIMADO"/>
    <s v="NÃO IDENTIFICADO"/>
    <s v="QUEIMADO"/>
    <s v="NÃO IDENTIFICADO"/>
    <s v="MC - SUBSTITUIÇÃO DE TRANSFORMADOR"/>
    <n v="1359768"/>
    <n v="2026"/>
    <s v="MANUT"/>
    <s v="DOLP-RD-PA"/>
    <s v="AL01081100"/>
    <n v="5712185122"/>
    <s v="AL01081100"/>
    <m/>
    <n v="813109"/>
    <n v="8856371"/>
    <s v="190-13689863"/>
    <s v="EMERGENCIAL"/>
    <s v="SS ATENDIDA"/>
    <x v="1147"/>
    <d v="2026-06-28T18:00:00"/>
    <d v="2026-06-30T15:28:55"/>
    <s v="BLOCO TRANSFORMADOR DE DISTRIBUIÇÃO"/>
    <s v="PALMAS"/>
    <s v="VITOR COELHO DE AZEVEDO"/>
    <s v="RURAL"/>
    <s v="FORMS SUBST DE TRANSFORMADOR"/>
    <s v="SEGUE SS DE TRAFO QUEIMADO. TRAFO 15 KVA E PARA RAIO. REDE 13,8KV. PRA SER SUBSTITUIDO PELA EQUIPE DE MANUTENÇÃO. ACESSO LIVRE. EQUIPE QUE ATENDEU: 63992484401 / 981224912.CLINTES PENALIZADOS: 01CHAVE REFERENCIA: 5712185122"/>
    <n v="15"/>
    <n v="15"/>
    <s v="15KVA"/>
    <d v="2026-07-21T19:08:30"/>
    <x v="0"/>
    <m/>
    <m/>
  </r>
  <r>
    <x v="1149"/>
    <s v="ENC-MLAR01  000252/2026"/>
    <n v="612600662"/>
    <n v="8389"/>
    <s v="FORA FORMS"/>
    <s v="QUEIMADO"/>
    <s v="BUCHA DANIFICADA"/>
    <s v="AVARIADO"/>
    <s v="SOBRECARGA"/>
    <s v="MC - SUBSTITUIÇÃO DE TRANSFORMADOR"/>
    <n v="1362539"/>
    <n v="2026"/>
    <s v="DEOP"/>
    <s v="ETO-RD-AR"/>
    <s v="AL06103004"/>
    <n v="5703676004"/>
    <e v="#N/A"/>
    <m/>
    <n v="809927"/>
    <n v="9203171"/>
    <s v="190-53773831"/>
    <s v="EMERGENCIAL"/>
    <s v="SS ATENDIDA"/>
    <x v="1148"/>
    <d v="2026-07-02T21:45:00"/>
    <d v="2026-07-05T12:58:57"/>
    <s v="TRANSFORMADOR DE DISTRIBUIÇÃO ENERGISA 13.8Kv"/>
    <s v="ARAGUAINA"/>
    <s v="Filipe Gois Lopes"/>
    <s v="URBANO"/>
    <s v="AVISO DE ANOMALIA"/>
    <s v="boa tarde!Segue SS para substituir trafo 5703676004 150 kva na RDU de Araguaina, mesmo queimado bucha secundaria da fase A"/>
    <n v="150"/>
    <n v="15"/>
    <s v="150KVA"/>
    <m/>
    <x v="0"/>
    <m/>
    <m/>
  </r>
  <r>
    <x v="1150"/>
    <s v="ENC-MLAR02  000075/2026"/>
    <n v="612600362"/>
    <n v="8812"/>
    <s v="FORMS"/>
    <s v="QUEIMADO"/>
    <s v="DESCARGA ATMOSFÉRICA"/>
    <s v="QUEIMADO"/>
    <s v="DESCARGA ATMOSFÉRICA"/>
    <s v="MC - SUBSTITUIÇÃO DE TRANSFORMADOR"/>
    <n v="1327780"/>
    <n v="2026"/>
    <s v="COI"/>
    <s v="ETO-RD-AR"/>
    <s v="AL01042078"/>
    <n v="5712189077"/>
    <s v="AL01042078"/>
    <m/>
    <n v="870750"/>
    <n v="9096100"/>
    <s v="190-13723506"/>
    <s v="EMERGENCIAL"/>
    <s v="SS ATENDIDA"/>
    <x v="1149"/>
    <d v="2026-04-01T18:20:00"/>
    <d v="2026-04-03T14:49:19"/>
    <s v="BLOCO TRANSFORMADOR DE DISTRIBUIÇÃO"/>
    <s v="GOIATINS"/>
    <s v="SIRDEIS ALVES MONTEIRO"/>
    <s v="RURAL"/>
    <s v="FORMS SUBST DE TRANSFORMADOR"/>
    <s v="trafo 5712189077 queimado por favor leva 01- porta fusivel de 13,8 kv"/>
    <n v="15"/>
    <n v="15"/>
    <s v="15 kva"/>
    <d v="2026-07-21T19:08:30"/>
    <x v="0"/>
    <m/>
    <m/>
  </r>
  <r>
    <x v="1151"/>
    <s v="DLP-MLPA02  000017/2026"/>
    <n v="112600407"/>
    <n v="8812"/>
    <s v="FORMS"/>
    <s v="QUEIMADO"/>
    <s v="DESCARGA ATMOSFÉRICA"/>
    <s v="QUEIMADO"/>
    <s v="DESCARGA ATMOSFÉRICA"/>
    <s v="MC - SUBSTITUIÇÃO DE TRANSFORMADOR"/>
    <n v="1313234"/>
    <n v="2026"/>
    <s v="COI"/>
    <s v="DOLP-RD-PA"/>
    <s v="LD02059122"/>
    <n v="5712197122"/>
    <s v="LD02059122"/>
    <m/>
    <n v="821532"/>
    <n v="8871854"/>
    <s v="190-13692306"/>
    <s v="EMERGENCIAL"/>
    <s v="SS ATENDIDA"/>
    <x v="1150"/>
    <d v="2026-02-19T16:09:00"/>
    <d v="2026-02-21T13:34:00"/>
    <s v="BLOCO TRANSFORMADOR DE DISTRIBUIÇÃO"/>
    <s v="PALMAS"/>
    <s v="HELDER SILVA CARVALHO"/>
    <s v="RURAL"/>
    <s v="FORMS SUBST DE TRANSFORMADOR"/>
    <s v="Transformador queimado 5712197122, potencia 15kva, tensão 19.9, para raio danificado, causa queimado por descarga atmosferica, acesso somente camionete.End Fazenda livramento, Equipe 122op41 Telefone 63992707443"/>
    <n v="15"/>
    <n v="15"/>
    <s v="15"/>
    <d v="2026-07-21T19:08:30"/>
    <x v="0"/>
    <m/>
    <m/>
  </r>
  <r>
    <x v="1152"/>
    <s v="DLP-MLPA01  000070/2026"/>
    <n v="112600402"/>
    <n v="25962"/>
    <s v="FORMS"/>
    <s v="QUEIMADO"/>
    <s v="NÃO IDENTIFICADO"/>
    <s v="QUEIMADO"/>
    <s v="NÃO IDENTIFICADO"/>
    <s v="MC - SUBSTITUIÇÃO DE TRANSFORMADOR"/>
    <n v="1312890"/>
    <n v="2026"/>
    <s v="COI"/>
    <s v="DOLP-RD-PA"/>
    <s v="LD02059122"/>
    <n v="5712275122"/>
    <s v="LD02059122"/>
    <m/>
    <n v="820143"/>
    <n v="8858050"/>
    <s v="190-13715945"/>
    <s v="EMERGENCIAL"/>
    <s v="SS ATENDIDA"/>
    <x v="1151"/>
    <d v="2026-02-18T11:47:00"/>
    <d v="2026-02-20T12:20:42"/>
    <s v="BLOCO TRANSFORMADOR DE DISTRIBUIÇÃO"/>
    <s v="PALMAS"/>
    <s v="JORGE BOAZ FERREIRA SOUSA DA S"/>
    <s v="RURAL"/>
    <s v="FORMS SUBST DE TRANSFORMADOR"/>
    <s v="Trafo 5712275122 queimado acesso livre potencia 5 kva tensão 34,5para-raio queimado"/>
    <n v="15"/>
    <n v="10"/>
    <s v="5 KVA "/>
    <d v="2026-07-21T19:08:30"/>
    <x v="0"/>
    <m/>
    <m/>
  </r>
  <r>
    <x v="1153"/>
    <s v="ENC-RD-PS  000028/2026"/>
    <n v="212600367"/>
    <n v="8812"/>
    <s v="FORMS"/>
    <s v="QUEIMADO"/>
    <s v="DESCARGA ATMOSFÉRICA"/>
    <s v="QUEIMADO"/>
    <s v="DESCARGA ATMOSFÉRICA"/>
    <s v="MC - SUBSTITUIÇÃO DE TRANSFORMADOR"/>
    <n v="1325953"/>
    <n v="2026"/>
    <s v="MANUT"/>
    <s v="ETO-RD-PA"/>
    <s v="LD01059122"/>
    <n v="5712316083"/>
    <s v="LD01059122"/>
    <m/>
    <n v="827350"/>
    <n v="8875007"/>
    <s v="190-13713580"/>
    <s v="EMERGENCIAL"/>
    <s v="SS ATENDIDA"/>
    <x v="1152"/>
    <d v="2026-03-23T19:12:00"/>
    <d v="2026-03-26T14:14:36"/>
    <s v="BLOCO TRANSFORMADOR DE DISTRIBUIÇÃO"/>
    <s v="APARECIDA DO RIO NEGRO"/>
    <s v="MARCO ANTONIO LOURENCO CAMPOS"/>
    <s v="RURAL"/>
    <s v="FORMS SUBST DE TRANSFORMADOR"/>
    <s v="segue nota de trafo queimado, trafo 5712316083, trafo de 5kva, tensao 34500 / 440, acesso livre, para raio danificado"/>
    <n v="15"/>
    <n v="5"/>
    <s v="5KVA"/>
    <d v="2026-07-21T19:08:30"/>
    <x v="0"/>
    <m/>
    <m/>
  </r>
  <r>
    <x v="1154"/>
    <s v="DLP-MLPA01  000159/2026"/>
    <n v="112600527"/>
    <n v="8812"/>
    <s v="FORMS"/>
    <s v="QUEIMADO"/>
    <s v="NÃO IDENTIFICADO"/>
    <s v="QUEIMADO"/>
    <s v="NÃO IDENTIFICADO"/>
    <s v="MC - SUBSTITUIÇÃO DE TRANSFORMADOR"/>
    <n v="1344201"/>
    <n v="2026"/>
    <s v="COI"/>
    <s v="DOLP-RD-PA"/>
    <s v="LD03059122"/>
    <n v="5712545122"/>
    <s v="LD03059122"/>
    <m/>
    <n v="791909"/>
    <n v="8884041"/>
    <s v="190-13717494"/>
    <s v="EMERGENCIAL"/>
    <s v="SS ATENDIDA"/>
    <x v="1153"/>
    <d v="2026-05-14T18:00:00"/>
    <d v="2026-05-16T19:28:30"/>
    <s v="BLOCO TRANSFORMADOR DE DISTRIBUIÇÃO"/>
    <s v="PALMAS"/>
    <s v="JOAO PAULO VASCONCELOS MARINHO"/>
    <s v="RURAL"/>
    <s v="FORMS SUBST DE TRANSFORMADOR"/>
    <s v="segue ss de 01 trafo de 10 kvar da rede de 34.500kv e 01 para raio queimado para ser subistituido pela equipe de manutencão acesso somente para caminhonete cliente penalizado 01 equi´pe que atendeu 63984569954/991533415 favor agilizar o atendimento"/>
    <n v="15"/>
    <n v="10"/>
    <s v="10 kvar "/>
    <d v="2026-07-21T19:08:30"/>
    <x v="0"/>
    <m/>
    <m/>
  </r>
  <r>
    <x v="1155"/>
    <s v="DLP-MLPA01  000022/2026"/>
    <n v="112600145"/>
    <n v="8812"/>
    <s v="FORMS"/>
    <s v="QUEIMADO"/>
    <s v="DESCARGA ATMOSFÉRICA"/>
    <s v="QUEIMADO"/>
    <s v="DESCARGA ATMOSFÉRICA"/>
    <s v="MC - SUBSTITUIÇÃO DE TRANSFORMADOR"/>
    <n v="1298536"/>
    <n v="2026"/>
    <s v="DEOP"/>
    <s v="DOLP-RD-PA"/>
    <s v="LD01059122"/>
    <n v="5712697122"/>
    <s v="LD01059122"/>
    <m/>
    <n v="824914"/>
    <n v="8876438"/>
    <s v="190-13689177"/>
    <s v="EMERGENCIAL"/>
    <s v="SS ATENDIDA"/>
    <x v="1154"/>
    <d v="2026-01-26T18:20:00"/>
    <d v="2026-01-28T20:47:08"/>
    <s v="BLOCO TRANSFORMADOR DE DISTRIBUIÇÃO"/>
    <s v="PALMAS"/>
    <s v="Glauk Henrique Miranda Cardoso"/>
    <s v="RURAL"/>
    <s v="FORMS SUBST DE TRANSFORMADOR"/>
    <s v="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
    <n v="15"/>
    <n v="15"/>
    <s v="15 kva"/>
    <d v="2026-07-21T19:08:30"/>
    <x v="0"/>
    <m/>
    <m/>
  </r>
  <r>
    <x v="1156"/>
    <s v="ENC-MPAG01  000012/2026"/>
    <n v="662600042"/>
    <n v="8812"/>
    <s v="FORMS"/>
    <s v="QUEIMADO"/>
    <s v="DESCARGA ATMOSFÉRICA"/>
    <s v="QUEIMADO"/>
    <s v="DESCARGA ATMOSFÉRICA"/>
    <s v="MC - SUBSTITUIÇÃO DE TRANSFORMADOR"/>
    <n v="1284911"/>
    <n v="2026"/>
    <s v="COI"/>
    <s v="ETO-RD-AG"/>
    <s v="LD03005098"/>
    <n v="5713055109"/>
    <s v="LD03005098"/>
    <m/>
    <n v="839972"/>
    <n v="9289353"/>
    <s v="190-13694424"/>
    <s v="EMERGENCIAL"/>
    <s v="SS ATENDIDA"/>
    <x v="1155"/>
    <d v="2026-01-14T15:57:20"/>
    <d v="2026-01-17T00:51:45"/>
    <s v="BLOCO TRANSFORMADOR DE DISTRIBUIÇÃO"/>
    <s v="ANGICO"/>
    <s v="CLESIO CARVALHO MOURA"/>
    <s v="RURAL"/>
    <s v="FORMS SUBST DE TRANSFORMADOR"/>
    <s v="trafo queimado"/>
    <n v="45"/>
    <n v="75"/>
    <s v="75kva"/>
    <d v="2026-07-21T19:08:30"/>
    <x v="0"/>
    <m/>
    <m/>
  </r>
  <r>
    <x v="1157"/>
    <s v="ENC-MLAR03  000044/2026"/>
    <n v="612600371"/>
    <n v="8812"/>
    <s v="FORMS"/>
    <s v="QUEIMADO"/>
    <s v="DESCARGA ATMOSFÉRICA"/>
    <s v="QUEIMADO"/>
    <s v="DESCARGA ATMOSFÉRICA"/>
    <s v="MC - SUBSTITUIÇÃO DE TRANSFORMADOR"/>
    <n v="1328850"/>
    <n v="2026"/>
    <s v="COI"/>
    <s v="ETO-RD-AR"/>
    <s v="LD01095030"/>
    <n v="5713443016"/>
    <s v="LD01095030"/>
    <m/>
    <n v="830970"/>
    <n v="9242713"/>
    <s v="190-13668819"/>
    <s v="EMERGENCIAL"/>
    <s v="SS ATENDIDA"/>
    <x v="1156"/>
    <d v="2026-04-03T18:40:00"/>
    <d v="2026-04-06T12:54:41"/>
    <s v="BLOCO TRANSFORMADOR DE DISTRIBUIÇÃO"/>
    <s v="WANDERLANDIA"/>
    <s v="EZEQUIEL CAVALCANTE DOS SANTOS"/>
    <s v="RURAL"/>
    <s v="FORMS SUBST DE TRANSFORMADOR"/>
    <s v="Substitui trafo 5713443016 queimado potência 25kva tensão 34,5kv para-raio queimado acesso livre"/>
    <n v="25"/>
    <n v="25"/>
    <s v="25"/>
    <d v="2026-07-21T19:08:30"/>
    <x v="0"/>
    <m/>
    <m/>
  </r>
  <r>
    <x v="1158"/>
    <s v="DBM-MLDB06  000014/2026"/>
    <n v="412600121"/>
    <n v="8812"/>
    <s v="FORMS"/>
    <s v="QUEIMADO"/>
    <s v="DESCARGA ATMOSFÉRICA"/>
    <m/>
    <m/>
    <s v="MC - SUBSTITUIÇÃO DE TRANSFORMADOR"/>
    <n v="1289044"/>
    <n v="2026"/>
    <s v="COI"/>
    <s v="ETO-RD-GU"/>
    <s v="LD01066094"/>
    <n v="5713959021"/>
    <s v="LD01066094"/>
    <m/>
    <n v="838403"/>
    <n v="8650127"/>
    <s v="190-13718415"/>
    <s v="EMERGENCIAL"/>
    <s v="SS ATENDIDA"/>
    <x v="1157"/>
    <d v="2026-01-19T11:32:00"/>
    <d v="2026-01-21T19:39:39"/>
    <s v="BLOCO TRANSFORMADOR DE DISTRIBUIÇÃO"/>
    <s v="PARANA"/>
    <s v="DIONES COSTA SILVA"/>
    <s v="RURAL"/>
    <s v="FORMS SUBST DE TRANSFORMADOR"/>
    <s v="SEGUE SS PARA SUBSTITUIR TRAFO QUEIMADO NA RDR DE PARANÃ"/>
    <n v="15"/>
    <n v="15"/>
    <s v="15 kVA_x000d__x000a_"/>
    <d v="2026-07-21T19:08:30"/>
    <x v="0"/>
    <m/>
    <m/>
  </r>
  <r>
    <x v="1159"/>
    <s v="ENC-MLAR01  000151/2026"/>
    <n v="612600339"/>
    <n v="8812"/>
    <s v="FORMS"/>
    <s v="QUEIMADO"/>
    <s v="BUCHA DANIFICADA"/>
    <s v="QUEIMADO"/>
    <s v="DESCARGA ATMOSFÉRICA"/>
    <s v="MC - SUBSTITUIÇÃO DE TRANSFORMADOR"/>
    <n v="1324049"/>
    <n v="2026"/>
    <s v="COI"/>
    <s v="ETO-RD-AR"/>
    <s v="LD05010004"/>
    <n v="5714167004"/>
    <s v="LD05010004"/>
    <m/>
    <n v="818186"/>
    <n v="9189202"/>
    <s v="190-13707435"/>
    <s v="EMERGENCIAL"/>
    <s v="SS ATENDIDA"/>
    <x v="1158"/>
    <d v="2026-03-24T11:32:00"/>
    <d v="2026-03-26T17:19:07"/>
    <s v="BLOCO TRANSFORMADOR DE DISTRIBUIÇÃO"/>
    <s v="ARAGUAINA"/>
    <s v="STANLEY APARECIDO DO CARMO"/>
    <s v="RURAL"/>
    <s v="FORMS SUBST DE TRANSFORMADOR"/>
    <s v="Trafo: 5714167004 queimado Potencia:10 KVATensão: 34,5 KVPara raio: Queimado Acesso: CamionetaEquipe: 004op08 (63)99283-2446"/>
    <n v="15"/>
    <n v="10"/>
    <s v="10 KVA"/>
    <d v="2026-07-21T19:08:30"/>
    <x v="0"/>
    <m/>
    <m/>
  </r>
  <r>
    <x v="1160"/>
    <s v="ETO-RD-DP  000799/2026"/>
    <n v="512600138"/>
    <n v="8812"/>
    <s v="FORMS"/>
    <s v="QUEIMADO"/>
    <s v="DESCARGA ATMOSFÉRICA"/>
    <s v="QUEIMADO"/>
    <s v="DESCARGA ATMOSFÉRICA"/>
    <s v="MC - SUBSTITUIÇÃO DE TRANSFORMADOR"/>
    <n v="1338899"/>
    <n v="2026"/>
    <s v="COI"/>
    <s v="ETO-RD-DP"/>
    <s v="LD07002091"/>
    <n v="5714228101"/>
    <s v="LD07002091"/>
    <m/>
    <n v="939683"/>
    <n v="8733794"/>
    <s v="190-13652630"/>
    <s v="EMERGENCIAL"/>
    <s v="SS ATENDIDA"/>
    <x v="1159"/>
    <d v="2026-05-03T13:48:00"/>
    <d v="2026-05-05T13:21:54"/>
    <s v="BLOCO TRANSFORMADOR DE DISTRIBUIÇÃO"/>
    <s v="PORTO ALEGRE DO TOCANTINS"/>
    <s v="VINICIUS DE MORAIS NERY"/>
    <s v="RURAL"/>
    <s v="FORMS SUBST DE TRANSFORMADOR"/>
    <s v="segue ss para substituiçao de trafo 5714228101 queimado trafo de 15kva tensao 34,5kv para raio queimado acesso livre com equipe de manutencao, na rural de PORTO ALEGRE DO TOCANTINS"/>
    <n v="15"/>
    <n v="15"/>
    <s v="15kva"/>
    <d v="2026-07-21T19:08:30"/>
    <x v="0"/>
    <m/>
    <m/>
  </r>
  <r>
    <x v="1161"/>
    <s v="DBM-MLDB03  000048/2026"/>
    <n v="412600246"/>
    <n v="8812"/>
    <s v="FORMS"/>
    <s v="QUEIMADO"/>
    <s v="DESCARGA ATMOSFÉRICA"/>
    <s v="QUEIMADO"/>
    <s v="DESCARGA ATMOSFÉRICA"/>
    <s v="MC - SUBSTITUIÇÃO DE TRANSFORMADOR"/>
    <n v="1315693"/>
    <n v="2026"/>
    <s v="COI"/>
    <s v="ETO-RD-GU"/>
    <s v="LD01010021"/>
    <n v="5714368021"/>
    <s v="LD01010021"/>
    <m/>
    <n v="849408"/>
    <n v="8654873"/>
    <s v="190-13683284"/>
    <s v="EMERGENCIAL"/>
    <s v="SS ATENDIDA"/>
    <x v="1160"/>
    <d v="2026-02-27T18:43:44"/>
    <d v="2026-03-01T16:52:03"/>
    <s v="BLOCO TRANSFORMADOR DE DISTRIBUIÇÃO"/>
    <s v="PARANA"/>
    <s v="MARCELO LIMA DAMASCENO"/>
    <s v="RURAL"/>
    <s v="FORMS SUBST DE TRANSFORMADOR"/>
    <s v="transformador queimado acesso para caminhonete"/>
    <n v="15"/>
    <n v="15"/>
    <s v="15kva"/>
    <d v="2026-07-21T19:08:30"/>
    <x v="0"/>
    <m/>
    <m/>
  </r>
  <r>
    <x v="1162"/>
    <s v="DBM-MLDB05  000077/2026"/>
    <n v="412600344"/>
    <n v="8812"/>
    <s v="FORMS"/>
    <s v="QUEIMADO"/>
    <s v="DESCARGA ATMOSFÉRICA"/>
    <s v="OUTROS"/>
    <s v="NÃO IDENTIFICADO"/>
    <s v="MC - SUBSTITUIÇÃO DE TRANSFORMADOR"/>
    <n v="1325125"/>
    <n v="2026"/>
    <s v="COI"/>
    <s v="ETO-RD-GU"/>
    <s v="LD01003036"/>
    <n v="5714449032"/>
    <s v="LD01003036"/>
    <m/>
    <n v="610566"/>
    <n v="8591925"/>
    <s v="190-13668811"/>
    <s v="EMERGENCIAL"/>
    <s v="SS ATENDIDA"/>
    <x v="1161"/>
    <d v="2026-03-27T18:30:45"/>
    <d v="2026-03-29T17:58:29"/>
    <s v="BLOCO TRANSFORMADOR DE DISTRIBUIÇÃO"/>
    <s v="ARAGUACU"/>
    <s v="CARLOS ALBERTO COUTINHO DE MOR"/>
    <s v="RURAL"/>
    <s v="FORMS SUBST DE TRANSFORMADOR"/>
    <s v="segue nota para substituiçao de trafo 5714449032 queimado RDR de Araguaçu (asseço livre )"/>
    <n v="15"/>
    <n v="15"/>
    <s v="15 kva "/>
    <d v="2026-07-21T19:08:30"/>
    <x v="0"/>
    <m/>
    <m/>
  </r>
  <r>
    <x v="1163"/>
    <s v="ENC-MLAG02  000156/2026"/>
    <n v="662600300"/>
    <n v="8812"/>
    <s v="FORMS"/>
    <s v="QUEIMADO"/>
    <s v="SOBRECARGA"/>
    <s v="QUEIMADO"/>
    <s v="DESCARGA ATMOSFÉRICA"/>
    <s v="MC - SUBSTITUIÇÃO DE TRANSFORMADOR"/>
    <n v="1342679"/>
    <n v="2026"/>
    <s v="COI"/>
    <s v="ETO-RD-AG"/>
    <s v="AL01043081"/>
    <n v="5714779081"/>
    <s v="AL01043081"/>
    <m/>
    <n v="893769"/>
    <n v="9353347"/>
    <s v="190-13645535"/>
    <s v="EMERGENCIAL"/>
    <s v="SS ATENDIDA"/>
    <x v="1162"/>
    <d v="2026-05-11T09:27:45"/>
    <d v="2026-05-11T16:08:36"/>
    <s v="BLOCO TRANSFORMADOR DE DISTRIBUIÇÃO"/>
    <s v="ITAGUATINS"/>
    <s v="SIRDEIS ALVES MONTEIRO"/>
    <s v="RURAL"/>
    <s v="FORMS SUBST DE TRANSFORMADOR"/>
    <s v="5714779081 15kva 13,8 vazamento de oleo queimado"/>
    <n v="25"/>
    <n v="15"/>
    <s v="15 kva"/>
    <d v="2026-07-21T19:08:30"/>
    <x v="0"/>
    <m/>
    <m/>
  </r>
  <r>
    <x v="1164"/>
    <s v="ENC-MLAR05  000116/2026"/>
    <n v="612600182"/>
    <n v="8812"/>
    <s v="FORMS"/>
    <s v="QUEIMADO"/>
    <s v="BUCHA DANIFICADA"/>
    <s v="QUEIMADO"/>
    <s v="QUEIMADO"/>
    <s v="MC - SUBSTITUIÇÃO DE TRANSFORMADOR"/>
    <n v="1312557"/>
    <n v="2026"/>
    <s v="MANUT"/>
    <s v="ETO-RD-AR"/>
    <s v="LD05010004"/>
    <n v="5715142022"/>
    <s v="LD05010004"/>
    <m/>
    <n v="826887"/>
    <n v="9197950"/>
    <s v="190-39423563"/>
    <s v="EMERGENCIAL"/>
    <s v="SS ATENDIDA"/>
    <x v="1163"/>
    <d v="2026-02-13T11:54:00"/>
    <d v="2026-02-15T18:38:25"/>
    <s v="TRANSFORMADOR DE DISTRIBUIÇÃO ENERGISA 34500Kv"/>
    <s v="BABACULANDIA"/>
    <s v="ERLAN PEREIRA DE SOUSA"/>
    <s v="RURAL"/>
    <s v="FORMS SUBST DE TRANSFORMADOR"/>
    <s v="Trafo: 5715142022 75 kva queimadoTensão: 34,5Para-raio: Queimado Acesso: Livre para caminhão e caminhoneteEquipe: 022op02"/>
    <n v="75"/>
    <n v="75"/>
    <s v="75kva"/>
    <d v="2026-07-21T19:08:30"/>
    <x v="0"/>
    <m/>
    <m/>
  </r>
  <r>
    <x v="1165"/>
    <s v="DLP-MLPA01  000068/2026"/>
    <n v="112600403"/>
    <n v="25962"/>
    <s v="FORMS"/>
    <s v="QUEIMADO"/>
    <s v="VAZAMENTO DE ÓLEO"/>
    <s v="QUEIMADO"/>
    <s v="VAZAMENTO DE ÓLEO"/>
    <s v="MC - SUBSTITUIÇÃO DE TRANSFORMADOR"/>
    <n v="1312818"/>
    <n v="2026"/>
    <s v="MANUT"/>
    <s v="DOLP-RD-PA"/>
    <s v="AL01081100"/>
    <n v="5719041100"/>
    <s v="AL01081100"/>
    <m/>
    <n v="810951"/>
    <n v="8857227"/>
    <s v="190-13691743"/>
    <s v="EMERGENCIAL"/>
    <s v="SS ATENDIDA"/>
    <x v="1164"/>
    <d v="2026-02-26T19:48:00"/>
    <d v="2026-02-19T09:15:23"/>
    <s v="BLOCO TRANSFORMADOR DE DISTRIBUIÇÃO"/>
    <s v="PALMAS"/>
    <s v="MARCO ANTONIO LOURENCO CAMPOS"/>
    <s v="RURAL"/>
    <s v="FORMS SUBST DE TRANSFORMADOR"/>
    <s v="segue ss de trafo queimado, trafo 5719041100,tensao 13800 / 440 V,trafo de 25kva,  para raio danificado, acesso livre, regiao taquaruçu"/>
    <n v="25"/>
    <n v="25"/>
    <s v="25kva"/>
    <d v="2026-07-21T19:08:30"/>
    <x v="0"/>
    <m/>
    <m/>
  </r>
  <r>
    <x v="1166"/>
    <s v="DBM-MLDB06  000058/2026"/>
    <n v="412600339"/>
    <n v="8812"/>
    <s v="FORMS"/>
    <s v="QUEIMADO"/>
    <s v="DESCARGA ATMOSFÉRICA"/>
    <s v="QUEIMADO"/>
    <s v="DESCARGA ATMOSFÉRICA"/>
    <s v="MC - SUBSTITUIÇÃO DE TRANSFORMADOR"/>
    <n v="1328278"/>
    <n v="2026"/>
    <s v="COI"/>
    <s v="ETO-RD-GU"/>
    <s v="LD02066094"/>
    <n v="5719048200"/>
    <s v="LD02066094"/>
    <m/>
    <n v="784623"/>
    <n v="8629345"/>
    <s v="190-13690237"/>
    <s v="EMERGENCIAL"/>
    <s v="SS ATENDIDA"/>
    <x v="1165"/>
    <d v="2026-04-01T15:48:00"/>
    <d v="2026-04-03T19:30:11"/>
    <s v="BLOCO TRANSFORMADOR DE DISTRIBUIÇÃO"/>
    <s v="SAO SALVADOR DO TOCANTINS"/>
    <s v="CARLOS ALBERTO COUTINHO DE MOR"/>
    <s v="RURAL"/>
    <s v="FORMS SUBST DE TRANSFORMADOR"/>
    <s v="segue nota para substituiçao de trafo queimado 5719048200 acesso livre"/>
    <n v="15"/>
    <n v="15"/>
    <s v="15kva"/>
    <d v="2026-07-21T19:08:30"/>
    <x v="0"/>
    <m/>
    <m/>
  </r>
  <r>
    <x v="1167"/>
    <s v="DBM-MPDB10  000053/2026"/>
    <n v="412600365"/>
    <n v="8805"/>
    <s v="FORMS"/>
    <s v="QUEIMADO"/>
    <s v="NÃO IDENTIFICADO"/>
    <s v="QUEIMADO"/>
    <s v="NÃO IDENTIFICADO"/>
    <s v="MC - SUBSTITUIÇÃO DE TRANSFORMADOR"/>
    <n v="1328182"/>
    <n v="2026"/>
    <s v="COI"/>
    <s v="ETO-RD-GU"/>
    <s v="LD02066094"/>
    <n v="5719346200"/>
    <s v="LD02066094"/>
    <m/>
    <n v="790342"/>
    <n v="8634896"/>
    <s v="190-13696183"/>
    <s v="EMERGENCIAL"/>
    <s v="SS ATENDIDA"/>
    <x v="1166"/>
    <d v="2026-04-06T17:15:09"/>
    <d v="2026-04-08T10:49:56"/>
    <s v="BLOCO TRANSFORMADOR DE DISTRIBUIÇÃO"/>
    <s v="SAO SALVADOR DO TOCANTINS"/>
    <s v="Wilmar Lucas Rodrigues Noleto"/>
    <s v="RURAL"/>
    <s v="FORMS SUBST DE TRANSFORMADOR"/>
    <s v="SEGUE SS DE TRAFO QUEIMADO NA RDR DE SAO SALVADOR, TRAFO DE 15KVA NA REDE DE 19.9KV, PARA RAIOS QUEIMADOS E ACESSO LIVRE."/>
    <n v="15"/>
    <n v="15"/>
    <s v="15KVA"/>
    <d v="2026-07-21T19:08:30"/>
    <x v="0"/>
    <m/>
    <m/>
  </r>
  <r>
    <x v="1168"/>
    <s v="ENC-MPGR01  000011/2026"/>
    <n v="712600086"/>
    <n v="8812"/>
    <s v="FORMS"/>
    <s v="QUEIMADO"/>
    <s v="DESCARGA ATMOSFÉRICA"/>
    <s v="QUEIMADO"/>
    <s v="DESCARGA ATMOSFÉRICA"/>
    <s v="MC - SUBSTITUIÇÃO DE TRANSFORMADOR"/>
    <n v="1287560"/>
    <n v="2026"/>
    <s v="COI"/>
    <s v="ETO-RD-GR"/>
    <s v="LD02065015"/>
    <n v="5719532015"/>
    <s v="LD02065015"/>
    <m/>
    <n v="809003"/>
    <n v="8997826"/>
    <s v="190-13694923"/>
    <s v="EMERGENCIAL"/>
    <s v="SS ATENDIDA"/>
    <x v="1167"/>
    <d v="2026-01-25T15:30:00"/>
    <d v="2026-01-27T18:16:11"/>
    <s v="BLOCO TRANSFORMADOR DE DISTRIBUIÇÃO"/>
    <s v="PEDRO AFONSO"/>
    <s v="STANLEY APARECIDO DO CARMO"/>
    <s v="RURAL"/>
    <s v="FORMS SUBST DE TRANSFORMADOR"/>
    <s v="Trafo: 5719532015 Queimado Potencia: 15 KVATensão: 34,5 KVPara raio: queimado Acesso: Camioneta    Equipe: 015op01 (63)99101-8126"/>
    <n v="15"/>
    <n v="15"/>
    <s v="15 KVA"/>
    <d v="2026-07-21T19:08:30"/>
    <x v="0"/>
    <m/>
    <m/>
  </r>
  <r>
    <x v="1169"/>
    <s v="ENC-LMPS04  000046/2026"/>
    <n v="212600280"/>
    <n v="8812"/>
    <s v="FORMS"/>
    <s v="QUEIMADO"/>
    <s v="DESCARGA ATMOSFÉRICA"/>
    <s v="QUEIMADO"/>
    <s v="DESCARGA ATMOSFÉRICA"/>
    <s v="MC - SUBSTITUIÇÃO DE TRANSFORMADOR"/>
    <n v="1317763"/>
    <n v="2026"/>
    <s v="COI"/>
    <s v="ENC-RD-PS"/>
    <s v="LD03414149"/>
    <n v="5719919086"/>
    <s v="LD03414149"/>
    <m/>
    <n v="623974"/>
    <n v="8917517"/>
    <s v="190-13870404"/>
    <s v="EMERGENCIAL"/>
    <s v="SS ATENDIDA"/>
    <x v="1168"/>
    <d v="2026-03-05T15:30:00"/>
    <d v="2026-03-07T19:40:51"/>
    <s v="BLOCO TRANSFORMADOR DE DISTRIBUIÇÃO"/>
    <s v="MARIANOPOLIS DO TOCANTINS"/>
    <s v="EVA RAIANE CASTELO BONFIM DA S"/>
    <s v="RURAL"/>
    <s v="FORMS SUBST DE TRANSFORMADOR"/>
    <s v="5719919086 25KVA 19,9KV ACESSO LIVRE 149OP02"/>
    <n v="25"/>
    <n v="25"/>
    <s v="25kva "/>
    <d v="2026-07-21T19:08:30"/>
    <x v="0"/>
    <m/>
    <m/>
  </r>
  <r>
    <x v="1170"/>
    <s v="ENC-MLAR05  000016/2026"/>
    <n v="612600061"/>
    <n v="8812"/>
    <s v="FORMS"/>
    <s v="QUEIMADO"/>
    <s v="DESCARGA ATMOSFÉRICA"/>
    <s v="QUEIMADO"/>
    <s v="DESCARGA ATMOSFÉRICA"/>
    <s v="MC - SUBSTITUIÇÃO DE TRANSFORMADOR"/>
    <n v="1284212"/>
    <n v="2026"/>
    <s v="COI"/>
    <s v="ETO-RD-AR"/>
    <s v="LD01054060"/>
    <n v="5720002063"/>
    <s v="LD01054060"/>
    <m/>
    <n v="753176"/>
    <n v="9149238"/>
    <s v="190-13675346"/>
    <s v="EMERGENCIAL"/>
    <s v="SS ATENDIDA"/>
    <x v="1169"/>
    <d v="2026-01-12T20:40:01"/>
    <d v="2026-01-15T16:20:01"/>
    <s v="BLOCO TRANSFORMADOR DE DISTRIBUIÇÃO"/>
    <s v="BANDEIRANTES DO TOCANTINS"/>
    <s v="MAIKOM DOUGLAS DA SILVA"/>
    <s v="RURAL"/>
    <s v="FORMS SUBST DE TRANSFORMADOR"/>
    <s v="Boa tarde, Favor enviar manutenção para substituir transformador queimado 5720002063"/>
    <n v="45"/>
    <n v="45"/>
    <s v="45"/>
    <d v="2026-07-21T19:08:30"/>
    <x v="0"/>
    <m/>
    <m/>
  </r>
  <r>
    <x v="1171"/>
    <s v="ENC-MLAR02  000086/2026"/>
    <n v="612600442"/>
    <n v="8812"/>
    <s v="FORMS"/>
    <s v="QUEIMADO"/>
    <s v="NÃO IDENTIFICADO"/>
    <s v="QUEIMADO"/>
    <s v="DESCARGA ATMOSFÉRICA"/>
    <s v="MC - SUBSTITUIÇÃO DE TRANSFORMADOR"/>
    <n v="1336871"/>
    <n v="2026"/>
    <s v="COI"/>
    <s v="ETO-RD-AR"/>
    <s v="LD01095030"/>
    <n v="5720011053"/>
    <s v="LD01095030"/>
    <m/>
    <n v="785334"/>
    <n v="9255133"/>
    <s v="190-13704372"/>
    <s v="EMERGENCIAL"/>
    <s v="SS ATENDIDA"/>
    <x v="1170"/>
    <d v="2026-04-25T15:35:00"/>
    <d v="2026-04-27T18:40:54"/>
    <s v="BLOCO TRANSFORMADOR DE DISTRIBUIÇÃO"/>
    <s v="XAMBIOA"/>
    <s v="WESLEY MARCAL MENDES DE OLIVEI"/>
    <s v="RURAL"/>
    <s v="FORMS SUBST DE TRANSFORMADOR"/>
    <s v="Segundo informações 053OP01, o trafo 5720011053 de 30kVA está queimado, para raio também está queimado, acesso bom para equipe de manutenção."/>
    <n v="30"/>
    <n v="30"/>
    <s v="30"/>
    <d v="2026-07-21T19:08:30"/>
    <x v="0"/>
    <m/>
    <m/>
  </r>
  <r>
    <x v="1172"/>
    <s v="ENC-MLAG01  000042/2026"/>
    <n v="662600127"/>
    <n v="8812"/>
    <s v="FORMS"/>
    <s v="QUEIMADO"/>
    <s v="DESCARGA ATMOSFÉRICA"/>
    <s v="QUEIMADO"/>
    <s v="DESCARGA ATMOSFÉRICA"/>
    <s v="MC - SUBSTITUIÇÃO DE TRANSFORMADOR"/>
    <n v="1313379"/>
    <n v="2026"/>
    <s v="COI"/>
    <s v="ETO-RD-AG"/>
    <s v="LD02109039"/>
    <n v="5720019039"/>
    <s v="LD02109039"/>
    <m/>
    <n v="808680"/>
    <n v="9390069"/>
    <s v="190-13659413"/>
    <s v="EMERGENCIAL"/>
    <s v="SS ATENDIDA"/>
    <x v="1171"/>
    <d v="2026-02-18T14:15:40"/>
    <d v="2026-02-20T17:51:58"/>
    <s v="BLOCO TRANSFORMADOR DE DISTRIBUIÇÃO"/>
    <s v="ARAGUATINS"/>
    <s v="CLEIDSON RODRIGUES VIEIRA"/>
    <s v="RURAL"/>
    <s v="FORMS SUBST DE TRANSFORMADOR"/>
    <s v="TRAFO 5720019039 E PARA RAIO QUEIMADOS RDR DE ARAGUATINSIND FAZENDA DIVINO PAI ETERNOEQUIPE 068OPO02 984586768"/>
    <n v="15"/>
    <n v="15"/>
    <s v="15KVA"/>
    <d v="2026-07-21T19:08:30"/>
    <x v="0"/>
    <m/>
    <m/>
  </r>
  <r>
    <x v="1173"/>
    <s v="ENC-MLGR01  000138/2026"/>
    <n v="712600405"/>
    <n v="8389"/>
    <s v="FORMS"/>
    <s v="SOBRECARGA PREVENTIVA"/>
    <s v="VAZAMENTO DE ÓLEO"/>
    <s v="SOBRECARGA PREVENTIVA"/>
    <s v="COLA E FITA"/>
    <s v="MC - EQUIPAMENTOS"/>
    <n v="1346362"/>
    <n v="2026"/>
    <s v="COI"/>
    <s v="ETO-RD-GR"/>
    <s v="LD03020023"/>
    <n v="5710102111"/>
    <e v="#N/A"/>
    <m/>
    <n v="726716"/>
    <n v="9090966"/>
    <s v="190-13659015"/>
    <s v="URGENTE"/>
    <s v="SS ATENDIDA"/>
    <x v="1172"/>
    <d v="2026-05-19T14:40:00"/>
    <d v="2026-05-23T18:20:23"/>
    <s v="BLOCO TRANSFORMADOR DE DISTRIBUIÇÃO"/>
    <s v="PEQUIZEIRO"/>
    <s v="MAIKOM DOUGLAS DA SILVA"/>
    <s v="RURAL"/>
    <s v="FORMS SUBST DE TRANSFORMADOR"/>
    <s v="Boa tarde,Favor enviar manutenção para substituir trafo com muito vazamento de oleo, se possivel colocar trafo de maior potencia"/>
    <m/>
    <m/>
    <s v="15"/>
    <d v="2026-07-21T19:08:30"/>
    <x v="1"/>
    <s v="COLA E FITA"/>
    <s v="SIM"/>
  </r>
  <r>
    <x v="1174"/>
    <s v="ENC-MLAR02  000059/2026"/>
    <n v="612600299"/>
    <n v="8812"/>
    <s v="FORMS"/>
    <s v="QUEIMADO"/>
    <s v="DESCARGA ATMOSFÉRICA"/>
    <s v="QUEIMADO"/>
    <s v="DESCARGA ATMOSFÉRICA"/>
    <s v="MC - SUBSTITUIÇÃO DE TRANSFORMADOR"/>
    <n v="1319930"/>
    <n v="2026"/>
    <s v="COI"/>
    <s v="ETO-RD-AR"/>
    <s v="LD02010153"/>
    <n v="5720044025"/>
    <s v="LD02010153"/>
    <m/>
    <n v="733703"/>
    <n v="9132978"/>
    <s v="190-13682375"/>
    <s v="EMERGENCIAL"/>
    <s v="SS ATENDIDA"/>
    <x v="1173"/>
    <d v="2026-03-13T15:10:00"/>
    <d v="2026-03-15T17:22:23"/>
    <s v="BLOCO TRANSFORMADOR DE DISTRIBUIÇÃO"/>
    <s v="ARAPOEMA"/>
    <s v="ROBSON FERNANDO LAUERMANN RICO"/>
    <s v="RURAL"/>
    <s v="FORMS SUBST DE TRANSFORMADOR"/>
    <s v="TR-5720044025 Queimadopara raios queimado potência 25kvatensão 34,5kvacesso livreequipe 025op01  tel-63992452770"/>
    <n v="25"/>
    <n v="25"/>
    <s v="25"/>
    <d v="2026-07-21T19:08:30"/>
    <x v="0"/>
    <m/>
    <m/>
  </r>
  <r>
    <x v="1175"/>
    <s v="DLP-MLPA01  000065/2026"/>
    <n v="112600277"/>
    <n v="8812"/>
    <s v="FORMS"/>
    <s v="QUEIMADO"/>
    <s v="DESCARGA ATMOSFÉRICA"/>
    <s v="QUEIMADO"/>
    <s v="DESCARGA ATMOSFÉRICA"/>
    <s v="MC - SUBSTITUIÇÃO DE TRANSFORMADOR"/>
    <n v="1312813"/>
    <n v="2026"/>
    <s v="COI"/>
    <s v="DOLP-RD-PA"/>
    <s v="LD02065015"/>
    <n v="5720051070"/>
    <s v="LD02065015"/>
    <m/>
    <n v="843939"/>
    <n v="8944682"/>
    <s v="190-13705373"/>
    <s v="EMERGENCIAL"/>
    <s v="SS ATENDIDA"/>
    <x v="1174"/>
    <d v="2026-02-06T12:00:00"/>
    <d v="2026-02-18T12:18:09"/>
    <s v="BLOCO TRANSFORMADOR DE DISTRIBUIÇÃO"/>
    <s v="RIO SONO"/>
    <s v="PAULO AUGUSTO DA SILVA MORAIS"/>
    <s v="RURAL"/>
    <s v="FORMS SUBST DE TRANSFORMADOR"/>
    <s v="SEGUE SS DE TRAFO 5720051070 QUEIMADO NA RDR DE RIO SONO"/>
    <n v="15"/>
    <n v="15"/>
    <s v="15"/>
    <d v="2026-07-21T19:08:30"/>
    <x v="0"/>
    <m/>
    <m/>
  </r>
  <r>
    <x v="1176"/>
    <s v="DBM-MPDB10  000016/2026"/>
    <n v="412600147"/>
    <n v="8385"/>
    <s v="FORMS"/>
    <s v="QUEIMADO"/>
    <s v="DESCARGA ATMOSFÉRICA"/>
    <s v="QUEIMADO"/>
    <s v="DESCARGA ATMOSFÉRICA"/>
    <s v="MC - SUBSTITUIÇÃO DE TRANSFORMADOR"/>
    <n v="1296173"/>
    <n v="2026"/>
    <s v="COI"/>
    <s v="ETO-RD-GU"/>
    <s v="LD02036052"/>
    <n v="5720057107"/>
    <s v="LD02036052"/>
    <m/>
    <n v="601531"/>
    <n v="8628703"/>
    <s v="190-13708433"/>
    <s v="EMERGENCIAL"/>
    <s v="SS ATENDIDA"/>
    <x v="1175"/>
    <d v="2026-01-26T22:33:50"/>
    <d v="2026-01-26T15:01:32"/>
    <s v="BLOCO TRANSFORMADOR DE DISTRIBUIÇÃO"/>
    <s v="SANDOLANDIA"/>
    <s v="JONATAN ALVES DE SOUZA"/>
    <s v="RURAL"/>
    <s v="FORMS SUBST DE TRANSFORMADOR"/>
    <s v="SEGUE SOLICITAÇÃO DE SERVIÇO PARA TROCA DE TRAFO TRIFASICO NA RDR DE SANDOLANDIA CLIENTE COM AUTO POTENCIAL DE COMPESAÇÃO"/>
    <n v="1125"/>
    <n v="75"/>
    <s v="75KVA"/>
    <d v="2026-07-21T19:08:30"/>
    <x v="0"/>
    <m/>
    <m/>
  </r>
  <r>
    <x v="1177"/>
    <s v="DG-MLPO01  000061/2026"/>
    <n v="312600222"/>
    <n v="8812"/>
    <s v="FORMS"/>
    <s v="QUEIMADO"/>
    <s v="DESCARGA ATMOSFÉRICA"/>
    <m/>
    <m/>
    <s v="MC - SUBSTITUIÇÃO DE TRANSFORMADOR"/>
    <n v="1324727"/>
    <n v="2026"/>
    <s v="COI"/>
    <s v="DG-RD-PO"/>
    <s v="LD03046026"/>
    <n v="5720076256"/>
    <s v="LD03046026"/>
    <m/>
    <n v="950904"/>
    <n v="8862812"/>
    <s v="190-13702807"/>
    <s v="EMERGENCIAL"/>
    <s v="SS ATENDIDA"/>
    <x v="1176"/>
    <d v="2026-03-25T12:14:00"/>
    <d v="2026-03-24T13:30:40"/>
    <s v="BLOCO TRANSFORMADOR DE DISTRIBUIÇÃO"/>
    <s v="MATEIROS"/>
    <s v="JANES FERREIRA DA SILVA"/>
    <s v="RURAL"/>
    <s v="FORMS SUBST DE TRANSFORMADOR"/>
    <s v="Segue SS de trafo queimado."/>
    <n v="15"/>
    <n v="15"/>
    <s v="15 kva "/>
    <d v="2026-07-21T19:08:30"/>
    <x v="0"/>
    <m/>
    <m/>
  </r>
  <r>
    <x v="1178"/>
    <s v="ENC-MPGR01  000147/2026"/>
    <n v="712600460"/>
    <n v="8389"/>
    <s v="FORA FORMS"/>
    <m/>
    <m/>
    <s v="SOBRECARGA PREVENTIVA"/>
    <s v="SOBRECARGA"/>
    <s v="MC - SUBSTITUIÇÃO DE TRANSFORMADOR"/>
    <n v="1366285"/>
    <n v="2026"/>
    <s v="COCM"/>
    <s v="ETO-RD-GR"/>
    <s v="LD03038009"/>
    <n v="5720015066"/>
    <e v="#N/A"/>
    <m/>
    <n v="816889"/>
    <n v="9072071"/>
    <s v="190-13644091"/>
    <s v="EMERGENCIAL"/>
    <s v="SS ATENDIDA"/>
    <x v="1177"/>
    <d v="2026-07-14T17:30:00"/>
    <d v="2026-07-17T11:19:20"/>
    <s v="BLOCO TRANSFORMADOR DE DISTRIBUIÇÃO"/>
    <s v="TUPIRATINS"/>
    <s v="LEONARDO SANTOS DA SILVA"/>
    <s v="RURAL"/>
    <s v="AVISO DE ANOMALIA"/>
    <s v="Divisão de circuito emergencial do trafo 5720015066"/>
    <n v="25"/>
    <n v="5"/>
    <m/>
    <m/>
    <x v="0"/>
    <m/>
    <m/>
  </r>
  <r>
    <x v="1179"/>
    <s v="ENC-MLAR03  000031/2026"/>
    <n v="612600353"/>
    <n v="8812"/>
    <s v="FORMS"/>
    <s v="QUEIMADO"/>
    <s v="BUCHA DANIFICADA"/>
    <s v="QUEIMADO"/>
    <s v="DESCARGA ATMOSFÉRICA"/>
    <s v="MC - SUBSTITUIÇÃO DE TRANSFORMADOR"/>
    <n v="1326046"/>
    <n v="2026"/>
    <s v="COI"/>
    <s v="ETO-RD-AR"/>
    <s v="LD02010153"/>
    <n v="5720090004"/>
    <s v="LD02010153"/>
    <m/>
    <n v="711150"/>
    <n v="9172396"/>
    <s v="190-45593692"/>
    <s v="EMERGENCIAL"/>
    <s v="SS ATENDIDA"/>
    <x v="1178"/>
    <d v="2026-03-29T15:00:00"/>
    <d v="2026-03-31T21:42:22"/>
    <s v="TRANSFORMADOR DE DISTRIBUIÇÃO ENERGISA 34.5Kv"/>
    <s v="ARAGUAINA"/>
    <s v="IZAIAS SANTOS BRAGA JUNIOR"/>
    <s v="RURAL"/>
    <s v="FORMS SUBST DE TRANSFORMADOR"/>
    <s v="Conforme informações da equipe 025op02 segue SS  de transformador 5720090004 queimado 30KVA - 34,5 KV , ACESSO LIVRE , SUBSTITUIR CHAVE DO TRAFO , ESTA QUEBRADA"/>
    <n v="30"/>
    <n v="30"/>
    <s v="30"/>
    <d v="2026-07-21T19:08:30"/>
    <x v="0"/>
    <m/>
    <m/>
  </r>
  <r>
    <x v="1180"/>
    <s v="ENC-MPAG01  000073/2026"/>
    <n v="662600148"/>
    <n v="8812"/>
    <s v="FORMS"/>
    <s v="QUEIMADO"/>
    <s v="DESCARGA ATMOSFÉRICA"/>
    <s v="QUEIMADO"/>
    <m/>
    <s v="MC - SUBSTITUIÇÃO DE TRANSFORMADOR"/>
    <n v="1316354"/>
    <n v="2026"/>
    <s v="COI"/>
    <s v="ETO-RD-AG"/>
    <s v="LD02109039"/>
    <n v="5720095039"/>
    <s v="LD02109039"/>
    <m/>
    <n v="787049"/>
    <n v="9406631"/>
    <s v="190-13650743"/>
    <s v="EMERGENCIAL"/>
    <s v="SS ATENDIDA"/>
    <x v="1179"/>
    <d v="2026-03-02T00:52:30"/>
    <d v="2026-03-04T17:22:38"/>
    <s v="BLOCO TRANSFORMADOR DE DISTRIBUIÇÃO"/>
    <s v="ARAGUATINS"/>
    <s v="HERIK BUARQUE DOS SANTOS"/>
    <s v="RURAL"/>
    <s v="FORMS SUBST DE TRANSFORMADOR"/>
    <s v="Segue SS do transformador 5720095039 queimadoPotencia 10 KVA Tensão 19.9 KVAcesso livre Endereço: CHACARA QUITERIA"/>
    <n v="15"/>
    <n v="10"/>
    <s v="10 KVA"/>
    <d v="2026-07-21T19:08:30"/>
    <x v="0"/>
    <m/>
    <m/>
  </r>
  <r>
    <x v="1181"/>
    <s v="ETO-MLDP01  000032/2026"/>
    <n v="512600050"/>
    <n v="8812"/>
    <s v="FORMS"/>
    <s v="QUEIMADO"/>
    <s v="DESCARGA ATMOSFÉRICA"/>
    <s v="QUEIMADO"/>
    <m/>
    <s v="MC - SUBSTITUIÇÃO DE TRANSFORMADOR"/>
    <n v="1291133"/>
    <n v="2026"/>
    <s v="COI"/>
    <s v="ETO-RD-DP"/>
    <s v="LD04002091"/>
    <n v="5720095245"/>
    <s v="LD04002091"/>
    <m/>
    <n v="860003"/>
    <n v="8677994"/>
    <s v="190-13668487"/>
    <s v="EMERGENCIAL"/>
    <s v="SS ATENDIDA"/>
    <x v="1180"/>
    <d v="2026-01-21T17:30:36"/>
    <d v="2026-01-23T16:43:17"/>
    <s v="BLOCO TRANSFORMADOR DE DISTRIBUIÇÃO"/>
    <s v="NATIVIDADE"/>
    <s v="IZAIAS SANTOS BRAGA JUNIOR"/>
    <s v="RURAL"/>
    <s v="FORMS SUBST DE TRANSFORMADOR"/>
    <s v="Conforme informações 028OP05 , segue SS aberta de transformador 5720095245 queimado , 15KVA - 19.9kv , pararaio queimado , acesso livre"/>
    <n v="15"/>
    <n v="15"/>
    <s v="15"/>
    <d v="2026-07-21T19:08:30"/>
    <x v="0"/>
    <m/>
    <m/>
  </r>
  <r>
    <x v="1182"/>
    <s v="ENC-MLGR02  000008/2026"/>
    <n v="212600040"/>
    <n v="8812"/>
    <s v="FORMS"/>
    <s v="QUEIMADO"/>
    <s v="DESCARGA ATMOSFÉRICA"/>
    <m/>
    <m/>
    <s v="MC - SUBSTITUIÇÃO DE TRANSFORMADOR"/>
    <n v="1278426"/>
    <n v="2026"/>
    <s v="MANUT"/>
    <s v="ENC-RD-PS"/>
    <s v="AL02048007"/>
    <n v="5720155007"/>
    <s v="AL02048007"/>
    <m/>
    <n v="778440"/>
    <n v="8939926"/>
    <s v="190-13657540"/>
    <s v="EMERGENCIAL"/>
    <s v="SS ATENDIDA"/>
    <x v="1181"/>
    <d v="2026-01-04T15:00:00"/>
    <d v="2026-01-06T16:44:34"/>
    <s v="BLOCO TRANSFORMADOR DE DISTRIBUIÇÃO"/>
    <s v="MIRACEMA DO TOCANTINS"/>
    <s v="ANDERSON FAZAN SOARES"/>
    <s v="RURAL"/>
    <s v="FORMS SUBST DE TRANSFORMADOR"/>
    <s v="TR 5720155007 QUEIMADO TR 15 KVA ACESSO LIVRE REDE: 13.8PARA RAIO QUEIMADO ACESSO LIVREUC: 8/448519-9 TRAJANO COELHO NETO"/>
    <n v="15"/>
    <n v="15"/>
    <s v="15 KVA "/>
    <d v="2026-07-21T19:08:30"/>
    <x v="0"/>
    <m/>
    <m/>
  </r>
  <r>
    <x v="1183"/>
    <s v="ETO-RD-GR  000355/2026"/>
    <n v="712600178"/>
    <n v="8812"/>
    <s v="FORMS"/>
    <s v="QUEIMADO"/>
    <s v="DESCARGA ATMOSFÉRICA"/>
    <s v="QUEIMADO"/>
    <s v="DESCARGA ATMOSFÉRICA"/>
    <s v="MC - SUBSTITUIÇÃO DE TRANSFORMADOR"/>
    <n v="1314484"/>
    <n v="2026"/>
    <s v="COI"/>
    <s v="ETO-RD-GR"/>
    <s v="LD03038009"/>
    <n v="5720161077"/>
    <s v="LD03038009"/>
    <m/>
    <n v="842361"/>
    <n v="9101097"/>
    <s v="190-13658810"/>
    <s v="EMERGENCIAL"/>
    <s v="SS ATENDIDA"/>
    <x v="1182"/>
    <d v="2026-02-24T09:55:44"/>
    <d v="2026-02-24T21:21:05"/>
    <s v="BLOCO TRANSFORMADOR DE DISTRIBUIÇÃO"/>
    <s v="GOIATINS"/>
    <s v="STANLEY APARECIDO DO CARMO"/>
    <s v="RURAL"/>
    <s v="FORMS SUBST DE TRANSFORMADOR"/>
    <s v="Trafo: 5720161077 Queimado Potencia: 15 KVATensão: 34,5KVPara raio: queimado Acesso: Camioneta     Equipe: 078op01 (63)99120-3525"/>
    <m/>
    <m/>
    <s v="15 KVA"/>
    <d v="2026-07-21T19:08:30"/>
    <x v="0"/>
    <m/>
    <m/>
  </r>
  <r>
    <x v="1184"/>
    <s v="ENC-MLGR03  000021/2026"/>
    <n v="712600050"/>
    <n v="8812"/>
    <s v="FORMS"/>
    <s v="QUEIMADO"/>
    <s v="DESCARGA ATMOSFÉRICA"/>
    <s v="QUEIMADO"/>
    <s v="DESCARGA ATMOSFÉRICA"/>
    <s v="MC - SUBSTITUIÇÃO DE TRANSFORMADOR"/>
    <n v="1281122"/>
    <n v="2026"/>
    <s v="COI"/>
    <s v="ETO-RD-GR"/>
    <s v="AL03037009"/>
    <n v="5720187009"/>
    <s v="AL03037009"/>
    <m/>
    <n v="776636"/>
    <n v="9020278"/>
    <s v="190-13655502"/>
    <s v="EMERGENCIAL"/>
    <s v="SS ATENDIDA"/>
    <x v="1183"/>
    <d v="2026-01-12T19:35:00"/>
    <d v="2026-01-15T12:20:19"/>
    <s v="BLOCO TRANSFORMADOR DE DISTRIBUIÇÃO"/>
    <s v="GUARAI"/>
    <s v="STANLEY APARECIDO DO CARMO"/>
    <s v="RURAL"/>
    <s v="FORMS SUBST DE TRANSFORMADOR"/>
    <s v="Trafo: 5720187009 Queimado Potencia: 15 KVATensão: 13,8 KVPara raio: queimado Acesso: Livre     Equipe: 009op08 (63)99942-6789"/>
    <n v="15"/>
    <n v="15"/>
    <s v="15 KVA"/>
    <d v="2026-07-21T19:08:30"/>
    <x v="0"/>
    <m/>
    <m/>
  </r>
  <r>
    <x v="1185"/>
    <s v="DLP-MLPA01  000124/2026"/>
    <n v="112600374"/>
    <n v="8812"/>
    <s v="FORMS"/>
    <m/>
    <m/>
    <s v="QUEIMADO"/>
    <s v="SOBRECARGA"/>
    <s v="MC - SUBSTITUIÇÃO DE TRANSFORMADOR"/>
    <n v="1330723"/>
    <n v="2026"/>
    <s v="COI"/>
    <s v="DOLP-RD-PA"/>
    <s v="AL10059122"/>
    <n v="5720238122"/>
    <s v="AL10059122"/>
    <m/>
    <n v="792380"/>
    <n v="8880391"/>
    <s v="190-13650092"/>
    <s v="EMERGENCIAL"/>
    <s v="SS ATENDIDA"/>
    <x v="1184"/>
    <d v="2026-04-10T18:00:00"/>
    <d v="2026-04-12T16:43:38"/>
    <s v="BLOCO TRANSFORMADOR DE DISTRIBUIÇÃO"/>
    <s v="PALMAS"/>
    <s v="ANTONIO FAGNER ALVES RIBEIRO"/>
    <s v="RURAL"/>
    <s v="FORMS SUBST DE TRANSFORMADOR"/>
    <s v="Constatado trafo 5720238122 de 25kVA na 7.7kV com bucha danificada e para-raios queimados. Acesso bom."/>
    <n v="10"/>
    <n v="10"/>
    <s v="25"/>
    <d v="2026-07-21T19:08:30"/>
    <x v="0"/>
    <m/>
    <m/>
  </r>
  <r>
    <x v="1186"/>
    <s v="DG-MLPO02  000013/2026"/>
    <n v="312600046"/>
    <n v="8812"/>
    <s v="FORMS"/>
    <s v="QUEIMADO"/>
    <s v="DESCARGA ATMOSFÉRICA"/>
    <m/>
    <m/>
    <s v="MC - SUBSTITUIÇÃO DE TRANSFORMADOR"/>
    <n v="1284989"/>
    <n v="2026"/>
    <s v="MANUT"/>
    <s v="DG-RD-PO"/>
    <s v="LD01100001"/>
    <n v="5720245035"/>
    <s v="LD01100001"/>
    <m/>
    <n v="806945"/>
    <n v="8839922"/>
    <s v="190-13694468"/>
    <s v="EMERGENCIAL"/>
    <s v="SS ATENDIDA"/>
    <x v="1185"/>
    <d v="2026-01-14T13:31:00"/>
    <d v="2026-01-16T17:56:50"/>
    <s v="BLOCO TRANSFORMADOR DE DISTRIBUIÇÃO"/>
    <s v="MONTE DO CARMO"/>
    <s v="ANDERSON FAZAN SOARES"/>
    <s v="RURAL"/>
    <s v="FORMS SUBST DE TRANSFORMADOR"/>
    <s v="TR 5720245035 QUEIMADOTR 15 KVAACESSO LIVRE  PARA RAIO QUEIMADO ARVORES DEMAIS NA BT NECESSITA DE PODAS DE ARVORES"/>
    <n v="15"/>
    <n v="15"/>
    <s v="15 KVA"/>
    <d v="2026-07-21T19:08:30"/>
    <x v="0"/>
    <m/>
    <m/>
  </r>
  <r>
    <x v="1187"/>
    <s v="ENC-MLGR01  000019/2026"/>
    <n v="712600044"/>
    <n v="8812"/>
    <s v="FORMS"/>
    <s v="QUEIMADO"/>
    <s v="DESCARGA ATMOSFÉRICA"/>
    <s v="QUEIMADO"/>
    <s v="DESCARGA ATMOSFÉRICA"/>
    <s v="MC - SUBSTITUIÇÃO DE TRANSFORMADOR"/>
    <n v="1283787"/>
    <n v="2026"/>
    <s v="COI"/>
    <s v="ETO-RD-GR"/>
    <s v="LD01434149"/>
    <n v="5720300087"/>
    <s v="LD01434149"/>
    <m/>
    <n v="695683"/>
    <n v="9032197"/>
    <s v="190-13712047"/>
    <s v="URGENTE"/>
    <s v="SS ATENDIDA"/>
    <x v="1186"/>
    <d v="2026-01-12T15:03:35"/>
    <d v="2026-01-17T21:46:30"/>
    <s v="BLOCO TRANSFORMADOR DE DISTRIBUIÇÃO"/>
    <s v="GOIANORTE"/>
    <s v="VALERIA DE JESUS BORGES CARVAL"/>
    <s v="RURAL"/>
    <s v="FORMS SUBST DE TRANSFORMADOR"/>
    <s v="trafo queimado 5720300087 -15kva 34,5kv acesso livre para raio queimado IND FAZENDA TALISMA III, 0MARCELO OSTO PARO - 5283493 63992450222RDR GOIANORTE"/>
    <n v="15"/>
    <n v="15"/>
    <s v="15KVA"/>
    <d v="2026-07-21T19:08:30"/>
    <x v="0"/>
    <m/>
    <m/>
  </r>
  <r>
    <x v="1188"/>
    <s v="ENC-LMPS04  000050/2026"/>
    <n v="212600303"/>
    <n v="8812"/>
    <s v="FORMS"/>
    <s v="QUEIMADO"/>
    <s v="DESCARGA ATMOSFÉRICA"/>
    <s v="QUEIMADO"/>
    <s v="DESCARGA ATMOSFÉRICA"/>
    <s v="MC - SUBSTITUIÇÃO DE TRANSFORMADOR"/>
    <n v="1318961"/>
    <n v="2026"/>
    <s v="COI"/>
    <s v="ENC-RD-PS"/>
    <s v="LD02062013"/>
    <n v="5720335007"/>
    <s v="LD02062013"/>
    <m/>
    <n v="746311"/>
    <n v="8890478"/>
    <s v="190-13710121"/>
    <s v="EMERGENCIAL"/>
    <s v="SS ATENDIDA"/>
    <x v="1187"/>
    <d v="2026-03-11T16:00:00"/>
    <d v="2026-03-13T13:45:12"/>
    <s v="BLOCO TRANSFORMADOR DE DISTRIBUIÇÃO"/>
    <s v="MIRACEMA DO TOCANTINS"/>
    <s v="EVA RAIANE CASTELO BONFIM DA S"/>
    <s v="RURAL"/>
    <s v="FORMS SUBST DE TRANSFORMADOR"/>
    <s v="trafo queimado 15kva 34,5kv acesso ruim"/>
    <n v="15"/>
    <n v="15"/>
    <s v="15kva "/>
    <d v="2026-07-21T19:08:30"/>
    <x v="0"/>
    <m/>
    <m/>
  </r>
  <r>
    <x v="1189"/>
    <s v="ENC-LMPS04  000039/2026"/>
    <n v="212600217"/>
    <n v="8812"/>
    <s v="FORMS"/>
    <s v="QUEIMADO"/>
    <s v="DESCARGA ATMOSFÉRICA"/>
    <s v="QUEIMADO"/>
    <s v="DESCARGA ATMOSFÉRICA"/>
    <s v="MC - SUBSTITUIÇÃO DE TRANSFORMADOR"/>
    <n v="1313375"/>
    <n v="2026"/>
    <s v="COI"/>
    <s v="ENC-RD-PS"/>
    <s v="LD01434149"/>
    <n v="5720337055"/>
    <s v="LD01434149"/>
    <m/>
    <n v="678367"/>
    <n v="9038436"/>
    <s v="190-13713640"/>
    <s v="EMERGENCIAL"/>
    <s v="SS ATENDIDA"/>
    <x v="1188"/>
    <d v="2026-02-18T16:00:00"/>
    <d v="2026-02-20T15:45:58"/>
    <s v="BLOCO TRANSFORMADOR DE DISTRIBUIÇÃO"/>
    <s v="ARAGUACEMA"/>
    <s v="Felipe Batista Ferrreira"/>
    <s v="RURAL"/>
    <s v="FORMS SUBST DE TRANSFORMADOR"/>
    <s v="TR 572033705515KVAPARA RAIO DANIFIFCADO 34500CAMINHONETE EQUIPE 055OP01"/>
    <n v="15"/>
    <n v="15"/>
    <s v="15KVA"/>
    <d v="2026-07-21T19:08:30"/>
    <x v="0"/>
    <m/>
    <m/>
  </r>
  <r>
    <x v="1190"/>
    <s v="DLP-MPPA01  000148/2026"/>
    <n v="112600512"/>
    <n v="8389"/>
    <s v="FORMS"/>
    <s v="QUEIMADO"/>
    <s v="SOBRECARGA"/>
    <s v="QUEIMADO"/>
    <s v="SOBRECARGA"/>
    <s v="MC - SUBSTITUIÇÃO DE TRANSFORMADOR"/>
    <n v="1343399"/>
    <n v="2026"/>
    <s v="MANUT"/>
    <s v="DOLP-RD-PA"/>
    <s v="LD03434001"/>
    <n v="5721237122"/>
    <e v="#N/A"/>
    <m/>
    <n v="787742"/>
    <n v="8849369"/>
    <s v="190-25356606"/>
    <s v="EMERGENCIAL"/>
    <s v="SS ATENDIDA"/>
    <x v="1189"/>
    <d v="2026-05-12T18:30:00"/>
    <d v="2026-05-15T13:43:22"/>
    <s v="BLOCO TRANSFORMADOR DE DISTRIBUIÇÃO"/>
    <s v="PALMAS"/>
    <s v="MARCO ANTONIO LOURENCO CAMPOS"/>
    <s v="RURAL"/>
    <s v="FORMS SUBST DE TRANSFORMADOR"/>
    <s v="segue nota de trafo queimado, trafo 5721237122, trafo 150 kva, tensao34500 / 380 V, para raio danificado,  acesso livre. FICA NA AGROTINS"/>
    <n v="150"/>
    <n v="150"/>
    <s v="150KVA"/>
    <d v="2026-07-21T19:08:30"/>
    <x v="1"/>
    <s v="AGROTINS"/>
    <s v="SIM"/>
  </r>
  <r>
    <x v="1191"/>
    <s v="ENC-LMPS01  000046/2026"/>
    <n v="212600187"/>
    <n v="8481"/>
    <s v="FORMS"/>
    <s v="TRANSFORMADOR DE SERVIÇO AUXILIAR"/>
    <s v="QUEIMADO"/>
    <s v="TRANSFORMADOR DE SERVIÇO AUXILIAR"/>
    <s v="QUEIMADO"/>
    <s v="MC - SUBST./INSTAL./RETIRADA EQUIP."/>
    <n v="1306933"/>
    <n v="2026"/>
    <s v="COI"/>
    <s v="ETO-RD-PS"/>
    <s v="2MIR"/>
    <s v="TS41"/>
    <e v="#N/A"/>
    <m/>
    <m/>
    <m/>
    <s v="190-562942"/>
    <s v="EMERGENCIAL"/>
    <s v="SS ATENDIDA"/>
    <x v="1190"/>
    <d v="2026-02-05T02:03:00"/>
    <d v="2026-02-07T15:59:53"/>
    <s v="TRANSFORMADOR DE SERVIÇO AUXILIAR - 13.8/.38"/>
    <s v="MIRACEMA DO TOCANTINS"/>
    <s v="DANIEL DAS NEVES TEIXEIRA"/>
    <s v="U"/>
    <s v="FORMS SUBST DE TRANSFORMADOR"/>
    <s v="Boa tarde,Segue SS para as devidas tratativas com equipe de manutenção com apoio de equipe de linha viva substituir trafo auxiliar da SE Miracema Potência Nominal  15 kVATensão Nominal  34500 / 440 VTap Ligado 0 VFase Ligada (Primaria) AFase Secundaria ANElo Fusível NominalElos Instalados 1H  PARECER DMSL: SOLICITAMOS UM TRAFO AUXILIAR PARA REALIZARMOS A SUBSTIUIÇÃO NA SE MIRACEMA"/>
    <m/>
    <m/>
    <s v="15kva"/>
    <d v="2026-07-21T19:08:30"/>
    <x v="1"/>
    <s v="TRAFO AUXILIAR"/>
    <s v="SIM"/>
  </r>
  <r>
    <x v="1192"/>
    <s v="ENC-MPPS01  000118/2026"/>
    <n v="212600409"/>
    <n v="8812"/>
    <s v="FORMS"/>
    <s v="QUEIMADO"/>
    <s v="DESCARGA ATMOSFÉRICA"/>
    <s v="QUEIMADO"/>
    <s v="DESCARGA ATMOSFÉRICA"/>
    <s v="MC - SUBSTITUIÇÃO DE TRANSFORMADOR"/>
    <n v="1331615"/>
    <n v="2026"/>
    <s v="COI"/>
    <s v="ENC-RD-PS"/>
    <s v="LD01025012"/>
    <n v="5720349086"/>
    <s v="LD01025012"/>
    <m/>
    <n v="643589"/>
    <n v="8907458"/>
    <s v="190-13722199"/>
    <s v="EMERGENCIAL"/>
    <s v="SS ATENDIDA"/>
    <x v="1191"/>
    <d v="2026-04-11T22:53:00"/>
    <d v="2026-04-14T12:36:59"/>
    <s v="BLOCO TRANSFORMADOR DE DISTRIBUIÇÃO"/>
    <s v="MARIANOPOLIS DO TOCANTINS"/>
    <s v="Felipe Batista Ferrreira"/>
    <s v="RURAL"/>
    <s v="FORMS SUBST DE TRANSFORMADOR"/>
    <s v="TR 572034908615KVA34500QUEIMADO PARA RAIO DANIFICADO ACESSO PARA CAMINHONETE 086OP02 ESTEVE NO LCAO DARLEY"/>
    <n v="15"/>
    <n v="15"/>
    <s v="15KVA"/>
    <d v="2026-07-21T19:08:30"/>
    <x v="0"/>
    <m/>
    <m/>
  </r>
  <r>
    <x v="1193"/>
    <s v="ETO-RD-AR  000631/2026"/>
    <n v="612600300"/>
    <n v="8812"/>
    <s v="FORMS"/>
    <s v="QUEIMADO"/>
    <s v="DESCARGA ATMOSFÉRICA"/>
    <s v="QUEIMADO"/>
    <s v="DESCARGA ATMOSFÉRICA"/>
    <s v="MC - FERRAGENS"/>
    <n v="1320225"/>
    <n v="2026"/>
    <s v="COI"/>
    <s v="ETO-RD-AR"/>
    <s v="LD02010153"/>
    <n v="5720410004"/>
    <s v="LD02010153"/>
    <m/>
    <n v="702978"/>
    <n v="9201747"/>
    <s v="190-13672284"/>
    <s v="EMERGENCIAL"/>
    <s v="SS ATENDIDA"/>
    <x v="1192"/>
    <d v="2026-03-17T10:07:24"/>
    <d v="2026-03-18T13:22:34"/>
    <s v="BLOCO TRANSFORMADOR DE DISTRIBUIÇÃO"/>
    <s v="ARAGUAINA"/>
    <s v="GUILHERME BORGES DE OLIVEIRA"/>
    <s v="RURAL"/>
    <s v="FORMS SUBST DE TRANSFORMADOR"/>
    <s v="5720410004 15kva 34.5kv e para raioacesso livre"/>
    <m/>
    <m/>
    <s v="15KVA"/>
    <d v="2026-07-21T19:08:30"/>
    <x v="0"/>
    <m/>
    <m/>
  </r>
  <r>
    <x v="1194"/>
    <s v="ETO-MLDP01  000029/2026"/>
    <n v="512600047"/>
    <n v="8812"/>
    <s v="FORMS"/>
    <s v="QUEIMADO"/>
    <s v="BUCHA DANIFICADA"/>
    <s v="QUEIMADO"/>
    <m/>
    <s v="MC - SUBSTITUIÇÃO DE TRANSFORMADOR"/>
    <n v="1289860"/>
    <n v="2026"/>
    <s v="COI"/>
    <s v="ETO-RD-DP"/>
    <s v="LD01010021"/>
    <n v="5720590072"/>
    <s v="LD01010021"/>
    <m/>
    <n v="902506"/>
    <n v="8630755"/>
    <s v="190-13675976"/>
    <s v="EMERGENCIAL"/>
    <s v="SS ATENDIDA"/>
    <x v="1193"/>
    <d v="2026-01-20T15:45:29"/>
    <d v="2026-01-22T15:19:17"/>
    <s v="BLOCO TRANSFORMADOR DE DISTRIBUIÇÃO"/>
    <s v="CONCEICAO DO TOCANTINS"/>
    <s v="IZAIAS SANTOS BRAGA JUNIOR"/>
    <s v="RURAL"/>
    <s v="FORMS SUBST DE TRANSFORMADOR"/>
    <s v="Conforme informações da equipe 072op01 segue SS para transformador queimado 5720590072 , defeito na bucha secundaria   , 15KVA na 19.9 KV , pararaio queimado , acesso livre para camionete"/>
    <n v="15"/>
    <n v="15"/>
    <s v="15"/>
    <d v="2026-07-21T19:08:30"/>
    <x v="0"/>
    <m/>
    <m/>
  </r>
  <r>
    <x v="1195"/>
    <s v="DG-MLPO01  000006/2026"/>
    <n v="312600014"/>
    <n v="25962"/>
    <s v="FORMS"/>
    <s v="QUEIMADO"/>
    <s v="VAZAMENTO DE ÓLEO"/>
    <m/>
    <m/>
    <s v="MC - SUBSTITUIÇÃO DE TRANSFORMADOR"/>
    <n v="1278424"/>
    <n v="2026"/>
    <s v="MANUT"/>
    <s v="DG-RD-PO"/>
    <s v="LD02100001"/>
    <n v="5720757001"/>
    <s v="LD02100001"/>
    <m/>
    <n v="792948"/>
    <n v="8844652"/>
    <s v="190-13687732"/>
    <s v="EMERGENCIAL"/>
    <s v="SS ATENDIDA"/>
    <x v="1194"/>
    <d v="2026-01-04T11:40:00"/>
    <d v="2026-01-06T19:40:36"/>
    <s v="BLOCO TRANSFORMADOR DE DISTRIBUIÇÃO"/>
    <s v="PORTO NACIONAL"/>
    <s v="ANDERSON FAZAN SOARES"/>
    <s v="RURAL"/>
    <s v="FORMS SUBST DE TRANSFORMADOR"/>
    <s v="TR 5720757001 TR DE 15 KVA ACESSO LIVRE 19.9 KV PARA RAIO QUEIMADO UC:8/35373231-5MARCOS ANTONIO OSTERPENALIZANDO: 9 CLIENTES"/>
    <n v="25"/>
    <n v="15"/>
    <s v="15 KVA"/>
    <d v="2026-07-21T19:08:30"/>
    <x v="0"/>
    <m/>
    <m/>
  </r>
  <r>
    <x v="1196"/>
    <s v="DG-MLPO02  000021/2026"/>
    <n v="312600076"/>
    <n v="8812"/>
    <s v="FORMS"/>
    <s v="QUEIMADO"/>
    <s v="DESCARGA ATMOSFÉRICA"/>
    <m/>
    <m/>
    <s v="MC - SUBSTITUIÇÃO DE TRANSFORMADOR"/>
    <n v="1292714"/>
    <n v="2026"/>
    <s v="COI"/>
    <s v="DG-RD-PO"/>
    <s v="LD02047073"/>
    <n v="5720858110"/>
    <s v="LD02047073"/>
    <m/>
    <n v="672200"/>
    <n v="8785816"/>
    <s v="190-15833800"/>
    <s v="EMERGENCIAL"/>
    <s v="SS ATENDIDA"/>
    <x v="1195"/>
    <d v="2026-01-21T11:05:00"/>
    <d v="2026-01-22T20:46:37"/>
    <s v="TRANSFORMADOR DE DISTRIBUIÇÃO ENERGISA 19919Kv"/>
    <s v="SANTA RITA DO TOCANTINS"/>
    <s v="JOSE MARIA ALVES MONTEL"/>
    <s v="RURAL"/>
    <s v="FORMS SUBST DE TRANSFORMADOR"/>
    <s v="INT: 20264088353671Segue SS de TR 5720858110 15KVA/19.9KV e para-raios queimadosAcesso livre.UC 28287043FAZENDA DOIS IRMAOS63992196144LINCOLN DE SOUSA CUNHA LEMOS073OP02 63 99299-6052"/>
    <n v="25"/>
    <n v="15"/>
    <s v="15"/>
    <d v="2026-07-21T19:08:30"/>
    <x v="0"/>
    <m/>
    <m/>
  </r>
  <r>
    <x v="1197"/>
    <s v="DG-MLPO01  000018/2026"/>
    <n v="312600060"/>
    <n v="25962"/>
    <s v="FORMS"/>
    <s v="AVARIADO"/>
    <s v="VAZAMENTO DE ÓLEO"/>
    <m/>
    <m/>
    <s v="MC - SUBSTITUIÇÃO DE TRANSFORMADOR"/>
    <n v="1288039"/>
    <n v="2026"/>
    <s v="COI"/>
    <s v="DG-RD-PO"/>
    <s v="LD01056046"/>
    <n v="5720950110"/>
    <s v="LD01056046"/>
    <m/>
    <n v="701651"/>
    <n v="8777105"/>
    <s v="190-13690517"/>
    <s v="EMERGENCIAL"/>
    <s v="SS ATENDIDA"/>
    <x v="1196"/>
    <d v="2026-01-18T15:45:00"/>
    <d v="2026-01-20T21:54:50"/>
    <s v="BLOCO TRANSFORMADOR DE DISTRIBUIÇÃO"/>
    <s v="SANTA RITA DO TOCANTINS"/>
    <s v="HERBSON DE AMORIM GOMES"/>
    <s v="RURAL"/>
    <s v="FORMS SUBST DE TRANSFORMADOR"/>
    <s v="SS PARA TRAFO 5720950110 COM VAZAMENTO DE OLEO POTENCIA: 15KVA 19.9KVACESSO: CAMINHONETE"/>
    <n v="25"/>
    <n v="15"/>
    <s v="15KVA"/>
    <d v="2026-07-21T19:08:30"/>
    <x v="0"/>
    <m/>
    <m/>
  </r>
  <r>
    <x v="1198"/>
    <s v="ENC-MPGR01  000078/2026"/>
    <n v="712600350"/>
    <n v="8812"/>
    <s v="FORMS"/>
    <s v="QUEIMADO"/>
    <s v="SOBRECARGA"/>
    <s v="QUEIMADO"/>
    <s v="SOBRECARGA"/>
    <s v="MC - SUBSTITUIÇÃO DE TRANSFORMADOR"/>
    <n v="1335067"/>
    <n v="2026"/>
    <s v="COI"/>
    <s v="ETO-RD-GR"/>
    <s v="AL01038009"/>
    <n v="5721044009"/>
    <s v="AL01038009"/>
    <m/>
    <n v="772814"/>
    <n v="9022467"/>
    <s v="190-13681048"/>
    <s v="EMERGENCIAL"/>
    <s v="SS ATENDIDA"/>
    <x v="1197"/>
    <d v="2026-05-05T21:53:00"/>
    <d v="2026-05-08T16:13:08"/>
    <s v="BLOCO TRANSFORMADOR DE DISTRIBUIÇÃO"/>
    <s v="GUARAI"/>
    <s v="CLEIBER DA SILVA"/>
    <s v="URBANO"/>
    <s v="FORMS SUBST DE TRANSFORMADOR"/>
    <s v="trafo 5721044009 e para raio na RDU de Guarai equipe 009po08acesso livre"/>
    <n v="75"/>
    <n v="75"/>
    <s v="75"/>
    <d v="2026-07-21T19:08:30"/>
    <x v="0"/>
    <m/>
    <m/>
  </r>
  <r>
    <x v="1199"/>
    <s v="DG-MLPO02  000022/2026"/>
    <n v="312600081"/>
    <n v="8812"/>
    <s v="FORMS"/>
    <s v="QUEIMADO"/>
    <s v="DESCARGA ATMOSFÉRICA"/>
    <m/>
    <m/>
    <s v="MC - SUBSTITUIÇÃO DE TRANSFORMADOR"/>
    <n v="1298232"/>
    <n v="2026"/>
    <s v="COI"/>
    <s v="DG-RD-PO"/>
    <s v="LD03046026"/>
    <n v="5721183256"/>
    <s v="LD03046026"/>
    <m/>
    <n v="951790"/>
    <n v="8841599"/>
    <s v="190-13676009"/>
    <s v="EMERGENCIAL"/>
    <s v="SS ATENDIDA"/>
    <x v="1198"/>
    <d v="2026-01-24T11:14:00"/>
    <d v="2026-01-25T20:15:07"/>
    <s v="BLOCO TRANSFORMADOR DE DISTRIBUIÇÃO"/>
    <s v="MATEIROS"/>
    <s v="SAMUEL PINTO GOMES"/>
    <s v="RURAL"/>
    <s v="FORMS SUBST DE TRANSFORMADOR"/>
    <s v="Trafo 5721183256 de 10kva, Tensão 19,9kv, Acesso para camionte 4x4, Rural de Mateiro, faz. IND FAZENDA BASECAMP, 0 - LPT"/>
    <n v="15"/>
    <n v="15"/>
    <s v="10kva"/>
    <d v="2026-07-21T19:08:30"/>
    <x v="0"/>
    <m/>
    <m/>
  </r>
  <r>
    <x v="1200"/>
    <s v="DG-MLPO02  000014/2026"/>
    <n v="312600047"/>
    <n v="8812"/>
    <s v="FORMS"/>
    <s v="QUEIMADO"/>
    <s v="VAZAMENTO DE ÓLEO"/>
    <m/>
    <m/>
    <s v="MC - SUBSTITUIÇÃO DE TRANSFORMADOR"/>
    <n v="1285051"/>
    <n v="2026"/>
    <s v="MANUT"/>
    <s v="DG-RD-PO"/>
    <s v="AL01057189"/>
    <n v="5721219001"/>
    <s v="AL01057189"/>
    <m/>
    <n v="778092"/>
    <n v="8838837"/>
    <s v="190-13695150"/>
    <s v="EMERGENCIAL"/>
    <s v="SS ATENDIDA"/>
    <x v="1199"/>
    <d v="2026-01-14T18:11:00"/>
    <d v="2026-01-16T19:56:28"/>
    <s v="BLOCO TRANSFORMADOR DE DISTRIBUIÇÃO"/>
    <s v="PORTO NACIONAL"/>
    <s v="ANDERSON FAZAN SOARES"/>
    <s v="RURAL"/>
    <s v="FORMS SUBST DE TRANSFORMADOR"/>
    <s v="TR 5721219001TR 15 KVAREDE: 13.8 KVPARA RAIO QUEIMADO ACESSO LIVRE MARIA FRANCISCA BORGES DE CASTROUC: 8/3200701-5"/>
    <n v="25"/>
    <n v="10"/>
    <s v="15 KVA"/>
    <d v="2026-07-21T19:08:30"/>
    <x v="0"/>
    <m/>
    <m/>
  </r>
  <r>
    <x v="1201"/>
    <s v="ENC-LMPS04  000031/2026"/>
    <n v="212600171"/>
    <n v="8812"/>
    <s v="FORMS"/>
    <s v="QUEIMADO"/>
    <s v="DESCARGA ATMOSFÉRICA"/>
    <s v="QUEIMADO"/>
    <s v="DESCARGA ATMOSFÉRICA"/>
    <s v="MC - SUBSTITUIÇÃO DE TRANSFORMADOR"/>
    <n v="1310164"/>
    <n v="2026"/>
    <s v="COI"/>
    <s v="ENC-RD-PS"/>
    <s v="LD03050008"/>
    <n v="5721931008"/>
    <s v="LD03050008"/>
    <m/>
    <n v="758346"/>
    <n v="8968333"/>
    <s v="190-63555494"/>
    <s v="EMERGENCIAL"/>
    <s v="SS ATENDIDA"/>
    <x v="1200"/>
    <d v="2026-02-07T14:45:00"/>
    <d v="2026-02-09T21:47:41"/>
    <s v="TRANSFORMADOR DE DISTRIBUIÇÃO ENERGISA 19919Kv"/>
    <s v="MIRANORTE"/>
    <s v="JOSE MARIA ALVES MONTEL"/>
    <s v="RURAL"/>
    <s v="FORMS SUBST DE TRANSFORMADOR"/>
    <s v="INT: 20264119387495Segue SS de TR 5721931008 15KVA/19.9KV e para-raios queimados.Acesso livre.OBS: Instalar Chave no trafo, pois a proteção do mesmo fica dentro da plantação de soja.UC 28418051LOTEAMENTO MATA63984815100MARCIANO MATEUS SEHN008OP01 63 99106-7160"/>
    <n v="15"/>
    <n v="15"/>
    <s v="15"/>
    <d v="2026-07-21T19:08:30"/>
    <x v="0"/>
    <m/>
    <m/>
  </r>
  <r>
    <x v="1202"/>
    <s v="DG-MLPO02  000038/2026"/>
    <n v="312600131"/>
    <n v="8812"/>
    <s v="FORMS"/>
    <s v="QUEIMADO"/>
    <s v="DESCARGA ATMOSFÉRICA"/>
    <s v="QUEIMADO"/>
    <s v="DESCARGA ATMOSFÉRICA"/>
    <s v="MC - SUBSTITUIÇÃO DE TRANSFORMADOR"/>
    <n v="1310508"/>
    <n v="2026"/>
    <s v="COI"/>
    <s v="DG-RD-PO"/>
    <s v="LD03046026"/>
    <n v="5722214257"/>
    <s v="LD03046026"/>
    <m/>
    <n v="974929"/>
    <n v="8871878"/>
    <s v="190-13682798"/>
    <s v="EMERGENCIAL"/>
    <s v="SS ATENDIDA"/>
    <x v="1201"/>
    <d v="2026-02-05T16:10:00"/>
    <d v="2026-02-06T11:33:26"/>
    <s v="BLOCO TRANSFORMADOR DE DISTRIBUIÇÃO"/>
    <s v="SAO FELIX DO TOCANTINS"/>
    <s v="JANES FERREIRA DA SILVA"/>
    <s v="RURAL"/>
    <s v="FORMS SUBST DE TRANSFORMADOR"/>
    <s v="Bom dia,Segue SS para substituição de trafo queiamdo 5722214257"/>
    <n v="15"/>
    <n v="15"/>
    <s v="15"/>
    <d v="2026-07-21T19:08:30"/>
    <x v="0"/>
    <m/>
    <m/>
  </r>
  <r>
    <x v="1203"/>
    <s v="DG-MLPO01  000004/2026"/>
    <n v="312600008"/>
    <n v="8812"/>
    <s v="FORMS"/>
    <s v="QUEIMADO"/>
    <s v="DESCARGA ATMOSFÉRICA"/>
    <m/>
    <m/>
    <s v="MC - SUBSTITUIÇÃO DE TRANSFORMADOR"/>
    <n v="1278431"/>
    <n v="2026"/>
    <s v="COI"/>
    <s v="DG-RD-PO"/>
    <s v="LD03046026"/>
    <n v="5722225257"/>
    <s v="LD03046026"/>
    <m/>
    <n v="978589"/>
    <n v="8872593"/>
    <s v="190-13679920"/>
    <s v="EMERGENCIAL"/>
    <s v="SS ATENDIDA"/>
    <x v="1202"/>
    <d v="2026-01-02T17:08:00"/>
    <d v="2026-01-04T08:01:33"/>
    <s v="BLOCO TRANSFORMADOR DE DISTRIBUIÇÃO"/>
    <s v="SAO FELIX DO TOCANTINS"/>
    <s v="Felipe Batista Ferrreira"/>
    <s v="RURAL"/>
    <s v="FORMS SUBST DE TRANSFORMADOR"/>
    <s v="TR 572222525715KVA19,9KVPARA RAIOS DANIFICADOS ACESSO LIVRE PARA PARA CAMINHONETE EQUIPE 271OP01"/>
    <n v="25"/>
    <n v="10"/>
    <s v="15KVA"/>
    <d v="2026-07-21T19:08:30"/>
    <x v="0"/>
    <m/>
    <m/>
  </r>
  <r>
    <x v="1204"/>
    <s v="DG-MLPO02  000033/2026"/>
    <n v="312600116"/>
    <n v="8812"/>
    <s v="FORMS"/>
    <s v="QUEIMADO"/>
    <s v="DESCARGA ATMOSFÉRICA"/>
    <s v="QUEIMADO"/>
    <s v="DESCARGA ATMOSFÉRICA"/>
    <s v="MC - SUBSTITUIÇÃO DE TRANSFORMADOR"/>
    <n v="1306889"/>
    <n v="2026"/>
    <s v="COI"/>
    <s v="DG-RD-PO"/>
    <s v="LD03046026"/>
    <n v="5722245256"/>
    <s v="LD03046026"/>
    <m/>
    <n v="1005076"/>
    <n v="8831783"/>
    <s v="190-13721348"/>
    <s v="EMERGENCIAL"/>
    <s v="SS ATENDIDA"/>
    <x v="1203"/>
    <d v="2026-02-03T12:15:00"/>
    <d v="2026-02-04T20:08:01"/>
    <s v="BLOCO TRANSFORMADOR DE DISTRIBUIÇÃO"/>
    <s v="MATEIROS"/>
    <s v="SAMUEL PINTO GOMES"/>
    <s v="RURAL"/>
    <s v="FORMS SUBST DE TRANSFORMADOR"/>
    <s v="Trafo 5722245256 de 15kva e para-raio queimado, Tensão 19,9kv, Acesso livre, Rural de Mateiros, Chac. Brejo das Meninas"/>
    <n v="15"/>
    <n v="15"/>
    <s v="15kva"/>
    <d v="2026-07-21T19:08:30"/>
    <x v="0"/>
    <m/>
    <m/>
  </r>
  <r>
    <x v="1205"/>
    <s v="DLP-MPPA01  000076/2026"/>
    <n v="112600434"/>
    <n v="25962"/>
    <s v="FORMS"/>
    <s v="QUEIMADO"/>
    <s v="VAZAMENTO DE ÓLEO"/>
    <s v="QUEIMADO"/>
    <s v="VAZAMENTO DE ÓLEO"/>
    <s v="MC - SUBSTITUIÇÃO DE TRANSFORMADOR"/>
    <n v="1316633"/>
    <n v="2026"/>
    <s v="COI"/>
    <s v="DOLP-RD-PA"/>
    <s v="LD03059122"/>
    <n v="5722285006"/>
    <s v="LD03059122"/>
    <m/>
    <n v="809529"/>
    <n v="8918428"/>
    <s v="190-13678862"/>
    <s v="EMERGENCIAL"/>
    <s v="SS ATENDIDA"/>
    <x v="1204"/>
    <d v="2026-03-23T09:00:00"/>
    <d v="2026-03-03T08:04:44"/>
    <s v="BLOCO TRANSFORMADOR DE DISTRIBUIÇÃO"/>
    <s v="TOCANTINIA"/>
    <s v="JORGE BOAZ FERREIRA SOUSA DA S"/>
    <s v="RURAL"/>
    <s v="FORMS SUBST DE TRANSFORMADOR"/>
    <s v="trafo 5722285006 vazaMENTO DE Óleo acesso livre potencia 30 kva tensão 34,5 para-raio queimado obs: leva porta fusivel para fecha o trafo"/>
    <n v="30"/>
    <n v="30"/>
    <s v="30 KVA "/>
    <d v="2026-07-21T19:08:30"/>
    <x v="0"/>
    <m/>
    <m/>
  </r>
  <r>
    <x v="1206"/>
    <s v="DG-MLPO01  000052/2026"/>
    <n v="312600186"/>
    <n v="8812"/>
    <s v="FORMS"/>
    <s v="QUEIMADO"/>
    <s v="DESCARGA ATMOSFÉRICA"/>
    <m/>
    <m/>
    <s v="MC - SUBSTITUIÇÃO DE TRANSFORMADOR"/>
    <n v="1317067"/>
    <n v="2026"/>
    <s v="MANUT"/>
    <s v="DG-RD-PO"/>
    <s v="LD01056046"/>
    <n v="5722308105"/>
    <s v="LD01056046"/>
    <m/>
    <n v="728859"/>
    <n v="8815906"/>
    <s v="190-13648181"/>
    <s v="EMERGENCIAL"/>
    <s v="SS ATENDIDA"/>
    <x v="1205"/>
    <d v="2026-03-03T19:00:00"/>
    <d v="2026-03-06T08:55:11"/>
    <s v="BLOCO TRANSFORMADOR DE DISTRIBUIÇÃO"/>
    <s v="OLIVEIRA DE FATIMA"/>
    <s v="MARCO ANTONIO LOURENCO CAMPOS"/>
    <s v="RURAL"/>
    <s v="FORMS SUBST DE TRANSFORMADOR"/>
    <s v="segue nota de trafo queimado, trafo 5722308105, tensao 34500 / 440 V trafo de 15kva, para raio danificado, aceso livre.993125539 fatima"/>
    <n v="15"/>
    <n v="15"/>
    <s v="15KVA"/>
    <d v="2026-07-21T19:08:30"/>
    <x v="0"/>
    <m/>
    <m/>
  </r>
  <r>
    <x v="1207"/>
    <s v="DLP-MLPA01  000148/2026"/>
    <n v="112600456"/>
    <n v="8812"/>
    <s v="FORMS"/>
    <s v="QUEIMADO"/>
    <s v="NÃO IDENTIFICADO"/>
    <s v="QUEIMADO"/>
    <s v="NÃO IDENTIFICADO"/>
    <s v="MC - SUBSTITUIÇÃO DE TRANSFORMADOR"/>
    <n v="1336941"/>
    <n v="2026"/>
    <s v="COI"/>
    <s v="DOLP-RD-PA"/>
    <s v="LD01059122"/>
    <n v="5722396083"/>
    <s v="LD01059122"/>
    <m/>
    <n v="812313"/>
    <n v="8886302"/>
    <s v="190-13660141"/>
    <s v="EMERGENCIAL"/>
    <s v="SS ATENDIDA"/>
    <x v="1206"/>
    <d v="2026-04-26T18:00:00"/>
    <d v="2026-04-29T10:02:51"/>
    <s v="BLOCO TRANSFORMADOR DE DISTRIBUIÇÃO"/>
    <s v="APARECIDA DO RIO NEGRO"/>
    <s v="JOAO PAULO VASCONCELOS MARINHO"/>
    <s v="RURAL"/>
    <s v="FORMS SUBST DE TRANSFORMADOR"/>
    <s v="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n v="10"/>
    <n v="10"/>
    <s v="15 kvar favor ver a possibilidade de levar trafo de 25 kvar devido cargas alta no local "/>
    <d v="2026-07-21T19:08:30"/>
    <x v="0"/>
    <m/>
    <m/>
  </r>
  <r>
    <x v="1208"/>
    <s v="ENC-LMPS04  000073/2026"/>
    <n v="212600453"/>
    <n v="8812"/>
    <s v="FORMS"/>
    <s v="QUEIMADO"/>
    <s v="DESCARGA ATMOSFÉRICA"/>
    <s v="QUEIMADO"/>
    <s v="DESCARGA ATMOSFÉRICA"/>
    <s v="MC - SUBSTITUIÇÃO DE TRANSFORMADOR"/>
    <n v="1338907"/>
    <n v="2026"/>
    <s v="COI"/>
    <s v="ENC-RD-PS"/>
    <s v="LD02062013"/>
    <n v="5722431017"/>
    <s v="LD02062013"/>
    <m/>
    <n v="748988"/>
    <n v="8908577"/>
    <s v="190-13663403"/>
    <s v="EMERGENCIAL"/>
    <s v="SS ATENDIDA"/>
    <x v="1207"/>
    <d v="2026-05-01T16:25:00"/>
    <d v="2026-05-03T20:06:14"/>
    <s v="BLOCO TRANSFORMADOR DE DISTRIBUIÇÃO"/>
    <s v="BARROLANDIA"/>
    <s v="HERBSON DE AMORIM GOMES"/>
    <s v="RURAL"/>
    <s v="FORMS SUBST DE TRANSFORMADOR"/>
    <s v="SS PARA TROCA DE TRAFO 5722431017 E PARA RAIO QUEIMADO POTENCIA: 15KVA 19.9KVACESSO: LIVRE"/>
    <n v="25"/>
    <n v="15"/>
    <s v="15KVA"/>
    <d v="2026-07-21T19:08:30"/>
    <x v="0"/>
    <m/>
    <m/>
  </r>
  <r>
    <x v="1209"/>
    <s v="ENC-MLAR01  000187/2026"/>
    <n v="612600421"/>
    <n v="8495"/>
    <s v="FORA FORMS"/>
    <s v="QUEIMADO"/>
    <s v="BUCHA DANIFICADA"/>
    <s v="QUEIMADO"/>
    <s v="SOBRECARGA"/>
    <s v="MC - SUBSTITUIÇÃO DE TRANSFORMADOR"/>
    <n v="1334203"/>
    <n v="2026"/>
    <s v="COI"/>
    <s v="ETO-RD-AR"/>
    <s v="AL06103004"/>
    <n v="5703106004"/>
    <e v="#N/A"/>
    <m/>
    <n v="808989"/>
    <n v="9203205"/>
    <s v="190-15801681"/>
    <s v="EMERGENCIAL"/>
    <s v="SS ATENDIDA"/>
    <x v="1208"/>
    <d v="2026-04-16T17:55:00"/>
    <d v="2026-04-19T14:21:04"/>
    <s v="TRANSFORMADOR DE DISTRIBUIÇÃO ENERGISA 13.8Kv"/>
    <s v="ARAGUAINA"/>
    <s v="ERLAN PEREIRA DE SOUSA"/>
    <s v="URBANO"/>
    <s v="AVISO DE ANOMALIA"/>
    <s v="Trafo 5703106004 QUEIMADO AVARIADO 112,5 Endereço: IND AVENIDA PREFEITO JOAO DE SOUSA LIMA, 796Equipe: 004op02Contato da equipe: 99225-2812projeto 8385"/>
    <n v="150"/>
    <n v="1125"/>
    <s v="112.5"/>
    <d v="1900-01-14T00:00:00"/>
    <x v="2"/>
    <s v="QUEIMADO"/>
    <s v="NÃO"/>
  </r>
  <r>
    <x v="1210"/>
    <s v="ENC-MLAR02  000060/2026"/>
    <n v="612600306"/>
    <n v="8812"/>
    <s v="FORMS"/>
    <s v="QUEIMADO"/>
    <s v="SOBRECARGA"/>
    <s v="QUEIMADO"/>
    <s v="DESCARGA ATMOSFÉRICA"/>
    <s v="MC - SUBSTITUIÇÃO DE TRANSFORMADOR"/>
    <n v="1320129"/>
    <n v="2026"/>
    <s v="COI"/>
    <s v="ETO-RD-AR"/>
    <s v="LD02095030"/>
    <n v="5723116030"/>
    <s v="LD02095030"/>
    <m/>
    <n v="775203"/>
    <n v="9294074"/>
    <s v="190-13660651"/>
    <s v="EMERGENCIAL"/>
    <s v="SS ATENDIDA"/>
    <x v="1209"/>
    <d v="2026-03-14T15:00:00"/>
    <d v="2026-03-16T21:14:07"/>
    <s v="BLOCO TRANSFORMADOR DE DISTRIBUIÇÃO"/>
    <s v="XAMBIOA"/>
    <s v="ADRIANO DE SOUSA GOMES"/>
    <s v="RURAL"/>
    <s v="FORMS SUBST DE TRANSFORMADOR"/>
    <s v="Trafo 5723116030 queiamado Potencia: 25 KVATensão: 34,5 KVPara raio: Queimado Acesso: livreEquipe: 030op01 (63)984683634"/>
    <n v="25"/>
    <n v="25"/>
    <s v="25KV"/>
    <d v="2026-07-21T19:08:30"/>
    <x v="0"/>
    <m/>
    <m/>
  </r>
  <r>
    <x v="1211"/>
    <s v="ENC-MLAR02  000018/2026"/>
    <n v="612600132"/>
    <n v="8812"/>
    <s v="FORMS"/>
    <s v="QUEIMADO"/>
    <s v="SOBRECARGA"/>
    <s v="QUEIMADO"/>
    <s v="DESCARGA ATMOSFÉRICA"/>
    <s v="MC - SUBSTITUIÇÃO DE TRANSFORMADOR"/>
    <n v="1305860"/>
    <n v="2026"/>
    <s v="COI"/>
    <s v="ETO-RD-AR"/>
    <s v="LD02095030"/>
    <n v="5723118030"/>
    <s v="LD02095030"/>
    <m/>
    <n v="775439"/>
    <n v="9295098"/>
    <s v="190-13659598"/>
    <s v="EMERGENCIAL"/>
    <s v="SS ATENDIDA"/>
    <x v="1210"/>
    <d v="2026-01-31T19:26:00"/>
    <d v="2026-02-05T07:07:45"/>
    <s v="BLOCO TRANSFORMADOR DE DISTRIBUIÇÃO"/>
    <s v="XAMBIOA"/>
    <s v="ADRIANO DE SOUSA GOMES"/>
    <s v="RURAL"/>
    <s v="FORMS SUBST DE TRANSFORMADOR"/>
    <s v="EQUIPE 030OP01TRAFO QUEIMADO 5723118030 potencia 10KVA tensão 34.5KV E RECUPERAR  BT ROMPIDAACESSO CAMINHONETE"/>
    <n v="15"/>
    <n v="15"/>
    <s v="10KVA"/>
    <d v="2026-07-21T19:08:30"/>
    <x v="0"/>
    <m/>
    <m/>
  </r>
  <r>
    <x v="1212"/>
    <s v="DLP-MLPA01  000027/2026"/>
    <n v="112600252"/>
    <n v="8812"/>
    <s v="FORMS"/>
    <s v="AVARIADO"/>
    <s v="VAZAMENTO DE ÓLEO"/>
    <s v="AVARIADO"/>
    <s v="SOBRECARGA"/>
    <s v="MC - SUBSTITUIÇÃO DE TRANSFORMADOR"/>
    <n v="1303720"/>
    <n v="2026"/>
    <s v="COI"/>
    <s v="DOLP-RD-PA"/>
    <s v="AL01099059"/>
    <n v="5723384122"/>
    <s v="AL01099059"/>
    <m/>
    <n v="792503"/>
    <n v="8856346"/>
    <s v="190-13693985"/>
    <s v="EMERGENCIAL"/>
    <s v="SS ATENDIDA"/>
    <x v="1211"/>
    <d v="2026-01-27T20:20:00"/>
    <d v="2026-01-30T16:17:36"/>
    <s v="BLOCO TRANSFORMADOR DE DISTRIBUIÇÃO"/>
    <s v="PALMAS"/>
    <s v="JOAO PAULO VASCONCELOS MARINHO"/>
    <s v="URBANO"/>
    <s v="FORMS SUBST DE TRANSFORMADOR"/>
    <s v="Segue ss de 01 trafo de 15 kvar da rede de 13,800kv queimado para ser subistituido pela equipe de manutencão acesso livre fclientes penalizado 17 equipe que atendeu 059op06 cel, 63992679918/92142139"/>
    <n v="25"/>
    <n v="15"/>
    <s v="15 kvar "/>
    <d v="2026-07-21T19:08:30"/>
    <x v="0"/>
    <m/>
    <m/>
  </r>
  <r>
    <x v="1213"/>
    <s v="ENC-MLAR03  000035/2026"/>
    <n v="612600361"/>
    <n v="8812"/>
    <s v="FORMS"/>
    <s v="QUEIMADO"/>
    <s v="DESCARGA ATMOSFÉRICA"/>
    <s v="QUEIMADO"/>
    <s v="SOBRECARGA"/>
    <s v="MC - SUBSTITUIÇÃO DE TRANSFORMADOR"/>
    <n v="1327874"/>
    <n v="2026"/>
    <s v="COI"/>
    <s v="ETO-RD-AR"/>
    <s v="LD05010004"/>
    <n v="5723450004"/>
    <s v="LD05010004"/>
    <m/>
    <n v="816024"/>
    <n v="9196738"/>
    <s v="190-13718335"/>
    <s v="EMERGENCIAL"/>
    <s v="SS ATENDIDA"/>
    <x v="1212"/>
    <d v="2026-04-01T20:00:00"/>
    <d v="2026-04-04T16:11:32"/>
    <s v="BLOCO TRANSFORMADOR DE DISTRIBUIÇÃO"/>
    <s v="ARAGUAINA"/>
    <s v="STANLEY APARECIDO DO CARMO"/>
    <s v="RURAL"/>
    <s v="FORMS SUBST DE TRANSFORMADOR"/>
    <s v="Trafo: 5723450004 Queimado Potencia: 75 KVATensão: 34,5 KVPara raio: Queimado Acesso: Livre Equipe: 004op33 (63)99279-6322"/>
    <n v="75"/>
    <n v="75"/>
    <s v="75 KVA"/>
    <d v="2026-07-21T19:08:30"/>
    <x v="0"/>
    <m/>
    <m/>
  </r>
  <r>
    <x v="1214"/>
    <s v="ENC-MLGR01  000005/2026"/>
    <n v="712600022"/>
    <n v="8812"/>
    <s v="FORMS"/>
    <s v="QUEIMADO"/>
    <s v="DESCARGA ATMOSFÉRICA"/>
    <s v="QUEIMADO"/>
    <s v="DESCARGA ATMOSFÉRICA"/>
    <s v="MC - SUBSTITUIÇÃO DE TRANSFORMADOR"/>
    <n v="1277596"/>
    <n v="2026"/>
    <s v="COI"/>
    <s v="ETO-RD-GR"/>
    <s v="LD03022033"/>
    <n v="5723533087"/>
    <s v="LD03022033"/>
    <m/>
    <n v="726225"/>
    <n v="9027422"/>
    <s v="190-13650397"/>
    <s v="PROGRAMAVEL"/>
    <s v="SS ATENDIDA"/>
    <x v="1213"/>
    <d v="2026-01-05T07:09:01"/>
    <d v="2027-02-07T15:49:08"/>
    <s v="BLOCO TRANSFORMADOR DE DISTRIBUIÇÃO"/>
    <s v="GOIANORTE"/>
    <s v="PAULO SERGIO CAETANO FREIRE"/>
    <s v="RURAL"/>
    <s v="FORMS SUBST DE TRANSFORMADOR"/>
    <s v="TRAFO 5723533087 QUEIMADO PARA RAIO TAMBÉM DE 15 KVA NA NA REDE 19,9 KV ACESSO BOM FOI FEITO TESTE AVAZIO COSTATADO QUEIMADO"/>
    <n v="25"/>
    <n v="15"/>
    <s v="15 KVA "/>
    <d v="2026-07-21T19:08:30"/>
    <x v="0"/>
    <m/>
    <m/>
  </r>
  <r>
    <x v="1215"/>
    <s v="ENC-MLGR03  000006/2026"/>
    <n v="712600014"/>
    <n v="8812"/>
    <s v="FORMS"/>
    <s v="QUEIMADO"/>
    <s v="DESCARGA ATMOSFÉRICA"/>
    <s v="QUEIMADO"/>
    <s v="DESCARGA ATMOSFÉRICA"/>
    <s v="MC - SUBSTITUIÇÃO DE TRANSFORMADOR"/>
    <n v="1278913"/>
    <n v="2026"/>
    <s v="COI"/>
    <s v="ETO-RD-GR"/>
    <s v="LD02020023"/>
    <n v="5723658034"/>
    <s v="LD02020023"/>
    <m/>
    <n v="768572"/>
    <n v="9069331"/>
    <s v="190-13687202"/>
    <s v="ALTA"/>
    <s v="SS ATENDIDA"/>
    <x v="1214"/>
    <d v="2026-01-02T23:58:00"/>
    <d v="2026-03-03T12:48:38"/>
    <s v="BLOCO TRANSFORMADOR DE DISTRIBUIÇÃO"/>
    <s v="PRESIDENTE KENNEDY"/>
    <s v="PAULO SERGIO CAETANO FREIRE"/>
    <s v="RURAL"/>
    <s v="FORMS SUBST DE TRANSFORMADOR"/>
    <s v="TRAFO 5723658034 QUEIMADO PARA RAIO TAMBÉM DE 15 KVA NA NA REDE 19,9 KV ACESSO BOM PARA CAMIONETE FOI FEITO TESTE AVAZIO COSTATADO QUEIMADO"/>
    <n v="25"/>
    <n v="15"/>
    <s v="15 KVA "/>
    <d v="2026-07-21T19:08:30"/>
    <x v="0"/>
    <m/>
    <m/>
  </r>
  <r>
    <x v="1216"/>
    <s v="ETO-RD-AG  000107/2026"/>
    <n v="662600083"/>
    <n v="8805"/>
    <s v="FORMS"/>
    <s v="AVARIADO"/>
    <s v="VAZAMENTO DE ÓLEO"/>
    <s v="AVARIADO"/>
    <s v="VAZAMENTO DE ÓLEO"/>
    <s v="MC - SUBSTITUIÇÃO DE TRANSFORMADOR"/>
    <n v="1305951"/>
    <n v="2026"/>
    <s v="COI"/>
    <s v="ETO-RD-AG"/>
    <s v="LD01008032"/>
    <n v="5700011032"/>
    <e v="#N/A"/>
    <m/>
    <n v="630254"/>
    <n v="8557549"/>
    <s v="190-13676730"/>
    <s v="EMERGENCIAL"/>
    <s v="SS ATENDIDA"/>
    <x v="1215"/>
    <d v="2026-02-02T16:55:00"/>
    <d v="2026-02-02T18:32:40"/>
    <s v="BLOCO TRANSFORMADOR DE DISTRIBUIÇÃO"/>
    <s v="NOVO PLANALTO"/>
    <s v="CLEIDSON RODRIGUES VIEIRA"/>
    <s v="RURAL"/>
    <s v="FORMS SUBST DE TRANSFORMADOR"/>
    <s v="TRafo 5710001103 de 15KVA na 19.9KV com vazamento de oleo lLocal: Povoado Buriti na RDR de São MiguelAcesso livre"/>
    <n v="15"/>
    <n v="15"/>
    <s v="15KVA"/>
    <d v="2026-07-21T19:08:30"/>
    <x v="1"/>
    <s v="POSTE"/>
    <s v="SIM"/>
  </r>
  <r>
    <x v="1217"/>
    <s v="DG-MLPO01  000010/2026"/>
    <n v="312600038"/>
    <n v="8812"/>
    <s v="FORMS"/>
    <s v="QUEIMADO"/>
    <m/>
    <m/>
    <m/>
    <s v="MC - SUBSTITUIÇÃO DE TRANSFORMADOR"/>
    <n v="1281711"/>
    <n v="2026"/>
    <s v="COI"/>
    <s v="DG-RD-PO"/>
    <s v="LD02059122"/>
    <n v="5723939026"/>
    <s v="LD02059122"/>
    <m/>
    <n v="855257"/>
    <n v="8841851"/>
    <s v="190-13660186"/>
    <s v="EMERGENCIAL"/>
    <s v="SS ATENDIDA"/>
    <x v="1216"/>
    <d v="2026-01-07T12:33:00"/>
    <d v="2026-01-09T18:52:12"/>
    <s v="BLOCO TRANSFORMADOR DE DISTRIBUIÇÃO"/>
    <s v="PONTE ALTA DO TOCANTINS"/>
    <s v="LAISON OLIVEIRA CARVALHO"/>
    <s v="RURAL"/>
    <s v="FORMS SUBST DE TRANSFORMADOR"/>
    <s v="Trafo 5723939026 queimado , 15 Kva, 19,9 Kv acesso bom, para raio queimado"/>
    <n v="25"/>
    <n v="15"/>
    <s v="15"/>
    <d v="2026-07-21T19:08:30"/>
    <x v="0"/>
    <m/>
    <m/>
  </r>
  <r>
    <x v="1218"/>
    <s v="ENC-MPPS01  000043/2026"/>
    <n v="212600227"/>
    <n v="8812"/>
    <s v="FORMS"/>
    <s v="QUEIMADO"/>
    <s v="DESCARGA ATMOSFÉRICA"/>
    <s v="QUEIMADO"/>
    <s v="DESCARGA ATMOSFÉRICA"/>
    <s v="MC - SUBSTITUIÇÃO DE TRANSFORMADOR"/>
    <n v="1314022"/>
    <n v="2026"/>
    <s v="COI"/>
    <s v="ENC-RD-PS"/>
    <s v="LD06047073"/>
    <n v="5724355073"/>
    <s v="LD06047073"/>
    <m/>
    <n v="646498"/>
    <n v="8802845"/>
    <s v="190-13674966"/>
    <s v="EMERGENCIAL"/>
    <s v="SS ATENDIDA"/>
    <x v="1217"/>
    <d v="2026-02-19T19:38:00"/>
    <d v="2026-02-22T09:03:17"/>
    <s v="BLOCO TRANSFORMADOR DE DISTRIBUIÇÃO"/>
    <s v="LAGOA DA CONFUSAO"/>
    <s v="THIAGO BORGES DE OLIVEIRA"/>
    <s v="RURAL"/>
    <s v="FORMS SUBST DE TRANSFORMADOR"/>
    <s v="Segue ss para tratativa com equipe de manutençao o quanto antessusbtituir trafo 5724355073 queimado na rdu de lagoa da confusaono local tem um trafo de 75 Kva verifica a possibilidade de estala um trafo de 112.5 para evitar possivel queima"/>
    <n v="75"/>
    <n v="75"/>
    <s v="75"/>
    <d v="2026-07-21T19:08:30"/>
    <x v="0"/>
    <m/>
    <m/>
  </r>
  <r>
    <x v="1219"/>
    <s v="DLP-MPPA01  000047/2026"/>
    <n v="112600420"/>
    <n v="8812"/>
    <s v="FORMS"/>
    <s v="QUEIMADO"/>
    <s v="DESCARGA ATMOSFÉRICA"/>
    <s v="QUEIMADO"/>
    <s v="DESCARGA ATMOSFÉRICA"/>
    <s v="MC - SUBSTITUIÇÃO DE TRANSFORMADOR"/>
    <n v="1302591"/>
    <n v="2026"/>
    <s v="COI"/>
    <s v="DOLP-RD-PA"/>
    <s v="AL03101271"/>
    <n v="5724423271"/>
    <s v="AL03101271"/>
    <m/>
    <n v="777328"/>
    <n v="8869058"/>
    <s v="190-13643666"/>
    <s v="EMERGENCIAL"/>
    <s v="SS ATENDIDA"/>
    <x v="1218"/>
    <d v="2026-01-28T12:45:00"/>
    <d v="2026-01-30T21:02:24"/>
    <s v="BLOCO TRANSFORMADOR DE DISTRIBUIÇÃO"/>
    <s v="PORTO NACIONAL"/>
    <s v="ASTROGILDO PIRES BERNARDO"/>
    <s v="URBANO"/>
    <s v="FORMS SUBST DE TRANSFORMADOR"/>
    <s v="TRAFO 5724423271 QUEIMADO.POTÊNCIA: 45 KVATENSÃO: 13,8 KVPARA RAIO: DANIFICADOLOCAL: QUADRA 1 LOTE 49 - LOTEAMENTO FLORENÇA - LUZIMENGUES."/>
    <n v="75"/>
    <n v="45"/>
    <s v="45"/>
    <d v="2026-07-21T19:08:30"/>
    <x v="0"/>
    <m/>
    <m/>
  </r>
  <r>
    <x v="1220"/>
    <s v="ENC-MLAR01  000201/2026"/>
    <n v="612600531"/>
    <n v="8812"/>
    <s v="FORMS"/>
    <s v="QUEIMADO"/>
    <s v="DESCARGA ATMOSFÉRICA"/>
    <s v="QUEIMADO"/>
    <s v="DESCARGA ATMOSFÉRICA"/>
    <s v="MC - SUBSTITUIÇÃO DE TRANSFORMADOR"/>
    <n v="1345591"/>
    <n v="2026"/>
    <s v="COI"/>
    <s v="ETO-RD-AR"/>
    <s v="LD02010004"/>
    <n v="5724871053"/>
    <s v="LD02010004"/>
    <m/>
    <n v="802507"/>
    <n v="9244505"/>
    <s v="190-13660023"/>
    <s v="EMERGENCIAL"/>
    <s v="SS ATENDIDA"/>
    <x v="1219"/>
    <d v="2026-05-17T15:20:00"/>
    <d v="2026-05-19T16:51:21"/>
    <s v="BLOCO TRANSFORMADOR DE DISTRIBUIÇÃO"/>
    <s v="PIRAQUE"/>
    <s v="STANLEY APARECIDO DO CARMO"/>
    <s v="RURAL"/>
    <s v="FORMS SUBST DE TRANSFORMADOR"/>
    <s v="Trafo 5724871053 queimado Potencia: 15 KVATensão:34,5 KVPara raio: Queimado Acesso: CamionetaEquipe: 004op22 (63)99270-0930"/>
    <n v="15"/>
    <n v="15"/>
    <s v="15 KVA"/>
    <d v="2026-07-21T19:08:30"/>
    <x v="0"/>
    <m/>
    <m/>
  </r>
  <r>
    <x v="1221"/>
    <s v="ENC-MLAG01  000072/2026"/>
    <n v="662600181"/>
    <n v="8812"/>
    <s v="FORMS"/>
    <s v="QUEIMADO"/>
    <s v="DESCARGA ATMOSFÉRICA"/>
    <s v="QUEIMADO"/>
    <s v="DESCARGA ATMOSFÉRICA"/>
    <s v="MC - SUBSTITUIÇÃO DE TRANSFORMADOR"/>
    <n v="1320403"/>
    <n v="2026"/>
    <s v="COI"/>
    <s v="ETO-RD-AG"/>
    <s v="LD01076103"/>
    <n v="5724971238"/>
    <s v="LD01076103"/>
    <m/>
    <n v="881074"/>
    <n v="9381334"/>
    <s v="190-59579448"/>
    <s v="EMERGENCIAL"/>
    <s v="SS ATENDIDA"/>
    <x v="1220"/>
    <d v="2026-03-16T12:26:45"/>
    <d v="2026-03-18T17:21:24"/>
    <s v="BLOCO TRANSFORMADOR DE DISTRIBUIÇÃO"/>
    <s v="SAO MIGUEL DO TOCANTINS"/>
    <s v="GERALDO JOSE DE FARIA"/>
    <s v="RURAL"/>
    <s v="FORMS SUBST DE TRANSFORMADOR"/>
    <s v="TRAFO QUEIMADO DE 25KVA DA 19.9. ACESSO LIVRRE. PARA RAIOS QUEIMADO. 19 CLIENTES PENALIZADOS."/>
    <n v="25"/>
    <n v="25"/>
    <s v="25"/>
    <d v="2026-07-21T19:08:30"/>
    <x v="0"/>
    <m/>
    <m/>
  </r>
  <r>
    <x v="1222"/>
    <s v="ENC-MLGR02  000065/2026"/>
    <n v="712600269"/>
    <n v="8812"/>
    <s v="FORMS"/>
    <s v="QUEIMADO"/>
    <s v="DESCARGA ATMOSFÉRICA"/>
    <s v="QUEIMADO"/>
    <s v="DESCARGA ATMOSFÉRICA"/>
    <s v="MC - SUBSTITUIÇÃO DE TRANSFORMADOR"/>
    <n v="1323542"/>
    <n v="2026"/>
    <s v="COI"/>
    <s v="ETO-RD-GR"/>
    <s v="LD02022033"/>
    <n v="5724989087"/>
    <s v="LD02022033"/>
    <m/>
    <n v="740916"/>
    <n v="8998383"/>
    <s v="190-13705613"/>
    <s v="EMERGENCIAL"/>
    <s v="SS ATENDIDA"/>
    <x v="1221"/>
    <d v="2026-03-26T12:35:00"/>
    <d v="2026-03-28T18:12:32"/>
    <s v="BLOCO TRANSFORMADOR DE DISTRIBUIÇÃO"/>
    <s v="GOIANORTE"/>
    <s v="SIRDEIS ALVES MONTEIRO"/>
    <s v="RURAL"/>
    <s v="FORMS SUBST DE TRANSFORMADOR"/>
    <s v="trafo 5724989087 queimado"/>
    <n v="15"/>
    <n v="15"/>
    <s v="15kva"/>
    <d v="2026-07-21T19:08:30"/>
    <x v="0"/>
    <m/>
    <m/>
  </r>
  <r>
    <x v="1223"/>
    <s v="ETO-RD-DP  000011/2026"/>
    <n v="512600016"/>
    <n v="8812"/>
    <s v="FORMS"/>
    <s v="QUEIMADO"/>
    <s v="DESCARGA ATMOSFÉRICA"/>
    <s v="QUEIMADO"/>
    <s v="DESCARGA ATMOSFÉRICA"/>
    <s v="MC - SUBSTITUIÇÃO DE TRANSFORMADOR"/>
    <n v="1280178"/>
    <n v="2026"/>
    <s v="COI"/>
    <s v="ETO-RD-DP"/>
    <s v="LD06002091"/>
    <n v="5725003091"/>
    <s v="LD06002091"/>
    <m/>
    <n v="902550"/>
    <n v="8753144"/>
    <s v="190-13711327"/>
    <s v="EMERGENCIAL"/>
    <s v="SS ATENDIDA"/>
    <x v="1222"/>
    <d v="2026-01-07T10:20:00"/>
    <d v="2026-01-08T15:27:28"/>
    <s v="BLOCO TRANSFORMADOR DE DISTRIBUIÇÃO"/>
    <s v="ALMAS"/>
    <s v="VINICIUS DE MORAIS NERY"/>
    <s v="RURAL"/>
    <s v="FORMS SUBST DE TRANSFORMADOR"/>
    <s v="segue ss para substituiçao de trafo 5725003091queimado trafo de 15kva tensao 34,5kv para raio queimado acesso livre com equipe de manutencao , na rural de ALMASIND FAZENDA SAO FRANCISCO, 0 - LPT"/>
    <n v="15"/>
    <n v="15"/>
    <s v="15kva"/>
    <d v="2026-07-21T19:08:30"/>
    <x v="0"/>
    <m/>
    <m/>
  </r>
  <r>
    <x v="1224"/>
    <s v="DG-MLPO01  000069/2026"/>
    <n v="312600254"/>
    <n v="8812"/>
    <s v="FORMS"/>
    <s v="QUEIMADO"/>
    <s v="DESCARGA ATMOSFÉRICA"/>
    <m/>
    <m/>
    <s v="MC - SUBSTITUIÇÃO DE TRANSFORMADOR"/>
    <n v="1331663"/>
    <n v="2026"/>
    <s v="COI"/>
    <s v="DG-RD-PO"/>
    <s v="LD02072001"/>
    <n v="5725253152"/>
    <s v="LD02072001"/>
    <m/>
    <n v="790713"/>
    <n v="8745849"/>
    <s v="190-13693585"/>
    <s v="EMERGENCIAL"/>
    <s v="SS ATENDIDA"/>
    <x v="1223"/>
    <d v="2026-04-10T11:27:00"/>
    <d v="2026-04-12T11:21:20"/>
    <s v="BLOCO TRANSFORMADOR DE DISTRIBUIÇÃO"/>
    <s v="SANTA ROSA DO TOCANTINS"/>
    <s v="HERBSON DE AMORIM GOMES"/>
    <s v="RURAL"/>
    <s v="FORMS SUBST DE TRANSFORMADOR"/>
    <s v="SS para trafo 5725253152 e para raio queimado POTENCIA: 15KVA 199KVACESSO: CAMINHONETE"/>
    <n v="15"/>
    <n v="15"/>
    <s v="15KVA"/>
    <d v="2026-07-21T19:08:30"/>
    <x v="0"/>
    <m/>
    <m/>
  </r>
  <r>
    <x v="1225"/>
    <s v="ENC-LMPS03  000041/2026"/>
    <n v="212600207"/>
    <n v="8812"/>
    <s v="FORMS"/>
    <s v="QUEIMADO"/>
    <s v="DESCARGA ATMOSFÉRICA"/>
    <s v="QUEIMADO"/>
    <s v="DESCARGA ATMOSFÉRICA"/>
    <s v="MC - SUBSTITUIÇÃO DE TRANSFORMADOR"/>
    <n v="1312841"/>
    <n v="2026"/>
    <s v="COI"/>
    <s v="ENC-RD-PS"/>
    <s v="LD04062013"/>
    <n v="5725331084"/>
    <s v="LD04062013"/>
    <m/>
    <n v="689212"/>
    <n v="8925404"/>
    <s v="190-13708309"/>
    <s v="EMERGENCIAL"/>
    <s v="SS ATENDIDA"/>
    <x v="1224"/>
    <d v="2026-02-13T16:28:00"/>
    <d v="2026-02-15T14:08:36"/>
    <s v="BLOCO TRANSFORMADOR DE DISTRIBUIÇÃO"/>
    <s v="DIVINOPOLIS DO TOCANTINS"/>
    <s v="EVA RAIANE CASTELO BONFIM DA S"/>
    <s v="RURAL"/>
    <s v="FORMS SUBST DE TRANSFORMADOR"/>
    <s v="5725331084 15kva caminhonete"/>
    <n v="15"/>
    <n v="15"/>
    <s v="15kva"/>
    <d v="2026-07-21T19:08:30"/>
    <x v="0"/>
    <m/>
    <m/>
  </r>
  <r>
    <x v="1226"/>
    <s v="ENC-MPAR02  000019/2026"/>
    <n v="612600389"/>
    <n v="8812"/>
    <s v="FORMS"/>
    <s v="QUEIMADO"/>
    <s v="DESCARGA ATMOSFÉRICA"/>
    <s v="QUEIMADO"/>
    <s v="DESCARGA ATMOSFÉRICA"/>
    <s v="MC - SUBSTITUIÇÃO DE TRANSFORMADOR"/>
    <n v="1331273"/>
    <n v="2026"/>
    <s v="COI"/>
    <s v="ETO-RD-AR"/>
    <s v="LD03010004"/>
    <n v="5725441040"/>
    <s v="LD03010004"/>
    <m/>
    <n v="778875"/>
    <n v="9217375"/>
    <s v="190-13659651"/>
    <s v="EMERGENCIAL"/>
    <s v="SS ATENDIDA"/>
    <x v="1225"/>
    <d v="2026-04-10T23:56:00"/>
    <d v="2026-04-13T13:32:17"/>
    <s v="BLOCO TRANSFORMADOR DE DISTRIBUIÇÃO"/>
    <s v="ARAGOMINAS"/>
    <s v="GUILHERME BORGES DE OLIVEIRA"/>
    <s v="RURAL"/>
    <s v="FORMS SUBST DE TRANSFORMADOR"/>
    <s v="5725441040 15KVA 34.5KV E PARA RAIO QUEIMADOACESSO PARA CAMINHONETE"/>
    <n v="15"/>
    <n v="15"/>
    <s v="15KVA"/>
    <d v="2026-07-21T19:08:30"/>
    <x v="0"/>
    <m/>
    <m/>
  </r>
  <r>
    <x v="1227"/>
    <s v="ENC-MLAR01  000029/2026"/>
    <n v="712600021"/>
    <n v="8812"/>
    <s v="FORMS"/>
    <s v="QUEIMADO"/>
    <s v="DESCARGA ATMOSFÉRICA"/>
    <s v="QUEIMADO"/>
    <s v="NÃO IDENTIFICADO"/>
    <s v="MC - SUBSTITUIÇÃO DE TRANSFORMADOR"/>
    <n v="1280055"/>
    <n v="2026"/>
    <s v="COI"/>
    <s v="ETO-RD-GR"/>
    <s v="LD02020023"/>
    <n v="5725631066"/>
    <s v="LD02020023"/>
    <m/>
    <n v="799542"/>
    <n v="9095809"/>
    <s v="190-13688238"/>
    <s v="EMERGENCIAL"/>
    <s v="SS ATENDIDA"/>
    <x v="1226"/>
    <d v="2026-01-07T16:52:56"/>
    <d v="2026-01-07T17:16:41"/>
    <s v="BLOCO TRANSFORMADOR DE DISTRIBUIÇÃO"/>
    <s v="TUPIRATINS"/>
    <s v="MAIKOM DOUGLAS DA SILVA"/>
    <s v="RURAL"/>
    <s v="FORMS SUBST DE TRANSFORMADOR"/>
    <s v="Boa tarde,Favor enviar manutenção para substituir trafo queimado 5725631066"/>
    <n v="25"/>
    <n v="25"/>
    <s v="25"/>
    <d v="2026-07-21T19:08:30"/>
    <x v="0"/>
    <m/>
    <m/>
  </r>
  <r>
    <x v="1228"/>
    <s v="ENC-MPPS01  000106/2026"/>
    <n v="212600376"/>
    <n v="8812"/>
    <s v="FORMS"/>
    <s v="QUEIMADO"/>
    <s v="NÃO IDENTIFICADO"/>
    <s v="QUEIMADO"/>
    <s v="NÃO IDENTIFICADO"/>
    <s v="MC - SUBSTITUIÇÃO DE TRANSFORMADOR"/>
    <n v="1327826"/>
    <n v="2026"/>
    <s v="COI"/>
    <s v="ETO-RD-PA"/>
    <s v="AL07059122"/>
    <n v="5725809122"/>
    <s v="AL07059122"/>
    <m/>
    <n v="795094"/>
    <n v="8867611"/>
    <s v="190-13652710"/>
    <s v="EMERGENCIAL"/>
    <s v="SS ATENDIDA"/>
    <x v="1227"/>
    <d v="2026-03-18T18:00:00"/>
    <d v="2026-03-21T11:14:49"/>
    <s v="BLOCO TRANSFORMADOR DE DISTRIBUIÇÃO"/>
    <s v="PALMAS"/>
    <s v="JORGE BOAZ FERREIRA SOUSA DA S"/>
    <s v="RURAL"/>
    <s v="FORMS SUBST DE TRANSFORMADOR"/>
    <s v="Segue SS para atendimento com equipe de manutenção , substituir trafo QUEIMADO 5725809122 na RDU de palmas  , acesso livre , tensão 13,8 , potencia 112,5 , para-raio queimado"/>
    <n v="150"/>
    <n v="1125"/>
    <s v="112,5"/>
    <d v="2026-07-21T19:08:30"/>
    <x v="0"/>
    <m/>
    <m/>
  </r>
  <r>
    <x v="1229"/>
    <s v="ETO-MLDP01  000057/2026"/>
    <n v="512600085"/>
    <n v="8812"/>
    <s v="FORMS"/>
    <s v="QUEIMADO"/>
    <s v="DESCARGA ATMOSFÉRICA"/>
    <s v="QUEIMADO"/>
    <s v="DESCARGA ATMOSFÉRICA"/>
    <s v="MC - SUBSTITUIÇÃO DE TRANSFORMADOR"/>
    <n v="1314111"/>
    <n v="2026"/>
    <s v="COI"/>
    <s v="ETO-RD-DP"/>
    <s v="LD01414027"/>
    <n v="5726149027"/>
    <s v="LD01414027"/>
    <m/>
    <n v="967132"/>
    <n v="8647223"/>
    <s v="190-13654054"/>
    <s v="EMERGENCIAL"/>
    <s v="SS ATENDIDA"/>
    <x v="1228"/>
    <d v="2026-02-21T13:33:14"/>
    <d v="2026-02-22T21:07:42"/>
    <s v="BLOCO TRANSFORMADOR DE DISTRIBUIÇÃO"/>
    <s v="PONTE ALTA DO BOM JESUS"/>
    <s v="GILMAR VIEIRA DE SOUSA"/>
    <s v="RURAL"/>
    <s v="FORMS SUBST DE TRANSFORMADOR"/>
    <s v="Foi constatado Trafo 5726149027 15kva 19,9kv e para-raios Queimados"/>
    <n v="15"/>
    <n v="15"/>
    <s v="15kva"/>
    <d v="2026-07-21T19:08:30"/>
    <x v="0"/>
    <m/>
    <m/>
  </r>
  <r>
    <x v="1230"/>
    <s v="DLP-MPPA01  000018/2026"/>
    <n v="112600103"/>
    <n v="8812"/>
    <s v="FORMS"/>
    <s v="QUEIMADO"/>
    <s v="NÃO IDENTIFICADO"/>
    <s v="QUEIMADO"/>
    <s v="NÃO IDENTIFICADO"/>
    <s v="MC - SUBSTITUIÇÃO DE TRANSFORMADOR"/>
    <n v="1280855"/>
    <n v="2026"/>
    <s v="COI"/>
    <s v="DOLP-RD-PA"/>
    <s v="LD01059122"/>
    <n v="5727478070"/>
    <s v="LD01059122"/>
    <m/>
    <n v="911931"/>
    <n v="8896684"/>
    <s v="190-13679994"/>
    <s v="EMERGENCIAL"/>
    <s v="SS ATENDIDA"/>
    <x v="1229"/>
    <d v="2026-01-09T18:20:00"/>
    <d v="2026-01-11T22:04:29"/>
    <s v="BLOCO TRANSFORMADOR DE DISTRIBUIÇÃO"/>
    <s v="RIO SONO"/>
    <s v="JORGE BOAZ FERREIRA SOUSA DA S"/>
    <s v="RURAL"/>
    <s v="FORMS SUBST DE TRANSFORMADOR"/>
    <s v="Segue SS para atendimento com equipe de manutenção , substituir trafo 5727478070 queimado na RDR de Rio Sono , acesso livre , tensão 34,5 , pára-raio queimado , potencia 30 kva"/>
    <n v="45"/>
    <n v="30"/>
    <s v="30 KVA "/>
    <d v="2026-07-21T19:08:30"/>
    <x v="0"/>
    <m/>
    <m/>
  </r>
  <r>
    <x v="1231"/>
    <s v="DLP-MLPA02  000014/2026"/>
    <n v="112600180"/>
    <n v="8812"/>
    <s v="FORMS"/>
    <s v="QUEIMADO"/>
    <s v="NÃO IDENTIFICADO"/>
    <s v="QUEIMADO"/>
    <s v="NÃO IDENTIFICADO"/>
    <s v="MC - SUBSTITUIÇÃO DE TRANSFORMADOR"/>
    <n v="1305912"/>
    <n v="2026"/>
    <s v="COI"/>
    <s v="DOLP-RD-PA"/>
    <s v="LD01059122"/>
    <n v="5727558083"/>
    <s v="LD01059122"/>
    <m/>
    <n v="838199"/>
    <n v="8900408"/>
    <s v="190-13648743"/>
    <s v="EMERGENCIAL"/>
    <s v="SS ATENDIDA"/>
    <x v="1230"/>
    <d v="2026-02-01T17:25:00"/>
    <d v="2026-02-03T12:07:58"/>
    <s v="BLOCO TRANSFORMADOR DE DISTRIBUIÇÃO"/>
    <s v="APARECIDA DO RIO NEGRO"/>
    <s v="JORGE BOAZ FERREIRA SOUSA DA S"/>
    <s v="RURAL"/>
    <s v="FORMS SUBST DE TRANSFORMADOR"/>
    <s v="Segue SS para atendimento com equipe de manutenção substituir trafo 5727558083 queimado na RDR de aparecida do rio negro , acesso para CAMIONETE , tensão 34,5 , potencia 15 kva , para - raio queimado"/>
    <n v="15"/>
    <n v="15"/>
    <s v="15 kva "/>
    <d v="2026-07-21T19:08:30"/>
    <x v="0"/>
    <m/>
    <m/>
  </r>
  <r>
    <x v="1232"/>
    <s v="DLP-MLPA02  000012/2026"/>
    <n v="112600173"/>
    <n v="8812"/>
    <s v="FORMS"/>
    <s v="QUEIMADO"/>
    <s v="DESCARGA ATMOSFÉRICA"/>
    <s v="QUEIMADO"/>
    <s v="DESCARGA ATMOSFÉRICA"/>
    <s v="MC - SUBSTITUIÇÃO DE TRANSFORMADOR"/>
    <n v="1305687"/>
    <n v="2026"/>
    <s v="COI"/>
    <s v="DOLP-RD-PA"/>
    <s v="LD03046026"/>
    <n v="5727565092"/>
    <s v="LD03046026"/>
    <m/>
    <n v="912603"/>
    <n v="8873102"/>
    <s v="190-13702879"/>
    <s v="EMERGENCIAL"/>
    <s v="SS ATENDIDA"/>
    <x v="1231"/>
    <d v="2026-01-31T20:54:00"/>
    <d v="2026-02-02T21:13:11"/>
    <s v="BLOCO TRANSFORMADOR DE DISTRIBUIÇÃO"/>
    <s v="NOVO ACORDO"/>
    <s v="CLEONE PEREIRA DE SOUZA LIMA"/>
    <s v="RURAL"/>
    <s v="FORMS SUBST DE TRANSFORMADOR"/>
    <s v="Tr 5727565092 de 15kVA e para raio estão queimados, acesso bom para caminhonete;"/>
    <n v="15"/>
    <n v="15"/>
    <s v="15kva"/>
    <d v="2026-07-21T19:08:30"/>
    <x v="0"/>
    <m/>
    <m/>
  </r>
  <r>
    <x v="1233"/>
    <s v="DLP-MLPA01  000120/2026"/>
    <n v="112600368"/>
    <n v="8812"/>
    <s v="FORMS"/>
    <s v="QUEIMADO"/>
    <s v="NÃO IDENTIFICADO"/>
    <s v="QUEIMADO"/>
    <s v="SOBRECARGA"/>
    <s v="MC - SUBSTITUIÇÃO DE TRANSFORMADOR"/>
    <n v="1329532"/>
    <n v="2026"/>
    <s v="COI"/>
    <s v="DOLP-RD-PA"/>
    <s v="LD02059122"/>
    <n v="5727586083"/>
    <s v="LD02059122"/>
    <m/>
    <n v="813953"/>
    <n v="8885853"/>
    <s v="190-13709160"/>
    <s v="EMERGENCIAL"/>
    <s v="SS ATENDIDA"/>
    <x v="1232"/>
    <d v="2026-04-08T12:54:00"/>
    <d v="2026-04-10T11:34:17"/>
    <s v="BLOCO TRANSFORMADOR DE DISTRIBUIÇÃO"/>
    <s v="APARECIDA DO RIO NEGRO"/>
    <s v="JOAO PAULO VASCONCELOS MARINHO"/>
    <s v="RURAL"/>
    <s v="FORMS SUBST DE TRANSFORMADOR"/>
    <s v="segue ss de 01 trafo de 15 kvar da rede de 34.500kv e 01 para raio queimado para ser subistituido pela equipe de manutencão cliente penalizado 03 equipe que atendeu 083op01 cel, 63992410353/984566669/992188010 acesso somentepara caminhonete favor agilizar o atendimento"/>
    <n v="15"/>
    <n v="15"/>
    <s v="15 kvar "/>
    <d v="2026-07-21T19:08:30"/>
    <x v="0"/>
    <m/>
    <m/>
  </r>
  <r>
    <x v="1234"/>
    <s v="ENC-LMPS01  000101/2026"/>
    <n v="212600392"/>
    <n v="8812"/>
    <s v="FORMS"/>
    <s v="QUEIMADO"/>
    <s v="DESCARGA ATMOSFÉRICA"/>
    <s v="QUEIMADO"/>
    <s v="DESCARGA ATMOSFÉRICA"/>
    <s v="MC - SUBSTITUIÇÃO DE TRANSFORMADOR"/>
    <n v="1329374"/>
    <n v="2026"/>
    <s v="COI"/>
    <s v="ENC-RD-PS"/>
    <s v="LD06047073"/>
    <n v="5727671110"/>
    <s v="LD06047073"/>
    <m/>
    <n v="638495"/>
    <n v="8792573"/>
    <s v="190-13682418"/>
    <s v="EMERGENCIAL"/>
    <s v="SS ATENDIDA"/>
    <x v="1233"/>
    <d v="2026-04-06T16:58:00"/>
    <d v="2026-04-08T16:20:40"/>
    <s v="BLOCO TRANSFORMADOR DE DISTRIBUIÇÃO"/>
    <s v="SANTA RITA DO TOCANTINS"/>
    <s v="Felipe Batista Ferrreira"/>
    <s v="RURAL"/>
    <s v="FORMS SUBST DE TRANSFORMADOR"/>
    <s v="TR 5727671110112,5KVAPARA RAIO DANIFICADO TENSAO 34500ACESSO PARA CAMINHAO 073OP01 ESTEVE NO LOCAL"/>
    <n v="75"/>
    <n v="1125"/>
    <s v="34500_x000d__x000a_"/>
    <d v="2026-07-21T19:08:30"/>
    <x v="0"/>
    <m/>
    <m/>
  </r>
  <r>
    <x v="1235"/>
    <s v="ENC-LMPS04  000041/2026"/>
    <n v="212600233"/>
    <n v="8812"/>
    <s v="FORMS"/>
    <s v="QUEIMADO"/>
    <s v="DESCARGA ATMOSFÉRICA"/>
    <s v="QUEIMADO"/>
    <s v="DESCARGA ATMOSFÉRICA"/>
    <s v="MC - SUBSTITUIÇÃO DE TRANSFORMADOR"/>
    <n v="1314468"/>
    <n v="2026"/>
    <s v="COI"/>
    <s v="ENC-RD-PS"/>
    <s v="LD02050008"/>
    <n v="5727681008"/>
    <s v="LD02050008"/>
    <m/>
    <n v="752029"/>
    <n v="8976067"/>
    <s v="190-13717743"/>
    <s v="EMERGENCIAL"/>
    <s v="SS ATENDIDA"/>
    <x v="1234"/>
    <d v="2026-02-21T16:09:00"/>
    <d v="2026-02-23T18:49:43"/>
    <s v="BLOCO TRANSFORMADOR DE DISTRIBUIÇÃO"/>
    <s v="MIRANORTE"/>
    <s v="Leonardo Oliveira Bezerra Mato"/>
    <s v="RURAL"/>
    <s v="FORMS SUBST DE TRANSFORMADOR"/>
    <s v="SEGUE SS DE TRAFO 5727681008 QUEIMADO PARA DEVIDAS TRATIVASCOM EQUIPE DE MANUTENÇÃOPOTENCIA:15 KVA TENSÃO 34,5 KV PARA RAIO: QUEIMADO ACESSO: LIVRE"/>
    <n v="15"/>
    <n v="15"/>
    <s v="15 KVA "/>
    <d v="2026-07-21T19:08:30"/>
    <x v="0"/>
    <m/>
    <m/>
  </r>
  <r>
    <x v="1236"/>
    <s v="DG-MLPO02  000024/2026"/>
    <n v="312600083"/>
    <n v="8812"/>
    <s v="FORMS"/>
    <s v="QUEIMADO"/>
    <s v="DESCARGA ATMOSFÉRICA"/>
    <m/>
    <m/>
    <s v="MC - SUBSTITUIÇÃO DE TRANSFORMADOR"/>
    <n v="1298336"/>
    <n v="2026"/>
    <s v="COI"/>
    <s v="DG-RD-PO"/>
    <s v="LD02072001"/>
    <n v="5727802152"/>
    <s v="LD02072001"/>
    <m/>
    <n v="822881"/>
    <n v="8718422"/>
    <s v="190-13679859"/>
    <s v="EMERGENCIAL"/>
    <s v="SS ATENDIDA"/>
    <x v="1235"/>
    <d v="2026-01-25T14:09:00"/>
    <d v="2026-01-26T18:53:03"/>
    <s v="BLOCO TRANSFORMADOR DE DISTRIBUIÇÃO"/>
    <s v="SANTA ROSA DO TOCANTINS"/>
    <s v="Wilmar Lucas Rodrigues Noleto"/>
    <s v="RURAL"/>
    <s v="FORMS SUBST DE TRANSFORMADOR"/>
    <s v="SEGUE SS DE TRAFO QUEIMADO NA RDR DE SANTA ROSA, TRAFO DE 15KVA NA REDE DE 19.9KV, PARA RAIOS QUEIMADOS E ACESSO LIVRE PARA MANUNTENÇÃO"/>
    <n v="15"/>
    <n v="15"/>
    <s v="15KVA"/>
    <d v="2026-07-21T19:08:30"/>
    <x v="0"/>
    <m/>
    <m/>
  </r>
  <r>
    <x v="1237"/>
    <s v="ENC-LMPS04  000069/2026"/>
    <n v="212600426"/>
    <n v="25962"/>
    <s v="FORMS"/>
    <s v="QUEIMADO"/>
    <s v="VAZAMENTO DE ÓLEO"/>
    <s v="QUEIMADO"/>
    <s v="VAZAMENTO DE ÓLEO"/>
    <s v="MC - SUBSTITUIÇÃO DE TRANSFORMADOR"/>
    <n v="1335031"/>
    <n v="2026"/>
    <s v="COI"/>
    <s v="ENC-RD-PS"/>
    <s v="LD05050008"/>
    <n v="5727832007"/>
    <s v="LD05050008"/>
    <m/>
    <n v="775529"/>
    <n v="8912944"/>
    <s v="190-13686464"/>
    <s v="EMERGENCIAL"/>
    <s v="SS ATENDIDA"/>
    <x v="1236"/>
    <d v="2026-04-21T15:40:00"/>
    <d v="2026-04-22T20:54:45"/>
    <s v="BLOCO TRANSFORMADOR DE DISTRIBUIÇÃO"/>
    <s v="MIRACEMA DO TOCANTINS"/>
    <s v="JORGE BOAZ FERREIRA SOUSA DA S"/>
    <s v="RURAL"/>
    <s v="FORMS SUBST DE TRANSFORMADOR"/>
    <s v="Segue SS para atendimento com equipe de manutenção , substituir trafo 5727832007 queimado na RDR de miracema , acesso livre , potencia 15 kva , tensão 19,9 , para-raio queimado"/>
    <n v="15"/>
    <n v="15"/>
    <s v="15 kva"/>
    <d v="2026-07-21T19:08:30"/>
    <x v="0"/>
    <m/>
    <m/>
  </r>
  <r>
    <x v="1238"/>
    <s v="DG-MLPO02  000044/2026"/>
    <n v="312600160"/>
    <n v="8812"/>
    <s v="FORMS"/>
    <s v="QUEIMADO"/>
    <s v="DESCARGA ATMOSFÉRICA"/>
    <s v="QUEIMADO"/>
    <s v="DESCARGA ATMOSFÉRICA"/>
    <s v="MC - SUBSTITUIÇÃO DE TRANSFORMADOR"/>
    <n v="1313850"/>
    <n v="2026"/>
    <s v="COI"/>
    <s v="DG-RD-PO"/>
    <s v="LD01056046"/>
    <n v="5727954105"/>
    <s v="LD01056046"/>
    <m/>
    <n v="730444"/>
    <n v="8818165"/>
    <s v="190-12312695"/>
    <s v="EMERGENCIAL"/>
    <s v="SS ATENDIDA"/>
    <x v="1237"/>
    <d v="2026-02-19T15:46:00"/>
    <d v="2026-02-21T18:29:20"/>
    <s v="BLOCO TRANSFORMADOR DE DISTRIBUIÇÃO"/>
    <s v="OLIVEIRA DE FATIMA"/>
    <s v="Leonardo Oliveira Bezerra Mato"/>
    <s v="RURAL"/>
    <s v="FORMS SUBST DE TRANSFORMADOR"/>
    <s v="SEGUE SS DE TRANSFORMADOR 5727954105 QUEIMADO PARA DEVIDAS TRATATIVAS COM EQUIPE DE MANUTENÇÃO.POTENCIA: 15 KVA PARA RAIO: QUEIMADO TENSÃO: 34,5 KVACESSO: LIVRE"/>
    <n v="15"/>
    <n v="15"/>
    <s v="15 KVA "/>
    <d v="2026-07-21T19:08:30"/>
    <x v="0"/>
    <m/>
    <m/>
  </r>
  <r>
    <x v="1239"/>
    <s v="DBM-MLDB05  000028/2026"/>
    <n v="512600070"/>
    <n v="8812"/>
    <s v="FORMS"/>
    <s v="QUEIMADO"/>
    <s v="DESCARGA ATMOSFÉRICA"/>
    <s v="QUEIMADO"/>
    <s v="DESCARGA ATMOSFÉRICA"/>
    <s v="MC - SUBSTITUIÇÃO DE TRANSFORMADOR"/>
    <n v="1301243"/>
    <n v="2026"/>
    <s v="COI"/>
    <s v="ETO-RD-DP"/>
    <s v="LD01110005"/>
    <n v="5728116072"/>
    <s v="LD01110005"/>
    <m/>
    <n v="923617"/>
    <n v="8634453"/>
    <s v="190-13694058"/>
    <s v="EMERGENCIAL"/>
    <s v="SS ATENDIDA"/>
    <x v="1238"/>
    <d v="2026-01-27T19:33:55"/>
    <d v="2026-01-29T18:25:23"/>
    <s v="BLOCO TRANSFORMADOR DE DISTRIBUIÇÃO"/>
    <s v="CONCEICAO DO TOCANTINS"/>
    <s v="GERALDO JOSE DE FARIA"/>
    <s v="RURAL"/>
    <s v="FORMS SUBST DE TRANSFORMADOR"/>
    <s v="TRAFO QUEIMADO DE 15KVA NA TENSAO 19,9 E O PARA REIO TAMBEM QUEIMADO E O ACESSO LIVRE PRA CAMIONENTA E CAMINHAO. 01 CLIENTE PENALIZADO."/>
    <n v="15"/>
    <n v="15"/>
    <s v="15"/>
    <d v="2026-07-21T19:08:30"/>
    <x v="0"/>
    <m/>
    <m/>
  </r>
  <r>
    <x v="1240"/>
    <s v="DG-MLPO02  000029/2026"/>
    <n v="312600091"/>
    <n v="8812"/>
    <s v="FORMS"/>
    <s v="QUEIMADO"/>
    <s v="DESCARGA ATMOSFÉRICA"/>
    <m/>
    <m/>
    <s v="MC - SUBSTITUIÇÃO DE TRANSFORMADOR"/>
    <n v="1302604"/>
    <n v="2026"/>
    <s v="COI"/>
    <s v="DG-RD-PO"/>
    <s v="LD02072001"/>
    <n v="5728176096"/>
    <s v="LD02072001"/>
    <m/>
    <n v="863799"/>
    <n v="8773636"/>
    <s v="190-13667748"/>
    <s v="EMERGENCIAL"/>
    <s v="SS ATENDIDA"/>
    <x v="1239"/>
    <d v="2026-01-26T14:36:00"/>
    <d v="2026-01-28T13:46:39"/>
    <s v="BLOCO TRANSFORMADOR DE DISTRIBUIÇÃO"/>
    <s v="PINDORAMA DO TOCANTINS"/>
    <s v="JANES FERREIRA DA SILVA"/>
    <s v="RURAL"/>
    <s v="FORMS SUBST DE TRANSFORMADOR"/>
    <s v="Boa tarde,Segue ss PARA SUBSTITUIÇÃO DE TRAFO"/>
    <n v="15"/>
    <n v="15"/>
    <s v="15"/>
    <d v="2026-07-21T19:08:30"/>
    <x v="0"/>
    <m/>
    <m/>
  </r>
  <r>
    <x v="1241"/>
    <s v="DG-MPPO01  000061/2026"/>
    <n v="312600193"/>
    <n v="8812"/>
    <s v="FORMS"/>
    <s v="QUEIMADO"/>
    <s v="DESCARGA ATMOSFÉRICA"/>
    <m/>
    <m/>
    <s v="MC - FERRAGENS"/>
    <n v="1317087"/>
    <n v="2026"/>
    <s v="COI"/>
    <s v="DG-RD-PO"/>
    <s v="LD03046026"/>
    <n v="5728343257"/>
    <s v="LD03046026"/>
    <m/>
    <n v="938682"/>
    <n v="8876917"/>
    <s v="190-13721696"/>
    <s v="EMERGENCIAL"/>
    <s v="SS ATENDIDA"/>
    <x v="1240"/>
    <d v="2026-01-02T19:30:00"/>
    <d v="2026-03-03T20:25:11"/>
    <s v="BLOCO TRANSFORMADOR DE DISTRIBUIÇÃO"/>
    <s v="SAO FELIX DO TOCANTINS"/>
    <s v="SAMUEL PINTO GOMES"/>
    <s v="RURAL"/>
    <s v="FORMS SUBST DE TRANSFORMADOR"/>
    <s v="Trafo 5728343257 de 15kva e para-raio queimado, Tensão 19,9kv, Acesso livre, Local rural de São Felix, Faz. IND FAZENDA BEIRA RIO, 0 - LPT"/>
    <m/>
    <m/>
    <s v="15kva"/>
    <d v="2026-07-21T19:08:30"/>
    <x v="0"/>
    <m/>
    <m/>
  </r>
  <r>
    <x v="1242"/>
    <s v="ENC-MLGR03  000010/2026"/>
    <n v="712600028"/>
    <n v="8812"/>
    <s v="FORMS"/>
    <s v="QUEIMADO"/>
    <s v="DESCARGA ATMOSFÉRICA"/>
    <s v="QUEIMADO"/>
    <s v="DESCARGA ATMOSFÉRICA"/>
    <s v="MC - SUBSTITUIÇÃO DE TRANSFORMADOR"/>
    <n v="1278953"/>
    <n v="2026"/>
    <s v="COI"/>
    <s v="ETO-RD-GR"/>
    <s v="LD01065015"/>
    <n v="5728415129"/>
    <s v="LD01065015"/>
    <m/>
    <n v="864466"/>
    <n v="9052395"/>
    <s v="190-13643436"/>
    <s v="EMERGENCIAL"/>
    <s v="SS ATENDIDA"/>
    <x v="1241"/>
    <d v="2026-01-07T01:12:00"/>
    <d v="2026-01-08T20:36:03"/>
    <s v="BLOCO TRANSFORMADOR DE DISTRIBUIÇÃO"/>
    <s v="ITACAJA"/>
    <s v="PAULO SERGIO CAETANO FREIRE"/>
    <s v="RURAL"/>
    <s v="FORMS SUBST DE TRANSFORMADOR"/>
    <s v="TRAFO 5728415129 QUEIMADO PARA RAIO TAMBÉM DE 15 KVA NA NA REDE 19,9 KV ACESSO BOM PARA CAMIONETE FOI FEITO TESTE AVAZIO COSTATADO QUEIMADO"/>
    <n v="25"/>
    <n v="15"/>
    <s v="15 KVA "/>
    <d v="2026-07-21T19:08:30"/>
    <x v="0"/>
    <m/>
    <m/>
  </r>
  <r>
    <x v="1243"/>
    <s v="ENC-MLGR03  000057/2026"/>
    <n v="712600109"/>
    <n v="8812"/>
    <s v="FORMS"/>
    <s v="QUEIMADO"/>
    <s v="DESCARGA ATMOSFÉRICA"/>
    <s v="QUEIMADO"/>
    <s v="DESCARGA ATMOSFÉRICA"/>
    <s v="MC - SUBSTITUIÇÃO DE TRANSFORMADOR"/>
    <n v="1300274"/>
    <n v="2026"/>
    <s v="COI"/>
    <s v="ETO-RD-GR"/>
    <s v="LD01065015"/>
    <n v="5728426129"/>
    <s v="LD01065015"/>
    <m/>
    <n v="893894"/>
    <n v="9042213"/>
    <s v="190-13682615"/>
    <s v="EMERGENCIAL"/>
    <s v="SS ATENDIDA"/>
    <x v="1242"/>
    <d v="2026-02-01T06:10:00"/>
    <d v="2026-02-03T11:02:40"/>
    <s v="BLOCO TRANSFORMADOR DE DISTRIBUIÇÃO"/>
    <s v="ITACAJA"/>
    <s v="STANLEY APARECIDO DO CARMO"/>
    <s v="RURAL"/>
    <s v="FORMS SUBST DE TRANSFORMADOR"/>
    <s v="Trafo: 5728426129 Queimado Potencia: 15 KVATensão: 34,5 KVPara raio: queimado Acesso:Camioneta      Equipe: 078op02 (63)98422-6229Obs.: chave do trafo 5719433078 esta com ponto quente leva uma chave fuzivel completa 34,5 KV"/>
    <n v="15"/>
    <n v="15"/>
    <s v="15 KVA"/>
    <d v="2026-07-21T19:08:30"/>
    <x v="0"/>
    <m/>
    <m/>
  </r>
  <r>
    <x v="1244"/>
    <s v="ENC-MLGR01  000017/2026"/>
    <n v="712600043"/>
    <n v="8812"/>
    <s v="FORMS"/>
    <s v="QUEIMADO"/>
    <s v="DESCARGA ATMOSFÉRICA"/>
    <s v="QUEIMADO"/>
    <s v="DESCARGA ATMOSFÉRICA"/>
    <s v="MC - SUBSTITUIÇÃO DE TRANSFORMADOR"/>
    <n v="1281509"/>
    <n v="2026"/>
    <s v="COI"/>
    <s v="ETO-RD-GR"/>
    <s v="LD01065015"/>
    <n v="5728543227"/>
    <s v="LD01065015"/>
    <m/>
    <n v="915587"/>
    <n v="9054181"/>
    <s v="190-13670451"/>
    <s v="EMERGENCIAL"/>
    <s v="SS ATENDIDA"/>
    <x v="1243"/>
    <d v="2026-01-09T16:33:14"/>
    <d v="2026-01-11T18:03:36"/>
    <s v="BLOCO TRANSFORMADOR DE DISTRIBUIÇÃO"/>
    <s v="RECURSOLANDIA"/>
    <s v="STANLEY APARECIDO DO CARMO"/>
    <s v="RURAL"/>
    <s v="FORMS SUBST DE TRANSFORMADOR"/>
    <s v="Trafo: 5728543227 Queimado Potencia: 15 KVATensão: 34,5KVPara raio: queimado Acesso: Camioneta     Equipe: 22op01 (63)99247-2838"/>
    <n v="15"/>
    <n v="15"/>
    <s v="15 KVA"/>
    <d v="2026-07-21T19:08:30"/>
    <x v="0"/>
    <m/>
    <m/>
  </r>
  <r>
    <x v="1245"/>
    <s v="ENC-MLAR02  000035/2026"/>
    <n v="612600192"/>
    <n v="8812"/>
    <s v="FORMS"/>
    <s v="QUEIMADO"/>
    <s v="DESCARGA ATMOSFÉRICA"/>
    <s v="QUEIMADO"/>
    <s v="DESCARGA ATMOSFÉRICA"/>
    <s v="MC - SUBSTITUIÇÃO DE TRANSFORMADOR"/>
    <n v="1312825"/>
    <n v="2026"/>
    <s v="MANUT"/>
    <s v="ETO-RD-AR"/>
    <s v="LD05010004"/>
    <n v="5728646022"/>
    <s v="LD05010004"/>
    <m/>
    <n v="859754"/>
    <n v="9208405"/>
    <s v="190-15838471"/>
    <s v="EMERGENCIAL"/>
    <s v="SS ATENDIDA"/>
    <x v="1244"/>
    <d v="2026-02-16T14:50:00"/>
    <d v="2026-02-18T11:07:12"/>
    <s v="TRANSFORMADOR DE DISTRIBUIÇÃO ENERGISA 19919Kv"/>
    <s v="BABACULANDIA"/>
    <s v="ERLAN PEREIRA DE SOUSA"/>
    <s v="RURAL"/>
    <s v="FORMS SUBST DE TRANSFORMADOR"/>
    <s v="Trafo 5728646022 queimado 15kvaPara-raio: Queimado tensão: 34,5Acesso: Para caminhonte"/>
    <n v="15"/>
    <n v="15"/>
    <s v="15Kva"/>
    <d v="2026-07-21T19:08:30"/>
    <x v="0"/>
    <m/>
    <m/>
  </r>
  <r>
    <x v="1246"/>
    <s v="DG-MLPO02  000028/2026"/>
    <n v="312600090"/>
    <n v="8812"/>
    <s v="FORMS"/>
    <s v="QUEIMADO"/>
    <s v="DESCARGA ATMOSFÉRICA"/>
    <m/>
    <m/>
    <s v="MC - SUBSTITUIÇÃO DE TRANSFORMADOR"/>
    <n v="1302655"/>
    <n v="2026"/>
    <s v="COI"/>
    <s v="DG-RD-PO"/>
    <s v="LD03046026"/>
    <n v="5728738026"/>
    <s v="LD03046026"/>
    <m/>
    <n v="868858"/>
    <n v="8785214"/>
    <s v="190-13712233"/>
    <s v="EMERGENCIAL"/>
    <s v="SS ATENDIDA"/>
    <x v="1245"/>
    <d v="2026-01-27T10:42:00"/>
    <d v="2026-01-28T10:18:01"/>
    <s v="BLOCO TRANSFORMADOR DE DISTRIBUIÇÃO"/>
    <s v="PONTE ALTA DO TOCANTINS"/>
    <s v="JANES FERREIRA DA SILVA"/>
    <s v="RURAL"/>
    <s v="FORMS SUBST DE TRANSFORMADOR"/>
    <s v="tr 5728738026 queimado segue SS para substituiçaõ"/>
    <n v="15"/>
    <n v="15"/>
    <s v="10"/>
    <d v="2026-07-21T19:08:30"/>
    <x v="0"/>
    <m/>
    <m/>
  </r>
  <r>
    <x v="1247"/>
    <s v="ENC-MPAG02  000007/2026"/>
    <n v="662600055"/>
    <n v="8812"/>
    <s v="FORMS"/>
    <s v="QUEIMADO"/>
    <s v="NÃO IDENTIFICADO"/>
    <s v="QUEIMADO"/>
    <s v="SOBRECARGA"/>
    <s v="MC - SUBSTITUIÇÃO DE TRANSFORMADOR"/>
    <n v="1290859"/>
    <n v="2026"/>
    <s v="COI"/>
    <s v="ETO-RD-AG"/>
    <s v="LD03005098"/>
    <n v="5728879109"/>
    <s v="LD03005098"/>
    <m/>
    <n v="851814"/>
    <n v="9288116"/>
    <s v="190-13702474"/>
    <s v="EMERGENCIAL"/>
    <s v="SS ATENDIDA"/>
    <x v="1246"/>
    <d v="2026-01-22T02:27:11"/>
    <d v="2026-01-24T12:38:21"/>
    <s v="BLOCO TRANSFORMADOR DE DISTRIBUIÇÃO"/>
    <s v="SANTA TEREZINHA DO TOCANTINS"/>
    <s v="Wilmar Lucas Rodrigues Noleto"/>
    <s v="RURAL"/>
    <s v="FORMS SUBST DE TRANSFORMADOR"/>
    <s v="SEGUE SS DE TRAFO QUEIMADO NA RDR DE ANGICO, TRAFO DE 15KVA NA REDE DE 19.9KV, PARA RAIO QUEIMADO E ACESSO LIVRE."/>
    <n v="15"/>
    <n v="15"/>
    <s v="15KVA"/>
    <d v="2026-07-21T19:08:30"/>
    <x v="0"/>
    <m/>
    <m/>
  </r>
  <r>
    <x v="1248"/>
    <s v="ETO-RD-GR  000316/2026"/>
    <n v="712600157"/>
    <n v="8812"/>
    <s v="FORMS"/>
    <s v="QUEIMADO"/>
    <s v="DESCARGA ATMOSFÉRICA"/>
    <s v="QUEIMADO"/>
    <s v="DESCARGA ATMOSFÉRICA"/>
    <s v="MC - SUBSTITUIÇÃO DE TRANSFORMADOR"/>
    <n v="1312916"/>
    <n v="2026"/>
    <s v="COI"/>
    <s v="ETO-RD-GR"/>
    <s v="LD03038009"/>
    <n v="5729124078"/>
    <s v="LD03038009"/>
    <m/>
    <n v="851509"/>
    <n v="9075773"/>
    <s v="190-13716342"/>
    <s v="EMERGENCIAL"/>
    <s v="SS ATENDIDA"/>
    <x v="1247"/>
    <d v="2026-02-17T22:12:44"/>
    <d v="2026-02-19T21:55:55"/>
    <s v="BLOCO TRANSFORMADOR DE DISTRIBUIÇÃO"/>
    <s v="ITACAJA"/>
    <s v="VALERIA DE JESUS BORGES CARVAL"/>
    <s v="RURAL"/>
    <s v="FORMS SUBST DE TRANSFORMADOR"/>
    <s v="trafo queimado 5729124078 - 15KVA - 34,5KV IND FAZENDA BEIRA RIO, cliente MARCONDES CAVALCANTE BRITO - uc 28771947- tel. 63999613385acesso caminhonete - para raio queimado -RDR Itacaja"/>
    <m/>
    <m/>
    <s v="15kva"/>
    <d v="2026-07-21T19:08:30"/>
    <x v="0"/>
    <m/>
    <m/>
  </r>
  <r>
    <x v="1249"/>
    <s v="ETO-MLDP01  000076/2026"/>
    <n v="512600127"/>
    <n v="8812"/>
    <s v="FORMS"/>
    <s v="QUEIMADO"/>
    <s v="VAZAMENTO DE ÓLEO"/>
    <s v="QUEIMADO"/>
    <s v="VAZAMENTO DE ÓLEO"/>
    <s v="MC - SUBSTITUIÇÃO DE TRANSFORMADOR"/>
    <n v="1324153"/>
    <n v="2026"/>
    <s v="COI"/>
    <s v="ETO-RD-DP"/>
    <s v="LD02110005"/>
    <n v="5729237005"/>
    <s v="LD02110005"/>
    <m/>
    <n v="925571"/>
    <n v="8546515"/>
    <s v="190-15789729"/>
    <s v="EMERGENCIAL"/>
    <s v="SS ATENDIDA"/>
    <x v="1248"/>
    <d v="2026-03-27T13:30:19"/>
    <d v="2026-03-27T20:35:28"/>
    <s v="TRANSFORMADOR DE DISTRIBUIÇÃO ENERGISA 19919Kv"/>
    <s v="ARRAIAS"/>
    <s v="IZAIAS SANTOS BRAGA JUNIOR"/>
    <s v="RURAL"/>
    <s v="FORMS SUBST DE TRANSFORMADOR"/>
    <s v="Conforme informações da equipe 005op06 , segue SS do transformador 5729237005 queimado 15KVA - 19.9KV , acesso livre"/>
    <n v="15"/>
    <n v="15"/>
    <s v="15"/>
    <d v="2026-07-21T19:08:30"/>
    <x v="0"/>
    <m/>
    <m/>
  </r>
  <r>
    <x v="1250"/>
    <s v="ENC-MLGR02  000009/2026"/>
    <n v="712600025"/>
    <n v="8812"/>
    <s v="FORMS"/>
    <s v="QUEIMADO"/>
    <s v="DESCARGA ATMOSFÉRICA"/>
    <s v="QUEIMADO"/>
    <s v="DESCARGA ATMOSFÉRICA"/>
    <s v="MC - SUBSTITUIÇÃO DE TRANSFORMADOR"/>
    <n v="1279373"/>
    <n v="2026"/>
    <s v="COI"/>
    <s v="ETO-RD-GR"/>
    <s v="LD01065015"/>
    <n v="5729459227"/>
    <s v="LD01065015"/>
    <m/>
    <n v="924376"/>
    <n v="9055918"/>
    <s v="190-13677666"/>
    <s v="URGENTE"/>
    <s v="SS ATENDIDA"/>
    <x v="1249"/>
    <d v="2026-01-06T11:10:00"/>
    <d v="2026-01-11T21:04:55"/>
    <s v="BLOCO TRANSFORMADOR DE DISTRIBUIÇÃO"/>
    <s v="RECURSOLANDIA"/>
    <s v="PAULO SERGIO CAETANO FREIRE"/>
    <s v="RURAL"/>
    <s v="FORMS SUBST DE TRANSFORMADOR"/>
    <s v="TRAFO 5729459227 QUEIMADO PARA RAIO TAMBÉM DE 15 KVA NA NA REDE 19,9 KV ACESSO BOM PARA CAMIONETE FOI FEITO TESTE AVAZIO COSTATADO QUEIMADO"/>
    <n v="25"/>
    <n v="15"/>
    <s v="15 KVA "/>
    <d v="2026-07-21T19:08:30"/>
    <x v="0"/>
    <m/>
    <m/>
  </r>
  <r>
    <x v="1251"/>
    <s v="ENC-LMPS01  000014/2026"/>
    <n v="212600075"/>
    <n v="8812"/>
    <s v="FORMS"/>
    <s v="QUEIMADO"/>
    <s v="DESCARGA ATMOSFÉRICA"/>
    <s v="QUEIMADO"/>
    <s v="DESCARGA ATMOSFÉRICA"/>
    <s v="MC - SUBSTITUIÇÃO DE TRANSFORMADOR"/>
    <n v="1284133"/>
    <n v="2026"/>
    <s v="COI"/>
    <s v="ENC-RD-PS"/>
    <s v="AL01062013"/>
    <n v="5729978013"/>
    <s v="AL01062013"/>
    <m/>
    <n v="733115"/>
    <n v="8875276"/>
    <s v="190-13671730"/>
    <s v="EMERGENCIAL"/>
    <s v="SS ATENDIDA"/>
    <x v="1250"/>
    <d v="2026-01-11T18:21:00"/>
    <d v="2026-01-14T11:26:36"/>
    <s v="BLOCO TRANSFORMADOR DE DISTRIBUIÇÃO"/>
    <s v="PARAISO DO TOCANTINS"/>
    <s v="Felipe Batista Ferrreira"/>
    <s v="URBANO"/>
    <s v="FORMS SUBST DE TRANSFORMADOR"/>
    <s v="TR 5729978013TRAFO COM MUITO VAZAMENTO DE OLEO E FUMAÇANDO TRAFO DE 45KVAPARA RAIOS BONS ACESSO LIVRE13,8KV(16) UC PENALIZADAS 013OP06 PARAISO"/>
    <n v="45"/>
    <n v="45"/>
    <s v="45KVA"/>
    <d v="2026-07-21T19:08:30"/>
    <x v="0"/>
    <m/>
    <m/>
  </r>
  <r>
    <x v="1252"/>
    <s v="ETO-RD-DP  000470/2026"/>
    <n v="512600111"/>
    <n v="8812"/>
    <s v="FORMS"/>
    <s v="QUEIMADO"/>
    <s v="DESCARGA ATMOSFÉRICA"/>
    <s v="QUEIMADO"/>
    <s v="DESCARGA ATMOSFÉRICA"/>
    <s v="MC - SUBSTITUIÇÃO DE TRANSFORMADOR"/>
    <n v="1325570"/>
    <n v="2026"/>
    <s v="COI"/>
    <s v="ETO-RD-DP"/>
    <s v="LD01414027"/>
    <n v="5730033038"/>
    <s v="LD01414027"/>
    <m/>
    <n v="985168"/>
    <n v="8606732"/>
    <s v="190-13671926"/>
    <s v="EMERGENCIAL"/>
    <s v="SS ATENDIDA"/>
    <x v="1251"/>
    <d v="2026-03-23T09:00:00"/>
    <d v="2026-03-24T17:28:51"/>
    <s v="BLOCO TRANSFORMADOR DE DISTRIBUIÇÃO"/>
    <s v="TAGUATINGA"/>
    <s v="VINICIUS DE MORAIS NERY"/>
    <s v="RURAL"/>
    <s v="FORMS SUBST DE TRANSFORMADOR"/>
    <s v="segue ss para substituiçao de trafo 5730033038 queimado trafo de 25kva tensao 34,5kv para raio queimado acesso livre com equipe de manutencao na rural de taguatinga.IND FAZENDA SAO BENTO,"/>
    <n v="25"/>
    <n v="375"/>
    <s v="25kva"/>
    <d v="2026-07-21T19:08:30"/>
    <x v="0"/>
    <m/>
    <m/>
  </r>
  <r>
    <x v="1253"/>
    <s v="ENC-MLGR03  000159/2026"/>
    <n v="712600296"/>
    <n v="8812"/>
    <s v="FORMS"/>
    <s v="AVARIADO"/>
    <s v="VAZAMENTO DE ÓLEO"/>
    <s v="AVARIADO"/>
    <s v="VAZAMENTO DE ÓLEO"/>
    <s v="MC - SUBSTITUIÇÃO DE TRANSFORMADOR"/>
    <n v="1327658"/>
    <n v="2026"/>
    <s v="COI"/>
    <s v="ETO-RD-GR"/>
    <s v="LD03038009"/>
    <n v="5730310066"/>
    <s v="LD03038009"/>
    <m/>
    <n v="798746"/>
    <n v="9077962"/>
    <s v="190-13713354"/>
    <s v="EMERGENCIAL"/>
    <s v="SS ATENDIDA"/>
    <x v="1252"/>
    <d v="2026-04-10T00:40:00"/>
    <d v="2026-04-10T15:54:11"/>
    <s v="BLOCO TRANSFORMADOR DE DISTRIBUIÇÃO"/>
    <s v="TUPIRATINS"/>
    <s v="CLEIBER DA SILVA"/>
    <s v="RURAL"/>
    <s v="FORMS SUBST DE TRANSFORMADOR"/>
    <s v="acionar equipe de manutencao para troca do trafo 5730310066 e para raio de bt acesso livreequipe 034po03"/>
    <n v="45"/>
    <n v="45"/>
    <s v="45"/>
    <d v="2026-07-21T19:08:30"/>
    <x v="0"/>
    <m/>
    <m/>
  </r>
  <r>
    <x v="1254"/>
    <s v="ENC-MPGR01  000062/2026"/>
    <n v="712600282"/>
    <n v="8805"/>
    <s v="FORMS"/>
    <s v="QUEIMADO"/>
    <s v="DESCARGA ATMOSFÉRICA"/>
    <s v="QUEIMADO"/>
    <s v="BUCHA DANIFICADA"/>
    <s v="MC - SUBSTITUIÇÃO DE TRANSFORMADOR"/>
    <n v="1328172"/>
    <n v="2026"/>
    <s v="COI"/>
    <s v="ETO-RD-GR"/>
    <s v="LD03038009"/>
    <n v="5700214066"/>
    <e v="#N/A"/>
    <m/>
    <n v="808851"/>
    <n v="9053574"/>
    <s v="190-13647537"/>
    <s v="EMERGENCIAL"/>
    <s v="SS ATENDIDA"/>
    <x v="1253"/>
    <d v="2026-04-03T21:05:00"/>
    <d v="2026-04-06T10:19:44"/>
    <s v="BLOCO TRANSFORMADOR DE DISTRIBUIÇÃO"/>
    <s v="TUPIRATINS"/>
    <s v="CLEIBER DA SILVA"/>
    <s v="RURAL"/>
    <s v="FORMS SUBST DE TRANSFORMADOR"/>
    <s v="acionar equipe de manutencao para troca do poste e transformador no RDR de [0066] TUPIRATINStrafo 5700214066poste 10-300 id.: 49935819  estrutura u3-Tequipe 034op03"/>
    <n v="15"/>
    <n v="15"/>
    <s v="15"/>
    <d v="2026-07-21T19:08:30"/>
    <x v="1"/>
    <s v="POSTE"/>
    <s v="SIM"/>
  </r>
  <r>
    <x v="1255"/>
    <s v="DBM-MLDB05  000018/2026"/>
    <n v="412600145"/>
    <n v="8812"/>
    <s v="FORMS"/>
    <s v="QUEIMADO"/>
    <s v="DESCARGA ATMOSFÉRICA"/>
    <s v="QUEIMADO"/>
    <s v="DESCARGA ATMOSFÉRICA"/>
    <s v="MC - SUBSTITUIÇÃO DE TRANSFORMADOR"/>
    <n v="1296795"/>
    <n v="2026"/>
    <s v="COI"/>
    <s v="ETO-RD-GU"/>
    <s v="LD03010021"/>
    <n v="5730457021"/>
    <s v="LD03010021"/>
    <m/>
    <n v="851768"/>
    <n v="8556016"/>
    <s v="190-13686655"/>
    <s v="EMERGENCIAL"/>
    <s v="SS ATENDIDA"/>
    <x v="1254"/>
    <d v="2026-01-26T00:19:14"/>
    <d v="2026-01-25T18:45:38"/>
    <s v="BLOCO TRANSFORMADOR DE DISTRIBUIÇÃO"/>
    <s v="PARANA"/>
    <s v="JONATAN ALVES DE SOUZA"/>
    <s v="RURAL"/>
    <s v="FORMS SUBST DE TRANSFORMADOR"/>
    <s v="SEGUE SOLICITAÇÃO DE SERVIÇO PARA TROCA DE TRAFO QUEIMADO. NA RDR DE PARANÃ"/>
    <n v="15"/>
    <n v="15"/>
    <s v="15KVA"/>
    <d v="2026-07-21T19:08:30"/>
    <x v="0"/>
    <m/>
    <m/>
  </r>
  <r>
    <x v="1256"/>
    <s v="DBM-MLDB05  000096/2026"/>
    <n v="412600451"/>
    <n v="8812"/>
    <s v="FORMS"/>
    <m/>
    <m/>
    <s v="QUEIMADO"/>
    <s v="NÃO IDENTIFICADO"/>
    <s v="MC - SUBSTITUIÇÃO DE TRANSFORMADOR"/>
    <n v="1347954"/>
    <n v="2026"/>
    <s v="COI"/>
    <s v="ETO-RD-GU"/>
    <s v="LD03010021"/>
    <n v="5730468021"/>
    <s v="LD03010021"/>
    <m/>
    <n v="850597"/>
    <n v="8557175"/>
    <s v="190-13697924"/>
    <s v="EMERGENCIAL"/>
    <s v="SS ATENDIDA"/>
    <x v="1255"/>
    <d v="2026-05-23T18:00:00"/>
    <d v="2026-05-25T18:11:02"/>
    <s v="BLOCO TRANSFORMADOR DE DISTRIBUIÇÃO"/>
    <s v="PARANA"/>
    <s v="Wilmar Lucas Rodrigues Noleto"/>
    <s v="RURAL"/>
    <s v="FORMS SUBST DE TRANSFORMADOR"/>
    <s v="SEGUE SS DE TRAFO QUEIMADO NA RDR DE PARANÃ, TRAFO DE 15KVA NA REDE DE 19.9KV, PARA RAIOS QUEIMADO E ACESSO LIVRE PARA CAMINHONETE."/>
    <n v="15"/>
    <n v="15"/>
    <s v="15kva"/>
    <d v="2026-07-21T19:08:30"/>
    <x v="0"/>
    <m/>
    <m/>
  </r>
  <r>
    <x v="1257"/>
    <s v="ETO-RD-GU  000848/2026"/>
    <n v="412600302"/>
    <n v="8812"/>
    <s v="FORMS"/>
    <s v="QUEIMADO"/>
    <s v="DESCARGA ATMOSFÉRICA"/>
    <s v="QUEIMADO"/>
    <s v="SOBRECARGA"/>
    <s v="MC - SUBSTITUIÇÃO DE TRANSFORMADOR"/>
    <n v="1323419"/>
    <n v="2026"/>
    <s v="DEOP"/>
    <s v="ETO-RD-GU"/>
    <s v="LD02010021"/>
    <n v="5730497021"/>
    <s v="LD02010021"/>
    <m/>
    <n v="819498"/>
    <n v="8606996"/>
    <s v="190-13657729"/>
    <s v="EMERGENCIAL"/>
    <s v="SS ATENDIDA"/>
    <x v="1256"/>
    <d v="2026-03-22T17:30:00"/>
    <d v="2026-03-17T18:41:18"/>
    <s v="BLOCO TRANSFORMADOR DE DISTRIBUIÇÃO"/>
    <s v="PARANA"/>
    <s v="Glauk Henrique Miranda Cardoso"/>
    <s v="RURAL"/>
    <s v="FORMS SUBST DE TRANSFORMADOR"/>
    <s v="CHECK LIST TRAFO QUEIMADO- Trafo: 5730497021- Potência: 15 KVA - Tensão:19.9- Para raios: Queimado/ faltando - Causa: descarga atmosféricas - Acesso : caminhonete - Se há alguma outra anomalia: Nãoi- Endereço: fazenda Natal,  medidor 02003359864- Equipe:021op03 - Telefone: 63992281296"/>
    <n v="15"/>
    <n v="15"/>
    <s v="15 KVA"/>
    <d v="2026-07-21T19:08:30"/>
    <x v="0"/>
    <m/>
    <m/>
  </r>
  <r>
    <x v="1258"/>
    <s v="DLP-MPPA01  000088/2026"/>
    <n v="112600369"/>
    <n v="8812"/>
    <s v="FORMS"/>
    <s v="QUEIMADO"/>
    <s v="NÃO IDENTIFICADO"/>
    <s v="QUEIMADO"/>
    <s v="NÃO IDENTIFICADO"/>
    <s v="MC - SUBSTITUIÇÃO DE TRANSFORMADOR"/>
    <n v="1323138"/>
    <n v="2026"/>
    <s v="COI"/>
    <s v="DOLP-RD-PA"/>
    <s v="LD01059122"/>
    <n v="5730634070"/>
    <s v="LD01059122"/>
    <m/>
    <n v="901642"/>
    <n v="8911809"/>
    <s v="190-13687681"/>
    <s v="EMERGENCIAL"/>
    <s v="SS ATENDIDA"/>
    <x v="1257"/>
    <d v="2026-03-23T18:00:00"/>
    <d v="2026-03-25T20:04:54"/>
    <s v="BLOCO TRANSFORMADOR DE DISTRIBUIÇÃO"/>
    <s v="RIO SONO"/>
    <s v="JOAO PAULO VASCONCELOS MARINHO"/>
    <s v="RURAL"/>
    <s v="FORMS SUBST DE TRANSFORMADOR"/>
    <s v="segue ss de 01 trafo de 45 kvar da rede de 34.500kv queimado para ser subistituido pela equipe de manutencão acesso livre clientes penalizado 01 equipe que fez o atendimento  092op01 cel, 63991002294/992607968 acesso  livre  favor agilizar o atendimento"/>
    <n v="45"/>
    <n v="45"/>
    <s v="45 kvar "/>
    <d v="2026-07-21T19:08:30"/>
    <x v="0"/>
    <m/>
    <m/>
  </r>
  <r>
    <x v="1259"/>
    <s v="ETO-RD-DP  000203/2026"/>
    <n v="512600080"/>
    <n v="8812"/>
    <s v="FORMS"/>
    <s v="QUEIMADO"/>
    <s v="DESCARGA ATMOSFÉRICA"/>
    <s v="QUEIMADO"/>
    <s v="DESCARGA ATMOSFÉRICA"/>
    <s v="MC - SUBSTITUIÇÃO DE TRANSFORMADOR"/>
    <n v="1312975"/>
    <n v="2026"/>
    <s v="COI"/>
    <s v="ETO-RD-DP"/>
    <s v="LD01010021"/>
    <n v="5730697072"/>
    <s v="LD01010021"/>
    <m/>
    <n v="898622"/>
    <n v="8654616"/>
    <s v="190-15816374"/>
    <s v="EMERGENCIAL"/>
    <s v="SS ATENDIDA"/>
    <x v="1258"/>
    <d v="2026-02-14T16:50:00"/>
    <d v="2026-02-17T11:21:38"/>
    <s v="TRANSFORMADOR DE DISTRIBUIÇÃO ENERGISA 19919Kv"/>
    <s v="CONCEICAO DO TOCANTINS"/>
    <s v="IZAIAS SANTOS BRAGA JUNIOR"/>
    <s v="RURAL"/>
    <s v="FORMS SUBST DE TRANSFORMADOR"/>
    <s v="Conforme informações da equipe 028op01 , segue SS do transformador 5730697072 queimado , 15KVA na 19.9 KV ."/>
    <n v="15"/>
    <n v="15"/>
    <s v="15"/>
    <d v="2026-07-21T19:08:30"/>
    <x v="0"/>
    <m/>
    <m/>
  </r>
  <r>
    <x v="1260"/>
    <s v="DG-MLPO02  000045/2026"/>
    <n v="312600164"/>
    <n v="8812"/>
    <s v="FORMS"/>
    <s v="QUEIMADO"/>
    <s v="DESCARGA ATMOSFÉRICA"/>
    <m/>
    <m/>
    <s v="MC - SUBSTITUIÇÃO DE TRANSFORMADOR"/>
    <n v="1314365"/>
    <n v="2026"/>
    <s v="COI"/>
    <s v="DG-RD-PO"/>
    <s v="LD02059122"/>
    <n v="5730849026"/>
    <s v="LD02059122"/>
    <m/>
    <n v="867267"/>
    <n v="8838176"/>
    <s v="190-13674530"/>
    <s v="EMERGENCIAL"/>
    <s v="SS ATENDIDA"/>
    <x v="1259"/>
    <d v="2026-02-20T12:02:00"/>
    <d v="2026-02-21T19:01:37"/>
    <s v="BLOCO TRANSFORMADOR DE DISTRIBUIÇÃO"/>
    <s v="PONTE ALTA DO TOCANTINS"/>
    <s v="SAMUEL PINTO GOMES"/>
    <s v="RURAL"/>
    <s v="FORMS SUBST DE TRANSFORMADOR"/>
    <s v="Trafo 5730849026 de 15kva e para-raio queimado, Tensão 19,9kv, Acesso para camionete 4x4, Rural de Ponte Alta, Faz. IND FAZENDA SAO LUIZ, 0 - LPT"/>
    <n v="15"/>
    <n v="15"/>
    <s v="15kva"/>
    <d v="2026-07-21T19:08:30"/>
    <x v="0"/>
    <m/>
    <m/>
  </r>
  <r>
    <x v="1261"/>
    <s v="ENC-MLAR01  000157/2026"/>
    <n v="612600352"/>
    <n v="8812"/>
    <s v="FORMS"/>
    <s v="QUEIMADO"/>
    <s v="DESCARGA ATMOSFÉRICA"/>
    <s v="QUEIMADO"/>
    <s v="DESCARGA ATMOSFÉRICA"/>
    <s v="MC - SUBSTITUIÇÃO DE TRANSFORMADOR"/>
    <n v="1326528"/>
    <n v="2026"/>
    <s v="COI"/>
    <s v="ETO-RD-AR"/>
    <s v="LD03105019"/>
    <n v="5730971019"/>
    <s v="LD03105019"/>
    <m/>
    <n v="867292"/>
    <n v="9162342"/>
    <s v="190-15828707"/>
    <s v="EMERGENCIAL"/>
    <s v="SS ATENDIDA"/>
    <x v="1260"/>
    <d v="2026-03-30T16:20:00"/>
    <d v="2026-04-01T15:07:39"/>
    <s v="TRANSFORMADOR DE DISTRIBUIÇÃO ENERGISA 19919Kv"/>
    <s v="FILADELFIA"/>
    <s v="ERLAN PEREIRA DE SOUSA"/>
    <s v="RURAL"/>
    <s v="FORMS SUBST DE TRANSFORMADOR"/>
    <s v="Trafo: 5730971019  15kvaTensão: 34.5Para-raio: QueimadoEndereço: IND FAZENDA PEQUIZEIRO, 0 - LPTEquipe: 004op10"/>
    <n v="15"/>
    <n v="15"/>
    <s v="15kva"/>
    <d v="2026-07-21T19:08:30"/>
    <x v="0"/>
    <m/>
    <m/>
  </r>
  <r>
    <x v="1262"/>
    <s v="DG-MLPO01  000071/2026"/>
    <n v="312600260"/>
    <n v="8812"/>
    <s v="FORMS"/>
    <s v="QUEIMADO"/>
    <s v="DESCARGA ATMOSFÉRICA"/>
    <m/>
    <m/>
    <s v="MC - SUBSTITUIÇÃO DE TRANSFORMADOR"/>
    <n v="1331769"/>
    <n v="2026"/>
    <s v="COI"/>
    <s v="DG-RD-PO"/>
    <s v="LD03046026"/>
    <n v="5731056026"/>
    <s v="LD03046026"/>
    <m/>
    <n v="896318"/>
    <n v="8819907"/>
    <s v="190-13673039"/>
    <s v="EMERGENCIAL"/>
    <s v="SS ATENDIDA"/>
    <x v="1261"/>
    <d v="2026-04-12T17:02:00"/>
    <d v="2026-04-14T12:17:06"/>
    <s v="BLOCO TRANSFORMADOR DE DISTRIBUIÇÃO"/>
    <s v="PONTE ALTA DO TOCANTINS"/>
    <s v="SAMUEL PINTO GOMES"/>
    <s v="RURAL"/>
    <s v="FORMS SUBST DE TRANSFORMADOR"/>
    <s v="Trafo 5731056026 de 15kva e para-raio queimado, Tensão 19,9kv, Acesso para camionete 4x4, Rural de Ponte Alta, IND FAZENDA BREJAO 4, 0 - LPT"/>
    <n v="15"/>
    <n v="15"/>
    <s v="15kva"/>
    <d v="2026-07-21T19:08:30"/>
    <x v="0"/>
    <m/>
    <m/>
  </r>
  <r>
    <x v="1263"/>
    <s v="DG-MPPO01  000076/2026"/>
    <n v="312600221"/>
    <n v="8812"/>
    <s v="FORMS"/>
    <s v="AVARIADO"/>
    <s v="DESCARGA ATMOSFÉRICA"/>
    <m/>
    <m/>
    <s v="MC - SUBSTITUIÇÃO DE TRANSFORMADOR"/>
    <n v="1323765"/>
    <n v="2026"/>
    <s v="COI"/>
    <s v="DG-RD-PO"/>
    <s v="LD03046026"/>
    <n v="5731254026"/>
    <s v="LD03046026"/>
    <m/>
    <n v="880296"/>
    <n v="8810869"/>
    <s v="190-13706134"/>
    <s v="EMERGENCIAL"/>
    <s v="SS ATENDIDA"/>
    <x v="1262"/>
    <d v="2026-03-23T15:00:00"/>
    <d v="2026-03-24T15:15:34"/>
    <s v="BLOCO TRANSFORMADOR DE DISTRIBUIÇÃO"/>
    <s v="PONTE ALTA DO TOCANTINS"/>
    <s v="CLESIO CARVALHO MOURA"/>
    <s v="RURAL"/>
    <s v="FORMS SUBST DE TRANSFORMADOR"/>
    <s v="trafo avariado"/>
    <n v="15"/>
    <n v="15"/>
    <s v="15kva"/>
    <d v="2026-07-21T19:08:30"/>
    <x v="0"/>
    <m/>
    <m/>
  </r>
  <r>
    <x v="1264"/>
    <s v="ETO-RD-GR  000927/2026"/>
    <n v="712600301"/>
    <n v="8812"/>
    <s v="FORMS"/>
    <s v="QUEIMADO"/>
    <s v="DESCARGA ATMOSFÉRICA"/>
    <s v="QUEIMADO"/>
    <s v="DESCARGA ATMOSFÉRICA"/>
    <s v="MC - SUBSTITUIÇÃO DE TRANSFORMADOR"/>
    <n v="1331512"/>
    <n v="2026"/>
    <s v="COI"/>
    <s v="ETO-RD-GR"/>
    <s v="LD01065015"/>
    <n v="5731294227"/>
    <s v="LD01065015"/>
    <m/>
    <n v="916423"/>
    <n v="9061824"/>
    <s v="190-12311621"/>
    <s v="EMERGENCIAL"/>
    <s v="SS ATENDIDA"/>
    <x v="1263"/>
    <d v="2026-04-14T11:01:07"/>
    <d v="2026-04-15T10:42:47"/>
    <s v="BLOCO TRANSFORMADOR DE DISTRIBUIÇÃO"/>
    <s v="RECURSOLANDIA"/>
    <s v="CLEIBER DA SILVA"/>
    <s v="RURAL"/>
    <s v="FORMS SUBST DE TRANSFORMADOR"/>
    <s v="trafo 5731294227 e para raio queimado acesso somente camiota 4x4equipe 227op01"/>
    <m/>
    <m/>
    <s v="15"/>
    <d v="2026-07-21T19:08:30"/>
    <x v="0"/>
    <m/>
    <m/>
  </r>
  <r>
    <x v="1265"/>
    <s v="ETO-RD-GU  000932/2026"/>
    <n v="412600315"/>
    <n v="8812"/>
    <s v="FORMS"/>
    <s v="QUEIMADO"/>
    <s v="DESCARGA ATMOSFÉRICA"/>
    <s v="QUEIMADO"/>
    <s v="DESCARGA ATMOSFÉRICA"/>
    <s v="MC - SUBSTITUIÇÃO DE TRANSFORMADOR"/>
    <n v="1325273"/>
    <n v="2026"/>
    <s v="COI"/>
    <s v="ETO-RD-GU"/>
    <s v="LD06047073"/>
    <n v="5731386073"/>
    <s v="LD06047073"/>
    <m/>
    <n v="635428"/>
    <n v="8754515"/>
    <s v="190-13705140"/>
    <s v="EMERGENCIAL"/>
    <s v="SS ATENDIDA"/>
    <x v="1264"/>
    <d v="2026-03-25T15:50:00"/>
    <d v="2026-03-26T18:27:37"/>
    <s v="BLOCO TRANSFORMADOR DE DISTRIBUIÇÃO"/>
    <s v="LAGOA DA CONFUSAO"/>
    <s v="JURANDY GOMES DE OLIVEIRA"/>
    <s v="RURAL"/>
    <s v="FORMS SUBST DE TRANSFORMADOR"/>
    <s v="TRAFO 5731386073 QUEIMADO EM CAMPO DE 15 KVA ACESSO APENAS DE BARCO REGIAO ALAGADAPARA RAIO QUEIMADO   ."/>
    <n v="15"/>
    <n v="15"/>
    <s v="15"/>
    <d v="2026-07-21T19:08:30"/>
    <x v="0"/>
    <m/>
    <m/>
  </r>
  <r>
    <x v="1266"/>
    <s v="ENC-LMPS04  000029/2026"/>
    <n v="212600184"/>
    <n v="8812"/>
    <s v="FORMS"/>
    <s v="QUEIMADO"/>
    <s v="DESCARGA ATMOSFÉRICA"/>
    <s v="QUEIMADO"/>
    <s v="DESCARGA ATMOSFÉRICA"/>
    <s v="MC - SUBSTITUIÇÃO DE TRANSFORMADOR"/>
    <n v="1309699"/>
    <n v="2026"/>
    <s v="COI"/>
    <s v="ENC-RD-PS"/>
    <s v="LD03062013"/>
    <n v="5731545014"/>
    <s v="LD03062013"/>
    <m/>
    <n v="691875"/>
    <n v="8859879"/>
    <s v="190-13697295"/>
    <s v="EMERGENCIAL"/>
    <s v="SS ATENDIDA"/>
    <x v="1265"/>
    <d v="2026-02-05T23:00:00"/>
    <d v="2026-02-07T20:52:39"/>
    <s v="BLOCO TRANSFORMADOR DE DISTRIBUIÇÃO"/>
    <s v="PIUM"/>
    <s v="THIAGO BORGES DE OLIVEIRA"/>
    <s v="RURAL"/>
    <s v="FORMS SUBST DE TRANSFORMADOR"/>
    <s v="Segue ss para tratativa com equipe de manutençao o quanto antessubstituir trafo 5731545014 queimado na rdr de pium"/>
    <n v="15"/>
    <n v="15"/>
    <s v="15"/>
    <d v="2026-07-21T19:08:30"/>
    <x v="0"/>
    <m/>
    <m/>
  </r>
  <r>
    <x v="1267"/>
    <s v="DLP-CTPA00  000078/2026"/>
    <n v="112600618"/>
    <n v="8812"/>
    <s v="FORMS"/>
    <s v="QUEIMADO"/>
    <s v="NÃO IDENTIFICADO"/>
    <s v="QUEIMADO"/>
    <s v="NÃO IDENTIFICADO"/>
    <s v="MC - SUBSTITUIÇÃO DE TRANSFORMADOR"/>
    <n v="1336454"/>
    <n v="2026"/>
    <s v="COI"/>
    <s v="DOLP-RD-PA"/>
    <s v="LD03434001"/>
    <n v="5731658122"/>
    <s v="LD03434001"/>
    <m/>
    <n v="787999"/>
    <n v="8849470"/>
    <s v="190-36642340"/>
    <s v="EMERGENCIAL"/>
    <s v="SS ATENDIDA"/>
    <x v="1266"/>
    <d v="2026-04-24T18:00:00"/>
    <d v="2026-04-27T11:48:57"/>
    <s v="BLOCO TRANSFORMADOR DE DISTRIBUIÇÃO"/>
    <s v="PALMAS"/>
    <s v="JOAO PAULO VASCONCELOS MARINHO"/>
    <s v="RURAL"/>
    <s v="FORMS SUBST DE TRANSFORMADOR"/>
    <s v="sgeue ss de 01 trafo de 150 kvar da rede de 34,500kv queimado para ser subistituido pela equipe de manutencão acesso livre cliente penalizado equipe 059op17 cel, 63992621690  chave de referencia 5731658122"/>
    <n v="150"/>
    <n v="150"/>
    <s v="150 kvar "/>
    <d v="2026-07-21T19:08:30"/>
    <x v="0"/>
    <m/>
    <m/>
  </r>
  <r>
    <x v="1268"/>
    <s v="ETO-MLDP02  000061/2026"/>
    <n v="512600086"/>
    <n v="8812"/>
    <s v="FORMS"/>
    <s v="QUEIMADO"/>
    <s v="DESCARGA ATMOSFÉRICA"/>
    <s v="QUEIMADO"/>
    <s v="DESCARGA ATMOSFÉRICA"/>
    <s v="MC - SUBSTITUIÇÃO DE TRANSFORMADOR"/>
    <n v="1314550"/>
    <n v="2026"/>
    <s v="COI"/>
    <s v="ETO-RD-DP"/>
    <s v="LD05028074"/>
    <n v="5731780027"/>
    <s v="LD05028074"/>
    <m/>
    <n v="956589"/>
    <n v="8637218"/>
    <s v="190-13657063"/>
    <s v="EMERGENCIAL"/>
    <s v="SS ATENDIDA"/>
    <x v="1267"/>
    <d v="2026-02-24T11:29:14"/>
    <d v="2026-02-25T17:12:50"/>
    <s v="BLOCO TRANSFORMADOR DE DISTRIBUIÇÃO"/>
    <s v="PONTE ALTA DO BOM JESUS"/>
    <s v="GERALDO JOSE DE FARIA"/>
    <s v="RURAL"/>
    <s v="FORMS SUBST DE TRANSFORMADOR"/>
    <s v="TRAFO QUEIMADO DE 15 KVA DA 19.9. PARA RAIOS BOM. ACESSO LIVRE."/>
    <n v="15"/>
    <n v="15"/>
    <s v="15"/>
    <d v="2026-07-21T19:08:30"/>
    <x v="0"/>
    <m/>
    <m/>
  </r>
  <r>
    <x v="1269"/>
    <s v="ETO-RD-DP  000616/2026"/>
    <n v="512600129"/>
    <n v="8812"/>
    <s v="FORMS"/>
    <s v="QUEIMADO"/>
    <s v="DESCARGA ATMOSFÉRICA"/>
    <s v="QUEIMADO"/>
    <s v="DESCARGA ATMOSFÉRICA"/>
    <s v="MC - SUBSTITUIÇÃO DE TRANSFORMADOR"/>
    <n v="1330613"/>
    <n v="2026"/>
    <s v="COI"/>
    <s v="ETO-RD-DP"/>
    <s v="LD05028074"/>
    <n v="5731781027"/>
    <s v="LD05028074"/>
    <m/>
    <n v="956252"/>
    <n v="8637678"/>
    <s v="190-13668542"/>
    <s v="EMERGENCIAL"/>
    <s v="SS ATENDIDA"/>
    <x v="1268"/>
    <d v="2026-04-10T11:44:25"/>
    <d v="2026-04-11T18:37:12"/>
    <s v="BLOCO TRANSFORMADOR DE DISTRIBUIÇÃO"/>
    <s v="PONTE ALTA DO BOM JESUS"/>
    <s v="VINICIUS DE MORAIS NERY"/>
    <s v="RURAL"/>
    <s v="FORMS SUBST DE TRANSFORMADOR"/>
    <s v="segue ss para substituiçao de trafo 5731781027 queimado trafo de 15kva tensao 34,5kv para raio queimado acesso livre com equipe de manutencao na rural de ponte alta do bom jesus .IND FAZENDA BOA VISTA, 0 - LPT"/>
    <n v="15"/>
    <n v="15"/>
    <s v="15kva"/>
    <d v="2026-07-21T19:08:30"/>
    <x v="0"/>
    <m/>
    <m/>
  </r>
  <r>
    <x v="1270"/>
    <s v="DBM-MPDB08  000091/2026"/>
    <n v="412600368"/>
    <n v="8812"/>
    <s v="FORMS"/>
    <s v="QUEIMADO"/>
    <s v="NÃO IDENTIFICADO"/>
    <s v="QUEIMADO"/>
    <s v="NÃO IDENTIFICADO"/>
    <s v="MC - SUBSTITUIÇÃO DE TRANSFORMADOR"/>
    <n v="1331390"/>
    <n v="2026"/>
    <s v="COI"/>
    <s v="ETO-RD-GU"/>
    <s v="LD01066094"/>
    <n v="5731805148"/>
    <s v="LD01066094"/>
    <m/>
    <n v="793233"/>
    <n v="8688075"/>
    <s v="190-13658943"/>
    <s v="EMERGENCIAL"/>
    <s v="SS ATENDIDA"/>
    <x v="1269"/>
    <d v="2026-04-09T14:59:00"/>
    <d v="2026-04-11T17:39:09"/>
    <s v="BLOCO TRANSFORMADOR DE DISTRIBUIÇÃO"/>
    <s v="SAO VALERIO"/>
    <s v="Wilmar Lucas Rodrigues Noleto"/>
    <s v="RURAL"/>
    <s v="FORMS SUBST DE TRANSFORMADOR"/>
    <s v="SEGUE SS DE TRAFO QUEIMADO NA RDR DE SAO VALERIO, TRAFO DE 15KVA NA TENSÃO DE 19.9KV, PARA RAIOS QUEIMADO ACESSO LIVRE."/>
    <n v="15"/>
    <n v="15"/>
    <s v="15KVA"/>
    <d v="2026-07-21T19:08:30"/>
    <x v="0"/>
    <m/>
    <m/>
  </r>
  <r>
    <x v="1271"/>
    <s v="DLP-MLPA02  000037/2026"/>
    <n v="112600337"/>
    <n v="8812"/>
    <s v="FORMS"/>
    <s v="QUEIMADO"/>
    <s v="NÃO IDENTIFICADO"/>
    <s v="QUEIMADO"/>
    <s v="NÃO IDENTIFICADO"/>
    <s v="MC - SUBSTITUIÇÃO DE TRANSFORMADOR"/>
    <n v="1325549"/>
    <n v="2026"/>
    <s v="COI"/>
    <s v="DOLP-RD-PA"/>
    <s v="LD02424015"/>
    <n v="5732064082"/>
    <s v="LD02424015"/>
    <m/>
    <n v="949312"/>
    <n v="8925706"/>
    <s v="190-13655805"/>
    <s v="EMERGENCIAL"/>
    <s v="SS ATENDIDA"/>
    <x v="1270"/>
    <d v="2026-03-28T17:20:00"/>
    <d v="2026-03-30T12:08:02"/>
    <s v="BLOCO TRANSFORMADOR DE DISTRIBUIÇÃO"/>
    <s v="LIZARDA"/>
    <s v="JORGE BOAZ FERREIRA SOUSA DA S"/>
    <s v="RURAL"/>
    <s v="FORMS SUBST DE TRANSFORMADOR"/>
    <s v="Segue SS para atendimento com equipe de manutenção , substituir trafo 5732064082 queimado , potencia 15 kva , acesso só para camionete , PARA-RAIO QUEIMADO , tensão 34,5"/>
    <n v="15"/>
    <n v="15"/>
    <s v="15 kva "/>
    <d v="2026-07-21T19:08:30"/>
    <x v="0"/>
    <m/>
    <m/>
  </r>
  <r>
    <x v="1272"/>
    <s v="DG-MLPO01  000064/2026"/>
    <n v="312600230"/>
    <n v="8812"/>
    <s v="FORMS"/>
    <s v="QUEIMADO"/>
    <s v="DESCARGA ATMOSFÉRICA"/>
    <m/>
    <m/>
    <s v="MC - SUBSTITUIÇÃO DE TRANSFORMADOR"/>
    <n v="1326038"/>
    <n v="2026"/>
    <s v="COI"/>
    <s v="DG-RD-PO"/>
    <s v="LD03046026"/>
    <n v="5732303096"/>
    <s v="LD03046026"/>
    <m/>
    <n v="874447"/>
    <n v="8780880"/>
    <s v="190-13671659"/>
    <s v="EMERGENCIAL"/>
    <s v="SS ATENDIDA"/>
    <x v="1271"/>
    <d v="2026-03-29T16:45:00"/>
    <d v="2026-03-31T17:58:59"/>
    <s v="BLOCO TRANSFORMADOR DE DISTRIBUIÇÃO"/>
    <s v="PINDORAMA DO TOCANTINS"/>
    <s v="LAISON OLIVEIRA CARVALHO"/>
    <s v="RURAL"/>
    <s v="FORMS SUBST DE TRANSFORMADOR"/>
    <s v="Trafo 5732303096 queimado, 15 Kva 19,9 KV e para raio acesso para camionete traçada"/>
    <n v="15"/>
    <n v="15"/>
    <s v="15"/>
    <d v="2026-07-21T19:08:30"/>
    <x v="0"/>
    <m/>
    <m/>
  </r>
  <r>
    <x v="1273"/>
    <s v="ENC-MLGR01  000114/2026"/>
    <n v="712600305"/>
    <n v="8805"/>
    <s v="FORMS"/>
    <s v="AVARIADO"/>
    <s v="VANDALISMO"/>
    <s v="SOBRECARGA PREVENTIVA"/>
    <s v="SOBRECARGA"/>
    <s v="MC - CONEXÃO MT"/>
    <n v="1331981"/>
    <n v="2026"/>
    <s v="COI"/>
    <s v="ETO-RD-GR"/>
    <s v="AL06020023"/>
    <n v="5700509023"/>
    <e v="#N/A"/>
    <m/>
    <n v="780345"/>
    <n v="9109914"/>
    <s v="190-15798109"/>
    <s v="ALTA"/>
    <s v="SS ATENDIDA"/>
    <x v="1272"/>
    <d v="2026-04-14T12:20:00"/>
    <d v="2026-06-12T20:49:03"/>
    <s v="TRANSFORMADOR DE DISTRIBUIÇÃO ENERGISA 13.8Kv"/>
    <s v="COLINAS DO TOCANTINS"/>
    <s v="SIRDEIS ALVES MONTEIRO"/>
    <s v="URBANO"/>
    <s v="FORMS SUBST DE TRANSFORMADOR"/>
    <s v="por favor deslocar equipe da manutenção no trafo 5700509023 para fazer malha de aterramento esta rompido em campo"/>
    <m/>
    <m/>
    <s v="75 kva"/>
    <d v="2026-07-21T19:08:30"/>
    <x v="1"/>
    <s v="POSTE"/>
    <s v="SIM"/>
  </r>
  <r>
    <x v="1274"/>
    <s v="DG-MPPO01  000021/2026"/>
    <n v="312600070"/>
    <n v="8812"/>
    <s v="FORMS"/>
    <s v="QUEIMADO"/>
    <s v="NÃO IDENTIFICADO"/>
    <m/>
    <m/>
    <s v="MC - SUBSTITUIÇÃO DE TRANSFORMADOR"/>
    <n v="1289137"/>
    <n v="2026"/>
    <s v="MANUT"/>
    <s v="DG-RD-PO"/>
    <s v="LD03072001"/>
    <n v="5732413071"/>
    <s v="LD03072001"/>
    <m/>
    <n v="769312"/>
    <n v="8789651"/>
    <s v="190-13658598"/>
    <s v="EMERGENCIAL"/>
    <s v="SS ATENDIDA"/>
    <x v="1273"/>
    <d v="2026-01-19T11:46:00"/>
    <d v="2026-01-21T09:57:16"/>
    <s v="BLOCO TRANSFORMADOR DE DISTRIBUIÇÃO"/>
    <s v="BREJINHO DE NAZARE"/>
    <s v="ANDERSON FAZAN SOARES"/>
    <s v="RURAL"/>
    <s v="FORMS SUBST DE TRANSFORMADOR"/>
    <s v="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
    <n v="75"/>
    <n v="45"/>
    <s v="45 KVA _x000d__x000a_"/>
    <d v="2026-07-21T19:08:30"/>
    <x v="0"/>
    <m/>
    <m/>
  </r>
  <r>
    <x v="1275"/>
    <s v="DBM-MLDB03  000018/2026"/>
    <n v="412600135"/>
    <n v="8812"/>
    <s v="FORMS"/>
    <s v="QUEIMADO"/>
    <s v="DESCARGA ATMOSFÉRICA"/>
    <s v="QUEIMADO"/>
    <s v="DESCARGA ATMOSFÉRICA"/>
    <s v="MC - SUBSTITUIÇÃO DE TRANSFORMADOR"/>
    <n v="1296577"/>
    <n v="2026"/>
    <s v="COI"/>
    <s v="ETO-RD-GU"/>
    <s v="LD01066094"/>
    <n v="5732674148"/>
    <s v="LD01066094"/>
    <m/>
    <n v="822577"/>
    <n v="8688415"/>
    <s v="190-13679009"/>
    <s v="EMERGENCIAL"/>
    <s v="SS ATENDIDA"/>
    <x v="1274"/>
    <d v="2026-01-26T09:58:36"/>
    <d v="2026-01-27T17:21:15"/>
    <s v="BLOCO TRANSFORMADOR DE DISTRIBUIÇÃO"/>
    <s v="SAO VALERIO"/>
    <s v="MARCELO LIMA DAMASCENO"/>
    <s v="RURAL"/>
    <s v="FORMS SUBST DE TRANSFORMADOR"/>
    <s v="transformador e para raio queimado acesso livre"/>
    <n v="15"/>
    <n v="15"/>
    <s v="15kva"/>
    <d v="2026-07-21T19:08:30"/>
    <x v="0"/>
    <m/>
    <m/>
  </r>
  <r>
    <x v="1276"/>
    <s v="ENC-LMPS03  000053/2026"/>
    <n v="212600267"/>
    <n v="8812"/>
    <s v="FORMS"/>
    <s v="QUEIMADO"/>
    <s v="DESCARGA ATMOSFÉRICA"/>
    <s v="QUEIMADO"/>
    <s v="DESCARGA ATMOSFÉRICA"/>
    <s v="MC - SUBSTITUIÇÃO DE TRANSFORMADOR"/>
    <n v="1317479"/>
    <n v="2026"/>
    <s v="COI"/>
    <s v="ENC-RD-PS"/>
    <s v="LD03062013"/>
    <n v="5732887014"/>
    <s v="LD03062013"/>
    <m/>
    <n v="677184"/>
    <n v="8878937"/>
    <s v="190-13700080"/>
    <s v="EMERGENCIAL"/>
    <s v="SS ATENDIDA"/>
    <x v="1275"/>
    <d v="2026-03-04T18:32:00"/>
    <d v="2026-03-07T10:20:03"/>
    <s v="BLOCO TRANSFORMADOR DE DISTRIBUIÇÃO"/>
    <s v="PIUM"/>
    <s v="Felipe Batista Ferrreira"/>
    <s v="RURAL"/>
    <s v="FORMS SUBST DE TRANSFORMADOR"/>
    <s v="TR 5732887014QUEIMADO 15KVAACESSO BOM PARA RAIO DANIFICADO ACESSO LIVRE TENSAO 34500014OP02"/>
    <n v="15"/>
    <n v="15"/>
    <s v="15KVA"/>
    <d v="2026-07-21T19:08:30"/>
    <x v="0"/>
    <m/>
    <m/>
  </r>
  <r>
    <x v="1277"/>
    <s v="ETO-RD-GR  000605/2026"/>
    <n v="712600239"/>
    <n v="8812"/>
    <s v="FORMS"/>
    <s v="QUEIMADO"/>
    <s v="DESCARGA ATMOSFÉRICA"/>
    <s v="QUEIMADO"/>
    <s v="DESCARGA ATMOSFÉRICA"/>
    <s v="MC - SUBSTITUIÇÃO DE TRANSFORMADOR"/>
    <n v="1321480"/>
    <n v="2026"/>
    <s v="COI"/>
    <s v="ETO-RD-GR"/>
    <s v="LD01065015"/>
    <n v="5733001018"/>
    <s v="LD01065015"/>
    <m/>
    <n v="844685"/>
    <n v="9008201"/>
    <s v="190-13684470"/>
    <s v="EMERGENCIAL"/>
    <s v="SS ATENDIDA"/>
    <x v="1276"/>
    <d v="2026-03-18T14:23:11"/>
    <d v="2026-03-20T17:47:36"/>
    <s v="BLOCO TRANSFORMADOR DE DISTRIBUIÇÃO"/>
    <s v="BOM JESUS DO TOCANTINS"/>
    <s v="PAULO SERGIO CAETANO FREIRE"/>
    <s v="RURAL"/>
    <s v="FORMS SUBST DE TRANSFORMADOR"/>
    <s v="TRAFO 5733001018 QUEIMADO PARA RAIO TAMBÉM DE 15 KVA NA NA REDE 19,9 KV ACESSO BOM PARA CAMIONETE NÃO FOI FEITO TESTE DEVIDO TRAFO FERVENDO"/>
    <m/>
    <m/>
    <s v="15 KVA "/>
    <d v="2026-07-21T19:08:30"/>
    <x v="0"/>
    <m/>
    <m/>
  </r>
  <r>
    <x v="1278"/>
    <s v="ENC-LMPS01  000124/2026"/>
    <n v="212600481"/>
    <n v="25962"/>
    <s v="FORMS"/>
    <s v="QUEIMADO"/>
    <s v="VAZAMENTO DE ÓLEO"/>
    <s v="QUEIMADO"/>
    <s v="VAZAMENTO DE ÓLEO"/>
    <s v="MC - SUBSTITUIÇÃO DE TRANSFORMADOR"/>
    <n v="1345664"/>
    <n v="2026"/>
    <s v="COI"/>
    <s v="ENC-RD-PS"/>
    <s v="LD05050008"/>
    <n v="5733119007"/>
    <s v="LD05050008"/>
    <m/>
    <n v="773123"/>
    <n v="8947599"/>
    <s v="190-13664797"/>
    <s v="EMERGENCIAL"/>
    <s v="SS ATENDIDA"/>
    <x v="1277"/>
    <d v="2026-05-16T19:27:00"/>
    <d v="2026-05-19T10:01:35"/>
    <s v="BLOCO TRANSFORMADOR DE DISTRIBUIÇÃO"/>
    <s v="MIRACEMA DO TOCANTINS"/>
    <s v="HERBSON DE AMORIM GOMES"/>
    <s v="RURAL"/>
    <s v="FORMS SUBST DE TRANSFORMADOR"/>
    <s v="SS PARA TROCA DE TRAFO 5733119007 E PARA RAIO QUEIMADO POTENCIA: 15KVA 19.9KVACESSO: LIVRE"/>
    <n v="15"/>
    <n v="15"/>
    <s v="15KVA"/>
    <d v="2026-07-21T19:08:30"/>
    <x v="0"/>
    <m/>
    <m/>
  </r>
  <r>
    <x v="1279"/>
    <s v="DG-MLPO02  000036/2026"/>
    <n v="312600135"/>
    <n v="8812"/>
    <s v="FORMS"/>
    <s v="QUEIMADO"/>
    <s v="DESCARGA ATMOSFÉRICA"/>
    <s v="QUEIMADO"/>
    <s v="DESCARGA ATMOSFÉRICA"/>
    <s v="MC - SUBSTITUIÇÃO DE TRANSFORMADOR"/>
    <n v="1310476"/>
    <n v="2026"/>
    <s v="COI"/>
    <s v="DG-RD-PO"/>
    <s v="LD03046026"/>
    <n v="5733180026"/>
    <s v="LD03046026"/>
    <m/>
    <n v="891848"/>
    <n v="8805635"/>
    <s v="190-12314352"/>
    <s v="EMERGENCIAL"/>
    <s v="SS ATENDIDA"/>
    <x v="1278"/>
    <d v="2026-02-07T12:31:00"/>
    <d v="2026-02-08T14:43:11"/>
    <s v="BLOCO TRANSFORMADOR DE DISTRIBUIÇÃO"/>
    <s v="PONTE ALTA DO TOCANTINS"/>
    <s v="JANES FERREIRA DA SILVA"/>
    <s v="RURAL"/>
    <s v="FORMS SUBST DE TRANSFORMADOR"/>
    <s v="Boa tarde,Segue SS para substituiçãod e trafo queimaado Ponte Alta rural"/>
    <n v="15"/>
    <n v="15"/>
    <s v="15 kva "/>
    <d v="2026-07-21T19:08:30"/>
    <x v="0"/>
    <m/>
    <m/>
  </r>
  <r>
    <x v="1280"/>
    <s v="DG-MLPO01  000036/2026"/>
    <n v="312600125"/>
    <n v="8812"/>
    <s v="FORMS"/>
    <s v="QUEIMADO"/>
    <s v="DESCARGA ATMOSFÉRICA"/>
    <s v="QUEIMADO"/>
    <s v="DESCARGA ATMOSFÉRICA"/>
    <s v="MC - SUBSTITUIÇÃO DE TRANSFORMADOR"/>
    <n v="1309807"/>
    <n v="2026"/>
    <s v="COI"/>
    <s v="DG-RD-PO"/>
    <s v="LD01051035"/>
    <n v="5733214035"/>
    <s v="LD01051035"/>
    <m/>
    <n v="826777"/>
    <n v="8803029"/>
    <s v="190-12312693"/>
    <s v="EMERGENCIAL"/>
    <s v="SS ATENDIDA"/>
    <x v="1279"/>
    <d v="2026-02-04T17:47:00"/>
    <d v="2026-02-06T11:08:32"/>
    <s v="BLOCO TRANSFORMADOR DE DISTRIBUIÇÃO"/>
    <s v="MONTE DO CARMO"/>
    <s v="JANES FERREIRA DA SILVA"/>
    <s v="RURAL"/>
    <s v="FORMS SUBST DE TRANSFORMADOR"/>
    <s v="Bom dia Segue SS para substituição de trafo queimado 5733214035"/>
    <n v="15"/>
    <n v="15"/>
    <s v="15 kva "/>
    <d v="2026-07-21T19:08:30"/>
    <x v="0"/>
    <m/>
    <m/>
  </r>
  <r>
    <x v="1281"/>
    <s v="DG-MLPO02  000042/2026"/>
    <n v="312600147"/>
    <n v="8812"/>
    <s v="FORMS"/>
    <s v="QUEIMADO"/>
    <s v="DESCARGA ATMOSFÉRICA"/>
    <s v="QUEIMADO"/>
    <s v="DESCARGA ATMOSFÉRICA"/>
    <s v="MC - SUBSTITUIÇÃO DE TRANSFORMADOR"/>
    <n v="1312920"/>
    <n v="2026"/>
    <s v="COI"/>
    <s v="DG-RD-PO"/>
    <s v="LD03046026"/>
    <n v="5733227256"/>
    <s v="LD03046026"/>
    <m/>
    <n v="985069"/>
    <n v="8856191"/>
    <s v="190-13696800"/>
    <s v="EMERGENCIAL"/>
    <s v="SS ATENDIDA"/>
    <x v="1280"/>
    <d v="2026-02-16T18:24:00"/>
    <d v="2026-02-16T19:01:28"/>
    <s v="BLOCO TRANSFORMADOR DE DISTRIBUIÇÃO"/>
    <s v="MATEIROS"/>
    <s v="DIONES COSTA SILVA"/>
    <s v="RURAL"/>
    <s v="FORMS SUBST DE TRANSFORMADOR"/>
    <s v="SEGUES SS PARA SUBSTITUIR TRAFO 5733227256 QUEIMADO NA RDR DE MATEIROS"/>
    <n v="15"/>
    <n v="15"/>
    <s v="15 kVA_x000d__x000a_"/>
    <d v="2026-07-21T19:08:30"/>
    <x v="0"/>
    <m/>
    <m/>
  </r>
  <r>
    <x v="1282"/>
    <s v="ENC-LMPS01  000059/2026"/>
    <n v="212600209"/>
    <n v="8812"/>
    <s v="FORMS"/>
    <s v="QUEIMADO"/>
    <s v="DESCARGA ATMOSFÉRICA"/>
    <s v="QUEIMADO"/>
    <s v="DESCARGA ATMOSFÉRICA"/>
    <s v="MC - SUBSTITUIÇÃO DE TRANSFORMADOR"/>
    <n v="1312100"/>
    <n v="2026"/>
    <s v="COI"/>
    <s v="ENC-RD-PS"/>
    <s v="LD05062013"/>
    <n v="5733466075"/>
    <s v="LD05062013"/>
    <m/>
    <n v="719820"/>
    <n v="8943746"/>
    <s v="190-13658869"/>
    <s v="EMERGENCIAL"/>
    <s v="SS ATENDIDA"/>
    <x v="1281"/>
    <d v="2026-02-13T00:35:00"/>
    <d v="2026-02-14T12:10:18"/>
    <s v="BLOCO TRANSFORMADOR DE DISTRIBUIÇÃO"/>
    <s v="DOIS IRMAOS DO TOCANTINS"/>
    <s v="EVA RAIANE CASTELO BONFIM DA S"/>
    <s v="RURAL"/>
    <s v="FORMS SUBST DE TRANSFORMADOR"/>
    <s v="TRAFO QUEIMADO 5733466075 15KVA 19,9KV"/>
    <n v="15"/>
    <n v="15"/>
    <s v="15KVA "/>
    <d v="2026-07-21T19:08:30"/>
    <x v="0"/>
    <m/>
    <m/>
  </r>
  <r>
    <x v="1283"/>
    <s v="DBM-MLDB06  000061/2026"/>
    <n v="412600352"/>
    <n v="8812"/>
    <s v="FORMS"/>
    <s v="QUEIMADO"/>
    <s v="DESCARGA ATMOSFÉRICA"/>
    <s v="QUEIMADO"/>
    <s v="DESCARGA ATMOSFÉRICA"/>
    <s v="MC - SUBSTITUIÇÃO DE TRANSFORMADOR"/>
    <n v="1329383"/>
    <n v="2026"/>
    <s v="COI"/>
    <s v="ETO-RD-GU"/>
    <s v="LD02003036"/>
    <n v="5733513094"/>
    <s v="LD02003036"/>
    <m/>
    <n v="772576"/>
    <n v="8658153"/>
    <s v="190-13682618"/>
    <s v="EMERGENCIAL"/>
    <s v="SS ATENDIDA"/>
    <x v="1282"/>
    <d v="2026-04-06T15:51:00"/>
    <d v="2026-04-08T18:37:12"/>
    <s v="BLOCO TRANSFORMADOR DE DISTRIBUIÇÃO"/>
    <s v="PEIXE"/>
    <s v="MARCELO LIMA DAMASCENO"/>
    <s v="RURAL"/>
    <s v="FORMS SUBST DE TRANSFORMADOR"/>
    <s v="transformador e para raio queimado acesso livre"/>
    <n v="15"/>
    <n v="15"/>
    <s v="15kva"/>
    <d v="2026-07-21T19:08:30"/>
    <x v="0"/>
    <m/>
    <m/>
  </r>
  <r>
    <x v="1284"/>
    <s v="ENC-MLAR03  000034/2026"/>
    <n v="612600359"/>
    <n v="8812"/>
    <s v="FORMS"/>
    <s v="QUEIMADO"/>
    <s v="DESCARGA ATMOSFÉRICA"/>
    <s v="QUEIMADO"/>
    <s v="DESCARGA ATMOSFÉRICA"/>
    <s v="MC - SUBSTITUIÇÃO DE TRANSFORMADOR"/>
    <n v="1327781"/>
    <n v="2026"/>
    <s v="COI"/>
    <s v="ETO-RD-AR"/>
    <s v="LD02010004"/>
    <n v="5734124016"/>
    <s v="LD02010004"/>
    <m/>
    <n v="832740"/>
    <n v="9242362"/>
    <s v="190-13722234"/>
    <s v="EMERGENCIAL"/>
    <s v="SS ATENDIDA"/>
    <x v="1283"/>
    <d v="2026-04-01T22:15:00"/>
    <d v="2026-04-04T16:49:18"/>
    <s v="BLOCO TRANSFORMADOR DE DISTRIBUIÇÃO"/>
    <s v="WANDERLANDIA"/>
    <s v="ADRIANO DE SOUSA GOMES"/>
    <s v="RURAL"/>
    <s v="FORMS SUBST DE TRANSFORMADOR"/>
    <s v="TRAFO QUEIMADOPOTENCIA 75 KVA   34.5KVACESSO BOMTRIFASICO"/>
    <n v="75"/>
    <n v="75"/>
    <s v="75"/>
    <d v="2026-07-21T19:08:30"/>
    <x v="0"/>
    <m/>
    <m/>
  </r>
  <r>
    <x v="1285"/>
    <s v="ENC-MLGR01  000073/2026"/>
    <n v="712600192"/>
    <n v="8812"/>
    <s v="FORMS"/>
    <s v="QUEIMADO"/>
    <s v="DESCARGA ATMOSFÉRICA"/>
    <s v="QUEIMADO"/>
    <s v="DESCARGA ATMOSFÉRICA"/>
    <s v="MC - SUBSTITUIÇÃO DE TRANSFORMADOR"/>
    <n v="1316312"/>
    <n v="2026"/>
    <s v="COI"/>
    <s v="ETO-RD-GR"/>
    <s v="AL05020023"/>
    <n v="5734741024"/>
    <s v="AL05020023"/>
    <m/>
    <n v="743702"/>
    <n v="9074939"/>
    <s v="190-13707081"/>
    <s v="EMERGENCIAL"/>
    <s v="SS ATENDIDA"/>
    <x v="1284"/>
    <d v="2026-03-01T18:14:00"/>
    <d v="2026-03-03T20:38:16"/>
    <s v="BLOCO TRANSFORMADOR DE DISTRIBUIÇÃO"/>
    <s v="ITAPORA DO TOCANTINS"/>
    <s v="PAULO SERGIO CAETANO FREIRE"/>
    <s v="RURAL"/>
    <s v="FORMS SUBST DE TRANSFORMADOR"/>
    <s v="TRAFO TRAFO 5734741024 QUEIMADO PARA RAIO TAMBÉM DE 25 KVA NA NA REDE 13.8 KV ACESSO BOM PARA CAMIONETE FOI FEITO TESTE AVAZIO COSTATADO QUEIMADO"/>
    <n v="25"/>
    <n v="15"/>
    <s v="25 KVA "/>
    <d v="2026-07-21T19:08:30"/>
    <x v="0"/>
    <m/>
    <m/>
  </r>
  <r>
    <x v="1286"/>
    <s v="ENC-MLAR05  000099/2026"/>
    <n v="612600159"/>
    <n v="8812"/>
    <s v="FORMS"/>
    <s v="QUEIMADO"/>
    <s v="DESCARGA ATMOSFÉRICA"/>
    <s v="QUEIMADO"/>
    <s v="DESCARGA ATMOSFÉRICA"/>
    <s v="MC - SUBSTITUIÇÃO DE TRANSFORMADOR"/>
    <n v="1310241"/>
    <n v="2026"/>
    <s v="COI"/>
    <s v="ETO-RD-AR"/>
    <s v="LD03105019"/>
    <n v="5734874077"/>
    <s v="LD03105019"/>
    <m/>
    <n v="902560"/>
    <n v="9125176"/>
    <s v="190-13644780"/>
    <s v="EMERGENCIAL"/>
    <s v="SS ATENDIDA"/>
    <x v="1285"/>
    <d v="2026-02-05T18:20:00"/>
    <d v="2026-02-08T10:09:48"/>
    <s v="BLOCO TRANSFORMADOR DE DISTRIBUIÇÃO"/>
    <s v="GOIATINS"/>
    <s v="MAIKOM DOUGLAS DA SILVA"/>
    <s v="RURAL"/>
    <s v="FORMS SUBST DE TRANSFORMADOR"/>
    <s v="Bom dia,Favor enviar manutenção para subsitutir trafo queimado 5734874077"/>
    <n v="25"/>
    <n v="25"/>
    <s v="25"/>
    <d v="2026-07-21T19:08:30"/>
    <x v="0"/>
    <m/>
    <m/>
  </r>
  <r>
    <x v="1287"/>
    <s v="ENC-MLGR03  000062/2026"/>
    <n v="712600121"/>
    <n v="8812"/>
    <s v="FORMS"/>
    <s v="QUEIMADO"/>
    <s v="DESCARGA ATMOSFÉRICA"/>
    <s v="QUEIMADO"/>
    <s v="DESCARGA ATMOSFÉRICA"/>
    <s v="MC - SUBSTITUIÇÃO DE TRANSFORMADOR"/>
    <n v="1306370"/>
    <n v="2026"/>
    <s v="COI"/>
    <s v="ETO-RD-GR"/>
    <s v="LD01065015"/>
    <n v="5735113195"/>
    <s v="LD01065015"/>
    <m/>
    <n v="906883"/>
    <n v="8991744"/>
    <s v="190-13655166"/>
    <s v="EMERGENCIAL"/>
    <s v="SS ATENDIDA"/>
    <x v="1286"/>
    <d v="2026-02-04T01:43:00"/>
    <d v="2026-02-06T15:58:06"/>
    <s v="BLOCO TRANSFORMADOR DE DISTRIBUIÇÃO"/>
    <s v="CENTENARIO"/>
    <s v="CLEONE PEREIRA DE SOUZA LIMA"/>
    <s v="RURAL"/>
    <s v="FORMS SUBST DE TRANSFORMADOR"/>
    <s v="trafo 5735113195 15 kva e para raio queimado 19,9 acesso caminhonete 104op02 984678146"/>
    <n v="15"/>
    <n v="15"/>
    <s v="15kva"/>
    <d v="2026-07-21T19:08:30"/>
    <x v="0"/>
    <m/>
    <m/>
  </r>
  <r>
    <x v="1288"/>
    <s v="ENC-MPAG02  000061/2026"/>
    <n v="662600272"/>
    <n v="8805"/>
    <s v="FORMS"/>
    <s v="QUEIMADO"/>
    <s v="DESCARGA ATMOSFÉRICA"/>
    <s v="GARANTIA DE TRAFO"/>
    <s v="ABALROADO"/>
    <s v="MC - POSTES"/>
    <n v="1334977"/>
    <n v="2026"/>
    <s v="COI"/>
    <s v="ETO-RD-AG"/>
    <s v="LD03109039"/>
    <n v="5700855045"/>
    <e v="#N/A"/>
    <m/>
    <n v="849305"/>
    <n v="9374171"/>
    <s v="190-13667802"/>
    <s v="EMERGENCIAL"/>
    <s v="SS ATENDIDA"/>
    <x v="1287"/>
    <d v="2026-04-21T01:31:35"/>
    <d v="2026-04-23T15:22:48"/>
    <s v="BLOCO TRANSFORMADOR DE DISTRIBUIÇÃO"/>
    <s v="AUGUSTINOPOLIS"/>
    <s v="CLEIDSON RODRIGUES VIEIRA"/>
    <s v="RURAL"/>
    <s v="FORMS SUBST DE TRANSFORMADOR"/>
    <s v="Trafo 5700855045 de 10KVA 19.9KV  e para raios queimados.OBS tem que substituir o estrutura , foi aberto nota local sem acesso065op01 984375303"/>
    <m/>
    <m/>
    <s v="10KVA"/>
    <d v="2026-07-21T19:08:30"/>
    <x v="1"/>
    <s v="POSTE"/>
    <s v="SIM"/>
  </r>
  <r>
    <x v="1289"/>
    <s v="ENC-MLGR03  000063/2026"/>
    <n v="712600122"/>
    <n v="8812"/>
    <s v="FORMS"/>
    <s v="AVARIADO"/>
    <s v="DESCARGA ATMOSFÉRICA"/>
    <s v="QUEIMADO"/>
    <s v="DESCARGA ATMOSFÉRICA"/>
    <s v="MC - SUBSTITUIÇÃO DE TRANSFORMADOR"/>
    <n v="1306415"/>
    <n v="2026"/>
    <s v="COI"/>
    <s v="ETO-RD-GR"/>
    <s v="LD01065015"/>
    <n v="5735116195"/>
    <s v="LD01065015"/>
    <m/>
    <n v="906672"/>
    <n v="8991524"/>
    <s v="190-13648595"/>
    <s v="EMERGENCIAL"/>
    <s v="SS ATENDIDA"/>
    <x v="1288"/>
    <d v="2026-02-04T03:50:00"/>
    <d v="2026-02-06T16:06:04"/>
    <s v="BLOCO TRANSFORMADOR DE DISTRIBUIÇÃO"/>
    <s v="CENTENARIO"/>
    <s v="CLEONE PEREIRA DE SOUZA LIMA"/>
    <s v="RURAL"/>
    <s v="FORMS SUBST DE TRANSFORMADOR"/>
    <s v="trafo 5735116195 15 kva e para raio queimado 19,9 acesso caminhonete 104op02 984678146"/>
    <n v="15"/>
    <n v="15"/>
    <s v="15kva"/>
    <d v="2026-07-21T19:08:30"/>
    <x v="0"/>
    <m/>
    <m/>
  </r>
  <r>
    <x v="1290"/>
    <s v="DLP-MLPA01  000069/2026"/>
    <n v="112600413"/>
    <n v="8812"/>
    <s v="FORMS"/>
    <s v="QUEIMADO"/>
    <s v="DESCARGA ATMOSFÉRICA"/>
    <s v="QUEIMADO"/>
    <s v="DESCARGA ATMOSFÉRICA"/>
    <s v="MC - SUBSTITUIÇÃO DE TRANSFORMADOR"/>
    <n v="1312875"/>
    <n v="2026"/>
    <s v="MANUT"/>
    <s v="DOLP-RD-PA"/>
    <s v="LD02065015"/>
    <n v="5735342070"/>
    <s v="LD02065015"/>
    <m/>
    <n v="877682"/>
    <n v="8948680"/>
    <s v="190-13715971"/>
    <s v="EMERGENCIAL"/>
    <s v="SS ATENDIDA"/>
    <x v="1289"/>
    <d v="2026-02-17T12:00:00"/>
    <d v="2026-02-19T11:48:41"/>
    <s v="BLOCO TRANSFORMADOR DE DISTRIBUIÇÃO"/>
    <s v="RIO SONO"/>
    <s v="MARCO ANTONIO LOURENCO CAMPOS"/>
    <s v="RURAL"/>
    <s v="FORMS SUBST DE TRANSFORMADOR"/>
    <s v="segue ss de trafo queimado, trafo 5735342070, trafo de 15kva, tensao 34500 / 440 V, acesso somente para caminhonete, para raio danificado"/>
    <n v="15"/>
    <n v="15"/>
    <s v="15kva"/>
    <d v="2026-07-21T19:08:30"/>
    <x v="0"/>
    <m/>
    <m/>
  </r>
  <r>
    <x v="1291"/>
    <s v="ENC-LMPS03  000067/2026"/>
    <n v="212600334"/>
    <n v="8812"/>
    <s v="FORMS"/>
    <s v="QUEIMADO"/>
    <s v="DESCARGA ATMOSFÉRICA"/>
    <s v="QUEIMADO"/>
    <s v="DESCARGA ATMOSFÉRICA"/>
    <s v="MC - SUBSTITUIÇÃO DE TRANSFORMADOR"/>
    <n v="1323044"/>
    <n v="2026"/>
    <s v="COI"/>
    <s v="ENC-RD-PS"/>
    <s v="LD03414149"/>
    <n v="5735467233"/>
    <s v="LD03414149"/>
    <m/>
    <n v="660727"/>
    <n v="8960253"/>
    <s v="190-38650592"/>
    <s v="EMERGENCIAL"/>
    <s v="SS ATENDIDA"/>
    <x v="1290"/>
    <d v="2026-03-20T18:13:00"/>
    <d v="2026-03-22T17:01:01"/>
    <s v="BLOCO TRANSFORMADOR DE DISTRIBUIÇÃO"/>
    <s v="VILA LUZIMANGUES"/>
    <s v="THIAGO BORGES DE OLIVEIRA"/>
    <s v="RURAL"/>
    <s v="FORMS SUBST DE TRANSFORMADOR"/>
    <s v="segue ss para tratativa com equipe de manutençao o quanto antessubstituir trafo 5735467233 trafo de 75 kva tranformado doado"/>
    <n v="75"/>
    <n v="75"/>
    <s v="75kva"/>
    <d v="2026-07-21T19:08:30"/>
    <x v="0"/>
    <m/>
    <m/>
  </r>
  <r>
    <x v="1292"/>
    <s v="DLP-MPPA01  000061/2026"/>
    <n v="112600409"/>
    <n v="8812"/>
    <s v="FORMS"/>
    <s v="QUEIMADO"/>
    <s v="BUCHA DANIFICADA"/>
    <s v="QUEIMADO"/>
    <s v="BUCHA DANIFICADA"/>
    <s v="MC - SUBSTITUIÇÃO DE TRANSFORMADOR"/>
    <n v="1309673"/>
    <n v="2026"/>
    <s v="MANUT"/>
    <s v="DOLP-RD-PA"/>
    <s v="AL06099059"/>
    <n v="5735643059"/>
    <s v="AL06099059"/>
    <m/>
    <n v="796693"/>
    <n v="8854898"/>
    <s v="190-13718277"/>
    <s v="EMERGENCIAL"/>
    <s v="SS ATENDIDA"/>
    <x v="1291"/>
    <d v="2026-02-01T12:00:00"/>
    <d v="2026-02-09T06:56:08"/>
    <s v="BLOCO TRANSFORMADOR DE DISTRIBUIÇÃO"/>
    <s v="PALMAS"/>
    <s v="MARCO ANTONIO LOURENCO CAMPOS"/>
    <s v="URBANO"/>
    <s v="FORMS SUBST DE TRANSFORMADOR"/>
    <s v="segue nota de trafo queimado rdu de taquaralto, trafo 5735643059, tensao 13800 / 380 V, para raio bom, trafo do dia-dia supermercado em frente o SENAI taquaralto, acesso livre."/>
    <n v="75"/>
    <n v="75"/>
    <s v="75kva"/>
    <d v="2026-07-21T19:08:30"/>
    <x v="0"/>
    <m/>
    <m/>
  </r>
  <r>
    <x v="1293"/>
    <s v="DG-MPDG01  000004/2026"/>
    <n v="312600018"/>
    <n v="8812"/>
    <s v="FORMS"/>
    <s v="QUEIMADO"/>
    <s v="DESCARGA ATMOSFÉRICA"/>
    <m/>
    <m/>
    <s v="MC - SUBSTITUIÇÃO DE TRANSFORMADOR"/>
    <n v="1278420"/>
    <n v="2026"/>
    <s v="COI"/>
    <s v="DG-RD-PO"/>
    <s v="AL01069026"/>
    <n v="5735770026"/>
    <s v="AL01069026"/>
    <m/>
    <n v="878862"/>
    <n v="8809135"/>
    <s v="190-13671138"/>
    <s v="EMERGENCIAL"/>
    <s v="SS ATENDIDA"/>
    <x v="1292"/>
    <d v="2026-01-02T17:30:00"/>
    <d v="2026-01-04T20:36:55"/>
    <s v="BLOCO TRANSFORMADOR DE DISTRIBUIÇÃO"/>
    <s v="PONTE ALTA DO TOCANTINS"/>
    <s v="JANES FERREIRA DA SILVA"/>
    <s v="URBANO"/>
    <s v="FORMS SUBST DE TRANSFORMADOR"/>
    <s v="Boa noite,Segue SS para substituição de rafo quyeimado RDU de Ponte Alta TR 45 kva"/>
    <n v="45"/>
    <n v="45"/>
    <s v="45 kva "/>
    <d v="2026-07-21T19:08:30"/>
    <x v="0"/>
    <m/>
    <m/>
  </r>
  <r>
    <x v="1294"/>
    <s v="DLP-MLPA02  000011/2026"/>
    <n v="112600169"/>
    <n v="8812"/>
    <s v="FORMS"/>
    <s v="QUEIMADO"/>
    <s v="DESCARGA ATMOSFÉRICA"/>
    <s v="QUEIMADO"/>
    <s v="DESCARGA ATMOSFÉRICA"/>
    <s v="MC - SUBSTITUIÇÃO DE TRANSFORMADOR"/>
    <n v="1305751"/>
    <n v="2026"/>
    <s v="MANUT"/>
    <s v="DOLP-RD-PA"/>
    <s v="LD02059122"/>
    <n v="5735803122"/>
    <s v="LD02059122"/>
    <m/>
    <n v="832916"/>
    <n v="8861307"/>
    <s v="190-13644955"/>
    <s v="EMERGENCIAL"/>
    <s v="SS ATENDIDA"/>
    <x v="1293"/>
    <d v="2026-02-01T12:00:00"/>
    <d v="2026-02-02T18:20:19"/>
    <s v="BLOCO TRANSFORMADOR DE DISTRIBUIÇÃO"/>
    <s v="PALMAS"/>
    <s v="MARCO ANTONIO LOURENCO CAMPOS"/>
    <s v="RURAL"/>
    <s v="FORMS SUBST DE TRANSFORMADOR"/>
    <s v="segue nota de trafo queimado, trafo 5735803122, tensao 34500 / 440 V, trafo de 15kva, acesso somente para caminhonete, para raio danificado,"/>
    <n v="10"/>
    <n v="15"/>
    <s v="15kva"/>
    <d v="2026-07-21T19:08:30"/>
    <x v="0"/>
    <m/>
    <m/>
  </r>
  <r>
    <x v="1295"/>
    <s v="ETO-LMPA01  000075/2026"/>
    <m/>
    <e v="#N/A"/>
    <s v="FORMS"/>
    <s v="QUEIMADO"/>
    <s v="NÃO IDENTIFICADO"/>
    <s v="QUEIMADO"/>
    <s v="SOBRECARGA"/>
    <s v="MC - SUBSTITUIÇÃO DE TRANSFORMADOR"/>
    <n v="1320026"/>
    <n v="2026"/>
    <s v="COI"/>
    <s v="DOLP-RD-PA"/>
    <s v="LD02059122"/>
    <n v="5736149196"/>
    <s v="LD02059122"/>
    <m/>
    <n v="868324"/>
    <n v="8861324"/>
    <s v="190-13698428"/>
    <s v="EMERGENCIAL"/>
    <s v="SS ATENDIDA"/>
    <x v="1294"/>
    <d v="2026-03-14T15:31:14"/>
    <d v="2026-03-16T18:01:21"/>
    <s v="BLOCO TRANSFORMADOR DE DISTRIBUIÇÃO"/>
    <s v="LAGOA DO TOCANTINS"/>
    <s v="JOAO PAULO VASCONCELOS MARINHO"/>
    <s v="RURAL"/>
    <s v="FORMS SUBST DE TRANSFORMADOR"/>
    <s v="segue ss de 01  trafo de 15 kvar e 01 para raio da rede de 34.500kv e 01 para raio queimado para ser subistituido pela equipe de manutencão acesso livre equipe que atendeu 151op01 cel, 63992044413/992629128 acesso livre favor agilizar o atendimento"/>
    <n v="15"/>
    <n v="15"/>
    <s v="15 kvar "/>
    <d v="2026-07-21T19:08:30"/>
    <x v="0"/>
    <m/>
    <m/>
  </r>
  <r>
    <x v="1296"/>
    <s v="DLP-MLPA03  000011/2026"/>
    <n v="112600282"/>
    <n v="8812"/>
    <s v="FORMS"/>
    <s v="QUEIMADO"/>
    <s v="DESCARGA ATMOSFÉRICA"/>
    <s v="QUEIMADO"/>
    <s v="DESCARGA ATMOSFÉRICA"/>
    <s v="MC - SUBSTITUIÇÃO DE TRANSFORMADOR"/>
    <n v="1305941"/>
    <n v="2026"/>
    <s v="MANUT"/>
    <s v="DOLP-RD-PA"/>
    <s v="LD02059122"/>
    <n v="5736153196"/>
    <s v="LD02059122"/>
    <m/>
    <n v="886372"/>
    <n v="8867633"/>
    <s v="190-13680520"/>
    <s v="EMERGENCIAL"/>
    <s v="SS ATENDIDA"/>
    <x v="1295"/>
    <d v="2026-02-03T11:00:00"/>
    <d v="2026-02-03T16:50:59"/>
    <s v="BLOCO TRANSFORMADOR DE DISTRIBUIÇÃO"/>
    <s v="LAGOA DO TOCANTINS"/>
    <s v="MARCO ANTONIO LOURENCO CAMPOS"/>
    <s v="RURAL"/>
    <s v="FORMS SUBST DE TRANSFORMADOR"/>
    <s v="segue nota de ttrafo queimado, trafo 5736153196, trafo de 15kva, tensao 34500 / 440 V, para raio danificado, acesso somente para caminhonete, rural de lagoa do tocantins."/>
    <n v="15"/>
    <n v="15"/>
    <s v="15kva"/>
    <d v="2026-07-21T19:08:30"/>
    <x v="0"/>
    <m/>
    <m/>
  </r>
  <r>
    <x v="1297"/>
    <s v="ENC-LMPS04  000047/2026"/>
    <n v="212600285"/>
    <n v="8812"/>
    <s v="FORMS"/>
    <s v="QUEIMADO"/>
    <s v="DESCARGA ATMOSFÉRICA"/>
    <s v="QUEIMADO"/>
    <s v="DESCARGA ATMOSFÉRICA"/>
    <s v="MC - SUBSTITUIÇÃO DE TRANSFORMADOR"/>
    <n v="1318099"/>
    <n v="2026"/>
    <s v="COI"/>
    <s v="ENC-RD-PS"/>
    <s v="AL03062013"/>
    <n v="5736238013"/>
    <s v="AL03062013"/>
    <m/>
    <n v="746563"/>
    <n v="8868584"/>
    <s v="190-13670110"/>
    <s v="EMERGENCIAL"/>
    <s v="SS ATENDIDA"/>
    <x v="1296"/>
    <d v="2026-03-06T17:50:00"/>
    <d v="2026-03-08T11:42:25"/>
    <s v="BLOCO TRANSFORMADOR DE DISTRIBUIÇÃO"/>
    <s v="PARAISO DO TOCANTINS"/>
    <s v="Felipe Batista Ferrreira"/>
    <s v="RURAL"/>
    <s v="FORMS SUBST DE TRANSFORMADOR"/>
    <s v="TR 5736238013QUEIMADO EM CAMPO EQUIPE INFORMOU TRAFO DE 15KVA POREM NO SISTEMA E UM TRAFO DE 25KVAPARA RAIO DANIFICADO TENSAO 13800013OP15"/>
    <n v="25"/>
    <n v="25"/>
    <s v="15KVA"/>
    <d v="2026-07-21T19:08:30"/>
    <x v="0"/>
    <m/>
    <m/>
  </r>
  <r>
    <x v="1298"/>
    <s v="ENC-MLGR01  000025/2026"/>
    <n v="712600062"/>
    <n v="8812"/>
    <s v="FORMS"/>
    <s v="QUEIMADO"/>
    <s v="DESCARGA ATMOSFÉRICA"/>
    <s v="QUEIMADO"/>
    <s v="DESCARGA ATMOSFÉRICA"/>
    <s v="MC - SUBSTITUIÇÃO DE TRANSFORMADOR"/>
    <n v="1288639"/>
    <n v="2026"/>
    <s v="COI"/>
    <s v="ETO-RD-GR"/>
    <s v="LD01054060"/>
    <n v="5736366063"/>
    <s v="LD01054060"/>
    <m/>
    <n v="750825"/>
    <n v="9154477"/>
    <s v="190-13682212"/>
    <s v="PROGRAMAVEL"/>
    <s v="SS ATENDIDA"/>
    <x v="1297"/>
    <d v="2026-01-19T14:22:45"/>
    <d v="2027-02-23T09:12:53"/>
    <s v="BLOCO TRANSFORMADOR DE DISTRIBUIÇÃO"/>
    <s v="BANDEIRANTES DO TOCANTINS"/>
    <s v="STANLEY APARECIDO DO CARMO"/>
    <s v="RURAL"/>
    <s v="FORMS SUBST DE TRANSFORMADOR"/>
    <s v="Trafo: 5736366063 Queimado Potencia: 25 KVA Tensão: 34,5 KVPara raio: queimado Acesso: Livre     Equipe: 025op02 (63)99229-0794"/>
    <n v="25"/>
    <n v="25"/>
    <s v="25 KVA"/>
    <d v="2026-07-21T19:08:30"/>
    <x v="0"/>
    <m/>
    <m/>
  </r>
  <r>
    <x v="1299"/>
    <s v="ENC-LMPS03  000060/2026"/>
    <n v="212600320"/>
    <n v="8812"/>
    <s v="FORMS"/>
    <s v="QUEIMADO"/>
    <s v="DESCARGA ATMOSFÉRICA"/>
    <s v="QUEIMADO"/>
    <s v="DESCARGA ATMOSFÉRICA"/>
    <s v="MC - SUBSTITUIÇÃO DE TRANSFORMADOR"/>
    <n v="1320209"/>
    <n v="2026"/>
    <s v="COI"/>
    <s v="ENC-RD-PS"/>
    <s v="LD01050008"/>
    <n v="5736496007"/>
    <s v="LD01050008"/>
    <m/>
    <n v="767701"/>
    <n v="8941389"/>
    <s v="190-13684727"/>
    <s v="EMERGENCIAL"/>
    <s v="SS ATENDIDA"/>
    <x v="1298"/>
    <d v="2026-03-13T16:32:00"/>
    <d v="2026-03-14T18:31:15"/>
    <s v="BLOCO TRANSFORMADOR DE DISTRIBUIÇÃO"/>
    <s v="MIRACEMA DO TOCANTINS"/>
    <s v="Leonardo Oliveira Bezerra Mato"/>
    <s v="RURAL"/>
    <s v="FORMS SUBST DE TRANSFORMADOR"/>
    <s v="Segue SS e trafo 5736496007 queimado para devidas tratativas com equipe de manutenção.Potencia: 15 kva Tensão: 34,5 kv Para raio; queimado Aceso livre"/>
    <n v="15"/>
    <n v="15"/>
    <s v="15 KVA "/>
    <d v="2026-07-21T19:08:30"/>
    <x v="0"/>
    <m/>
    <m/>
  </r>
  <r>
    <x v="1300"/>
    <s v="DBM-MLDB06  000004/2026"/>
    <n v="512600029"/>
    <n v="8812"/>
    <s v="FORMS"/>
    <s v="QUEIMADO"/>
    <s v="DESCARGA ATMOSFÉRICA"/>
    <m/>
    <m/>
    <s v="MC - SUBSTITUIÇÃO DE TRANSFORMADOR"/>
    <n v="1277906"/>
    <n v="2026"/>
    <s v="COI"/>
    <s v="ETO-RD-DP"/>
    <s v="LD02110005"/>
    <n v="5736636005"/>
    <s v="LD02110005"/>
    <m/>
    <n v="892142"/>
    <n v="8535052"/>
    <s v="190-12312487"/>
    <s v="EMERGENCIAL"/>
    <s v="SS ATENDIDA"/>
    <x v="1299"/>
    <d v="2025-01-02T20:00:00"/>
    <d v="2026-01-04T08:04:07"/>
    <s v="BLOCO TRANSFORMADOR DE DISTRIBUIÇÃO"/>
    <s v="ARRAIAS"/>
    <s v="VINICIUS DE MORAIS NERY"/>
    <s v="RURAL"/>
    <s v="FORMS SUBST DE TRANSFORMADOR"/>
    <s v="segue ss para substituiçao de trafo 5736636005 queimado trafo de 15kva tensao 34,5kv para raio queimado acesso livre com equipe de manutencao na rural de arraias IND FAZENDA MIMOSO, 0 - RURALEQUIPE ACIONADA: D.B. MACHADO DE PEIXE"/>
    <n v="15"/>
    <n v="15"/>
    <s v="15kva"/>
    <d v="2026-07-21T19:08:30"/>
    <x v="0"/>
    <m/>
    <m/>
  </r>
  <r>
    <x v="1301"/>
    <s v="ENC-MLAR01  000057/2026"/>
    <n v="612600272"/>
    <n v="8805"/>
    <s v="FORA FORMS"/>
    <s v="POSTE"/>
    <s v="DETERIORADA"/>
    <s v="QUEIMADO"/>
    <s v="DESCARGA ATMOSFÉRICA"/>
    <s v="MC - SUBSTITUIÇÃO DE TRANSFORMADOR"/>
    <n v="1296377"/>
    <n v="2026"/>
    <s v="COI"/>
    <s v="ETO-RD-AR"/>
    <s v="LD04105019"/>
    <n v="5701182022"/>
    <e v="#N/A"/>
    <m/>
    <n v="848524"/>
    <n v="9183636"/>
    <s v="190-15804516"/>
    <s v="EMERGENCIAL"/>
    <s v="SS ATENDIDA"/>
    <x v="1300"/>
    <d v="2026-03-07T18:00:00"/>
    <d v="2026-03-11T11:28:13"/>
    <s v="TRANSFORMADOR DE DISTRIBUIÇÃO ENERGISA 19.919Kv"/>
    <s v="BABACULANDIA"/>
    <s v="ERLAN PEREIRA DE SOUSA"/>
    <s v="RURAL"/>
    <s v="AVISO DE ANOMALIA"/>
    <s v="Bom dia Segue SSSenhores envia equipe na RDR de Babaçulândia para trocar poste e Trafo Trafo: 5701182022Poste: 10/200ID: 55662476Acesso:  Para caminhão e caminhoneteEndereço: Chácara Cantinho Pov. FarturãoOBS: Trocar poste e Trafo. "/>
    <n v="15"/>
    <n v="5"/>
    <m/>
    <d v="1900-01-14T00:00:00"/>
    <x v="1"/>
    <s v="POSTE"/>
    <s v="SIM"/>
  </r>
  <r>
    <x v="1302"/>
    <s v="DG-MLPO02  000023/2026"/>
    <n v="312600082"/>
    <n v="8805"/>
    <s v="FORMS"/>
    <s v="POSTE"/>
    <s v="VAZAMENTO DE ÓLEO"/>
    <m/>
    <m/>
    <s v="MC - SUBSTITUIÇÃO DE TRANSFORMADOR"/>
    <n v="1298316"/>
    <n v="2026"/>
    <s v="COI"/>
    <s v="DG-RD-PO"/>
    <s v="LD01051035"/>
    <n v="5701197035"/>
    <e v="#N/A"/>
    <m/>
    <n v="838769"/>
    <n v="8802624"/>
    <s v="190-15796806"/>
    <s v="EMERGENCIAL"/>
    <s v="SS ATENDIDA"/>
    <x v="1301"/>
    <d v="2026-01-23T17:30:00"/>
    <d v="2026-01-25T23:37:37"/>
    <s v="TRANSFORMADOR DE DISTRIBUIÇÃO ENERGISA 19919Kv"/>
    <s v="MONTE DO CARMO"/>
    <s v="CLEONE PEREIRA DE SOUZA LIMA"/>
    <s v="RURAL"/>
    <s v="FORMS SUBST DE TRANSFORMADOR"/>
    <s v="tr 5701197035 15kva e para raio 19,9 acesso caminhonete equipe 035op02 991092571 leva glv estribo"/>
    <n v="15"/>
    <n v="15"/>
    <s v="15kva"/>
    <d v="2026-07-21T19:08:30"/>
    <x v="2"/>
    <s v="QUEIMADO"/>
    <s v="NÃO"/>
  </r>
  <r>
    <x v="1303"/>
    <s v="ETO-MLDP01  000036/2026"/>
    <n v="512600052"/>
    <n v="8812"/>
    <s v="FORMS"/>
    <s v="QUEIMADO"/>
    <s v="DESCARGA ATMOSFÉRICA"/>
    <s v="QUEIMADO"/>
    <m/>
    <s v="MC - SUBSTITUIÇÃO DE TRANSFORMADOR"/>
    <n v="1294143"/>
    <n v="2026"/>
    <s v="COI"/>
    <s v="ETO-RD-DP"/>
    <s v="LD05002091"/>
    <n v="5736809091"/>
    <s v="LD05002091"/>
    <m/>
    <n v="903478"/>
    <n v="8694670"/>
    <s v="190-13707883"/>
    <s v="EMERGENCIAL"/>
    <s v="SS ATENDIDA"/>
    <x v="1302"/>
    <d v="2026-01-22T17:34:19"/>
    <d v="2026-01-23T12:00:58"/>
    <s v="BLOCO TRANSFORMADOR DE DISTRIBUIÇÃO"/>
    <s v="ALMAS"/>
    <s v="ZELITO ALVES DELGADO"/>
    <s v="RURAL"/>
    <s v="FORMS SUBST DE TRANSFORMADOR"/>
    <s v="trafo queimado de 15kva 19.9kv 5736809091 rdr de almas faz.casa branca equipe 091op01"/>
    <n v="15"/>
    <n v="15"/>
    <s v="15kva"/>
    <d v="2026-07-21T19:08:30"/>
    <x v="0"/>
    <m/>
    <m/>
  </r>
  <r>
    <x v="1304"/>
    <s v="ENC-MLGR01  000088/2026"/>
    <n v="712600232"/>
    <n v="8812"/>
    <s v="FORMS"/>
    <s v="QUEIMADO"/>
    <s v="DESCARGA ATMOSFÉRICA"/>
    <s v="QUEIMADO"/>
    <s v="DESCARGA ATMOSFÉRICA"/>
    <s v="MC - SUBSTITUIÇÃO DE TRANSFORMADOR"/>
    <n v="1318956"/>
    <n v="2026"/>
    <s v="COI"/>
    <s v="ETO-RD-GR"/>
    <s v="LD02020023"/>
    <n v="5736898066"/>
    <s v="LD02020023"/>
    <m/>
    <n v="802498"/>
    <n v="9093424"/>
    <s v="190-13671351"/>
    <s v="EMERGENCIAL"/>
    <s v="SS ATENDIDA"/>
    <x v="1303"/>
    <d v="2026-03-11T15:10:00"/>
    <d v="2026-03-13T21:32:21"/>
    <s v="BLOCO TRANSFORMADOR DE DISTRIBUIÇÃO"/>
    <s v="TUPIRATINS"/>
    <s v="CLEIBER DA SILVA"/>
    <s v="RURAL"/>
    <s v="FORMS SUBST DE TRANSFORMADOR"/>
    <s v="trafo 5736898066 e para raio queimado acesso somente camioneta equipe 023po02"/>
    <n v="15"/>
    <n v="15"/>
    <s v="15"/>
    <d v="2026-07-21T19:08:30"/>
    <x v="0"/>
    <m/>
    <m/>
  </r>
  <r>
    <x v="1305"/>
    <s v="DG-MPPO01  000083/2026"/>
    <n v="312600262"/>
    <n v="8812"/>
    <s v="FORMS"/>
    <s v="QUEIMADO"/>
    <s v="DESCARGA ATMOSFÉRICA"/>
    <m/>
    <m/>
    <s v="MC - SUBSTITUIÇÃO DE TRANSFORMADOR"/>
    <n v="1333034"/>
    <n v="2026"/>
    <s v="COI"/>
    <s v="DG-RD-PO"/>
    <s v="LD01025012"/>
    <n v="5737010110"/>
    <s v="LD01025012"/>
    <m/>
    <n v="686254"/>
    <n v="8803514"/>
    <s v="190-13671728"/>
    <s v="EMERGENCIAL"/>
    <s v="SS ATENDIDA"/>
    <x v="1304"/>
    <d v="2026-04-14T17:20:00"/>
    <d v="2026-04-16T15:09:30"/>
    <s v="BLOCO TRANSFORMADOR DE DISTRIBUIÇÃO"/>
    <s v="SANTA RITA DO TOCANTINS"/>
    <s v="HERBSON DE AMORIM GOMES"/>
    <s v="RURAL"/>
    <s v="FORMS SUBST DE TRANSFORMADOR"/>
    <s v="SS PARA TROCAR TRAFO 5737010110 E PARA RAIO QUEIMADOPOTENCIA; 112,5KVA 34500ACESS: LIVRE"/>
    <n v="75"/>
    <n v="1125"/>
    <s v="112,5KVA"/>
    <d v="2026-07-21T19:08:30"/>
    <x v="0"/>
    <m/>
    <m/>
  </r>
  <r>
    <x v="1306"/>
    <s v="ENC-MLAR01  000031/2026"/>
    <n v="712600020"/>
    <n v="8812"/>
    <s v="FORMS"/>
    <s v="QUEIMADO"/>
    <s v="DESCARGA ATMOSFÉRICA"/>
    <s v="QUEIMADO"/>
    <s v="NÃO IDENTIFICADO"/>
    <s v="MC - SUBSTITUIÇÃO DE TRANSFORMADOR"/>
    <n v="1280023"/>
    <n v="2026"/>
    <s v="COI"/>
    <s v="ETO-RD-GR"/>
    <s v="LD03105019"/>
    <n v="5737069079"/>
    <s v="LD03105019"/>
    <m/>
    <n v="840671"/>
    <n v="9113306"/>
    <s v="190-15784126"/>
    <s v="EMERGENCIAL"/>
    <s v="SS ATENDIDA"/>
    <x v="1305"/>
    <d v="2026-01-07T07:50:00"/>
    <d v="2026-01-08T21:20:08"/>
    <s v="TRANSFORMADOR DE DISTRIBUIÇÃO ENERGISA 19919Kv"/>
    <s v="ITAPIRATINS"/>
    <s v="PAULO SERGIO CAETANO FREIRE"/>
    <s v="RURAL"/>
    <s v="FORMS SUBST DE TRANSFORMADOR"/>
    <s v="TRAFO 5737069079 QUEIMADO PARA RAIO TAMBÉM DE 15 KVA NA NA REDE 19,9 KV ACESSO BOM PARA CAMIONETE FOI FEITO TESTE AVAZIO COSTATADO QUEIMADO"/>
    <n v="15"/>
    <n v="15"/>
    <s v="15 KVA "/>
    <d v="2026-07-21T19:08:30"/>
    <x v="0"/>
    <m/>
    <m/>
  </r>
  <r>
    <x v="1307"/>
    <s v="ENC-MLAR01  000159/2026"/>
    <n v="612600360"/>
    <n v="8812"/>
    <s v="FORMS"/>
    <s v="QUEIMADO"/>
    <s v="DESCARGA ATMOSFÉRICA"/>
    <s v="QUEIMADO"/>
    <s v="DESCARGA ATMOSFÉRICA"/>
    <s v="MC - SUBSTITUIÇÃO DE TRANSFORMADOR"/>
    <n v="1327688"/>
    <n v="2026"/>
    <s v="COI"/>
    <s v="ETO-RD-AR"/>
    <s v="LD05010004"/>
    <n v="5737162004"/>
    <s v="LD05010004"/>
    <m/>
    <n v="814760"/>
    <n v="9197893"/>
    <s v="190-13658014"/>
    <s v="EMERGENCIAL"/>
    <s v="SS ATENDIDA"/>
    <x v="1306"/>
    <d v="2026-04-01T15:33:00"/>
    <d v="2026-04-04T10:14:28"/>
    <s v="BLOCO TRANSFORMADOR DE DISTRIBUIÇÃO"/>
    <s v="ARAGUAINA"/>
    <s v="GUILHERME BORGES DE OLIVEIRA"/>
    <s v="RURAL"/>
    <s v="FORMS SUBST DE TRANSFORMADOR"/>
    <s v="TRAFO 5737162004 45KVA 34.5KVASSENTAMEN JARDIM BELO, 0 - RUA PITOMBEIRA QD 17 LT 06"/>
    <n v="45"/>
    <n v="45"/>
    <s v="45KVA"/>
    <d v="2026-07-21T19:08:30"/>
    <x v="0"/>
    <m/>
    <m/>
  </r>
  <r>
    <x v="1308"/>
    <s v="DBM-MLDB06  000027/2026"/>
    <n v="412600201"/>
    <n v="8812"/>
    <s v="FORMS"/>
    <s v="QUEIMADO"/>
    <s v="NÃO IDENTIFICADO"/>
    <m/>
    <m/>
    <s v="MC - SUBSTITUIÇÃO DE TRANSFORMADOR"/>
    <n v="1311617"/>
    <n v="2026"/>
    <s v="COI"/>
    <s v="ETO-RD-GU"/>
    <s v="LD02010021"/>
    <n v="5737234021"/>
    <s v="LD02010021"/>
    <m/>
    <n v="814891"/>
    <n v="8606289"/>
    <s v="190-13691463"/>
    <s v="EMERGENCIAL"/>
    <s v="SS ATENDIDA"/>
    <x v="1307"/>
    <d v="2026-02-10T11:57:00"/>
    <d v="2026-02-13T07:22:43"/>
    <s v="BLOCO TRANSFORMADOR DE DISTRIBUIÇÃO"/>
    <s v="PARANA"/>
    <s v="Wilmar Lucas Rodrigues Noleto"/>
    <s v="RURAL"/>
    <s v="FORMS SUBST DE TRANSFORMADOR"/>
    <s v="SEGUE SS DE TRAFO QUEIMADO NA RDR DE PARANÃ, TRAFO DE 15KV, REDE DE 34,5KVA, PARA RAIOS QUEIMADO E ACESSO LIVRE PARA CAMINHONETE"/>
    <n v="15"/>
    <n v="15"/>
    <s v="15KVA"/>
    <d v="2026-07-21T19:08:30"/>
    <x v="0"/>
    <m/>
    <m/>
  </r>
  <r>
    <x v="1309"/>
    <s v="DLP-MLPA01  000017/2026"/>
    <n v="112600134"/>
    <n v="8812"/>
    <s v="FORMS"/>
    <s v="QUEIMADO"/>
    <s v="NÃO IDENTIFICADO"/>
    <s v="QUEIMADO"/>
    <s v="NÃO IDENTIFICADO"/>
    <s v="MC - SUBSTITUIÇÃO DE TRANSFORMADOR"/>
    <n v="1288999"/>
    <n v="2026"/>
    <s v="COI"/>
    <s v="DOLP-RD-PA"/>
    <s v="LD02065015"/>
    <n v="5737313082"/>
    <s v="LD02065015"/>
    <m/>
    <n v="942053"/>
    <n v="8956225"/>
    <s v="190-13675653"/>
    <s v="EMERGENCIAL"/>
    <s v="SS ATENDIDA"/>
    <x v="1308"/>
    <d v="2026-01-21T12:10:00"/>
    <d v="2026-01-22T15:58:13"/>
    <s v="BLOCO TRANSFORMADOR DE DISTRIBUIÇÃO"/>
    <s v="LIZARDA"/>
    <s v="JOAO PAULO VASCONCELOS MARINHO"/>
    <s v="RURAL"/>
    <s v="FORMS SUBST DE TRANSFORMADOR"/>
    <s v="segue ss de 01 trafo de 15 kvare 01 para raio queimado da rede de 34,500kv para ser subistituido pela equipe de manutencão acesso somente para caminhonete equipe que atendeu 082op01 cel, 63992218450/984684885/992093907 favor agilizar o atendimento"/>
    <n v="15"/>
    <n v="15"/>
    <s v="15 kvar rede de 34.500k "/>
    <d v="2026-07-21T19:08:30"/>
    <x v="0"/>
    <m/>
    <m/>
  </r>
  <r>
    <x v="1310"/>
    <s v="ETO-RD-GR  000389/2026"/>
    <n v="712600201"/>
    <n v="8812"/>
    <s v="FORMS"/>
    <s v="QUEIMADO"/>
    <s v="DESCARGA ATMOSFÉRICA"/>
    <s v="QUEIMADO"/>
    <s v="DESCARGA ATMOSFÉRICA"/>
    <s v="MC - SUBSTITUIÇÃO DE TRANSFORMADOR"/>
    <n v="1315736"/>
    <n v="2026"/>
    <s v="COI"/>
    <s v="ETO-RD-GR"/>
    <s v="LD01065015"/>
    <n v="5737320195"/>
    <s v="LD01065015"/>
    <m/>
    <n v="907579"/>
    <n v="9016034"/>
    <s v="190-13689782"/>
    <s v="EMERGENCIAL"/>
    <s v="SS ATENDIDA"/>
    <x v="1309"/>
    <d v="2026-03-02T08:40:11"/>
    <d v="2026-03-01T11:26:16"/>
    <s v="BLOCO TRANSFORMADOR DE DISTRIBUIÇÃO"/>
    <s v="CENTENARIO"/>
    <s v="STANLEY APARECIDO DO CARMO"/>
    <s v="RURAL"/>
    <s v="FORMS SUBST DE TRANSFORMADOR"/>
    <s v="Trafo: 5737320195 Queimado Potencia: 15 KVA Tensão: 34,5 KVPara raio: queimado Acesso: Camioneta      Equipe: 227op01 (63)99999-8761"/>
    <m/>
    <m/>
    <s v="15 KVA"/>
    <d v="2026-07-21T19:08:30"/>
    <x v="0"/>
    <m/>
    <m/>
  </r>
  <r>
    <x v="1311"/>
    <s v="DBM-MLDB05  000007/2026"/>
    <n v="512600041"/>
    <n v="8812"/>
    <s v="FORMS"/>
    <s v="QUEIMADO"/>
    <s v="DESCARGA ATMOSFÉRICA"/>
    <s v="QUEIMADO"/>
    <s v="DESCARGA ATMOSFÉRICA"/>
    <s v="MC - SUBSTITUIÇÃO DE TRANSFORMADOR"/>
    <n v="1278331"/>
    <n v="2026"/>
    <s v="COI"/>
    <s v="ETO-RD-DP"/>
    <s v="LD02110005"/>
    <n v="5737410005"/>
    <s v="LD02110005"/>
    <m/>
    <n v="896822"/>
    <n v="8553883"/>
    <s v="190-12312167"/>
    <s v="EMERGENCIAL"/>
    <s v="SS ATENDIDA"/>
    <x v="1310"/>
    <d v="2026-01-06T17:45:46"/>
    <d v="2026-01-07T11:28:47"/>
    <s v="BLOCO TRANSFORMADOR DE DISTRIBUIÇÃO"/>
    <s v="ARRAIAS"/>
    <s v="VINICIUS DE MORAIS NERY"/>
    <s v="RURAL"/>
    <s v="FORMS SUBST DE TRANSFORMADOR"/>
    <s v="segue ss para substituiçao de trafo 5737410005 queimado trafo de 15kva tensao 34,5kv para raio queimado acesso livre com equipe de manutencao , na rural de ARRAIASIND FAZENDA BARRA EXTREMA, 0 - UNIV."/>
    <n v="15"/>
    <n v="15"/>
    <s v="15kva"/>
    <d v="2026-07-21T19:08:30"/>
    <x v="0"/>
    <m/>
    <m/>
  </r>
  <r>
    <x v="1312"/>
    <s v="ETO-MLDP02  000012/2026"/>
    <n v="512600028"/>
    <n v="8812"/>
    <s v="FORMS"/>
    <s v="QUEIMADO"/>
    <s v="DESCARGA ATMOSFÉRICA"/>
    <m/>
    <m/>
    <s v="MC - SUBSTITUIÇÃO DE TRANSFORMADOR"/>
    <n v="1284892"/>
    <n v="2026"/>
    <s v="COI"/>
    <s v="ETO-RD-DP"/>
    <s v="LD01110005"/>
    <n v="5737429005"/>
    <s v="LD01110005"/>
    <m/>
    <n v="940266"/>
    <n v="8569144"/>
    <s v="190-13717122"/>
    <s v="EMERGENCIAL"/>
    <s v="SS ATENDIDA"/>
    <x v="1311"/>
    <d v="2026-01-14T17:30:32"/>
    <d v="2026-01-16T19:47:15"/>
    <s v="BLOCO TRANSFORMADOR DE DISTRIBUIÇÃO"/>
    <s v="ARRAIAS"/>
    <s v="ZELITO ALVES DELGADO"/>
    <s v="RURAL"/>
    <s v="FORMS SUBST DE TRANSFORMADOR"/>
    <s v="trafo e para raio queimado 15kva 19.9lkv 5737429005 chacara niteroi rdr de arraias equipe 005op01"/>
    <n v="15"/>
    <n v="15"/>
    <s v="15kva"/>
    <d v="2026-07-21T19:08:30"/>
    <x v="0"/>
    <m/>
    <m/>
  </r>
  <r>
    <x v="1313"/>
    <s v="DBM-MLDB05  000006/2026"/>
    <n v="512600042"/>
    <n v="8812"/>
    <s v="FORMS"/>
    <s v="QUEIMADO"/>
    <s v="DESCARGA ATMOSFÉRICA"/>
    <s v="QUEIMADO"/>
    <s v="DESCARGA ATMOSFÉRICA"/>
    <s v="MC - SUBSTITUIÇÃO DE TRANSFORMADOR"/>
    <n v="1278312"/>
    <n v="2026"/>
    <s v="COI"/>
    <s v="ETO-RD-DP"/>
    <s v="LD02110005"/>
    <n v="5737450005"/>
    <s v="LD02110005"/>
    <m/>
    <n v="902578"/>
    <n v="8552250"/>
    <s v="190-13652403"/>
    <s v="EMERGENCIAL"/>
    <s v="SS ATENDIDA"/>
    <x v="1312"/>
    <d v="2026-01-06T17:56:21"/>
    <d v="2026-01-07T11:01:37"/>
    <s v="BLOCO TRANSFORMADOR DE DISTRIBUIÇÃO"/>
    <s v="ARRAIAS"/>
    <s v="VINICIUS DE MORAIS NERY"/>
    <s v="RURAL"/>
    <s v="FORMS SUBST DE TRANSFORMADOR"/>
    <s v="segue ss para substituiçao de trafo 5737450005 queimado trafo de 15kva tensao 34,5kv para raio queimado acesso livre com equipe de manutencao , na rural de ARRAIASIND FAZENDA VALE DO SANTO INACIO, 0 - LPT"/>
    <n v="15"/>
    <n v="15"/>
    <s v="15kva"/>
    <d v="2026-07-21T19:08:30"/>
    <x v="0"/>
    <m/>
    <m/>
  </r>
  <r>
    <x v="1314"/>
    <s v="ETO-RD-GR  000356/2026"/>
    <n v="712600179"/>
    <n v="8812"/>
    <s v="FORMS"/>
    <s v="QUEIMADO"/>
    <s v="DESCARGA ATMOSFÉRICA"/>
    <s v="QUEIMADO"/>
    <s v="DESCARGA ATMOSFÉRICA"/>
    <s v="MC - SUBSTITUIÇÃO DE TRANSFORMADOR"/>
    <n v="1314458"/>
    <n v="2026"/>
    <s v="COI"/>
    <s v="ETO-RD-GR"/>
    <s v="LD01065015"/>
    <n v="5737805227"/>
    <s v="LD01065015"/>
    <m/>
    <n v="917426"/>
    <n v="9011151"/>
    <s v="190-13714017"/>
    <s v="EMERGENCIAL"/>
    <s v="SS ATENDIDA"/>
    <x v="1313"/>
    <d v="2026-02-24T08:23:20"/>
    <d v="2026-02-25T17:58:47"/>
    <s v="BLOCO TRANSFORMADOR DE DISTRIBUIÇÃO"/>
    <s v="RECURSOLANDIA"/>
    <s v="STANLEY APARECIDO DO CARMO"/>
    <s v="RURAL"/>
    <s v="FORMS SUBST DE TRANSFORMADOR"/>
    <s v="Trafo: 5737805227 Queimado Potencia: 15 KVATensão: 34,5KVPara raio: queimado Acesso: CamionetaEquipe:227op01 (63)99928-1276"/>
    <m/>
    <m/>
    <s v="15 KVA"/>
    <d v="2026-07-21T19:08:30"/>
    <x v="0"/>
    <m/>
    <m/>
  </r>
  <r>
    <x v="1315"/>
    <s v="DLP-MLPA01  000056/2026"/>
    <n v="112600260"/>
    <n v="8812"/>
    <s v="FORMS"/>
    <s v="QUEIMADO"/>
    <s v="NÃO IDENTIFICADO"/>
    <s v="QUEIMADO"/>
    <s v="NÃO IDENTIFICADO"/>
    <s v="MC - SUBSTITUIÇÃO DE TRANSFORMADOR"/>
    <n v="1311518"/>
    <n v="2026"/>
    <s v="COI"/>
    <s v="DOLP-RD-PA"/>
    <s v="LD02059122"/>
    <n v="5737864196"/>
    <s v="LD02059122"/>
    <m/>
    <n v="877256"/>
    <n v="8864515"/>
    <s v="190-13644387"/>
    <s v="EMERGENCIAL"/>
    <s v="SS ATENDIDA"/>
    <x v="1314"/>
    <d v="2026-02-11T16:30:00"/>
    <d v="2026-02-14T12:25:05"/>
    <s v="BLOCO TRANSFORMADOR DE DISTRIBUIÇÃO"/>
    <s v="LAGOA DO TOCANTINS"/>
    <s v="JORGE BOAZ FERREIRA SOUSA DA S"/>
    <s v="RURAL"/>
    <s v="FORMS SUBST DE TRANSFORMADOR"/>
    <s v="TRAFO 5737864196 QUEIMADOACESSO LIVRE POTENCIA 15 KVA PARA-RAIO QUEIMADO TENSÃO 34,5"/>
    <n v="15"/>
    <n v="15"/>
    <s v="15 KVA "/>
    <d v="2026-07-21T19:08:30"/>
    <x v="0"/>
    <m/>
    <m/>
  </r>
  <r>
    <x v="1316"/>
    <s v="DLP-MPPA01  000102/2026"/>
    <n v="112600385"/>
    <n v="25983"/>
    <s v="FORMS"/>
    <s v="QUEIMADO"/>
    <s v="NÃO IDENTIFICADO"/>
    <s v="QUEIMADO"/>
    <s v="NÃO IDENTIFICADO"/>
    <s v="MC - SUBSTITUIÇÃO DE TRANSFORMADOR"/>
    <n v="1329534"/>
    <n v="2026"/>
    <s v="COI"/>
    <s v="DOLP-RD-PA"/>
    <s v="LD01059122"/>
    <n v="5738515070"/>
    <s v="LD01059122"/>
    <m/>
    <n v="892319"/>
    <n v="8903363"/>
    <s v="190-52227982"/>
    <s v="EMERGENCIAL"/>
    <s v="SS ATENDIDA"/>
    <x v="1315"/>
    <d v="2026-04-08T18:00:00"/>
    <d v="2026-04-10T11:16:35"/>
    <s v="TRANSFORMADOR DE DISTRIBUIÇÃO ENERGISA 34.5Kv"/>
    <s v="RIO SONO"/>
    <s v="JOAO PAULO VASCONCELOS MARINHO"/>
    <s v="RURAL"/>
    <s v="FORMS SUBST DE TRANSFORMADOR"/>
    <s v="segue ss de 01 trafo de 30 kvar da rede de 34,500kv queimado para ser subistituido pela equipe de mamutencão acesso livre equipe que atendeu 092op01 cel, 999823919/992607968 favor agilizar o atendimento cliente  penalizado 01"/>
    <n v="10"/>
    <n v="10"/>
    <s v="30 kvar "/>
    <d v="2026-07-21T19:08:30"/>
    <x v="0"/>
    <m/>
    <m/>
  </r>
  <r>
    <x v="1317"/>
    <s v="ENC-LMPS03  000019/2026"/>
    <n v="212600101"/>
    <n v="8812"/>
    <s v="FORMS"/>
    <s v="QUEIMADO"/>
    <s v="DESCARGA ATMOSFÉRICA"/>
    <s v="QUEIMADO"/>
    <s v="DESCARGA ATMOSFÉRICA"/>
    <s v="MC - SUBSTITUIÇÃO DE TRANSFORMADOR"/>
    <n v="1290849"/>
    <n v="2026"/>
    <s v="COI"/>
    <s v="ENC-RD-PS"/>
    <s v="LD02050008"/>
    <n v="5738595075"/>
    <s v="LD02050008"/>
    <m/>
    <n v="718835"/>
    <n v="8951316"/>
    <s v="190-13670937"/>
    <s v="EMERGENCIAL"/>
    <s v="SS ATENDIDA"/>
    <x v="1316"/>
    <d v="2026-01-21T15:18:00"/>
    <d v="2026-01-23T18:03:54"/>
    <s v="BLOCO TRANSFORMADOR DE DISTRIBUIÇÃO"/>
    <s v="DOIS IRMAOS DO TOCANTINS"/>
    <s v="EVA RAIANE CASTELO BONFIM DA S"/>
    <s v="RURAL"/>
    <s v="FORMS SUBST DE TRANSFORMADOR"/>
    <s v="5738595075 QUEIMADO 15KVA 19,9KV caminhonete, priorizar cliente está desde o dia 16/01/2026 sem energia e não consguia abrir OS."/>
    <n v="15"/>
    <n v="15"/>
    <s v="15kva"/>
    <d v="2026-07-21T19:08:30"/>
    <x v="0"/>
    <m/>
    <m/>
  </r>
  <r>
    <x v="1318"/>
    <s v="DBM-MPDB08  000012/2026"/>
    <n v="412600071"/>
    <n v="8812"/>
    <s v="FORMS"/>
    <s v="QUEIMADO"/>
    <s v="NÃO IDENTIFICADO"/>
    <m/>
    <m/>
    <s v="MC - SUBSTITUIÇÃO DE TRANSFORMADOR"/>
    <n v="1284492"/>
    <n v="2026"/>
    <s v="COI"/>
    <s v="ETO-RD-GU"/>
    <s v="LD01003036"/>
    <n v="5738944032"/>
    <s v="LD01003036"/>
    <m/>
    <n v="660568"/>
    <n v="8582720"/>
    <s v="190-13707711"/>
    <s v="EMERGENCIAL"/>
    <s v="SS ATENDIDA"/>
    <x v="1317"/>
    <d v="2026-01-11T17:00:00"/>
    <d v="2026-01-13T21:30:12"/>
    <s v="BLOCO TRANSFORMADOR DE DISTRIBUIÇÃO"/>
    <s v="ARAGUACU"/>
    <s v="Wilmar Lucas Rodrigues Noleto"/>
    <s v="RURAL"/>
    <s v="FORMS SUBST DE TRANSFORMADOR"/>
    <s v="SEGUE SS DE TRAFO QUEIMADO NA RDR DE ARAGUAÇU, TRAFO DE 15KVA NA REDE DE 19.9KV, PARA RAIOS QUEIMADO E ACESSO LIVRE."/>
    <n v="15"/>
    <n v="15"/>
    <s v="15KVA"/>
    <d v="2026-07-21T19:08:30"/>
    <x v="0"/>
    <m/>
    <m/>
  </r>
  <r>
    <x v="1319"/>
    <s v="ENC-MLGR03  000146/2026"/>
    <n v="712600279"/>
    <n v="8812"/>
    <s v="FORMS"/>
    <s v="QUEIMADO"/>
    <s v="VAZAMENTO DE ÓLEO"/>
    <s v="AVARIADO"/>
    <s v="VAZAMENTO DE ÓLEO"/>
    <s v="MC - SUBSTITUIÇÃO DE TRANSFORMADOR"/>
    <n v="1326044"/>
    <n v="2026"/>
    <s v="COI"/>
    <s v="ETO-RD-GR"/>
    <s v="AL01065015"/>
    <n v="5739133015"/>
    <s v="AL01065015"/>
    <m/>
    <n v="812864"/>
    <n v="9004036"/>
    <s v="190-13708970"/>
    <s v="EMERGENCIAL"/>
    <s v="SS ATENDIDA"/>
    <x v="1318"/>
    <d v="2026-04-02T03:30:00"/>
    <d v="2026-04-04T19:41:08"/>
    <s v="BLOCO TRANSFORMADOR DE DISTRIBUIÇÃO"/>
    <s v="PEDRO AFONSO"/>
    <s v="Wilmar Lucas Rodrigues Noleto"/>
    <s v="URBANO"/>
    <s v="FORMS SUBST DE TRANSFORMADOR"/>
    <s v="SEGUE SS DE TRAFO QUEIMADO NA RDU DE PEDRO DE AFONSO, TRAFO DE 150 KVA NA REDE DE 13.8KV, O MESMO ESTA VAZANDO OLEO E PEGANDO FOGO, ACESSO LIVRE PARA MANUNTENÇÃO PESADA."/>
    <n v="150"/>
    <n v="150"/>
    <s v="150KVA"/>
    <d v="2026-07-21T19:08:30"/>
    <x v="0"/>
    <m/>
    <m/>
  </r>
  <r>
    <x v="1320"/>
    <s v="ETO-RD-GR  000302/2026"/>
    <n v="712600146"/>
    <n v="8812"/>
    <s v="FORMS"/>
    <s v="QUEIMADO"/>
    <s v="DESCARGA ATMOSFÉRICA"/>
    <s v="QUEIMADO"/>
    <s v="DESCARGA ATMOSFÉRICA"/>
    <s v="MC - SUBSTITUIÇÃO DE TRANSFORMADOR"/>
    <n v="1312820"/>
    <n v="2026"/>
    <s v="COI"/>
    <s v="ETO-RD-GR"/>
    <s v="AL01042078"/>
    <n v="5739669077"/>
    <s v="AL01042078"/>
    <m/>
    <n v="853409"/>
    <n v="9071596"/>
    <s v="190-13718542"/>
    <s v="EMERGENCIAL"/>
    <s v="SS ATENDIDA"/>
    <x v="1319"/>
    <d v="2026-02-18T16:05:45"/>
    <d v="2026-02-16T20:12:36"/>
    <s v="BLOCO TRANSFORMADOR DE DISTRIBUIÇÃO"/>
    <s v="GOIATINS"/>
    <s v="ROBSON FERNANDO LAUERMANN RICO"/>
    <s v="RURAL"/>
    <s v="FORMS SUBST DE TRANSFORMADOR"/>
    <s v="TR-5739669077 Queimadopara raios queimado potência 15kvatensão 13,8kvacesso caminhoneteequipe 078op02 tel-63991203525"/>
    <m/>
    <m/>
    <s v="15"/>
    <d v="2026-07-21T19:08:30"/>
    <x v="0"/>
    <m/>
    <m/>
  </r>
  <r>
    <x v="1321"/>
    <s v="DG-MPPO01  000001/2026"/>
    <n v="312600012"/>
    <n v="8812"/>
    <s v="FORMS"/>
    <s v="QUEIMADO"/>
    <s v="DESCARGA ATMOSFÉRICA"/>
    <m/>
    <m/>
    <s v="MC - SUBSTITUIÇÃO DE TRANSFORMADOR"/>
    <n v="1278611"/>
    <n v="2026"/>
    <s v="COI"/>
    <s v="DG-RD-PO"/>
    <s v="LD01072001"/>
    <n v="5739958001"/>
    <s v="LD01072001"/>
    <m/>
    <n v="785662"/>
    <n v="8828164"/>
    <s v="190-15801692"/>
    <s v="EMERGENCIAL"/>
    <s v="SS ATENDIDA"/>
    <x v="1320"/>
    <d v="2026-01-02T21:10:00"/>
    <d v="2026-01-05T18:01:19"/>
    <s v="TRANSFORMADOR DE DISTRIBUIÇÃO ENERGISA 34.5Kv"/>
    <s v="PORTO NACIONAL"/>
    <s v="JOSE MARIA ALVES MONTEL"/>
    <s v="RURAL"/>
    <s v="FORMS SUBST DE TRANSFORMADOR"/>
    <s v="INT: 20264062594108TR 5739958001 75KVA/34.5KV queimado.Acesso livre.UC 34411124RUA 20, 0 - QD 11 LT 1163984486778IGREJA EVANGELICA ASSEMBLEIA DE DEUS001OP04 63 98517-4892"/>
    <n v="75"/>
    <n v="75"/>
    <s v="75"/>
    <d v="2026-07-21T19:08:30"/>
    <x v="0"/>
    <m/>
    <m/>
  </r>
  <r>
    <x v="1322"/>
    <s v="ENC-MLAR05  000091/2026"/>
    <n v="612600149"/>
    <n v="8805"/>
    <s v="FORMS"/>
    <s v="AVARIADO"/>
    <s v="VAZAMENTO DE ÓLEO"/>
    <s v="QUEIMADO"/>
    <s v="VAZAMENTO DE ÓLEO"/>
    <s v="MC - SUBSTITUIÇÃO DE TRANSFORMADOR"/>
    <n v="1306959"/>
    <n v="2026"/>
    <s v="MANUT"/>
    <s v="ETO-RD-AR"/>
    <s v="LD01105019"/>
    <n v="5701262019"/>
    <e v="#N/A"/>
    <m/>
    <n v="870645"/>
    <n v="9172244"/>
    <s v="190-15782841"/>
    <s v="EMERGENCIAL"/>
    <s v="SS ATENDIDA"/>
    <x v="1321"/>
    <d v="2026-02-04T18:05:00"/>
    <d v="2026-02-07T18:47:23"/>
    <s v="TRANSFORMADOR DE DISTRIBUIÇÃO ENERGISA 19.919Kv"/>
    <s v="FILADELFIA"/>
    <s v="ERLAN PEREIRA DE SOUSA"/>
    <s v="RURAL"/>
    <s v="FORMS SUBST DE TRANSFORMADOR"/>
    <s v="Trafo 5701262019 avariado 15kvaTensão: 19.9Acesso livre"/>
    <n v="15"/>
    <n v="5"/>
    <s v="15kva"/>
    <d v="2026-07-21T19:08:30"/>
    <x v="2"/>
    <s v="QUEIMADO"/>
    <s v="NÃO"/>
  </r>
  <r>
    <x v="1323"/>
    <s v="ETO-RD-GR  000354/2026"/>
    <n v="712600177"/>
    <n v="8812"/>
    <s v="FORMS"/>
    <s v="QUEIMADO"/>
    <s v="DESCARGA ATMOSFÉRICA"/>
    <s v="QUEIMADO"/>
    <s v="DESCARGA ATMOSFÉRICA"/>
    <s v="MC - SUBSTITUIÇÃO DE TRANSFORMADOR"/>
    <n v="1314448"/>
    <n v="2026"/>
    <s v="COI"/>
    <s v="ETO-RD-GR"/>
    <s v="LD02020023"/>
    <n v="5740024034"/>
    <s v="LD02020023"/>
    <m/>
    <n v="764586"/>
    <n v="9075550"/>
    <s v="190-13716274"/>
    <s v="EMERGENCIAL"/>
    <s v="SS ATENDIDA"/>
    <x v="1322"/>
    <d v="2026-02-24T10:30:25"/>
    <d v="2026-02-24T20:12:57"/>
    <s v="BLOCO TRANSFORMADOR DE DISTRIBUIÇÃO"/>
    <s v="BRASILANDIA DO TOCANTINS"/>
    <s v="STANLEY APARECIDO DO CARMO"/>
    <s v="RURAL"/>
    <s v="FORMS SUBST DE TRANSFORMADOR"/>
    <s v="Trafo: 5740024034 queimado Potencia: 15 KVATensão: 34,5 KVPara raio: queimado Acesso: Livre      Equipe: 034op03 (63)99226-5598"/>
    <m/>
    <m/>
    <s v="15 KVA"/>
    <d v="2026-07-21T19:08:30"/>
    <x v="0"/>
    <m/>
    <m/>
  </r>
  <r>
    <x v="1324"/>
    <s v="ETO-RD-GR  000304/2026"/>
    <n v="712600149"/>
    <n v="8812"/>
    <s v="FORMS"/>
    <s v="QUEIMADO"/>
    <s v="DESCARGA ATMOSFÉRICA"/>
    <s v="QUEIMADO"/>
    <s v="DESCARGA ATMOSFÉRICA"/>
    <s v="MC - SUBSTITUIÇÃO DE TRANSFORMADOR"/>
    <n v="1312872"/>
    <n v="2026"/>
    <s v="COI"/>
    <s v="ETO-RD-GR"/>
    <s v="LD02020023"/>
    <n v="5740032034"/>
    <s v="LD02020023"/>
    <m/>
    <n v="765345"/>
    <n v="9074653"/>
    <s v="190-13662393"/>
    <s v="EMERGENCIAL"/>
    <s v="SS ATENDIDA"/>
    <x v="1323"/>
    <d v="2026-02-17T08:15:32"/>
    <d v="2026-02-17T09:15:19"/>
    <s v="BLOCO TRANSFORMADOR DE DISTRIBUIÇÃO"/>
    <s v="PRESIDENTE KENNEDY"/>
    <s v="PAULO SERGIO CAETANO FREIRE"/>
    <s v="RURAL"/>
    <s v="FORMS SUBST DE TRANSFORMADOR"/>
    <s v="TRAFO 5740032034 QUEIMADO PARA RAIO TAMBÉM DE 15 KVA NA NA REDE 19,9 KV ACESSO BOM PARA CAMIONETE NÃO FOI FEITO TESTE AVAZIO DEVIDO ESTA COM DEFEITO INTERNO NÃO MANDA TENSÃO NA BUCHA SECUNDARIA"/>
    <m/>
    <m/>
    <s v="15 KVA "/>
    <d v="2026-07-21T19:08:30"/>
    <x v="0"/>
    <m/>
    <m/>
  </r>
  <r>
    <x v="1325"/>
    <s v="ETO-RD-DP  000207/2026"/>
    <n v="512600094"/>
    <n v="8812"/>
    <s v="FORMS"/>
    <s v="QUEIMADO"/>
    <s v="NÃO IDENTIFICADO"/>
    <s v="QUEIMADO"/>
    <s v="NÃO IDENTIFICADO"/>
    <s v="MC - SUBSTITUIÇÃO DE TRANSFORMADOR"/>
    <n v="1313223"/>
    <n v="2026"/>
    <s v="COI"/>
    <s v="ETO-RD-DP"/>
    <s v="LD01028074"/>
    <n v="5740059263"/>
    <s v="LD01028074"/>
    <m/>
    <n v="964954"/>
    <n v="8733040"/>
    <s v="190-13680537"/>
    <s v="EMERGENCIAL"/>
    <s v="SS ATENDIDA"/>
    <x v="1324"/>
    <d v="2026-02-09T12:00:00"/>
    <d v="2026-02-11T11:01:51"/>
    <s v="BLOCO TRANSFORMADOR DE DISTRIBUIÇÃO"/>
    <s v="RIO DA CONCEICAO"/>
    <s v="WESLEY MARCAL MENDES DE OLIVEI"/>
    <s v="RURAL"/>
    <s v="FORMS SUBST DE TRANSFORMADOR"/>
    <s v="Segundo informações da equipe de campo, o Trafo 5740059263 de 15kVA na tensão 19.9kV está queimado, levar para raio, pois no trafo não tinha para raio, fica na fazenda Bonanza."/>
    <n v="15"/>
    <n v="15"/>
    <s v="15"/>
    <d v="2026-07-21T19:08:30"/>
    <x v="0"/>
    <m/>
    <m/>
  </r>
  <r>
    <x v="1326"/>
    <s v="ENC-MPAG02  000010/2026"/>
    <n v="662600061"/>
    <n v="8805"/>
    <s v="FORA FORMS"/>
    <s v="QUEIMADO"/>
    <s v="VAZAMENTO DE ÓLEO"/>
    <s v="QUEIMADO"/>
    <s v="VAZAMENTO DE ÓLEO"/>
    <s v="MC - SUBSTITUIÇÃO DE TRANSFORMADOR"/>
    <n v="1296694"/>
    <n v="2026"/>
    <s v="COI"/>
    <s v="ETO-RD-AG"/>
    <s v="LD03109039"/>
    <n v="5720013039"/>
    <e v="#N/A"/>
    <m/>
    <n v="830608"/>
    <n v="9374132"/>
    <s v="190-13644660"/>
    <s v="EMERGENCIAL"/>
    <s v="SS ATENDIDA"/>
    <x v="1325"/>
    <d v="2026-01-25T01:51:52"/>
    <d v="2026-01-27T13:08:00"/>
    <s v="BLOCO TRANSFORMADOR DE DISTRIBUIÇÃO"/>
    <s v="ARAGUATINS"/>
    <s v="ARTHUR MAGALHAES DAS DORES"/>
    <s v="RURAL"/>
    <s v="AVISO DE ANOMALIA"/>
    <s v="trafo 5720013039 queimadopot 45kvatensão 34,5 kvacesso bompovoado boca da mata"/>
    <n v="45"/>
    <n v="45"/>
    <m/>
    <d v="1900-01-09T00:00:00"/>
    <x v="2"/>
    <s v="QUEIMADO"/>
    <s v="NÃO"/>
  </r>
  <r>
    <x v="1327"/>
    <s v="ENC-MLAR05  000102/2026"/>
    <n v="612600162"/>
    <n v="8812"/>
    <s v="FORMS"/>
    <s v="AVARIADO"/>
    <s v="NÃO IDENTIFICADO"/>
    <s v="QUEIMADO"/>
    <s v="QUEIMADO"/>
    <s v="MC - SUBSTITUIÇÃO DE TRANSFORMADOR"/>
    <n v="1310252"/>
    <n v="2026"/>
    <s v="COI"/>
    <s v="ETO-RD-AR"/>
    <s v="LD04010004"/>
    <n v="5740204170"/>
    <s v="LD04010004"/>
    <m/>
    <n v="798554"/>
    <n v="9202119"/>
    <s v="190-13650462"/>
    <s v="EMERGENCIAL"/>
    <s v="SS ATENDIDA"/>
    <x v="1326"/>
    <d v="2026-02-07T22:50:00"/>
    <d v="2026-02-10T19:00:46"/>
    <s v="BLOCO TRANSFORMADOR DE DISTRIBUIÇÃO"/>
    <s v="ARAGUAINA"/>
    <s v="CLEIBER DA SILVA"/>
    <s v="RURAL"/>
    <s v="FORMS SUBST DE TRANSFORMADOR"/>
    <s v="trafo 5740204170 queimado acesso livreequipe 004op03"/>
    <n v="25"/>
    <n v="25"/>
    <s v="25"/>
    <d v="2026-07-21T19:08:30"/>
    <x v="0"/>
    <m/>
    <m/>
  </r>
  <r>
    <x v="1328"/>
    <s v="ENC-LMPS01  000035/2026"/>
    <n v="212600129"/>
    <n v="8812"/>
    <s v="FORMS"/>
    <s v="QUEIMADO"/>
    <s v="DESCARGA ATMOSFÉRICA"/>
    <s v="QUEIMADO"/>
    <s v="DESCARGA ATMOSFÉRICA"/>
    <s v="MC - SUBSTITUIÇÃO DE TRANSFORMADOR"/>
    <n v="1303415"/>
    <n v="2026"/>
    <s v="COI"/>
    <s v="ENC-RD-PS"/>
    <s v="AL01062013"/>
    <n v="5740337013"/>
    <s v="AL01062013"/>
    <m/>
    <n v="732051"/>
    <n v="8876670"/>
    <s v="190-74099407"/>
    <s v="EMERGENCIAL"/>
    <s v="SS ATENDIDA"/>
    <x v="1327"/>
    <d v="2026-01-28T18:40:00"/>
    <d v="2026-01-31T12:33:54"/>
    <s v="BLOCO TRANSFORMADOR DE DISTRIBUIÇÃO"/>
    <s v="PARAISO DO TOCANTINS"/>
    <s v="Felipe Batista Ferrreira"/>
    <s v="URBANO"/>
    <s v="FORMS SUBST DE TRANSFORMADOR"/>
    <s v="TR 574033701375KVA13800PARA RAIO DANIFICADO ACESSO LIVRE013OP02 ESTEVE NO LOCAL DOVILEY"/>
    <n v="75"/>
    <n v="75"/>
    <s v="75KVA"/>
    <d v="2026-07-21T19:08:30"/>
    <x v="0"/>
    <m/>
    <m/>
  </r>
  <r>
    <x v="1329"/>
    <s v="DLP-MLPA01  000118/2026"/>
    <n v="112600367"/>
    <n v="8812"/>
    <s v="FORMS"/>
    <s v="QUEIMADO"/>
    <s v="NÃO IDENTIFICADO"/>
    <s v="QUEIMADO"/>
    <s v="NÃO IDENTIFICADO"/>
    <s v="MC - SUBSTITUIÇÃO DE TRANSFORMADOR"/>
    <n v="1328815"/>
    <n v="2026"/>
    <s v="COI"/>
    <s v="DOLP-RD-PA"/>
    <s v="LD02424015"/>
    <n v="5740479070"/>
    <s v="LD02424015"/>
    <m/>
    <n v="875846"/>
    <n v="8964519"/>
    <s v="190-13684344"/>
    <s v="EMERGENCIAL"/>
    <s v="SS ATENDIDA"/>
    <x v="1328"/>
    <d v="2026-04-07T18:00:00"/>
    <d v="2026-04-09T13:16:39"/>
    <s v="BLOCO TRANSFORMADOR DE DISTRIBUIÇÃO"/>
    <s v="RIO SONO"/>
    <s v="JOAO PAULO VASCONCELOS MARINHO"/>
    <s v="RURAL"/>
    <s v="FORMS SUBST DE TRANSFORMADOR"/>
    <s v="segue ss de 01 trafo de 15 kvar  rede de 34,500kv e 01 para raio queimado para ser subistituido pela equipe de linha viva acesso somente caminhonete equipe que atendeu 070op02 cel, 63999354335/92183433 chave de referencia, 5740479070 favor agilizar o atendimento"/>
    <n v="15"/>
    <n v="15"/>
    <s v="15 kvar "/>
    <d v="2026-07-21T19:08:30"/>
    <x v="0"/>
    <m/>
    <m/>
  </r>
  <r>
    <x v="1330"/>
    <s v="ENC-LMPS01  000151/2026"/>
    <n v="212600544"/>
    <n v="8812"/>
    <s v="FORMS"/>
    <s v="QUEIMADO"/>
    <s v="NÃO IDENTIFICADO"/>
    <s v="QUEIMADO"/>
    <s v="NÃO IDENTIFICADO"/>
    <s v="MC - SUBSTITUIÇÃO DE TRANSFORMADOR"/>
    <n v="1358864"/>
    <n v="2026"/>
    <s v="COI"/>
    <s v="ENC-RD-PS"/>
    <s v="LD05062013"/>
    <n v="5741059084"/>
    <s v="LD05062013"/>
    <m/>
    <n v="697058"/>
    <n v="8914484"/>
    <s v="190-12314902"/>
    <s v="EMERGENCIAL"/>
    <s v="SS ATENDIDA"/>
    <x v="1329"/>
    <d v="2026-06-24T15:36:00"/>
    <d v="2026-06-27T08:50:34"/>
    <s v="BLOCO TRANSFORMADOR DE DISTRIBUIÇÃO"/>
    <s v="DIVINOPOLIS DO TOCANTINS"/>
    <s v="EVA RAIANE CASTELO BONFIM DA S"/>
    <s v="RURAL"/>
    <s v="FORMS SUBST DE TRANSFORMADOR"/>
    <s v="57041059084 45kva 34,5kv acesso bom para-raios 084op02"/>
    <n v="45"/>
    <n v="45"/>
    <s v="45,KVA"/>
    <d v="2026-07-21T19:08:30"/>
    <x v="0"/>
    <m/>
    <m/>
  </r>
  <r>
    <x v="1331"/>
    <s v="DLP-CTPA00  000049/2026"/>
    <n v="112600242"/>
    <n v="8805"/>
    <s v="FORMS"/>
    <s v="QUEIMADO"/>
    <s v="ABALROADO"/>
    <s v="QUEIMADO"/>
    <s v="ABALROADO"/>
    <s v="MC - SUBSTITUIÇÃO DE TRANSFORMADOR"/>
    <n v="1312944"/>
    <n v="2026"/>
    <s v="COI"/>
    <s v="DOLP-RD-PA"/>
    <s v="AL06060122"/>
    <n v="5761911122"/>
    <e v="#N/A"/>
    <m/>
    <n v="790515"/>
    <n v="8874906"/>
    <s v="190-42034008"/>
    <s v="EMERGENCIAL"/>
    <s v="SS ATENDIDA"/>
    <x v="1330"/>
    <d v="2026-02-17T19:40:00"/>
    <d v="2026-02-20T14:44:54"/>
    <s v="BLOCO TRANSFORMADOR DE DISTRIBUIÇÃO"/>
    <s v="PALMAS"/>
    <s v="PAULO AUGUSTO DA SILVA MORAIS"/>
    <s v="URBANO"/>
    <s v="FORMS SUBST DE TRANSFORMADOR"/>
    <s v="SEGUE SS DE TRAFO 5761911122 QUEIMADO NA RDU DE PALMAS. DEVIDO CAMINHÃO"/>
    <n v="1125"/>
    <n v="1125"/>
    <s v="112.5"/>
    <d v="2026-07-21T19:08:30"/>
    <x v="1"/>
    <s v="POSTE"/>
    <s v="SIM"/>
  </r>
  <r>
    <x v="1332"/>
    <s v="ETO-RD-DP  000329/2026"/>
    <n v="512600098"/>
    <n v="8812"/>
    <s v="FORMS"/>
    <s v="QUEIMADO"/>
    <s v="DESCARGA ATMOSFÉRICA"/>
    <s v="QUEIMADO"/>
    <s v="DESCARGA ATMOSFÉRICA"/>
    <s v="MC - SUBSTITUIÇÃO DE TRANSFORMADOR"/>
    <n v="1317469"/>
    <n v="2026"/>
    <s v="COI"/>
    <s v="ETO-RD-DP"/>
    <s v="LD03002091"/>
    <n v="5741210028"/>
    <s v="LD03002091"/>
    <m/>
    <n v="885108"/>
    <n v="8736402"/>
    <s v="190-13643701"/>
    <s v="EMERGENCIAL"/>
    <s v="SS ATENDIDA"/>
    <x v="1331"/>
    <d v="2026-02-28T09:52:00"/>
    <d v="2026-03-02T12:14:46"/>
    <s v="BLOCO TRANSFORMADOR DE DISTRIBUIÇÃO"/>
    <s v="NATIVIDADE"/>
    <s v="GILMAR VIEIRA DE SOUSA"/>
    <s v="RURAL"/>
    <s v="FORMS SUBST DE TRANSFORMADOR"/>
    <s v="TRAFO 5741210028 45KVA 34,5KV E PARA-RAIOS QUEIMADOS"/>
    <n v="45"/>
    <n v="45"/>
    <s v="45KVA"/>
    <d v="2026-07-21T19:08:30"/>
    <x v="0"/>
    <m/>
    <m/>
  </r>
  <r>
    <x v="1333"/>
    <s v="DBM-MLDB05  000044/2026"/>
    <n v="412600197"/>
    <n v="8812"/>
    <s v="FORMS"/>
    <s v="QUEIMADO"/>
    <s v="DESCARGA ATMOSFÉRICA"/>
    <s v="OUTROS"/>
    <s v="DESCARGA ATMOSFÉRICA"/>
    <s v="MC - SUBSTITUIÇÃO DE TRANSFORMADOR"/>
    <n v="1310606"/>
    <n v="2026"/>
    <s v="COI"/>
    <s v="ETO-RD-GU"/>
    <s v="LD02003036"/>
    <n v="5741303186"/>
    <s v="LD02003036"/>
    <m/>
    <n v="769366"/>
    <n v="8557769"/>
    <s v="190-13709811"/>
    <s v="EMERGENCIAL"/>
    <s v="SS ATENDIDA"/>
    <x v="1332"/>
    <d v="2026-02-10T13:13:40"/>
    <d v="2026-02-12T18:22:10"/>
    <s v="BLOCO TRANSFORMADOR DE DISTRIBUIÇÃO"/>
    <s v="PALMEIROPOLIS"/>
    <s v="JONATAN ALVES DE SOUZA"/>
    <s v="RURAL"/>
    <s v="FORMS SUBST DE TRANSFORMADOR"/>
    <s v="SEGUE SOLICITAÇÃO PARA TROCA DE TRAFO QUEIMADO NA RDR DE JAU"/>
    <n v="15"/>
    <n v="15"/>
    <s v="15KVA"/>
    <d v="2026-07-21T19:08:30"/>
    <x v="0"/>
    <m/>
    <m/>
  </r>
  <r>
    <x v="1334"/>
    <s v="ENC-MLGR03  000015/2026"/>
    <n v="712600047"/>
    <n v="8812"/>
    <s v="FORMS"/>
    <s v="QUEIMADO"/>
    <s v="DESCARGA ATMOSFÉRICA"/>
    <s v="QUEIMADO"/>
    <s v="SOBRECARGA"/>
    <s v="MC - SUBSTITUIÇÃO DE TRANSFORMADOR"/>
    <n v="1281118"/>
    <n v="2026"/>
    <s v="MANUT"/>
    <s v="ETO-RD-GR"/>
    <s v="LD02038009"/>
    <n v="5741943048"/>
    <s v="LD02038009"/>
    <m/>
    <n v="785308"/>
    <n v="9006430"/>
    <s v="190-72581683"/>
    <s v="EMERGENCIAL"/>
    <s v="SS ATENDIDA"/>
    <x v="1333"/>
    <d v="2026-01-10T22:28:00"/>
    <d v="2026-01-12T18:59:02"/>
    <s v="BLOCO TRANSFORMADOR DE DISTRIBUIÇÃO"/>
    <s v="FORTALEZA DO TABOCAO"/>
    <s v="LEANDRO BISPO DE BARROS"/>
    <s v="RURAL"/>
    <s v="FORMS SUBST DE TRANSFORMADOR"/>
    <s v="trafo queimado 5710088048, porem em campo esta o trafo 5741943048112.5 kVAacesso livre pararaio queimadoequipe 009op01- 63999201531"/>
    <n v="150"/>
    <n v="1125"/>
    <s v="112.5 kVA_x000d__x000a_"/>
    <d v="2026-07-21T19:08:30"/>
    <x v="0"/>
    <m/>
    <m/>
  </r>
  <r>
    <x v="1335"/>
    <s v="DG-MLPO01  000025/2026"/>
    <n v="312600096"/>
    <n v="25962"/>
    <s v="FORMS"/>
    <s v="AVARIADO"/>
    <s v="BUCHA DANIFICADA"/>
    <m/>
    <m/>
    <s v="MC - SUBSTITUIÇÃO DE TRANSFORMADOR"/>
    <n v="1303719"/>
    <n v="2026"/>
    <s v="COI"/>
    <s v="DG-RD-PO"/>
    <s v="LD02001037"/>
    <n v="5742470071"/>
    <s v="LD02001037"/>
    <m/>
    <n v="777527"/>
    <n v="8751650"/>
    <s v="190-13871587"/>
    <s v="EMERGENCIAL"/>
    <s v="SS ATENDIDA"/>
    <x v="1334"/>
    <d v="2026-01-29T13:18:00"/>
    <d v="2026-01-30T15:22:35"/>
    <s v="TRANSFORMADOR DE DISTRIBUIÇÃO ENERGISA 19919Kv"/>
    <s v="BREJINHO DE NAZARE"/>
    <s v="JOSE MARIA ALVES MONTEL"/>
    <s v="RURAL"/>
    <s v="FORMS SUBST DE TRANSFORMADOR"/>
    <s v="INT: 20264100943657Segue SS de TR 5742470071 15KVA/19.9KV com a bucha secundária quebrada.Acesso livre.UC 31366347FAZENDA TRES IRMAOS, 0 - CX 0263984385567DOMINGOS DOS REIS NERES BEZERR071OP01 63 99296-4293"/>
    <n v="15"/>
    <n v="15"/>
    <s v="15"/>
    <d v="2026-07-21T19:08:30"/>
    <x v="0"/>
    <m/>
    <m/>
  </r>
  <r>
    <x v="1336"/>
    <s v="DG-MPDG01  000044/2026"/>
    <n v="312600109"/>
    <n v="8812"/>
    <s v="FORMS"/>
    <s v="QUEIMADO"/>
    <s v="DESCARGA ATMOSFÉRICA"/>
    <s v="QUEIMADO"/>
    <s v="DESCARGA ATMOSFÉRICA"/>
    <s v="MC - SUBSTITUIÇÃO DE TRANSFORMADOR"/>
    <n v="1306449"/>
    <n v="2026"/>
    <s v="COI"/>
    <s v="DG-RD-PO"/>
    <s v="LD02072001"/>
    <n v="5742471250"/>
    <s v="LD02072001"/>
    <m/>
    <n v="779707"/>
    <n v="8777569"/>
    <s v="190-15833075"/>
    <s v="EMERGENCIAL"/>
    <s v="SS ATENDIDA"/>
    <x v="1335"/>
    <d v="2026-01-31T17:44:00"/>
    <d v="2026-02-02T21:11:21"/>
    <s v="TRANSFORMADOR DE DISTRIBUIÇÃO ENERGISA 19919Kv"/>
    <s v="IPUEIRAS"/>
    <s v="JOSE MARIA ALVES MONTEL"/>
    <s v="RURAL"/>
    <s v="FORMS SUBST DE TRANSFORMADOR"/>
    <s v="INT: 20264112067308Segue SS de TR 5742471250 15KVA/19.9KV e para-raios queimados( estourado ), levar porta-fusivel.Acesso livre.UC 31260680FAZENDA SAO DOMINGOS, 7 - LT 0763984790647JOSE OSCAR MOREIRA GUIMARAES001OP11 63 99111-1776"/>
    <n v="15"/>
    <n v="15"/>
    <s v="15"/>
    <d v="2026-07-21T19:08:30"/>
    <x v="0"/>
    <m/>
    <m/>
  </r>
  <r>
    <x v="1337"/>
    <s v="DBM-MLDB05  000010/2026"/>
    <n v="412600091"/>
    <n v="8812"/>
    <s v="FORMS"/>
    <s v="QUEIMADO"/>
    <s v="DESCARGA ATMOSFÉRICA"/>
    <s v="QUEIMADO"/>
    <s v="DESCARGA ATMOSFÉRICA"/>
    <s v="MC - SUBSTITUIÇÃO DE TRANSFORMADOR"/>
    <n v="1281991"/>
    <n v="2026"/>
    <s v="COI"/>
    <s v="ETO-RD-GU"/>
    <s v="LD02003036"/>
    <n v="5742542186"/>
    <s v="LD02003036"/>
    <m/>
    <n v="757255"/>
    <n v="8587788"/>
    <s v="190-26443199"/>
    <s v="EMERGENCIAL"/>
    <s v="SS ATENDIDA"/>
    <x v="1336"/>
    <d v="2026-01-16T19:16:22"/>
    <d v="2026-01-14T12:21:49"/>
    <s v="BLOCO TRANSFORMADOR DE DISTRIBUIÇÃO"/>
    <s v="JAU DO TOCANTINS"/>
    <s v="MARCELO LIMA DAMASCENO"/>
    <s v="RURAL"/>
    <s v="FORMS SUBST DE TRANSFORMADOR"/>
    <s v="TRANSFORMADOR E PARA RAIO QUEIMADO ACESSO SOMENTE PARA CAMINHONETE"/>
    <n v="15"/>
    <n v="15"/>
    <s v="15KVA"/>
    <d v="2026-07-21T19:08:30"/>
    <x v="0"/>
    <m/>
    <m/>
  </r>
  <r>
    <x v="1338"/>
    <s v="DLP-MLPA01  000117/2026"/>
    <n v="112600366"/>
    <n v="8812"/>
    <s v="FORMS"/>
    <s v="QUEIMADO"/>
    <s v="NÃO IDENTIFICADO"/>
    <s v="QUEIMADO"/>
    <s v="NÃO IDENTIFICADO"/>
    <s v="MC - SUBSTITUIÇÃO DE TRANSFORMADOR"/>
    <n v="1328220"/>
    <n v="2026"/>
    <s v="COI"/>
    <s v="DOLP-RD-PA"/>
    <s v="LD02424015"/>
    <n v="5742857082"/>
    <s v="LD02424015"/>
    <m/>
    <n v="938963"/>
    <n v="8946743"/>
    <s v="190-13653041"/>
    <s v="EMERGENCIAL"/>
    <s v="SS ATENDIDA"/>
    <x v="1337"/>
    <d v="2026-04-06T18:00:00"/>
    <d v="2026-04-08T10:27:53"/>
    <s v="BLOCO TRANSFORMADOR DE DISTRIBUIÇÃO"/>
    <s v="LIZARDA"/>
    <s v="JORGE BOAZ FERREIRA SOUSA DA S"/>
    <s v="RURAL"/>
    <s v="FORMS SUBST DE TRANSFORMADOR"/>
    <s v="Segue SS para atendimento com equipe de manutenção , substituir o trafo 5742857082 queimado , tensão 34,5 , acesso livre , potencia 15 kva , para-raio queimado"/>
    <n v="15"/>
    <n v="15"/>
    <s v="15 kva "/>
    <d v="2026-07-21T19:08:30"/>
    <x v="0"/>
    <m/>
    <m/>
  </r>
  <r>
    <x v="1339"/>
    <s v="DBM-MPDB08  000059/2026"/>
    <n v="412600255"/>
    <n v="8812"/>
    <s v="FORMS"/>
    <s v="QUEIMADO"/>
    <s v="DESCARGA ATMOSFÉRICA"/>
    <s v="QUEIMADO"/>
    <s v="DESCARGA ATMOSFÉRICA"/>
    <s v="MC - SUBSTITUIÇÃO DE TRANSFORMADOR"/>
    <n v="1316279"/>
    <n v="2026"/>
    <s v="COI"/>
    <s v="ETO-RD-GU"/>
    <s v="LD01003036"/>
    <n v="5743126032"/>
    <s v="LD01003036"/>
    <m/>
    <n v="646122"/>
    <n v="8582455"/>
    <s v="190-32699015"/>
    <s v="EMERGENCIAL"/>
    <s v="SS ATENDIDA"/>
    <x v="1338"/>
    <d v="2026-03-03T09:59:17"/>
    <d v="2026-03-04T13:46:59"/>
    <s v="BLOCO TRANSFORMADOR DE DISTRIBUIÇÃO"/>
    <s v="ARAGUACU"/>
    <s v="GERALDO JOSE DE FARIA"/>
    <s v="RURAL"/>
    <s v="FORMS SUBST DE TRANSFORMADOR"/>
    <s v="TRAFO QUEIMADO 5743126032 DE 45KVA DA 34,5. PARA RAIOS QUEIMADO. ACESSO BOM. 01 CLIENTE PENALIZADO."/>
    <n v="45"/>
    <n v="45"/>
    <s v="45"/>
    <d v="2026-07-21T19:08:30"/>
    <x v="0"/>
    <m/>
    <m/>
  </r>
  <r>
    <x v="1340"/>
    <s v="DBM-MLDB05  000100/2026"/>
    <n v="412600501"/>
    <n v="8812"/>
    <s v="FORMS"/>
    <s v="QUEIMADO"/>
    <s v="NÃO IDENTIFICADO"/>
    <s v="QUEIMADO"/>
    <s v="NÃO IDENTIFICADO"/>
    <s v="MC - SUBSTITUIÇÃO DE TRANSFORMADOR"/>
    <n v="1356763"/>
    <n v="2026"/>
    <s v="COI"/>
    <s v="ETO-RD-GU"/>
    <s v="LD01010021"/>
    <n v="5743917021"/>
    <s v="LD01010021"/>
    <m/>
    <n v="863357"/>
    <n v="8643149"/>
    <s v="190-13654455"/>
    <s v="EMERGENCIAL"/>
    <s v="SS ATENDIDA"/>
    <x v="1339"/>
    <d v="2026-06-15T12:00:00"/>
    <d v="2026-06-17T16:02:49"/>
    <s v="BLOCO TRANSFORMADOR DE DISTRIBUIÇÃO"/>
    <s v="PARANA"/>
    <s v="JONATAN ALVES DE SOUZA"/>
    <s v="RURAL"/>
    <s v="FORMS SUBST DE TRANSFORMADOR"/>
    <s v="SEGUE SOLICITAÇÃO DE SERVIÇO PARA TROCA DE TRAFO QUEIMADO  A RDR DE PARANÃ"/>
    <n v="15"/>
    <n v="15"/>
    <s v="15KVA"/>
    <d v="2026-07-21T19:08:30"/>
    <x v="0"/>
    <m/>
    <m/>
  </r>
  <r>
    <x v="1341"/>
    <s v="DBM-MPDB08  000015/2026"/>
    <n v="412600087"/>
    <n v="8812"/>
    <s v="FORMS"/>
    <s v="QUEIMADO"/>
    <s v="DESCARGA ATMOSFÉRICA"/>
    <m/>
    <m/>
    <s v="MC - SUBSTITUIÇÃO DE TRANSFORMADOR"/>
    <n v="1285008"/>
    <n v="2026"/>
    <s v="COI"/>
    <s v="ETO-RD-GU"/>
    <s v="LD02010021"/>
    <n v="5744049021"/>
    <s v="LD02010021"/>
    <m/>
    <n v="814005"/>
    <n v="8611177"/>
    <s v="190-13660551"/>
    <s v="EMERGENCIAL"/>
    <s v="SS ATENDIDA"/>
    <x v="1340"/>
    <d v="2026-01-14T12:00:00"/>
    <d v="2026-01-16T15:22:46"/>
    <s v="BLOCO TRANSFORMADOR DE DISTRIBUIÇÃO"/>
    <s v="PARANA"/>
    <s v="MARCELO LIMA DAMASCENO"/>
    <s v="RURAL"/>
    <s v="FORMS SUBST DE TRANSFORMADOR"/>
    <s v="transformador e para raio queimado"/>
    <n v="150"/>
    <n v="150"/>
    <s v="150kva"/>
    <d v="2026-07-21T19:08:30"/>
    <x v="0"/>
    <m/>
    <m/>
  </r>
  <r>
    <x v="1342"/>
    <s v="ENC-MPAG01  000099/2026"/>
    <n v="662600183"/>
    <n v="8812"/>
    <s v="FORMS"/>
    <s v="QUEIMADO"/>
    <s v="DESCARGA ATMOSFÉRICA"/>
    <s v="OUTROS"/>
    <s v="DESCARGA ATMOSFÉRICA"/>
    <s v="MC - SUBSTITUIÇÃO DE TRANSFORMADOR"/>
    <n v="1321434"/>
    <n v="2026"/>
    <s v="COI"/>
    <s v="ETO-RD-AG"/>
    <s v="AL01016065"/>
    <n v="5744169065"/>
    <s v="AL01016065"/>
    <m/>
    <n v="858209"/>
    <n v="9378425"/>
    <s v="190-42558406"/>
    <s v="EMERGENCIAL"/>
    <s v="SS ATENDIDA"/>
    <x v="1341"/>
    <d v="2026-03-18T01:01:38"/>
    <d v="2026-03-20T16:12:25"/>
    <s v="BLOCO TRANSFORMADOR DE DISTRIBUIÇÃO"/>
    <s v="AXIXA DO TOCANTINS"/>
    <s v="CLEIDSON RODRIGUES VIEIRA"/>
    <s v="URBANO"/>
    <s v="FORMS SUBST DE TRANSFORMADOR"/>
    <s v="Trafo 5744169065 de 150 kva na 13.9KV queimado Local RDU de AxixáAcesso livre equikpe 045OP04 992800073"/>
    <n v="150"/>
    <n v="150"/>
    <s v="150KVA"/>
    <d v="2026-07-21T19:08:30"/>
    <x v="0"/>
    <m/>
    <m/>
  </r>
  <r>
    <x v="1343"/>
    <s v="ENC-LMPS03  000070/2026"/>
    <n v="212600375"/>
    <n v="8812"/>
    <s v="FORMS"/>
    <s v="QUEIMADO"/>
    <s v="DESCARGA ATMOSFÉRICA"/>
    <s v="QUEIMADO"/>
    <s v="DESCARGA ATMOSFÉRICA"/>
    <s v="MC - SUBSTITUIÇÃO DE TRANSFORMADOR"/>
    <n v="1327725"/>
    <n v="2026"/>
    <s v="COI"/>
    <s v="ENC-RD-PS"/>
    <s v="LD02062013"/>
    <n v="5744350007"/>
    <s v="LD02062013"/>
    <m/>
    <n v="747052"/>
    <n v="8895047"/>
    <s v="190-13697361"/>
    <s v="EMERGENCIAL"/>
    <s v="SS ATENDIDA"/>
    <x v="1342"/>
    <d v="2026-04-01T15:45:00"/>
    <d v="2026-04-04T11:21:41"/>
    <s v="BLOCO TRANSFORMADOR DE DISTRIBUIÇÃO"/>
    <s v="MIRACEMA DO TOCANTINS"/>
    <s v="Felipe Batista Ferrreira"/>
    <s v="RURAL"/>
    <s v="FORMS SUBST DE TRANSFORMADOR"/>
    <s v="TR 574435000715KVAACESSO LIVRETENSAO 34500PARA RAIO DANIFICADO 1UC PENALIZADA 017OP01"/>
    <n v="30"/>
    <n v="15"/>
    <s v="15KVA"/>
    <d v="2026-07-21T19:08:30"/>
    <x v="0"/>
    <m/>
    <m/>
  </r>
  <r>
    <x v="1344"/>
    <s v="ETO-RD-DP  000328/2026"/>
    <n v="512600091"/>
    <n v="8812"/>
    <s v="FORMS"/>
    <s v="QUEIMADO"/>
    <s v="DESCARGA ATMOSFÉRICA"/>
    <s v="QUEIMADO"/>
    <s v="DESCARGA ATMOSFÉRICA"/>
    <s v="MC - SUBSTITUIÇÃO DE TRANSFORMADOR"/>
    <n v="1317468"/>
    <n v="2026"/>
    <s v="COI"/>
    <s v="ETO-RD-DP"/>
    <s v="LD03028074"/>
    <n v="5744467190"/>
    <s v="LD03028074"/>
    <m/>
    <n v="998422"/>
    <n v="8710103"/>
    <s v="190-26270843"/>
    <s v="EMERGENCIAL"/>
    <s v="SS ATENDIDA"/>
    <x v="1343"/>
    <d v="2026-02-27T00:15:00"/>
    <d v="2026-03-01T11:55:06"/>
    <s v="BLOCO TRANSFORMADOR DE DISTRIBUIÇÃO"/>
    <s v="NOVO JARDIM"/>
    <s v="GILMAR VIEIRA DE SOUSA"/>
    <s v="RURAL"/>
    <s v="FORMS SUBST DE TRANSFORMADOR"/>
    <s v="TRAFO 5744467190 25KVA 19,9KV QUEIMADO,"/>
    <n v="25"/>
    <n v="25"/>
    <s v="25KVA"/>
    <d v="2026-07-21T19:08:30"/>
    <x v="0"/>
    <m/>
    <m/>
  </r>
  <r>
    <x v="1345"/>
    <m/>
    <m/>
    <e v="#N/A"/>
    <s v="FORMS"/>
    <s v="QUEIMADO"/>
    <s v="DESCARGA ATMOSFÉRICA"/>
    <m/>
    <m/>
    <m/>
    <m/>
    <n v="2026"/>
    <s v="COI"/>
    <s v="ETO-RD-DP"/>
    <s v="LD01414027"/>
    <n v="5744821027"/>
    <s v="LD01414027"/>
    <m/>
    <n v="962800"/>
    <n v="8659457"/>
    <s v="190-33231267"/>
    <s v="EMERGENCIAL"/>
    <s v="SS ATENDIDA"/>
    <x v="1344"/>
    <d v="2026-01-03T12:05:08"/>
    <d v="2026-01-08T14:52:22"/>
    <s v="BLOCO TRANSFORMADOR DE DISTRIBUIÇÃO"/>
    <s v="PONTE ALTA DO BOM JESUS"/>
    <s v="VINICIUS DE MORAIS NERY"/>
    <s v="RURAL"/>
    <s v="FORMS SUBST DE TRANSFORMADOR"/>
    <s v="segue ss para substituiçao de trafo 5744821027 queimado trafo de 15kva tensao 34,5kv para raio queimado acesso livre com equipe de manutencao , na rural de Ponte Alta do bom Jesus FAZENDA SAO JOAQUIM S/N LOTE 1"/>
    <m/>
    <m/>
    <s v="15kva"/>
    <d v="2026-07-21T19:08:30"/>
    <x v="0"/>
    <m/>
    <m/>
  </r>
  <r>
    <x v="1346"/>
    <s v="ENC-MPPS01  000140/2026"/>
    <n v="212600471"/>
    <n v="25962"/>
    <s v="FORMS"/>
    <s v="AVARIADO"/>
    <s v="BUCHA DANIFICADA"/>
    <s v="AVARIADO"/>
    <s v="BUCHA DANIFICADA"/>
    <s v="MC - SUBSTITUIÇÃO DE TRANSFORMADOR"/>
    <n v="1344247"/>
    <n v="2026"/>
    <s v="COI"/>
    <s v="ENC-RD-PS"/>
    <s v="LD02050008"/>
    <n v="5744835233"/>
    <s v="LD02050008"/>
    <m/>
    <n v="676303"/>
    <n v="8976278"/>
    <s v="190-13721417"/>
    <s v="EMERGENCIAL"/>
    <s v="SS ATENDIDA"/>
    <x v="1345"/>
    <d v="2026-05-14T02:00:00"/>
    <d v="2026-05-16T11:35:57"/>
    <s v="BLOCO TRANSFORMADOR DE DISTRIBUIÇÃO"/>
    <s v="ABREULANDIA"/>
    <s v="JOSE MARIA ALVES MONTEL"/>
    <s v="RURAL"/>
    <s v="FORMS SUBST DE TRANSFORMADOR"/>
    <s v="INT: 20264392427857Segue SS de TR 5744835233 45KVA/34.5KV avariado.Acesso livre.UC 31038524FAZENDA VALE DO SOL IIPAULO HENRIQUE VIEIRA SADDI075OP03 63 99263-7635"/>
    <n v="45"/>
    <n v="45"/>
    <s v="45"/>
    <d v="2026-07-21T19:08:30"/>
    <x v="0"/>
    <m/>
    <m/>
  </r>
  <r>
    <x v="1347"/>
    <s v="DBM-MLDB03  000052/2026"/>
    <n v="412600261"/>
    <n v="8812"/>
    <s v="FORMS"/>
    <s v="QUEIMADO"/>
    <s v="DESCARGA ATMOSFÉRICA"/>
    <s v="QUEIMADO"/>
    <s v="DESCARGA ATMOSFÉRICA"/>
    <s v="MC - SUBSTITUIÇÃO DE TRANSFORMADOR"/>
    <n v="1316986"/>
    <n v="2026"/>
    <s v="COI"/>
    <s v="ETO-RD-GU"/>
    <s v="LD02001037"/>
    <n v="5745173037"/>
    <s v="LD02001037"/>
    <m/>
    <n v="743657"/>
    <n v="8755354"/>
    <s v="190-25403379"/>
    <s v="EMERGENCIAL"/>
    <s v="SS ATENDIDA"/>
    <x v="1346"/>
    <d v="2026-03-04T14:45:55"/>
    <d v="2026-03-07T01:26:56"/>
    <s v="BLOCO TRANSFORMADOR DE DISTRIBUIÇÃO"/>
    <s v="ALIANCA DO TOCANTINS"/>
    <s v="GILMAR VIEIRA DE SOUSA"/>
    <s v="RURAL"/>
    <s v="FORMS SUBST DE TRANSFORMADOR"/>
    <s v="FOI CONSTATADO TRAFO 5745173037  25KVA 19,9KV E PARA-RAIOS QUEIMADOS. FAVOR DISPONIBILIZAR EQUIPE MANUTENÇÃO PARA DEVIDAS  TRATATIVAS"/>
    <n v="25"/>
    <n v="25"/>
    <s v="25KVA"/>
    <d v="2026-07-21T19:08:30"/>
    <x v="0"/>
    <m/>
    <m/>
  </r>
  <r>
    <x v="1348"/>
    <s v="DG-MLPO02  000040/2026"/>
    <n v="312600142"/>
    <n v="8812"/>
    <s v="FORMS"/>
    <s v="QUEIMADO"/>
    <m/>
    <m/>
    <m/>
    <s v="MC - SUBSTITUIÇÃO DE TRANSFORMADOR"/>
    <n v="1312855"/>
    <n v="2026"/>
    <s v="COI"/>
    <s v="DG-RD-PO"/>
    <s v="LD03046026"/>
    <n v="5745412026"/>
    <s v="LD03046026"/>
    <m/>
    <n v="888470"/>
    <n v="8807400"/>
    <s v="190-21087864"/>
    <s v="EMERGENCIAL"/>
    <s v="SS ATENDIDA"/>
    <x v="1347"/>
    <d v="2026-02-12T15:35:00"/>
    <d v="2026-02-14T18:55:08"/>
    <s v="BLOCO TRANSFORMADOR DE DISTRIBUIÇÃO"/>
    <s v="PONTE ALTA DO TOCANTINS"/>
    <s v="LAISON OLIVEIRA CARVALHO"/>
    <s v="RURAL"/>
    <s v="FORMS SUBST DE TRANSFORMADOR"/>
    <s v="TRAFO 5745412026 QUEIMADO , 15kVA, 19,9kV E MELHORAR ATERRAMENTO"/>
    <n v="15"/>
    <n v="15"/>
    <s v="15 kVA "/>
    <d v="2026-07-21T19:08:30"/>
    <x v="0"/>
    <m/>
    <m/>
  </r>
  <r>
    <x v="1349"/>
    <s v="ETO-RD-GU  000933/2026"/>
    <n v="412600316"/>
    <n v="8812"/>
    <s v="FORMS"/>
    <s v="QUEIMADO"/>
    <s v="DESCARGA ATMOSFÉRICA"/>
    <s v="QUEIMADO"/>
    <s v="DESCARGA ATMOSFÉRICA"/>
    <s v="MC - SUBSTITUIÇÃO DE TRANSFORMADOR"/>
    <n v="1325274"/>
    <n v="2026"/>
    <s v="COI"/>
    <s v="ETO-RD-GU"/>
    <s v="LD06047073"/>
    <n v="5745549073"/>
    <s v="LD06047073"/>
    <m/>
    <n v="636047"/>
    <n v="8755093"/>
    <s v="190-25579440"/>
    <s v="EMERGENCIAL"/>
    <s v="SS ATENDIDA"/>
    <x v="1348"/>
    <d v="2026-03-26T13:30:00"/>
    <d v="2026-03-26T19:03:41"/>
    <s v="BLOCO TRANSFORMADOR DE DISTRIBUIÇÃO"/>
    <s v="LAGOA DA CONFUSAO"/>
    <s v="JURANDY GOMES DE OLIVEIRA"/>
    <s v="RURAL"/>
    <s v="FORMS SUBST DE TRANSFORMADOR"/>
    <s v="TRAFO 5745549073 QUEIMADO DE 15 KVA PARA RAIO QUEIMADO ACESSO APENAS DE BARCO TENSAO 19.9 KV"/>
    <n v="15"/>
    <n v="15"/>
    <s v="15"/>
    <d v="2026-07-21T19:08:30"/>
    <x v="0"/>
    <m/>
    <m/>
  </r>
  <r>
    <x v="1350"/>
    <s v="DG-MLPO01  000009/2026"/>
    <n v="312600036"/>
    <n v="8812"/>
    <s v="FORMS"/>
    <s v="QUEIMADO"/>
    <s v="DESCARGA ATMOSFÉRICA"/>
    <m/>
    <m/>
    <s v="MC - SUBSTITUIÇÃO DE TRANSFORMADOR"/>
    <n v="1281674"/>
    <n v="2026"/>
    <s v="COI"/>
    <s v="DG-RD-PO"/>
    <s v="LD03046026"/>
    <n v="5745654026"/>
    <s v="LD03046026"/>
    <m/>
    <n v="847834"/>
    <n v="8784157"/>
    <s v="190-21835956"/>
    <s v="EMERGENCIAL"/>
    <s v="SS ATENDIDA"/>
    <x v="1349"/>
    <d v="2026-01-06T15:40:00"/>
    <d v="2026-01-06T21:50:26"/>
    <s v="BLOCO TRANSFORMADOR DE DISTRIBUIÇÃO"/>
    <s v="SILVANOPOLIS"/>
    <s v="CLEONE PEREIRA DE SOUZA LIMA"/>
    <s v="RURAL"/>
    <s v="FORMS SUBST DE TRANSFORMADOR"/>
    <s v="5745654026 15kva e para raio queimado acesso caminhonete  equipe 026op03 992224857"/>
    <n v="25"/>
    <n v="15"/>
    <s v="15kva"/>
    <d v="2026-07-21T19:08:30"/>
    <x v="0"/>
    <m/>
    <m/>
  </r>
  <r>
    <x v="1351"/>
    <s v="DG-MLPO02  000031/2026"/>
    <n v="312600093"/>
    <n v="8812"/>
    <s v="FORMS"/>
    <s v="QUEIMADO"/>
    <s v="DESCARGA ATMOSFÉRICA"/>
    <m/>
    <m/>
    <s v="MC - SUBSTITUIÇÃO DE TRANSFORMADOR"/>
    <n v="1303438"/>
    <n v="2026"/>
    <s v="COI"/>
    <s v="DG-RD-PO"/>
    <s v="AL01057189"/>
    <n v="5745691271"/>
    <s v="AL01057189"/>
    <m/>
    <n v="778570"/>
    <n v="8844592"/>
    <s v="190-26524159"/>
    <s v="EMERGENCIAL"/>
    <s v="SS ATENDIDA"/>
    <x v="1350"/>
    <d v="2026-01-28T13:00:00"/>
    <d v="2026-01-30T22:11:10"/>
    <s v="TRANSFORMADOR DE DISTRIBUIÇÃO ENERGISA 7.967Kv"/>
    <s v="PORTO NACIONAL"/>
    <s v="JOSE MARIA ALVES MONTEL"/>
    <s v="RURAL"/>
    <s v="FORMS SUBST DE TRANSFORMADOR"/>
    <s v="INT: 20264102412650Segue SS de TR 5745691271 15KVA/7.9KV e para-raios queimados.Acesso livre.UC 31392749FAZENDA SAO BENTO63 992237740001OP17 63 99226-9037"/>
    <n v="15"/>
    <n v="15"/>
    <s v="15"/>
    <d v="2026-07-21T19:08:30"/>
    <x v="0"/>
    <m/>
    <m/>
  </r>
  <r>
    <x v="1352"/>
    <s v="DLP-CTPA00  000107/2026"/>
    <n v="112600604"/>
    <n v="8812"/>
    <s v="FORMS"/>
    <s v="QUEIMADO"/>
    <s v="BUCHA DANIFICADA"/>
    <s v="QUEIMADO"/>
    <s v="BUCHA DANIFICADA"/>
    <s v="MC - SUBSTITUIÇÃO DE TRANSFORMADOR"/>
    <n v="1353375"/>
    <n v="2026"/>
    <s v="MANUT"/>
    <s v="DOLP-RD-PA"/>
    <s v="LD02059122"/>
    <n v="5746488122"/>
    <s v="LD02059122"/>
    <m/>
    <n v="821249"/>
    <n v="8855586"/>
    <s v="190-36288629"/>
    <s v="EMERGENCIAL"/>
    <s v="SS ATENDIDA"/>
    <x v="1351"/>
    <d v="2026-06-07T18:00:00"/>
    <d v="2026-06-10T14:26:32"/>
    <s v="BLOCO TRANSFORMADOR DE DISTRIBUIÇÃO"/>
    <s v="PALMAS"/>
    <s v="MARCO ANTONIO LOURENCO CAMPOS"/>
    <s v="RURAL"/>
    <s v="FORMS SUBST DE TRANSFORMADOR"/>
    <s v="segue nota de trafo queimado, trafo 5745488122, trafo de 45kva, tensao 34,500kv, bitola caboAA / 2, para raio danificado, acesso livre, elo 2H. ramal do piabanha"/>
    <n v="45"/>
    <n v="45"/>
    <s v="45kva"/>
    <d v="2026-07-21T19:08:30"/>
    <x v="0"/>
    <m/>
    <m/>
  </r>
  <r>
    <x v="1353"/>
    <s v="ENC-MPAG01  000307/2026"/>
    <n v="662600409"/>
    <n v="8812"/>
    <s v="FORMS"/>
    <s v="AVARIADO"/>
    <s v="VAZAMENTO DE ÓLEO"/>
    <s v="AVARIADO"/>
    <s v="SOBRECARGA"/>
    <s v="MC - SUBSTITUIÇÃO DE TRANSFORMADOR"/>
    <n v="1362694"/>
    <n v="2026"/>
    <s v="DEOP"/>
    <s v="ETO-RD-AG"/>
    <s v="AL01005098"/>
    <n v="5700004098"/>
    <e v="#N/A"/>
    <m/>
    <n v="822227"/>
    <n v="9291847"/>
    <s v="190-13872088"/>
    <s v="EMERGENCIAL"/>
    <s v="SS ATENDIDA"/>
    <x v="1352"/>
    <d v="2026-07-05T13:45:23"/>
    <d v="2026-07-07T10:14:13"/>
    <s v="TRANSFORMADOR DE DISTRIBUIÇÃO ENERGISA 7.967Kv"/>
    <s v="ANANAS"/>
    <s v="Filipe Gois Lopes"/>
    <s v="RURAL"/>
    <s v="FORMS SUBST DE TRANSFORMADOR"/>
    <s v="Substituir trafo 5700004098 25KVA-7,9 KV, queimado na RDR de Ananás."/>
    <n v="25"/>
    <n v="25"/>
    <s v="25KVA"/>
    <d v="2026-07-21T19:08:30"/>
    <x v="0"/>
    <m/>
    <m/>
  </r>
  <r>
    <x v="1354"/>
    <s v="ENC-MPPS01  000175/2026"/>
    <n v="212600587"/>
    <n v="8812"/>
    <s v="FORMS"/>
    <s v="QUEIMADO"/>
    <s v="NÃO IDENTIFICADO"/>
    <s v="QUEIMADO"/>
    <s v="NÃO IDENTIFICADO"/>
    <s v="MC - SUBSTITUIÇÃO DE TRANSFORMADOR"/>
    <n v="1367364"/>
    <n v="2026"/>
    <s v="COI"/>
    <s v="ENC-RD-PS"/>
    <s v="AL02062013"/>
    <n v="5700096013"/>
    <e v="#N/A"/>
    <m/>
    <n v="731159"/>
    <n v="8872411"/>
    <s v="190-13653154"/>
    <s v="EMERGENCIAL"/>
    <s v="SS ATENDIDA"/>
    <x v="1353"/>
    <d v="2026-07-15T18:00:00"/>
    <d v="2026-07-18T09:45:47"/>
    <s v="BLOCO TRANSFORMADOR DE DISTRIBUIÇÃO"/>
    <s v="PARAISO DO TOCANTINS"/>
    <s v="THIAGO BORGES DE OLIVEIRA"/>
    <s v="URBANO"/>
    <s v="FORMS SUBST DE TRANSFORMADOR"/>
    <s v="Segue ss para tratativa com equipe de manutençao o quanto antes substituir trafo 5700096012 na rdr de lagoa"/>
    <n v="30"/>
    <n v="30"/>
    <s v="30"/>
    <d v="2026-07-21T19:08:30"/>
    <x v="0"/>
    <m/>
    <m/>
  </r>
  <r>
    <x v="1355"/>
    <s v="DBM-MLDB03  000030/2026"/>
    <n v="412600202"/>
    <n v="8812"/>
    <s v="FORMS"/>
    <s v="QUEIMADO"/>
    <s v="DESCARGA ATMOSFÉRICA"/>
    <s v="QUEIMADO"/>
    <s v="DESCARGA ATMOSFÉRICA"/>
    <s v="MC - SUBSTITUIÇÃO DE TRANSFORMADOR"/>
    <n v="1311365"/>
    <n v="2026"/>
    <s v="COI"/>
    <s v="ETO-RD-GU"/>
    <s v="LD01056046"/>
    <n v="5746966041"/>
    <s v="LD01056046"/>
    <m/>
    <n v="694473"/>
    <n v="8770386"/>
    <s v="190-23045975"/>
    <s v="EMERGENCIAL"/>
    <s v="SS ATENDIDA"/>
    <x v="1354"/>
    <d v="2026-02-13T09:37:43"/>
    <d v="2026-02-13T18:53:44"/>
    <s v="BLOCO TRANSFORMADOR DE DISTRIBUIÇÃO"/>
    <s v="CRIXÁS DO TOCANTINS"/>
    <s v="HERIK BUARQUE DOS SANTOS"/>
    <s v="RURAL"/>
    <s v="FORMS SUBST DE TRANSFORMADOR"/>
    <s v="Segue SS do transformador 5746966041 queimado para tratativa da manutençãoPotencia 15 KVA Tensão: 19.9 KVEndereço: FAZENDA BARRA MANSA Para raio queimadoLevar chave 36,2 KV. Chave danificada"/>
    <n v="15"/>
    <n v="15"/>
    <s v="15 KVA"/>
    <d v="2026-07-21T19:08:30"/>
    <x v="0"/>
    <m/>
    <m/>
  </r>
  <r>
    <x v="1356"/>
    <s v="DBM-MLDB03  000003/2026"/>
    <n v="412600024"/>
    <n v="8812"/>
    <s v="FORMS"/>
    <s v="QUEIMADO"/>
    <s v="DESCARGA ATMOSFÉRICA"/>
    <s v="QUEIMADO"/>
    <s v="DESCARGA ATMOSFÉRICA"/>
    <s v="MC - SUBSTITUIÇÃO DE TRANSFORMADOR"/>
    <n v="1277540"/>
    <n v="2026"/>
    <s v="COI"/>
    <s v="ETO-RD-GU"/>
    <s v="LD01003036"/>
    <n v="5746981032"/>
    <s v="LD01003036"/>
    <m/>
    <n v="658656"/>
    <n v="8589980"/>
    <s v="190-32695878"/>
    <s v="EMERGENCIAL"/>
    <s v="SS ATENDIDA"/>
    <x v="1355"/>
    <d v="2026-01-04T22:30:58"/>
    <d v="2026-01-06T17:32:27"/>
    <s v="BLOCO TRANSFORMADOR DE DISTRIBUIÇÃO"/>
    <s v="ARAGUACU"/>
    <s v="PAULO AUGUSTO DA SILVA MORAIS"/>
    <s v="RURAL"/>
    <s v="FORMS SUBST DE TRANSFORMADOR"/>
    <s v="TRAFO 5746981032 QUEIMADO NA RDU DE ARAGUAÇU"/>
    <n v="15"/>
    <n v="15"/>
    <s v="15"/>
    <d v="2026-07-21T19:08:30"/>
    <x v="0"/>
    <m/>
    <m/>
  </r>
  <r>
    <x v="1357"/>
    <s v="ENC-MLAR02  000153/2026"/>
    <n v="612600684"/>
    <n v="8812"/>
    <s v="FORMS"/>
    <s v="QUEIMADO"/>
    <s v="NÃO IDENTIFICADO"/>
    <s v="QUEIMADO"/>
    <s v="NÃO IDENTIFICADO"/>
    <s v="MC - SUBSTITUIÇÃO DE TRANSFORMADOR"/>
    <n v="1366355"/>
    <n v="2026"/>
    <s v="COI"/>
    <s v="ETO-RD-AR"/>
    <s v="LD03105019"/>
    <n v="5700129193"/>
    <e v="#N/A"/>
    <m/>
    <n v="944101"/>
    <n v="9087110"/>
    <s v="190-13686167"/>
    <s v="EMERGENCIAL"/>
    <s v="SS ATENDIDA"/>
    <x v="1356"/>
    <d v="2026-07-11T18:20:00"/>
    <d v="2026-07-13T12:40:46"/>
    <s v="BLOCO TRANSFORMADOR DE DISTRIBUIÇÃO"/>
    <s v="CAMPOS LINDOS"/>
    <s v="EZEQUIEL CAVALCANTE DOS SANTOS"/>
    <s v="RURAL"/>
    <s v="FORMS SUBST DE TRANSFORMADOR"/>
    <s v="Substitui TR 5700129193 queimado potência 15kv tensão 34,5kv para-raio queiamdo acesso livre."/>
    <n v="15"/>
    <n v="15"/>
    <s v="15kva"/>
    <d v="2026-07-21T19:08:30"/>
    <x v="0"/>
    <m/>
    <m/>
  </r>
  <r>
    <x v="1358"/>
    <s v="ETO-RD-GR  000381/2026"/>
    <n v="712600183"/>
    <n v="8812"/>
    <s v="FORMS"/>
    <s v="QUEIMADO"/>
    <s v="DESCARGA ATMOSFÉRICA"/>
    <s v="QUEIMADO"/>
    <s v="DESCARGA ATMOSFÉRICA"/>
    <s v="MC - SUBSTITUIÇÃO DE TRANSFORMADOR"/>
    <n v="1315418"/>
    <n v="2026"/>
    <s v="COI"/>
    <s v="ETO-RD-GR"/>
    <s v="LD02020023"/>
    <n v="5747077064"/>
    <s v="LD02020023"/>
    <m/>
    <n v="792992"/>
    <n v="9099557"/>
    <s v="190-13695398"/>
    <s v="EMERGENCIAL"/>
    <s v="SS ATENDIDA"/>
    <x v="1357"/>
    <d v="2026-02-26T15:41:12"/>
    <d v="2026-02-28T14:03:45"/>
    <s v="BLOCO TRANSFORMADOR DE DISTRIBUIÇÃO"/>
    <s v="BRASILANDIA DO TOCANTINS"/>
    <s v="STANLEY APARECIDO DO CARMO"/>
    <s v="RURAL"/>
    <s v="FORMS SUBST DE TRANSFORMADOR"/>
    <s v="Trafo: 5747077064 queimado Potencia: 25 KVATensão: 34,5 KVPara raio: queimado Acesso: livre     Equipe: 023op01 (63)99987-1478"/>
    <m/>
    <m/>
    <s v="25 KVA"/>
    <d v="2026-07-21T19:08:30"/>
    <x v="0"/>
    <m/>
    <m/>
  </r>
  <r>
    <x v="1359"/>
    <s v="ETO-RD-GR  000258/2026"/>
    <n v="712600133"/>
    <n v="8812"/>
    <s v="FORMS"/>
    <s v="QUEIMADO"/>
    <s v="DESCARGA ATMOSFÉRICA"/>
    <s v="QUEIMADO"/>
    <s v="DESCARGA ATMOSFÉRICA"/>
    <s v="MC - SUBSTITUIÇÃO DE TRANSFORMADOR"/>
    <n v="1309590"/>
    <n v="2026"/>
    <s v="COI"/>
    <s v="ETO-RD-GR"/>
    <s v="LD01065015"/>
    <n v="5747088104"/>
    <s v="LD01065015"/>
    <m/>
    <n v="876371"/>
    <n v="9013808"/>
    <s v="190-66303938"/>
    <s v="EMERGENCIAL"/>
    <s v="SS ATENDIDA"/>
    <x v="1358"/>
    <d v="2026-02-06T08:20:46"/>
    <d v="2026-02-06T13:24:41"/>
    <s v="BLOCO TRANSFORMADOR DE DISTRIBUIÇÃO"/>
    <s v="BOM JESUS DO TOCANTINS"/>
    <s v="VALERIA DE JESUS BORGES CARVAL"/>
    <s v="RURAL"/>
    <s v="FORMS SUBST DE TRANSFORMADOR"/>
    <s v="trafo queimado 5747088104 - 15KVA - 34,5KV - Acesso caminhonete - para raio queimadofazenda conquista - cliente Jose Reis Amario da Silva tel. 9.92521087 rdr Bom Jesus do Tocantins"/>
    <m/>
    <m/>
    <s v="15kva"/>
    <d v="2026-07-21T19:08:30"/>
    <x v="0"/>
    <m/>
    <m/>
  </r>
  <r>
    <x v="1360"/>
    <s v="ENC-MPAG02  000089/2026"/>
    <n v="662600362"/>
    <n v="8812"/>
    <s v="FORMS"/>
    <s v="QUEIMADO"/>
    <s v="SOBRECARGA"/>
    <s v="QUEIMADO"/>
    <s v="DESCARGA ATMOSFÉRICA"/>
    <s v="MC - SUBSTITUIÇÃO DE TRANSFORMADOR"/>
    <n v="1351820"/>
    <n v="2026"/>
    <s v="COI"/>
    <s v="ETO-RD-AG"/>
    <s v="LD03014045"/>
    <n v="5700269132"/>
    <e v="#N/A"/>
    <m/>
    <n v="836875"/>
    <n v="9401912"/>
    <s v="190-13687148"/>
    <s v="EMERGENCIAL"/>
    <s v="SS ATENDIDA"/>
    <x v="1359"/>
    <d v="2026-06-06T00:18:03"/>
    <d v="2026-06-08T19:01:58"/>
    <s v="BLOCO TRANSFORMADOR DE DISTRIBUIÇÃO"/>
    <s v="SAMPAIO"/>
    <s v="CLEIDSON RODRIGUES VIEIRA"/>
    <s v="RURAL"/>
    <s v="FORMS SUBST DE TRANSFORMADOR"/>
    <s v="TRAFO 5700269132 DE 10KVA A 19.9KV E PQRQ RAIO QUEIMADO LOCAL: PA SÃO LUCAS RDR DE AUGUSTINÓPOLISACESSO SÓ PARA CAMIONETA."/>
    <n v="25"/>
    <n v="5"/>
    <s v="10KVA"/>
    <d v="2026-07-21T19:08:30"/>
    <x v="2"/>
    <s v="QUEIMADO"/>
    <s v="SIM"/>
  </r>
  <r>
    <x v="1361"/>
    <s v="DLP-MLPA01  000092/2026"/>
    <n v="112600314"/>
    <n v="8812"/>
    <s v="FORMS"/>
    <s v="QUEIMADO"/>
    <s v="DESCARGA ATMOSFÉRICA"/>
    <s v="QUEIMADO"/>
    <s v="DESCARGA ATMOSFÉRICA"/>
    <s v="MC - SUBSTITUIÇÃO DE TRANSFORMADOR"/>
    <n v="1323132"/>
    <n v="2026"/>
    <s v="COI"/>
    <s v="DOLP-RD-PA"/>
    <s v="LD01059122"/>
    <n v="5748022070"/>
    <s v="LD01059122"/>
    <m/>
    <n v="887447"/>
    <n v="8913832"/>
    <s v="190-52696096"/>
    <s v="EMERGENCIAL"/>
    <s v="SS ATENDIDA"/>
    <x v="1360"/>
    <d v="2026-03-23T18:20:00"/>
    <d v="2026-03-25T18:19:27"/>
    <s v="BLOCO TRANSFORMADOR DE DISTRIBUIÇÃO"/>
    <s v="RIO SONO"/>
    <s v="ASTROGILDO PIRES BERNARDO"/>
    <s v="RURAL"/>
    <s v="FORMS SUBST DE TRANSFORMADOR"/>
    <s v="TRAFO 5748022070 QUEIMADOPOTÊNCIA: 15 KVATENSÃO: 19,9 KVPARARAIO: QUEIMADOACESSO: CAMINHONETE"/>
    <n v="15"/>
    <n v="15"/>
    <s v="15"/>
    <d v="2026-07-21T19:08:30"/>
    <x v="0"/>
    <m/>
    <m/>
  </r>
  <r>
    <x v="1362"/>
    <s v="DLP-MLPA02  000076/2026"/>
    <n v="112600668"/>
    <n v="8812"/>
    <s v="FORMS"/>
    <s v="QUEIMADO"/>
    <s v="SOBRECARGA"/>
    <s v="QUEIMADO"/>
    <s v="SOBRECARGA"/>
    <s v="MC - SUBSTITUIÇÃO DE TRANSFORMADOR"/>
    <n v="1364920"/>
    <n v="2026"/>
    <s v="COI"/>
    <s v="DOLP-RD-PA"/>
    <s v="LD01059122"/>
    <n v="5700319083"/>
    <e v="#N/A"/>
    <m/>
    <n v="831539"/>
    <n v="8897416"/>
    <s v="190-13683708"/>
    <s v="EMERGENCIAL"/>
    <s v="SS ATENDIDA"/>
    <x v="1361"/>
    <d v="2026-07-09T18:00:00"/>
    <d v="2026-07-11T20:52:47"/>
    <s v="BLOCO TRANSFORMADOR DE DISTRIBUIÇÃO"/>
    <s v="APARECIDA DO RIO NEGRO"/>
    <s v="CARLOS ALBERTO COUTINHO DE MOR"/>
    <s v="RURAL"/>
    <s v="FORMS SUBST DE TRANSFORMADOR"/>
    <s v="Segue nota para substuiçao de trafo queimado na RDR de Aparecida do Rio Negro trafo 5700319083 05 kVA tensao 19,9 kV Equipe informou que no local nessecita de trafo de maior capacidade 25 kva"/>
    <n v="25"/>
    <n v="5"/>
    <s v="25"/>
    <d v="2026-07-21T19:08:30"/>
    <x v="0"/>
    <m/>
    <m/>
  </r>
  <r>
    <x v="1363"/>
    <s v="ENC-MPAG02  000055/2026"/>
    <n v="662600249"/>
    <n v="8812"/>
    <s v="FORMS"/>
    <s v="QUEIMADO"/>
    <s v="NÃO IDENTIFICADO"/>
    <s v="QUEIMADO"/>
    <s v="DESCARGA ATMOSFÉRICA"/>
    <s v="MC - SUBSTITUIÇÃO DE TRANSFORMADOR"/>
    <n v="1334088"/>
    <n v="2026"/>
    <s v="COI"/>
    <s v="ETO-RD-AG"/>
    <s v="LD03014045"/>
    <n v="5748196134"/>
    <s v="LD03014045"/>
    <m/>
    <n v="774728"/>
    <n v="9407889"/>
    <s v="190-39303036"/>
    <s v="EMERGENCIAL"/>
    <s v="SS ATENDIDA"/>
    <x v="1362"/>
    <d v="2026-04-16T21:48:21"/>
    <d v="2026-04-19T11:39:51"/>
    <s v="BLOCO TRANSFORMADOR DE DISTRIBUIÇÃO"/>
    <s v="ESPERANTINA"/>
    <s v="WESLEY MARCAL MENDES DE OLIVEI"/>
    <s v="RURAL"/>
    <s v="FORMS SUBST DE TRANSFORMADOR"/>
    <s v="Segundo informações da equipe 134OP01 o Trafo 5748196134 de 15kVA na tensão 19.9kV está queimado, para raio está Ok, acesso bom, fica na Chácara Fernandes."/>
    <n v="15"/>
    <n v="15"/>
    <s v="15"/>
    <d v="2026-07-21T19:08:30"/>
    <x v="0"/>
    <m/>
    <m/>
  </r>
  <r>
    <x v="1364"/>
    <s v="ETO-RD-DP  000121/2026"/>
    <n v="512600045"/>
    <n v="8812"/>
    <s v="FORMS"/>
    <s v="QUEIMADO"/>
    <s v="DESCARGA ATMOSFÉRICA"/>
    <s v="QUEIMADO"/>
    <s v="DESCARGA ATMOSFÉRICA"/>
    <s v="MC - SUBSTITUIÇÃO DE TRANSFORMADOR"/>
    <n v="1286602"/>
    <n v="2026"/>
    <s v="MANUT"/>
    <s v="ETO-RD-DP"/>
    <s v="LD02110005"/>
    <n v="5748692005"/>
    <s v="LD02110005"/>
    <m/>
    <n v="931902"/>
    <n v="8543898"/>
    <s v="190-41076486"/>
    <s v="EMERGENCIAL"/>
    <s v="SS ATENDIDA"/>
    <x v="1363"/>
    <d v="2026-01-15T16:30:00"/>
    <d v="2026-01-17T20:00:13"/>
    <s v="BLOCO TRANSFORMADOR DE DISTRIBUIÇÃO"/>
    <s v="ARRAIAS"/>
    <s v="ANDERSON FAZAN SOARES"/>
    <s v="RURAL"/>
    <s v="FORMS SUBST DE TRANSFORMADOR"/>
    <s v="TR 5748692005 QUEIMADOTR DE 25 KVATENSÃO: 19.9 KV PARA RAIO QUEIMADOACESSO LIVRE"/>
    <n v="25"/>
    <n v="25"/>
    <s v="25 KVA "/>
    <d v="2026-07-21T19:08:30"/>
    <x v="0"/>
    <m/>
    <m/>
  </r>
  <r>
    <x v="1365"/>
    <s v="ENC-MLGR02  000080/2026"/>
    <n v="712600308"/>
    <n v="8812"/>
    <s v="FORMS"/>
    <s v="QUEIMADO"/>
    <s v="DESCARGA ATMOSFÉRICA"/>
    <s v="QUEIMADO"/>
    <s v="DESCARGA ATMOSFÉRICA"/>
    <s v="MC - SUBSTITUIÇÃO DE TRANSFORMADOR"/>
    <n v="1331770"/>
    <n v="2026"/>
    <s v="COI"/>
    <s v="ETO-RD-GR"/>
    <s v="LD04038009"/>
    <n v="5749265033"/>
    <s v="LD04038009"/>
    <m/>
    <n v="747606"/>
    <n v="9002182"/>
    <s v="190-50239925"/>
    <s v="EMERGENCIAL"/>
    <s v="SS ATENDIDA"/>
    <x v="1364"/>
    <d v="2026-04-17T12:27:00"/>
    <d v="2026-04-19T21:02:24"/>
    <s v="BLOCO TRANSFORMADOR DE DISTRIBUIÇÃO"/>
    <s v="COLMEIA"/>
    <s v="CLEIBER DA SILVA"/>
    <s v="RURAL"/>
    <s v="FORMS SUBST DE TRANSFORMADOR"/>
    <s v="trafo 5749265033 e para raio queimado acesso livre ( porem o carro fica uns 7m do trafo devido uma cerga)equipe 009po39"/>
    <n v="25"/>
    <n v="25"/>
    <s v="25kva"/>
    <d v="2026-07-21T19:08:30"/>
    <x v="0"/>
    <m/>
    <m/>
  </r>
  <r>
    <x v="1366"/>
    <s v="ENC-MPAR02  000024/2026"/>
    <n v="612600460"/>
    <n v="8812"/>
    <s v="FORMS"/>
    <s v="QUEIMADO"/>
    <s v="VAZAMENTO DE ÓLEO"/>
    <s v="QUEIMADO"/>
    <s v="SOBRECARGA"/>
    <s v="MC - SUBSTITUIÇÃO DE TRANSFORMADOR"/>
    <n v="1337323"/>
    <n v="2026"/>
    <s v="COI"/>
    <s v="ETO-RD-AR"/>
    <s v="PS01112193"/>
    <n v="5749840019"/>
    <s v="PS01112193"/>
    <m/>
    <n v="963235"/>
    <n v="9115439"/>
    <s v="190-43687766"/>
    <s v="EMERGENCIAL"/>
    <s v="SS ATENDIDA"/>
    <x v="1365"/>
    <d v="2026-04-28T05:45:37"/>
    <d v="2026-04-30T14:48:04"/>
    <s v="TRANSFORMADOR DE DISTRIBUIÇÃO ENERGISA 34500Kv"/>
    <s v="CAMPOS LINDOS"/>
    <s v="ERLAN PEREIRA DE SOUSA"/>
    <s v="URBANO"/>
    <s v="FORMS SUBST DE TRANSFORMADOR"/>
    <s v="Trafo 5749840019 75 kva queimado Tensão: 34.5Para-raio: QueimadoEquipe: 193op02Endereço: IND AVENIDA DERIVAL COELHO SOARES, 0 - UNIDADE DE TRATAMENTO - UCL 001"/>
    <n v="75"/>
    <n v="75"/>
    <s v="75kva"/>
    <d v="2026-07-21T19:08:30"/>
    <x v="0"/>
    <m/>
    <m/>
  </r>
  <r>
    <x v="1367"/>
    <s v="DLP-MLPA01  000037/2026"/>
    <n v="112600306"/>
    <n v="25983"/>
    <s v="FORMS"/>
    <s v="QUEIMADO"/>
    <s v="NÃO IDENTIFICADO"/>
    <s v="QUEIMADO"/>
    <s v="NÃO IDENTIFICADO"/>
    <s v="MC - SUBSTITUIÇÃO DE TRANSFORMADOR"/>
    <n v="1306753"/>
    <n v="2026"/>
    <s v="COI"/>
    <s v="DOLP-RD-PA"/>
    <s v="LD01059122"/>
    <n v="5750063070"/>
    <s v="LD01059122"/>
    <m/>
    <n v="882809"/>
    <n v="8900880"/>
    <s v="190-20526109"/>
    <s v="EMERGENCIAL"/>
    <s v="SS ATENDIDA"/>
    <x v="1366"/>
    <d v="2026-02-04T21:51:00"/>
    <d v="2026-02-07T10:46:38"/>
    <s v="BLOCO TRANSFORMADOR DE DISTRIBUIÇÃO"/>
    <s v="RIO SONO"/>
    <s v="JOAO PAULO VASCONCELOS MARINHO"/>
    <s v="RURAL"/>
    <s v="FORMS SUBST DE TRANSFORMADOR"/>
    <s v="Segue ss de 01 trafo de 30 kvar e 03 para raios da rede de 34,500kv queimados para ser subistituido pela equipe de manutencão acesso livre cliente penalizado 01 equipe que atendeu 092op02 cel, favor agilizar o atendimento devido a reclamacão ser do dia 01/02/2026"/>
    <n v="30"/>
    <n v="30"/>
    <s v="30kvar "/>
    <d v="2026-07-21T19:08:30"/>
    <x v="0"/>
    <m/>
    <m/>
  </r>
  <r>
    <x v="1368"/>
    <s v="ETO-RD-DP  000163/2026"/>
    <n v="512600066"/>
    <n v="8812"/>
    <s v="FORMS"/>
    <s v="QUEIMADO"/>
    <s v="NÃO IDENTIFICADO"/>
    <s v="QUEIMADO"/>
    <s v="NÃO IDENTIFICADO"/>
    <s v="MC - SUBSTITUIÇÃO DE TRANSFORMADOR"/>
    <n v="1307297"/>
    <n v="2026"/>
    <s v="COI"/>
    <s v="ETO-RD-DP"/>
    <s v="LD02110005"/>
    <n v="5750271038"/>
    <s v="LD02110005"/>
    <m/>
    <n v="958800"/>
    <n v="8611832"/>
    <s v="190-27507508"/>
    <s v="EMERGENCIAL"/>
    <s v="SS ATENDIDA"/>
    <x v="1367"/>
    <d v="2026-02-01T18:41:00"/>
    <d v="2026-02-03T22:47:14"/>
    <s v="BLOCO TRANSFORMADOR DE DISTRIBUIÇÃO"/>
    <s v="TAGUATINGA"/>
    <s v="IZAIAS SANTOS BRAGA JUNIOR"/>
    <s v="RURAL"/>
    <s v="FORMS SUBST DE TRANSFORMADOR"/>
    <s v="Segue SS de transformador 5750271038 queimado , 25KVA - 19.9 RDR de TAQUATINGA"/>
    <n v="25"/>
    <n v="25"/>
    <s v="25"/>
    <d v="2026-07-21T19:08:30"/>
    <x v="0"/>
    <m/>
    <m/>
  </r>
  <r>
    <x v="1369"/>
    <s v="DG-MPPO01  000060/2026"/>
    <n v="312600192"/>
    <n v="8812"/>
    <s v="FORMS"/>
    <s v="QUEIMADO"/>
    <s v="DESCARGA ATMOSFÉRICA"/>
    <m/>
    <m/>
    <s v="MC - SUBSTITUIÇÃO DE TRANSFORMADOR"/>
    <n v="1317057"/>
    <n v="2026"/>
    <s v="COI"/>
    <s v="DG-RD-PO"/>
    <s v="LD01025012"/>
    <n v="5750367110"/>
    <s v="LD01025012"/>
    <m/>
    <n v="687505"/>
    <n v="8804630"/>
    <s v="190-48595368"/>
    <s v="EMERGENCIAL"/>
    <s v="SS ATENDIDA"/>
    <x v="1368"/>
    <d v="2026-02-26T12:45:00"/>
    <d v="2026-02-28T19:16:53"/>
    <s v="TRANSFORMADOR DE DISTRIBUIÇÃO ENERGISA 34.5Kv"/>
    <s v="SANTA RITA DO TOCANTINS"/>
    <s v="JOSE MARIA ALVES MONTEL"/>
    <s v="RURAL"/>
    <s v="FORMS SUBST DE TRANSFORMADOR"/>
    <s v="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
    <n v="15"/>
    <n v="15"/>
    <s v="75"/>
    <d v="2026-07-21T19:08:30"/>
    <x v="0"/>
    <m/>
    <m/>
  </r>
  <r>
    <x v="1370"/>
    <s v="DBM-MLDB03  000047/2026"/>
    <n v="412600244"/>
    <n v="8812"/>
    <s v="FORMS"/>
    <s v="QUEIMADO"/>
    <s v="DESCARGA ATMOSFÉRICA"/>
    <s v="QUEIMADO"/>
    <s v="DESCARGA ATMOSFÉRICA"/>
    <s v="MC - SUBSTITUIÇÃO DE TRANSFORMADOR"/>
    <n v="1315259"/>
    <n v="2026"/>
    <s v="COI"/>
    <s v="ETO-RD-GU"/>
    <s v="LD01056046"/>
    <n v="5750428041"/>
    <s v="LD01056046"/>
    <m/>
    <n v="691409"/>
    <n v="8771611"/>
    <s v="190-25278984"/>
    <s v="EMERGENCIAL"/>
    <s v="SS ATENDIDA"/>
    <x v="1369"/>
    <d v="2026-02-26T18:42:49"/>
    <d v="2026-02-28T17:26:31"/>
    <s v="BLOCO TRANSFORMADOR DE DISTRIBUIÇÃO"/>
    <s v="SANTA RITA DO TOCANTINS"/>
    <s v="JURANDY GOMES DE OLIVEIRA"/>
    <s v="RURAL"/>
    <s v="FORMS SUBST DE TRANSFORMADOR"/>
    <s v="trafo 5750428041 queimado em campo 15 kva para raio queimado tensao 19+9 kv acesso camionete"/>
    <n v="15"/>
    <n v="15"/>
    <s v="15"/>
    <d v="2026-07-21T19:08:30"/>
    <x v="0"/>
    <m/>
    <m/>
  </r>
  <r>
    <x v="1371"/>
    <s v="ENC-MLGR03  000235/2026"/>
    <n v="712600447"/>
    <n v="8812"/>
    <s v="FORMS"/>
    <s v="AVARIADO"/>
    <s v="VAZAMENTO DE ÓLEO"/>
    <s v="QUEIMADO"/>
    <s v="VAZAMENTO DE ÓLEO"/>
    <s v="MC - SUBSTITUIÇÃO DE TRANSFORMADOR"/>
    <n v="1361036"/>
    <n v="2026"/>
    <s v="COI"/>
    <s v="ETO-RD-GR"/>
    <s v="LD02022033"/>
    <n v="5700346033"/>
    <e v="#N/A"/>
    <m/>
    <n v="738378"/>
    <n v="9028212"/>
    <s v="190-13870470"/>
    <s v="EMERGENCIAL"/>
    <s v="SS ATENDIDA"/>
    <x v="1370"/>
    <d v="2026-07-06T17:27:00"/>
    <d v="2026-07-08T09:41:15"/>
    <s v="BLOCO TRANSFORMADOR DE DISTRIBUIÇÃO"/>
    <s v="COLMEIA"/>
    <s v="CLEIBER DA SILVA"/>
    <s v="RURAL"/>
    <s v="FORMS SUBST DE TRANSFORMADOR"/>
    <s v="Acionar equipe de manutencao para troca de trafo 5700346033 e para raio queimadoacesso livreequipe 033op01"/>
    <n v="15"/>
    <n v="5"/>
    <s v="15"/>
    <d v="2026-07-21T19:08:30"/>
    <x v="0"/>
    <m/>
    <m/>
  </r>
  <r>
    <x v="1372"/>
    <s v="DLP-MPPA01  000103/2026"/>
    <n v="112600423"/>
    <n v="25983"/>
    <s v="FORMS"/>
    <s v="QUEIMADO"/>
    <s v="NÃO IDENTIFICADO"/>
    <s v="QUEIMADO"/>
    <s v="NÃO IDENTIFICADO"/>
    <s v="MC - SUBSTITUIÇÃO DE TRANSFORMADOR"/>
    <n v="1330734"/>
    <n v="2026"/>
    <s v="COI"/>
    <s v="DOLP-RD-PA"/>
    <s v="LD01059122"/>
    <n v="5751368070"/>
    <s v="LD01059122"/>
    <m/>
    <n v="889219"/>
    <n v="8897572"/>
    <s v="190-46293661"/>
    <s v="EMERGENCIAL"/>
    <s v="SS ATENDIDA"/>
    <x v="1371"/>
    <d v="2026-04-10T18:00:00"/>
    <d v="2026-04-11T18:57:07"/>
    <s v="BLOCO TRANSFORMADOR DE DISTRIBUIÇÃO"/>
    <s v="RIO SONO"/>
    <s v="JORGE BOAZ FERREIRA SOUSA DA S"/>
    <s v="RURAL"/>
    <s v="FORMS SUBST DE TRANSFORMADOR"/>
    <s v="Segue SS para atendimento com equipe de manutenção , substituir trafo 5751368070 queimado na RDR de RIO SONO , acesso livre , tensão 37,5 , para-raio queimado , potencia 75 kva"/>
    <n v="75"/>
    <n v="75"/>
    <s v="75 KVA "/>
    <d v="2026-07-21T19:08:30"/>
    <x v="0"/>
    <m/>
    <m/>
  </r>
  <r>
    <x v="1373"/>
    <s v="ENC-MPPS01  000036/2026"/>
    <n v="212600208"/>
    <n v="8812"/>
    <s v="FORMS"/>
    <s v="QUEIMADO"/>
    <s v="DESCARGA ATMOSFÉRICA"/>
    <s v="QUEIMADO"/>
    <s v="DESCARGA ATMOSFÉRICA"/>
    <s v="MC - SUBSTITUIÇÃO DE TRANSFORMADOR"/>
    <n v="1312843"/>
    <n v="2026"/>
    <s v="COI"/>
    <s v="ENC-RD-PS"/>
    <s v="LD04062013"/>
    <n v="5751498084"/>
    <s v="LD04062013"/>
    <m/>
    <n v="724625"/>
    <n v="8923638"/>
    <s v="190-13717762"/>
    <s v="EMERGENCIAL"/>
    <s v="SS ATENDIDA"/>
    <x v="1372"/>
    <d v="2026-02-15T20:35:00"/>
    <d v="2026-02-18T11:55:16"/>
    <s v="BLOCO TRANSFORMADOR DE DISTRIBUIÇÃO"/>
    <s v="DIVINOPOLIS DO TOCANTINS"/>
    <s v="Felipe Batista Ferrreira"/>
    <s v="RURAL"/>
    <s v="FORMS SUBST DE TRANSFORMADOR"/>
    <s v="TR 575149808475KVA34500ACESSO PARA CAMINHAO PARA RAIO DANIFICADO DIVO 04"/>
    <n v="75"/>
    <n v="75"/>
    <s v="75KVA"/>
    <d v="2026-07-21T19:08:30"/>
    <x v="0"/>
    <m/>
    <m/>
  </r>
  <r>
    <x v="1374"/>
    <s v="DG-MPPO01  000047/2026"/>
    <n v="312600134"/>
    <n v="25962"/>
    <s v="FORMS"/>
    <s v="QUEIMADO"/>
    <s v="VAZAMENTO DE ÓLEO"/>
    <s v="QUEIMADO"/>
    <s v="VAZAMENTO DE ÓLEO"/>
    <s v="MC - SUBSTITUIÇÃO DE TRANSFORMADOR"/>
    <n v="1310532"/>
    <n v="2026"/>
    <s v="COI"/>
    <s v="DG-RD-PO"/>
    <s v="LD03046026"/>
    <n v="5751811026"/>
    <s v="LD03046026"/>
    <m/>
    <n v="879053"/>
    <n v="8811512"/>
    <s v="190-49539984"/>
    <s v="EMERGENCIAL"/>
    <s v="SS ATENDIDA"/>
    <x v="1373"/>
    <d v="2026-02-07T21:15:00"/>
    <d v="2026-02-10T15:42:34"/>
    <s v="BLOCO TRANSFORMADOR DE DISTRIBUIÇÃO"/>
    <s v="PONTE ALTA DO TOCANTINS"/>
    <s v="CLEONE PEREIRA DE SOUZA LIMA"/>
    <s v="URBANO"/>
    <s v="FORMS SUBST DE TRANSFORMADOR"/>
    <s v="5751811026 75 kva queimado devido vazamento de oleo 34,5 acesso luivre,  equipe 026op01 984302075 ,  prefeitura de ponte alta"/>
    <n v="75"/>
    <n v="75"/>
    <s v="75kva"/>
    <d v="2026-07-21T19:08:30"/>
    <x v="0"/>
    <m/>
    <m/>
  </r>
  <r>
    <x v="1375"/>
    <s v="DLP-MPPA01  000099/2026"/>
    <n v="112600344"/>
    <n v="25962"/>
    <s v="FORMS"/>
    <s v="AVARIADO"/>
    <s v="BUCHA DANIFICADA"/>
    <s v="AVARIADO"/>
    <s v="BUCHA DANIFICADA"/>
    <s v="MC - SUBSTITUIÇÃO DE TRANSFORMADOR"/>
    <n v="1328814"/>
    <n v="2026"/>
    <s v="COI"/>
    <s v="DOLP-RD-PA"/>
    <s v="AL05097122"/>
    <n v="5752344122"/>
    <s v="AL05097122"/>
    <m/>
    <n v="792299"/>
    <n v="8868492"/>
    <s v="190-47938230"/>
    <s v="EMERGENCIAL"/>
    <s v="SS ATENDIDA"/>
    <x v="1374"/>
    <d v="2026-04-06T18:00:00"/>
    <d v="2026-04-09T10:40:32"/>
    <s v="BLOCO TRANSFORMADOR DE DISTRIBUIÇÃO"/>
    <s v="PALMAS"/>
    <s v="ASTROGILDO PIRES BERNARDO"/>
    <s v="URBANO"/>
    <s v="FORMS SUBST DE TRANSFORMADOR"/>
    <s v="TRAFO 5752344122 AVARIADO - DEFEITO NA BUCHA SECUNDÁRIA. POTÊNCIA: 75 KVATENSÃO: 13,8 KVLOCAL: AVENIDA THEOTÔNIO SEGURADO QUADR 702 SUL - HOSPITAL OTORRINO DE PALMAS."/>
    <n v="75"/>
    <n v="75"/>
    <s v="75"/>
    <d v="2026-07-21T19:08:30"/>
    <x v="0"/>
    <m/>
    <m/>
  </r>
  <r>
    <x v="1376"/>
    <s v="ENC-MLAR05  000157/2026"/>
    <n v="612600330"/>
    <n v="8812"/>
    <s v="FORMS"/>
    <s v="QUEIMADO"/>
    <s v="DESCARGA ATMOSFÉRICA"/>
    <s v="QUEIMADO"/>
    <s v="DESCARGA ATMOSFÉRICA"/>
    <s v="MC - SUBSTITUIÇÃO DE TRANSFORMADOR"/>
    <n v="1322076"/>
    <n v="2026"/>
    <s v="COI"/>
    <s v="ETO-RD-AR"/>
    <s v="LD03010004"/>
    <n v="5752570159"/>
    <s v="LD03010004"/>
    <m/>
    <n v="724699"/>
    <n v="9247484"/>
    <s v="190-55444178"/>
    <s v="EMERGENCIAL"/>
    <s v="SS ATENDIDA"/>
    <x v="1375"/>
    <d v="2026-03-18T21:24:00"/>
    <d v="2026-03-20T20:04:36"/>
    <s v="BLOCO TRANSFORMADOR DE DISTRIBUIÇÃO"/>
    <s v="MURICILANDIA"/>
    <s v="GUILHERME BORGES DE OLIVEIRA"/>
    <s v="RURAL"/>
    <s v="FORMS SUBST DE TRANSFORMADOR"/>
    <s v="5752570159 30kva 34.5kv e para raioacesso livre"/>
    <n v="30"/>
    <n v="30"/>
    <s v="30KVA"/>
    <d v="2026-07-21T19:08:30"/>
    <x v="0"/>
    <m/>
    <m/>
  </r>
  <r>
    <x v="1377"/>
    <s v="ENC-MLAR05  000201/2026"/>
    <n v="612600450"/>
    <n v="8812"/>
    <s v="FORMS"/>
    <s v="QUEIMADO"/>
    <s v="DESCARGA ATMOSFÉRICA"/>
    <s v="QUEIMADO"/>
    <s v="QUEIMADO"/>
    <s v="MC - SUBSTITUIÇÃO DE TRANSFORMADOR"/>
    <n v="1337340"/>
    <n v="2026"/>
    <s v="COI"/>
    <s v="ETO-RD-AR"/>
    <s v="LD03010004"/>
    <n v="5752869058"/>
    <s v="LD03010004"/>
    <m/>
    <n v="717177"/>
    <n v="9245653"/>
    <s v="190-47067952"/>
    <s v="EMERGENCIAL"/>
    <s v="SS ATENDIDA"/>
    <x v="1376"/>
    <d v="2026-04-28T09:38:52"/>
    <d v="2026-04-28T18:33:55"/>
    <s v="TRANSFORMADOR DE DISTRIBUIÇÃO ENERGISA 35Kv"/>
    <s v="SANTA FE DO ARAGUAIA"/>
    <s v="ERLAN PEREIRA DE SOUSA"/>
    <s v="RURAL"/>
    <s v="FORMS SUBST DE TRANSFORMADOR"/>
    <s v="Trafo 5752869058  45kvaPara-raio: Queimado BT e MTAcesso; livre Equipe: 040op36Contato da equipe: 99276-9626Endereço: IND FAZENDA ESTANCIA DO ARAGUAIA, 0 - FAZ ESTANCIA DO ARAGUAIA"/>
    <n v="45"/>
    <n v="45"/>
    <s v="45kva"/>
    <d v="2026-07-21T19:08:30"/>
    <x v="0"/>
    <m/>
    <m/>
  </r>
  <r>
    <x v="1378"/>
    <s v="ENC-MLGR01  000120/2026"/>
    <n v="712600344"/>
    <n v="8812"/>
    <s v="FORMS"/>
    <s v="QUEIMADO"/>
    <s v="SOBRECARGA"/>
    <s v="QUEIMADO"/>
    <s v="SOBRECARGA"/>
    <s v="MC - SUBSTITUIÇÃO DE TRANSFORMADOR"/>
    <n v="1335403"/>
    <n v="2026"/>
    <s v="COI"/>
    <s v="ETO-RD-GR"/>
    <s v="LD02022033"/>
    <n v="5752935111"/>
    <s v="LD02022033"/>
    <m/>
    <n v="727573"/>
    <n v="9050317"/>
    <s v="190-54809117"/>
    <s v="EMERGENCIAL"/>
    <s v="SS ATENDIDA"/>
    <x v="1377"/>
    <d v="2026-05-04T23:00:00"/>
    <d v="2026-05-07T16:11:40"/>
    <s v="BLOCO TRANSFORMADOR DE DISTRIBUIÇÃO"/>
    <s v="PEQUIZEIRO"/>
    <s v="CLEIBER DA SILVA"/>
    <s v="RURAL"/>
    <s v="FORMS SUBST DE TRANSFORMADOR"/>
    <s v="trafo 5752935111 queimado na RDU de Pequizeiro equipe 111op01"/>
    <n v="1125"/>
    <n v="1125"/>
    <s v="112,5"/>
    <d v="2026-07-21T19:08:30"/>
    <x v="0"/>
    <m/>
    <m/>
  </r>
  <r>
    <x v="1379"/>
    <s v="DLP-CTPA00  000105/2026"/>
    <n v="112600617"/>
    <n v="8812"/>
    <s v="FORMS"/>
    <s v="QUEIMADO"/>
    <s v="NÃO IDENTIFICADO"/>
    <s v="QUEIMADO"/>
    <s v="NÃO IDENTIFICADO"/>
    <s v="MC - SUBSTITUIÇÃO DE TRANSFORMADOR"/>
    <n v="1353245"/>
    <n v="2026"/>
    <s v="COI"/>
    <s v="DOLP-RD-PA"/>
    <s v="LD02059122"/>
    <n v="5753293122"/>
    <s v="LD02059122"/>
    <m/>
    <n v="795864"/>
    <n v="8868931"/>
    <s v="190-28010798"/>
    <s v="EMERGENCIAL"/>
    <s v="SS ATENDIDA"/>
    <x v="1378"/>
    <d v="2026-05-31T18:00:00"/>
    <d v="2026-06-03T01:19:58"/>
    <s v="BLOCO TRANSFORMADOR DE DISTRIBUIÇÃO"/>
    <s v="PALMAS"/>
    <s v="LAISON OLIVEIRA CARVALHO"/>
    <s v="RURAL"/>
    <s v="FORMS SUBST DE TRANSFORMADOR"/>
    <s v="Trafo 5753293122 queimado 75 Kva , 34,5 Kv  RDR Palmas"/>
    <n v="75"/>
    <n v="75"/>
    <s v="75 Kva "/>
    <d v="2026-07-21T19:08:30"/>
    <x v="0"/>
    <m/>
    <m/>
  </r>
  <r>
    <x v="1380"/>
    <s v="ENC-LMPS01  000152/2026"/>
    <n v="212600554"/>
    <n v="25983"/>
    <s v="FORMS"/>
    <s v="QUEIMADO"/>
    <s v="SOBRECARGA"/>
    <s v="QUEIMADO"/>
    <s v="SOBRECARGA"/>
    <s v="MC - SUBSTITUIÇÃO DE TRANSFORMADOR"/>
    <n v="1358934"/>
    <n v="2026"/>
    <s v="COI"/>
    <s v="ENC-RD-PS"/>
    <s v="LD04062013"/>
    <n v="5753306085"/>
    <s v="LD04062013"/>
    <m/>
    <n v="724201"/>
    <n v="8886744"/>
    <s v="190-25884462"/>
    <s v="EMERGENCIAL"/>
    <s v="SS ATENDIDA"/>
    <x v="1379"/>
    <d v="2026-06-25T12:55:00"/>
    <d v="2026-06-27T12:13:56"/>
    <s v="BLOCO TRANSFORMADOR DE DISTRIBUIÇÃO"/>
    <s v="MONTE SANTO DO TOCANTINS"/>
    <s v="EVA RAIANE CASTELO BONFIM DA S"/>
    <s v="RURAL"/>
    <s v="FORMS SUBST DE TRANSFORMADOR"/>
    <s v="TRAFO QUEIMADO  5753306085 30KVA 34,5KV, QUE ATENDE GARIMPO. CARGAS A REVELIA"/>
    <n v="75"/>
    <n v="30"/>
    <s v="30KVA"/>
    <d v="2026-07-21T19:08:30"/>
    <x v="0"/>
    <m/>
    <m/>
  </r>
  <r>
    <x v="1381"/>
    <s v="ENC-LMPS01  000130/2026"/>
    <n v="212600494"/>
    <n v="8812"/>
    <s v="FORMS"/>
    <s v="QUEIMADO"/>
    <s v="NÃO IDENTIFICADO"/>
    <s v="QUEIMADO"/>
    <s v="NÃO IDENTIFICADO"/>
    <s v="MC - SUBSTITUIÇÃO DE TRANSFORMADOR"/>
    <n v="1348366"/>
    <n v="2026"/>
    <s v="COI"/>
    <s v="ENC-RD-PS"/>
    <s v="LD01025012"/>
    <n v="5753314012"/>
    <s v="LD01025012"/>
    <m/>
    <n v="699216"/>
    <n v="8828248"/>
    <s v="190-43777470"/>
    <s v="EMERGENCIAL"/>
    <s v="SS ATENDIDA"/>
    <x v="1380"/>
    <d v="2026-05-23T18:30:00"/>
    <d v="2026-05-24T17:11:10"/>
    <s v="BLOCO TRANSFORMADOR DE DISTRIBUIÇÃO"/>
    <s v="CRISTALANDIA"/>
    <s v="Felipe Batista Ferrreira"/>
    <s v="RURAL"/>
    <s v="FORMS SUBST DE TRANSFORMADOR"/>
    <s v="TR 575331401225KVATENSAO 34500PARA RAIO BOM EQUIPE NAO LOCALIZOU DEFEITO APARENTE 012OP01"/>
    <n v="25"/>
    <n v="25"/>
    <s v="25KVA"/>
    <d v="2026-07-21T19:08:30"/>
    <x v="0"/>
    <m/>
    <m/>
  </r>
  <r>
    <x v="1382"/>
    <s v="ENC-LMPS03  000078/2026"/>
    <n v="212600451"/>
    <n v="25983"/>
    <s v="FORMS"/>
    <s v="QUEIMADO"/>
    <s v="SOBRECARGA"/>
    <s v="QUEIMADO"/>
    <s v="SOBRECARGA"/>
    <s v="MC - SUBSTITUIÇÃO DE TRANSFORMADOR"/>
    <n v="1339210"/>
    <n v="2026"/>
    <s v="COI"/>
    <s v="ENC-RD-PS"/>
    <s v="LD05062013"/>
    <n v="5753353233"/>
    <s v="LD05062013"/>
    <m/>
    <n v="702537"/>
    <n v="8934568"/>
    <s v="190-13673446"/>
    <s v="EMERGENCIAL"/>
    <s v="SS ATENDIDA"/>
    <x v="1381"/>
    <d v="2026-05-02T10:24:00"/>
    <d v="2026-05-05T02:07:40"/>
    <s v="BLOCO TRANSFORMADOR DE DISTRIBUIÇÃO"/>
    <s v="ABREULANDIA"/>
    <s v="SAMUEL PINTO GOMES"/>
    <s v="RURAL"/>
    <s v="FORMS SUBST DE TRANSFORMADOR"/>
    <s v="Segue nota para envia equipe manutenção substituir Trafo 5753353233 de 45kva e para-raios queimado em campo por sobrecarga, Favor instalar TR-75kva no local pecuária de Abreulândia  está tendo eventos, Acesso livre, Tensão 34,5kv, Local RDU de Abreulândia pecuária. "/>
    <n v="1125"/>
    <n v="45"/>
    <s v="75kva"/>
    <d v="2026-07-21T19:08:30"/>
    <x v="0"/>
    <m/>
    <m/>
  </r>
  <r>
    <x v="1383"/>
    <s v="ENC-LMPS04  000022/2026"/>
    <n v="212600127"/>
    <n v="8812"/>
    <s v="FORMS"/>
    <s v="QUEIMADO"/>
    <s v="DESCARGA ATMOSFÉRICA"/>
    <s v="QUEIMADO"/>
    <s v="DESCARGA ATMOSFÉRICA"/>
    <s v="MC - SUBSTITUIÇÃO DE TRANSFORMADOR"/>
    <n v="1303452"/>
    <n v="2026"/>
    <s v="COI"/>
    <s v="ENC-RD-PS"/>
    <s v="AL01035052"/>
    <n v="5753387073"/>
    <s v="AL01035052"/>
    <m/>
    <n v="618077"/>
    <n v="8739216"/>
    <s v="190-29113529"/>
    <s v="EMERGENCIAL"/>
    <s v="SS ATENDIDA"/>
    <x v="1382"/>
    <d v="2026-01-28T18:54:00"/>
    <d v="2026-01-25T19:21:31"/>
    <s v="BLOCO TRANSFORMADOR DE DISTRIBUIÇÃO"/>
    <s v="LAGOA DA CONFUSAO"/>
    <s v="Felipe Batista Ferrreira"/>
    <s v="RURAL"/>
    <s v="FORMS SUBST DE TRANSFORMADOR"/>
    <s v="TR 575338707315KVAPARA RAIO DANIFICADO TENSAO 13800TRADO QUEIMADO ACESSO PARA CAMINHONETE POREM TEM QUE SER 4X4 DEVIDO ESTRADA RUIMWESLEY LAGOA 63992562158"/>
    <n v="15"/>
    <n v="15"/>
    <s v="15KVA"/>
    <d v="2026-07-21T19:08:30"/>
    <x v="0"/>
    <m/>
    <m/>
  </r>
  <r>
    <x v="1384"/>
    <s v="ENC-MPPS01  000162/2026"/>
    <n v="212600534"/>
    <n v="25983"/>
    <s v="FORMS"/>
    <s v="QUEIMADO"/>
    <s v="SOBRECARGA"/>
    <s v="QUEIMADO"/>
    <s v="SOBRECARGA"/>
    <s v="MC - SUBSTITUIÇÃO DE TRANSFORMADOR"/>
    <n v="1357698"/>
    <n v="2026"/>
    <s v="COI"/>
    <s v="ENC-RD-PS"/>
    <s v="LD02062013"/>
    <n v="5753395007"/>
    <s v="LD02062013"/>
    <m/>
    <n v="752349"/>
    <n v="8897326"/>
    <s v="190-27941163"/>
    <s v="EMERGENCIAL"/>
    <s v="SS ATENDIDA"/>
    <x v="1383"/>
    <d v="2026-06-20T23:40:00"/>
    <d v="2026-06-22T18:29:40"/>
    <s v="BLOCO TRANSFORMADOR DE DISTRIBUIÇÃO"/>
    <s v="MIRACEMA DO TOCANTINS"/>
    <s v="JOSE MARIA ALVES MONTEL"/>
    <s v="RURAL"/>
    <s v="FORMS SUBST DE TRANSFORMADOR"/>
    <s v="INT: 20264534631625Segue SS de TR 5753395007 75KVA/34.5KV queimado, substituir o jogo dechaves fusíveis para devidas tratativas com equipe de manutenção.Acesso livre.UC 33579186FAZENDA OURO VERDE63992563157PAULO HENRIQUE SOARES017OP01 63 98456-6880"/>
    <n v="1125"/>
    <n v="75"/>
    <s v="75"/>
    <d v="2026-07-21T19:08:30"/>
    <x v="0"/>
    <m/>
    <m/>
  </r>
  <r>
    <x v="1385"/>
    <s v="DBM-MLDB04  000036/2026"/>
    <n v="412600163"/>
    <n v="8812"/>
    <s v="FORMS"/>
    <s v="QUEIMADO"/>
    <s v="DESCARGA ATMOSFÉRICA"/>
    <s v="QUEIMADO"/>
    <s v="DESCARGA ATMOSFÉRICA"/>
    <s v="MC - SUBSTITUIÇÃO DE TRANSFORMADOR"/>
    <n v="1303792"/>
    <n v="2026"/>
    <s v="COI"/>
    <s v="ETO-RD-GU"/>
    <s v="LD03040003"/>
    <n v="5753448076"/>
    <s v="LD03040003"/>
    <m/>
    <n v="714826"/>
    <n v="8720127"/>
    <s v="190-33351581"/>
    <s v="EMERGENCIAL"/>
    <s v="SS ATENDIDA"/>
    <x v="1384"/>
    <d v="2026-02-04T12:41:04"/>
    <d v="2026-02-02T03:17:35"/>
    <s v="BLOCO TRANSFORMADOR DE DISTRIBUIÇÃO"/>
    <s v="DUERE"/>
    <s v="GERALDO JOSE DE FARIA"/>
    <s v="RURAL"/>
    <s v="FORMS SUBST DE TRANSFORMADOR"/>
    <s v="TRAFO QUEIMADO DE 25KVA DA 19.9. PARA RAIOS QUEIMADO. ACESSO LIVRE . 01 CLIENTE PENALIZADO.TIM S A"/>
    <n v="25"/>
    <n v="25"/>
    <s v="25"/>
    <d v="2026-07-21T19:08:30"/>
    <x v="0"/>
    <m/>
    <m/>
  </r>
  <r>
    <x v="1386"/>
    <s v="ENC-MPGR01  000018/2026"/>
    <n v="712600110"/>
    <n v="8812"/>
    <s v="FORMS"/>
    <s v="QUEIMADO"/>
    <s v="DESCARGA ATMOSFÉRICA"/>
    <s v="QUEIMADO"/>
    <s v="DESCARGA ATMOSFÉRICA"/>
    <s v="MC - SUBSTITUIÇÃO DE TRANSFORMADOR"/>
    <n v="1306000"/>
    <n v="2026"/>
    <s v="COI"/>
    <s v="ETO-RD-GR"/>
    <s v="LD01010153"/>
    <n v="5753454153"/>
    <s v="LD01010153"/>
    <m/>
    <n v="702195"/>
    <n v="9119179"/>
    <s v="190-30977085"/>
    <s v="EMERGENCIAL"/>
    <s v="SS ATENDIDA"/>
    <x v="1385"/>
    <d v="2026-02-01T18:46:00"/>
    <d v="2026-02-03T16:10:08"/>
    <s v="BLOCO TRANSFORMADOR DE DISTRIBUIÇÃO"/>
    <s v="BERNARDO SAYAO"/>
    <s v="MAIKOM DOUGLAS DA SILVA"/>
    <s v="RURAL"/>
    <s v="FORMS SUBST DE TRANSFORMADOR"/>
    <s v="Boa tarde,Favor enviar equipe de manutenção para substituir poste do trafo e o transformador queimado 5753454153"/>
    <n v="15"/>
    <n v="15"/>
    <s v="15"/>
    <d v="2026-07-21T19:08:30"/>
    <x v="0"/>
    <m/>
    <m/>
  </r>
  <r>
    <x v="1387"/>
    <s v="DBM-MPDB10  000001/2026"/>
    <n v="412600048"/>
    <n v="8812"/>
    <s v="FORMS"/>
    <s v="QUEIMADO"/>
    <s v="DESCARGA ATMOSFÉRICA"/>
    <s v="QUEIMADO"/>
    <s v="DESCARGA ATMOSFÉRICA"/>
    <s v="MC - SUBSTITUIÇÃO DE TRANSFORMADOR"/>
    <n v="1277212"/>
    <n v="2026"/>
    <s v="COI"/>
    <s v="ETO-RD-GU"/>
    <s v="LD01066094"/>
    <n v="5753512094"/>
    <s v="LD01066094"/>
    <m/>
    <n v="792160"/>
    <n v="8647278"/>
    <s v="190-21826633"/>
    <s v="EMERGENCIAL"/>
    <s v="SS ATENDIDA"/>
    <x v="1386"/>
    <d v="2026-01-08T11:48:47"/>
    <d v="2026-01-04T14:14:07"/>
    <s v="BLOCO TRANSFORMADOR DE DISTRIBUIÇÃO"/>
    <s v="PEIXE"/>
    <s v="Leonardo Oliveira Bezerra Mato"/>
    <s v="RURAL"/>
    <s v="FORMS SUBST DE TRANSFORMADOR"/>
    <s v="segue ss de trafo 5753512094 queimado para devidas trativas com equipe de manutenção.Potencia 75kvaPara raio queimado acesso livre tensão 34,5 kv"/>
    <n v="75"/>
    <n v="75"/>
    <s v="75 KVA "/>
    <d v="2026-07-21T19:08:30"/>
    <x v="0"/>
    <m/>
    <m/>
  </r>
  <r>
    <x v="1388"/>
    <s v="DG-MPDG01  000048/2026"/>
    <n v="312600110"/>
    <n v="8812"/>
    <s v="FORMS"/>
    <s v="QUEIMADO"/>
    <s v="DESCARGA ATMOSFÉRICA"/>
    <s v="QUEIMADO"/>
    <s v="DESCARGA ATMOSFÉRICA"/>
    <s v="MC - SUBSTITUIÇÃO DE TRANSFORMADOR"/>
    <n v="1306725"/>
    <n v="2026"/>
    <s v="COI"/>
    <s v="DG-RD-PO"/>
    <s v="LD02001037"/>
    <n v="5753553037"/>
    <s v="LD02001037"/>
    <m/>
    <n v="759653"/>
    <n v="8763444"/>
    <s v="190-35971671"/>
    <s v="EMERGENCIAL"/>
    <s v="SS ATENDIDA"/>
    <x v="1387"/>
    <d v="2026-02-01T14:55:00"/>
    <d v="2026-02-07T09:56:12"/>
    <s v="BLOCO TRANSFORMADOR DE DISTRIBUIÇÃO"/>
    <s v="BREJINHO DE NAZARE"/>
    <s v="HERBSON DE AMORIM GOMES"/>
    <s v="RURAL"/>
    <s v="FORMS SUBST DE TRANSFORMADOR"/>
    <s v="TRAFO 5753553037 E PARA RAIO QUEIMADO POTENCIA: 75KVA 34500ACESSO: LIVRE"/>
    <n v="75"/>
    <n v="75"/>
    <s v="75KVA"/>
    <d v="2026-07-21T19:08:30"/>
    <x v="0"/>
    <m/>
    <m/>
  </r>
  <r>
    <x v="1389"/>
    <s v="DLP-MPPA01  000004/2026"/>
    <n v="112600057"/>
    <n v="8812"/>
    <s v="FORMS"/>
    <s v="QUEIMADO"/>
    <s v="DESCARGA ATMOSFÉRICA"/>
    <s v="QUEIMADO"/>
    <s v="DESCARGA ATMOSFÉRICA"/>
    <s v="MC - SUBSTITUIÇÃO DE TRANSFORMADOR"/>
    <n v="1277599"/>
    <n v="2026"/>
    <s v="MANUT"/>
    <s v="DOLP-RD-PA"/>
    <s v="LD02059122"/>
    <n v="5753804196"/>
    <s v="LD02059122"/>
    <m/>
    <n v="895455"/>
    <n v="8848712"/>
    <s v="190-35640765"/>
    <s v="EMERGENCIAL"/>
    <s v="SS ATENDIDA"/>
    <x v="1388"/>
    <d v="2026-01-05T16:47:00"/>
    <d v="2026-01-07T16:23:51"/>
    <s v="BLOCO TRANSFORMADOR DE DISTRIBUIÇÃO"/>
    <s v="LAGOA DO TOCANTINS"/>
    <s v="MARCO ANTONIO LOURENCO CAMPOS"/>
    <s v="RURAL"/>
    <s v="FORMS SUBST DE TRANSFORMADOR"/>
    <s v="segue ss de trafo queimado, trafo 5753804196, trafo de 45kva, tensao 34500 / 380 V, acesso livre, para raio danificado, rural de lagoa do tocantins."/>
    <n v="45"/>
    <n v="45"/>
    <s v="45KVA"/>
    <d v="2026-07-21T19:08:30"/>
    <x v="0"/>
    <m/>
    <m/>
  </r>
  <r>
    <x v="1390"/>
    <s v="DLP-CTPA00  000026/2026"/>
    <n v="112600412"/>
    <n v="8812"/>
    <s v="FORMS"/>
    <s v="QUEIMADO"/>
    <s v="DESCARGA ATMOSFÉRICA"/>
    <s v="QUEIMADO"/>
    <s v="DESCARGA ATMOSFÉRICA"/>
    <s v="MC - SUBSTITUIÇÃO DE TRANSFORMADOR"/>
    <n v="1305397"/>
    <n v="2026"/>
    <s v="COI"/>
    <s v="DOLP-RD-PA"/>
    <s v="AL06072001"/>
    <n v="5754615001"/>
    <s v="AL06072001"/>
    <m/>
    <n v="783315"/>
    <n v="8812584"/>
    <s v="190-29350059"/>
    <s v="EMERGENCIAL"/>
    <s v="SS ATENDIDA"/>
    <x v="1389"/>
    <d v="2026-01-31T05:49:00"/>
    <d v="2026-02-02T23:23:58"/>
    <s v="BLOCO TRANSFORMADOR DE DISTRIBUIÇÃO"/>
    <s v="PORTO NACIONAL"/>
    <s v="Felipe Batista Ferrreira"/>
    <s v="URBANO"/>
    <s v="FORMS SUBST DE TRANSFORMADOR"/>
    <s v="TR 5754615001112,5T 13800ACESSO LIVRE001OP10 EVANILDO 61 UC(s) para palmas atende"/>
    <n v="15"/>
    <n v="10"/>
    <s v="112,5"/>
    <d v="2026-07-21T19:08:30"/>
    <x v="0"/>
    <m/>
    <m/>
  </r>
  <r>
    <x v="1391"/>
    <s v="ENC-MLGR01  000026/2026"/>
    <n v="712600080"/>
    <n v="8812"/>
    <s v="FORMS"/>
    <s v="QUEIMADO"/>
    <s v="DESCARGA ATMOSFÉRICA"/>
    <s v="QUEIMADO"/>
    <s v="DESCARGA ATMOSFÉRICA"/>
    <s v="MC - SUBSTITUIÇÃO DE TRANSFORMADOR"/>
    <n v="1288659"/>
    <n v="2026"/>
    <s v="COI"/>
    <s v="ETO-RD-GR"/>
    <s v="LD04038009"/>
    <n v="5754976009"/>
    <s v="LD04038009"/>
    <m/>
    <n v="796441"/>
    <n v="9024650"/>
    <s v="190-13723151"/>
    <s v="PROGRAMAVEL"/>
    <s v="SS ATENDIDA"/>
    <x v="1390"/>
    <d v="2026-01-19T12:31:00"/>
    <d v="2027-02-22T16:06:52"/>
    <s v="BLOCO TRANSFORMADOR DE DISTRIBUIÇÃO"/>
    <s v="GUARAI"/>
    <s v="VALERIA DE JESUS BORGES CARVAL"/>
    <s v="RURAL"/>
    <s v="FORMS SUBST DE TRANSFORMADOR"/>
    <s v="trafo queimado 5754976009 - 25KVA - 34,5KV acesso livre para raio queimado fazenda Nova Vida - UC 1084898-4 cliente: Jose da Silva Vieira Filho - tel. 9.99543977 / 9.99557635RDR Guarai"/>
    <n v="25"/>
    <n v="25"/>
    <s v="25KVA"/>
    <d v="2026-07-21T19:08:30"/>
    <x v="0"/>
    <m/>
    <m/>
  </r>
  <r>
    <x v="1392"/>
    <s v="DLP-MLPA01  000032/2026"/>
    <n v="112600258"/>
    <n v="8812"/>
    <s v="FORMS"/>
    <s v="QUEIMADO"/>
    <s v="DESCARGA ATMOSFÉRICA"/>
    <s v="QUEIMADO"/>
    <s v="DESCARGA ATMOSFÉRICA"/>
    <s v="MC - SUBSTITUIÇÃO DE TRANSFORMADOR"/>
    <n v="1306361"/>
    <n v="2026"/>
    <s v="COI"/>
    <s v="DOLP-RD-PA"/>
    <s v="LD06002091"/>
    <n v="5755307026"/>
    <s v="LD06002091"/>
    <m/>
    <n v="919689"/>
    <n v="8780127"/>
    <s v="190-37547396"/>
    <s v="EMERGENCIAL"/>
    <s v="SS ATENDIDA"/>
    <x v="1391"/>
    <d v="2026-02-01T12:00:00"/>
    <d v="2026-02-06T08:31:54"/>
    <s v="BLOCO TRANSFORMADOR DE DISTRIBUIÇÃO"/>
    <s v="PONTE ALTA DO TOCANTINS"/>
    <s v="WESLEY MARCAL MENDES DE OLIVEI"/>
    <s v="RURAL"/>
    <s v="FORMS SUBST DE TRANSFORMADOR"/>
    <s v="Segundo informações da equipe 026OP03, o 5755307026 de 15kVA, tensão 19.9V, para raio está ok, acesso livre somente pra caminhonete."/>
    <n v="15"/>
    <n v="15"/>
    <s v="15"/>
    <d v="2026-07-21T19:08:30"/>
    <x v="0"/>
    <m/>
    <m/>
  </r>
  <r>
    <x v="1393"/>
    <s v="DBM-MLDB05  000059/2026"/>
    <n v="412600289"/>
    <n v="8812"/>
    <s v="FORMS"/>
    <s v="QUEIMADO"/>
    <s v="DESCARGA ATMOSFÉRICA"/>
    <s v="QUEIMADO"/>
    <s v="DESCARGA ATMOSFÉRICA"/>
    <s v="MC - SUBSTITUIÇÃO DE TRANSFORMADOR"/>
    <n v="1317769"/>
    <n v="2026"/>
    <s v="COI"/>
    <s v="ETO-RD-GU"/>
    <s v="LD02003036"/>
    <n v="5755769036"/>
    <s v="LD02003036"/>
    <m/>
    <n v="710175"/>
    <n v="8618439"/>
    <s v="190-53413154"/>
    <s v="EMERGENCIAL"/>
    <s v="SS ATENDIDA"/>
    <x v="1392"/>
    <d v="2026-03-07T19:09:37"/>
    <d v="2026-03-09T10:15:54"/>
    <s v="BLOCO TRANSFORMADOR DE DISTRIBUIÇÃO"/>
    <s v="ALVORADA"/>
    <s v="JONATAN ALVES DE SOUZA"/>
    <s v="RURAL"/>
    <s v="FORMS SUBST DE TRANSFORMADOR"/>
    <s v="SEGUE SOLICITAÇÃO DE SERVIÇO PARA TROCA DE TRAFO QUEIMADO NA RDR DE ALVORADA"/>
    <n v="15"/>
    <n v="15"/>
    <s v="15KVA"/>
    <d v="2026-07-21T19:08:30"/>
    <x v="0"/>
    <m/>
    <m/>
  </r>
  <r>
    <x v="1394"/>
    <s v="ENC-MLAR01  000108/2026"/>
    <n v="612600206"/>
    <n v="8812"/>
    <s v="FORMS"/>
    <s v="QUEIMADO"/>
    <s v="DESCARGA ATMOSFÉRICA"/>
    <s v="QUEIMADO"/>
    <s v="DESCARGA ATMOSFÉRICA"/>
    <s v="MC - SUBSTITUIÇÃO DE TRANSFORMADOR"/>
    <n v="1314547"/>
    <n v="2026"/>
    <s v="MANUT"/>
    <s v="ETO-RD-AR"/>
    <s v="LD05010004"/>
    <n v="5755876004"/>
    <s v="LD05010004"/>
    <m/>
    <n v="818203"/>
    <n v="9203464"/>
    <s v="190-34679240"/>
    <s v="EMERGENCIAL"/>
    <s v="SS ATENDIDA"/>
    <x v="1393"/>
    <d v="2026-02-23T17:14:10"/>
    <d v="2026-02-25T19:03:03"/>
    <s v="TRANSFORMADOR DE DISTRIBUIÇÃO ENERGISA 35Kv"/>
    <s v="ARAGUAINA"/>
    <s v="ERLAN PEREIRA DE SOUSA"/>
    <s v="RURAL"/>
    <s v="FORMS SUBST DE TRANSFORMADOR"/>
    <s v="Trafo 5755876004 queimado 45kvaTensão: 34.5Acesso: somenete para caminhoneteEndereço: IND CHACARA DOS MINEIROS, 0 - 004.22841-001Equipe: 004op22"/>
    <n v="45"/>
    <n v="45"/>
    <s v="45kva"/>
    <d v="2026-07-21T19:08:30"/>
    <x v="0"/>
    <m/>
    <m/>
  </r>
  <r>
    <x v="1395"/>
    <s v="ENC-MPPS01  000017/2026"/>
    <n v="212600123"/>
    <n v="8812"/>
    <s v="FORMS"/>
    <s v="QUEIMADO"/>
    <s v="DESCARGA ATMOSFÉRICA"/>
    <s v="QUEIMADO"/>
    <s v="DESCARGA ATMOSFÉRICA"/>
    <s v="MC - SUBSTITUIÇÃO DE TRANSFORMADOR"/>
    <n v="1297133"/>
    <n v="2026"/>
    <s v="MANUT"/>
    <s v="ENC-RD-PS"/>
    <s v="LD03414149"/>
    <n v="5755944086"/>
    <s v="LD03414149"/>
    <m/>
    <n v="645388"/>
    <n v="8916666"/>
    <s v="190-55019110"/>
    <s v="EMERGENCIAL"/>
    <s v="SS ATENDIDA"/>
    <x v="1394"/>
    <d v="2026-01-23T23:31:00"/>
    <d v="2026-01-25T17:45:30"/>
    <s v="BLOCO TRANSFORMADOR DE DISTRIBUIÇÃO"/>
    <s v="MARIANOPOLIS DO TOCANTINS"/>
    <s v="MARCO ANTONIO LOURENCO CAMPOS"/>
    <s v="RURAL"/>
    <s v="FORMS SUBST DE TRANSFORMADOR"/>
    <s v="SEGUE NOTA DE TRAFO QUEIMADO EM MARIANOPOLIS, TRAFO 5755944086, TENSAO 34500 / 380 V, POTENCIA 75KVA PARA RAIO DANIFICADO, ( CLIENTE PENALIZADO) ACESSO LIVRE."/>
    <n v="150"/>
    <n v="75"/>
    <s v="75KVA"/>
    <d v="2026-07-21T19:08:30"/>
    <x v="0"/>
    <m/>
    <m/>
  </r>
  <r>
    <x v="1396"/>
    <s v="ENC-MLAR05  000003/2026"/>
    <n v="612600048"/>
    <n v="25962"/>
    <s v="FORMS"/>
    <s v="AVARIADO"/>
    <s v="VAZAMENTO DE ÓLEO"/>
    <s v="AVARIADO"/>
    <s v="VAZAMENTO DE ÓLEO"/>
    <s v="MC - SUBSTITUIÇÃO DE TRANSFORMADOR"/>
    <n v="1280864"/>
    <n v="2026"/>
    <s v="COI"/>
    <s v="ETO-RD-AR"/>
    <s v="AL02054060"/>
    <n v="5756806060"/>
    <s v="AL02054060"/>
    <m/>
    <n v="784555"/>
    <n v="9155133"/>
    <s v="190-48685755"/>
    <s v="EMERGENCIAL"/>
    <s v="SS ATENDIDA"/>
    <x v="1395"/>
    <d v="2026-01-08T16:12:00"/>
    <d v="2026-01-09T20:40:58"/>
    <s v="BLOCO TRANSFORMADOR DE DISTRIBUIÇÃO"/>
    <s v="NOVA OLINDA"/>
    <s v="GUILHERME BORGES DE OLIVEIRA"/>
    <s v="URBANO"/>
    <s v="FORMS SUBST DE TRANSFORMADOR"/>
    <s v="TRAFO 5756806060 75KVA 13.8KV COM VAZAMENTO DE OLEO, ATENDE UMA ESCOLA DR. HELIO DE SOU BUENO NA RDU DE NOVA OLINDA"/>
    <n v="75"/>
    <n v="75"/>
    <s v="75KVA"/>
    <d v="2026-07-21T19:08:30"/>
    <x v="0"/>
    <m/>
    <m/>
  </r>
  <r>
    <x v="1397"/>
    <s v="DG-MPDG01  000116/2026"/>
    <n v="312600363"/>
    <n v="8812"/>
    <s v="FORMS"/>
    <s v="QUEIMADO"/>
    <s v="NÃO IDENTIFICADO"/>
    <m/>
    <m/>
    <s v="MC - SUBSTITUIÇÃO DE TRANSFORMADOR"/>
    <n v="1365380"/>
    <n v="2026"/>
    <s v="COI"/>
    <s v="DG-RD-PO"/>
    <s v="LD02072001"/>
    <n v="5700380250"/>
    <e v="#N/A"/>
    <m/>
    <n v="781256"/>
    <n v="8774746"/>
    <s v="IPU-37-5700380250"/>
    <s v="EMERGENCIAL"/>
    <s v="SS ATENDIDA"/>
    <x v="1396"/>
    <d v="2026-07-08T10:45:00"/>
    <d v="2026-07-10T20:42:40"/>
    <s v="POSTO TRANSF. SEM BT 19919V"/>
    <s v="IPUEIRAS"/>
    <s v="JORGE BOAZ FERREIRA SOUSA DA S"/>
    <m/>
    <s v="FORMS SUBST DE TRANSFORMADOR"/>
    <s v="Segue SS para atendimento com equipe de manutenção , substituir trafo 5700380250 QUEIMADO RDR impueiras , potencia 15 kva , para-raio queimado , acesso livre , tensão 19,9"/>
    <n v="15"/>
    <n v="5"/>
    <s v="15 KVA "/>
    <d v="2026-07-21T19:08:30"/>
    <x v="0"/>
    <m/>
    <m/>
  </r>
  <r>
    <x v="1398"/>
    <s v="DLP-CTPA01  000018/2026"/>
    <n v="112600429"/>
    <n v="8812"/>
    <s v="FORMS"/>
    <s v="QUEIMADO"/>
    <s v="DESCARGA ATMOSFÉRICA"/>
    <s v="QUEIMADO"/>
    <s v="DESCARGA ATMOSFÉRICA"/>
    <s v="MC - SUBSTITUIÇÃO DE TRANSFORMADOR"/>
    <n v="1311935"/>
    <n v="2026"/>
    <s v="COI"/>
    <s v="DOLP-RD-PA"/>
    <s v="LD03059122"/>
    <n v="5757168122"/>
    <s v="LD03059122"/>
    <m/>
    <n v="788792"/>
    <n v="8884108"/>
    <s v="190-41969810"/>
    <s v="EMERGENCIAL"/>
    <s v="SS ATENDIDA"/>
    <x v="1397"/>
    <d v="2026-03-23T10:00:00"/>
    <d v="2026-02-14T12:37:50"/>
    <s v="BLOCO TRANSFORMADOR DE DISTRIBUIÇÃO"/>
    <s v="PALMAS"/>
    <s v="ASTROGILDO PIRES BERNARDO"/>
    <s v="RURAL"/>
    <s v="FORMS SUBST DE TRANSFORMADOR"/>
    <s v="TRAFO 5757168122 queimado.POTÊNCIA: 75 KVATENSÃO: 34,5 KVPARARAIO: QUEIMADOACESSO: LIVRE"/>
    <n v="75"/>
    <n v="75"/>
    <s v="75"/>
    <d v="2026-07-21T19:08:30"/>
    <x v="0"/>
    <m/>
    <m/>
  </r>
  <r>
    <x v="1399"/>
    <s v="ENC-MLAR02  000117/2026"/>
    <n v="612600630"/>
    <n v="8812"/>
    <s v="FORMS"/>
    <s v="QUEIMADO"/>
    <s v="DESCARGA ATMOSFÉRICA"/>
    <s v="QUEIMADO"/>
    <s v="SOBRECARGA"/>
    <s v="MC - SUBSTITUIÇÃO DE TRANSFORMADOR"/>
    <n v="1357772"/>
    <n v="2026"/>
    <s v="COI"/>
    <s v="ETO-RD-AR"/>
    <s v="LD05010004"/>
    <n v="5757495004"/>
    <s v="LD05010004"/>
    <m/>
    <n v="819451"/>
    <n v="9204470"/>
    <s v="190-54576832"/>
    <s v="EMERGENCIAL"/>
    <s v="SS ATENDIDA"/>
    <x v="1398"/>
    <d v="2026-06-21T12:10:00"/>
    <d v="2026-06-24T04:52:52"/>
    <s v="BLOCO TRANSFORMADOR DE DISTRIBUIÇÃO"/>
    <s v="ARAGUAINA"/>
    <s v="LAISON OLIVEIRA CARVALHO"/>
    <s v="RURAL"/>
    <s v="FORMS SUBST DE TRANSFORMADOR"/>
    <s v="5757495004 queimado 75 Kva 3 para raio e BT , acesso livre chacara 7 casa 1, sentido Joao Mentira / Babaçulandia"/>
    <n v="75"/>
    <n v="75"/>
    <s v="75 Kva "/>
    <d v="2026-07-21T19:08:30"/>
    <x v="0"/>
    <m/>
    <m/>
  </r>
  <r>
    <x v="1400"/>
    <s v="ENC-MLGR02  000010/2026"/>
    <n v="712600026"/>
    <n v="8812"/>
    <s v="FORMS"/>
    <s v="QUEIMADO"/>
    <s v="DESCARGA ATMOSFÉRICA"/>
    <s v="QUEIMADO"/>
    <s v="DESCARGA ATMOSFÉRICA"/>
    <s v="MC - SUBSTITUIÇÃO DE TRANSFORMADOR"/>
    <n v="1279391"/>
    <n v="2026"/>
    <s v="COI"/>
    <s v="ETO-RD-GR"/>
    <s v="LD01065015"/>
    <n v="5757642195"/>
    <s v="LD01065015"/>
    <m/>
    <n v="898323"/>
    <n v="9013423"/>
    <s v="190-45095851"/>
    <s v="URGENTE"/>
    <s v="SS ATENDIDA"/>
    <x v="1399"/>
    <d v="2026-01-06T16:25:00"/>
    <d v="2026-01-11T12:47:34"/>
    <s v="BLOCO TRANSFORMADOR DE DISTRIBUIÇÃO"/>
    <s v="CENTENARIO"/>
    <s v="STANLEY APARECIDO DO CARMO"/>
    <s v="RURAL"/>
    <s v="FORMS SUBST DE TRANSFORMADOR"/>
    <s v="Trafo 5757642195 Queimado Potencia: 15 KVAtensão: 34,5 KVPara raio: Queimado Acesso: livreEquipe: 104op02 (63)99958-5894"/>
    <n v="15"/>
    <n v="15"/>
    <s v="15 KVA"/>
    <d v="2026-07-21T19:08:30"/>
    <x v="0"/>
    <m/>
    <m/>
  </r>
  <r>
    <x v="1401"/>
    <s v="DLP-MLPA01  000050/2026"/>
    <n v="112600432"/>
    <n v="8812"/>
    <s v="FORMS"/>
    <s v="QUEIMADO"/>
    <s v="DESCARGA ATMOSFÉRICA"/>
    <s v="QUEIMADO"/>
    <s v="DESCARGA ATMOSFÉRICA"/>
    <s v="MC - SUBSTITUIÇÃO DE TRANSFORMADOR"/>
    <n v="1310200"/>
    <n v="2026"/>
    <s v="DEOP"/>
    <s v="DOLP-RD-PA"/>
    <s v="AL02101271"/>
    <n v="5758057001"/>
    <s v="AL02101271"/>
    <m/>
    <n v="775082"/>
    <n v="8888721"/>
    <s v="190-12314716"/>
    <s v="EMERGENCIAL"/>
    <s v="SS ATENDIDA"/>
    <x v="1400"/>
    <d v="2026-02-01T12:00:00"/>
    <d v="2026-02-11T14:01:09"/>
    <s v="BLOCO TRANSFORMADOR DE DISTRIBUIÇÃO"/>
    <s v="PORTO NACIONAL"/>
    <s v="Glauk Henrique Miranda Cardoso"/>
    <s v="RURAL"/>
    <s v="FORMS SUBST DE TRANSFORMADOR"/>
    <s v="Trafo queimado Nº 5758057001- Potência: 15 kVA- Tensão:13.8- Para raios: Bom- Causa: descarga atimosterica- Acesso : livre- Se há alguma outra anomalia: não- Endereço: fazenda buriti luzimangues - Equipe: op 10 de palmas- Telefone: 63 992663276"/>
    <n v="15"/>
    <n v="15"/>
    <s v="15KV"/>
    <d v="2026-07-21T19:08:30"/>
    <x v="0"/>
    <m/>
    <m/>
  </r>
  <r>
    <x v="1402"/>
    <s v="DG-MLPO02  000017/2026"/>
    <n v="312600056"/>
    <n v="8812"/>
    <s v="FORMS"/>
    <s v="QUEIMADO"/>
    <s v="DESCARGA ATMOSFÉRICA"/>
    <m/>
    <m/>
    <s v="MC - SUBSTITUIÇÃO DE TRANSFORMADOR"/>
    <n v="1287807"/>
    <n v="2026"/>
    <s v="COI"/>
    <s v="DG-RD-PO"/>
    <s v="LD02047073"/>
    <n v="5758619110"/>
    <s v="LD02047073"/>
    <m/>
    <n v="668016"/>
    <n v="8801487"/>
    <s v="190-13655079"/>
    <s v="EMERGENCIAL"/>
    <s v="SS ATENDIDA"/>
    <x v="1401"/>
    <d v="2026-01-16T18:31:00"/>
    <d v="2026-01-18T13:52:47"/>
    <s v="BLOCO TRANSFORMADOR DE DISTRIBUIÇÃO"/>
    <s v="SANTA RITA DO TOCANTINS"/>
    <s v="EVA RAIANE CASTELO BONFIM DA S"/>
    <s v="RURAL"/>
    <s v="FORMS SUBST DE TRANSFORMADOR"/>
    <s v="5758619110 trafo queimado 30kva 34,5kv acesso bom"/>
    <n v="30"/>
    <n v="30"/>
    <s v="30KVA "/>
    <d v="2026-07-21T19:08:30"/>
    <x v="0"/>
    <m/>
    <m/>
  </r>
  <r>
    <x v="1403"/>
    <s v="DG-MPPO01  000022/2026"/>
    <n v="312600080"/>
    <n v="8812"/>
    <s v="FORMS"/>
    <s v="QUEIMADO"/>
    <s v="DESCARGA ATMOSFÉRICA"/>
    <m/>
    <m/>
    <s v="MC - SUBSTITUIÇÃO DE TRANSFORMADOR"/>
    <n v="1297358"/>
    <n v="2026"/>
    <s v="COI"/>
    <s v="DG-RD-PO"/>
    <s v="LD02072001"/>
    <n v="5758640152"/>
    <s v="LD02072001"/>
    <m/>
    <n v="814130"/>
    <n v="8733735"/>
    <s v="190-42944456"/>
    <s v="EMERGENCIAL"/>
    <s v="SS ATENDIDA"/>
    <x v="1402"/>
    <d v="2026-01-21T19:20:00"/>
    <d v="2026-01-23T21:59:29"/>
    <s v="TRANSFORMADOR DE DISTRIBUIÇÃO ENERGISA 34.5Kv"/>
    <s v="SANTA ROSA DO TOCANTINS"/>
    <s v="JOSE MARIA ALVES MONTEL"/>
    <s v="RURAL"/>
    <s v="FORMS SUBST DE TRANSFORMADOR"/>
    <s v="INT: 20264089363984Segue SS de TR 5758640152 112.5KVA/34.5KV e para-raios queimados.Acesso livre.UC 35609700Poto de Combustivel na entrada da cidadeGEREMIAS BORDIGNON152OP01 63 98413-9467"/>
    <n v="150"/>
    <n v="1125"/>
    <s v="112.5"/>
    <d v="2026-07-21T19:08:30"/>
    <x v="0"/>
    <m/>
    <m/>
  </r>
  <r>
    <x v="1404"/>
    <s v="ENC-MLAR02  000032/2026"/>
    <n v="612600181"/>
    <n v="8812"/>
    <s v="FORMS"/>
    <s v="QUEIMADO"/>
    <s v="DESCARGA ATMOSFÉRICA"/>
    <s v="QUEIMADO"/>
    <s v="DESCARGA ATMOSFÉRICA"/>
    <s v="MC - SUBSTITUIÇÃO DE TRANSFORMADOR"/>
    <n v="1312019"/>
    <n v="2026"/>
    <s v="COI"/>
    <s v="ETO-RD-AR"/>
    <s v="LD03010004"/>
    <n v="5759123004"/>
    <s v="LD03010004"/>
    <m/>
    <n v="775367"/>
    <n v="9189656"/>
    <s v="190-35679226"/>
    <s v="EMERGENCIAL"/>
    <s v="SS ATENDIDA"/>
    <x v="1403"/>
    <d v="2026-02-12T17:15:00"/>
    <d v="2026-02-15T12:00:39"/>
    <s v="BLOCO TRANSFORMADOR DE DISTRIBUIÇÃO"/>
    <s v="ARAGUAINA"/>
    <s v="CLEIBER DA SILVA"/>
    <s v="RURAL"/>
    <s v="FORMS SUBST DE TRANSFORMADOR"/>
    <s v="trafo 5759123004 e para raio queimado acesso camioneta equipe 004op08"/>
    <n v="15"/>
    <n v="15"/>
    <s v="15"/>
    <d v="2026-07-21T19:08:30"/>
    <x v="0"/>
    <m/>
    <m/>
  </r>
  <r>
    <x v="1405"/>
    <s v="ENC-MLAR03  000082/2026"/>
    <n v="612600519"/>
    <n v="8812"/>
    <s v="FORMS"/>
    <s v="QUEIMADO"/>
    <s v="NÃO IDENTIFICADO"/>
    <s v="QUEIMADO"/>
    <s v="SOBRECARGA"/>
    <s v="MC - SUBSTITUIÇÃO DE TRANSFORMADOR"/>
    <n v="1343785"/>
    <n v="2026"/>
    <s v="COI"/>
    <s v="ETO-RD-AR"/>
    <s v="LD03105019"/>
    <n v="5759675265"/>
    <s v="LD03105019"/>
    <m/>
    <n v="867143"/>
    <n v="9145811"/>
    <s v="190-44984295"/>
    <s v="EMERGENCIAL"/>
    <s v="SS ATENDIDA"/>
    <x v="1404"/>
    <d v="2026-05-12T12:15:00"/>
    <d v="2026-05-15T00:07:03"/>
    <s v="BLOCO TRANSFORMADOR DE DISTRIBUIÇÃO"/>
    <s v="BARRA DO OURO"/>
    <s v="CLEONE PEREIRA DE SOUZA LIMA"/>
    <s v="URBANO"/>
    <s v="FORMS SUBST DE TRANSFORMADOR"/>
    <s v="Trafo: 5759675265 75kva queimado  256OP01 999536054 rdu barra do ouro  atende uma escola"/>
    <n v="75"/>
    <n v="75"/>
    <s v="75kva"/>
    <d v="2026-07-21T19:08:30"/>
    <x v="0"/>
    <m/>
    <m/>
  </r>
  <r>
    <x v="1406"/>
    <s v="ENC-MLAR02  000131/2026"/>
    <n v="612600638"/>
    <n v="25962"/>
    <s v="FORMS"/>
    <s v="AVARIADO"/>
    <s v="BUCHA DANIFICADA"/>
    <s v="AVARIADO"/>
    <s v="SOBRECARGA"/>
    <s v="MC - SUBSTITUIÇÃO DE TRANSFORMADOR"/>
    <n v="1358409"/>
    <n v="2026"/>
    <s v="COI"/>
    <s v="ETO-RD-AR"/>
    <s v="AL02103004"/>
    <n v="5759846004"/>
    <s v="AL02103004"/>
    <m/>
    <n v="808896"/>
    <n v="9205100"/>
    <s v="190-39574061"/>
    <s v="EMERGENCIAL"/>
    <s v="SS ATENDIDA"/>
    <x v="1405"/>
    <d v="2026-06-24T02:50:00"/>
    <d v="2026-06-26T22:59:33"/>
    <s v="BLOCO TRANSFORMADOR DE DISTRIBUIÇÃO"/>
    <s v="ARAGUAINA"/>
    <s v="GERALDO JOSE DE FARIA"/>
    <s v="URBANO"/>
    <s v="FORMS SUBST DE TRANSFORMADOR"/>
    <s v="TROCA DE TRAFO COM VAZAMENTO DE OLEO E BUCHA SECUNDARIA DANIFICADA.TRAFO DE 75KVA DA 13.8. ACESSO LIVRE."/>
    <n v="1125"/>
    <n v="75"/>
    <s v="75"/>
    <d v="2026-07-21T19:08:30"/>
    <x v="0"/>
    <m/>
    <m/>
  </r>
  <r>
    <x v="1407"/>
    <s v="DLP-MPPA01  000107/2026"/>
    <n v="112600588"/>
    <n v="8812"/>
    <s v="FORMS"/>
    <m/>
    <m/>
    <s v="QUEIMADO"/>
    <s v="DESCARGA ATMOSFÉRICA"/>
    <s v="MC - SUBSTITUIÇÃO DE TRANSFORMADOR"/>
    <n v="1332646"/>
    <n v="2026"/>
    <s v="COI"/>
    <s v="DOLP-RD-PA"/>
    <s v="LD02424015"/>
    <n v="5759897070"/>
    <s v="LD02424015"/>
    <m/>
    <n v="910814"/>
    <n v="8944076"/>
    <s v="190-37491529"/>
    <s v="EMERGENCIAL"/>
    <s v="SS ATENDIDA"/>
    <x v="1406"/>
    <d v="2026-04-15T18:00:00"/>
    <d v="2026-04-18T09:44:26"/>
    <s v="BLOCO TRANSFORMADOR DE DISTRIBUIÇÃO"/>
    <s v="RIO SONO"/>
    <s v="ANTONIO FAGNER ALVES RIBEIRO"/>
    <s v="RURAL"/>
    <s v="FORMS SUBST DE TRANSFORMADOR"/>
    <s v="Constatado trafo 5759897070 de 75kVA na 34.5kV e para-raios queimados. Acesso livre."/>
    <n v="30"/>
    <n v="30"/>
    <s v="75"/>
    <d v="2026-07-21T19:08:30"/>
    <x v="0"/>
    <m/>
    <m/>
  </r>
  <r>
    <x v="1408"/>
    <s v="DBM-MLDB05  000031/2026"/>
    <n v="412600157"/>
    <n v="8812"/>
    <s v="FORMS"/>
    <s v="QUEIMADO"/>
    <s v="DESCARGA ATMOSFÉRICA"/>
    <s v="QUEIMADO"/>
    <s v="DESCARGA ATMOSFÉRICA"/>
    <s v="MC - SUBSTITUIÇÃO DE TRANSFORMADOR"/>
    <n v="1305853"/>
    <n v="2026"/>
    <s v="COI"/>
    <s v="ETO-RD-GU"/>
    <s v="LD01003036"/>
    <n v="5760777032"/>
    <s v="LD01003036"/>
    <m/>
    <n v="607868"/>
    <n v="8597016"/>
    <s v="190-33927232"/>
    <s v="EMERGENCIAL"/>
    <s v="SS ATENDIDA"/>
    <x v="1407"/>
    <d v="2026-02-03T16:49:59"/>
    <d v="2026-02-03T11:20:06"/>
    <s v="BLOCO TRANSFORMADOR DE DISTRIBUIÇÃO"/>
    <s v="ARAGUACU"/>
    <s v="JONATAN ALVES DE SOUZA"/>
    <s v="RURAL"/>
    <s v="FORMS SUBST DE TRANSFORMADOR"/>
    <s v="SEGUE SOLICITAÇÃO DE TROCA DE TRAFO QUEIMADO NA RDR DE ARAGUAÇU ENTRANDO TENSÃO NA PRIMARIA POREM NÃO SAI NA SECUNDARIA"/>
    <n v="15"/>
    <n v="15"/>
    <s v="15 KVA"/>
    <d v="2026-07-21T19:08:30"/>
    <x v="0"/>
    <m/>
    <m/>
  </r>
  <r>
    <x v="1409"/>
    <s v="ENC-LMPS04  000034/2026"/>
    <n v="212600174"/>
    <n v="8812"/>
    <s v="FORMS"/>
    <s v="QUEIMADO"/>
    <s v="DESCARGA ATMOSFÉRICA"/>
    <s v="QUEIMADO"/>
    <s v="DESCARGA ATMOSFÉRICA"/>
    <s v="MC - SUBSTITUIÇÃO DE TRANSFORMADOR"/>
    <n v="1310693"/>
    <n v="2026"/>
    <s v="COI"/>
    <s v="ENC-RD-PS"/>
    <s v="LD06047073"/>
    <n v="5761022073"/>
    <s v="LD06047073"/>
    <m/>
    <n v="625023"/>
    <n v="8751221"/>
    <s v="190-48436644"/>
    <s v="EMERGENCIAL"/>
    <s v="SS ATENDIDA"/>
    <x v="1408"/>
    <d v="2026-02-09T22:35:00"/>
    <d v="2026-02-11T19:41:09"/>
    <s v="BLOCO TRANSFORMADOR DE DISTRIBUIÇÃO"/>
    <s v="LAGOA DA CONFUSAO"/>
    <s v="JURANDY GOMES DE OLIVEIRA"/>
    <s v="RURAL"/>
    <s v="FORMS SUBST DE TRANSFORMADOR"/>
    <s v="trafo 5761022073 queimado em campo 15 kva acesso para camionete parar raio queimado rdr de lagoa da confusão (loroty)"/>
    <n v="15"/>
    <n v="15"/>
    <s v="15 "/>
    <d v="2026-07-21T19:08:30"/>
    <x v="0"/>
    <m/>
    <m/>
  </r>
  <r>
    <x v="1410"/>
    <s v="ENC-MLAR01  000177/2026"/>
    <n v="612600400"/>
    <n v="8812"/>
    <s v="FORMS"/>
    <s v="QUEIMADO"/>
    <s v="NÃO IDENTIFICADO"/>
    <s v="QUEIMADO"/>
    <s v="SOBRECARGA"/>
    <s v="MC - SUBSTITUIÇÃO DE TRANSFORMADOR"/>
    <n v="1331641"/>
    <n v="2026"/>
    <s v="COI"/>
    <s v="ETO-RD-AR"/>
    <s v="LD05010004"/>
    <n v="5761134022"/>
    <s v="LD05010004"/>
    <m/>
    <n v="855240"/>
    <n v="9203765"/>
    <s v="190-56629758"/>
    <s v="EMERGENCIAL"/>
    <s v="SS ATENDIDA"/>
    <x v="1409"/>
    <d v="2026-04-10T14:49:00"/>
    <d v="2026-04-13T10:56:11"/>
    <s v="BLOCO TRANSFORMADOR DE DISTRIBUIÇÃO"/>
    <s v="BABACULANDIA"/>
    <s v="GUILHERME BORGES DE OLIVEIRA"/>
    <s v="URBANO"/>
    <s v="FORMS SUBST DE TRANSFORMADOR"/>
    <s v="trafo 5761134022 75kva 34.5kv queimado"/>
    <n v="75"/>
    <n v="75"/>
    <s v="75KVA"/>
    <d v="2026-07-21T19:08:30"/>
    <x v="0"/>
    <m/>
    <m/>
  </r>
  <r>
    <x v="1411"/>
    <s v="DBM-MPDB10  000037/2026"/>
    <n v="412600224"/>
    <n v="8812"/>
    <s v="FORMS"/>
    <s v="QUEIMADO"/>
    <s v="DESCARGA ATMOSFÉRICA"/>
    <s v="QUEIMADO"/>
    <s v="DESCARGA ATMOSFÉRICA"/>
    <s v="MC - SUBSTITUIÇÃO DE TRANSFORMADOR"/>
    <n v="1313058"/>
    <n v="2026"/>
    <s v="COI"/>
    <s v="ETO-RD-GU"/>
    <s v="LD01066094"/>
    <n v="5761343094"/>
    <s v="LD01066094"/>
    <m/>
    <n v="768122"/>
    <n v="8732840"/>
    <s v="190-13694206"/>
    <s v="EMERGENCIAL"/>
    <s v="SS ATENDIDA"/>
    <x v="1410"/>
    <d v="2026-02-20T17:47:14"/>
    <d v="2026-02-21T15:42:22"/>
    <s v="BLOCO TRANSFORMADOR DE DISTRIBUIÇÃO"/>
    <s v="PEIXE"/>
    <s v="MARCELO LIMA DAMASCENO"/>
    <s v="RURAL"/>
    <s v="FORMS SUBST DE TRANSFORMADOR"/>
    <s v="transformador e para raio queimado"/>
    <n v="45"/>
    <n v="45"/>
    <s v="45kva"/>
    <d v="2026-07-21T19:08:30"/>
    <x v="0"/>
    <m/>
    <m/>
  </r>
  <r>
    <x v="1412"/>
    <s v="DLP-CTPA01  000043/2026"/>
    <n v="112600559"/>
    <n v="8385"/>
    <s v="FORMS"/>
    <s v="QUEIMADO"/>
    <s v="NÃO IDENTIFICADO"/>
    <s v="QUEIMADO"/>
    <s v="NÃO IDENTIFICADO"/>
    <s v="MC - SUBSTITUIÇÃO DE TRANSFORMADOR"/>
    <n v="1347767"/>
    <n v="2026"/>
    <s v="COI"/>
    <s v="DOLP-RD-PA"/>
    <s v="LD02059122"/>
    <n v="5761649196"/>
    <s v="LD02059122"/>
    <m/>
    <n v="876069"/>
    <n v="8859811"/>
    <s v="190-39634755"/>
    <s v="EMERGENCIAL"/>
    <s v="SS ATENDIDA"/>
    <x v="1411"/>
    <d v="2026-05-24T18:00:00"/>
    <d v="2026-05-27T00:11:10"/>
    <s v="BLOCO TRANSFORMADOR DE DISTRIBUIÇÃO"/>
    <s v="LAGOA DO TOCANTINS"/>
    <s v="CLESIO CARVALHO MOURA"/>
    <s v="URBANO"/>
    <s v="FORMS SUBST DE TRANSFORMADOR"/>
    <s v="TRAFO QUEIMADO"/>
    <n v="10"/>
    <n v="10"/>
    <s v="75KVA"/>
    <d v="2026-07-21T19:08:30"/>
    <x v="0"/>
    <m/>
    <m/>
  </r>
  <r>
    <x v="1413"/>
    <s v="ENC-LMPS01  000022/2026"/>
    <n v="212600085"/>
    <n v="8812"/>
    <s v="FORMS"/>
    <s v="QUEIMADO"/>
    <s v="COLA E FITA"/>
    <s v="QUEIMADO"/>
    <s v="DESCARGA ATMOSFÉRICA"/>
    <s v="MC - SUBSTITUIÇÃO DE TRANSFORMADOR"/>
    <n v="1288023"/>
    <n v="2026"/>
    <s v="COI"/>
    <s v="ENC-RD-PS"/>
    <s v="LD01434149"/>
    <n v="5762102149"/>
    <s v="LD01434149"/>
    <m/>
    <n v="623852"/>
    <n v="8977749"/>
    <s v="190-37302586"/>
    <s v="EMERGENCIAL"/>
    <s v="SS ATENDIDA"/>
    <x v="1412"/>
    <d v="2026-01-17T23:52:00"/>
    <d v="2026-01-20T10:15:49"/>
    <s v="BLOCO TRANSFORMADOR DE DISTRIBUIÇÃO"/>
    <s v="CASEARA"/>
    <s v="EVA RAIANE CASTELO BONFIM DA S"/>
    <s v="RURAL"/>
    <s v="FORMS SUBST DE TRANSFORMADOR"/>
    <s v="trafo 5762102149 queimado 75kva 34,5kv. Agilizar devido se tratar de uma fabrica de poupa de frutas."/>
    <n v="75"/>
    <n v="75"/>
    <s v="75kva "/>
    <d v="2026-07-21T19:08:30"/>
    <x v="0"/>
    <m/>
    <m/>
  </r>
  <r>
    <x v="1414"/>
    <s v="DBM-MLDB05  000084/2026"/>
    <n v="412600349"/>
    <n v="8812"/>
    <s v="FORMS"/>
    <s v="QUEIMADO"/>
    <s v="NÃO IDENTIFICADO"/>
    <s v="OUTROS"/>
    <s v="DESCARGA ATMOSFÉRICA"/>
    <s v="MC - SUBSTITUIÇÃO DE TRANSFORMADOR"/>
    <n v="1329186"/>
    <n v="2026"/>
    <s v="COI"/>
    <s v="ETO-RD-GU"/>
    <s v="LD01010021"/>
    <n v="5762192021"/>
    <s v="LD01010021"/>
    <m/>
    <n v="843425"/>
    <n v="8646295"/>
    <s v="190-38650688"/>
    <s v="EMERGENCIAL"/>
    <s v="SS ATENDIDA"/>
    <x v="1413"/>
    <d v="2026-04-07T15:01:13"/>
    <d v="2026-04-09T20:37:28"/>
    <s v="BLOCO TRANSFORMADOR DE DISTRIBUIÇÃO"/>
    <s v="PARANA"/>
    <s v="Wilmar Lucas Rodrigues Noleto"/>
    <s v="RURAL"/>
    <s v="FORMS SUBST DE TRANSFORMADOR"/>
    <s v="SEGUE SS DE TRAFO QUEIMADO NA RDR DE PARANÃ, TRAFO DE 15KVA NA RDE DE 19.9KV, PARA RAIOS BONS, ACESSO SOMENTE PARA CAMINHONETE."/>
    <n v="15"/>
    <n v="15"/>
    <s v="15KVA"/>
    <d v="2026-07-21T19:08:30"/>
    <x v="0"/>
    <m/>
    <m/>
  </r>
  <r>
    <x v="1415"/>
    <s v="DG-MPDG01  000084/2026"/>
    <n v="312600288"/>
    <n v="8812"/>
    <s v="FORMS"/>
    <s v="QUEIMADO"/>
    <s v="NÃO IDENTIFICADO"/>
    <m/>
    <m/>
    <s v="MC - SUBSTITUIÇÃO DE TRANSFORMADOR"/>
    <n v="1337783"/>
    <n v="2026"/>
    <s v="COI"/>
    <s v="DG-RD-PO"/>
    <s v="LD03046026"/>
    <n v="5762253026"/>
    <s v="LD03046026"/>
    <m/>
    <n v="889407"/>
    <n v="8786661"/>
    <s v="190-34086770"/>
    <s v="EMERGENCIAL"/>
    <s v="SS ATENDIDA"/>
    <x v="1414"/>
    <d v="2026-04-28T18:30:00"/>
    <d v="2026-04-30T10:51:13"/>
    <s v="BLOCO TRANSFORMADOR DE DISTRIBUIÇÃO"/>
    <s v="PONTE ALTA DO TOCANTINS"/>
    <s v="CLEONE PEREIRA DE SOUZA LIMA"/>
    <s v="RURAL"/>
    <s v="FORMS SUBST DE TRANSFORMADOR"/>
    <s v="trafo 5762253026 75kva queimado 34,5 acesso livre  equipe 026op03 992224857 , 992978815"/>
    <n v="75"/>
    <n v="75"/>
    <s v="75kva"/>
    <d v="2026-07-21T19:08:30"/>
    <x v="0"/>
    <m/>
    <m/>
  </r>
  <r>
    <x v="1416"/>
    <s v="ENC-MPPS01  000100/2026"/>
    <n v="212600377"/>
    <n v="8812"/>
    <s v="FORMS"/>
    <m/>
    <m/>
    <s v="QUEIMADO"/>
    <s v="DESCARGA ATMOSFÉRICA"/>
    <s v="MC - SUBSTITUIÇÃO DE TRANSFORMADOR"/>
    <n v="1327610"/>
    <n v="2026"/>
    <s v="COI"/>
    <s v="ETO-RD-PA"/>
    <s v="AL02097122"/>
    <n v="5762404122"/>
    <s v="AL02097122"/>
    <m/>
    <n v="794192"/>
    <n v="8867703"/>
    <s v="190-43674818"/>
    <s v="EMERGENCIAL"/>
    <s v="SS ATENDIDA"/>
    <x v="1415"/>
    <d v="2026-03-17T18:19:00"/>
    <d v="2026-03-20T14:11:11"/>
    <s v="BLOCO TRANSFORMADOR DE DISTRIBUIÇÃO"/>
    <s v="PALMAS"/>
    <s v="WESLEY MARCAL MENDES DE OLIVEI"/>
    <s v="URBANO"/>
    <s v="FORMS SUBST DE TRANSFORMADOR"/>
    <s v="Segundo informações da equipe de campo, o trafo 5762404122 de 112,5kVA na tensão 13.8kV estão queimados, fica na quadra 812 sul."/>
    <n v="1125"/>
    <n v="1125"/>
    <s v="112.5"/>
    <d v="2026-07-21T19:08:30"/>
    <x v="0"/>
    <m/>
    <m/>
  </r>
  <r>
    <x v="1417"/>
    <s v="DLP-MPPA01  000019/2026"/>
    <n v="112600114"/>
    <n v="8812"/>
    <s v="FORMS"/>
    <s v="QUEIMADO"/>
    <s v="NÃO IDENTIFICADO"/>
    <s v="QUEIMADO"/>
    <s v="NÃO IDENTIFICADO"/>
    <s v="MC - SUBSTITUIÇÃO DE TRANSFORMADOR"/>
    <n v="1280857"/>
    <n v="2026"/>
    <s v="COI"/>
    <s v="DOLP-RD-PA"/>
    <s v="AL03097122"/>
    <n v="5762443122"/>
    <s v="AL03097122"/>
    <m/>
    <n v="793502"/>
    <n v="8865007"/>
    <s v="190-39072309"/>
    <s v="EMERGENCIAL"/>
    <s v="SS ATENDIDA"/>
    <x v="1416"/>
    <d v="2026-01-09T12:55:00"/>
    <d v="2026-01-12T08:36:08"/>
    <s v="BLOCO TRANSFORMADOR DE DISTRIBUIÇÃO"/>
    <s v="PALMAS"/>
    <s v="PAULO AUGUSTO DA SILVA MORAIS"/>
    <s v="URBANO"/>
    <s v="FORMS SUBST DE TRANSFORMADOR"/>
    <s v="TRAFO 5762443122 QUEIMADO NA RDU DE PALMAS. PARA AS DEVIDAS TRATATIVAS COM EQUIPE DE MANUTENÇÃOQDR 1206 SULAL. 33OBS: TROCAR OS 03 CABO DE GLV ESTÃO MUITO CURTOSOBS: VERIFICAR A POSSIBILIDADE DE LEVAR TRAFO DE MAIOR POTENCIA"/>
    <n v="75"/>
    <n v="75"/>
    <s v="75 KVA"/>
    <d v="2026-07-21T19:08:30"/>
    <x v="0"/>
    <m/>
    <m/>
  </r>
  <r>
    <x v="1418"/>
    <s v="ETO-RD-AR  000572/2026"/>
    <n v="612600315"/>
    <n v="8812"/>
    <s v="FORMS"/>
    <s v="QUEIMADO"/>
    <s v="DESCARGA ATMOSFÉRICA"/>
    <s v="QUEIMADO"/>
    <s v="DESCARGA ATMOSFÉRICA"/>
    <s v="MC - FERRAGENS"/>
    <n v="1318965"/>
    <n v="2026"/>
    <s v="COI"/>
    <s v="ETO-RD-AR"/>
    <s v="AL02054060"/>
    <n v="5762725060"/>
    <s v="AL02054060"/>
    <m/>
    <n v="785073"/>
    <n v="9155093"/>
    <s v="190-61533140"/>
    <s v="EMERGENCIAL"/>
    <s v="SS ATENDIDA"/>
    <x v="1417"/>
    <d v="2026-03-12T15:22:24"/>
    <d v="2026-03-14T13:04:43"/>
    <s v="BLOCO TRANSFORMADOR DE DISTRIBUIÇÃO"/>
    <s v="NOVA OLINDA"/>
    <s v="PAULO SERGIO CAETANO FREIRE"/>
    <s v="URBANO"/>
    <s v="FORMS SUBST DE TRANSFORMADOR"/>
    <s v="TRAFO 5762725060 QUEIMADO TRIFASICO DE 75 KVA NA REDE 13.8 KV ACESSO BOM FEITO TESTE AVAZIO PARA RAIO BOM  REDUE DE NOVA OLINDA"/>
    <m/>
    <m/>
    <s v="75 KVA "/>
    <d v="2026-07-21T19:08:30"/>
    <x v="0"/>
    <m/>
    <m/>
  </r>
  <r>
    <x v="1419"/>
    <s v="DLP-MLPA01  000099/2026"/>
    <n v="112600358"/>
    <n v="8812"/>
    <s v="FORMS"/>
    <s v="QUEIMADO"/>
    <s v="DESCARGA ATMOSFÉRICA"/>
    <s v="QUEIMADO"/>
    <s v="DESCARGA ATMOSFÉRICA"/>
    <s v="MC - SUBSTITUIÇÃO DE TRANSFORMADOR"/>
    <n v="1323951"/>
    <n v="2026"/>
    <s v="COI"/>
    <s v="DOLP-RD-PA"/>
    <s v="LD02059122"/>
    <n v="5763161196"/>
    <s v="LD02059122"/>
    <m/>
    <n v="878333"/>
    <n v="8861841"/>
    <s v="190-52705076"/>
    <s v="EMERGENCIAL"/>
    <s v="SS ATENDIDA"/>
    <x v="1418"/>
    <d v="2026-03-23T18:20:00"/>
    <d v="2026-03-27T14:14:29"/>
    <s v="BLOCO TRANSFORMADOR DE DISTRIBUIÇÃO"/>
    <s v="LAGOA DO TOCANTINS"/>
    <s v="PAULO AUGUSTO DA SILVA MORAIS"/>
    <s v="RURAL"/>
    <s v="FORMS SUBST DE TRANSFORMADOR"/>
    <s v="SEGUE SS DE TRAFO 5763161196 QUEIMADO NA RDR DE LAGOA DO TOCANTINS. PARA AS DEVIDAS TRATATIVAS COM EQUIPE DE MANUTENÇÃOOBS: LEVAR JOGO DE CHAVE FUSIVEL PARA INSTALAR NA MESMA ESTRUTURA DE TRAFO"/>
    <n v="15"/>
    <n v="15"/>
    <s v="15"/>
    <d v="2026-07-21T19:08:30"/>
    <x v="0"/>
    <m/>
    <m/>
  </r>
  <r>
    <x v="1420"/>
    <s v="ENC-MLAR01  000079/2026"/>
    <n v="612600171"/>
    <n v="8812"/>
    <s v="FORMS"/>
    <s v="QUEIMADO"/>
    <s v="DESCARGA ATMOSFÉRICA"/>
    <s v="QUEIMADO"/>
    <s v="DESCARGA ATMOSFÉRICA"/>
    <s v="MC - SUBSTITUIÇÃO DE TRANSFORMADOR"/>
    <n v="1311373"/>
    <n v="2026"/>
    <s v="COI"/>
    <s v="ETO-RD-AR"/>
    <s v="AL01054060"/>
    <n v="5763353155"/>
    <s v="AL01054060"/>
    <m/>
    <n v="810558"/>
    <n v="9148027"/>
    <s v="190-39342437"/>
    <s v="EMERGENCIAL"/>
    <s v="SS ATENDIDA"/>
    <x v="1419"/>
    <d v="2026-02-10T17:30:00"/>
    <d v="2026-02-12T19:12:40"/>
    <s v="BLOCO TRANSFORMADOR DE DISTRIBUIÇÃO"/>
    <s v="PALMEIRANTE"/>
    <s v="MAIKOM DOUGLAS DA SILVA"/>
    <s v="RURAL"/>
    <s v="FORMS SUBST DE TRANSFORMADOR"/>
    <s v="Boa tarde,Favor enviar manutenção para substituir trafo queimado 5763353155"/>
    <n v="15"/>
    <n v="15"/>
    <s v="15"/>
    <d v="2026-07-21T19:08:30"/>
    <x v="0"/>
    <m/>
    <m/>
  </r>
  <r>
    <x v="1421"/>
    <s v="DBM-MLDB03  000009/2026"/>
    <n v="412600115"/>
    <n v="8812"/>
    <s v="FORMS"/>
    <s v="QUEIMADO"/>
    <s v="DESCARGA ATMOSFÉRICA"/>
    <s v="QUEIMADO"/>
    <s v="DESCARGA ATMOSFÉRICA"/>
    <s v="MC - SUBSTITUIÇÃO DE TRANSFORMADOR"/>
    <n v="1284951"/>
    <n v="2026"/>
    <s v="COI"/>
    <s v="ETO-RD-GU"/>
    <s v="AL06040003"/>
    <n v="5763599003"/>
    <s v="AL06040003"/>
    <m/>
    <n v="705569"/>
    <n v="8697573"/>
    <s v="190-38587548"/>
    <s v="EMERGENCIAL"/>
    <s v="SS ATENDIDA"/>
    <x v="1420"/>
    <d v="2026-01-16T11:42:21"/>
    <d v="2026-01-17T19:50:26"/>
    <s v="BLOCO TRANSFORMADOR DE DISTRIBUIÇÃO"/>
    <s v="CARIRI DO TOCANTINS"/>
    <s v="MARCELO LIMA DAMASCENO"/>
    <s v="RURAL"/>
    <s v="FORMS SUBST DE TRANSFORMADOR"/>
    <s v="transformador e para raio queimado"/>
    <n v="15"/>
    <n v="15"/>
    <s v="15kva"/>
    <d v="2026-07-21T19:08:30"/>
    <x v="0"/>
    <m/>
    <m/>
  </r>
  <r>
    <x v="1422"/>
    <s v="ENC-MLGR01  000162/2026"/>
    <n v="712600466"/>
    <n v="8812"/>
    <s v="FORMS"/>
    <s v="QUEIMADO"/>
    <s v="SOBRECARGA"/>
    <s v="QUEIMADO"/>
    <s v="SOBRECARGA"/>
    <s v="MC - SUBSTITUIÇÃO DE TRANSFORMADOR"/>
    <n v="1366844"/>
    <n v="2026"/>
    <s v="COI"/>
    <s v="ETO-RD-GR"/>
    <s v="LD02022033"/>
    <n v="5700417087"/>
    <e v="#N/A"/>
    <m/>
    <n v="733056"/>
    <n v="9015990"/>
    <s v="190-13712215"/>
    <s v="EMERGENCIAL"/>
    <s v="SS ATENDIDA"/>
    <x v="1421"/>
    <d v="2026-07-14T20:00:00"/>
    <d v="2026-07-17T09:21:44"/>
    <s v="BLOCO TRANSFORMADOR DE DISTRIBUIÇÃO"/>
    <s v="BABACULANDIA"/>
    <s v="CLEIBER DA SILVA"/>
    <s v="RURAL"/>
    <s v="FORMS SUBST DE TRANSFORMADOR"/>
    <s v="trafo 5700417087 e para raio queimado acesso livre"/>
    <n v="15"/>
    <n v="5"/>
    <s v="15"/>
    <d v="2026-07-21T19:08:30"/>
    <x v="0"/>
    <m/>
    <m/>
  </r>
  <r>
    <x v="1423"/>
    <s v="ENC-MLAR05  000207/2026"/>
    <n v="612600475"/>
    <n v="8812"/>
    <s v="FORMS"/>
    <s v="QUEIMADO"/>
    <s v="VAZAMENTO DE ÓLEO"/>
    <s v="QUEIMADO"/>
    <s v="QUEIMADO"/>
    <s v="MC - SUBSTITUIÇÃO DE TRANSFORMADOR"/>
    <n v="1339179"/>
    <n v="2026"/>
    <s v="MANUT"/>
    <s v="ETO-RD-AR"/>
    <s v="LD03105019"/>
    <n v="5763737265"/>
    <s v="LD03105019"/>
    <m/>
    <n v="884795"/>
    <n v="9163388"/>
    <s v="190-34808014"/>
    <s v="EMERGENCIAL"/>
    <s v="SS ATENDIDA"/>
    <x v="1422"/>
    <d v="2026-05-02T16:00:00"/>
    <d v="2026-05-04T14:00:49"/>
    <s v="BLOCO TRANSFORMADOR DE DISTRIBUIÇÃO"/>
    <s v="BARRA DO OURO"/>
    <s v="LEANDRO BISPO DE BARROS"/>
    <s v="RURAL"/>
    <s v="FORMS SUBST DE TRANSFORMADOR"/>
    <s v="trafo 5763737265 queimadopararaio danificado 15KVAacesso livre obs: chave religadora com defeito em um dos estajos"/>
    <n v="15"/>
    <n v="15"/>
    <s v="15kva"/>
    <d v="2026-07-21T19:08:30"/>
    <x v="0"/>
    <m/>
    <m/>
  </r>
  <r>
    <x v="1424"/>
    <s v="ENC-MLGR03  000236/2026"/>
    <n v="712600448"/>
    <n v="8812"/>
    <s v="FORMS"/>
    <s v="QUEIMADO"/>
    <s v="SOBRECARGA"/>
    <s v="QUEIMADO"/>
    <s v="SOBRECARGA"/>
    <s v="MC - SUBSTITUIÇÃO DE TRANSFORMADOR"/>
    <n v="1361037"/>
    <n v="2026"/>
    <s v="COI"/>
    <s v="ETO-RD-GR"/>
    <s v="LD02022033"/>
    <n v="5700427087"/>
    <e v="#N/A"/>
    <m/>
    <n v="736776"/>
    <n v="9014595"/>
    <s v="190-13683238"/>
    <s v="EMERGENCIAL"/>
    <s v="SS ATENDIDA"/>
    <x v="1423"/>
    <d v="2026-07-08T12:52:00"/>
    <d v="2026-07-10T18:08:39"/>
    <s v="BLOCO TRANSFORMADOR DE DISTRIBUIÇÃO"/>
    <s v="GOIANORTE"/>
    <s v="CLEIBER DA SILVA"/>
    <s v="RURAL"/>
    <s v="FORMS SUBST DE TRANSFORMADOR"/>
    <s v="acionar equipe de manutencao para troca de trafo queimado na RDR de goianorte trafo 5700427087 e para raio equipe 087op01"/>
    <n v="15"/>
    <n v="15"/>
    <s v="5"/>
    <d v="2026-07-21T19:08:30"/>
    <x v="0"/>
    <m/>
    <m/>
  </r>
  <r>
    <x v="1425"/>
    <s v="ETO-RD-DP  000178/2026"/>
    <n v="512600075"/>
    <n v="8812"/>
    <s v="FORMS"/>
    <s v="QUEIMADO"/>
    <s v="DESCARGA ATMOSFÉRICA"/>
    <s v="QUEIMADO"/>
    <s v="DESCARGA ATMOSFÉRICA"/>
    <s v="MC - SUBSTITUIÇÃO DE TRANSFORMADOR"/>
    <n v="1310467"/>
    <n v="2026"/>
    <s v="COI"/>
    <s v="ETO-RD-DP"/>
    <s v="LD02110005"/>
    <n v="5764119021"/>
    <s v="LD02110005"/>
    <m/>
    <n v="870916"/>
    <n v="8547941"/>
    <s v="190-42244529"/>
    <s v="EMERGENCIAL"/>
    <s v="SS ATENDIDA"/>
    <x v="1424"/>
    <d v="2026-02-10T17:29:57"/>
    <d v="2026-02-12T13:02:45"/>
    <s v="BLOCO TRANSFORMADOR DE DISTRIBUIÇÃO"/>
    <s v="PARANA"/>
    <s v="GILMAR VIEIRA DE SOUSA"/>
    <s v="RURAL"/>
    <s v="FORMS SUBST DE TRANSFORMADOR"/>
    <s v="Trafo 5764119021 15 kva 19,9kv Queimado"/>
    <n v="15"/>
    <n v="15"/>
    <s v="15kva"/>
    <d v="2026-07-21T19:08:30"/>
    <x v="0"/>
    <m/>
    <m/>
  </r>
  <r>
    <x v="1426"/>
    <s v="ENC-MPPS01  000136/2026"/>
    <n v="212600447"/>
    <n v="8812"/>
    <s v="FORMS"/>
    <s v="QUEIMADO"/>
    <s v="DESCARGA ATMOSFÉRICA"/>
    <s v="QUEIMADO"/>
    <s v="DESCARGA ATMOSFÉRICA"/>
    <s v="MC - SUBSTITUIÇÃO DE TRANSFORMADOR"/>
    <n v="1337727"/>
    <n v="2026"/>
    <s v="COI"/>
    <s v="ENC-RD-PS"/>
    <s v="LD01025012"/>
    <n v="5764865110"/>
    <s v="LD01025012"/>
    <m/>
    <n v="706233"/>
    <n v="8799201"/>
    <s v="190-59274861"/>
    <s v="EMERGENCIAL"/>
    <s v="SS ATENDIDA"/>
    <x v="1425"/>
    <d v="2026-04-28T17:16:00"/>
    <d v="2026-04-30T16:03:51"/>
    <s v="BLOCO TRANSFORMADOR DE DISTRIBUIÇÃO"/>
    <s v="SANTA RITA DO TOCANTINS"/>
    <s v="Leonardo Oliveira Bezerra Mato"/>
    <s v="RURAL"/>
    <s v="FORMS SUBST DE TRANSFORMADOR"/>
    <s v="Segue SS de trafo 5764865110 queimado para devidas tratativas com equipe de manutenção.Tensão: 34,5 kvPotencia: 75 kvaPara raio: bom Acesso livre"/>
    <n v="75"/>
    <n v="75"/>
    <s v="75 KVA"/>
    <d v="2026-07-21T19:08:30"/>
    <x v="0"/>
    <m/>
    <m/>
  </r>
  <r>
    <x v="1427"/>
    <s v="DBM-MPDB08  000051/2026"/>
    <n v="412600226"/>
    <n v="8812"/>
    <s v="FORMS"/>
    <s v="QUEIMADO"/>
    <s v="DESCARGA ATMOSFÉRICA"/>
    <s v="QUEIMADO"/>
    <s v="DESCARGA ATMOSFÉRICA"/>
    <s v="MC - SUBSTITUIÇÃO DE TRANSFORMADOR"/>
    <n v="1314147"/>
    <n v="2026"/>
    <s v="COI"/>
    <s v="ETO-RD-GU"/>
    <s v="LD01003036"/>
    <n v="5764992032"/>
    <s v="LD01003036"/>
    <m/>
    <n v="673266"/>
    <n v="8601428"/>
    <s v="190-51193588"/>
    <s v="EMERGENCIAL"/>
    <s v="SS ATENDIDA"/>
    <x v="1426"/>
    <d v="2026-02-24T06:07:30"/>
    <d v="2026-02-23T19:15:08"/>
    <s v="BLOCO TRANSFORMADOR DE DISTRIBUIÇÃO"/>
    <s v="ARAGUACU"/>
    <s v="JONATAN ALVES DE SOUZA"/>
    <s v="RURAL"/>
    <s v="FORMS SUBST DE TRANSFORMADOR"/>
    <s v="SEGUE SOLICITAÇÃO DE SERVIÇO PARA TROCA DE TRAFO QUEIMADO NA RDR DE ARAGUAÇU"/>
    <n v="75"/>
    <n v="75"/>
    <s v="75KVA"/>
    <d v="2026-07-21T19:08:30"/>
    <x v="0"/>
    <m/>
    <m/>
  </r>
  <r>
    <x v="1428"/>
    <s v="ENC-MPPS01  000174/2026"/>
    <n v="212600576"/>
    <n v="8812"/>
    <s v="FORMS"/>
    <s v="QUEIMADO"/>
    <s v="NÃO IDENTIFICADO"/>
    <s v="QUEIMADO"/>
    <s v="NÃO IDENTIFICADO"/>
    <s v="MC - SUBSTITUIÇÃO DE TRANSFORMADOR"/>
    <n v="1366264"/>
    <n v="2026"/>
    <s v="COI"/>
    <s v="ENC-RD-PS"/>
    <s v="LD01434149"/>
    <n v="5700461149"/>
    <e v="#N/A"/>
    <m/>
    <n v="628050"/>
    <n v="8988138"/>
    <s v="190-13674804"/>
    <s v="EMERGENCIAL"/>
    <s v="SS ATENDIDA"/>
    <x v="1427"/>
    <d v="2026-07-11T15:55:00"/>
    <d v="2026-07-13T18:53:36"/>
    <s v="BLOCO TRANSFORMADOR DE DISTRIBUIÇÃO"/>
    <s v="CASEARA"/>
    <s v="THIAGO BORGES DE OLIVEIRA"/>
    <s v="RURAL"/>
    <s v="FORMS SUBST DE TRANSFORMADOR"/>
    <s v="Segue ss para tratativa com equipe de manutençao o quanto antessubstituir trafo 5700461149 na rdr de caseara"/>
    <n v="15"/>
    <n v="5"/>
    <s v="15"/>
    <d v="2026-07-21T19:08:30"/>
    <x v="0"/>
    <m/>
    <m/>
  </r>
  <r>
    <x v="1429"/>
    <s v="ENC-MPGR01  000144/2026"/>
    <n v="712600465"/>
    <n v="8812"/>
    <s v="FORMS"/>
    <s v="QUEIMADO"/>
    <s v="VAZAMENTO DE ÓLEO"/>
    <s v="QUEIMADO"/>
    <s v="SOBRECARGA"/>
    <s v="MC - SUBSTITUIÇÃO DE TRANSFORMADOR"/>
    <n v="1366278"/>
    <n v="2026"/>
    <s v="DEOP"/>
    <s v="ETO-RD-GR"/>
    <s v="LD01010153"/>
    <n v="5700489154"/>
    <e v="#N/A"/>
    <m/>
    <n v="698290"/>
    <n v="9101504"/>
    <s v="190-13708464"/>
    <s v="EMERGENCIAL"/>
    <s v="SS ATENDIDA"/>
    <x v="1428"/>
    <d v="2026-07-12T15:29:00"/>
    <d v="2026-07-15T09:09:02"/>
    <s v="BLOCO TRANSFORMADOR DE DISTRIBUIÇÃO"/>
    <s v="JUARINA"/>
    <s v="Mayara Aquino do Nascimento"/>
    <s v="RURAL"/>
    <s v="FORMS SUBST DE TRANSFORMADOR"/>
    <s v="TRANSFORMADOR 5700489154 15KVA QUEIMADO, VERIFICAR POSSIBILIDADE DE SUBSTITUIÇÃO POR UM DE MAIOR POTENCIA DEVIDO ATENDIMENTO A 9 UC´s;REALIZAR MELHORIA DE ATERRAMENTO;EQUIPE 154OP02."/>
    <n v="25"/>
    <n v="15"/>
    <s v="15KVA"/>
    <d v="2026-07-21T19:08:30"/>
    <x v="0"/>
    <m/>
    <m/>
  </r>
  <r>
    <x v="1430"/>
    <s v="ENC-LMPS03  000099/2026"/>
    <n v="212600562"/>
    <n v="8812"/>
    <s v="FORMS"/>
    <s v="QUEIMADO"/>
    <s v="NÃO IDENTIFICADO"/>
    <s v="QUEIMADO"/>
    <s v="NÃO IDENTIFICADO"/>
    <s v="MC - SUBSTITUIÇÃO DE TRANSFORMADOR"/>
    <n v="1362729"/>
    <n v="2026"/>
    <s v="COI"/>
    <s v="ENC-RD-PS"/>
    <s v="LD02050008"/>
    <n v="5700526233"/>
    <e v="#N/A"/>
    <m/>
    <n v="679139"/>
    <n v="8961559"/>
    <s v="190-13693006"/>
    <s v="EMERGENCIAL"/>
    <s v="SS ATENDIDA"/>
    <x v="1429"/>
    <d v="2026-07-04T16:55:00"/>
    <d v="2026-07-06T20:31:28"/>
    <s v="BLOCO TRANSFORMADOR DE DISTRIBUIÇÃO"/>
    <s v="VILA LUZIMANGUES"/>
    <s v="PAULO SERGIO CAETANO FREIRE"/>
    <s v="RURAL"/>
    <s v="FORMS SUBST DE TRANSFORMADOR"/>
    <s v="TRAFO 5700526233 QUEIMADO PARA RAIO TAMBÉM DE 5 KVA NA REDE 19.9 KV ACESSO BOM PARA CAMIONETE FOI FEITO TESTE AVAVIO CONSTATADO QUEIMADO"/>
    <n v="15"/>
    <n v="5"/>
    <s v="5 KVA "/>
    <d v="2026-07-21T19:08:30"/>
    <x v="0"/>
    <m/>
    <m/>
  </r>
  <r>
    <x v="1431"/>
    <s v="ENC-MLGR03  000237/2026"/>
    <n v="712600449"/>
    <n v="8812"/>
    <s v="FORMS"/>
    <s v="QUEIMADO"/>
    <s v="NÃO IDENTIFICADO"/>
    <s v="QUEIMADO"/>
    <s v="SOBRECARGA"/>
    <s v="MC - SUBSTITUIÇÃO DE TRANSFORMADOR"/>
    <n v="1361057"/>
    <n v="2026"/>
    <s v="DEOP"/>
    <s v="ETO-RD-GR"/>
    <s v="AL05020023"/>
    <n v="5700542111"/>
    <e v="#N/A"/>
    <m/>
    <n v="739868"/>
    <n v="9089149"/>
    <s v="190-13701710"/>
    <s v="EMERGENCIAL"/>
    <s v="SS ATENDIDA"/>
    <x v="1430"/>
    <d v="2026-07-09T00:20:00"/>
    <d v="2026-07-10T17:17:05"/>
    <s v="BLOCO TRANSFORMADOR DE DISTRIBUIÇÃO"/>
    <s v="PEQUIZEIRO"/>
    <s v="Mayara Aquino do Nascimento"/>
    <s v="RURAL"/>
    <s v="FORMS SUBST DE TRANSFORMADOR"/>
    <s v="TRANSFORMADOR 5700542111 QUEIMADO;OBS.: O TRANSFORMADOR QUE ESTÁ EM CAMPO É 5768458111 TRIFASICO DE 30KVA O MESMO SE ENCONTRA EM OBRA PARA ATUALIZAÇÃO DE CADASTRO."/>
    <n v="30"/>
    <n v="30"/>
    <s v="30KVA"/>
    <d v="2026-07-21T19:08:30"/>
    <x v="0"/>
    <m/>
    <m/>
  </r>
  <r>
    <x v="1432"/>
    <s v="DG-MLPO02  000082/2026"/>
    <n v="312600360"/>
    <n v="8812"/>
    <s v="FORMS"/>
    <s v="QUEIMADO"/>
    <s v="NÃO IDENTIFICADO"/>
    <m/>
    <m/>
    <s v="MC - SUBSTITUIÇÃO DE TRANSFORMADOR"/>
    <n v="1364503"/>
    <n v="2026"/>
    <s v="COI"/>
    <s v="DG-RD-PO"/>
    <s v="LD02072001"/>
    <n v="5700611043"/>
    <e v="#N/A"/>
    <m/>
    <n v="849575"/>
    <n v="8773227"/>
    <s v="190-13719050"/>
    <s v="EMERGENCIAL"/>
    <s v="SS ATENDIDA"/>
    <x v="1431"/>
    <d v="2026-07-06T16:10:00"/>
    <d v="2026-07-08T17:57:09"/>
    <s v="BLOCO TRANSFORMADOR DE DISTRIBUIÇÃO"/>
    <s v="SILVANOPOLIS"/>
    <s v="JORGE BOAZ FERREIRA SOUSA DA S"/>
    <s v="RURAL"/>
    <s v="FORMS SUBST DE TRANSFORMADOR"/>
    <s v="Segue SS para atendimento com equipe de manutenção , substituir trafo 5700611043 QUEIMADO na RDR de silvanopolis tensão 19,9 , acesso só para CAMIONETE , para-raio QUEIMADO potencia 5 kva"/>
    <n v="15"/>
    <n v="5"/>
    <s v="5 kva "/>
    <d v="2026-07-21T19:08:30"/>
    <x v="0"/>
    <m/>
    <m/>
  </r>
  <r>
    <x v="1433"/>
    <s v="DBM-MLDB04  000037/2026"/>
    <n v="412600156"/>
    <n v="8812"/>
    <s v="FORMS"/>
    <s v="SOBRECARGA PREVENTIVA"/>
    <s v="VAZAMENTO DE ÓLEO"/>
    <s v="SOBRECARGA PREVENTIVA"/>
    <s v="VAZAMENTO DE ÓLEO"/>
    <s v="MC - CONEXÃO BT"/>
    <n v="1304078"/>
    <n v="2026"/>
    <s v="COI"/>
    <s v="ETO-RD-GU"/>
    <s v="AL01113003"/>
    <n v="5700686003"/>
    <e v="#N/A"/>
    <m/>
    <n v="712739"/>
    <n v="8701489"/>
    <s v="190-13675540"/>
    <s v="EMERGENCIAL"/>
    <s v="SS ATENDIDA"/>
    <x v="1432"/>
    <d v="2026-02-04T12:21:10"/>
    <d v="2026-02-02T09:30:00"/>
    <s v="BLOCO TRANSFORMADOR DE DISTRIBUIÇÃO"/>
    <s v="GURUPI"/>
    <s v="Wilmar Lucas Rodrigues Noleto"/>
    <s v="URBANO"/>
    <s v="FORMS SUBST DE TRANSFORMADOR"/>
    <s v="SEGUE TRAFO COM VAZAMENTO DE OLEO NA RDU DE GURUPI, TRAFO DE 112KVA NA REDE DE 13.8KV, ACESSO LIVRE E SEGUE FOTOS DO VAZAMENTO"/>
    <m/>
    <m/>
    <s v="112KVA"/>
    <d v="2026-07-21T19:08:30"/>
    <x v="2"/>
    <s v="QUEIMADO"/>
    <s v="SIM"/>
  </r>
  <r>
    <x v="1434"/>
    <s v="ENC-MLAR01  000256/2026"/>
    <n v="612600665"/>
    <n v="8812"/>
    <s v="FORMS"/>
    <s v="QUEIMADO"/>
    <s v="NÃO IDENTIFICADO"/>
    <s v="QUEIMADO"/>
    <s v="SOBRECARGA"/>
    <s v="MC - SUBSTITUIÇÃO DE TRANSFORMADOR"/>
    <n v="1363021"/>
    <n v="2026"/>
    <s v="COI"/>
    <s v="ETO-RD-AR"/>
    <s v="LD03010004"/>
    <n v="5700987040"/>
    <e v="#N/A"/>
    <m/>
    <n v="741683"/>
    <n v="9252908"/>
    <s v="190-13673965"/>
    <s v="EMERGENCIAL"/>
    <s v="SS ATENDIDA"/>
    <x v="1433"/>
    <d v="2026-07-05T18:49:00"/>
    <d v="2026-07-08T10:59:12"/>
    <s v="BLOCO TRANSFORMADOR DE DISTRIBUIÇÃO"/>
    <s v="ARAGOMINAS"/>
    <s v="VALERIA DE JESUS BORGES CARVAL"/>
    <s v="RURAL"/>
    <s v="FORMS SUBST DE TRANSFORMADOR"/>
    <s v="trafo queimado 5700987040 - 15KVA - 34,5KV acesso livre - para raio queimado  - cliente JOAO DIAS DA LUZIND ASSENTAMEN P.A. REUNIDAS63992233079Ramal das pousadas."/>
    <n v="25"/>
    <n v="5"/>
    <s v="15KVA"/>
    <d v="2026-07-21T19:08:30"/>
    <x v="0"/>
    <m/>
    <m/>
  </r>
  <r>
    <x v="1435"/>
    <s v="DG-MLPO02  000074/2026"/>
    <n v="312600324"/>
    <n v="8812"/>
    <s v="FORMS"/>
    <s v="QUEIMADO"/>
    <s v="NÃO IDENTIFICADO"/>
    <m/>
    <m/>
    <s v="MC - SUBSTITUIÇÃO DE TRANSFORMADOR"/>
    <n v="1351700"/>
    <n v="2026"/>
    <s v="COI"/>
    <s v="DG-RD-PO"/>
    <s v="LD03046026"/>
    <n v="5701079026"/>
    <e v="#N/A"/>
    <m/>
    <n v="858299"/>
    <n v="8825580"/>
    <s v="190-13669033"/>
    <s v="EMERGENCIAL"/>
    <s v="SS ATENDIDA"/>
    <x v="1434"/>
    <d v="2026-06-03T15:50:00"/>
    <d v="2026-06-06T08:18:14"/>
    <s v="BLOCO TRANSFORMADOR DE DISTRIBUIÇÃO"/>
    <s v="PONTE ALTA DO TOCANTINS"/>
    <s v="SAMUEL PINTO GOMES"/>
    <s v="RURAL"/>
    <s v="FORMS SUBST DE TRANSFORMADOR"/>
    <s v="Trafo 5701079026 de 5kva e para-raio queimado, Tensão 19,9kv, Acesso para camionete 4x4, Rural de Ponte Alta faz. Firmeza."/>
    <n v="15"/>
    <n v="5"/>
    <s v="5kva"/>
    <d v="2026-07-21T19:08:30"/>
    <x v="2"/>
    <s v="QUEIMADO"/>
    <s v="SIM"/>
  </r>
  <r>
    <x v="1436"/>
    <s v="ETO-RD-DP  001482/2026"/>
    <n v="512600190"/>
    <n v="8812"/>
    <s v="FORMS"/>
    <s v="AVARIADO"/>
    <s v="BUCHA DANIFICADA"/>
    <s v="AVARIADO"/>
    <s v="BUCHA DANIFICADA"/>
    <s v="MC - SUBSTITUIÇÃO DE TRANSFORMADOR"/>
    <n v="1363089"/>
    <n v="2026"/>
    <s v="COI"/>
    <s v="ETO-RD-DP"/>
    <s v="LD04002091"/>
    <n v="5701126028"/>
    <e v="#N/A"/>
    <m/>
    <n v="842666"/>
    <n v="8685262"/>
    <s v="190-13664413"/>
    <s v="EMERGENCIAL"/>
    <s v="SS ATENDIDA"/>
    <x v="1435"/>
    <d v="2026-07-05T14:30:00"/>
    <d v="2026-07-08T10:17:51"/>
    <s v="BLOCO TRANSFORMADOR DE DISTRIBUIÇÃO"/>
    <s v="NATIVIDADE"/>
    <s v="GILMAR VIEIRA DE SOUSA"/>
    <s v="RURAL"/>
    <s v="FORMS SUBST DE TRANSFORMADOR"/>
    <s v="FOI CONSTATADO TRAFO 5701126028 15KVA 19,9KV COM A BUCHA PRIMARIA QUEBRADA. FAVOR DISPONIILIZAR EQUIPE MANUTENÇÃO PARA DEVIDAS TRATATIVAS"/>
    <n v="15"/>
    <n v="15"/>
    <s v="15KVA"/>
    <d v="2026-07-21T19:08:30"/>
    <x v="0"/>
    <m/>
    <m/>
  </r>
  <r>
    <x v="1437"/>
    <s v="DLP-MPPA01  000194/2026"/>
    <n v="112600592"/>
    <n v="8812"/>
    <s v="FORA FORMS"/>
    <m/>
    <m/>
    <m/>
    <m/>
    <s v="MC - SUBSTITUIÇÃO DE TRANSFORMADOR"/>
    <n v="1352424"/>
    <n v="2026"/>
    <s v="COEP"/>
    <s v="DOLP-RD-PA"/>
    <s v="AL10059122"/>
    <n v="5701422122"/>
    <e v="#N/A"/>
    <m/>
    <n v="794790"/>
    <n v="8875846"/>
    <s v="190-13668514"/>
    <s v="EMERGENCIAL"/>
    <s v="SS ATENDIDA"/>
    <x v="1436"/>
    <d v="2026-06-09T17:00:00"/>
    <d v="2026-06-12T10:46:19"/>
    <s v="BLOCO TRANSFORMADOR DE DISTRIBUIÇÃO"/>
    <s v="PALMAS"/>
    <s v="Andresa da Silva Lima"/>
    <s v="RURAL"/>
    <s v="SOLICITAÇÃO DE SERVIÇO"/>
    <s v="Desativar posto de transformação, pois o mesmo está deteriorando com as ações do tempo."/>
    <n v="10"/>
    <n v="30"/>
    <m/>
    <m/>
    <x v="2"/>
    <s v="QUEIMADO"/>
    <s v="SIM"/>
  </r>
  <r>
    <x v="1438"/>
    <s v="DBM-MLDB06  000062/2026"/>
    <n v="412600542"/>
    <n v="8812"/>
    <s v="FORMS"/>
    <s v="QUEIMADO"/>
    <s v="NÃO IDENTIFICADO"/>
    <s v="QUEIMADO"/>
    <s v="NÃO IDENTIFICADO"/>
    <s v="MC - SUBSTITUIÇÃO DE TRANSFORMADOR"/>
    <n v="1365542"/>
    <n v="2026"/>
    <s v="COI"/>
    <s v="ETO-RD-GU"/>
    <s v="LD04040003"/>
    <n v="5701653094"/>
    <e v="#N/A"/>
    <m/>
    <n v="747342"/>
    <n v="8676727"/>
    <s v="190-13711826"/>
    <s v="EMERGENCIAL"/>
    <s v="SS ATENDIDA"/>
    <x v="1437"/>
    <d v="2026-07-13T10:55:01"/>
    <d v="2026-07-12T11:56:24"/>
    <s v="BLOCO TRANSFORMADOR DE DISTRIBUIÇÃO"/>
    <s v="PEIXE"/>
    <s v="JONATAN ALVES DE SOUZA"/>
    <s v="RURAL"/>
    <s v="FORMS SUBST DE TRANSFORMADOR"/>
    <s v="SEGUE SOLICITAÇÃO DE SERVIÇO PARA TROCA DE TRAFO QUEIMADO NA RDR DE PEIXE"/>
    <n v="15"/>
    <n v="15"/>
    <s v="5KVA"/>
    <d v="2026-07-21T19:08:30"/>
    <x v="0"/>
    <m/>
    <m/>
  </r>
  <r>
    <x v="1439"/>
    <s v="DLP-MLPA02  000068/2026"/>
    <n v="112600658"/>
    <n v="8812"/>
    <s v="FORMS"/>
    <s v="QUEIMADO"/>
    <s v="NÃO IDENTIFICADO"/>
    <s v="QUEIMADO"/>
    <s v="NÃO IDENTIFICADO"/>
    <s v="MC - SUBSTITUIÇÃO DE TRANSFORMADOR"/>
    <n v="1362197"/>
    <n v="2026"/>
    <s v="COI"/>
    <s v="DOLP-RD-PA"/>
    <s v="LD02059122"/>
    <n v="5703401122"/>
    <e v="#N/A"/>
    <m/>
    <n v="813045"/>
    <n v="8853076"/>
    <s v="190-13710407"/>
    <s v="EMERGENCIAL"/>
    <s v="SS ATENDIDA"/>
    <x v="1438"/>
    <d v="2026-07-03T18:00:00"/>
    <d v="2026-07-05T19:23:47"/>
    <s v="BLOCO TRANSFORMADOR DE DISTRIBUIÇÃO"/>
    <s v="PALMAS"/>
    <s v="CARLOS ALBERTO COUTINHO DE MOR"/>
    <s v="RURAL"/>
    <s v="FORMS SUBST DE TRANSFORMADOR"/>
    <s v="Segue nota para substuiçao de trafo 5703401122 queimado 15 kva tensao 19.9kv asseço livre"/>
    <n v="15"/>
    <n v="15"/>
    <s v="15 kva"/>
    <d v="2026-07-21T19:08:30"/>
    <x v="0"/>
    <m/>
    <m/>
  </r>
  <r>
    <x v="1440"/>
    <s v="DG-MLPO02  000083/2026"/>
    <n v="312600362"/>
    <n v="8812"/>
    <s v="FORMS"/>
    <m/>
    <m/>
    <m/>
    <m/>
    <s v="MC - SUBSTITUIÇÃO DE TRANSFORMADOR"/>
    <n v="1365664"/>
    <n v="2026"/>
    <s v="DEOP"/>
    <s v="DG-RD-PO"/>
    <s v="AL06072001"/>
    <n v="5703525001"/>
    <e v="#N/A"/>
    <m/>
    <n v="786212"/>
    <n v="8801932"/>
    <s v="190-15780312"/>
    <s v="EMERGENCIAL"/>
    <s v="SS ATENDIDA"/>
    <x v="1439"/>
    <d v="2026-07-09T16:20:00"/>
    <d v="2026-07-11T20:47:25"/>
    <s v="TRANSFORMADOR DE DISTRIBUIÇÃO ENERGISA 7.967Kv"/>
    <s v="PORTO NACIONAL"/>
    <s v="LEONARDO SOUSA DE LIMA"/>
    <s v="RURAL"/>
    <s v="FORMS SUBST DE TRANSFORMADOR"/>
    <s v="Solicitação para troca do TR 5703525001 5kVA 13,8kV queimado.Para-raios MT queimadoAcesso livre."/>
    <n v="15"/>
    <n v="5"/>
    <s v="5kVA"/>
    <d v="2026-07-21T19:08:30"/>
    <x v="0"/>
    <m/>
    <m/>
  </r>
  <r>
    <x v="1441"/>
    <s v="DLP-MPPA01  000086/2026"/>
    <n v="112600587"/>
    <n v="8812"/>
    <s v="FORA FORMS"/>
    <s v="QUEIMADO"/>
    <s v="BUCHA DANIFICADA"/>
    <s v="QUEIMADO"/>
    <s v="BUCHA DANIFICADA"/>
    <s v="MC - SUBSTITUIÇÃO DE TRANSFORMADOR"/>
    <n v="1318683"/>
    <n v="2026"/>
    <m/>
    <s v="DOLP-RD-PA"/>
    <s v="AL01099059"/>
    <n v="5704202122"/>
    <e v="#N/A"/>
    <m/>
    <n v="793243"/>
    <n v="8852081"/>
    <s v="190-40299223"/>
    <s v="EMERGENCIAL"/>
    <s v="SS ATENDIDA"/>
    <x v="1440"/>
    <d v="2026-03-23T08:50:00"/>
    <d v="2026-03-13T16:17:02"/>
    <s v="TRANSFORMADOR DE DISTRIBUIÇÃO ENERGISA 7.967Kv"/>
    <s v="PALMAS"/>
    <s v="WALLESON DE OLIVEIRA NUNES"/>
    <s v="RURAL"/>
    <s v="AVISO DE ANOMALIA"/>
    <s v="Segue esse para substituição de TF queimado (bucha do TF) 5704202122ID: 50688272"/>
    <n v="25"/>
    <n v="15"/>
    <m/>
    <d v="1900-01-14T00:00:00"/>
    <x v="2"/>
    <s v="QUEIMADO"/>
    <s v="SIM"/>
  </r>
  <r>
    <x v="1442"/>
    <s v="ENC-LMPS04  000098/2026"/>
    <n v="212600578"/>
    <n v="8812"/>
    <s v="FORMS"/>
    <s v="QUEIMADO"/>
    <s v="NÃO IDENTIFICADO"/>
    <s v="QUEIMADO"/>
    <s v="NÃO IDENTIFICADO"/>
    <s v="MC - SUBSTITUIÇÃO DE TRANSFORMADOR"/>
    <n v="1366235"/>
    <n v="2026"/>
    <s v="COI"/>
    <s v="ENC-RD-PS"/>
    <s v="LD02050008"/>
    <n v="5708615075"/>
    <e v="#N/A"/>
    <m/>
    <n v="724308"/>
    <n v="8983825"/>
    <s v="190-13679263"/>
    <s v="EMERGENCIAL"/>
    <s v="SS ATENDIDA"/>
    <x v="1441"/>
    <d v="2026-07-09T17:07:00"/>
    <d v="2026-07-11T18:13:29"/>
    <s v="BLOCO TRANSFORMADOR DE DISTRIBUIÇÃO"/>
    <s v="DOIS IRMAOS DO TOCANTINS"/>
    <s v="THIAGO BORGES DE OLIVEIRA"/>
    <s v="RURAL"/>
    <s v="FORMS SUBST DE TRANSFORMADOR"/>
    <s v="Segue ss para tratativa com equipe de manutençao o quanto antes substituir trafo 5708615075 queimado no rdr de dois irmao"/>
    <n v="15"/>
    <n v="15"/>
    <s v="15"/>
    <d v="2026-07-21T19:08:30"/>
    <x v="0"/>
    <m/>
    <m/>
  </r>
  <r>
    <x v="1443"/>
    <s v="DG-MLPO02  000079/2026"/>
    <n v="312600346"/>
    <n v="8812"/>
    <s v="FORA FORMS"/>
    <s v="QUEIMADO"/>
    <s v="BUCHA DANIFICADA"/>
    <m/>
    <m/>
    <s v="MC - SUBSTITUIÇÃO DE TRANSFORMADOR"/>
    <n v="1360371"/>
    <n v="2026"/>
    <s v="COI"/>
    <s v="DG-RD-PO"/>
    <s v="LD03046026"/>
    <n v="5710100256"/>
    <e v="#N/A"/>
    <m/>
    <n v="1058396"/>
    <n v="8852017"/>
    <s v="190-12312516"/>
    <s v="EMERGENCIAL"/>
    <s v="SS ATENDIDA"/>
    <x v="1442"/>
    <d v="2026-06-25T14:23:00"/>
    <d v="2026-06-27T21:18:03"/>
    <s v="BLOCO TRANSFORMADOR DE DISTRIBUIÇÃO"/>
    <s v="MATEIROS"/>
    <s v="ARTHUR MAGALHAES DAS DORES"/>
    <s v="RURAL"/>
    <s v="AVISO DE ANOMALIA"/>
    <s v="5710100256 45kva tensão 34,5kv acesso bom, para-raio queimado."/>
    <n v="45"/>
    <n v="30"/>
    <m/>
    <m/>
    <x v="2"/>
    <s v="QUEIMADO"/>
    <s v="SIM"/>
  </r>
  <r>
    <x v="1444"/>
    <s v="ENC-LMPS03  000101/2026"/>
    <n v="212600561"/>
    <n v="8812"/>
    <s v="FORMS"/>
    <s v="QUEIMADO"/>
    <s v="NÃO IDENTIFICADO"/>
    <s v="QUEIMADO"/>
    <s v="NÃO IDENTIFICADO"/>
    <s v="MC - SUBSTITUIÇÃO DE TRANSFORMADOR"/>
    <n v="1362748"/>
    <n v="2026"/>
    <s v="COI"/>
    <s v="ENC-RD-PS"/>
    <s v="LD02047073"/>
    <n v="5710214012"/>
    <e v="#N/A"/>
    <m/>
    <n v="658912"/>
    <n v="8831430"/>
    <s v="190-13650640"/>
    <s v="EMERGENCIAL"/>
    <s v="SS ATENDIDA"/>
    <x v="1443"/>
    <d v="2026-07-05T18:14:00"/>
    <d v="2026-07-07T11:49:32"/>
    <s v="BLOCO TRANSFORMADOR DE DISTRIBUIÇÃO"/>
    <s v="CRISTALANDIA"/>
    <s v="EVA RAIANE CASTELO BONFIM DA S"/>
    <s v="RURAL"/>
    <s v="FORMS SUBST DE TRANSFORMADOR"/>
    <s v="trafo queimado 5710214012 15kva 19,9kv acesso bom."/>
    <n v="15"/>
    <n v="15"/>
    <s v="15kva"/>
    <d v="2026-07-21T19:08:30"/>
    <x v="0"/>
    <m/>
    <m/>
  </r>
  <r>
    <x v="1445"/>
    <s v="DLP-MPPA01  000224/2026"/>
    <n v="112600636"/>
    <n v="8812"/>
    <s v="FORA FORMS"/>
    <s v="AVARIADO"/>
    <s v="NÃO IDENTIFICADO"/>
    <s v="AVARIADO"/>
    <s v="NÃO IDENTIFICADO"/>
    <s v="MC - SUBSTITUIÇÃO DE TRANSFORMADOR"/>
    <n v="1357955"/>
    <n v="2026"/>
    <s v="DEOP"/>
    <s v="DOLP-RD-PA"/>
    <s v="LD01059122"/>
    <n v="5710312122"/>
    <e v="#N/A"/>
    <m/>
    <n v="799608"/>
    <n v="8868249"/>
    <s v="190-13663099"/>
    <s v="EMERGENCIAL"/>
    <s v="SS ATENDIDA"/>
    <x v="1444"/>
    <d v="2026-06-22T18:00:00"/>
    <d v="2026-06-25T15:34:33"/>
    <s v="BLOCO TRANSFORMADOR DE DISTRIBUIÇÃO"/>
    <s v="PALMAS"/>
    <s v="WENDER FRANCISCO RIBEIRO"/>
    <s v="RURAL"/>
    <s v="AVISO DE ANOMALIA"/>
    <s v="Trafo 5710312122 avariado:Pontência: 30 KVATensão 34,5 KVPara-raio:: BomAcesso:: LivreObs:: substituir dois GLV fase A e Fase B  E 1 Chave Fúsivel."/>
    <n v="45"/>
    <n v="30"/>
    <s v="30 kva"/>
    <m/>
    <x v="2"/>
    <s v="QUEIMADO"/>
    <s v="SIM"/>
  </r>
  <r>
    <x v="1446"/>
    <s v="ENC-MPAG02  000123/2026"/>
    <n v="662600429"/>
    <n v="8812"/>
    <s v="FORMS"/>
    <s v="QUEIMADO"/>
    <s v="ABALROADO"/>
    <s v="QUEIMADO"/>
    <s v="BUCHA DANIFICADA"/>
    <s v="MC - SUBSTITUIÇÃO DE TRANSFORMADOR"/>
    <n v="1365963"/>
    <n v="2026"/>
    <s v="COI"/>
    <s v="ETO-RD-AG"/>
    <s v="AL03109039"/>
    <n v="5710461039"/>
    <e v="#N/A"/>
    <m/>
    <n v="807277"/>
    <n v="9349974"/>
    <s v="190-13668496"/>
    <s v="EMERGENCIAL"/>
    <s v="SS ATENDIDA"/>
    <x v="1445"/>
    <d v="2026-07-11T01:34:55"/>
    <d v="2026-07-13T18:13:58"/>
    <s v="BLOCO TRANSFORMADOR DE DISTRIBUIÇÃO"/>
    <s v="ARAGUATINS"/>
    <s v="SIRDEIS ALVES MONTEIRO"/>
    <s v="RURAL"/>
    <s v="FORMS SUBST DE TRANSFORMADOR"/>
    <s v="por favor deslocar equipe da manutenção no trafo 5710461039 queimado 13,8 kv e 01- para raio e tem que leva 50 metros de cabo mutiplex bifasico 35mm"/>
    <n v="15"/>
    <n v="15"/>
    <s v="15 kva"/>
    <d v="2026-07-21T19:08:30"/>
    <x v="0"/>
    <m/>
    <m/>
  </r>
  <r>
    <x v="1447"/>
    <s v="ENC-LMPS04  000097/2026"/>
    <n v="212600577"/>
    <n v="8812"/>
    <s v="FORMS"/>
    <s v="QUEIMADO"/>
    <s v="NÃO IDENTIFICADO"/>
    <s v="QUEIMADO"/>
    <s v="NÃO IDENTIFICADO"/>
    <s v="MC - SUBSTITUIÇÃO DE TRANSFORMADOR"/>
    <n v="1366170"/>
    <n v="2026"/>
    <s v="COI"/>
    <s v="ENC-RD-PS"/>
    <s v="LD04062013"/>
    <n v="5710488084"/>
    <e v="#N/A"/>
    <m/>
    <n v="685373"/>
    <n v="8912878"/>
    <s v="190-13714173"/>
    <s v="EMERGENCIAL"/>
    <s v="SS ATENDIDA"/>
    <x v="1446"/>
    <d v="2026-07-10T14:52:00"/>
    <d v="2026-07-12T12:49:52"/>
    <s v="BLOCO TRANSFORMADOR DE DISTRIBUIÇÃO"/>
    <s v="DIVINOPOLIS DO TOCANTINS"/>
    <s v="PAULO SERGIO CAETANO FREIRE"/>
    <s v="RURAL"/>
    <s v="FORMS SUBST DE TRANSFORMADOR"/>
    <s v="TRAFO 5710488084 QUEIMADO PARA TAMBÉM DE 15 KVA NA REDE 19.9 KV ACESSO RUIM DEVIDO CERCA NO LOCAL FOI FEITO TESTE E NÃO ESTA MANDANDO TENSÃO NA DUCHA SECUNDARIA"/>
    <n v="15"/>
    <n v="15"/>
    <s v="15 KVA "/>
    <d v="2026-07-21T19:08:30"/>
    <x v="0"/>
    <m/>
    <m/>
  </r>
  <r>
    <x v="1448"/>
    <s v="DLP-MLPA01  000177/2026"/>
    <n v="112600672"/>
    <n v="8812"/>
    <s v="FORMS"/>
    <s v="QUEIMADO"/>
    <s v="NÃO IDENTIFICADO"/>
    <s v="QUEIMADO"/>
    <s v="NÃO IDENTIFICADO"/>
    <s v="MC - SUBSTITUIÇÃO DE TRANSFORMADOR"/>
    <n v="1366006"/>
    <n v="2026"/>
    <s v="COI"/>
    <s v="DOLP-RD-PA"/>
    <s v="AL02101271"/>
    <n v="5720973271"/>
    <e v="#N/A"/>
    <m/>
    <n v="778064"/>
    <n v="8875864"/>
    <s v="190-15786516"/>
    <s v="EMERGENCIAL"/>
    <s v="SS ATENDIDA"/>
    <x v="1447"/>
    <d v="2026-07-13T03:00:00"/>
    <d v="2026-07-14T21:08:09"/>
    <s v="TRANSFORMADOR DE DISTRIBUIÇÃO ENERGISA 7.967Kv"/>
    <s v="PORTO NACIONAL"/>
    <s v="JORGE BOAZ FERREIRA SOUSA DA S"/>
    <s v="RURAL"/>
    <s v="FORMS SUBST DE TRANSFORMADOR"/>
    <s v="Segue SS para atendimento com equipe de manutenção , substituir trafo 5720973271 QUEIMADO na RDR de luzimangues , tensão 13,8 , para-raio queimado , potencia 25 kva , acesso livre"/>
    <n v="25"/>
    <n v="15"/>
    <s v="25 KVA "/>
    <d v="2026-07-21T19:08:30"/>
    <x v="0"/>
    <m/>
    <m/>
  </r>
  <r>
    <x v="1449"/>
    <s v="ENC-MLAG01  000182/2026"/>
    <n v="662600430"/>
    <n v="8812"/>
    <s v="FORMS"/>
    <s v="QUEIMADO"/>
    <s v="NÃO IDENTIFICADO"/>
    <s v="QUEIMADO"/>
    <s v="NÃO IDENTIFICADO"/>
    <s v="MC - SUBSTITUIÇÃO DE TRANSFORMADOR"/>
    <n v="1366413"/>
    <n v="2026"/>
    <s v="COI"/>
    <s v="ETO-RD-AG"/>
    <s v="AL01016065"/>
    <n v="5730097081"/>
    <e v="#N/A"/>
    <m/>
    <n v="864522"/>
    <n v="9358353"/>
    <s v="190-13722804"/>
    <s v="EMERGENCIAL"/>
    <s v="SS ATENDIDA"/>
    <x v="1448"/>
    <d v="2026-07-14T08:24:21"/>
    <d v="2026-07-15T13:36:06"/>
    <s v="BLOCO TRANSFORMADOR DE DISTRIBUIÇÃO"/>
    <s v="ITAGUATINS"/>
    <s v="DELIO NUNES OSCAR"/>
    <s v="RURAL"/>
    <s v="FORMS SUBST DE TRANSFORMADOR"/>
    <s v="Enviar equipe  da manutenção  para substituir trafo 5730097081queimado Endereço:FAZENDA MARAVILHA LPT 0trafo de 15 kva na 13,8 kv acesso só para camionete"/>
    <n v="15"/>
    <n v="15"/>
    <s v="15"/>
    <d v="2026-07-21T19:08:30"/>
    <x v="0"/>
    <m/>
    <m/>
  </r>
  <r>
    <x v="1450"/>
    <s v="ENC-MLGR01  000148/2026"/>
    <n v="712600392"/>
    <n v="8812"/>
    <s v="FORMS"/>
    <s v="SOBRECARGA PREVENTIVA"/>
    <s v="VAZAMENTO DE ÓLEO"/>
    <s v="AVARIADO"/>
    <s v="SOBRECARGA"/>
    <s v="MC - SUBSTITUIÇÃO DE TRANSFORMADOR"/>
    <n v="1352096"/>
    <n v="2026"/>
    <s v="COI"/>
    <s v="ETO-RD-GR"/>
    <s v="LD02020023"/>
    <n v="5730596155"/>
    <e v="#N/A"/>
    <m/>
    <n v="792045"/>
    <n v="9110025"/>
    <s v="190-13696977"/>
    <s v="EMERGENCIAL"/>
    <s v="SS ATENDIDA"/>
    <x v="1449"/>
    <d v="2026-06-05T13:58:00"/>
    <d v="2026-06-07T17:41:31"/>
    <s v="BLOCO TRANSFORMADOR DE DISTRIBUIÇÃO"/>
    <s v="PALMEIRANTE"/>
    <s v="MAIKOM DOUGLAS DA SILVA"/>
    <s v="RURAL"/>
    <s v="FORMS SUBST DE TRANSFORMADOR"/>
    <s v="Boa tarde,Favor enviar manutenção para substituir trafo 5730596155 o mesmo está com muito vazamento de oléo. Se possivel colocar trafo de maior potencia."/>
    <n v="15"/>
    <n v="15"/>
    <s v="15"/>
    <d v="2026-07-21T19:08:30"/>
    <x v="2"/>
    <s v="QUEIMADO"/>
    <s v="SIM"/>
  </r>
  <r>
    <x v="1451"/>
    <s v="DBM-MPDB10  000065/2026"/>
    <n v="412600498"/>
    <n v="8812"/>
    <s v="FORMS"/>
    <s v="QUEIMADO"/>
    <s v="VAZAMENTO DE ÓLEO"/>
    <s v="QUEIMADO"/>
    <s v="VAZAMENTO DE ÓLEO"/>
    <s v="MC - SUBSTITUIÇÃO DE TRANSFORMADOR"/>
    <n v="1351673"/>
    <n v="2026"/>
    <s v="COI"/>
    <s v="ETO-RD-GU"/>
    <s v="LD04040003"/>
    <n v="5753541003"/>
    <e v="#N/A"/>
    <m/>
    <n v="721736"/>
    <n v="8694216"/>
    <s v="190-38920878"/>
    <s v="EMERGENCIAL"/>
    <s v="SS ATENDIDA"/>
    <x v="1450"/>
    <d v="2026-06-03T17:00:00"/>
    <d v="2026-06-06T11:51:05"/>
    <s v="BLOCO TRANSFORMADOR DE DISTRIBUIÇÃO"/>
    <s v="GURUPI"/>
    <s v="JONATAN ALVES DE SOUZA"/>
    <s v="RURAL"/>
    <s v="FORMS SUBST DE TRANSFORMADOR"/>
    <s v="SEGUE SOLICITAÇÃO PARA TROCA DE TRAFO QUEIMADO NA RDR DE GURUPI"/>
    <n v="45"/>
    <n v="45"/>
    <s v="45KVA"/>
    <d v="2026-07-21T19:08:30"/>
    <x v="2"/>
    <s v="QUEIMADO"/>
    <s v="SIM"/>
  </r>
  <r>
    <x v="1452"/>
    <s v="DBM-MPDB08  000047/2026"/>
    <n v="412600231"/>
    <n v="8889"/>
    <s v="FORMS"/>
    <s v="QUEIMADO"/>
    <s v="DESCARGA ATMOSFÉRICA"/>
    <s v="QUEIMADO"/>
    <s v="DESCARGA ATMOSFÉRICA"/>
    <s v="MC - SUBSTITUIÇÃO DE TRANSFORMADOR"/>
    <n v="1313183"/>
    <n v="2026"/>
    <s v="COI"/>
    <s v="ETO-RD-GU"/>
    <s v="AL01003036"/>
    <n v="5700075036"/>
    <e v="#N/A"/>
    <m/>
    <n v="703646"/>
    <n v="8620382"/>
    <s v="190-13671517"/>
    <s v="EMERGENCIAL"/>
    <s v="SS ATENDIDA"/>
    <x v="1451"/>
    <d v="2026-02-19T13:59:40"/>
    <d v="2026-02-21T18:51:00"/>
    <s v="BLOCO TRANSFORMADOR DE DISTRIBUIÇÃO"/>
    <s v="ALVORADA"/>
    <s v="JONATAN ALVES DE SOUZA"/>
    <s v="URBANO"/>
    <s v="FORMS SUBST DE TRANSFORMADOR"/>
    <s v="SEGUE SOLICITAÇÃO DE SERVIÇO PARA TROCA DE TRAFO QUEIMADO NA RDU DE ALVORADA"/>
    <n v="75"/>
    <n v="75"/>
    <s v="75KVA"/>
    <d v="2026-07-21T19:08:30"/>
    <x v="2"/>
    <s v="QUEIMADO"/>
    <s v="SIM"/>
  </r>
  <r>
    <x v="1453"/>
    <s v="ENC-LMPS01  000087/2026"/>
    <n v="212600293"/>
    <n v="20497"/>
    <s v="FORMS"/>
    <s v="QUEIMADO"/>
    <s v="ABALROADO"/>
    <s v="QUEIMADO"/>
    <s v="ABALROADO"/>
    <s v="MC - SUBSTITUIÇÃO DE TRANSFORMADOR"/>
    <n v="1318417"/>
    <n v="2026"/>
    <s v="COI"/>
    <s v="ENC-RD-PS"/>
    <s v="LD05062013"/>
    <n v="5700011086"/>
    <e v="#N/A"/>
    <m/>
    <n v="647421"/>
    <n v="8916710"/>
    <s v="190-13665775"/>
    <s v="EMERGENCIAL"/>
    <s v="SS ATENDIDA"/>
    <x v="1452"/>
    <d v="2026-03-08T21:31:00"/>
    <d v="2026-03-11T12:41:37"/>
    <s v="BLOCO TRANSFORMADOR DE DISTRIBUIÇÃO"/>
    <s v="MARIANOPOLIS DO TOCANTINS"/>
    <s v="THIAGO BORGES DE OLIVEIRA"/>
    <s v="URBANO"/>
    <s v="FORMS SUBST DE TRANSFORMADOR"/>
    <s v="segue ss para tratativa com equipe de manutençao o quanto antes substituir trafo 5700011086 queimado na rdu de marianopoles leva 80 metros de cabo mutiplex cabo 35leva 1 porta fusivel da 34,5"/>
    <n v="150"/>
    <n v="150"/>
    <s v="150"/>
    <d v="2026-07-21T19:08:30"/>
    <x v="1"/>
    <s v="POSTE"/>
    <s v="SIM"/>
  </r>
  <r>
    <x v="1454"/>
    <s v="ENC-LMPS01  000074/2026"/>
    <n v="212600238"/>
    <n v="20497"/>
    <s v="FORMS"/>
    <s v="QUEIMADO"/>
    <s v="ABALROADO"/>
    <s v="QUEIMADO"/>
    <s v="ABALROADO"/>
    <s v="MC - SUBSTITUIÇÃO DE TRANSFORMADOR"/>
    <n v="1314507"/>
    <n v="2026"/>
    <s v="COI"/>
    <s v="ENC-RD-PS"/>
    <s v="LD01056046"/>
    <n v="5700191054"/>
    <e v="#N/A"/>
    <m/>
    <n v="731276"/>
    <n v="8834869"/>
    <s v="190-13692052"/>
    <s v="EMERGENCIAL"/>
    <s v="SS ATENDIDA"/>
    <x v="1453"/>
    <d v="2026-02-22T07:41:00"/>
    <d v="2026-02-23T13:46:12"/>
    <s v="BLOCO TRANSFORMADOR DE DISTRIBUIÇÃO"/>
    <s v="PUGMIL"/>
    <s v="EVA RAIANE CASTELO BONFIM DA S"/>
    <s v="RURAL"/>
    <s v="FORMS SUBST DE TRANSFORMADOR"/>
    <s v="substituir poste ID 47042587 10/300 estrutura do TR 5700191054 15KVA 19,9KV ACESSO BOM fotos anexadas na OS 20264131749370"/>
    <n v="15"/>
    <n v="15"/>
    <s v="15kva"/>
    <d v="2026-07-21T19:08:30"/>
    <x v="1"/>
    <s v="POSTE"/>
    <s v="SIM"/>
  </r>
  <r>
    <x v="1455"/>
    <s v="ENC-MLAG01  000007/2026"/>
    <n v="662600029"/>
    <n v="20497"/>
    <s v="FORA FORMS"/>
    <s v="AVARIADO"/>
    <s v="BUCHA DANIFICADA"/>
    <s v="AVARIADO"/>
    <s v="ABALROADO"/>
    <s v="MC - SUBSTITUIÇÃO DE TRANSFORMADOR"/>
    <n v="1280625"/>
    <n v="2026"/>
    <s v="COI"/>
    <s v="ETO-RD-AG"/>
    <s v="LD01014045"/>
    <n v="5700247131"/>
    <e v="#N/A"/>
    <m/>
    <n v="862328"/>
    <n v="9400030"/>
    <s v="190-13702407"/>
    <s v="EMERGENCIAL"/>
    <s v="SS ATENDIDA"/>
    <x v="1454"/>
    <d v="2026-01-08T17:57:49"/>
    <d v="2026-01-11T15:02:00"/>
    <s v="BLOCO TRANSFORMADOR DE DISTRIBUIÇÃO"/>
    <s v="PRAIA NORTE"/>
    <s v="ARTHUR MAGALHAES DAS DORES"/>
    <s v="RURAL"/>
    <s v="AVISO DE ANOMALIA"/>
    <s v="TR 5700247131 15 KVACOM VAZAMENTO DEVIDO ABALROAMENTO DO POSTE 19,9KV"/>
    <n v="15"/>
    <n v="5"/>
    <m/>
    <d v="1900-03-15T00:00:00"/>
    <x v="1"/>
    <s v="POSTE"/>
    <s v="SIM"/>
  </r>
  <r>
    <x v="1456"/>
    <s v="ENC-MLAR05  000093/2026"/>
    <n v="612600142"/>
    <n v="20497"/>
    <s v="FORMS"/>
    <s v="AVARIADO"/>
    <s v="ABALROADO"/>
    <s v="AVARIADO"/>
    <s v="DANIFICADO(A)"/>
    <s v="MC - SUBSTITUIÇÃO DE TRANSFORMADOR"/>
    <n v="1306965"/>
    <n v="2026"/>
    <s v="COI"/>
    <s v="ETO-RD-AR"/>
    <s v="LD02010004"/>
    <n v="5700777016"/>
    <e v="#N/A"/>
    <m/>
    <n v="833114"/>
    <n v="9237428"/>
    <s v="190-13693446"/>
    <s v="EMERGENCIAL"/>
    <s v="SS ATENDIDA"/>
    <x v="1455"/>
    <d v="2026-02-04T18:00:00"/>
    <d v="2026-02-05T13:17:08"/>
    <s v="BLOCO TRANSFORMADOR DE DISTRIBUIÇÃO"/>
    <s v="WANDERLANDIA"/>
    <s v="ADRIANO DE SOUSA GOMES"/>
    <s v="RURAL"/>
    <s v="FORMS SUBST DE TRANSFORMADOR"/>
    <s v="TROCA DO POSTE ID 63250681E DO TRAFO 570077701611/200 TROCA DE CABO DO VÃO DA CH 0300777016 ATÉ O TRAFO 5700777016. APROXIMADAMENTE VÃO DE 140MCABO: AA / 4TRAFO DE 15KVA , 34,5KVESTRUTURA U3/S3/S31 POSTE INCLINADO"/>
    <n v="15"/>
    <n v="15"/>
    <s v="15KVA"/>
    <d v="2026-07-21T19:08:30"/>
    <x v="1"/>
    <s v="POSTE"/>
    <s v="SIM"/>
  </r>
  <r>
    <x v="1457"/>
    <s v="ENC-MPAG01  000154/2026"/>
    <n v="662600252"/>
    <n v="8812"/>
    <s v="FORMS"/>
    <s v="QUEIMADO"/>
    <s v="DESCARGA ATMOSFÉRICA"/>
    <s v="QUEIMADO"/>
    <m/>
    <s v="MC - SUBSTITUIÇÃO DE TRANSFORMADOR"/>
    <n v="1335026"/>
    <n v="2026"/>
    <s v="COI"/>
    <s v="ETO-RD-AG"/>
    <s v="LD01014045"/>
    <n v="5767069131"/>
    <s v="LD01014045"/>
    <m/>
    <n v="855585"/>
    <n v="9396607"/>
    <s v="190-53147237"/>
    <s v="EMERGENCIAL"/>
    <s v="SS ATENDIDA"/>
    <x v="1456"/>
    <d v="2026-04-21T13:07:53"/>
    <d v="2026-04-23T21:30:17"/>
    <s v="BLOCO TRANSFORMADOR DE DISTRIBUIÇÃO"/>
    <s v="PRAIA NORTE"/>
    <s v="GERALDO JOSE DE FARIA"/>
    <s v="RURAL"/>
    <s v="FORMS SUBST DE TRANSFORMADOR"/>
    <s v="TRAFO QUEIMADO DE 30KVA DA 34,5. PRA RAIOS BOM. ACESSO BOM. 01 CLIENTE PENALIZADO.OBS: TRAFO NÃO ESTA SAINDO A FASE B."/>
    <n v="30"/>
    <n v="30"/>
    <s v="30"/>
    <d v="2026-07-21T19:08:30"/>
    <x v="0"/>
    <m/>
    <m/>
  </r>
  <r>
    <x v="1458"/>
    <s v="DBM-MLDB04  000094/2026"/>
    <n v="412600528"/>
    <n v="20497"/>
    <s v="FORMS"/>
    <s v="QUEIMADO"/>
    <s v="ABALROADO"/>
    <s v="QUEIMADO"/>
    <s v="ABALROADO"/>
    <s v="MC - SUBSTITUIÇÃO DE TRANSFORMADOR"/>
    <n v="1360935"/>
    <n v="2026"/>
    <s v="COI"/>
    <s v="ETO-RD-GU"/>
    <s v="LD02010021"/>
    <n v="5700858029"/>
    <e v="#N/A"/>
    <m/>
    <n v="793606"/>
    <n v="8575443"/>
    <s v="190-13693121"/>
    <s v="EMERGENCIAL"/>
    <s v="SS ATENDIDA"/>
    <x v="1457"/>
    <d v="2026-07-01T16:04:48"/>
    <d v="2026-07-02T21:50:16"/>
    <s v="BLOCO TRANSFORMADOR DE DISTRIBUIÇÃO"/>
    <s v="PALMEIROPOLIS"/>
    <s v="CARLOS ALBERTO COUTINHO DE MOR"/>
    <s v="RURAL"/>
    <s v="FORMS SUBST DE TRANSFORMADOR"/>
    <s v="Segue nota para substuiçao de poste 10/300 ID 56140072 e transformador 5700858029 asseço livre trafo de 05kva tensao 34,5 kv"/>
    <n v="15"/>
    <n v="5"/>
    <s v="05 kva"/>
    <d v="2026-07-21T19:08:30"/>
    <x v="1"/>
    <s v="POSTE"/>
    <s v="SIM"/>
  </r>
  <r>
    <x v="1459"/>
    <s v="ENC-LMPS01  000156/2026"/>
    <n v="212600559"/>
    <n v="20497"/>
    <s v="FORMS"/>
    <s v="QUEIMADO"/>
    <s v="ABALROADO"/>
    <s v="QUEIMADO"/>
    <s v="ABALROADO"/>
    <s v="MC - SUBSTITUIÇÃO DE TRANSFORMADOR"/>
    <n v="1361472"/>
    <n v="2026"/>
    <s v="COI"/>
    <s v="ENC-RD-PS"/>
    <s v="AL02048007"/>
    <n v="5702266007"/>
    <e v="#N/A"/>
    <m/>
    <n v="782942"/>
    <n v="8942324"/>
    <s v="190-13643479"/>
    <s v="EMERGENCIAL"/>
    <s v="SS ATENDIDA"/>
    <x v="1458"/>
    <d v="2026-06-30T02:31:00"/>
    <d v="2026-07-03T14:44:39"/>
    <s v="BLOCO TRANSFORMADOR DE DISTRIBUIÇÃO"/>
    <s v="MIRACEMA DO TOCANTINS"/>
    <s v="ROBSON FERNANDO LAUERMANN RICO"/>
    <s v="RURAL"/>
    <s v="FORMS SUBST DE TRANSFORMADOR"/>
    <s v="Segue nota de Trafo queimado 5702266007 5KVA, e poste quebrado na mesma estrutura 10/300 do trafo N-1 /S1 ,TRAFO FICA LOCALIZADO ANTES DA DERIVAÇÃO DA CHAVE 0300139007"/>
    <n v="15"/>
    <n v="5"/>
    <s v="5"/>
    <d v="2026-07-21T19:08:30"/>
    <x v="1"/>
    <s v="POSTE"/>
    <s v="SIM"/>
  </r>
  <r>
    <x v="1460"/>
    <s v="DBM-MLDB03  000075/2026"/>
    <n v="412600345"/>
    <n v="20497"/>
    <s v="FORMS"/>
    <s v="QUEIMADO"/>
    <s v="BUCHA DANIFICADA"/>
    <s v="QUEIMADO"/>
    <s v="BUCHA DANIFICADA"/>
    <s v="MC - SUBSTITUIÇÃO DE TRANSFORMADOR"/>
    <n v="1330674"/>
    <n v="2026"/>
    <s v="COI"/>
    <s v="ETO-RD-GU"/>
    <s v="LD01008032"/>
    <n v="5710235032"/>
    <e v="#N/A"/>
    <m/>
    <n v="624541"/>
    <n v="8556633"/>
    <s v="190-13696338"/>
    <s v="EMERGENCIAL"/>
    <s v="SS ATENDIDA"/>
    <x v="1459"/>
    <d v="2026-04-06T22:00:00"/>
    <d v="2026-04-09T10:49:34"/>
    <s v="BLOCO TRANSFORMADOR DE DISTRIBUIÇÃO"/>
    <s v="NOVO PLANALTO"/>
    <s v="JURANDY GOMES DE OLIVEIRA"/>
    <s v="RURAL"/>
    <s v="FORMS SUBST DE TRANSFORMADOR"/>
    <s v="trafo 5710235032 queimado  de 15 kva rdr de araguaçu tensão 19.9 kv acesso livre  e poste quebrado id 42840335 10/300 cabo AA / 4."/>
    <n v="15"/>
    <n v="15"/>
    <s v="15"/>
    <d v="2026-07-21T19:08:30"/>
    <x v="1"/>
    <s v="POSTE"/>
    <s v="SIM"/>
  </r>
  <r>
    <x v="1461"/>
    <s v="DBM-MLDB04  000098/2026"/>
    <n v="412600541"/>
    <n v="20497"/>
    <s v="FORMS"/>
    <s v="AVARIADO"/>
    <s v="ABALROADO"/>
    <s v="AVARIADO"/>
    <s v="ABALROADO"/>
    <s v="MC - SUBSTITUIÇÃO DE TRANSFORMADOR"/>
    <n v="1362684"/>
    <n v="2026"/>
    <s v="DEOP"/>
    <s v="ETO-RD-GU"/>
    <s v="LD01066094"/>
    <n v="5710509094"/>
    <e v="#N/A"/>
    <m/>
    <n v="771230"/>
    <n v="8712710"/>
    <s v="190-13692105"/>
    <s v="EMERGENCIAL"/>
    <s v="SS ATENDIDA"/>
    <x v="1460"/>
    <d v="2026-07-06T14:43:23"/>
    <d v="2026-07-08T10:11:23"/>
    <s v="BLOCO TRANSFORMADOR DE DISTRIBUIÇÃO"/>
    <s v="PEIXE"/>
    <s v="THAIS JORDANNA JESUS SILVA"/>
    <s v="RURAL"/>
    <s v="FORMS SUBST DE TRANSFORMADOR"/>
    <s v="Segue Solicitação de Serviço para substituição de transformador que teve o poste abalroado.Transformador: 5710509094Obs: Levar estrutura completaAcesso Livre"/>
    <n v="15"/>
    <n v="15"/>
    <s v="15 KVA"/>
    <d v="2026-07-21T19:08:30"/>
    <x v="0"/>
    <m/>
    <m/>
  </r>
  <r>
    <x v="1462"/>
    <s v="DG-MPDG01  000107/2026"/>
    <n v="312600347"/>
    <n v="20497"/>
    <s v="FORMS"/>
    <m/>
    <s v="ABALROADO"/>
    <m/>
    <m/>
    <s v="MC - SUBSTITUIÇÃO DE TRANSFORMADOR"/>
    <n v="1360385"/>
    <n v="2026"/>
    <s v="COI"/>
    <s v="DG-RD-PO"/>
    <s v="LD03046026"/>
    <n v="5721874257"/>
    <e v="#N/A"/>
    <m/>
    <n v="940270"/>
    <n v="8884857"/>
    <s v="190-13709240"/>
    <s v="EMERGENCIAL"/>
    <s v="SS ATENDIDA"/>
    <x v="1461"/>
    <d v="2026-06-27T21:30:00"/>
    <d v="2026-06-29T13:49:57"/>
    <s v="BLOCO TRANSFORMADOR DE DISTRIBUIÇÃO"/>
    <s v="SAO FELIX DO TOCANTINS"/>
    <s v="LAISON OLIVEIRA CARVALHO"/>
    <s v="RURAL"/>
    <s v="FORMS SUBST DE TRANSFORMADOR"/>
    <s v="Trafo 15 Kva ,5721874257 esta com buxa secundaria danificada 100 metro de cabo 25mm bifasico, 02 poste 10/150 quebrado"/>
    <n v="15"/>
    <n v="15"/>
    <s v="15 Kva "/>
    <d v="2026-07-21T19:08:30"/>
    <x v="1"/>
    <s v="POSTE"/>
    <s v="SIM"/>
  </r>
  <r>
    <x v="1463"/>
    <s v="DBM-MPDB10  000072/2026"/>
    <n v="412600527"/>
    <n v="20497"/>
    <s v="FORMS"/>
    <s v="QUEIMADO"/>
    <s v="ABALROADO"/>
    <s v="QUEIMADO"/>
    <s v="ABALROADO"/>
    <s v="MC - SUBSTITUIÇÃO DE TRANSFORMADOR"/>
    <n v="1361055"/>
    <n v="2026"/>
    <s v="COI"/>
    <s v="ETO-RD-GU"/>
    <s v="LD03010021"/>
    <n v="5758389021"/>
    <e v="#N/A"/>
    <m/>
    <n v="869508"/>
    <n v="8594156"/>
    <s v="190-30427916"/>
    <s v="EMERGENCIAL"/>
    <s v="SS ATENDIDA"/>
    <x v="1462"/>
    <d v="2026-06-29T16:26:00"/>
    <d v="2026-07-01T11:55:47"/>
    <s v="BLOCO TRANSFORMADOR DE DISTRIBUIÇÃO"/>
    <s v="PARANA"/>
    <s v="VINICIUS DE MORAIS NERY"/>
    <s v="RURAL"/>
    <s v="FORMS SUBST DE TRANSFORMADOR"/>
    <s v="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
    <n v="15"/>
    <n v="15"/>
    <s v="15kva"/>
    <d v="2026-07-21T19:08:30"/>
    <x v="1"/>
    <s v="POSTE"/>
    <s v="SIM"/>
  </r>
  <r>
    <x v="1464"/>
    <s v="ENC-MLAR03  000097/2026"/>
    <n v="612600703"/>
    <n v="25962"/>
    <s v="FORMS"/>
    <s v="SOBRECARGA PREVENTIVA"/>
    <s v="VAZAMENTO DE ÓLEO"/>
    <s v="AVARIADO"/>
    <s v="VAZAMENTO DE ÓLEO"/>
    <s v="MC - SUBSTITUIÇÃO DE TRANSFORMADOR"/>
    <n v="1367340"/>
    <n v="2026"/>
    <s v="COI"/>
    <s v="ETO-RD-AR"/>
    <s v="LD03105019"/>
    <n v="5700017077"/>
    <e v="#N/A"/>
    <m/>
    <n v="906248"/>
    <n v="9145385"/>
    <s v="190-13652062"/>
    <s v="URGENTE"/>
    <s v="SS ATENDIDA"/>
    <x v="1463"/>
    <d v="2026-07-15T16:49:00"/>
    <d v="2026-07-21T08:59:38"/>
    <s v="BLOCO TRANSFORMADOR DE DISTRIBUIÇÃO"/>
    <s v="GOIATINS"/>
    <s v="MAIKOM DOUGLAS DA SILVA"/>
    <s v="URBANO"/>
    <s v="FORMS SUBST DE TRANSFORMADOR"/>
    <s v="Bom dia,Favor enviar manutenção substituir trafo com muito vazamento de oléo, foi colocado vedação mais não resolveu."/>
    <n v="150"/>
    <n v="1125"/>
    <s v="112,5"/>
    <d v="2026-07-21T19:08:30"/>
    <x v="0"/>
    <m/>
    <m/>
  </r>
  <r>
    <x v="1465"/>
    <s v="ENC-MLAR02  000152/2026"/>
    <n v="612600683"/>
    <n v="25962"/>
    <s v="FORMS"/>
    <s v="SOBRECARGA PREVENTIVA"/>
    <s v="VAZAMENTO DE ÓLEO"/>
    <s v="QUEIMADO"/>
    <s v="VAZAMENTO DE ÓLEO"/>
    <s v="MC - SUBSTITUIÇÃO DE TRANSFORMADOR"/>
    <n v="1365880"/>
    <n v="2026"/>
    <s v="COI"/>
    <s v="ETO-RD-AR"/>
    <s v="LD01020023"/>
    <n v="5700443155"/>
    <e v="#N/A"/>
    <m/>
    <n v="821246"/>
    <n v="9107386"/>
    <s v="190-13670795"/>
    <s v="EMERGENCIAL"/>
    <s v="SS ATENDIDA"/>
    <x v="1464"/>
    <d v="2026-07-10T15:31:00"/>
    <d v="2026-07-12T15:37:46"/>
    <s v="BLOCO TRANSFORMADOR DE DISTRIBUIÇÃO"/>
    <s v="PALMEIRANTE"/>
    <s v="MAIKOM DOUGLAS DA SILVA"/>
    <s v="RURAL"/>
    <s v="FORMS SUBST DE TRANSFORMADOR"/>
    <s v="Boa noite,Favor enviar manutenção para substituir trafo 5700443155 com muito vazamento de oléo"/>
    <n v="15"/>
    <n v="10"/>
    <s v="10"/>
    <d v="2026-07-21T19:08:30"/>
    <x v="0"/>
    <m/>
    <m/>
  </r>
  <r>
    <x v="1466"/>
    <s v="ENC-MLAG01  000135/2026"/>
    <n v="662600322"/>
    <n v="25962"/>
    <s v="FORA FORMS"/>
    <s v="AVARIADO"/>
    <s v="VAZAMENTO DE ÓLEO"/>
    <s v="AVARIADO"/>
    <s v="VAZAMENTO DE ÓLEO"/>
    <s v="MC - SUBSTITUIÇÃO DE TRANSFORMADOR"/>
    <n v="1347784"/>
    <n v="2026"/>
    <s v="COI"/>
    <s v="ETO-RD-AG"/>
    <s v="LD03014045"/>
    <n v="5700724045"/>
    <e v="#N/A"/>
    <m/>
    <n v="844155"/>
    <n v="9393239"/>
    <s v="190-13687322"/>
    <s v="EMERGENCIAL"/>
    <s v="SS ATENDIDA"/>
    <x v="1465"/>
    <d v="2026-05-24T12:01:19"/>
    <d v="2026-05-25T15:23:20"/>
    <s v="BLOCO TRANSFORMADOR DE DISTRIBUIÇÃO"/>
    <s v="AUGUSTINOPOLIS"/>
    <s v="ARTHUR MAGALHAES DAS DORES"/>
    <s v="RURAL"/>
    <s v="AVISO DE ANOMALIA"/>
    <s v="segue trafo 5700724045 com vazamento de oleo pot. 25 kva tensão 19,9kvpara-raio ruimacesso bom"/>
    <n v="25"/>
    <n v="25"/>
    <m/>
    <d v="1900-04-21T00:00:00"/>
    <x v="2"/>
    <s v="QUEIMADO"/>
    <s v="SIM"/>
  </r>
  <r>
    <x v="1467"/>
    <s v="DG-MPDG01  000115/2026"/>
    <n v="312600361"/>
    <n v="25962"/>
    <s v="FORMS"/>
    <s v="QUEIMADO"/>
    <s v="VAZAMENTO DE ÓLEO"/>
    <m/>
    <m/>
    <s v="MC - SUBSTITUIÇÃO DE TRANSFORMADOR"/>
    <n v="1365378"/>
    <n v="2026"/>
    <s v="COI"/>
    <s v="DG-RD-PO"/>
    <s v="LD01051035"/>
    <n v="5701155035"/>
    <e v="#N/A"/>
    <m/>
    <n v="827766"/>
    <n v="8785280"/>
    <s v="190-13652185"/>
    <s v="EMERGENCIAL"/>
    <s v="SS ATENDIDA"/>
    <x v="1466"/>
    <d v="2026-07-08T19:38:00"/>
    <d v="2026-07-10T08:12:22"/>
    <s v="BLOCO TRANSFORMADOR DE DISTRIBUIÇÃO"/>
    <s v="MONTE DO CARMO"/>
    <s v="SAMUEL PINTO GOMES"/>
    <s v="RURAL"/>
    <s v="FORMS SUBST DE TRANSFORMADOR"/>
    <s v="Segue nota para envia equipe manutenção substituir Trafo 5701155035 de 15kva e para-raio queimado, Tensão 19,9kv, Acesso livre, Local Rural de Monte do Carmo, faz. IND ASSENTAMEN FORCA DA ESPERANCA, 0 - LPT - 13760 AST. FORCA DA ESPERA LT."/>
    <n v="15"/>
    <n v="15"/>
    <s v="15kva"/>
    <d v="2026-07-21T19:08:30"/>
    <x v="0"/>
    <m/>
    <m/>
  </r>
  <r>
    <x v="1468"/>
    <s v="ENC-LMPS03  000100/2026"/>
    <n v="212600563"/>
    <n v="25962"/>
    <s v="FORMS"/>
    <s v="AVARIADO"/>
    <s v="VAZAMENTO DE ÓLEO"/>
    <s v="AVARIADO"/>
    <s v="VAZAMENTO DE ÓLEO"/>
    <s v="MC - SUBSTITUIÇÃO DE TRANSFORMADOR"/>
    <n v="1362747"/>
    <n v="2026"/>
    <s v="COI"/>
    <s v="ENC-RD-PS"/>
    <s v="LD01434149"/>
    <n v="5701325055"/>
    <e v="#N/A"/>
    <m/>
    <n v="648620"/>
    <n v="8993272"/>
    <s v="190-13719169"/>
    <s v="EMERGENCIAL"/>
    <s v="SS ATENDIDA"/>
    <x v="1467"/>
    <d v="2026-07-04T20:23:00"/>
    <d v="2026-07-06T20:44:16"/>
    <s v="BLOCO TRANSFORMADOR DE DISTRIBUIÇÃO"/>
    <s v="ARAGUACEMA"/>
    <s v="PAULO SERGIO CAETANO FREIRE"/>
    <s v="RURAL"/>
    <s v="FORMS SUBST DE TRANSFORMADOR"/>
    <s v="TRAFO 5701325055 QUEIMADO PARA RAIO TAMBÉM DE 5 KVA NA REDE 19.9 KV ACESSO BOM PARA CAMIONETE NÃO FOI FEITO TESTE AVAVIO DEVIDO OS TRAFO ESTA VAZANDO OLEO"/>
    <n v="15"/>
    <n v="5"/>
    <s v="5 KVA "/>
    <d v="2026-07-21T19:08:30"/>
    <x v="0"/>
    <m/>
    <m/>
  </r>
  <r>
    <x v="1469"/>
    <s v="ENC-LMPS03  000102/2026"/>
    <n v="212600574"/>
    <n v="25962"/>
    <s v="FORMS"/>
    <s v="QUEIMADO"/>
    <s v="BUCHA DANIFICADA"/>
    <s v="QUEIMADO"/>
    <s v="BUCHA DANIFICADA"/>
    <s v="MC - SUBSTITUIÇÃO DE TRANSFORMADOR"/>
    <n v="1363656"/>
    <n v="2026"/>
    <s v="COI"/>
    <s v="ENC-RD-PS"/>
    <s v="LD01050008"/>
    <n v="5704163001"/>
    <e v="#N/A"/>
    <m/>
    <n v="767058"/>
    <n v="8913877"/>
    <s v="190-13687910"/>
    <s v="EMERGENCIAL"/>
    <s v="SS ATENDIDA"/>
    <x v="1468"/>
    <d v="2026-07-06T16:03:00"/>
    <d v="2026-07-07T16:34:21"/>
    <s v="BLOCO TRANSFORMADOR DE DISTRIBUIÇÃO"/>
    <s v="MIRACEMA DO TOCANTINS"/>
    <s v="HERBSON DE AMORIM GOMES"/>
    <s v="RURAL"/>
    <s v="FORMS SUBST DE TRANSFORMADOR"/>
    <s v="TARFO 5704163001 E PARA RAIO QUEIMADO POTENCIA: 15KVA 19.9KVACESSO:LIVRE"/>
    <n v="15"/>
    <n v="15"/>
    <s v="15KVA"/>
    <d v="2026-07-21T19:08:30"/>
    <x v="0"/>
    <m/>
    <m/>
  </r>
  <r>
    <x v="1470"/>
    <s v="ENC-MLAR01  000253/2026"/>
    <n v="612600663"/>
    <n v="25962"/>
    <s v="FORMS"/>
    <s v="AVARIADO"/>
    <s v="BUCHA DANIFICADA"/>
    <s v="QUEIMADO"/>
    <s v="SOBRECARGA"/>
    <s v="MC - SUBSTITUIÇÃO DE TRANSFORMADOR"/>
    <n v="1362540"/>
    <n v="2026"/>
    <s v="DEOP"/>
    <s v="ETO-RD-AR"/>
    <s v="LD01095030"/>
    <n v="5710008053"/>
    <e v="#N/A"/>
    <m/>
    <n v="784959"/>
    <n v="9257170"/>
    <s v="190-25712549"/>
    <s v="EMERGENCIAL"/>
    <s v="SS ATENDIDA"/>
    <x v="1469"/>
    <d v="2026-07-03T05:01:00"/>
    <d v="2026-07-05T12:36:24"/>
    <s v="TRANSFORMADOR DE DISTRIBUIÇÃO ENERGISA 35Kv"/>
    <s v="XAMBIOA"/>
    <s v="Filipe Gois Lopes"/>
    <s v="RURAL"/>
    <s v="FORMS SUBST DE TRANSFORMADOR"/>
    <s v="Trafo 5710008053  45kvaTensão: 34.5Acesso: Bom Endereço: IND FAZENDA SAO GERALDO, 0Equipe: 053op01"/>
    <n v="45"/>
    <n v="45"/>
    <s v="45kva"/>
    <d v="2026-07-21T19:08:30"/>
    <x v="0"/>
    <m/>
    <m/>
  </r>
  <r>
    <x v="1471"/>
    <s v="ENC-MPAR02  000037/2026"/>
    <n v="612600704"/>
    <n v="25962"/>
    <s v="FORA FORMS"/>
    <s v="AVARIADO"/>
    <s v="NÃO IDENTIFICADO"/>
    <s v="AVARIADO"/>
    <s v="SOBRECARGA"/>
    <s v="MC - SUBSTITUIÇÃO DE TRANSFORMADOR"/>
    <n v="1367143"/>
    <n v="2026"/>
    <s v="COI"/>
    <s v="ETO-RD-AR"/>
    <s v="LD02010153"/>
    <n v="5710025025"/>
    <e v="#N/A"/>
    <m/>
    <n v="691546"/>
    <n v="9147277"/>
    <s v="190-13689855"/>
    <s v="EMERGENCIAL"/>
    <s v="SS ATENDIDA"/>
    <x v="1470"/>
    <d v="2026-07-14T23:36:00"/>
    <d v="2026-07-16T18:41:19"/>
    <s v="BLOCO TRANSFORMADOR DE DISTRIBUIÇÃO"/>
    <s v="ARAPOEMA"/>
    <s v="EZEQUIEL CAVALCANTE DOS SANTOS"/>
    <s v="RURAL"/>
    <s v="AVISO DE ANOMALIA"/>
    <s v="Substitui trafo 5710025025 TAP submerso e a tensão esta baixa em campo. Acesso livre. PRAIA DO JACU"/>
    <n v="25"/>
    <n v="25"/>
    <s v="25KV"/>
    <m/>
    <x v="0"/>
    <m/>
    <m/>
  </r>
  <r>
    <x v="1472"/>
    <s v="DG-MLPO02  000078/2026"/>
    <n v="312600339"/>
    <n v="25962"/>
    <s v="FORA FORMS"/>
    <s v="AVARIADO"/>
    <s v="BUCHA DANIFICADA"/>
    <m/>
    <m/>
    <s v="MC - SUBSTITUIÇÃO DE TRANSFORMADOR"/>
    <n v="1356706"/>
    <n v="2026"/>
    <s v="COI"/>
    <s v="DG-RD-PO"/>
    <s v="LD03046026"/>
    <n v="5710036026"/>
    <e v="#N/A"/>
    <m/>
    <n v="881451"/>
    <n v="8790408"/>
    <s v="190-15830056"/>
    <s v="EMERGENCIAL"/>
    <s v="SS ATENDIDA"/>
    <x v="1471"/>
    <d v="2026-06-15T17:30:00"/>
    <d v="2026-06-17T13:56:11"/>
    <s v="TRANSFORMADOR DE DISTRIBUIÇÃO ENERGISA 19919Kv"/>
    <s v="PONTE ALTA DO TOCANTINS"/>
    <s v="ARTHUR MAGALHAES DAS DORES"/>
    <s v="RURAL"/>
    <s v="AVISO DE ANOMALIA"/>
    <s v="trafo 5710036026 com defeito interno e tap submerso tensão muito alta no trafo impossibilitando alteraçãopot. 15kva. tensão 34,5kv acesso bom026op01"/>
    <n v="15"/>
    <n v="15"/>
    <m/>
    <m/>
    <x v="2"/>
    <s v="QUEIMADO"/>
    <s v="SIM"/>
  </r>
  <r>
    <x v="1473"/>
    <s v="DLP-MLPA03  000089/2026"/>
    <n v="112600605"/>
    <n v="25962"/>
    <s v="FORMS"/>
    <s v="QUEIMADO"/>
    <s v="VAZAMENTO DE ÓLEO"/>
    <s v="QUEIMADO"/>
    <s v="VAZAMENTO DE ÓLEO"/>
    <s v="MC - SUBSTITUIÇÃO DE TRANSFORMADOR"/>
    <n v="1351840"/>
    <n v="2026"/>
    <s v="DEOP"/>
    <s v="DOLP-RD-PA"/>
    <s v="LD03059122"/>
    <n v="5710177010"/>
    <e v="#N/A"/>
    <m/>
    <n v="791315"/>
    <n v="8903769"/>
    <s v="190-13662980"/>
    <s v="EMERGENCIAL"/>
    <s v="SS ATENDIDA"/>
    <x v="1472"/>
    <d v="2026-06-06T18:00:00"/>
    <d v="2026-06-08T09:08:10"/>
    <s v="BLOCO TRANSFORMADOR DE DISTRIBUIÇÃO"/>
    <s v="LAJEADO"/>
    <s v="Glauk Henrique Miranda Cardoso"/>
    <s v="RURAL"/>
    <s v="FORMS SUBST DE TRANSFORMADOR"/>
    <s v="CHECK LIST TRAFO QUEIMADO- Trafo: 5710177010- Potência:10kVA- Tensão:34,5- Para raios:bom- Causa: vazamento de óleo - Acesso livre - Se há alguma outra anomalia: conecta o ramal de serviço - Endereço: chácara recanto da princesa- Equipe: Op03 lajeado - Telefone:63984020516"/>
    <n v="15"/>
    <n v="15"/>
    <s v="10 KVA"/>
    <d v="2026-07-21T19:08:30"/>
    <x v="2"/>
    <s v="QUEIMADO"/>
    <s v="SIM"/>
  </r>
  <r>
    <x v="1474"/>
    <s v="DLP-CTPA00  000076/2026"/>
    <n v="112600523"/>
    <n v="25962"/>
    <s v="FORA FORMS"/>
    <m/>
    <s v="VAZAMENTO DE ÓLEO"/>
    <m/>
    <s v="VAZAMENTO DE ÓLEO"/>
    <s v="MC - SUBSTITUIÇÃO DE TRANSFORMADOR"/>
    <n v="1336179"/>
    <n v="2026"/>
    <s v="COCM"/>
    <s v="DOLP-RD-PA"/>
    <s v="LD03434001"/>
    <n v="5731651122"/>
    <e v="#N/A"/>
    <m/>
    <n v="788074"/>
    <n v="8849442"/>
    <s v="190-36642322"/>
    <s v="URGENTE"/>
    <s v="SS ATENDIDA"/>
    <x v="1473"/>
    <d v="2026-04-24T18:00:00"/>
    <d v="2026-04-30T16:59:57"/>
    <s v="BLOCO TRANSFORMADOR DE DISTRIBUIÇÃO"/>
    <s v="PALMAS"/>
    <s v="SULANY MOREIRA DE SOUSA"/>
    <s v="RURAL"/>
    <s v="SOLICITAÇÃO DE SERVIÇO"/>
    <s v="Topologia 31651 substituir Trafo devido esta com vazamento de óleo "/>
    <n v="150"/>
    <n v="150"/>
    <m/>
    <d v="1900-01-14T00:00:00"/>
    <x v="2"/>
    <s v="QUEIMADO"/>
    <s v="SIM"/>
  </r>
  <r>
    <x v="1475"/>
    <s v="ENC-MLAR02  000114/2026"/>
    <n v="612600628"/>
    <n v="25962"/>
    <s v="FORMS"/>
    <s v="AVARIADO"/>
    <s v="VANDALISMO"/>
    <s v="QUEIMADO"/>
    <s v="DESCARGA ATMOSFÉRICA"/>
    <s v="MC - SUBSTITUIÇÃO DE TRANSFORMADOR"/>
    <n v="1357062"/>
    <n v="2026"/>
    <s v="COI"/>
    <s v="ETO-RD-AR"/>
    <s v="LD05010004"/>
    <n v="5755060004"/>
    <e v="#N/A"/>
    <m/>
    <n v="813063"/>
    <n v="9204870"/>
    <s v="190-20813153"/>
    <s v="EMERGENCIAL"/>
    <s v="SS ATENDIDA"/>
    <x v="1474"/>
    <d v="2026-06-19T12:00:00"/>
    <d v="2026-06-21T16:41:59"/>
    <s v="TRANSFORMADOR DE DISTRIBUIÇÃO ENERGISA 19.919Kv"/>
    <s v="ARAGUAINA"/>
    <s v="ERLAN PEREIRA DE SOUSA"/>
    <s v="RURAL"/>
    <s v="FORMS SUBST DE TRANSFORMADOR"/>
    <s v="Trafo 5755060004  25kva Acesso: livreEquipe:004op03Contato da equipe: 99216-8451Chacara morada do solSinais de vandalismo"/>
    <n v="25"/>
    <n v="25"/>
    <s v="25kva"/>
    <d v="2026-07-21T19:08:30"/>
    <x v="1"/>
    <s v="FURTADO"/>
    <s v="NÃO"/>
  </r>
  <r>
    <x v="1476"/>
    <s v="DLP-MPPA01  000118/2026"/>
    <n v="112600454"/>
    <n v="25983"/>
    <s v="FORA FORMS"/>
    <m/>
    <m/>
    <m/>
    <m/>
    <s v="MC - SUBSTITUIÇÃO DE TRANSFORMADOR"/>
    <n v="1336424"/>
    <n v="2026"/>
    <s v="COI"/>
    <s v="DOLP-RD-PA"/>
    <s v="AL04059122"/>
    <n v="5619266122"/>
    <e v="#N/A"/>
    <m/>
    <n v="794106"/>
    <n v="8868215"/>
    <s v="190-15805055"/>
    <s v="EMERGENCIAL"/>
    <s v="SS ATENDIDA"/>
    <x v="1475"/>
    <d v="2026-04-24T18:00:00"/>
    <d v="2026-04-27T11:30:58"/>
    <s v="TRANSFORMADOR DE DISTRIBUIÇÃO ENERGISA 13.8Kv"/>
    <s v="PALMAS"/>
    <s v="ANTONIO FAGNER ALVES RIBEIRO"/>
    <s v="URBANO"/>
    <s v="SOLICITAÇÃO DE SERVIÇO"/>
    <s v="Segue nota para apoio operacional na substituição do trafo 5619266122 particular, será necessário abertura do trafo 5700571122 devido rede BT passar na mesma estrutura do trafo particular não oferecendo segurança para fazer com rede ligada."/>
    <n v="1125"/>
    <n v="1125"/>
    <m/>
    <d v="1900-01-09T00:00:00"/>
    <x v="1"/>
    <s v="PARTICULAR"/>
    <s v="SIM"/>
  </r>
  <r>
    <x v="1477"/>
    <s v="ENC-MPAG01  000011/2026"/>
    <n v="662600036"/>
    <n v="25983"/>
    <s v="FORA FORMS"/>
    <s v="AVARIADO"/>
    <s v="VAZAMENTO DE ÓLEO"/>
    <s v="QUEIMADO"/>
    <m/>
    <s v="MC - SUBSTITUIÇÃO DE TRANSFORMADOR"/>
    <n v="1284373"/>
    <n v="2026"/>
    <s v="COI"/>
    <s v="ETO-RD-AG"/>
    <s v="LD02014045"/>
    <n v="5700002132"/>
    <e v="#N/A"/>
    <m/>
    <n v="845892"/>
    <n v="9407403"/>
    <s v="190-13711415"/>
    <s v="URGENTE"/>
    <s v="SS ATENDIDA"/>
    <x v="1476"/>
    <d v="2026-01-14T08:15:10"/>
    <d v="2026-01-09T21:21:25"/>
    <s v="BLOCO TRANSFORMADOR DE DISTRIBUIÇÃO"/>
    <s v="SAMPAIO"/>
    <s v="CLESIO CARVALHO MOURA"/>
    <s v="URBANO"/>
    <s v="SOLICITAÇÃO DE SERVIÇO"/>
    <s v="Segue SS para recupera vazamento de oleo no trafo 570002132 na rdu de Sampaio conjunto popular."/>
    <n v="15"/>
    <n v="15"/>
    <m/>
    <d v="1900-01-14T00:00:00"/>
    <x v="2"/>
    <s v="QUEIMADO"/>
    <s v="NÃO"/>
  </r>
  <r>
    <x v="1478"/>
    <s v="ETO-RD-AG  000303/2026"/>
    <n v="662600213"/>
    <n v="25983"/>
    <s v="FORA FORMS"/>
    <m/>
    <m/>
    <s v="SOBRECARGA PREVENTIVA"/>
    <m/>
    <s v="MC - SUBSTITUIÇÃO DE TRANSFORMADOR"/>
    <n v="1325965"/>
    <n v="2026"/>
    <s v="MANUT"/>
    <s v="ETO-RD-AG"/>
    <s v="LD01084002"/>
    <n v="5700002210"/>
    <e v="#N/A"/>
    <m/>
    <n v="891939"/>
    <n v="9298005"/>
    <s v="190-13647745"/>
    <s v="URGENTE"/>
    <s v="SS ATENDIDA"/>
    <x v="1477"/>
    <d v="2026-03-29T17:15:00"/>
    <d v="2026-04-03T17:12:11"/>
    <s v="BLOCO TRANSFORMADOR DE DISTRIBUIÇÃO"/>
    <s v="TOCANTINOPOLIS"/>
    <s v="LUANDERSON MARTINS ALMEIDA"/>
    <s v="RURAL"/>
    <s v="SOLICITAÇÃO DE SERVIÇO"/>
    <s v="Enviar equipe de manutenção para REMANEJAR trafo 5700002210 de 15KVA-19.9KV POR TRAFO DE 25KVA-19.9KV"/>
    <n v="25"/>
    <n v="15"/>
    <m/>
    <d v="1900-03-15T00:00:00"/>
    <x v="1"/>
    <s v="SOBRECARGA"/>
    <s v="NÃO"/>
  </r>
  <r>
    <x v="1479"/>
    <s v="ETO-RD-AG  000516/2026"/>
    <n v="662600394"/>
    <n v="25983"/>
    <s v="FORA FORMS"/>
    <s v="SOBRECARGA PREVENTIVA"/>
    <s v="VAZAMENTO DE ÓLEO"/>
    <s v="SOBRECARGA PREVENTIVA"/>
    <s v="SOBRECARGA"/>
    <s v="MC - SUBSTITUIÇÃO DE TRANSFORMADOR"/>
    <n v="1358398"/>
    <n v="2026"/>
    <s v="COI"/>
    <s v="ETO-RD-AG"/>
    <s v="AL01014045"/>
    <n v="5700029045"/>
    <e v="#N/A"/>
    <m/>
    <n v="844582"/>
    <n v="9394430"/>
    <s v="190-13657488"/>
    <s v="EMERGENCIAL"/>
    <s v="SS ATENDIDA"/>
    <x v="1478"/>
    <d v="2026-06-24T02:30:00"/>
    <d v="2026-06-26T20:40:03"/>
    <s v="BLOCO TRANSFORMADOR DE DISTRIBUIÇÃO"/>
    <s v="AUGUSTINOPOLIS"/>
    <s v="CLEIDSON RODRIGUES VIEIRA"/>
    <s v="URBANO"/>
    <s v="AVISO DE ANOMALIA"/>
    <s v="Nota para manutenção substituir o trafo 5700029045 que está com vazamento de óleo, trafo de 112.5 kva na 19.9KVLocal RDU de Augustinopolis."/>
    <n v="150"/>
    <n v="1125"/>
    <s v="112,5kva"/>
    <m/>
    <x v="1"/>
    <m/>
    <m/>
  </r>
  <r>
    <x v="1480"/>
    <s v="ETO-RD-AG  000480/2026"/>
    <n v="662600346"/>
    <n v="25983"/>
    <s v="FORA FORMS"/>
    <s v="SOBRECARGA PREVENTIVA"/>
    <s v="NÃO IDENTIFICADO"/>
    <s v="QUEIMADO"/>
    <s v="SOBRECARGA"/>
    <s v="MC - SUBSTITUIÇÃO DE TRANSFORMADOR"/>
    <n v="1351405"/>
    <n v="2026"/>
    <s v="COI"/>
    <s v="ETO-RD-AG"/>
    <s v="LD03014045"/>
    <n v="5700041132"/>
    <e v="#N/A"/>
    <m/>
    <n v="836298"/>
    <n v="9401512"/>
    <s v="190-13709544"/>
    <s v="EMERGENCIAL"/>
    <s v="SS ATENDIDA"/>
    <x v="1479"/>
    <d v="2026-06-03T16:31:54"/>
    <d v="2026-06-05T19:17:06"/>
    <s v="BLOCO TRANSFORMADOR DE DISTRIBUIÇÃO"/>
    <s v="SAMPAIO"/>
    <s v="DIONES COSTA SILVA"/>
    <s v="RURAL"/>
    <s v="AVISO DE ANOMALIA"/>
    <s v="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
    <m/>
    <m/>
    <s v="5 kVA_x000d__x000a_"/>
    <d v="1900-01-14T00:00:00"/>
    <x v="2"/>
    <s v="QUEIMADO"/>
    <s v="NÃO"/>
  </r>
  <r>
    <x v="1481"/>
    <s v="DLP-MLPA01  000088/2026"/>
    <n v="112600307"/>
    <n v="25983"/>
    <s v="FORMS"/>
    <s v="QUEIMADO"/>
    <s v="DESCARGA ATMOSFÉRICA"/>
    <s v="QUEIMADO"/>
    <s v="DESCARGA ATMOSFÉRICA"/>
    <s v="MC - SUBSTITUIÇÃO DE TRANSFORMADOR"/>
    <n v="1317462"/>
    <n v="2026"/>
    <s v="COI"/>
    <s v="DOLP-RD-PA"/>
    <s v="LD02065015"/>
    <n v="5700082082"/>
    <e v="#N/A"/>
    <m/>
    <n v="936348"/>
    <n v="8935815"/>
    <s v="190-13683030"/>
    <s v="EMERGENCIAL"/>
    <s v="SS ATENDIDA"/>
    <x v="1480"/>
    <d v="2026-03-05T18:00:00"/>
    <d v="2026-03-07T19:59:49"/>
    <s v="BLOCO TRANSFORMADOR DE DISTRIBUIÇÃO"/>
    <s v="LIZARDA"/>
    <s v="HERIK BUARQUE DOS SANTOS"/>
    <s v="RURAL"/>
    <s v="FORMS SUBST DE TRANSFORMADOR"/>
    <s v="Segue SS de transformador 5700082082 queimado Potencia 15 KVA Tensão 19.9 KVAcesso para camionete Endereço: IND FAZENDA SUCUPIRA, 0 - FAZENDA BURITI ALEGRE"/>
    <n v="15"/>
    <n v="15"/>
    <s v="15 kva"/>
    <d v="2026-07-21T19:08:30"/>
    <x v="2"/>
    <s v="QUEIMADO"/>
    <s v="NÃO"/>
  </r>
  <r>
    <x v="1482"/>
    <s v="ETO-RD-AG  000430/2026"/>
    <n v="662600304"/>
    <n v="25983"/>
    <s v="FORA FORMS"/>
    <s v="SOBRECARGA PREVENTIVA"/>
    <m/>
    <s v="AVARIADO"/>
    <s v="SOBRECARGA"/>
    <s v="MC - SUBSTITUIÇÃO DE TRANSFORMADOR"/>
    <n v="1343699"/>
    <n v="2026"/>
    <s v="MANUT"/>
    <s v="ETO-RD-AG"/>
    <s v="LD02014045"/>
    <n v="5700105132"/>
    <e v="#N/A"/>
    <m/>
    <n v="845891"/>
    <n v="9405125"/>
    <s v="190-13679161"/>
    <s v="URGENTE"/>
    <s v="SS ATENDIDA"/>
    <x v="1481"/>
    <d v="2026-05-13T10:16:55"/>
    <d v="2026-05-20T07:19:42"/>
    <s v="BLOCO TRANSFORMADOR DE DISTRIBUIÇÃO"/>
    <s v="SAMPAIO"/>
    <s v="LUANDERSON MARTINS ALMEIDA"/>
    <s v="RURAL"/>
    <s v="AVISO DE ANOMALIA"/>
    <s v="Enviar equipe de manutenção para substituir trafo com vazamento de oleo na bucha secundária fase A - TRAFO 5700105132 - 5KVA-19.9KV"/>
    <m/>
    <m/>
    <m/>
    <d v="1900-01-24T00:00:00"/>
    <x v="1"/>
    <s v="Plano de medidas"/>
    <s v="SIM"/>
  </r>
  <r>
    <x v="1483"/>
    <s v="ETO-RD-AG  000490/2026"/>
    <n v="662600363"/>
    <n v="25983"/>
    <s v="FORA FORMS"/>
    <s v="SOBRECARGA PREVENTIVA"/>
    <s v="BUCHA DANIFICADA"/>
    <s v="AVARIADO"/>
    <s v="SOBRECARGA"/>
    <s v="MC - SUBSTITUIÇÃO DE TRANSFORMADOR"/>
    <n v="1353400"/>
    <n v="2026"/>
    <s v="COI"/>
    <s v="ETO-RD-AG"/>
    <s v="AL01016065"/>
    <n v="5700114081"/>
    <e v="#N/A"/>
    <m/>
    <n v="865006"/>
    <n v="9363839"/>
    <s v="190-12311428"/>
    <s v="EMERGENCIAL"/>
    <s v="SS ATENDIDA"/>
    <x v="1482"/>
    <d v="2026-06-10T22:18:00"/>
    <d v="2026-06-13T09:22:00"/>
    <s v="BLOCO TRANSFORMADOR DE DISTRIBUIÇÃO"/>
    <s v="ITAGUATINS"/>
    <s v="JANES FERREIRA DA SILVA"/>
    <s v="RURAL"/>
    <s v="AVISO DE ANOMALIA"/>
    <s v="Sergue SS para substituição de TRafo bucha segudaria danificada"/>
    <m/>
    <m/>
    <s v="10 kva "/>
    <m/>
    <x v="1"/>
    <s v="Plano de medidas"/>
    <s v="SIM"/>
  </r>
  <r>
    <x v="1484"/>
    <s v="ETO-RD-AG  000319/2026"/>
    <n v="662600216"/>
    <n v="25983"/>
    <s v="FORA FORMS"/>
    <s v="SOBRECARGA PREVENTIVA"/>
    <s v="SOBRECARGA"/>
    <s v="SOBRECARGA PREVENTIVA"/>
    <s v="SOBRECARGA"/>
    <s v="MC - SUBSTITUIÇÃO DE TRANSFORMADOR"/>
    <n v="1327649"/>
    <n v="2026"/>
    <s v="COI"/>
    <s v="ETO-RD-AG"/>
    <s v="LD01084002"/>
    <n v="5700133123"/>
    <e v="#N/A"/>
    <m/>
    <n v="890855"/>
    <n v="9282921"/>
    <s v="190-13681786"/>
    <s v="EMERGENCIAL"/>
    <s v="SS ATENDIDA"/>
    <x v="1483"/>
    <d v="2026-04-02T00:45:47"/>
    <d v="2026-04-04T15:55:35"/>
    <s v="BLOCO TRANSFORMADOR DE DISTRIBUIÇÃO"/>
    <s v="AGUIARNOPOLIS"/>
    <s v="ADRIANO DE SOUSA GOMES"/>
    <s v="RURAL"/>
    <s v="AVISO DE ANOMALIA"/>
    <s v="TR 5700133123  QueimadoPotencia: 10 Kva tensão 34,5 kva, acesso para acaminhão"/>
    <m/>
    <m/>
    <s v="10 kva"/>
    <d v="1900-01-09T00:00:00"/>
    <x v="2"/>
    <s v="QUEIMADO"/>
    <s v="NÃO"/>
  </r>
  <r>
    <x v="1485"/>
    <s v="ETO-RD-AG  000424/2026"/>
    <n v="662600298"/>
    <n v="25983"/>
    <s v="FORA FORMS"/>
    <s v="SOBRECARGA PREVENTIVA"/>
    <m/>
    <s v="SOBRECARGA PREVENTIVA"/>
    <s v="SOBRECARGA"/>
    <s v="MC - SUBSTITUIÇÃO DE TRANSFORMADOR"/>
    <n v="1342388"/>
    <n v="2026"/>
    <s v="COI"/>
    <s v="ETO-RD-AG"/>
    <s v="LD03014045"/>
    <n v="5700265045"/>
    <e v="#N/A"/>
    <m/>
    <n v="845204"/>
    <n v="9381662"/>
    <s v="190-13661928"/>
    <s v="EMERGENCIAL"/>
    <s v="SS ATENDIDA"/>
    <x v="1484"/>
    <d v="2026-05-09T22:13:30"/>
    <d v="2026-05-12T16:40:21"/>
    <s v="BLOCO TRANSFORMADOR DE DISTRIBUIÇÃO"/>
    <s v="AUGUSTINOPOLIS"/>
    <s v="ANTONIO FAGNER ALVES RIBEIRO"/>
    <s v="RURAL"/>
    <s v="AVISO DE ANOMALIA"/>
    <s v="Constatado trafo 5700265045 de 10kVA na 19,9kV com vazamento de óleo. Melhores informações falar com Denismar 63 99972-2277"/>
    <m/>
    <m/>
    <s v="10kVA levar de 15kVA"/>
    <d v="1900-01-29T00:00:00"/>
    <x v="2"/>
    <s v="QUEIMADO"/>
    <s v="NÃO"/>
  </r>
  <r>
    <x v="1486"/>
    <s v="ENC-MLAG01  000167/2026"/>
    <n v="662600406"/>
    <n v="25983"/>
    <s v="FORA FORMS"/>
    <m/>
    <m/>
    <s v="SOBRECARGA PREVENTIVA"/>
    <s v="NÃO IDENTIFICADO"/>
    <s v="MC - SUBSTITUIÇÃO DE TRANSFORMADOR"/>
    <n v="1359725"/>
    <n v="2026"/>
    <s v="MANUT"/>
    <s v="ETO-RD-AG"/>
    <s v="LD03014045"/>
    <n v="5700269132"/>
    <e v="#N/A"/>
    <m/>
    <n v="836875"/>
    <n v="9401912"/>
    <s v="190-13687148"/>
    <s v="URGENTE"/>
    <s v="SS ATENDIDA"/>
    <x v="1485"/>
    <d v="2026-06-26T23:19:59"/>
    <d v="2026-07-02T16:42:17"/>
    <s v="BLOCO TRANSFORMADOR DE DISTRIBUIÇÃO"/>
    <s v="SAMPAIO"/>
    <s v="LUANDERSON MARTINS ALMEIDA"/>
    <s v="RURAL"/>
    <s v="SOLICITAÇÃO DE SERVIÇO"/>
    <s v="Enviar equipe de manutenção para REMANEJAR trafo 5700269132 - de 25KVA-19.9KV POR TRAFO DE 15KVA-19.9KV"/>
    <n v="15"/>
    <n v="25"/>
    <m/>
    <m/>
    <x v="1"/>
    <s v="Plano de medidas"/>
    <s v="SIM"/>
  </r>
  <r>
    <x v="1487"/>
    <s v="DBM-MLDB05  000086/2026"/>
    <n v="412600378"/>
    <n v="25983"/>
    <s v="FORMS"/>
    <s v="SOBRECARGA PREVENTIVA"/>
    <s v="NÃO IDENTIFICADO"/>
    <s v="SOBRECARGA PREVENTIVA"/>
    <s v="NÃO IDENTIFICADO"/>
    <s v="MC - SUBSTITUIÇÃO DE TRANSFORMADOR"/>
    <n v="1330660"/>
    <n v="2026"/>
    <s v="COI"/>
    <s v="ETO-RD-GU"/>
    <s v="LD01066094"/>
    <n v="5700284148"/>
    <e v="#N/A"/>
    <m/>
    <n v="812539"/>
    <n v="8679399"/>
    <s v="190-13709593"/>
    <s v="EMERGENCIAL"/>
    <s v="SS ATENDIDA"/>
    <x v="1486"/>
    <d v="2026-04-08T20:00:00"/>
    <d v="2026-04-10T18:19:18"/>
    <s v="BLOCO TRANSFORMADOR DE DISTRIBUIÇÃO"/>
    <s v="SAO VALERIO"/>
    <s v="Wilmar Lucas Rodrigues Noleto"/>
    <s v="RURAL"/>
    <s v="FORMS SUBST DE TRANSFORMADOR"/>
    <s v="SEGUE SS DE TRAFO QUEIMADO NA RDR DE SAO VALERIO, TRAFO DE 15KVA NA REDE DE 19.9KV, TRAFO E PARARAIO QUEIMADO, ACESSO LIVRE PARA CAMINHONETE."/>
    <n v="15"/>
    <n v="15"/>
    <s v="15KVA"/>
    <d v="2026-07-21T19:08:30"/>
    <x v="2"/>
    <s v="QUEIMADO"/>
    <s v="NÃO"/>
  </r>
  <r>
    <x v="1488"/>
    <s v="ENC-MLAR05  000350/2026"/>
    <n v="612600651"/>
    <n v="25983"/>
    <s v="FORA FORMS"/>
    <s v="AVARIADO"/>
    <s v="VAZAMENTO DE ÓLEO"/>
    <s v="AVARIADO"/>
    <s v="AVARIADO "/>
    <s v="MC - SUBSTITUIÇÃO DE TRANSFORMADOR"/>
    <n v="1359330"/>
    <n v="2026"/>
    <s v="COI"/>
    <s v="ETO-RD-AR"/>
    <s v="LD04010004"/>
    <n v="5700408058"/>
    <e v="#N/A"/>
    <m/>
    <n v="755813"/>
    <n v="9209039"/>
    <s v="190-15825578"/>
    <s v="EMERGENCIAL"/>
    <s v="SS ATENDIDA"/>
    <x v="1487"/>
    <d v="2026-06-25T23:36:00"/>
    <d v="2026-06-28T10:28:40"/>
    <s v="TRANSFORMADOR DE DISTRIBUIÇÃO ENERGISA 34.5Kv"/>
    <s v="SANTA FE DO ARAGUAIA"/>
    <s v="ERLAN PEREIRA DE SOUSA"/>
    <s v="URBANO"/>
    <s v="AVISO DE ANOMALIA"/>
    <s v="boa tarde!segue SS para substituir trafo com vazamento na rdu de Santa Fé.trafo 5700408058 112,5 KVA"/>
    <n v="150"/>
    <n v="75"/>
    <s v="112,5"/>
    <m/>
    <x v="2"/>
    <s v="QUEIMADO"/>
    <s v="NÃO"/>
  </r>
  <r>
    <x v="1489"/>
    <s v="ENC-LMPS01  000063/2026"/>
    <n v="212600235"/>
    <n v="25983"/>
    <s v="FORMS"/>
    <s v="GARANTIA DE TRAFO"/>
    <s v="DESCARGA ATMOSFÉRICA"/>
    <s v="GARANTIA DE TRAFO"/>
    <s v="DESCARGA ATMOSFÉRICA"/>
    <s v="MC - SUBSTITUIÇÃO DE TRANSFORMADOR"/>
    <n v="1312914"/>
    <n v="2026"/>
    <s v="COI"/>
    <s v="ENC-RD-PS"/>
    <s v="LD05062013"/>
    <n v="5700490014"/>
    <e v="#N/A"/>
    <m/>
    <n v="653174"/>
    <n v="8895693"/>
    <s v="190-13678614"/>
    <s v="EMERGENCIAL"/>
    <s v="SS ATENDIDA"/>
    <x v="1488"/>
    <d v="2026-02-16T18:15:00"/>
    <d v="2026-02-17T10:27:35"/>
    <s v="BLOCO TRANSFORMADOR DE DISTRIBUIÇÃO"/>
    <s v="PIUM"/>
    <s v="Felipe Batista Ferrreira"/>
    <s v="RURAL"/>
    <s v="FORMS SUBST DE TRANSFORMADOR"/>
    <s v="tr 570049001425kvapara raio danificado acesso caminhonete014op01 bucha quebrda"/>
    <n v="15"/>
    <n v="25"/>
    <s v="25KVA"/>
    <d v="2026-07-21T19:08:30"/>
    <x v="1"/>
    <s v="Plano de medidas"/>
    <s v="SIM"/>
  </r>
  <r>
    <x v="1490"/>
    <s v="ETO-MLDP02  000036/2026"/>
    <n v="512600122"/>
    <n v="25983"/>
    <s v="FORA FORMS"/>
    <s v="QUEIMADO"/>
    <s v="VAZAMENTO DE ÓLEO"/>
    <s v="QUEIMADO"/>
    <s v="VAZAMENTO DE ÓLEO"/>
    <s v="MC - SUBSTITUIÇÃO DE TRANSFORMADOR"/>
    <n v="1310008"/>
    <n v="2026"/>
    <s v="COI"/>
    <s v="ETO-RD-DP"/>
    <s v="LD04002091"/>
    <n v="5700517116"/>
    <e v="#N/A"/>
    <m/>
    <n v="851466"/>
    <n v="8740632"/>
    <s v="190-13690252"/>
    <s v="BAIXA"/>
    <s v="SS ATENDIDA"/>
    <x v="1489"/>
    <d v="2026-02-26T17:29:45"/>
    <d v="2026-07-14T08:19:02"/>
    <s v="BLOCO TRANSFORMADOR DE DISTRIBUIÇÃO"/>
    <s v="CHAPADA DA NATIVIDADE"/>
    <s v="DIONES COSTA SILVA"/>
    <s v="RURAL"/>
    <s v="AVISO DE ANOMALIA"/>
    <s v="SEGUE SS PARA SUBSTITUIR TRAFO QUEIMADO COM VASAMENTO DE OLÉO NA BUCHA SECUNDARIA"/>
    <n v="15"/>
    <n v="5"/>
    <s v="5 kVA_x000d__x000a_"/>
    <d v="1900-01-14T00:00:00"/>
    <x v="2"/>
    <s v="QUEIMADO"/>
    <s v="NÃO"/>
  </r>
  <r>
    <x v="1491"/>
    <s v="DBM-MPDB08  000054/2026"/>
    <n v="412600218"/>
    <n v="25983"/>
    <s v="FORMS"/>
    <s v="QUEIMADO"/>
    <s v="DESCARGA ATMOSFÉRICA"/>
    <m/>
    <m/>
    <s v="MC - SUBSTITUIÇÃO DE TRANSFORMADOR"/>
    <n v="1314401"/>
    <n v="2026"/>
    <s v="COI"/>
    <s v="ETO-RD-GU"/>
    <s v="LD02036052"/>
    <n v="5700641107"/>
    <e v="#N/A"/>
    <m/>
    <n v="641387"/>
    <n v="8646501"/>
    <s v="190-13709384"/>
    <s v="EMERGENCIAL"/>
    <s v="SS ATENDIDA"/>
    <x v="1490"/>
    <d v="2026-02-19T18:00:00"/>
    <d v="2026-02-21T20:02:43"/>
    <s v="BLOCO TRANSFORMADOR DE DISTRIBUIÇÃO"/>
    <s v="SANDOLANDIA"/>
    <s v="JONATAN ALVES DE SOUZA"/>
    <s v="RURAL"/>
    <s v="FORMS SUBST DE TRANSFORMADOR"/>
    <s v="SEGUE SOLICITAÇÃO DE SERVIÇO PARA TROCA DE TRAFO QUEIMADO E POSTE TODO DETERIORADO NA RDR DE SANDOLANDIAREALIZADO TESTE A VAZIO NO TRAFO E CONSTATADO QUEIMADO DEVITO TER TENSÃO NA BUCHA PRIMARIA POREM NADA CONSTA NA SECUNDARIAID#49799883DO POSTE DO TRAFO"/>
    <n v="15"/>
    <n v="5"/>
    <s v="5KVA"/>
    <d v="2026-07-21T19:08:30"/>
    <x v="2"/>
    <s v="QUEIMADO"/>
    <s v="NÃO"/>
  </r>
  <r>
    <x v="1492"/>
    <s v="ETO-RD-AG  000457/2026"/>
    <n v="662600330"/>
    <n v="25983"/>
    <s v="FORA FORMS"/>
    <s v="SOBRECARGA PREVENTIVA"/>
    <s v="VAZAMENTO DE ÓLEO"/>
    <s v="QUEIMADO"/>
    <s v="SOBRECARGA"/>
    <s v="MC - SUBSTITUIÇÃO DE TRANSFORMADOR"/>
    <n v="1346983"/>
    <n v="2026"/>
    <s v="COI"/>
    <s v="ETO-RD-AG"/>
    <s v="LD02010004"/>
    <n v="5700700127"/>
    <e v="#N/A"/>
    <m/>
    <n v="857760"/>
    <n v="9262918"/>
    <s v="190-13684243"/>
    <s v="EMERGENCIAL"/>
    <s v="SS ATENDIDA"/>
    <x v="1491"/>
    <d v="2026-05-22T23:00:00"/>
    <d v="2026-05-24T14:11:36"/>
    <s v="BLOCO TRANSFORMADOR DE DISTRIBUIÇÃO"/>
    <s v="PALMEIRAS DO TOCANTINS"/>
    <s v="STANLEY APARECIDO DO CARMO"/>
    <s v="RURAL"/>
    <s v="AVISO DE ANOMALIA"/>
    <s v="Trafo 5700700127 queimado Potencia: 15 KVATensão:34,5 KVPara raio: Queimado Acesso: camioneta Equipe: 080op01 (63)99234-5515"/>
    <m/>
    <m/>
    <s v="5 KVA"/>
    <d v="1900-01-04T00:00:00"/>
    <x v="2"/>
    <s v="QUEIMADO"/>
    <s v="NÃO"/>
  </r>
  <r>
    <x v="1493"/>
    <s v="DLP-MPPA01  000064/2026"/>
    <n v="112600308"/>
    <n v="25983"/>
    <s v="FORA FORMS"/>
    <s v="QUEIMADO"/>
    <s v="DESCARGA ATMOSFÉRICA"/>
    <s v="QUEIMADO"/>
    <s v="DESCARGA ATMOSFÉRICA"/>
    <s v="MC - SUBSTITUIÇÃO DE TRANSFORMADOR"/>
    <n v="1310671"/>
    <n v="2026"/>
    <s v="COI"/>
    <s v="DOLP-RD-PA"/>
    <s v="LD03046026"/>
    <n v="5700767026"/>
    <e v="#N/A"/>
    <m/>
    <n v="872065"/>
    <n v="8803507"/>
    <s v="190-13655059"/>
    <s v="EMERGENCIAL"/>
    <s v="SS ATENDIDA"/>
    <x v="1492"/>
    <d v="2026-02-01T12:00:00"/>
    <d v="2026-02-08T08:25:44"/>
    <s v="BLOCO TRANSFORMADOR DE DISTRIBUIÇÃO"/>
    <s v="PONTE ALTA DO TOCANTINS"/>
    <s v="ARTHUR MAGALHAES DAS DORES"/>
    <s v="RURAL"/>
    <s v="AVISO DE ANOMALIA"/>
    <s v="5700767026 QUEIMADOPOT. 15KVATENSÃO 19.9KVACESSO BOMPARA-RAIO RUIMIND FAZENDA BAIXAO DO PORCO, 0 - LPT - 13290026OP01"/>
    <n v="15"/>
    <n v="15"/>
    <m/>
    <d v="1900-01-29T00:00:00"/>
    <x v="2"/>
    <s v="QUEIMADO"/>
    <s v="NÃO"/>
  </r>
  <r>
    <x v="1494"/>
    <s v="ETO-RD-AG  000036/2026"/>
    <n v="662600039"/>
    <n v="25983"/>
    <s v="FORA FORMS"/>
    <s v="AVARIADO"/>
    <s v="BUCHA DANIFICADA"/>
    <s v="SOBRECARGA PREVENTIVA"/>
    <s v="SOBRECARGA"/>
    <s v="MC - SUBSTITUIÇÃO DE TRANSFORMADOR"/>
    <n v="1283991"/>
    <n v="2026"/>
    <s v="COI"/>
    <s v="ETO-RD-AG"/>
    <s v="LD02076103"/>
    <n v="5701235130"/>
    <e v="#N/A"/>
    <m/>
    <n v="885401"/>
    <n v="9386411"/>
    <s v="190-13655034"/>
    <s v="EMERGENCIAL"/>
    <s v="SS ATENDIDA"/>
    <x v="1493"/>
    <d v="2026-01-13T13:01:00"/>
    <d v="2026-01-15T22:16:21"/>
    <s v="BLOCO TRANSFORMADOR DE DISTRIBUIÇÃO"/>
    <s v="SAO MIGUEL DO TOCANTINS"/>
    <s v="CLESIO CARVALHO MOURA"/>
    <s v="URBANO"/>
    <s v="AVISO DE ANOMALIA"/>
    <s v="trafo com falta de fase interna"/>
    <n v="1125"/>
    <n v="75"/>
    <s v="75kva"/>
    <d v="1900-01-14T00:00:00"/>
    <x v="1"/>
    <s v="Plano de medidas"/>
    <s v="SIM"/>
  </r>
  <r>
    <x v="1495"/>
    <s v="ETO-RD-AG  000433/2026"/>
    <n v="662600314"/>
    <n v="25983"/>
    <s v="FORA FORMS"/>
    <s v="SOBRECARGA PREVENTIVA"/>
    <s v="VAZAMENTO DE ÓLEO"/>
    <s v="SOBRECARGA PREVENTIVA"/>
    <s v="VAZAMENTO DE ÓLEO"/>
    <s v="MC - SUBSTITUIÇÃO DE TRANSFORMADOR"/>
    <n v="1345295"/>
    <n v="2026"/>
    <s v="COI"/>
    <s v="ETO-RD-AG"/>
    <s v="AL03109039"/>
    <n v="5701238039"/>
    <e v="#N/A"/>
    <m/>
    <n v="808483"/>
    <n v="9343568"/>
    <s v="190-13686466"/>
    <s v="EMERGENCIAL"/>
    <s v="SS ATENDIDA"/>
    <x v="1494"/>
    <d v="2026-05-16T15:10:00"/>
    <d v="2026-05-18T15:22:35"/>
    <s v="BLOCO TRANSFORMADOR DE DISTRIBUIÇÃO"/>
    <s v="ARAGUATINS"/>
    <s v="DIONES COSTA SILVA"/>
    <s v="RURAL"/>
    <s v="AVISO DE ANOMALIA"/>
    <s v="SEGUE SS PARA SUBSTITUIR TRAFO [5701238039] NA RDR DE ARAGUATINS"/>
    <n v="15"/>
    <n v="10"/>
    <s v="10 kVA_x000d__x000a_"/>
    <d v="1900-03-15T00:00:00"/>
    <x v="1"/>
    <s v="Plano de medidas"/>
    <s v="SIM"/>
  </r>
  <r>
    <x v="1496"/>
    <s v="ETO-RD-AG  000444/2026"/>
    <n v="662600319"/>
    <n v="25983"/>
    <s v="FORA FORMS"/>
    <s v="SOBRECARGA PREVENTIVA"/>
    <s v="VAZAMENTO DE ÓLEO"/>
    <s v="SOBRECARGA PREVENTIVA"/>
    <s v="SOBRECARGA"/>
    <s v="MC - SUBSTITUIÇÃO DE TRANSFORMADOR"/>
    <n v="1346117"/>
    <n v="2026"/>
    <s v="COI"/>
    <s v="ETO-RD-AG"/>
    <s v="LD01076103"/>
    <n v="5701337103"/>
    <e v="#N/A"/>
    <m/>
    <n v="879278"/>
    <n v="9389466"/>
    <s v="190-13721063"/>
    <s v="EMERGENCIAL"/>
    <s v="SS ATENDIDA"/>
    <x v="1495"/>
    <d v="2026-05-20T05:00:00"/>
    <d v="2026-05-22T12:51:10"/>
    <s v="BLOCO TRANSFORMADOR DE DISTRIBUIÇÃO"/>
    <s v="SAO MIGUEL DO TOCANTINS"/>
    <s v="DELIO NUNES OSCAR"/>
    <s v="RURAL"/>
    <s v="AVISO DE ANOMALIA"/>
    <s v="Enviar equipe da manutenção para substituir transformador 5701337103 queimado 15  kva  na 19,9 kv mais para raio, Acesso só para Camionete"/>
    <m/>
    <m/>
    <s v="15"/>
    <d v="1900-01-04T00:00:00"/>
    <x v="2"/>
    <s v="QUEIMADO"/>
    <s v="NÃO"/>
  </r>
  <r>
    <x v="1497"/>
    <s v="ETO-RD-AG  000462/2026"/>
    <n v="662600336"/>
    <n v="25983"/>
    <s v="FORA FORMS"/>
    <s v="SOBRECARGA PREVENTIVA"/>
    <m/>
    <s v="SOBRECARGA PREVENTIVA"/>
    <s v="VAZAMENTO DE ÓLEO"/>
    <s v="MC - SUBSTITUIÇÃO DE TRANSFORMADOR"/>
    <n v="1349114"/>
    <n v="2026"/>
    <s v="MANUT"/>
    <s v="ETO-RD-AG"/>
    <s v="LD03109039"/>
    <n v="5701602039"/>
    <e v="#N/A"/>
    <m/>
    <n v="839907"/>
    <n v="9380547"/>
    <s v="190-13703324"/>
    <s v="URGENTE"/>
    <s v="SS ATENDIDA"/>
    <x v="1496"/>
    <d v="2026-05-28T18:27:39"/>
    <d v="2026-06-04T16:12:08"/>
    <s v="BLOCO TRANSFORMADOR DE DISTRIBUIÇÃO"/>
    <s v="ARAGUATINS"/>
    <s v="LUANDERSON MARTINS ALMEIDA"/>
    <s v="RURAL"/>
    <s v="AVISO DE ANOMALIA"/>
    <s v="TRAFO COM VAZAMENTO DE OLEO  -5701602039ID 55048064TRAFO DE 5KVA -19.9KVZONA RURAL DE ARAGUATINS"/>
    <m/>
    <m/>
    <m/>
    <d v="1900-01-09T00:00:00"/>
    <x v="1"/>
    <s v="Plano de medidas"/>
    <s v="SIM"/>
  </r>
  <r>
    <x v="1498"/>
    <s v="ETO-RD-AG  000157/2026"/>
    <n v="662600140"/>
    <n v="25983"/>
    <s v="FORA FORMS"/>
    <s v="SOBRECARGA PREVENTIVA"/>
    <s v="SOBRECARGA"/>
    <m/>
    <s v="SOBRECARGA"/>
    <s v="MC - SUBSTITUIÇÃO DE TRANSFORMADOR"/>
    <n v="1314992"/>
    <n v="2026"/>
    <s v="COI"/>
    <s v="ETO-RD-AG"/>
    <s v="LD02109039"/>
    <n v="5701990039"/>
    <e v="#N/A"/>
    <m/>
    <n v="819538"/>
    <n v="9397912"/>
    <s v="190-13642882"/>
    <s v="URGENTE"/>
    <s v="SS ATENDIDA"/>
    <x v="1497"/>
    <d v="2026-02-24T22:44:55"/>
    <d v="2026-03-03T13:10:43"/>
    <s v="BLOCO TRANSFORMADOR DE DISTRIBUIÇÃO"/>
    <s v="ARAGUATINS"/>
    <s v="CLEIDSON RODRIGUES VIEIRA"/>
    <s v="RURAL"/>
    <s v="AVISO DE ANOMALIA"/>
    <s v="Nota para manutenção substituir trafo 5701990039 de 15KVA na 19.9KV Trafo do Assentamento Palmares na RDR de Araguatins- MD N5-2645782-12,Acesso livre  equipe 039OP05 999755330"/>
    <m/>
    <m/>
    <s v="25kva"/>
    <d v="1900-01-14T00:00:00"/>
    <x v="1"/>
    <s v="Plano de medidas"/>
    <s v="SIM"/>
  </r>
  <r>
    <x v="1499"/>
    <s v="ETO-RD-AG  000302/2026"/>
    <n v="662600212"/>
    <n v="25983"/>
    <s v="FORA FORMS"/>
    <m/>
    <m/>
    <s v="SOBRECARGA PREVENTIVA"/>
    <s v="SOBRECARGA"/>
    <s v="MC - SUBSTITUIÇÃO DE TRANSFORMADOR"/>
    <n v="1325904"/>
    <n v="2026"/>
    <s v="MANUT"/>
    <s v="ETO-RD-AG"/>
    <s v="LD03109039"/>
    <n v="5702090039"/>
    <e v="#N/A"/>
    <m/>
    <n v="843298"/>
    <n v="9368750"/>
    <s v="190-13678234"/>
    <s v="URGENTE"/>
    <s v="SS ATENDIDA"/>
    <x v="1498"/>
    <d v="2026-03-28T18:30:00"/>
    <d v="2026-04-03T17:08:50"/>
    <s v="BLOCO TRANSFORMADOR DE DISTRIBUIÇÃO"/>
    <s v="ARAGUATINS"/>
    <s v="LUANDERSON MARTINS ALMEIDA"/>
    <s v="RURAL"/>
    <s v="SOLICITAÇÃO DE SERVIÇO"/>
    <s v="Enviar equipe de manutenção para REMANEJAR trafo 5702090039 - de 25KVA-19.9KV POR TRAFO DE 15KVA-19.9KV"/>
    <n v="15"/>
    <n v="25"/>
    <m/>
    <d v="1900-01-14T00:00:00"/>
    <x v="1"/>
    <s v="Plano de medidas"/>
    <s v="SIM"/>
  </r>
  <r>
    <x v="1500"/>
    <s v="ETO-RD-AG  000143/2026"/>
    <n v="662600125"/>
    <n v="25983"/>
    <s v="FORA FORMS"/>
    <s v="AVARIADO"/>
    <s v="VAZAMENTO DE ÓLEO"/>
    <s v="SOBRECARGA PREVENTIVA"/>
    <s v="SOBRECARGA"/>
    <s v="MC - SUBSTITUIÇÃO DE TRANSFORMADOR"/>
    <n v="1312988"/>
    <n v="2026"/>
    <s v="COI"/>
    <s v="ETO-RD-AG"/>
    <s v="LD03109039"/>
    <n v="5702229039"/>
    <e v="#N/A"/>
    <m/>
    <n v="838057"/>
    <n v="9357910"/>
    <s v="190-13643074"/>
    <s v="EMERGENCIAL"/>
    <s v="SS ATENDIDA"/>
    <x v="1499"/>
    <d v="2026-02-19T02:50:45"/>
    <d v="2026-02-20T17:36:41"/>
    <s v="BLOCO TRANSFORMADOR DE DISTRIBUIÇÃO"/>
    <s v="ARAGUATINS"/>
    <s v="CLEIDSON RODRIGUES VIEIRA"/>
    <s v="RURAL"/>
    <s v="AVISO DE ANOMALIA"/>
    <s v="TRAFO 5702229039 DE 10KVA NA 19.9KV E PARA RAIO QUEIMADOLOCAL FAZENDA DIMPERIO RDR DE ARAGUATINS REGIÃO DO MACAUBAACESSO LIVRE"/>
    <m/>
    <m/>
    <s v="10KVA"/>
    <d v="1900-01-14T00:00:00"/>
    <x v="2"/>
    <s v="QUEIMADO"/>
    <s v="NÃO"/>
  </r>
  <r>
    <x v="1501"/>
    <s v="ETO-RD-GR  000614/2026"/>
    <n v="712600248"/>
    <n v="8812"/>
    <s v="FORMS"/>
    <s v="QUEIMADO"/>
    <s v="DESCARGA ATMOSFÉRICA"/>
    <s v="QUEIMADO"/>
    <s v="DESCARGA ATMOSFÉRICA"/>
    <s v="MC - SUBSTITUIÇÃO DE TRANSFORMADOR"/>
    <n v="1322016"/>
    <n v="2026"/>
    <s v="COI"/>
    <s v="ETO-RD-GR"/>
    <s v="LD03038009"/>
    <n v="5768302079"/>
    <s v="LD03038009"/>
    <m/>
    <n v="830546"/>
    <n v="9105013"/>
    <s v="190-62194313"/>
    <s v="EMERGENCIAL"/>
    <s v="SS ATENDIDA"/>
    <x v="1500"/>
    <d v="2026-03-19T16:27:22"/>
    <d v="2026-03-21T20:28:16"/>
    <s v="BLOCO TRANSFORMADOR DE DISTRIBUIÇÃO"/>
    <s v="ITAPIRATINS"/>
    <s v="PAULO SERGIO CAETANO FREIRE"/>
    <s v="RURAL"/>
    <s v="FORMS SUBST DE TRANSFORMADOR"/>
    <s v="TRAFO 5768302079 QUEIMADO PARA RAIO TAMBÉM DE 15 KVA NA NA REDE 19,9 KV ACESSO BOM PARA CAMIONETE NÃO FOI FEITO TESTE AVAZIO DEVIDO TRAFO ESTOURADO VAZANDO ÓLEO"/>
    <m/>
    <m/>
    <s v="15 KVA "/>
    <d v="2026-07-21T19:08:30"/>
    <x v="0"/>
    <m/>
    <m/>
  </r>
  <r>
    <x v="1502"/>
    <s v="ETO-RD-AG  000254/2026"/>
    <n v="662600182"/>
    <n v="25983"/>
    <s v="FORA FORMS"/>
    <s v="SOBRECARGA PREVENTIVA"/>
    <s v="VAZAMENTO DE ÓLEO"/>
    <s v="SOBRECARGA PREVENTIVA"/>
    <s v="SOBRECARGA"/>
    <s v="MC - SUBSTITUIÇÃO DE TRANSFORMADOR"/>
    <n v="1320635"/>
    <n v="2026"/>
    <s v="COI"/>
    <s v="ETO-RD-AG"/>
    <s v="LD02109039"/>
    <n v="5702296039"/>
    <e v="#N/A"/>
    <m/>
    <n v="791984"/>
    <n v="9407805"/>
    <s v="190-13647138"/>
    <s v="EMERGENCIAL"/>
    <s v="SS ATENDIDA"/>
    <x v="1501"/>
    <d v="2026-03-16T16:00:00"/>
    <d v="2026-03-18T21:10:42"/>
    <s v="BLOCO TRANSFORMADOR DE DISTRIBUIÇÃO"/>
    <s v="ARAGUATINS"/>
    <s v="GERALDO JOSE DE FARIA"/>
    <s v="RURAL"/>
    <s v="AVISO DE ANOMALIA"/>
    <s v="TRAFO COM VAZAMENTO DE OLEO 5702296039 DE 5KVA DA 19.9. PARA RAIOS QUEIMADO. ACESSO BOM.OBS. TRAFO FICOU ENERGIZADO."/>
    <n v="15"/>
    <n v="5"/>
    <s v="5"/>
    <d v="1900-01-14T00:00:00"/>
    <x v="2"/>
    <s v="QUEIMADO"/>
    <s v="NÃO"/>
  </r>
  <r>
    <x v="1503"/>
    <s v="ETO-RD-AG  000491/2026"/>
    <n v="662600370"/>
    <n v="25983"/>
    <s v="FORA FORMS"/>
    <s v="SOBRECARGA PREVENTIVA"/>
    <s v="NÃO IDENTIFICADO"/>
    <s v="SOBRECARGA PREVENTIVA"/>
    <s v="NÃO IDENTIFICADO"/>
    <s v="MC - SUBSTITUIÇÃO DE TRANSFORMADOR"/>
    <n v="1353585"/>
    <n v="2026"/>
    <s v="COI"/>
    <s v="ETO-RD-AG"/>
    <s v="LD03109039"/>
    <n v="5710037039"/>
    <e v="#N/A"/>
    <m/>
    <n v="845643"/>
    <n v="9374188"/>
    <s v="190-13675606"/>
    <s v="EMERGENCIAL"/>
    <s v="SS ATENDIDA"/>
    <x v="1502"/>
    <d v="2026-06-11T20:33:55"/>
    <d v="2026-06-14T08:40:39"/>
    <s v="BLOCO TRANSFORMADOR DE DISTRIBUIÇÃO"/>
    <s v="ARAGUATINS"/>
    <s v="VALERIA DE JESUS BORGES CARVAL"/>
    <s v="RURAL"/>
    <s v="AVISO DE ANOMALIA"/>
    <s v="trafo queimado 5710037039 - 15KVA - 34,5KV + para raio queimado - acesso livre chave do trafo com porcelana quebrada. RDR Araguatins sentido Axixa. fazenda Bacuri - cleinte MArco Aureli Andrade Barbosa. - UC 170575-5"/>
    <m/>
    <m/>
    <s v="15KVA"/>
    <m/>
    <x v="2"/>
    <s v="QUEIMADO"/>
    <s v="NÃO"/>
  </r>
  <r>
    <x v="1504"/>
    <s v="ETO-RD-GU  001561/2026"/>
    <n v="412600427"/>
    <n v="25983"/>
    <s v="FORMS"/>
    <s v="QUEIMADO"/>
    <s v="DESCARGA ATMOSFÉRICA"/>
    <s v="SOBRECARGA PREVENTIVA"/>
    <s v="SOBRECARGA"/>
    <s v="MC - REMANEJAMENTO DE TRANSFORMADOR"/>
    <n v="1343796"/>
    <n v="2026"/>
    <s v="COI"/>
    <s v="ETO-RD-GU"/>
    <s v="LD01066094"/>
    <n v="5710222094"/>
    <e v="#N/A"/>
    <m/>
    <n v="784618"/>
    <n v="8688357"/>
    <s v="190-13684558"/>
    <s v="EMERGENCIAL"/>
    <s v="SS ATENDIDA"/>
    <x v="1503"/>
    <d v="2026-05-13T16:16:00"/>
    <d v="2026-05-15T11:04:38"/>
    <s v="BLOCO TRANSFORMADOR DE DISTRIBUIÇÃO"/>
    <s v="PEIXE"/>
    <s v="JURANDY GOMES DE OLIVEIRA"/>
    <s v="RURAL"/>
    <s v="FORMS SUBST DE TRANSFORMADOR"/>
    <s v="trafo queimado 5710222094 de 75 kva tensão 34.5 kv para raio queimado rdr de peixe acesso livre"/>
    <m/>
    <m/>
    <s v="75"/>
    <d v="2026-07-21T19:08:30"/>
    <x v="2"/>
    <s v="QUEIMADO"/>
    <s v="NÃO"/>
  </r>
  <r>
    <x v="1505"/>
    <s v="ENC-MLAR02  000077/2026"/>
    <n v="612600372"/>
    <n v="25983"/>
    <s v="FORA FORMS"/>
    <s v="QUEIMADO"/>
    <s v="DESCARGA ATMOSFÉRICA"/>
    <s v="QUEIMADO"/>
    <s v="DESCARGA ATMOSFÉRICA"/>
    <s v="MC - SUBSTITUIÇÃO DE TRANSFORMADOR"/>
    <n v="1328190"/>
    <n v="2026"/>
    <s v="COI"/>
    <s v="ETO-RD-AR"/>
    <s v="LD05010004"/>
    <n v="5710227004"/>
    <e v="#N/A"/>
    <m/>
    <n v="813781"/>
    <n v="9190231"/>
    <s v="190-13654039"/>
    <s v="EMERGENCIAL"/>
    <s v="SS ATENDIDA"/>
    <x v="1504"/>
    <d v="2026-04-02T18:30:00"/>
    <d v="2026-04-05T03:07:18"/>
    <s v="BLOCO TRANSFORMADOR DE DISTRIBUIÇÃO"/>
    <s v="ARAGUAINA"/>
    <s v="ARTHUR MAGALHAES DAS DORES"/>
    <s v="RURAL"/>
    <s v="AVISO DE ANOMALIA"/>
    <s v="5710227004 QUEIMADOPOT 15 KVA19,9KVACESSO BOM PARA-RAIO QUEIMADO"/>
    <n v="15"/>
    <n v="15"/>
    <m/>
    <d v="1900-01-14T00:00:00"/>
    <x v="2"/>
    <s v="QUEIMADO"/>
    <s v="NÃO"/>
  </r>
  <r>
    <x v="1506"/>
    <s v="ENC-MLAG01  000008/2026"/>
    <n v="662600031"/>
    <n v="25983"/>
    <s v="FORA FORMS"/>
    <s v="AVARIADO"/>
    <s v="BUCHA DANIFICADA"/>
    <s v="QUEIMADO"/>
    <s v="NÃO IDENTIFICADO"/>
    <s v="MC - SUBSTITUIÇÃO DE TRANSFORMADOR"/>
    <n v="1281555"/>
    <n v="2026"/>
    <s v="COI"/>
    <s v="ETO-RD-AG"/>
    <s v="AL01043081"/>
    <n v="5713185081"/>
    <e v="#N/A"/>
    <m/>
    <n v="888099"/>
    <n v="9365520"/>
    <s v="190-13710240"/>
    <s v="EMERGENCIAL"/>
    <s v="SS ATENDIDA"/>
    <x v="1505"/>
    <d v="2026-01-09T19:54:30"/>
    <d v="2026-01-11T21:39:15"/>
    <s v="BLOCO TRANSFORMADOR DE DISTRIBUIÇÃO"/>
    <s v="ITAGUATINS"/>
    <s v="ARTHUR MAGALHAES DAS DORES"/>
    <s v="RURAL"/>
    <s v="AVISO DE ANOMALIA"/>
    <s v="TR 5713185081 FALTANDO FASE INTERNA, SAINDO SOMENTE FASE BPOT. 15KVA TENSÃO 13,8KV PARA-RAIO RUIMACESSO SOMENTE DE BARCO FICA NA ILHA EM ITAGUATINS 081OP01 SABE LOCAL"/>
    <n v="25"/>
    <n v="15"/>
    <m/>
    <d v="1900-03-15T00:00:00"/>
    <x v="2"/>
    <s v="QUEIMADO"/>
    <s v="NÃO"/>
  </r>
  <r>
    <x v="1507"/>
    <s v="ETO-RD-AG  000434/2026"/>
    <n v="662600313"/>
    <n v="25983"/>
    <s v="FORA FORMS"/>
    <m/>
    <m/>
    <m/>
    <m/>
    <s v="MC - SUBSTITUIÇÃO DE TRANSFORMADOR"/>
    <n v="1345466"/>
    <n v="2026"/>
    <s v="COI"/>
    <s v="ETO-RD-AG"/>
    <s v="LD02010004"/>
    <n v="5720022127"/>
    <e v="#N/A"/>
    <m/>
    <n v="857686"/>
    <n v="9271671"/>
    <s v="190-13689758"/>
    <s v="EMERGENCIAL"/>
    <s v="SS ATENDIDA"/>
    <x v="1506"/>
    <d v="2026-05-16T02:10:00"/>
    <d v="2026-05-18T16:41:08"/>
    <s v="BLOCO TRANSFORMADOR DE DISTRIBUIÇÃO"/>
    <s v="PALMEIRAS DO TOCANTINS"/>
    <s v="ANTONIO FAGNER ALVES RIBEIRO"/>
    <s v="RURAL"/>
    <s v="AVISO DE ANOMALIA"/>
    <s v="Constatado trafo 5720022127 de 15kVA na 19.9kV queimado; para-raios bom. Acesso bom."/>
    <n v="25"/>
    <n v="15"/>
    <s v="19.9"/>
    <d v="1900-02-13T00:00:00"/>
    <x v="2"/>
    <s v="QUEIMADO"/>
    <s v="NÃO"/>
  </r>
  <r>
    <x v="1508"/>
    <s v="ENC-MPAG01  000094/2026"/>
    <n v="662600176"/>
    <n v="25983"/>
    <s v="FORA FORMS"/>
    <s v="AVARIADO"/>
    <s v="VAZAMENTO DE ÓLEO"/>
    <s v="AVARIADO"/>
    <m/>
    <s v="MC - SUBSTITUIÇÃO DE TRANSFORMADOR"/>
    <n v="1320127"/>
    <n v="2026"/>
    <s v="COI"/>
    <s v="ETO-RD-AG"/>
    <s v="AL02014045"/>
    <n v="5728386045"/>
    <e v="#N/A"/>
    <m/>
    <n v="845710"/>
    <n v="9394464"/>
    <s v="190-13680097"/>
    <s v="EMERGENCIAL"/>
    <s v="SS ATENDIDA"/>
    <x v="1507"/>
    <d v="2026-03-15T14:05:18"/>
    <d v="2026-03-17T18:18:54"/>
    <s v="BLOCO TRANSFORMADOR DE DISTRIBUIÇÃO"/>
    <s v="AUGUSTINOPOLIS"/>
    <s v="ANTONIO FAGNER ALVES RIBEIRO"/>
    <s v="URBANO"/>
    <s v="AVISO DE ANOMALIA"/>
    <s v="Constatado trafo 5728386045 de 112,5kVA na 13.8kV com vazamento de óleo."/>
    <n v="1125"/>
    <n v="1125"/>
    <m/>
    <d v="1900-01-09T00:00:00"/>
    <x v="2"/>
    <s v="QUEIMADO"/>
    <s v="NÃO"/>
  </r>
  <r>
    <x v="1509"/>
    <s v="ENC-MPAR01  000025/2026"/>
    <n v="612600428"/>
    <n v="25983"/>
    <s v="FORA FORMS"/>
    <s v="AVARIADO"/>
    <s v="VAZAMENTO DE ÓLEO"/>
    <s v="TRANSFORMADOR DE DISTRIBUIÇÃO"/>
    <s v="SOBRECARGA"/>
    <s v="MC - SUBSTITUIÇÃO DE TRANSFORMADOR"/>
    <n v="1334752"/>
    <n v="2026"/>
    <s v="COI"/>
    <s v="ETO-RD-AR"/>
    <s v="LD03105019"/>
    <n v="5766930077"/>
    <e v="#N/A"/>
    <m/>
    <n v="905554"/>
    <n v="9134956"/>
    <s v="190-59523616"/>
    <s v="ALTA"/>
    <s v="SS ATENDIDA"/>
    <x v="1508"/>
    <d v="2026-04-17T16:30:00"/>
    <d v="2026-06-15T12:36:19"/>
    <s v="BLOCO TRANSFORMADOR DE DISTRIBUIÇÃO"/>
    <s v="GOIATINS"/>
    <s v="MAIKOM DOUGLAS DA SILVA"/>
    <s v="RURAL"/>
    <s v="AVISO DE ANOMALIA"/>
    <s v="Boa tarde,Favor enviar manutenção para verificar trafo com vazamento de oleo no comutador de TAPTensão: 34,5Potencia: 15 kvaPara raio bomACESSO LIVREChacara Deus e Fiel"/>
    <n v="15"/>
    <n v="15"/>
    <m/>
    <d v="1900-01-29T00:00:00"/>
    <x v="1"/>
    <s v="Plano de medidas"/>
    <s v="SIM"/>
  </r>
  <r>
    <x v="1510"/>
    <s v="ENC-MLAR05  000101/2026"/>
    <n v="612600161"/>
    <n v="61993"/>
    <s v="FORMS"/>
    <s v="FURTADO"/>
    <s v="FURTADO"/>
    <s v="FURTADO"/>
    <s v="FURTADO"/>
    <s v="MC - SUBSTITUIÇÃO DE TRANSFORMADOR"/>
    <n v="1310171"/>
    <n v="2026"/>
    <s v="COI"/>
    <s v="ETO-RD-AR"/>
    <s v="LD05010004"/>
    <n v="5101151022"/>
    <e v="#N/A"/>
    <m/>
    <n v="831997"/>
    <n v="9194017"/>
    <s v="190-15801466"/>
    <s v="EMERGENCIAL"/>
    <s v="SS ATENDIDA"/>
    <x v="1509"/>
    <d v="2026-02-06T13:37:00"/>
    <d v="2026-02-08T06:36:48"/>
    <s v="TRANSFORMADOR DE DISTRIBUIÇÃO ENERGISA 19.919Kv"/>
    <s v="BABACULANDIA"/>
    <s v="DANIEL DAS NEVES TEIXEIRA"/>
    <s v="RURAL"/>
    <s v="FORMS SUBST DE TRANSFORMADOR"/>
    <s v="Bom dia,Segue SS para as devidas tratativas com equipe de manutenção com apoio de equipe de linha viva instalar  trafo 5101151022 do serviço auxiliar do religador 7901151022 (Ramal do pov. Sangue) o mesmo foi furtado.Informação passada pela equipe DMSL"/>
    <n v="15"/>
    <m/>
    <s v="Potência Nominal  5 kVA_x000d__x000a_"/>
    <d v="2026-07-21T19:08:30"/>
    <x v="1"/>
    <s v="FURTADO"/>
    <s v="SIM"/>
  </r>
  <r>
    <x v="1511"/>
    <s v="ENC-MLAR01  000249/2026"/>
    <n v="612600655"/>
    <n v="61993"/>
    <s v="FORMS"/>
    <s v="FURTADO"/>
    <s v="FURTADO"/>
    <s v="FURTADO"/>
    <s v="FURTADO"/>
    <s v="MC - SUBSTITUIÇÃO DE TRANSFORMADOR"/>
    <n v="1361014"/>
    <n v="2026"/>
    <s v="COI"/>
    <s v="ETO-RD-AR"/>
    <s v="LD01095030"/>
    <n v="5137181030"/>
    <e v="#N/A"/>
    <m/>
    <n v="768162"/>
    <n v="9283144"/>
    <s v="190-58492924"/>
    <s v="EMERGENCIAL"/>
    <s v="SS ATENDIDA"/>
    <x v="1510"/>
    <d v="2026-06-29T11:21:00"/>
    <d v="2026-06-30T20:01:17"/>
    <s v="TRANSFORMADOR DE DISTRIBUIÇÃO ENERGISA 19919Kv"/>
    <s v="XAMBIOA"/>
    <s v="ERLAN PEREIRA DE SOUSA"/>
    <s v="RURAL"/>
    <s v="FORMS SUBST DE TRANSFORMADOR"/>
    <s v="Trafo 5137181030 15kva furtadoTensão: 34,5Acesso: livreTrafo do religador: 7937181030"/>
    <n v="15"/>
    <m/>
    <s v="15kva"/>
    <d v="2026-07-21T19:08:30"/>
    <x v="1"/>
    <s v="FURTADO"/>
    <s v="SIM"/>
  </r>
  <r>
    <x v="1512"/>
    <s v="ENC-MLAR01  000111/2026"/>
    <n v="612600228"/>
    <n v="61993"/>
    <s v="FORMS"/>
    <s v="FURTADO"/>
    <s v="FURTADO"/>
    <s v="FURTADO"/>
    <s v="FURTADO"/>
    <s v="MC - SUBSTITUIÇÃO DE TRANSFORMADOR"/>
    <n v="1314735"/>
    <n v="2026"/>
    <s v="COI"/>
    <s v="ETO-RD-AR"/>
    <s v="LD03010004"/>
    <n v="5142300004"/>
    <e v="#N/A"/>
    <m/>
    <n v="755907"/>
    <n v="9181494"/>
    <s v="190-13686367"/>
    <s v="EMERGENCIAL"/>
    <s v="SS ATENDIDA"/>
    <x v="1511"/>
    <d v="2026-02-24T09:26:32"/>
    <d v="2026-02-26T05:48:06"/>
    <s v="BLOCO TRANSFORMADOR DE DISTRIBUIÇÃO"/>
    <s v="ARAGUAINA"/>
    <s v="DELIO NUNES OSCAR"/>
    <s v="RURAL"/>
    <s v="FORMS SUBST DE TRANSFORMADOR"/>
    <s v="Enviar equipe d manutenção  para substituir trafo  auxiliar do RL 7942300004, furtado  de campo"/>
    <n v="15"/>
    <n v="15"/>
    <s v="15"/>
    <d v="2026-07-21T19:08:30"/>
    <x v="1"/>
    <s v="FURTADO"/>
    <s v="SIM"/>
  </r>
  <r>
    <x v="1513"/>
    <s v="ETO-RD-GR  000335/2026"/>
    <n v="712600175"/>
    <n v="61993"/>
    <s v="FORMS"/>
    <s v="FURTADO"/>
    <s v="FURTADO"/>
    <s v="FURTADO"/>
    <s v="FURTADO"/>
    <s v="MC - SUBSTITUIÇÃO DE TRANSFORMADOR"/>
    <n v="1313758"/>
    <n v="2026"/>
    <s v="COI"/>
    <s v="ETO-RD-GR"/>
    <s v="LD02020023"/>
    <n v="5149587113"/>
    <e v="#N/A"/>
    <m/>
    <n v="704854"/>
    <n v="9072577"/>
    <s v="190-22792770"/>
    <s v="EMERGENCIAL"/>
    <s v="SS ATENDIDA"/>
    <x v="1512"/>
    <d v="2026-02-26T15:30:56"/>
    <d v="2026-02-22T20:23:19"/>
    <s v="BLOCO TRANSFORMADOR DE DISTRIBUIÇÃO"/>
    <s v="COUTO MAGALHAES"/>
    <s v="PAULO SERGIO CAETANO FREIRE"/>
    <s v="RURAL"/>
    <s v="FORMS SUBST DE TRANSFORMADOR"/>
    <s v="SS: PARA MANUTENÇÃO INSTALAR TRAFO 5149587113 FURTADO O TRAFO AUXILIAR DO RL 7949587113 DO PA 700 LEVAR TUDO PARA O TRAFO"/>
    <m/>
    <m/>
    <s v="15 KVA "/>
    <d v="2026-07-21T19:08:30"/>
    <x v="1"/>
    <s v="FURTADO"/>
    <s v="SIM"/>
  </r>
  <r>
    <x v="1514"/>
    <s v="ENC-MLAR03  000026/2026"/>
    <n v="612600347"/>
    <n v="61993"/>
    <s v="FORMS"/>
    <s v="FURTADO"/>
    <s v="FURTADO"/>
    <s v="FURTADO"/>
    <s v="FURTADO"/>
    <s v="MC - SUBSTITUIÇÃO DE TRANSFORMADOR"/>
    <n v="1325118"/>
    <n v="2026"/>
    <s v="COI"/>
    <s v="ETO-RD-AR"/>
    <s v="AL01054060"/>
    <n v="5155211004"/>
    <e v="#N/A"/>
    <m/>
    <n v="789687"/>
    <n v="9173959"/>
    <s v="190-34086197"/>
    <s v="EMERGENCIAL"/>
    <s v="SS ATENDIDA"/>
    <x v="1513"/>
    <d v="2026-03-26T16:36:00"/>
    <d v="2026-03-29T08:33:06"/>
    <s v="TRANSFORMADOR DE DISTRIBUIÇÃO ENERGISA 7.967Kv"/>
    <s v="ARAGUAINA"/>
    <s v="ERLAN PEREIRA DE SOUSA"/>
    <s v="RURAL"/>
    <s v="FORMS SUBST DE TRANSFORMADOR"/>
    <s v="Trafo furtado 5155211004RL 7955211004Equipe: 004op10OBS Trafo do relgador"/>
    <n v="15"/>
    <m/>
    <s v="15kva"/>
    <d v="2026-07-21T19:08:30"/>
    <x v="1"/>
    <s v="FURTADO"/>
    <s v="SIM"/>
  </r>
  <r>
    <x v="1515"/>
    <s v="ENC-MLAR05  000103/2026"/>
    <n v="612600164"/>
    <n v="61993"/>
    <s v="FORMS"/>
    <s v="FURTADO"/>
    <s v="FURTADO"/>
    <s v="FURTADO"/>
    <s v="FURTADO"/>
    <s v="MC - SUBSTITUIÇÃO DE TRANSFORMADOR"/>
    <n v="1310243"/>
    <n v="2026"/>
    <s v="COI"/>
    <s v="ETO-RD-AR"/>
    <s v="LD05010004"/>
    <n v="5155859022"/>
    <e v="#N/A"/>
    <m/>
    <n v="832468"/>
    <n v="9194505"/>
    <s v="190-43257847"/>
    <s v="EMERGENCIAL"/>
    <s v="SS ATENDIDA"/>
    <x v="1514"/>
    <d v="2026-02-07T12:40:00"/>
    <d v="2026-02-10T06:23:24"/>
    <s v="BLOCO TRANSFORMADOR DE DISTRIBUIÇÃO"/>
    <s v="BABACULANDIA"/>
    <s v="CLEIDSON RODRIGUES VIEIRA"/>
    <s v="RURAL"/>
    <s v="FORMS SUBST DE TRANSFORMADOR"/>
    <s v="Nota para manutenção intalar trafo 5155859022 que foi roubado, serviço auxiliar do religador 7955859022LD Araguina Babaçulandia ( trafo de 15KVA na 19.9KV"/>
    <n v="15"/>
    <m/>
    <s v="15KVA"/>
    <d v="2026-07-21T19:08:30"/>
    <x v="1"/>
    <s v="FURTADO"/>
    <s v="SIM"/>
  </r>
  <r>
    <x v="1516"/>
    <s v="ENC-MLAR01  000136/2026"/>
    <n v="612600312"/>
    <n v="61993"/>
    <s v="FORMS"/>
    <s v="QUEIMADO"/>
    <s v="BUCHA DANIFICADA"/>
    <s v="FURTADO"/>
    <s v="FURTADO"/>
    <s v="MC - SUBSTITUIÇÃO DE TRANSFORMADOR"/>
    <n v="1319563"/>
    <n v="2026"/>
    <s v="COI"/>
    <s v="ETO-RD-AR"/>
    <s v="AL02096004"/>
    <n v="5301889004"/>
    <e v="#N/A"/>
    <m/>
    <n v="800695"/>
    <n v="9187393"/>
    <s v="190-15798966"/>
    <s v="EMERGENCIAL"/>
    <s v="SS ATENDIDA"/>
    <x v="1515"/>
    <d v="2026-03-13T15:30:00"/>
    <d v="2026-03-15T19:30:37"/>
    <s v="TRANSFORMADOR DE DISTRIBUIÇÃO ENERGISA 7.967Kv"/>
    <s v="ARAGUAINA"/>
    <s v="ERLAN PEREIRA DE SOUSA"/>
    <s v="RURAL"/>
    <s v="FORMS SUBST DE TRANSFORMADOR"/>
    <s v="Trafo 570188904 queimado 15kvaAcesso: Somente caminhonetePara-raio; Queimado Equipe: 004op26"/>
    <n v="15"/>
    <n v="15"/>
    <s v="15kva"/>
    <d v="2026-07-21T19:08:30"/>
    <x v="2"/>
    <s v="QUEIMADO"/>
    <s v="NÃO"/>
  </r>
  <r>
    <x v="1517"/>
    <s v="ENC-MPPS01  000061/2026"/>
    <n v="212600291"/>
    <n v="61993"/>
    <s v="FORMS"/>
    <s v="FURTADO"/>
    <s v="FURTADO"/>
    <s v="FURTADO"/>
    <s v="FURTADO"/>
    <s v="MC - SUBSTITUIÇÃO DE TRANSFORMADOR"/>
    <n v="1318603"/>
    <n v="2026"/>
    <s v="COI"/>
    <s v="ENC-RD-PS"/>
    <s v="AL01068014"/>
    <n v="5700019014"/>
    <e v="#N/A"/>
    <m/>
    <n v="700733"/>
    <n v="8845046"/>
    <s v="190-13678784"/>
    <s v="EMERGENCIAL"/>
    <s v="SS ATENDIDA"/>
    <x v="1516"/>
    <d v="2026-03-09T16:35:00"/>
    <d v="2026-03-10T16:15:30"/>
    <s v="BLOCO TRANSFORMADOR DE DISTRIBUIÇÃO"/>
    <s v="PIUM"/>
    <s v="Felipe Batista Ferrreira"/>
    <s v="RURAL"/>
    <s v="FORMS SUBST DE TRANSFORMADOR"/>
    <s v="TR 570001901430KVATRAFO FURTADO ACESSO LIVRE CAMINHAO TENSAO 13800PARA RAIO DANIFICADO 014OP02 SERGIO"/>
    <n v="30"/>
    <n v="30"/>
    <s v="13,8"/>
    <d v="2026-07-21T19:08:30"/>
    <x v="1"/>
    <s v="FURTADO"/>
    <s v="SIM"/>
  </r>
  <r>
    <x v="1518"/>
    <s v="ENC-MPAG01  000294/2026"/>
    <n v="662600398"/>
    <n v="61993"/>
    <s v="FORA FORMS"/>
    <s v="FURTADO"/>
    <s v="FURTADO"/>
    <s v="FURTADO"/>
    <s v="FURTADO"/>
    <s v="MC - SUBSTITUIÇÃO DE TRANSFORMADOR"/>
    <n v="1359812"/>
    <n v="2026"/>
    <s v="COI"/>
    <s v="ETO-RD-AG"/>
    <s v="LD01005098"/>
    <n v="5700098098"/>
    <e v="#N/A"/>
    <m/>
    <n v="825295"/>
    <n v="9295716"/>
    <s v="190-15826876"/>
    <s v="URGENTE"/>
    <s v="SS ATENDIDA"/>
    <x v="1517"/>
    <d v="2026-06-28T14:07:15"/>
    <d v="2026-07-03T16:13:58"/>
    <s v="TRANSFORMADOR DE DISTRIBUIÇÃO ENERGISA 19919Kv"/>
    <s v="ANANAS"/>
    <s v="ERLAN PEREIRA DE SOUSA"/>
    <s v="RURAL"/>
    <s v="SOLICITAÇÃO DE SERVIÇO"/>
    <s v="Boa Tarde!Segue SS para instalação de trafo furtado 5700098098 15KVA.Endereço:"/>
    <n v="15"/>
    <m/>
    <s v="15KVA"/>
    <m/>
    <x v="1"/>
    <s v="FURTADO"/>
    <s v="SIM"/>
  </r>
  <r>
    <x v="1519"/>
    <s v="ETO-RD-AG  000073/2026"/>
    <n v="662600065"/>
    <n v="61993"/>
    <s v="FORMS"/>
    <s v="FURTADO"/>
    <s v="FURTADO"/>
    <s v="FURTADO"/>
    <s v="FURTADO"/>
    <s v="MC - SUBSTITUIÇÃO DE TRANSFORMADOR"/>
    <n v="1302130"/>
    <n v="2026"/>
    <s v="COI"/>
    <s v="ETO-RD-AG"/>
    <s v="LD03005098"/>
    <n v="5700150156"/>
    <e v="#N/A"/>
    <m/>
    <n v="838305"/>
    <n v="9323883"/>
    <s v="190-13686757"/>
    <s v="EMERGENCIAL"/>
    <s v="SS ATENDIDA"/>
    <x v="1518"/>
    <d v="2026-01-28T00:22:23"/>
    <d v="2026-01-30T13:18:17"/>
    <s v="BLOCO TRANSFORMADOR DE DISTRIBUIÇÃO"/>
    <s v="CACHOEIRINHA"/>
    <s v="EZEQUIEL CAVALCANTE DOS SANTOS"/>
    <s v="RURAL"/>
    <s v="FORMS SUBST DE TRANSFORMADOR"/>
    <s v="transformador furtado 5700150156  potencia 5kva tensão 19.9kv  acesso livre leva chave fusivel a mesma foi furtada eleva  cabo para junper e glv leva para-raioequipe: 6399616867"/>
    <n v="15"/>
    <m/>
    <s v="5kva"/>
    <d v="2026-07-21T19:08:30"/>
    <x v="1"/>
    <s v="FURTADO"/>
    <s v="SIM"/>
  </r>
  <r>
    <x v="1520"/>
    <s v="ENC-LMPS04  000018/2026"/>
    <n v="212600107"/>
    <n v="61993"/>
    <s v="FORMS"/>
    <s v="QUEIMADO"/>
    <s v="DESCARGA ATMOSFÉRICA"/>
    <s v="FURTADO"/>
    <s v="FURTADO"/>
    <s v="MC - SUBSTITUIÇÃO DE TRANSFORMADOR"/>
    <n v="1290866"/>
    <n v="2026"/>
    <s v="COI"/>
    <s v="ENC-RD-PS"/>
    <s v="LD01056046"/>
    <n v="5700380046"/>
    <e v="#N/A"/>
    <m/>
    <n v="717808"/>
    <n v="8828026"/>
    <s v="190-13644345"/>
    <s v="EMERGENCIAL"/>
    <s v="SS ATENDIDA"/>
    <x v="1519"/>
    <d v="2026-01-21T14:10:00"/>
    <d v="2026-01-23T20:17:32"/>
    <s v="BLOCO TRANSFORMADOR DE DISTRIBUIÇÃO"/>
    <s v="NOVA ROSALANDIA"/>
    <s v="EVA RAIANE CASTELO BONFIM DA S"/>
    <s v="RURAL"/>
    <s v="FORMS SUBST DE TRANSFORMADOR"/>
    <s v="5700380046 QUEIMADO 15KVA 19,9KV ACESSO BOM"/>
    <n v="15"/>
    <n v="15"/>
    <s v="15kva"/>
    <d v="2026-07-21T19:08:30"/>
    <x v="2"/>
    <s v="QUEIMADO"/>
    <s v="NÃO"/>
  </r>
  <r>
    <x v="1521"/>
    <s v="DG-MPDG01  000114/2026"/>
    <n v="312600359"/>
    <n v="61993"/>
    <s v="FORMS"/>
    <s v="FURTADO"/>
    <s v="FURTADO"/>
    <m/>
    <m/>
    <s v="MC - SUBSTITUIÇÃO DE TRANSFORMADOR"/>
    <n v="1363642"/>
    <n v="2026"/>
    <s v="COI"/>
    <s v="DG-RD-PO"/>
    <s v="LD02072001"/>
    <n v="5700396250"/>
    <e v="#N/A"/>
    <m/>
    <n v="796205"/>
    <n v="8758022"/>
    <s v="IPU-27-5700396250"/>
    <s v="EMERGENCIAL"/>
    <s v="SS ATENDIDA"/>
    <x v="1520"/>
    <d v="2026-07-07T20:00:00"/>
    <d v="2026-07-09T18:13:21"/>
    <s v="TRANSFORMADOR SEM BAIXA TENSAO 19919V"/>
    <s v="IPUEIRAS"/>
    <s v="JORGE BOAZ FERREIRA SOUSA DA S"/>
    <m/>
    <s v="FORMS SUBST DE TRANSFORMADOR"/>
    <s v="Segue SS para atendimento com equipe de manutenção , instalar trafo 5700396250 FURTADO na RDR de impueiras , tensão 34,5 , acesso livre , . para-raio furtado , potencia 15 kva"/>
    <n v="15"/>
    <n v="15"/>
    <s v="15 KVA "/>
    <d v="2026-07-21T19:08:30"/>
    <x v="0"/>
    <m/>
    <m/>
  </r>
  <r>
    <x v="1522"/>
    <s v="ENC-MPAR01  000027/2026"/>
    <n v="612600426"/>
    <n v="61993"/>
    <s v="FORMS"/>
    <s v="FURTADO"/>
    <s v="FURTADO"/>
    <s v="EQUIPAMENTO INEXISTENTE"/>
    <s v="FURTADO"/>
    <s v="MC - SUBSTITUIÇÃO DE TRANSFORMADOR"/>
    <n v="1334763"/>
    <n v="2026"/>
    <s v="COI"/>
    <s v="ETO-RD-AR"/>
    <s v="LD03010004"/>
    <n v="5700449058"/>
    <e v="#N/A"/>
    <m/>
    <n v="719714"/>
    <n v="9227965"/>
    <s v="190-23252132"/>
    <s v="EMERGENCIAL"/>
    <s v="SS ATENDIDA"/>
    <x v="1521"/>
    <d v="2026-04-17T15:30:00"/>
    <d v="2026-04-19T14:46:19"/>
    <s v="TRANSFORMADOR DE DISTRIBUIÇÃO ENERGISA 19919Kv"/>
    <s v="SANTA FE DO ARAGUAIA"/>
    <s v="ERLAN PEREIRA DE SOUSA"/>
    <s v="RURAL"/>
    <s v="FORMS SUBST DE TRANSFORMADOR"/>
    <s v="Trafo 5700449058 Furtado 15kvaTensão: 34.5Acesso: Livre Endereço: IND FAZENDA DALIA, 0 - CAIXA POSTAL 124Equipe: 040op36"/>
    <n v="15"/>
    <m/>
    <s v="15kva"/>
    <d v="2026-07-21T19:08:30"/>
    <x v="1"/>
    <s v="FURTADO"/>
    <s v="SIM"/>
  </r>
  <r>
    <x v="1523"/>
    <s v="ENC-LMPS01  000037/2026"/>
    <n v="212600152"/>
    <n v="61993"/>
    <s v="FORMS"/>
    <s v="FURTADO"/>
    <s v="FURTADO"/>
    <s v="FURTADO"/>
    <s v="FURTADO"/>
    <s v="MC - SUBSTITUIÇÃO DE TRANSFORMADOR"/>
    <n v="1306207"/>
    <n v="2026"/>
    <s v="COI"/>
    <s v="ENC-RD-PS"/>
    <s v="AL01056046"/>
    <n v="5700455046"/>
    <e v="#N/A"/>
    <m/>
    <n v="712499"/>
    <n v="8836214"/>
    <s v="190-13681542"/>
    <s v="EMERGENCIAL"/>
    <s v="SS ATENDIDA"/>
    <x v="1522"/>
    <d v="2026-02-01T15:10:00"/>
    <d v="2026-02-02T16:57:10"/>
    <s v="BLOCO TRANSFORMADOR DE DISTRIBUIÇÃO"/>
    <s v="NOVA ROSALANDIA"/>
    <s v="Felipe Batista Ferrreira"/>
    <s v="RURAL"/>
    <s v="FORMS SUBST DE TRANSFORMADOR"/>
    <s v="TR 570045504625KVAPARA RAIO DANIFICADO TENSAO 13800EQUIPE 046OP01 CHEGOU NO LOCAL TRAFO ESTAVA NO CHAO AO QUE TUDO INDICA O MESMO FOI FURTADO 046OP01"/>
    <n v="25"/>
    <n v="25"/>
    <s v="25KVA"/>
    <d v="2026-07-21T19:08:30"/>
    <x v="1"/>
    <s v="FURTADO"/>
    <s v="SIM"/>
  </r>
  <r>
    <x v="1524"/>
    <s v="DG-MLPO02  000073/2026"/>
    <n v="312600301"/>
    <n v="61993"/>
    <s v="FORMS"/>
    <s v="FURTADO"/>
    <s v="FURTADO"/>
    <m/>
    <m/>
    <s v="MC - SUBSTITUIÇÃO DE TRANSFORMADOR"/>
    <n v="1347344"/>
    <n v="2026"/>
    <s v="COI"/>
    <s v="DG-RD-PO"/>
    <s v="AL01018071"/>
    <n v="5700478071"/>
    <e v="#N/A"/>
    <m/>
    <n v="765037"/>
    <n v="8777229"/>
    <s v="190-13648878"/>
    <s v="EMERGENCIAL"/>
    <s v="SS ATENDIDA"/>
    <x v="1523"/>
    <d v="2026-05-21T12:44:00"/>
    <d v="2026-05-23T15:39:47"/>
    <s v="BLOCO TRANSFORMADOR DE DISTRIBUIÇÃO"/>
    <s v="BREJINHO DE NAZARE"/>
    <s v="HERBSON DE AMORIM GOMES"/>
    <s v="RURAL"/>
    <s v="FORMS SUBST DE TRANSFORMADOR"/>
    <s v="SS PARA INSTALAR TRAFO DA PRAINHA DE BREIIM DE NAZARE 5700478071 O MESMO TINHA CIDO FURTADO NA EPOCA.POTENCIA: 45KVA 13800ACESSO: LIVRE"/>
    <n v="45"/>
    <n v="10"/>
    <s v="45KVA"/>
    <d v="2026-07-21T19:08:30"/>
    <x v="1"/>
    <s v="FURTADO"/>
    <s v="SIM"/>
  </r>
  <r>
    <x v="1525"/>
    <s v="ENC-MLAR03  000089/2026"/>
    <n v="612600685"/>
    <n v="61993"/>
    <s v="FORMS"/>
    <s v="FURTADO"/>
    <s v="FURTADO"/>
    <s v="FURTADO"/>
    <s v="FURTADO"/>
    <s v="MC - SUBSTITUIÇÃO DE TRANSFORMADOR"/>
    <n v="1366286"/>
    <n v="2026"/>
    <s v="COI"/>
    <s v="ETO-RD-AR"/>
    <s v="LD02010004"/>
    <n v="5700674080"/>
    <e v="#N/A"/>
    <m/>
    <n v="885100"/>
    <n v="9251272"/>
    <s v="190-13665801"/>
    <s v="EMERGENCIAL"/>
    <s v="SS ATENDIDA"/>
    <x v="1524"/>
    <d v="2026-07-11T17:40:00"/>
    <d v="2026-07-13T21:13:14"/>
    <s v="BLOCO TRANSFORMADOR DE DISTRIBUIÇÃO"/>
    <s v="DARCINOPOLIS"/>
    <s v="VALERIA DE JESUS BORGES CARVAL"/>
    <s v="RURAL"/>
    <s v="FORMS SUBST DE TRANSFORMADOR"/>
    <s v="TRAFO FURTADO 5700674080 - 15KVA - 34,5KV + PARA RAIO ACESSO CAMINHONETE. IND FAZENDA PONTAL, 0 - G. MAIOR SOBRADINHO - RAIMUNDO PEREIRA DE CARVALHO - UC 9936238 - 63981012480 - RDR DARCINOPOLIS"/>
    <n v="15"/>
    <m/>
    <s v="15KVA"/>
    <d v="2026-07-21T19:08:30"/>
    <x v="0"/>
    <m/>
    <m/>
  </r>
  <r>
    <x v="1526"/>
    <s v="ENC-MPGR01  000123/2026"/>
    <n v="712600436"/>
    <n v="61993"/>
    <s v="FORMS"/>
    <s v="FURTADO"/>
    <s v="FURTADO"/>
    <s v="FURTADO"/>
    <s v="FURTADO"/>
    <s v="MC - SUBSTITUIÇÃO DE TRANSFORMADOR"/>
    <n v="1358144"/>
    <n v="2026"/>
    <s v="COI"/>
    <s v="ETO-RD-GR"/>
    <s v="AL03037009"/>
    <n v="5700809009"/>
    <e v="#N/A"/>
    <m/>
    <n v="789866"/>
    <n v="9019991"/>
    <s v="190-13669661"/>
    <s v="EMERGENCIAL"/>
    <s v="SS ATENDIDA"/>
    <x v="1525"/>
    <d v="2026-06-28T11:45:00"/>
    <d v="2026-06-30T12:43:14"/>
    <s v="BLOCO TRANSFORMADOR DE DISTRIBUIÇÃO"/>
    <s v="GUARAI"/>
    <s v="SIRDEIS ALVES MONTEIRO"/>
    <s v="RURAL"/>
    <s v="FORMS SUBST DE TRANSFORMADOR"/>
    <s v="por favor deslocarequipe da manutenção no trafo 5700809009 para instalar trafo em campo tem que leva 01- trafo 15kva 13,8kv 01- para raio 01- chave fusivel 13,8 kv suporte do trafo tem que leva todos os material necessario do trafo para instalar em campo obs- acesso bom caminhonete"/>
    <n v="15"/>
    <n v="5"/>
    <s v="15 kv"/>
    <d v="2026-07-21T19:08:30"/>
    <x v="1"/>
    <s v="FURTADO"/>
    <s v="SIM"/>
  </r>
  <r>
    <x v="1527"/>
    <s v="ENC-LMPS04  000016/2026"/>
    <n v="212600084"/>
    <n v="61993"/>
    <s v="FORMS"/>
    <s v="FURTADO"/>
    <s v="VANDALISMO"/>
    <s v="FURTADO"/>
    <s v="VANDALISMO"/>
    <s v="MC - SUBSTITUIÇÃO DE TRANSFORMADOR"/>
    <n v="1288939"/>
    <n v="2026"/>
    <s v="COI"/>
    <s v="ENC-RD-PS"/>
    <s v="LD01434149"/>
    <n v="5700958055"/>
    <e v="#N/A"/>
    <m/>
    <n v="677528"/>
    <n v="9031941"/>
    <s v="190-13704918"/>
    <s v="EMERGENCIAL"/>
    <s v="SS ATENDIDA"/>
    <x v="1526"/>
    <d v="2026-01-19T17:04:00"/>
    <d v="2026-01-20T09:16:54"/>
    <s v="BLOCO TRANSFORMADOR DE DISTRIBUIÇÃO"/>
    <s v="ARAGUACEMA"/>
    <s v="EVA RAIANE CASTELO BONFIM DA S"/>
    <s v="RURAL"/>
    <s v="FORMS SUBST DE TRANSFORMADOR"/>
    <s v="TRAFO 5700958055 FURTADO 15KVA 19,9KV ACESSO BOM"/>
    <n v="15"/>
    <m/>
    <s v="15KVA"/>
    <d v="2026-07-21T19:08:30"/>
    <x v="1"/>
    <s v="FURTADO"/>
    <s v="SIM"/>
  </r>
  <r>
    <x v="1528"/>
    <s v="ENC-MLAR03  000060/2026"/>
    <n v="612600476"/>
    <n v="61993"/>
    <s v="FORMS"/>
    <s v="FURTADO"/>
    <s v="FURTADO"/>
    <s v="AVARIADO"/>
    <s v="FALTANDO"/>
    <s v="MC - SUBSTITUIÇÃO DE TRANSFORMADOR"/>
    <n v="1338659"/>
    <n v="2026"/>
    <s v="COI"/>
    <s v="ETO-RD-AR"/>
    <s v="LD03010004"/>
    <n v="5701196040"/>
    <e v="#N/A"/>
    <m/>
    <n v="751605"/>
    <n v="9246124"/>
    <s v="190-13676475"/>
    <s v="EMERGENCIAL"/>
    <s v="SS ATENDIDA"/>
    <x v="1527"/>
    <d v="2026-04-29T17:00:00"/>
    <d v="2026-05-01T10:38:53"/>
    <s v="BLOCO TRANSFORMADOR DE DISTRIBUIÇÃO"/>
    <s v="ARAGOMINAS"/>
    <s v="GUILHERME BORGES DE OLIVEIRA"/>
    <s v="RURAL"/>
    <s v="FORMS SUBST DE TRANSFORMADOR"/>
    <s v="Bom dia!Senhores, enviar equipe de manutenção para instalar trafo 5701196040 5kva 34,5kv.uc: 3691029 Fazenda dois irmãosunidade estava destiva trafo foi retirado, cliente solicitou uma nova ligação"/>
    <n v="25"/>
    <m/>
    <s v="5kva"/>
    <d v="2026-07-21T19:08:30"/>
    <x v="1"/>
    <s v="FURTADO"/>
    <s v="SIM"/>
  </r>
  <r>
    <x v="1529"/>
    <s v="ENC-MLAG02  000040/2026"/>
    <n v="662600114"/>
    <n v="61993"/>
    <s v="FORMS"/>
    <s v="FURTADO"/>
    <s v="FURTADO"/>
    <s v="FURTADO"/>
    <s v="FURTADO"/>
    <s v="MC - SUBSTITUIÇÃO DE TRANSFORMADOR"/>
    <n v="1312756"/>
    <n v="2026"/>
    <s v="COI"/>
    <s v="ETO-RD-AG"/>
    <s v="LD03005098"/>
    <n v="5710029090"/>
    <e v="#N/A"/>
    <m/>
    <n v="847384"/>
    <n v="9298300"/>
    <s v="190-13658099"/>
    <s v="EMERGENCIAL"/>
    <s v="SS ATENDIDA"/>
    <x v="1528"/>
    <d v="2026-02-14T10:18:59"/>
    <d v="2026-02-14T12:17:31"/>
    <s v="BLOCO TRANSFORMADOR DE DISTRIBUIÇÃO"/>
    <s v="NAZARE"/>
    <s v="IZAIAS SANTOS BRAGA JUNIOR"/>
    <s v="RURAL"/>
    <s v="FORMS SUBST DE TRANSFORMADOR"/>
    <s v="Conforme informações da equipe 090OP01 , segue SS para transformador 5710029090 15KVA na 34,5 furtado , pararaio e ramal de serviço . Acesso camionete"/>
    <n v="15"/>
    <m/>
    <s v="15kva"/>
    <d v="2026-07-21T19:08:30"/>
    <x v="1"/>
    <s v="FURTADO"/>
    <s v="SIM"/>
  </r>
  <r>
    <x v="1530"/>
    <s v="ENC-MLGR02  000097/2026"/>
    <n v="712600353"/>
    <n v="61993"/>
    <s v="FORMS"/>
    <s v="FURTADO"/>
    <s v="FURTADO"/>
    <s v="FURTADO"/>
    <s v="FURTADO"/>
    <s v="MC - SUBSTITUIÇÃO DE TRANSFORMADOR"/>
    <n v="1341340"/>
    <n v="2026"/>
    <s v="COI"/>
    <s v="ETO-RD-GR"/>
    <s v="LD02022033"/>
    <n v="5710032087"/>
    <e v="#N/A"/>
    <m/>
    <n v="727290"/>
    <n v="9027567"/>
    <s v="190-13667650"/>
    <s v="EMERGENCIAL"/>
    <s v="SS ATENDIDA"/>
    <x v="1529"/>
    <d v="2026-05-07T12:40:00"/>
    <d v="2026-05-08T16:23:45"/>
    <s v="BLOCO TRANSFORMADOR DE DISTRIBUIÇÃO"/>
    <s v="GOIANORTE"/>
    <s v="CLEIBER DA SILVA"/>
    <s v="RURAL"/>
    <s v="FORMS SUBST DE TRANSFORMADOR"/>
    <s v="acionar equipe de manutencao para instalar toda estrutura do  trafo 5710032087 com chave e 50m de cabo AA/4 para atende a OS 108187588 equipe 087op01acesso livre"/>
    <n v="15"/>
    <n v="15"/>
    <s v="15"/>
    <d v="2026-07-21T19:08:30"/>
    <x v="1"/>
    <s v="FURTADO"/>
    <s v="SIM"/>
  </r>
  <r>
    <x v="1531"/>
    <s v="ENC-LMPS04  000003/2026"/>
    <n v="212600054"/>
    <n v="61993"/>
    <s v="FORMS"/>
    <s v="FURTADO"/>
    <s v="VANDALISMO"/>
    <s v="FURTADO"/>
    <s v="VANDALISMO"/>
    <s v="MC - SUBSTITUIÇÃO DE TRANSFORMADOR"/>
    <n v="1280267"/>
    <n v="2026"/>
    <s v="COI"/>
    <s v="ENC-RD-PS"/>
    <s v="LD01056046"/>
    <n v="5710042046"/>
    <e v="#N/A"/>
    <m/>
    <n v="728570"/>
    <n v="8821493"/>
    <s v="190-13674373"/>
    <s v="EMERGENCIAL"/>
    <s v="SS ATENDIDA"/>
    <x v="1530"/>
    <d v="2026-01-07T17:50:00"/>
    <d v="2026-01-08T14:47:36"/>
    <s v="BLOCO TRANSFORMADOR DE DISTRIBUIÇÃO"/>
    <s v="OLIVEIRA DE FATIMA"/>
    <s v="HERBSON DE AMORIM GOMES"/>
    <s v="RURAL"/>
    <s v="FORMS SUBST DE TRANSFORMADOR"/>
    <s v="SS PARA TRAFO 5710042046 FUTADO POTENCIA: 15KVAACESSO: LIVRE"/>
    <n v="25"/>
    <n v="15"/>
    <s v="15KVA"/>
    <d v="2026-07-21T19:08:30"/>
    <x v="1"/>
    <s v="FURTADO"/>
    <s v="SIM"/>
  </r>
  <r>
    <x v="1532"/>
    <s v="ENC-MLAR05  000312/2026"/>
    <n v="612600604"/>
    <n v="61993"/>
    <s v="FORMS"/>
    <s v="FURTADO"/>
    <s v="FURTADO"/>
    <s v="FURTADO"/>
    <s v="FURTADO"/>
    <s v="MC - SUBSTITUIÇÃO DE TRANSFORMADOR"/>
    <n v="1353683"/>
    <n v="2026"/>
    <s v="COI"/>
    <s v="ETO-RD-AR"/>
    <s v="LD02010004"/>
    <n v="5710163053"/>
    <e v="#N/A"/>
    <m/>
    <n v="800066"/>
    <n v="9244030"/>
    <s v="190-13672754"/>
    <s v="EMERGENCIAL"/>
    <s v="SS ATENDIDA"/>
    <x v="1531"/>
    <d v="2026-06-10T15:36:00"/>
    <d v="2026-06-11T12:20:39"/>
    <s v="BLOCO TRANSFORMADOR DE DISTRIBUIÇÃO"/>
    <s v="PIRAQUE"/>
    <s v="CARLOS ALBERTO COUTINHO DE MOR"/>
    <s v="RURAL"/>
    <s v="FORMS SUBST DE TRANSFORMADOR"/>
    <s v="Segue nota para substituiçao  de trafo 5710163053 (Furtado) , chave 34,5 kv, e cabo multiplex Bifasico 25 mm 300 metros de cabo devido o mesmo estar com muitas emendas em campo"/>
    <n v="15"/>
    <m/>
    <s v="10 kva"/>
    <d v="2026-07-21T19:08:30"/>
    <x v="1"/>
    <s v="FURTADO"/>
    <s v="SIM"/>
  </r>
  <r>
    <x v="1533"/>
    <s v="ENC-MLAR01  000174/2026"/>
    <n v="612600390"/>
    <n v="61993"/>
    <s v="FORMS"/>
    <s v="FURTADO"/>
    <s v="FURTADO"/>
    <s v="FURTADO"/>
    <s v="FURTADO"/>
    <s v="MC - SUBSTITUIÇÃO DE TRANSFORMADOR"/>
    <n v="1331351"/>
    <n v="2026"/>
    <s v="COI"/>
    <s v="ETO-RD-AR"/>
    <s v="LD01095030"/>
    <n v="5710168016"/>
    <e v="#N/A"/>
    <m/>
    <n v="826920"/>
    <n v="9253386"/>
    <s v="190-13673475"/>
    <s v="EMERGENCIAL"/>
    <s v="SS ATENDIDA"/>
    <x v="1532"/>
    <d v="2026-04-11T14:55:00"/>
    <d v="2026-04-13T16:26:56"/>
    <s v="BLOCO TRANSFORMADOR DE DISTRIBUIÇÃO"/>
    <s v="WANDERLANDIA"/>
    <s v="ADRIANO DE SOUSA GOMES"/>
    <s v="RURAL"/>
    <s v="FORMS SUBST DE TRANSFORMADOR"/>
    <s v="TRAFO FURTADOTENSÃO 34,5KVPOTENCIA 15 KVAACESSO BOM"/>
    <n v="15"/>
    <m/>
    <s v="15kva"/>
    <d v="2026-07-21T19:08:30"/>
    <x v="1"/>
    <s v="FURTADO"/>
    <s v="SIM"/>
  </r>
  <r>
    <x v="1534"/>
    <s v="DBM-MPDB08  000036/2026"/>
    <n v="412600181"/>
    <n v="61993"/>
    <s v="FORMS"/>
    <s v="FURTADO"/>
    <s v="FURTADO"/>
    <s v="FURTADO"/>
    <s v="FURTADO"/>
    <s v="MC - SUBSTITUIÇÃO DE TRANSFORMADOR"/>
    <n v="1307018"/>
    <n v="2026"/>
    <s v="COI"/>
    <s v="ETO-RD-GU"/>
    <s v="LD04040003"/>
    <n v="5710232094"/>
    <e v="#N/A"/>
    <m/>
    <n v="766260"/>
    <n v="8668940"/>
    <s v="190-13656550"/>
    <s v="EMERGENCIAL"/>
    <s v="SS ATENDIDA"/>
    <x v="1533"/>
    <d v="2026-02-06T13:58:52"/>
    <d v="2026-02-08T11:49:59"/>
    <s v="BLOCO TRANSFORMADOR DE DISTRIBUIÇÃO"/>
    <s v="PEIXE"/>
    <s v="MARCELO LIMA DAMASCENO"/>
    <s v="RURAL"/>
    <s v="FORMS SUBST DE TRANSFORMADOR"/>
    <s v="transformador e medidor furtado acesso livre"/>
    <n v="30"/>
    <n v="30"/>
    <s v="30kva"/>
    <d v="2026-07-21T19:08:30"/>
    <x v="1"/>
    <s v="FURTADO"/>
    <s v="SIM"/>
  </r>
  <r>
    <x v="1535"/>
    <s v="ENC-MLAR05  000193/2026"/>
    <n v="612600427"/>
    <n v="61993"/>
    <s v="FORMS"/>
    <s v="FURTADO"/>
    <s v="FURTADO"/>
    <s v="FURTADO"/>
    <s v="FURTADO"/>
    <s v="MC - SUBSTITUIÇÃO DE TRANSFORMADOR"/>
    <n v="1334447"/>
    <n v="2026"/>
    <s v="COI"/>
    <s v="ETO-RD-AR"/>
    <s v="AL01010004"/>
    <n v="5710306004"/>
    <e v="#N/A"/>
    <m/>
    <n v="801168"/>
    <n v="9199214"/>
    <s v="190-15792384"/>
    <s v="EMERGENCIAL"/>
    <s v="SS ATENDIDA"/>
    <x v="1534"/>
    <d v="2026-04-17T11:45:00"/>
    <d v="2026-04-19T14:36:19"/>
    <s v="TRANSFORMADOR DE DISTRIBUIÇÃO ENERGISA 7.967Kv"/>
    <s v="ARAGUAINA"/>
    <s v="ERLAN PEREIRA DE SOUSA"/>
    <s v="RURAL"/>
    <s v="FORMS SUBST DE TRANSFORMADOR"/>
    <s v="Trafo: 5710306004 furtado 15kvaTensão: 13.8Acesso: Somente para caminhoneteEndereço: IND FAZENDA TRES RANCHOS, 0 - FAZ. TRES RANCHOSEquipe: 004op11"/>
    <n v="15"/>
    <m/>
    <s v="15kva"/>
    <d v="2026-07-21T19:08:30"/>
    <x v="1"/>
    <s v="FURTADO"/>
    <s v="SIM"/>
  </r>
  <r>
    <x v="1536"/>
    <s v="DG-MPDG01  000046/2026"/>
    <n v="312600128"/>
    <n v="61993"/>
    <s v="FORMS"/>
    <s v="FURTADO"/>
    <s v="FURTADO"/>
    <s v="FURTADO"/>
    <s v="FURTADO"/>
    <s v="MC - SUBSTITUIÇÃO DE TRANSFORMADOR"/>
    <n v="1306692"/>
    <n v="2026"/>
    <s v="COI"/>
    <s v="DG-RD-PO"/>
    <s v="AL06072001"/>
    <n v="5711292001"/>
    <e v="#N/A"/>
    <m/>
    <n v="787450"/>
    <n v="8802729"/>
    <s v="190-15778636"/>
    <s v="EMERGENCIAL"/>
    <s v="SS ATENDIDA"/>
    <x v="1535"/>
    <d v="2026-01-31T17:22:00"/>
    <d v="2026-02-02T21:23:01"/>
    <s v="TRANSFORMADOR DE DISTRIBUIÇÃO ENERGISA 7.967Kv"/>
    <s v="PORTO NACIONAL"/>
    <s v="JOSE MARIA ALVES MONTEL"/>
    <s v="RURAL"/>
    <s v="FORMS SUBST DE TRANSFORMADOR"/>
    <s v="INT: 20264112069103Segue SS de TR 5711292001 10KVA/7.9KV furtado.UC 6438784CHACARA SANTA MARIA63992697212LOURENCO DIOLINDO PEREIRA001OP11 63 99111-1776"/>
    <n v="15"/>
    <n v="5"/>
    <s v="10"/>
    <d v="2026-07-21T19:08:30"/>
    <x v="1"/>
    <s v="FURTADO"/>
    <s v="SIM"/>
  </r>
  <r>
    <x v="1537"/>
    <s v="ENC-MLGR02  000105/2026"/>
    <n v="712600359"/>
    <n v="61993"/>
    <s v="FORMS"/>
    <s v="FURTADO"/>
    <s v="FURTADO"/>
    <s v="FURTADO"/>
    <s v="FURTADO"/>
    <s v="MC - SUBSTITUIÇÃO DE TRANSFORMADOR"/>
    <n v="1345983"/>
    <n v="2026"/>
    <s v="COI"/>
    <s v="ETO-RD-GR"/>
    <s v="LD03020023"/>
    <n v="5728443153"/>
    <e v="#N/A"/>
    <m/>
    <n v="738465"/>
    <n v="9101918"/>
    <s v="190-13677307"/>
    <s v="EMERGENCIAL"/>
    <s v="SS ATENDIDA"/>
    <x v="1536"/>
    <d v="2026-05-18T16:51:00"/>
    <d v="2026-05-20T14:36:05"/>
    <s v="BLOCO TRANSFORMADOR DE DISTRIBUIÇÃO"/>
    <s v="BERNARDO SAYAO"/>
    <s v="MAIKOM DOUGLAS DA SILVA"/>
    <s v="RURAL"/>
    <s v="FORMS SUBST DE TRANSFORMADOR"/>
    <s v="Boa tarde,Favor enviar manutenção para instalar trafo furtado na UC 2863234"/>
    <n v="25"/>
    <n v="15"/>
    <s v="15"/>
    <d v="2026-07-21T19:08:30"/>
    <x v="1"/>
    <s v="FURTADO"/>
    <s v="SIM"/>
  </r>
  <r>
    <x v="1538"/>
    <m/>
    <m/>
    <e v="#N/A"/>
    <s v="FORMS"/>
    <s v="FURTADO"/>
    <s v="FURTADO"/>
    <m/>
    <m/>
    <m/>
    <m/>
    <n v="2026"/>
    <s v="COI"/>
    <s v="ETO-RD-AR"/>
    <s v="LD01095030"/>
    <n v="5155372016"/>
    <e v="#N/A"/>
    <m/>
    <n v="832689"/>
    <n v="9246859"/>
    <s v="190-34652688"/>
    <s v="EMERGENCIAL"/>
    <s v="SS ATENDIDA"/>
    <x v="1537"/>
    <d v="2026-03-05T08:40:47"/>
    <d v="2026-03-07T12:38:59"/>
    <s v="BLOCO TRANSFORMADOR DE DISTRIBUIÇÃO"/>
    <s v="WANDERLANDIA"/>
    <s v="EZEQUIEL CAVALCANTE DOS SANTOS"/>
    <s v="RURAL"/>
    <s v="FORMS SUBST DE TRANSFORMADOR"/>
    <s v="Trafo 5155372016 furtado potência 15kva tensão 34,5kv acesso com caminhonete. Trafo auxiliar  do religador 7955372016."/>
    <m/>
    <m/>
    <s v="15"/>
    <d v="2026-07-21T19:08:30"/>
    <x v="1"/>
    <s v="FURTADO"/>
    <s v="NÃO"/>
  </r>
  <r>
    <x v="1539"/>
    <s v="ENC-MPAG01  000324/2026"/>
    <m/>
    <e v="#N/A"/>
    <s v="FORMS"/>
    <s v="AVARIADO"/>
    <s v="VAZAMENTO DE ÓLEO"/>
    <s v="QUEIMADO"/>
    <s v="VAZAMENTO DE ÓLEO"/>
    <s v="MC - SUBSTITUIÇÃO DE TRANSFORMADOR"/>
    <n v="1369119"/>
    <n v="2026"/>
    <s v="COI"/>
    <s v="ETO-RD-AG"/>
    <s v="AL01014045"/>
    <n v="5700008045"/>
    <e v="#N/A"/>
    <m/>
    <n v="845083"/>
    <n v="9394050"/>
    <s v="190-13657578"/>
    <s v="EMERGENCIAL"/>
    <s v="SS ATENDIDA"/>
    <x v="1538"/>
    <d v="2026-07-21T13:59:47"/>
    <d v="2026-07-23T22:37:28"/>
    <s v="BLOCO TRANSFORMADOR DE DISTRIBUIÇÃO"/>
    <s v="AUGUSTINOPOLIS"/>
    <s v="WESLEY MARCAL MENDES DE OLIVEI"/>
    <s v="URBANO"/>
    <s v="FORMS SUBST DE TRANSFORMADOR"/>
    <s v="Segundo informação da equipe 045OP04, o trafo 5700008045 de 112.5kVA na tensão 13.8kV está com vazamento de óleo, fica na RDU de Augustinópolis, o mesmo está aberto em campo.Obs.: favor se possível, levar trafo de 150kVA."/>
    <n v="1125"/>
    <n v="1125"/>
    <s v="112.5"/>
    <d v="2026-07-21T19:08:30"/>
    <x v="0"/>
    <m/>
    <m/>
  </r>
  <r>
    <x v="1540"/>
    <s v="DLP-CTPA01  000046/2026"/>
    <m/>
    <e v="#N/A"/>
    <s v="FORMS"/>
    <s v="QUEIMADO"/>
    <s v="SOBRECARGA"/>
    <s v="QUEIMADO"/>
    <s v="SOBRECARGA"/>
    <s v="MC - SUBSTITUIÇÃO DE TRANSFORMADOR"/>
    <n v="1369116"/>
    <n v="2026"/>
    <s v="COI"/>
    <s v="DOLP-RD-PA"/>
    <s v="LD01059122"/>
    <n v="5700008083"/>
    <e v="#N/A"/>
    <m/>
    <n v="831544"/>
    <n v="8898271"/>
    <s v="190-13721566"/>
    <s v="EMERGENCIAL"/>
    <s v="SS PENDENTE"/>
    <x v="1539"/>
    <m/>
    <d v="2026-07-24T11:18:59"/>
    <s v="BLOCO TRANSFORMADOR DE DISTRIBUIÇÃO"/>
    <s v="APARECIDA DO RIO NEGRO"/>
    <s v="VALERIA DE JESUS BORGES CARVAL"/>
    <s v="URBANO"/>
    <s v="FORMS SUBST DE TRANSFORMADOR"/>
    <s v="trafo queimado 5700008083-  150KVA - 34,5kv acesso livre RDU Aparecida do Rio Negro - substituir para raio.Centro."/>
    <m/>
    <m/>
    <s v="150KVA"/>
    <d v="2026-07-21T19:08:30"/>
    <x v="0"/>
    <m/>
    <m/>
  </r>
  <r>
    <x v="1541"/>
    <s v="ENC-MPAG01  000191/2026"/>
    <m/>
    <e v="#N/A"/>
    <s v="FORA FORMS"/>
    <s v="SOBRECARGA PREVENTIVA"/>
    <s v="VAZAMENTO DE ÓLEO"/>
    <s v="AVARIADO"/>
    <s v="VAZAMENTO DE ÓLEO"/>
    <s v="MC - SUBSTITUIÇÃO DE TRANSFORMADOR"/>
    <n v="1342436"/>
    <n v="2026"/>
    <s v="COI"/>
    <s v="ETO-RD-AG"/>
    <s v="AL01016065"/>
    <n v="5700014081"/>
    <e v="#N/A"/>
    <m/>
    <n v="863120"/>
    <n v="9362406"/>
    <s v="190-13711238"/>
    <s v="URGENTE"/>
    <s v="SS ATENDIDA"/>
    <x v="1540"/>
    <d v="2026-05-10T16:53:09"/>
    <d v="2026-05-16T12:00:33"/>
    <s v="BLOCO TRANSFORMADOR DE DISTRIBUIÇÃO"/>
    <s v="ITAGUATINS"/>
    <s v="HERIK BUARQUE DOS SANTOS"/>
    <s v="RURAL"/>
    <s v="AVISO DE ANOMALIA"/>
    <s v="Segue SS para trocar transformador 5700014081 com vazemento de Oleo Potencia 25 KVA 7.9 KVAcesso livreendereço: IND LOTEAMENTO PROJETO DE ASSENTAMENTO REIS, 0 - RUA 01"/>
    <n v="25"/>
    <n v="15"/>
    <s v="25 KVA"/>
    <d v="1900-02-13T00:00:00"/>
    <x v="1"/>
    <s v="SOBRECARGA"/>
    <s v="NÃO"/>
  </r>
  <r>
    <x v="1542"/>
    <s v="ETO-RD-GR  000240/2026"/>
    <m/>
    <e v="#N/A"/>
    <s v="FORMS"/>
    <s v="AVARIADO"/>
    <s v="BUCHA DANIFICADA"/>
    <s v="POSTE"/>
    <s v="DETERIORADA"/>
    <s v="MC - POSTES"/>
    <n v="1306015"/>
    <n v="2026"/>
    <s v="COI"/>
    <s v="ETO-RD-GR"/>
    <s v="AL01042078"/>
    <n v="5700089077"/>
    <e v="#N/A"/>
    <m/>
    <n v="858335"/>
    <n v="9075136"/>
    <s v="190-13680795"/>
    <s v="EMERGENCIAL"/>
    <s v="SS ATENDIDA"/>
    <x v="1541"/>
    <d v="2026-02-02T11:00:00"/>
    <d v="2026-02-03T18:38:31"/>
    <s v="BLOCO TRANSFORMADOR DE DISTRIBUIÇÃO"/>
    <s v="GOIATINS"/>
    <s v="PAULO SERGIO CAETANO FREIRE"/>
    <s v="RURAL"/>
    <s v="FORMS SUBST DE TRANSFORMADOR"/>
    <s v="TRAFO 5700089077 COM TENSÃO MUITO BAIXA E TAP INTERNO DENTRO DO ÓLEO TRAFO DE 15 KVA NA REDE 13.8 KV TROCAR PARA RAIO TAMBÉM ACESSO BOM PARA CAMIONETE NÃO FOI FEITOTESTE AVAZIO"/>
    <m/>
    <m/>
    <s v="15 KVA "/>
    <d v="2026-07-21T19:08:30"/>
    <x v="1"/>
    <s v="SOBRECARGA"/>
    <s v="NÃO"/>
  </r>
  <r>
    <x v="1543"/>
    <m/>
    <m/>
    <e v="#N/A"/>
    <s v="FORMS"/>
    <s v="QUEIMADO"/>
    <s v="NÃO IDENTIFICADO"/>
    <m/>
    <m/>
    <m/>
    <m/>
    <n v="2026"/>
    <s v="COI"/>
    <s v="ENC-RD-PS"/>
    <s v="LD02047073"/>
    <n v="5700096012"/>
    <e v="#N/A"/>
    <m/>
    <n v="653826"/>
    <n v="8832036"/>
    <s v="190-13683256"/>
    <s v="EMERGENCIAL"/>
    <s v="SS PENDENTE"/>
    <x v="1542"/>
    <m/>
    <d v="2026-07-19T10:50:44"/>
    <s v="BLOCO TRANSFORMADOR DE DISTRIBUIÇÃO"/>
    <s v="CRISTALANDIA"/>
    <s v="THIAGO BORGES DE OLIVEIRA"/>
    <s v="RURAL"/>
    <s v="FORMS SUBST DE TRANSFORMADOR"/>
    <s v="SEGUE SS PARA SUBSTITUIR TRAFO 5700096012 RDR DE CRISTALANDIA"/>
    <m/>
    <m/>
    <s v="30"/>
    <d v="2026-07-21T19:08:30"/>
    <x v="0"/>
    <m/>
    <m/>
  </r>
  <r>
    <x v="1544"/>
    <s v="ETO-RD-DP  000615/2026"/>
    <m/>
    <e v="#N/A"/>
    <s v="FORA FORMS"/>
    <s v="AVARIADO"/>
    <s v="VAZAMENTO DE ÓLEO"/>
    <s v="AVARIADO"/>
    <s v="VAZAMENTO DE ÓLEO"/>
    <s v="MC - SUBSTITUIÇÃO DE TRANSFORMADOR"/>
    <n v="1329969"/>
    <n v="2026"/>
    <m/>
    <s v="ETO-RD-DP"/>
    <s v="AL01023050"/>
    <n v="5700108050"/>
    <e v="#N/A"/>
    <m/>
    <n v="983594"/>
    <n v="8582044"/>
    <s v="190-15826296"/>
    <s v="EMERGENCIAL"/>
    <s v="SS ATENDIDA"/>
    <x v="1543"/>
    <d v="2026-03-31T14:45:00"/>
    <d v="2026-04-10T15:30:49"/>
    <s v="TRANSFORMADOR DE DISTRIBUIÇÃO ENERGISA 7.967Kv"/>
    <s v="COMBINADO"/>
    <s v="JULIO CESAR RODRIGUES SANTANA"/>
    <s v="RURAL"/>
    <s v="SOLICITAÇÃO DE SERVIÇO"/>
    <s v="SS criada para substituir SS ETO RD DP 002025/2026  que foi cancelada."/>
    <m/>
    <m/>
    <m/>
    <d v="1900-01-09T00:00:00"/>
    <x v="1"/>
    <s v="CANCELADA"/>
    <s v="SIM"/>
  </r>
  <r>
    <x v="1545"/>
    <s v="ENC-MPAG01  000320/2026"/>
    <m/>
    <e v="#N/A"/>
    <s v="FORMS"/>
    <s v="QUEIMADO"/>
    <s v="DESCARGA ATMOSFÉRICA"/>
    <s v="QUEIMADO"/>
    <s v="DESCARGA ATMOSFÉRICA"/>
    <s v="MC - SUBSTITUIÇÃO DE TRANSFORMADOR"/>
    <n v="1368162"/>
    <n v="2026"/>
    <s v="DEOP"/>
    <s v="ETO-RD-AG"/>
    <s v="LD01084002"/>
    <n v="5700211002"/>
    <e v="#N/A"/>
    <m/>
    <n v="891417"/>
    <n v="9298420"/>
    <s v="190-15798722"/>
    <s v="EMERGENCIAL"/>
    <s v="SS ATENDIDA"/>
    <x v="1544"/>
    <d v="2026-07-17T17:14:23"/>
    <d v="2026-07-19T19:55:19"/>
    <s v="TRANSFORMADOR DE DISTRIBUIÇÃO ENERGISA 35Kv"/>
    <s v="TOCANTINOPOLIS"/>
    <s v="Filipe Gois Lopes"/>
    <s v="RURAL"/>
    <s v="FORMS SUBST DE TRANSFORMADOR"/>
    <s v="trocar trafo queimado e refazer aterramento devido reincidencia. Trafo:5700211002 45KVA ,Tensão:34,5 KV-Cliente penalizado: SIM-Equipe:002OP03-Contato:6399918427Endereço:"/>
    <n v="45"/>
    <n v="45"/>
    <s v="45KVA"/>
    <d v="2026-07-21T19:08:30"/>
    <x v="0"/>
    <m/>
    <m/>
  </r>
  <r>
    <x v="1546"/>
    <s v="ENC-LMPS03  000105/2026"/>
    <m/>
    <e v="#N/A"/>
    <s v="FORMS"/>
    <s v="QUEIMADO"/>
    <s v="BUCHA DANIFICADA"/>
    <s v="QUEIMADO"/>
    <s v="BUCHA DANIFICADA"/>
    <s v="MC - SUBSTITUIÇÃO DE TRANSFORMADOR"/>
    <n v="1368319"/>
    <n v="2026"/>
    <s v="COI"/>
    <s v="ENC-RD-PS"/>
    <s v="LD03050008"/>
    <n v="5700228031"/>
    <e v="#N/A"/>
    <m/>
    <n v="778836"/>
    <n v="8968570"/>
    <s v="190-13658984"/>
    <s v="EMERGENCIAL"/>
    <s v="SS ATENDIDA"/>
    <x v="1545"/>
    <d v="2026-07-19T13:33:00"/>
    <d v="2026-07-20T10:06:15"/>
    <s v="BLOCO TRANSFORMADOR DE DISTRIBUIÇÃO"/>
    <s v="RIO DOS BOIS"/>
    <s v="HERBSON DE AMORIM GOMES"/>
    <s v="RURAL"/>
    <s v="FORMS SUBST DE TRANSFORMADOR"/>
    <s v="TRAFO 5700228031 E PARA RAIO QUEIMADOSPOTENCIA: 15KVAACESSO: LIVRE"/>
    <n v="15"/>
    <n v="5"/>
    <s v="15KVA"/>
    <d v="2026-07-21T19:08:30"/>
    <x v="0"/>
    <m/>
    <m/>
  </r>
  <r>
    <x v="1547"/>
    <s v="DBM-MLDB06  000067/2026"/>
    <m/>
    <e v="#N/A"/>
    <s v="FORMS"/>
    <s v="QUEIMADO"/>
    <s v="SOBRECARGA"/>
    <s v="QUEIMADO"/>
    <s v="SOBRECARGA"/>
    <s v="MC - SUBSTITUIÇÃO DE TRANSFORMADOR"/>
    <n v="1369088"/>
    <n v="2026"/>
    <s v="DEOP"/>
    <s v="ETO-RD-GU"/>
    <s v="LD01066094"/>
    <n v="5700231148"/>
    <e v="#N/A"/>
    <m/>
    <n v="776141"/>
    <n v="8743893"/>
    <s v="190-13693025"/>
    <s v="EMERGENCIAL"/>
    <s v="SS ATENDIDA"/>
    <x v="1546"/>
    <d v="2026-07-21T17:39:51"/>
    <d v="2026-07-22T16:26:37"/>
    <s v="BLOCO TRANSFORMADOR DE DISTRIBUIÇÃO"/>
    <s v="SAO VALERIO"/>
    <s v="THAIS JORDANNA JESUS SILVA"/>
    <s v="RURAL"/>
    <s v="FORMS SUBST DE TRANSFORMADOR"/>
    <s v="SEGUE SOLICITAÇÃO DE SERVIÇO PARA SUBSTIUIÇÃO DE TRANSFORMADOR QUEIMADO, DEVIDO SOBRECARGA:TRAFO 5700231148PARA RAIO QUEIMADO25 KVALOCAL DE DIFICIL ACESSO, DEVIDO TRAVESSIA DE RIO"/>
    <n v="25"/>
    <n v="25"/>
    <s v="25"/>
    <d v="2026-07-21T19:08:30"/>
    <x v="0"/>
    <m/>
    <m/>
  </r>
  <r>
    <x v="1548"/>
    <s v="ENC-MLAG01  000187/2026"/>
    <m/>
    <e v="#N/A"/>
    <s v="FORMS"/>
    <s v="AVARIADO"/>
    <s v="VAZAMENTO DE ÓLEO"/>
    <m/>
    <m/>
    <s v="MC - SUBSTITUIÇÃO DE TRANSFORMADOR"/>
    <n v="1368203"/>
    <n v="2026"/>
    <s v="COI"/>
    <s v="ETO-RD-AG"/>
    <s v="LD03005098"/>
    <n v="5700308090"/>
    <e v="#N/A"/>
    <m/>
    <n v="847375"/>
    <n v="9299184"/>
    <s v="190-13689229"/>
    <s v="EMERGENCIAL"/>
    <s v="SS ATENDIDA"/>
    <x v="1547"/>
    <d v="2026-07-18T19:18:41"/>
    <d v="2026-07-20T21:48:00"/>
    <s v="BLOCO TRANSFORMADOR DE DISTRIBUIÇÃO"/>
    <s v="NAZARE"/>
    <s v="VALERIA DE JESUS BORGES CARVAL"/>
    <s v="RURAL"/>
    <s v="FORMS SUBST DE TRANSFORMADOR"/>
    <s v="trafo com vazamento de oleo 5700308090 - 15kva - 34,5kv fazenda Costa - de Angico a Luzinopolis no Povoado Grotão UC 812021- 4 Maria Sirley Monteiro Costa"/>
    <n v="15"/>
    <n v="10"/>
    <s v="15kva"/>
    <d v="2026-07-21T19:08:30"/>
    <x v="0"/>
    <m/>
    <m/>
  </r>
  <r>
    <x v="1549"/>
    <s v="ETO-RD-PA  001189/2026"/>
    <m/>
    <e v="#N/A"/>
    <s v="FORMS"/>
    <s v="QUEIMADO"/>
    <s v="NÃO IDENTIFICADO"/>
    <s v="QUEIMADO"/>
    <s v="NÃO IDENTIFICADO"/>
    <s v="MC - CONEXÃO MT"/>
    <n v="1318942"/>
    <n v="2026"/>
    <s v="COI"/>
    <s v="ETO-RD-PA"/>
    <s v="AL01082006"/>
    <n v="5700467006"/>
    <e v="#N/A"/>
    <m/>
    <n v="790036"/>
    <n v="8943763"/>
    <s v="190-13711856"/>
    <s v="EMERGENCIAL"/>
    <s v="SS ATENDIDA"/>
    <x v="1548"/>
    <d v="2026-03-12T15:52:18"/>
    <d v="2026-03-15T08:43:11"/>
    <s v="BLOCO TRANSFORMADOR DE DISTRIBUIÇÃO"/>
    <s v="TOCANTINIA"/>
    <s v="JOAO PAULO VASCONCELOS MARINHO"/>
    <s v="RURAL"/>
    <s v="FORMS SUBST DE TRANSFORMADOR"/>
    <s v="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
    <m/>
    <m/>
    <s v="15 kvar "/>
    <d v="2026-07-21T19:08:30"/>
    <x v="2"/>
    <s v="QUEIMADO"/>
    <s v="NÃO"/>
  </r>
  <r>
    <x v="1550"/>
    <m/>
    <m/>
    <e v="#N/A"/>
    <s v="FORMS"/>
    <s v="QUEIMADO"/>
    <s v="VAZAMENTO DE ÓLEO"/>
    <m/>
    <m/>
    <m/>
    <m/>
    <n v="2026"/>
    <s v="COI"/>
    <s v="DG-RD-PO"/>
    <s v="LD03046026"/>
    <n v="5700471096"/>
    <e v="#N/A"/>
    <m/>
    <n v="871142"/>
    <n v="8761897"/>
    <s v="190-13666267"/>
    <s v="EMERGENCIAL"/>
    <s v="SS PENDENTE"/>
    <x v="1549"/>
    <m/>
    <d v="2026-07-23T08:50:04"/>
    <s v="BLOCO TRANSFORMADOR DE DISTRIBUIÇÃO"/>
    <s v="PINDORAMA DO TOCANTINS"/>
    <s v="ARTHUR MAGALHAES DAS DORES"/>
    <s v="RURAL"/>
    <s v="FORMS SUBST DE TRANSFORMADOR"/>
    <s v="trafo 5700471096 queimado pot. 15kva tensão 19.9kvacesso bompara-raio ruim"/>
    <m/>
    <m/>
    <s v="15kva"/>
    <d v="2026-07-21T19:08:30"/>
    <x v="0"/>
    <m/>
    <m/>
  </r>
  <r>
    <x v="1551"/>
    <m/>
    <m/>
    <e v="#N/A"/>
    <s v="FORMS"/>
    <s v="QUEIMADO"/>
    <s v="NÃO IDENTIFICADO"/>
    <m/>
    <m/>
    <m/>
    <m/>
    <n v="2026"/>
    <s v="COI"/>
    <s v="ENC-RD-PS"/>
    <s v="LD03414149"/>
    <n v="5700739084"/>
    <e v="#N/A"/>
    <m/>
    <n v="658303"/>
    <n v="8945775"/>
    <s v="190-13700456"/>
    <s v="EMERGENCIAL"/>
    <s v="SS PENDENTE"/>
    <x v="1550"/>
    <m/>
    <d v="2026-07-24T17:27:08"/>
    <s v="BLOCO TRANSFORMADOR DE DISTRIBUIÇÃO"/>
    <s v="DIVINOPOLIS DO TOCANTINS"/>
    <s v="PAULO SERGIO CAETANO FREIRE"/>
    <s v="RURAL"/>
    <s v="FORMS SUBST DE TRANSFORMADOR"/>
    <s v="TRAFO 5700739084 QUEIMADO PARA RAIO BOM DE 30 KVA NA REDE 34,5 KV ACESSO BOM NÃO FOI FEITO TESTE AVISO DEVIDO VAZAMENTO DE ÓLEO"/>
    <m/>
    <m/>
    <s v="30 KVA "/>
    <d v="2026-07-21T19:08:30"/>
    <x v="0"/>
    <m/>
    <m/>
  </r>
  <r>
    <x v="1552"/>
    <s v="ENC-MLAR01  000279/2026"/>
    <m/>
    <e v="#N/A"/>
    <s v="FORA FORMS"/>
    <s v="QUEIMADO"/>
    <s v="VAZAMENTO DE ÓLEO"/>
    <s v="QUEIMADO"/>
    <s v="DESCARGA ATMOSFÉRICA"/>
    <s v="MC - SUBSTITUIÇÃO DE TRANSFORMADOR"/>
    <n v="1367670"/>
    <n v="2026"/>
    <s v="COI"/>
    <s v="ETO-RD-AR"/>
    <s v="LD02010004"/>
    <n v="5700968080"/>
    <e v="#N/A"/>
    <m/>
    <n v="844049"/>
    <n v="9264582"/>
    <s v="190-13702982"/>
    <s v="EMERGENCIAL"/>
    <s v="SS ATENDIDA"/>
    <x v="1551"/>
    <d v="2026-07-16T15:11:25"/>
    <d v="2026-07-19T01:57:46"/>
    <s v="BLOCO TRANSFORMADOR DE DISTRIBUIÇÃO"/>
    <s v="DARCINOPOLIS"/>
    <s v="DELIO NUNES OSCAR"/>
    <s v="RURAL"/>
    <s v="AVISO DE ANOMALIA"/>
    <s v="Enviar equipe da manutenção para substituir trafo 5700968080 queimado e com vazamento de oleoIND CHACARA DUAS ALIANCAS, 0 - LPT - 24863 CHAC. DUAS ALIANCAYSLANE MILHOMEM ROCHAtrafo de 15 kva na 19,9 kvmais para raio acesso só para camionete"/>
    <n v="15"/>
    <n v="5"/>
    <s v="10"/>
    <m/>
    <x v="0"/>
    <m/>
    <m/>
  </r>
  <r>
    <x v="1553"/>
    <s v="DBM-MLDB06  000063/2026"/>
    <m/>
    <e v="#N/A"/>
    <s v="FORMS"/>
    <s v="QUEIMADO"/>
    <s v="NÃO IDENTIFICADO"/>
    <s v="QUEIMADO"/>
    <s v="NÃO IDENTIFICADO"/>
    <s v="MC - SUBSTITUIÇÃO DE TRANSFORMADOR"/>
    <n v="1368102"/>
    <n v="2026"/>
    <s v="DEOP"/>
    <s v="ETO-RD-GU"/>
    <s v="LD01003036"/>
    <n v="5701002032"/>
    <e v="#N/A"/>
    <m/>
    <n v="638504"/>
    <n v="8599718"/>
    <s v="190-13688009"/>
    <s v="EMERGENCIAL"/>
    <s v="SS ATENDIDA"/>
    <x v="1552"/>
    <d v="2026-07-18T21:28:51"/>
    <d v="2026-07-20T16:23:34"/>
    <s v="BLOCO TRANSFORMADOR DE DISTRIBUIÇÃO"/>
    <s v="ARAGUACU"/>
    <s v="THAIS JORDANNA JESUS SILVA"/>
    <s v="RURAL"/>
    <s v="FORMS SUBST DE TRANSFORMADOR"/>
    <s v="SEGUE SOLICITAÇÃO DE SERVIÇO PARA SUBSTITUIÇÃO DE TRANSFORMADOR QUEIMADO.15KVAACESSO LIVRE PARA RAIO QUEIMADO"/>
    <n v="15"/>
    <n v="15"/>
    <s v="15"/>
    <d v="2026-07-21T19:08:30"/>
    <x v="0"/>
    <m/>
    <m/>
  </r>
  <r>
    <x v="1554"/>
    <s v="ETO-RD-DP  001745/2026"/>
    <m/>
    <e v="#N/A"/>
    <s v="FORMS"/>
    <s v="QUEIMADO"/>
    <s v="NÃO IDENTIFICADO"/>
    <s v="QUEIMADO"/>
    <s v="NÃO IDENTIFICADO"/>
    <s v="MC - SUBSTITUIÇÃO DE TRANSFORMADOR"/>
    <n v="1368283"/>
    <n v="2026"/>
    <s v="COI"/>
    <s v="ETO-RD-DP"/>
    <s v="LD03028074"/>
    <n v="5701184074"/>
    <e v="#N/A"/>
    <m/>
    <n v="966801"/>
    <n v="8714760"/>
    <s v="190-13642468"/>
    <s v="EMERGENCIAL"/>
    <s v="SS ATENDIDA"/>
    <x v="1553"/>
    <d v="2026-07-19T17:00:00"/>
    <d v="2026-07-22T09:58:00"/>
    <s v="BLOCO TRANSFORMADOR DE DISTRIBUIÇÃO"/>
    <s v="DIANOPOLIS"/>
    <s v="ZELITO ALVES DELGADO"/>
    <s v="RURAL"/>
    <s v="FORMS SUBST DE TRANSFORMADOR"/>
    <s v="trafo queimado 5kva 19.9kv 5701184074 faz, rio de areia levar um estribo e 01 glv. equipe 074op01"/>
    <n v="15"/>
    <n v="5"/>
    <s v="5kva"/>
    <d v="2026-07-21T19:08:30"/>
    <x v="0"/>
    <m/>
    <m/>
  </r>
  <r>
    <x v="1555"/>
    <s v="DBM-MLDB06  000065/2026"/>
    <m/>
    <e v="#N/A"/>
    <s v="FORMS"/>
    <s v="QUEIMADO"/>
    <s v="VAZAMENTO DE ÓLEO"/>
    <s v="QUEIMADO"/>
    <s v="VAZAMENTO DE ÓLEO"/>
    <s v="MC - SUBSTITUIÇÃO DE TRANSFORMADOR"/>
    <n v="1368255"/>
    <n v="2026"/>
    <s v="COI"/>
    <s v="ETO-RD-GU"/>
    <s v="LD01066094"/>
    <n v="5702232094"/>
    <e v="#N/A"/>
    <m/>
    <n v="766427"/>
    <n v="8678911"/>
    <s v="190-13660179"/>
    <s v="EMERGENCIAL"/>
    <s v="SS ATENDIDA"/>
    <x v="1554"/>
    <d v="2026-07-21T15:14:31"/>
    <d v="2026-07-21T22:29:25"/>
    <s v="BLOCO TRANSFORMADOR DE DISTRIBUIÇÃO"/>
    <s v="PEIXE"/>
    <s v="GILMAR VIEIRA DE SOUSA"/>
    <s v="RURAL"/>
    <s v="FORMS SUBST DE TRANSFORMADOR"/>
    <s v="FOI CONSTATADO TRAFO 5702232094 25 KVA 19,9KV, QUEIMADO , PENALIZANDO  25 CLIENTES . FAVOR DISPONIBILIZAR EQUIPE MANUTENÇÃO PARA DEVIDAS TRATATIVAS."/>
    <n v="25"/>
    <n v="25"/>
    <s v="25KVA"/>
    <d v="2026-07-21T19:08:30"/>
    <x v="0"/>
    <m/>
    <m/>
  </r>
  <r>
    <x v="1556"/>
    <m/>
    <m/>
    <e v="#N/A"/>
    <s v="FORMS"/>
    <s v="QUEIMADO"/>
    <s v="NÃO IDENTIFICADO"/>
    <m/>
    <m/>
    <m/>
    <m/>
    <n v="2026"/>
    <s v="COI"/>
    <s v="ETO-RD-GU"/>
    <s v="LD01066094"/>
    <n v="5702232094"/>
    <e v="#N/A"/>
    <m/>
    <n v="766427"/>
    <n v="8678911"/>
    <s v="190-13660179"/>
    <s v="EMERGENCIAL"/>
    <s v="SS PENDENTE"/>
    <x v="1555"/>
    <m/>
    <d v="2026-07-22T23:27:05"/>
    <s v="BLOCO TRANSFORMADOR DE DISTRIBUIÇÃO"/>
    <s v="PEIXE"/>
    <s v="GILMAR VIEIRA DE SOUSA"/>
    <s v="RURAL"/>
    <s v="FORMS SUBST DE TRANSFORMADOR"/>
    <s v="FOI  CONSTATADO TRAFO 5702232094 QUEIMADO,  CHAVE FUSIVEL QUEBRADA, 10 METROS CABO 35MM  BARRAMENTO QUEIMADO, FAVOR DISPONIBILIZAR EQUIPE MANUTENÇÃO PARA DEVIDAS TRATATIVAS."/>
    <m/>
    <m/>
    <s v="25KVA"/>
    <d v="2026-07-21T19:08:30"/>
    <x v="0"/>
    <m/>
    <m/>
  </r>
  <r>
    <x v="1557"/>
    <s v="ETO-RD-PA  001196/2026"/>
    <m/>
    <e v="#N/A"/>
    <s v="FORMS"/>
    <s v="QUEIMADO"/>
    <s v="DESCARGA ATMOSFÉRICA"/>
    <s v="QUEIMADO"/>
    <s v="DESCARGA ATMOSFÉRICA"/>
    <s v="MC - ATERRAMENTO"/>
    <n v="1320029"/>
    <n v="2026"/>
    <s v="MANUT"/>
    <s v="ETO-RD-PA"/>
    <s v="LD02059122"/>
    <n v="5702828122"/>
    <e v="#N/A"/>
    <m/>
    <n v="811583"/>
    <n v="8855529"/>
    <s v="190-13683180"/>
    <s v="EMERGENCIAL"/>
    <s v="SS ATENDIDA"/>
    <x v="1556"/>
    <d v="2026-03-15T16:19:43"/>
    <d v="2026-03-17T22:01:29"/>
    <s v="BLOCO TRANSFORMADOR DE DISTRIBUIÇÃO"/>
    <s v="PALMAS"/>
    <s v="MARCO ANTONIO LOURENCO CAMPOS"/>
    <s v="RURAL"/>
    <s v="FORMS SUBST DE TRANSFORMADOR"/>
    <s v="segue ss de trafo queimado, trafo 5702828122, 15kva, tensao 34500 / 440 V, para raio danificado, aceso livre , regiao do vai quem quer,"/>
    <m/>
    <m/>
    <s v="15kva"/>
    <d v="2026-07-21T19:08:30"/>
    <x v="2"/>
    <s v="QUEIMADO"/>
    <s v="NÃO"/>
  </r>
  <r>
    <x v="1558"/>
    <s v="ETO-LMPA01  000085/2026"/>
    <m/>
    <e v="#N/A"/>
    <s v="FORMS"/>
    <s v="QUEIMADO"/>
    <s v="DESCARGA ATMOSFÉRICA"/>
    <s v="QUEIMADO"/>
    <s v="DESCARGA ATMOSFÉRICA"/>
    <s v="MC - PARA-RAIOS MT"/>
    <n v="1321882"/>
    <n v="2026"/>
    <s v="MANUT"/>
    <s v="ETO-RD-PA"/>
    <s v="LD01100001"/>
    <n v="5703886001"/>
    <e v="#N/A"/>
    <m/>
    <n v="807975"/>
    <n v="8851051"/>
    <s v="190-13671284"/>
    <s v="EMERGENCIAL"/>
    <s v="SS ATENDIDA"/>
    <x v="1557"/>
    <d v="2026-03-23T08:45:00"/>
    <d v="2026-03-21T18:12:59"/>
    <s v="BLOCO TRANSFORMADOR DE DISTRIBUIÇÃO"/>
    <s v="PORTO NACIONAL"/>
    <s v="MARCO ANTONIO LOURENCO CAMPOS"/>
    <s v="RURAL"/>
    <s v="FORMS SUBST DE TRANSFORMADOR"/>
    <s v="segue nota de trafo queimado, trafo 5703886001, trafo de 15kva, tensao 34500 / 440 V, acesso somente para caminhonete, para raio danificado"/>
    <m/>
    <m/>
    <s v="15kva"/>
    <d v="2026-07-21T19:08:30"/>
    <x v="2"/>
    <s v="QUEIMADO"/>
    <s v="NÃO"/>
  </r>
  <r>
    <x v="1559"/>
    <m/>
    <m/>
    <e v="#N/A"/>
    <s v="FORMS"/>
    <s v="QUEIMADO"/>
    <s v="DESCARGA ATMOSFÉRICA"/>
    <m/>
    <m/>
    <m/>
    <m/>
    <n v="2026"/>
    <s v="COI"/>
    <s v="ETO-RD-AG"/>
    <s v="LD01014045"/>
    <n v="5704215088"/>
    <e v="#N/A"/>
    <m/>
    <n v="853865"/>
    <n v="9383765"/>
    <s v="190-13711138"/>
    <s v="EMERGENCIAL"/>
    <s v="SS PENDENTE"/>
    <x v="1558"/>
    <m/>
    <d v="2026-07-24T10:27:46"/>
    <s v="BLOCO TRANSFORMADOR DE DISTRIBUIÇÃO"/>
    <s v="SITIO NOVO DO TOCANTINS"/>
    <s v="SIRDEIS ALVES MONTEIRO"/>
    <s v="RURAL"/>
    <s v="FORMS SUBST DE TRANSFORMADOR"/>
    <s v="trafo 5704215088 queimado em campo"/>
    <m/>
    <m/>
    <s v="45 kva"/>
    <d v="2026-07-21T19:08:30"/>
    <x v="0"/>
    <m/>
    <m/>
  </r>
  <r>
    <x v="1560"/>
    <s v="DLP-MLPA01  000141/2026"/>
    <m/>
    <e v="#N/A"/>
    <s v="FORA FORMS"/>
    <s v="AVARIADO"/>
    <s v="VAZAMENTO DE ÓLEO"/>
    <s v="AVARIADO"/>
    <s v="VAZAMENTO DE ÓLEO"/>
    <s v="MC - SUBSTITUIÇÃO DE TRANSFORMADOR"/>
    <n v="1334798"/>
    <n v="2026"/>
    <s v="COI"/>
    <s v="DOLP-RD-PA"/>
    <s v="AL01099059"/>
    <n v="5705081122"/>
    <e v="#N/A"/>
    <m/>
    <n v="790808"/>
    <n v="8853943"/>
    <s v="190-13870105"/>
    <s v="ALTA"/>
    <s v="SS ATENDIDA"/>
    <x v="1559"/>
    <d v="2026-04-20T18:00:00"/>
    <d v="2026-06-17T22:54:00"/>
    <s v="BLOCO TRANSFORMADOR DE DISTRIBUIÇÃO"/>
    <s v="PALMAS"/>
    <s v="CLESIO CARVALHO MOURA"/>
    <s v="RURAL"/>
    <s v="AVISO DE ANOMALIA"/>
    <s v="Trafo com vazamento e oleo"/>
    <n v="10"/>
    <n v="10"/>
    <s v="25vka"/>
    <d v="1900-01-14T00:00:00"/>
    <x v="2"/>
    <s v="QUEIMADO"/>
    <s v="NÃO"/>
  </r>
  <r>
    <x v="1561"/>
    <s v="DLP-MLPA01  000179/2026"/>
    <m/>
    <e v="#N/A"/>
    <s v="FORMS"/>
    <s v="QUEIMADO"/>
    <s v="DESCARGA ATMOSFÉRICA"/>
    <s v="QUEIMADO"/>
    <s v="DESCARGA ATMOSFÉRICA"/>
    <s v="MC - SUBSTITUIÇÃO DE TRANSFORMADOR"/>
    <n v="1367139"/>
    <n v="2026"/>
    <s v="DEOP"/>
    <s v="DOLP-RD-PA"/>
    <s v="AL04099059"/>
    <n v="5705952122"/>
    <e v="#N/A"/>
    <m/>
    <n v="797645"/>
    <n v="8864777"/>
    <s v="190-13717588"/>
    <s v="EMERGENCIAL"/>
    <s v="SS ATENDIDA"/>
    <x v="1560"/>
    <d v="2026-07-15T18:00:00"/>
    <d v="2026-07-18T18:17:43"/>
    <s v="BLOCO TRANSFORMADOR DE DISTRIBUIÇÃO"/>
    <s v="PALMAS"/>
    <s v="WENDER FRANCISCO RIBEIRO"/>
    <s v="RURAL"/>
    <s v="FORMS SUBST DE TRANSFORMADOR"/>
    <s v="Segue SS Para Substituir Trafo queimado Trafo 5705952122. 5kvatensão  13800 atendimento 3 unidades consumidoraacesso livre telefone equipe:99104-3047"/>
    <m/>
    <m/>
    <s v="5 kVA_x000d__x000a_"/>
    <d v="2026-07-21T19:08:30"/>
    <x v="0"/>
    <m/>
    <m/>
  </r>
  <r>
    <x v="1562"/>
    <s v="DLP-CTPA00  000077/2026"/>
    <m/>
    <e v="#N/A"/>
    <s v="FORA FORMS"/>
    <m/>
    <s v="NÃO IDENTIFICADO"/>
    <m/>
    <s v="NÃO IDENTIFICADO"/>
    <s v="MC - SUBSTITUIÇÃO DE TRANSFORMADOR"/>
    <n v="1336162"/>
    <n v="2026"/>
    <s v="COCM"/>
    <s v="DOLP-RD-PA"/>
    <s v="LD03434001"/>
    <n v="5706792122"/>
    <e v="#N/A"/>
    <m/>
    <n v="787865"/>
    <n v="8849395"/>
    <s v="190-36642353"/>
    <s v="URGENTE"/>
    <s v="SS ATENDIDA"/>
    <x v="1561"/>
    <d v="2026-04-24T18:00:00"/>
    <d v="2026-04-30T16:04:54"/>
    <s v="BLOCO TRANSFORMADOR DE DISTRIBUIÇÃO"/>
    <s v="PALMAS"/>
    <s v="SULANY MOREIRA DE SOUSA"/>
    <s v="RURAL"/>
    <s v="SOLICITAÇÃO DE SERVIÇO"/>
    <s v="Topologia 06792 trocar transformador de 112,5 kVA para 150 KVA. Fazer saída com CABO 120MM e dupla os perfurantes da BT."/>
    <n v="10"/>
    <n v="10"/>
    <m/>
    <d v="1900-01-24T00:00:00"/>
    <x v="1"/>
    <s v="SOBRECARGA"/>
    <s v="NÃO"/>
  </r>
  <r>
    <x v="1563"/>
    <m/>
    <m/>
    <e v="#N/A"/>
    <s v="FORMS"/>
    <s v="QUEIMADO"/>
    <s v="NÃO IDENTIFICADO"/>
    <m/>
    <m/>
    <m/>
    <m/>
    <n v="2026"/>
    <s v="COI"/>
    <s v="ETO-RD-AR"/>
    <s v="LD02010004"/>
    <n v="5710016016"/>
    <e v="#N/A"/>
    <m/>
    <n v="826531"/>
    <n v="9239105"/>
    <s v="190-13671727"/>
    <s v="EMERGENCIAL"/>
    <s v="SS PENDENTE"/>
    <x v="1562"/>
    <m/>
    <d v="2026-07-23T19:35:52"/>
    <s v="BLOCO TRANSFORMADOR DE DISTRIBUIÇÃO"/>
    <s v="WANDERLANDIA"/>
    <s v="GUILHERME BORGES DE OLIVEIRA"/>
    <s v="RURAL"/>
    <s v="FORMS SUBST DE TRANSFORMADOR"/>
    <s v="Boa noite!Senhores, enviar equipe manutenção para substituir trafo 5710016016 150 kva 34.5kv queimado, e substituir para raio e cruzetas.ESTRADA ESTANCIA SAO DOMINGOS, 0 - BR 153 KM 95 5 A DIREITA 4 KMacesso livre"/>
    <m/>
    <m/>
    <s v="150KVA"/>
    <d v="2026-07-21T19:08:30"/>
    <x v="0"/>
    <m/>
    <m/>
  </r>
  <r>
    <x v="1564"/>
    <s v="ENC-MLAR02  000159/2026"/>
    <m/>
    <e v="#N/A"/>
    <s v="FORMS"/>
    <s v="QUEIMADO"/>
    <s v="VAZAMENTO DE ÓLEO"/>
    <s v="OUTROS"/>
    <s v="QUEIMADO"/>
    <s v="MC - SUBSTITUIÇÃO DE TRANSFORMADOR"/>
    <n v="1368128"/>
    <n v="2026"/>
    <s v="DEOP"/>
    <s v="ETO-RD-AR"/>
    <s v="LD01095030"/>
    <n v="5710021030"/>
    <e v="#N/A"/>
    <m/>
    <n v="794458"/>
    <n v="9274671"/>
    <s v="190-15810992"/>
    <s v="EMERGENCIAL"/>
    <s v="SS ATENDIDA"/>
    <x v="1563"/>
    <d v="2026-07-17T16:00:00"/>
    <d v="2026-07-19T18:04:15"/>
    <s v="TRANSFORMADOR DE DISTRIBUIÇÃO ENERGISA 19.919Kv"/>
    <s v="XAMBIOA"/>
    <s v="Filipe Gois Lopes"/>
    <s v="RURAL"/>
    <s v="FORMS SUBST DE TRANSFORMADOR"/>
    <s v="Bom dia!Segue ssSenhores enviar equipe de manutenção para  RDR  de Xambioá trocar transfomador queimadoTrafo:5710021030 25 KVATensão: 34,5Cliente penalizado: SimEquipe:053OP01Contato:6399238-4671Endereço:"/>
    <n v="25"/>
    <n v="25"/>
    <s v="25 KVA"/>
    <d v="2026-07-21T19:08:30"/>
    <x v="0"/>
    <m/>
    <m/>
  </r>
  <r>
    <x v="1565"/>
    <m/>
    <m/>
    <e v="#N/A"/>
    <s v="FORMS"/>
    <s v="QUEIMADO"/>
    <s v="NÃO IDENTIFICADO"/>
    <m/>
    <m/>
    <m/>
    <m/>
    <n v="2026"/>
    <s v="COI"/>
    <s v="DG-RD-PO"/>
    <s v="LD01056046"/>
    <n v="5710023044"/>
    <e v="#N/A"/>
    <m/>
    <n v="733115"/>
    <n v="8794409"/>
    <s v="190-13669362"/>
    <s v="EMERGENCIAL"/>
    <s v="SS PENDENTE"/>
    <x v="1564"/>
    <m/>
    <d v="2026-07-24T13:23:44"/>
    <s v="BLOCO TRANSFORMADOR DE DISTRIBUIÇÃO"/>
    <s v="FATIMA"/>
    <s v="JORGE BOAZ FERREIRA SOUSA DA S"/>
    <s v="RURAL"/>
    <s v="FORMS SUBST DE TRANSFORMADOR"/>
    <s v="TRAFO 5710023044 QUEIMADO NA RDR DE FATIMA TENSÃO 34,5, PARA-RAIO QUEIMADO , ACESSO LIVRE POTENCIA 15 KVA"/>
    <m/>
    <m/>
    <s v="15 KVA "/>
    <d v="2026-07-21T19:08:30"/>
    <x v="0"/>
    <m/>
    <m/>
  </r>
  <r>
    <x v="1566"/>
    <s v="DBM-MLDB05  000107/2026"/>
    <m/>
    <e v="#N/A"/>
    <s v="FORMS"/>
    <s v="FURTADO"/>
    <s v="FURTADO"/>
    <s v="FURTADO"/>
    <s v="FURTADO"/>
    <s v="MC - SUBSTITUIÇÃO DE TRANSFORMADOR"/>
    <n v="1367869"/>
    <n v="2026"/>
    <s v="COI"/>
    <s v="ETO-RD-GU"/>
    <s v="LD01066094"/>
    <n v="5710069148"/>
    <e v="#N/A"/>
    <m/>
    <n v="796764"/>
    <n v="8712837"/>
    <s v="190-13704159"/>
    <s v="EMERGENCIAL"/>
    <s v="SS ATENDIDA"/>
    <x v="1565"/>
    <d v="2026-07-15T15:00:00"/>
    <d v="2026-07-17T16:15:16"/>
    <s v="BLOCO TRANSFORMADOR DE DISTRIBUIÇÃO"/>
    <s v="SAO VALERIO"/>
    <s v="Leonardo Oliveira Bezerra Mato"/>
    <s v="RURAL"/>
    <s v="FORMS SUBST DE TRANSFORMADOR"/>
    <s v="Segue SS de trfao 5710069148 furtado para devidas trativas com equipe de manutenção.Tensão 34,5 kvPotencia 10 kvaAcesso livre Para raio bomOBS: equipe informou que foi furtado todo o nucleo do transformador"/>
    <n v="15"/>
    <n v="10"/>
    <s v="10 kva "/>
    <d v="2026-07-21T19:08:30"/>
    <x v="0"/>
    <m/>
    <m/>
  </r>
  <r>
    <x v="1567"/>
    <s v="ETO-RD-PA  001192/2026"/>
    <m/>
    <e v="#N/A"/>
    <s v="FORMS"/>
    <s v="QUEIMADO"/>
    <s v="NÃO IDENTIFICADO"/>
    <s v="QUEIMADO"/>
    <s v="NÃO IDENTIFICADO"/>
    <s v="MC - ATERRAMENTO"/>
    <n v="1319107"/>
    <n v="2026"/>
    <s v="COI"/>
    <s v="ETO-RD-PA"/>
    <s v="LD03046026"/>
    <n v="5710113092"/>
    <e v="#N/A"/>
    <m/>
    <n v="923808"/>
    <n v="8860136"/>
    <s v="190-13643138"/>
    <s v="EMERGENCIAL"/>
    <s v="SS ATENDIDA"/>
    <x v="1566"/>
    <d v="2026-03-13T12:53:52"/>
    <d v="2026-03-15T16:31:47"/>
    <s v="BLOCO TRANSFORMADOR DE DISTRIBUIÇÃO"/>
    <s v="NOVO ACORDO"/>
    <s v="CLESIO CARVALHO MOURA"/>
    <s v="RURAL"/>
    <s v="FORMS SUBST DE TRANSFORMADOR"/>
    <s v="TRAFO QUEIMADO"/>
    <m/>
    <m/>
    <s v="15KVA"/>
    <d v="2026-07-21T19:08:30"/>
    <x v="2"/>
    <s v="QUEIMADO"/>
    <s v="NÃO"/>
  </r>
  <r>
    <x v="1568"/>
    <s v="ENC-LMPS04  000101/2026"/>
    <m/>
    <e v="#N/A"/>
    <s v="FORMS"/>
    <s v="QUEIMADO"/>
    <s v="NÃO IDENTIFICADO"/>
    <s v="QUEIMADO"/>
    <s v="NÃO IDENTIFICADO"/>
    <s v="MC - SUBSTITUIÇÃO DE TRANSFORMADOR"/>
    <n v="1367895"/>
    <n v="2026"/>
    <s v="COI"/>
    <s v="ENC-RD-PS"/>
    <s v="LD02062013"/>
    <n v="5710155013"/>
    <e v="#N/A"/>
    <m/>
    <n v="736012"/>
    <n v="8882618"/>
    <s v="190-13648762"/>
    <s v="EMERGENCIAL"/>
    <s v="SS ATENDIDA"/>
    <x v="1567"/>
    <d v="2026-07-16T18:36:00"/>
    <d v="2026-07-18T10:08:49"/>
    <s v="BLOCO TRANSFORMADOR DE DISTRIBUIÇÃO"/>
    <s v="PARAISO DO TOCANTINS"/>
    <s v="THIAGO BORGES DE OLIVEIRA"/>
    <s v="RURAL"/>
    <s v="FORMS SUBST DE TRANSFORMADOR"/>
    <s v="Segue ss para tratativa com equipe de manutençao o quanto antes substituir traf 5710155013 na rdr de paraiso"/>
    <n v="15"/>
    <n v="15"/>
    <s v="15"/>
    <d v="2026-07-21T19:08:30"/>
    <x v="0"/>
    <m/>
    <m/>
  </r>
  <r>
    <x v="1569"/>
    <s v="DLP-CTPA00  000122/2026"/>
    <m/>
    <e v="#N/A"/>
    <s v="FORMS"/>
    <s v="QUEIMADO"/>
    <m/>
    <s v="QUEIMADO"/>
    <m/>
    <s v="MC - SUBSTITUIÇÃO DE TRANSFORMADOR"/>
    <n v="1368160"/>
    <n v="2026"/>
    <s v="COI"/>
    <s v="DOLP-RD-PA"/>
    <s v="LD01100001"/>
    <n v="5710795001"/>
    <e v="#N/A"/>
    <m/>
    <n v="809081"/>
    <n v="8848741"/>
    <s v="190-13669450"/>
    <s v="EMERGENCIAL"/>
    <s v="SS PENDENTE"/>
    <x v="1568"/>
    <m/>
    <d v="2026-07-21T02:16:43"/>
    <s v="BLOCO TRANSFORMADOR DE DISTRIBUIÇÃO"/>
    <s v="PORTO NACIONAL"/>
    <s v="LAISON OLIVEIRA CARVALHO"/>
    <s v="RURAL"/>
    <s v="FORMS SUBST DE TRANSFORMADOR"/>
    <s v="Trafo 5710795001 queimado, 75 Kva 34,5 Kv, feito teste a vazio 059OP21"/>
    <m/>
    <m/>
    <s v="75 Kva "/>
    <d v="2026-07-21T19:08:30"/>
    <x v="0"/>
    <m/>
    <m/>
  </r>
  <r>
    <x v="1570"/>
    <s v="ENC-MPAG02  000127/2026"/>
    <m/>
    <e v="#N/A"/>
    <s v="FORA FORMS"/>
    <s v="AVARIADO"/>
    <s v="SOBRECARGA"/>
    <s v="SOBRECARGA PREVENTIVA"/>
    <s v="SOBRECARGA"/>
    <s v="MC - SUBSTITUIÇÃO DE TRANSFORMADOR"/>
    <n v="1367755"/>
    <n v="2026"/>
    <s v="COI"/>
    <s v="ETO-RD-AG"/>
    <s v="LD02076103"/>
    <n v="5712592130"/>
    <e v="#N/A"/>
    <m/>
    <n v="886266"/>
    <n v="9387296"/>
    <s v="190-13678384"/>
    <s v="URGENTE"/>
    <s v="SS ATENDIDA"/>
    <x v="1569"/>
    <d v="2026-07-16T22:56:21"/>
    <d v="2026-07-23T16:20:49"/>
    <s v="BLOCO TRANSFORMADOR DE DISTRIBUIÇÃO"/>
    <s v="SAO MIGUEL DO TOCANTINS"/>
    <s v="VINICIUS DE MORAIS NERY"/>
    <s v="URBANO"/>
    <s v="AVISO DE ANOMALIA"/>
    <s v="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
    <n v="15"/>
    <n v="15"/>
    <s v="15kva"/>
    <m/>
    <x v="0"/>
    <m/>
    <m/>
  </r>
  <r>
    <x v="1571"/>
    <m/>
    <m/>
    <e v="#N/A"/>
    <s v="FORMS"/>
    <s v="FURTADO"/>
    <s v="FURTADO"/>
    <m/>
    <m/>
    <m/>
    <m/>
    <n v="2026"/>
    <s v="COI"/>
    <s v="ETO-RD-GU"/>
    <s v="LD02072001"/>
    <n v="5719414148"/>
    <e v="#N/A"/>
    <m/>
    <n v="795726"/>
    <n v="8723694"/>
    <s v="190-13659983"/>
    <s v="ALTA"/>
    <s v="SS PENDENTE"/>
    <x v="1570"/>
    <m/>
    <d v="2026-09-14T17:11:42"/>
    <s v="BLOCO TRANSFORMADOR DE DISTRIBUIÇÃO"/>
    <s v="SAO VALERIO"/>
    <s v="Leonardo Oliveira Bezerra Mato"/>
    <s v="RURAL"/>
    <s v="FORMS SUBST DE TRANSFORMADOR"/>
    <s v="Segue SS de trafo 5719414148 furtado para devidas tratativas com equipe de manutenção.Potencia: 30kvaTensão: 34.5 kvPara raio: queimado acesso livre"/>
    <m/>
    <m/>
    <s v="30 kva "/>
    <d v="2026-07-21T19:08:30"/>
    <x v="0"/>
    <m/>
    <m/>
  </r>
  <r>
    <x v="1572"/>
    <s v="DG-MPDG01  000075/2026"/>
    <m/>
    <e v="#N/A"/>
    <s v="FORMS"/>
    <s v="FURTADO"/>
    <s v="FURTADO"/>
    <m/>
    <m/>
    <s v="MC - SUBSTITUIÇÃO DE TRANSFORMADOR"/>
    <n v="1331570"/>
    <n v="2026"/>
    <s v="COI"/>
    <s v="DG-RD-PO"/>
    <s v="AL04072001"/>
    <n v="5721980001"/>
    <e v="#N/A"/>
    <m/>
    <n v="786393"/>
    <n v="8814871"/>
    <s v="190-13706205"/>
    <s v="EMERGENCIAL"/>
    <s v="SS ATENDIDA"/>
    <x v="1571"/>
    <d v="2026-04-10T11:43:00"/>
    <d v="2026-04-12T21:46:16"/>
    <s v="BLOCO TRANSFORMADOR DE DISTRIBUIÇÃO"/>
    <s v="PORTO NACIONAL"/>
    <s v="JORGE BOAZ FERREIRA SOUSA DA S"/>
    <s v="URBANO"/>
    <s v="FORMS SUBST DE TRANSFORMADOR"/>
    <s v="Segue SS para atendimento com equipe de manutenção , substituir trafo 572198001 FURTADO na RDR de porto nacional , acesso livre , tensão 13,8 , pra-raio, potencia 45 kva OBS: TRAFO ATENDE BRK"/>
    <n v="75"/>
    <n v="45"/>
    <s v="45 KVA "/>
    <d v="2026-07-21T19:08:30"/>
    <x v="1"/>
    <s v="FURTADO"/>
    <s v="SIM"/>
  </r>
  <r>
    <x v="1573"/>
    <s v="ENC-MPAG02  000128/2026"/>
    <m/>
    <e v="#N/A"/>
    <s v="FORMS"/>
    <s v="AVARIADO"/>
    <s v="BUCHA DANIFICADA"/>
    <s v="AVARIADO"/>
    <s v="VAZAMENTO DE ÓLEO"/>
    <s v="MC - SUBSTITUIÇÃO DE TRANSFORMADOR"/>
    <n v="1368159"/>
    <n v="2026"/>
    <s v="COI"/>
    <s v="ETO-RD-AG"/>
    <s v="AL01019068"/>
    <n v="5724940068"/>
    <e v="#N/A"/>
    <m/>
    <n v="807459"/>
    <n v="9411797"/>
    <s v="190-13666017"/>
    <s v="EMERGENCIAL"/>
    <s v="SS ATENDIDA"/>
    <x v="1572"/>
    <d v="2026-07-17T23:05:33"/>
    <d v="2026-07-20T16:14:26"/>
    <s v="BLOCO TRANSFORMADOR DE DISTRIBUIÇÃO"/>
    <s v="BURITI DO TOCANTINS"/>
    <s v="SIRDEIS ALVES MONTEIRO"/>
    <s v="URBANO"/>
    <s v="FORMS SUBST DE TRANSFORMADOR"/>
    <s v="trafo 5724940068 com muito fazamento de oleo trafo penalizando 80 clientes trafo 150 kva 13,8 kv"/>
    <n v="150"/>
    <n v="150"/>
    <s v="150 kva"/>
    <d v="2026-07-21T19:08:30"/>
    <x v="0"/>
    <m/>
    <m/>
  </r>
  <r>
    <x v="1574"/>
    <s v="DLP-MLPA02  000101/2026"/>
    <m/>
    <e v="#N/A"/>
    <s v="FORMS"/>
    <s v="QUEIMADO"/>
    <s v="SOBRECARGA"/>
    <s v="QUEIMADO"/>
    <s v="SOBRECARGA"/>
    <s v="MC - SUBSTITUIÇÃO DE TRANSFORMADOR"/>
    <n v="1369002"/>
    <n v="2026"/>
    <s v="MANUT"/>
    <s v="DOLP-RD-PA"/>
    <s v="LD02059122"/>
    <n v="5727234083"/>
    <e v="#N/A"/>
    <m/>
    <n v="814125"/>
    <n v="8886794"/>
    <s v="190-13645666"/>
    <s v="EMERGENCIAL"/>
    <s v="SS PENDENTE"/>
    <x v="1573"/>
    <m/>
    <d v="2026-07-23T13:09:32"/>
    <s v="BLOCO TRANSFORMADOR DE DISTRIBUIÇÃO"/>
    <s v="APARECIDA DO RIO NEGRO"/>
    <s v="VITOR COELHO DE AZEVEDO"/>
    <s v="RURAL"/>
    <s v="FORMS SUBST DE TRANSFORMADOR"/>
    <s v="SEGUE SS DE TRAFO 5727234083 QUEIMADO, CONSTATADO PELA EQUIPE 083OP01.POTENCIA: 15KVATENSÃO: 34,5KVPARA RAIOS QUEIMADOSACESSO LIVRE PARA CAMINHONETE"/>
    <m/>
    <m/>
    <s v="15KVA"/>
    <d v="2026-07-21T19:08:30"/>
    <x v="0"/>
    <m/>
    <m/>
  </r>
  <r>
    <x v="1575"/>
    <s v="ENC-LMPS03  000106/2026"/>
    <m/>
    <e v="#N/A"/>
    <s v="FORMS"/>
    <s v="QUEIMADO"/>
    <s v="NÃO IDENTIFICADO"/>
    <s v="QUEIMADO"/>
    <s v="NÃO IDENTIFICADO"/>
    <s v="MC - SUBSTITUIÇÃO DE TRANSFORMADOR"/>
    <n v="1369040"/>
    <n v="2026"/>
    <s v="COI"/>
    <s v="ENC-RD-PS"/>
    <s v="LD02050008"/>
    <n v="5727355076"/>
    <e v="#N/A"/>
    <m/>
    <n v="707995"/>
    <n v="8958229"/>
    <s v="190-13684585"/>
    <s v="EMERGENCIAL"/>
    <s v="SS ATENDIDA"/>
    <x v="1574"/>
    <d v="2026-07-20T11:30:00"/>
    <d v="2026-07-21T10:47:41"/>
    <s v="BLOCO TRANSFORMADOR DE DISTRIBUIÇÃO"/>
    <s v="DOIS IRMAOS DO TOCANTINS"/>
    <s v="PAULO SERGIO CAETANO FREIRE"/>
    <s v="RURAL"/>
    <s v="FORMS SUBST DE TRANSFORMADOR"/>
    <s v="TRAFO 5727355076 QUEIMADO PARA TAMBÉM DE 15 KVA NA REDE 19.9 KV ACESSO BOM NÃO FOI FEITO TESTE AVISO DEVIDO VAZAMENTO DE ÓLEO"/>
    <n v="15"/>
    <n v="15"/>
    <s v="15 KVA "/>
    <d v="2026-07-21T19:08:30"/>
    <x v="0"/>
    <m/>
    <m/>
  </r>
  <r>
    <x v="1576"/>
    <s v="DG-MPPO01  000042/2026"/>
    <m/>
    <e v="#N/A"/>
    <s v="FORMS"/>
    <s v="QUEIMADO"/>
    <s v="VAZAMENTO DE ÓLEO"/>
    <s v="QUEIMADO"/>
    <s v="VAZAMENTO DE ÓLEO"/>
    <s v="MC - SUBSTITUIÇÃO DE TRANSFORMADOR"/>
    <n v="1309812"/>
    <n v="2026"/>
    <s v="COI"/>
    <s v="DG-RD-PO"/>
    <s v="AL05072001"/>
    <n v="5727402001"/>
    <e v="#N/A"/>
    <m/>
    <n v="782943"/>
    <n v="8816628"/>
    <s v="190-13693957"/>
    <s v="EMERGENCIAL"/>
    <s v="SS ATENDIDA"/>
    <x v="1575"/>
    <d v="2026-02-05T10:40:00"/>
    <d v="2026-02-08T07:21:13"/>
    <s v="BLOCO TRANSFORMADOR DE DISTRIBUIÇÃO"/>
    <s v="PORTO NACIONAL"/>
    <s v="Felipe Batista Ferrreira"/>
    <s v="URBANO"/>
    <s v="FORMS SUBST DE TRANSFORMADOR"/>
    <s v="TR 5727402001TRRAFO COM VAZAMENTO DE OLEO JA FOI COLADO NECESSARIO SUBSTITUIÇÃO DO MESMO 75KVA SE POSSIVEL LEVAR 112,5TENSAO 13800 BOA VENTURA"/>
    <n v="1125"/>
    <n v="75"/>
    <s v="75KVA 112,5"/>
    <d v="2026-07-21T19:08:30"/>
    <x v="2"/>
    <s v="QUEIMADO"/>
    <s v="NÃO"/>
  </r>
  <r>
    <x v="1577"/>
    <s v="ENC-LMPS01  000036/2026"/>
    <m/>
    <e v="#N/A"/>
    <s v="FORMS"/>
    <s v="QUEIMADO"/>
    <s v="DESCARGA ATMOSFÉRICA"/>
    <s v="QUEIMADO"/>
    <s v="DESCARGA ATMOSFÉRICA"/>
    <s v="MC - SUBSTITUIÇÃO DE TRANSFORMADOR"/>
    <n v="1303454"/>
    <n v="2026"/>
    <s v="COI"/>
    <s v="ENC-RD-PS"/>
    <s v="AL01062013"/>
    <n v="5730365013"/>
    <e v="#N/A"/>
    <m/>
    <n v="731651"/>
    <n v="8876233"/>
    <s v="190-13673852"/>
    <s v="EMERGENCIAL"/>
    <s v="SS ATENDIDA"/>
    <x v="1576"/>
    <d v="2026-01-28T18:40:00"/>
    <d v="2026-01-31T11:46:47"/>
    <s v="BLOCO TRANSFORMADOR DE DISTRIBUIÇÃO"/>
    <s v="PARAISO DO TOCANTINS"/>
    <s v="Felipe Batista Ferrreira"/>
    <s v="URBANO"/>
    <s v="FORMS SUBST DE TRANSFORMADOR"/>
    <s v="TR 5730365013150KVATENSAO 13800PARA RAIO DANIFICADOS /ACESSO PARA CAMINHAO 163UC PENALIZADAS"/>
    <n v="150"/>
    <n v="150"/>
    <s v="150KVA"/>
    <d v="2026-07-21T19:08:30"/>
    <x v="1"/>
    <s v="SOBRECARGA"/>
    <s v="NÃO"/>
  </r>
  <r>
    <x v="1578"/>
    <s v="ENC-MPPS01  000021/2026"/>
    <m/>
    <e v="#N/A"/>
    <s v="FORMS"/>
    <s v="QUEIMADO"/>
    <s v="NÃO IDENTIFICADO"/>
    <s v="QUEIMADO"/>
    <s v="NÃO IDENTIFICADO"/>
    <s v="MC - SUBSTITUIÇÃO DE TRANSFORMADOR"/>
    <n v="1303735"/>
    <n v="2026"/>
    <s v="COI"/>
    <s v="ETO-RD-PS"/>
    <s v="AL01062013"/>
    <n v="5730365013"/>
    <e v="#N/A"/>
    <m/>
    <n v="731651"/>
    <n v="8876233"/>
    <s v="190-13673852"/>
    <s v="EMERGENCIAL"/>
    <s v="SS ATENDIDA"/>
    <x v="1577"/>
    <d v="2026-01-29T14:30:00"/>
    <d v="2026-02-01T02:32:36"/>
    <s v="BLOCO TRANSFORMADOR DE DISTRIBUIÇÃO"/>
    <s v="PARAISO DO TOCANTINS"/>
    <s v="DIONES COSTA SILVA"/>
    <s v="URBANO"/>
    <s v="FORMS SUBST DE TRANSFORMADOR"/>
    <s v="SEGUE SS PARA SUBSTITUIÇÃO DO TRAFO [5730365013]  NA RDU DE PARAISO"/>
    <n v="150"/>
    <n v="150"/>
    <s v="150 kVA_x000d__x000a_"/>
    <d v="2026-07-21T19:08:30"/>
    <x v="1"/>
    <s v="SOBRECARGA"/>
    <s v="NÃO"/>
  </r>
  <r>
    <x v="1579"/>
    <s v="ENC-MLAR01  000280/2026"/>
    <m/>
    <e v="#N/A"/>
    <s v="FORMS"/>
    <s v="FURTADO"/>
    <s v="FURTADO"/>
    <s v="FURTADO"/>
    <s v="FURTADO"/>
    <s v="MC - SUBSTITUIÇÃO DE TRANSFORMADOR"/>
    <n v="1368515"/>
    <n v="2026"/>
    <s v="COI"/>
    <s v="ETO-RD-AR"/>
    <s v="LD03010004"/>
    <n v="5742109004"/>
    <e v="#N/A"/>
    <m/>
    <n v="792203"/>
    <n v="9207282"/>
    <s v="190-37186047"/>
    <s v="EMERGENCIAL"/>
    <s v="SS ATENDIDA"/>
    <x v="1578"/>
    <d v="2026-07-18T12:00:00"/>
    <d v="2026-07-20T11:36:45"/>
    <s v="BLOCO TRANSFORMADOR DE DISTRIBUIÇÃO"/>
    <s v="ARAGUAINA"/>
    <s v="GUILHERME BORGES DE OLIVEIRA"/>
    <s v="RURAL"/>
    <s v="FORMS SUBST DE TRANSFORMADOR"/>
    <s v="Bom dia!Senhores, enviar equipe de manutenção para instalar trafo 5742109004 15kva 34.5kv o antigo foi furtado."/>
    <n v="15"/>
    <m/>
    <s v="15KVA"/>
    <d v="2026-07-21T19:08:30"/>
    <x v="0"/>
    <m/>
    <m/>
  </r>
  <r>
    <x v="1580"/>
    <m/>
    <m/>
    <e v="#N/A"/>
    <s v="FORMS"/>
    <s v="QUEIMADO"/>
    <s v="DESCARGA ATMOSFÉRICA"/>
    <m/>
    <m/>
    <m/>
    <m/>
    <n v="2026"/>
    <s v="COI"/>
    <s v="ENC-RD-PS"/>
    <s v="LD01434149"/>
    <n v="5753401055"/>
    <e v="#N/A"/>
    <m/>
    <n v="678592"/>
    <n v="9033284"/>
    <s v="190-50446082"/>
    <s v="EMERGENCIAL"/>
    <s v="SS PENDENTE"/>
    <x v="1579"/>
    <m/>
    <d v="2026-07-23T11:41:42"/>
    <s v="BLOCO TRANSFORMADOR DE DISTRIBUIÇÃO"/>
    <s v="ARAGUACEMA"/>
    <s v="EVA RAIANE CASTELO BONFIM DA S"/>
    <s v="RURAL"/>
    <s v="FORMS SUBST DE TRANSFORMADOR"/>
    <s v="5753401055 trafo queimado 45kva atende 8 unidades"/>
    <m/>
    <m/>
    <s v="45kva"/>
    <d v="2026-07-21T19:08:30"/>
    <x v="0"/>
    <m/>
    <m/>
  </r>
  <r>
    <x v="1581"/>
    <m/>
    <m/>
    <m/>
    <m/>
    <m/>
    <m/>
    <m/>
    <m/>
    <m/>
    <m/>
    <m/>
    <m/>
    <m/>
    <m/>
    <m/>
    <m/>
    <m/>
    <m/>
    <m/>
    <m/>
    <m/>
    <m/>
    <x v="1580"/>
    <m/>
    <m/>
    <m/>
    <m/>
    <m/>
    <m/>
    <m/>
    <m/>
    <m/>
    <m/>
    <m/>
    <m/>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BE9A7B-466A-44E5-A6BE-95583D82FD96}" name="Tabela dinâmica1" cacheId="13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H6" firstHeaderRow="1" firstDataRow="2" firstDataCol="1" rowPageCount="2" colPageCount="1"/>
  <pivotFields count="41">
    <pivotField dataField="1" showAll="0"/>
    <pivotField axis="axisPage" showAll="0">
      <items count="1570">
        <item x="898"/>
        <item x="1354"/>
        <item x="596"/>
        <item x="109"/>
        <item x="629"/>
        <item x="588"/>
        <item x="622"/>
        <item x="1419"/>
        <item x="676"/>
        <item x="1047"/>
        <item x="572"/>
        <item x="1274"/>
        <item x="884"/>
        <item x="380"/>
        <item x="670"/>
        <item x="847"/>
        <item x="1066"/>
        <item x="1353"/>
        <item x="485"/>
        <item x="1051"/>
        <item x="1124"/>
        <item x="1006"/>
        <item x="665"/>
        <item x="405"/>
        <item x="91"/>
        <item x="1368"/>
        <item x="1160"/>
        <item x="235"/>
        <item x="1067"/>
        <item x="1345"/>
        <item x="1003"/>
        <item x="879"/>
        <item x="368"/>
        <item x="912"/>
        <item x="839"/>
        <item x="1106"/>
        <item x="491"/>
        <item x="783"/>
        <item x="146"/>
        <item x="136"/>
        <item x="767"/>
        <item x="1458"/>
        <item x="392"/>
        <item x="1009"/>
        <item x="1037"/>
        <item x="1084"/>
        <item x="755"/>
        <item x="68"/>
        <item x="1113"/>
        <item x="456"/>
        <item x="459"/>
        <item x="891"/>
        <item x="571"/>
        <item x="759"/>
        <item x="1383"/>
        <item x="1431"/>
        <item x="118"/>
        <item x="947"/>
        <item x="751"/>
        <item x="1126"/>
        <item x="96"/>
        <item x="1032"/>
        <item x="1000"/>
        <item x="481"/>
        <item x="463"/>
        <item x="509"/>
        <item x="526"/>
        <item x="494"/>
        <item x="1120"/>
        <item x="1456"/>
        <item x="1459"/>
        <item x="143"/>
        <item x="1312"/>
        <item x="1310"/>
        <item x="689"/>
        <item x="1336"/>
        <item x="181"/>
        <item x="155"/>
        <item x="1102"/>
        <item x="171"/>
        <item x="988"/>
        <item x="993"/>
        <item x="1254"/>
        <item x="959"/>
        <item x="1238"/>
        <item x="909"/>
        <item x="1406"/>
        <item x="434"/>
        <item x="873"/>
        <item x="1332"/>
        <item x="383"/>
        <item x="634"/>
        <item x="1043"/>
        <item x="439"/>
        <item x="1391"/>
        <item x="972"/>
        <item x="90"/>
        <item x="70"/>
        <item x="1101"/>
        <item x="656"/>
        <item x="1161"/>
        <item x="606"/>
        <item x="374"/>
        <item x="411"/>
        <item x="1412"/>
        <item x="1485"/>
        <item x="1255"/>
        <item x="1339"/>
        <item x="924"/>
        <item x="1099"/>
        <item x="1556"/>
        <item x="1299"/>
        <item x="745"/>
        <item x="724"/>
        <item x="546"/>
        <item x="286"/>
        <item x="692"/>
        <item x="568"/>
        <item x="722"/>
        <item x="479"/>
        <item x="729"/>
        <item x="1157"/>
        <item x="556"/>
        <item x="764"/>
        <item x="878"/>
        <item x="857"/>
        <item x="1065"/>
        <item x="519"/>
        <item x="625"/>
        <item x="1046"/>
        <item x="450"/>
        <item x="1307"/>
        <item x="487"/>
        <item x="535"/>
        <item x="715"/>
        <item x="640"/>
        <item x="488"/>
        <item x="1117"/>
        <item x="501"/>
        <item x="578"/>
        <item x="79"/>
        <item x="998"/>
        <item x="1014"/>
        <item x="465"/>
        <item x="80"/>
        <item x="1165"/>
        <item x="256"/>
        <item x="553"/>
        <item x="1282"/>
        <item x="1436"/>
        <item x="1547"/>
        <item x="1549"/>
        <item x="1543"/>
        <item x="83"/>
        <item x="334"/>
        <item x="1317"/>
        <item x="344"/>
        <item x="1340"/>
        <item x="85"/>
        <item x="706"/>
        <item x="916"/>
        <item x="695"/>
        <item x="1532"/>
        <item x="1058"/>
        <item x="1450"/>
        <item x="994"/>
        <item x="1425"/>
        <item x="1489"/>
        <item x="1338"/>
        <item x="475"/>
        <item x="13"/>
        <item x="443"/>
        <item x="1107"/>
        <item x="1016"/>
        <item x="1269"/>
        <item x="1022"/>
        <item x="1385"/>
        <item x="677"/>
        <item x="825"/>
        <item x="982"/>
        <item x="1175"/>
        <item x="776"/>
        <item x="247"/>
        <item x="1027"/>
        <item x="1086"/>
        <item x="1409"/>
        <item x="595"/>
        <item x="120"/>
        <item x="1011"/>
        <item x="1166"/>
        <item x="1449"/>
        <item x="851"/>
        <item x="1461"/>
        <item x="281"/>
        <item x="1202"/>
        <item x="1131"/>
        <item x="1194"/>
        <item x="638"/>
        <item x="66"/>
        <item x="1348"/>
        <item x="1216"/>
        <item x="306"/>
        <item x="332"/>
        <item x="352"/>
        <item x="657"/>
        <item x="1137"/>
        <item x="420"/>
        <item x="1196"/>
        <item x="754"/>
        <item x="41"/>
        <item x="574"/>
        <item x="347"/>
        <item x="881"/>
        <item x="87"/>
        <item x="1334"/>
        <item x="331"/>
        <item x="978"/>
        <item x="335"/>
        <item x="551"/>
        <item x="543"/>
        <item x="882"/>
        <item x="1279"/>
        <item x="693"/>
        <item x="27"/>
        <item x="787"/>
        <item x="632"/>
        <item x="43"/>
        <item x="348"/>
        <item x="413"/>
        <item x="44"/>
        <item x="668"/>
        <item x="496"/>
        <item x="597"/>
        <item x="730"/>
        <item x="312"/>
        <item x="349"/>
        <item x="1205"/>
        <item x="1034"/>
        <item x="781"/>
        <item x="1050"/>
        <item x="75"/>
        <item x="784"/>
        <item x="534"/>
        <item x="412"/>
        <item x="1176"/>
        <item x="378"/>
        <item x="803"/>
        <item x="1271"/>
        <item x="337"/>
        <item x="1012"/>
        <item x="789"/>
        <item x="93"/>
        <item x="1223"/>
        <item x="555"/>
        <item x="1261"/>
        <item x="985"/>
        <item x="951"/>
        <item x="345"/>
        <item x="752"/>
        <item x="1024"/>
        <item x="280"/>
        <item x="1108"/>
        <item x="313"/>
        <item x="1062"/>
        <item x="1185"/>
        <item x="1199"/>
        <item x="309"/>
        <item x="1130"/>
        <item x="1400"/>
        <item x="180"/>
        <item x="1132"/>
        <item x="1052"/>
        <item x="1195"/>
        <item x="1198"/>
        <item x="1301"/>
        <item x="1235"/>
        <item x="495"/>
        <item x="567"/>
        <item x="760"/>
        <item x="1245"/>
        <item x="1239"/>
        <item x="81"/>
        <item x="1349"/>
        <item x="1039"/>
        <item x="1203"/>
        <item x="964"/>
        <item x="1278"/>
        <item x="339"/>
        <item x="1201"/>
        <item x="62"/>
        <item x="1346"/>
        <item x="576"/>
        <item x="1280"/>
        <item x="1128"/>
        <item x="1237"/>
        <item x="1259"/>
        <item x="577"/>
        <item x="1010"/>
        <item x="541"/>
        <item x="366"/>
        <item x="575"/>
        <item x="414"/>
        <item x="920"/>
        <item x="74"/>
        <item x="46"/>
        <item x="536"/>
        <item x="867"/>
        <item x="548"/>
        <item x="1015"/>
        <item x="860"/>
        <item x="786"/>
        <item x="1082"/>
        <item x="363"/>
        <item x="550"/>
        <item x="1133"/>
        <item x="1136"/>
        <item x="591"/>
        <item x="47"/>
        <item x="517"/>
        <item x="477"/>
        <item x="688"/>
        <item x="1522"/>
        <item x="1433"/>
        <item x="172"/>
        <item x="593"/>
        <item x="464"/>
        <item x="1470"/>
        <item x="1441"/>
        <item x="229"/>
        <item x="1430"/>
        <item x="1438"/>
        <item x="1292"/>
        <item x="119"/>
        <item x="650"/>
        <item x="251"/>
        <item x="135"/>
        <item x="973"/>
        <item x="1121"/>
        <item x="282"/>
        <item x="1335"/>
        <item x="417"/>
        <item x="1534"/>
        <item x="1386"/>
        <item x="28"/>
        <item x="731"/>
        <item x="986"/>
        <item x="1561"/>
        <item x="1123"/>
        <item x="287"/>
        <item x="1413"/>
        <item x="832"/>
        <item x="301"/>
        <item x="853"/>
        <item x="416"/>
        <item x="1460"/>
        <item x="1519"/>
        <item x="1465"/>
        <item x="1395"/>
        <item x="1320"/>
        <item x="1273"/>
        <item x="1401"/>
        <item x="59"/>
        <item x="770"/>
        <item x="1565"/>
        <item x="42"/>
        <item x="196"/>
        <item x="1372"/>
        <item x="1125"/>
        <item x="63"/>
        <item x="831"/>
        <item x="814"/>
        <item x="228"/>
        <item x="64"/>
        <item x="1367"/>
        <item x="1240"/>
        <item x="145"/>
        <item x="1262"/>
        <item x="960"/>
        <item x="65"/>
        <item x="1304"/>
        <item x="295"/>
        <item x="1122"/>
        <item x="201"/>
        <item x="170"/>
        <item x="52"/>
        <item x="1135"/>
        <item x="1388"/>
        <item x="637"/>
        <item x="45"/>
        <item x="883"/>
        <item x="1330"/>
        <item x="130"/>
        <item x="289"/>
        <item x="809"/>
        <item x="584"/>
        <item x="1472"/>
        <item x="1554"/>
        <item x="1266"/>
        <item x="800"/>
        <item x="621"/>
        <item x="1377"/>
        <item x="1350"/>
        <item x="823"/>
        <item x="822"/>
        <item x="1559"/>
        <item x="179"/>
        <item x="355"/>
        <item x="921"/>
        <item x="1396"/>
        <item x="1041"/>
        <item x="1410"/>
        <item x="1537"/>
        <item x="21"/>
        <item x="220"/>
        <item x="238"/>
        <item x="54"/>
        <item x="806"/>
        <item x="167"/>
        <item x="346"/>
        <item x="987"/>
        <item x="946"/>
        <item x="818"/>
        <item x="358"/>
        <item x="336"/>
        <item x="1308"/>
        <item x="1118"/>
        <item x="991"/>
        <item x="1145"/>
        <item x="1154"/>
        <item x="1144"/>
        <item x="386"/>
        <item x="1211"/>
        <item x="626"/>
        <item x="1390"/>
        <item x="291"/>
        <item x="945"/>
        <item x="53"/>
        <item x="559"/>
        <item x="1365"/>
        <item x="257"/>
        <item x="428"/>
        <item x="1399"/>
        <item x="165"/>
        <item x="795"/>
        <item x="791"/>
        <item x="216"/>
        <item x="904"/>
        <item x="1314"/>
        <item x="218"/>
        <item x="39"/>
        <item x="1063"/>
        <item x="440"/>
        <item x="794"/>
        <item x="816"/>
        <item x="69"/>
        <item x="1174"/>
        <item x="40"/>
        <item x="1164"/>
        <item x="1289"/>
        <item x="1151"/>
        <item x="1110"/>
        <item x="168"/>
        <item x="1127"/>
        <item x="805"/>
        <item x="1479"/>
        <item x="1129"/>
        <item x="819"/>
        <item x="1359"/>
        <item x="807"/>
        <item x="458"/>
        <item x="833"/>
        <item x="1417"/>
        <item x="903"/>
        <item x="1337"/>
        <item x="1328"/>
        <item x="1232"/>
        <item x="552"/>
        <item x="1146"/>
        <item x="1184"/>
        <item x="445"/>
        <item x="990"/>
        <item x="510"/>
        <item x="829"/>
        <item x="855"/>
        <item x="1552"/>
        <item x="942"/>
        <item x="1206"/>
        <item x="230"/>
        <item x="815"/>
        <item x="98"/>
        <item x="267"/>
        <item x="1153"/>
        <item x="57"/>
        <item x="1147"/>
        <item x="1446"/>
        <item x="1553"/>
        <item x="528"/>
        <item x="804"/>
        <item x="817"/>
        <item x="808"/>
        <item x="838"/>
        <item x="943"/>
        <item x="927"/>
        <item x="1293"/>
        <item x="1231"/>
        <item x="1230"/>
        <item x="297"/>
        <item x="1150"/>
        <item x="330"/>
        <item x="834"/>
        <item x="1270"/>
        <item x="22"/>
        <item x="373"/>
        <item x="56"/>
        <item x="1437"/>
        <item x="1360"/>
        <item x="1563"/>
        <item x="264"/>
        <item x="1295"/>
        <item x="1104"/>
        <item x="741"/>
        <item x="210"/>
        <item x="407"/>
        <item x="1140"/>
        <item x="1471"/>
        <item x="240"/>
        <item x="271"/>
        <item x="1387"/>
        <item x="961"/>
        <item x="1229"/>
        <item x="1415"/>
        <item x="821"/>
        <item x="498"/>
        <item x="897"/>
        <item x="55"/>
        <item x="1218"/>
        <item x="813"/>
        <item x="1091"/>
        <item x="792"/>
        <item x="811"/>
        <item x="1291"/>
        <item x="1491"/>
        <item x="486"/>
        <item x="793"/>
        <item x="1204"/>
        <item x="1439"/>
        <item x="1257"/>
        <item x="141"/>
        <item x="758"/>
        <item x="1373"/>
        <item x="152"/>
        <item x="1315"/>
        <item x="1370"/>
        <item x="723"/>
        <item x="1405"/>
        <item x="1474"/>
        <item x="826"/>
        <item x="1189"/>
        <item x="1435"/>
        <item x="824"/>
        <item x="1443"/>
        <item x="1090"/>
        <item x="7"/>
        <item x="377"/>
        <item x="31"/>
        <item x="401"/>
        <item x="1250"/>
        <item x="327"/>
        <item x="232"/>
        <item x="704"/>
        <item x="895"/>
        <item x="166"/>
        <item x="1411"/>
        <item x="957"/>
        <item x="738"/>
        <item x="1096"/>
        <item x="338"/>
        <item x="685"/>
        <item x="154"/>
        <item x="1327"/>
        <item x="1566"/>
        <item x="1521"/>
        <item x="457"/>
        <item x="9"/>
        <item x="472"/>
        <item x="1094"/>
        <item x="296"/>
        <item x="433"/>
        <item x="1190"/>
        <item x="845"/>
        <item x="507"/>
        <item x="842"/>
        <item x="199"/>
        <item x="423"/>
        <item x="1281"/>
        <item x="38"/>
        <item x="156"/>
        <item x="511"/>
        <item x="1487"/>
        <item x="466"/>
        <item x="1076"/>
        <item x="761"/>
        <item x="1452"/>
        <item x="746"/>
        <item x="1098"/>
        <item x="1451"/>
        <item x="827"/>
        <item x="1233"/>
        <item x="105"/>
        <item x="554"/>
        <item x="1119"/>
        <item x="1277"/>
        <item x="25"/>
        <item x="1379"/>
        <item x="110"/>
        <item x="4"/>
        <item x="681"/>
        <item x="26"/>
        <item x="1329"/>
        <item x="1378"/>
        <item x="1457"/>
        <item x="278"/>
        <item x="936"/>
        <item x="71"/>
        <item x="679"/>
        <item x="666"/>
        <item x="516"/>
        <item x="654"/>
        <item x="19"/>
        <item x="469"/>
        <item x="1134"/>
        <item x="250"/>
        <item x="969"/>
        <item x="97"/>
        <item x="547"/>
        <item x="1316"/>
        <item x="950"/>
        <item x="1109"/>
        <item x="744"/>
        <item x="1103"/>
        <item x="911"/>
        <item x="402"/>
        <item x="37"/>
        <item x="1049"/>
        <item x="589"/>
        <item x="78"/>
        <item x="915"/>
        <item x="874"/>
        <item x="160"/>
        <item x="848"/>
        <item x="20"/>
        <item x="765"/>
        <item x="691"/>
        <item x="499"/>
        <item x="757"/>
        <item x="408"/>
        <item x="1224"/>
        <item x="843"/>
        <item x="624"/>
        <item x="243"/>
        <item x="938"/>
        <item x="772"/>
        <item x="736"/>
        <item x="581"/>
        <item x="750"/>
        <item x="870"/>
        <item x="642"/>
        <item x="837"/>
        <item x="1275"/>
        <item x="955"/>
        <item x="1100"/>
        <item x="709"/>
        <item x="719"/>
        <item x="701"/>
        <item x="1298"/>
        <item x="67"/>
        <item x="647"/>
        <item x="1025"/>
        <item x="583"/>
        <item x="633"/>
        <item x="1290"/>
        <item x="198"/>
        <item x="570"/>
        <item x="1342"/>
        <item x="1097"/>
        <item x="608"/>
        <item x="300"/>
        <item x="775"/>
        <item x="725"/>
        <item x="1083"/>
        <item x="687"/>
        <item x="1380"/>
        <item x="328"/>
        <item x="92"/>
        <item x="1042"/>
        <item x="763"/>
        <item x="669"/>
        <item x="197"/>
        <item x="202"/>
        <item x="324"/>
        <item x="703"/>
        <item x="1428"/>
        <item x="1466"/>
        <item x="1442"/>
        <item x="1467"/>
        <item x="1542"/>
        <item x="1564"/>
        <item x="492"/>
        <item x="684"/>
        <item x="1529"/>
        <item x="388"/>
        <item x="835"/>
        <item x="743"/>
        <item x="193"/>
        <item x="421"/>
        <item x="1054"/>
        <item x="869"/>
        <item x="1088"/>
        <item x="683"/>
        <item x="138"/>
        <item x="836"/>
        <item x="1525"/>
        <item x="714"/>
        <item x="1518"/>
        <item x="1381"/>
        <item x="1143"/>
        <item x="279"/>
        <item x="390"/>
        <item x="717"/>
        <item x="707"/>
        <item x="971"/>
        <item x="1265"/>
        <item x="682"/>
        <item x="1200"/>
        <item x="930"/>
        <item x="753"/>
        <item x="1407"/>
        <item x="732"/>
        <item x="636"/>
        <item x="159"/>
        <item x="748"/>
        <item x="1188"/>
        <item x="728"/>
        <item x="1234"/>
        <item x="641"/>
        <item x="1111"/>
        <item x="1070"/>
        <item x="1168"/>
        <item x="1296"/>
        <item x="191"/>
        <item x="1187"/>
        <item x="651"/>
        <item x="655"/>
        <item x="623"/>
        <item x="342"/>
        <item x="298"/>
        <item x="726"/>
        <item x="72"/>
        <item x="1142"/>
        <item x="508"/>
        <item x="1020"/>
        <item x="739"/>
        <item x="506"/>
        <item x="644"/>
        <item x="1139"/>
        <item x="524"/>
        <item x="1004"/>
        <item x="1236"/>
        <item x="545"/>
        <item x="1207"/>
        <item x="1002"/>
        <item x="721"/>
        <item x="231"/>
        <item x="566"/>
        <item x="323"/>
        <item x="1445"/>
        <item x="1440"/>
        <item x="1558"/>
        <item x="480"/>
        <item x="1453"/>
        <item x="1504"/>
        <item x="1171"/>
        <item x="503"/>
        <item x="173"/>
        <item x="476"/>
        <item x="862"/>
        <item x="512"/>
        <item x="1220"/>
        <item x="375"/>
        <item x="424"/>
        <item x="718"/>
        <item x="749"/>
        <item x="1464"/>
        <item x="902"/>
        <item x="713"/>
        <item x="1484"/>
        <item x="1447"/>
        <item x="1544"/>
        <item x="184"/>
        <item x="369"/>
        <item x="1527"/>
        <item x="302"/>
        <item x="263"/>
        <item x="188"/>
        <item x="1162"/>
        <item x="796"/>
        <item x="249"/>
        <item x="395"/>
        <item x="540"/>
        <item x="1008"/>
        <item x="50"/>
        <item x="937"/>
        <item x="1226"/>
        <item x="360"/>
        <item x="1305"/>
        <item x="801"/>
        <item x="694"/>
        <item x="661"/>
        <item x="441"/>
        <item x="365"/>
        <item x="513"/>
        <item x="453"/>
        <item x="1300"/>
        <item x="123"/>
        <item x="1021"/>
        <item x="500"/>
        <item x="734"/>
        <item x="696"/>
        <item x="1033"/>
        <item x="690"/>
        <item x="598"/>
        <item x="948"/>
        <item x="322"/>
        <item x="305"/>
        <item x="1418"/>
        <item x="1005"/>
        <item x="351"/>
        <item x="934"/>
        <item x="742"/>
        <item x="981"/>
        <item x="418"/>
        <item x="1392"/>
        <item x="1510"/>
        <item x="773"/>
        <item x="276"/>
        <item x="674"/>
        <item x="698"/>
        <item x="364"/>
        <item x="400"/>
        <item x="531"/>
        <item x="649"/>
        <item x="868"/>
        <item x="659"/>
        <item x="1514"/>
        <item x="86"/>
        <item x="82"/>
        <item x="962"/>
        <item x="478"/>
        <item x="876"/>
        <item x="1158"/>
        <item x="275"/>
        <item x="217"/>
        <item x="1260"/>
        <item x="103"/>
        <item x="1306"/>
        <item x="782"/>
        <item x="1531"/>
        <item x="211"/>
        <item x="1408"/>
        <item x="262"/>
        <item x="980"/>
        <item x="1208"/>
        <item x="653"/>
        <item x="106"/>
        <item x="1219"/>
        <item x="1026"/>
        <item x="646"/>
        <item x="379"/>
        <item x="128"/>
        <item x="493"/>
        <item x="6"/>
        <item x="671"/>
        <item x="132"/>
        <item x="446"/>
        <item x="933"/>
        <item x="1056"/>
        <item x="788"/>
        <item x="1509"/>
        <item x="1148"/>
        <item x="1468"/>
        <item x="1432"/>
        <item x="1546"/>
        <item x="1568"/>
        <item x="270"/>
        <item x="529"/>
        <item x="265"/>
        <item x="747"/>
        <item x="631"/>
        <item x="140"/>
        <item x="582"/>
        <item x="1073"/>
        <item x="357"/>
        <item x="537"/>
        <item x="1210"/>
        <item x="1030"/>
        <item x="84"/>
        <item x="1075"/>
        <item x="620"/>
        <item x="790"/>
        <item x="1402"/>
        <item x="177"/>
        <item x="1244"/>
        <item x="391"/>
        <item x="619"/>
        <item x="885"/>
        <item x="1074"/>
        <item x="716"/>
        <item x="94"/>
        <item x="798"/>
        <item x="462"/>
        <item x="354"/>
        <item x="635"/>
        <item x="58"/>
        <item x="1173"/>
        <item x="1209"/>
        <item x="530"/>
        <item x="797"/>
        <item x="398"/>
        <item x="966"/>
        <item x="740"/>
        <item x="371"/>
        <item x="1149"/>
        <item x="1503"/>
        <item x="599"/>
        <item x="557"/>
        <item x="237"/>
        <item x="618"/>
        <item x="1170"/>
        <item x="1040"/>
        <item x="886"/>
        <item x="660"/>
        <item x="645"/>
        <item x="483"/>
        <item x="830"/>
        <item x="1036"/>
        <item x="699"/>
        <item x="283"/>
        <item x="1473"/>
        <item x="1397"/>
        <item x="727"/>
        <item x="1404"/>
        <item x="1116"/>
        <item x="1463"/>
        <item x="1355"/>
        <item x="1555"/>
        <item x="970"/>
        <item x="766"/>
        <item x="720"/>
        <item x="293"/>
        <item x="1512"/>
        <item x="126"/>
        <item x="949"/>
        <item x="1178"/>
        <item x="941"/>
        <item x="737"/>
        <item x="1283"/>
        <item x="1212"/>
        <item x="544"/>
        <item x="919"/>
        <item x="115"/>
        <item x="648"/>
        <item x="778"/>
        <item x="856"/>
        <item x="1156"/>
        <item x="112"/>
        <item x="49"/>
        <item x="1526"/>
        <item x="125"/>
        <item x="1403"/>
        <item x="1105"/>
        <item x="1523"/>
        <item x="1462"/>
        <item x="1394"/>
        <item x="182"/>
        <item x="579"/>
        <item x="1169"/>
        <item x="35"/>
        <item x="812"/>
        <item x="910"/>
        <item x="1048"/>
        <item x="51"/>
        <item x="36"/>
        <item x="111"/>
        <item x="928"/>
        <item x="5"/>
        <item x="1078"/>
        <item x="127"/>
        <item x="705"/>
        <item x="1045"/>
        <item x="615"/>
        <item x="733"/>
        <item x="396"/>
        <item x="234"/>
        <item x="1069"/>
        <item x="99"/>
        <item x="1321"/>
        <item x="1454"/>
        <item x="569"/>
        <item x="490"/>
        <item x="1285"/>
        <item x="1508"/>
        <item x="1326"/>
        <item x="1513"/>
        <item x="116"/>
        <item x="952"/>
        <item x="147"/>
        <item x="774"/>
        <item x="1163"/>
        <item x="711"/>
        <item x="206"/>
        <item x="226"/>
        <item x="700"/>
        <item x="979"/>
        <item x="1077"/>
        <item x="890"/>
        <item x="1079"/>
        <item x="242"/>
        <item x="667"/>
        <item x="887"/>
        <item x="1374"/>
        <item x="612"/>
        <item x="468"/>
        <item x="968"/>
        <item x="1533"/>
        <item x="975"/>
        <item x="560"/>
        <item x="1141"/>
        <item x="1375"/>
        <item x="308"/>
        <item x="520"/>
        <item x="253"/>
        <item x="1421"/>
        <item x="1023"/>
        <item x="514"/>
        <item x="169"/>
        <item x="1018"/>
        <item x="1530"/>
        <item x="702"/>
        <item x="1092"/>
        <item x="100"/>
        <item x="1486"/>
        <item x="442"/>
        <item x="248"/>
        <item x="1213"/>
        <item x="844"/>
        <item x="542"/>
        <item x="474"/>
        <item x="888"/>
        <item x="429"/>
        <item x="133"/>
        <item x="1243"/>
        <item x="1186"/>
        <item x="162"/>
        <item x="940"/>
        <item x="521"/>
        <item x="467"/>
        <item x="1297"/>
        <item x="1389"/>
        <item x="299"/>
        <item x="954"/>
        <item x="678"/>
        <item x="343"/>
        <item x="963"/>
        <item x="1081"/>
        <item x="1284"/>
        <item x="663"/>
        <item x="89"/>
        <item x="1303"/>
        <item x="259"/>
        <item x="859"/>
        <item x="23"/>
        <item x="1057"/>
        <item x="314"/>
        <item x="24"/>
        <item x="233"/>
        <item x="1272"/>
        <item x="449"/>
        <item x="1085"/>
        <item x="613"/>
        <item x="274"/>
        <item x="1007"/>
        <item x="1376"/>
        <item x="409"/>
        <item x="448"/>
        <item x="1172"/>
        <item x="841"/>
        <item x="901"/>
        <item x="1448"/>
        <item x="539"/>
        <item x="1420"/>
        <item x="425"/>
        <item x="522"/>
        <item x="896"/>
        <item x="1181"/>
        <item x="1249"/>
        <item x="1398"/>
        <item x="889"/>
        <item x="277"/>
        <item x="292"/>
        <item x="1087"/>
        <item x="771"/>
        <item x="922"/>
        <item x="523"/>
        <item x="939"/>
        <item x="592"/>
        <item x="1221"/>
        <item x="1060"/>
        <item x="430"/>
        <item x="1363"/>
        <item x="350"/>
        <item x="858"/>
        <item x="406"/>
        <item x="1528"/>
        <item x="207"/>
        <item x="1535"/>
        <item x="628"/>
        <item x="310"/>
        <item x="1214"/>
        <item x="664"/>
        <item x="317"/>
        <item x="1241"/>
        <item x="288"/>
        <item x="1333"/>
        <item x="610"/>
        <item x="515"/>
        <item x="1183"/>
        <item x="113"/>
        <item x="600"/>
        <item x="315"/>
        <item x="925"/>
        <item x="444"/>
        <item x="995"/>
        <item x="974"/>
        <item x="1242"/>
        <item x="1068"/>
        <item x="404"/>
        <item x="1286"/>
        <item x="1288"/>
        <item x="996"/>
        <item x="1035"/>
        <item x="1093"/>
        <item x="254"/>
        <item x="114"/>
        <item x="189"/>
        <item x="1072"/>
        <item x="208"/>
        <item x="627"/>
        <item x="460"/>
        <item x="269"/>
        <item x="447"/>
        <item x="497"/>
        <item x="871"/>
        <item x="200"/>
        <item x="245"/>
        <item x="273"/>
        <item x="958"/>
        <item x="195"/>
        <item x="1318"/>
        <item x="0"/>
        <item x="353"/>
        <item x="1252"/>
        <item x="662"/>
        <item x="142"/>
        <item x="426"/>
        <item x="929"/>
        <item x="999"/>
        <item x="899"/>
        <item x="1061"/>
        <item x="1017"/>
        <item x="32"/>
        <item x="1369"/>
        <item x="1422"/>
        <item x="1429"/>
        <item x="1475"/>
        <item x="1155"/>
        <item x="382"/>
        <item x="261"/>
        <item x="186"/>
        <item x="976"/>
        <item x="1179"/>
        <item x="1506"/>
        <item x="1341"/>
        <item x="272"/>
        <item x="148"/>
        <item x="1455"/>
        <item x="451"/>
        <item x="303"/>
        <item x="1538"/>
        <item x="121"/>
        <item x="1516"/>
        <item x="1351"/>
        <item x="1541"/>
        <item x="1536"/>
        <item x="153"/>
        <item x="394"/>
        <item x="389"/>
        <item x="586"/>
        <item x="865"/>
        <item x="1246"/>
        <item x="214"/>
        <item x="1325"/>
        <item x="161"/>
        <item x="137"/>
        <item x="101"/>
        <item x="1029"/>
        <item x="124"/>
        <item x="239"/>
        <item x="953"/>
        <item x="708"/>
        <item x="376"/>
        <item x="712"/>
        <item x="914"/>
        <item x="76"/>
        <item x="381"/>
        <item x="918"/>
        <item x="1361"/>
        <item x="1287"/>
        <item x="370"/>
        <item x="866"/>
        <item x="1044"/>
        <item x="1358"/>
        <item x="260"/>
        <item x="157"/>
        <item x="777"/>
        <item x="1444"/>
        <item x="2"/>
        <item x="1560"/>
        <item x="1562"/>
        <item x="122"/>
        <item x="956"/>
        <item x="1507"/>
        <item x="992"/>
        <item x="1520"/>
        <item x="762"/>
        <item x="48"/>
        <item x="828"/>
        <item x="630"/>
        <item x="61"/>
        <item x="252"/>
        <item x="602"/>
        <item x="607"/>
        <item x="756"/>
        <item x="1055"/>
        <item x="192"/>
        <item x="131"/>
        <item x="1225"/>
        <item x="266"/>
        <item x="410"/>
        <item x="1364"/>
        <item x="1469"/>
        <item x="204"/>
        <item x="1071"/>
        <item x="532"/>
        <item x="1167"/>
        <item x="1384"/>
        <item x="1253"/>
        <item x="117"/>
        <item x="1197"/>
        <item x="1"/>
        <item x="505"/>
        <item x="601"/>
        <item x="1524"/>
        <item x="1427"/>
        <item x="1177"/>
        <item x="1112"/>
        <item x="1115"/>
        <item x="1393"/>
        <item x="1567"/>
        <item x="1371"/>
        <item x="1217"/>
        <item x="183"/>
        <item x="1053"/>
        <item x="436"/>
        <item x="29"/>
        <item x="1515"/>
        <item x="30"/>
        <item x="320"/>
        <item x="108"/>
        <item x="1114"/>
        <item x="8"/>
        <item x="1414"/>
        <item x="1227"/>
        <item x="562"/>
        <item x="931"/>
        <item x="652"/>
        <item x="1191"/>
        <item x="854"/>
        <item x="1424"/>
        <item x="1344"/>
        <item x="680"/>
        <item x="333"/>
        <item x="1382"/>
        <item x="10"/>
        <item x="1426"/>
        <item x="1352"/>
        <item x="799"/>
        <item x="1152"/>
        <item x="484"/>
        <item x="1294"/>
        <item x="1551"/>
        <item x="1138"/>
        <item x="913"/>
        <item x="11"/>
        <item x="590"/>
        <item x="917"/>
        <item x="1193"/>
        <item x="1180"/>
        <item x="872"/>
        <item x="1302"/>
        <item x="419"/>
        <item x="255"/>
        <item x="359"/>
        <item x="1228"/>
        <item x="361"/>
        <item x="222"/>
        <item x="1248"/>
        <item x="686"/>
        <item x="1311"/>
        <item x="1028"/>
        <item x="12"/>
        <item x="983"/>
        <item x="362"/>
        <item x="1089"/>
        <item x="1488"/>
        <item x="1267"/>
        <item x="820"/>
        <item x="246"/>
        <item x="163"/>
        <item x="935"/>
        <item x="461"/>
        <item x="1492"/>
        <item x="1517"/>
        <item x="387"/>
        <item x="225"/>
        <item x="735"/>
        <item x="1215"/>
        <item x="926"/>
        <item x="356"/>
        <item x="367"/>
        <item x="1498"/>
        <item x="219"/>
        <item x="1496"/>
        <item x="150"/>
        <item x="393"/>
        <item x="1500"/>
        <item x="1001"/>
        <item x="241"/>
        <item x="104"/>
        <item x="1497"/>
        <item x="1476"/>
        <item x="1482"/>
        <item x="538"/>
        <item x="1483"/>
        <item x="1480"/>
        <item x="1493"/>
        <item x="1505"/>
        <item x="1494"/>
        <item x="1490"/>
        <item x="1495"/>
        <item x="1478"/>
        <item x="1481"/>
        <item x="1501"/>
        <item x="1477"/>
        <item x="60"/>
        <item x="1416"/>
        <item x="88"/>
        <item x="1192"/>
        <item x="779"/>
        <item x="710"/>
        <item x="176"/>
        <item x="785"/>
        <item x="213"/>
        <item x="304"/>
        <item x="203"/>
        <item x="1222"/>
        <item x="489"/>
        <item x="17"/>
        <item x="565"/>
        <item x="1362"/>
        <item x="18"/>
        <item x="906"/>
        <item x="1366"/>
        <item x="415"/>
        <item x="384"/>
        <item x="399"/>
        <item x="329"/>
        <item x="504"/>
        <item x="967"/>
        <item x="1423"/>
        <item x="73"/>
        <item x="1258"/>
        <item x="284"/>
        <item x="585"/>
        <item x="1324"/>
        <item x="802"/>
        <item x="223"/>
        <item x="1343"/>
        <item x="1331"/>
        <item x="95"/>
        <item x="984"/>
        <item x="102"/>
        <item x="321"/>
        <item x="244"/>
        <item x="1251"/>
        <item x="422"/>
        <item x="1540"/>
        <item x="1268"/>
        <item x="471"/>
        <item x="185"/>
        <item x="372"/>
        <item x="340"/>
        <item x="397"/>
        <item x="470"/>
        <item x="1159"/>
        <item x="849"/>
        <item x="617"/>
        <item x="14"/>
        <item x="473"/>
        <item x="221"/>
        <item x="769"/>
        <item x="438"/>
        <item x="1434"/>
        <item x="1548"/>
        <item x="605"/>
        <item x="603"/>
        <item x="875"/>
        <item x="290"/>
        <item x="561"/>
        <item x="1539"/>
        <item x="385"/>
        <item x="549"/>
        <item x="900"/>
        <item x="558"/>
        <item x="905"/>
        <item x="268"/>
        <item x="643"/>
        <item x="325"/>
        <item x="1357"/>
        <item x="892"/>
        <item x="614"/>
        <item x="158"/>
        <item x="452"/>
        <item x="258"/>
        <item x="435"/>
        <item x="294"/>
        <item x="212"/>
        <item x="318"/>
        <item x="594"/>
        <item x="616"/>
        <item x="33"/>
        <item x="1319"/>
        <item x="864"/>
        <item x="1323"/>
        <item x="1059"/>
        <item x="403"/>
        <item x="877"/>
        <item x="780"/>
        <item x="1064"/>
        <item x="319"/>
        <item x="893"/>
        <item x="518"/>
        <item x="1247"/>
        <item x="326"/>
        <item x="107"/>
        <item x="175"/>
        <item x="307"/>
        <item x="989"/>
        <item x="482"/>
        <item x="1511"/>
        <item x="863"/>
        <item x="1322"/>
        <item x="1182"/>
        <item x="1313"/>
        <item x="923"/>
        <item x="149"/>
        <item x="311"/>
        <item x="658"/>
        <item x="34"/>
        <item x="1356"/>
        <item x="697"/>
        <item x="194"/>
        <item x="1309"/>
        <item x="1095"/>
        <item x="15"/>
        <item x="1013"/>
        <item x="16"/>
        <item x="580"/>
        <item x="944"/>
        <item x="224"/>
        <item x="1276"/>
        <item x="533"/>
        <item x="850"/>
        <item x="1499"/>
        <item x="190"/>
        <item x="209"/>
        <item x="341"/>
        <item x="178"/>
        <item x="227"/>
        <item x="564"/>
        <item x="205"/>
        <item x="1263"/>
        <item x="431"/>
        <item x="1038"/>
        <item x="1031"/>
        <item x="639"/>
        <item x="129"/>
        <item x="675"/>
        <item x="215"/>
        <item x="187"/>
        <item x="587"/>
        <item x="285"/>
        <item x="672"/>
        <item x="673"/>
        <item x="846"/>
        <item x="134"/>
        <item x="139"/>
        <item x="573"/>
        <item x="609"/>
        <item x="907"/>
        <item x="527"/>
        <item x="768"/>
        <item x="861"/>
        <item x="997"/>
        <item x="604"/>
        <item x="852"/>
        <item x="525"/>
        <item x="151"/>
        <item x="454"/>
        <item x="1256"/>
        <item x="880"/>
        <item x="977"/>
        <item x="432"/>
        <item x="965"/>
        <item x="1264"/>
        <item x="1347"/>
        <item x="427"/>
        <item x="563"/>
        <item x="894"/>
        <item x="316"/>
        <item x="502"/>
        <item x="164"/>
        <item x="77"/>
        <item x="1502"/>
        <item x="1019"/>
        <item x="455"/>
        <item x="174"/>
        <item x="932"/>
        <item x="908"/>
        <item x="1080"/>
        <item x="611"/>
        <item x="1545"/>
        <item x="1557"/>
        <item x="1550"/>
        <item x="236"/>
        <item x="840"/>
        <item x="810"/>
        <item x="144"/>
        <item x="3"/>
        <item x="4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178">
        <item x="60"/>
        <item x="119"/>
        <item x="74"/>
        <item x="35"/>
        <item x="48"/>
        <item x="56"/>
        <item x="128"/>
        <item x="55"/>
        <item x="124"/>
        <item x="98"/>
        <item x="163"/>
        <item x="46"/>
        <item x="101"/>
        <item x="71"/>
        <item x="114"/>
        <item x="106"/>
        <item x="107"/>
        <item x="173"/>
        <item x="53"/>
        <item x="70"/>
        <item x="167"/>
        <item x="62"/>
        <item x="21"/>
        <item x="134"/>
        <item x="155"/>
        <item x="77"/>
        <item x="39"/>
        <item x="57"/>
        <item x="94"/>
        <item x="153"/>
        <item x="33"/>
        <item x="41"/>
        <item x="80"/>
        <item x="169"/>
        <item x="79"/>
        <item x="171"/>
        <item x="51"/>
        <item x="165"/>
        <item x="81"/>
        <item x="157"/>
        <item x="68"/>
        <item x="140"/>
        <item x="131"/>
        <item x="145"/>
        <item x="99"/>
        <item x="152"/>
        <item x="122"/>
        <item x="82"/>
        <item x="154"/>
        <item x="156"/>
        <item x="166"/>
        <item x="132"/>
        <item x="162"/>
        <item x="30"/>
        <item x="61"/>
        <item x="137"/>
        <item x="175"/>
        <item x="143"/>
        <item x="174"/>
        <item x="113"/>
        <item x="125"/>
        <item x="92"/>
        <item x="96"/>
        <item x="148"/>
        <item x="103"/>
        <item x="24"/>
        <item x="176"/>
        <item x="142"/>
        <item x="160"/>
        <item x="146"/>
        <item x="127"/>
        <item x="129"/>
        <item x="42"/>
        <item x="118"/>
        <item x="17"/>
        <item x="141"/>
        <item x="144"/>
        <item x="111"/>
        <item x="161"/>
        <item x="91"/>
        <item x="149"/>
        <item x="147"/>
        <item x="120"/>
        <item x="150"/>
        <item x="130"/>
        <item x="151"/>
        <item x="36"/>
        <item x="133"/>
        <item x="38"/>
        <item x="84"/>
        <item x="136"/>
        <item x="90"/>
        <item x="73"/>
        <item x="117"/>
        <item x="135"/>
        <item x="126"/>
        <item x="25"/>
        <item x="23"/>
        <item x="49"/>
        <item x="4"/>
        <item x="65"/>
        <item x="2"/>
        <item x="50"/>
        <item x="32"/>
        <item x="159"/>
        <item x="64"/>
        <item x="78"/>
        <item x="3"/>
        <item x="139"/>
        <item x="40"/>
        <item x="105"/>
        <item x="66"/>
        <item x="67"/>
        <item x="16"/>
        <item x="104"/>
        <item x="54"/>
        <item x="87"/>
        <item x="27"/>
        <item x="34"/>
        <item x="88"/>
        <item x="37"/>
        <item x="12"/>
        <item x="158"/>
        <item x="102"/>
        <item x="86"/>
        <item x="63"/>
        <item x="15"/>
        <item x="10"/>
        <item x="19"/>
        <item x="138"/>
        <item x="22"/>
        <item x="110"/>
        <item x="20"/>
        <item x="45"/>
        <item x="168"/>
        <item x="164"/>
        <item x="59"/>
        <item x="93"/>
        <item x="116"/>
        <item x="109"/>
        <item x="9"/>
        <item x="31"/>
        <item x="18"/>
        <item x="47"/>
        <item x="69"/>
        <item x="85"/>
        <item x="0"/>
        <item x="172"/>
        <item x="115"/>
        <item x="8"/>
        <item x="76"/>
        <item x="14"/>
        <item x="83"/>
        <item x="11"/>
        <item x="28"/>
        <item x="95"/>
        <item x="58"/>
        <item x="44"/>
        <item x="72"/>
        <item x="170"/>
        <item x="7"/>
        <item x="43"/>
        <item x="6"/>
        <item x="112"/>
        <item x="26"/>
        <item x="13"/>
        <item x="108"/>
        <item x="121"/>
        <item x="123"/>
        <item x="89"/>
        <item x="97"/>
        <item x="29"/>
        <item x="100"/>
        <item x="5"/>
        <item x="75"/>
        <item x="52"/>
        <item x="1"/>
        <item t="default"/>
      </items>
    </pivotField>
    <pivotField showAll="0"/>
    <pivotField showAll="0"/>
    <pivotField showAll="0"/>
    <pivotField showAll="0"/>
    <pivotField showAll="0"/>
    <pivotField showAll="0"/>
    <pivotField numFmtId="22" showAll="0">
      <items count="1581">
        <item x="638"/>
        <item x="425"/>
        <item x="204"/>
        <item x="442"/>
        <item x="522"/>
        <item x="1202"/>
        <item x="1299"/>
        <item x="281"/>
        <item x="1010"/>
        <item x="914"/>
        <item x="1091"/>
        <item x="304"/>
        <item x="1038"/>
        <item x="21"/>
        <item x="1085"/>
        <item x="1032"/>
        <item x="1386"/>
        <item x="1131"/>
        <item x="664"/>
        <item x="317"/>
        <item x="639"/>
        <item x="1292"/>
        <item x="952"/>
        <item x="129"/>
        <item x="1072"/>
        <item x="288"/>
        <item x="796"/>
        <item x="677"/>
        <item x="83"/>
        <item x="1214"/>
        <item x="755"/>
        <item x="249"/>
        <item x="179"/>
        <item x="345"/>
        <item x="1320"/>
        <item x="899"/>
        <item x="248"/>
        <item x="143"/>
        <item x="1476"/>
        <item x="220"/>
        <item x="119"/>
        <item x="11"/>
        <item x="752"/>
        <item x="153"/>
        <item x="459"/>
        <item x="689"/>
        <item x="377"/>
        <item x="68"/>
        <item x="1213"/>
        <item x="1181"/>
        <item x="492"/>
        <item x="1355"/>
        <item x="596"/>
        <item x="395"/>
        <item x="1025"/>
        <item x="7"/>
        <item x="238"/>
        <item x="203"/>
        <item x="962"/>
        <item x="1009"/>
        <item x="825"/>
        <item x="540"/>
        <item x="1194"/>
        <item x="542"/>
        <item x="280"/>
        <item x="1349"/>
        <item x="50"/>
        <item x="489"/>
        <item x="1312"/>
        <item x="1310"/>
        <item x="844"/>
        <item x="1114"/>
        <item x="1399"/>
        <item x="724"/>
        <item x="1388"/>
        <item x="937"/>
        <item x="1226"/>
        <item x="528"/>
        <item x="1109"/>
        <item x="109"/>
        <item x="474"/>
        <item x="745"/>
        <item x="66"/>
        <item x="1249"/>
        <item x="71"/>
        <item x="113"/>
        <item x="456"/>
        <item x="170"/>
        <item x="1530"/>
        <item x="1344"/>
        <item x="1222"/>
        <item x="938"/>
        <item x="684"/>
        <item x="546"/>
        <item x="394"/>
        <item x="679"/>
        <item x="743"/>
        <item x="31"/>
        <item x="1241"/>
        <item x="532"/>
        <item x="1305"/>
        <item x="388"/>
        <item x="360"/>
        <item x="480"/>
        <item x="429"/>
        <item x="355"/>
        <item x="804"/>
        <item x="133"/>
        <item x="277"/>
        <item x="1088"/>
        <item x="292"/>
        <item x="629"/>
        <item x="890"/>
        <item x="401"/>
        <item x="1216"/>
        <item x="306"/>
        <item x="521"/>
        <item x="1395"/>
        <item x="332"/>
        <item x="611"/>
        <item x="313"/>
        <item x="835"/>
        <item x="666"/>
        <item x="801"/>
        <item x="1063"/>
        <item x="441"/>
        <item x="661"/>
        <item x="579"/>
        <item x="694"/>
        <item x="1454"/>
        <item x="1243"/>
        <item x="673"/>
        <item x="1505"/>
        <item x="54"/>
        <item x="1229"/>
        <item x="686"/>
        <item x="1416"/>
        <item x="389"/>
        <item x="610"/>
        <item x="182"/>
        <item x="821"/>
        <item x="587"/>
        <item x="1333"/>
        <item x="806"/>
        <item x="654"/>
        <item x="1055"/>
        <item x="421"/>
        <item x="516"/>
        <item x="285"/>
        <item x="122"/>
        <item x="1113"/>
        <item x="344"/>
        <item x="167"/>
        <item x="672"/>
        <item x="1317"/>
        <item x="1186"/>
        <item x="193"/>
        <item x="334"/>
        <item x="869"/>
        <item x="1250"/>
        <item x="1336"/>
        <item x="675"/>
        <item x="327"/>
        <item x="17"/>
        <item x="181"/>
        <item x="515"/>
        <item x="1116"/>
        <item x="232"/>
        <item x="286"/>
        <item x="1183"/>
        <item x="683"/>
        <item x="215"/>
        <item x="187"/>
        <item x="1169"/>
        <item x="469"/>
        <item x="1089"/>
        <item x="600"/>
        <item x="897"/>
        <item x="19"/>
        <item x="346"/>
        <item x="941"/>
        <item x="270"/>
        <item x="85"/>
        <item x="162"/>
        <item x="1493"/>
        <item x="250"/>
        <item x="1340"/>
        <item x="988"/>
        <item x="138"/>
        <item x="155"/>
        <item x="586"/>
        <item x="568"/>
        <item x="1185"/>
        <item x="771"/>
        <item x="817"/>
        <item x="1311"/>
        <item x="1199"/>
        <item x="1103"/>
        <item x="692"/>
        <item x="498"/>
        <item x="1155"/>
        <item x="309"/>
        <item x="529"/>
        <item x="889"/>
        <item x="166"/>
        <item x="588"/>
        <item x="1134"/>
        <item x="171"/>
        <item x="352"/>
        <item x="706"/>
        <item x="622"/>
        <item x="657"/>
        <item x="1130"/>
        <item x="265"/>
        <item x="1420"/>
        <item x="1363"/>
        <item x="565"/>
        <item x="918"/>
        <item x="947"/>
        <item x="1489"/>
        <item x="970"/>
        <item x="590"/>
        <item x="35"/>
        <item x="989"/>
        <item x="704"/>
        <item x="1401"/>
        <item x="892"/>
        <item x="180"/>
        <item x="650"/>
        <item x="722"/>
        <item x="836"/>
        <item x="97"/>
        <item x="896"/>
        <item x="747"/>
        <item x="467"/>
        <item x="1137"/>
        <item x="812"/>
        <item x="444"/>
        <item x="926"/>
        <item x="315"/>
        <item x="420"/>
        <item x="479"/>
        <item x="184"/>
        <item x="547"/>
        <item x="18"/>
        <item x="818"/>
        <item x="1526"/>
        <item x="1412"/>
        <item x="676"/>
        <item x="729"/>
        <item x="358"/>
        <item x="996"/>
        <item x="808"/>
        <item x="1196"/>
        <item x="923"/>
        <item x="1273"/>
        <item x="958"/>
        <item x="1132"/>
        <item x="754"/>
        <item x="631"/>
        <item x="1049"/>
        <item x="1390"/>
        <item x="1157"/>
        <item x="336"/>
        <item x="1297"/>
        <item x="365"/>
        <item x="898"/>
        <item x="1053"/>
        <item x="911"/>
        <item x="1193"/>
        <item x="879"/>
        <item x="1308"/>
        <item x="872"/>
        <item x="55"/>
        <item x="556"/>
        <item x="41"/>
        <item x="983"/>
        <item x="571"/>
        <item x="144"/>
        <item x="572"/>
        <item x="140"/>
        <item x="994"/>
        <item x="759"/>
        <item x="1195"/>
        <item x="714"/>
        <item x="513"/>
        <item x="59"/>
        <item x="1302"/>
        <item x="52"/>
        <item x="865"/>
        <item x="922"/>
        <item x="574"/>
        <item x="1180"/>
        <item x="523"/>
        <item x="1316"/>
        <item x="764"/>
        <item x="347"/>
        <item x="1029"/>
        <item x="1048"/>
        <item x="1519"/>
        <item x="951"/>
        <item x="1402"/>
        <item x="1119"/>
        <item x="12"/>
        <item x="1135"/>
        <item x="582"/>
        <item x="1246"/>
        <item x="940"/>
        <item x="1394"/>
        <item x="1074"/>
        <item x="738"/>
        <item x="251"/>
        <item x="1254"/>
        <item x="1110"/>
        <item x="1382"/>
        <item x="214"/>
        <item x="1198"/>
        <item x="453"/>
        <item x="838"/>
        <item x="1301"/>
        <item x="369"/>
        <item x="154"/>
        <item x="857"/>
        <item x="299"/>
        <item x="123"/>
        <item x="1175"/>
        <item x="846"/>
        <item x="734"/>
        <item x="690"/>
        <item x="744"/>
        <item x="1235"/>
        <item x="357"/>
        <item x="696"/>
        <item x="500"/>
        <item x="944"/>
        <item x="1325"/>
        <item x="1034"/>
        <item x="1097"/>
        <item x="382"/>
        <item x="1274"/>
        <item x="338"/>
        <item x="685"/>
        <item x="1167"/>
        <item x="567"/>
        <item x="882"/>
        <item x="760"/>
        <item x="992"/>
        <item x="1245"/>
        <item x="598"/>
        <item x="495"/>
        <item x="1145"/>
        <item x="1239"/>
        <item x="1066"/>
        <item x="960"/>
        <item x="955"/>
        <item x="264"/>
        <item x="1154"/>
        <item x="51"/>
        <item x="1104"/>
        <item x="910"/>
        <item x="678"/>
        <item x="776"/>
        <item x="1238"/>
        <item x="912"/>
        <item x="885"/>
        <item x="1518"/>
        <item x="402"/>
        <item x="813"/>
        <item x="1334"/>
        <item x="1211"/>
        <item x="87"/>
        <item x="81"/>
        <item x="1144"/>
        <item x="1218"/>
        <item x="1350"/>
        <item x="279"/>
        <item x="1576"/>
        <item x="1327"/>
        <item x="519"/>
        <item x="380"/>
        <item x="605"/>
        <item x="603"/>
        <item x="282"/>
        <item x="36"/>
        <item x="1577"/>
        <item x="37"/>
        <item x="589"/>
        <item x="386"/>
        <item x="1092"/>
        <item x="1040"/>
        <item x="127"/>
        <item x="1143"/>
        <item x="670"/>
        <item x="290"/>
        <item x="1046"/>
        <item x="876"/>
        <item x="928"/>
        <item x="792"/>
        <item x="561"/>
        <item x="733"/>
        <item x="929"/>
        <item x="1384"/>
        <item x="387"/>
        <item x="1432"/>
        <item x="331"/>
        <item x="695"/>
        <item x="949"/>
        <item x="625"/>
        <item x="917"/>
        <item x="247"/>
        <item x="974"/>
        <item x="415"/>
        <item x="847"/>
        <item x="615"/>
        <item x="705"/>
        <item x="296"/>
        <item x="1522"/>
        <item x="1050"/>
        <item x="111"/>
        <item x="537"/>
        <item x="417"/>
        <item x="78"/>
        <item x="343"/>
        <item x="1293"/>
        <item x="1095"/>
        <item x="1215"/>
        <item x="472"/>
        <item x="975"/>
        <item x="1335"/>
        <item x="1231"/>
        <item x="457"/>
        <item x="1535"/>
        <item x="1122"/>
        <item x="135"/>
        <item x="1389"/>
        <item x="874"/>
        <item x="907"/>
        <item x="1242"/>
        <item x="1407"/>
        <item x="1230"/>
        <item x="1082"/>
        <item x="1031"/>
        <item x="160"/>
        <item x="139"/>
        <item x="965"/>
        <item x="717"/>
        <item x="433"/>
        <item x="1385"/>
        <item x="335"/>
        <item x="84"/>
        <item x="1295"/>
        <item x="1079"/>
        <item x="964"/>
        <item x="1541"/>
        <item x="5"/>
        <item x="1367"/>
        <item x="390"/>
        <item x="362"/>
        <item x="419"/>
        <item x="573"/>
        <item x="9"/>
        <item x="609"/>
        <item x="225"/>
        <item x="972"/>
        <item x="979"/>
        <item x="385"/>
        <item x="916"/>
        <item x="1203"/>
        <item x="735"/>
        <item x="134"/>
        <item x="770"/>
        <item x="1210"/>
        <item x="404"/>
        <item x="1069"/>
        <item x="396"/>
        <item x="984"/>
        <item x="549"/>
        <item x="908"/>
        <item x="1455"/>
        <item x="99"/>
        <item x="707"/>
        <item x="682"/>
        <item x="848"/>
        <item x="1076"/>
        <item x="845"/>
        <item x="551"/>
        <item x="626"/>
        <item x="643"/>
        <item x="255"/>
        <item x="901"/>
        <item x="558"/>
        <item x="234"/>
        <item x="1391"/>
        <item x="884"/>
        <item x="291"/>
        <item x="1279"/>
        <item x="1201"/>
        <item x="384"/>
        <item x="399"/>
        <item x="765"/>
        <item x="842"/>
        <item x="53"/>
        <item x="1358"/>
        <item x="1070"/>
        <item x="946"/>
        <item x="1286"/>
        <item x="1288"/>
        <item x="428"/>
        <item x="906"/>
        <item x="268"/>
        <item x="811"/>
        <item x="559"/>
        <item x="20"/>
        <item x="883"/>
        <item x="329"/>
        <item x="543"/>
        <item x="1090"/>
        <item x="257"/>
        <item x="569"/>
        <item x="507"/>
        <item x="1387"/>
        <item x="1366"/>
        <item x="1047"/>
        <item x="359"/>
        <item x="620"/>
        <item x="1190"/>
        <item x="691"/>
        <item x="161"/>
        <item x="325"/>
        <item x="637"/>
        <item x="490"/>
        <item x="1321"/>
        <item x="1265"/>
        <item x="1509"/>
        <item x="1575"/>
        <item x="45"/>
        <item x="1492"/>
        <item x="1285"/>
        <item x="795"/>
        <item x="693"/>
        <item x="1533"/>
        <item x="1278"/>
        <item x="753"/>
        <item x="893"/>
        <item x="450"/>
        <item x="1291"/>
        <item x="199"/>
        <item x="42"/>
        <item x="339"/>
        <item x="196"/>
        <item x="1125"/>
        <item x="158"/>
        <item x="614"/>
        <item x="356"/>
        <item x="1200"/>
        <item x="1514"/>
        <item x="931"/>
        <item x="147"/>
        <item x="261"/>
        <item x="1059"/>
        <item x="968"/>
        <item x="1373"/>
        <item x="116"/>
        <item x="1326"/>
        <item x="137"/>
        <item x="434"/>
        <item x="953"/>
        <item x="452"/>
        <item x="322"/>
        <item x="258"/>
        <item x="1324"/>
        <item x="305"/>
        <item x="757"/>
        <item x="504"/>
        <item x="1400"/>
        <item x="873"/>
        <item x="790"/>
        <item x="435"/>
        <item x="1408"/>
        <item x="165"/>
        <item x="1424"/>
        <item x="423"/>
        <item x="294"/>
        <item x="1332"/>
        <item x="499"/>
        <item x="1067"/>
        <item x="791"/>
        <item x="1419"/>
        <item x="216"/>
        <item x="1307"/>
        <item x="101"/>
        <item x="1006"/>
        <item x="212"/>
        <item x="318"/>
        <item x="1028"/>
        <item x="905"/>
        <item x="732"/>
        <item x="927"/>
        <item x="62"/>
        <item x="594"/>
        <item x="1354"/>
        <item x="1281"/>
        <item x="1528"/>
        <item x="1314"/>
        <item x="367"/>
        <item x="1397"/>
        <item x="218"/>
        <item x="33"/>
        <item x="616"/>
        <item x="995"/>
        <item x="408"/>
        <item x="1064"/>
        <item x="1347"/>
        <item x="39"/>
        <item x="73"/>
        <item x="576"/>
        <item x="27"/>
        <item x="28"/>
        <item x="774"/>
        <item x="1403"/>
        <item x="787"/>
        <item x="1224"/>
        <item x="486"/>
        <item x="1163"/>
        <item x="843"/>
        <item x="440"/>
        <item x="63"/>
        <item x="348"/>
        <item x="43"/>
        <item x="485"/>
        <item x="118"/>
        <item x="1030"/>
        <item x="177"/>
        <item x="948"/>
        <item x="794"/>
        <item x="1280"/>
        <item x="1319"/>
        <item x="351"/>
        <item x="864"/>
        <item x="624"/>
        <item x="1323"/>
        <item x="1488"/>
        <item x="1060"/>
        <item x="1258"/>
        <item x="632"/>
        <item x="243"/>
        <item x="1087"/>
        <item x="935"/>
        <item x="124"/>
        <item x="226"/>
        <item x="816"/>
        <item x="636"/>
        <item x="466"/>
        <item x="69"/>
        <item x="496"/>
        <item x="413"/>
        <item x="1052"/>
        <item x="939"/>
        <item x="1244"/>
        <item x="1372"/>
        <item x="206"/>
        <item x="1174"/>
        <item x="284"/>
        <item x="1124"/>
        <item x="403"/>
        <item x="156"/>
        <item x="700"/>
        <item x="780"/>
        <item x="668"/>
        <item x="878"/>
        <item x="44"/>
        <item x="748"/>
        <item x="511"/>
        <item x="1065"/>
        <item x="319"/>
        <item x="711"/>
        <item x="391"/>
        <item x="1164"/>
        <item x="40"/>
        <item x="831"/>
        <item x="1289"/>
        <item x="742"/>
        <item x="894"/>
        <item x="597"/>
        <item x="159"/>
        <item x="751"/>
        <item x="38"/>
        <item x="1126"/>
        <item x="518"/>
        <item x="772"/>
        <item x="1007"/>
        <item x="1247"/>
        <item x="982"/>
        <item x="1151"/>
        <item x="619"/>
        <item x="107"/>
        <item x="736"/>
        <item x="1330"/>
        <item x="1188"/>
        <item x="175"/>
        <item x="1499"/>
        <item x="186"/>
        <item x="1171"/>
        <item x="297"/>
        <item x="326"/>
        <item x="307"/>
        <item x="1150"/>
        <item x="585"/>
        <item x="1128"/>
        <item x="1111"/>
        <item x="1410"/>
        <item x="990"/>
        <item x="1237"/>
        <item x="665"/>
        <item x="1451"/>
        <item x="168"/>
        <item x="1259"/>
        <item x="1490"/>
        <item x="219"/>
        <item x="1217"/>
        <item x="891"/>
        <item x="1077"/>
        <item x="886"/>
        <item x="482"/>
        <item x="405"/>
        <item x="239"/>
        <item x="1078"/>
        <item x="814"/>
        <item x="980"/>
        <item x="1075"/>
        <item x="728"/>
        <item x="487"/>
        <item x="1512"/>
        <item x="1228"/>
        <item x="761"/>
        <item x="1453"/>
        <item x="802"/>
        <item x="418"/>
        <item x="1234"/>
        <item x="716"/>
        <item x="1426"/>
        <item x="228"/>
        <item x="535"/>
        <item x="94"/>
        <item x="954"/>
        <item x="863"/>
        <item x="708"/>
        <item x="985"/>
        <item x="1322"/>
        <item x="503"/>
        <item x="1182"/>
        <item x="634"/>
        <item x="383"/>
        <item x="798"/>
        <item x="1267"/>
        <item x="223"/>
        <item x="1313"/>
        <item x="1393"/>
        <item x="924"/>
        <item x="1105"/>
        <item x="1511"/>
        <item x="977"/>
        <item x="577"/>
        <item x="715"/>
        <item x="746"/>
        <item x="91"/>
        <item x="96"/>
        <item x="149"/>
        <item x="311"/>
        <item x="330"/>
        <item x="1497"/>
        <item x="581"/>
        <item x="34"/>
        <item x="64"/>
        <item x="658"/>
        <item x="183"/>
        <item x="641"/>
        <item x="150"/>
        <item x="773"/>
        <item x="1357"/>
        <item x="1033"/>
        <item x="194"/>
        <item x="1369"/>
        <item x="1001"/>
        <item x="640"/>
        <item x="1368"/>
        <item x="741"/>
        <item x="210"/>
        <item x="750"/>
        <item x="697"/>
        <item x="1309"/>
        <item x="1112"/>
        <item x="1343"/>
        <item x="1160"/>
        <item x="1096"/>
        <item x="1094"/>
        <item x="276"/>
        <item x="1331"/>
        <item x="488"/>
        <item x="997"/>
        <item x="173"/>
        <item x="870"/>
        <item x="674"/>
        <item x="1204"/>
        <item x="1071"/>
        <item x="642"/>
        <item x="730"/>
        <item x="663"/>
        <item x="820"/>
        <item x="312"/>
        <item x="1080"/>
        <item x="1035"/>
        <item x="971"/>
        <item x="1240"/>
        <item x="1284"/>
        <item x="235"/>
        <item x="15"/>
        <item x="1338"/>
        <item x="95"/>
        <item x="1036"/>
        <item x="1011"/>
        <item x="1179"/>
        <item x="1014"/>
        <item x="1054"/>
        <item x="793"/>
        <item x="349"/>
        <item x="541"/>
        <item x="242"/>
        <item x="1022"/>
        <item x="366"/>
        <item x="462"/>
        <item x="1127"/>
        <item x="1068"/>
        <item x="698"/>
        <item x="731"/>
        <item x="1205"/>
        <item x="837"/>
        <item x="476"/>
        <item x="364"/>
        <item x="575"/>
        <item x="29"/>
        <item x="481"/>
        <item x="16"/>
        <item x="400"/>
        <item x="1346"/>
        <item x="1044"/>
        <item x="1275"/>
        <item x="1099"/>
        <item x="436"/>
        <item x="1537"/>
        <item x="439"/>
        <item x="956"/>
        <item x="1004"/>
        <item x="1168"/>
        <item x="1480"/>
        <item x="805"/>
        <item x="414"/>
        <item x="880"/>
        <item x="1296"/>
        <item x="531"/>
        <item x="781"/>
        <item x="580"/>
        <item x="354"/>
        <item x="921"/>
        <item x="368"/>
        <item x="1051"/>
        <item x="1392"/>
        <item x="463"/>
        <item x="635"/>
        <item x="527"/>
        <item x="475"/>
        <item x="868"/>
        <item x="649"/>
        <item x="376"/>
        <item x="766"/>
        <item x="191"/>
        <item x="1118"/>
        <item x="1516"/>
        <item x="509"/>
        <item x="1129"/>
        <item x="720"/>
        <item x="709"/>
        <item x="1300"/>
        <item x="1452"/>
        <item x="1101"/>
        <item x="102"/>
        <item x="973"/>
        <item x="913"/>
        <item x="501"/>
        <item x="254"/>
        <item x="945"/>
        <item x="819"/>
        <item x="114"/>
        <item x="393"/>
        <item x="1187"/>
        <item x="659"/>
        <item x="578"/>
        <item x="1440"/>
        <item x="293"/>
        <item x="1303"/>
        <item x="89"/>
        <item x="13"/>
        <item x="862"/>
        <item x="58"/>
        <item x="1417"/>
        <item x="259"/>
        <item x="655"/>
        <item x="189"/>
        <item x="651"/>
        <item x="1298"/>
        <item x="719"/>
        <item x="839"/>
        <item x="667"/>
        <item x="1548"/>
        <item x="361"/>
        <item x="701"/>
        <item x="1026"/>
        <item x="957"/>
        <item x="1566"/>
        <item x="90"/>
        <item x="1173"/>
        <item x="1515"/>
        <item x="88"/>
        <item x="512"/>
        <item x="252"/>
        <item x="768"/>
        <item x="888"/>
        <item x="1294"/>
        <item x="859"/>
        <item x="321"/>
        <item x="67"/>
        <item x="1209"/>
        <item x="875"/>
        <item x="1073"/>
        <item x="861"/>
        <item x="602"/>
        <item x="86"/>
        <item x="592"/>
        <item x="1507"/>
        <item x="1256"/>
        <item x="1556"/>
        <item x="647"/>
        <item x="583"/>
        <item x="1192"/>
        <item x="779"/>
        <item x="224"/>
        <item x="1220"/>
        <item x="998"/>
        <item x="75"/>
        <item x="1138"/>
        <item x="530"/>
        <item x="784"/>
        <item x="1501"/>
        <item x="525"/>
        <item x="151"/>
        <item x="74"/>
        <item x="236"/>
        <item x="623"/>
        <item x="607"/>
        <item x="82"/>
        <item x="881"/>
        <item x="208"/>
        <item x="437"/>
        <item x="604"/>
        <item x="852"/>
        <item x="712"/>
        <item x="978"/>
        <item x="534"/>
        <item x="46"/>
        <item x="1415"/>
        <item x="797"/>
        <item x="963"/>
        <item x="1341"/>
        <item x="1276"/>
        <item x="342"/>
        <item x="145"/>
        <item x="1375"/>
        <item x="272"/>
        <item x="454"/>
        <item x="432"/>
        <item x="533"/>
        <item x="1107"/>
        <item x="79"/>
        <item x="1227"/>
        <item x="999"/>
        <item x="460"/>
        <item x="70"/>
        <item x="758"/>
        <item x="627"/>
        <item x="850"/>
        <item x="710"/>
        <item x="1557"/>
        <item x="190"/>
        <item x="840"/>
        <item x="595"/>
        <item x="827"/>
        <item x="1500"/>
        <item x="633"/>
        <item x="526"/>
        <item x="302"/>
        <item x="209"/>
        <item x="915"/>
        <item x="3"/>
        <item x="104"/>
        <item x="176"/>
        <item x="244"/>
        <item x="341"/>
        <item x="1290"/>
        <item x="412"/>
        <item x="398"/>
        <item x="269"/>
        <item x="478"/>
        <item x="375"/>
        <item x="1061"/>
        <item x="298"/>
        <item x="130"/>
        <item x="966"/>
        <item x="447"/>
        <item x="1176"/>
        <item x="1262"/>
        <item x="756"/>
        <item x="1251"/>
        <item x="833"/>
        <item x="987"/>
        <item x="810"/>
        <item x="726"/>
        <item x="807"/>
        <item x="458"/>
        <item x="491"/>
        <item x="72"/>
        <item x="178"/>
        <item x="30"/>
        <item x="1360"/>
        <item x="1257"/>
        <item x="1056"/>
        <item x="783"/>
        <item x="222"/>
        <item x="1152"/>
        <item x="1158"/>
        <item x="1002"/>
        <item x="877"/>
        <item x="1264"/>
        <item x="497"/>
        <item x="1348"/>
        <item x="1142"/>
        <item x="536"/>
        <item x="871"/>
        <item x="320"/>
        <item x="508"/>
        <item x="1418"/>
        <item x="241"/>
        <item x="120"/>
        <item x="275"/>
        <item x="1102"/>
        <item x="961"/>
        <item x="443"/>
        <item x="198"/>
        <item x="1248"/>
        <item x="108"/>
        <item x="570"/>
        <item x="246"/>
        <item x="799"/>
        <item x="1021"/>
        <item x="23"/>
        <item x="213"/>
        <item x="1221"/>
        <item x="1115"/>
        <item x="656"/>
        <item x="785"/>
        <item x="1513"/>
        <item x="967"/>
        <item x="200"/>
        <item x="834"/>
        <item x="146"/>
        <item x="737"/>
        <item x="163"/>
        <item x="227"/>
        <item x="739"/>
        <item x="378"/>
        <item x="422"/>
        <item x="1161"/>
        <item x="192"/>
        <item x="803"/>
        <item x="126"/>
        <item x="8"/>
        <item x="950"/>
        <item x="1058"/>
        <item x="1012"/>
        <item x="1270"/>
        <item x="245"/>
        <item x="24"/>
        <item x="217"/>
        <item x="314"/>
        <item x="1498"/>
        <item x="1477"/>
        <item x="1146"/>
        <item x="1015"/>
        <item x="904"/>
        <item x="494"/>
        <item x="942"/>
        <item x="465"/>
        <item x="1271"/>
        <item x="1178"/>
        <item x="80"/>
        <item x="740"/>
        <item x="1260"/>
        <item x="141"/>
        <item x="136"/>
        <item x="606"/>
        <item x="65"/>
        <item x="273"/>
        <item x="103"/>
        <item x="959"/>
        <item x="371"/>
        <item x="195"/>
        <item x="1149"/>
        <item x="337"/>
        <item x="1165"/>
        <item x="867"/>
        <item x="856"/>
        <item x="544"/>
        <item x="1306"/>
        <item x="1342"/>
        <item x="1483"/>
        <item x="1212"/>
        <item x="1098"/>
        <item x="1283"/>
        <item x="1318"/>
        <item x="1504"/>
        <item x="115"/>
        <item x="548"/>
        <item x="1013"/>
        <item x="374"/>
        <item x="920"/>
        <item x="1253"/>
        <item x="1156"/>
        <item x="506"/>
        <item x="648"/>
        <item x="778"/>
        <item x="1121"/>
        <item x="256"/>
        <item x="1337"/>
        <item x="1166"/>
        <item x="553"/>
        <item x="767"/>
        <item x="789"/>
        <item x="411"/>
        <item x="1233"/>
        <item x="1282"/>
        <item x="1374"/>
        <item x="1459"/>
        <item x="392"/>
        <item x="1328"/>
        <item x="562"/>
        <item x="612"/>
        <item x="0"/>
        <item x="152"/>
        <item x="1413"/>
        <item x="353"/>
        <item x="1315"/>
        <item x="1232"/>
        <item x="644"/>
        <item x="1543"/>
        <item x="1252"/>
        <item x="112"/>
        <item x="1486"/>
        <item x="1016"/>
        <item x="860"/>
        <item x="185"/>
        <item x="93"/>
        <item x="289"/>
        <item x="782"/>
        <item x="131"/>
        <item x="1269"/>
        <item x="1268"/>
        <item x="1371"/>
        <item x="430"/>
        <item x="552"/>
        <item x="786"/>
        <item x="1223"/>
        <item x="76"/>
        <item x="809"/>
        <item x="981"/>
        <item x="1184"/>
        <item x="555"/>
        <item x="599"/>
        <item x="608"/>
        <item x="1571"/>
        <item x="1108"/>
        <item x="1409"/>
        <item x="1139"/>
        <item x="445"/>
        <item x="1225"/>
        <item x="662"/>
        <item x="1532"/>
        <item x="471"/>
        <item x="991"/>
        <item x="262"/>
        <item x="775"/>
        <item x="233"/>
        <item x="1261"/>
        <item x="211"/>
        <item x="652"/>
        <item x="1191"/>
        <item x="381"/>
        <item x="564"/>
        <item x="1017"/>
        <item x="300"/>
        <item x="932"/>
        <item x="1263"/>
        <item x="205"/>
        <item x="854"/>
        <item x="723"/>
        <item x="468"/>
        <item x="557"/>
        <item x="431"/>
        <item x="524"/>
        <item x="263"/>
        <item x="1023"/>
        <item x="1083"/>
        <item x="510"/>
        <item x="1304"/>
        <item x="1272"/>
        <item x="363"/>
        <item x="969"/>
        <item x="1406"/>
        <item x="829"/>
        <item x="919"/>
        <item x="584"/>
        <item x="237"/>
        <item x="117"/>
        <item x="1362"/>
        <item x="1508"/>
        <item x="266"/>
        <item x="449"/>
        <item x="1208"/>
        <item x="1534"/>
        <item x="1521"/>
        <item x="1364"/>
        <item x="993"/>
        <item x="1005"/>
        <item x="1133"/>
        <item x="858"/>
        <item x="142"/>
        <item x="653"/>
        <item x="1559"/>
        <item x="148"/>
        <item x="350"/>
        <item x="340"/>
        <item x="427"/>
        <item x="274"/>
        <item x="550"/>
        <item x="406"/>
        <item x="613"/>
        <item x="1236"/>
        <item x="855"/>
        <item x="1287"/>
        <item x="563"/>
        <item x="986"/>
        <item x="976"/>
        <item x="560"/>
        <item x="943"/>
        <item x="1456"/>
        <item x="1141"/>
        <item x="407"/>
        <item x="1039"/>
        <item x="618"/>
        <item x="1086"/>
        <item x="188"/>
        <item x="1008"/>
        <item x="370"/>
        <item x="1136"/>
        <item x="1561"/>
        <item x="1473"/>
        <item x="470"/>
        <item x="372"/>
        <item x="1475"/>
        <item x="1266"/>
        <item x="591"/>
        <item x="48"/>
        <item x="409"/>
        <item x="1170"/>
        <item x="287"/>
        <item x="410"/>
        <item x="1041"/>
        <item x="1376"/>
        <item x="1042"/>
        <item x="1206"/>
        <item x="725"/>
        <item x="316"/>
        <item x="762"/>
        <item x="849"/>
        <item x="397"/>
        <item x="660"/>
        <item x="887"/>
        <item x="545"/>
        <item x="1414"/>
        <item x="630"/>
        <item x="895"/>
        <item x="1365"/>
        <item x="1425"/>
        <item x="1084"/>
        <item x="230"/>
        <item x="61"/>
        <item x="687"/>
        <item x="1527"/>
        <item x="645"/>
        <item x="828"/>
        <item x="308"/>
        <item x="936"/>
        <item x="502"/>
        <item x="105"/>
        <item x="426"/>
        <item x="253"/>
        <item x="295"/>
        <item x="49"/>
        <item x="483"/>
        <item x="1003"/>
        <item x="47"/>
        <item x="303"/>
        <item x="1207"/>
        <item x="451"/>
        <item x="930"/>
        <item x="328"/>
        <item x="1422"/>
        <item x="520"/>
        <item x="1381"/>
        <item x="517"/>
        <item x="1159"/>
        <item x="22"/>
        <item x="554"/>
        <item x="1000"/>
        <item x="866"/>
        <item x="800"/>
        <item x="900"/>
        <item x="815"/>
        <item x="538"/>
        <item x="826"/>
        <item x="1377"/>
        <item x="617"/>
        <item x="1197"/>
        <item x="1529"/>
        <item x="1123"/>
        <item x="721"/>
        <item x="424"/>
        <item x="77"/>
        <item x="231"/>
        <item x="718"/>
        <item x="1162"/>
        <item x="164"/>
        <item x="830"/>
        <item x="125"/>
        <item x="1540"/>
        <item x="1484"/>
        <item x="1062"/>
        <item x="1404"/>
        <item x="92"/>
        <item x="1503"/>
        <item x="1189"/>
        <item x="1120"/>
        <item x="98"/>
        <item x="1043"/>
        <item x="267"/>
        <item x="1020"/>
        <item x="1481"/>
        <item x="1037"/>
        <item x="1345"/>
        <item x="1153"/>
        <item x="514"/>
        <item x="477"/>
        <item x="455"/>
        <item x="749"/>
        <item x="1494"/>
        <item x="1506"/>
        <item x="1"/>
        <item x="106"/>
        <item x="1277"/>
        <item x="1024"/>
        <item x="207"/>
        <item x="1045"/>
        <item x="1219"/>
        <item x="25"/>
        <item x="1172"/>
        <item x="688"/>
        <item x="699"/>
        <item x="448"/>
        <item x="1536"/>
        <item x="1027"/>
        <item x="680"/>
        <item x="646"/>
        <item x="1495"/>
        <item x="379"/>
        <item x="1523"/>
        <item x="283"/>
        <item x="1491"/>
        <item x="1380"/>
        <item x="841"/>
        <item x="169"/>
        <item x="1465"/>
        <item x="1255"/>
        <item x="832"/>
        <item x="301"/>
        <item x="1411"/>
        <item x="763"/>
        <item x="902"/>
        <item x="1496"/>
        <item x="621"/>
        <item x="373"/>
        <item x="853"/>
        <item x="1019"/>
        <item x="1378"/>
        <item x="1018"/>
        <item x="628"/>
        <item x="1140"/>
        <item x="669"/>
        <item x="201"/>
        <item x="505"/>
        <item x="1479"/>
        <item x="1434"/>
        <item x="1450"/>
        <item x="333"/>
        <item x="493"/>
        <item x="1449"/>
        <item x="128"/>
        <item x="6"/>
        <item x="1472"/>
        <item x="14"/>
        <item x="1359"/>
        <item x="174"/>
        <item x="110"/>
        <item x="601"/>
        <item x="197"/>
        <item x="240"/>
        <item x="1351"/>
        <item x="671"/>
        <item x="933"/>
        <item x="446"/>
        <item x="1531"/>
        <item x="172"/>
        <item x="909"/>
        <item x="1081"/>
        <item x="132"/>
        <item x="593"/>
        <item x="1436"/>
        <item x="681"/>
        <item x="1482"/>
        <item x="702"/>
        <item x="202"/>
        <item x="4"/>
        <item x="1502"/>
        <item x="121"/>
        <item x="473"/>
        <item x="260"/>
        <item x="566"/>
        <item x="26"/>
        <item x="464"/>
        <item x="1471"/>
        <item x="1339"/>
        <item x="221"/>
        <item x="157"/>
        <item x="903"/>
        <item x="1093"/>
        <item x="100"/>
        <item x="824"/>
        <item x="32"/>
        <item x="271"/>
        <item x="310"/>
        <item x="56"/>
        <item x="1474"/>
        <item x="934"/>
        <item x="823"/>
        <item x="727"/>
        <item x="539"/>
        <item x="777"/>
        <item x="1383"/>
        <item x="925"/>
        <item x="57"/>
        <item x="769"/>
        <item x="1398"/>
        <item x="324"/>
        <item x="1057"/>
        <item x="1444"/>
        <item x="416"/>
        <item x="713"/>
        <item x="438"/>
        <item x="1478"/>
        <item x="1405"/>
        <item x="1329"/>
        <item x="1379"/>
        <item x="461"/>
        <item x="1442"/>
        <item x="1487"/>
        <item x="851"/>
        <item x="822"/>
        <item x="323"/>
        <item x="1485"/>
        <item x="1100"/>
        <item x="229"/>
        <item x="1461"/>
        <item x="788"/>
        <item x="1517"/>
        <item x="1525"/>
        <item x="1147"/>
        <item x="484"/>
        <item x="1117"/>
        <item x="1510"/>
        <item x="1462"/>
        <item x="1457"/>
        <item x="1458"/>
        <item x="278"/>
        <item x="703"/>
        <item x="1469"/>
        <item x="1148"/>
        <item x="1438"/>
        <item x="1429"/>
        <item x="1467"/>
        <item x="1352"/>
        <item x="1443"/>
        <item x="1468"/>
        <item x="1370"/>
        <item x="1460"/>
        <item x="1435"/>
        <item x="1433"/>
        <item x="1431"/>
        <item x="1106"/>
        <item x="1520"/>
        <item x="1466"/>
        <item x="1430"/>
        <item x="1423"/>
        <item x="1396"/>
        <item x="1441"/>
        <item x="1439"/>
        <item x="1361"/>
        <item x="1437"/>
        <item x="1446"/>
        <item x="10"/>
        <item x="1464"/>
        <item x="1356"/>
        <item x="1445"/>
        <item x="1427"/>
        <item x="1524"/>
        <item x="1447"/>
        <item x="1428"/>
        <item x="1448"/>
        <item x="1470"/>
        <item x="1463"/>
        <item x="1421"/>
        <item x="1177"/>
        <item x="1565"/>
        <item x="60"/>
        <item x="1353"/>
        <item x="1567"/>
        <item x="2"/>
        <item x="1560"/>
        <item x="1551"/>
        <item x="1542"/>
        <item x="1569"/>
        <item x="1570"/>
        <item x="1563"/>
        <item x="1544"/>
        <item x="1545"/>
        <item x="1578"/>
        <item x="1572"/>
        <item x="1552"/>
        <item x="1547"/>
        <item x="1568"/>
        <item x="1574"/>
        <item x="1554"/>
        <item x="1553"/>
        <item x="1546"/>
        <item x="1555"/>
        <item x="1549"/>
        <item x="1579"/>
        <item x="1573"/>
        <item x="1562"/>
        <item x="1538"/>
        <item x="1558"/>
        <item x="1539"/>
        <item x="1564"/>
        <item x="1550"/>
        <item t="default"/>
      </items>
    </pivotField>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h="1" sd="0" x="7"/>
        <item sd="0" x="8"/>
        <item sd="0" x="9"/>
        <item sd="0" x="10"/>
        <item sd="0" x="11"/>
        <item sd="0" x="12"/>
        <item sd="0" x="13"/>
        <item t="default"/>
      </items>
    </pivotField>
  </pivotFields>
  <rowItems count="1">
    <i/>
  </rowItems>
  <colFields count="1">
    <field x="40"/>
  </colFields>
  <colItems count="7">
    <i>
      <x v="1"/>
    </i>
    <i>
      <x v="2"/>
    </i>
    <i>
      <x v="3"/>
    </i>
    <i>
      <x v="4"/>
    </i>
    <i>
      <x v="5"/>
    </i>
    <i>
      <x v="6"/>
    </i>
    <i t="grand">
      <x/>
    </i>
  </colItems>
  <pageFields count="2">
    <pageField fld="1" hier="-1"/>
    <pageField fld="16" item="176" hier="-1"/>
  </pageFields>
  <dataFields count="1">
    <dataField name="Contagem de NUMERO_S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2CD19D-EC59-4F77-80F6-7DF04862EB54}" name="Tabela dinâmica2" cacheId="13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H7" firstHeaderRow="1" firstDataRow="4" firstDataCol="1" rowPageCount="1" colPageCount="1"/>
  <pivotFields count="41">
    <pivotField dataField="1" showAll="0">
      <items count="1583">
        <item x="638"/>
        <item x="281"/>
        <item x="1203"/>
        <item x="1132"/>
        <item x="1293"/>
        <item x="952"/>
        <item x="345"/>
        <item x="1321"/>
        <item x="119"/>
        <item x="752"/>
        <item x="1025"/>
        <item x="1195"/>
        <item x="1350"/>
        <item x="280"/>
        <item x="1109"/>
        <item x="66"/>
        <item x="1217"/>
        <item x="306"/>
        <item x="332"/>
        <item x="313"/>
        <item x="1063"/>
        <item x="1186"/>
        <item x="1200"/>
        <item x="309"/>
        <item x="352"/>
        <item x="657"/>
        <item x="1131"/>
        <item x="1402"/>
        <item x="180"/>
        <item x="650"/>
        <item x="1138"/>
        <item x="420"/>
        <item x="1197"/>
        <item x="1274"/>
        <item x="1133"/>
        <item x="754"/>
        <item x="1053"/>
        <item x="41"/>
        <item x="1196"/>
        <item x="59"/>
        <item x="574"/>
        <item x="347"/>
        <item x="1403"/>
        <item x="251"/>
        <item x="1199"/>
        <item x="1302"/>
        <item x="1236"/>
        <item x="567"/>
        <item x="882"/>
        <item x="760"/>
        <item x="1246"/>
        <item x="495"/>
        <item x="1240"/>
        <item x="1335"/>
        <item x="87"/>
        <item x="81"/>
        <item x="1351"/>
        <item x="282"/>
        <item x="1040"/>
        <item x="331"/>
        <item x="974"/>
        <item x="417"/>
        <item x="1336"/>
        <item x="1536"/>
        <item x="1122"/>
        <item x="135"/>
        <item x="965"/>
        <item x="335"/>
        <item x="979"/>
        <item x="1204"/>
        <item x="770"/>
        <item x="551"/>
        <item x="1280"/>
        <item x="1202"/>
        <item x="883"/>
        <item x="543"/>
        <item x="1388"/>
        <item x="1576"/>
        <item x="693"/>
        <item x="1279"/>
        <item x="42"/>
        <item x="339"/>
        <item x="196"/>
        <item x="1126"/>
        <item x="1374"/>
        <item x="62"/>
        <item x="1348"/>
        <item x="576"/>
        <item x="27"/>
        <item x="28"/>
        <item x="787"/>
        <item x="63"/>
        <item x="348"/>
        <item x="43"/>
        <item x="1281"/>
        <item x="632"/>
        <item x="496"/>
        <item x="413"/>
        <item x="668"/>
        <item x="44"/>
        <item x="831"/>
        <item x="597"/>
        <item x="1129"/>
        <item x="1238"/>
        <item x="1260"/>
        <item x="814"/>
        <item x="228"/>
        <item x="577"/>
        <item x="64"/>
        <item x="1369"/>
        <item x="730"/>
        <item x="312"/>
        <item x="1035"/>
        <item x="1241"/>
        <item x="1011"/>
        <item x="349"/>
        <item x="541"/>
        <item x="366"/>
        <item x="731"/>
        <item x="1206"/>
        <item x="575"/>
        <item x="414"/>
        <item x="781"/>
        <item x="921"/>
        <item x="1051"/>
        <item x="75"/>
        <item x="784"/>
        <item x="534"/>
        <item x="46"/>
        <item x="145"/>
        <item x="412"/>
        <item x="1177"/>
        <item x="1263"/>
        <item x="833"/>
        <item x="987"/>
        <item x="536"/>
        <item x="961"/>
        <item x="378"/>
        <item x="803"/>
        <item x="1272"/>
        <item x="65"/>
        <item x="337"/>
        <item x="867"/>
        <item x="548"/>
        <item x="1013"/>
        <item x="789"/>
        <item x="1016"/>
        <item x="860"/>
        <item x="93"/>
        <item x="786"/>
        <item x="1224"/>
        <item x="555"/>
        <item x="1572"/>
        <item x="1124"/>
        <item x="1262"/>
        <item x="1083"/>
        <item x="1305"/>
        <item x="363"/>
        <item x="1134"/>
        <item x="550"/>
        <item x="986"/>
        <item x="1137"/>
        <item x="591"/>
        <item x="287"/>
        <item x="1415"/>
        <item x="295"/>
        <item x="47"/>
        <item x="517"/>
        <item x="1123"/>
        <item x="477"/>
        <item x="688"/>
        <item x="1524"/>
        <item x="832"/>
        <item x="301"/>
        <item x="853"/>
        <item x="201"/>
        <item x="1435"/>
        <item x="172"/>
        <item x="593"/>
        <item x="464"/>
        <item x="1472"/>
        <item x="416"/>
        <item x="1443"/>
        <item x="229"/>
        <item x="1462"/>
        <item x="1432"/>
        <item x="1521"/>
        <item x="1467"/>
        <item x="1397"/>
        <item x="1440"/>
        <item x="1550"/>
        <item x="1565"/>
        <item x="21"/>
        <item x="179"/>
        <item x="220"/>
        <item x="238"/>
        <item x="962"/>
        <item x="1389"/>
        <item x="528"/>
        <item x="170"/>
        <item x="355"/>
        <item x="804"/>
        <item x="54"/>
        <item x="1230"/>
        <item x="1417"/>
        <item x="821"/>
        <item x="806"/>
        <item x="167"/>
        <item x="346"/>
        <item x="988"/>
        <item x="817"/>
        <item x="498"/>
        <item x="947"/>
        <item x="818"/>
        <item x="358"/>
        <item x="808"/>
        <item x="336"/>
        <item x="898"/>
        <item x="1309"/>
        <item x="55"/>
        <item x="52"/>
        <item x="922"/>
        <item x="1119"/>
        <item x="1136"/>
        <item x="838"/>
        <item x="944"/>
        <item x="992"/>
        <item x="1146"/>
        <item x="264"/>
        <item x="1155"/>
        <item x="813"/>
        <item x="1212"/>
        <item x="1145"/>
        <item x="1219"/>
        <item x="386"/>
        <item x="1092"/>
        <item x="928"/>
        <item x="792"/>
        <item x="1294"/>
        <item x="1232"/>
        <item x="1390"/>
        <item x="1231"/>
        <item x="1296"/>
        <item x="626"/>
        <item x="1392"/>
        <item x="884"/>
        <item x="291"/>
        <item x="53"/>
        <item x="946"/>
        <item x="428"/>
        <item x="559"/>
        <item x="811"/>
        <item x="257"/>
        <item x="1367"/>
        <item x="637"/>
        <item x="45"/>
        <item x="1493"/>
        <item x="795"/>
        <item x="1292"/>
        <item x="1401"/>
        <item x="165"/>
        <item x="791"/>
        <item x="216"/>
        <item x="905"/>
        <item x="1315"/>
        <item x="1398"/>
        <item x="218"/>
        <item x="1064"/>
        <item x="39"/>
        <item x="486"/>
        <item x="440"/>
        <item x="794"/>
        <item x="816"/>
        <item x="69"/>
        <item x="1175"/>
        <item x="1165"/>
        <item x="40"/>
        <item x="1290"/>
        <item x="1152"/>
        <item x="1331"/>
        <item x="297"/>
        <item x="1151"/>
        <item x="1111"/>
        <item x="168"/>
        <item x="1105"/>
        <item x="330"/>
        <item x="741"/>
        <item x="210"/>
        <item x="1205"/>
        <item x="793"/>
        <item x="1128"/>
        <item x="1481"/>
        <item x="805"/>
        <item x="1130"/>
        <item x="819"/>
        <item x="1441"/>
        <item x="1295"/>
        <item x="875"/>
        <item x="1139"/>
        <item x="758"/>
        <item x="827"/>
        <item x="130"/>
        <item x="807"/>
        <item x="458"/>
        <item x="1361"/>
        <item x="1258"/>
        <item x="1419"/>
        <item x="834"/>
        <item x="1271"/>
        <item x="1147"/>
        <item x="904"/>
        <item x="141"/>
        <item x="1338"/>
        <item x="1375"/>
        <item x="1329"/>
        <item x="152"/>
        <item x="1316"/>
        <item x="1233"/>
        <item x="289"/>
        <item x="1372"/>
        <item x="552"/>
        <item x="809"/>
        <item x="1185"/>
        <item x="445"/>
        <item x="991"/>
        <item x="723"/>
        <item x="510"/>
        <item x="1407"/>
        <item x="829"/>
        <item x="584"/>
        <item x="1560"/>
        <item x="855"/>
        <item x="943"/>
        <item x="407"/>
        <item x="1562"/>
        <item x="1474"/>
        <item x="1476"/>
        <item x="1267"/>
        <item x="1042"/>
        <item x="1207"/>
        <item x="230"/>
        <item x="22"/>
        <item x="800"/>
        <item x="815"/>
        <item x="826"/>
        <item x="1190"/>
        <item x="98"/>
        <item x="267"/>
        <item x="1154"/>
        <item x="1412"/>
        <item x="621"/>
        <item x="373"/>
        <item x="1379"/>
        <item x="1141"/>
        <item x="1473"/>
        <item x="240"/>
        <item x="1352"/>
        <item x="1437"/>
        <item x="824"/>
        <item x="271"/>
        <item x="56"/>
        <item x="823"/>
        <item x="57"/>
        <item x="1445"/>
        <item x="822"/>
        <item x="1148"/>
        <item x="1439"/>
        <item x="1362"/>
        <item x="1448"/>
        <item x="1561"/>
        <item x="1569"/>
        <item x="1574"/>
        <item x="1540"/>
        <item x="1091"/>
        <item x="377"/>
        <item x="1182"/>
        <item x="492"/>
        <item x="7"/>
        <item x="937"/>
        <item x="71"/>
        <item x="1531"/>
        <item x="684"/>
        <item x="679"/>
        <item x="743"/>
        <item x="31"/>
        <item x="388"/>
        <item x="401"/>
        <item x="835"/>
        <item x="666"/>
        <item x="1055"/>
        <item x="654"/>
        <item x="421"/>
        <item x="516"/>
        <item x="1113"/>
        <item x="193"/>
        <item x="869"/>
        <item x="1251"/>
        <item x="327"/>
        <item x="1116"/>
        <item x="232"/>
        <item x="683"/>
        <item x="469"/>
        <item x="1089"/>
        <item x="19"/>
        <item x="250"/>
        <item x="138"/>
        <item x="166"/>
        <item x="1135"/>
        <item x="970"/>
        <item x="704"/>
        <item x="836"/>
        <item x="97"/>
        <item x="896"/>
        <item x="547"/>
        <item x="1527"/>
        <item x="1413"/>
        <item x="923"/>
        <item x="958"/>
        <item x="144"/>
        <item x="714"/>
        <item x="1317"/>
        <item x="1520"/>
        <item x="951"/>
        <item x="1395"/>
        <item x="738"/>
        <item x="1110"/>
        <item x="1383"/>
        <item x="154"/>
        <item x="744"/>
        <item x="1097"/>
        <item x="338"/>
        <item x="685"/>
        <item x="1104"/>
        <item x="912"/>
        <item x="402"/>
        <item x="279"/>
        <item x="1577"/>
        <item x="1328"/>
        <item x="37"/>
        <item x="589"/>
        <item x="1144"/>
        <item x="296"/>
        <item x="1523"/>
        <item x="1050"/>
        <item x="78"/>
        <item x="1095"/>
        <item x="472"/>
        <item x="457"/>
        <item x="874"/>
        <item x="160"/>
        <item x="717"/>
        <item x="433"/>
        <item x="390"/>
        <item x="9"/>
        <item x="972"/>
        <item x="916"/>
        <item x="707"/>
        <item x="682"/>
        <item x="848"/>
        <item x="845"/>
        <item x="765"/>
        <item x="842"/>
        <item x="20"/>
        <item x="507"/>
        <item x="691"/>
        <item x="1266"/>
        <item x="753"/>
        <item x="199"/>
        <item x="1201"/>
        <item x="931"/>
        <item x="757"/>
        <item x="1409"/>
        <item x="423"/>
        <item x="499"/>
        <item x="732"/>
        <item x="1282"/>
        <item x="408"/>
        <item x="1225"/>
        <item x="843"/>
        <item x="624"/>
        <item x="1489"/>
        <item x="243"/>
        <item x="636"/>
        <item x="466"/>
        <item x="939"/>
        <item x="1373"/>
        <item x="156"/>
        <item x="748"/>
        <item x="511"/>
        <item x="159"/>
        <item x="38"/>
        <item x="772"/>
        <item x="736"/>
        <item x="1189"/>
        <item x="1218"/>
        <item x="1077"/>
        <item x="728"/>
        <item x="761"/>
        <item x="1454"/>
        <item x="1235"/>
        <item x="746"/>
        <item x="581"/>
        <item x="183"/>
        <item x="641"/>
        <item x="750"/>
        <item x="1112"/>
        <item x="870"/>
        <item x="1071"/>
        <item x="642"/>
        <item x="1054"/>
        <item x="837"/>
        <item x="29"/>
        <item x="1276"/>
        <item x="1099"/>
        <item x="436"/>
        <item x="956"/>
        <item x="1169"/>
        <item x="1297"/>
        <item x="191"/>
        <item x="1517"/>
        <item x="709"/>
        <item x="1453"/>
        <item x="1101"/>
        <item x="1188"/>
        <item x="259"/>
        <item x="655"/>
        <item x="651"/>
        <item x="1299"/>
        <item x="719"/>
        <item x="701"/>
        <item x="1026"/>
        <item x="67"/>
        <item x="1073"/>
        <item x="592"/>
        <item x="647"/>
        <item x="583"/>
        <item x="623"/>
        <item x="342"/>
        <item x="633"/>
        <item x="3"/>
        <item x="1291"/>
        <item x="1061"/>
        <item x="298"/>
        <item x="726"/>
        <item x="72"/>
        <item x="30"/>
        <item x="1143"/>
        <item x="320"/>
        <item x="508"/>
        <item x="198"/>
        <item x="108"/>
        <item x="570"/>
        <item x="799"/>
        <item x="1021"/>
        <item x="1115"/>
        <item x="739"/>
        <item x="8"/>
        <item x="1058"/>
        <item x="314"/>
        <item x="1343"/>
        <item x="1098"/>
        <item x="506"/>
        <item x="1234"/>
        <item x="562"/>
        <item x="644"/>
        <item x="608"/>
        <item x="1140"/>
        <item x="775"/>
        <item x="652"/>
        <item x="1192"/>
        <item x="300"/>
        <item x="932"/>
        <item x="854"/>
        <item x="524"/>
        <item x="1005"/>
        <item x="1237"/>
        <item x="725"/>
        <item x="545"/>
        <item x="1426"/>
        <item x="1084"/>
        <item x="687"/>
        <item x="105"/>
        <item x="1003"/>
        <item x="1208"/>
        <item x="328"/>
        <item x="1382"/>
        <item x="554"/>
        <item x="721"/>
        <item x="231"/>
        <item x="92"/>
        <item x="1120"/>
        <item x="1043"/>
        <item x="1346"/>
        <item x="1278"/>
        <item x="25"/>
        <item x="680"/>
        <item x="1381"/>
        <item x="763"/>
        <item x="669"/>
        <item x="333"/>
        <item x="110"/>
        <item x="197"/>
        <item x="681"/>
        <item x="202"/>
        <item x="4"/>
        <item x="566"/>
        <item x="26"/>
        <item x="32"/>
        <item x="1384"/>
        <item x="324"/>
        <item x="1330"/>
        <item x="1380"/>
        <item x="323"/>
        <item x="1459"/>
        <item x="278"/>
        <item x="703"/>
        <item x="1430"/>
        <item x="1468"/>
        <item x="1444"/>
        <item x="1469"/>
        <item x="1442"/>
        <item x="1447"/>
        <item x="10"/>
        <item x="1428"/>
        <item x="1354"/>
        <item x="1568"/>
        <item x="1543"/>
        <item x="1546"/>
        <item x="1575"/>
        <item x="1580"/>
        <item x="1551"/>
        <item x="1477"/>
        <item x="153"/>
        <item x="938"/>
        <item x="394"/>
        <item x="480"/>
        <item x="1455"/>
        <item x="1506"/>
        <item x="389"/>
        <item x="122"/>
        <item x="1494"/>
        <item x="586"/>
        <item x="1156"/>
        <item x="184"/>
        <item x="865"/>
        <item x="1247"/>
        <item x="214"/>
        <item x="369"/>
        <item x="1326"/>
        <item x="382"/>
        <item x="1519"/>
        <item x="387"/>
        <item x="1216"/>
        <item x="225"/>
        <item x="735"/>
        <item x="161"/>
        <item x="356"/>
        <item x="261"/>
        <item x="137"/>
        <item x="101"/>
        <item x="927"/>
        <item x="1529"/>
        <item x="367"/>
        <item x="1030"/>
        <item x="124"/>
        <item x="1500"/>
        <item x="186"/>
        <item x="1172"/>
        <item x="219"/>
        <item x="239"/>
        <item x="954"/>
        <item x="708"/>
        <item x="503"/>
        <item x="977"/>
        <item x="1498"/>
        <item x="150"/>
        <item x="173"/>
        <item x="1180"/>
        <item x="476"/>
        <item x="376"/>
        <item x="393"/>
        <item x="862"/>
        <item x="512"/>
        <item x="1508"/>
        <item x="1221"/>
        <item x="1502"/>
        <item x="712"/>
        <item x="1342"/>
        <item x="272"/>
        <item x="302"/>
        <item x="915"/>
        <item x="104"/>
        <item x="375"/>
        <item x="1002"/>
        <item x="241"/>
        <item x="192"/>
        <item x="1499"/>
        <item x="1478"/>
        <item x="1484"/>
        <item x="112"/>
        <item x="76"/>
        <item x="381"/>
        <item x="263"/>
        <item x="919"/>
        <item x="1363"/>
        <item x="148"/>
        <item x="1288"/>
        <item x="1457"/>
        <item x="188"/>
        <item x="370"/>
        <item x="303"/>
        <item x="451"/>
        <item x="866"/>
        <item x="538"/>
        <item x="424"/>
        <item x="718"/>
        <item x="1163"/>
        <item x="1541"/>
        <item x="1485"/>
        <item x="1482"/>
        <item x="749"/>
        <item x="1495"/>
        <item x="1507"/>
        <item x="1045"/>
        <item x="1496"/>
        <item x="1492"/>
        <item x="1466"/>
        <item x="1497"/>
        <item x="1480"/>
        <item x="1360"/>
        <item x="132"/>
        <item x="1483"/>
        <item x="1503"/>
        <item x="121"/>
        <item x="260"/>
        <item x="157"/>
        <item x="903"/>
        <item x="777"/>
        <item x="713"/>
        <item x="1479"/>
        <item x="1486"/>
        <item x="1518"/>
        <item x="1353"/>
        <item x="1446"/>
        <item x="1449"/>
        <item x="60"/>
        <item x="2"/>
        <item x="1570"/>
        <item x="1545"/>
        <item x="1573"/>
        <item x="1548"/>
        <item x="1539"/>
        <item x="1559"/>
        <item x="796"/>
        <item x="249"/>
        <item x="395"/>
        <item x="1009"/>
        <item x="540"/>
        <item x="50"/>
        <item x="1396"/>
        <item x="801"/>
        <item x="441"/>
        <item x="661"/>
        <item x="579"/>
        <item x="694"/>
        <item x="182"/>
        <item x="1170"/>
        <item x="270"/>
        <item x="529"/>
        <item x="265"/>
        <item x="35"/>
        <item x="747"/>
        <item x="812"/>
        <item x="631"/>
        <item x="1049"/>
        <item x="365"/>
        <item x="911"/>
        <item x="140"/>
        <item x="513"/>
        <item x="582"/>
        <item x="1074"/>
        <item x="453"/>
        <item x="123"/>
        <item x="734"/>
        <item x="690"/>
        <item x="357"/>
        <item x="696"/>
        <item x="500"/>
        <item x="1034"/>
        <item x="598"/>
        <item x="51"/>
        <item x="36"/>
        <item x="127"/>
        <item x="1046"/>
        <item x="733"/>
        <item x="929"/>
        <item x="949"/>
        <item x="705"/>
        <item x="615"/>
        <item x="111"/>
        <item x="537"/>
        <item x="1031"/>
        <item x="84"/>
        <item x="1079"/>
        <item x="5"/>
        <item x="1211"/>
        <item x="396"/>
        <item x="99"/>
        <item x="1456"/>
        <item x="1076"/>
        <item x="234"/>
        <item x="1070"/>
        <item x="569"/>
        <item x="620"/>
        <item x="490"/>
        <item x="1322"/>
        <item x="1510"/>
        <item x="1286"/>
        <item x="1515"/>
        <item x="147"/>
        <item x="116"/>
        <item x="1327"/>
        <item x="953"/>
        <item x="322"/>
        <item x="305"/>
        <item x="790"/>
        <item x="1420"/>
        <item x="1006"/>
        <item x="774"/>
        <item x="1404"/>
        <item x="1164"/>
        <item x="177"/>
        <item x="351"/>
        <item x="935"/>
        <item x="226"/>
        <item x="1245"/>
        <item x="206"/>
        <item x="700"/>
        <item x="711"/>
        <item x="391"/>
        <item x="742"/>
        <item x="982"/>
        <item x="619"/>
        <item x="891"/>
        <item x="886"/>
        <item x="1078"/>
        <item x="980"/>
        <item x="1075"/>
        <item x="418"/>
        <item x="716"/>
        <item x="94"/>
        <item x="798"/>
        <item x="1394"/>
        <item x="1512"/>
        <item x="773"/>
        <item x="674"/>
        <item x="1080"/>
        <item x="971"/>
        <item x="242"/>
        <item x="1022"/>
        <item x="462"/>
        <item x="698"/>
        <item x="364"/>
        <item x="400"/>
        <item x="1538"/>
        <item x="531"/>
        <item x="354"/>
        <item x="635"/>
        <item x="868"/>
        <item x="649"/>
        <item x="766"/>
        <item x="720"/>
        <item x="1301"/>
        <item x="659"/>
        <item x="293"/>
        <item x="58"/>
        <item x="1418"/>
        <item x="667"/>
        <item x="957"/>
        <item x="1174"/>
        <item x="1516"/>
        <item x="88"/>
        <item x="252"/>
        <item x="888"/>
        <item x="1210"/>
        <item x="86"/>
        <item x="602"/>
        <item x="1193"/>
        <item x="779"/>
        <item x="530"/>
        <item x="607"/>
        <item x="82"/>
        <item x="797"/>
        <item x="963"/>
        <item x="1376"/>
        <item x="710"/>
        <item x="176"/>
        <item x="398"/>
        <item x="478"/>
        <item x="756"/>
        <item x="1056"/>
        <item x="1159"/>
        <item x="877"/>
        <item x="275"/>
        <item x="213"/>
        <item x="785"/>
        <item x="1514"/>
        <item x="967"/>
        <item x="737"/>
        <item x="950"/>
        <item x="245"/>
        <item x="217"/>
        <item x="942"/>
        <item x="1179"/>
        <item x="740"/>
        <item x="1261"/>
        <item x="103"/>
        <item x="371"/>
        <item x="1150"/>
        <item x="856"/>
        <item x="544"/>
        <item x="1307"/>
        <item x="1213"/>
        <item x="1284"/>
        <item x="1505"/>
        <item x="115"/>
        <item x="920"/>
        <item x="1157"/>
        <item x="648"/>
        <item x="778"/>
        <item x="612"/>
        <item x="782"/>
        <item x="131"/>
        <item x="981"/>
        <item x="599"/>
        <item x="1410"/>
        <item x="1226"/>
        <item x="1533"/>
        <item x="262"/>
        <item x="211"/>
        <item x="557"/>
        <item x="468"/>
        <item x="969"/>
        <item x="237"/>
        <item x="1509"/>
        <item x="266"/>
        <item x="1209"/>
        <item x="1535"/>
        <item x="1522"/>
        <item x="993"/>
        <item x="653"/>
        <item x="976"/>
        <item x="560"/>
        <item x="1142"/>
        <item x="618"/>
        <item x="48"/>
        <item x="1171"/>
        <item x="410"/>
        <item x="1041"/>
        <item x="1377"/>
        <item x="762"/>
        <item x="660"/>
        <item x="887"/>
        <item x="630"/>
        <item x="1366"/>
        <item x="61"/>
        <item x="1528"/>
        <item x="645"/>
        <item x="828"/>
        <item x="308"/>
        <item x="253"/>
        <item x="49"/>
        <item x="483"/>
        <item x="1423"/>
        <item x="520"/>
        <item x="830"/>
        <item x="125"/>
        <item x="1405"/>
        <item x="1037"/>
        <item x="514"/>
        <item x="106"/>
        <item x="1024"/>
        <item x="1220"/>
        <item x="699"/>
        <item x="1027"/>
        <item x="646"/>
        <item x="379"/>
        <item x="283"/>
        <item x="169"/>
        <item x="1019"/>
        <item x="493"/>
        <item x="128"/>
        <item x="6"/>
        <item x="671"/>
        <item x="446"/>
        <item x="1532"/>
        <item x="702"/>
        <item x="1093"/>
        <item x="100"/>
        <item x="1475"/>
        <item x="934"/>
        <item x="727"/>
        <item x="1399"/>
        <item x="1057"/>
        <item x="1406"/>
        <item x="1488"/>
        <item x="788"/>
        <item x="1117"/>
        <item x="1511"/>
        <item x="1470"/>
        <item x="1149"/>
        <item x="1434"/>
        <item x="1106"/>
        <item x="1465"/>
        <item x="1357"/>
        <item x="1525"/>
        <item x="1471"/>
        <item x="1464"/>
        <item x="1552"/>
        <item x="1564"/>
        <item x="1579"/>
        <item x="1563"/>
        <item x="1300"/>
        <item x="914"/>
        <item x="304"/>
        <item x="677"/>
        <item x="83"/>
        <item x="143"/>
        <item x="11"/>
        <item x="689"/>
        <item x="203"/>
        <item x="825"/>
        <item x="489"/>
        <item x="1313"/>
        <item x="1311"/>
        <item x="1345"/>
        <item x="1223"/>
        <item x="686"/>
        <item x="17"/>
        <item x="1312"/>
        <item x="1364"/>
        <item x="565"/>
        <item x="918"/>
        <item x="1490"/>
        <item x="590"/>
        <item x="18"/>
        <item x="1194"/>
        <item x="872"/>
        <item x="1303"/>
        <item x="1181"/>
        <item x="1029"/>
        <item x="12"/>
        <item x="960"/>
        <item x="910"/>
        <item x="1239"/>
        <item x="415"/>
        <item x="907"/>
        <item x="1368"/>
        <item x="362"/>
        <item x="419"/>
        <item x="984"/>
        <item x="255"/>
        <item x="384"/>
        <item x="399"/>
        <item x="329"/>
        <item x="1090"/>
        <item x="359"/>
        <item x="968"/>
        <item x="1325"/>
        <item x="504"/>
        <item x="1425"/>
        <item x="73"/>
        <item x="1259"/>
        <item x="284"/>
        <item x="585"/>
        <item x="1229"/>
        <item x="802"/>
        <item x="985"/>
        <item x="634"/>
        <item x="1268"/>
        <item x="223"/>
        <item x="1344"/>
        <item x="1332"/>
        <item x="820"/>
        <item x="95"/>
        <item x="481"/>
        <item x="102"/>
        <item x="13"/>
        <item x="361"/>
        <item x="321"/>
        <item x="244"/>
        <item x="1252"/>
        <item x="222"/>
        <item x="1249"/>
        <item x="246"/>
        <item x="163"/>
        <item x="422"/>
        <item x="1544"/>
        <item x="185"/>
        <item x="1269"/>
        <item x="471"/>
        <item x="340"/>
        <item x="470"/>
        <item x="372"/>
        <item x="849"/>
        <item x="397"/>
        <item x="936"/>
        <item x="1160"/>
        <item x="617"/>
        <item x="14"/>
        <item x="473"/>
        <item x="221"/>
        <item x="769"/>
        <item x="438"/>
        <item x="461"/>
        <item x="1436"/>
        <item x="1554"/>
        <item x="425"/>
        <item x="204"/>
        <item x="442"/>
        <item x="522"/>
        <item x="664"/>
        <item x="317"/>
        <item x="288"/>
        <item x="1215"/>
        <item x="1072"/>
        <item x="248"/>
        <item x="1214"/>
        <item x="542"/>
        <item x="844"/>
        <item x="1400"/>
        <item x="1227"/>
        <item x="474"/>
        <item x="1250"/>
        <item x="113"/>
        <item x="1242"/>
        <item x="532"/>
        <item x="1306"/>
        <item x="360"/>
        <item x="429"/>
        <item x="133"/>
        <item x="277"/>
        <item x="1088"/>
        <item x="292"/>
        <item x="890"/>
        <item x="521"/>
        <item x="1244"/>
        <item x="610"/>
        <item x="1334"/>
        <item x="1187"/>
        <item x="515"/>
        <item x="1184"/>
        <item x="600"/>
        <item x="897"/>
        <item x="941"/>
        <item x="162"/>
        <item x="771"/>
        <item x="889"/>
        <item x="467"/>
        <item x="444"/>
        <item x="926"/>
        <item x="315"/>
        <item x="996"/>
        <item x="1391"/>
        <item x="1298"/>
        <item x="523"/>
        <item x="940"/>
        <item x="299"/>
        <item x="1168"/>
        <item x="955"/>
        <item x="678"/>
        <item x="605"/>
        <item x="603"/>
        <item x="290"/>
        <item x="876"/>
        <item x="561"/>
        <item x="343"/>
        <item x="975"/>
        <item x="1243"/>
        <item x="1082"/>
        <item x="1386"/>
        <item x="964"/>
        <item x="1542"/>
        <item x="385"/>
        <item x="404"/>
        <item x="1069"/>
        <item x="549"/>
        <item x="643"/>
        <item x="901"/>
        <item x="558"/>
        <item x="1359"/>
        <item x="1287"/>
        <item x="1289"/>
        <item x="906"/>
        <item x="268"/>
        <item x="325"/>
        <item x="893"/>
        <item x="158"/>
        <item x="614"/>
        <item x="452"/>
        <item x="258"/>
        <item x="435"/>
        <item x="294"/>
        <item x="212"/>
        <item x="318"/>
        <item x="594"/>
        <item x="33"/>
        <item x="616"/>
        <item x="1320"/>
        <item x="864"/>
        <item x="1324"/>
        <item x="1060"/>
        <item x="403"/>
        <item x="878"/>
        <item x="780"/>
        <item x="1065"/>
        <item x="319"/>
        <item x="894"/>
        <item x="518"/>
        <item x="1248"/>
        <item x="107"/>
        <item x="175"/>
        <item x="326"/>
        <item x="307"/>
        <item x="990"/>
        <item x="482"/>
        <item x="1513"/>
        <item x="863"/>
        <item x="1323"/>
        <item x="1183"/>
        <item x="1314"/>
        <item x="924"/>
        <item x="149"/>
        <item x="311"/>
        <item x="34"/>
        <item x="658"/>
        <item x="1358"/>
        <item x="194"/>
        <item x="697"/>
        <item x="1310"/>
        <item x="1096"/>
        <item x="1094"/>
        <item x="276"/>
        <item x="997"/>
        <item x="663"/>
        <item x="1285"/>
        <item x="15"/>
        <item x="1036"/>
        <item x="1014"/>
        <item x="16"/>
        <item x="580"/>
        <item x="254"/>
        <item x="945"/>
        <item x="114"/>
        <item x="1304"/>
        <item x="89"/>
        <item x="189"/>
        <item x="859"/>
        <item x="224"/>
        <item x="208"/>
        <item x="1277"/>
        <item x="533"/>
        <item x="460"/>
        <item x="627"/>
        <item x="850"/>
        <item x="190"/>
        <item x="1501"/>
        <item x="209"/>
        <item x="341"/>
        <item x="269"/>
        <item x="447"/>
        <item x="178"/>
        <item x="497"/>
        <item x="871"/>
        <item x="23"/>
        <item x="1222"/>
        <item x="200"/>
        <item x="227"/>
        <item x="126"/>
        <item x="24"/>
        <item x="273"/>
        <item x="959"/>
        <item x="195"/>
        <item x="1319"/>
        <item x="1254"/>
        <item x="0"/>
        <item x="353"/>
        <item x="1253"/>
        <item x="430"/>
        <item x="662"/>
        <item x="233"/>
        <item x="564"/>
        <item x="1264"/>
        <item x="205"/>
        <item x="431"/>
        <item x="1273"/>
        <item x="117"/>
        <item x="449"/>
        <item x="1365"/>
        <item x="858"/>
        <item x="142"/>
        <item x="350"/>
        <item x="274"/>
        <item x="406"/>
        <item x="613"/>
        <item x="1039"/>
        <item x="1086"/>
        <item x="1008"/>
        <item x="409"/>
        <item x="426"/>
        <item x="930"/>
        <item x="1000"/>
        <item x="900"/>
        <item x="1378"/>
        <item x="1198"/>
        <item x="1530"/>
        <item x="1062"/>
        <item x="1"/>
        <item x="207"/>
        <item x="1173"/>
        <item x="448"/>
        <item x="1537"/>
        <item x="841"/>
        <item x="902"/>
        <item x="1018"/>
        <item x="628"/>
        <item x="505"/>
        <item x="1450"/>
        <item x="601"/>
        <item x="310"/>
        <item x="539"/>
        <item x="1526"/>
        <item x="1371"/>
        <item x="1431"/>
        <item x="1424"/>
        <item x="1429"/>
        <item x="1422"/>
        <item x="1178"/>
        <item x="1010"/>
        <item x="1038"/>
        <item x="1085"/>
        <item x="1032"/>
        <item x="1387"/>
        <item x="639"/>
        <item x="129"/>
        <item x="755"/>
        <item x="899"/>
        <item x="459"/>
        <item x="68"/>
        <item x="1356"/>
        <item x="596"/>
        <item x="1114"/>
        <item x="724"/>
        <item x="109"/>
        <item x="745"/>
        <item x="456"/>
        <item x="546"/>
        <item x="629"/>
        <item x="673"/>
        <item x="587"/>
        <item x="285"/>
        <item x="344"/>
        <item x="672"/>
        <item x="1318"/>
        <item x="334"/>
        <item x="1337"/>
        <item x="675"/>
        <item x="181"/>
        <item x="286"/>
        <item x="215"/>
        <item x="187"/>
        <item x="85"/>
        <item x="1341"/>
        <item x="155"/>
        <item x="568"/>
        <item x="1103"/>
        <item x="692"/>
        <item x="588"/>
        <item x="171"/>
        <item x="706"/>
        <item x="622"/>
        <item x="1421"/>
        <item x="989"/>
        <item x="892"/>
        <item x="722"/>
        <item x="479"/>
        <item x="676"/>
        <item x="729"/>
        <item x="1158"/>
        <item x="879"/>
        <item x="556"/>
        <item x="983"/>
        <item x="571"/>
        <item x="572"/>
        <item x="994"/>
        <item x="759"/>
        <item x="764"/>
        <item x="1048"/>
        <item x="1255"/>
        <item x="857"/>
        <item x="1176"/>
        <item x="846"/>
        <item x="1275"/>
        <item x="1066"/>
        <item x="776"/>
        <item x="885"/>
        <item x="519"/>
        <item x="380"/>
        <item x="670"/>
        <item x="1385"/>
        <item x="1433"/>
        <item x="695"/>
        <item x="625"/>
        <item x="917"/>
        <item x="247"/>
        <item x="847"/>
        <item x="1408"/>
        <item x="139"/>
        <item x="573"/>
        <item x="609"/>
        <item x="134"/>
        <item x="908"/>
        <item x="1047"/>
        <item x="1534"/>
        <item x="450"/>
        <item x="1059"/>
        <item x="434"/>
        <item x="873"/>
        <item x="1333"/>
        <item x="1067"/>
        <item x="1308"/>
        <item x="1028"/>
        <item x="1355"/>
        <item x="995"/>
        <item x="485"/>
        <item x="118"/>
        <item x="948"/>
        <item x="1087"/>
        <item x="1052"/>
        <item x="1125"/>
        <item x="751"/>
        <item x="1127"/>
        <item x="1007"/>
        <item x="1411"/>
        <item x="665"/>
        <item x="1452"/>
        <item x="1491"/>
        <item x="405"/>
        <item x="487"/>
        <item x="1427"/>
        <item x="535"/>
        <item x="383"/>
        <item x="715"/>
        <item x="91"/>
        <item x="96"/>
        <item x="1033"/>
        <item x="1370"/>
        <item x="1001"/>
        <item x="640"/>
        <item x="1161"/>
        <item x="488"/>
        <item x="235"/>
        <item x="1339"/>
        <item x="1068"/>
        <item x="1347"/>
        <item x="1044"/>
        <item x="439"/>
        <item x="1004"/>
        <item x="880"/>
        <item x="368"/>
        <item x="1393"/>
        <item x="463"/>
        <item x="527"/>
        <item x="475"/>
        <item x="1118"/>
        <item x="509"/>
        <item x="913"/>
        <item x="973"/>
        <item x="501"/>
        <item x="578"/>
        <item x="839"/>
        <item x="90"/>
        <item x="768"/>
        <item x="861"/>
        <item x="1257"/>
        <item x="998"/>
        <item x="525"/>
        <item x="151"/>
        <item x="881"/>
        <item x="604"/>
        <item x="852"/>
        <item x="978"/>
        <item x="454"/>
        <item x="432"/>
        <item x="1107"/>
        <item x="79"/>
        <item x="999"/>
        <item x="70"/>
        <item x="595"/>
        <item x="526"/>
        <item x="966"/>
        <item x="491"/>
        <item x="783"/>
        <item x="1265"/>
        <item x="1349"/>
        <item x="120"/>
        <item x="1102"/>
        <item x="443"/>
        <item x="656"/>
        <item x="146"/>
        <item x="1162"/>
        <item x="1012"/>
        <item x="1015"/>
        <item x="494"/>
        <item x="465"/>
        <item x="80"/>
        <item x="136"/>
        <item x="606"/>
        <item x="1166"/>
        <item x="374"/>
        <item x="1121"/>
        <item x="256"/>
        <item x="1167"/>
        <item x="553"/>
        <item x="767"/>
        <item x="411"/>
        <item x="1283"/>
        <item x="1460"/>
        <item x="392"/>
        <item x="1414"/>
        <item x="1487"/>
        <item x="1270"/>
        <item x="1108"/>
        <item x="1017"/>
        <item x="1023"/>
        <item x="427"/>
        <item x="563"/>
        <item x="316"/>
        <item x="895"/>
        <item x="502"/>
        <item x="77"/>
        <item x="164"/>
        <item x="1504"/>
        <item x="1020"/>
        <item x="455"/>
        <item x="1256"/>
        <item x="1451"/>
        <item x="174"/>
        <item x="933"/>
        <item x="909"/>
        <item x="1081"/>
        <item x="1340"/>
        <item x="925"/>
        <item x="851"/>
        <item x="1100"/>
        <item x="484"/>
        <item x="1463"/>
        <item x="1458"/>
        <item x="1461"/>
        <item x="1438"/>
        <item x="1566"/>
        <item x="1571"/>
        <item x="1553"/>
        <item x="1555"/>
        <item x="1547"/>
        <item x="1556"/>
        <item x="611"/>
        <item x="1549"/>
        <item x="1567"/>
        <item x="1557"/>
        <item x="74"/>
        <item x="236"/>
        <item x="1416"/>
        <item x="1228"/>
        <item x="1558"/>
        <item x="840"/>
        <item x="810"/>
        <item x="1153"/>
        <item x="1578"/>
        <item x="1191"/>
        <item x="437"/>
        <item x="15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582">
        <item x="638"/>
        <item x="425"/>
        <item x="204"/>
        <item x="442"/>
        <item x="522"/>
        <item x="1202"/>
        <item x="1299"/>
        <item x="281"/>
        <item x="1010"/>
        <item x="914"/>
        <item x="1091"/>
        <item x="304"/>
        <item x="1038"/>
        <item x="21"/>
        <item x="1085"/>
        <item x="1032"/>
        <item x="1386"/>
        <item x="1131"/>
        <item x="664"/>
        <item x="317"/>
        <item x="639"/>
        <item x="1292"/>
        <item x="952"/>
        <item x="129"/>
        <item x="1072"/>
        <item x="288"/>
        <item x="796"/>
        <item x="677"/>
        <item x="83"/>
        <item x="1214"/>
        <item x="755"/>
        <item x="249"/>
        <item x="179"/>
        <item x="345"/>
        <item x="1320"/>
        <item x="899"/>
        <item x="248"/>
        <item x="143"/>
        <item x="1476"/>
        <item x="220"/>
        <item x="119"/>
        <item x="11"/>
        <item x="752"/>
        <item x="153"/>
        <item x="459"/>
        <item x="689"/>
        <item x="377"/>
        <item x="68"/>
        <item x="1213"/>
        <item x="1181"/>
        <item x="492"/>
        <item x="1355"/>
        <item x="596"/>
        <item x="395"/>
        <item x="1025"/>
        <item x="7"/>
        <item x="238"/>
        <item x="203"/>
        <item x="962"/>
        <item x="1009"/>
        <item x="825"/>
        <item x="540"/>
        <item x="1194"/>
        <item x="542"/>
        <item x="280"/>
        <item x="1349"/>
        <item x="50"/>
        <item x="489"/>
        <item x="1312"/>
        <item x="1310"/>
        <item x="844"/>
        <item x="1114"/>
        <item x="1399"/>
        <item x="724"/>
        <item x="1388"/>
        <item x="937"/>
        <item x="1226"/>
        <item x="528"/>
        <item x="1109"/>
        <item x="109"/>
        <item x="474"/>
        <item x="745"/>
        <item x="66"/>
        <item x="1249"/>
        <item x="71"/>
        <item x="113"/>
        <item x="456"/>
        <item x="170"/>
        <item x="1530"/>
        <item x="1344"/>
        <item x="1222"/>
        <item x="938"/>
        <item x="684"/>
        <item x="546"/>
        <item x="394"/>
        <item x="679"/>
        <item x="743"/>
        <item x="31"/>
        <item x="1241"/>
        <item x="532"/>
        <item x="1305"/>
        <item x="388"/>
        <item x="360"/>
        <item x="480"/>
        <item x="429"/>
        <item x="355"/>
        <item x="804"/>
        <item x="133"/>
        <item x="277"/>
        <item x="1088"/>
        <item x="292"/>
        <item x="629"/>
        <item x="890"/>
        <item x="401"/>
        <item x="1216"/>
        <item x="306"/>
        <item x="521"/>
        <item x="1395"/>
        <item x="332"/>
        <item x="611"/>
        <item x="313"/>
        <item x="835"/>
        <item x="666"/>
        <item x="801"/>
        <item x="1063"/>
        <item x="441"/>
        <item x="661"/>
        <item x="579"/>
        <item x="694"/>
        <item x="1454"/>
        <item x="1243"/>
        <item x="673"/>
        <item x="1505"/>
        <item x="54"/>
        <item x="1229"/>
        <item x="686"/>
        <item x="1416"/>
        <item x="389"/>
        <item x="610"/>
        <item x="182"/>
        <item x="821"/>
        <item x="587"/>
        <item x="1333"/>
        <item x="806"/>
        <item x="654"/>
        <item x="1055"/>
        <item x="421"/>
        <item x="516"/>
        <item x="285"/>
        <item x="122"/>
        <item x="1113"/>
        <item x="344"/>
        <item x="167"/>
        <item x="672"/>
        <item x="1317"/>
        <item x="1186"/>
        <item x="193"/>
        <item x="334"/>
        <item x="869"/>
        <item x="1250"/>
        <item x="1336"/>
        <item x="675"/>
        <item x="327"/>
        <item x="17"/>
        <item x="181"/>
        <item x="515"/>
        <item x="1116"/>
        <item x="232"/>
        <item x="286"/>
        <item x="1183"/>
        <item x="683"/>
        <item x="215"/>
        <item x="187"/>
        <item x="1169"/>
        <item x="469"/>
        <item x="1089"/>
        <item x="600"/>
        <item x="897"/>
        <item x="19"/>
        <item x="346"/>
        <item x="941"/>
        <item x="270"/>
        <item x="85"/>
        <item x="162"/>
        <item x="1493"/>
        <item x="250"/>
        <item x="1340"/>
        <item x="988"/>
        <item x="138"/>
        <item x="155"/>
        <item x="586"/>
        <item x="568"/>
        <item x="1185"/>
        <item x="771"/>
        <item x="817"/>
        <item x="1311"/>
        <item x="1199"/>
        <item x="1103"/>
        <item x="692"/>
        <item x="498"/>
        <item x="1155"/>
        <item x="309"/>
        <item x="529"/>
        <item x="889"/>
        <item x="166"/>
        <item x="588"/>
        <item x="1134"/>
        <item x="171"/>
        <item x="352"/>
        <item x="706"/>
        <item x="622"/>
        <item x="657"/>
        <item x="1130"/>
        <item x="265"/>
        <item x="1420"/>
        <item x="1363"/>
        <item x="565"/>
        <item x="918"/>
        <item x="947"/>
        <item x="1489"/>
        <item x="970"/>
        <item x="590"/>
        <item x="35"/>
        <item x="989"/>
        <item x="704"/>
        <item x="1401"/>
        <item x="892"/>
        <item x="180"/>
        <item x="650"/>
        <item x="722"/>
        <item x="836"/>
        <item x="97"/>
        <item x="896"/>
        <item x="747"/>
        <item x="467"/>
        <item x="1137"/>
        <item x="812"/>
        <item x="444"/>
        <item x="926"/>
        <item x="315"/>
        <item x="420"/>
        <item x="479"/>
        <item x="184"/>
        <item x="547"/>
        <item x="18"/>
        <item x="818"/>
        <item x="1526"/>
        <item x="1412"/>
        <item x="676"/>
        <item x="729"/>
        <item x="358"/>
        <item x="996"/>
        <item x="808"/>
        <item x="1196"/>
        <item x="923"/>
        <item x="1273"/>
        <item x="958"/>
        <item x="1132"/>
        <item x="754"/>
        <item x="631"/>
        <item x="1049"/>
        <item x="1390"/>
        <item x="1157"/>
        <item x="336"/>
        <item x="1297"/>
        <item x="365"/>
        <item x="898"/>
        <item x="1053"/>
        <item x="911"/>
        <item x="1193"/>
        <item x="879"/>
        <item x="1308"/>
        <item x="872"/>
        <item x="55"/>
        <item x="556"/>
        <item x="41"/>
        <item x="983"/>
        <item x="571"/>
        <item x="144"/>
        <item x="572"/>
        <item x="140"/>
        <item x="994"/>
        <item x="759"/>
        <item x="1195"/>
        <item x="714"/>
        <item x="513"/>
        <item x="59"/>
        <item x="1302"/>
        <item x="52"/>
        <item x="865"/>
        <item x="922"/>
        <item x="574"/>
        <item x="1180"/>
        <item x="523"/>
        <item x="1316"/>
        <item x="764"/>
        <item x="347"/>
        <item x="1029"/>
        <item x="1048"/>
        <item x="1519"/>
        <item x="951"/>
        <item x="1402"/>
        <item x="1119"/>
        <item x="12"/>
        <item x="1135"/>
        <item x="582"/>
        <item x="1246"/>
        <item x="940"/>
        <item x="1394"/>
        <item x="1074"/>
        <item x="738"/>
        <item x="251"/>
        <item x="1254"/>
        <item x="1110"/>
        <item x="1382"/>
        <item x="214"/>
        <item x="1198"/>
        <item x="453"/>
        <item x="838"/>
        <item x="1301"/>
        <item x="369"/>
        <item x="154"/>
        <item x="857"/>
        <item x="299"/>
        <item x="123"/>
        <item x="1175"/>
        <item x="846"/>
        <item x="734"/>
        <item x="690"/>
        <item x="744"/>
        <item x="1235"/>
        <item x="357"/>
        <item x="696"/>
        <item x="500"/>
        <item x="944"/>
        <item x="1325"/>
        <item x="1034"/>
        <item x="1097"/>
        <item x="382"/>
        <item x="1274"/>
        <item x="338"/>
        <item x="685"/>
        <item x="1167"/>
        <item x="567"/>
        <item x="882"/>
        <item x="760"/>
        <item x="992"/>
        <item x="1245"/>
        <item x="598"/>
        <item x="495"/>
        <item x="1145"/>
        <item x="1239"/>
        <item x="1066"/>
        <item x="960"/>
        <item x="955"/>
        <item x="264"/>
        <item x="1154"/>
        <item x="51"/>
        <item x="1104"/>
        <item x="910"/>
        <item x="678"/>
        <item x="776"/>
        <item x="1238"/>
        <item x="912"/>
        <item x="885"/>
        <item x="1518"/>
        <item x="402"/>
        <item x="813"/>
        <item x="1334"/>
        <item x="1211"/>
        <item x="87"/>
        <item x="81"/>
        <item x="1144"/>
        <item x="1218"/>
        <item x="1350"/>
        <item x="279"/>
        <item x="1576"/>
        <item x="1327"/>
        <item x="519"/>
        <item x="380"/>
        <item x="605"/>
        <item x="603"/>
        <item x="282"/>
        <item x="36"/>
        <item x="1577"/>
        <item x="37"/>
        <item x="589"/>
        <item x="386"/>
        <item x="1092"/>
        <item x="1040"/>
        <item x="127"/>
        <item x="1143"/>
        <item x="670"/>
        <item x="290"/>
        <item x="1046"/>
        <item x="876"/>
        <item x="928"/>
        <item x="792"/>
        <item x="561"/>
        <item x="733"/>
        <item x="929"/>
        <item x="1384"/>
        <item x="387"/>
        <item x="1432"/>
        <item x="331"/>
        <item x="695"/>
        <item x="949"/>
        <item x="625"/>
        <item x="917"/>
        <item x="247"/>
        <item x="974"/>
        <item x="415"/>
        <item x="847"/>
        <item x="615"/>
        <item x="705"/>
        <item x="296"/>
        <item x="1522"/>
        <item x="1050"/>
        <item x="111"/>
        <item x="537"/>
        <item x="417"/>
        <item x="78"/>
        <item x="343"/>
        <item x="1293"/>
        <item x="1095"/>
        <item x="1215"/>
        <item x="472"/>
        <item x="975"/>
        <item x="1335"/>
        <item x="1231"/>
        <item x="457"/>
        <item x="1535"/>
        <item x="1122"/>
        <item x="135"/>
        <item x="1389"/>
        <item x="874"/>
        <item x="907"/>
        <item x="1242"/>
        <item x="1407"/>
        <item x="1230"/>
        <item x="1082"/>
        <item x="1031"/>
        <item x="160"/>
        <item x="139"/>
        <item x="965"/>
        <item x="717"/>
        <item x="433"/>
        <item x="1385"/>
        <item x="335"/>
        <item x="84"/>
        <item x="1295"/>
        <item x="1079"/>
        <item x="964"/>
        <item x="1541"/>
        <item x="5"/>
        <item x="1367"/>
        <item x="390"/>
        <item x="362"/>
        <item x="419"/>
        <item x="573"/>
        <item x="9"/>
        <item x="609"/>
        <item x="225"/>
        <item x="972"/>
        <item x="979"/>
        <item x="385"/>
        <item x="916"/>
        <item x="1203"/>
        <item x="735"/>
        <item x="134"/>
        <item x="770"/>
        <item x="1210"/>
        <item x="404"/>
        <item x="1069"/>
        <item x="396"/>
        <item x="984"/>
        <item x="549"/>
        <item x="908"/>
        <item x="1455"/>
        <item x="99"/>
        <item x="707"/>
        <item x="682"/>
        <item x="848"/>
        <item x="1076"/>
        <item x="845"/>
        <item x="551"/>
        <item x="626"/>
        <item x="643"/>
        <item x="255"/>
        <item x="901"/>
        <item x="558"/>
        <item x="234"/>
        <item x="1391"/>
        <item x="884"/>
        <item x="291"/>
        <item x="1279"/>
        <item x="1201"/>
        <item x="384"/>
        <item x="399"/>
        <item x="765"/>
        <item x="842"/>
        <item x="53"/>
        <item x="1358"/>
        <item x="1070"/>
        <item x="946"/>
        <item x="1286"/>
        <item x="1288"/>
        <item x="428"/>
        <item x="906"/>
        <item x="268"/>
        <item x="811"/>
        <item x="559"/>
        <item x="20"/>
        <item x="883"/>
        <item x="329"/>
        <item x="543"/>
        <item x="1090"/>
        <item x="257"/>
        <item x="569"/>
        <item x="507"/>
        <item x="1387"/>
        <item x="1366"/>
        <item x="1047"/>
        <item x="359"/>
        <item x="620"/>
        <item x="1190"/>
        <item x="691"/>
        <item x="161"/>
        <item x="325"/>
        <item x="637"/>
        <item x="490"/>
        <item x="1321"/>
        <item x="1265"/>
        <item x="1509"/>
        <item x="1575"/>
        <item x="45"/>
        <item x="1492"/>
        <item x="1285"/>
        <item x="795"/>
        <item x="693"/>
        <item x="1533"/>
        <item x="1278"/>
        <item x="753"/>
        <item x="893"/>
        <item x="450"/>
        <item x="1291"/>
        <item x="199"/>
        <item x="42"/>
        <item x="339"/>
        <item x="196"/>
        <item x="1125"/>
        <item x="158"/>
        <item x="614"/>
        <item x="356"/>
        <item x="1200"/>
        <item x="1514"/>
        <item x="931"/>
        <item x="147"/>
        <item x="261"/>
        <item x="1059"/>
        <item x="968"/>
        <item x="1373"/>
        <item x="116"/>
        <item x="1326"/>
        <item x="137"/>
        <item x="434"/>
        <item x="953"/>
        <item x="452"/>
        <item x="322"/>
        <item x="258"/>
        <item x="1324"/>
        <item x="305"/>
        <item x="757"/>
        <item x="504"/>
        <item x="1400"/>
        <item x="873"/>
        <item x="790"/>
        <item x="435"/>
        <item x="1408"/>
        <item x="165"/>
        <item x="1424"/>
        <item x="423"/>
        <item x="294"/>
        <item x="1332"/>
        <item x="499"/>
        <item x="1067"/>
        <item x="791"/>
        <item x="1419"/>
        <item x="216"/>
        <item x="1307"/>
        <item x="101"/>
        <item x="1006"/>
        <item x="212"/>
        <item x="318"/>
        <item x="1028"/>
        <item x="905"/>
        <item x="732"/>
        <item x="927"/>
        <item x="62"/>
        <item x="594"/>
        <item x="1354"/>
        <item x="1281"/>
        <item x="1528"/>
        <item x="1314"/>
        <item x="367"/>
        <item x="1397"/>
        <item x="218"/>
        <item x="33"/>
        <item x="616"/>
        <item x="995"/>
        <item x="408"/>
        <item x="1064"/>
        <item x="1347"/>
        <item x="39"/>
        <item x="73"/>
        <item x="576"/>
        <item x="27"/>
        <item x="28"/>
        <item x="774"/>
        <item x="1403"/>
        <item x="787"/>
        <item x="1224"/>
        <item x="486"/>
        <item x="1163"/>
        <item x="843"/>
        <item x="440"/>
        <item x="63"/>
        <item x="348"/>
        <item x="43"/>
        <item x="485"/>
        <item x="118"/>
        <item x="1030"/>
        <item x="177"/>
        <item x="948"/>
        <item x="794"/>
        <item x="1280"/>
        <item x="1319"/>
        <item x="351"/>
        <item x="864"/>
        <item x="624"/>
        <item x="1323"/>
        <item x="1488"/>
        <item x="1060"/>
        <item x="1258"/>
        <item x="632"/>
        <item x="243"/>
        <item x="1087"/>
        <item x="935"/>
        <item x="124"/>
        <item x="226"/>
        <item x="816"/>
        <item x="636"/>
        <item x="466"/>
        <item x="69"/>
        <item x="496"/>
        <item x="413"/>
        <item x="1052"/>
        <item x="939"/>
        <item x="1244"/>
        <item x="1372"/>
        <item x="206"/>
        <item x="1174"/>
        <item x="284"/>
        <item x="1124"/>
        <item x="403"/>
        <item x="156"/>
        <item x="700"/>
        <item x="780"/>
        <item x="668"/>
        <item x="878"/>
        <item x="44"/>
        <item x="748"/>
        <item x="511"/>
        <item x="1065"/>
        <item x="319"/>
        <item x="711"/>
        <item x="391"/>
        <item x="1164"/>
        <item x="40"/>
        <item x="831"/>
        <item x="1289"/>
        <item x="742"/>
        <item x="894"/>
        <item x="597"/>
        <item x="159"/>
        <item x="751"/>
        <item x="38"/>
        <item x="1126"/>
        <item x="518"/>
        <item x="772"/>
        <item x="1007"/>
        <item x="1247"/>
        <item x="982"/>
        <item x="1151"/>
        <item x="619"/>
        <item x="107"/>
        <item x="736"/>
        <item x="1330"/>
        <item x="1188"/>
        <item x="175"/>
        <item x="1499"/>
        <item x="186"/>
        <item x="1171"/>
        <item x="297"/>
        <item x="326"/>
        <item x="307"/>
        <item x="1150"/>
        <item x="585"/>
        <item x="1128"/>
        <item x="1111"/>
        <item x="1410"/>
        <item x="990"/>
        <item x="1237"/>
        <item x="665"/>
        <item x="1451"/>
        <item x="168"/>
        <item x="1259"/>
        <item x="1490"/>
        <item x="219"/>
        <item x="1217"/>
        <item x="891"/>
        <item x="1077"/>
        <item x="886"/>
        <item x="482"/>
        <item x="405"/>
        <item x="239"/>
        <item x="1078"/>
        <item x="814"/>
        <item x="980"/>
        <item x="1075"/>
        <item x="728"/>
        <item x="487"/>
        <item x="1512"/>
        <item x="1228"/>
        <item x="761"/>
        <item x="1453"/>
        <item x="802"/>
        <item x="418"/>
        <item x="1234"/>
        <item x="716"/>
        <item x="1426"/>
        <item x="228"/>
        <item x="535"/>
        <item x="94"/>
        <item x="954"/>
        <item x="863"/>
        <item x="708"/>
        <item x="985"/>
        <item x="1322"/>
        <item x="503"/>
        <item x="1182"/>
        <item x="634"/>
        <item x="383"/>
        <item x="798"/>
        <item x="1267"/>
        <item x="223"/>
        <item x="1313"/>
        <item x="1393"/>
        <item x="924"/>
        <item x="1105"/>
        <item x="1511"/>
        <item x="977"/>
        <item x="577"/>
        <item x="715"/>
        <item x="746"/>
        <item x="91"/>
        <item x="96"/>
        <item x="149"/>
        <item x="311"/>
        <item x="330"/>
        <item x="1497"/>
        <item x="581"/>
        <item x="34"/>
        <item x="64"/>
        <item x="658"/>
        <item x="183"/>
        <item x="641"/>
        <item x="150"/>
        <item x="773"/>
        <item x="1357"/>
        <item x="1033"/>
        <item x="194"/>
        <item x="1369"/>
        <item x="1001"/>
        <item x="640"/>
        <item x="1368"/>
        <item x="741"/>
        <item x="210"/>
        <item x="750"/>
        <item x="697"/>
        <item x="1309"/>
        <item x="1112"/>
        <item x="1343"/>
        <item x="1160"/>
        <item x="1096"/>
        <item x="1094"/>
        <item x="276"/>
        <item x="1331"/>
        <item x="488"/>
        <item x="997"/>
        <item x="173"/>
        <item x="870"/>
        <item x="674"/>
        <item x="1204"/>
        <item x="1071"/>
        <item x="642"/>
        <item x="730"/>
        <item x="663"/>
        <item x="820"/>
        <item x="312"/>
        <item x="1080"/>
        <item x="1035"/>
        <item x="971"/>
        <item x="1240"/>
        <item x="1284"/>
        <item x="235"/>
        <item x="15"/>
        <item x="1338"/>
        <item x="95"/>
        <item x="1036"/>
        <item x="1011"/>
        <item x="1179"/>
        <item x="1014"/>
        <item x="1054"/>
        <item x="793"/>
        <item x="349"/>
        <item x="541"/>
        <item x="242"/>
        <item x="1022"/>
        <item x="366"/>
        <item x="462"/>
        <item x="1127"/>
        <item x="1068"/>
        <item x="698"/>
        <item x="731"/>
        <item x="1205"/>
        <item x="837"/>
        <item x="476"/>
        <item x="364"/>
        <item x="575"/>
        <item x="29"/>
        <item x="481"/>
        <item x="16"/>
        <item x="400"/>
        <item x="1346"/>
        <item x="1044"/>
        <item x="1275"/>
        <item x="1099"/>
        <item x="436"/>
        <item x="1537"/>
        <item x="439"/>
        <item x="956"/>
        <item x="1004"/>
        <item x="1168"/>
        <item x="1480"/>
        <item x="805"/>
        <item x="414"/>
        <item x="880"/>
        <item x="1296"/>
        <item x="531"/>
        <item x="781"/>
        <item x="580"/>
        <item x="354"/>
        <item x="921"/>
        <item x="368"/>
        <item x="1051"/>
        <item x="1392"/>
        <item x="463"/>
        <item x="635"/>
        <item x="527"/>
        <item x="475"/>
        <item x="868"/>
        <item x="649"/>
        <item x="376"/>
        <item x="766"/>
        <item x="191"/>
        <item x="1118"/>
        <item x="1516"/>
        <item x="509"/>
        <item x="1129"/>
        <item x="720"/>
        <item x="709"/>
        <item x="1300"/>
        <item x="1452"/>
        <item x="1101"/>
        <item x="102"/>
        <item x="973"/>
        <item x="913"/>
        <item x="501"/>
        <item x="254"/>
        <item x="945"/>
        <item x="819"/>
        <item x="114"/>
        <item x="393"/>
        <item x="1187"/>
        <item x="659"/>
        <item x="578"/>
        <item x="1440"/>
        <item x="293"/>
        <item x="1303"/>
        <item x="89"/>
        <item x="13"/>
        <item x="862"/>
        <item x="58"/>
        <item x="1417"/>
        <item x="259"/>
        <item x="655"/>
        <item x="189"/>
        <item x="651"/>
        <item x="1298"/>
        <item x="719"/>
        <item x="839"/>
        <item x="667"/>
        <item x="1548"/>
        <item x="361"/>
        <item x="701"/>
        <item x="1026"/>
        <item x="957"/>
        <item x="1566"/>
        <item x="90"/>
        <item x="1173"/>
        <item x="1515"/>
        <item x="88"/>
        <item x="512"/>
        <item x="252"/>
        <item x="768"/>
        <item x="888"/>
        <item x="1294"/>
        <item x="859"/>
        <item x="321"/>
        <item x="67"/>
        <item x="1209"/>
        <item x="875"/>
        <item x="1073"/>
        <item x="861"/>
        <item x="602"/>
        <item x="86"/>
        <item x="592"/>
        <item x="1507"/>
        <item x="1256"/>
        <item x="1556"/>
        <item x="647"/>
        <item x="583"/>
        <item x="1192"/>
        <item x="779"/>
        <item x="224"/>
        <item x="1220"/>
        <item x="998"/>
        <item x="75"/>
        <item x="1138"/>
        <item x="530"/>
        <item x="784"/>
        <item x="1501"/>
        <item x="525"/>
        <item x="151"/>
        <item x="74"/>
        <item x="236"/>
        <item x="623"/>
        <item x="607"/>
        <item x="82"/>
        <item x="881"/>
        <item x="208"/>
        <item x="437"/>
        <item x="604"/>
        <item x="852"/>
        <item x="712"/>
        <item x="978"/>
        <item x="534"/>
        <item x="46"/>
        <item x="1415"/>
        <item x="797"/>
        <item x="963"/>
        <item x="1341"/>
        <item x="1276"/>
        <item x="342"/>
        <item x="145"/>
        <item x="1375"/>
        <item x="272"/>
        <item x="454"/>
        <item x="432"/>
        <item x="533"/>
        <item x="1107"/>
        <item x="79"/>
        <item x="1227"/>
        <item x="999"/>
        <item x="460"/>
        <item x="70"/>
        <item x="758"/>
        <item x="627"/>
        <item x="850"/>
        <item x="710"/>
        <item x="1557"/>
        <item x="190"/>
        <item x="840"/>
        <item x="595"/>
        <item x="827"/>
        <item x="1500"/>
        <item x="633"/>
        <item x="526"/>
        <item x="302"/>
        <item x="209"/>
        <item x="915"/>
        <item x="3"/>
        <item x="104"/>
        <item x="176"/>
        <item x="244"/>
        <item x="341"/>
        <item x="1290"/>
        <item x="412"/>
        <item x="398"/>
        <item x="269"/>
        <item x="478"/>
        <item x="375"/>
        <item x="1061"/>
        <item x="298"/>
        <item x="130"/>
        <item x="966"/>
        <item x="447"/>
        <item x="1176"/>
        <item x="1262"/>
        <item x="756"/>
        <item x="1251"/>
        <item x="833"/>
        <item x="987"/>
        <item x="810"/>
        <item x="726"/>
        <item x="807"/>
        <item x="458"/>
        <item x="491"/>
        <item x="72"/>
        <item x="178"/>
        <item x="30"/>
        <item x="1360"/>
        <item x="1257"/>
        <item x="1056"/>
        <item x="783"/>
        <item x="222"/>
        <item x="1152"/>
        <item x="1158"/>
        <item x="1002"/>
        <item x="877"/>
        <item x="1264"/>
        <item x="497"/>
        <item x="1348"/>
        <item x="1142"/>
        <item x="536"/>
        <item x="871"/>
        <item x="320"/>
        <item x="508"/>
        <item x="1418"/>
        <item x="241"/>
        <item x="120"/>
        <item x="275"/>
        <item x="1102"/>
        <item x="961"/>
        <item x="443"/>
        <item x="198"/>
        <item x="1248"/>
        <item x="108"/>
        <item x="570"/>
        <item x="246"/>
        <item x="799"/>
        <item x="1021"/>
        <item x="23"/>
        <item x="213"/>
        <item x="1221"/>
        <item x="1115"/>
        <item x="656"/>
        <item x="785"/>
        <item x="1513"/>
        <item x="967"/>
        <item x="200"/>
        <item x="834"/>
        <item x="146"/>
        <item x="737"/>
        <item x="163"/>
        <item x="227"/>
        <item x="739"/>
        <item x="378"/>
        <item x="422"/>
        <item x="1161"/>
        <item x="192"/>
        <item x="803"/>
        <item x="126"/>
        <item x="8"/>
        <item x="950"/>
        <item x="1058"/>
        <item x="1012"/>
        <item x="1270"/>
        <item x="245"/>
        <item x="24"/>
        <item x="217"/>
        <item x="314"/>
        <item x="1498"/>
        <item x="1477"/>
        <item x="1146"/>
        <item x="1015"/>
        <item x="904"/>
        <item x="494"/>
        <item x="942"/>
        <item x="465"/>
        <item x="1271"/>
        <item x="1178"/>
        <item x="80"/>
        <item x="740"/>
        <item x="1260"/>
        <item x="141"/>
        <item x="136"/>
        <item x="606"/>
        <item x="65"/>
        <item x="273"/>
        <item x="103"/>
        <item x="959"/>
        <item x="371"/>
        <item x="195"/>
        <item x="1149"/>
        <item x="337"/>
        <item x="1165"/>
        <item x="867"/>
        <item x="856"/>
        <item x="544"/>
        <item x="1306"/>
        <item x="1342"/>
        <item x="1483"/>
        <item x="1212"/>
        <item x="1098"/>
        <item x="1283"/>
        <item x="1318"/>
        <item x="1504"/>
        <item x="115"/>
        <item x="548"/>
        <item x="1013"/>
        <item x="374"/>
        <item x="920"/>
        <item x="1253"/>
        <item x="1156"/>
        <item x="506"/>
        <item x="648"/>
        <item x="778"/>
        <item x="1121"/>
        <item x="256"/>
        <item x="1337"/>
        <item x="1166"/>
        <item x="553"/>
        <item x="767"/>
        <item x="789"/>
        <item x="411"/>
        <item x="1233"/>
        <item x="1282"/>
        <item x="1374"/>
        <item x="1459"/>
        <item x="392"/>
        <item x="1328"/>
        <item x="562"/>
        <item x="612"/>
        <item x="0"/>
        <item x="152"/>
        <item x="1413"/>
        <item x="353"/>
        <item x="1315"/>
        <item x="1232"/>
        <item x="644"/>
        <item x="1543"/>
        <item x="1252"/>
        <item x="112"/>
        <item x="1486"/>
        <item x="1016"/>
        <item x="860"/>
        <item x="185"/>
        <item x="93"/>
        <item x="289"/>
        <item x="782"/>
        <item x="131"/>
        <item x="1269"/>
        <item x="1268"/>
        <item x="1371"/>
        <item x="430"/>
        <item x="552"/>
        <item x="786"/>
        <item x="1223"/>
        <item x="76"/>
        <item x="809"/>
        <item x="981"/>
        <item x="1184"/>
        <item x="555"/>
        <item x="599"/>
        <item x="608"/>
        <item x="1571"/>
        <item x="1108"/>
        <item x="1409"/>
        <item x="1139"/>
        <item x="445"/>
        <item x="1225"/>
        <item x="662"/>
        <item x="1532"/>
        <item x="471"/>
        <item x="991"/>
        <item x="262"/>
        <item x="775"/>
        <item x="233"/>
        <item x="1261"/>
        <item x="211"/>
        <item x="652"/>
        <item x="1191"/>
        <item x="381"/>
        <item x="564"/>
        <item x="1017"/>
        <item x="300"/>
        <item x="932"/>
        <item x="1263"/>
        <item x="205"/>
        <item x="854"/>
        <item x="723"/>
        <item x="468"/>
        <item x="557"/>
        <item x="431"/>
        <item x="524"/>
        <item x="263"/>
        <item x="1023"/>
        <item x="1083"/>
        <item x="510"/>
        <item x="1304"/>
        <item x="1272"/>
        <item x="363"/>
        <item x="969"/>
        <item x="1406"/>
        <item x="829"/>
        <item x="919"/>
        <item x="584"/>
        <item x="237"/>
        <item x="117"/>
        <item x="1362"/>
        <item x="1508"/>
        <item x="266"/>
        <item x="449"/>
        <item x="1208"/>
        <item x="1534"/>
        <item x="1521"/>
        <item x="1364"/>
        <item x="993"/>
        <item x="1005"/>
        <item x="1133"/>
        <item x="858"/>
        <item x="142"/>
        <item x="653"/>
        <item x="1559"/>
        <item x="148"/>
        <item x="350"/>
        <item x="340"/>
        <item x="427"/>
        <item x="274"/>
        <item x="550"/>
        <item x="406"/>
        <item x="613"/>
        <item x="1236"/>
        <item x="855"/>
        <item x="1287"/>
        <item x="563"/>
        <item x="986"/>
        <item x="976"/>
        <item x="560"/>
        <item x="943"/>
        <item x="1456"/>
        <item x="1141"/>
        <item x="407"/>
        <item x="1039"/>
        <item x="618"/>
        <item x="1086"/>
        <item x="188"/>
        <item x="1008"/>
        <item x="370"/>
        <item x="1136"/>
        <item x="1561"/>
        <item x="1473"/>
        <item x="470"/>
        <item x="372"/>
        <item x="1475"/>
        <item x="1266"/>
        <item x="591"/>
        <item x="48"/>
        <item x="409"/>
        <item x="1170"/>
        <item x="287"/>
        <item x="410"/>
        <item x="1041"/>
        <item x="1376"/>
        <item x="1042"/>
        <item x="1206"/>
        <item x="725"/>
        <item x="316"/>
        <item x="762"/>
        <item x="849"/>
        <item x="397"/>
        <item x="660"/>
        <item x="887"/>
        <item x="545"/>
        <item x="1414"/>
        <item x="630"/>
        <item x="895"/>
        <item x="1365"/>
        <item x="1425"/>
        <item x="1084"/>
        <item x="230"/>
        <item x="61"/>
        <item x="687"/>
        <item x="1527"/>
        <item x="645"/>
        <item x="828"/>
        <item x="308"/>
        <item x="936"/>
        <item x="502"/>
        <item x="105"/>
        <item x="426"/>
        <item x="253"/>
        <item x="295"/>
        <item x="49"/>
        <item x="483"/>
        <item x="1003"/>
        <item x="47"/>
        <item x="303"/>
        <item x="1207"/>
        <item x="451"/>
        <item x="930"/>
        <item x="328"/>
        <item x="1422"/>
        <item x="520"/>
        <item x="1381"/>
        <item x="517"/>
        <item x="1159"/>
        <item x="22"/>
        <item x="554"/>
        <item x="1000"/>
        <item x="866"/>
        <item x="800"/>
        <item x="900"/>
        <item x="815"/>
        <item x="538"/>
        <item x="826"/>
        <item x="1377"/>
        <item x="617"/>
        <item x="1197"/>
        <item x="1529"/>
        <item x="1123"/>
        <item x="721"/>
        <item x="424"/>
        <item x="77"/>
        <item x="231"/>
        <item x="718"/>
        <item x="1162"/>
        <item x="164"/>
        <item x="830"/>
        <item x="125"/>
        <item x="1540"/>
        <item x="1484"/>
        <item x="1062"/>
        <item x="1404"/>
        <item x="92"/>
        <item x="1503"/>
        <item x="1189"/>
        <item x="1120"/>
        <item x="98"/>
        <item x="1043"/>
        <item x="267"/>
        <item x="1020"/>
        <item x="1481"/>
        <item x="1037"/>
        <item x="1345"/>
        <item x="1153"/>
        <item x="514"/>
        <item x="477"/>
        <item x="455"/>
        <item x="749"/>
        <item x="1494"/>
        <item x="1506"/>
        <item x="1"/>
        <item x="106"/>
        <item x="1277"/>
        <item x="1024"/>
        <item x="207"/>
        <item x="1045"/>
        <item x="1219"/>
        <item x="25"/>
        <item x="1172"/>
        <item x="688"/>
        <item x="699"/>
        <item x="448"/>
        <item x="1536"/>
        <item x="1027"/>
        <item x="680"/>
        <item x="646"/>
        <item x="1495"/>
        <item x="379"/>
        <item x="1523"/>
        <item x="283"/>
        <item x="1491"/>
        <item x="1380"/>
        <item x="841"/>
        <item x="169"/>
        <item x="1465"/>
        <item x="1255"/>
        <item x="832"/>
        <item x="301"/>
        <item x="1411"/>
        <item x="763"/>
        <item x="902"/>
        <item x="1496"/>
        <item x="621"/>
        <item x="373"/>
        <item x="853"/>
        <item x="1019"/>
        <item x="1378"/>
        <item x="1018"/>
        <item x="628"/>
        <item x="1140"/>
        <item x="669"/>
        <item x="201"/>
        <item x="505"/>
        <item x="1479"/>
        <item x="1434"/>
        <item x="1450"/>
        <item x="333"/>
        <item x="493"/>
        <item x="1449"/>
        <item x="128"/>
        <item x="6"/>
        <item x="1472"/>
        <item x="14"/>
        <item x="1359"/>
        <item x="174"/>
        <item x="110"/>
        <item x="601"/>
        <item x="197"/>
        <item x="240"/>
        <item x="1351"/>
        <item x="671"/>
        <item x="933"/>
        <item x="446"/>
        <item x="1531"/>
        <item x="172"/>
        <item x="909"/>
        <item x="1081"/>
        <item x="132"/>
        <item x="593"/>
        <item x="1436"/>
        <item x="681"/>
        <item x="1482"/>
        <item x="702"/>
        <item x="202"/>
        <item x="4"/>
        <item x="1502"/>
        <item x="121"/>
        <item x="473"/>
        <item x="260"/>
        <item x="566"/>
        <item x="26"/>
        <item x="464"/>
        <item x="1471"/>
        <item x="1339"/>
        <item x="221"/>
        <item x="157"/>
        <item x="903"/>
        <item x="1093"/>
        <item x="100"/>
        <item x="824"/>
        <item x="32"/>
        <item x="271"/>
        <item x="310"/>
        <item x="56"/>
        <item x="1474"/>
        <item x="934"/>
        <item x="823"/>
        <item x="727"/>
        <item x="539"/>
        <item x="777"/>
        <item x="1383"/>
        <item x="925"/>
        <item x="57"/>
        <item x="769"/>
        <item x="1398"/>
        <item x="324"/>
        <item x="1057"/>
        <item x="1444"/>
        <item x="416"/>
        <item x="713"/>
        <item x="438"/>
        <item x="1478"/>
        <item x="1405"/>
        <item x="1329"/>
        <item x="1379"/>
        <item x="461"/>
        <item x="1442"/>
        <item x="1487"/>
        <item x="851"/>
        <item x="822"/>
        <item x="323"/>
        <item x="1485"/>
        <item x="1100"/>
        <item x="229"/>
        <item x="1461"/>
        <item x="788"/>
        <item x="1517"/>
        <item x="1525"/>
        <item x="1147"/>
        <item x="484"/>
        <item x="1117"/>
        <item x="1510"/>
        <item x="1462"/>
        <item x="1457"/>
        <item x="1458"/>
        <item x="278"/>
        <item x="703"/>
        <item x="1469"/>
        <item x="1148"/>
        <item x="1438"/>
        <item x="1429"/>
        <item x="1467"/>
        <item x="1352"/>
        <item x="1443"/>
        <item x="1468"/>
        <item x="1370"/>
        <item x="1460"/>
        <item x="1435"/>
        <item x="1433"/>
        <item x="1431"/>
        <item x="1106"/>
        <item x="1520"/>
        <item x="1466"/>
        <item x="1430"/>
        <item x="1423"/>
        <item x="1396"/>
        <item x="1441"/>
        <item x="1439"/>
        <item x="1361"/>
        <item x="1437"/>
        <item x="1446"/>
        <item x="10"/>
        <item x="1464"/>
        <item x="1356"/>
        <item x="1445"/>
        <item x="1427"/>
        <item x="1524"/>
        <item x="1447"/>
        <item x="1428"/>
        <item x="1448"/>
        <item x="1470"/>
        <item x="1463"/>
        <item x="1421"/>
        <item x="1177"/>
        <item x="1565"/>
        <item x="60"/>
        <item x="1353"/>
        <item x="1567"/>
        <item x="2"/>
        <item x="1560"/>
        <item x="1551"/>
        <item x="1542"/>
        <item x="1569"/>
        <item x="1570"/>
        <item x="1563"/>
        <item x="1544"/>
        <item x="1545"/>
        <item x="1578"/>
        <item x="1572"/>
        <item x="1552"/>
        <item x="1547"/>
        <item x="1568"/>
        <item x="1574"/>
        <item x="1554"/>
        <item x="1553"/>
        <item x="1546"/>
        <item x="1555"/>
        <item x="1549"/>
        <item x="1579"/>
        <item x="1573"/>
        <item x="1562"/>
        <item x="1538"/>
        <item x="1558"/>
        <item x="1539"/>
        <item x="1564"/>
        <item x="1550"/>
        <item x="158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2"/>
        <item h="1" x="1"/>
        <item h="1" x="0"/>
        <item t="default"/>
      </items>
    </pivotField>
    <pivotField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3">
    <field x="40"/>
    <field x="39"/>
    <field x="23"/>
  </colFields>
  <colItems count="7">
    <i>
      <x v="1"/>
    </i>
    <i>
      <x v="2"/>
    </i>
    <i>
      <x v="3"/>
    </i>
    <i>
      <x v="4"/>
    </i>
    <i>
      <x v="5"/>
    </i>
    <i>
      <x v="6"/>
    </i>
    <i t="grand">
      <x/>
    </i>
  </colItems>
  <pageFields count="1">
    <pageField fld="36" hier="-1"/>
  </pageFields>
  <dataFields count="1">
    <dataField name="Contagem de NUMERO_S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6C9762-A050-4E06-872F-9F2617D97651}" name="Table1" displayName="Table1" ref="C1:AL1296" headerRowDxfId="41" dataDxfId="40" totalsRowDxfId="39" headerRowBorderDxfId="38">
  <tableColumns count="36">
    <tableColumn id="29" xr3:uid="{4FBB9D35-E4BE-4E63-8E36-60E74F6D7805}" name="EMPRESA" dataDxfId="37"/>
    <tableColumn id="36" xr3:uid="{9F686462-36A0-4F77-B1B1-D6D80069A40B}" name="Coluna1" dataDxfId="36"/>
    <tableColumn id="2" xr3:uid="{1B6A7BD3-738D-4B3D-94F3-12CA55AEC03A}" name="REGIONAL" dataDxfId="35"/>
    <tableColumn id="3" xr3:uid="{615C2318-A1B7-439E-B55D-1368E55ECB2C}" name="POLO" dataDxfId="34"/>
    <tableColumn id="4" xr3:uid="{A4279224-60F3-4FA9-9026-572D45AFEEF9}" name="LOCALIDADE" dataDxfId="33"/>
    <tableColumn id="5" xr3:uid="{A25538A3-737E-4714-9712-EF06C5160F1C}" name="LOCAL" dataDxfId="32"/>
    <tableColumn id="6" xr3:uid="{038B869A-24BF-477F-B47D-0D4B220C5185}" name="ALIMENTADOR" dataDxfId="31"/>
    <tableColumn id="7" xr3:uid="{BB7EFFD3-1617-4E41-8091-8BCE8B03377A}" name="NÚMERO OPERATIVO" dataDxfId="30"/>
    <tableColumn id="35" xr3:uid="{B9451182-6E7E-425F-A667-5B4B016236BE}" name="MATHEUS" dataDxfId="29">
      <calculatedColumnFormula>_xlfn.XLOOKUP(Table1[[#This Row],[NÚMERO OPERATIVO]],#REF!,#REF!)</calculatedColumnFormula>
    </tableColumn>
    <tableColumn id="8" xr3:uid="{76BFC035-ACE2-41DD-A466-4CF99790C764}" name="Nº DA OCORRÊNCIA" dataDxfId="28"/>
    <tableColumn id="28" xr3:uid="{5B36E4CE-7F50-47E9-9D82-DC33C13B5DC9}" name="CONCAT" dataDxfId="27">
      <calculatedColumnFormula>_xlfn.CONCAT(Table1[[#This Row],[NÚMERO OPERATIVO]],Table1[[#This Row],[DATA OC]])</calculatedColumnFormula>
    </tableColumn>
    <tableColumn id="9" xr3:uid="{B0BB3C43-D0DC-4F9D-95A3-B0980E97A4F4}" name="DATA OC" dataDxfId="26"/>
    <tableColumn id="10" xr3:uid="{4E8D06B7-A2F1-4518-ADB4-4462E4FD2716}" name="CAUSA" dataDxfId="25"/>
    <tableColumn id="11" xr3:uid="{F72C1C46-91BF-442B-A9EF-11D1A7F17722}" name="DESC_CAUSA" dataDxfId="24"/>
    <tableColumn id="12" xr3:uid="{320BEBD7-9291-4732-BE72-68E5F0E3A7B2}" name="SITUAÇÃO" dataDxfId="23"/>
    <tableColumn id="13" xr3:uid="{76D01409-4529-424F-9B82-742A9569DAB6}" name="NS RETIRADO" dataDxfId="22"/>
    <tableColumn id="14" xr3:uid="{9B9CB0AB-C4E4-490B-BA16-F913CFDC6E9F}" name="N_TOMBAMENTO_RETIRADO" dataDxfId="21"/>
    <tableColumn id="15" xr3:uid="{C8E5FCF1-6DF8-4123-9352-213B31363D6E}" name="FABRICANTE" dataDxfId="20"/>
    <tableColumn id="16" xr3:uid="{AB67D609-20C7-4B82-95F5-5E468A484044}" name="DATA_FABRICAÇÃO" dataDxfId="19"/>
    <tableColumn id="17" xr3:uid="{AC1620CB-5430-4AF3-8173-72927753A6AC}" name="FASES" dataDxfId="18"/>
    <tableColumn id="18" xr3:uid="{4816CA5F-59B8-400D-B625-EAB51E038F63}" name="CLASSE DE TENSÃO" dataDxfId="17"/>
    <tableColumn id="19" xr3:uid="{3298EBA8-11B2-4D14-B6E2-E08721B130FE}" name="POTÊNCIA RETIRADA" dataDxfId="16"/>
    <tableColumn id="20" xr3:uid="{A8CD02FC-3211-4C1B-A779-1D1B02527E0B}" name="REFORMADO" dataDxfId="15"/>
    <tableColumn id="21" xr3:uid="{EB1C903B-1CAD-482E-BA24-00104ECC70DD}" name="REFORMADORA" dataDxfId="14"/>
    <tableColumn id="22" xr3:uid="{7837ECF7-DCFA-4976-A6B6-F5B127BBFFB7}" name="DATA REFORMA" dataDxfId="13"/>
    <tableColumn id="23" xr3:uid="{C3ADF3FB-3850-42A5-A60C-A034A37BDFC5}" name="NS INSTALADO" dataDxfId="12"/>
    <tableColumn id="24" xr3:uid="{64D63AE9-05CE-400F-810D-68CC47494804}" name="N_TOMBAMENTO_INSTALADO" dataDxfId="11"/>
    <tableColumn id="25" xr3:uid="{F4CE2009-C74C-421B-9D8A-2162B0F0C753}" name="POTENCIA INSTALADA" dataDxfId="10"/>
    <tableColumn id="26" xr3:uid="{1A9C2C6A-2891-45F9-8959-4252B8F4663C}" name="OS (SGM)" dataDxfId="9"/>
    <tableColumn id="27" xr3:uid="{22F929A3-45E7-4C75-B886-3E1C1D023136}" name="COD. EQUIPE SUBSTITUIÇÃO" dataDxfId="8"/>
    <tableColumn id="34" xr3:uid="{680DF397-55CC-4291-9018-72065F3FA537}" name="NÚMERO OBRA" dataDxfId="7"/>
    <tableColumn id="1" xr3:uid="{DA2ADD3A-2599-4AE4-9A7E-29C1C6B4E64D}" name="QTDE OCORRÊNCIAS ANTES DA QUEIMA (12M)" dataDxfId="6"/>
    <tableColumn id="30" xr3:uid="{ED8170CA-9760-453A-870F-0B5211A530A1}" name="EXISTE GD?" dataDxfId="5"/>
    <tableColumn id="31" xr3:uid="{62ACBA4B-F67F-4A01-B6B8-F1F389EFABB6}" name="CARREGAMENTO %" dataDxfId="4"/>
    <tableColumn id="32" xr3:uid="{3560BE2C-7B6D-4BAC-9163-ACE6EC9DB4C6}" name="Carregamento GD" dataDxfId="3"/>
    <tableColumn id="33" xr3:uid="{3ECF4C69-9CE2-4905-8875-B260A13F1425}" name="Reclamações" dataDxfId="2"/>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C735D-F3FA-4ABC-BBB2-5FFD9F352C38}">
  <dimension ref="A1:AC1875"/>
  <sheetViews>
    <sheetView workbookViewId="0">
      <selection activeCell="E216" sqref="E216"/>
    </sheetView>
  </sheetViews>
  <sheetFormatPr defaultRowHeight="14.45"/>
  <cols>
    <col min="1" max="1" width="21.5703125" bestFit="1" customWidth="1"/>
    <col min="2" max="2" width="23.85546875" bestFit="1" customWidth="1"/>
    <col min="3" max="3" width="12.5703125" bestFit="1" customWidth="1"/>
    <col min="4" max="4" width="12.5703125" customWidth="1"/>
    <col min="5" max="5" width="80.7109375" bestFit="1" customWidth="1"/>
    <col min="6" max="6" width="59.42578125" hidden="1" customWidth="1"/>
    <col min="7" max="7" width="32.42578125" hidden="1" customWidth="1"/>
    <col min="8" max="8" width="34.42578125" hidden="1" customWidth="1"/>
    <col min="9" max="9" width="34.85546875" hidden="1" customWidth="1"/>
    <col min="10" max="10" width="53.5703125" hidden="1" customWidth="1"/>
    <col min="11" max="11" width="6.7109375" hidden="1" customWidth="1"/>
    <col min="12" max="12" width="15.140625" hidden="1" customWidth="1"/>
    <col min="13" max="13" width="13.42578125" hidden="1" customWidth="1"/>
    <col min="14" max="14" width="21.7109375" hidden="1" customWidth="1"/>
    <col min="15" max="15" width="17.140625" hidden="1" customWidth="1"/>
    <col min="16" max="16" width="14.5703125" hidden="1" customWidth="1"/>
    <col min="17" max="17" width="20.28515625" hidden="1" customWidth="1"/>
    <col min="18" max="18" width="19" hidden="1" customWidth="1"/>
    <col min="19" max="19" width="16.7109375" hidden="1" customWidth="1"/>
    <col min="20" max="20" width="47.7109375" hidden="1" customWidth="1"/>
    <col min="21" max="21" width="28.85546875" hidden="1" customWidth="1"/>
    <col min="22" max="22" width="33.5703125" hidden="1" customWidth="1"/>
    <col min="23" max="23" width="15.85546875" hidden="1" customWidth="1"/>
    <col min="24" max="24" width="30.85546875" hidden="1" customWidth="1"/>
    <col min="25" max="25" width="80.7109375" bestFit="1" customWidth="1"/>
    <col min="26" max="26" width="16.28515625" bestFit="1" customWidth="1"/>
    <col min="27" max="27" width="15.5703125" bestFit="1" customWidth="1"/>
    <col min="28" max="28" width="68.5703125" bestFit="1" customWidth="1"/>
    <col min="29" max="29" width="20" bestFit="1" customWidth="1"/>
    <col min="30" max="30" width="30.85546875" bestFit="1" customWidth="1"/>
    <col min="31" max="31" width="80.7109375" bestFit="1" customWidth="1"/>
    <col min="32" max="32" width="16.28515625" bestFit="1" customWidth="1"/>
    <col min="33" max="33" width="15.5703125" bestFit="1" customWidth="1"/>
    <col min="34" max="34" width="68.5703125" bestFit="1" customWidth="1"/>
    <col min="35" max="35" width="20" bestFit="1"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hidden="1">
      <c r="A2" t="s">
        <v>29</v>
      </c>
      <c r="B2" t="s">
        <v>30</v>
      </c>
      <c r="C2">
        <v>612600024</v>
      </c>
      <c r="E2" t="s">
        <v>31</v>
      </c>
      <c r="F2" t="s">
        <v>32</v>
      </c>
      <c r="G2" t="s">
        <v>33</v>
      </c>
      <c r="H2" t="s">
        <v>32</v>
      </c>
      <c r="I2" t="s">
        <v>34</v>
      </c>
      <c r="J2" t="s">
        <v>35</v>
      </c>
      <c r="K2">
        <v>2026</v>
      </c>
      <c r="L2" t="s">
        <v>36</v>
      </c>
      <c r="M2" t="s">
        <v>37</v>
      </c>
      <c r="N2">
        <v>8385</v>
      </c>
      <c r="O2" t="s">
        <v>38</v>
      </c>
      <c r="P2" t="s">
        <v>39</v>
      </c>
      <c r="Q2" s="11">
        <v>46025.769733796296</v>
      </c>
      <c r="R2" s="11">
        <v>46026.583333333336</v>
      </c>
      <c r="S2" s="11">
        <v>46028.769733796296</v>
      </c>
      <c r="T2" t="s">
        <v>40</v>
      </c>
      <c r="U2" t="s">
        <v>41</v>
      </c>
      <c r="V2" t="s">
        <v>42</v>
      </c>
      <c r="W2" t="s">
        <v>43</v>
      </c>
      <c r="X2" t="s">
        <v>44</v>
      </c>
      <c r="Y2" t="s">
        <v>45</v>
      </c>
      <c r="Z2">
        <v>15</v>
      </c>
      <c r="AA2">
        <v>5</v>
      </c>
      <c r="AB2" t="s">
        <v>46</v>
      </c>
      <c r="AC2" s="11">
        <v>46225.761481481481</v>
      </c>
    </row>
    <row r="3" spans="1:29" hidden="1">
      <c r="A3" t="s">
        <v>47</v>
      </c>
      <c r="B3" t="s">
        <v>48</v>
      </c>
      <c r="C3">
        <v>412600319</v>
      </c>
      <c r="E3" t="s">
        <v>49</v>
      </c>
      <c r="F3" t="s">
        <v>32</v>
      </c>
      <c r="G3" t="s">
        <v>33</v>
      </c>
      <c r="H3" t="s">
        <v>32</v>
      </c>
      <c r="I3" t="s">
        <v>33</v>
      </c>
      <c r="J3" t="s">
        <v>35</v>
      </c>
      <c r="K3">
        <v>2026</v>
      </c>
      <c r="L3" t="s">
        <v>50</v>
      </c>
      <c r="M3" t="s">
        <v>51</v>
      </c>
      <c r="N3">
        <v>8812</v>
      </c>
      <c r="O3" t="s">
        <v>38</v>
      </c>
      <c r="P3" t="s">
        <v>39</v>
      </c>
      <c r="Q3" s="11">
        <v>46091.576516203706</v>
      </c>
      <c r="R3" s="11">
        <v>46092.754108796296</v>
      </c>
      <c r="S3" s="11">
        <v>46094.576516203706</v>
      </c>
      <c r="T3" t="s">
        <v>40</v>
      </c>
      <c r="U3" t="s">
        <v>52</v>
      </c>
      <c r="V3" t="s">
        <v>53</v>
      </c>
      <c r="W3" t="s">
        <v>43</v>
      </c>
      <c r="X3" t="s">
        <v>44</v>
      </c>
      <c r="Y3" t="s">
        <v>54</v>
      </c>
      <c r="Z3">
        <v>15</v>
      </c>
      <c r="AA3">
        <v>15</v>
      </c>
      <c r="AB3" t="s">
        <v>55</v>
      </c>
      <c r="AC3" s="11">
        <v>46225.761481481481</v>
      </c>
    </row>
    <row r="4" spans="1:29" hidden="1">
      <c r="A4" t="s">
        <v>56</v>
      </c>
      <c r="B4" t="s">
        <v>57</v>
      </c>
      <c r="C4">
        <v>712600065</v>
      </c>
      <c r="E4" t="s">
        <v>58</v>
      </c>
      <c r="F4" t="s">
        <v>32</v>
      </c>
      <c r="G4" t="s">
        <v>33</v>
      </c>
      <c r="H4" t="s">
        <v>32</v>
      </c>
      <c r="I4" t="s">
        <v>33</v>
      </c>
      <c r="J4" t="s">
        <v>35</v>
      </c>
      <c r="K4">
        <v>2026</v>
      </c>
      <c r="L4" t="s">
        <v>59</v>
      </c>
      <c r="M4" t="s">
        <v>60</v>
      </c>
      <c r="N4">
        <v>8812</v>
      </c>
      <c r="O4" t="s">
        <v>61</v>
      </c>
      <c r="P4" t="s">
        <v>39</v>
      </c>
      <c r="Q4" s="11">
        <v>46038.504178240742</v>
      </c>
      <c r="R4" s="11">
        <v>46038.875</v>
      </c>
      <c r="S4" s="11">
        <v>46438.504178240742</v>
      </c>
      <c r="T4" t="s">
        <v>40</v>
      </c>
      <c r="U4" t="s">
        <v>62</v>
      </c>
      <c r="V4" t="s">
        <v>63</v>
      </c>
      <c r="W4" t="s">
        <v>43</v>
      </c>
      <c r="X4" t="s">
        <v>44</v>
      </c>
      <c r="Y4" t="s">
        <v>64</v>
      </c>
      <c r="Z4">
        <v>15</v>
      </c>
      <c r="AA4">
        <v>15</v>
      </c>
      <c r="AB4" t="s">
        <v>65</v>
      </c>
      <c r="AC4" s="11">
        <v>46225.761481481481</v>
      </c>
    </row>
    <row r="5" spans="1:29" hidden="1">
      <c r="A5" t="s">
        <v>66</v>
      </c>
      <c r="B5" t="s">
        <v>67</v>
      </c>
      <c r="C5">
        <v>412600346</v>
      </c>
      <c r="E5" t="s">
        <v>68</v>
      </c>
      <c r="F5" t="s">
        <v>32</v>
      </c>
      <c r="G5" t="s">
        <v>34</v>
      </c>
      <c r="H5" t="s">
        <v>32</v>
      </c>
      <c r="I5" t="s">
        <v>34</v>
      </c>
      <c r="J5" t="s">
        <v>35</v>
      </c>
      <c r="K5">
        <v>2026</v>
      </c>
      <c r="L5" t="s">
        <v>69</v>
      </c>
      <c r="M5" t="s">
        <v>70</v>
      </c>
      <c r="N5">
        <v>8812</v>
      </c>
      <c r="O5" t="s">
        <v>38</v>
      </c>
      <c r="P5" t="s">
        <v>39</v>
      </c>
      <c r="Q5" s="11">
        <v>46110.793599537035</v>
      </c>
      <c r="R5" s="11">
        <v>46112.359837962962</v>
      </c>
      <c r="S5" s="11">
        <v>46113.793599537035</v>
      </c>
      <c r="T5" t="s">
        <v>40</v>
      </c>
      <c r="U5" t="s">
        <v>71</v>
      </c>
      <c r="V5" t="s">
        <v>72</v>
      </c>
      <c r="W5" t="s">
        <v>43</v>
      </c>
      <c r="X5" t="s">
        <v>44</v>
      </c>
      <c r="Y5" t="s">
        <v>73</v>
      </c>
      <c r="Z5">
        <v>15</v>
      </c>
      <c r="AA5">
        <v>15</v>
      </c>
      <c r="AB5" t="s">
        <v>65</v>
      </c>
      <c r="AC5" s="11">
        <v>46225.761481481481</v>
      </c>
    </row>
    <row r="6" spans="1:29" hidden="1">
      <c r="A6" t="s">
        <v>74</v>
      </c>
      <c r="B6" t="s">
        <v>75</v>
      </c>
      <c r="C6">
        <v>412600152</v>
      </c>
      <c r="E6" t="s">
        <v>76</v>
      </c>
      <c r="F6" t="s">
        <v>32</v>
      </c>
      <c r="G6" t="s">
        <v>33</v>
      </c>
      <c r="H6" t="s">
        <v>32</v>
      </c>
      <c r="I6" t="s">
        <v>33</v>
      </c>
      <c r="J6" t="s">
        <v>35</v>
      </c>
      <c r="K6">
        <v>2026</v>
      </c>
      <c r="L6" t="s">
        <v>50</v>
      </c>
      <c r="M6" t="s">
        <v>77</v>
      </c>
      <c r="N6">
        <v>8385</v>
      </c>
      <c r="O6" t="s">
        <v>38</v>
      </c>
      <c r="P6" t="s">
        <v>39</v>
      </c>
      <c r="Q6" s="11">
        <v>46051.638333333336</v>
      </c>
      <c r="R6" s="11">
        <v>46052.995150462964</v>
      </c>
      <c r="S6" s="11">
        <v>46054.638333333336</v>
      </c>
      <c r="T6" t="s">
        <v>40</v>
      </c>
      <c r="U6" t="s">
        <v>71</v>
      </c>
      <c r="V6" t="s">
        <v>53</v>
      </c>
      <c r="W6" t="s">
        <v>43</v>
      </c>
      <c r="X6" t="s">
        <v>44</v>
      </c>
      <c r="Y6" t="s">
        <v>78</v>
      </c>
      <c r="Z6">
        <v>15</v>
      </c>
      <c r="AA6">
        <v>5</v>
      </c>
      <c r="AB6" t="s">
        <v>79</v>
      </c>
      <c r="AC6" s="11">
        <v>46225.761481481481</v>
      </c>
    </row>
    <row r="7" spans="1:29" hidden="1">
      <c r="A7" t="s">
        <v>80</v>
      </c>
      <c r="B7" t="s">
        <v>81</v>
      </c>
      <c r="C7">
        <v>612600256</v>
      </c>
      <c r="E7" t="s">
        <v>82</v>
      </c>
      <c r="F7" t="s">
        <v>32</v>
      </c>
      <c r="G7" t="s">
        <v>34</v>
      </c>
      <c r="H7" t="s">
        <v>32</v>
      </c>
      <c r="I7" t="s">
        <v>33</v>
      </c>
      <c r="J7" t="s">
        <v>35</v>
      </c>
      <c r="K7">
        <v>2026</v>
      </c>
      <c r="L7" t="s">
        <v>83</v>
      </c>
      <c r="M7" t="s">
        <v>84</v>
      </c>
      <c r="N7">
        <v>8812</v>
      </c>
      <c r="O7" t="s">
        <v>38</v>
      </c>
      <c r="P7" t="s">
        <v>39</v>
      </c>
      <c r="Q7" s="11">
        <v>46084.616944444446</v>
      </c>
      <c r="R7" s="11">
        <v>46084.97152777778</v>
      </c>
      <c r="S7" s="11">
        <v>46087.616944444446</v>
      </c>
      <c r="T7" t="s">
        <v>40</v>
      </c>
      <c r="U7" t="s">
        <v>85</v>
      </c>
      <c r="V7" t="s">
        <v>86</v>
      </c>
      <c r="W7" t="s">
        <v>43</v>
      </c>
      <c r="X7" t="s">
        <v>44</v>
      </c>
      <c r="Y7" t="s">
        <v>87</v>
      </c>
      <c r="Z7">
        <v>15</v>
      </c>
      <c r="AA7">
        <v>15</v>
      </c>
      <c r="AB7" t="s">
        <v>88</v>
      </c>
      <c r="AC7" s="11">
        <v>46225.761481481481</v>
      </c>
    </row>
    <row r="8" spans="1:29" hidden="1">
      <c r="A8" t="s">
        <v>89</v>
      </c>
      <c r="B8" t="s">
        <v>90</v>
      </c>
      <c r="C8">
        <v>112600369</v>
      </c>
      <c r="E8" t="s">
        <v>91</v>
      </c>
      <c r="F8" t="s">
        <v>32</v>
      </c>
      <c r="G8" t="s">
        <v>34</v>
      </c>
      <c r="H8" t="s">
        <v>32</v>
      </c>
      <c r="I8" t="s">
        <v>34</v>
      </c>
      <c r="J8" t="s">
        <v>35</v>
      </c>
      <c r="K8">
        <v>2026</v>
      </c>
      <c r="L8" t="s">
        <v>92</v>
      </c>
      <c r="M8" t="s">
        <v>93</v>
      </c>
      <c r="N8">
        <v>8812</v>
      </c>
      <c r="O8" t="s">
        <v>38</v>
      </c>
      <c r="P8" t="s">
        <v>39</v>
      </c>
      <c r="Q8" s="11">
        <v>46103.836736111109</v>
      </c>
      <c r="R8" s="11">
        <v>46104.75</v>
      </c>
      <c r="S8" s="11">
        <v>46106.836736111109</v>
      </c>
      <c r="T8" t="s">
        <v>40</v>
      </c>
      <c r="U8" t="s">
        <v>94</v>
      </c>
      <c r="V8" t="s">
        <v>95</v>
      </c>
      <c r="W8" t="s">
        <v>43</v>
      </c>
      <c r="X8" t="s">
        <v>44</v>
      </c>
      <c r="Y8" t="s">
        <v>96</v>
      </c>
      <c r="Z8">
        <v>45</v>
      </c>
      <c r="AA8">
        <v>45</v>
      </c>
      <c r="AB8" t="s">
        <v>97</v>
      </c>
      <c r="AC8" s="11">
        <v>46225.761481481481</v>
      </c>
    </row>
    <row r="9" spans="1:29" hidden="1">
      <c r="A9" t="s">
        <v>98</v>
      </c>
      <c r="B9" t="s">
        <v>99</v>
      </c>
      <c r="C9">
        <v>612600141</v>
      </c>
      <c r="E9" t="s">
        <v>100</v>
      </c>
      <c r="F9" t="s">
        <v>32</v>
      </c>
      <c r="G9" t="s">
        <v>33</v>
      </c>
      <c r="H9" t="s">
        <v>32</v>
      </c>
      <c r="I9" t="s">
        <v>33</v>
      </c>
      <c r="J9" t="s">
        <v>35</v>
      </c>
      <c r="K9">
        <v>2026</v>
      </c>
      <c r="L9" t="s">
        <v>101</v>
      </c>
      <c r="M9" t="s">
        <v>102</v>
      </c>
      <c r="N9">
        <v>8812</v>
      </c>
      <c r="O9" t="s">
        <v>38</v>
      </c>
      <c r="P9" t="s">
        <v>39</v>
      </c>
      <c r="Q9" s="11">
        <v>46055.571747685186</v>
      </c>
      <c r="R9" s="11">
        <v>46055.75</v>
      </c>
      <c r="S9" s="11">
        <v>46058.571747685186</v>
      </c>
      <c r="T9" t="s">
        <v>40</v>
      </c>
      <c r="U9" t="s">
        <v>103</v>
      </c>
      <c r="V9" t="s">
        <v>104</v>
      </c>
      <c r="W9" t="s">
        <v>43</v>
      </c>
      <c r="X9" t="s">
        <v>44</v>
      </c>
      <c r="Y9" t="s">
        <v>105</v>
      </c>
      <c r="Z9">
        <v>15</v>
      </c>
      <c r="AA9">
        <v>15</v>
      </c>
      <c r="AB9" t="s">
        <v>55</v>
      </c>
      <c r="AC9" s="11">
        <v>46225.761481481481</v>
      </c>
    </row>
    <row r="10" spans="1:29" hidden="1">
      <c r="A10" t="s">
        <v>106</v>
      </c>
      <c r="B10" t="s">
        <v>107</v>
      </c>
      <c r="C10">
        <v>112600384</v>
      </c>
      <c r="E10" t="s">
        <v>108</v>
      </c>
      <c r="F10" t="s">
        <v>109</v>
      </c>
      <c r="G10" t="s">
        <v>110</v>
      </c>
      <c r="H10" t="s">
        <v>109</v>
      </c>
      <c r="I10" t="s">
        <v>110</v>
      </c>
      <c r="J10" t="s">
        <v>35</v>
      </c>
      <c r="K10">
        <v>2026</v>
      </c>
      <c r="L10" t="s">
        <v>111</v>
      </c>
      <c r="M10" t="s">
        <v>112</v>
      </c>
      <c r="N10">
        <v>25962</v>
      </c>
      <c r="O10" t="s">
        <v>38</v>
      </c>
      <c r="P10" t="s">
        <v>39</v>
      </c>
      <c r="Q10" s="11">
        <v>46120.616180555553</v>
      </c>
      <c r="R10" s="11">
        <v>46120.75</v>
      </c>
      <c r="S10" s="11">
        <v>46123.616180555553</v>
      </c>
      <c r="T10" t="s">
        <v>113</v>
      </c>
      <c r="U10" t="s">
        <v>114</v>
      </c>
      <c r="V10" t="s">
        <v>115</v>
      </c>
      <c r="W10" t="s">
        <v>116</v>
      </c>
      <c r="X10" t="s">
        <v>44</v>
      </c>
      <c r="Y10" t="s">
        <v>117</v>
      </c>
      <c r="Z10">
        <v>10</v>
      </c>
      <c r="AA10">
        <v>10</v>
      </c>
      <c r="AB10" t="s">
        <v>118</v>
      </c>
      <c r="AC10" s="11">
        <v>46225.761481481481</v>
      </c>
    </row>
    <row r="11" spans="1:29" hidden="1">
      <c r="A11" t="s">
        <v>119</v>
      </c>
      <c r="B11" t="s">
        <v>120</v>
      </c>
      <c r="C11">
        <v>412600144</v>
      </c>
      <c r="E11" t="s">
        <v>121</v>
      </c>
      <c r="F11" t="s">
        <v>32</v>
      </c>
      <c r="G11" t="s">
        <v>33</v>
      </c>
      <c r="H11" t="s">
        <v>32</v>
      </c>
      <c r="I11" t="s">
        <v>33</v>
      </c>
      <c r="J11" t="s">
        <v>35</v>
      </c>
      <c r="K11">
        <v>2026</v>
      </c>
      <c r="L11" t="s">
        <v>122</v>
      </c>
      <c r="M11" t="s">
        <v>123</v>
      </c>
      <c r="N11">
        <v>8812</v>
      </c>
      <c r="O11" t="s">
        <v>38</v>
      </c>
      <c r="P11" t="s">
        <v>39</v>
      </c>
      <c r="Q11" s="11">
        <v>46041.749016203707</v>
      </c>
      <c r="R11" s="11">
        <v>46043.564895833333</v>
      </c>
      <c r="S11" s="11">
        <v>46044.749016203707</v>
      </c>
      <c r="T11" t="s">
        <v>40</v>
      </c>
      <c r="U11" t="s">
        <v>124</v>
      </c>
      <c r="V11" t="s">
        <v>125</v>
      </c>
      <c r="W11" t="s">
        <v>43</v>
      </c>
      <c r="X11" t="s">
        <v>44</v>
      </c>
      <c r="Y11" t="s">
        <v>126</v>
      </c>
      <c r="Z11">
        <v>15</v>
      </c>
      <c r="AA11">
        <v>15</v>
      </c>
      <c r="AB11" t="s">
        <v>65</v>
      </c>
      <c r="AC11" s="11">
        <v>46225.761481481481</v>
      </c>
    </row>
    <row r="12" spans="1:29" hidden="1">
      <c r="A12" t="s">
        <v>127</v>
      </c>
      <c r="B12" t="s">
        <v>128</v>
      </c>
      <c r="C12">
        <v>612600369</v>
      </c>
      <c r="E12" t="s">
        <v>129</v>
      </c>
      <c r="F12" t="s">
        <v>32</v>
      </c>
      <c r="G12" t="s">
        <v>33</v>
      </c>
      <c r="H12" t="s">
        <v>32</v>
      </c>
      <c r="I12" t="s">
        <v>33</v>
      </c>
      <c r="J12" t="s">
        <v>35</v>
      </c>
      <c r="K12">
        <v>2026</v>
      </c>
      <c r="L12" t="s">
        <v>130</v>
      </c>
      <c r="M12" t="s">
        <v>131</v>
      </c>
      <c r="N12">
        <v>8812</v>
      </c>
      <c r="O12" t="s">
        <v>38</v>
      </c>
      <c r="P12" t="s">
        <v>39</v>
      </c>
      <c r="Q12" s="11">
        <v>46115.85328703704</v>
      </c>
      <c r="R12" s="11">
        <v>46116.451388888891</v>
      </c>
      <c r="S12" s="11">
        <v>46118.85328703704</v>
      </c>
      <c r="T12" t="s">
        <v>40</v>
      </c>
      <c r="U12" t="s">
        <v>132</v>
      </c>
      <c r="V12" t="s">
        <v>133</v>
      </c>
      <c r="W12" t="s">
        <v>43</v>
      </c>
      <c r="X12" t="s">
        <v>44</v>
      </c>
      <c r="Y12" t="s">
        <v>134</v>
      </c>
      <c r="Z12">
        <v>15</v>
      </c>
      <c r="AA12">
        <v>15</v>
      </c>
      <c r="AB12" t="s">
        <v>135</v>
      </c>
      <c r="AC12" s="11">
        <v>46225.761481481481</v>
      </c>
    </row>
    <row r="13" spans="1:29" hidden="1">
      <c r="A13" t="s">
        <v>136</v>
      </c>
      <c r="B13" t="s">
        <v>137</v>
      </c>
      <c r="C13">
        <v>612600337</v>
      </c>
      <c r="E13" t="s">
        <v>138</v>
      </c>
      <c r="F13" t="s">
        <v>32</v>
      </c>
      <c r="G13" t="s">
        <v>34</v>
      </c>
      <c r="H13" t="s">
        <v>32</v>
      </c>
      <c r="I13" t="s">
        <v>33</v>
      </c>
      <c r="J13" t="s">
        <v>35</v>
      </c>
      <c r="K13">
        <v>2026</v>
      </c>
      <c r="L13" t="s">
        <v>139</v>
      </c>
      <c r="M13" t="s">
        <v>140</v>
      </c>
      <c r="N13">
        <v>8812</v>
      </c>
      <c r="O13" t="s">
        <v>38</v>
      </c>
      <c r="P13" t="s">
        <v>39</v>
      </c>
      <c r="Q13" s="11">
        <v>46105.726574074077</v>
      </c>
      <c r="R13" s="11">
        <v>46106.506944444445</v>
      </c>
      <c r="S13" s="11">
        <v>46108.726574074077</v>
      </c>
      <c r="T13" t="s">
        <v>40</v>
      </c>
      <c r="U13" t="s">
        <v>141</v>
      </c>
      <c r="V13" t="s">
        <v>72</v>
      </c>
      <c r="W13" t="s">
        <v>43</v>
      </c>
      <c r="X13" t="s">
        <v>44</v>
      </c>
      <c r="Y13" t="s">
        <v>142</v>
      </c>
      <c r="Z13">
        <v>15</v>
      </c>
      <c r="AA13">
        <v>15</v>
      </c>
      <c r="AB13" t="s">
        <v>65</v>
      </c>
      <c r="AC13" s="11">
        <v>46225.761481481481</v>
      </c>
    </row>
    <row r="14" spans="1:29" hidden="1">
      <c r="A14" t="s">
        <v>143</v>
      </c>
      <c r="B14" t="s">
        <v>144</v>
      </c>
      <c r="C14">
        <v>612600217</v>
      </c>
      <c r="E14" t="s">
        <v>145</v>
      </c>
      <c r="F14" t="s">
        <v>32</v>
      </c>
      <c r="G14" t="s">
        <v>33</v>
      </c>
      <c r="H14" t="s">
        <v>32</v>
      </c>
      <c r="I14" t="s">
        <v>32</v>
      </c>
      <c r="J14" t="s">
        <v>35</v>
      </c>
      <c r="K14">
        <v>2026</v>
      </c>
      <c r="L14" t="s">
        <v>36</v>
      </c>
      <c r="M14" t="s">
        <v>146</v>
      </c>
      <c r="N14">
        <v>8812</v>
      </c>
      <c r="O14" t="s">
        <v>38</v>
      </c>
      <c r="P14" t="s">
        <v>39</v>
      </c>
      <c r="Q14" s="11">
        <v>46072.557986111111</v>
      </c>
      <c r="R14" s="11">
        <v>46072.902083333334</v>
      </c>
      <c r="S14" s="11">
        <v>46075.557986111111</v>
      </c>
      <c r="T14" t="s">
        <v>147</v>
      </c>
      <c r="U14" t="s">
        <v>148</v>
      </c>
      <c r="V14" t="s">
        <v>149</v>
      </c>
      <c r="W14" t="s">
        <v>43</v>
      </c>
      <c r="X14" t="s">
        <v>44</v>
      </c>
      <c r="Y14" t="s">
        <v>150</v>
      </c>
      <c r="Z14">
        <v>30</v>
      </c>
      <c r="AA14">
        <v>30</v>
      </c>
      <c r="AB14" t="s">
        <v>151</v>
      </c>
      <c r="AC14" s="11">
        <v>46225.761481481481</v>
      </c>
    </row>
    <row r="15" spans="1:29" hidden="1">
      <c r="A15" t="s">
        <v>152</v>
      </c>
      <c r="B15" t="s">
        <v>153</v>
      </c>
      <c r="C15">
        <v>412600135</v>
      </c>
      <c r="E15" t="s">
        <v>154</v>
      </c>
      <c r="F15" t="s">
        <v>32</v>
      </c>
      <c r="G15" t="s">
        <v>33</v>
      </c>
      <c r="H15" t="s">
        <v>32</v>
      </c>
      <c r="I15" t="s">
        <v>33</v>
      </c>
      <c r="J15" t="s">
        <v>35</v>
      </c>
      <c r="K15">
        <v>2026</v>
      </c>
      <c r="L15" t="s">
        <v>50</v>
      </c>
      <c r="M15" t="s">
        <v>155</v>
      </c>
      <c r="N15">
        <v>8812</v>
      </c>
      <c r="O15" t="s">
        <v>38</v>
      </c>
      <c r="P15" t="s">
        <v>39</v>
      </c>
      <c r="Q15" s="11">
        <v>46046.723090277781</v>
      </c>
      <c r="R15" s="11">
        <v>46048.415694444448</v>
      </c>
      <c r="S15" s="11">
        <v>46049.723090277781</v>
      </c>
      <c r="T15" t="s">
        <v>40</v>
      </c>
      <c r="U15" t="s">
        <v>156</v>
      </c>
      <c r="V15" t="s">
        <v>157</v>
      </c>
      <c r="W15" t="s">
        <v>43</v>
      </c>
      <c r="X15" t="s">
        <v>44</v>
      </c>
      <c r="Y15" t="s">
        <v>158</v>
      </c>
      <c r="Z15">
        <v>15</v>
      </c>
      <c r="AA15">
        <v>15</v>
      </c>
      <c r="AB15" t="s">
        <v>159</v>
      </c>
      <c r="AC15" s="11">
        <v>46225.761481481481</v>
      </c>
    </row>
    <row r="16" spans="1:29" hidden="1">
      <c r="A16" t="s">
        <v>160</v>
      </c>
      <c r="B16" t="s">
        <v>161</v>
      </c>
      <c r="C16">
        <v>212600223</v>
      </c>
      <c r="E16" t="s">
        <v>162</v>
      </c>
      <c r="F16" t="s">
        <v>109</v>
      </c>
      <c r="G16" t="s">
        <v>33</v>
      </c>
      <c r="H16" t="s">
        <v>109</v>
      </c>
      <c r="I16" t="s">
        <v>33</v>
      </c>
      <c r="J16" t="s">
        <v>35</v>
      </c>
      <c r="K16">
        <v>2026</v>
      </c>
      <c r="L16" t="s">
        <v>163</v>
      </c>
      <c r="M16" t="s">
        <v>164</v>
      </c>
      <c r="N16">
        <v>8812</v>
      </c>
      <c r="O16" t="s">
        <v>38</v>
      </c>
      <c r="P16" t="s">
        <v>39</v>
      </c>
      <c r="Q16" s="11">
        <v>46067.918356481481</v>
      </c>
      <c r="R16" s="11">
        <v>46070.57916666667</v>
      </c>
      <c r="S16" s="11">
        <v>46070.918356481481</v>
      </c>
      <c r="T16" t="s">
        <v>165</v>
      </c>
      <c r="U16" t="s">
        <v>166</v>
      </c>
      <c r="V16" t="s">
        <v>167</v>
      </c>
      <c r="W16" t="s">
        <v>43</v>
      </c>
      <c r="X16" t="s">
        <v>44</v>
      </c>
      <c r="Y16" t="s">
        <v>168</v>
      </c>
      <c r="Z16">
        <v>15</v>
      </c>
      <c r="AA16">
        <v>15</v>
      </c>
      <c r="AB16" t="s">
        <v>55</v>
      </c>
      <c r="AC16" s="11">
        <v>46225.761481481481</v>
      </c>
    </row>
    <row r="17" spans="1:29" hidden="1">
      <c r="A17" t="s">
        <v>169</v>
      </c>
      <c r="B17" t="s">
        <v>170</v>
      </c>
      <c r="C17">
        <v>412600082</v>
      </c>
      <c r="E17" t="s">
        <v>171</v>
      </c>
      <c r="F17" t="s">
        <v>32</v>
      </c>
      <c r="G17" t="s">
        <v>34</v>
      </c>
      <c r="H17" t="s">
        <v>32</v>
      </c>
      <c r="I17" t="s">
        <v>172</v>
      </c>
      <c r="J17" t="s">
        <v>35</v>
      </c>
      <c r="K17">
        <v>2026</v>
      </c>
      <c r="L17" t="s">
        <v>50</v>
      </c>
      <c r="M17" t="s">
        <v>173</v>
      </c>
      <c r="N17">
        <v>8812</v>
      </c>
      <c r="O17" t="s">
        <v>38</v>
      </c>
      <c r="P17" t="s">
        <v>39</v>
      </c>
      <c r="Q17" s="11">
        <v>46032.856840277775</v>
      </c>
      <c r="R17" s="11">
        <v>46033.526388888888</v>
      </c>
      <c r="S17" s="11">
        <v>46035.856840277775</v>
      </c>
      <c r="T17" t="s">
        <v>40</v>
      </c>
      <c r="U17" t="s">
        <v>71</v>
      </c>
      <c r="V17" t="s">
        <v>72</v>
      </c>
      <c r="W17" t="s">
        <v>43</v>
      </c>
      <c r="X17" t="s">
        <v>44</v>
      </c>
      <c r="Y17" t="s">
        <v>174</v>
      </c>
      <c r="Z17">
        <v>15</v>
      </c>
      <c r="AA17">
        <v>15</v>
      </c>
      <c r="AB17" t="s">
        <v>65</v>
      </c>
      <c r="AC17" s="11">
        <v>46225.761481481481</v>
      </c>
    </row>
    <row r="18" spans="1:29">
      <c r="A18" t="s">
        <v>175</v>
      </c>
      <c r="B18" t="s">
        <v>176</v>
      </c>
      <c r="C18">
        <v>612600331</v>
      </c>
      <c r="E18" t="s">
        <v>177</v>
      </c>
      <c r="F18" t="s">
        <v>32</v>
      </c>
      <c r="G18" t="s">
        <v>33</v>
      </c>
      <c r="H18" t="s">
        <v>32</v>
      </c>
      <c r="I18" t="s">
        <v>33</v>
      </c>
      <c r="J18" t="s">
        <v>178</v>
      </c>
      <c r="K18">
        <v>2026</v>
      </c>
      <c r="L18" t="s">
        <v>179</v>
      </c>
      <c r="M18" t="s">
        <v>180</v>
      </c>
      <c r="N18">
        <v>8812</v>
      </c>
      <c r="O18" t="s">
        <v>38</v>
      </c>
      <c r="P18" t="s">
        <v>39</v>
      </c>
      <c r="Q18" s="11">
        <v>46100.668680555558</v>
      </c>
      <c r="R18" s="11">
        <v>46101.755046296297</v>
      </c>
      <c r="S18" s="11">
        <v>46103.668680555558</v>
      </c>
      <c r="T18" t="s">
        <v>40</v>
      </c>
      <c r="U18" t="s">
        <v>181</v>
      </c>
      <c r="V18" t="s">
        <v>182</v>
      </c>
      <c r="W18" t="s">
        <v>43</v>
      </c>
      <c r="X18" t="s">
        <v>44</v>
      </c>
      <c r="Y18" t="s">
        <v>183</v>
      </c>
      <c r="AB18" t="s">
        <v>65</v>
      </c>
      <c r="AC18" s="11">
        <v>46225.761481481481</v>
      </c>
    </row>
    <row r="19" spans="1:29" hidden="1">
      <c r="A19" t="s">
        <v>184</v>
      </c>
      <c r="B19" t="s">
        <v>185</v>
      </c>
      <c r="C19">
        <v>712600042</v>
      </c>
      <c r="E19" t="s">
        <v>186</v>
      </c>
      <c r="F19" t="s">
        <v>32</v>
      </c>
      <c r="G19" t="s">
        <v>33</v>
      </c>
      <c r="H19" t="s">
        <v>32</v>
      </c>
      <c r="I19" t="s">
        <v>33</v>
      </c>
      <c r="J19" t="s">
        <v>35</v>
      </c>
      <c r="K19">
        <v>2026</v>
      </c>
      <c r="L19" t="s">
        <v>59</v>
      </c>
      <c r="M19" t="s">
        <v>187</v>
      </c>
      <c r="N19">
        <v>8812</v>
      </c>
      <c r="O19" t="s">
        <v>38</v>
      </c>
      <c r="P19" t="s">
        <v>39</v>
      </c>
      <c r="Q19" s="11">
        <v>46028.696840277778</v>
      </c>
      <c r="R19" s="11">
        <v>46029.870138888888</v>
      </c>
      <c r="S19" s="11">
        <v>46031.696840277778</v>
      </c>
      <c r="T19" t="s">
        <v>40</v>
      </c>
      <c r="U19" t="s">
        <v>188</v>
      </c>
      <c r="V19" t="s">
        <v>189</v>
      </c>
      <c r="W19" t="s">
        <v>43</v>
      </c>
      <c r="X19" t="s">
        <v>44</v>
      </c>
      <c r="Y19" t="s">
        <v>190</v>
      </c>
      <c r="Z19">
        <v>15</v>
      </c>
      <c r="AA19">
        <v>15</v>
      </c>
      <c r="AB19" t="s">
        <v>191</v>
      </c>
      <c r="AC19" s="11">
        <v>46225.761481481481</v>
      </c>
    </row>
    <row r="20" spans="1:29" hidden="1">
      <c r="A20" t="s">
        <v>192</v>
      </c>
      <c r="B20" t="s">
        <v>193</v>
      </c>
      <c r="C20">
        <v>662600115</v>
      </c>
      <c r="E20" t="s">
        <v>194</v>
      </c>
      <c r="F20" t="s">
        <v>32</v>
      </c>
      <c r="G20" t="s">
        <v>33</v>
      </c>
      <c r="H20" t="s">
        <v>32</v>
      </c>
      <c r="I20" t="s">
        <v>33</v>
      </c>
      <c r="J20" t="s">
        <v>35</v>
      </c>
      <c r="K20">
        <v>2026</v>
      </c>
      <c r="L20" t="s">
        <v>195</v>
      </c>
      <c r="M20" t="s">
        <v>196</v>
      </c>
      <c r="N20">
        <v>8385</v>
      </c>
      <c r="O20" t="s">
        <v>38</v>
      </c>
      <c r="P20" t="s">
        <v>39</v>
      </c>
      <c r="Q20" s="11">
        <v>46066.723796296297</v>
      </c>
      <c r="R20" s="11">
        <v>46066.948842592596</v>
      </c>
      <c r="S20" s="11">
        <v>46069.723796296297</v>
      </c>
      <c r="T20" t="s">
        <v>40</v>
      </c>
      <c r="U20" t="s">
        <v>197</v>
      </c>
      <c r="V20" t="s">
        <v>198</v>
      </c>
      <c r="W20" t="s">
        <v>43</v>
      </c>
      <c r="X20" t="s">
        <v>199</v>
      </c>
      <c r="Y20" t="s">
        <v>200</v>
      </c>
      <c r="Z20">
        <v>45</v>
      </c>
      <c r="AA20">
        <v>45</v>
      </c>
      <c r="AC20" s="11">
        <v>46225.761481481481</v>
      </c>
    </row>
    <row r="21" spans="1:29" hidden="1">
      <c r="A21" t="s">
        <v>201</v>
      </c>
      <c r="B21" t="s">
        <v>202</v>
      </c>
      <c r="C21">
        <v>112600239</v>
      </c>
      <c r="E21" t="s">
        <v>203</v>
      </c>
      <c r="F21" t="s">
        <v>32</v>
      </c>
      <c r="G21" t="s">
        <v>33</v>
      </c>
      <c r="H21" t="s">
        <v>32</v>
      </c>
      <c r="I21" t="s">
        <v>33</v>
      </c>
      <c r="J21" t="s">
        <v>35</v>
      </c>
      <c r="K21">
        <v>2026</v>
      </c>
      <c r="L21" t="s">
        <v>204</v>
      </c>
      <c r="M21" t="s">
        <v>205</v>
      </c>
      <c r="N21">
        <v>8812</v>
      </c>
      <c r="O21" t="s">
        <v>38</v>
      </c>
      <c r="P21" t="s">
        <v>39</v>
      </c>
      <c r="Q21" s="11">
        <v>46064.804282407407</v>
      </c>
      <c r="R21" s="11">
        <v>46065.447222222225</v>
      </c>
      <c r="S21" s="11">
        <v>46067.804282407407</v>
      </c>
      <c r="T21" t="s">
        <v>40</v>
      </c>
      <c r="U21" t="s">
        <v>114</v>
      </c>
      <c r="V21" t="s">
        <v>206</v>
      </c>
      <c r="W21" t="s">
        <v>43</v>
      </c>
      <c r="X21" t="s">
        <v>44</v>
      </c>
      <c r="Y21" t="s">
        <v>207</v>
      </c>
      <c r="Z21">
        <v>25</v>
      </c>
      <c r="AA21">
        <v>15</v>
      </c>
      <c r="AB21" t="s">
        <v>159</v>
      </c>
      <c r="AC21" s="11">
        <v>46225.761481481481</v>
      </c>
    </row>
    <row r="22" spans="1:29" hidden="1">
      <c r="A22" t="s">
        <v>208</v>
      </c>
      <c r="B22" t="s">
        <v>209</v>
      </c>
      <c r="C22">
        <v>312600124</v>
      </c>
      <c r="E22" t="s">
        <v>210</v>
      </c>
      <c r="F22" t="s">
        <v>32</v>
      </c>
      <c r="G22" t="s">
        <v>33</v>
      </c>
      <c r="H22" t="s">
        <v>32</v>
      </c>
      <c r="I22" t="s">
        <v>33</v>
      </c>
      <c r="J22" t="s">
        <v>35</v>
      </c>
      <c r="K22">
        <v>2026</v>
      </c>
      <c r="L22" t="s">
        <v>211</v>
      </c>
      <c r="M22" t="s">
        <v>212</v>
      </c>
      <c r="N22">
        <v>8812</v>
      </c>
      <c r="O22" t="s">
        <v>38</v>
      </c>
      <c r="P22" t="s">
        <v>39</v>
      </c>
      <c r="Q22" s="11">
        <v>46057.139131944445</v>
      </c>
      <c r="R22" s="11">
        <v>46058.504166666666</v>
      </c>
      <c r="S22" s="11">
        <v>46060.139131944445</v>
      </c>
      <c r="T22" t="s">
        <v>40</v>
      </c>
      <c r="U22" t="s">
        <v>213</v>
      </c>
      <c r="V22" t="s">
        <v>214</v>
      </c>
      <c r="W22" t="s">
        <v>43</v>
      </c>
      <c r="X22" t="s">
        <v>44</v>
      </c>
      <c r="Y22" t="s">
        <v>215</v>
      </c>
      <c r="Z22">
        <v>15</v>
      </c>
      <c r="AA22">
        <v>5</v>
      </c>
      <c r="AB22" t="s">
        <v>159</v>
      </c>
      <c r="AC22" s="11">
        <v>46225.761481481481</v>
      </c>
    </row>
    <row r="23" spans="1:29">
      <c r="A23" t="s">
        <v>216</v>
      </c>
      <c r="B23" t="s">
        <v>217</v>
      </c>
      <c r="C23">
        <v>662600206</v>
      </c>
      <c r="E23" t="s">
        <v>218</v>
      </c>
      <c r="F23" t="s">
        <v>219</v>
      </c>
      <c r="G23" t="s">
        <v>220</v>
      </c>
      <c r="H23" t="s">
        <v>219</v>
      </c>
      <c r="I23" t="s">
        <v>220</v>
      </c>
      <c r="J23" t="s">
        <v>221</v>
      </c>
      <c r="K23">
        <v>2026</v>
      </c>
      <c r="L23" t="s">
        <v>222</v>
      </c>
      <c r="M23" t="s">
        <v>223</v>
      </c>
      <c r="N23">
        <v>8389</v>
      </c>
      <c r="O23" t="s">
        <v>38</v>
      </c>
      <c r="P23" t="s">
        <v>39</v>
      </c>
      <c r="Q23" s="11">
        <v>46101.378495370373</v>
      </c>
      <c r="R23" s="11">
        <v>46101.583333333336</v>
      </c>
      <c r="S23" s="11">
        <v>46104.378495370373</v>
      </c>
      <c r="T23" t="s">
        <v>165</v>
      </c>
      <c r="U23" t="s">
        <v>224</v>
      </c>
      <c r="V23" t="s">
        <v>225</v>
      </c>
      <c r="W23" t="s">
        <v>43</v>
      </c>
      <c r="X23" t="s">
        <v>226</v>
      </c>
      <c r="Y23" t="s">
        <v>227</v>
      </c>
      <c r="AC23" s="11">
        <v>46225.761481481481</v>
      </c>
    </row>
    <row r="24" spans="1:29" hidden="1">
      <c r="A24" t="s">
        <v>228</v>
      </c>
      <c r="B24" t="s">
        <v>229</v>
      </c>
      <c r="C24">
        <v>312600152</v>
      </c>
      <c r="E24" t="s">
        <v>230</v>
      </c>
      <c r="F24" t="s">
        <v>32</v>
      </c>
      <c r="G24" t="s">
        <v>33</v>
      </c>
      <c r="H24" t="s">
        <v>32</v>
      </c>
      <c r="I24" t="s">
        <v>33</v>
      </c>
      <c r="J24" t="s">
        <v>35</v>
      </c>
      <c r="K24">
        <v>2026</v>
      </c>
      <c r="L24" t="s">
        <v>211</v>
      </c>
      <c r="M24" t="s">
        <v>231</v>
      </c>
      <c r="N24">
        <v>8812</v>
      </c>
      <c r="O24" t="s">
        <v>38</v>
      </c>
      <c r="P24" t="s">
        <v>39</v>
      </c>
      <c r="Q24" s="11">
        <v>46067.499108796299</v>
      </c>
      <c r="R24" s="11">
        <v>46067.798611111109</v>
      </c>
      <c r="S24" s="11">
        <v>46070.499108796299</v>
      </c>
      <c r="T24" t="s">
        <v>232</v>
      </c>
      <c r="U24" t="s">
        <v>233</v>
      </c>
      <c r="V24" t="s">
        <v>234</v>
      </c>
      <c r="W24" t="s">
        <v>43</v>
      </c>
      <c r="X24" t="s">
        <v>44</v>
      </c>
      <c r="Y24" t="s">
        <v>235</v>
      </c>
      <c r="Z24">
        <v>15</v>
      </c>
      <c r="AA24">
        <v>5</v>
      </c>
      <c r="AB24" t="s">
        <v>159</v>
      </c>
      <c r="AC24" s="11">
        <v>46225.761481481481</v>
      </c>
    </row>
    <row r="25" spans="1:29" hidden="1">
      <c r="A25" t="s">
        <v>236</v>
      </c>
      <c r="B25" t="s">
        <v>237</v>
      </c>
      <c r="C25">
        <v>312600158</v>
      </c>
      <c r="E25" t="s">
        <v>238</v>
      </c>
      <c r="F25" t="s">
        <v>32</v>
      </c>
      <c r="G25" t="s">
        <v>33</v>
      </c>
      <c r="H25" t="s">
        <v>32</v>
      </c>
      <c r="I25" t="s">
        <v>33</v>
      </c>
      <c r="J25" t="s">
        <v>35</v>
      </c>
      <c r="K25">
        <v>2026</v>
      </c>
      <c r="L25" t="s">
        <v>69</v>
      </c>
      <c r="M25" t="s">
        <v>239</v>
      </c>
      <c r="N25">
        <v>8812</v>
      </c>
      <c r="O25" t="s">
        <v>38</v>
      </c>
      <c r="P25" t="s">
        <v>39</v>
      </c>
      <c r="Q25" s="11">
        <v>46069.667893518519</v>
      </c>
      <c r="R25" s="11">
        <v>46071.743055555555</v>
      </c>
      <c r="S25" s="11">
        <v>46072.667893518519</v>
      </c>
      <c r="T25" t="s">
        <v>232</v>
      </c>
      <c r="U25" t="s">
        <v>240</v>
      </c>
      <c r="V25" t="s">
        <v>167</v>
      </c>
      <c r="W25" t="s">
        <v>43</v>
      </c>
      <c r="X25" t="s">
        <v>44</v>
      </c>
      <c r="Y25" t="s">
        <v>241</v>
      </c>
      <c r="Z25">
        <v>15</v>
      </c>
      <c r="AA25">
        <v>5</v>
      </c>
      <c r="AB25" t="s">
        <v>55</v>
      </c>
      <c r="AC25" s="11">
        <v>46225.761481481481</v>
      </c>
    </row>
    <row r="26" spans="1:29" hidden="1">
      <c r="A26" t="s">
        <v>242</v>
      </c>
      <c r="B26" t="s">
        <v>243</v>
      </c>
      <c r="C26">
        <v>512600085</v>
      </c>
      <c r="E26" t="s">
        <v>244</v>
      </c>
      <c r="F26" t="s">
        <v>32</v>
      </c>
      <c r="G26" t="s">
        <v>33</v>
      </c>
      <c r="H26" t="s">
        <v>32</v>
      </c>
      <c r="I26" t="s">
        <v>33</v>
      </c>
      <c r="J26" t="s">
        <v>35</v>
      </c>
      <c r="K26">
        <v>2026</v>
      </c>
      <c r="L26" t="s">
        <v>245</v>
      </c>
      <c r="M26" t="s">
        <v>246</v>
      </c>
      <c r="N26">
        <v>8812</v>
      </c>
      <c r="O26" t="s">
        <v>38</v>
      </c>
      <c r="P26" t="s">
        <v>39</v>
      </c>
      <c r="Q26" s="11">
        <v>46072.880347222221</v>
      </c>
      <c r="R26" s="11">
        <v>46074.564745370371</v>
      </c>
      <c r="S26" s="11">
        <v>46075.880347222221</v>
      </c>
      <c r="T26" t="s">
        <v>40</v>
      </c>
      <c r="U26" t="s">
        <v>247</v>
      </c>
      <c r="V26" t="s">
        <v>248</v>
      </c>
      <c r="W26" t="s">
        <v>43</v>
      </c>
      <c r="X26" t="s">
        <v>44</v>
      </c>
      <c r="Y26" t="s">
        <v>244</v>
      </c>
      <c r="Z26">
        <v>15</v>
      </c>
      <c r="AA26">
        <v>15</v>
      </c>
      <c r="AB26" t="s">
        <v>159</v>
      </c>
      <c r="AC26" s="11">
        <v>46225.761481481481</v>
      </c>
    </row>
    <row r="27" spans="1:29" hidden="1">
      <c r="A27" t="s">
        <v>249</v>
      </c>
      <c r="B27" t="s">
        <v>250</v>
      </c>
      <c r="C27">
        <v>412600249</v>
      </c>
      <c r="E27" t="s">
        <v>251</v>
      </c>
      <c r="F27" t="s">
        <v>32</v>
      </c>
      <c r="G27" t="s">
        <v>33</v>
      </c>
      <c r="H27" t="s">
        <v>32</v>
      </c>
      <c r="I27" t="s">
        <v>33</v>
      </c>
      <c r="J27" t="s">
        <v>35</v>
      </c>
      <c r="K27">
        <v>2026</v>
      </c>
      <c r="L27" t="s">
        <v>252</v>
      </c>
      <c r="M27" t="s">
        <v>253</v>
      </c>
      <c r="N27">
        <v>8812</v>
      </c>
      <c r="O27" t="s">
        <v>38</v>
      </c>
      <c r="P27" t="s">
        <v>39</v>
      </c>
      <c r="Q27" s="11">
        <v>46076.711180555554</v>
      </c>
      <c r="R27" s="11">
        <v>46078.446273148147</v>
      </c>
      <c r="S27" s="11">
        <v>46079.711180555554</v>
      </c>
      <c r="T27" t="s">
        <v>40</v>
      </c>
      <c r="U27" t="s">
        <v>254</v>
      </c>
      <c r="V27" t="s">
        <v>115</v>
      </c>
      <c r="W27" t="s">
        <v>43</v>
      </c>
      <c r="X27" t="s">
        <v>44</v>
      </c>
      <c r="Y27" t="s">
        <v>255</v>
      </c>
      <c r="Z27">
        <v>15</v>
      </c>
      <c r="AA27">
        <v>15</v>
      </c>
      <c r="AB27" t="s">
        <v>55</v>
      </c>
      <c r="AC27" s="11">
        <v>46225.761481481481</v>
      </c>
    </row>
    <row r="28" spans="1:29" hidden="1">
      <c r="A28" t="s">
        <v>256</v>
      </c>
      <c r="B28" t="s">
        <v>257</v>
      </c>
      <c r="C28">
        <v>612600130</v>
      </c>
      <c r="E28" t="s">
        <v>258</v>
      </c>
      <c r="F28" t="s">
        <v>32</v>
      </c>
      <c r="G28" t="s">
        <v>33</v>
      </c>
      <c r="H28" t="s">
        <v>32</v>
      </c>
      <c r="I28" t="s">
        <v>33</v>
      </c>
      <c r="J28" t="s">
        <v>35</v>
      </c>
      <c r="K28">
        <v>2026</v>
      </c>
      <c r="L28" t="s">
        <v>139</v>
      </c>
      <c r="M28" t="s">
        <v>259</v>
      </c>
      <c r="N28">
        <v>8812</v>
      </c>
      <c r="O28" t="s">
        <v>38</v>
      </c>
      <c r="P28" t="s">
        <v>39</v>
      </c>
      <c r="Q28" s="11">
        <v>46053.746562499997</v>
      </c>
      <c r="R28" s="11">
        <v>46054.729166666664</v>
      </c>
      <c r="S28" s="11">
        <v>46056.746562499997</v>
      </c>
      <c r="T28" t="s">
        <v>40</v>
      </c>
      <c r="U28" t="s">
        <v>141</v>
      </c>
      <c r="V28" t="s">
        <v>104</v>
      </c>
      <c r="W28" t="s">
        <v>43</v>
      </c>
      <c r="X28" t="s">
        <v>44</v>
      </c>
      <c r="Y28" t="s">
        <v>260</v>
      </c>
      <c r="Z28">
        <v>15</v>
      </c>
      <c r="AA28">
        <v>15</v>
      </c>
      <c r="AB28" t="s">
        <v>55</v>
      </c>
      <c r="AC28" s="11">
        <v>46225.761481481481</v>
      </c>
    </row>
    <row r="29" spans="1:29" hidden="1">
      <c r="A29" t="s">
        <v>261</v>
      </c>
      <c r="B29" t="s">
        <v>262</v>
      </c>
      <c r="C29">
        <v>712600276</v>
      </c>
      <c r="E29" t="s">
        <v>263</v>
      </c>
      <c r="F29" t="s">
        <v>109</v>
      </c>
      <c r="G29" t="s">
        <v>110</v>
      </c>
      <c r="H29" t="s">
        <v>109</v>
      </c>
      <c r="I29" t="s">
        <v>110</v>
      </c>
      <c r="J29" t="s">
        <v>35</v>
      </c>
      <c r="K29">
        <v>2026</v>
      </c>
      <c r="L29" t="s">
        <v>264</v>
      </c>
      <c r="M29" t="s">
        <v>265</v>
      </c>
      <c r="N29">
        <v>8812</v>
      </c>
      <c r="O29" t="s">
        <v>38</v>
      </c>
      <c r="P29" t="s">
        <v>39</v>
      </c>
      <c r="Q29" s="11">
        <v>46108.40929398148</v>
      </c>
      <c r="R29" s="11">
        <v>46108.708333333336</v>
      </c>
      <c r="S29" s="11">
        <v>46111.40929398148</v>
      </c>
      <c r="T29" t="s">
        <v>40</v>
      </c>
      <c r="U29" t="s">
        <v>266</v>
      </c>
      <c r="V29" t="s">
        <v>63</v>
      </c>
      <c r="W29" t="s">
        <v>43</v>
      </c>
      <c r="X29" t="s">
        <v>44</v>
      </c>
      <c r="Y29" t="s">
        <v>267</v>
      </c>
      <c r="Z29">
        <v>15</v>
      </c>
      <c r="AA29">
        <v>25</v>
      </c>
      <c r="AB29" t="s">
        <v>268</v>
      </c>
      <c r="AC29" s="11">
        <v>46225.761481481481</v>
      </c>
    </row>
    <row r="30" spans="1:29" hidden="1">
      <c r="A30" t="s">
        <v>269</v>
      </c>
      <c r="B30" t="s">
        <v>270</v>
      </c>
      <c r="C30">
        <v>412600226</v>
      </c>
      <c r="E30" t="s">
        <v>271</v>
      </c>
      <c r="F30" t="s">
        <v>32</v>
      </c>
      <c r="G30" t="s">
        <v>33</v>
      </c>
      <c r="H30" t="s">
        <v>32</v>
      </c>
      <c r="I30" t="s">
        <v>33</v>
      </c>
      <c r="J30" t="s">
        <v>35</v>
      </c>
      <c r="K30">
        <v>2026</v>
      </c>
      <c r="L30" t="s">
        <v>122</v>
      </c>
      <c r="M30" t="s">
        <v>272</v>
      </c>
      <c r="N30">
        <v>8812</v>
      </c>
      <c r="O30" t="s">
        <v>38</v>
      </c>
      <c r="P30" t="s">
        <v>39</v>
      </c>
      <c r="Q30" s="11">
        <v>46073.802175925928</v>
      </c>
      <c r="R30" s="11">
        <v>46077.255208333336</v>
      </c>
      <c r="S30" s="11">
        <v>46076.802175925928</v>
      </c>
      <c r="T30" t="s">
        <v>40</v>
      </c>
      <c r="U30" t="s">
        <v>124</v>
      </c>
      <c r="V30" t="s">
        <v>125</v>
      </c>
      <c r="W30" t="s">
        <v>43</v>
      </c>
      <c r="X30" t="s">
        <v>44</v>
      </c>
      <c r="Y30" t="s">
        <v>273</v>
      </c>
      <c r="Z30">
        <v>75</v>
      </c>
      <c r="AA30">
        <v>75</v>
      </c>
      <c r="AB30" t="s">
        <v>274</v>
      </c>
      <c r="AC30" s="11">
        <v>46225.761481481481</v>
      </c>
    </row>
    <row r="31" spans="1:29">
      <c r="A31" t="s">
        <v>275</v>
      </c>
      <c r="B31" t="s">
        <v>276</v>
      </c>
      <c r="C31">
        <v>612600315</v>
      </c>
      <c r="E31" t="s">
        <v>277</v>
      </c>
      <c r="F31" t="s">
        <v>32</v>
      </c>
      <c r="G31" t="s">
        <v>33</v>
      </c>
      <c r="H31" t="s">
        <v>32</v>
      </c>
      <c r="I31" t="s">
        <v>33</v>
      </c>
      <c r="J31" t="s">
        <v>178</v>
      </c>
      <c r="K31">
        <v>2026</v>
      </c>
      <c r="L31" t="s">
        <v>278</v>
      </c>
      <c r="M31" t="s">
        <v>279</v>
      </c>
      <c r="N31">
        <v>8812</v>
      </c>
      <c r="O31" t="s">
        <v>38</v>
      </c>
      <c r="P31" t="s">
        <v>39</v>
      </c>
      <c r="Q31" s="11">
        <v>46092.544942129629</v>
      </c>
      <c r="R31" s="11">
        <v>46093.640555555554</v>
      </c>
      <c r="S31" s="11">
        <v>46095.544942129629</v>
      </c>
      <c r="T31" t="s">
        <v>40</v>
      </c>
      <c r="U31" t="s">
        <v>141</v>
      </c>
      <c r="V31" t="s">
        <v>280</v>
      </c>
      <c r="W31" t="s">
        <v>116</v>
      </c>
      <c r="X31" t="s">
        <v>44</v>
      </c>
      <c r="Y31" t="s">
        <v>277</v>
      </c>
      <c r="AB31" t="s">
        <v>281</v>
      </c>
      <c r="AC31" s="11">
        <v>46225.761481481481</v>
      </c>
    </row>
    <row r="32" spans="1:29" hidden="1">
      <c r="A32" t="s">
        <v>282</v>
      </c>
      <c r="B32" t="s">
        <v>283</v>
      </c>
      <c r="C32">
        <v>412600351</v>
      </c>
      <c r="E32" t="s">
        <v>284</v>
      </c>
      <c r="F32" t="s">
        <v>32</v>
      </c>
      <c r="G32" t="s">
        <v>285</v>
      </c>
      <c r="H32" t="s">
        <v>32</v>
      </c>
      <c r="I32" t="s">
        <v>285</v>
      </c>
      <c r="J32" t="s">
        <v>35</v>
      </c>
      <c r="K32">
        <v>2026</v>
      </c>
      <c r="L32" t="s">
        <v>122</v>
      </c>
      <c r="M32" t="s">
        <v>286</v>
      </c>
      <c r="N32">
        <v>8812</v>
      </c>
      <c r="O32" t="s">
        <v>38</v>
      </c>
      <c r="P32" t="s">
        <v>39</v>
      </c>
      <c r="Q32" s="11">
        <v>46117.675671296296</v>
      </c>
      <c r="R32" s="11">
        <v>46118.766446759262</v>
      </c>
      <c r="S32" s="11">
        <v>46120.675671296296</v>
      </c>
      <c r="T32" t="s">
        <v>40</v>
      </c>
      <c r="U32" t="s">
        <v>287</v>
      </c>
      <c r="V32" t="s">
        <v>125</v>
      </c>
      <c r="W32" t="s">
        <v>43</v>
      </c>
      <c r="X32" t="s">
        <v>44</v>
      </c>
      <c r="Y32" t="s">
        <v>288</v>
      </c>
      <c r="Z32">
        <v>15</v>
      </c>
      <c r="AA32">
        <v>15</v>
      </c>
      <c r="AB32" t="s">
        <v>65</v>
      </c>
      <c r="AC32" s="11">
        <v>46225.761481481481</v>
      </c>
    </row>
    <row r="33" spans="1:29" hidden="1">
      <c r="A33" t="s">
        <v>289</v>
      </c>
      <c r="B33" t="s">
        <v>290</v>
      </c>
      <c r="C33">
        <v>612600165</v>
      </c>
      <c r="E33" t="s">
        <v>291</v>
      </c>
      <c r="F33" t="s">
        <v>109</v>
      </c>
      <c r="G33" t="s">
        <v>110</v>
      </c>
      <c r="H33" t="s">
        <v>109</v>
      </c>
      <c r="I33" t="s">
        <v>110</v>
      </c>
      <c r="J33" t="s">
        <v>35</v>
      </c>
      <c r="K33">
        <v>2026</v>
      </c>
      <c r="L33" t="s">
        <v>292</v>
      </c>
      <c r="M33" t="s">
        <v>293</v>
      </c>
      <c r="N33">
        <v>25962</v>
      </c>
      <c r="O33" t="s">
        <v>38</v>
      </c>
      <c r="P33" t="s">
        <v>39</v>
      </c>
      <c r="Q33" s="11">
        <v>46060.440162037034</v>
      </c>
      <c r="R33" s="11">
        <v>46061.680555555555</v>
      </c>
      <c r="S33" s="11">
        <v>46063.440162037034</v>
      </c>
      <c r="T33" t="s">
        <v>40</v>
      </c>
      <c r="U33" t="s">
        <v>294</v>
      </c>
      <c r="V33" t="s">
        <v>295</v>
      </c>
      <c r="W33" t="s">
        <v>116</v>
      </c>
      <c r="X33" t="s">
        <v>44</v>
      </c>
      <c r="Y33" t="s">
        <v>296</v>
      </c>
      <c r="Z33">
        <v>30</v>
      </c>
      <c r="AA33">
        <v>30</v>
      </c>
      <c r="AB33" t="s">
        <v>297</v>
      </c>
      <c r="AC33" s="11">
        <v>46225.761481481481</v>
      </c>
    </row>
    <row r="34" spans="1:29" hidden="1">
      <c r="A34" t="s">
        <v>298</v>
      </c>
      <c r="B34" t="s">
        <v>299</v>
      </c>
      <c r="C34">
        <v>612600168</v>
      </c>
      <c r="E34" t="s">
        <v>300</v>
      </c>
      <c r="F34" t="s">
        <v>32</v>
      </c>
      <c r="G34" t="s">
        <v>34</v>
      </c>
      <c r="H34" t="s">
        <v>32</v>
      </c>
      <c r="I34" t="s">
        <v>33</v>
      </c>
      <c r="J34" t="s">
        <v>35</v>
      </c>
      <c r="K34">
        <v>2026</v>
      </c>
      <c r="L34" t="s">
        <v>83</v>
      </c>
      <c r="M34" t="s">
        <v>301</v>
      </c>
      <c r="N34">
        <v>8812</v>
      </c>
      <c r="O34" t="s">
        <v>38</v>
      </c>
      <c r="P34" t="s">
        <v>39</v>
      </c>
      <c r="Q34" s="11">
        <v>46061.405462962961</v>
      </c>
      <c r="R34" s="11">
        <v>46062.711805555555</v>
      </c>
      <c r="S34" s="11">
        <v>46064.405462962961</v>
      </c>
      <c r="T34" t="s">
        <v>40</v>
      </c>
      <c r="U34" t="s">
        <v>302</v>
      </c>
      <c r="V34" t="s">
        <v>86</v>
      </c>
      <c r="W34" t="s">
        <v>43</v>
      </c>
      <c r="X34" t="s">
        <v>44</v>
      </c>
      <c r="Y34" t="s">
        <v>303</v>
      </c>
      <c r="Z34">
        <v>15</v>
      </c>
      <c r="AA34">
        <v>5</v>
      </c>
      <c r="AB34" t="s">
        <v>88</v>
      </c>
      <c r="AC34" s="11">
        <v>46225.761481481481</v>
      </c>
    </row>
    <row r="35" spans="1:29" hidden="1">
      <c r="A35" t="s">
        <v>304</v>
      </c>
      <c r="B35" t="s">
        <v>305</v>
      </c>
      <c r="C35">
        <v>662600216</v>
      </c>
      <c r="E35" t="s">
        <v>306</v>
      </c>
      <c r="F35" t="s">
        <v>307</v>
      </c>
      <c r="G35" t="s">
        <v>172</v>
      </c>
      <c r="H35" t="s">
        <v>307</v>
      </c>
      <c r="I35" t="s">
        <v>172</v>
      </c>
      <c r="J35" t="s">
        <v>35</v>
      </c>
      <c r="K35">
        <v>2026</v>
      </c>
      <c r="L35" t="s">
        <v>222</v>
      </c>
      <c r="M35" t="s">
        <v>308</v>
      </c>
      <c r="N35">
        <v>25983</v>
      </c>
      <c r="O35" t="s">
        <v>38</v>
      </c>
      <c r="P35" t="s">
        <v>39</v>
      </c>
      <c r="Q35" s="11">
        <v>46113.663599537038</v>
      </c>
      <c r="R35" s="11">
        <v>46114.031793981485</v>
      </c>
      <c r="S35" s="11">
        <v>46116.663599537038</v>
      </c>
      <c r="T35" t="s">
        <v>40</v>
      </c>
      <c r="U35" t="s">
        <v>224</v>
      </c>
      <c r="V35" t="s">
        <v>225</v>
      </c>
      <c r="W35" t="s">
        <v>43</v>
      </c>
      <c r="X35" t="s">
        <v>199</v>
      </c>
      <c r="Y35" t="s">
        <v>309</v>
      </c>
      <c r="AB35" t="s">
        <v>310</v>
      </c>
      <c r="AC35" s="11">
        <v>46225.761481481481</v>
      </c>
    </row>
    <row r="36" spans="1:29" hidden="1">
      <c r="A36" t="s">
        <v>311</v>
      </c>
      <c r="B36" t="s">
        <v>312</v>
      </c>
      <c r="C36">
        <v>412600501</v>
      </c>
      <c r="E36" t="s">
        <v>313</v>
      </c>
      <c r="F36" t="s">
        <v>32</v>
      </c>
      <c r="G36" t="s">
        <v>34</v>
      </c>
      <c r="H36" t="s">
        <v>32</v>
      </c>
      <c r="I36" t="s">
        <v>34</v>
      </c>
      <c r="J36" t="s">
        <v>35</v>
      </c>
      <c r="K36">
        <v>2026</v>
      </c>
      <c r="L36" t="s">
        <v>314</v>
      </c>
      <c r="M36" t="s">
        <v>315</v>
      </c>
      <c r="N36">
        <v>8812</v>
      </c>
      <c r="O36" t="s">
        <v>38</v>
      </c>
      <c r="P36" t="s">
        <v>39</v>
      </c>
      <c r="Q36" s="11">
        <v>46187.668622685182</v>
      </c>
      <c r="R36" s="11">
        <v>46188.5</v>
      </c>
      <c r="S36" s="11">
        <v>46190.668622685182</v>
      </c>
      <c r="T36" t="s">
        <v>40</v>
      </c>
      <c r="U36" t="s">
        <v>52</v>
      </c>
      <c r="V36" t="s">
        <v>125</v>
      </c>
      <c r="W36" t="s">
        <v>43</v>
      </c>
      <c r="X36" t="s">
        <v>44</v>
      </c>
      <c r="Y36" t="s">
        <v>316</v>
      </c>
      <c r="Z36">
        <v>15</v>
      </c>
      <c r="AA36">
        <v>15</v>
      </c>
      <c r="AB36" t="s">
        <v>65</v>
      </c>
      <c r="AC36" s="11">
        <v>46225.761481481481</v>
      </c>
    </row>
    <row r="37" spans="1:29" hidden="1">
      <c r="A37" t="s">
        <v>317</v>
      </c>
      <c r="B37" t="s">
        <v>318</v>
      </c>
      <c r="C37">
        <v>112600434</v>
      </c>
      <c r="E37" t="s">
        <v>319</v>
      </c>
      <c r="F37" t="s">
        <v>32</v>
      </c>
      <c r="G37" t="s">
        <v>110</v>
      </c>
      <c r="H37" t="s">
        <v>32</v>
      </c>
      <c r="I37" t="s">
        <v>110</v>
      </c>
      <c r="J37" t="s">
        <v>35</v>
      </c>
      <c r="K37">
        <v>2026</v>
      </c>
      <c r="L37" t="s">
        <v>320</v>
      </c>
      <c r="M37" t="s">
        <v>321</v>
      </c>
      <c r="N37">
        <v>25962</v>
      </c>
      <c r="O37" t="s">
        <v>38</v>
      </c>
      <c r="P37" t="s">
        <v>39</v>
      </c>
      <c r="Q37" s="11">
        <v>46081.33662037037</v>
      </c>
      <c r="R37" s="11">
        <v>46104.375</v>
      </c>
      <c r="S37" s="11">
        <v>46084.33662037037</v>
      </c>
      <c r="T37" t="s">
        <v>40</v>
      </c>
      <c r="U37" t="s">
        <v>322</v>
      </c>
      <c r="V37" t="s">
        <v>323</v>
      </c>
      <c r="W37" t="s">
        <v>43</v>
      </c>
      <c r="X37" t="s">
        <v>44</v>
      </c>
      <c r="Y37" t="s">
        <v>324</v>
      </c>
      <c r="Z37">
        <v>30</v>
      </c>
      <c r="AA37">
        <v>30</v>
      </c>
      <c r="AB37" t="s">
        <v>325</v>
      </c>
      <c r="AC37" s="11">
        <v>46225.761481481481</v>
      </c>
    </row>
    <row r="38" spans="1:29" hidden="1">
      <c r="A38" t="s">
        <v>326</v>
      </c>
      <c r="B38" t="s">
        <v>327</v>
      </c>
      <c r="C38">
        <v>112600629</v>
      </c>
      <c r="E38" t="s">
        <v>328</v>
      </c>
      <c r="F38" t="s">
        <v>32</v>
      </c>
      <c r="G38" t="s">
        <v>34</v>
      </c>
      <c r="H38" t="s">
        <v>32</v>
      </c>
      <c r="I38" t="s">
        <v>34</v>
      </c>
      <c r="J38" t="s">
        <v>35</v>
      </c>
      <c r="K38">
        <v>2026</v>
      </c>
      <c r="L38" t="s">
        <v>204</v>
      </c>
      <c r="M38" t="s">
        <v>329</v>
      </c>
      <c r="N38">
        <v>8812</v>
      </c>
      <c r="O38" t="s">
        <v>38</v>
      </c>
      <c r="P38" t="s">
        <v>39</v>
      </c>
      <c r="Q38" s="11">
        <v>46190.643726851849</v>
      </c>
      <c r="R38" s="11">
        <v>46191.75</v>
      </c>
      <c r="S38" s="11">
        <v>46193.643726851849</v>
      </c>
      <c r="T38" t="s">
        <v>40</v>
      </c>
      <c r="U38" t="s">
        <v>330</v>
      </c>
      <c r="V38" t="s">
        <v>95</v>
      </c>
      <c r="W38" t="s">
        <v>43</v>
      </c>
      <c r="X38" t="s">
        <v>44</v>
      </c>
      <c r="Y38" t="s">
        <v>331</v>
      </c>
      <c r="Z38">
        <v>15</v>
      </c>
      <c r="AA38">
        <v>15</v>
      </c>
      <c r="AB38" t="s">
        <v>332</v>
      </c>
      <c r="AC38" s="11">
        <v>46225.761481481481</v>
      </c>
    </row>
    <row r="39" spans="1:29" hidden="1">
      <c r="A39" t="s">
        <v>333</v>
      </c>
      <c r="B39" t="s">
        <v>334</v>
      </c>
      <c r="C39">
        <v>712600460</v>
      </c>
      <c r="E39" t="s">
        <v>335</v>
      </c>
      <c r="H39" t="s">
        <v>307</v>
      </c>
      <c r="I39" t="s">
        <v>172</v>
      </c>
      <c r="J39" t="s">
        <v>35</v>
      </c>
      <c r="K39">
        <v>2026</v>
      </c>
      <c r="L39" t="s">
        <v>336</v>
      </c>
      <c r="M39" t="s">
        <v>337</v>
      </c>
      <c r="N39">
        <v>8389</v>
      </c>
      <c r="O39" t="s">
        <v>38</v>
      </c>
      <c r="P39" t="s">
        <v>39</v>
      </c>
      <c r="Q39" s="11">
        <v>46217.471759259257</v>
      </c>
      <c r="R39" s="11">
        <v>46217.729166666664</v>
      </c>
      <c r="S39" s="11">
        <v>46220.471759259257</v>
      </c>
      <c r="T39" t="s">
        <v>40</v>
      </c>
      <c r="U39" t="s">
        <v>338</v>
      </c>
      <c r="V39" t="s">
        <v>339</v>
      </c>
      <c r="W39" t="s">
        <v>43</v>
      </c>
      <c r="X39" t="s">
        <v>199</v>
      </c>
      <c r="Y39" t="s">
        <v>340</v>
      </c>
      <c r="Z39">
        <v>25</v>
      </c>
      <c r="AA39">
        <v>5</v>
      </c>
      <c r="AC39" s="11">
        <v>46225.761481481481</v>
      </c>
    </row>
    <row r="40" spans="1:29" hidden="1">
      <c r="A40" t="s">
        <v>341</v>
      </c>
      <c r="B40" t="s">
        <v>342</v>
      </c>
      <c r="C40">
        <v>662600296</v>
      </c>
      <c r="E40" t="s">
        <v>343</v>
      </c>
      <c r="F40" t="s">
        <v>32</v>
      </c>
      <c r="G40" t="s">
        <v>33</v>
      </c>
      <c r="H40" t="s">
        <v>32</v>
      </c>
      <c r="I40" t="s">
        <v>33</v>
      </c>
      <c r="J40" t="s">
        <v>35</v>
      </c>
      <c r="K40">
        <v>2026</v>
      </c>
      <c r="L40" t="s">
        <v>344</v>
      </c>
      <c r="M40" t="s">
        <v>345</v>
      </c>
      <c r="N40">
        <v>8812</v>
      </c>
      <c r="O40" t="s">
        <v>38</v>
      </c>
      <c r="P40" t="s">
        <v>39</v>
      </c>
      <c r="Q40" s="11">
        <v>46149.568715277775</v>
      </c>
      <c r="R40" s="11">
        <v>46151.404120370367</v>
      </c>
      <c r="S40" s="11">
        <v>46152.568715277775</v>
      </c>
      <c r="T40" t="s">
        <v>40</v>
      </c>
      <c r="U40" t="s">
        <v>346</v>
      </c>
      <c r="V40" t="s">
        <v>42</v>
      </c>
      <c r="W40" t="s">
        <v>43</v>
      </c>
      <c r="X40" t="s">
        <v>44</v>
      </c>
      <c r="Y40" t="s">
        <v>347</v>
      </c>
      <c r="Z40">
        <v>15</v>
      </c>
      <c r="AA40">
        <v>5</v>
      </c>
      <c r="AB40" t="s">
        <v>65</v>
      </c>
      <c r="AC40" s="11">
        <v>46225.761481481481</v>
      </c>
    </row>
    <row r="41" spans="1:29" hidden="1">
      <c r="A41" t="s">
        <v>348</v>
      </c>
      <c r="B41" t="s">
        <v>349</v>
      </c>
      <c r="C41">
        <v>212600455</v>
      </c>
      <c r="E41" t="s">
        <v>350</v>
      </c>
      <c r="F41" t="s">
        <v>32</v>
      </c>
      <c r="G41" t="s">
        <v>33</v>
      </c>
      <c r="H41" t="s">
        <v>32</v>
      </c>
      <c r="I41" t="s">
        <v>33</v>
      </c>
      <c r="J41" t="s">
        <v>35</v>
      </c>
      <c r="K41">
        <v>2026</v>
      </c>
      <c r="L41" t="s">
        <v>351</v>
      </c>
      <c r="M41" t="s">
        <v>352</v>
      </c>
      <c r="N41">
        <v>8812</v>
      </c>
      <c r="O41" t="s">
        <v>38</v>
      </c>
      <c r="P41" t="s">
        <v>39</v>
      </c>
      <c r="Q41" s="11">
        <v>46143.475277777776</v>
      </c>
      <c r="R41" s="11">
        <v>46143.837500000001</v>
      </c>
      <c r="S41" s="11">
        <v>46146.475277777776</v>
      </c>
      <c r="T41" t="s">
        <v>40</v>
      </c>
      <c r="U41" t="s">
        <v>353</v>
      </c>
      <c r="V41" t="s">
        <v>354</v>
      </c>
      <c r="W41" t="s">
        <v>43</v>
      </c>
      <c r="X41" t="s">
        <v>44</v>
      </c>
      <c r="Y41" t="s">
        <v>355</v>
      </c>
      <c r="Z41">
        <v>25</v>
      </c>
      <c r="AA41">
        <v>5</v>
      </c>
      <c r="AB41" t="s">
        <v>55</v>
      </c>
      <c r="AC41" s="11">
        <v>46225.761481481481</v>
      </c>
    </row>
    <row r="42" spans="1:29" hidden="1">
      <c r="A42" t="s">
        <v>356</v>
      </c>
      <c r="B42" t="s">
        <v>357</v>
      </c>
      <c r="C42">
        <v>712600466</v>
      </c>
      <c r="E42" t="s">
        <v>358</v>
      </c>
      <c r="F42" t="s">
        <v>32</v>
      </c>
      <c r="G42" t="s">
        <v>172</v>
      </c>
      <c r="H42" t="s">
        <v>32</v>
      </c>
      <c r="I42" t="s">
        <v>172</v>
      </c>
      <c r="J42" t="s">
        <v>35</v>
      </c>
      <c r="K42">
        <v>2026</v>
      </c>
      <c r="L42" t="s">
        <v>359</v>
      </c>
      <c r="M42" t="s">
        <v>360</v>
      </c>
      <c r="N42">
        <v>8812</v>
      </c>
      <c r="O42" t="s">
        <v>38</v>
      </c>
      <c r="P42" t="s">
        <v>39</v>
      </c>
      <c r="Q42" s="11">
        <v>46217.390092592592</v>
      </c>
      <c r="R42" s="11">
        <v>46217.833333333336</v>
      </c>
      <c r="S42" s="11">
        <v>46220.390092592592</v>
      </c>
      <c r="T42" t="s">
        <v>40</v>
      </c>
      <c r="U42" t="s">
        <v>361</v>
      </c>
      <c r="V42" t="s">
        <v>362</v>
      </c>
      <c r="W42" t="s">
        <v>43</v>
      </c>
      <c r="X42" t="s">
        <v>44</v>
      </c>
      <c r="Y42" t="s">
        <v>363</v>
      </c>
      <c r="Z42">
        <v>15</v>
      </c>
      <c r="AA42">
        <v>5</v>
      </c>
      <c r="AB42" t="s">
        <v>55</v>
      </c>
      <c r="AC42" s="11">
        <v>46225.761481481481</v>
      </c>
    </row>
    <row r="43" spans="1:29" hidden="1">
      <c r="A43" t="s">
        <v>364</v>
      </c>
      <c r="B43" t="s">
        <v>365</v>
      </c>
      <c r="C43">
        <v>612600532</v>
      </c>
      <c r="E43" t="s">
        <v>366</v>
      </c>
      <c r="F43" t="s">
        <v>32</v>
      </c>
      <c r="G43" t="s">
        <v>33</v>
      </c>
      <c r="H43" t="s">
        <v>32</v>
      </c>
      <c r="I43" t="s">
        <v>33</v>
      </c>
      <c r="J43" t="s">
        <v>35</v>
      </c>
      <c r="K43">
        <v>2026</v>
      </c>
      <c r="L43" t="s">
        <v>367</v>
      </c>
      <c r="M43" t="s">
        <v>368</v>
      </c>
      <c r="N43">
        <v>8812</v>
      </c>
      <c r="O43" t="s">
        <v>38</v>
      </c>
      <c r="P43" t="s">
        <v>39</v>
      </c>
      <c r="Q43" s="11">
        <v>46159.747187499997</v>
      </c>
      <c r="R43" s="11">
        <v>46160.677083333336</v>
      </c>
      <c r="S43" s="11">
        <v>46162.747187499997</v>
      </c>
      <c r="T43" t="s">
        <v>40</v>
      </c>
      <c r="U43" t="s">
        <v>302</v>
      </c>
      <c r="V43" t="s">
        <v>189</v>
      </c>
      <c r="W43" t="s">
        <v>43</v>
      </c>
      <c r="X43" t="s">
        <v>44</v>
      </c>
      <c r="Y43" t="s">
        <v>369</v>
      </c>
      <c r="Z43">
        <v>15</v>
      </c>
      <c r="AA43">
        <v>10</v>
      </c>
      <c r="AB43" t="s">
        <v>370</v>
      </c>
      <c r="AC43" s="11">
        <v>46225.761481481481</v>
      </c>
    </row>
    <row r="44" spans="1:29" hidden="1">
      <c r="A44" t="s">
        <v>371</v>
      </c>
      <c r="B44" t="s">
        <v>372</v>
      </c>
      <c r="C44">
        <v>612600650</v>
      </c>
      <c r="E44" t="s">
        <v>373</v>
      </c>
      <c r="F44" t="s">
        <v>32</v>
      </c>
      <c r="G44" t="s">
        <v>34</v>
      </c>
      <c r="H44" t="s">
        <v>32</v>
      </c>
      <c r="I44" t="s">
        <v>172</v>
      </c>
      <c r="J44" t="s">
        <v>35</v>
      </c>
      <c r="K44">
        <v>2026</v>
      </c>
      <c r="L44" t="s">
        <v>374</v>
      </c>
      <c r="M44" t="s">
        <v>375</v>
      </c>
      <c r="N44">
        <v>8812</v>
      </c>
      <c r="O44" t="s">
        <v>38</v>
      </c>
      <c r="P44" t="s">
        <v>39</v>
      </c>
      <c r="Q44" s="11">
        <v>46200.818726851852</v>
      </c>
      <c r="R44" s="11">
        <v>46201.479166666664</v>
      </c>
      <c r="S44" s="11">
        <v>46203.818726851852</v>
      </c>
      <c r="T44" t="s">
        <v>165</v>
      </c>
      <c r="U44" t="s">
        <v>132</v>
      </c>
      <c r="V44" t="s">
        <v>149</v>
      </c>
      <c r="W44" t="s">
        <v>43</v>
      </c>
      <c r="X44" t="s">
        <v>44</v>
      </c>
      <c r="Y44" t="s">
        <v>376</v>
      </c>
      <c r="Z44">
        <v>15</v>
      </c>
      <c r="AA44">
        <v>15</v>
      </c>
      <c r="AB44" t="s">
        <v>159</v>
      </c>
      <c r="AC44" s="11">
        <v>46225.761481481481</v>
      </c>
    </row>
    <row r="45" spans="1:29" hidden="1">
      <c r="A45" t="s">
        <v>377</v>
      </c>
      <c r="B45" t="s">
        <v>378</v>
      </c>
      <c r="C45">
        <v>712600354</v>
      </c>
      <c r="E45" t="s">
        <v>379</v>
      </c>
      <c r="F45" t="s">
        <v>32</v>
      </c>
      <c r="G45" t="s">
        <v>34</v>
      </c>
      <c r="H45" t="s">
        <v>32</v>
      </c>
      <c r="I45" t="s">
        <v>34</v>
      </c>
      <c r="J45" t="s">
        <v>35</v>
      </c>
      <c r="K45">
        <v>2026</v>
      </c>
      <c r="L45" t="s">
        <v>380</v>
      </c>
      <c r="M45" t="s">
        <v>381</v>
      </c>
      <c r="N45">
        <v>8812</v>
      </c>
      <c r="O45" t="s">
        <v>38</v>
      </c>
      <c r="P45" t="s">
        <v>39</v>
      </c>
      <c r="Q45" s="11">
        <v>46151.728159722225</v>
      </c>
      <c r="R45" s="11">
        <v>46152.484722222223</v>
      </c>
      <c r="S45" s="11">
        <v>46154.728159722225</v>
      </c>
      <c r="T45" t="s">
        <v>40</v>
      </c>
      <c r="U45" t="s">
        <v>382</v>
      </c>
      <c r="V45" t="s">
        <v>383</v>
      </c>
      <c r="W45" t="s">
        <v>43</v>
      </c>
      <c r="X45" t="s">
        <v>44</v>
      </c>
      <c r="Y45" t="s">
        <v>384</v>
      </c>
      <c r="Z45">
        <v>25</v>
      </c>
      <c r="AA45">
        <v>10</v>
      </c>
      <c r="AB45" t="s">
        <v>385</v>
      </c>
      <c r="AC45" s="11">
        <v>46225.761481481481</v>
      </c>
    </row>
    <row r="46" spans="1:29" hidden="1">
      <c r="A46" t="s">
        <v>386</v>
      </c>
      <c r="B46" t="s">
        <v>387</v>
      </c>
      <c r="C46">
        <v>212600483</v>
      </c>
      <c r="E46" t="s">
        <v>388</v>
      </c>
      <c r="F46" t="s">
        <v>32</v>
      </c>
      <c r="G46" t="s">
        <v>34</v>
      </c>
      <c r="H46" t="s">
        <v>32</v>
      </c>
      <c r="I46" t="s">
        <v>34</v>
      </c>
      <c r="J46" t="s">
        <v>35</v>
      </c>
      <c r="K46">
        <v>2026</v>
      </c>
      <c r="L46" t="s">
        <v>389</v>
      </c>
      <c r="M46" t="s">
        <v>390</v>
      </c>
      <c r="N46">
        <v>8812</v>
      </c>
      <c r="O46" t="s">
        <v>38</v>
      </c>
      <c r="P46" t="s">
        <v>39</v>
      </c>
      <c r="Q46" s="11">
        <v>46158.729027777779</v>
      </c>
      <c r="R46" s="11">
        <v>46159.65625</v>
      </c>
      <c r="S46" s="11">
        <v>46161.729027777779</v>
      </c>
      <c r="T46" t="s">
        <v>40</v>
      </c>
      <c r="U46" t="s">
        <v>391</v>
      </c>
      <c r="V46" t="s">
        <v>167</v>
      </c>
      <c r="W46" t="s">
        <v>43</v>
      </c>
      <c r="X46" t="s">
        <v>44</v>
      </c>
      <c r="Y46" t="s">
        <v>392</v>
      </c>
      <c r="Z46">
        <v>30</v>
      </c>
      <c r="AA46">
        <v>30</v>
      </c>
      <c r="AB46" t="s">
        <v>297</v>
      </c>
      <c r="AC46" s="11">
        <v>46225.761481481481</v>
      </c>
    </row>
    <row r="47" spans="1:29" hidden="1">
      <c r="A47" t="s">
        <v>393</v>
      </c>
      <c r="B47" t="s">
        <v>394</v>
      </c>
      <c r="C47">
        <v>412600402</v>
      </c>
      <c r="E47" t="s">
        <v>395</v>
      </c>
      <c r="F47" t="s">
        <v>32</v>
      </c>
      <c r="G47" t="s">
        <v>33</v>
      </c>
      <c r="H47" t="s">
        <v>32</v>
      </c>
      <c r="I47" t="s">
        <v>33</v>
      </c>
      <c r="J47" t="s">
        <v>35</v>
      </c>
      <c r="K47">
        <v>2026</v>
      </c>
      <c r="L47" t="s">
        <v>396</v>
      </c>
      <c r="M47" t="s">
        <v>397</v>
      </c>
      <c r="N47">
        <v>8385</v>
      </c>
      <c r="O47" t="s">
        <v>38</v>
      </c>
      <c r="P47" t="s">
        <v>39</v>
      </c>
      <c r="Q47" s="11">
        <v>46131.533113425925</v>
      </c>
      <c r="R47" s="11">
        <v>46132.458333333336</v>
      </c>
      <c r="S47" s="11">
        <v>46134.533113425925</v>
      </c>
      <c r="T47" t="s">
        <v>40</v>
      </c>
      <c r="U47" t="s">
        <v>398</v>
      </c>
      <c r="V47" t="s">
        <v>125</v>
      </c>
      <c r="W47" t="s">
        <v>43</v>
      </c>
      <c r="X47" t="s">
        <v>44</v>
      </c>
      <c r="Y47" t="s">
        <v>399</v>
      </c>
      <c r="Z47">
        <v>15</v>
      </c>
      <c r="AA47">
        <v>15</v>
      </c>
      <c r="AB47" t="s">
        <v>400</v>
      </c>
      <c r="AC47" s="11">
        <v>46225.761481481481</v>
      </c>
    </row>
    <row r="48" spans="1:29" hidden="1">
      <c r="A48" t="s">
        <v>401</v>
      </c>
      <c r="B48" t="s">
        <v>402</v>
      </c>
      <c r="C48">
        <v>662600346</v>
      </c>
      <c r="E48" t="s">
        <v>403</v>
      </c>
      <c r="F48" t="s">
        <v>307</v>
      </c>
      <c r="G48" t="s">
        <v>34</v>
      </c>
      <c r="H48" t="s">
        <v>32</v>
      </c>
      <c r="I48" t="s">
        <v>172</v>
      </c>
      <c r="J48" t="s">
        <v>35</v>
      </c>
      <c r="K48">
        <v>2026</v>
      </c>
      <c r="L48" t="s">
        <v>404</v>
      </c>
      <c r="M48" t="s">
        <v>405</v>
      </c>
      <c r="N48">
        <v>25983</v>
      </c>
      <c r="O48" t="s">
        <v>38</v>
      </c>
      <c r="P48" t="s">
        <v>39</v>
      </c>
      <c r="Q48" s="11">
        <v>46175.803541666668</v>
      </c>
      <c r="R48" s="11">
        <v>46176.688819444447</v>
      </c>
      <c r="S48" s="11">
        <v>46178.803541666668</v>
      </c>
      <c r="T48" t="s">
        <v>40</v>
      </c>
      <c r="U48" t="s">
        <v>197</v>
      </c>
      <c r="V48" t="s">
        <v>406</v>
      </c>
      <c r="W48" t="s">
        <v>43</v>
      </c>
      <c r="X48" t="s">
        <v>199</v>
      </c>
      <c r="Y48" t="s">
        <v>407</v>
      </c>
      <c r="AB48" t="s">
        <v>408</v>
      </c>
      <c r="AC48" s="11">
        <v>46225.761481481481</v>
      </c>
    </row>
    <row r="49" spans="1:29" hidden="1">
      <c r="A49" t="s">
        <v>409</v>
      </c>
      <c r="B49" t="s">
        <v>410</v>
      </c>
      <c r="C49">
        <v>512600047</v>
      </c>
      <c r="E49" t="s">
        <v>411</v>
      </c>
      <c r="F49" t="s">
        <v>32</v>
      </c>
      <c r="G49" t="s">
        <v>285</v>
      </c>
      <c r="H49" t="s">
        <v>32</v>
      </c>
      <c r="J49" t="s">
        <v>35</v>
      </c>
      <c r="K49">
        <v>2026</v>
      </c>
      <c r="L49" t="s">
        <v>314</v>
      </c>
      <c r="M49" t="s">
        <v>412</v>
      </c>
      <c r="N49">
        <v>8812</v>
      </c>
      <c r="O49" t="s">
        <v>38</v>
      </c>
      <c r="P49" t="s">
        <v>39</v>
      </c>
      <c r="Q49" s="11">
        <v>46041.638391203705</v>
      </c>
      <c r="R49" s="11">
        <v>46042.656585648147</v>
      </c>
      <c r="S49" s="11">
        <v>46044.638391203705</v>
      </c>
      <c r="T49" t="s">
        <v>40</v>
      </c>
      <c r="U49" t="s">
        <v>413</v>
      </c>
      <c r="V49" t="s">
        <v>414</v>
      </c>
      <c r="W49" t="s">
        <v>43</v>
      </c>
      <c r="X49" t="s">
        <v>44</v>
      </c>
      <c r="Y49" t="s">
        <v>415</v>
      </c>
      <c r="Z49">
        <v>15</v>
      </c>
      <c r="AA49">
        <v>15</v>
      </c>
      <c r="AB49" t="s">
        <v>55</v>
      </c>
      <c r="AC49" s="11">
        <v>46225.761481481481</v>
      </c>
    </row>
    <row r="50" spans="1:29" hidden="1">
      <c r="A50" t="s">
        <v>416</v>
      </c>
      <c r="B50" t="s">
        <v>417</v>
      </c>
      <c r="C50">
        <v>412600357</v>
      </c>
      <c r="E50" t="s">
        <v>418</v>
      </c>
      <c r="F50" t="s">
        <v>32</v>
      </c>
      <c r="G50" t="s">
        <v>33</v>
      </c>
      <c r="H50" t="s">
        <v>32</v>
      </c>
      <c r="I50" t="s">
        <v>33</v>
      </c>
      <c r="J50" t="s">
        <v>35</v>
      </c>
      <c r="K50">
        <v>2026</v>
      </c>
      <c r="L50" t="s">
        <v>419</v>
      </c>
      <c r="M50" t="s">
        <v>420</v>
      </c>
      <c r="N50">
        <v>8385</v>
      </c>
      <c r="O50" t="s">
        <v>38</v>
      </c>
      <c r="P50" t="s">
        <v>39</v>
      </c>
      <c r="Q50" s="11">
        <v>46099.777407407404</v>
      </c>
      <c r="R50" s="11">
        <v>46105.636562500003</v>
      </c>
      <c r="S50" s="11">
        <v>46102.777407407404</v>
      </c>
      <c r="T50" t="s">
        <v>40</v>
      </c>
      <c r="U50" t="s">
        <v>287</v>
      </c>
      <c r="V50" t="s">
        <v>421</v>
      </c>
      <c r="W50" t="s">
        <v>43</v>
      </c>
      <c r="X50" t="s">
        <v>44</v>
      </c>
      <c r="Y50" t="s">
        <v>422</v>
      </c>
      <c r="Z50">
        <v>15</v>
      </c>
      <c r="AB50" t="s">
        <v>423</v>
      </c>
      <c r="AC50" s="11">
        <v>46225.761481481481</v>
      </c>
    </row>
    <row r="51" spans="1:29" hidden="1">
      <c r="A51" t="s">
        <v>424</v>
      </c>
      <c r="B51" t="s">
        <v>425</v>
      </c>
      <c r="C51">
        <v>212600366</v>
      </c>
      <c r="E51" t="s">
        <v>426</v>
      </c>
      <c r="F51" t="s">
        <v>32</v>
      </c>
      <c r="G51" t="s">
        <v>33</v>
      </c>
      <c r="H51" t="s">
        <v>32</v>
      </c>
      <c r="I51" t="s">
        <v>33</v>
      </c>
      <c r="J51" t="s">
        <v>35</v>
      </c>
      <c r="K51">
        <v>2026</v>
      </c>
      <c r="L51" t="s">
        <v>427</v>
      </c>
      <c r="M51" t="s">
        <v>428</v>
      </c>
      <c r="N51">
        <v>8812</v>
      </c>
      <c r="O51" t="s">
        <v>38</v>
      </c>
      <c r="P51" t="s">
        <v>39</v>
      </c>
      <c r="Q51" s="11">
        <v>46108.414849537039</v>
      </c>
      <c r="R51" s="11">
        <v>46110.688888888886</v>
      </c>
      <c r="S51" s="11">
        <v>46111.414849537039</v>
      </c>
      <c r="T51" t="s">
        <v>40</v>
      </c>
      <c r="U51" t="s">
        <v>429</v>
      </c>
      <c r="V51" t="s">
        <v>354</v>
      </c>
      <c r="W51" t="s">
        <v>43</v>
      </c>
      <c r="X51" t="s">
        <v>44</v>
      </c>
      <c r="Y51" t="s">
        <v>430</v>
      </c>
      <c r="Z51">
        <v>30</v>
      </c>
      <c r="AA51">
        <v>30</v>
      </c>
      <c r="AB51" t="s">
        <v>297</v>
      </c>
      <c r="AC51" s="11">
        <v>46225.761481481481</v>
      </c>
    </row>
    <row r="52" spans="1:29" hidden="1">
      <c r="A52" t="s">
        <v>431</v>
      </c>
      <c r="B52" t="s">
        <v>432</v>
      </c>
      <c r="C52">
        <v>212600083</v>
      </c>
      <c r="E52" t="s">
        <v>433</v>
      </c>
      <c r="F52" t="s">
        <v>32</v>
      </c>
      <c r="G52" t="s">
        <v>33</v>
      </c>
      <c r="H52" t="s">
        <v>32</v>
      </c>
      <c r="I52" t="s">
        <v>33</v>
      </c>
      <c r="J52" t="s">
        <v>35</v>
      </c>
      <c r="K52">
        <v>2026</v>
      </c>
      <c r="L52" t="s">
        <v>434</v>
      </c>
      <c r="M52" t="s">
        <v>435</v>
      </c>
      <c r="N52">
        <v>8812</v>
      </c>
      <c r="O52" t="s">
        <v>38</v>
      </c>
      <c r="P52" t="s">
        <v>39</v>
      </c>
      <c r="Q52" s="11">
        <v>46040.418194444443</v>
      </c>
      <c r="R52" s="11">
        <v>46041.692361111112</v>
      </c>
      <c r="S52" s="11">
        <v>46043.418194444443</v>
      </c>
      <c r="T52" t="s">
        <v>40</v>
      </c>
      <c r="U52" t="s">
        <v>436</v>
      </c>
      <c r="V52" t="s">
        <v>182</v>
      </c>
      <c r="W52" t="s">
        <v>43</v>
      </c>
      <c r="X52" t="s">
        <v>44</v>
      </c>
      <c r="Y52" t="s">
        <v>437</v>
      </c>
      <c r="Z52">
        <v>45</v>
      </c>
      <c r="AA52">
        <v>45</v>
      </c>
      <c r="AB52" t="s">
        <v>438</v>
      </c>
      <c r="AC52" s="11">
        <v>46225.761481481481</v>
      </c>
    </row>
    <row r="53" spans="1:29" hidden="1">
      <c r="A53" t="s">
        <v>439</v>
      </c>
      <c r="B53" t="s">
        <v>440</v>
      </c>
      <c r="C53">
        <v>112600120</v>
      </c>
      <c r="E53" t="s">
        <v>441</v>
      </c>
      <c r="F53" t="s">
        <v>32</v>
      </c>
      <c r="G53" t="s">
        <v>33</v>
      </c>
      <c r="H53" t="s">
        <v>32</v>
      </c>
      <c r="I53" t="s">
        <v>33</v>
      </c>
      <c r="J53" t="s">
        <v>35</v>
      </c>
      <c r="K53">
        <v>2026</v>
      </c>
      <c r="L53" t="s">
        <v>163</v>
      </c>
      <c r="M53" t="s">
        <v>442</v>
      </c>
      <c r="N53">
        <v>8812</v>
      </c>
      <c r="O53" t="s">
        <v>38</v>
      </c>
      <c r="P53" t="s">
        <v>39</v>
      </c>
      <c r="Q53" s="11">
        <v>46035.646087962959</v>
      </c>
      <c r="R53" s="11">
        <v>46027.832638888889</v>
      </c>
      <c r="S53" s="11">
        <v>46038.646087962959</v>
      </c>
      <c r="T53" t="s">
        <v>40</v>
      </c>
      <c r="U53" t="s">
        <v>322</v>
      </c>
      <c r="V53" t="s">
        <v>206</v>
      </c>
      <c r="W53" t="s">
        <v>43</v>
      </c>
      <c r="X53" t="s">
        <v>44</v>
      </c>
      <c r="Y53" t="s">
        <v>443</v>
      </c>
      <c r="Z53">
        <v>15</v>
      </c>
      <c r="AA53">
        <v>15</v>
      </c>
      <c r="AB53" t="s">
        <v>444</v>
      </c>
      <c r="AC53" s="11">
        <v>46225.761481481481</v>
      </c>
    </row>
    <row r="54" spans="1:29" hidden="1">
      <c r="A54" t="s">
        <v>445</v>
      </c>
      <c r="B54" t="s">
        <v>446</v>
      </c>
      <c r="C54">
        <v>312600090</v>
      </c>
      <c r="E54" t="s">
        <v>447</v>
      </c>
      <c r="F54" t="s">
        <v>32</v>
      </c>
      <c r="G54" t="s">
        <v>33</v>
      </c>
      <c r="J54" t="s">
        <v>35</v>
      </c>
      <c r="K54">
        <v>2026</v>
      </c>
      <c r="L54" t="s">
        <v>211</v>
      </c>
      <c r="M54" t="s">
        <v>448</v>
      </c>
      <c r="N54">
        <v>8812</v>
      </c>
      <c r="O54" t="s">
        <v>38</v>
      </c>
      <c r="P54" t="s">
        <v>39</v>
      </c>
      <c r="Q54" s="11">
        <v>46047.429178240738</v>
      </c>
      <c r="R54" s="11">
        <v>46049.445833333331</v>
      </c>
      <c r="S54" s="11">
        <v>46050.429178240738</v>
      </c>
      <c r="T54" t="s">
        <v>40</v>
      </c>
      <c r="U54" t="s">
        <v>213</v>
      </c>
      <c r="V54" t="s">
        <v>449</v>
      </c>
      <c r="W54" t="s">
        <v>43</v>
      </c>
      <c r="X54" t="s">
        <v>44</v>
      </c>
      <c r="Y54" t="s">
        <v>450</v>
      </c>
      <c r="Z54">
        <v>15</v>
      </c>
      <c r="AA54">
        <v>15</v>
      </c>
      <c r="AB54" t="s">
        <v>79</v>
      </c>
      <c r="AC54" s="11">
        <v>46225.761481481481</v>
      </c>
    </row>
    <row r="55" spans="1:29" hidden="1">
      <c r="A55" t="s">
        <v>451</v>
      </c>
      <c r="B55" t="s">
        <v>452</v>
      </c>
      <c r="C55">
        <v>412600097</v>
      </c>
      <c r="E55" t="s">
        <v>453</v>
      </c>
      <c r="F55" t="s">
        <v>32</v>
      </c>
      <c r="G55" t="s">
        <v>34</v>
      </c>
      <c r="J55" t="s">
        <v>35</v>
      </c>
      <c r="K55">
        <v>2026</v>
      </c>
      <c r="L55" t="s">
        <v>50</v>
      </c>
      <c r="M55" t="s">
        <v>454</v>
      </c>
      <c r="N55">
        <v>8812</v>
      </c>
      <c r="O55" t="s">
        <v>38</v>
      </c>
      <c r="P55" t="s">
        <v>39</v>
      </c>
      <c r="Q55" s="11">
        <v>46037.734756944446</v>
      </c>
      <c r="R55" s="11">
        <v>46037.967361111114</v>
      </c>
      <c r="S55" s="11">
        <v>46040.734756944446</v>
      </c>
      <c r="T55" t="s">
        <v>40</v>
      </c>
      <c r="U55" t="s">
        <v>71</v>
      </c>
      <c r="V55" t="s">
        <v>72</v>
      </c>
      <c r="W55" t="s">
        <v>43</v>
      </c>
      <c r="X55" t="s">
        <v>44</v>
      </c>
      <c r="Y55" t="s">
        <v>455</v>
      </c>
      <c r="Z55">
        <v>15</v>
      </c>
      <c r="AA55">
        <v>15</v>
      </c>
      <c r="AB55" t="s">
        <v>159</v>
      </c>
      <c r="AC55" s="11">
        <v>46225.761481481481</v>
      </c>
    </row>
    <row r="56" spans="1:29" hidden="1">
      <c r="A56" t="s">
        <v>456</v>
      </c>
      <c r="B56" t="s">
        <v>457</v>
      </c>
      <c r="C56">
        <v>312600095</v>
      </c>
      <c r="E56" t="s">
        <v>458</v>
      </c>
      <c r="F56" t="s">
        <v>459</v>
      </c>
      <c r="G56" t="s">
        <v>459</v>
      </c>
      <c r="J56" t="s">
        <v>35</v>
      </c>
      <c r="K56">
        <v>2026</v>
      </c>
      <c r="L56" t="s">
        <v>69</v>
      </c>
      <c r="M56" t="s">
        <v>460</v>
      </c>
      <c r="O56" t="s">
        <v>38</v>
      </c>
      <c r="P56" t="s">
        <v>39</v>
      </c>
      <c r="Q56" s="11">
        <v>46049.780902777777</v>
      </c>
      <c r="R56" s="11">
        <v>46050.695833333331</v>
      </c>
      <c r="S56" s="11">
        <v>46052.780902777777</v>
      </c>
      <c r="T56" t="s">
        <v>232</v>
      </c>
      <c r="U56" t="s">
        <v>461</v>
      </c>
      <c r="V56" t="s">
        <v>167</v>
      </c>
      <c r="W56" t="s">
        <v>43</v>
      </c>
      <c r="X56" t="s">
        <v>44</v>
      </c>
      <c r="Y56" t="s">
        <v>462</v>
      </c>
      <c r="Z56">
        <v>15</v>
      </c>
      <c r="AA56">
        <v>15</v>
      </c>
      <c r="AB56" t="s">
        <v>55</v>
      </c>
      <c r="AC56" s="11">
        <v>46225.761481481481</v>
      </c>
    </row>
    <row r="57" spans="1:29" hidden="1">
      <c r="A57" t="s">
        <v>463</v>
      </c>
      <c r="B57" t="s">
        <v>464</v>
      </c>
      <c r="C57">
        <v>712600066</v>
      </c>
      <c r="E57" t="s">
        <v>465</v>
      </c>
      <c r="F57" t="s">
        <v>32</v>
      </c>
      <c r="G57" t="s">
        <v>33</v>
      </c>
      <c r="H57" t="s">
        <v>32</v>
      </c>
      <c r="I57" t="s">
        <v>33</v>
      </c>
      <c r="J57" t="s">
        <v>35</v>
      </c>
      <c r="K57">
        <v>2026</v>
      </c>
      <c r="L57" t="s">
        <v>380</v>
      </c>
      <c r="M57" t="s">
        <v>466</v>
      </c>
      <c r="N57">
        <v>8812</v>
      </c>
      <c r="O57" t="s">
        <v>38</v>
      </c>
      <c r="P57" t="s">
        <v>39</v>
      </c>
      <c r="Q57" s="11">
        <v>46039.744675925926</v>
      </c>
      <c r="R57" s="11">
        <v>46039.974999999999</v>
      </c>
      <c r="S57" s="11">
        <v>46042.744675925926</v>
      </c>
      <c r="T57" t="s">
        <v>40</v>
      </c>
      <c r="U57" t="s">
        <v>382</v>
      </c>
      <c r="V57" t="s">
        <v>189</v>
      </c>
      <c r="W57" t="s">
        <v>43</v>
      </c>
      <c r="X57" t="s">
        <v>44</v>
      </c>
      <c r="Y57" t="s">
        <v>467</v>
      </c>
      <c r="Z57">
        <v>15</v>
      </c>
      <c r="AA57">
        <v>15</v>
      </c>
      <c r="AB57" t="s">
        <v>191</v>
      </c>
      <c r="AC57" s="11">
        <v>46225.761481481481</v>
      </c>
    </row>
    <row r="58" spans="1:29" hidden="1">
      <c r="A58" t="s">
        <v>468</v>
      </c>
      <c r="B58" t="s">
        <v>469</v>
      </c>
      <c r="C58">
        <v>212600070</v>
      </c>
      <c r="E58" t="s">
        <v>470</v>
      </c>
      <c r="F58" t="s">
        <v>32</v>
      </c>
      <c r="G58" t="s">
        <v>34</v>
      </c>
      <c r="H58" t="s">
        <v>32</v>
      </c>
      <c r="I58" t="s">
        <v>34</v>
      </c>
      <c r="J58" t="s">
        <v>35</v>
      </c>
      <c r="K58">
        <v>2026</v>
      </c>
      <c r="L58" t="s">
        <v>471</v>
      </c>
      <c r="M58" t="s">
        <v>472</v>
      </c>
      <c r="N58">
        <v>8812</v>
      </c>
      <c r="O58" t="s">
        <v>38</v>
      </c>
      <c r="P58" t="s">
        <v>39</v>
      </c>
      <c r="Q58" s="11">
        <v>46032.759062500001</v>
      </c>
      <c r="R58" s="11">
        <v>46034.080555555556</v>
      </c>
      <c r="S58" s="11">
        <v>46035.759062500001</v>
      </c>
      <c r="T58" t="s">
        <v>40</v>
      </c>
      <c r="U58" t="s">
        <v>473</v>
      </c>
      <c r="V58" t="s">
        <v>95</v>
      </c>
      <c r="W58" t="s">
        <v>43</v>
      </c>
      <c r="X58" t="s">
        <v>44</v>
      </c>
      <c r="Y58" t="s">
        <v>474</v>
      </c>
      <c r="Z58">
        <v>15</v>
      </c>
      <c r="AA58">
        <v>10</v>
      </c>
      <c r="AB58" t="s">
        <v>475</v>
      </c>
      <c r="AC58" s="11">
        <v>46225.761481481481</v>
      </c>
    </row>
    <row r="59" spans="1:29" hidden="1">
      <c r="A59" t="s">
        <v>476</v>
      </c>
      <c r="B59" t="s">
        <v>477</v>
      </c>
      <c r="C59">
        <v>212600062</v>
      </c>
      <c r="E59" t="s">
        <v>478</v>
      </c>
      <c r="F59" t="s">
        <v>32</v>
      </c>
      <c r="G59" t="s">
        <v>34</v>
      </c>
      <c r="H59" t="s">
        <v>32</v>
      </c>
      <c r="I59" t="s">
        <v>34</v>
      </c>
      <c r="J59" t="s">
        <v>35</v>
      </c>
      <c r="K59">
        <v>2026</v>
      </c>
      <c r="L59" t="s">
        <v>351</v>
      </c>
      <c r="M59" t="s">
        <v>479</v>
      </c>
      <c r="N59">
        <v>8812</v>
      </c>
      <c r="O59" t="s">
        <v>38</v>
      </c>
      <c r="P59" t="s">
        <v>39</v>
      </c>
      <c r="Q59" s="11">
        <v>46032.733356481483</v>
      </c>
      <c r="R59" s="11">
        <v>46034.999305555553</v>
      </c>
      <c r="S59" s="11">
        <v>46035.733356481483</v>
      </c>
      <c r="T59" t="s">
        <v>40</v>
      </c>
      <c r="U59" t="s">
        <v>480</v>
      </c>
      <c r="V59" t="s">
        <v>95</v>
      </c>
      <c r="W59" t="s">
        <v>43</v>
      </c>
      <c r="X59" t="s">
        <v>44</v>
      </c>
      <c r="Y59" t="s">
        <v>481</v>
      </c>
      <c r="Z59">
        <v>15</v>
      </c>
      <c r="AA59">
        <v>15</v>
      </c>
      <c r="AB59" t="s">
        <v>482</v>
      </c>
      <c r="AC59" s="11">
        <v>46225.761481481481</v>
      </c>
    </row>
    <row r="60" spans="1:29" hidden="1">
      <c r="A60" t="s">
        <v>483</v>
      </c>
      <c r="B60" t="s">
        <v>484</v>
      </c>
      <c r="C60">
        <v>712600132</v>
      </c>
      <c r="E60" t="s">
        <v>485</v>
      </c>
      <c r="F60" t="s">
        <v>32</v>
      </c>
      <c r="G60" t="s">
        <v>33</v>
      </c>
      <c r="H60" t="s">
        <v>32</v>
      </c>
      <c r="I60" t="s">
        <v>33</v>
      </c>
      <c r="J60" t="s">
        <v>35</v>
      </c>
      <c r="K60">
        <v>2026</v>
      </c>
      <c r="L60" t="s">
        <v>486</v>
      </c>
      <c r="M60" t="s">
        <v>487</v>
      </c>
      <c r="N60">
        <v>8812</v>
      </c>
      <c r="O60" t="s">
        <v>38</v>
      </c>
      <c r="P60" t="s">
        <v>39</v>
      </c>
      <c r="Q60" s="11">
        <v>46056.772534722222</v>
      </c>
      <c r="R60" s="11">
        <v>46057.904351851852</v>
      </c>
      <c r="S60" s="11">
        <v>46059.772534722222</v>
      </c>
      <c r="T60" t="s">
        <v>40</v>
      </c>
      <c r="U60" t="s">
        <v>488</v>
      </c>
      <c r="V60" t="s">
        <v>489</v>
      </c>
      <c r="W60" t="s">
        <v>43</v>
      </c>
      <c r="X60" t="s">
        <v>44</v>
      </c>
      <c r="Y60" t="s">
        <v>490</v>
      </c>
      <c r="AB60" t="s">
        <v>55</v>
      </c>
      <c r="AC60" s="11">
        <v>46225.761481481481</v>
      </c>
    </row>
    <row r="61" spans="1:29" hidden="1">
      <c r="A61" t="s">
        <v>491</v>
      </c>
      <c r="B61" t="s">
        <v>492</v>
      </c>
      <c r="C61">
        <v>612600149</v>
      </c>
      <c r="E61" t="s">
        <v>493</v>
      </c>
      <c r="F61" t="s">
        <v>109</v>
      </c>
      <c r="G61" t="s">
        <v>110</v>
      </c>
      <c r="H61" t="s">
        <v>32</v>
      </c>
      <c r="I61" t="s">
        <v>110</v>
      </c>
      <c r="J61" t="s">
        <v>35</v>
      </c>
      <c r="K61">
        <v>2026</v>
      </c>
      <c r="L61" t="s">
        <v>494</v>
      </c>
      <c r="M61" t="s">
        <v>495</v>
      </c>
      <c r="N61">
        <v>8805</v>
      </c>
      <c r="O61" t="s">
        <v>38</v>
      </c>
      <c r="P61" t="s">
        <v>39</v>
      </c>
      <c r="Q61" s="11">
        <v>46057.782905092594</v>
      </c>
      <c r="R61" s="11">
        <v>46057.753472222219</v>
      </c>
      <c r="S61" s="11">
        <v>46060.782905092594</v>
      </c>
      <c r="T61" t="s">
        <v>232</v>
      </c>
      <c r="U61" t="s">
        <v>496</v>
      </c>
      <c r="V61" t="s">
        <v>149</v>
      </c>
      <c r="W61" t="s">
        <v>43</v>
      </c>
      <c r="X61" t="s">
        <v>44</v>
      </c>
      <c r="Y61" t="s">
        <v>497</v>
      </c>
      <c r="Z61">
        <v>15</v>
      </c>
      <c r="AA61">
        <v>5</v>
      </c>
      <c r="AB61" t="s">
        <v>159</v>
      </c>
      <c r="AC61" s="11">
        <v>46225.761481481481</v>
      </c>
    </row>
    <row r="62" spans="1:29" hidden="1">
      <c r="A62" t="s">
        <v>498</v>
      </c>
      <c r="B62" t="s">
        <v>499</v>
      </c>
      <c r="C62">
        <v>112600416</v>
      </c>
      <c r="E62" t="s">
        <v>500</v>
      </c>
      <c r="F62" t="s">
        <v>32</v>
      </c>
      <c r="G62" t="s">
        <v>33</v>
      </c>
      <c r="H62" t="s">
        <v>32</v>
      </c>
      <c r="I62" t="s">
        <v>33</v>
      </c>
      <c r="J62" t="s">
        <v>35</v>
      </c>
      <c r="K62">
        <v>2026</v>
      </c>
      <c r="L62" t="s">
        <v>501</v>
      </c>
      <c r="M62" t="s">
        <v>502</v>
      </c>
      <c r="N62">
        <v>8812</v>
      </c>
      <c r="O62" t="s">
        <v>38</v>
      </c>
      <c r="P62" t="s">
        <v>39</v>
      </c>
      <c r="Q62" s="11">
        <v>46076.029861111114</v>
      </c>
      <c r="R62" s="11">
        <v>46076.680555555555</v>
      </c>
      <c r="S62" s="11">
        <v>46079.029861111114</v>
      </c>
      <c r="T62" t="s">
        <v>40</v>
      </c>
      <c r="U62" t="s">
        <v>503</v>
      </c>
      <c r="V62" t="s">
        <v>214</v>
      </c>
      <c r="W62" t="s">
        <v>43</v>
      </c>
      <c r="X62" t="s">
        <v>44</v>
      </c>
      <c r="Y62" t="s">
        <v>504</v>
      </c>
      <c r="Z62">
        <v>15</v>
      </c>
      <c r="AA62">
        <v>15</v>
      </c>
      <c r="AB62" t="s">
        <v>159</v>
      </c>
      <c r="AC62" s="11">
        <v>46225.761481481481</v>
      </c>
    </row>
    <row r="63" spans="1:29" hidden="1">
      <c r="A63" t="s">
        <v>505</v>
      </c>
      <c r="B63" t="s">
        <v>506</v>
      </c>
      <c r="C63">
        <v>412600147</v>
      </c>
      <c r="E63" t="s">
        <v>507</v>
      </c>
      <c r="F63" t="s">
        <v>32</v>
      </c>
      <c r="G63" t="s">
        <v>33</v>
      </c>
      <c r="H63" t="s">
        <v>32</v>
      </c>
      <c r="I63" t="s">
        <v>33</v>
      </c>
      <c r="J63" t="s">
        <v>35</v>
      </c>
      <c r="K63">
        <v>2026</v>
      </c>
      <c r="L63" t="s">
        <v>419</v>
      </c>
      <c r="M63" t="s">
        <v>508</v>
      </c>
      <c r="N63">
        <v>8385</v>
      </c>
      <c r="O63" t="s">
        <v>38</v>
      </c>
      <c r="P63" t="s">
        <v>39</v>
      </c>
      <c r="Q63" s="11">
        <v>46045.626064814816</v>
      </c>
      <c r="R63" s="11">
        <v>46048.940162037034</v>
      </c>
      <c r="S63" s="11">
        <v>46048.626064814816</v>
      </c>
      <c r="T63" t="s">
        <v>40</v>
      </c>
      <c r="U63" t="s">
        <v>287</v>
      </c>
      <c r="V63" t="s">
        <v>125</v>
      </c>
      <c r="W63" t="s">
        <v>43</v>
      </c>
      <c r="X63" t="s">
        <v>44</v>
      </c>
      <c r="Y63" t="s">
        <v>509</v>
      </c>
      <c r="Z63">
        <v>1125</v>
      </c>
      <c r="AA63">
        <v>75</v>
      </c>
      <c r="AB63" t="s">
        <v>274</v>
      </c>
      <c r="AC63" s="11">
        <v>46225.761481481481</v>
      </c>
    </row>
    <row r="64" spans="1:29" hidden="1">
      <c r="A64" t="s">
        <v>510</v>
      </c>
      <c r="B64" t="s">
        <v>511</v>
      </c>
      <c r="C64">
        <v>712600043</v>
      </c>
      <c r="E64" t="s">
        <v>512</v>
      </c>
      <c r="F64" t="s">
        <v>32</v>
      </c>
      <c r="G64" t="s">
        <v>33</v>
      </c>
      <c r="H64" t="s">
        <v>32</v>
      </c>
      <c r="I64" t="s">
        <v>33</v>
      </c>
      <c r="J64" t="s">
        <v>35</v>
      </c>
      <c r="K64">
        <v>2026</v>
      </c>
      <c r="L64" t="s">
        <v>59</v>
      </c>
      <c r="M64" t="s">
        <v>513</v>
      </c>
      <c r="N64">
        <v>8812</v>
      </c>
      <c r="O64" t="s">
        <v>38</v>
      </c>
      <c r="P64" t="s">
        <v>39</v>
      </c>
      <c r="Q64" s="11">
        <v>46030.752500000002</v>
      </c>
      <c r="R64" s="11">
        <v>46031.689745370371</v>
      </c>
      <c r="S64" s="11">
        <v>46033.752500000002</v>
      </c>
      <c r="T64" t="s">
        <v>40</v>
      </c>
      <c r="U64" t="s">
        <v>514</v>
      </c>
      <c r="V64" t="s">
        <v>189</v>
      </c>
      <c r="W64" t="s">
        <v>43</v>
      </c>
      <c r="X64" t="s">
        <v>44</v>
      </c>
      <c r="Y64" t="s">
        <v>515</v>
      </c>
      <c r="Z64">
        <v>15</v>
      </c>
      <c r="AA64">
        <v>15</v>
      </c>
      <c r="AB64" t="s">
        <v>191</v>
      </c>
      <c r="AC64" s="11">
        <v>46225.761481481481</v>
      </c>
    </row>
    <row r="65" spans="1:29" hidden="1">
      <c r="A65" t="s">
        <v>516</v>
      </c>
      <c r="B65" t="s">
        <v>517</v>
      </c>
      <c r="C65">
        <v>712600306</v>
      </c>
      <c r="E65" t="s">
        <v>518</v>
      </c>
      <c r="F65" t="s">
        <v>32</v>
      </c>
      <c r="G65" t="s">
        <v>33</v>
      </c>
      <c r="H65" t="s">
        <v>32</v>
      </c>
      <c r="I65" t="s">
        <v>33</v>
      </c>
      <c r="J65" t="s">
        <v>35</v>
      </c>
      <c r="K65">
        <v>2026</v>
      </c>
      <c r="L65" t="s">
        <v>359</v>
      </c>
      <c r="M65" t="s">
        <v>519</v>
      </c>
      <c r="N65">
        <v>8812</v>
      </c>
      <c r="O65" t="s">
        <v>38</v>
      </c>
      <c r="P65" t="s">
        <v>39</v>
      </c>
      <c r="Q65" s="11">
        <v>46128.39875</v>
      </c>
      <c r="R65" s="11">
        <v>46128.666666666664</v>
      </c>
      <c r="S65" s="11">
        <v>46131.39875</v>
      </c>
      <c r="T65" t="s">
        <v>40</v>
      </c>
      <c r="U65" t="s">
        <v>520</v>
      </c>
      <c r="V65" t="s">
        <v>133</v>
      </c>
      <c r="W65" t="s">
        <v>116</v>
      </c>
      <c r="X65" t="s">
        <v>44</v>
      </c>
      <c r="Y65" t="s">
        <v>521</v>
      </c>
      <c r="Z65">
        <v>1125</v>
      </c>
      <c r="AA65">
        <v>1125</v>
      </c>
      <c r="AB65" t="s">
        <v>522</v>
      </c>
      <c r="AC65" s="11">
        <v>46225.761481481481</v>
      </c>
    </row>
    <row r="66" spans="1:29" hidden="1">
      <c r="A66" t="s">
        <v>523</v>
      </c>
      <c r="B66" t="s">
        <v>524</v>
      </c>
      <c r="C66">
        <v>712600250</v>
      </c>
      <c r="E66" t="s">
        <v>525</v>
      </c>
      <c r="F66" t="s">
        <v>32</v>
      </c>
      <c r="G66" t="s">
        <v>33</v>
      </c>
      <c r="H66" t="s">
        <v>32</v>
      </c>
      <c r="I66" t="s">
        <v>33</v>
      </c>
      <c r="J66" t="s">
        <v>35</v>
      </c>
      <c r="K66">
        <v>2026</v>
      </c>
      <c r="L66" t="s">
        <v>526</v>
      </c>
      <c r="M66" t="s">
        <v>527</v>
      </c>
      <c r="N66">
        <v>8812</v>
      </c>
      <c r="O66" t="s">
        <v>38</v>
      </c>
      <c r="P66" t="s">
        <v>39</v>
      </c>
      <c r="Q66" s="11">
        <v>46102.506990740738</v>
      </c>
      <c r="R66" s="11">
        <v>46103.682638888888</v>
      </c>
      <c r="S66" s="11">
        <v>46105.506990740738</v>
      </c>
      <c r="T66" t="s">
        <v>40</v>
      </c>
      <c r="U66" t="s">
        <v>528</v>
      </c>
      <c r="V66" t="s">
        <v>133</v>
      </c>
      <c r="W66" t="s">
        <v>43</v>
      </c>
      <c r="X66" t="s">
        <v>44</v>
      </c>
      <c r="Y66" t="s">
        <v>529</v>
      </c>
      <c r="Z66">
        <v>15</v>
      </c>
      <c r="AA66">
        <v>5</v>
      </c>
      <c r="AB66" t="s">
        <v>135</v>
      </c>
      <c r="AC66" s="11">
        <v>46225.761481481481</v>
      </c>
    </row>
    <row r="67" spans="1:29" hidden="1">
      <c r="A67" t="s">
        <v>530</v>
      </c>
      <c r="B67" t="s">
        <v>531</v>
      </c>
      <c r="C67">
        <v>412600132</v>
      </c>
      <c r="E67" t="s">
        <v>532</v>
      </c>
      <c r="F67" t="s">
        <v>32</v>
      </c>
      <c r="G67" t="s">
        <v>33</v>
      </c>
      <c r="J67" t="s">
        <v>35</v>
      </c>
      <c r="K67">
        <v>2026</v>
      </c>
      <c r="L67" t="s">
        <v>50</v>
      </c>
      <c r="M67" t="s">
        <v>533</v>
      </c>
      <c r="N67">
        <v>8812</v>
      </c>
      <c r="O67" t="s">
        <v>38</v>
      </c>
      <c r="P67" t="s">
        <v>39</v>
      </c>
      <c r="Q67" s="11">
        <v>46045.470370370371</v>
      </c>
      <c r="R67" s="11">
        <v>46045.472222222219</v>
      </c>
      <c r="S67" s="11">
        <v>46048.470370370371</v>
      </c>
      <c r="T67" t="s">
        <v>40</v>
      </c>
      <c r="U67" t="s">
        <v>156</v>
      </c>
      <c r="V67" t="s">
        <v>534</v>
      </c>
      <c r="W67" t="s">
        <v>43</v>
      </c>
      <c r="X67" t="s">
        <v>44</v>
      </c>
      <c r="Y67" t="s">
        <v>535</v>
      </c>
      <c r="Z67">
        <v>15</v>
      </c>
      <c r="AA67">
        <v>15</v>
      </c>
      <c r="AB67" t="s">
        <v>55</v>
      </c>
      <c r="AC67" s="11">
        <v>46225.761481481481</v>
      </c>
    </row>
    <row r="68" spans="1:29" hidden="1">
      <c r="A68" t="s">
        <v>536</v>
      </c>
      <c r="B68" t="s">
        <v>537</v>
      </c>
      <c r="C68">
        <v>712600254</v>
      </c>
      <c r="E68" t="s">
        <v>538</v>
      </c>
      <c r="F68" t="s">
        <v>32</v>
      </c>
      <c r="G68" t="s">
        <v>33</v>
      </c>
      <c r="H68" t="s">
        <v>32</v>
      </c>
      <c r="I68" t="s">
        <v>33</v>
      </c>
      <c r="J68" t="s">
        <v>35</v>
      </c>
      <c r="K68">
        <v>2026</v>
      </c>
      <c r="L68" t="s">
        <v>539</v>
      </c>
      <c r="M68" t="s">
        <v>540</v>
      </c>
      <c r="N68">
        <v>8812</v>
      </c>
      <c r="O68" t="s">
        <v>38</v>
      </c>
      <c r="P68" t="s">
        <v>39</v>
      </c>
      <c r="Q68" s="11">
        <v>46103.657071759262</v>
      </c>
      <c r="R68" s="11">
        <v>46104.598449074074</v>
      </c>
      <c r="S68" s="11">
        <v>46106.657071759262</v>
      </c>
      <c r="T68" t="s">
        <v>40</v>
      </c>
      <c r="U68" t="s">
        <v>541</v>
      </c>
      <c r="V68" t="s">
        <v>133</v>
      </c>
      <c r="W68" t="s">
        <v>43</v>
      </c>
      <c r="X68" t="s">
        <v>44</v>
      </c>
      <c r="Y68" t="s">
        <v>538</v>
      </c>
      <c r="AB68" t="s">
        <v>135</v>
      </c>
      <c r="AC68" s="11">
        <v>46225.761481481481</v>
      </c>
    </row>
    <row r="69" spans="1:29" hidden="1">
      <c r="A69" t="s">
        <v>542</v>
      </c>
      <c r="B69" t="s">
        <v>543</v>
      </c>
      <c r="C69">
        <v>312600223</v>
      </c>
      <c r="E69" t="s">
        <v>544</v>
      </c>
      <c r="F69" t="s">
        <v>32</v>
      </c>
      <c r="G69" t="s">
        <v>33</v>
      </c>
      <c r="J69" t="s">
        <v>35</v>
      </c>
      <c r="K69">
        <v>2026</v>
      </c>
      <c r="L69" t="s">
        <v>545</v>
      </c>
      <c r="M69" t="s">
        <v>546</v>
      </c>
      <c r="N69">
        <v>8812</v>
      </c>
      <c r="O69" t="s">
        <v>38</v>
      </c>
      <c r="P69" t="s">
        <v>39</v>
      </c>
      <c r="Q69" s="11">
        <v>46105.316527777781</v>
      </c>
      <c r="R69" s="11">
        <v>46106.56527777778</v>
      </c>
      <c r="S69" s="11">
        <v>46108.316527777781</v>
      </c>
      <c r="T69" t="s">
        <v>40</v>
      </c>
      <c r="U69" t="s">
        <v>547</v>
      </c>
      <c r="V69" t="s">
        <v>548</v>
      </c>
      <c r="W69" t="s">
        <v>43</v>
      </c>
      <c r="X69" t="s">
        <v>44</v>
      </c>
      <c r="Y69" t="s">
        <v>549</v>
      </c>
      <c r="Z69">
        <v>15</v>
      </c>
      <c r="AA69">
        <v>5</v>
      </c>
      <c r="AB69" t="s">
        <v>191</v>
      </c>
      <c r="AC69" s="11">
        <v>46225.761481481481</v>
      </c>
    </row>
    <row r="70" spans="1:29" hidden="1">
      <c r="A70" t="s">
        <v>550</v>
      </c>
      <c r="B70" t="s">
        <v>551</v>
      </c>
      <c r="C70">
        <v>512600062</v>
      </c>
      <c r="E70" t="s">
        <v>552</v>
      </c>
      <c r="F70" t="s">
        <v>32</v>
      </c>
      <c r="G70" t="s">
        <v>34</v>
      </c>
      <c r="H70" t="s">
        <v>32</v>
      </c>
      <c r="I70" t="s">
        <v>34</v>
      </c>
      <c r="J70" t="s">
        <v>35</v>
      </c>
      <c r="K70">
        <v>2026</v>
      </c>
      <c r="L70" t="s">
        <v>69</v>
      </c>
      <c r="M70" t="s">
        <v>553</v>
      </c>
      <c r="N70">
        <v>8812</v>
      </c>
      <c r="O70" t="s">
        <v>38</v>
      </c>
      <c r="P70" t="s">
        <v>39</v>
      </c>
      <c r="Q70" s="11">
        <v>46055.796909722223</v>
      </c>
      <c r="R70" s="11">
        <v>46057.500497685185</v>
      </c>
      <c r="S70" s="11">
        <v>46058.796909722223</v>
      </c>
      <c r="T70" t="s">
        <v>40</v>
      </c>
      <c r="U70" t="s">
        <v>554</v>
      </c>
      <c r="V70" t="s">
        <v>414</v>
      </c>
      <c r="W70" t="s">
        <v>43</v>
      </c>
      <c r="X70" t="s">
        <v>44</v>
      </c>
      <c r="Y70" t="s">
        <v>552</v>
      </c>
      <c r="Z70">
        <v>15</v>
      </c>
      <c r="AA70">
        <v>15</v>
      </c>
      <c r="AB70" t="s">
        <v>55</v>
      </c>
      <c r="AC70" s="11">
        <v>46225.761481481481</v>
      </c>
    </row>
    <row r="71" spans="1:29" hidden="1">
      <c r="A71" t="s">
        <v>555</v>
      </c>
      <c r="B71" t="s">
        <v>556</v>
      </c>
      <c r="C71">
        <v>612600330</v>
      </c>
      <c r="E71" t="s">
        <v>557</v>
      </c>
      <c r="F71" t="s">
        <v>32</v>
      </c>
      <c r="G71" t="s">
        <v>33</v>
      </c>
      <c r="H71" t="s">
        <v>32</v>
      </c>
      <c r="I71" t="s">
        <v>33</v>
      </c>
      <c r="J71" t="s">
        <v>35</v>
      </c>
      <c r="K71">
        <v>2026</v>
      </c>
      <c r="L71" t="s">
        <v>36</v>
      </c>
      <c r="M71" t="s">
        <v>558</v>
      </c>
      <c r="N71">
        <v>8812</v>
      </c>
      <c r="O71" t="s">
        <v>38</v>
      </c>
      <c r="P71" t="s">
        <v>39</v>
      </c>
      <c r="Q71" s="11">
        <v>46098.836527777778</v>
      </c>
      <c r="R71" s="11">
        <v>46099.89166666667</v>
      </c>
      <c r="S71" s="11">
        <v>46101.836527777778</v>
      </c>
      <c r="T71" t="s">
        <v>40</v>
      </c>
      <c r="U71" t="s">
        <v>559</v>
      </c>
      <c r="V71" t="s">
        <v>42</v>
      </c>
      <c r="W71" t="s">
        <v>43</v>
      </c>
      <c r="X71" t="s">
        <v>44</v>
      </c>
      <c r="Y71" t="s">
        <v>560</v>
      </c>
      <c r="Z71">
        <v>30</v>
      </c>
      <c r="AA71">
        <v>30</v>
      </c>
      <c r="AB71" t="s">
        <v>561</v>
      </c>
      <c r="AC71" s="11">
        <v>46225.761481481481</v>
      </c>
    </row>
    <row r="72" spans="1:29" hidden="1">
      <c r="A72" t="s">
        <v>562</v>
      </c>
      <c r="B72" t="s">
        <v>563</v>
      </c>
      <c r="C72">
        <v>712600229</v>
      </c>
      <c r="E72" t="s">
        <v>564</v>
      </c>
      <c r="F72" t="s">
        <v>32</v>
      </c>
      <c r="G72" t="s">
        <v>33</v>
      </c>
      <c r="H72" t="s">
        <v>32</v>
      </c>
      <c r="I72" t="s">
        <v>33</v>
      </c>
      <c r="J72" t="s">
        <v>35</v>
      </c>
      <c r="K72">
        <v>2026</v>
      </c>
      <c r="L72" t="s">
        <v>486</v>
      </c>
      <c r="M72" t="s">
        <v>565</v>
      </c>
      <c r="N72">
        <v>8812</v>
      </c>
      <c r="O72" t="s">
        <v>38</v>
      </c>
      <c r="P72" t="s">
        <v>39</v>
      </c>
      <c r="Q72" s="11">
        <v>46090.734386574077</v>
      </c>
      <c r="R72" s="11">
        <v>46092.342557870368</v>
      </c>
      <c r="S72" s="11">
        <v>46093.734386574077</v>
      </c>
      <c r="T72" t="s">
        <v>40</v>
      </c>
      <c r="U72" t="s">
        <v>566</v>
      </c>
      <c r="V72" t="s">
        <v>63</v>
      </c>
      <c r="W72" t="s">
        <v>43</v>
      </c>
      <c r="X72" t="s">
        <v>44</v>
      </c>
      <c r="Y72" t="s">
        <v>567</v>
      </c>
      <c r="AB72" t="s">
        <v>568</v>
      </c>
      <c r="AC72" s="11">
        <v>46225.761481481481</v>
      </c>
    </row>
    <row r="73" spans="1:29" hidden="1">
      <c r="A73" t="s">
        <v>569</v>
      </c>
      <c r="B73" t="s">
        <v>570</v>
      </c>
      <c r="C73">
        <v>712600107</v>
      </c>
      <c r="E73" t="s">
        <v>571</v>
      </c>
      <c r="F73" t="s">
        <v>32</v>
      </c>
      <c r="G73" t="s">
        <v>33</v>
      </c>
      <c r="H73" t="s">
        <v>32</v>
      </c>
      <c r="I73" t="s">
        <v>33</v>
      </c>
      <c r="J73" t="s">
        <v>35</v>
      </c>
      <c r="K73">
        <v>2026</v>
      </c>
      <c r="L73" t="s">
        <v>572</v>
      </c>
      <c r="M73" t="s">
        <v>573</v>
      </c>
      <c r="N73">
        <v>8812</v>
      </c>
      <c r="O73" t="s">
        <v>38</v>
      </c>
      <c r="P73" t="s">
        <v>39</v>
      </c>
      <c r="Q73" s="11">
        <v>46053.506249999999</v>
      </c>
      <c r="R73" s="11">
        <v>46054.509027777778</v>
      </c>
      <c r="S73" s="11">
        <v>46056.506249999999</v>
      </c>
      <c r="T73" t="s">
        <v>40</v>
      </c>
      <c r="U73" t="s">
        <v>574</v>
      </c>
      <c r="V73" t="s">
        <v>489</v>
      </c>
      <c r="W73" t="s">
        <v>43</v>
      </c>
      <c r="X73" t="s">
        <v>44</v>
      </c>
      <c r="Y73" t="s">
        <v>575</v>
      </c>
      <c r="Z73">
        <v>25</v>
      </c>
      <c r="AA73">
        <v>15</v>
      </c>
      <c r="AB73" t="s">
        <v>55</v>
      </c>
      <c r="AC73" s="11">
        <v>46225.761481481481</v>
      </c>
    </row>
    <row r="74" spans="1:29" hidden="1">
      <c r="A74" t="s">
        <v>576</v>
      </c>
      <c r="B74" t="s">
        <v>577</v>
      </c>
      <c r="C74">
        <v>412600301</v>
      </c>
      <c r="E74" t="s">
        <v>578</v>
      </c>
      <c r="F74" t="s">
        <v>32</v>
      </c>
      <c r="G74" t="s">
        <v>34</v>
      </c>
      <c r="H74" t="s">
        <v>32</v>
      </c>
      <c r="I74" t="s">
        <v>172</v>
      </c>
      <c r="J74" t="s">
        <v>35</v>
      </c>
      <c r="K74">
        <v>2026</v>
      </c>
      <c r="L74" t="s">
        <v>579</v>
      </c>
      <c r="M74" t="s">
        <v>580</v>
      </c>
      <c r="N74">
        <v>8385</v>
      </c>
      <c r="O74" t="s">
        <v>38</v>
      </c>
      <c r="P74" t="s">
        <v>39</v>
      </c>
      <c r="Q74" s="11">
        <v>46098.401736111111</v>
      </c>
      <c r="R74" s="11">
        <v>46098.5625</v>
      </c>
      <c r="S74" s="11">
        <v>46101.401736111111</v>
      </c>
      <c r="T74" t="s">
        <v>40</v>
      </c>
      <c r="U74" t="s">
        <v>581</v>
      </c>
      <c r="V74" t="s">
        <v>72</v>
      </c>
      <c r="W74" t="s">
        <v>43</v>
      </c>
      <c r="X74" t="s">
        <v>44</v>
      </c>
      <c r="Y74" t="s">
        <v>582</v>
      </c>
      <c r="Z74">
        <v>15</v>
      </c>
      <c r="AA74">
        <v>5</v>
      </c>
      <c r="AB74" t="s">
        <v>400</v>
      </c>
      <c r="AC74" s="11">
        <v>46225.761481481481</v>
      </c>
    </row>
    <row r="75" spans="1:29" hidden="1">
      <c r="A75" t="s">
        <v>583</v>
      </c>
      <c r="B75" t="s">
        <v>584</v>
      </c>
      <c r="C75">
        <v>312600153</v>
      </c>
      <c r="E75" t="s">
        <v>585</v>
      </c>
      <c r="F75" t="s">
        <v>32</v>
      </c>
      <c r="G75" t="s">
        <v>586</v>
      </c>
      <c r="H75" t="s">
        <v>32</v>
      </c>
      <c r="I75" t="s">
        <v>586</v>
      </c>
      <c r="J75" t="s">
        <v>35</v>
      </c>
      <c r="K75">
        <v>2026</v>
      </c>
      <c r="L75" t="s">
        <v>204</v>
      </c>
      <c r="M75" t="s">
        <v>587</v>
      </c>
      <c r="N75">
        <v>8385</v>
      </c>
      <c r="O75" t="s">
        <v>38</v>
      </c>
      <c r="P75" t="s">
        <v>39</v>
      </c>
      <c r="Q75" s="11">
        <v>46067.783009259256</v>
      </c>
      <c r="R75" s="11">
        <v>46068.756944444445</v>
      </c>
      <c r="S75" s="11">
        <v>46070.783009259256</v>
      </c>
      <c r="T75" t="s">
        <v>40</v>
      </c>
      <c r="U75" t="s">
        <v>213</v>
      </c>
      <c r="V75" t="s">
        <v>449</v>
      </c>
      <c r="W75" t="s">
        <v>43</v>
      </c>
      <c r="X75" t="s">
        <v>44</v>
      </c>
      <c r="Y75" t="s">
        <v>588</v>
      </c>
      <c r="Z75">
        <v>15</v>
      </c>
      <c r="AA75">
        <v>15</v>
      </c>
      <c r="AB75" t="s">
        <v>589</v>
      </c>
      <c r="AC75" s="11">
        <v>46225.761481481481</v>
      </c>
    </row>
    <row r="76" spans="1:29" hidden="1">
      <c r="A76" t="s">
        <v>590</v>
      </c>
      <c r="B76" t="s">
        <v>591</v>
      </c>
      <c r="C76">
        <v>212600291</v>
      </c>
      <c r="E76" t="s">
        <v>592</v>
      </c>
      <c r="F76" t="s">
        <v>459</v>
      </c>
      <c r="G76" t="s">
        <v>459</v>
      </c>
      <c r="H76" t="s">
        <v>459</v>
      </c>
      <c r="I76" t="s">
        <v>459</v>
      </c>
      <c r="J76" t="s">
        <v>35</v>
      </c>
      <c r="K76">
        <v>2026</v>
      </c>
      <c r="L76" t="s">
        <v>593</v>
      </c>
      <c r="M76" t="s">
        <v>594</v>
      </c>
      <c r="N76">
        <v>61993</v>
      </c>
      <c r="O76" t="s">
        <v>38</v>
      </c>
      <c r="P76" t="s">
        <v>39</v>
      </c>
      <c r="Q76" s="11">
        <v>46088.677430555559</v>
      </c>
      <c r="R76" s="11">
        <v>46090.690972222219</v>
      </c>
      <c r="S76" s="11">
        <v>46091.677430555559</v>
      </c>
      <c r="T76" t="s">
        <v>40</v>
      </c>
      <c r="U76" t="s">
        <v>595</v>
      </c>
      <c r="V76" t="s">
        <v>182</v>
      </c>
      <c r="W76" t="s">
        <v>43</v>
      </c>
      <c r="X76" t="s">
        <v>44</v>
      </c>
      <c r="Y76" t="s">
        <v>596</v>
      </c>
      <c r="Z76">
        <v>30</v>
      </c>
      <c r="AA76">
        <v>30</v>
      </c>
      <c r="AB76" t="s">
        <v>597</v>
      </c>
      <c r="AC76" s="11">
        <v>46225.761481481481</v>
      </c>
    </row>
    <row r="77" spans="1:29" hidden="1">
      <c r="A77" t="s">
        <v>598</v>
      </c>
      <c r="B77" t="s">
        <v>599</v>
      </c>
      <c r="C77">
        <v>712600057</v>
      </c>
      <c r="E77" t="s">
        <v>600</v>
      </c>
      <c r="F77" t="s">
        <v>32</v>
      </c>
      <c r="G77" t="s">
        <v>33</v>
      </c>
      <c r="H77" t="s">
        <v>32</v>
      </c>
      <c r="I77" t="s">
        <v>33</v>
      </c>
      <c r="J77" t="s">
        <v>35</v>
      </c>
      <c r="K77">
        <v>2026</v>
      </c>
      <c r="L77" t="s">
        <v>59</v>
      </c>
      <c r="M77" t="s">
        <v>601</v>
      </c>
      <c r="N77">
        <v>8812</v>
      </c>
      <c r="O77" t="s">
        <v>38</v>
      </c>
      <c r="P77" t="s">
        <v>39</v>
      </c>
      <c r="Q77" s="11">
        <v>46034.767800925925</v>
      </c>
      <c r="R77" s="11">
        <v>46035.513888888891</v>
      </c>
      <c r="S77" s="11">
        <v>46037.767800925925</v>
      </c>
      <c r="T77" t="s">
        <v>40</v>
      </c>
      <c r="U77" t="s">
        <v>62</v>
      </c>
      <c r="V77" t="s">
        <v>280</v>
      </c>
      <c r="W77" t="s">
        <v>43</v>
      </c>
      <c r="X77" t="s">
        <v>44</v>
      </c>
      <c r="Y77" t="s">
        <v>602</v>
      </c>
      <c r="Z77">
        <v>15</v>
      </c>
      <c r="AA77">
        <v>15</v>
      </c>
      <c r="AB77" t="s">
        <v>603</v>
      </c>
      <c r="AC77" s="11">
        <v>46225.761481481481</v>
      </c>
    </row>
    <row r="78" spans="1:29" hidden="1">
      <c r="A78" t="s">
        <v>604</v>
      </c>
      <c r="B78" t="s">
        <v>605</v>
      </c>
      <c r="C78">
        <v>662600187</v>
      </c>
      <c r="E78" t="s">
        <v>606</v>
      </c>
      <c r="F78" t="s">
        <v>32</v>
      </c>
      <c r="G78" t="s">
        <v>33</v>
      </c>
      <c r="H78" t="s">
        <v>32</v>
      </c>
      <c r="I78" t="s">
        <v>33</v>
      </c>
      <c r="J78" t="s">
        <v>35</v>
      </c>
      <c r="K78">
        <v>2026</v>
      </c>
      <c r="L78" t="s">
        <v>607</v>
      </c>
      <c r="M78" t="s">
        <v>608</v>
      </c>
      <c r="N78">
        <v>8812</v>
      </c>
      <c r="O78" t="s">
        <v>38</v>
      </c>
      <c r="P78" t="s">
        <v>39</v>
      </c>
      <c r="Q78" s="11">
        <v>46100.656724537039</v>
      </c>
      <c r="R78" s="11">
        <v>46100.927766203706</v>
      </c>
      <c r="S78" s="11">
        <v>46103.656724537039</v>
      </c>
      <c r="T78" t="s">
        <v>40</v>
      </c>
      <c r="U78" t="s">
        <v>609</v>
      </c>
      <c r="V78" t="s">
        <v>610</v>
      </c>
      <c r="W78" t="s">
        <v>43</v>
      </c>
      <c r="X78" t="s">
        <v>44</v>
      </c>
      <c r="Y78" t="s">
        <v>611</v>
      </c>
      <c r="Z78">
        <v>15</v>
      </c>
      <c r="AA78">
        <v>15</v>
      </c>
      <c r="AB78" t="s">
        <v>55</v>
      </c>
      <c r="AC78" s="11">
        <v>46225.761481481481</v>
      </c>
    </row>
    <row r="79" spans="1:29">
      <c r="A79" t="s">
        <v>612</v>
      </c>
      <c r="B79" t="s">
        <v>613</v>
      </c>
      <c r="C79">
        <v>112600147</v>
      </c>
      <c r="E79" t="s">
        <v>614</v>
      </c>
      <c r="F79" t="s">
        <v>615</v>
      </c>
      <c r="G79" t="s">
        <v>220</v>
      </c>
      <c r="H79" t="s">
        <v>615</v>
      </c>
      <c r="I79" t="s">
        <v>220</v>
      </c>
      <c r="J79" t="s">
        <v>616</v>
      </c>
      <c r="K79">
        <v>2026</v>
      </c>
      <c r="L79" t="s">
        <v>617</v>
      </c>
      <c r="M79" t="s">
        <v>618</v>
      </c>
      <c r="O79" t="s">
        <v>38</v>
      </c>
      <c r="P79" t="s">
        <v>39</v>
      </c>
      <c r="Q79" s="11">
        <v>46048.974953703706</v>
      </c>
      <c r="R79" s="11">
        <v>46048.205555555556</v>
      </c>
      <c r="S79" s="11">
        <v>46051.974953703706</v>
      </c>
      <c r="T79" t="s">
        <v>113</v>
      </c>
      <c r="U79" t="s">
        <v>114</v>
      </c>
      <c r="V79" t="s">
        <v>619</v>
      </c>
      <c r="W79" t="s">
        <v>116</v>
      </c>
      <c r="X79" t="s">
        <v>199</v>
      </c>
      <c r="Y79" t="s">
        <v>620</v>
      </c>
      <c r="AC79" s="11">
        <v>46225.761481481481</v>
      </c>
    </row>
    <row r="80" spans="1:29" hidden="1">
      <c r="A80" t="s">
        <v>621</v>
      </c>
      <c r="B80" t="s">
        <v>622</v>
      </c>
      <c r="C80">
        <v>312600047</v>
      </c>
      <c r="E80" t="s">
        <v>623</v>
      </c>
      <c r="F80" t="s">
        <v>32</v>
      </c>
      <c r="G80" t="s">
        <v>110</v>
      </c>
      <c r="J80" t="s">
        <v>35</v>
      </c>
      <c r="K80">
        <v>2026</v>
      </c>
      <c r="L80" t="s">
        <v>624</v>
      </c>
      <c r="M80" t="s">
        <v>625</v>
      </c>
      <c r="N80">
        <v>8812</v>
      </c>
      <c r="O80" t="s">
        <v>38</v>
      </c>
      <c r="P80" t="s">
        <v>39</v>
      </c>
      <c r="Q80" s="11">
        <v>46035.830879629626</v>
      </c>
      <c r="R80" s="11">
        <v>46036.757638888892</v>
      </c>
      <c r="S80" s="11">
        <v>46038.830879629626</v>
      </c>
      <c r="T80" t="s">
        <v>40</v>
      </c>
      <c r="U80" t="s">
        <v>503</v>
      </c>
      <c r="V80" t="s">
        <v>626</v>
      </c>
      <c r="W80" t="s">
        <v>43</v>
      </c>
      <c r="X80" t="s">
        <v>44</v>
      </c>
      <c r="Y80" t="s">
        <v>627</v>
      </c>
      <c r="Z80">
        <v>25</v>
      </c>
      <c r="AA80">
        <v>10</v>
      </c>
      <c r="AB80" t="s">
        <v>191</v>
      </c>
      <c r="AC80" s="11">
        <v>46225.761481481481</v>
      </c>
    </row>
    <row r="81" spans="1:29" hidden="1">
      <c r="A81" t="s">
        <v>628</v>
      </c>
      <c r="B81" t="s">
        <v>629</v>
      </c>
      <c r="C81">
        <v>212600161</v>
      </c>
      <c r="E81" t="s">
        <v>630</v>
      </c>
      <c r="F81" t="s">
        <v>32</v>
      </c>
      <c r="G81" t="s">
        <v>33</v>
      </c>
      <c r="H81" t="s">
        <v>32</v>
      </c>
      <c r="I81" t="s">
        <v>33</v>
      </c>
      <c r="J81" t="s">
        <v>35</v>
      </c>
      <c r="K81">
        <v>2026</v>
      </c>
      <c r="L81" t="s">
        <v>471</v>
      </c>
      <c r="M81" t="s">
        <v>631</v>
      </c>
      <c r="N81">
        <v>8812</v>
      </c>
      <c r="O81" t="s">
        <v>38</v>
      </c>
      <c r="P81" t="s">
        <v>39</v>
      </c>
      <c r="Q81" s="11">
        <v>46055.654409722221</v>
      </c>
      <c r="R81" s="11">
        <v>46057.965277777781</v>
      </c>
      <c r="S81" s="11">
        <v>46058.654409722221</v>
      </c>
      <c r="T81" t="s">
        <v>40</v>
      </c>
      <c r="U81" t="s">
        <v>391</v>
      </c>
      <c r="V81" t="s">
        <v>354</v>
      </c>
      <c r="W81" t="s">
        <v>43</v>
      </c>
      <c r="X81" t="s">
        <v>44</v>
      </c>
      <c r="Y81" t="s">
        <v>632</v>
      </c>
      <c r="Z81">
        <v>15</v>
      </c>
      <c r="AA81">
        <v>5</v>
      </c>
      <c r="AB81" t="s">
        <v>55</v>
      </c>
      <c r="AC81" s="11">
        <v>46225.761481481481</v>
      </c>
    </row>
    <row r="82" spans="1:29" hidden="1">
      <c r="A82" t="s">
        <v>633</v>
      </c>
      <c r="B82" t="s">
        <v>634</v>
      </c>
      <c r="C82">
        <v>412600232</v>
      </c>
      <c r="E82" t="s">
        <v>635</v>
      </c>
      <c r="F82" t="s">
        <v>32</v>
      </c>
      <c r="G82" t="s">
        <v>33</v>
      </c>
      <c r="H82" t="s">
        <v>32</v>
      </c>
      <c r="I82" t="s">
        <v>33</v>
      </c>
      <c r="J82" t="s">
        <v>35</v>
      </c>
      <c r="K82">
        <v>2026</v>
      </c>
      <c r="L82" t="s">
        <v>314</v>
      </c>
      <c r="M82" t="s">
        <v>636</v>
      </c>
      <c r="N82">
        <v>8812</v>
      </c>
      <c r="O82" t="s">
        <v>38</v>
      </c>
      <c r="P82" t="s">
        <v>39</v>
      </c>
      <c r="Q82" s="11">
        <v>46076.658784722225</v>
      </c>
      <c r="R82" s="11">
        <v>46077.772951388892</v>
      </c>
      <c r="S82" s="11">
        <v>46079.658784722225</v>
      </c>
      <c r="T82" t="s">
        <v>40</v>
      </c>
      <c r="U82" t="s">
        <v>52</v>
      </c>
      <c r="V82" t="s">
        <v>115</v>
      </c>
      <c r="W82" t="s">
        <v>43</v>
      </c>
      <c r="X82" t="s">
        <v>44</v>
      </c>
      <c r="Y82" t="s">
        <v>637</v>
      </c>
      <c r="Z82">
        <v>15</v>
      </c>
      <c r="AA82">
        <v>15</v>
      </c>
      <c r="AB82" t="s">
        <v>159</v>
      </c>
      <c r="AC82" s="11">
        <v>46225.761481481481</v>
      </c>
    </row>
    <row r="83" spans="1:29" hidden="1">
      <c r="A83" t="s">
        <v>638</v>
      </c>
      <c r="B83" t="s">
        <v>639</v>
      </c>
      <c r="C83">
        <v>612600430</v>
      </c>
      <c r="E83" t="s">
        <v>640</v>
      </c>
      <c r="F83" t="s">
        <v>109</v>
      </c>
      <c r="G83" t="s">
        <v>110</v>
      </c>
      <c r="H83" t="s">
        <v>109</v>
      </c>
      <c r="I83" t="s">
        <v>172</v>
      </c>
      <c r="J83" t="s">
        <v>35</v>
      </c>
      <c r="K83">
        <v>2026</v>
      </c>
      <c r="L83" t="s">
        <v>83</v>
      </c>
      <c r="M83" t="s">
        <v>641</v>
      </c>
      <c r="N83">
        <v>25962</v>
      </c>
      <c r="O83" t="s">
        <v>38</v>
      </c>
      <c r="P83" t="s">
        <v>39</v>
      </c>
      <c r="Q83" s="11">
        <v>46132.733831018515</v>
      </c>
      <c r="R83" s="11">
        <v>46134.503472222219</v>
      </c>
      <c r="S83" s="11">
        <v>46135.733831018515</v>
      </c>
      <c r="T83" t="s">
        <v>40</v>
      </c>
      <c r="U83" t="s">
        <v>642</v>
      </c>
      <c r="V83" t="s">
        <v>225</v>
      </c>
      <c r="W83" t="s">
        <v>43</v>
      </c>
      <c r="X83" t="s">
        <v>44</v>
      </c>
      <c r="Y83" t="s">
        <v>643</v>
      </c>
      <c r="Z83">
        <v>15</v>
      </c>
      <c r="AA83">
        <v>10</v>
      </c>
      <c r="AB83" t="s">
        <v>46</v>
      </c>
      <c r="AC83" s="11">
        <v>46225.761481481481</v>
      </c>
    </row>
    <row r="84" spans="1:29" hidden="1">
      <c r="A84" t="s">
        <v>644</v>
      </c>
      <c r="B84" t="s">
        <v>645</v>
      </c>
      <c r="C84">
        <v>712600183</v>
      </c>
      <c r="E84" t="s">
        <v>646</v>
      </c>
      <c r="F84" t="s">
        <v>32</v>
      </c>
      <c r="G84" t="s">
        <v>33</v>
      </c>
      <c r="H84" t="s">
        <v>32</v>
      </c>
      <c r="I84" t="s">
        <v>33</v>
      </c>
      <c r="J84" t="s">
        <v>35</v>
      </c>
      <c r="K84">
        <v>2026</v>
      </c>
      <c r="L84" t="s">
        <v>647</v>
      </c>
      <c r="M84" t="s">
        <v>648</v>
      </c>
      <c r="N84">
        <v>8812</v>
      </c>
      <c r="O84" t="s">
        <v>38</v>
      </c>
      <c r="P84" t="s">
        <v>39</v>
      </c>
      <c r="Q84" s="11">
        <v>46078.5859375</v>
      </c>
      <c r="R84" s="11">
        <v>46079.653611111113</v>
      </c>
      <c r="S84" s="11">
        <v>46081.5859375</v>
      </c>
      <c r="T84" t="s">
        <v>40</v>
      </c>
      <c r="U84" t="s">
        <v>649</v>
      </c>
      <c r="V84" t="s">
        <v>189</v>
      </c>
      <c r="W84" t="s">
        <v>43</v>
      </c>
      <c r="X84" t="s">
        <v>44</v>
      </c>
      <c r="Y84" t="s">
        <v>650</v>
      </c>
      <c r="AB84" t="s">
        <v>651</v>
      </c>
      <c r="AC84" s="11">
        <v>46225.761481481481</v>
      </c>
    </row>
    <row r="85" spans="1:29" hidden="1">
      <c r="A85" t="s">
        <v>652</v>
      </c>
      <c r="B85" t="s">
        <v>653</v>
      </c>
      <c r="C85">
        <v>612600167</v>
      </c>
      <c r="E85" t="s">
        <v>654</v>
      </c>
      <c r="F85" t="s">
        <v>32</v>
      </c>
      <c r="G85" t="s">
        <v>33</v>
      </c>
      <c r="H85" t="s">
        <v>32</v>
      </c>
      <c r="I85" t="s">
        <v>33</v>
      </c>
      <c r="J85" t="s">
        <v>35</v>
      </c>
      <c r="K85">
        <v>2026</v>
      </c>
      <c r="L85" t="s">
        <v>367</v>
      </c>
      <c r="M85" t="s">
        <v>655</v>
      </c>
      <c r="N85">
        <v>8812</v>
      </c>
      <c r="O85" t="s">
        <v>38</v>
      </c>
      <c r="P85" t="s">
        <v>39</v>
      </c>
      <c r="Q85" s="11">
        <v>46061.472766203704</v>
      </c>
      <c r="R85" s="11">
        <v>46062.774305555555</v>
      </c>
      <c r="S85" s="11">
        <v>46064.472766203704</v>
      </c>
      <c r="T85" t="s">
        <v>40</v>
      </c>
      <c r="U85" t="s">
        <v>302</v>
      </c>
      <c r="V85" t="s">
        <v>86</v>
      </c>
      <c r="W85" t="s">
        <v>43</v>
      </c>
      <c r="X85" t="s">
        <v>44</v>
      </c>
      <c r="Y85" t="s">
        <v>656</v>
      </c>
      <c r="Z85">
        <v>15</v>
      </c>
      <c r="AA85">
        <v>15</v>
      </c>
      <c r="AB85" t="s">
        <v>159</v>
      </c>
      <c r="AC85" s="11">
        <v>46225.761481481481</v>
      </c>
    </row>
    <row r="86" spans="1:29" hidden="1">
      <c r="A86" t="s">
        <v>657</v>
      </c>
      <c r="B86" t="s">
        <v>658</v>
      </c>
      <c r="C86">
        <v>512600072</v>
      </c>
      <c r="E86" t="s">
        <v>659</v>
      </c>
      <c r="F86" t="s">
        <v>32</v>
      </c>
      <c r="G86" t="s">
        <v>33</v>
      </c>
      <c r="H86" t="s">
        <v>32</v>
      </c>
      <c r="I86" t="s">
        <v>33</v>
      </c>
      <c r="J86" t="s">
        <v>35</v>
      </c>
      <c r="K86">
        <v>2026</v>
      </c>
      <c r="L86" t="s">
        <v>660</v>
      </c>
      <c r="M86" t="s">
        <v>661</v>
      </c>
      <c r="N86">
        <v>8812</v>
      </c>
      <c r="O86" t="s">
        <v>38</v>
      </c>
      <c r="P86" t="s">
        <v>39</v>
      </c>
      <c r="Q86" s="11">
        <v>46057.550729166665</v>
      </c>
      <c r="R86" s="11">
        <v>46058.729039351849</v>
      </c>
      <c r="S86" s="11">
        <v>46060.550729166665</v>
      </c>
      <c r="T86" t="s">
        <v>232</v>
      </c>
      <c r="U86" t="s">
        <v>662</v>
      </c>
      <c r="V86" t="s">
        <v>414</v>
      </c>
      <c r="W86" t="s">
        <v>43</v>
      </c>
      <c r="X86" t="s">
        <v>44</v>
      </c>
      <c r="Y86" t="s">
        <v>659</v>
      </c>
      <c r="Z86">
        <v>15</v>
      </c>
      <c r="AA86">
        <v>10</v>
      </c>
      <c r="AB86" t="s">
        <v>79</v>
      </c>
      <c r="AC86" s="11">
        <v>46225.761481481481</v>
      </c>
    </row>
    <row r="87" spans="1:29" hidden="1">
      <c r="A87" t="s">
        <v>663</v>
      </c>
      <c r="B87" t="s">
        <v>664</v>
      </c>
      <c r="C87">
        <v>512600073</v>
      </c>
      <c r="E87" t="s">
        <v>665</v>
      </c>
      <c r="F87" t="s">
        <v>32</v>
      </c>
      <c r="G87" t="s">
        <v>34</v>
      </c>
      <c r="H87" t="s">
        <v>32</v>
      </c>
      <c r="I87" t="s">
        <v>34</v>
      </c>
      <c r="J87" t="s">
        <v>35</v>
      </c>
      <c r="K87">
        <v>2026</v>
      </c>
      <c r="L87" t="s">
        <v>666</v>
      </c>
      <c r="M87" t="s">
        <v>667</v>
      </c>
      <c r="N87">
        <v>8812</v>
      </c>
      <c r="O87" t="s">
        <v>38</v>
      </c>
      <c r="P87" t="s">
        <v>39</v>
      </c>
      <c r="Q87" s="11">
        <v>46060.643182870372</v>
      </c>
      <c r="R87" s="11">
        <v>46061.604166666664</v>
      </c>
      <c r="S87" s="11">
        <v>46063.643182870372</v>
      </c>
      <c r="T87" t="s">
        <v>147</v>
      </c>
      <c r="U87" t="s">
        <v>668</v>
      </c>
      <c r="V87" t="s">
        <v>414</v>
      </c>
      <c r="W87" t="s">
        <v>43</v>
      </c>
      <c r="X87" t="s">
        <v>44</v>
      </c>
      <c r="Y87" t="s">
        <v>669</v>
      </c>
      <c r="Z87">
        <v>15</v>
      </c>
      <c r="AA87">
        <v>15</v>
      </c>
      <c r="AB87" t="s">
        <v>55</v>
      </c>
      <c r="AC87" s="11">
        <v>46225.761481481481</v>
      </c>
    </row>
    <row r="88" spans="1:29" hidden="1">
      <c r="A88" t="s">
        <v>670</v>
      </c>
      <c r="B88" t="s">
        <v>671</v>
      </c>
      <c r="C88">
        <v>662600065</v>
      </c>
      <c r="E88" t="s">
        <v>672</v>
      </c>
      <c r="F88" t="s">
        <v>459</v>
      </c>
      <c r="G88" t="s">
        <v>459</v>
      </c>
      <c r="H88" t="s">
        <v>459</v>
      </c>
      <c r="I88" t="s">
        <v>459</v>
      </c>
      <c r="J88" t="s">
        <v>35</v>
      </c>
      <c r="K88">
        <v>2026</v>
      </c>
      <c r="L88" t="s">
        <v>344</v>
      </c>
      <c r="M88" t="s">
        <v>673</v>
      </c>
      <c r="N88">
        <v>61993</v>
      </c>
      <c r="O88" t="s">
        <v>38</v>
      </c>
      <c r="P88" t="s">
        <v>39</v>
      </c>
      <c r="Q88" s="11">
        <v>46049.554363425923</v>
      </c>
      <c r="R88" s="11">
        <v>46050.015543981484</v>
      </c>
      <c r="S88" s="11">
        <v>46052.554363425923</v>
      </c>
      <c r="T88" t="s">
        <v>40</v>
      </c>
      <c r="U88" t="s">
        <v>674</v>
      </c>
      <c r="V88" t="s">
        <v>295</v>
      </c>
      <c r="W88" t="s">
        <v>43</v>
      </c>
      <c r="X88" t="s">
        <v>44</v>
      </c>
      <c r="Y88" t="s">
        <v>675</v>
      </c>
      <c r="Z88">
        <v>15</v>
      </c>
      <c r="AB88" t="s">
        <v>88</v>
      </c>
      <c r="AC88" s="11">
        <v>46225.761481481481</v>
      </c>
    </row>
    <row r="89" spans="1:29" hidden="1">
      <c r="A89" t="s">
        <v>676</v>
      </c>
      <c r="B89" t="s">
        <v>677</v>
      </c>
      <c r="C89">
        <v>312600234</v>
      </c>
      <c r="E89" t="s">
        <v>678</v>
      </c>
      <c r="F89" t="s">
        <v>32</v>
      </c>
      <c r="G89" t="s">
        <v>34</v>
      </c>
      <c r="J89" t="s">
        <v>35</v>
      </c>
      <c r="K89">
        <v>2026</v>
      </c>
      <c r="L89" t="s">
        <v>679</v>
      </c>
      <c r="M89" t="s">
        <v>680</v>
      </c>
      <c r="N89">
        <v>8812</v>
      </c>
      <c r="O89" t="s">
        <v>38</v>
      </c>
      <c r="P89" t="s">
        <v>39</v>
      </c>
      <c r="Q89" s="11">
        <v>46114.459050925929</v>
      </c>
      <c r="R89" s="11">
        <v>46114.716666666667</v>
      </c>
      <c r="S89" s="11">
        <v>46117.459050925929</v>
      </c>
      <c r="T89" t="s">
        <v>40</v>
      </c>
      <c r="U89" t="s">
        <v>503</v>
      </c>
      <c r="V89" t="s">
        <v>681</v>
      </c>
      <c r="W89" t="s">
        <v>43</v>
      </c>
      <c r="X89" t="s">
        <v>44</v>
      </c>
      <c r="Y89" t="s">
        <v>682</v>
      </c>
      <c r="Z89">
        <v>45</v>
      </c>
      <c r="AA89">
        <v>45</v>
      </c>
      <c r="AB89" t="s">
        <v>683</v>
      </c>
      <c r="AC89" s="11">
        <v>46225.761481481481</v>
      </c>
    </row>
    <row r="90" spans="1:29" hidden="1">
      <c r="A90" t="s">
        <v>684</v>
      </c>
      <c r="B90" t="s">
        <v>685</v>
      </c>
      <c r="C90">
        <v>312600246</v>
      </c>
      <c r="E90" t="s">
        <v>686</v>
      </c>
      <c r="F90" t="s">
        <v>32</v>
      </c>
      <c r="G90" t="s">
        <v>33</v>
      </c>
      <c r="J90" t="s">
        <v>35</v>
      </c>
      <c r="K90">
        <v>2026</v>
      </c>
      <c r="L90" t="s">
        <v>687</v>
      </c>
      <c r="M90" t="s">
        <v>688</v>
      </c>
      <c r="N90">
        <v>8812</v>
      </c>
      <c r="O90" t="s">
        <v>38</v>
      </c>
      <c r="P90" t="s">
        <v>39</v>
      </c>
      <c r="Q90" s="11">
        <v>46119.7659375</v>
      </c>
      <c r="R90" s="11">
        <v>46120.686111111114</v>
      </c>
      <c r="S90" s="11">
        <v>46122.7659375</v>
      </c>
      <c r="T90" t="s">
        <v>40</v>
      </c>
      <c r="U90" t="s">
        <v>689</v>
      </c>
      <c r="V90" t="s">
        <v>690</v>
      </c>
      <c r="W90" t="s">
        <v>43</v>
      </c>
      <c r="X90" t="s">
        <v>44</v>
      </c>
      <c r="Y90" t="s">
        <v>691</v>
      </c>
      <c r="Z90">
        <v>15</v>
      </c>
      <c r="AA90">
        <v>15</v>
      </c>
      <c r="AB90" t="s">
        <v>603</v>
      </c>
      <c r="AC90" s="11">
        <v>46225.761481481481</v>
      </c>
    </row>
    <row r="91" spans="1:29" hidden="1">
      <c r="A91" t="s">
        <v>692</v>
      </c>
      <c r="B91" t="s">
        <v>693</v>
      </c>
      <c r="C91">
        <v>312600308</v>
      </c>
      <c r="E91" t="s">
        <v>694</v>
      </c>
      <c r="F91" t="s">
        <v>32</v>
      </c>
      <c r="G91" t="s">
        <v>33</v>
      </c>
      <c r="J91" t="s">
        <v>35</v>
      </c>
      <c r="K91">
        <v>2026</v>
      </c>
      <c r="L91" t="s">
        <v>211</v>
      </c>
      <c r="M91" t="s">
        <v>695</v>
      </c>
      <c r="N91">
        <v>8812</v>
      </c>
      <c r="O91" t="s">
        <v>38</v>
      </c>
      <c r="P91" t="s">
        <v>39</v>
      </c>
      <c r="Q91" s="11">
        <v>46156.484918981485</v>
      </c>
      <c r="R91" s="11">
        <v>46157.683333333334</v>
      </c>
      <c r="S91" s="11">
        <v>46159.484918981485</v>
      </c>
      <c r="T91" t="s">
        <v>40</v>
      </c>
      <c r="U91" t="s">
        <v>233</v>
      </c>
      <c r="V91" t="s">
        <v>449</v>
      </c>
      <c r="W91" t="s">
        <v>43</v>
      </c>
      <c r="X91" t="s">
        <v>44</v>
      </c>
      <c r="Y91" t="s">
        <v>696</v>
      </c>
      <c r="Z91">
        <v>15</v>
      </c>
      <c r="AA91">
        <v>5</v>
      </c>
      <c r="AB91" t="s">
        <v>589</v>
      </c>
      <c r="AC91" s="11">
        <v>46225.761481481481</v>
      </c>
    </row>
    <row r="92" spans="1:29" hidden="1">
      <c r="A92" t="s">
        <v>697</v>
      </c>
      <c r="B92" t="s">
        <v>698</v>
      </c>
      <c r="C92">
        <v>662600371</v>
      </c>
      <c r="E92" t="s">
        <v>699</v>
      </c>
      <c r="F92" t="s">
        <v>32</v>
      </c>
      <c r="G92" t="s">
        <v>110</v>
      </c>
      <c r="H92" t="s">
        <v>32</v>
      </c>
      <c r="I92" t="s">
        <v>110</v>
      </c>
      <c r="J92" t="s">
        <v>35</v>
      </c>
      <c r="K92">
        <v>2026</v>
      </c>
      <c r="L92" t="s">
        <v>700</v>
      </c>
      <c r="M92" t="s">
        <v>701</v>
      </c>
      <c r="N92">
        <v>8812</v>
      </c>
      <c r="O92" t="s">
        <v>38</v>
      </c>
      <c r="P92" t="s">
        <v>39</v>
      </c>
      <c r="Q92" s="11">
        <v>46185.730567129627</v>
      </c>
      <c r="R92" s="11">
        <v>46186.008472222224</v>
      </c>
      <c r="S92" s="11">
        <v>46188.730567129627</v>
      </c>
      <c r="T92" t="s">
        <v>40</v>
      </c>
      <c r="U92" t="s">
        <v>702</v>
      </c>
      <c r="V92" t="s">
        <v>534</v>
      </c>
      <c r="W92" t="s">
        <v>43</v>
      </c>
      <c r="X92" t="s">
        <v>44</v>
      </c>
      <c r="Y92" t="s">
        <v>703</v>
      </c>
      <c r="Z92">
        <v>25</v>
      </c>
      <c r="AA92">
        <v>15</v>
      </c>
      <c r="AB92" t="s">
        <v>55</v>
      </c>
      <c r="AC92" s="11">
        <v>46225.761481481481</v>
      </c>
    </row>
    <row r="93" spans="1:29">
      <c r="A93" t="s">
        <v>704</v>
      </c>
      <c r="B93" t="s">
        <v>705</v>
      </c>
      <c r="C93">
        <v>662600279</v>
      </c>
      <c r="E93" t="s">
        <v>706</v>
      </c>
      <c r="F93" t="s">
        <v>109</v>
      </c>
      <c r="G93" t="s">
        <v>586</v>
      </c>
      <c r="H93" t="s">
        <v>109</v>
      </c>
      <c r="J93" t="s">
        <v>616</v>
      </c>
      <c r="K93">
        <v>2026</v>
      </c>
      <c r="L93" t="s">
        <v>707</v>
      </c>
      <c r="M93" t="s">
        <v>708</v>
      </c>
      <c r="N93">
        <v>20497</v>
      </c>
      <c r="O93" t="s">
        <v>709</v>
      </c>
      <c r="P93" t="s">
        <v>39</v>
      </c>
      <c r="Q93" s="11">
        <v>46132.729930555557</v>
      </c>
      <c r="R93" s="11">
        <v>46139.673634259256</v>
      </c>
      <c r="S93" s="11">
        <v>46139.729930555557</v>
      </c>
      <c r="T93" t="s">
        <v>40</v>
      </c>
      <c r="U93" t="s">
        <v>710</v>
      </c>
      <c r="V93" t="s">
        <v>534</v>
      </c>
      <c r="W93" t="s">
        <v>116</v>
      </c>
      <c r="X93" t="s">
        <v>199</v>
      </c>
      <c r="Y93" t="s">
        <v>711</v>
      </c>
      <c r="AC93" s="11">
        <v>46225.761481481481</v>
      </c>
    </row>
    <row r="94" spans="1:29" hidden="1">
      <c r="A94" t="s">
        <v>712</v>
      </c>
      <c r="B94" t="s">
        <v>713</v>
      </c>
      <c r="C94">
        <v>212600478</v>
      </c>
      <c r="E94" t="s">
        <v>714</v>
      </c>
      <c r="F94" t="s">
        <v>32</v>
      </c>
      <c r="G94" t="s">
        <v>34</v>
      </c>
      <c r="H94" t="s">
        <v>32</v>
      </c>
      <c r="I94" t="s">
        <v>34</v>
      </c>
      <c r="J94" t="s">
        <v>35</v>
      </c>
      <c r="K94">
        <v>2026</v>
      </c>
      <c r="L94" t="s">
        <v>351</v>
      </c>
      <c r="M94" t="s">
        <v>715</v>
      </c>
      <c r="N94">
        <v>8812</v>
      </c>
      <c r="O94" t="s">
        <v>38</v>
      </c>
      <c r="P94" t="s">
        <v>39</v>
      </c>
      <c r="Q94" s="11">
        <v>46154.765567129631</v>
      </c>
      <c r="R94" s="11">
        <v>46156.734722222223</v>
      </c>
      <c r="S94" s="11">
        <v>46157.765567129631</v>
      </c>
      <c r="T94" t="s">
        <v>40</v>
      </c>
      <c r="U94" t="s">
        <v>716</v>
      </c>
      <c r="V94" t="s">
        <v>182</v>
      </c>
      <c r="W94" t="s">
        <v>43</v>
      </c>
      <c r="X94" t="s">
        <v>44</v>
      </c>
      <c r="Y94" t="s">
        <v>717</v>
      </c>
      <c r="Z94">
        <v>15</v>
      </c>
      <c r="AA94">
        <v>15</v>
      </c>
      <c r="AB94" t="s">
        <v>65</v>
      </c>
      <c r="AC94" s="11">
        <v>46225.761481481481</v>
      </c>
    </row>
    <row r="95" spans="1:29" hidden="1">
      <c r="A95" t="s">
        <v>718</v>
      </c>
      <c r="B95" t="s">
        <v>719</v>
      </c>
      <c r="C95">
        <v>712600379</v>
      </c>
      <c r="E95" t="s">
        <v>720</v>
      </c>
      <c r="F95" t="s">
        <v>32</v>
      </c>
      <c r="G95" t="s">
        <v>33</v>
      </c>
      <c r="H95" t="s">
        <v>32</v>
      </c>
      <c r="I95" t="s">
        <v>33</v>
      </c>
      <c r="J95" t="s">
        <v>35</v>
      </c>
      <c r="K95">
        <v>2026</v>
      </c>
      <c r="L95" t="s">
        <v>359</v>
      </c>
      <c r="M95" t="s">
        <v>721</v>
      </c>
      <c r="N95">
        <v>8812</v>
      </c>
      <c r="O95" t="s">
        <v>38</v>
      </c>
      <c r="P95" t="s">
        <v>39</v>
      </c>
      <c r="Q95" s="11">
        <v>46169.389953703707</v>
      </c>
      <c r="R95" s="11">
        <v>46170.501388888886</v>
      </c>
      <c r="S95" s="11">
        <v>46172.389953703707</v>
      </c>
      <c r="T95" t="s">
        <v>40</v>
      </c>
      <c r="U95" t="s">
        <v>722</v>
      </c>
      <c r="V95" t="s">
        <v>362</v>
      </c>
      <c r="W95" t="s">
        <v>43</v>
      </c>
      <c r="X95" t="s">
        <v>44</v>
      </c>
      <c r="Y95" t="s">
        <v>723</v>
      </c>
      <c r="Z95">
        <v>15</v>
      </c>
      <c r="AA95">
        <v>15</v>
      </c>
      <c r="AB95" t="s">
        <v>55</v>
      </c>
      <c r="AC95" s="11">
        <v>46225.761481481481</v>
      </c>
    </row>
    <row r="96" spans="1:29" hidden="1">
      <c r="A96" t="s">
        <v>724</v>
      </c>
      <c r="B96" t="s">
        <v>725</v>
      </c>
      <c r="C96">
        <v>312600359</v>
      </c>
      <c r="E96" t="s">
        <v>726</v>
      </c>
      <c r="F96" t="s">
        <v>459</v>
      </c>
      <c r="G96" t="s">
        <v>459</v>
      </c>
      <c r="J96" t="s">
        <v>35</v>
      </c>
      <c r="K96">
        <v>2026</v>
      </c>
      <c r="L96" t="s">
        <v>69</v>
      </c>
      <c r="M96" t="s">
        <v>727</v>
      </c>
      <c r="N96">
        <v>61993</v>
      </c>
      <c r="O96" t="s">
        <v>38</v>
      </c>
      <c r="P96" t="s">
        <v>39</v>
      </c>
      <c r="Q96" s="11">
        <v>46209.759270833332</v>
      </c>
      <c r="R96" s="11">
        <v>46210.833333333336</v>
      </c>
      <c r="S96" s="11">
        <v>46212.759270833332</v>
      </c>
      <c r="T96" t="s">
        <v>728</v>
      </c>
      <c r="U96" t="s">
        <v>461</v>
      </c>
      <c r="V96" t="s">
        <v>323</v>
      </c>
      <c r="X96" t="s">
        <v>44</v>
      </c>
      <c r="Y96" t="s">
        <v>729</v>
      </c>
      <c r="Z96">
        <v>15</v>
      </c>
      <c r="AA96">
        <v>15</v>
      </c>
      <c r="AB96" t="s">
        <v>603</v>
      </c>
      <c r="AC96" s="11">
        <v>46225.761481481481</v>
      </c>
    </row>
    <row r="97" spans="1:29" hidden="1">
      <c r="A97" t="s">
        <v>730</v>
      </c>
      <c r="B97" t="s">
        <v>731</v>
      </c>
      <c r="C97">
        <v>212600054</v>
      </c>
      <c r="E97" t="s">
        <v>732</v>
      </c>
      <c r="F97" t="s">
        <v>459</v>
      </c>
      <c r="G97" t="s">
        <v>733</v>
      </c>
      <c r="H97" t="s">
        <v>459</v>
      </c>
      <c r="I97" t="s">
        <v>733</v>
      </c>
      <c r="J97" t="s">
        <v>35</v>
      </c>
      <c r="K97">
        <v>2026</v>
      </c>
      <c r="L97" t="s">
        <v>427</v>
      </c>
      <c r="M97" t="s">
        <v>734</v>
      </c>
      <c r="N97">
        <v>61993</v>
      </c>
      <c r="O97" t="s">
        <v>38</v>
      </c>
      <c r="P97" t="s">
        <v>39</v>
      </c>
      <c r="Q97" s="11">
        <v>46027.616388888891</v>
      </c>
      <c r="R97" s="11">
        <v>46029.743055555555</v>
      </c>
      <c r="S97" s="11">
        <v>46030.616388888891</v>
      </c>
      <c r="T97" t="s">
        <v>40</v>
      </c>
      <c r="U97" t="s">
        <v>735</v>
      </c>
      <c r="V97" t="s">
        <v>681</v>
      </c>
      <c r="W97" t="s">
        <v>43</v>
      </c>
      <c r="X97" t="s">
        <v>44</v>
      </c>
      <c r="Y97" t="s">
        <v>736</v>
      </c>
      <c r="Z97">
        <v>25</v>
      </c>
      <c r="AA97">
        <v>15</v>
      </c>
      <c r="AB97" t="s">
        <v>65</v>
      </c>
      <c r="AC97" s="11">
        <v>46225.761481481481</v>
      </c>
    </row>
    <row r="98" spans="1:29" hidden="1">
      <c r="A98" t="s">
        <v>737</v>
      </c>
      <c r="B98" t="s">
        <v>738</v>
      </c>
      <c r="C98">
        <v>512600088</v>
      </c>
      <c r="E98" t="s">
        <v>739</v>
      </c>
      <c r="F98" t="s">
        <v>307</v>
      </c>
      <c r="G98" t="s">
        <v>34</v>
      </c>
      <c r="H98" t="s">
        <v>32</v>
      </c>
      <c r="I98" t="s">
        <v>33</v>
      </c>
      <c r="J98" t="s">
        <v>35</v>
      </c>
      <c r="K98">
        <v>2026</v>
      </c>
      <c r="L98" t="s">
        <v>666</v>
      </c>
      <c r="M98" t="s">
        <v>740</v>
      </c>
      <c r="N98">
        <v>8385</v>
      </c>
      <c r="O98" t="s">
        <v>38</v>
      </c>
      <c r="P98" t="s">
        <v>39</v>
      </c>
      <c r="Q98" s="11">
        <v>46081.57099537037</v>
      </c>
      <c r="R98" s="11">
        <v>46082.5625</v>
      </c>
      <c r="S98" s="11">
        <v>46084.57099537037</v>
      </c>
      <c r="T98" t="s">
        <v>40</v>
      </c>
      <c r="U98" t="s">
        <v>668</v>
      </c>
      <c r="V98" t="s">
        <v>406</v>
      </c>
      <c r="W98" t="s">
        <v>43</v>
      </c>
      <c r="X98" t="s">
        <v>44</v>
      </c>
      <c r="Y98" t="s">
        <v>741</v>
      </c>
      <c r="Z98">
        <v>15</v>
      </c>
      <c r="AA98">
        <v>15</v>
      </c>
      <c r="AB98" t="s">
        <v>742</v>
      </c>
      <c r="AC98" s="11">
        <v>46225.761481481481</v>
      </c>
    </row>
    <row r="99" spans="1:29" hidden="1">
      <c r="A99" t="s">
        <v>743</v>
      </c>
      <c r="B99" t="s">
        <v>744</v>
      </c>
      <c r="C99">
        <v>112600276</v>
      </c>
      <c r="E99" t="s">
        <v>745</v>
      </c>
      <c r="F99" t="s">
        <v>32</v>
      </c>
      <c r="G99" t="s">
        <v>33</v>
      </c>
      <c r="H99" t="s">
        <v>32</v>
      </c>
      <c r="I99" t="s">
        <v>33</v>
      </c>
      <c r="J99" t="s">
        <v>35</v>
      </c>
      <c r="K99">
        <v>2026</v>
      </c>
      <c r="L99" t="s">
        <v>320</v>
      </c>
      <c r="M99" t="s">
        <v>746</v>
      </c>
      <c r="N99">
        <v>8812</v>
      </c>
      <c r="O99" t="s">
        <v>38</v>
      </c>
      <c r="P99" t="s">
        <v>39</v>
      </c>
      <c r="Q99" s="11">
        <v>46036.910960648151</v>
      </c>
      <c r="R99" s="11">
        <v>46037.684027777781</v>
      </c>
      <c r="S99" s="11">
        <v>46039.910960648151</v>
      </c>
      <c r="T99" t="s">
        <v>40</v>
      </c>
      <c r="U99" t="s">
        <v>322</v>
      </c>
      <c r="V99" t="s">
        <v>206</v>
      </c>
      <c r="W99" t="s">
        <v>43</v>
      </c>
      <c r="X99" t="s">
        <v>44</v>
      </c>
      <c r="Y99" t="s">
        <v>747</v>
      </c>
      <c r="Z99">
        <v>15</v>
      </c>
      <c r="AA99">
        <v>15</v>
      </c>
      <c r="AB99" t="s">
        <v>65</v>
      </c>
      <c r="AC99" s="11">
        <v>46225.761481481481</v>
      </c>
    </row>
    <row r="100" spans="1:29" hidden="1">
      <c r="A100" t="s">
        <v>748</v>
      </c>
      <c r="B100" t="s">
        <v>749</v>
      </c>
      <c r="C100">
        <v>412600321</v>
      </c>
      <c r="E100" t="s">
        <v>750</v>
      </c>
      <c r="F100" t="s">
        <v>32</v>
      </c>
      <c r="G100" t="s">
        <v>34</v>
      </c>
      <c r="H100" t="s">
        <v>32</v>
      </c>
      <c r="I100" t="s">
        <v>34</v>
      </c>
      <c r="J100" t="s">
        <v>35</v>
      </c>
      <c r="K100">
        <v>2026</v>
      </c>
      <c r="L100" t="s">
        <v>50</v>
      </c>
      <c r="M100" t="s">
        <v>751</v>
      </c>
      <c r="N100">
        <v>8812</v>
      </c>
      <c r="O100" t="s">
        <v>38</v>
      </c>
      <c r="P100" t="s">
        <v>39</v>
      </c>
      <c r="Q100" s="11">
        <v>46099.458587962959</v>
      </c>
      <c r="R100" s="11">
        <v>46103.295358796298</v>
      </c>
      <c r="S100" s="11">
        <v>46102.458587962959</v>
      </c>
      <c r="T100" t="s">
        <v>40</v>
      </c>
      <c r="U100" t="s">
        <v>156</v>
      </c>
      <c r="V100" t="s">
        <v>72</v>
      </c>
      <c r="W100" t="s">
        <v>43</v>
      </c>
      <c r="X100" t="s">
        <v>44</v>
      </c>
      <c r="Y100" t="s">
        <v>752</v>
      </c>
      <c r="Z100">
        <v>15</v>
      </c>
      <c r="AA100">
        <v>15</v>
      </c>
      <c r="AB100" t="s">
        <v>65</v>
      </c>
      <c r="AC100" s="11">
        <v>46225.761481481481</v>
      </c>
    </row>
    <row r="101" spans="1:29">
      <c r="A101" t="s">
        <v>753</v>
      </c>
      <c r="B101" t="s">
        <v>754</v>
      </c>
      <c r="C101">
        <v>412600321</v>
      </c>
      <c r="E101" t="s">
        <v>755</v>
      </c>
      <c r="F101" t="s">
        <v>109</v>
      </c>
      <c r="G101" t="s">
        <v>110</v>
      </c>
      <c r="H101" t="s">
        <v>109</v>
      </c>
      <c r="I101" t="s">
        <v>110</v>
      </c>
      <c r="J101" t="s">
        <v>756</v>
      </c>
      <c r="K101">
        <v>2026</v>
      </c>
      <c r="L101" t="s">
        <v>50</v>
      </c>
      <c r="M101" t="s">
        <v>757</v>
      </c>
      <c r="N101">
        <v>8812</v>
      </c>
      <c r="O101" t="s">
        <v>38</v>
      </c>
      <c r="P101" t="s">
        <v>39</v>
      </c>
      <c r="Q101" s="11">
        <v>46104.851689814815</v>
      </c>
      <c r="R101" s="11">
        <v>46105.5</v>
      </c>
      <c r="S101" s="11">
        <v>46107.851689814815</v>
      </c>
      <c r="T101" t="s">
        <v>40</v>
      </c>
      <c r="U101" t="s">
        <v>52</v>
      </c>
      <c r="V101" t="s">
        <v>53</v>
      </c>
      <c r="W101" t="s">
        <v>43</v>
      </c>
      <c r="X101" t="s">
        <v>226</v>
      </c>
      <c r="Y101" t="s">
        <v>758</v>
      </c>
      <c r="Z101">
        <v>15</v>
      </c>
      <c r="AB101" t="s">
        <v>55</v>
      </c>
      <c r="AC101" s="11">
        <v>46225.761481481481</v>
      </c>
    </row>
    <row r="102" spans="1:29" hidden="1">
      <c r="A102" t="s">
        <v>759</v>
      </c>
      <c r="B102" t="s">
        <v>760</v>
      </c>
      <c r="C102">
        <v>712600050</v>
      </c>
      <c r="E102" t="s">
        <v>761</v>
      </c>
      <c r="F102" t="s">
        <v>32</v>
      </c>
      <c r="G102" t="s">
        <v>33</v>
      </c>
      <c r="H102" t="s">
        <v>32</v>
      </c>
      <c r="I102" t="s">
        <v>33</v>
      </c>
      <c r="J102" t="s">
        <v>35</v>
      </c>
      <c r="K102">
        <v>2026</v>
      </c>
      <c r="L102" t="s">
        <v>762</v>
      </c>
      <c r="M102" t="s">
        <v>763</v>
      </c>
      <c r="N102">
        <v>8812</v>
      </c>
      <c r="O102" t="s">
        <v>38</v>
      </c>
      <c r="P102" t="s">
        <v>39</v>
      </c>
      <c r="Q102" s="11">
        <v>46034.514108796298</v>
      </c>
      <c r="R102" s="11">
        <v>46034.815972222219</v>
      </c>
      <c r="S102" s="11">
        <v>46037.514108796298</v>
      </c>
      <c r="T102" t="s">
        <v>40</v>
      </c>
      <c r="U102" t="s">
        <v>382</v>
      </c>
      <c r="V102" t="s">
        <v>189</v>
      </c>
      <c r="W102" t="s">
        <v>43</v>
      </c>
      <c r="X102" t="s">
        <v>44</v>
      </c>
      <c r="Y102" t="s">
        <v>764</v>
      </c>
      <c r="Z102">
        <v>15</v>
      </c>
      <c r="AA102">
        <v>15</v>
      </c>
      <c r="AB102" t="s">
        <v>191</v>
      </c>
      <c r="AC102" s="11">
        <v>46225.761481481481</v>
      </c>
    </row>
    <row r="103" spans="1:29" hidden="1">
      <c r="A103" t="s">
        <v>765</v>
      </c>
      <c r="B103" t="s">
        <v>766</v>
      </c>
      <c r="C103">
        <v>712600264</v>
      </c>
      <c r="E103" t="s">
        <v>767</v>
      </c>
      <c r="F103" t="s">
        <v>32</v>
      </c>
      <c r="G103" t="s">
        <v>34</v>
      </c>
      <c r="H103" t="s">
        <v>32</v>
      </c>
      <c r="I103" t="s">
        <v>34</v>
      </c>
      <c r="J103" t="s">
        <v>35</v>
      </c>
      <c r="K103">
        <v>2026</v>
      </c>
      <c r="L103" t="s">
        <v>264</v>
      </c>
      <c r="M103" t="s">
        <v>768</v>
      </c>
      <c r="N103">
        <v>8812</v>
      </c>
      <c r="O103" t="s">
        <v>38</v>
      </c>
      <c r="P103" t="s">
        <v>39</v>
      </c>
      <c r="Q103" s="11">
        <v>46105.420428240737</v>
      </c>
      <c r="R103" s="11">
        <v>46106.40625</v>
      </c>
      <c r="S103" s="11">
        <v>46108.420428240737</v>
      </c>
      <c r="T103" t="s">
        <v>40</v>
      </c>
      <c r="U103" t="s">
        <v>266</v>
      </c>
      <c r="V103" t="s">
        <v>72</v>
      </c>
      <c r="W103" t="s">
        <v>43</v>
      </c>
      <c r="X103" t="s">
        <v>44</v>
      </c>
      <c r="Y103" t="s">
        <v>769</v>
      </c>
      <c r="Z103">
        <v>30</v>
      </c>
      <c r="AA103">
        <v>30</v>
      </c>
      <c r="AB103" t="s">
        <v>561</v>
      </c>
      <c r="AC103" s="11">
        <v>46225.761481481481</v>
      </c>
    </row>
    <row r="104" spans="1:29" hidden="1">
      <c r="A104" t="s">
        <v>770</v>
      </c>
      <c r="B104" t="s">
        <v>771</v>
      </c>
      <c r="C104">
        <v>212600063</v>
      </c>
      <c r="E104" t="s">
        <v>772</v>
      </c>
      <c r="F104" t="s">
        <v>32</v>
      </c>
      <c r="G104" t="s">
        <v>33</v>
      </c>
      <c r="H104" t="s">
        <v>32</v>
      </c>
      <c r="I104" t="s">
        <v>33</v>
      </c>
      <c r="J104" t="s">
        <v>35</v>
      </c>
      <c r="K104">
        <v>2026</v>
      </c>
      <c r="L104" t="s">
        <v>773</v>
      </c>
      <c r="M104" t="s">
        <v>774</v>
      </c>
      <c r="N104">
        <v>8812</v>
      </c>
      <c r="O104" t="s">
        <v>38</v>
      </c>
      <c r="P104" t="s">
        <v>39</v>
      </c>
      <c r="Q104" s="11">
        <v>46032.413229166668</v>
      </c>
      <c r="R104" s="11">
        <v>46034.719444444447</v>
      </c>
      <c r="S104" s="11">
        <v>46035.413229166668</v>
      </c>
      <c r="T104" t="s">
        <v>40</v>
      </c>
      <c r="U104" t="s">
        <v>775</v>
      </c>
      <c r="V104" t="s">
        <v>776</v>
      </c>
      <c r="W104" t="s">
        <v>43</v>
      </c>
      <c r="X104" t="s">
        <v>44</v>
      </c>
      <c r="Y104" t="s">
        <v>777</v>
      </c>
      <c r="Z104">
        <v>15</v>
      </c>
      <c r="AA104">
        <v>5</v>
      </c>
      <c r="AB104" t="s">
        <v>778</v>
      </c>
      <c r="AC104" s="11">
        <v>46225.761481481481</v>
      </c>
    </row>
    <row r="105" spans="1:29" hidden="1">
      <c r="A105" t="s">
        <v>779</v>
      </c>
      <c r="B105" t="s">
        <v>780</v>
      </c>
      <c r="C105">
        <v>712600131</v>
      </c>
      <c r="E105" t="s">
        <v>781</v>
      </c>
      <c r="F105" t="s">
        <v>32</v>
      </c>
      <c r="G105" t="s">
        <v>33</v>
      </c>
      <c r="H105" t="s">
        <v>32</v>
      </c>
      <c r="I105" t="s">
        <v>33</v>
      </c>
      <c r="J105" t="s">
        <v>35</v>
      </c>
      <c r="K105">
        <v>2026</v>
      </c>
      <c r="L105" t="s">
        <v>782</v>
      </c>
      <c r="M105" t="s">
        <v>783</v>
      </c>
      <c r="N105">
        <v>8385</v>
      </c>
      <c r="O105" t="s">
        <v>38</v>
      </c>
      <c r="P105" t="s">
        <v>39</v>
      </c>
      <c r="Q105" s="11">
        <v>46056.74119212963</v>
      </c>
      <c r="R105" s="11">
        <v>46057.609942129631</v>
      </c>
      <c r="S105" s="11">
        <v>46059.74119212963</v>
      </c>
      <c r="T105" t="s">
        <v>40</v>
      </c>
      <c r="U105" t="s">
        <v>784</v>
      </c>
      <c r="V105" t="s">
        <v>198</v>
      </c>
      <c r="W105" t="s">
        <v>43</v>
      </c>
      <c r="X105" t="s">
        <v>199</v>
      </c>
      <c r="Y105" t="s">
        <v>781</v>
      </c>
      <c r="AC105" s="11">
        <v>46225.761481481481</v>
      </c>
    </row>
    <row r="106" spans="1:29" hidden="1">
      <c r="A106" t="s">
        <v>785</v>
      </c>
      <c r="B106" t="s">
        <v>786</v>
      </c>
      <c r="C106">
        <v>612600450</v>
      </c>
      <c r="E106" t="s">
        <v>787</v>
      </c>
      <c r="F106" t="s">
        <v>32</v>
      </c>
      <c r="G106" t="s">
        <v>33</v>
      </c>
      <c r="H106" t="s">
        <v>32</v>
      </c>
      <c r="I106" t="s">
        <v>32</v>
      </c>
      <c r="J106" t="s">
        <v>35</v>
      </c>
      <c r="K106">
        <v>2026</v>
      </c>
      <c r="L106" t="s">
        <v>36</v>
      </c>
      <c r="M106" t="s">
        <v>788</v>
      </c>
      <c r="N106">
        <v>8812</v>
      </c>
      <c r="O106" t="s">
        <v>38</v>
      </c>
      <c r="P106" t="s">
        <v>39</v>
      </c>
      <c r="Q106" s="11">
        <v>46137.773553240739</v>
      </c>
      <c r="R106" s="11">
        <v>46140.401990740742</v>
      </c>
      <c r="S106" s="11">
        <v>46140.773553240739</v>
      </c>
      <c r="T106" t="s">
        <v>789</v>
      </c>
      <c r="U106" t="s">
        <v>148</v>
      </c>
      <c r="V106" t="s">
        <v>149</v>
      </c>
      <c r="W106" t="s">
        <v>43</v>
      </c>
      <c r="X106" t="s">
        <v>44</v>
      </c>
      <c r="Y106" t="s">
        <v>790</v>
      </c>
      <c r="Z106">
        <v>45</v>
      </c>
      <c r="AA106">
        <v>45</v>
      </c>
      <c r="AB106" t="s">
        <v>791</v>
      </c>
      <c r="AC106" s="11">
        <v>46225.761481481481</v>
      </c>
    </row>
    <row r="107" spans="1:29" hidden="1">
      <c r="A107" t="s">
        <v>792</v>
      </c>
      <c r="B107" t="s">
        <v>793</v>
      </c>
      <c r="C107">
        <v>112600363</v>
      </c>
      <c r="E107" t="s">
        <v>794</v>
      </c>
      <c r="F107" t="s">
        <v>32</v>
      </c>
      <c r="G107" t="s">
        <v>33</v>
      </c>
      <c r="H107" t="s">
        <v>32</v>
      </c>
      <c r="I107" t="s">
        <v>33</v>
      </c>
      <c r="J107" t="s">
        <v>35</v>
      </c>
      <c r="K107">
        <v>2026</v>
      </c>
      <c r="L107" t="s">
        <v>501</v>
      </c>
      <c r="M107" t="s">
        <v>795</v>
      </c>
      <c r="N107">
        <v>8812</v>
      </c>
      <c r="O107" t="s">
        <v>38</v>
      </c>
      <c r="P107" t="s">
        <v>39</v>
      </c>
      <c r="Q107" s="11">
        <v>46085.85324074074</v>
      </c>
      <c r="R107" s="11">
        <v>46086.511805555558</v>
      </c>
      <c r="S107" s="11">
        <v>46088.85324074074</v>
      </c>
      <c r="T107" t="s">
        <v>40</v>
      </c>
      <c r="U107" t="s">
        <v>503</v>
      </c>
      <c r="V107" t="s">
        <v>796</v>
      </c>
      <c r="W107" t="s">
        <v>43</v>
      </c>
      <c r="X107" t="s">
        <v>44</v>
      </c>
      <c r="Y107" t="s">
        <v>797</v>
      </c>
      <c r="Z107">
        <v>15</v>
      </c>
      <c r="AA107">
        <v>5</v>
      </c>
      <c r="AB107" t="s">
        <v>79</v>
      </c>
      <c r="AC107" s="11">
        <v>46225.761481481481</v>
      </c>
    </row>
    <row r="108" spans="1:29" hidden="1">
      <c r="A108" t="s">
        <v>798</v>
      </c>
      <c r="B108" t="s">
        <v>799</v>
      </c>
      <c r="C108">
        <v>312600127</v>
      </c>
      <c r="E108" t="s">
        <v>800</v>
      </c>
      <c r="F108" t="s">
        <v>32</v>
      </c>
      <c r="G108" t="s">
        <v>33</v>
      </c>
      <c r="J108" t="s">
        <v>35</v>
      </c>
      <c r="K108">
        <v>2026</v>
      </c>
      <c r="L108" t="s">
        <v>69</v>
      </c>
      <c r="M108" t="s">
        <v>801</v>
      </c>
      <c r="N108">
        <v>8812</v>
      </c>
      <c r="O108" t="s">
        <v>38</v>
      </c>
      <c r="P108" t="s">
        <v>39</v>
      </c>
      <c r="Q108" s="11">
        <v>46059.362708333334</v>
      </c>
      <c r="R108" s="11">
        <v>46059.680555555555</v>
      </c>
      <c r="S108" s="11">
        <v>46062.362708333334</v>
      </c>
      <c r="T108" t="s">
        <v>40</v>
      </c>
      <c r="U108" t="s">
        <v>240</v>
      </c>
      <c r="V108" t="s">
        <v>406</v>
      </c>
      <c r="W108" t="s">
        <v>43</v>
      </c>
      <c r="X108" t="s">
        <v>44</v>
      </c>
      <c r="Y108" t="s">
        <v>802</v>
      </c>
      <c r="Z108">
        <v>45</v>
      </c>
      <c r="AA108">
        <v>45</v>
      </c>
      <c r="AB108" t="s">
        <v>803</v>
      </c>
      <c r="AC108" s="11">
        <v>46225.761481481481</v>
      </c>
    </row>
    <row r="109" spans="1:29" hidden="1">
      <c r="A109" t="s">
        <v>804</v>
      </c>
      <c r="B109" t="s">
        <v>805</v>
      </c>
      <c r="C109">
        <v>412600048</v>
      </c>
      <c r="E109" t="s">
        <v>806</v>
      </c>
      <c r="F109" t="s">
        <v>32</v>
      </c>
      <c r="G109" t="s">
        <v>33</v>
      </c>
      <c r="H109" t="s">
        <v>32</v>
      </c>
      <c r="I109" t="s">
        <v>33</v>
      </c>
      <c r="J109" t="s">
        <v>35</v>
      </c>
      <c r="K109">
        <v>2026</v>
      </c>
      <c r="L109" t="s">
        <v>50</v>
      </c>
      <c r="M109" t="s">
        <v>807</v>
      </c>
      <c r="N109">
        <v>8812</v>
      </c>
      <c r="O109" t="s">
        <v>38</v>
      </c>
      <c r="P109" t="s">
        <v>39</v>
      </c>
      <c r="Q109" s="11">
        <v>46023.593136574076</v>
      </c>
      <c r="R109" s="11">
        <v>46030.492210648146</v>
      </c>
      <c r="S109" s="11">
        <v>46026.593136574076</v>
      </c>
      <c r="T109" t="s">
        <v>40</v>
      </c>
      <c r="U109" t="s">
        <v>71</v>
      </c>
      <c r="V109" t="s">
        <v>690</v>
      </c>
      <c r="W109" t="s">
        <v>43</v>
      </c>
      <c r="X109" t="s">
        <v>44</v>
      </c>
      <c r="Y109" t="s">
        <v>808</v>
      </c>
      <c r="Z109">
        <v>75</v>
      </c>
      <c r="AA109">
        <v>75</v>
      </c>
      <c r="AB109" t="s">
        <v>281</v>
      </c>
      <c r="AC109" s="11">
        <v>46225.761481481481</v>
      </c>
    </row>
    <row r="110" spans="1:29" hidden="1">
      <c r="A110" t="s">
        <v>809</v>
      </c>
      <c r="B110" t="s">
        <v>810</v>
      </c>
      <c r="C110">
        <v>412600038</v>
      </c>
      <c r="E110" t="s">
        <v>811</v>
      </c>
      <c r="F110" t="s">
        <v>32</v>
      </c>
      <c r="G110" t="s">
        <v>33</v>
      </c>
      <c r="H110" t="s">
        <v>32</v>
      </c>
      <c r="I110" t="s">
        <v>33</v>
      </c>
      <c r="J110" t="s">
        <v>35</v>
      </c>
      <c r="K110">
        <v>2026</v>
      </c>
      <c r="L110" t="s">
        <v>122</v>
      </c>
      <c r="M110" t="s">
        <v>812</v>
      </c>
      <c r="N110">
        <v>8812</v>
      </c>
      <c r="O110" t="s">
        <v>38</v>
      </c>
      <c r="P110" t="s">
        <v>39</v>
      </c>
      <c r="Q110" s="11">
        <v>46025.509328703702</v>
      </c>
      <c r="R110" s="11">
        <v>46028.595277777778</v>
      </c>
      <c r="S110" s="11">
        <v>46028.509328703702</v>
      </c>
      <c r="T110" t="s">
        <v>40</v>
      </c>
      <c r="U110" t="s">
        <v>813</v>
      </c>
      <c r="V110" t="s">
        <v>814</v>
      </c>
      <c r="W110" t="s">
        <v>43</v>
      </c>
      <c r="X110" t="s">
        <v>44</v>
      </c>
      <c r="Y110" t="s">
        <v>815</v>
      </c>
      <c r="Z110">
        <v>15</v>
      </c>
      <c r="AA110">
        <v>15</v>
      </c>
      <c r="AB110" t="s">
        <v>65</v>
      </c>
      <c r="AC110" s="11">
        <v>46225.761481481481</v>
      </c>
    </row>
    <row r="111" spans="1:29" hidden="1">
      <c r="A111" t="s">
        <v>816</v>
      </c>
      <c r="B111" t="s">
        <v>817</v>
      </c>
      <c r="C111">
        <v>212600144</v>
      </c>
      <c r="E111" t="s">
        <v>818</v>
      </c>
      <c r="F111" t="s">
        <v>32</v>
      </c>
      <c r="G111" t="s">
        <v>33</v>
      </c>
      <c r="H111" t="s">
        <v>32</v>
      </c>
      <c r="I111" t="s">
        <v>33</v>
      </c>
      <c r="J111" t="s">
        <v>35</v>
      </c>
      <c r="K111">
        <v>2026</v>
      </c>
      <c r="L111" t="s">
        <v>427</v>
      </c>
      <c r="M111" t="s">
        <v>819</v>
      </c>
      <c r="N111">
        <v>8812</v>
      </c>
      <c r="O111" t="s">
        <v>38</v>
      </c>
      <c r="P111" t="s">
        <v>39</v>
      </c>
      <c r="Q111" s="11">
        <v>46053.397256944445</v>
      </c>
      <c r="R111" s="11">
        <v>46054.586805555555</v>
      </c>
      <c r="S111" s="11">
        <v>46056.397256944445</v>
      </c>
      <c r="T111" t="s">
        <v>40</v>
      </c>
      <c r="U111" t="s">
        <v>820</v>
      </c>
      <c r="V111" t="s">
        <v>354</v>
      </c>
      <c r="W111" t="s">
        <v>43</v>
      </c>
      <c r="X111" t="s">
        <v>44</v>
      </c>
      <c r="Y111" t="s">
        <v>821</v>
      </c>
      <c r="Z111">
        <v>15</v>
      </c>
      <c r="AA111">
        <v>15</v>
      </c>
      <c r="AB111" t="s">
        <v>55</v>
      </c>
      <c r="AC111" s="11">
        <v>46225.761481481481</v>
      </c>
    </row>
    <row r="112" spans="1:29" hidden="1">
      <c r="A112" t="s">
        <v>822</v>
      </c>
      <c r="B112" t="s">
        <v>823</v>
      </c>
      <c r="C112">
        <v>712600255</v>
      </c>
      <c r="E112" t="s">
        <v>824</v>
      </c>
      <c r="F112" t="s">
        <v>32</v>
      </c>
      <c r="G112" t="s">
        <v>33</v>
      </c>
      <c r="H112" t="s">
        <v>32</v>
      </c>
      <c r="I112" t="s">
        <v>33</v>
      </c>
      <c r="J112" t="s">
        <v>35</v>
      </c>
      <c r="K112">
        <v>2026</v>
      </c>
      <c r="L112" t="s">
        <v>264</v>
      </c>
      <c r="M112" t="s">
        <v>825</v>
      </c>
      <c r="N112">
        <v>8812</v>
      </c>
      <c r="O112" t="s">
        <v>38</v>
      </c>
      <c r="P112" t="s">
        <v>39</v>
      </c>
      <c r="Q112" s="11">
        <v>46099.763298611113</v>
      </c>
      <c r="R112" s="11">
        <v>46101.624409722222</v>
      </c>
      <c r="S112" s="11">
        <v>46102.763298611113</v>
      </c>
      <c r="T112" t="s">
        <v>40</v>
      </c>
      <c r="U112" t="s">
        <v>266</v>
      </c>
      <c r="V112" t="s">
        <v>63</v>
      </c>
      <c r="W112" t="s">
        <v>43</v>
      </c>
      <c r="X112" t="s">
        <v>44</v>
      </c>
      <c r="Y112" t="s">
        <v>826</v>
      </c>
      <c r="AB112" t="s">
        <v>400</v>
      </c>
      <c r="AC112" s="11">
        <v>46225.761481481481</v>
      </c>
    </row>
    <row r="113" spans="1:29" hidden="1">
      <c r="A113" t="s">
        <v>827</v>
      </c>
      <c r="B113" t="s">
        <v>828</v>
      </c>
      <c r="C113">
        <v>312600221</v>
      </c>
      <c r="E113" t="s">
        <v>447</v>
      </c>
      <c r="F113" t="s">
        <v>109</v>
      </c>
      <c r="G113" t="s">
        <v>33</v>
      </c>
      <c r="J113" t="s">
        <v>35</v>
      </c>
      <c r="K113">
        <v>2026</v>
      </c>
      <c r="L113" t="s">
        <v>211</v>
      </c>
      <c r="M113" t="s">
        <v>829</v>
      </c>
      <c r="N113">
        <v>8812</v>
      </c>
      <c r="O113" t="s">
        <v>38</v>
      </c>
      <c r="P113" t="s">
        <v>39</v>
      </c>
      <c r="Q113" s="11">
        <v>46102.635810185187</v>
      </c>
      <c r="R113" s="11">
        <v>46104.625</v>
      </c>
      <c r="S113" s="11">
        <v>46105.635810185187</v>
      </c>
      <c r="T113" t="s">
        <v>40</v>
      </c>
      <c r="U113" t="s">
        <v>213</v>
      </c>
      <c r="V113" t="s">
        <v>830</v>
      </c>
      <c r="W113" t="s">
        <v>43</v>
      </c>
      <c r="X113" t="s">
        <v>44</v>
      </c>
      <c r="Y113" t="s">
        <v>831</v>
      </c>
      <c r="Z113">
        <v>15</v>
      </c>
      <c r="AA113">
        <v>15</v>
      </c>
      <c r="AB113" t="s">
        <v>159</v>
      </c>
      <c r="AC113" s="11">
        <v>46225.761481481481</v>
      </c>
    </row>
    <row r="114" spans="1:29" hidden="1">
      <c r="A114" t="s">
        <v>832</v>
      </c>
      <c r="B114" t="s">
        <v>833</v>
      </c>
      <c r="C114">
        <v>712600231</v>
      </c>
      <c r="E114" t="s">
        <v>834</v>
      </c>
      <c r="F114" t="s">
        <v>109</v>
      </c>
      <c r="G114" t="s">
        <v>110</v>
      </c>
      <c r="H114" t="s">
        <v>109</v>
      </c>
      <c r="I114" t="s">
        <v>110</v>
      </c>
      <c r="J114" t="s">
        <v>35</v>
      </c>
      <c r="K114">
        <v>2026</v>
      </c>
      <c r="L114" t="s">
        <v>835</v>
      </c>
      <c r="M114" t="s">
        <v>836</v>
      </c>
      <c r="N114">
        <v>8812</v>
      </c>
      <c r="O114" t="s">
        <v>38</v>
      </c>
      <c r="P114" t="s">
        <v>39</v>
      </c>
      <c r="Q114" s="11">
        <v>46091.357372685183</v>
      </c>
      <c r="R114" s="11">
        <v>46092.083333333336</v>
      </c>
      <c r="S114" s="11">
        <v>46094.357372685183</v>
      </c>
      <c r="T114" t="s">
        <v>40</v>
      </c>
      <c r="U114" t="s">
        <v>837</v>
      </c>
      <c r="V114" t="s">
        <v>133</v>
      </c>
      <c r="W114" t="s">
        <v>116</v>
      </c>
      <c r="X114" t="s">
        <v>44</v>
      </c>
      <c r="Y114" t="s">
        <v>838</v>
      </c>
      <c r="Z114">
        <v>150</v>
      </c>
      <c r="AA114">
        <v>150</v>
      </c>
      <c r="AB114" t="s">
        <v>839</v>
      </c>
      <c r="AC114" s="11">
        <v>46225.761481481481</v>
      </c>
    </row>
    <row r="115" spans="1:29" hidden="1">
      <c r="A115" t="s">
        <v>840</v>
      </c>
      <c r="B115" t="s">
        <v>841</v>
      </c>
      <c r="C115">
        <v>312600150</v>
      </c>
      <c r="E115" t="s">
        <v>842</v>
      </c>
      <c r="F115" t="s">
        <v>32</v>
      </c>
      <c r="G115" t="s">
        <v>34</v>
      </c>
      <c r="H115" t="s">
        <v>32</v>
      </c>
      <c r="I115" t="s">
        <v>34</v>
      </c>
      <c r="J115" t="s">
        <v>35</v>
      </c>
      <c r="K115">
        <v>2026</v>
      </c>
      <c r="L115" t="s">
        <v>211</v>
      </c>
      <c r="M115" t="s">
        <v>843</v>
      </c>
      <c r="N115">
        <v>8385</v>
      </c>
      <c r="O115" t="s">
        <v>38</v>
      </c>
      <c r="P115" t="s">
        <v>39</v>
      </c>
      <c r="Q115" s="11">
        <v>46066.68136574074</v>
      </c>
      <c r="R115" s="11">
        <v>46067.645833333336</v>
      </c>
      <c r="S115" s="11">
        <v>46069.68136574074</v>
      </c>
      <c r="T115" t="s">
        <v>40</v>
      </c>
      <c r="U115" t="s">
        <v>233</v>
      </c>
      <c r="V115" t="s">
        <v>406</v>
      </c>
      <c r="W115" t="s">
        <v>43</v>
      </c>
      <c r="X115" t="s">
        <v>44</v>
      </c>
      <c r="Y115" t="s">
        <v>844</v>
      </c>
      <c r="Z115">
        <v>15</v>
      </c>
      <c r="AA115">
        <v>25</v>
      </c>
      <c r="AB115" t="s">
        <v>845</v>
      </c>
      <c r="AC115" s="11">
        <v>46225.761481481481</v>
      </c>
    </row>
    <row r="116" spans="1:29" hidden="1">
      <c r="A116" t="s">
        <v>846</v>
      </c>
      <c r="B116" t="s">
        <v>847</v>
      </c>
      <c r="C116">
        <v>312600058</v>
      </c>
      <c r="E116" t="s">
        <v>678</v>
      </c>
      <c r="F116" t="s">
        <v>109</v>
      </c>
      <c r="G116" t="s">
        <v>34</v>
      </c>
      <c r="J116" t="s">
        <v>35</v>
      </c>
      <c r="K116">
        <v>2026</v>
      </c>
      <c r="L116" t="s">
        <v>848</v>
      </c>
      <c r="M116" t="s">
        <v>849</v>
      </c>
      <c r="N116">
        <v>8812</v>
      </c>
      <c r="O116" t="s">
        <v>38</v>
      </c>
      <c r="P116" t="s">
        <v>39</v>
      </c>
      <c r="Q116" s="11">
        <v>46038.159548611111</v>
      </c>
      <c r="R116" s="11">
        <v>46038.517361111109</v>
      </c>
      <c r="S116" s="11">
        <v>46041.159548611111</v>
      </c>
      <c r="T116" t="s">
        <v>40</v>
      </c>
      <c r="U116" t="s">
        <v>503</v>
      </c>
      <c r="V116" t="s">
        <v>214</v>
      </c>
      <c r="W116" t="s">
        <v>43</v>
      </c>
      <c r="X116" t="s">
        <v>44</v>
      </c>
      <c r="Y116" t="s">
        <v>850</v>
      </c>
      <c r="Z116">
        <v>15</v>
      </c>
      <c r="AA116">
        <v>10</v>
      </c>
      <c r="AB116" t="s">
        <v>385</v>
      </c>
      <c r="AC116" s="11">
        <v>46225.761481481481</v>
      </c>
    </row>
    <row r="117" spans="1:29" hidden="1">
      <c r="A117" t="s">
        <v>851</v>
      </c>
      <c r="B117" t="s">
        <v>852</v>
      </c>
      <c r="C117">
        <v>412600246</v>
      </c>
      <c r="E117" t="s">
        <v>853</v>
      </c>
      <c r="F117" t="s">
        <v>32</v>
      </c>
      <c r="G117" t="s">
        <v>33</v>
      </c>
      <c r="H117" t="s">
        <v>32</v>
      </c>
      <c r="I117" t="s">
        <v>33</v>
      </c>
      <c r="J117" t="s">
        <v>35</v>
      </c>
      <c r="K117">
        <v>2026</v>
      </c>
      <c r="L117" t="s">
        <v>314</v>
      </c>
      <c r="M117" t="s">
        <v>854</v>
      </c>
      <c r="N117">
        <v>8812</v>
      </c>
      <c r="O117" t="s">
        <v>38</v>
      </c>
      <c r="P117" t="s">
        <v>39</v>
      </c>
      <c r="Q117" s="11">
        <v>46079.7028125</v>
      </c>
      <c r="R117" s="11">
        <v>46080.780370370368</v>
      </c>
      <c r="S117" s="11">
        <v>46082.7028125</v>
      </c>
      <c r="T117" t="s">
        <v>40</v>
      </c>
      <c r="U117" t="s">
        <v>52</v>
      </c>
      <c r="V117" t="s">
        <v>157</v>
      </c>
      <c r="W117" t="s">
        <v>43</v>
      </c>
      <c r="X117" t="s">
        <v>44</v>
      </c>
      <c r="Y117" t="s">
        <v>855</v>
      </c>
      <c r="Z117">
        <v>15</v>
      </c>
      <c r="AA117">
        <v>15</v>
      </c>
      <c r="AB117" t="s">
        <v>159</v>
      </c>
      <c r="AC117" s="11">
        <v>46225.761481481481</v>
      </c>
    </row>
    <row r="118" spans="1:29" hidden="1">
      <c r="A118" t="s">
        <v>856</v>
      </c>
      <c r="B118" t="s">
        <v>857</v>
      </c>
      <c r="C118">
        <v>212600334</v>
      </c>
      <c r="E118" t="s">
        <v>858</v>
      </c>
      <c r="F118" t="s">
        <v>32</v>
      </c>
      <c r="G118" t="s">
        <v>33</v>
      </c>
      <c r="H118" t="s">
        <v>32</v>
      </c>
      <c r="I118" t="s">
        <v>33</v>
      </c>
      <c r="J118" t="s">
        <v>35</v>
      </c>
      <c r="K118">
        <v>2026</v>
      </c>
      <c r="L118" t="s">
        <v>351</v>
      </c>
      <c r="M118" t="s">
        <v>859</v>
      </c>
      <c r="N118">
        <v>8812</v>
      </c>
      <c r="O118" t="s">
        <v>38</v>
      </c>
      <c r="P118" t="s">
        <v>39</v>
      </c>
      <c r="Q118" s="11">
        <v>46100.709039351852</v>
      </c>
      <c r="R118" s="11">
        <v>46101.759027777778</v>
      </c>
      <c r="S118" s="11">
        <v>46103.709039351852</v>
      </c>
      <c r="T118" t="s">
        <v>40</v>
      </c>
      <c r="U118" t="s">
        <v>860</v>
      </c>
      <c r="V118" t="s">
        <v>354</v>
      </c>
      <c r="W118" t="s">
        <v>43</v>
      </c>
      <c r="X118" t="s">
        <v>44</v>
      </c>
      <c r="Y118" t="s">
        <v>861</v>
      </c>
      <c r="Z118">
        <v>75</v>
      </c>
      <c r="AA118">
        <v>75</v>
      </c>
      <c r="AB118" t="s">
        <v>862</v>
      </c>
      <c r="AC118" s="11">
        <v>46225.761481481481</v>
      </c>
    </row>
    <row r="119" spans="1:29" hidden="1">
      <c r="A119" t="s">
        <v>863</v>
      </c>
      <c r="B119" t="s">
        <v>864</v>
      </c>
      <c r="C119">
        <v>612600060</v>
      </c>
      <c r="E119" t="s">
        <v>865</v>
      </c>
      <c r="F119" t="s">
        <v>32</v>
      </c>
      <c r="G119" t="s">
        <v>33</v>
      </c>
      <c r="H119" t="s">
        <v>32</v>
      </c>
      <c r="I119" t="s">
        <v>33</v>
      </c>
      <c r="J119" t="s">
        <v>35</v>
      </c>
      <c r="K119">
        <v>2026</v>
      </c>
      <c r="L119" t="s">
        <v>83</v>
      </c>
      <c r="M119" t="s">
        <v>866</v>
      </c>
      <c r="N119">
        <v>8812</v>
      </c>
      <c r="O119" t="s">
        <v>38</v>
      </c>
      <c r="P119" t="s">
        <v>39</v>
      </c>
      <c r="Q119" s="11">
        <v>46034.846377314818</v>
      </c>
      <c r="R119" s="11">
        <v>46035.5625</v>
      </c>
      <c r="S119" s="11">
        <v>46037.846377314818</v>
      </c>
      <c r="T119" t="s">
        <v>40</v>
      </c>
      <c r="U119" t="s">
        <v>642</v>
      </c>
      <c r="V119" t="s">
        <v>295</v>
      </c>
      <c r="W119" t="s">
        <v>43</v>
      </c>
      <c r="X119" t="s">
        <v>44</v>
      </c>
      <c r="Y119" t="s">
        <v>867</v>
      </c>
      <c r="Z119">
        <v>15</v>
      </c>
      <c r="AA119">
        <v>10</v>
      </c>
      <c r="AB119" t="s">
        <v>385</v>
      </c>
      <c r="AC119" s="11">
        <v>46225.761481481481</v>
      </c>
    </row>
    <row r="120" spans="1:29" hidden="1">
      <c r="A120" t="s">
        <v>868</v>
      </c>
      <c r="B120" t="s">
        <v>869</v>
      </c>
      <c r="C120">
        <v>612600425</v>
      </c>
      <c r="E120" t="s">
        <v>870</v>
      </c>
      <c r="F120" t="s">
        <v>32</v>
      </c>
      <c r="G120" t="s">
        <v>33</v>
      </c>
      <c r="H120" t="s">
        <v>32</v>
      </c>
      <c r="I120" t="s">
        <v>33</v>
      </c>
      <c r="J120" t="s">
        <v>35</v>
      </c>
      <c r="K120">
        <v>2026</v>
      </c>
      <c r="L120" t="s">
        <v>374</v>
      </c>
      <c r="M120" t="s">
        <v>871</v>
      </c>
      <c r="N120">
        <v>8812</v>
      </c>
      <c r="O120" t="s">
        <v>38</v>
      </c>
      <c r="P120" t="s">
        <v>39</v>
      </c>
      <c r="Q120" s="11">
        <v>46130.716666666667</v>
      </c>
      <c r="R120" s="11">
        <v>46131.482638888891</v>
      </c>
      <c r="S120" s="11">
        <v>46133.716666666667</v>
      </c>
      <c r="T120" t="s">
        <v>40</v>
      </c>
      <c r="U120" t="s">
        <v>361</v>
      </c>
      <c r="V120" t="s">
        <v>189</v>
      </c>
      <c r="W120" t="s">
        <v>43</v>
      </c>
      <c r="X120" t="s">
        <v>44</v>
      </c>
      <c r="Y120" t="s">
        <v>872</v>
      </c>
      <c r="Z120">
        <v>15</v>
      </c>
      <c r="AA120">
        <v>15</v>
      </c>
      <c r="AB120" t="s">
        <v>191</v>
      </c>
      <c r="AC120" s="11">
        <v>46225.761481481481</v>
      </c>
    </row>
    <row r="121" spans="1:29" hidden="1">
      <c r="A121" t="s">
        <v>873</v>
      </c>
      <c r="B121" t="s">
        <v>874</v>
      </c>
      <c r="C121">
        <v>612600431</v>
      </c>
      <c r="E121" t="s">
        <v>875</v>
      </c>
      <c r="F121" t="s">
        <v>32</v>
      </c>
      <c r="G121" t="s">
        <v>33</v>
      </c>
      <c r="H121" t="s">
        <v>109</v>
      </c>
      <c r="I121" t="s">
        <v>33</v>
      </c>
      <c r="J121" t="s">
        <v>35</v>
      </c>
      <c r="K121">
        <v>2026</v>
      </c>
      <c r="L121" t="s">
        <v>83</v>
      </c>
      <c r="M121" t="s">
        <v>876</v>
      </c>
      <c r="N121">
        <v>8812</v>
      </c>
      <c r="O121" t="s">
        <v>38</v>
      </c>
      <c r="P121" t="s">
        <v>39</v>
      </c>
      <c r="Q121" s="11">
        <v>46132.748993055553</v>
      </c>
      <c r="R121" s="11">
        <v>46133.645833333336</v>
      </c>
      <c r="S121" s="11">
        <v>46135.748993055553</v>
      </c>
      <c r="T121" t="s">
        <v>40</v>
      </c>
      <c r="U121" t="s">
        <v>85</v>
      </c>
      <c r="V121" t="s">
        <v>225</v>
      </c>
      <c r="W121" t="s">
        <v>43</v>
      </c>
      <c r="X121" t="s">
        <v>44</v>
      </c>
      <c r="Y121" t="s">
        <v>877</v>
      </c>
      <c r="Z121">
        <v>25</v>
      </c>
      <c r="AA121">
        <v>25</v>
      </c>
      <c r="AB121" t="s">
        <v>444</v>
      </c>
      <c r="AC121" s="11">
        <v>46225.761481481481</v>
      </c>
    </row>
    <row r="122" spans="1:29" hidden="1">
      <c r="A122" t="s">
        <v>878</v>
      </c>
      <c r="B122" t="s">
        <v>879</v>
      </c>
      <c r="C122">
        <v>412600307</v>
      </c>
      <c r="E122" t="s">
        <v>880</v>
      </c>
      <c r="F122" t="s">
        <v>32</v>
      </c>
      <c r="G122" t="s">
        <v>33</v>
      </c>
      <c r="H122" t="s">
        <v>32</v>
      </c>
      <c r="I122" t="s">
        <v>33</v>
      </c>
      <c r="J122" t="s">
        <v>35</v>
      </c>
      <c r="K122">
        <v>2026</v>
      </c>
      <c r="L122" t="s">
        <v>881</v>
      </c>
      <c r="M122" t="s">
        <v>882</v>
      </c>
      <c r="N122">
        <v>8812</v>
      </c>
      <c r="O122" t="s">
        <v>38</v>
      </c>
      <c r="P122" t="s">
        <v>39</v>
      </c>
      <c r="Q122" s="11">
        <v>46102.443240740744</v>
      </c>
      <c r="R122" s="11">
        <v>46103.5625</v>
      </c>
      <c r="S122" s="11">
        <v>46105.443240740744</v>
      </c>
      <c r="T122" t="s">
        <v>40</v>
      </c>
      <c r="U122" t="s">
        <v>883</v>
      </c>
      <c r="V122" t="s">
        <v>53</v>
      </c>
      <c r="W122" t="s">
        <v>43</v>
      </c>
      <c r="X122" t="s">
        <v>44</v>
      </c>
      <c r="Y122" t="s">
        <v>884</v>
      </c>
      <c r="Z122">
        <v>15</v>
      </c>
      <c r="AA122">
        <v>15</v>
      </c>
      <c r="AB122" t="s">
        <v>79</v>
      </c>
      <c r="AC122" s="11">
        <v>46225.761481481481</v>
      </c>
    </row>
    <row r="123" spans="1:29" hidden="1">
      <c r="A123" t="s">
        <v>885</v>
      </c>
      <c r="B123" t="s">
        <v>886</v>
      </c>
      <c r="C123">
        <v>212600216</v>
      </c>
      <c r="E123" t="s">
        <v>887</v>
      </c>
      <c r="F123" t="s">
        <v>32</v>
      </c>
      <c r="G123" t="s">
        <v>586</v>
      </c>
      <c r="H123" t="s">
        <v>32</v>
      </c>
      <c r="I123" t="s">
        <v>586</v>
      </c>
      <c r="J123" t="s">
        <v>35</v>
      </c>
      <c r="K123">
        <v>2026</v>
      </c>
      <c r="L123" t="s">
        <v>427</v>
      </c>
      <c r="M123" t="s">
        <v>888</v>
      </c>
      <c r="N123">
        <v>8385</v>
      </c>
      <c r="O123" t="s">
        <v>38</v>
      </c>
      <c r="P123" t="s">
        <v>39</v>
      </c>
      <c r="Q123" s="11">
        <v>46067.382615740738</v>
      </c>
      <c r="R123" s="11">
        <v>46067.857638888891</v>
      </c>
      <c r="S123" s="11">
        <v>46070.382615740738</v>
      </c>
      <c r="T123" t="s">
        <v>40</v>
      </c>
      <c r="U123" t="s">
        <v>429</v>
      </c>
      <c r="V123" t="s">
        <v>182</v>
      </c>
      <c r="W123" t="s">
        <v>43</v>
      </c>
      <c r="X123" t="s">
        <v>44</v>
      </c>
      <c r="Y123" t="s">
        <v>889</v>
      </c>
      <c r="Z123">
        <v>15</v>
      </c>
      <c r="AA123">
        <v>15</v>
      </c>
      <c r="AB123" t="s">
        <v>65</v>
      </c>
      <c r="AC123" s="11">
        <v>46225.761481481481</v>
      </c>
    </row>
    <row r="124" spans="1:29" hidden="1">
      <c r="A124" t="s">
        <v>890</v>
      </c>
      <c r="B124" t="s">
        <v>891</v>
      </c>
      <c r="C124">
        <v>612600306</v>
      </c>
      <c r="E124" t="s">
        <v>892</v>
      </c>
      <c r="F124" t="s">
        <v>32</v>
      </c>
      <c r="G124" t="s">
        <v>172</v>
      </c>
      <c r="H124" t="s">
        <v>32</v>
      </c>
      <c r="I124" t="s">
        <v>33</v>
      </c>
      <c r="J124" t="s">
        <v>35</v>
      </c>
      <c r="K124">
        <v>2026</v>
      </c>
      <c r="L124" t="s">
        <v>893</v>
      </c>
      <c r="M124" t="s">
        <v>894</v>
      </c>
      <c r="N124">
        <v>8812</v>
      </c>
      <c r="O124" t="s">
        <v>38</v>
      </c>
      <c r="P124" t="s">
        <v>39</v>
      </c>
      <c r="Q124" s="11">
        <v>46094.88480324074</v>
      </c>
      <c r="R124" s="11">
        <v>46095.625</v>
      </c>
      <c r="S124" s="11">
        <v>46097.88480324074</v>
      </c>
      <c r="T124" t="s">
        <v>40</v>
      </c>
      <c r="U124" t="s">
        <v>294</v>
      </c>
      <c r="V124" t="s">
        <v>225</v>
      </c>
      <c r="W124" t="s">
        <v>43</v>
      </c>
      <c r="X124" t="s">
        <v>44</v>
      </c>
      <c r="Y124" t="s">
        <v>895</v>
      </c>
      <c r="Z124">
        <v>25</v>
      </c>
      <c r="AA124">
        <v>25</v>
      </c>
      <c r="AB124" t="s">
        <v>896</v>
      </c>
      <c r="AC124" s="11">
        <v>46225.761481481481</v>
      </c>
    </row>
    <row r="125" spans="1:29" hidden="1">
      <c r="A125" t="s">
        <v>897</v>
      </c>
      <c r="B125" t="s">
        <v>898</v>
      </c>
      <c r="C125">
        <v>712600032</v>
      </c>
      <c r="E125" t="s">
        <v>899</v>
      </c>
      <c r="F125" t="s">
        <v>32</v>
      </c>
      <c r="G125" t="s">
        <v>33</v>
      </c>
      <c r="H125" t="s">
        <v>32</v>
      </c>
      <c r="I125" t="s">
        <v>33</v>
      </c>
      <c r="J125" t="s">
        <v>35</v>
      </c>
      <c r="K125">
        <v>2026</v>
      </c>
      <c r="L125" t="s">
        <v>900</v>
      </c>
      <c r="M125" t="s">
        <v>901</v>
      </c>
      <c r="N125">
        <v>8812</v>
      </c>
      <c r="O125" t="s">
        <v>709</v>
      </c>
      <c r="P125" t="s">
        <v>39</v>
      </c>
      <c r="Q125" s="11">
        <v>46026.483553240738</v>
      </c>
      <c r="R125" s="11">
        <v>46027.302916666667</v>
      </c>
      <c r="S125" s="11">
        <v>46033.483553240738</v>
      </c>
      <c r="T125" t="s">
        <v>40</v>
      </c>
      <c r="U125" t="s">
        <v>902</v>
      </c>
      <c r="V125" t="s">
        <v>189</v>
      </c>
      <c r="W125" t="s">
        <v>43</v>
      </c>
      <c r="X125" t="s">
        <v>44</v>
      </c>
      <c r="Y125" t="s">
        <v>903</v>
      </c>
      <c r="Z125">
        <v>15</v>
      </c>
      <c r="AA125">
        <v>15</v>
      </c>
      <c r="AB125" t="s">
        <v>191</v>
      </c>
      <c r="AC125" s="11">
        <v>46225.761481481481</v>
      </c>
    </row>
    <row r="126" spans="1:29" hidden="1">
      <c r="A126" t="s">
        <v>904</v>
      </c>
      <c r="B126" t="s">
        <v>905</v>
      </c>
      <c r="C126">
        <v>212600409</v>
      </c>
      <c r="E126" t="s">
        <v>906</v>
      </c>
      <c r="F126" t="s">
        <v>32</v>
      </c>
      <c r="G126" t="s">
        <v>33</v>
      </c>
      <c r="H126" t="s">
        <v>32</v>
      </c>
      <c r="I126" t="s">
        <v>33</v>
      </c>
      <c r="J126" t="s">
        <v>35</v>
      </c>
      <c r="K126">
        <v>2026</v>
      </c>
      <c r="L126" t="s">
        <v>907</v>
      </c>
      <c r="M126" t="s">
        <v>908</v>
      </c>
      <c r="N126">
        <v>8812</v>
      </c>
      <c r="O126" t="s">
        <v>38</v>
      </c>
      <c r="P126" t="s">
        <v>39</v>
      </c>
      <c r="Q126" s="11">
        <v>46123.525682870371</v>
      </c>
      <c r="R126" s="11">
        <v>46123.953472222223</v>
      </c>
      <c r="S126" s="11">
        <v>46126.525682870371</v>
      </c>
      <c r="T126" t="s">
        <v>40</v>
      </c>
      <c r="U126" t="s">
        <v>353</v>
      </c>
      <c r="V126" t="s">
        <v>182</v>
      </c>
      <c r="W126" t="s">
        <v>43</v>
      </c>
      <c r="X126" t="s">
        <v>44</v>
      </c>
      <c r="Y126" t="s">
        <v>909</v>
      </c>
      <c r="Z126">
        <v>15</v>
      </c>
      <c r="AA126">
        <v>15</v>
      </c>
      <c r="AB126" t="s">
        <v>65</v>
      </c>
      <c r="AC126" s="11">
        <v>46225.761481481481</v>
      </c>
    </row>
    <row r="127" spans="1:29" hidden="1">
      <c r="A127" t="s">
        <v>910</v>
      </c>
      <c r="B127" t="s">
        <v>911</v>
      </c>
      <c r="C127">
        <v>312600211</v>
      </c>
      <c r="E127" t="s">
        <v>678</v>
      </c>
      <c r="F127" t="s">
        <v>32</v>
      </c>
      <c r="G127" t="s">
        <v>33</v>
      </c>
      <c r="J127" t="s">
        <v>35</v>
      </c>
      <c r="K127">
        <v>2026</v>
      </c>
      <c r="L127" t="s">
        <v>848</v>
      </c>
      <c r="M127" t="s">
        <v>912</v>
      </c>
      <c r="N127">
        <v>8812</v>
      </c>
      <c r="O127" t="s">
        <v>38</v>
      </c>
      <c r="P127" t="s">
        <v>39</v>
      </c>
      <c r="Q127" s="11">
        <v>46096.832256944443</v>
      </c>
      <c r="R127" s="11">
        <v>46098.607638888891</v>
      </c>
      <c r="S127" s="11">
        <v>46099.832256944443</v>
      </c>
      <c r="T127" t="s">
        <v>40</v>
      </c>
      <c r="U127" t="s">
        <v>503</v>
      </c>
      <c r="V127" t="s">
        <v>167</v>
      </c>
      <c r="W127" t="s">
        <v>43</v>
      </c>
      <c r="X127" t="s">
        <v>44</v>
      </c>
      <c r="Y127" t="s">
        <v>913</v>
      </c>
      <c r="Z127">
        <v>15</v>
      </c>
      <c r="AA127">
        <v>15</v>
      </c>
      <c r="AB127" t="s">
        <v>55</v>
      </c>
      <c r="AC127" s="11">
        <v>46225.761481481481</v>
      </c>
    </row>
    <row r="128" spans="1:29" hidden="1">
      <c r="A128" t="s">
        <v>914</v>
      </c>
      <c r="B128" t="s">
        <v>915</v>
      </c>
      <c r="C128">
        <v>212600324</v>
      </c>
      <c r="E128" t="s">
        <v>916</v>
      </c>
      <c r="F128" t="s">
        <v>32</v>
      </c>
      <c r="G128" t="s">
        <v>33</v>
      </c>
      <c r="H128" t="s">
        <v>32</v>
      </c>
      <c r="I128" t="s">
        <v>33</v>
      </c>
      <c r="J128" t="s">
        <v>35</v>
      </c>
      <c r="K128">
        <v>2026</v>
      </c>
      <c r="L128" t="s">
        <v>917</v>
      </c>
      <c r="M128" t="s">
        <v>918</v>
      </c>
      <c r="N128">
        <v>8812</v>
      </c>
      <c r="O128" t="s">
        <v>38</v>
      </c>
      <c r="P128" t="s">
        <v>39</v>
      </c>
      <c r="Q128" s="11">
        <v>46094.86037037037</v>
      </c>
      <c r="R128" s="11">
        <v>46096.520833333336</v>
      </c>
      <c r="S128" s="11">
        <v>46097.86037037037</v>
      </c>
      <c r="T128" t="s">
        <v>40</v>
      </c>
      <c r="U128" t="s">
        <v>166</v>
      </c>
      <c r="V128" t="s">
        <v>167</v>
      </c>
      <c r="W128" t="s">
        <v>43</v>
      </c>
      <c r="X128" t="s">
        <v>44</v>
      </c>
      <c r="Y128" t="s">
        <v>919</v>
      </c>
      <c r="Z128">
        <v>15</v>
      </c>
      <c r="AA128">
        <v>15</v>
      </c>
      <c r="AB128" t="s">
        <v>55</v>
      </c>
      <c r="AC128" s="11">
        <v>46225.761481481481</v>
      </c>
    </row>
    <row r="129" spans="1:29" hidden="1">
      <c r="A129" t="s">
        <v>920</v>
      </c>
      <c r="B129" t="s">
        <v>921</v>
      </c>
      <c r="C129">
        <v>212600156</v>
      </c>
      <c r="E129" t="s">
        <v>922</v>
      </c>
      <c r="F129" t="s">
        <v>32</v>
      </c>
      <c r="G129" t="s">
        <v>33</v>
      </c>
      <c r="H129" t="s">
        <v>32</v>
      </c>
      <c r="I129" t="s">
        <v>33</v>
      </c>
      <c r="J129" t="s">
        <v>35</v>
      </c>
      <c r="K129">
        <v>2026</v>
      </c>
      <c r="L129" t="s">
        <v>471</v>
      </c>
      <c r="M129" t="s">
        <v>923</v>
      </c>
      <c r="N129">
        <v>8812</v>
      </c>
      <c r="O129" t="s">
        <v>38</v>
      </c>
      <c r="P129" t="s">
        <v>39</v>
      </c>
      <c r="Q129" s="11">
        <v>46054.735497685186</v>
      </c>
      <c r="R129" s="11">
        <v>46056.647222222222</v>
      </c>
      <c r="S129" s="11">
        <v>46057.735497685186</v>
      </c>
      <c r="T129" t="s">
        <v>40</v>
      </c>
      <c r="U129" t="s">
        <v>924</v>
      </c>
      <c r="V129" t="s">
        <v>182</v>
      </c>
      <c r="W129" t="s">
        <v>43</v>
      </c>
      <c r="X129" t="s">
        <v>44</v>
      </c>
      <c r="Y129" t="s">
        <v>925</v>
      </c>
      <c r="Z129">
        <v>15</v>
      </c>
      <c r="AA129">
        <v>15</v>
      </c>
      <c r="AB129" t="s">
        <v>65</v>
      </c>
      <c r="AC129" s="11">
        <v>46225.761481481481</v>
      </c>
    </row>
    <row r="130" spans="1:29" hidden="1">
      <c r="A130" t="s">
        <v>926</v>
      </c>
      <c r="B130" t="s">
        <v>927</v>
      </c>
      <c r="C130">
        <v>112600265</v>
      </c>
      <c r="E130" t="s">
        <v>928</v>
      </c>
      <c r="F130" t="s">
        <v>32</v>
      </c>
      <c r="G130" t="s">
        <v>33</v>
      </c>
      <c r="H130" t="s">
        <v>32</v>
      </c>
      <c r="I130" t="s">
        <v>33</v>
      </c>
      <c r="J130" t="s">
        <v>35</v>
      </c>
      <c r="K130">
        <v>2026</v>
      </c>
      <c r="L130" t="s">
        <v>204</v>
      </c>
      <c r="M130" t="s">
        <v>929</v>
      </c>
      <c r="N130">
        <v>8812</v>
      </c>
      <c r="O130" t="s">
        <v>38</v>
      </c>
      <c r="P130" t="s">
        <v>39</v>
      </c>
      <c r="Q130" s="11">
        <v>46071.636655092596</v>
      </c>
      <c r="R130" s="11">
        <v>46071.785416666666</v>
      </c>
      <c r="S130" s="11">
        <v>46074.636655092596</v>
      </c>
      <c r="T130" t="s">
        <v>40</v>
      </c>
      <c r="U130" t="s">
        <v>114</v>
      </c>
      <c r="V130" t="s">
        <v>776</v>
      </c>
      <c r="W130" t="s">
        <v>43</v>
      </c>
      <c r="X130" t="s">
        <v>44</v>
      </c>
      <c r="Y130" t="s">
        <v>930</v>
      </c>
      <c r="Z130">
        <v>25</v>
      </c>
      <c r="AA130">
        <v>10</v>
      </c>
      <c r="AB130" t="s">
        <v>931</v>
      </c>
      <c r="AC130" s="11">
        <v>46225.761481481481</v>
      </c>
    </row>
    <row r="131" spans="1:29" hidden="1">
      <c r="A131" t="s">
        <v>932</v>
      </c>
      <c r="B131" t="s">
        <v>933</v>
      </c>
      <c r="C131">
        <v>612600701</v>
      </c>
      <c r="E131" t="s">
        <v>934</v>
      </c>
      <c r="F131" t="s">
        <v>109</v>
      </c>
      <c r="G131" t="s">
        <v>110</v>
      </c>
      <c r="H131" t="s">
        <v>109</v>
      </c>
      <c r="I131" t="s">
        <v>110</v>
      </c>
      <c r="J131" t="s">
        <v>178</v>
      </c>
      <c r="K131">
        <v>2026</v>
      </c>
      <c r="L131" t="s">
        <v>935</v>
      </c>
      <c r="M131" t="s">
        <v>936</v>
      </c>
      <c r="N131">
        <v>8389</v>
      </c>
      <c r="O131" t="s">
        <v>38</v>
      </c>
      <c r="P131" t="s">
        <v>39</v>
      </c>
      <c r="Q131" s="11">
        <v>46215.737534722219</v>
      </c>
      <c r="R131" s="11">
        <v>46216.4375</v>
      </c>
      <c r="S131" s="11">
        <v>46218.737534722219</v>
      </c>
      <c r="T131" t="s">
        <v>40</v>
      </c>
      <c r="U131" t="s">
        <v>132</v>
      </c>
      <c r="V131" t="s">
        <v>42</v>
      </c>
      <c r="W131" t="s">
        <v>116</v>
      </c>
      <c r="X131" t="s">
        <v>199</v>
      </c>
      <c r="Y131" t="s">
        <v>937</v>
      </c>
      <c r="AB131" t="s">
        <v>683</v>
      </c>
      <c r="AC131" s="11">
        <v>46225.761481481481</v>
      </c>
    </row>
    <row r="132" spans="1:29" hidden="1">
      <c r="A132" t="s">
        <v>938</v>
      </c>
      <c r="B132" t="s">
        <v>939</v>
      </c>
      <c r="C132">
        <v>112600443</v>
      </c>
      <c r="E132" t="s">
        <v>940</v>
      </c>
      <c r="F132" t="s">
        <v>109</v>
      </c>
      <c r="G132" t="s">
        <v>285</v>
      </c>
      <c r="H132" t="s">
        <v>109</v>
      </c>
      <c r="I132" t="s">
        <v>285</v>
      </c>
      <c r="J132" t="s">
        <v>35</v>
      </c>
      <c r="K132">
        <v>2026</v>
      </c>
      <c r="L132" t="s">
        <v>941</v>
      </c>
      <c r="M132" t="s">
        <v>942</v>
      </c>
      <c r="N132">
        <v>25983</v>
      </c>
      <c r="O132" t="s">
        <v>38</v>
      </c>
      <c r="P132" t="s">
        <v>39</v>
      </c>
      <c r="Q132" s="11">
        <v>46124.617083333331</v>
      </c>
      <c r="R132" s="11">
        <v>46124.75</v>
      </c>
      <c r="S132" s="11">
        <v>46127.617083333331</v>
      </c>
      <c r="T132" t="s">
        <v>113</v>
      </c>
      <c r="U132" t="s">
        <v>114</v>
      </c>
      <c r="V132" t="s">
        <v>776</v>
      </c>
      <c r="W132" t="s">
        <v>43</v>
      </c>
      <c r="X132" t="s">
        <v>44</v>
      </c>
      <c r="Y132" t="s">
        <v>943</v>
      </c>
      <c r="Z132">
        <v>10</v>
      </c>
      <c r="AA132">
        <v>10</v>
      </c>
      <c r="AB132" t="s">
        <v>944</v>
      </c>
      <c r="AC132" s="11">
        <v>46225.761481481481</v>
      </c>
    </row>
    <row r="133" spans="1:29" hidden="1">
      <c r="A133" t="s">
        <v>945</v>
      </c>
      <c r="B133" t="s">
        <v>946</v>
      </c>
      <c r="C133">
        <v>662600429</v>
      </c>
      <c r="E133" t="s">
        <v>947</v>
      </c>
      <c r="F133" t="s">
        <v>32</v>
      </c>
      <c r="G133" t="s">
        <v>586</v>
      </c>
      <c r="H133" t="s">
        <v>32</v>
      </c>
      <c r="I133" t="s">
        <v>285</v>
      </c>
      <c r="J133" t="s">
        <v>35</v>
      </c>
      <c r="K133">
        <v>2026</v>
      </c>
      <c r="L133" t="s">
        <v>948</v>
      </c>
      <c r="M133" t="s">
        <v>949</v>
      </c>
      <c r="N133">
        <v>8812</v>
      </c>
      <c r="O133" t="s">
        <v>38</v>
      </c>
      <c r="P133" t="s">
        <v>39</v>
      </c>
      <c r="Q133" s="11">
        <v>46213.759699074071</v>
      </c>
      <c r="R133" s="11">
        <v>46214.06591435185</v>
      </c>
      <c r="S133" s="11">
        <v>46216.759699074071</v>
      </c>
      <c r="T133" t="s">
        <v>40</v>
      </c>
      <c r="U133" t="s">
        <v>950</v>
      </c>
      <c r="V133" t="s">
        <v>133</v>
      </c>
      <c r="W133" t="s">
        <v>43</v>
      </c>
      <c r="X133" t="s">
        <v>44</v>
      </c>
      <c r="Y133" t="s">
        <v>951</v>
      </c>
      <c r="Z133">
        <v>15</v>
      </c>
      <c r="AA133">
        <v>15</v>
      </c>
      <c r="AB133" t="s">
        <v>135</v>
      </c>
      <c r="AC133" s="11">
        <v>46225.761481481481</v>
      </c>
    </row>
    <row r="134" spans="1:29" hidden="1">
      <c r="A134" t="s">
        <v>952</v>
      </c>
      <c r="B134" t="s">
        <v>953</v>
      </c>
      <c r="C134">
        <v>662600388</v>
      </c>
      <c r="E134" t="s">
        <v>954</v>
      </c>
      <c r="F134" t="s">
        <v>32</v>
      </c>
      <c r="G134" t="s">
        <v>34</v>
      </c>
      <c r="H134" t="s">
        <v>32</v>
      </c>
      <c r="I134" t="s">
        <v>33</v>
      </c>
      <c r="J134" t="s">
        <v>35</v>
      </c>
      <c r="K134">
        <v>2026</v>
      </c>
      <c r="L134" t="s">
        <v>955</v>
      </c>
      <c r="M134" t="s">
        <v>956</v>
      </c>
      <c r="N134">
        <v>8812</v>
      </c>
      <c r="O134" t="s">
        <v>38</v>
      </c>
      <c r="P134" t="s">
        <v>39</v>
      </c>
      <c r="Q134" s="11">
        <v>46192.732395833336</v>
      </c>
      <c r="R134" s="11">
        <v>46193.821412037039</v>
      </c>
      <c r="S134" s="11">
        <v>46195.732395833336</v>
      </c>
      <c r="T134" t="s">
        <v>40</v>
      </c>
      <c r="U134" t="s">
        <v>950</v>
      </c>
      <c r="V134" t="s">
        <v>248</v>
      </c>
      <c r="W134" t="s">
        <v>43</v>
      </c>
      <c r="X134" t="s">
        <v>44</v>
      </c>
      <c r="Y134" t="s">
        <v>957</v>
      </c>
      <c r="Z134">
        <v>15</v>
      </c>
      <c r="AA134">
        <v>5</v>
      </c>
      <c r="AB134" t="s">
        <v>400</v>
      </c>
      <c r="AC134" s="11">
        <v>46225.761481481481</v>
      </c>
    </row>
    <row r="135" spans="1:29" hidden="1">
      <c r="A135" t="s">
        <v>958</v>
      </c>
      <c r="B135" t="s">
        <v>959</v>
      </c>
      <c r="C135">
        <v>512600138</v>
      </c>
      <c r="E135" t="s">
        <v>960</v>
      </c>
      <c r="F135" t="s">
        <v>32</v>
      </c>
      <c r="G135" t="s">
        <v>33</v>
      </c>
      <c r="H135" t="s">
        <v>32</v>
      </c>
      <c r="I135" t="s">
        <v>33</v>
      </c>
      <c r="J135" t="s">
        <v>35</v>
      </c>
      <c r="K135">
        <v>2026</v>
      </c>
      <c r="L135" t="s">
        <v>961</v>
      </c>
      <c r="M135" t="s">
        <v>962</v>
      </c>
      <c r="N135">
        <v>8812</v>
      </c>
      <c r="O135" t="s">
        <v>38</v>
      </c>
      <c r="P135" t="s">
        <v>39</v>
      </c>
      <c r="Q135" s="11">
        <v>46144.556875000002</v>
      </c>
      <c r="R135" s="11">
        <v>46145.574999999997</v>
      </c>
      <c r="S135" s="11">
        <v>46147.556875000002</v>
      </c>
      <c r="T135" t="s">
        <v>40</v>
      </c>
      <c r="U135" t="s">
        <v>963</v>
      </c>
      <c r="V135" t="s">
        <v>814</v>
      </c>
      <c r="W135" t="s">
        <v>43</v>
      </c>
      <c r="X135" t="s">
        <v>44</v>
      </c>
      <c r="Y135" t="s">
        <v>964</v>
      </c>
      <c r="Z135">
        <v>15</v>
      </c>
      <c r="AA135">
        <v>15</v>
      </c>
      <c r="AB135" t="s">
        <v>159</v>
      </c>
      <c r="AC135" s="11">
        <v>46225.761481481481</v>
      </c>
    </row>
    <row r="136" spans="1:29" hidden="1">
      <c r="A136" t="s">
        <v>965</v>
      </c>
      <c r="B136" t="s">
        <v>966</v>
      </c>
      <c r="C136">
        <v>112600572</v>
      </c>
      <c r="E136" t="s">
        <v>967</v>
      </c>
      <c r="F136" t="s">
        <v>32</v>
      </c>
      <c r="G136" t="s">
        <v>285</v>
      </c>
      <c r="H136" t="s">
        <v>32</v>
      </c>
      <c r="I136" t="s">
        <v>285</v>
      </c>
      <c r="J136" t="s">
        <v>35</v>
      </c>
      <c r="K136">
        <v>2026</v>
      </c>
      <c r="L136" t="s">
        <v>204</v>
      </c>
      <c r="M136" t="s">
        <v>968</v>
      </c>
      <c r="N136">
        <v>8812</v>
      </c>
      <c r="O136" t="s">
        <v>38</v>
      </c>
      <c r="P136" t="s">
        <v>39</v>
      </c>
      <c r="Q136" s="11">
        <v>46170.874039351853</v>
      </c>
      <c r="R136" s="11">
        <v>46171.722222222219</v>
      </c>
      <c r="S136" s="11">
        <v>46173.874039351853</v>
      </c>
      <c r="T136" t="s">
        <v>40</v>
      </c>
      <c r="U136" t="s">
        <v>330</v>
      </c>
      <c r="V136" t="s">
        <v>206</v>
      </c>
      <c r="W136" t="s">
        <v>43</v>
      </c>
      <c r="X136" t="s">
        <v>44</v>
      </c>
      <c r="Y136" t="s">
        <v>969</v>
      </c>
      <c r="Z136">
        <v>15</v>
      </c>
      <c r="AA136">
        <v>5</v>
      </c>
      <c r="AB136" t="s">
        <v>159</v>
      </c>
      <c r="AC136" s="11">
        <v>46225.761481481481</v>
      </c>
    </row>
    <row r="137" spans="1:29">
      <c r="A137" t="s">
        <v>970</v>
      </c>
      <c r="B137" t="s">
        <v>971</v>
      </c>
      <c r="C137">
        <v>112600533</v>
      </c>
      <c r="E137" t="s">
        <v>972</v>
      </c>
      <c r="F137" t="s">
        <v>109</v>
      </c>
      <c r="G137" t="s">
        <v>973</v>
      </c>
      <c r="H137" t="s">
        <v>109</v>
      </c>
      <c r="I137" t="s">
        <v>973</v>
      </c>
      <c r="J137" t="s">
        <v>974</v>
      </c>
      <c r="K137">
        <v>2026</v>
      </c>
      <c r="L137" t="s">
        <v>975</v>
      </c>
      <c r="M137" t="s">
        <v>976</v>
      </c>
      <c r="N137">
        <v>24752</v>
      </c>
      <c r="O137" t="s">
        <v>38</v>
      </c>
      <c r="P137" t="s">
        <v>39</v>
      </c>
      <c r="Q137" s="11">
        <v>46087.825162037036</v>
      </c>
      <c r="R137" s="11">
        <v>46104.416666666664</v>
      </c>
      <c r="S137" s="11">
        <v>46090.825162037036</v>
      </c>
      <c r="T137" t="s">
        <v>40</v>
      </c>
      <c r="U137" t="s">
        <v>503</v>
      </c>
      <c r="V137" t="s">
        <v>796</v>
      </c>
      <c r="W137" t="s">
        <v>116</v>
      </c>
      <c r="X137" t="s">
        <v>199</v>
      </c>
      <c r="Y137" t="s">
        <v>977</v>
      </c>
      <c r="AC137" s="11">
        <v>46225.761481481481</v>
      </c>
    </row>
    <row r="138" spans="1:29" hidden="1">
      <c r="A138" t="s">
        <v>978</v>
      </c>
      <c r="B138" t="s">
        <v>979</v>
      </c>
      <c r="C138">
        <v>712600393</v>
      </c>
      <c r="E138" t="s">
        <v>980</v>
      </c>
      <c r="F138" t="s">
        <v>109</v>
      </c>
      <c r="G138" t="s">
        <v>285</v>
      </c>
      <c r="H138" t="s">
        <v>109</v>
      </c>
      <c r="I138" t="s">
        <v>285</v>
      </c>
      <c r="J138" t="s">
        <v>35</v>
      </c>
      <c r="K138">
        <v>2026</v>
      </c>
      <c r="L138" t="s">
        <v>380</v>
      </c>
      <c r="M138" t="s">
        <v>981</v>
      </c>
      <c r="N138">
        <v>8812</v>
      </c>
      <c r="O138" t="s">
        <v>38</v>
      </c>
      <c r="P138" t="s">
        <v>39</v>
      </c>
      <c r="Q138" s="11">
        <v>46179.507523148146</v>
      </c>
      <c r="R138" s="11">
        <v>46180.754166666666</v>
      </c>
      <c r="S138" s="11">
        <v>46182.507523148146</v>
      </c>
      <c r="T138" t="s">
        <v>40</v>
      </c>
      <c r="U138" t="s">
        <v>382</v>
      </c>
      <c r="V138" t="s">
        <v>362</v>
      </c>
      <c r="W138" t="s">
        <v>43</v>
      </c>
      <c r="X138" t="s">
        <v>44</v>
      </c>
      <c r="Y138" t="s">
        <v>982</v>
      </c>
      <c r="Z138">
        <v>15</v>
      </c>
      <c r="AA138">
        <v>15</v>
      </c>
      <c r="AB138" t="s">
        <v>55</v>
      </c>
      <c r="AC138" s="11">
        <v>46225.761481481481</v>
      </c>
    </row>
    <row r="139" spans="1:29">
      <c r="A139" t="s">
        <v>983</v>
      </c>
      <c r="B139" t="s">
        <v>984</v>
      </c>
      <c r="C139">
        <v>112600558</v>
      </c>
      <c r="E139" t="s">
        <v>985</v>
      </c>
      <c r="F139" t="s">
        <v>109</v>
      </c>
      <c r="G139" t="s">
        <v>172</v>
      </c>
      <c r="H139" t="s">
        <v>109</v>
      </c>
      <c r="I139" t="s">
        <v>172</v>
      </c>
      <c r="J139" t="s">
        <v>986</v>
      </c>
      <c r="K139">
        <v>2026</v>
      </c>
      <c r="L139" t="s">
        <v>987</v>
      </c>
      <c r="M139" t="s">
        <v>988</v>
      </c>
      <c r="N139">
        <v>24752</v>
      </c>
      <c r="O139" t="s">
        <v>38</v>
      </c>
      <c r="P139" t="s">
        <v>39</v>
      </c>
      <c r="Q139" s="11">
        <v>46169.429039351853</v>
      </c>
      <c r="R139" s="11">
        <v>46169.75</v>
      </c>
      <c r="S139" s="11">
        <v>46172.429039351853</v>
      </c>
      <c r="T139" t="s">
        <v>40</v>
      </c>
      <c r="U139" t="s">
        <v>114</v>
      </c>
      <c r="V139" t="s">
        <v>989</v>
      </c>
      <c r="W139" t="s">
        <v>116</v>
      </c>
      <c r="X139" t="s">
        <v>199</v>
      </c>
      <c r="Y139" t="s">
        <v>990</v>
      </c>
      <c r="AC139" s="11">
        <v>46225.761481481481</v>
      </c>
    </row>
    <row r="140" spans="1:29" hidden="1">
      <c r="A140" t="s">
        <v>991</v>
      </c>
      <c r="B140" t="s">
        <v>992</v>
      </c>
      <c r="C140">
        <v>612600588</v>
      </c>
      <c r="E140" t="s">
        <v>993</v>
      </c>
      <c r="F140" t="s">
        <v>32</v>
      </c>
      <c r="G140" t="s">
        <v>34</v>
      </c>
      <c r="H140" t="s">
        <v>307</v>
      </c>
      <c r="I140" t="s">
        <v>172</v>
      </c>
      <c r="J140" t="s">
        <v>35</v>
      </c>
      <c r="K140">
        <v>2026</v>
      </c>
      <c r="L140" t="s">
        <v>36</v>
      </c>
      <c r="M140" t="s">
        <v>994</v>
      </c>
      <c r="N140">
        <v>8812</v>
      </c>
      <c r="O140" t="s">
        <v>38</v>
      </c>
      <c r="P140" t="s">
        <v>39</v>
      </c>
      <c r="Q140" s="11">
        <v>46177.742488425924</v>
      </c>
      <c r="R140" s="11">
        <v>46178.065972222219</v>
      </c>
      <c r="S140" s="11">
        <v>46180.742488425924</v>
      </c>
      <c r="T140" t="s">
        <v>40</v>
      </c>
      <c r="U140" t="s">
        <v>41</v>
      </c>
      <c r="V140" t="s">
        <v>189</v>
      </c>
      <c r="W140" t="s">
        <v>43</v>
      </c>
      <c r="X140" t="s">
        <v>44</v>
      </c>
      <c r="Y140" t="s">
        <v>995</v>
      </c>
      <c r="Z140">
        <v>25</v>
      </c>
      <c r="AA140">
        <v>25</v>
      </c>
      <c r="AB140" t="s">
        <v>651</v>
      </c>
      <c r="AC140" s="11">
        <v>46225.761481481481</v>
      </c>
    </row>
    <row r="141" spans="1:29" hidden="1">
      <c r="A141" t="s">
        <v>996</v>
      </c>
      <c r="B141" t="s">
        <v>997</v>
      </c>
      <c r="C141">
        <v>662600285</v>
      </c>
      <c r="E141" t="s">
        <v>998</v>
      </c>
      <c r="F141" t="s">
        <v>32</v>
      </c>
      <c r="G141" t="s">
        <v>110</v>
      </c>
      <c r="H141" t="s">
        <v>32</v>
      </c>
      <c r="J141" t="s">
        <v>35</v>
      </c>
      <c r="K141">
        <v>2026</v>
      </c>
      <c r="L141" t="s">
        <v>344</v>
      </c>
      <c r="M141" t="s">
        <v>999</v>
      </c>
      <c r="N141">
        <v>8812</v>
      </c>
      <c r="O141" t="s">
        <v>38</v>
      </c>
      <c r="P141" t="s">
        <v>39</v>
      </c>
      <c r="Q141" s="11">
        <v>46143.432118055556</v>
      </c>
      <c r="R141" s="11">
        <v>46143.754421296297</v>
      </c>
      <c r="S141" s="11">
        <v>46146.432118055556</v>
      </c>
      <c r="T141" t="s">
        <v>147</v>
      </c>
      <c r="U141" t="s">
        <v>1000</v>
      </c>
      <c r="V141" t="s">
        <v>149</v>
      </c>
      <c r="W141" t="s">
        <v>116</v>
      </c>
      <c r="X141" t="s">
        <v>44</v>
      </c>
      <c r="Y141" t="s">
        <v>1001</v>
      </c>
      <c r="Z141">
        <v>75</v>
      </c>
      <c r="AA141">
        <v>45</v>
      </c>
      <c r="AB141" t="s">
        <v>862</v>
      </c>
      <c r="AC141" s="11">
        <v>46225.761481481481</v>
      </c>
    </row>
    <row r="142" spans="1:29" hidden="1">
      <c r="A142" t="s">
        <v>1002</v>
      </c>
      <c r="B142" t="s">
        <v>1003</v>
      </c>
      <c r="C142">
        <v>112600644</v>
      </c>
      <c r="E142" t="s">
        <v>1004</v>
      </c>
      <c r="F142" t="s">
        <v>32</v>
      </c>
      <c r="G142" t="s">
        <v>34</v>
      </c>
      <c r="H142" t="s">
        <v>32</v>
      </c>
      <c r="I142" t="s">
        <v>34</v>
      </c>
      <c r="J142" t="s">
        <v>35</v>
      </c>
      <c r="K142">
        <v>2026</v>
      </c>
      <c r="L142" t="s">
        <v>1005</v>
      </c>
      <c r="M142" t="s">
        <v>1006</v>
      </c>
      <c r="N142">
        <v>8812</v>
      </c>
      <c r="O142" t="s">
        <v>38</v>
      </c>
      <c r="P142" t="s">
        <v>39</v>
      </c>
      <c r="Q142" s="11">
        <v>46200.64508101852</v>
      </c>
      <c r="R142" s="11">
        <v>46201.75</v>
      </c>
      <c r="S142" s="11">
        <v>46203.64508101852</v>
      </c>
      <c r="T142" t="s">
        <v>40</v>
      </c>
      <c r="U142" t="s">
        <v>114</v>
      </c>
      <c r="V142" t="s">
        <v>1007</v>
      </c>
      <c r="W142" t="s">
        <v>43</v>
      </c>
      <c r="X142" t="s">
        <v>44</v>
      </c>
      <c r="Y142" t="s">
        <v>1008</v>
      </c>
      <c r="Z142">
        <v>15</v>
      </c>
      <c r="AA142">
        <v>15</v>
      </c>
      <c r="AB142" t="s">
        <v>65</v>
      </c>
      <c r="AC142" s="11">
        <v>46225.761481481481</v>
      </c>
    </row>
    <row r="143" spans="1:29" hidden="1">
      <c r="A143" t="s">
        <v>1009</v>
      </c>
      <c r="B143" t="s">
        <v>1010</v>
      </c>
      <c r="C143">
        <v>712600020</v>
      </c>
      <c r="E143" t="s">
        <v>1011</v>
      </c>
      <c r="F143" t="s">
        <v>32</v>
      </c>
      <c r="G143" t="s">
        <v>33</v>
      </c>
      <c r="H143" t="s">
        <v>32</v>
      </c>
      <c r="I143" t="s">
        <v>34</v>
      </c>
      <c r="J143" t="s">
        <v>35</v>
      </c>
      <c r="K143">
        <v>2026</v>
      </c>
      <c r="L143" t="s">
        <v>1012</v>
      </c>
      <c r="M143" t="s">
        <v>1013</v>
      </c>
      <c r="N143">
        <v>8812</v>
      </c>
      <c r="O143" t="s">
        <v>38</v>
      </c>
      <c r="P143" t="s">
        <v>39</v>
      </c>
      <c r="Q143" s="11">
        <v>46027.888981481483</v>
      </c>
      <c r="R143" s="11">
        <v>46029.326388888891</v>
      </c>
      <c r="S143" s="11">
        <v>46030.888981481483</v>
      </c>
      <c r="T143" t="s">
        <v>165</v>
      </c>
      <c r="U143" t="s">
        <v>1014</v>
      </c>
      <c r="V143" t="s">
        <v>280</v>
      </c>
      <c r="W143" t="s">
        <v>43</v>
      </c>
      <c r="X143" t="s">
        <v>44</v>
      </c>
      <c r="Y143" t="s">
        <v>1015</v>
      </c>
      <c r="Z143">
        <v>15</v>
      </c>
      <c r="AA143">
        <v>15</v>
      </c>
      <c r="AB143" t="s">
        <v>603</v>
      </c>
      <c r="AC143" s="11">
        <v>46225.761481481481</v>
      </c>
    </row>
    <row r="144" spans="1:29" hidden="1">
      <c r="A144" t="s">
        <v>1016</v>
      </c>
      <c r="B144" t="s">
        <v>1017</v>
      </c>
      <c r="C144">
        <v>662600017</v>
      </c>
      <c r="E144" t="s">
        <v>1018</v>
      </c>
      <c r="F144" t="s">
        <v>32</v>
      </c>
      <c r="G144" t="s">
        <v>33</v>
      </c>
      <c r="H144" t="s">
        <v>32</v>
      </c>
      <c r="I144" t="s">
        <v>172</v>
      </c>
      <c r="J144" t="s">
        <v>35</v>
      </c>
      <c r="K144">
        <v>2026</v>
      </c>
      <c r="L144" t="s">
        <v>1019</v>
      </c>
      <c r="M144" t="s">
        <v>1020</v>
      </c>
      <c r="N144">
        <v>8812</v>
      </c>
      <c r="O144" t="s">
        <v>38</v>
      </c>
      <c r="P144" t="s">
        <v>39</v>
      </c>
      <c r="Q144" s="11">
        <v>46025.464756944442</v>
      </c>
      <c r="R144" s="11">
        <v>46026.043726851851</v>
      </c>
      <c r="S144" s="11">
        <v>46028.464756944442</v>
      </c>
      <c r="T144" t="s">
        <v>40</v>
      </c>
      <c r="U144" t="s">
        <v>1021</v>
      </c>
      <c r="V144" t="s">
        <v>133</v>
      </c>
      <c r="W144" t="s">
        <v>43</v>
      </c>
      <c r="X144" t="s">
        <v>44</v>
      </c>
      <c r="Y144" t="s">
        <v>1022</v>
      </c>
      <c r="Z144">
        <v>15</v>
      </c>
      <c r="AA144">
        <v>15</v>
      </c>
      <c r="AB144" t="s">
        <v>135</v>
      </c>
      <c r="AC144" s="11">
        <v>46225.761481481481</v>
      </c>
    </row>
    <row r="145" spans="1:29" hidden="1">
      <c r="A145" t="s">
        <v>1023</v>
      </c>
      <c r="B145" t="s">
        <v>1024</v>
      </c>
      <c r="C145">
        <v>312600008</v>
      </c>
      <c r="E145" t="s">
        <v>1025</v>
      </c>
      <c r="F145" t="s">
        <v>32</v>
      </c>
      <c r="G145" t="s">
        <v>33</v>
      </c>
      <c r="J145" t="s">
        <v>35</v>
      </c>
      <c r="K145">
        <v>2026</v>
      </c>
      <c r="L145" t="s">
        <v>211</v>
      </c>
      <c r="M145" t="s">
        <v>1026</v>
      </c>
      <c r="N145">
        <v>8812</v>
      </c>
      <c r="O145" t="s">
        <v>38</v>
      </c>
      <c r="P145" t="s">
        <v>39</v>
      </c>
      <c r="Q145" s="11">
        <v>46023.334409722222</v>
      </c>
      <c r="R145" s="11">
        <v>46024.713888888888</v>
      </c>
      <c r="S145" s="11">
        <v>46026.334409722222</v>
      </c>
      <c r="T145" t="s">
        <v>40</v>
      </c>
      <c r="U145" t="s">
        <v>1027</v>
      </c>
      <c r="V145" t="s">
        <v>182</v>
      </c>
      <c r="W145" t="s">
        <v>43</v>
      </c>
      <c r="X145" t="s">
        <v>44</v>
      </c>
      <c r="Y145" t="s">
        <v>1028</v>
      </c>
      <c r="Z145">
        <v>25</v>
      </c>
      <c r="AA145">
        <v>10</v>
      </c>
      <c r="AB145" t="s">
        <v>65</v>
      </c>
      <c r="AC145" s="11">
        <v>46225.761481481481</v>
      </c>
    </row>
    <row r="146" spans="1:29" hidden="1">
      <c r="A146" t="s">
        <v>1029</v>
      </c>
      <c r="B146" t="s">
        <v>1030</v>
      </c>
      <c r="C146">
        <v>312600012</v>
      </c>
      <c r="E146" t="s">
        <v>678</v>
      </c>
      <c r="F146" t="s">
        <v>32</v>
      </c>
      <c r="G146" t="s">
        <v>33</v>
      </c>
      <c r="J146" t="s">
        <v>35</v>
      </c>
      <c r="K146">
        <v>2026</v>
      </c>
      <c r="L146" t="s">
        <v>679</v>
      </c>
      <c r="M146" t="s">
        <v>1031</v>
      </c>
      <c r="N146">
        <v>8812</v>
      </c>
      <c r="O146" t="s">
        <v>38</v>
      </c>
      <c r="P146" t="s">
        <v>39</v>
      </c>
      <c r="Q146" s="11">
        <v>46024.750914351855</v>
      </c>
      <c r="R146" s="11">
        <v>46024.881944444445</v>
      </c>
      <c r="S146" s="11">
        <v>46027.750914351855</v>
      </c>
      <c r="T146" t="s">
        <v>147</v>
      </c>
      <c r="U146" t="s">
        <v>503</v>
      </c>
      <c r="V146" t="s">
        <v>167</v>
      </c>
      <c r="W146" t="s">
        <v>43</v>
      </c>
      <c r="X146" t="s">
        <v>44</v>
      </c>
      <c r="Y146" t="s">
        <v>1032</v>
      </c>
      <c r="Z146">
        <v>75</v>
      </c>
      <c r="AA146">
        <v>75</v>
      </c>
      <c r="AB146" t="s">
        <v>1033</v>
      </c>
      <c r="AC146" s="11">
        <v>46225.761481481481</v>
      </c>
    </row>
    <row r="147" spans="1:29" hidden="1">
      <c r="A147" t="s">
        <v>1034</v>
      </c>
      <c r="B147" t="s">
        <v>1035</v>
      </c>
      <c r="C147">
        <v>412600213</v>
      </c>
      <c r="E147" t="s">
        <v>1036</v>
      </c>
      <c r="F147" t="s">
        <v>32</v>
      </c>
      <c r="G147" t="s">
        <v>33</v>
      </c>
      <c r="H147" t="s">
        <v>32</v>
      </c>
      <c r="I147" t="s">
        <v>33</v>
      </c>
      <c r="J147" t="s">
        <v>35</v>
      </c>
      <c r="K147">
        <v>2026</v>
      </c>
      <c r="L147" t="s">
        <v>252</v>
      </c>
      <c r="M147" t="s">
        <v>1037</v>
      </c>
      <c r="N147">
        <v>8385</v>
      </c>
      <c r="O147" t="s">
        <v>38</v>
      </c>
      <c r="P147" t="s">
        <v>39</v>
      </c>
      <c r="Q147" s="11">
        <v>46069.749432870369</v>
      </c>
      <c r="R147" s="11">
        <v>46071.336145833331</v>
      </c>
      <c r="S147" s="11">
        <v>46072.749432870369</v>
      </c>
      <c r="T147" t="s">
        <v>40</v>
      </c>
      <c r="U147" t="s">
        <v>71</v>
      </c>
      <c r="V147" t="s">
        <v>53</v>
      </c>
      <c r="W147" t="s">
        <v>43</v>
      </c>
      <c r="X147" t="s">
        <v>44</v>
      </c>
      <c r="Y147" t="s">
        <v>1038</v>
      </c>
      <c r="Z147">
        <v>15</v>
      </c>
      <c r="AA147">
        <v>5</v>
      </c>
      <c r="AB147" t="s">
        <v>1039</v>
      </c>
      <c r="AC147" s="11">
        <v>46225.761481481481</v>
      </c>
    </row>
    <row r="148" spans="1:29" hidden="1">
      <c r="A148" t="s">
        <v>1040</v>
      </c>
      <c r="B148" t="s">
        <v>1041</v>
      </c>
      <c r="C148">
        <v>712600217</v>
      </c>
      <c r="E148" t="s">
        <v>1042</v>
      </c>
      <c r="F148" t="s">
        <v>32</v>
      </c>
      <c r="G148" t="s">
        <v>33</v>
      </c>
      <c r="H148" t="s">
        <v>32</v>
      </c>
      <c r="I148" t="s">
        <v>33</v>
      </c>
      <c r="J148" t="s">
        <v>35</v>
      </c>
      <c r="K148">
        <v>2026</v>
      </c>
      <c r="L148" t="s">
        <v>1043</v>
      </c>
      <c r="M148" t="s">
        <v>1044</v>
      </c>
      <c r="N148">
        <v>8812</v>
      </c>
      <c r="O148" t="s">
        <v>38</v>
      </c>
      <c r="P148" t="s">
        <v>39</v>
      </c>
      <c r="Q148" s="11">
        <v>46090.697905092595</v>
      </c>
      <c r="R148" s="11">
        <v>46091.083333333336</v>
      </c>
      <c r="S148" s="11">
        <v>46093.697905092595</v>
      </c>
      <c r="T148" t="s">
        <v>40</v>
      </c>
      <c r="U148" t="s">
        <v>488</v>
      </c>
      <c r="V148" t="s">
        <v>63</v>
      </c>
      <c r="W148" t="s">
        <v>43</v>
      </c>
      <c r="X148" t="s">
        <v>44</v>
      </c>
      <c r="Y148" t="s">
        <v>1045</v>
      </c>
      <c r="Z148">
        <v>15</v>
      </c>
      <c r="AA148">
        <v>15</v>
      </c>
      <c r="AB148" t="s">
        <v>159</v>
      </c>
      <c r="AC148" s="11">
        <v>46225.761481481481</v>
      </c>
    </row>
    <row r="149" spans="1:29" hidden="1">
      <c r="A149" t="s">
        <v>1046</v>
      </c>
      <c r="B149" t="s">
        <v>1047</v>
      </c>
      <c r="C149">
        <v>612600391</v>
      </c>
      <c r="E149" t="s">
        <v>1048</v>
      </c>
      <c r="F149" t="s">
        <v>32</v>
      </c>
      <c r="G149" t="s">
        <v>33</v>
      </c>
      <c r="H149" t="s">
        <v>32</v>
      </c>
      <c r="I149" t="s">
        <v>33</v>
      </c>
      <c r="J149" t="s">
        <v>35</v>
      </c>
      <c r="K149">
        <v>2026</v>
      </c>
      <c r="L149" t="s">
        <v>36</v>
      </c>
      <c r="M149" t="s">
        <v>1049</v>
      </c>
      <c r="N149">
        <v>8812</v>
      </c>
      <c r="O149" t="s">
        <v>38</v>
      </c>
      <c r="P149" t="s">
        <v>39</v>
      </c>
      <c r="Q149" s="11">
        <v>46123.515960648147</v>
      </c>
      <c r="R149" s="11">
        <v>46124.493055555555</v>
      </c>
      <c r="S149" s="11">
        <v>46126.515960648147</v>
      </c>
      <c r="T149" t="s">
        <v>40</v>
      </c>
      <c r="U149" t="s">
        <v>1050</v>
      </c>
      <c r="V149" t="s">
        <v>295</v>
      </c>
      <c r="W149" t="s">
        <v>43</v>
      </c>
      <c r="X149" t="s">
        <v>44</v>
      </c>
      <c r="Y149" t="s">
        <v>1051</v>
      </c>
      <c r="Z149">
        <v>15</v>
      </c>
      <c r="AA149">
        <v>15</v>
      </c>
      <c r="AB149" t="s">
        <v>55</v>
      </c>
      <c r="AC149" s="11">
        <v>46225.761481481481</v>
      </c>
    </row>
    <row r="150" spans="1:29" hidden="1">
      <c r="A150" t="s">
        <v>1052</v>
      </c>
      <c r="B150" t="s">
        <v>1053</v>
      </c>
      <c r="C150">
        <v>312600089</v>
      </c>
      <c r="E150" t="s">
        <v>447</v>
      </c>
      <c r="F150" t="s">
        <v>32</v>
      </c>
      <c r="G150" t="s">
        <v>33</v>
      </c>
      <c r="J150" t="s">
        <v>35</v>
      </c>
      <c r="K150">
        <v>2026</v>
      </c>
      <c r="L150" t="s">
        <v>211</v>
      </c>
      <c r="M150" t="s">
        <v>1054</v>
      </c>
      <c r="N150">
        <v>8812</v>
      </c>
      <c r="O150" t="s">
        <v>38</v>
      </c>
      <c r="P150" t="s">
        <v>39</v>
      </c>
      <c r="Q150" s="11">
        <v>46047.423333333332</v>
      </c>
      <c r="R150" s="11">
        <v>46048.756249999999</v>
      </c>
      <c r="S150" s="11">
        <v>46050.423333333332</v>
      </c>
      <c r="T150" t="s">
        <v>40</v>
      </c>
      <c r="U150" t="s">
        <v>213</v>
      </c>
      <c r="V150" t="s">
        <v>449</v>
      </c>
      <c r="W150" t="s">
        <v>43</v>
      </c>
      <c r="X150" t="s">
        <v>44</v>
      </c>
      <c r="Y150" t="s">
        <v>1055</v>
      </c>
      <c r="Z150">
        <v>15</v>
      </c>
      <c r="AA150">
        <v>5</v>
      </c>
      <c r="AB150" t="s">
        <v>79</v>
      </c>
      <c r="AC150" s="11">
        <v>46225.761481481481</v>
      </c>
    </row>
    <row r="151" spans="1:29" hidden="1">
      <c r="A151" t="s">
        <v>1056</v>
      </c>
      <c r="B151" t="s">
        <v>1057</v>
      </c>
      <c r="C151">
        <v>412600330</v>
      </c>
      <c r="E151" t="s">
        <v>1058</v>
      </c>
      <c r="F151" t="s">
        <v>32</v>
      </c>
      <c r="G151" t="s">
        <v>33</v>
      </c>
      <c r="H151" t="s">
        <v>32</v>
      </c>
      <c r="I151" t="s">
        <v>33</v>
      </c>
      <c r="J151" t="s">
        <v>35</v>
      </c>
      <c r="K151">
        <v>2026</v>
      </c>
      <c r="L151" t="s">
        <v>122</v>
      </c>
      <c r="M151" t="s">
        <v>1059</v>
      </c>
      <c r="N151">
        <v>25983</v>
      </c>
      <c r="O151" t="s">
        <v>38</v>
      </c>
      <c r="P151" t="s">
        <v>39</v>
      </c>
      <c r="Q151" s="11">
        <v>46109.733657407407</v>
      </c>
      <c r="R151" s="11">
        <v>46111.304710648146</v>
      </c>
      <c r="S151" s="11">
        <v>46112.733657407407</v>
      </c>
      <c r="T151" t="s">
        <v>40</v>
      </c>
      <c r="U151" t="s">
        <v>124</v>
      </c>
      <c r="V151" t="s">
        <v>776</v>
      </c>
      <c r="W151" t="s">
        <v>43</v>
      </c>
      <c r="X151" t="s">
        <v>44</v>
      </c>
      <c r="Y151" t="s">
        <v>1060</v>
      </c>
      <c r="Z151">
        <v>15</v>
      </c>
      <c r="AA151">
        <v>5</v>
      </c>
      <c r="AB151" t="s">
        <v>79</v>
      </c>
      <c r="AC151" s="11">
        <v>46225.761481481481</v>
      </c>
    </row>
    <row r="152" spans="1:29" hidden="1">
      <c r="A152" t="s">
        <v>1061</v>
      </c>
      <c r="B152" t="s">
        <v>1062</v>
      </c>
      <c r="C152">
        <v>412600322</v>
      </c>
      <c r="E152" t="s">
        <v>1063</v>
      </c>
      <c r="F152" t="s">
        <v>32</v>
      </c>
      <c r="G152" t="s">
        <v>33</v>
      </c>
      <c r="J152" t="s">
        <v>35</v>
      </c>
      <c r="K152">
        <v>2026</v>
      </c>
      <c r="L152" t="s">
        <v>122</v>
      </c>
      <c r="M152" t="s">
        <v>1064</v>
      </c>
      <c r="N152">
        <v>8812</v>
      </c>
      <c r="O152" t="s">
        <v>38</v>
      </c>
      <c r="P152" t="s">
        <v>39</v>
      </c>
      <c r="Q152" s="11">
        <v>46092.800949074073</v>
      </c>
      <c r="R152" s="11">
        <v>46093.626388888886</v>
      </c>
      <c r="S152" s="11">
        <v>46095.800949074073</v>
      </c>
      <c r="T152" t="s">
        <v>40</v>
      </c>
      <c r="U152" t="s">
        <v>124</v>
      </c>
      <c r="V152" t="s">
        <v>157</v>
      </c>
      <c r="W152" t="s">
        <v>43</v>
      </c>
      <c r="X152" t="s">
        <v>44</v>
      </c>
      <c r="Y152" t="s">
        <v>1065</v>
      </c>
      <c r="Z152">
        <v>15</v>
      </c>
      <c r="AA152">
        <v>15</v>
      </c>
      <c r="AB152" t="s">
        <v>159</v>
      </c>
      <c r="AC152" s="11">
        <v>46225.761481481481</v>
      </c>
    </row>
    <row r="153" spans="1:29" hidden="1">
      <c r="A153" t="s">
        <v>1066</v>
      </c>
      <c r="B153" t="s">
        <v>1067</v>
      </c>
      <c r="C153">
        <v>412600116</v>
      </c>
      <c r="E153" t="s">
        <v>1068</v>
      </c>
      <c r="F153" t="s">
        <v>32</v>
      </c>
      <c r="G153" t="s">
        <v>33</v>
      </c>
      <c r="H153" t="s">
        <v>32</v>
      </c>
      <c r="I153" t="s">
        <v>33</v>
      </c>
      <c r="J153" t="s">
        <v>35</v>
      </c>
      <c r="K153">
        <v>2026</v>
      </c>
      <c r="L153" t="s">
        <v>579</v>
      </c>
      <c r="M153" t="s">
        <v>1069</v>
      </c>
      <c r="N153">
        <v>8385</v>
      </c>
      <c r="O153" t="s">
        <v>38</v>
      </c>
      <c r="P153" t="s">
        <v>39</v>
      </c>
      <c r="Q153" s="11">
        <v>46036.685648148145</v>
      </c>
      <c r="R153" s="11">
        <v>46038.500775462962</v>
      </c>
      <c r="S153" s="11">
        <v>46039.685648148145</v>
      </c>
      <c r="T153" t="s">
        <v>40</v>
      </c>
      <c r="U153" t="s">
        <v>1070</v>
      </c>
      <c r="V153" t="s">
        <v>157</v>
      </c>
      <c r="W153" t="s">
        <v>43</v>
      </c>
      <c r="X153" t="s">
        <v>44</v>
      </c>
      <c r="Y153" t="s">
        <v>1071</v>
      </c>
      <c r="Z153">
        <v>15</v>
      </c>
      <c r="AA153">
        <v>5</v>
      </c>
      <c r="AB153" t="s">
        <v>1072</v>
      </c>
      <c r="AC153" s="11">
        <v>46225.761481481481</v>
      </c>
    </row>
    <row r="154" spans="1:29" hidden="1">
      <c r="A154" t="s">
        <v>1073</v>
      </c>
      <c r="B154" t="s">
        <v>1074</v>
      </c>
      <c r="C154">
        <v>212600067</v>
      </c>
      <c r="E154" t="s">
        <v>1075</v>
      </c>
      <c r="F154" t="s">
        <v>32</v>
      </c>
      <c r="G154" t="s">
        <v>33</v>
      </c>
      <c r="H154" t="s">
        <v>32</v>
      </c>
      <c r="I154" t="s">
        <v>33</v>
      </c>
      <c r="J154" t="s">
        <v>35</v>
      </c>
      <c r="K154">
        <v>2026</v>
      </c>
      <c r="L154" t="s">
        <v>389</v>
      </c>
      <c r="M154" t="s">
        <v>1076</v>
      </c>
      <c r="N154">
        <v>8812</v>
      </c>
      <c r="O154" t="s">
        <v>38</v>
      </c>
      <c r="P154" t="s">
        <v>39</v>
      </c>
      <c r="Q154" s="11">
        <v>46033.903263888889</v>
      </c>
      <c r="R154" s="11">
        <v>46035.269444444442</v>
      </c>
      <c r="S154" s="11">
        <v>46036.903263888889</v>
      </c>
      <c r="T154" t="s">
        <v>40</v>
      </c>
      <c r="U154" t="s">
        <v>473</v>
      </c>
      <c r="V154" t="s">
        <v>383</v>
      </c>
      <c r="W154" t="s">
        <v>43</v>
      </c>
      <c r="X154" t="s">
        <v>44</v>
      </c>
      <c r="Y154" t="s">
        <v>1077</v>
      </c>
      <c r="Z154">
        <v>30</v>
      </c>
      <c r="AA154">
        <v>30</v>
      </c>
      <c r="AB154" t="s">
        <v>561</v>
      </c>
      <c r="AC154" s="11">
        <v>46225.761481481481</v>
      </c>
    </row>
    <row r="155" spans="1:29" hidden="1">
      <c r="A155" t="s">
        <v>1078</v>
      </c>
      <c r="B155" t="s">
        <v>1079</v>
      </c>
      <c r="C155">
        <v>712600133</v>
      </c>
      <c r="E155" t="s">
        <v>1080</v>
      </c>
      <c r="F155" t="s">
        <v>32</v>
      </c>
      <c r="G155" t="s">
        <v>33</v>
      </c>
      <c r="H155" t="s">
        <v>32</v>
      </c>
      <c r="I155" t="s">
        <v>33</v>
      </c>
      <c r="J155" t="s">
        <v>35</v>
      </c>
      <c r="K155">
        <v>2026</v>
      </c>
      <c r="L155" t="s">
        <v>59</v>
      </c>
      <c r="M155" t="s">
        <v>1081</v>
      </c>
      <c r="N155">
        <v>8812</v>
      </c>
      <c r="O155" t="s">
        <v>38</v>
      </c>
      <c r="P155" t="s">
        <v>39</v>
      </c>
      <c r="Q155" s="11">
        <v>46056.558807870373</v>
      </c>
      <c r="R155" s="11">
        <v>46059.347754629627</v>
      </c>
      <c r="S155" s="11">
        <v>46059.558807870373</v>
      </c>
      <c r="T155" t="s">
        <v>40</v>
      </c>
      <c r="U155" t="s">
        <v>528</v>
      </c>
      <c r="V155" t="s">
        <v>63</v>
      </c>
      <c r="W155" t="s">
        <v>43</v>
      </c>
      <c r="X155" t="s">
        <v>44</v>
      </c>
      <c r="Y155" t="s">
        <v>1082</v>
      </c>
      <c r="AB155" t="s">
        <v>159</v>
      </c>
      <c r="AC155" s="11">
        <v>46225.761481481481</v>
      </c>
    </row>
    <row r="156" spans="1:29" hidden="1">
      <c r="A156" t="s">
        <v>1083</v>
      </c>
      <c r="B156" t="s">
        <v>1084</v>
      </c>
      <c r="C156">
        <v>112600364</v>
      </c>
      <c r="E156" t="s">
        <v>1085</v>
      </c>
      <c r="F156" t="s">
        <v>32</v>
      </c>
      <c r="G156" t="s">
        <v>33</v>
      </c>
      <c r="H156" t="s">
        <v>32</v>
      </c>
      <c r="I156" t="s">
        <v>33</v>
      </c>
      <c r="J156" t="s">
        <v>35</v>
      </c>
      <c r="K156">
        <v>2026</v>
      </c>
      <c r="L156" t="s">
        <v>204</v>
      </c>
      <c r="M156" t="s">
        <v>1086</v>
      </c>
      <c r="N156">
        <v>8812</v>
      </c>
      <c r="O156" t="s">
        <v>38</v>
      </c>
      <c r="P156" t="s">
        <v>39</v>
      </c>
      <c r="Q156" s="11">
        <v>46088.792175925926</v>
      </c>
      <c r="R156" s="11">
        <v>46090.731944444444</v>
      </c>
      <c r="S156" s="11">
        <v>46091.792175925926</v>
      </c>
      <c r="T156" t="s">
        <v>40</v>
      </c>
      <c r="U156" t="s">
        <v>114</v>
      </c>
      <c r="V156" t="s">
        <v>206</v>
      </c>
      <c r="W156" t="s">
        <v>43</v>
      </c>
      <c r="X156" t="s">
        <v>44</v>
      </c>
      <c r="Y156" t="s">
        <v>1087</v>
      </c>
      <c r="Z156">
        <v>15</v>
      </c>
      <c r="AA156">
        <v>15</v>
      </c>
      <c r="AB156" t="s">
        <v>65</v>
      </c>
      <c r="AC156" s="11">
        <v>46225.761481481481</v>
      </c>
    </row>
    <row r="157" spans="1:29" hidden="1">
      <c r="A157" t="s">
        <v>1088</v>
      </c>
      <c r="B157" t="s">
        <v>1089</v>
      </c>
      <c r="C157">
        <v>612600420</v>
      </c>
      <c r="E157" t="s">
        <v>1090</v>
      </c>
      <c r="F157" t="s">
        <v>109</v>
      </c>
      <c r="G157" t="s">
        <v>285</v>
      </c>
      <c r="H157" t="s">
        <v>32</v>
      </c>
      <c r="I157" t="s">
        <v>172</v>
      </c>
      <c r="J157" t="s">
        <v>35</v>
      </c>
      <c r="K157">
        <v>2026</v>
      </c>
      <c r="L157" t="s">
        <v>83</v>
      </c>
      <c r="M157" t="s">
        <v>1091</v>
      </c>
      <c r="N157">
        <v>25962</v>
      </c>
      <c r="O157" t="s">
        <v>38</v>
      </c>
      <c r="P157" t="s">
        <v>39</v>
      </c>
      <c r="Q157" s="11">
        <v>46128.561782407407</v>
      </c>
      <c r="R157" s="11">
        <v>46128.923611111109</v>
      </c>
      <c r="S157" s="11">
        <v>46131.561782407407</v>
      </c>
      <c r="T157" t="s">
        <v>40</v>
      </c>
      <c r="U157" t="s">
        <v>85</v>
      </c>
      <c r="V157" t="s">
        <v>225</v>
      </c>
      <c r="W157" t="s">
        <v>43</v>
      </c>
      <c r="X157" t="s">
        <v>44</v>
      </c>
      <c r="Y157" t="s">
        <v>1092</v>
      </c>
      <c r="Z157">
        <v>15</v>
      </c>
      <c r="AA157">
        <v>15</v>
      </c>
      <c r="AB157" t="s">
        <v>65</v>
      </c>
      <c r="AC157" s="11">
        <v>46225.761481481481</v>
      </c>
    </row>
    <row r="158" spans="1:29" hidden="1">
      <c r="A158" t="s">
        <v>1093</v>
      </c>
      <c r="B158" t="s">
        <v>1094</v>
      </c>
      <c r="C158">
        <v>312600173</v>
      </c>
      <c r="E158" t="s">
        <v>1095</v>
      </c>
      <c r="F158" t="s">
        <v>32</v>
      </c>
      <c r="G158" t="s">
        <v>33</v>
      </c>
      <c r="J158" t="s">
        <v>35</v>
      </c>
      <c r="K158">
        <v>2026</v>
      </c>
      <c r="L158" t="s">
        <v>427</v>
      </c>
      <c r="M158" t="s">
        <v>1096</v>
      </c>
      <c r="N158">
        <v>8812</v>
      </c>
      <c r="O158" t="s">
        <v>38</v>
      </c>
      <c r="P158" t="s">
        <v>39</v>
      </c>
      <c r="Q158" s="11">
        <v>46077.750428240739</v>
      </c>
      <c r="R158" s="11">
        <v>46078.566666666666</v>
      </c>
      <c r="S158" s="11">
        <v>46080.750428240739</v>
      </c>
      <c r="T158" t="s">
        <v>147</v>
      </c>
      <c r="U158" t="s">
        <v>1097</v>
      </c>
      <c r="V158" t="s">
        <v>167</v>
      </c>
      <c r="W158" t="s">
        <v>116</v>
      </c>
      <c r="X158" t="s">
        <v>44</v>
      </c>
      <c r="Y158" t="s">
        <v>1098</v>
      </c>
      <c r="Z158">
        <v>150</v>
      </c>
      <c r="AA158">
        <v>75</v>
      </c>
      <c r="AB158" t="s">
        <v>1033</v>
      </c>
      <c r="AC158" s="11">
        <v>46225.761481481481</v>
      </c>
    </row>
    <row r="159" spans="1:29" hidden="1">
      <c r="A159" t="s">
        <v>1099</v>
      </c>
      <c r="B159" t="s">
        <v>1100</v>
      </c>
      <c r="C159">
        <v>312600131</v>
      </c>
      <c r="E159" t="s">
        <v>1101</v>
      </c>
      <c r="F159" t="s">
        <v>32</v>
      </c>
      <c r="G159" t="s">
        <v>33</v>
      </c>
      <c r="H159" t="s">
        <v>32</v>
      </c>
      <c r="I159" t="s">
        <v>33</v>
      </c>
      <c r="J159" t="s">
        <v>35</v>
      </c>
      <c r="K159">
        <v>2026</v>
      </c>
      <c r="L159" t="s">
        <v>211</v>
      </c>
      <c r="M159" t="s">
        <v>1102</v>
      </c>
      <c r="N159">
        <v>8812</v>
      </c>
      <c r="O159" t="s">
        <v>38</v>
      </c>
      <c r="P159" t="s">
        <v>39</v>
      </c>
      <c r="Q159" s="11">
        <v>46056.481550925928</v>
      </c>
      <c r="R159" s="11">
        <v>46058.673611111109</v>
      </c>
      <c r="S159" s="11">
        <v>46059.481550925928</v>
      </c>
      <c r="T159" t="s">
        <v>40</v>
      </c>
      <c r="U159" t="s">
        <v>1027</v>
      </c>
      <c r="V159" t="s">
        <v>449</v>
      </c>
      <c r="W159" t="s">
        <v>43</v>
      </c>
      <c r="X159" t="s">
        <v>44</v>
      </c>
      <c r="Y159" t="s">
        <v>1103</v>
      </c>
      <c r="Z159">
        <v>15</v>
      </c>
      <c r="AA159">
        <v>15</v>
      </c>
      <c r="AB159" t="s">
        <v>55</v>
      </c>
      <c r="AC159" s="11">
        <v>46225.761481481481</v>
      </c>
    </row>
    <row r="160" spans="1:29" hidden="1">
      <c r="A160" t="s">
        <v>1104</v>
      </c>
      <c r="B160" t="s">
        <v>1105</v>
      </c>
      <c r="C160">
        <v>212600241</v>
      </c>
      <c r="E160" t="s">
        <v>1106</v>
      </c>
      <c r="F160" t="s">
        <v>32</v>
      </c>
      <c r="G160" t="s">
        <v>33</v>
      </c>
      <c r="H160" t="s">
        <v>32</v>
      </c>
      <c r="I160" t="s">
        <v>33</v>
      </c>
      <c r="J160" t="s">
        <v>35</v>
      </c>
      <c r="K160">
        <v>2026</v>
      </c>
      <c r="L160" t="s">
        <v>389</v>
      </c>
      <c r="M160" t="s">
        <v>1107</v>
      </c>
      <c r="N160">
        <v>8812</v>
      </c>
      <c r="O160" t="s">
        <v>38</v>
      </c>
      <c r="P160" t="s">
        <v>39</v>
      </c>
      <c r="Q160" s="11">
        <v>46077.678298611114</v>
      </c>
      <c r="R160" s="11">
        <v>46078.609722222223</v>
      </c>
      <c r="S160" s="11">
        <v>46080.678298611114</v>
      </c>
      <c r="T160" t="s">
        <v>40</v>
      </c>
      <c r="U160" t="s">
        <v>480</v>
      </c>
      <c r="V160" t="s">
        <v>383</v>
      </c>
      <c r="W160" t="s">
        <v>43</v>
      </c>
      <c r="X160" t="s">
        <v>44</v>
      </c>
      <c r="Y160" t="s">
        <v>1108</v>
      </c>
      <c r="Z160">
        <v>15</v>
      </c>
      <c r="AA160">
        <v>5</v>
      </c>
      <c r="AB160" t="s">
        <v>88</v>
      </c>
      <c r="AC160" s="11">
        <v>46225.761481481481</v>
      </c>
    </row>
    <row r="161" spans="1:29" hidden="1">
      <c r="A161" t="s">
        <v>1109</v>
      </c>
      <c r="B161" t="s">
        <v>1110</v>
      </c>
      <c r="C161">
        <v>312600168</v>
      </c>
      <c r="E161" t="s">
        <v>1111</v>
      </c>
      <c r="F161" t="s">
        <v>109</v>
      </c>
      <c r="G161" t="s">
        <v>285</v>
      </c>
      <c r="J161" t="s">
        <v>35</v>
      </c>
      <c r="K161">
        <v>2026</v>
      </c>
      <c r="L161" t="s">
        <v>1112</v>
      </c>
      <c r="M161" t="s">
        <v>1113</v>
      </c>
      <c r="N161">
        <v>25962</v>
      </c>
      <c r="O161" t="s">
        <v>38</v>
      </c>
      <c r="P161" t="s">
        <v>39</v>
      </c>
      <c r="Q161" s="11">
        <v>46073.853750000002</v>
      </c>
      <c r="R161" s="11">
        <v>46074.5625</v>
      </c>
      <c r="S161" s="11">
        <v>46076.853750000002</v>
      </c>
      <c r="T161" t="s">
        <v>40</v>
      </c>
      <c r="U161" t="s">
        <v>503</v>
      </c>
      <c r="V161" t="s">
        <v>690</v>
      </c>
      <c r="W161" t="s">
        <v>116</v>
      </c>
      <c r="X161" t="s">
        <v>44</v>
      </c>
      <c r="Y161" t="s">
        <v>1114</v>
      </c>
      <c r="Z161">
        <v>75</v>
      </c>
      <c r="AA161">
        <v>75</v>
      </c>
      <c r="AB161" t="s">
        <v>281</v>
      </c>
      <c r="AC161" s="11">
        <v>46225.761481481481</v>
      </c>
    </row>
    <row r="162" spans="1:29" hidden="1">
      <c r="A162" t="s">
        <v>1115</v>
      </c>
      <c r="B162" t="s">
        <v>1116</v>
      </c>
      <c r="C162">
        <v>212600343</v>
      </c>
      <c r="E162" t="s">
        <v>1117</v>
      </c>
      <c r="F162" t="s">
        <v>32</v>
      </c>
      <c r="G162" t="s">
        <v>33</v>
      </c>
      <c r="H162" t="s">
        <v>32</v>
      </c>
      <c r="I162" t="s">
        <v>33</v>
      </c>
      <c r="J162" t="s">
        <v>35</v>
      </c>
      <c r="K162">
        <v>2026</v>
      </c>
      <c r="L162" t="s">
        <v>1118</v>
      </c>
      <c r="M162" t="s">
        <v>1119</v>
      </c>
      <c r="N162">
        <v>8812</v>
      </c>
      <c r="O162" t="s">
        <v>38</v>
      </c>
      <c r="P162" t="s">
        <v>39</v>
      </c>
      <c r="Q162" s="11">
        <v>46103.659907407404</v>
      </c>
      <c r="R162" s="11">
        <v>46104.770833333336</v>
      </c>
      <c r="S162" s="11">
        <v>46106.659907407404</v>
      </c>
      <c r="T162" t="s">
        <v>40</v>
      </c>
      <c r="U162" t="s">
        <v>595</v>
      </c>
      <c r="V162" t="s">
        <v>383</v>
      </c>
      <c r="W162" t="s">
        <v>43</v>
      </c>
      <c r="X162" t="s">
        <v>44</v>
      </c>
      <c r="Y162" t="s">
        <v>1120</v>
      </c>
      <c r="Z162">
        <v>30</v>
      </c>
      <c r="AA162">
        <v>30</v>
      </c>
      <c r="AB162" t="s">
        <v>1121</v>
      </c>
      <c r="AC162" s="11">
        <v>46225.761481481481</v>
      </c>
    </row>
    <row r="163" spans="1:29" hidden="1">
      <c r="A163" t="s">
        <v>1122</v>
      </c>
      <c r="B163" t="s">
        <v>1123</v>
      </c>
      <c r="C163">
        <v>612600358</v>
      </c>
      <c r="E163" t="s">
        <v>1124</v>
      </c>
      <c r="F163" t="s">
        <v>32</v>
      </c>
      <c r="G163" t="s">
        <v>33</v>
      </c>
      <c r="H163" t="s">
        <v>32</v>
      </c>
      <c r="I163" t="s">
        <v>33</v>
      </c>
      <c r="J163" t="s">
        <v>35</v>
      </c>
      <c r="K163">
        <v>2026</v>
      </c>
      <c r="L163" t="s">
        <v>36</v>
      </c>
      <c r="M163" t="s">
        <v>1125</v>
      </c>
      <c r="N163">
        <v>8812</v>
      </c>
      <c r="O163" t="s">
        <v>38</v>
      </c>
      <c r="P163" t="s">
        <v>39</v>
      </c>
      <c r="Q163" s="11">
        <v>46112.472187500003</v>
      </c>
      <c r="R163" s="11">
        <v>46112.680555555555</v>
      </c>
      <c r="S163" s="11">
        <v>46115.472187500003</v>
      </c>
      <c r="T163" t="s">
        <v>40</v>
      </c>
      <c r="U163" t="s">
        <v>148</v>
      </c>
      <c r="V163" t="s">
        <v>42</v>
      </c>
      <c r="W163" t="s">
        <v>43</v>
      </c>
      <c r="X163" t="s">
        <v>44</v>
      </c>
      <c r="Y163" t="s">
        <v>1126</v>
      </c>
      <c r="Z163">
        <v>30</v>
      </c>
      <c r="AA163">
        <v>30</v>
      </c>
      <c r="AB163" t="s">
        <v>561</v>
      </c>
      <c r="AC163" s="11">
        <v>46225.761481481481</v>
      </c>
    </row>
    <row r="164" spans="1:29" hidden="1">
      <c r="A164" t="s">
        <v>1127</v>
      </c>
      <c r="B164" t="s">
        <v>1128</v>
      </c>
      <c r="C164">
        <v>612600360</v>
      </c>
      <c r="E164" t="s">
        <v>1129</v>
      </c>
      <c r="F164" t="s">
        <v>32</v>
      </c>
      <c r="G164" t="s">
        <v>33</v>
      </c>
      <c r="H164" t="s">
        <v>32</v>
      </c>
      <c r="I164" t="s">
        <v>33</v>
      </c>
      <c r="J164" t="s">
        <v>35</v>
      </c>
      <c r="K164">
        <v>2026</v>
      </c>
      <c r="L164" t="s">
        <v>374</v>
      </c>
      <c r="M164" t="s">
        <v>1130</v>
      </c>
      <c r="N164">
        <v>8812</v>
      </c>
      <c r="O164" t="s">
        <v>38</v>
      </c>
      <c r="P164" t="s">
        <v>39</v>
      </c>
      <c r="Q164" s="11">
        <v>46113.426712962966</v>
      </c>
      <c r="R164" s="11">
        <v>46113.647916666669</v>
      </c>
      <c r="S164" s="11">
        <v>46116.426712962966</v>
      </c>
      <c r="T164" t="s">
        <v>40</v>
      </c>
      <c r="U164" t="s">
        <v>132</v>
      </c>
      <c r="V164" t="s">
        <v>42</v>
      </c>
      <c r="W164" t="s">
        <v>43</v>
      </c>
      <c r="X164" t="s">
        <v>44</v>
      </c>
      <c r="Y164" t="s">
        <v>1131</v>
      </c>
      <c r="Z164">
        <v>45</v>
      </c>
      <c r="AA164">
        <v>45</v>
      </c>
      <c r="AB164" t="s">
        <v>683</v>
      </c>
      <c r="AC164" s="11">
        <v>46225.761481481481</v>
      </c>
    </row>
    <row r="165" spans="1:29" hidden="1">
      <c r="A165" t="s">
        <v>1132</v>
      </c>
      <c r="B165" t="s">
        <v>1133</v>
      </c>
      <c r="C165">
        <v>612600400</v>
      </c>
      <c r="E165" t="s">
        <v>1134</v>
      </c>
      <c r="F165" t="s">
        <v>32</v>
      </c>
      <c r="G165" t="s">
        <v>34</v>
      </c>
      <c r="H165" t="s">
        <v>32</v>
      </c>
      <c r="I165" t="s">
        <v>172</v>
      </c>
      <c r="J165" t="s">
        <v>35</v>
      </c>
      <c r="K165">
        <v>2026</v>
      </c>
      <c r="L165" t="s">
        <v>374</v>
      </c>
      <c r="M165" t="s">
        <v>1135</v>
      </c>
      <c r="N165">
        <v>8812</v>
      </c>
      <c r="O165" t="s">
        <v>38</v>
      </c>
      <c r="P165" t="s">
        <v>39</v>
      </c>
      <c r="Q165" s="11">
        <v>46122.455682870372</v>
      </c>
      <c r="R165" s="11">
        <v>46122.617361111108</v>
      </c>
      <c r="S165" s="11">
        <v>46125.455682870372</v>
      </c>
      <c r="T165" t="s">
        <v>40</v>
      </c>
      <c r="U165" t="s">
        <v>361</v>
      </c>
      <c r="V165" t="s">
        <v>42</v>
      </c>
      <c r="W165" t="s">
        <v>116</v>
      </c>
      <c r="X165" t="s">
        <v>44</v>
      </c>
      <c r="Y165" t="s">
        <v>1136</v>
      </c>
      <c r="Z165">
        <v>75</v>
      </c>
      <c r="AA165">
        <v>75</v>
      </c>
      <c r="AB165" t="s">
        <v>274</v>
      </c>
      <c r="AC165" s="11">
        <v>46225.761481481481</v>
      </c>
    </row>
    <row r="166" spans="1:29" hidden="1">
      <c r="A166" t="s">
        <v>1137</v>
      </c>
      <c r="B166" t="s">
        <v>1138</v>
      </c>
      <c r="C166">
        <v>662600189</v>
      </c>
      <c r="E166" t="s">
        <v>1139</v>
      </c>
      <c r="F166" t="s">
        <v>32</v>
      </c>
      <c r="G166" t="s">
        <v>33</v>
      </c>
      <c r="H166" t="s">
        <v>32</v>
      </c>
      <c r="I166" t="s">
        <v>33</v>
      </c>
      <c r="J166" t="s">
        <v>35</v>
      </c>
      <c r="K166">
        <v>2026</v>
      </c>
      <c r="L166" t="s">
        <v>700</v>
      </c>
      <c r="M166" t="s">
        <v>1140</v>
      </c>
      <c r="N166">
        <v>8812</v>
      </c>
      <c r="O166" t="s">
        <v>38</v>
      </c>
      <c r="P166" t="s">
        <v>39</v>
      </c>
      <c r="Q166" s="11">
        <v>46104.747314814813</v>
      </c>
      <c r="R166" s="11">
        <v>46105.048333333332</v>
      </c>
      <c r="S166" s="11">
        <v>46107.747314814813</v>
      </c>
      <c r="T166" t="s">
        <v>40</v>
      </c>
      <c r="U166" t="s">
        <v>950</v>
      </c>
      <c r="V166" t="s">
        <v>1141</v>
      </c>
      <c r="W166" t="s">
        <v>43</v>
      </c>
      <c r="X166" t="s">
        <v>44</v>
      </c>
      <c r="Y166" t="s">
        <v>1142</v>
      </c>
      <c r="Z166">
        <v>15</v>
      </c>
      <c r="AA166">
        <v>15</v>
      </c>
      <c r="AB166" t="s">
        <v>65</v>
      </c>
      <c r="AC166" s="11">
        <v>46225.761481481481</v>
      </c>
    </row>
    <row r="167" spans="1:29" hidden="1">
      <c r="A167" t="s">
        <v>1143</v>
      </c>
      <c r="B167" t="s">
        <v>1144</v>
      </c>
      <c r="C167">
        <v>412600315</v>
      </c>
      <c r="E167" t="s">
        <v>1145</v>
      </c>
      <c r="F167" t="s">
        <v>32</v>
      </c>
      <c r="G167" t="s">
        <v>33</v>
      </c>
      <c r="H167" t="s">
        <v>32</v>
      </c>
      <c r="I167" t="s">
        <v>33</v>
      </c>
      <c r="J167" t="s">
        <v>35</v>
      </c>
      <c r="K167">
        <v>2026</v>
      </c>
      <c r="L167" t="s">
        <v>1146</v>
      </c>
      <c r="M167" t="s">
        <v>1147</v>
      </c>
      <c r="N167">
        <v>8812</v>
      </c>
      <c r="O167" t="s">
        <v>38</v>
      </c>
      <c r="P167" t="s">
        <v>39</v>
      </c>
      <c r="Q167" s="11">
        <v>46104.769178240742</v>
      </c>
      <c r="R167" s="11">
        <v>46106.659722222219</v>
      </c>
      <c r="S167" s="11">
        <v>46107.769178240742</v>
      </c>
      <c r="T167" t="s">
        <v>40</v>
      </c>
      <c r="U167" t="s">
        <v>1148</v>
      </c>
      <c r="V167" t="s">
        <v>53</v>
      </c>
      <c r="W167" t="s">
        <v>43</v>
      </c>
      <c r="X167" t="s">
        <v>44</v>
      </c>
      <c r="Y167" t="s">
        <v>1149</v>
      </c>
      <c r="Z167">
        <v>15</v>
      </c>
      <c r="AA167">
        <v>15</v>
      </c>
      <c r="AB167" t="s">
        <v>55</v>
      </c>
      <c r="AC167" s="11">
        <v>46225.761481481481</v>
      </c>
    </row>
    <row r="168" spans="1:29" hidden="1">
      <c r="A168" t="s">
        <v>1150</v>
      </c>
      <c r="B168" t="s">
        <v>1151</v>
      </c>
      <c r="C168">
        <v>412600316</v>
      </c>
      <c r="E168" t="s">
        <v>1152</v>
      </c>
      <c r="F168" t="s">
        <v>32</v>
      </c>
      <c r="G168" t="s">
        <v>33</v>
      </c>
      <c r="H168" t="s">
        <v>32</v>
      </c>
      <c r="I168" t="s">
        <v>33</v>
      </c>
      <c r="J168" t="s">
        <v>35</v>
      </c>
      <c r="K168">
        <v>2026</v>
      </c>
      <c r="L168" t="s">
        <v>1146</v>
      </c>
      <c r="M168" t="s">
        <v>1153</v>
      </c>
      <c r="N168">
        <v>8812</v>
      </c>
      <c r="O168" t="s">
        <v>38</v>
      </c>
      <c r="P168" t="s">
        <v>39</v>
      </c>
      <c r="Q168" s="11">
        <v>46104.794224537036</v>
      </c>
      <c r="R168" s="11">
        <v>46107.5625</v>
      </c>
      <c r="S168" s="11">
        <v>46107.794224537036</v>
      </c>
      <c r="T168" t="s">
        <v>40</v>
      </c>
      <c r="U168" t="s">
        <v>1148</v>
      </c>
      <c r="V168" t="s">
        <v>53</v>
      </c>
      <c r="W168" t="s">
        <v>43</v>
      </c>
      <c r="X168" t="s">
        <v>44</v>
      </c>
      <c r="Y168" t="s">
        <v>1154</v>
      </c>
      <c r="Z168">
        <v>15</v>
      </c>
      <c r="AA168">
        <v>15</v>
      </c>
      <c r="AB168" t="s">
        <v>55</v>
      </c>
      <c r="AC168" s="11">
        <v>46225.761481481481</v>
      </c>
    </row>
    <row r="169" spans="1:29">
      <c r="A169" t="s">
        <v>1155</v>
      </c>
      <c r="B169" t="s">
        <v>1156</v>
      </c>
      <c r="C169">
        <v>512600106</v>
      </c>
      <c r="E169" t="s">
        <v>1157</v>
      </c>
      <c r="F169" t="s">
        <v>109</v>
      </c>
      <c r="G169" t="s">
        <v>973</v>
      </c>
      <c r="H169" t="s">
        <v>109</v>
      </c>
      <c r="I169" t="s">
        <v>586</v>
      </c>
      <c r="J169" t="s">
        <v>616</v>
      </c>
      <c r="K169">
        <v>2026</v>
      </c>
      <c r="L169" t="s">
        <v>1158</v>
      </c>
      <c r="M169" t="s">
        <v>1159</v>
      </c>
      <c r="N169">
        <v>8389</v>
      </c>
      <c r="O169" t="s">
        <v>1160</v>
      </c>
      <c r="P169" t="s">
        <v>39</v>
      </c>
      <c r="Q169" s="11">
        <v>46032.460011574076</v>
      </c>
      <c r="R169" s="11">
        <v>46095.726388888892</v>
      </c>
      <c r="S169" s="11">
        <v>46092.460011574076</v>
      </c>
      <c r="T169" t="s">
        <v>40</v>
      </c>
      <c r="U169" t="s">
        <v>662</v>
      </c>
      <c r="V169" t="s">
        <v>1161</v>
      </c>
      <c r="W169" t="s">
        <v>43</v>
      </c>
      <c r="X169" t="s">
        <v>199</v>
      </c>
      <c r="Y169" t="s">
        <v>1162</v>
      </c>
      <c r="AC169" s="11">
        <v>46225.761481481481</v>
      </c>
    </row>
    <row r="170" spans="1:29" hidden="1">
      <c r="A170" t="s">
        <v>1163</v>
      </c>
      <c r="B170" t="s">
        <v>1164</v>
      </c>
      <c r="C170">
        <v>712600100</v>
      </c>
      <c r="E170" t="s">
        <v>1165</v>
      </c>
      <c r="F170" t="s">
        <v>32</v>
      </c>
      <c r="G170" t="s">
        <v>33</v>
      </c>
      <c r="H170" t="s">
        <v>32</v>
      </c>
      <c r="I170" t="s">
        <v>33</v>
      </c>
      <c r="J170" t="s">
        <v>35</v>
      </c>
      <c r="K170">
        <v>2026</v>
      </c>
      <c r="L170" t="s">
        <v>1166</v>
      </c>
      <c r="M170" t="s">
        <v>1167</v>
      </c>
      <c r="N170">
        <v>8812</v>
      </c>
      <c r="O170" t="s">
        <v>38</v>
      </c>
      <c r="P170" t="s">
        <v>39</v>
      </c>
      <c r="Q170" s="11">
        <v>46051.901585648149</v>
      </c>
      <c r="R170" s="11">
        <v>46053.151388888888</v>
      </c>
      <c r="S170" s="11">
        <v>46054.901585648149</v>
      </c>
      <c r="T170" t="s">
        <v>40</v>
      </c>
      <c r="U170" t="s">
        <v>1168</v>
      </c>
      <c r="V170" t="s">
        <v>280</v>
      </c>
      <c r="W170" t="s">
        <v>43</v>
      </c>
      <c r="X170" t="s">
        <v>44</v>
      </c>
      <c r="Y170" t="s">
        <v>1169</v>
      </c>
      <c r="Z170">
        <v>25</v>
      </c>
      <c r="AA170">
        <v>15</v>
      </c>
      <c r="AB170" t="s">
        <v>603</v>
      </c>
      <c r="AC170" s="11">
        <v>46225.761481481481</v>
      </c>
    </row>
    <row r="171" spans="1:29" hidden="1">
      <c r="A171" t="s">
        <v>1170</v>
      </c>
      <c r="B171" t="s">
        <v>1171</v>
      </c>
      <c r="C171">
        <v>312600114</v>
      </c>
      <c r="E171" t="s">
        <v>1172</v>
      </c>
      <c r="F171" t="s">
        <v>32</v>
      </c>
      <c r="G171" t="s">
        <v>33</v>
      </c>
      <c r="H171" t="s">
        <v>32</v>
      </c>
      <c r="I171" t="s">
        <v>33</v>
      </c>
      <c r="J171" t="s">
        <v>35</v>
      </c>
      <c r="K171">
        <v>2026</v>
      </c>
      <c r="L171" t="s">
        <v>427</v>
      </c>
      <c r="M171" t="s">
        <v>1173</v>
      </c>
      <c r="N171">
        <v>8812</v>
      </c>
      <c r="O171" t="s">
        <v>38</v>
      </c>
      <c r="P171" t="s">
        <v>39</v>
      </c>
      <c r="Q171" s="11">
        <v>46052.897997685184</v>
      </c>
      <c r="R171" s="11">
        <v>46053.708333333336</v>
      </c>
      <c r="S171" s="11">
        <v>46055.897997685184</v>
      </c>
      <c r="T171" t="s">
        <v>165</v>
      </c>
      <c r="U171" t="s">
        <v>1097</v>
      </c>
      <c r="V171" t="s">
        <v>167</v>
      </c>
      <c r="W171" t="s">
        <v>43</v>
      </c>
      <c r="X171" t="s">
        <v>44</v>
      </c>
      <c r="Y171" t="s">
        <v>1174</v>
      </c>
      <c r="Z171">
        <v>15</v>
      </c>
      <c r="AA171">
        <v>15</v>
      </c>
      <c r="AB171" t="s">
        <v>55</v>
      </c>
      <c r="AC171" s="11">
        <v>46225.761481481481</v>
      </c>
    </row>
    <row r="172" spans="1:29" hidden="1">
      <c r="A172" t="s">
        <v>1175</v>
      </c>
      <c r="B172" t="s">
        <v>1176</v>
      </c>
      <c r="C172">
        <v>612600426</v>
      </c>
      <c r="E172" t="s">
        <v>1177</v>
      </c>
      <c r="F172" t="s">
        <v>459</v>
      </c>
      <c r="G172" t="s">
        <v>459</v>
      </c>
      <c r="H172" t="s">
        <v>1178</v>
      </c>
      <c r="I172" t="s">
        <v>459</v>
      </c>
      <c r="J172" t="s">
        <v>35</v>
      </c>
      <c r="K172">
        <v>2026</v>
      </c>
      <c r="L172" t="s">
        <v>36</v>
      </c>
      <c r="M172" t="s">
        <v>1179</v>
      </c>
      <c r="N172">
        <v>61993</v>
      </c>
      <c r="O172" t="s">
        <v>38</v>
      </c>
      <c r="P172" t="s">
        <v>39</v>
      </c>
      <c r="Q172" s="11">
        <v>46128.615497685183</v>
      </c>
      <c r="R172" s="11">
        <v>46129.645833333336</v>
      </c>
      <c r="S172" s="11">
        <v>46131.615497685183</v>
      </c>
      <c r="T172" t="s">
        <v>165</v>
      </c>
      <c r="U172" t="s">
        <v>148</v>
      </c>
      <c r="V172" t="s">
        <v>149</v>
      </c>
      <c r="W172" t="s">
        <v>43</v>
      </c>
      <c r="X172" t="s">
        <v>44</v>
      </c>
      <c r="Y172" t="s">
        <v>1180</v>
      </c>
      <c r="Z172">
        <v>15</v>
      </c>
      <c r="AB172" t="s">
        <v>159</v>
      </c>
      <c r="AC172" s="11">
        <v>46225.761481481481</v>
      </c>
    </row>
    <row r="173" spans="1:29" hidden="1">
      <c r="A173" t="s">
        <v>1181</v>
      </c>
      <c r="B173" t="s">
        <v>1182</v>
      </c>
      <c r="C173">
        <v>662600031</v>
      </c>
      <c r="E173" t="s">
        <v>1183</v>
      </c>
      <c r="F173" t="s">
        <v>109</v>
      </c>
      <c r="G173" t="s">
        <v>285</v>
      </c>
      <c r="H173" t="s">
        <v>32</v>
      </c>
      <c r="I173" t="s">
        <v>34</v>
      </c>
      <c r="J173" t="s">
        <v>35</v>
      </c>
      <c r="K173">
        <v>2026</v>
      </c>
      <c r="L173" t="s">
        <v>707</v>
      </c>
      <c r="M173" t="s">
        <v>1184</v>
      </c>
      <c r="N173">
        <v>25983</v>
      </c>
      <c r="O173" t="s">
        <v>38</v>
      </c>
      <c r="P173" t="s">
        <v>39</v>
      </c>
      <c r="Q173" s="11">
        <v>46030.902256944442</v>
      </c>
      <c r="R173" s="11">
        <v>46031.829513888886</v>
      </c>
      <c r="S173" s="11">
        <v>46033.902256944442</v>
      </c>
      <c r="T173" t="s">
        <v>40</v>
      </c>
      <c r="U173" t="s">
        <v>710</v>
      </c>
      <c r="V173" t="s">
        <v>198</v>
      </c>
      <c r="W173" t="s">
        <v>43</v>
      </c>
      <c r="X173" t="s">
        <v>199</v>
      </c>
      <c r="Y173" t="s">
        <v>1185</v>
      </c>
      <c r="Z173">
        <v>25</v>
      </c>
      <c r="AA173">
        <v>15</v>
      </c>
      <c r="AC173" s="11">
        <v>46225.761481481481</v>
      </c>
    </row>
    <row r="174" spans="1:29" hidden="1">
      <c r="A174" t="s">
        <v>1186</v>
      </c>
      <c r="B174" t="s">
        <v>1187</v>
      </c>
      <c r="C174">
        <v>662600251</v>
      </c>
      <c r="E174" t="s">
        <v>1188</v>
      </c>
      <c r="F174" t="s">
        <v>32</v>
      </c>
      <c r="G174" t="s">
        <v>33</v>
      </c>
      <c r="H174" t="s">
        <v>32</v>
      </c>
      <c r="J174" t="s">
        <v>35</v>
      </c>
      <c r="K174">
        <v>2026</v>
      </c>
      <c r="L174" t="s">
        <v>404</v>
      </c>
      <c r="M174" t="s">
        <v>1189</v>
      </c>
      <c r="N174">
        <v>8812</v>
      </c>
      <c r="O174" t="s">
        <v>38</v>
      </c>
      <c r="P174" t="s">
        <v>39</v>
      </c>
      <c r="Q174" s="11">
        <v>46131.383032407408</v>
      </c>
      <c r="R174" s="11">
        <v>46131.911064814813</v>
      </c>
      <c r="S174" s="11">
        <v>46134.383032407408</v>
      </c>
      <c r="T174" t="s">
        <v>40</v>
      </c>
      <c r="U174" t="s">
        <v>1190</v>
      </c>
      <c r="V174" t="s">
        <v>1141</v>
      </c>
      <c r="W174" t="s">
        <v>43</v>
      </c>
      <c r="X174" t="s">
        <v>44</v>
      </c>
      <c r="Y174" t="s">
        <v>1191</v>
      </c>
      <c r="Z174">
        <v>15</v>
      </c>
      <c r="AA174">
        <v>10</v>
      </c>
      <c r="AB174" t="s">
        <v>46</v>
      </c>
      <c r="AC174" s="11">
        <v>46225.761481481481</v>
      </c>
    </row>
    <row r="175" spans="1:29" hidden="1">
      <c r="A175" t="s">
        <v>1192</v>
      </c>
      <c r="B175" t="s">
        <v>1193</v>
      </c>
      <c r="C175">
        <v>712600031</v>
      </c>
      <c r="E175" t="s">
        <v>1194</v>
      </c>
      <c r="F175" t="s">
        <v>32</v>
      </c>
      <c r="G175" t="s">
        <v>33</v>
      </c>
      <c r="H175" t="s">
        <v>32</v>
      </c>
      <c r="I175" t="s">
        <v>34</v>
      </c>
      <c r="J175" t="s">
        <v>35</v>
      </c>
      <c r="K175">
        <v>2026</v>
      </c>
      <c r="L175" t="s">
        <v>647</v>
      </c>
      <c r="M175" t="s">
        <v>1195</v>
      </c>
      <c r="N175">
        <v>8812</v>
      </c>
      <c r="O175" t="s">
        <v>61</v>
      </c>
      <c r="P175" t="s">
        <v>39</v>
      </c>
      <c r="Q175" s="11">
        <v>46027.913483796299</v>
      </c>
      <c r="R175" s="11">
        <v>46029.701932870368</v>
      </c>
      <c r="S175" s="11">
        <v>46427.913483796299</v>
      </c>
      <c r="T175" t="s">
        <v>40</v>
      </c>
      <c r="U175" t="s">
        <v>574</v>
      </c>
      <c r="V175" t="s">
        <v>280</v>
      </c>
      <c r="W175" t="s">
        <v>43</v>
      </c>
      <c r="X175" t="s">
        <v>44</v>
      </c>
      <c r="Y175" t="s">
        <v>1196</v>
      </c>
      <c r="Z175">
        <v>45</v>
      </c>
      <c r="AA175">
        <v>45</v>
      </c>
      <c r="AB175" t="s">
        <v>1197</v>
      </c>
      <c r="AC175" s="11">
        <v>46225.761481481481</v>
      </c>
    </row>
    <row r="176" spans="1:29" hidden="1">
      <c r="A176" t="s">
        <v>1198</v>
      </c>
      <c r="B176" t="s">
        <v>1199</v>
      </c>
      <c r="C176">
        <v>712600278</v>
      </c>
      <c r="E176" t="s">
        <v>1200</v>
      </c>
      <c r="F176" t="s">
        <v>32</v>
      </c>
      <c r="G176" t="s">
        <v>33</v>
      </c>
      <c r="H176" t="s">
        <v>32</v>
      </c>
      <c r="I176" t="s">
        <v>33</v>
      </c>
      <c r="J176" t="s">
        <v>35</v>
      </c>
      <c r="K176">
        <v>2026</v>
      </c>
      <c r="L176" t="s">
        <v>336</v>
      </c>
      <c r="M176" t="s">
        <v>1201</v>
      </c>
      <c r="N176">
        <v>8812</v>
      </c>
      <c r="O176" t="s">
        <v>38</v>
      </c>
      <c r="P176" t="s">
        <v>39</v>
      </c>
      <c r="Q176" s="11">
        <v>46112.505289351851</v>
      </c>
      <c r="R176" s="11">
        <v>46113.208333333336</v>
      </c>
      <c r="S176" s="11">
        <v>46115.505289351851</v>
      </c>
      <c r="T176" t="s">
        <v>40</v>
      </c>
      <c r="U176" t="s">
        <v>1014</v>
      </c>
      <c r="V176" t="s">
        <v>280</v>
      </c>
      <c r="W176" t="s">
        <v>43</v>
      </c>
      <c r="X176" t="s">
        <v>44</v>
      </c>
      <c r="Y176" t="s">
        <v>1202</v>
      </c>
      <c r="Z176">
        <v>15</v>
      </c>
      <c r="AA176">
        <v>15</v>
      </c>
      <c r="AB176" t="s">
        <v>603</v>
      </c>
      <c r="AC176" s="11">
        <v>46225.761481481481</v>
      </c>
    </row>
    <row r="177" spans="1:29" hidden="1">
      <c r="A177" t="s">
        <v>1203</v>
      </c>
      <c r="B177" t="s">
        <v>1204</v>
      </c>
      <c r="C177">
        <v>312600233</v>
      </c>
      <c r="E177" t="s">
        <v>544</v>
      </c>
      <c r="F177" t="s">
        <v>32</v>
      </c>
      <c r="G177" t="s">
        <v>33</v>
      </c>
      <c r="J177" t="s">
        <v>35</v>
      </c>
      <c r="K177">
        <v>2026</v>
      </c>
      <c r="L177" t="s">
        <v>545</v>
      </c>
      <c r="M177" t="s">
        <v>1205</v>
      </c>
      <c r="N177">
        <v>8812</v>
      </c>
      <c r="O177" t="s">
        <v>38</v>
      </c>
      <c r="P177" t="s">
        <v>39</v>
      </c>
      <c r="Q177" s="11">
        <v>46114.416898148149</v>
      </c>
      <c r="R177" s="11">
        <v>46114.797222222223</v>
      </c>
      <c r="S177" s="11">
        <v>46117.416898148149</v>
      </c>
      <c r="T177" t="s">
        <v>40</v>
      </c>
      <c r="U177" t="s">
        <v>547</v>
      </c>
      <c r="V177" t="s">
        <v>214</v>
      </c>
      <c r="W177" t="s">
        <v>43</v>
      </c>
      <c r="X177" t="s">
        <v>44</v>
      </c>
      <c r="Y177" t="s">
        <v>1206</v>
      </c>
      <c r="Z177">
        <v>15</v>
      </c>
      <c r="AA177">
        <v>5</v>
      </c>
      <c r="AB177" t="s">
        <v>159</v>
      </c>
      <c r="AC177" s="11">
        <v>46225.761481481481</v>
      </c>
    </row>
    <row r="178" spans="1:29" hidden="1">
      <c r="A178" t="s">
        <v>1207</v>
      </c>
      <c r="B178" t="s">
        <v>1208</v>
      </c>
      <c r="C178">
        <v>712600202</v>
      </c>
      <c r="E178" t="s">
        <v>1209</v>
      </c>
      <c r="F178" t="s">
        <v>32</v>
      </c>
      <c r="G178" t="s">
        <v>33</v>
      </c>
      <c r="H178" t="s">
        <v>32</v>
      </c>
      <c r="I178" t="s">
        <v>33</v>
      </c>
      <c r="J178" t="s">
        <v>35</v>
      </c>
      <c r="K178">
        <v>2026</v>
      </c>
      <c r="L178" t="s">
        <v>647</v>
      </c>
      <c r="M178" t="s">
        <v>1210</v>
      </c>
      <c r="N178">
        <v>8812</v>
      </c>
      <c r="O178" t="s">
        <v>38</v>
      </c>
      <c r="P178" t="s">
        <v>39</v>
      </c>
      <c r="Q178" s="11">
        <v>46079.708240740743</v>
      </c>
      <c r="R178" s="11">
        <v>46081.437731481485</v>
      </c>
      <c r="S178" s="11">
        <v>46082.708240740743</v>
      </c>
      <c r="T178" t="s">
        <v>40</v>
      </c>
      <c r="U178" t="s">
        <v>520</v>
      </c>
      <c r="V178" t="s">
        <v>280</v>
      </c>
      <c r="W178" t="s">
        <v>43</v>
      </c>
      <c r="X178" t="s">
        <v>44</v>
      </c>
      <c r="Y178" t="s">
        <v>1209</v>
      </c>
      <c r="AB178" t="s">
        <v>603</v>
      </c>
      <c r="AC178" s="11">
        <v>46225.761481481481</v>
      </c>
    </row>
    <row r="179" spans="1:29" hidden="1">
      <c r="A179" t="s">
        <v>1211</v>
      </c>
      <c r="B179" t="s">
        <v>1212</v>
      </c>
      <c r="C179">
        <v>112600256</v>
      </c>
      <c r="E179" t="s">
        <v>1213</v>
      </c>
      <c r="F179" t="s">
        <v>32</v>
      </c>
      <c r="G179" t="s">
        <v>34</v>
      </c>
      <c r="H179" t="s">
        <v>32</v>
      </c>
      <c r="I179" t="s">
        <v>34</v>
      </c>
      <c r="J179" t="s">
        <v>35</v>
      </c>
      <c r="K179">
        <v>2026</v>
      </c>
      <c r="L179" t="s">
        <v>1214</v>
      </c>
      <c r="M179" t="s">
        <v>1215</v>
      </c>
      <c r="N179">
        <v>8812</v>
      </c>
      <c r="O179" t="s">
        <v>38</v>
      </c>
      <c r="P179" t="s">
        <v>39</v>
      </c>
      <c r="Q179" s="11">
        <v>46056.550370370373</v>
      </c>
      <c r="R179" s="11">
        <v>46054.5</v>
      </c>
      <c r="S179" s="11">
        <v>46059.550370370373</v>
      </c>
      <c r="T179" t="s">
        <v>40</v>
      </c>
      <c r="U179" t="s">
        <v>1216</v>
      </c>
      <c r="V179" t="s">
        <v>95</v>
      </c>
      <c r="W179" t="s">
        <v>43</v>
      </c>
      <c r="X179" t="s">
        <v>44</v>
      </c>
      <c r="Y179" t="s">
        <v>1217</v>
      </c>
      <c r="Z179">
        <v>45</v>
      </c>
      <c r="AA179">
        <v>45</v>
      </c>
      <c r="AB179" t="s">
        <v>97</v>
      </c>
      <c r="AC179" s="11">
        <v>46225.761481481481</v>
      </c>
    </row>
    <row r="180" spans="1:29" hidden="1">
      <c r="A180" t="s">
        <v>1218</v>
      </c>
      <c r="B180" t="s">
        <v>1219</v>
      </c>
      <c r="C180">
        <v>712600284</v>
      </c>
      <c r="E180" t="s">
        <v>1220</v>
      </c>
      <c r="F180" t="s">
        <v>109</v>
      </c>
      <c r="G180" t="s">
        <v>285</v>
      </c>
      <c r="H180" t="s">
        <v>109</v>
      </c>
      <c r="I180" t="s">
        <v>110</v>
      </c>
      <c r="J180" t="s">
        <v>35</v>
      </c>
      <c r="K180">
        <v>2026</v>
      </c>
      <c r="L180" t="s">
        <v>1221</v>
      </c>
      <c r="M180" t="s">
        <v>1222</v>
      </c>
      <c r="N180">
        <v>8812</v>
      </c>
      <c r="O180" t="s">
        <v>38</v>
      </c>
      <c r="P180" t="s">
        <v>39</v>
      </c>
      <c r="Q180" s="11">
        <v>46118.705590277779</v>
      </c>
      <c r="R180" s="11">
        <v>46119.0625</v>
      </c>
      <c r="S180" s="11">
        <v>46121.705590277779</v>
      </c>
      <c r="T180" t="s">
        <v>40</v>
      </c>
      <c r="U180" t="s">
        <v>784</v>
      </c>
      <c r="V180" t="s">
        <v>362</v>
      </c>
      <c r="W180" t="s">
        <v>43</v>
      </c>
      <c r="X180" t="s">
        <v>44</v>
      </c>
      <c r="Y180" t="s">
        <v>1223</v>
      </c>
      <c r="Z180">
        <v>1125</v>
      </c>
      <c r="AA180">
        <v>1125</v>
      </c>
      <c r="AB180" t="s">
        <v>1224</v>
      </c>
      <c r="AC180" s="11">
        <v>46225.761481481481</v>
      </c>
    </row>
    <row r="181" spans="1:29" hidden="1">
      <c r="A181" t="s">
        <v>1225</v>
      </c>
      <c r="B181" t="s">
        <v>1226</v>
      </c>
      <c r="C181">
        <v>112600101</v>
      </c>
      <c r="E181" t="s">
        <v>1227</v>
      </c>
      <c r="F181" t="s">
        <v>32</v>
      </c>
      <c r="G181" t="s">
        <v>33</v>
      </c>
      <c r="H181" t="s">
        <v>32</v>
      </c>
      <c r="I181" t="s">
        <v>33</v>
      </c>
      <c r="J181" t="s">
        <v>35</v>
      </c>
      <c r="K181">
        <v>2026</v>
      </c>
      <c r="L181" t="s">
        <v>320</v>
      </c>
      <c r="M181" t="s">
        <v>1228</v>
      </c>
      <c r="N181">
        <v>8812</v>
      </c>
      <c r="O181" t="s">
        <v>38</v>
      </c>
      <c r="P181" t="s">
        <v>39</v>
      </c>
      <c r="Q181" s="11">
        <v>46028.663622685184</v>
      </c>
      <c r="R181" s="11">
        <v>46029.78125</v>
      </c>
      <c r="S181" s="11">
        <v>46031.663622685184</v>
      </c>
      <c r="T181" t="s">
        <v>40</v>
      </c>
      <c r="U181" t="s">
        <v>114</v>
      </c>
      <c r="V181" t="s">
        <v>115</v>
      </c>
      <c r="W181" t="s">
        <v>43</v>
      </c>
      <c r="X181" t="s">
        <v>44</v>
      </c>
      <c r="Y181" t="s">
        <v>1229</v>
      </c>
      <c r="Z181">
        <v>15</v>
      </c>
      <c r="AA181">
        <v>15</v>
      </c>
      <c r="AB181" t="s">
        <v>55</v>
      </c>
      <c r="AC181" s="11">
        <v>46225.761481481481</v>
      </c>
    </row>
    <row r="182" spans="1:29" hidden="1">
      <c r="A182" t="s">
        <v>1230</v>
      </c>
      <c r="B182" t="s">
        <v>1231</v>
      </c>
      <c r="C182">
        <v>412600204</v>
      </c>
      <c r="E182" t="s">
        <v>1232</v>
      </c>
      <c r="F182" t="s">
        <v>32</v>
      </c>
      <c r="G182" t="s">
        <v>34</v>
      </c>
      <c r="H182" t="s">
        <v>32</v>
      </c>
      <c r="I182" t="s">
        <v>34</v>
      </c>
      <c r="J182" t="s">
        <v>35</v>
      </c>
      <c r="K182">
        <v>2026</v>
      </c>
      <c r="L182" t="s">
        <v>50</v>
      </c>
      <c r="M182" t="s">
        <v>1233</v>
      </c>
      <c r="N182">
        <v>8812</v>
      </c>
      <c r="O182" t="s">
        <v>38</v>
      </c>
      <c r="P182" t="s">
        <v>39</v>
      </c>
      <c r="Q182" s="11">
        <v>46063.512754629628</v>
      </c>
      <c r="R182" s="11">
        <v>46064.495659722219</v>
      </c>
      <c r="S182" s="11">
        <v>46066.512754629628</v>
      </c>
      <c r="T182" t="s">
        <v>40</v>
      </c>
      <c r="U182" t="s">
        <v>71</v>
      </c>
      <c r="V182" t="s">
        <v>72</v>
      </c>
      <c r="W182" t="s">
        <v>43</v>
      </c>
      <c r="X182" t="s">
        <v>44</v>
      </c>
      <c r="Y182" t="s">
        <v>1234</v>
      </c>
      <c r="Z182">
        <v>30</v>
      </c>
      <c r="AA182">
        <v>30</v>
      </c>
      <c r="AB182" t="s">
        <v>561</v>
      </c>
      <c r="AC182" s="11">
        <v>46225.761481481481</v>
      </c>
    </row>
    <row r="183" spans="1:29" hidden="1">
      <c r="A183" t="s">
        <v>1235</v>
      </c>
      <c r="B183" t="s">
        <v>1236</v>
      </c>
      <c r="C183">
        <v>312600253</v>
      </c>
      <c r="E183" t="s">
        <v>678</v>
      </c>
      <c r="F183" t="s">
        <v>32</v>
      </c>
      <c r="G183" t="s">
        <v>33</v>
      </c>
      <c r="J183" t="s">
        <v>35</v>
      </c>
      <c r="K183">
        <v>2026</v>
      </c>
      <c r="L183" t="s">
        <v>624</v>
      </c>
      <c r="M183" t="s">
        <v>1237</v>
      </c>
      <c r="N183">
        <v>8812</v>
      </c>
      <c r="O183" t="s">
        <v>38</v>
      </c>
      <c r="P183" t="s">
        <v>39</v>
      </c>
      <c r="Q183" s="11">
        <v>46122.751354166663</v>
      </c>
      <c r="R183" s="11">
        <v>46123.47152777778</v>
      </c>
      <c r="S183" s="11">
        <v>46125.751354166663</v>
      </c>
      <c r="T183" t="s">
        <v>40</v>
      </c>
      <c r="U183" t="s">
        <v>503</v>
      </c>
      <c r="V183" t="s">
        <v>115</v>
      </c>
      <c r="W183" t="s">
        <v>43</v>
      </c>
      <c r="X183" t="s">
        <v>44</v>
      </c>
      <c r="Y183" t="s">
        <v>1238</v>
      </c>
      <c r="Z183">
        <v>15</v>
      </c>
      <c r="AA183">
        <v>15</v>
      </c>
      <c r="AB183" t="s">
        <v>55</v>
      </c>
      <c r="AC183" s="11">
        <v>46225.761481481481</v>
      </c>
    </row>
    <row r="184" spans="1:29" hidden="1">
      <c r="A184" t="s">
        <v>1239</v>
      </c>
      <c r="B184" t="s">
        <v>1240</v>
      </c>
      <c r="C184">
        <v>212600453</v>
      </c>
      <c r="E184" t="s">
        <v>1241</v>
      </c>
      <c r="F184" t="s">
        <v>32</v>
      </c>
      <c r="G184" t="s">
        <v>33</v>
      </c>
      <c r="H184" t="s">
        <v>32</v>
      </c>
      <c r="I184" t="s">
        <v>33</v>
      </c>
      <c r="J184" t="s">
        <v>35</v>
      </c>
      <c r="K184">
        <v>2026</v>
      </c>
      <c r="L184" t="s">
        <v>1242</v>
      </c>
      <c r="M184" t="s">
        <v>1243</v>
      </c>
      <c r="N184">
        <v>8812</v>
      </c>
      <c r="O184" t="s">
        <v>38</v>
      </c>
      <c r="P184" t="s">
        <v>39</v>
      </c>
      <c r="Q184" s="11">
        <v>46142.83766203704</v>
      </c>
      <c r="R184" s="11">
        <v>46143.684027777781</v>
      </c>
      <c r="S184" s="11">
        <v>46145.83766203704</v>
      </c>
      <c r="T184" t="s">
        <v>40</v>
      </c>
      <c r="U184" t="s">
        <v>1244</v>
      </c>
      <c r="V184" t="s">
        <v>681</v>
      </c>
      <c r="W184" t="s">
        <v>43</v>
      </c>
      <c r="X184" t="s">
        <v>44</v>
      </c>
      <c r="Y184" t="s">
        <v>1245</v>
      </c>
      <c r="Z184">
        <v>25</v>
      </c>
      <c r="AA184">
        <v>15</v>
      </c>
      <c r="AB184" t="s">
        <v>65</v>
      </c>
      <c r="AC184" s="11">
        <v>46225.761481481481</v>
      </c>
    </row>
    <row r="185" spans="1:29" hidden="1">
      <c r="A185" t="s">
        <v>1246</v>
      </c>
      <c r="B185" t="s">
        <v>1247</v>
      </c>
      <c r="C185">
        <v>712600465</v>
      </c>
      <c r="E185" t="s">
        <v>1248</v>
      </c>
      <c r="F185" t="s">
        <v>32</v>
      </c>
      <c r="G185" t="s">
        <v>110</v>
      </c>
      <c r="H185" t="s">
        <v>32</v>
      </c>
      <c r="I185" t="s">
        <v>172</v>
      </c>
      <c r="J185" t="s">
        <v>35</v>
      </c>
      <c r="K185">
        <v>2026</v>
      </c>
      <c r="L185" t="s">
        <v>486</v>
      </c>
      <c r="M185" t="s">
        <v>1249</v>
      </c>
      <c r="N185">
        <v>8812</v>
      </c>
      <c r="O185" t="s">
        <v>38</v>
      </c>
      <c r="P185" t="s">
        <v>39</v>
      </c>
      <c r="Q185" s="11">
        <v>46215.381273148145</v>
      </c>
      <c r="R185" s="11">
        <v>46215.645138888889</v>
      </c>
      <c r="S185" s="11">
        <v>46218.381273148145</v>
      </c>
      <c r="T185" t="s">
        <v>40</v>
      </c>
      <c r="U185" t="s">
        <v>566</v>
      </c>
      <c r="V185" t="s">
        <v>1250</v>
      </c>
      <c r="W185" t="s">
        <v>43</v>
      </c>
      <c r="X185" t="s">
        <v>44</v>
      </c>
      <c r="Y185" t="s">
        <v>1251</v>
      </c>
      <c r="Z185">
        <v>25</v>
      </c>
      <c r="AA185">
        <v>15</v>
      </c>
      <c r="AB185" t="s">
        <v>65</v>
      </c>
      <c r="AC185" s="11">
        <v>46225.761481481481</v>
      </c>
    </row>
    <row r="186" spans="1:29" hidden="1">
      <c r="A186" t="s">
        <v>1252</v>
      </c>
      <c r="B186" t="s">
        <v>1253</v>
      </c>
      <c r="C186">
        <v>412600451</v>
      </c>
      <c r="E186" t="s">
        <v>1254</v>
      </c>
      <c r="H186" t="s">
        <v>32</v>
      </c>
      <c r="I186" t="s">
        <v>34</v>
      </c>
      <c r="J186" t="s">
        <v>35</v>
      </c>
      <c r="K186">
        <v>2026</v>
      </c>
      <c r="L186" t="s">
        <v>1255</v>
      </c>
      <c r="M186" t="s">
        <v>1256</v>
      </c>
      <c r="N186">
        <v>8812</v>
      </c>
      <c r="O186" t="s">
        <v>38</v>
      </c>
      <c r="P186" t="s">
        <v>39</v>
      </c>
      <c r="Q186" s="11">
        <v>46164.757662037038</v>
      </c>
      <c r="R186" s="11">
        <v>46165.75</v>
      </c>
      <c r="S186" s="11">
        <v>46167.757662037038</v>
      </c>
      <c r="T186" t="s">
        <v>40</v>
      </c>
      <c r="U186" t="s">
        <v>52</v>
      </c>
      <c r="V186" t="s">
        <v>72</v>
      </c>
      <c r="W186" t="s">
        <v>43</v>
      </c>
      <c r="X186" t="s">
        <v>44</v>
      </c>
      <c r="Y186" t="s">
        <v>1257</v>
      </c>
      <c r="Z186">
        <v>15</v>
      </c>
      <c r="AA186">
        <v>15</v>
      </c>
      <c r="AB186" t="s">
        <v>159</v>
      </c>
      <c r="AC186" s="11">
        <v>46225.761481481481</v>
      </c>
    </row>
    <row r="187" spans="1:29" hidden="1">
      <c r="A187" t="s">
        <v>1258</v>
      </c>
      <c r="B187" t="s">
        <v>1259</v>
      </c>
      <c r="C187">
        <v>412600541</v>
      </c>
      <c r="E187" t="s">
        <v>1260</v>
      </c>
      <c r="F187" t="s">
        <v>109</v>
      </c>
      <c r="G187" t="s">
        <v>586</v>
      </c>
      <c r="H187" t="s">
        <v>109</v>
      </c>
      <c r="I187" t="s">
        <v>586</v>
      </c>
      <c r="J187" t="s">
        <v>35</v>
      </c>
      <c r="K187">
        <v>2026</v>
      </c>
      <c r="L187" t="s">
        <v>50</v>
      </c>
      <c r="M187" t="s">
        <v>1261</v>
      </c>
      <c r="N187">
        <v>20497</v>
      </c>
      <c r="O187" t="s">
        <v>38</v>
      </c>
      <c r="P187" t="s">
        <v>39</v>
      </c>
      <c r="Q187" s="11">
        <v>46208.424571759257</v>
      </c>
      <c r="R187" s="11">
        <v>46209.61346064815</v>
      </c>
      <c r="S187" s="11">
        <v>46211.424571759257</v>
      </c>
      <c r="T187" t="s">
        <v>40</v>
      </c>
      <c r="U187" t="s">
        <v>71</v>
      </c>
      <c r="V187" t="s">
        <v>1262</v>
      </c>
      <c r="W187" t="s">
        <v>43</v>
      </c>
      <c r="X187" t="s">
        <v>44</v>
      </c>
      <c r="Y187" t="s">
        <v>1263</v>
      </c>
      <c r="Z187">
        <v>15</v>
      </c>
      <c r="AA187">
        <v>15</v>
      </c>
      <c r="AB187" t="s">
        <v>191</v>
      </c>
      <c r="AC187" s="11">
        <v>46225.761481481481</v>
      </c>
    </row>
    <row r="188" spans="1:29" hidden="1">
      <c r="A188" t="s">
        <v>1264</v>
      </c>
      <c r="B188" t="s">
        <v>1265</v>
      </c>
      <c r="C188">
        <v>512600140</v>
      </c>
      <c r="E188" t="s">
        <v>1266</v>
      </c>
      <c r="F188" t="s">
        <v>32</v>
      </c>
      <c r="G188" t="s">
        <v>33</v>
      </c>
      <c r="H188" t="s">
        <v>32</v>
      </c>
      <c r="I188" t="s">
        <v>33</v>
      </c>
      <c r="J188" t="s">
        <v>35</v>
      </c>
      <c r="K188">
        <v>2026</v>
      </c>
      <c r="L188" t="s">
        <v>1267</v>
      </c>
      <c r="M188" t="s">
        <v>1268</v>
      </c>
      <c r="N188">
        <v>8812</v>
      </c>
      <c r="O188" t="s">
        <v>38</v>
      </c>
      <c r="P188" t="s">
        <v>39</v>
      </c>
      <c r="Q188" s="11">
        <v>46138.640300925923</v>
      </c>
      <c r="R188" s="11">
        <v>46139.629861111112</v>
      </c>
      <c r="S188" s="11">
        <v>46141.640300925923</v>
      </c>
      <c r="T188" t="s">
        <v>40</v>
      </c>
      <c r="U188" t="s">
        <v>1269</v>
      </c>
      <c r="V188" t="s">
        <v>1161</v>
      </c>
      <c r="W188" t="s">
        <v>43</v>
      </c>
      <c r="X188" t="s">
        <v>44</v>
      </c>
      <c r="Y188" t="s">
        <v>1270</v>
      </c>
      <c r="Z188">
        <v>15</v>
      </c>
      <c r="AA188">
        <v>15</v>
      </c>
      <c r="AB188" t="s">
        <v>1271</v>
      </c>
      <c r="AC188" s="11">
        <v>46225.761481481481</v>
      </c>
    </row>
    <row r="189" spans="1:29" hidden="1">
      <c r="A189" t="s">
        <v>1272</v>
      </c>
      <c r="B189" t="s">
        <v>1273</v>
      </c>
      <c r="C189">
        <v>212600581</v>
      </c>
      <c r="E189" t="s">
        <v>1274</v>
      </c>
      <c r="F189" t="s">
        <v>32</v>
      </c>
      <c r="G189" t="s">
        <v>34</v>
      </c>
      <c r="H189" t="s">
        <v>32</v>
      </c>
      <c r="I189" t="s">
        <v>34</v>
      </c>
      <c r="J189" t="s">
        <v>35</v>
      </c>
      <c r="K189">
        <v>2026</v>
      </c>
      <c r="L189" t="s">
        <v>1146</v>
      </c>
      <c r="M189" t="s">
        <v>1275</v>
      </c>
      <c r="N189">
        <v>8812</v>
      </c>
      <c r="O189" t="s">
        <v>38</v>
      </c>
      <c r="P189" t="s">
        <v>39</v>
      </c>
      <c r="Q189" s="11">
        <v>46212.643645833334</v>
      </c>
      <c r="R189" s="11">
        <v>46213.194444444445</v>
      </c>
      <c r="S189" s="11">
        <v>46215.643645833334</v>
      </c>
      <c r="T189" t="s">
        <v>40</v>
      </c>
      <c r="U189" t="s">
        <v>1148</v>
      </c>
      <c r="V189" t="s">
        <v>354</v>
      </c>
      <c r="W189" t="s">
        <v>43</v>
      </c>
      <c r="X189" t="s">
        <v>44</v>
      </c>
      <c r="Y189" t="s">
        <v>1276</v>
      </c>
      <c r="Z189">
        <v>75</v>
      </c>
      <c r="AA189">
        <v>75</v>
      </c>
      <c r="AB189" t="s">
        <v>1033</v>
      </c>
      <c r="AC189" s="11">
        <v>46225.761481481481</v>
      </c>
    </row>
    <row r="190" spans="1:29" hidden="1">
      <c r="A190" t="s">
        <v>1277</v>
      </c>
      <c r="B190" t="s">
        <v>1278</v>
      </c>
      <c r="C190">
        <v>662600287</v>
      </c>
      <c r="E190" t="s">
        <v>1279</v>
      </c>
      <c r="F190" t="s">
        <v>32</v>
      </c>
      <c r="G190" t="s">
        <v>110</v>
      </c>
      <c r="I190" t="s">
        <v>172</v>
      </c>
      <c r="J190" t="s">
        <v>35</v>
      </c>
      <c r="K190">
        <v>2026</v>
      </c>
      <c r="L190" t="s">
        <v>344</v>
      </c>
      <c r="M190" t="s">
        <v>1280</v>
      </c>
      <c r="N190">
        <v>8385</v>
      </c>
      <c r="O190" t="s">
        <v>38</v>
      </c>
      <c r="P190" t="s">
        <v>39</v>
      </c>
      <c r="Q190" s="11">
        <v>46146.488576388889</v>
      </c>
      <c r="R190" s="11">
        <v>46147.125</v>
      </c>
      <c r="S190" s="11">
        <v>46149.488576388889</v>
      </c>
      <c r="T190" t="s">
        <v>40</v>
      </c>
      <c r="U190" t="s">
        <v>710</v>
      </c>
      <c r="V190" t="s">
        <v>189</v>
      </c>
      <c r="W190" t="s">
        <v>43</v>
      </c>
      <c r="X190" t="s">
        <v>199</v>
      </c>
      <c r="Y190" t="s">
        <v>1281</v>
      </c>
      <c r="AB190" t="s">
        <v>191</v>
      </c>
      <c r="AC190" s="11">
        <v>46225.761481481481</v>
      </c>
    </row>
    <row r="191" spans="1:29" hidden="1">
      <c r="A191" t="s">
        <v>1282</v>
      </c>
      <c r="B191" t="s">
        <v>1283</v>
      </c>
      <c r="C191">
        <v>212600563</v>
      </c>
      <c r="E191" t="s">
        <v>1284</v>
      </c>
      <c r="F191" t="s">
        <v>109</v>
      </c>
      <c r="G191" t="s">
        <v>110</v>
      </c>
      <c r="H191" t="s">
        <v>109</v>
      </c>
      <c r="I191" t="s">
        <v>110</v>
      </c>
      <c r="J191" t="s">
        <v>35</v>
      </c>
      <c r="K191">
        <v>2026</v>
      </c>
      <c r="L191" t="s">
        <v>434</v>
      </c>
      <c r="M191" t="s">
        <v>1285</v>
      </c>
      <c r="N191">
        <v>25962</v>
      </c>
      <c r="O191" t="s">
        <v>38</v>
      </c>
      <c r="P191" t="s">
        <v>39</v>
      </c>
      <c r="Q191" s="11">
        <v>46206.864074074074</v>
      </c>
      <c r="R191" s="11">
        <v>46207.849305555559</v>
      </c>
      <c r="S191" s="11">
        <v>46209.864074074074</v>
      </c>
      <c r="T191" t="s">
        <v>40</v>
      </c>
      <c r="U191" t="s">
        <v>436</v>
      </c>
      <c r="V191" t="s">
        <v>280</v>
      </c>
      <c r="W191" t="s">
        <v>43</v>
      </c>
      <c r="X191" t="s">
        <v>44</v>
      </c>
      <c r="Y191" t="s">
        <v>1286</v>
      </c>
      <c r="Z191">
        <v>15</v>
      </c>
      <c r="AA191">
        <v>5</v>
      </c>
      <c r="AB191" t="s">
        <v>1287</v>
      </c>
      <c r="AC191" s="11">
        <v>46225.761481481481</v>
      </c>
    </row>
    <row r="192" spans="1:29" hidden="1">
      <c r="A192" t="s">
        <v>1288</v>
      </c>
      <c r="B192" t="s">
        <v>1289</v>
      </c>
      <c r="C192">
        <v>512600139</v>
      </c>
      <c r="E192" t="s">
        <v>1290</v>
      </c>
      <c r="F192" t="s">
        <v>32</v>
      </c>
      <c r="G192" t="s">
        <v>33</v>
      </c>
      <c r="H192" t="s">
        <v>32</v>
      </c>
      <c r="I192" t="s">
        <v>33</v>
      </c>
      <c r="J192" t="s">
        <v>35</v>
      </c>
      <c r="K192">
        <v>2026</v>
      </c>
      <c r="L192" t="s">
        <v>1267</v>
      </c>
      <c r="M192" t="s">
        <v>1291</v>
      </c>
      <c r="N192">
        <v>8812</v>
      </c>
      <c r="O192" t="s">
        <v>38</v>
      </c>
      <c r="P192" t="s">
        <v>39</v>
      </c>
      <c r="Q192" s="11">
        <v>46135.820636574077</v>
      </c>
      <c r="R192" s="11">
        <v>46137.461805555555</v>
      </c>
      <c r="S192" s="11">
        <v>46138.820636574077</v>
      </c>
      <c r="T192" t="s">
        <v>40</v>
      </c>
      <c r="U192" t="s">
        <v>1292</v>
      </c>
      <c r="V192" t="s">
        <v>248</v>
      </c>
      <c r="W192" t="s">
        <v>43</v>
      </c>
      <c r="X192" t="s">
        <v>44</v>
      </c>
      <c r="Y192" t="s">
        <v>1293</v>
      </c>
      <c r="Z192">
        <v>15</v>
      </c>
      <c r="AA192">
        <v>15</v>
      </c>
      <c r="AB192" t="s">
        <v>159</v>
      </c>
      <c r="AC192" s="11">
        <v>46225.761481481481</v>
      </c>
    </row>
    <row r="193" spans="1:29" hidden="1">
      <c r="A193" t="s">
        <v>1294</v>
      </c>
      <c r="B193" t="s">
        <v>1295</v>
      </c>
      <c r="C193">
        <v>312600014</v>
      </c>
      <c r="E193" t="s">
        <v>1296</v>
      </c>
      <c r="F193" t="s">
        <v>32</v>
      </c>
      <c r="G193" t="s">
        <v>110</v>
      </c>
      <c r="J193" t="s">
        <v>35</v>
      </c>
      <c r="K193">
        <v>2026</v>
      </c>
      <c r="L193" t="s">
        <v>1297</v>
      </c>
      <c r="M193" t="s">
        <v>1298</v>
      </c>
      <c r="N193">
        <v>25962</v>
      </c>
      <c r="O193" t="s">
        <v>38</v>
      </c>
      <c r="P193" t="s">
        <v>39</v>
      </c>
      <c r="Q193" s="11">
        <v>46025.819861111115</v>
      </c>
      <c r="R193" s="11">
        <v>46026.486111111109</v>
      </c>
      <c r="S193" s="11">
        <v>46028.819861111115</v>
      </c>
      <c r="T193" t="s">
        <v>40</v>
      </c>
      <c r="U193" t="s">
        <v>503</v>
      </c>
      <c r="V193" t="s">
        <v>626</v>
      </c>
      <c r="W193" t="s">
        <v>43</v>
      </c>
      <c r="X193" t="s">
        <v>44</v>
      </c>
      <c r="Y193" t="s">
        <v>1299</v>
      </c>
      <c r="Z193">
        <v>25</v>
      </c>
      <c r="AA193">
        <v>15</v>
      </c>
      <c r="AB193" t="s">
        <v>191</v>
      </c>
      <c r="AC193" s="11">
        <v>46225.761481481481</v>
      </c>
    </row>
    <row r="194" spans="1:29" hidden="1">
      <c r="A194" t="s">
        <v>1300</v>
      </c>
      <c r="B194" t="s">
        <v>1301</v>
      </c>
      <c r="C194">
        <v>612600022</v>
      </c>
      <c r="E194" t="s">
        <v>1302</v>
      </c>
      <c r="F194" t="s">
        <v>32</v>
      </c>
      <c r="G194" t="s">
        <v>172</v>
      </c>
      <c r="H194" t="s">
        <v>32</v>
      </c>
      <c r="I194" t="s">
        <v>34</v>
      </c>
      <c r="J194" t="s">
        <v>35</v>
      </c>
      <c r="K194">
        <v>2026</v>
      </c>
      <c r="L194" t="s">
        <v>83</v>
      </c>
      <c r="M194" t="s">
        <v>1303</v>
      </c>
      <c r="N194">
        <v>8812</v>
      </c>
      <c r="O194" t="s">
        <v>38</v>
      </c>
      <c r="P194" t="s">
        <v>39</v>
      </c>
      <c r="Q194" s="11">
        <v>46024.556539351855</v>
      </c>
      <c r="R194" s="11">
        <v>46024.770833333336</v>
      </c>
      <c r="S194" s="11">
        <v>46027.556539351855</v>
      </c>
      <c r="T194" t="s">
        <v>40</v>
      </c>
      <c r="U194" t="s">
        <v>85</v>
      </c>
      <c r="V194" t="s">
        <v>225</v>
      </c>
      <c r="W194" t="s">
        <v>43</v>
      </c>
      <c r="X194" t="s">
        <v>44</v>
      </c>
      <c r="Y194" t="s">
        <v>1304</v>
      </c>
      <c r="Z194">
        <v>15</v>
      </c>
      <c r="AA194">
        <v>15</v>
      </c>
      <c r="AB194" t="s">
        <v>159</v>
      </c>
      <c r="AC194" s="11">
        <v>46225.761481481481</v>
      </c>
    </row>
    <row r="195" spans="1:29" hidden="1">
      <c r="A195" t="s">
        <v>1305</v>
      </c>
      <c r="B195" t="s">
        <v>1306</v>
      </c>
      <c r="C195">
        <v>412600031</v>
      </c>
      <c r="E195" t="s">
        <v>1307</v>
      </c>
      <c r="F195" t="s">
        <v>32</v>
      </c>
      <c r="G195" t="s">
        <v>33</v>
      </c>
      <c r="H195" t="s">
        <v>32</v>
      </c>
      <c r="I195" t="s">
        <v>33</v>
      </c>
      <c r="J195" t="s">
        <v>35</v>
      </c>
      <c r="K195">
        <v>2026</v>
      </c>
      <c r="L195" t="s">
        <v>252</v>
      </c>
      <c r="M195" t="s">
        <v>1308</v>
      </c>
      <c r="N195">
        <v>8812</v>
      </c>
      <c r="O195" t="s">
        <v>38</v>
      </c>
      <c r="P195" t="s">
        <v>39</v>
      </c>
      <c r="Q195" s="11">
        <v>46023.364039351851</v>
      </c>
      <c r="R195" s="11">
        <v>46028.509201388886</v>
      </c>
      <c r="S195" s="11">
        <v>46026.364039351851</v>
      </c>
      <c r="T195" t="s">
        <v>40</v>
      </c>
      <c r="U195" t="s">
        <v>1309</v>
      </c>
      <c r="V195" t="s">
        <v>814</v>
      </c>
      <c r="W195" t="s">
        <v>43</v>
      </c>
      <c r="X195" t="s">
        <v>44</v>
      </c>
      <c r="Y195" t="s">
        <v>1310</v>
      </c>
      <c r="Z195">
        <v>15</v>
      </c>
      <c r="AA195">
        <v>15</v>
      </c>
      <c r="AB195" t="s">
        <v>159</v>
      </c>
      <c r="AC195" s="11">
        <v>46225.761481481481</v>
      </c>
    </row>
    <row r="196" spans="1:29" hidden="1">
      <c r="A196" t="s">
        <v>1311</v>
      </c>
      <c r="B196" t="s">
        <v>1312</v>
      </c>
      <c r="C196">
        <v>112600295</v>
      </c>
      <c r="E196" t="s">
        <v>1313</v>
      </c>
      <c r="F196" t="s">
        <v>32</v>
      </c>
      <c r="G196" t="s">
        <v>33</v>
      </c>
      <c r="H196" t="s">
        <v>32</v>
      </c>
      <c r="I196" t="s">
        <v>33</v>
      </c>
      <c r="J196" t="s">
        <v>35</v>
      </c>
      <c r="K196">
        <v>2026</v>
      </c>
      <c r="L196" t="s">
        <v>204</v>
      </c>
      <c r="M196" t="s">
        <v>1314</v>
      </c>
      <c r="N196">
        <v>8812</v>
      </c>
      <c r="O196" t="s">
        <v>38</v>
      </c>
      <c r="P196" t="s">
        <v>39</v>
      </c>
      <c r="Q196" s="11">
        <v>46090.847175925926</v>
      </c>
      <c r="R196" s="11">
        <v>46091.65625</v>
      </c>
      <c r="S196" s="11">
        <v>46093.847175925926</v>
      </c>
      <c r="T196" t="s">
        <v>40</v>
      </c>
      <c r="U196" t="s">
        <v>547</v>
      </c>
      <c r="V196" t="s">
        <v>206</v>
      </c>
      <c r="W196" t="s">
        <v>43</v>
      </c>
      <c r="X196" t="s">
        <v>44</v>
      </c>
      <c r="Y196" t="s">
        <v>1315</v>
      </c>
      <c r="Z196">
        <v>15</v>
      </c>
      <c r="AA196">
        <v>5</v>
      </c>
      <c r="AB196" t="s">
        <v>1072</v>
      </c>
      <c r="AC196" s="11">
        <v>46225.761481481481</v>
      </c>
    </row>
    <row r="197" spans="1:29" hidden="1">
      <c r="A197" t="s">
        <v>1316</v>
      </c>
      <c r="B197" t="s">
        <v>1317</v>
      </c>
      <c r="C197">
        <v>612600389</v>
      </c>
      <c r="E197" t="s">
        <v>1318</v>
      </c>
      <c r="F197" t="s">
        <v>32</v>
      </c>
      <c r="G197" t="s">
        <v>33</v>
      </c>
      <c r="H197" t="s">
        <v>32</v>
      </c>
      <c r="I197" t="s">
        <v>33</v>
      </c>
      <c r="J197" t="s">
        <v>35</v>
      </c>
      <c r="K197">
        <v>2026</v>
      </c>
      <c r="L197" t="s">
        <v>36</v>
      </c>
      <c r="M197" t="s">
        <v>1319</v>
      </c>
      <c r="N197">
        <v>8812</v>
      </c>
      <c r="O197" t="s">
        <v>38</v>
      </c>
      <c r="P197" t="s">
        <v>39</v>
      </c>
      <c r="Q197" s="11">
        <v>46122.564085648148</v>
      </c>
      <c r="R197" s="11">
        <v>46122.99722222222</v>
      </c>
      <c r="S197" s="11">
        <v>46125.564085648148</v>
      </c>
      <c r="T197" t="s">
        <v>40</v>
      </c>
      <c r="U197" t="s">
        <v>41</v>
      </c>
      <c r="V197" t="s">
        <v>42</v>
      </c>
      <c r="W197" t="s">
        <v>43</v>
      </c>
      <c r="X197" t="s">
        <v>44</v>
      </c>
      <c r="Y197" t="s">
        <v>1320</v>
      </c>
      <c r="Z197">
        <v>15</v>
      </c>
      <c r="AA197">
        <v>15</v>
      </c>
      <c r="AB197" t="s">
        <v>65</v>
      </c>
      <c r="AC197" s="11">
        <v>46225.761481481481</v>
      </c>
    </row>
    <row r="198" spans="1:29" hidden="1">
      <c r="A198" t="s">
        <v>1321</v>
      </c>
      <c r="B198" t="s">
        <v>1322</v>
      </c>
      <c r="C198">
        <v>312600096</v>
      </c>
      <c r="E198" t="s">
        <v>1323</v>
      </c>
      <c r="F198" t="s">
        <v>109</v>
      </c>
      <c r="G198" t="s">
        <v>285</v>
      </c>
      <c r="J198" t="s">
        <v>35</v>
      </c>
      <c r="K198">
        <v>2026</v>
      </c>
      <c r="L198" t="s">
        <v>1324</v>
      </c>
      <c r="M198" t="s">
        <v>1325</v>
      </c>
      <c r="N198">
        <v>25962</v>
      </c>
      <c r="O198" t="s">
        <v>38</v>
      </c>
      <c r="P198" t="s">
        <v>39</v>
      </c>
      <c r="Q198" s="11">
        <v>46049.640682870369</v>
      </c>
      <c r="R198" s="11">
        <v>46051.554166666669</v>
      </c>
      <c r="S198" s="11">
        <v>46052.640682870369</v>
      </c>
      <c r="T198" t="s">
        <v>165</v>
      </c>
      <c r="U198" t="s">
        <v>1326</v>
      </c>
      <c r="V198" t="s">
        <v>167</v>
      </c>
      <c r="W198" t="s">
        <v>43</v>
      </c>
      <c r="X198" t="s">
        <v>44</v>
      </c>
      <c r="Y198" t="s">
        <v>1327</v>
      </c>
      <c r="Z198">
        <v>15</v>
      </c>
      <c r="AA198">
        <v>15</v>
      </c>
      <c r="AB198" t="s">
        <v>55</v>
      </c>
      <c r="AC198" s="11">
        <v>46225.761481481481</v>
      </c>
    </row>
    <row r="199" spans="1:29" hidden="1">
      <c r="A199" t="s">
        <v>1328</v>
      </c>
      <c r="B199" t="s">
        <v>1329</v>
      </c>
      <c r="C199">
        <v>412600344</v>
      </c>
      <c r="E199" t="s">
        <v>1330</v>
      </c>
      <c r="F199" t="s">
        <v>32</v>
      </c>
      <c r="G199" t="s">
        <v>33</v>
      </c>
      <c r="H199" t="s">
        <v>1331</v>
      </c>
      <c r="I199" t="s">
        <v>34</v>
      </c>
      <c r="J199" t="s">
        <v>35</v>
      </c>
      <c r="K199">
        <v>2026</v>
      </c>
      <c r="L199" t="s">
        <v>122</v>
      </c>
      <c r="M199" t="s">
        <v>1332</v>
      </c>
      <c r="N199">
        <v>8812</v>
      </c>
      <c r="O199" t="s">
        <v>38</v>
      </c>
      <c r="P199" t="s">
        <v>39</v>
      </c>
      <c r="Q199" s="11">
        <v>46107.74894675926</v>
      </c>
      <c r="R199" s="11">
        <v>46108.771354166667</v>
      </c>
      <c r="S199" s="11">
        <v>46110.74894675926</v>
      </c>
      <c r="T199" t="s">
        <v>40</v>
      </c>
      <c r="U199" t="s">
        <v>124</v>
      </c>
      <c r="V199" t="s">
        <v>421</v>
      </c>
      <c r="W199" t="s">
        <v>43</v>
      </c>
      <c r="X199" t="s">
        <v>44</v>
      </c>
      <c r="Y199" t="s">
        <v>1333</v>
      </c>
      <c r="Z199">
        <v>15</v>
      </c>
      <c r="AA199">
        <v>15</v>
      </c>
      <c r="AB199" t="s">
        <v>589</v>
      </c>
      <c r="AC199" s="11">
        <v>46225.761481481481</v>
      </c>
    </row>
    <row r="200" spans="1:29" hidden="1">
      <c r="A200" t="s">
        <v>1334</v>
      </c>
      <c r="B200" t="s">
        <v>1335</v>
      </c>
      <c r="C200">
        <v>662600055</v>
      </c>
      <c r="E200" t="s">
        <v>1336</v>
      </c>
      <c r="F200" t="s">
        <v>32</v>
      </c>
      <c r="G200" t="s">
        <v>34</v>
      </c>
      <c r="H200" t="s">
        <v>32</v>
      </c>
      <c r="I200" t="s">
        <v>172</v>
      </c>
      <c r="J200" t="s">
        <v>35</v>
      </c>
      <c r="K200">
        <v>2026</v>
      </c>
      <c r="L200" t="s">
        <v>344</v>
      </c>
      <c r="M200" t="s">
        <v>1337</v>
      </c>
      <c r="N200">
        <v>8812</v>
      </c>
      <c r="O200" t="s">
        <v>38</v>
      </c>
      <c r="P200" t="s">
        <v>39</v>
      </c>
      <c r="Q200" s="11">
        <v>46043.526631944442</v>
      </c>
      <c r="R200" s="11">
        <v>46044.102210648147</v>
      </c>
      <c r="S200" s="11">
        <v>46046.526631944442</v>
      </c>
      <c r="T200" t="s">
        <v>40</v>
      </c>
      <c r="U200" t="s">
        <v>1338</v>
      </c>
      <c r="V200" t="s">
        <v>72</v>
      </c>
      <c r="W200" t="s">
        <v>43</v>
      </c>
      <c r="X200" t="s">
        <v>44</v>
      </c>
      <c r="Y200" t="s">
        <v>1339</v>
      </c>
      <c r="Z200">
        <v>15</v>
      </c>
      <c r="AA200">
        <v>15</v>
      </c>
      <c r="AB200" t="s">
        <v>65</v>
      </c>
      <c r="AC200" s="11">
        <v>46225.761481481481</v>
      </c>
    </row>
    <row r="201" spans="1:29" hidden="1">
      <c r="A201" t="s">
        <v>1340</v>
      </c>
      <c r="B201" t="s">
        <v>1341</v>
      </c>
      <c r="C201">
        <v>412600120</v>
      </c>
      <c r="E201" t="s">
        <v>1342</v>
      </c>
      <c r="F201" t="s">
        <v>32</v>
      </c>
      <c r="G201" t="s">
        <v>33</v>
      </c>
      <c r="H201" t="s">
        <v>32</v>
      </c>
      <c r="I201" t="s">
        <v>33</v>
      </c>
      <c r="J201" t="s">
        <v>35</v>
      </c>
      <c r="K201">
        <v>2026</v>
      </c>
      <c r="L201" t="s">
        <v>419</v>
      </c>
      <c r="M201" t="s">
        <v>1343</v>
      </c>
      <c r="N201">
        <v>8385</v>
      </c>
      <c r="O201" t="s">
        <v>38</v>
      </c>
      <c r="P201" t="s">
        <v>39</v>
      </c>
      <c r="Q201" s="11">
        <v>46041.724027777775</v>
      </c>
      <c r="R201" s="11">
        <v>46044.839942129627</v>
      </c>
      <c r="S201" s="11">
        <v>46044.724027777775</v>
      </c>
      <c r="T201" t="s">
        <v>40</v>
      </c>
      <c r="U201" t="s">
        <v>287</v>
      </c>
      <c r="V201" t="s">
        <v>125</v>
      </c>
      <c r="W201" t="s">
        <v>43</v>
      </c>
      <c r="X201" t="s">
        <v>44</v>
      </c>
      <c r="Y201" t="s">
        <v>1344</v>
      </c>
      <c r="Z201">
        <v>15</v>
      </c>
      <c r="AA201">
        <v>5</v>
      </c>
      <c r="AB201" t="s">
        <v>400</v>
      </c>
      <c r="AC201" s="11">
        <v>46225.761481481481</v>
      </c>
    </row>
    <row r="202" spans="1:29" hidden="1">
      <c r="A202" t="s">
        <v>1345</v>
      </c>
      <c r="B202" t="s">
        <v>1346</v>
      </c>
      <c r="C202">
        <v>312600042</v>
      </c>
      <c r="E202" t="s">
        <v>1347</v>
      </c>
      <c r="F202" t="s">
        <v>32</v>
      </c>
      <c r="G202" t="s">
        <v>33</v>
      </c>
      <c r="J202" t="s">
        <v>35</v>
      </c>
      <c r="K202">
        <v>2026</v>
      </c>
      <c r="L202" t="s">
        <v>1348</v>
      </c>
      <c r="M202" t="s">
        <v>1349</v>
      </c>
      <c r="N202">
        <v>8812</v>
      </c>
      <c r="O202" t="s">
        <v>38</v>
      </c>
      <c r="P202" t="s">
        <v>39</v>
      </c>
      <c r="Q202" s="11">
        <v>46030.232766203706</v>
      </c>
      <c r="R202" s="11">
        <v>46030.76666666667</v>
      </c>
      <c r="S202" s="11">
        <v>46033.232766203706</v>
      </c>
      <c r="T202" t="s">
        <v>40</v>
      </c>
      <c r="U202" t="s">
        <v>547</v>
      </c>
      <c r="V202" t="s">
        <v>214</v>
      </c>
      <c r="W202" t="s">
        <v>43</v>
      </c>
      <c r="X202" t="s">
        <v>44</v>
      </c>
      <c r="Y202" t="s">
        <v>1350</v>
      </c>
      <c r="Z202">
        <v>25</v>
      </c>
      <c r="AA202">
        <v>15</v>
      </c>
      <c r="AB202" t="s">
        <v>159</v>
      </c>
      <c r="AC202" s="11">
        <v>46225.761481481481</v>
      </c>
    </row>
    <row r="203" spans="1:29" hidden="1">
      <c r="A203" t="s">
        <v>1351</v>
      </c>
      <c r="B203" t="s">
        <v>1352</v>
      </c>
      <c r="C203">
        <v>312600083</v>
      </c>
      <c r="E203" t="s">
        <v>686</v>
      </c>
      <c r="F203" t="s">
        <v>32</v>
      </c>
      <c r="G203" t="s">
        <v>33</v>
      </c>
      <c r="J203" t="s">
        <v>35</v>
      </c>
      <c r="K203">
        <v>2026</v>
      </c>
      <c r="L203" t="s">
        <v>69</v>
      </c>
      <c r="M203" t="s">
        <v>1353</v>
      </c>
      <c r="N203">
        <v>8812</v>
      </c>
      <c r="O203" t="s">
        <v>38</v>
      </c>
      <c r="P203" t="s">
        <v>39</v>
      </c>
      <c r="Q203" s="11">
        <v>46045.786840277775</v>
      </c>
      <c r="R203" s="11">
        <v>46047.589583333334</v>
      </c>
      <c r="S203" s="11">
        <v>46048.786840277775</v>
      </c>
      <c r="T203" t="s">
        <v>40</v>
      </c>
      <c r="U203" t="s">
        <v>240</v>
      </c>
      <c r="V203" t="s">
        <v>72</v>
      </c>
      <c r="W203" t="s">
        <v>43</v>
      </c>
      <c r="X203" t="s">
        <v>44</v>
      </c>
      <c r="Y203" t="s">
        <v>1354</v>
      </c>
      <c r="Z203">
        <v>15</v>
      </c>
      <c r="AA203">
        <v>15</v>
      </c>
      <c r="AB203" t="s">
        <v>65</v>
      </c>
      <c r="AC203" s="11">
        <v>46225.761481481481</v>
      </c>
    </row>
    <row r="204" spans="1:29" hidden="1">
      <c r="A204" t="s">
        <v>1355</v>
      </c>
      <c r="B204" t="s">
        <v>1356</v>
      </c>
      <c r="C204">
        <v>612600101</v>
      </c>
      <c r="E204" t="s">
        <v>1357</v>
      </c>
      <c r="F204" t="s">
        <v>32</v>
      </c>
      <c r="G204" t="s">
        <v>33</v>
      </c>
      <c r="H204" t="s">
        <v>32</v>
      </c>
      <c r="I204" t="s">
        <v>33</v>
      </c>
      <c r="J204" t="s">
        <v>35</v>
      </c>
      <c r="K204">
        <v>2026</v>
      </c>
      <c r="L204" t="s">
        <v>101</v>
      </c>
      <c r="M204" t="s">
        <v>1358</v>
      </c>
      <c r="N204">
        <v>8812</v>
      </c>
      <c r="O204" t="s">
        <v>38</v>
      </c>
      <c r="P204" t="s">
        <v>39</v>
      </c>
      <c r="Q204" s="11">
        <v>46046.619699074072</v>
      </c>
      <c r="R204" s="11">
        <v>46046.736111111109</v>
      </c>
      <c r="S204" s="11">
        <v>46049.619699074072</v>
      </c>
      <c r="T204" t="s">
        <v>40</v>
      </c>
      <c r="U204" t="s">
        <v>181</v>
      </c>
      <c r="V204" t="s">
        <v>182</v>
      </c>
      <c r="W204" t="s">
        <v>43</v>
      </c>
      <c r="X204" t="s">
        <v>44</v>
      </c>
      <c r="Y204" t="s">
        <v>1359</v>
      </c>
      <c r="Z204">
        <v>15</v>
      </c>
      <c r="AA204">
        <v>10</v>
      </c>
      <c r="AB204" t="s">
        <v>46</v>
      </c>
      <c r="AC204" s="11">
        <v>46225.761481481481</v>
      </c>
    </row>
    <row r="205" spans="1:29" hidden="1">
      <c r="A205" t="s">
        <v>1360</v>
      </c>
      <c r="B205" t="s">
        <v>1361</v>
      </c>
      <c r="C205">
        <v>512600025</v>
      </c>
      <c r="E205" t="s">
        <v>1362</v>
      </c>
      <c r="F205" t="s">
        <v>32</v>
      </c>
      <c r="G205" t="s">
        <v>33</v>
      </c>
      <c r="H205" t="s">
        <v>32</v>
      </c>
      <c r="I205" t="s">
        <v>33</v>
      </c>
      <c r="J205" t="s">
        <v>35</v>
      </c>
      <c r="K205">
        <v>2026</v>
      </c>
      <c r="L205" t="s">
        <v>1363</v>
      </c>
      <c r="M205" t="s">
        <v>1364</v>
      </c>
      <c r="N205">
        <v>8385</v>
      </c>
      <c r="O205" t="s">
        <v>38</v>
      </c>
      <c r="P205" t="s">
        <v>39</v>
      </c>
      <c r="Q205" s="11">
        <v>46033.676076388889</v>
      </c>
      <c r="R205" s="11">
        <v>46036.359722222223</v>
      </c>
      <c r="S205" s="11">
        <v>46036.676076388889</v>
      </c>
      <c r="T205" t="s">
        <v>147</v>
      </c>
      <c r="U205" t="s">
        <v>1365</v>
      </c>
      <c r="V205" t="s">
        <v>414</v>
      </c>
      <c r="W205" t="s">
        <v>43</v>
      </c>
      <c r="X205" t="s">
        <v>44</v>
      </c>
      <c r="Y205" t="s">
        <v>1366</v>
      </c>
      <c r="Z205">
        <v>30</v>
      </c>
      <c r="AA205">
        <v>30</v>
      </c>
      <c r="AB205" t="s">
        <v>297</v>
      </c>
      <c r="AC205" s="11">
        <v>46225.761481481481</v>
      </c>
    </row>
    <row r="206" spans="1:29" hidden="1">
      <c r="A206" t="s">
        <v>1367</v>
      </c>
      <c r="B206" t="s">
        <v>1368</v>
      </c>
      <c r="C206">
        <v>712600209</v>
      </c>
      <c r="E206" t="s">
        <v>1369</v>
      </c>
      <c r="F206" t="s">
        <v>32</v>
      </c>
      <c r="G206" t="s">
        <v>34</v>
      </c>
      <c r="H206" t="s">
        <v>32</v>
      </c>
      <c r="I206" t="s">
        <v>34</v>
      </c>
      <c r="J206" t="s">
        <v>35</v>
      </c>
      <c r="K206">
        <v>2026</v>
      </c>
      <c r="L206" t="s">
        <v>336</v>
      </c>
      <c r="M206" t="s">
        <v>1370</v>
      </c>
      <c r="N206">
        <v>8385</v>
      </c>
      <c r="O206" t="s">
        <v>38</v>
      </c>
      <c r="P206" t="s">
        <v>39</v>
      </c>
      <c r="Q206" s="11">
        <v>46082.493935185186</v>
      </c>
      <c r="R206" s="11">
        <v>46085.332905092589</v>
      </c>
      <c r="S206" s="11">
        <v>46085.493935185186</v>
      </c>
      <c r="T206" t="s">
        <v>40</v>
      </c>
      <c r="U206" t="s">
        <v>338</v>
      </c>
      <c r="V206" t="s">
        <v>63</v>
      </c>
      <c r="W206" t="s">
        <v>43</v>
      </c>
      <c r="X206" t="s">
        <v>44</v>
      </c>
      <c r="Y206" t="s">
        <v>1371</v>
      </c>
      <c r="AB206" t="s">
        <v>65</v>
      </c>
      <c r="AC206" s="11">
        <v>46225.761481481481</v>
      </c>
    </row>
    <row r="207" spans="1:29" hidden="1">
      <c r="A207" t="s">
        <v>1372</v>
      </c>
      <c r="B207" t="s">
        <v>1373</v>
      </c>
      <c r="C207">
        <v>312600224</v>
      </c>
      <c r="E207" t="s">
        <v>1374</v>
      </c>
      <c r="F207" t="s">
        <v>109</v>
      </c>
      <c r="G207" t="s">
        <v>285</v>
      </c>
      <c r="J207" t="s">
        <v>35</v>
      </c>
      <c r="K207">
        <v>2026</v>
      </c>
      <c r="L207" t="s">
        <v>427</v>
      </c>
      <c r="M207" t="s">
        <v>1375</v>
      </c>
      <c r="N207">
        <v>8812</v>
      </c>
      <c r="O207" t="s">
        <v>38</v>
      </c>
      <c r="P207" t="s">
        <v>39</v>
      </c>
      <c r="Q207" s="11">
        <v>46105.84474537037</v>
      </c>
      <c r="R207" s="11">
        <v>46106.484722222223</v>
      </c>
      <c r="S207" s="11">
        <v>46108.84474537037</v>
      </c>
      <c r="T207" t="s">
        <v>40</v>
      </c>
      <c r="U207" t="s">
        <v>1097</v>
      </c>
      <c r="V207" t="s">
        <v>167</v>
      </c>
      <c r="W207" t="s">
        <v>43</v>
      </c>
      <c r="X207" t="s">
        <v>44</v>
      </c>
      <c r="Y207" t="s">
        <v>1376</v>
      </c>
      <c r="Z207">
        <v>15</v>
      </c>
      <c r="AA207">
        <v>15</v>
      </c>
      <c r="AB207" t="s">
        <v>55</v>
      </c>
      <c r="AC207" s="11">
        <v>46225.761481481481</v>
      </c>
    </row>
    <row r="208" spans="1:29" hidden="1">
      <c r="A208" t="s">
        <v>1377</v>
      </c>
      <c r="B208" t="s">
        <v>1378</v>
      </c>
      <c r="C208">
        <v>212600151</v>
      </c>
      <c r="E208" t="s">
        <v>1379</v>
      </c>
      <c r="F208" t="s">
        <v>32</v>
      </c>
      <c r="G208" t="s">
        <v>33</v>
      </c>
      <c r="H208" t="s">
        <v>32</v>
      </c>
      <c r="I208" t="s">
        <v>33</v>
      </c>
      <c r="J208" t="s">
        <v>35</v>
      </c>
      <c r="K208">
        <v>2026</v>
      </c>
      <c r="L208" t="s">
        <v>1380</v>
      </c>
      <c r="M208" t="s">
        <v>1381</v>
      </c>
      <c r="N208">
        <v>8812</v>
      </c>
      <c r="O208" t="s">
        <v>38</v>
      </c>
      <c r="P208" t="s">
        <v>39</v>
      </c>
      <c r="Q208" s="11">
        <v>46052.729317129626</v>
      </c>
      <c r="R208" s="11">
        <v>46054.447222222225</v>
      </c>
      <c r="S208" s="11">
        <v>46055.729317129626</v>
      </c>
      <c r="T208" t="s">
        <v>40</v>
      </c>
      <c r="U208" t="s">
        <v>595</v>
      </c>
      <c r="V208" t="s">
        <v>182</v>
      </c>
      <c r="W208" t="s">
        <v>43</v>
      </c>
      <c r="X208" t="s">
        <v>44</v>
      </c>
      <c r="Y208" t="s">
        <v>1382</v>
      </c>
      <c r="Z208">
        <v>15</v>
      </c>
      <c r="AA208">
        <v>15</v>
      </c>
      <c r="AB208" t="s">
        <v>65</v>
      </c>
      <c r="AC208" s="11">
        <v>46225.761481481481</v>
      </c>
    </row>
    <row r="209" spans="1:29" hidden="1">
      <c r="A209" t="s">
        <v>1383</v>
      </c>
      <c r="B209" t="s">
        <v>1384</v>
      </c>
      <c r="C209">
        <v>212600177</v>
      </c>
      <c r="E209" t="s">
        <v>1385</v>
      </c>
      <c r="F209" t="s">
        <v>32</v>
      </c>
      <c r="G209" t="s">
        <v>285</v>
      </c>
      <c r="H209" t="s">
        <v>32</v>
      </c>
      <c r="I209" t="s">
        <v>285</v>
      </c>
      <c r="J209" t="s">
        <v>35</v>
      </c>
      <c r="K209">
        <v>2026</v>
      </c>
      <c r="L209" t="s">
        <v>773</v>
      </c>
      <c r="M209" t="s">
        <v>1386</v>
      </c>
      <c r="N209">
        <v>8812</v>
      </c>
      <c r="O209" t="s">
        <v>38</v>
      </c>
      <c r="P209" t="s">
        <v>39</v>
      </c>
      <c r="Q209" s="11">
        <v>46056.527638888889</v>
      </c>
      <c r="R209" s="11">
        <v>46058.981249999997</v>
      </c>
      <c r="S209" s="11">
        <v>46059.527638888889</v>
      </c>
      <c r="T209" t="s">
        <v>40</v>
      </c>
      <c r="U209" t="s">
        <v>775</v>
      </c>
      <c r="V209" t="s">
        <v>383</v>
      </c>
      <c r="W209" t="s">
        <v>43</v>
      </c>
      <c r="X209" t="s">
        <v>44</v>
      </c>
      <c r="Y209" t="s">
        <v>1387</v>
      </c>
      <c r="Z209">
        <v>15</v>
      </c>
      <c r="AA209">
        <v>5</v>
      </c>
      <c r="AB209" t="s">
        <v>159</v>
      </c>
      <c r="AC209" s="11">
        <v>46225.761481481481</v>
      </c>
    </row>
    <row r="210" spans="1:29" hidden="1">
      <c r="A210" t="s">
        <v>1388</v>
      </c>
      <c r="B210" t="s">
        <v>1389</v>
      </c>
      <c r="C210">
        <v>212600217</v>
      </c>
      <c r="E210" t="s">
        <v>1390</v>
      </c>
      <c r="F210" t="s">
        <v>32</v>
      </c>
      <c r="G210" t="s">
        <v>33</v>
      </c>
      <c r="H210" t="s">
        <v>32</v>
      </c>
      <c r="I210" t="s">
        <v>33</v>
      </c>
      <c r="J210" t="s">
        <v>35</v>
      </c>
      <c r="K210">
        <v>2026</v>
      </c>
      <c r="L210" t="s">
        <v>434</v>
      </c>
      <c r="M210" t="s">
        <v>1391</v>
      </c>
      <c r="N210">
        <v>8812</v>
      </c>
      <c r="O210" t="s">
        <v>38</v>
      </c>
      <c r="P210" t="s">
        <v>39</v>
      </c>
      <c r="Q210" s="11">
        <v>46070.656921296293</v>
      </c>
      <c r="R210" s="11">
        <v>46071.666666666664</v>
      </c>
      <c r="S210" s="11">
        <v>46073.656921296293</v>
      </c>
      <c r="T210" t="s">
        <v>40</v>
      </c>
      <c r="U210" t="s">
        <v>436</v>
      </c>
      <c r="V210" t="s">
        <v>182</v>
      </c>
      <c r="W210" t="s">
        <v>43</v>
      </c>
      <c r="X210" t="s">
        <v>44</v>
      </c>
      <c r="Y210" t="s">
        <v>1392</v>
      </c>
      <c r="Z210">
        <v>15</v>
      </c>
      <c r="AA210">
        <v>15</v>
      </c>
      <c r="AB210" t="s">
        <v>65</v>
      </c>
      <c r="AC210" s="11">
        <v>46225.761481481481</v>
      </c>
    </row>
    <row r="211" spans="1:29" hidden="1">
      <c r="A211" t="s">
        <v>1393</v>
      </c>
      <c r="B211" t="s">
        <v>1394</v>
      </c>
      <c r="C211">
        <v>412600297</v>
      </c>
      <c r="E211" t="s">
        <v>1395</v>
      </c>
      <c r="F211" t="s">
        <v>32</v>
      </c>
      <c r="G211" t="s">
        <v>33</v>
      </c>
      <c r="H211" t="s">
        <v>32</v>
      </c>
      <c r="I211" t="s">
        <v>172</v>
      </c>
      <c r="J211" t="s">
        <v>35</v>
      </c>
      <c r="K211">
        <v>2026</v>
      </c>
      <c r="L211" t="s">
        <v>122</v>
      </c>
      <c r="M211" t="s">
        <v>1396</v>
      </c>
      <c r="N211">
        <v>8812</v>
      </c>
      <c r="O211" t="s">
        <v>38</v>
      </c>
      <c r="P211" t="s">
        <v>39</v>
      </c>
      <c r="Q211" s="11">
        <v>46096.747743055559</v>
      </c>
      <c r="R211" s="11">
        <v>46098.5625</v>
      </c>
      <c r="S211" s="11">
        <v>46099.747743055559</v>
      </c>
      <c r="T211" t="s">
        <v>40</v>
      </c>
      <c r="U211" t="s">
        <v>124</v>
      </c>
      <c r="V211" t="s">
        <v>248</v>
      </c>
      <c r="W211" t="s">
        <v>43</v>
      </c>
      <c r="X211" t="s">
        <v>44</v>
      </c>
      <c r="Y211" t="s">
        <v>1397</v>
      </c>
      <c r="Z211">
        <v>15</v>
      </c>
      <c r="AA211">
        <v>15</v>
      </c>
      <c r="AB211" t="s">
        <v>159</v>
      </c>
      <c r="AC211" s="11">
        <v>46225.761481481481</v>
      </c>
    </row>
    <row r="212" spans="1:29" hidden="1">
      <c r="A212" t="s">
        <v>1398</v>
      </c>
      <c r="B212" t="s">
        <v>1399</v>
      </c>
      <c r="C212">
        <v>712600046</v>
      </c>
      <c r="E212" t="s">
        <v>1400</v>
      </c>
      <c r="F212" t="s">
        <v>109</v>
      </c>
      <c r="G212" t="s">
        <v>285</v>
      </c>
      <c r="H212" t="s">
        <v>32</v>
      </c>
      <c r="I212" t="s">
        <v>33</v>
      </c>
      <c r="J212" t="s">
        <v>35</v>
      </c>
      <c r="K212">
        <v>2026</v>
      </c>
      <c r="L212" t="s">
        <v>1043</v>
      </c>
      <c r="M212" t="s">
        <v>1401</v>
      </c>
      <c r="N212">
        <v>8812</v>
      </c>
      <c r="O212" t="s">
        <v>38</v>
      </c>
      <c r="P212" t="s">
        <v>39</v>
      </c>
      <c r="Q212" s="11">
        <v>46028.733124999999</v>
      </c>
      <c r="R212" s="11">
        <v>46031.351886574077</v>
      </c>
      <c r="S212" s="11">
        <v>46031.733124999999</v>
      </c>
      <c r="T212" t="s">
        <v>40</v>
      </c>
      <c r="U212" t="s">
        <v>520</v>
      </c>
      <c r="V212" t="s">
        <v>189</v>
      </c>
      <c r="W212" t="s">
        <v>43</v>
      </c>
      <c r="X212" t="s">
        <v>44</v>
      </c>
      <c r="Y212" t="s">
        <v>1402</v>
      </c>
      <c r="Z212">
        <v>15</v>
      </c>
      <c r="AA212">
        <v>10</v>
      </c>
      <c r="AB212" t="s">
        <v>191</v>
      </c>
      <c r="AC212" s="11">
        <v>46225.761481481481</v>
      </c>
    </row>
    <row r="213" spans="1:29" hidden="1">
      <c r="A213" t="s">
        <v>1403</v>
      </c>
      <c r="B213" t="s">
        <v>1404</v>
      </c>
      <c r="C213">
        <v>712600159</v>
      </c>
      <c r="E213" t="s">
        <v>1405</v>
      </c>
      <c r="F213" t="s">
        <v>32</v>
      </c>
      <c r="G213" t="s">
        <v>285</v>
      </c>
      <c r="H213" t="s">
        <v>32</v>
      </c>
      <c r="I213" t="s">
        <v>285</v>
      </c>
      <c r="J213" t="s">
        <v>35</v>
      </c>
      <c r="K213">
        <v>2026</v>
      </c>
      <c r="L213" t="s">
        <v>1166</v>
      </c>
      <c r="M213" t="s">
        <v>1406</v>
      </c>
      <c r="N213">
        <v>8812</v>
      </c>
      <c r="O213" t="s">
        <v>38</v>
      </c>
      <c r="P213" t="s">
        <v>39</v>
      </c>
      <c r="Q213" s="11">
        <v>46070.583807870367</v>
      </c>
      <c r="R213" s="11">
        <v>46075.740706018521</v>
      </c>
      <c r="S213" s="11">
        <v>46073.583807870367</v>
      </c>
      <c r="T213" t="s">
        <v>40</v>
      </c>
      <c r="U213" t="s">
        <v>1168</v>
      </c>
      <c r="V213" t="s">
        <v>189</v>
      </c>
      <c r="W213" t="s">
        <v>116</v>
      </c>
      <c r="X213" t="s">
        <v>44</v>
      </c>
      <c r="Y213" t="s">
        <v>1407</v>
      </c>
      <c r="AB213" t="s">
        <v>191</v>
      </c>
      <c r="AC213" s="11">
        <v>46225.761481481481</v>
      </c>
    </row>
    <row r="214" spans="1:29">
      <c r="A214" t="s">
        <v>1408</v>
      </c>
      <c r="B214" t="s">
        <v>1409</v>
      </c>
      <c r="C214">
        <v>662600133</v>
      </c>
      <c r="E214" t="s">
        <v>1410</v>
      </c>
      <c r="F214" t="s">
        <v>109</v>
      </c>
      <c r="G214" t="s">
        <v>285</v>
      </c>
      <c r="H214" t="s">
        <v>109</v>
      </c>
      <c r="J214" t="s">
        <v>1411</v>
      </c>
      <c r="K214">
        <v>2026</v>
      </c>
      <c r="L214" t="s">
        <v>1412</v>
      </c>
      <c r="M214" t="s">
        <v>1413</v>
      </c>
      <c r="N214">
        <v>8389</v>
      </c>
      <c r="O214" t="s">
        <v>38</v>
      </c>
      <c r="P214" t="s">
        <v>39</v>
      </c>
      <c r="Q214" s="11">
        <v>46071.761099537034</v>
      </c>
      <c r="R214" s="11">
        <v>46072.731458333335</v>
      </c>
      <c r="S214" s="11">
        <v>46074.761099537034</v>
      </c>
      <c r="T214" t="s">
        <v>40</v>
      </c>
      <c r="U214" t="s">
        <v>950</v>
      </c>
      <c r="V214" t="s">
        <v>1141</v>
      </c>
      <c r="W214" t="s">
        <v>116</v>
      </c>
      <c r="X214" t="s">
        <v>199</v>
      </c>
      <c r="Y214" t="s">
        <v>1414</v>
      </c>
      <c r="AB214" t="s">
        <v>274</v>
      </c>
      <c r="AC214" s="11">
        <v>46225.761481481481</v>
      </c>
    </row>
    <row r="215" spans="1:29" hidden="1">
      <c r="A215" t="s">
        <v>1415</v>
      </c>
      <c r="B215" t="s">
        <v>1416</v>
      </c>
      <c r="C215">
        <v>662600185</v>
      </c>
      <c r="E215" t="s">
        <v>1417</v>
      </c>
      <c r="F215" t="s">
        <v>32</v>
      </c>
      <c r="G215" t="s">
        <v>33</v>
      </c>
      <c r="H215" t="s">
        <v>32</v>
      </c>
      <c r="I215" t="s">
        <v>33</v>
      </c>
      <c r="J215" t="s">
        <v>35</v>
      </c>
      <c r="K215">
        <v>2026</v>
      </c>
      <c r="L215" t="s">
        <v>607</v>
      </c>
      <c r="M215" t="s">
        <v>1418</v>
      </c>
      <c r="N215">
        <v>8812</v>
      </c>
      <c r="O215" t="s">
        <v>38</v>
      </c>
      <c r="P215" t="s">
        <v>39</v>
      </c>
      <c r="Q215" s="11">
        <v>46098.876932870371</v>
      </c>
      <c r="R215" s="11">
        <v>46099.785312499997</v>
      </c>
      <c r="S215" s="11">
        <v>46101.876932870371</v>
      </c>
      <c r="T215" t="s">
        <v>40</v>
      </c>
      <c r="U215" t="s">
        <v>609</v>
      </c>
      <c r="V215" t="s">
        <v>1141</v>
      </c>
      <c r="W215" t="s">
        <v>43</v>
      </c>
      <c r="X215" t="s">
        <v>44</v>
      </c>
      <c r="Y215" t="s">
        <v>1419</v>
      </c>
      <c r="Z215">
        <v>15</v>
      </c>
      <c r="AA215">
        <v>10</v>
      </c>
      <c r="AB215" t="s">
        <v>385</v>
      </c>
      <c r="AC215" s="11">
        <v>46225.761481481481</v>
      </c>
    </row>
    <row r="216" spans="1:29">
      <c r="A216" t="s">
        <v>1420</v>
      </c>
      <c r="B216" t="s">
        <v>1421</v>
      </c>
      <c r="C216">
        <v>612600189</v>
      </c>
      <c r="E216" t="s">
        <v>1422</v>
      </c>
      <c r="F216" t="s">
        <v>109</v>
      </c>
      <c r="G216" t="s">
        <v>110</v>
      </c>
      <c r="H216" t="s">
        <v>109</v>
      </c>
      <c r="I216" t="s">
        <v>110</v>
      </c>
      <c r="J216" t="s">
        <v>178</v>
      </c>
      <c r="K216">
        <v>2026</v>
      </c>
      <c r="L216" t="s">
        <v>1423</v>
      </c>
      <c r="M216" t="s">
        <v>1424</v>
      </c>
      <c r="N216">
        <v>8389</v>
      </c>
      <c r="O216" t="s">
        <v>38</v>
      </c>
      <c r="P216" t="s">
        <v>39</v>
      </c>
      <c r="Q216" s="11">
        <v>46057.776342592595</v>
      </c>
      <c r="R216" s="11">
        <v>46065.517361111109</v>
      </c>
      <c r="S216" s="11">
        <v>46060.776342592595</v>
      </c>
      <c r="T216" t="s">
        <v>113</v>
      </c>
      <c r="U216" t="s">
        <v>132</v>
      </c>
      <c r="V216" t="s">
        <v>149</v>
      </c>
      <c r="W216" t="s">
        <v>116</v>
      </c>
      <c r="X216" t="s">
        <v>199</v>
      </c>
      <c r="Y216" t="s">
        <v>1425</v>
      </c>
      <c r="AB216" t="s">
        <v>862</v>
      </c>
      <c r="AC216" s="11">
        <v>46225.761481481481</v>
      </c>
    </row>
    <row r="217" spans="1:29" hidden="1">
      <c r="A217" t="s">
        <v>1426</v>
      </c>
      <c r="B217" t="s">
        <v>1427</v>
      </c>
      <c r="C217">
        <v>612600313</v>
      </c>
      <c r="E217" t="s">
        <v>1428</v>
      </c>
      <c r="F217" t="s">
        <v>32</v>
      </c>
      <c r="G217" t="s">
        <v>33</v>
      </c>
      <c r="H217" t="s">
        <v>1429</v>
      </c>
      <c r="I217" t="s">
        <v>110</v>
      </c>
      <c r="J217" t="s">
        <v>35</v>
      </c>
      <c r="K217">
        <v>2026</v>
      </c>
      <c r="L217" t="s">
        <v>1430</v>
      </c>
      <c r="M217" t="s">
        <v>1431</v>
      </c>
      <c r="N217">
        <v>8812</v>
      </c>
      <c r="O217" t="s">
        <v>38</v>
      </c>
      <c r="P217" t="s">
        <v>39</v>
      </c>
      <c r="Q217" s="11">
        <v>46093.58222222222</v>
      </c>
      <c r="R217" s="11">
        <v>46093.727777777778</v>
      </c>
      <c r="S217" s="11">
        <v>46096.58222222222</v>
      </c>
      <c r="T217" t="s">
        <v>40</v>
      </c>
      <c r="U217" t="s">
        <v>41</v>
      </c>
      <c r="V217" t="s">
        <v>189</v>
      </c>
      <c r="W217" t="s">
        <v>43</v>
      </c>
      <c r="X217" t="s">
        <v>44</v>
      </c>
      <c r="Y217" t="s">
        <v>1432</v>
      </c>
      <c r="Z217">
        <v>15</v>
      </c>
      <c r="AA217">
        <v>15</v>
      </c>
      <c r="AB217" t="s">
        <v>1433</v>
      </c>
      <c r="AC217" s="11">
        <v>46225.761481481481</v>
      </c>
    </row>
    <row r="218" spans="1:29" hidden="1">
      <c r="A218" t="s">
        <v>1434</v>
      </c>
      <c r="B218" t="s">
        <v>1435</v>
      </c>
      <c r="C218">
        <v>212600162</v>
      </c>
      <c r="E218" t="s">
        <v>1436</v>
      </c>
      <c r="F218" t="s">
        <v>32</v>
      </c>
      <c r="G218" t="s">
        <v>33</v>
      </c>
      <c r="H218" t="s">
        <v>32</v>
      </c>
      <c r="I218" t="s">
        <v>33</v>
      </c>
      <c r="J218" t="s">
        <v>35</v>
      </c>
      <c r="K218">
        <v>2026</v>
      </c>
      <c r="L218" t="s">
        <v>907</v>
      </c>
      <c r="M218" t="s">
        <v>1437</v>
      </c>
      <c r="N218">
        <v>8812</v>
      </c>
      <c r="O218" t="s">
        <v>38</v>
      </c>
      <c r="P218" t="s">
        <v>39</v>
      </c>
      <c r="Q218" s="11">
        <v>46053.54111111111</v>
      </c>
      <c r="R218" s="11">
        <v>46056.80972222222</v>
      </c>
      <c r="S218" s="11">
        <v>46056.54111111111</v>
      </c>
      <c r="T218" t="s">
        <v>40</v>
      </c>
      <c r="U218" t="s">
        <v>595</v>
      </c>
      <c r="V218" t="s">
        <v>354</v>
      </c>
      <c r="W218" t="s">
        <v>43</v>
      </c>
      <c r="X218" t="s">
        <v>44</v>
      </c>
      <c r="Y218" t="s">
        <v>1438</v>
      </c>
      <c r="Z218">
        <v>15</v>
      </c>
      <c r="AA218">
        <v>15</v>
      </c>
      <c r="AB218" t="s">
        <v>55</v>
      </c>
      <c r="AC218" s="11">
        <v>46225.761481481481</v>
      </c>
    </row>
    <row r="219" spans="1:29" hidden="1">
      <c r="A219" t="s">
        <v>1439</v>
      </c>
      <c r="B219" t="s">
        <v>1440</v>
      </c>
      <c r="C219">
        <v>312600261</v>
      </c>
      <c r="E219" t="s">
        <v>544</v>
      </c>
      <c r="F219" t="s">
        <v>32</v>
      </c>
      <c r="G219" t="s">
        <v>33</v>
      </c>
      <c r="J219" t="s">
        <v>35</v>
      </c>
      <c r="K219">
        <v>2026</v>
      </c>
      <c r="L219" t="s">
        <v>1348</v>
      </c>
      <c r="M219" t="s">
        <v>1441</v>
      </c>
      <c r="N219">
        <v>8812</v>
      </c>
      <c r="O219" t="s">
        <v>38</v>
      </c>
      <c r="P219" t="s">
        <v>39</v>
      </c>
      <c r="Q219" s="11">
        <v>46124.865810185183</v>
      </c>
      <c r="R219" s="11">
        <v>46125.49722222222</v>
      </c>
      <c r="S219" s="11">
        <v>46127.865810185183</v>
      </c>
      <c r="T219" t="s">
        <v>40</v>
      </c>
      <c r="U219" t="s">
        <v>547</v>
      </c>
      <c r="V219" t="s">
        <v>234</v>
      </c>
      <c r="W219" t="s">
        <v>43</v>
      </c>
      <c r="X219" t="s">
        <v>44</v>
      </c>
      <c r="Y219" t="s">
        <v>1442</v>
      </c>
      <c r="Z219">
        <v>15</v>
      </c>
      <c r="AA219">
        <v>5</v>
      </c>
      <c r="AB219" t="s">
        <v>88</v>
      </c>
      <c r="AC219" s="11">
        <v>46225.761481481481</v>
      </c>
    </row>
    <row r="220" spans="1:29" hidden="1">
      <c r="A220" t="s">
        <v>1443</v>
      </c>
      <c r="B220" t="s">
        <v>1444</v>
      </c>
      <c r="C220">
        <v>612600169</v>
      </c>
      <c r="E220" t="s">
        <v>1445</v>
      </c>
      <c r="F220" t="s">
        <v>32</v>
      </c>
      <c r="G220" t="s">
        <v>33</v>
      </c>
      <c r="H220" t="s">
        <v>32</v>
      </c>
      <c r="I220" t="s">
        <v>33</v>
      </c>
      <c r="J220" t="s">
        <v>35</v>
      </c>
      <c r="K220">
        <v>2026</v>
      </c>
      <c r="L220" t="s">
        <v>374</v>
      </c>
      <c r="M220" t="s">
        <v>1446</v>
      </c>
      <c r="N220">
        <v>8812</v>
      </c>
      <c r="O220" t="s">
        <v>38</v>
      </c>
      <c r="P220" t="s">
        <v>39</v>
      </c>
      <c r="Q220" s="11">
        <v>46061.664664351854</v>
      </c>
      <c r="R220" s="11">
        <v>46062.5</v>
      </c>
      <c r="S220" s="11">
        <v>46064.664664351854</v>
      </c>
      <c r="T220" t="s">
        <v>40</v>
      </c>
      <c r="U220" t="s">
        <v>132</v>
      </c>
      <c r="V220" t="s">
        <v>42</v>
      </c>
      <c r="W220" t="s">
        <v>43</v>
      </c>
      <c r="X220" t="s">
        <v>44</v>
      </c>
      <c r="Y220" t="s">
        <v>1447</v>
      </c>
      <c r="Z220">
        <v>15</v>
      </c>
      <c r="AA220">
        <v>5</v>
      </c>
      <c r="AB220" t="s">
        <v>88</v>
      </c>
      <c r="AC220" s="11">
        <v>46225.761481481481</v>
      </c>
    </row>
    <row r="221" spans="1:29" hidden="1">
      <c r="A221" t="s">
        <v>1448</v>
      </c>
      <c r="B221" t="s">
        <v>1449</v>
      </c>
      <c r="C221">
        <v>312600235</v>
      </c>
      <c r="E221" t="s">
        <v>1450</v>
      </c>
      <c r="F221" t="s">
        <v>32</v>
      </c>
      <c r="G221" t="s">
        <v>33</v>
      </c>
      <c r="J221" t="s">
        <v>35</v>
      </c>
      <c r="K221">
        <v>2026</v>
      </c>
      <c r="L221" t="s">
        <v>69</v>
      </c>
      <c r="M221" t="s">
        <v>1451</v>
      </c>
      <c r="N221">
        <v>8812</v>
      </c>
      <c r="O221" t="s">
        <v>38</v>
      </c>
      <c r="P221" t="s">
        <v>39</v>
      </c>
      <c r="Q221" s="11">
        <v>46117.675057870372</v>
      </c>
      <c r="R221" s="11">
        <v>46118.518750000003</v>
      </c>
      <c r="S221" s="11">
        <v>46120.675057870372</v>
      </c>
      <c r="T221" t="s">
        <v>40</v>
      </c>
      <c r="U221" t="s">
        <v>503</v>
      </c>
      <c r="V221" t="s">
        <v>681</v>
      </c>
      <c r="W221" t="s">
        <v>43</v>
      </c>
      <c r="X221" t="s">
        <v>44</v>
      </c>
      <c r="Y221" t="s">
        <v>1452</v>
      </c>
      <c r="Z221">
        <v>25</v>
      </c>
      <c r="AA221">
        <v>25</v>
      </c>
      <c r="AB221" t="s">
        <v>268</v>
      </c>
      <c r="AC221" s="11">
        <v>46225.761481481481</v>
      </c>
    </row>
    <row r="222" spans="1:29" hidden="1">
      <c r="A222" t="s">
        <v>1453</v>
      </c>
      <c r="B222" t="s">
        <v>1454</v>
      </c>
      <c r="C222">
        <v>112600251</v>
      </c>
      <c r="E222" t="s">
        <v>1455</v>
      </c>
      <c r="F222" t="s">
        <v>32</v>
      </c>
      <c r="G222" t="s">
        <v>33</v>
      </c>
      <c r="H222" t="s">
        <v>32</v>
      </c>
      <c r="I222" t="s">
        <v>33</v>
      </c>
      <c r="J222" t="s">
        <v>35</v>
      </c>
      <c r="K222">
        <v>2026</v>
      </c>
      <c r="L222" t="s">
        <v>204</v>
      </c>
      <c r="M222" t="s">
        <v>1456</v>
      </c>
      <c r="N222">
        <v>8385</v>
      </c>
      <c r="O222" t="s">
        <v>38</v>
      </c>
      <c r="P222" t="s">
        <v>39</v>
      </c>
      <c r="Q222" s="11">
        <v>46049.871192129627</v>
      </c>
      <c r="R222" s="11">
        <v>46050.793055555558</v>
      </c>
      <c r="S222" s="11">
        <v>46052.871192129627</v>
      </c>
      <c r="T222" t="s">
        <v>40</v>
      </c>
      <c r="U222" t="s">
        <v>114</v>
      </c>
      <c r="V222" t="s">
        <v>449</v>
      </c>
      <c r="W222" t="s">
        <v>43</v>
      </c>
      <c r="X222" t="s">
        <v>44</v>
      </c>
      <c r="Y222" t="s">
        <v>1457</v>
      </c>
      <c r="Z222">
        <v>15</v>
      </c>
      <c r="AA222">
        <v>10</v>
      </c>
      <c r="AB222" t="s">
        <v>589</v>
      </c>
      <c r="AC222" s="11">
        <v>46225.761481481481</v>
      </c>
    </row>
    <row r="223" spans="1:29" hidden="1">
      <c r="A223" t="s">
        <v>1458</v>
      </c>
      <c r="B223" t="s">
        <v>1459</v>
      </c>
      <c r="C223">
        <v>112600374</v>
      </c>
      <c r="E223" t="s">
        <v>1460</v>
      </c>
      <c r="H223" t="s">
        <v>32</v>
      </c>
      <c r="I223" t="s">
        <v>172</v>
      </c>
      <c r="J223" t="s">
        <v>35</v>
      </c>
      <c r="K223">
        <v>2026</v>
      </c>
      <c r="L223" t="s">
        <v>1461</v>
      </c>
      <c r="M223" t="s">
        <v>1462</v>
      </c>
      <c r="N223">
        <v>8812</v>
      </c>
      <c r="O223" t="s">
        <v>38</v>
      </c>
      <c r="P223" t="s">
        <v>39</v>
      </c>
      <c r="Q223" s="11">
        <v>46121.696967592594</v>
      </c>
      <c r="R223" s="11">
        <v>46122.75</v>
      </c>
      <c r="S223" s="11">
        <v>46124.696967592594</v>
      </c>
      <c r="T223" t="s">
        <v>40</v>
      </c>
      <c r="U223" t="s">
        <v>114</v>
      </c>
      <c r="V223" t="s">
        <v>1463</v>
      </c>
      <c r="W223" t="s">
        <v>43</v>
      </c>
      <c r="X223" t="s">
        <v>44</v>
      </c>
      <c r="Y223" t="s">
        <v>1464</v>
      </c>
      <c r="Z223">
        <v>10</v>
      </c>
      <c r="AA223">
        <v>10</v>
      </c>
      <c r="AB223" t="s">
        <v>931</v>
      </c>
      <c r="AC223" s="11">
        <v>46225.761481481481</v>
      </c>
    </row>
    <row r="224" spans="1:29" hidden="1">
      <c r="A224" t="s">
        <v>1465</v>
      </c>
      <c r="B224" t="s">
        <v>1466</v>
      </c>
      <c r="C224">
        <v>112600266</v>
      </c>
      <c r="E224" t="s">
        <v>1467</v>
      </c>
      <c r="F224" t="s">
        <v>32</v>
      </c>
      <c r="G224" t="s">
        <v>33</v>
      </c>
      <c r="H224" t="s">
        <v>32</v>
      </c>
      <c r="I224" t="s">
        <v>33</v>
      </c>
      <c r="J224" t="s">
        <v>35</v>
      </c>
      <c r="K224">
        <v>2026</v>
      </c>
      <c r="L224" t="s">
        <v>471</v>
      </c>
      <c r="M224" t="s">
        <v>1468</v>
      </c>
      <c r="N224">
        <v>8812</v>
      </c>
      <c r="O224" t="s">
        <v>38</v>
      </c>
      <c r="P224" t="s">
        <v>39</v>
      </c>
      <c r="Q224" s="11">
        <v>46057.362546296295</v>
      </c>
      <c r="R224" s="11">
        <v>46026.813194444447</v>
      </c>
      <c r="S224" s="11">
        <v>46060.362546296295</v>
      </c>
      <c r="T224" t="s">
        <v>40</v>
      </c>
      <c r="U224" t="s">
        <v>924</v>
      </c>
      <c r="V224" t="s">
        <v>354</v>
      </c>
      <c r="W224" t="s">
        <v>43</v>
      </c>
      <c r="X224" t="s">
        <v>44</v>
      </c>
      <c r="Y224" t="s">
        <v>1469</v>
      </c>
      <c r="Z224">
        <v>15</v>
      </c>
      <c r="AA224">
        <v>5</v>
      </c>
      <c r="AB224" t="s">
        <v>55</v>
      </c>
      <c r="AC224" s="11">
        <v>46225.761481481481</v>
      </c>
    </row>
    <row r="225" spans="1:29" hidden="1">
      <c r="A225" t="s">
        <v>1470</v>
      </c>
      <c r="B225" t="s">
        <v>1471</v>
      </c>
      <c r="C225">
        <v>412600260</v>
      </c>
      <c r="E225" t="s">
        <v>1472</v>
      </c>
      <c r="F225" t="s">
        <v>32</v>
      </c>
      <c r="G225" t="s">
        <v>34</v>
      </c>
      <c r="H225" t="s">
        <v>32</v>
      </c>
      <c r="I225" t="s">
        <v>34</v>
      </c>
      <c r="J225" t="s">
        <v>35</v>
      </c>
      <c r="K225">
        <v>2026</v>
      </c>
      <c r="L225" t="s">
        <v>50</v>
      </c>
      <c r="M225" t="s">
        <v>1473</v>
      </c>
      <c r="N225">
        <v>8812</v>
      </c>
      <c r="O225" t="s">
        <v>38</v>
      </c>
      <c r="P225" t="s">
        <v>39</v>
      </c>
      <c r="Q225" s="11">
        <v>46080.527048611111</v>
      </c>
      <c r="R225" s="11">
        <v>46081.573101851849</v>
      </c>
      <c r="S225" s="11">
        <v>46083.527048611111</v>
      </c>
      <c r="T225" t="s">
        <v>40</v>
      </c>
      <c r="U225" t="s">
        <v>156</v>
      </c>
      <c r="V225" t="s">
        <v>72</v>
      </c>
      <c r="W225" t="s">
        <v>43</v>
      </c>
      <c r="X225" t="s">
        <v>44</v>
      </c>
      <c r="Y225" t="s">
        <v>1474</v>
      </c>
      <c r="Z225">
        <v>15</v>
      </c>
      <c r="AA225">
        <v>15</v>
      </c>
      <c r="AB225" t="s">
        <v>46</v>
      </c>
      <c r="AC225" s="11">
        <v>46225.761481481481</v>
      </c>
    </row>
    <row r="226" spans="1:29" hidden="1">
      <c r="A226" t="s">
        <v>1475</v>
      </c>
      <c r="B226" t="s">
        <v>1476</v>
      </c>
      <c r="C226">
        <v>662600042</v>
      </c>
      <c r="E226" t="s">
        <v>1477</v>
      </c>
      <c r="F226" t="s">
        <v>32</v>
      </c>
      <c r="G226" t="s">
        <v>33</v>
      </c>
      <c r="H226" t="s">
        <v>32</v>
      </c>
      <c r="I226" t="s">
        <v>33</v>
      </c>
      <c r="J226" t="s">
        <v>35</v>
      </c>
      <c r="K226">
        <v>2026</v>
      </c>
      <c r="L226" t="s">
        <v>344</v>
      </c>
      <c r="M226" t="s">
        <v>1478</v>
      </c>
      <c r="N226">
        <v>8812</v>
      </c>
      <c r="O226" t="s">
        <v>38</v>
      </c>
      <c r="P226" t="s">
        <v>39</v>
      </c>
      <c r="Q226" s="11">
        <v>46036.035937499997</v>
      </c>
      <c r="R226" s="11">
        <v>46036.664814814816</v>
      </c>
      <c r="S226" s="11">
        <v>46039.035937499997</v>
      </c>
      <c r="T226" t="s">
        <v>40</v>
      </c>
      <c r="U226" t="s">
        <v>1000</v>
      </c>
      <c r="V226" t="s">
        <v>830</v>
      </c>
      <c r="W226" t="s">
        <v>43</v>
      </c>
      <c r="X226" t="s">
        <v>44</v>
      </c>
      <c r="Y226" t="s">
        <v>1479</v>
      </c>
      <c r="Z226">
        <v>45</v>
      </c>
      <c r="AA226">
        <v>75</v>
      </c>
      <c r="AB226" t="s">
        <v>862</v>
      </c>
      <c r="AC226" s="11">
        <v>46225.761481481481</v>
      </c>
    </row>
    <row r="227" spans="1:29" hidden="1">
      <c r="A227" t="s">
        <v>1480</v>
      </c>
      <c r="B227" t="s">
        <v>1481</v>
      </c>
      <c r="C227">
        <v>612600629</v>
      </c>
      <c r="E227" t="s">
        <v>1482</v>
      </c>
      <c r="F227" t="s">
        <v>32</v>
      </c>
      <c r="G227" t="s">
        <v>33</v>
      </c>
      <c r="H227" t="s">
        <v>32</v>
      </c>
      <c r="J227" t="s">
        <v>35</v>
      </c>
      <c r="K227">
        <v>2026</v>
      </c>
      <c r="L227" t="s">
        <v>36</v>
      </c>
      <c r="M227" t="s">
        <v>1483</v>
      </c>
      <c r="N227">
        <v>8812</v>
      </c>
      <c r="O227" t="s">
        <v>38</v>
      </c>
      <c r="P227" t="s">
        <v>39</v>
      </c>
      <c r="Q227" s="11">
        <v>46194.860231481478</v>
      </c>
      <c r="R227" s="11">
        <v>46195.638888888891</v>
      </c>
      <c r="S227" s="11">
        <v>46197.860231481478</v>
      </c>
      <c r="T227" t="s">
        <v>40</v>
      </c>
      <c r="U227" t="s">
        <v>148</v>
      </c>
      <c r="V227" t="s">
        <v>189</v>
      </c>
      <c r="W227" t="s">
        <v>43</v>
      </c>
      <c r="X227" t="s">
        <v>44</v>
      </c>
      <c r="Y227" t="s">
        <v>1484</v>
      </c>
      <c r="Z227">
        <v>15</v>
      </c>
      <c r="AA227">
        <v>10</v>
      </c>
      <c r="AB227" t="s">
        <v>191</v>
      </c>
      <c r="AC227" s="11">
        <v>46225.761481481481</v>
      </c>
    </row>
    <row r="228" spans="1:29" hidden="1">
      <c r="A228" t="s">
        <v>1485</v>
      </c>
      <c r="B228" t="s">
        <v>1486</v>
      </c>
      <c r="C228">
        <v>662600298</v>
      </c>
      <c r="F228" t="s">
        <v>307</v>
      </c>
      <c r="H228" t="s">
        <v>307</v>
      </c>
      <c r="I228" t="s">
        <v>172</v>
      </c>
      <c r="J228" t="s">
        <v>35</v>
      </c>
      <c r="K228">
        <v>2026</v>
      </c>
      <c r="L228" t="s">
        <v>404</v>
      </c>
      <c r="M228" t="s">
        <v>1487</v>
      </c>
      <c r="N228">
        <v>25983</v>
      </c>
      <c r="O228" t="s">
        <v>38</v>
      </c>
      <c r="P228" t="s">
        <v>39</v>
      </c>
      <c r="Q228" s="11">
        <v>46151.694687499999</v>
      </c>
      <c r="R228" s="11">
        <v>46151.926041666666</v>
      </c>
      <c r="S228" s="11">
        <v>46154.694687499999</v>
      </c>
      <c r="T228" t="s">
        <v>40</v>
      </c>
      <c r="U228" t="s">
        <v>1488</v>
      </c>
      <c r="V228" t="s">
        <v>1463</v>
      </c>
      <c r="W228" t="s">
        <v>43</v>
      </c>
      <c r="X228" t="s">
        <v>199</v>
      </c>
      <c r="Y228" t="s">
        <v>1489</v>
      </c>
      <c r="AB228" t="s">
        <v>1490</v>
      </c>
      <c r="AC228" s="11">
        <v>46225.761481481481</v>
      </c>
    </row>
    <row r="229" spans="1:29" hidden="1">
      <c r="A229" t="s">
        <v>1491</v>
      </c>
      <c r="B229" t="s">
        <v>1492</v>
      </c>
      <c r="C229">
        <v>112600441</v>
      </c>
      <c r="E229" t="s">
        <v>1493</v>
      </c>
      <c r="F229" t="s">
        <v>32</v>
      </c>
      <c r="G229" t="s">
        <v>33</v>
      </c>
      <c r="H229" t="s">
        <v>32</v>
      </c>
      <c r="I229" t="s">
        <v>33</v>
      </c>
      <c r="J229" t="s">
        <v>35</v>
      </c>
      <c r="K229">
        <v>2026</v>
      </c>
      <c r="L229" t="s">
        <v>1461</v>
      </c>
      <c r="M229" t="s">
        <v>1494</v>
      </c>
      <c r="N229">
        <v>8812</v>
      </c>
      <c r="O229" t="s">
        <v>38</v>
      </c>
      <c r="P229" t="s">
        <v>39</v>
      </c>
      <c r="Q229" s="11">
        <v>46127.45758101852</v>
      </c>
      <c r="R229" s="11">
        <v>46127.75</v>
      </c>
      <c r="S229" s="11">
        <v>46130.45758101852</v>
      </c>
      <c r="T229" t="s">
        <v>40</v>
      </c>
      <c r="U229" t="s">
        <v>114</v>
      </c>
      <c r="V229" t="s">
        <v>796</v>
      </c>
      <c r="W229" t="s">
        <v>43</v>
      </c>
      <c r="X229" t="s">
        <v>44</v>
      </c>
      <c r="Y229" t="s">
        <v>1495</v>
      </c>
      <c r="Z229">
        <v>10</v>
      </c>
      <c r="AA229">
        <v>10</v>
      </c>
      <c r="AB229" t="s">
        <v>55</v>
      </c>
      <c r="AC229" s="11">
        <v>46225.761481481481</v>
      </c>
    </row>
    <row r="230" spans="1:29" hidden="1">
      <c r="A230" t="s">
        <v>1496</v>
      </c>
      <c r="B230" t="s">
        <v>1497</v>
      </c>
      <c r="C230">
        <v>712600359</v>
      </c>
      <c r="E230" t="s">
        <v>1498</v>
      </c>
      <c r="F230" t="s">
        <v>459</v>
      </c>
      <c r="G230" t="s">
        <v>459</v>
      </c>
      <c r="H230" t="s">
        <v>459</v>
      </c>
      <c r="I230" t="s">
        <v>459</v>
      </c>
      <c r="J230" t="s">
        <v>35</v>
      </c>
      <c r="K230">
        <v>2026</v>
      </c>
      <c r="L230" t="s">
        <v>1043</v>
      </c>
      <c r="M230" t="s">
        <v>1499</v>
      </c>
      <c r="N230">
        <v>61993</v>
      </c>
      <c r="O230" t="s">
        <v>38</v>
      </c>
      <c r="P230" t="s">
        <v>39</v>
      </c>
      <c r="Q230" s="11">
        <v>46159.608391203707</v>
      </c>
      <c r="R230" s="11">
        <v>46160.70208333333</v>
      </c>
      <c r="S230" s="11">
        <v>46162.608391203707</v>
      </c>
      <c r="T230" t="s">
        <v>40</v>
      </c>
      <c r="U230" t="s">
        <v>488</v>
      </c>
      <c r="V230" t="s">
        <v>104</v>
      </c>
      <c r="W230" t="s">
        <v>43</v>
      </c>
      <c r="X230" t="s">
        <v>44</v>
      </c>
      <c r="Y230" t="s">
        <v>1500</v>
      </c>
      <c r="Z230">
        <v>25</v>
      </c>
      <c r="AA230">
        <v>15</v>
      </c>
      <c r="AB230" t="s">
        <v>55</v>
      </c>
      <c r="AC230" s="11">
        <v>46225.761481481481</v>
      </c>
    </row>
    <row r="231" spans="1:29" hidden="1">
      <c r="A231" t="s">
        <v>1501</v>
      </c>
      <c r="B231" t="s">
        <v>1502</v>
      </c>
      <c r="C231">
        <v>412600542</v>
      </c>
      <c r="E231" t="s">
        <v>1503</v>
      </c>
      <c r="F231" t="s">
        <v>32</v>
      </c>
      <c r="G231" t="s">
        <v>34</v>
      </c>
      <c r="H231" t="s">
        <v>32</v>
      </c>
      <c r="I231" t="s">
        <v>34</v>
      </c>
      <c r="J231" t="s">
        <v>35</v>
      </c>
      <c r="K231">
        <v>2026</v>
      </c>
      <c r="L231" t="s">
        <v>252</v>
      </c>
      <c r="M231" t="s">
        <v>1504</v>
      </c>
      <c r="N231">
        <v>8812</v>
      </c>
      <c r="O231" t="s">
        <v>38</v>
      </c>
      <c r="P231" t="s">
        <v>39</v>
      </c>
      <c r="Q231" s="11">
        <v>46212.497499999998</v>
      </c>
      <c r="R231" s="11">
        <v>46216.454872685186</v>
      </c>
      <c r="S231" s="11">
        <v>46215.497499999998</v>
      </c>
      <c r="T231" t="s">
        <v>40</v>
      </c>
      <c r="U231" t="s">
        <v>71</v>
      </c>
      <c r="V231" t="s">
        <v>125</v>
      </c>
      <c r="W231" t="s">
        <v>43</v>
      </c>
      <c r="X231" t="s">
        <v>44</v>
      </c>
      <c r="Y231" t="s">
        <v>1505</v>
      </c>
      <c r="Z231">
        <v>15</v>
      </c>
      <c r="AA231">
        <v>15</v>
      </c>
      <c r="AB231" t="s">
        <v>400</v>
      </c>
      <c r="AC231" s="11">
        <v>46225.761481481481</v>
      </c>
    </row>
    <row r="232" spans="1:29" hidden="1">
      <c r="A232" t="s">
        <v>1506</v>
      </c>
      <c r="B232" t="s">
        <v>1507</v>
      </c>
      <c r="C232">
        <v>662600363</v>
      </c>
      <c r="E232" t="s">
        <v>1508</v>
      </c>
      <c r="F232" t="s">
        <v>307</v>
      </c>
      <c r="G232" t="s">
        <v>285</v>
      </c>
      <c r="H232" t="s">
        <v>109</v>
      </c>
      <c r="I232" t="s">
        <v>172</v>
      </c>
      <c r="J232" t="s">
        <v>35</v>
      </c>
      <c r="K232">
        <v>2026</v>
      </c>
      <c r="L232" t="s">
        <v>607</v>
      </c>
      <c r="M232" t="s">
        <v>1509</v>
      </c>
      <c r="N232">
        <v>25983</v>
      </c>
      <c r="O232" t="s">
        <v>38</v>
      </c>
      <c r="P232" t="s">
        <v>39</v>
      </c>
      <c r="Q232" s="11">
        <v>46183.390277777777</v>
      </c>
      <c r="R232" s="11">
        <v>46183.929166666669</v>
      </c>
      <c r="S232" s="11">
        <v>46186.390277777777</v>
      </c>
      <c r="T232" t="s">
        <v>40</v>
      </c>
      <c r="U232" t="s">
        <v>710</v>
      </c>
      <c r="V232" t="s">
        <v>449</v>
      </c>
      <c r="W232" t="s">
        <v>43</v>
      </c>
      <c r="X232" t="s">
        <v>199</v>
      </c>
      <c r="Y232" t="s">
        <v>1510</v>
      </c>
      <c r="AB232" t="s">
        <v>1511</v>
      </c>
      <c r="AC232" s="11">
        <v>46225.761481481481</v>
      </c>
    </row>
    <row r="233" spans="1:29" hidden="1">
      <c r="A233" t="s">
        <v>1512</v>
      </c>
      <c r="B233" t="s">
        <v>1513</v>
      </c>
      <c r="C233">
        <v>712600327</v>
      </c>
      <c r="E233" t="s">
        <v>1514</v>
      </c>
      <c r="F233" t="s">
        <v>32</v>
      </c>
      <c r="G233" t="s">
        <v>172</v>
      </c>
      <c r="H233" t="s">
        <v>32</v>
      </c>
      <c r="I233" t="s">
        <v>172</v>
      </c>
      <c r="J233" t="s">
        <v>35</v>
      </c>
      <c r="K233">
        <v>2026</v>
      </c>
      <c r="L233" t="s">
        <v>647</v>
      </c>
      <c r="M233" t="s">
        <v>1515</v>
      </c>
      <c r="N233">
        <v>8812</v>
      </c>
      <c r="O233" t="s">
        <v>38</v>
      </c>
      <c r="P233" t="s">
        <v>39</v>
      </c>
      <c r="Q233" s="11">
        <v>46133.542245370372</v>
      </c>
      <c r="R233" s="11">
        <v>46136.347442129627</v>
      </c>
      <c r="S233" s="11">
        <v>46136.542245370372</v>
      </c>
      <c r="T233" t="s">
        <v>40</v>
      </c>
      <c r="U233" t="s">
        <v>1168</v>
      </c>
      <c r="V233" t="s">
        <v>362</v>
      </c>
      <c r="W233" t="s">
        <v>43</v>
      </c>
      <c r="X233" t="s">
        <v>44</v>
      </c>
      <c r="Y233" t="s">
        <v>1516</v>
      </c>
      <c r="AB233" t="s">
        <v>55</v>
      </c>
      <c r="AC233" s="11">
        <v>46225.761481481481</v>
      </c>
    </row>
    <row r="234" spans="1:29">
      <c r="A234" t="s">
        <v>1517</v>
      </c>
      <c r="B234" t="s">
        <v>1518</v>
      </c>
      <c r="C234">
        <v>612600486</v>
      </c>
      <c r="E234" t="s">
        <v>1519</v>
      </c>
      <c r="F234" t="s">
        <v>109</v>
      </c>
      <c r="G234" t="s">
        <v>973</v>
      </c>
      <c r="H234" t="s">
        <v>219</v>
      </c>
      <c r="I234" t="s">
        <v>1520</v>
      </c>
      <c r="J234" t="s">
        <v>986</v>
      </c>
      <c r="K234">
        <v>2026</v>
      </c>
      <c r="L234" t="s">
        <v>1521</v>
      </c>
      <c r="M234" t="s">
        <v>1522</v>
      </c>
      <c r="N234">
        <v>24752</v>
      </c>
      <c r="O234" t="s">
        <v>1160</v>
      </c>
      <c r="P234" t="s">
        <v>39</v>
      </c>
      <c r="Q234" s="11">
        <v>46114.887627314813</v>
      </c>
      <c r="R234" s="11">
        <v>46148.517361111109</v>
      </c>
      <c r="S234" s="11">
        <v>46174.887627314813</v>
      </c>
      <c r="T234" t="s">
        <v>113</v>
      </c>
      <c r="U234" t="s">
        <v>132</v>
      </c>
      <c r="V234" t="s">
        <v>133</v>
      </c>
      <c r="W234" t="s">
        <v>116</v>
      </c>
      <c r="X234" t="s">
        <v>199</v>
      </c>
      <c r="Y234" t="s">
        <v>1523</v>
      </c>
      <c r="AC234" s="11">
        <v>46225.761481481481</v>
      </c>
    </row>
    <row r="235" spans="1:29" hidden="1">
      <c r="A235" t="s">
        <v>1524</v>
      </c>
      <c r="B235" t="s">
        <v>1525</v>
      </c>
      <c r="C235">
        <v>512600190</v>
      </c>
      <c r="E235" t="s">
        <v>1526</v>
      </c>
      <c r="F235" t="s">
        <v>109</v>
      </c>
      <c r="G235" t="s">
        <v>285</v>
      </c>
      <c r="H235" t="s">
        <v>109</v>
      </c>
      <c r="I235" t="s">
        <v>285</v>
      </c>
      <c r="J235" t="s">
        <v>35</v>
      </c>
      <c r="K235">
        <v>2026</v>
      </c>
      <c r="L235" t="s">
        <v>666</v>
      </c>
      <c r="M235" t="s">
        <v>1527</v>
      </c>
      <c r="N235">
        <v>8812</v>
      </c>
      <c r="O235" t="s">
        <v>38</v>
      </c>
      <c r="P235" t="s">
        <v>39</v>
      </c>
      <c r="Q235" s="11">
        <v>46208.429062499999</v>
      </c>
      <c r="R235" s="11">
        <v>46208.604166666664</v>
      </c>
      <c r="S235" s="11">
        <v>46211.429062499999</v>
      </c>
      <c r="T235" t="s">
        <v>40</v>
      </c>
      <c r="U235" t="s">
        <v>668</v>
      </c>
      <c r="V235" t="s">
        <v>248</v>
      </c>
      <c r="W235" t="s">
        <v>43</v>
      </c>
      <c r="X235" t="s">
        <v>44</v>
      </c>
      <c r="Y235" t="s">
        <v>1528</v>
      </c>
      <c r="Z235">
        <v>15</v>
      </c>
      <c r="AA235">
        <v>15</v>
      </c>
      <c r="AB235" t="s">
        <v>65</v>
      </c>
      <c r="AC235" s="11">
        <v>46225.761481481481</v>
      </c>
    </row>
    <row r="236" spans="1:29" hidden="1">
      <c r="A236" t="s">
        <v>1529</v>
      </c>
      <c r="B236" t="s">
        <v>1530</v>
      </c>
      <c r="C236">
        <v>212600494</v>
      </c>
      <c r="E236" t="s">
        <v>1531</v>
      </c>
      <c r="F236" t="s">
        <v>32</v>
      </c>
      <c r="G236" t="s">
        <v>34</v>
      </c>
      <c r="H236" t="s">
        <v>32</v>
      </c>
      <c r="I236" t="s">
        <v>34</v>
      </c>
      <c r="J236" t="s">
        <v>35</v>
      </c>
      <c r="K236">
        <v>2026</v>
      </c>
      <c r="L236" t="s">
        <v>907</v>
      </c>
      <c r="M236" t="s">
        <v>1532</v>
      </c>
      <c r="N236">
        <v>8812</v>
      </c>
      <c r="O236" t="s">
        <v>38</v>
      </c>
      <c r="P236" t="s">
        <v>39</v>
      </c>
      <c r="Q236" s="11">
        <v>46163.716087962966</v>
      </c>
      <c r="R236" s="11">
        <v>46165.770833333336</v>
      </c>
      <c r="S236" s="11">
        <v>46166.716087962966</v>
      </c>
      <c r="T236" t="s">
        <v>40</v>
      </c>
      <c r="U236" t="s">
        <v>1533</v>
      </c>
      <c r="V236" t="s">
        <v>182</v>
      </c>
      <c r="W236" t="s">
        <v>43</v>
      </c>
      <c r="X236" t="s">
        <v>44</v>
      </c>
      <c r="Y236" t="s">
        <v>1534</v>
      </c>
      <c r="Z236">
        <v>25</v>
      </c>
      <c r="AA236">
        <v>25</v>
      </c>
      <c r="AB236" t="s">
        <v>268</v>
      </c>
      <c r="AC236" s="11">
        <v>46225.761481481481</v>
      </c>
    </row>
    <row r="237" spans="1:29" hidden="1">
      <c r="A237" t="s">
        <v>1535</v>
      </c>
      <c r="B237" t="s">
        <v>1536</v>
      </c>
      <c r="C237">
        <v>612600683</v>
      </c>
      <c r="E237" t="s">
        <v>1537</v>
      </c>
      <c r="F237" t="s">
        <v>307</v>
      </c>
      <c r="G237" t="s">
        <v>110</v>
      </c>
      <c r="H237" t="s">
        <v>32</v>
      </c>
      <c r="I237" t="s">
        <v>110</v>
      </c>
      <c r="J237" t="s">
        <v>35</v>
      </c>
      <c r="K237">
        <v>2026</v>
      </c>
      <c r="L237" t="s">
        <v>1538</v>
      </c>
      <c r="M237" t="s">
        <v>1539</v>
      </c>
      <c r="N237">
        <v>25962</v>
      </c>
      <c r="O237" t="s">
        <v>38</v>
      </c>
      <c r="P237" t="s">
        <v>39</v>
      </c>
      <c r="Q237" s="11">
        <v>46212.651226851849</v>
      </c>
      <c r="R237" s="11">
        <v>46213.646527777775</v>
      </c>
      <c r="S237" s="11">
        <v>46215.651226851849</v>
      </c>
      <c r="T237" t="s">
        <v>40</v>
      </c>
      <c r="U237" t="s">
        <v>266</v>
      </c>
      <c r="V237" t="s">
        <v>104</v>
      </c>
      <c r="W237" t="s">
        <v>43</v>
      </c>
      <c r="X237" t="s">
        <v>44</v>
      </c>
      <c r="Y237" t="s">
        <v>1540</v>
      </c>
      <c r="Z237">
        <v>15</v>
      </c>
      <c r="AA237">
        <v>10</v>
      </c>
      <c r="AB237" t="s">
        <v>79</v>
      </c>
      <c r="AC237" s="11">
        <v>46225.761481481481</v>
      </c>
    </row>
    <row r="238" spans="1:29" hidden="1">
      <c r="A238" t="s">
        <v>1541</v>
      </c>
      <c r="B238" t="s">
        <v>1542</v>
      </c>
      <c r="C238">
        <v>612600553</v>
      </c>
      <c r="E238" t="s">
        <v>1543</v>
      </c>
      <c r="F238" t="s">
        <v>32</v>
      </c>
      <c r="G238" t="s">
        <v>110</v>
      </c>
      <c r="H238" t="s">
        <v>32</v>
      </c>
      <c r="I238" t="s">
        <v>172</v>
      </c>
      <c r="J238" t="s">
        <v>35</v>
      </c>
      <c r="K238">
        <v>2026</v>
      </c>
      <c r="L238" t="s">
        <v>36</v>
      </c>
      <c r="M238" t="s">
        <v>1544</v>
      </c>
      <c r="N238">
        <v>8812</v>
      </c>
      <c r="O238" t="s">
        <v>38</v>
      </c>
      <c r="P238" t="s">
        <v>39</v>
      </c>
      <c r="Q238" s="11">
        <v>46162.568506944444</v>
      </c>
      <c r="R238" s="11">
        <v>46162.868055555555</v>
      </c>
      <c r="S238" s="11">
        <v>46165.568506944444</v>
      </c>
      <c r="T238" t="s">
        <v>147</v>
      </c>
      <c r="U238" t="s">
        <v>148</v>
      </c>
      <c r="V238" t="s">
        <v>149</v>
      </c>
      <c r="W238" t="s">
        <v>43</v>
      </c>
      <c r="X238" t="s">
        <v>44</v>
      </c>
      <c r="Y238" t="s">
        <v>1545</v>
      </c>
      <c r="Z238">
        <v>1125</v>
      </c>
      <c r="AA238">
        <v>1125</v>
      </c>
      <c r="AB238" t="s">
        <v>118</v>
      </c>
      <c r="AC238" s="11">
        <v>46225.761481481481</v>
      </c>
    </row>
    <row r="239" spans="1:29" hidden="1">
      <c r="A239" t="s">
        <v>1546</v>
      </c>
      <c r="B239" t="s">
        <v>1547</v>
      </c>
      <c r="C239">
        <v>212600046</v>
      </c>
      <c r="E239" t="s">
        <v>1548</v>
      </c>
      <c r="F239" t="s">
        <v>32</v>
      </c>
      <c r="G239" t="s">
        <v>33</v>
      </c>
      <c r="H239" t="s">
        <v>32</v>
      </c>
      <c r="I239" t="s">
        <v>33</v>
      </c>
      <c r="J239" t="s">
        <v>35</v>
      </c>
      <c r="K239">
        <v>2026</v>
      </c>
      <c r="L239" t="s">
        <v>427</v>
      </c>
      <c r="M239" t="s">
        <v>428</v>
      </c>
      <c r="N239">
        <v>8385</v>
      </c>
      <c r="O239" t="s">
        <v>38</v>
      </c>
      <c r="P239" t="s">
        <v>39</v>
      </c>
      <c r="Q239" s="11">
        <v>46025.753796296296</v>
      </c>
      <c r="R239" s="11">
        <v>46027.024305555555</v>
      </c>
      <c r="S239" s="11">
        <v>46028.753796296296</v>
      </c>
      <c r="T239" t="s">
        <v>40</v>
      </c>
      <c r="U239" t="s">
        <v>429</v>
      </c>
      <c r="V239" t="s">
        <v>182</v>
      </c>
      <c r="W239" t="s">
        <v>43</v>
      </c>
      <c r="X239" t="s">
        <v>44</v>
      </c>
      <c r="Y239" t="s">
        <v>1549</v>
      </c>
      <c r="Z239">
        <v>30</v>
      </c>
      <c r="AA239">
        <v>30</v>
      </c>
      <c r="AB239" t="s">
        <v>561</v>
      </c>
      <c r="AC239" s="11">
        <v>46225.761481481481</v>
      </c>
    </row>
    <row r="240" spans="1:29" hidden="1">
      <c r="A240" t="s">
        <v>1550</v>
      </c>
      <c r="B240" t="s">
        <v>1551</v>
      </c>
      <c r="C240">
        <v>212600035</v>
      </c>
      <c r="E240" t="s">
        <v>1552</v>
      </c>
      <c r="F240" t="s">
        <v>32</v>
      </c>
      <c r="G240" t="s">
        <v>33</v>
      </c>
      <c r="H240" t="s">
        <v>32</v>
      </c>
      <c r="I240" t="s">
        <v>33</v>
      </c>
      <c r="J240" t="s">
        <v>35</v>
      </c>
      <c r="K240">
        <v>2026</v>
      </c>
      <c r="L240" t="s">
        <v>1553</v>
      </c>
      <c r="M240" t="s">
        <v>1554</v>
      </c>
      <c r="N240">
        <v>8812</v>
      </c>
      <c r="O240" t="s">
        <v>38</v>
      </c>
      <c r="P240" t="s">
        <v>39</v>
      </c>
      <c r="Q240" s="11">
        <v>46023.397523148145</v>
      </c>
      <c r="R240" s="11">
        <v>46024.75</v>
      </c>
      <c r="S240" s="11">
        <v>46026.397523148145</v>
      </c>
      <c r="T240" t="s">
        <v>40</v>
      </c>
      <c r="U240" t="s">
        <v>353</v>
      </c>
      <c r="V240" t="s">
        <v>182</v>
      </c>
      <c r="W240" t="s">
        <v>43</v>
      </c>
      <c r="X240" t="s">
        <v>44</v>
      </c>
      <c r="Y240" t="s">
        <v>1555</v>
      </c>
      <c r="Z240">
        <v>30</v>
      </c>
      <c r="AA240">
        <v>30</v>
      </c>
      <c r="AB240" t="s">
        <v>561</v>
      </c>
      <c r="AC240" s="11">
        <v>46225.761481481481</v>
      </c>
    </row>
    <row r="241" spans="1:29" hidden="1">
      <c r="A241" t="s">
        <v>1556</v>
      </c>
      <c r="B241" t="s">
        <v>1557</v>
      </c>
      <c r="C241">
        <v>412600289</v>
      </c>
      <c r="E241" t="s">
        <v>1558</v>
      </c>
      <c r="F241" t="s">
        <v>32</v>
      </c>
      <c r="G241" t="s">
        <v>33</v>
      </c>
      <c r="H241" t="s">
        <v>32</v>
      </c>
      <c r="I241" t="s">
        <v>33</v>
      </c>
      <c r="J241" t="s">
        <v>35</v>
      </c>
      <c r="K241">
        <v>2026</v>
      </c>
      <c r="L241" t="s">
        <v>1559</v>
      </c>
      <c r="M241" t="s">
        <v>1560</v>
      </c>
      <c r="N241">
        <v>8812</v>
      </c>
      <c r="O241" t="s">
        <v>38</v>
      </c>
      <c r="P241" t="s">
        <v>39</v>
      </c>
      <c r="Q241" s="11">
        <v>46087.427708333336</v>
      </c>
      <c r="R241" s="11">
        <v>46088.798344907409</v>
      </c>
      <c r="S241" s="11">
        <v>46090.427708333336</v>
      </c>
      <c r="T241" t="s">
        <v>40</v>
      </c>
      <c r="U241" t="s">
        <v>1561</v>
      </c>
      <c r="V241" t="s">
        <v>125</v>
      </c>
      <c r="W241" t="s">
        <v>43</v>
      </c>
      <c r="X241" t="s">
        <v>44</v>
      </c>
      <c r="Y241" t="s">
        <v>1562</v>
      </c>
      <c r="Z241">
        <v>15</v>
      </c>
      <c r="AA241">
        <v>15</v>
      </c>
      <c r="AB241" t="s">
        <v>65</v>
      </c>
      <c r="AC241" s="11">
        <v>46225.761481481481</v>
      </c>
    </row>
    <row r="242" spans="1:29" hidden="1">
      <c r="A242" t="s">
        <v>1563</v>
      </c>
      <c r="B242" t="s">
        <v>1564</v>
      </c>
      <c r="C242">
        <v>412600291</v>
      </c>
      <c r="E242" t="s">
        <v>1565</v>
      </c>
      <c r="F242" t="s">
        <v>32</v>
      </c>
      <c r="G242" t="s">
        <v>33</v>
      </c>
      <c r="H242" t="s">
        <v>32</v>
      </c>
      <c r="I242" t="s">
        <v>33</v>
      </c>
      <c r="J242" t="s">
        <v>35</v>
      </c>
      <c r="K242">
        <v>2026</v>
      </c>
      <c r="L242" t="s">
        <v>1566</v>
      </c>
      <c r="M242" t="s">
        <v>1567</v>
      </c>
      <c r="N242">
        <v>8812</v>
      </c>
      <c r="O242" t="s">
        <v>61</v>
      </c>
      <c r="P242" t="s">
        <v>39</v>
      </c>
      <c r="Q242" s="11">
        <v>46090.53496527778</v>
      </c>
      <c r="R242" s="11">
        <v>46091.581226851849</v>
      </c>
      <c r="S242" s="11">
        <v>46490.53496527778</v>
      </c>
      <c r="T242" t="s">
        <v>40</v>
      </c>
      <c r="U242" t="s">
        <v>1568</v>
      </c>
      <c r="V242" t="s">
        <v>125</v>
      </c>
      <c r="W242" t="s">
        <v>43</v>
      </c>
      <c r="X242" t="s">
        <v>44</v>
      </c>
      <c r="Y242" t="s">
        <v>1569</v>
      </c>
      <c r="Z242">
        <v>15</v>
      </c>
      <c r="AA242">
        <v>15</v>
      </c>
      <c r="AB242" t="s">
        <v>65</v>
      </c>
      <c r="AC242" s="11">
        <v>46225.761481481481</v>
      </c>
    </row>
    <row r="243" spans="1:29" hidden="1">
      <c r="A243" t="s">
        <v>1570</v>
      </c>
      <c r="B243" t="s">
        <v>1571</v>
      </c>
      <c r="C243">
        <v>412600098</v>
      </c>
      <c r="E243" t="s">
        <v>1572</v>
      </c>
      <c r="F243" t="s">
        <v>32</v>
      </c>
      <c r="G243" t="s">
        <v>33</v>
      </c>
      <c r="J243" t="s">
        <v>35</v>
      </c>
      <c r="K243">
        <v>2026</v>
      </c>
      <c r="L243" t="s">
        <v>579</v>
      </c>
      <c r="M243" t="s">
        <v>1573</v>
      </c>
      <c r="N243">
        <v>8812</v>
      </c>
      <c r="O243" t="s">
        <v>38</v>
      </c>
      <c r="P243" t="s">
        <v>39</v>
      </c>
      <c r="Q243" s="11">
        <v>46035.727037037039</v>
      </c>
      <c r="R243" s="11">
        <v>46036.684027777781</v>
      </c>
      <c r="S243" s="11">
        <v>46038.727037037039</v>
      </c>
      <c r="T243" t="s">
        <v>40</v>
      </c>
      <c r="U243" t="s">
        <v>581</v>
      </c>
      <c r="V243" t="s">
        <v>157</v>
      </c>
      <c r="W243" t="s">
        <v>43</v>
      </c>
      <c r="X243" t="s">
        <v>44</v>
      </c>
      <c r="Y243" t="s">
        <v>1574</v>
      </c>
      <c r="Z243">
        <v>25</v>
      </c>
      <c r="AA243">
        <v>25</v>
      </c>
      <c r="AB243" t="s">
        <v>444</v>
      </c>
      <c r="AC243" s="11">
        <v>46225.761481481481</v>
      </c>
    </row>
    <row r="244" spans="1:29" hidden="1">
      <c r="A244" t="s">
        <v>1575</v>
      </c>
      <c r="B244" t="s">
        <v>1576</v>
      </c>
      <c r="C244">
        <v>412600336</v>
      </c>
      <c r="E244" t="s">
        <v>1577</v>
      </c>
      <c r="F244" t="s">
        <v>32</v>
      </c>
      <c r="G244" t="s">
        <v>33</v>
      </c>
      <c r="H244" t="s">
        <v>32</v>
      </c>
      <c r="I244" t="s">
        <v>33</v>
      </c>
      <c r="J244" t="s">
        <v>35</v>
      </c>
      <c r="K244">
        <v>2026</v>
      </c>
      <c r="L244" t="s">
        <v>122</v>
      </c>
      <c r="M244" t="s">
        <v>1578</v>
      </c>
      <c r="N244">
        <v>8812</v>
      </c>
      <c r="O244" t="s">
        <v>38</v>
      </c>
      <c r="P244" t="s">
        <v>39</v>
      </c>
      <c r="Q244" s="11">
        <v>46116.7809837963</v>
      </c>
      <c r="R244" s="11">
        <v>46119.791666666664</v>
      </c>
      <c r="S244" s="11">
        <v>46119.7809837963</v>
      </c>
      <c r="T244" t="s">
        <v>40</v>
      </c>
      <c r="U244" t="s">
        <v>124</v>
      </c>
      <c r="V244" t="s">
        <v>125</v>
      </c>
      <c r="W244" t="s">
        <v>43</v>
      </c>
      <c r="X244" t="s">
        <v>44</v>
      </c>
      <c r="Y244" t="s">
        <v>273</v>
      </c>
      <c r="Z244">
        <v>15</v>
      </c>
      <c r="AA244">
        <v>15</v>
      </c>
      <c r="AB244" t="s">
        <v>568</v>
      </c>
      <c r="AC244" s="11">
        <v>46225.761481481481</v>
      </c>
    </row>
    <row r="245" spans="1:29" hidden="1">
      <c r="A245" t="s">
        <v>1579</v>
      </c>
      <c r="B245" t="s">
        <v>1580</v>
      </c>
      <c r="C245">
        <v>612600253</v>
      </c>
      <c r="E245" t="s">
        <v>1581</v>
      </c>
      <c r="F245" t="s">
        <v>32</v>
      </c>
      <c r="G245" t="s">
        <v>33</v>
      </c>
      <c r="H245" t="s">
        <v>32</v>
      </c>
      <c r="I245" t="s">
        <v>33</v>
      </c>
      <c r="J245" t="s">
        <v>35</v>
      </c>
      <c r="K245">
        <v>2026</v>
      </c>
      <c r="L245" t="s">
        <v>36</v>
      </c>
      <c r="M245" t="s">
        <v>1582</v>
      </c>
      <c r="N245">
        <v>8812</v>
      </c>
      <c r="O245" t="s">
        <v>38</v>
      </c>
      <c r="P245" t="s">
        <v>39</v>
      </c>
      <c r="Q245" s="11">
        <v>46083.722418981481</v>
      </c>
      <c r="R245" s="11">
        <v>46084.071527777778</v>
      </c>
      <c r="S245" s="11">
        <v>46086.722418981481</v>
      </c>
      <c r="T245" t="s">
        <v>40</v>
      </c>
      <c r="U245" t="s">
        <v>559</v>
      </c>
      <c r="V245" t="s">
        <v>280</v>
      </c>
      <c r="W245" t="s">
        <v>43</v>
      </c>
      <c r="X245" t="s">
        <v>44</v>
      </c>
      <c r="Y245" t="s">
        <v>1583</v>
      </c>
      <c r="Z245">
        <v>15</v>
      </c>
      <c r="AA245">
        <v>10</v>
      </c>
      <c r="AB245" t="s">
        <v>1584</v>
      </c>
      <c r="AC245" s="11">
        <v>46225.761481481481</v>
      </c>
    </row>
    <row r="246" spans="1:29" hidden="1">
      <c r="A246" t="s">
        <v>1585</v>
      </c>
      <c r="B246" t="s">
        <v>1586</v>
      </c>
      <c r="C246">
        <v>612600088</v>
      </c>
      <c r="E246" t="s">
        <v>1587</v>
      </c>
      <c r="F246" t="s">
        <v>32</v>
      </c>
      <c r="G246" t="s">
        <v>33</v>
      </c>
      <c r="H246" t="s">
        <v>32</v>
      </c>
      <c r="I246" t="s">
        <v>33</v>
      </c>
      <c r="J246" t="s">
        <v>35</v>
      </c>
      <c r="K246">
        <v>2026</v>
      </c>
      <c r="L246" t="s">
        <v>1012</v>
      </c>
      <c r="M246" t="s">
        <v>1588</v>
      </c>
      <c r="N246">
        <v>8812</v>
      </c>
      <c r="O246" t="s">
        <v>38</v>
      </c>
      <c r="P246" t="s">
        <v>39</v>
      </c>
      <c r="Q246" s="11">
        <v>46041.472870370373</v>
      </c>
      <c r="R246" s="11">
        <v>46042.631944444445</v>
      </c>
      <c r="S246" s="11">
        <v>46044.472870370373</v>
      </c>
      <c r="T246" t="s">
        <v>40</v>
      </c>
      <c r="U246" t="s">
        <v>1589</v>
      </c>
      <c r="V246" t="s">
        <v>104</v>
      </c>
      <c r="W246" t="s">
        <v>43</v>
      </c>
      <c r="X246" t="s">
        <v>44</v>
      </c>
      <c r="Y246" t="s">
        <v>1590</v>
      </c>
      <c r="Z246">
        <v>15</v>
      </c>
      <c r="AA246">
        <v>15</v>
      </c>
      <c r="AB246" t="s">
        <v>55</v>
      </c>
      <c r="AC246" s="11">
        <v>46225.761481481481</v>
      </c>
    </row>
    <row r="247" spans="1:29" hidden="1">
      <c r="A247" t="s">
        <v>1591</v>
      </c>
      <c r="B247" t="s">
        <v>1592</v>
      </c>
      <c r="C247">
        <v>412600117</v>
      </c>
      <c r="E247" t="s">
        <v>1593</v>
      </c>
      <c r="F247" t="s">
        <v>32</v>
      </c>
      <c r="G247" t="s">
        <v>33</v>
      </c>
      <c r="H247" t="s">
        <v>32</v>
      </c>
      <c r="I247" t="s">
        <v>33</v>
      </c>
      <c r="J247" t="s">
        <v>35</v>
      </c>
      <c r="K247">
        <v>2026</v>
      </c>
      <c r="L247" t="s">
        <v>122</v>
      </c>
      <c r="M247" t="s">
        <v>1594</v>
      </c>
      <c r="N247">
        <v>8385</v>
      </c>
      <c r="O247" t="s">
        <v>38</v>
      </c>
      <c r="P247" t="s">
        <v>39</v>
      </c>
      <c r="Q247" s="11">
        <v>46039.486921296295</v>
      </c>
      <c r="R247" s="11">
        <v>46040.93917824074</v>
      </c>
      <c r="S247" s="11">
        <v>46042.486921296295</v>
      </c>
      <c r="T247" t="s">
        <v>40</v>
      </c>
      <c r="U247" t="s">
        <v>124</v>
      </c>
      <c r="V247" t="s">
        <v>53</v>
      </c>
      <c r="W247" t="s">
        <v>43</v>
      </c>
      <c r="X247" t="s">
        <v>44</v>
      </c>
      <c r="Y247" t="s">
        <v>1595</v>
      </c>
      <c r="Z247">
        <v>15</v>
      </c>
      <c r="AA247">
        <v>5</v>
      </c>
      <c r="AB247" t="s">
        <v>55</v>
      </c>
      <c r="AC247" s="11">
        <v>46225.761481481481</v>
      </c>
    </row>
    <row r="248" spans="1:29" hidden="1">
      <c r="A248" t="s">
        <v>1596</v>
      </c>
      <c r="B248" t="s">
        <v>1597</v>
      </c>
      <c r="C248">
        <v>612600142</v>
      </c>
      <c r="E248" t="s">
        <v>1598</v>
      </c>
      <c r="F248" t="s">
        <v>109</v>
      </c>
      <c r="G248" t="s">
        <v>586</v>
      </c>
      <c r="H248" t="s">
        <v>109</v>
      </c>
      <c r="I248" t="s">
        <v>1599</v>
      </c>
      <c r="J248" t="s">
        <v>35</v>
      </c>
      <c r="K248">
        <v>2026</v>
      </c>
      <c r="L248" t="s">
        <v>83</v>
      </c>
      <c r="M248" t="s">
        <v>1600</v>
      </c>
      <c r="N248">
        <v>20497</v>
      </c>
      <c r="O248" t="s">
        <v>38</v>
      </c>
      <c r="P248" t="s">
        <v>39</v>
      </c>
      <c r="Q248" s="11">
        <v>46055.553564814814</v>
      </c>
      <c r="R248" s="11">
        <v>46057.75</v>
      </c>
      <c r="S248" s="11">
        <v>46058.553564814814</v>
      </c>
      <c r="T248" t="s">
        <v>40</v>
      </c>
      <c r="U248" t="s">
        <v>302</v>
      </c>
      <c r="V248" t="s">
        <v>225</v>
      </c>
      <c r="W248" t="s">
        <v>43</v>
      </c>
      <c r="X248" t="s">
        <v>44</v>
      </c>
      <c r="Y248" t="s">
        <v>1601</v>
      </c>
      <c r="Z248">
        <v>15</v>
      </c>
      <c r="AA248">
        <v>15</v>
      </c>
      <c r="AB248" t="s">
        <v>65</v>
      </c>
      <c r="AC248" s="11">
        <v>46225.761481481481</v>
      </c>
    </row>
    <row r="249" spans="1:29" hidden="1">
      <c r="A249" t="s">
        <v>1602</v>
      </c>
      <c r="B249" t="s">
        <v>1603</v>
      </c>
      <c r="C249">
        <v>312600244</v>
      </c>
      <c r="E249" t="s">
        <v>1604</v>
      </c>
      <c r="F249" t="s">
        <v>307</v>
      </c>
      <c r="G249" t="s">
        <v>34</v>
      </c>
      <c r="J249" t="s">
        <v>35</v>
      </c>
      <c r="K249">
        <v>2026</v>
      </c>
      <c r="L249" t="s">
        <v>427</v>
      </c>
      <c r="M249" t="s">
        <v>1096</v>
      </c>
      <c r="N249">
        <v>25983</v>
      </c>
      <c r="O249" t="s">
        <v>38</v>
      </c>
      <c r="P249" t="s">
        <v>39</v>
      </c>
      <c r="Q249" s="11">
        <v>46111.354803240742</v>
      </c>
      <c r="R249" s="11">
        <v>46111.649305555555</v>
      </c>
      <c r="S249" s="11">
        <v>46114.354803240742</v>
      </c>
      <c r="T249" t="s">
        <v>147</v>
      </c>
      <c r="U249" t="s">
        <v>1097</v>
      </c>
      <c r="V249" t="s">
        <v>1605</v>
      </c>
      <c r="W249" t="s">
        <v>116</v>
      </c>
      <c r="X249" t="s">
        <v>44</v>
      </c>
      <c r="Y249" t="s">
        <v>1606</v>
      </c>
      <c r="Z249">
        <v>75</v>
      </c>
      <c r="AA249">
        <v>150</v>
      </c>
      <c r="AC249" s="11">
        <v>46225.761481481481</v>
      </c>
    </row>
    <row r="250" spans="1:29" hidden="1">
      <c r="A250" t="s">
        <v>1607</v>
      </c>
      <c r="B250" t="s">
        <v>1608</v>
      </c>
      <c r="C250">
        <v>712600153</v>
      </c>
      <c r="E250" t="s">
        <v>1609</v>
      </c>
      <c r="F250" t="s">
        <v>32</v>
      </c>
      <c r="G250" t="s">
        <v>33</v>
      </c>
      <c r="H250" t="s">
        <v>32</v>
      </c>
      <c r="I250" t="s">
        <v>33</v>
      </c>
      <c r="J250" t="s">
        <v>35</v>
      </c>
      <c r="K250">
        <v>2026</v>
      </c>
      <c r="L250" t="s">
        <v>359</v>
      </c>
      <c r="M250" t="s">
        <v>1610</v>
      </c>
      <c r="N250">
        <v>8812</v>
      </c>
      <c r="O250" t="s">
        <v>38</v>
      </c>
      <c r="P250" t="s">
        <v>39</v>
      </c>
      <c r="Q250" s="11">
        <v>46068.907893518517</v>
      </c>
      <c r="R250" s="11">
        <v>46070.303113425929</v>
      </c>
      <c r="S250" s="11">
        <v>46071.907893518517</v>
      </c>
      <c r="T250" t="s">
        <v>40</v>
      </c>
      <c r="U250" t="s">
        <v>784</v>
      </c>
      <c r="V250" t="s">
        <v>63</v>
      </c>
      <c r="W250" t="s">
        <v>43</v>
      </c>
      <c r="X250" t="s">
        <v>44</v>
      </c>
      <c r="Y250" t="s">
        <v>1611</v>
      </c>
      <c r="AB250" t="s">
        <v>568</v>
      </c>
      <c r="AC250" s="11">
        <v>46225.761481481481</v>
      </c>
    </row>
    <row r="251" spans="1:29" hidden="1">
      <c r="A251" t="s">
        <v>1612</v>
      </c>
      <c r="B251" t="s">
        <v>1613</v>
      </c>
      <c r="C251">
        <v>712600308</v>
      </c>
      <c r="E251" t="s">
        <v>1614</v>
      </c>
      <c r="F251" t="s">
        <v>32</v>
      </c>
      <c r="G251" t="s">
        <v>33</v>
      </c>
      <c r="H251" t="s">
        <v>32</v>
      </c>
      <c r="I251" t="s">
        <v>33</v>
      </c>
      <c r="J251" t="s">
        <v>35</v>
      </c>
      <c r="K251">
        <v>2026</v>
      </c>
      <c r="L251" t="s">
        <v>380</v>
      </c>
      <c r="M251" t="s">
        <v>1615</v>
      </c>
      <c r="N251">
        <v>8812</v>
      </c>
      <c r="O251" t="s">
        <v>38</v>
      </c>
      <c r="P251" t="s">
        <v>39</v>
      </c>
      <c r="Q251" s="11">
        <v>46128.876666666663</v>
      </c>
      <c r="R251" s="11">
        <v>46129.518750000003</v>
      </c>
      <c r="S251" s="11">
        <v>46131.876666666663</v>
      </c>
      <c r="T251" t="s">
        <v>40</v>
      </c>
      <c r="U251" t="s">
        <v>784</v>
      </c>
      <c r="V251" t="s">
        <v>362</v>
      </c>
      <c r="W251" t="s">
        <v>43</v>
      </c>
      <c r="X251" t="s">
        <v>44</v>
      </c>
      <c r="Y251" t="s">
        <v>1616</v>
      </c>
      <c r="Z251">
        <v>25</v>
      </c>
      <c r="AA251">
        <v>25</v>
      </c>
      <c r="AB251" t="s">
        <v>444</v>
      </c>
      <c r="AC251" s="11">
        <v>46225.761481481481</v>
      </c>
    </row>
    <row r="252" spans="1:29" hidden="1">
      <c r="A252" t="s">
        <v>1617</v>
      </c>
      <c r="B252" t="s">
        <v>1618</v>
      </c>
      <c r="C252">
        <v>312600133</v>
      </c>
      <c r="E252" t="s">
        <v>1619</v>
      </c>
      <c r="F252" t="s">
        <v>32</v>
      </c>
      <c r="G252" t="s">
        <v>33</v>
      </c>
      <c r="H252" t="s">
        <v>32</v>
      </c>
      <c r="I252" t="s">
        <v>33</v>
      </c>
      <c r="J252" t="s">
        <v>35</v>
      </c>
      <c r="K252">
        <v>2026</v>
      </c>
      <c r="L252" t="s">
        <v>69</v>
      </c>
      <c r="M252" t="s">
        <v>1620</v>
      </c>
      <c r="N252">
        <v>8812</v>
      </c>
      <c r="O252" t="s">
        <v>38</v>
      </c>
      <c r="P252" t="s">
        <v>39</v>
      </c>
      <c r="Q252" s="11">
        <v>46059.765289351853</v>
      </c>
      <c r="R252" s="11">
        <v>46060.5625</v>
      </c>
      <c r="S252" s="11">
        <v>46062.765289351853</v>
      </c>
      <c r="T252" t="s">
        <v>147</v>
      </c>
      <c r="U252" t="s">
        <v>461</v>
      </c>
      <c r="V252" t="s">
        <v>167</v>
      </c>
      <c r="W252" t="s">
        <v>43</v>
      </c>
      <c r="X252" t="s">
        <v>44</v>
      </c>
      <c r="Y252" t="s">
        <v>1621</v>
      </c>
      <c r="Z252">
        <v>30</v>
      </c>
      <c r="AA252">
        <v>30</v>
      </c>
      <c r="AB252" t="s">
        <v>297</v>
      </c>
      <c r="AC252" s="11">
        <v>46225.761481481481</v>
      </c>
    </row>
    <row r="253" spans="1:29" hidden="1">
      <c r="A253" t="s">
        <v>1622</v>
      </c>
      <c r="B253" t="s">
        <v>1623</v>
      </c>
      <c r="C253">
        <v>312600214</v>
      </c>
      <c r="E253" t="s">
        <v>1624</v>
      </c>
      <c r="J253" t="s">
        <v>35</v>
      </c>
      <c r="K253">
        <v>2026</v>
      </c>
      <c r="L253" t="s">
        <v>211</v>
      </c>
      <c r="M253" t="s">
        <v>1625</v>
      </c>
      <c r="N253">
        <v>8812</v>
      </c>
      <c r="O253" t="s">
        <v>38</v>
      </c>
      <c r="P253" t="s">
        <v>39</v>
      </c>
      <c r="Q253" s="11">
        <v>46098.559016203704</v>
      </c>
      <c r="R253" s="11">
        <v>46099.5</v>
      </c>
      <c r="S253" s="11">
        <v>46101.559016203704</v>
      </c>
      <c r="T253" t="s">
        <v>40</v>
      </c>
      <c r="U253" t="s">
        <v>1626</v>
      </c>
      <c r="V253" t="s">
        <v>1627</v>
      </c>
      <c r="W253" t="s">
        <v>43</v>
      </c>
      <c r="X253" t="s">
        <v>44</v>
      </c>
      <c r="Y253" t="s">
        <v>1628</v>
      </c>
      <c r="Z253">
        <v>15</v>
      </c>
      <c r="AA253">
        <v>15</v>
      </c>
      <c r="AB253" t="s">
        <v>1629</v>
      </c>
      <c r="AC253" s="11">
        <v>46225.761481481481</v>
      </c>
    </row>
    <row r="254" spans="1:29" hidden="1">
      <c r="A254" t="s">
        <v>1630</v>
      </c>
      <c r="B254" t="s">
        <v>1631</v>
      </c>
      <c r="C254">
        <v>312600215</v>
      </c>
      <c r="E254" t="s">
        <v>544</v>
      </c>
      <c r="G254" t="s">
        <v>33</v>
      </c>
      <c r="J254" t="s">
        <v>35</v>
      </c>
      <c r="K254">
        <v>2026</v>
      </c>
      <c r="L254" t="s">
        <v>545</v>
      </c>
      <c r="M254" t="s">
        <v>1632</v>
      </c>
      <c r="N254">
        <v>8812</v>
      </c>
      <c r="O254" t="s">
        <v>38</v>
      </c>
      <c r="P254" t="s">
        <v>39</v>
      </c>
      <c r="Q254" s="11">
        <v>46098.552106481482</v>
      </c>
      <c r="R254" s="11">
        <v>46099.541666666664</v>
      </c>
      <c r="S254" s="11">
        <v>46101.552106481482</v>
      </c>
      <c r="T254" t="s">
        <v>40</v>
      </c>
      <c r="U254" t="s">
        <v>547</v>
      </c>
      <c r="V254" t="s">
        <v>1627</v>
      </c>
      <c r="W254" t="s">
        <v>43</v>
      </c>
      <c r="X254" t="s">
        <v>44</v>
      </c>
      <c r="Y254" t="s">
        <v>1633</v>
      </c>
      <c r="Z254">
        <v>15</v>
      </c>
      <c r="AA254">
        <v>5</v>
      </c>
      <c r="AB254" t="s">
        <v>1634</v>
      </c>
      <c r="AC254" s="11">
        <v>46225.761481481481</v>
      </c>
    </row>
    <row r="255" spans="1:29" hidden="1">
      <c r="A255" t="s">
        <v>1635</v>
      </c>
      <c r="B255" t="s">
        <v>1636</v>
      </c>
      <c r="C255">
        <v>712600129</v>
      </c>
      <c r="E255" t="s">
        <v>1637</v>
      </c>
      <c r="F255" t="s">
        <v>32</v>
      </c>
      <c r="G255" t="s">
        <v>33</v>
      </c>
      <c r="H255" t="s">
        <v>32</v>
      </c>
      <c r="I255" t="s">
        <v>33</v>
      </c>
      <c r="J255" t="s">
        <v>35</v>
      </c>
      <c r="K255">
        <v>2026</v>
      </c>
      <c r="L255" t="s">
        <v>486</v>
      </c>
      <c r="M255" t="s">
        <v>1638</v>
      </c>
      <c r="N255">
        <v>8812</v>
      </c>
      <c r="O255" t="s">
        <v>38</v>
      </c>
      <c r="P255" t="s">
        <v>39</v>
      </c>
      <c r="Q255" s="11">
        <v>46057.753877314812</v>
      </c>
      <c r="R255" s="11">
        <v>46058.645833333336</v>
      </c>
      <c r="S255" s="11">
        <v>46060.753877314812</v>
      </c>
      <c r="T255" t="s">
        <v>40</v>
      </c>
      <c r="U255" t="s">
        <v>566</v>
      </c>
      <c r="V255" t="s">
        <v>489</v>
      </c>
      <c r="W255" t="s">
        <v>43</v>
      </c>
      <c r="X255" t="s">
        <v>44</v>
      </c>
      <c r="Y255" t="s">
        <v>1639</v>
      </c>
      <c r="Z255">
        <v>15</v>
      </c>
      <c r="AA255">
        <v>10</v>
      </c>
      <c r="AB255" t="s">
        <v>79</v>
      </c>
      <c r="AC255" s="11">
        <v>46225.761481481481</v>
      </c>
    </row>
    <row r="256" spans="1:29" hidden="1">
      <c r="A256" t="s">
        <v>1640</v>
      </c>
      <c r="B256" t="s">
        <v>1641</v>
      </c>
      <c r="C256">
        <v>612600196</v>
      </c>
      <c r="E256" t="s">
        <v>1642</v>
      </c>
      <c r="F256" t="s">
        <v>32</v>
      </c>
      <c r="G256" t="s">
        <v>33</v>
      </c>
      <c r="H256" t="s">
        <v>32</v>
      </c>
      <c r="I256" t="s">
        <v>33</v>
      </c>
      <c r="J256" t="s">
        <v>35</v>
      </c>
      <c r="K256">
        <v>2026</v>
      </c>
      <c r="L256" t="s">
        <v>36</v>
      </c>
      <c r="M256" t="s">
        <v>1643</v>
      </c>
      <c r="N256">
        <v>8812</v>
      </c>
      <c r="O256" t="s">
        <v>38</v>
      </c>
      <c r="P256" t="s">
        <v>39</v>
      </c>
      <c r="Q256" s="11">
        <v>46066.856423611112</v>
      </c>
      <c r="R256" s="11">
        <v>46067.645833333336</v>
      </c>
      <c r="S256" s="11">
        <v>46069.856423611112</v>
      </c>
      <c r="T256" t="s">
        <v>165</v>
      </c>
      <c r="U256" t="s">
        <v>148</v>
      </c>
      <c r="V256" t="s">
        <v>149</v>
      </c>
      <c r="W256" t="s">
        <v>43</v>
      </c>
      <c r="X256" t="s">
        <v>44</v>
      </c>
      <c r="Y256" t="s">
        <v>1644</v>
      </c>
      <c r="Z256">
        <v>15</v>
      </c>
      <c r="AA256">
        <v>15</v>
      </c>
      <c r="AB256" t="s">
        <v>159</v>
      </c>
      <c r="AC256" s="11">
        <v>46225.761481481481</v>
      </c>
    </row>
    <row r="257" spans="1:29" hidden="1">
      <c r="A257" t="s">
        <v>1645</v>
      </c>
      <c r="B257" t="s">
        <v>1646</v>
      </c>
      <c r="C257">
        <v>512600039</v>
      </c>
      <c r="E257" t="s">
        <v>1647</v>
      </c>
      <c r="F257" t="s">
        <v>32</v>
      </c>
      <c r="G257" t="s">
        <v>33</v>
      </c>
      <c r="H257" t="s">
        <v>32</v>
      </c>
      <c r="I257" t="s">
        <v>33</v>
      </c>
      <c r="J257" t="s">
        <v>35</v>
      </c>
      <c r="K257">
        <v>2026</v>
      </c>
      <c r="L257" t="s">
        <v>245</v>
      </c>
      <c r="M257" t="s">
        <v>1648</v>
      </c>
      <c r="N257">
        <v>8812</v>
      </c>
      <c r="O257" t="s">
        <v>38</v>
      </c>
      <c r="P257" t="s">
        <v>39</v>
      </c>
      <c r="Q257" s="11">
        <v>46024.872719907406</v>
      </c>
      <c r="R257" s="11">
        <v>46027.432395833333</v>
      </c>
      <c r="S257" s="11">
        <v>46027.872719907406</v>
      </c>
      <c r="T257" t="s">
        <v>40</v>
      </c>
      <c r="U257" t="s">
        <v>1292</v>
      </c>
      <c r="V257" t="s">
        <v>414</v>
      </c>
      <c r="W257" t="s">
        <v>43</v>
      </c>
      <c r="X257" t="s">
        <v>44</v>
      </c>
      <c r="Y257" t="s">
        <v>1649</v>
      </c>
      <c r="Z257">
        <v>25</v>
      </c>
      <c r="AA257">
        <v>25</v>
      </c>
      <c r="AB257" t="s">
        <v>931</v>
      </c>
      <c r="AC257" s="11">
        <v>46225.761481481481</v>
      </c>
    </row>
    <row r="258" spans="1:29" hidden="1">
      <c r="A258" t="s">
        <v>1650</v>
      </c>
      <c r="B258" t="s">
        <v>1651</v>
      </c>
      <c r="C258">
        <v>412600072</v>
      </c>
      <c r="E258" t="s">
        <v>1652</v>
      </c>
      <c r="F258" t="s">
        <v>32</v>
      </c>
      <c r="G258" t="s">
        <v>33</v>
      </c>
      <c r="J258" t="s">
        <v>35</v>
      </c>
      <c r="K258">
        <v>2026</v>
      </c>
      <c r="L258" t="s">
        <v>419</v>
      </c>
      <c r="M258" t="s">
        <v>1653</v>
      </c>
      <c r="N258">
        <v>8812</v>
      </c>
      <c r="O258" t="s">
        <v>38</v>
      </c>
      <c r="P258" t="s">
        <v>39</v>
      </c>
      <c r="Q258" s="11">
        <v>46033.396377314813</v>
      </c>
      <c r="R258" s="11">
        <v>46034.074305555558</v>
      </c>
      <c r="S258" s="11">
        <v>46036.396377314813</v>
      </c>
      <c r="T258" t="s">
        <v>40</v>
      </c>
      <c r="U258" t="s">
        <v>287</v>
      </c>
      <c r="V258" t="s">
        <v>157</v>
      </c>
      <c r="W258" t="s">
        <v>43</v>
      </c>
      <c r="X258" t="s">
        <v>44</v>
      </c>
      <c r="Y258" t="s">
        <v>1654</v>
      </c>
      <c r="Z258">
        <v>75</v>
      </c>
      <c r="AA258">
        <v>75</v>
      </c>
      <c r="AB258" t="s">
        <v>274</v>
      </c>
      <c r="AC258" s="11">
        <v>46225.761481481481</v>
      </c>
    </row>
    <row r="259" spans="1:29" hidden="1">
      <c r="A259" t="s">
        <v>1655</v>
      </c>
      <c r="B259" t="s">
        <v>1656</v>
      </c>
      <c r="C259">
        <v>512600084</v>
      </c>
      <c r="E259" t="s">
        <v>1657</v>
      </c>
      <c r="F259" t="s">
        <v>32</v>
      </c>
      <c r="G259" t="s">
        <v>33</v>
      </c>
      <c r="H259" t="s">
        <v>32</v>
      </c>
      <c r="I259" t="s">
        <v>33</v>
      </c>
      <c r="J259" t="s">
        <v>35</v>
      </c>
      <c r="K259">
        <v>2026</v>
      </c>
      <c r="L259" t="s">
        <v>1158</v>
      </c>
      <c r="M259" t="s">
        <v>1658</v>
      </c>
      <c r="N259">
        <v>8812</v>
      </c>
      <c r="O259" t="s">
        <v>38</v>
      </c>
      <c r="P259" t="s">
        <v>39</v>
      </c>
      <c r="Q259" s="11">
        <v>46071.582314814812</v>
      </c>
      <c r="R259" s="11">
        <v>46072.478750000002</v>
      </c>
      <c r="S259" s="11">
        <v>46074.582314814812</v>
      </c>
      <c r="T259" t="s">
        <v>40</v>
      </c>
      <c r="U259" t="s">
        <v>662</v>
      </c>
      <c r="V259" t="s">
        <v>248</v>
      </c>
      <c r="W259" t="s">
        <v>43</v>
      </c>
      <c r="X259" t="s">
        <v>44</v>
      </c>
      <c r="Y259" t="s">
        <v>1657</v>
      </c>
      <c r="Z259">
        <v>15</v>
      </c>
      <c r="AA259">
        <v>10</v>
      </c>
      <c r="AB259" t="s">
        <v>385</v>
      </c>
      <c r="AC259" s="11">
        <v>46225.761481481481</v>
      </c>
    </row>
    <row r="260" spans="1:29" hidden="1">
      <c r="A260" t="s">
        <v>1659</v>
      </c>
      <c r="B260" t="s">
        <v>1660</v>
      </c>
      <c r="C260">
        <v>212600335</v>
      </c>
      <c r="E260" t="s">
        <v>1661</v>
      </c>
      <c r="F260" t="s">
        <v>32</v>
      </c>
      <c r="G260" t="s">
        <v>33</v>
      </c>
      <c r="H260" t="s">
        <v>32</v>
      </c>
      <c r="I260" t="s">
        <v>33</v>
      </c>
      <c r="J260" t="s">
        <v>35</v>
      </c>
      <c r="K260">
        <v>2026</v>
      </c>
      <c r="L260" t="s">
        <v>389</v>
      </c>
      <c r="M260" t="s">
        <v>1662</v>
      </c>
      <c r="N260">
        <v>8812</v>
      </c>
      <c r="O260" t="s">
        <v>38</v>
      </c>
      <c r="P260" t="s">
        <v>39</v>
      </c>
      <c r="Q260" s="11">
        <v>46101.783773148149</v>
      </c>
      <c r="R260" s="11">
        <v>46102.5</v>
      </c>
      <c r="S260" s="11">
        <v>46104.783773148149</v>
      </c>
      <c r="T260" t="s">
        <v>40</v>
      </c>
      <c r="U260" t="s">
        <v>480</v>
      </c>
      <c r="V260" t="s">
        <v>354</v>
      </c>
      <c r="W260" t="s">
        <v>43</v>
      </c>
      <c r="X260" t="s">
        <v>44</v>
      </c>
      <c r="Y260" t="s">
        <v>1663</v>
      </c>
      <c r="Z260">
        <v>15</v>
      </c>
      <c r="AA260">
        <v>5</v>
      </c>
      <c r="AB260" t="s">
        <v>55</v>
      </c>
      <c r="AC260" s="11">
        <v>46225.761481481481</v>
      </c>
    </row>
    <row r="261" spans="1:29" hidden="1">
      <c r="A261" t="s">
        <v>1664</v>
      </c>
      <c r="B261" t="s">
        <v>1665</v>
      </c>
      <c r="C261">
        <v>212600362</v>
      </c>
      <c r="E261" t="s">
        <v>1666</v>
      </c>
      <c r="F261" t="s">
        <v>32</v>
      </c>
      <c r="G261" t="s">
        <v>33</v>
      </c>
      <c r="H261" t="s">
        <v>32</v>
      </c>
      <c r="I261" t="s">
        <v>33</v>
      </c>
      <c r="J261" t="s">
        <v>35</v>
      </c>
      <c r="K261">
        <v>2026</v>
      </c>
      <c r="L261" t="s">
        <v>320</v>
      </c>
      <c r="M261" t="s">
        <v>1667</v>
      </c>
      <c r="N261">
        <v>8812</v>
      </c>
      <c r="O261" t="s">
        <v>38</v>
      </c>
      <c r="P261" t="s">
        <v>39</v>
      </c>
      <c r="Q261" s="11">
        <v>46102.865960648145</v>
      </c>
      <c r="R261" s="11">
        <v>46104.325694444444</v>
      </c>
      <c r="S261" s="11">
        <v>46105.865960648145</v>
      </c>
      <c r="T261" t="s">
        <v>40</v>
      </c>
      <c r="U261" t="s">
        <v>114</v>
      </c>
      <c r="V261" t="s">
        <v>115</v>
      </c>
      <c r="W261" t="s">
        <v>43</v>
      </c>
      <c r="X261" t="s">
        <v>44</v>
      </c>
      <c r="Y261" t="s">
        <v>1668</v>
      </c>
      <c r="Z261">
        <v>75</v>
      </c>
      <c r="AA261">
        <v>45</v>
      </c>
      <c r="AB261" t="s">
        <v>1669</v>
      </c>
      <c r="AC261" s="11">
        <v>46225.761481481481</v>
      </c>
    </row>
    <row r="262" spans="1:29" hidden="1">
      <c r="A262" t="s">
        <v>1670</v>
      </c>
      <c r="B262" t="s">
        <v>1671</v>
      </c>
      <c r="C262">
        <v>512600065</v>
      </c>
      <c r="E262" t="s">
        <v>1672</v>
      </c>
      <c r="F262" t="s">
        <v>32</v>
      </c>
      <c r="G262" t="s">
        <v>33</v>
      </c>
      <c r="H262" t="s">
        <v>32</v>
      </c>
      <c r="I262" t="s">
        <v>33</v>
      </c>
      <c r="J262" t="s">
        <v>35</v>
      </c>
      <c r="K262">
        <v>2026</v>
      </c>
      <c r="L262" t="s">
        <v>1673</v>
      </c>
      <c r="M262" t="s">
        <v>1674</v>
      </c>
      <c r="N262">
        <v>8812</v>
      </c>
      <c r="O262" t="s">
        <v>38</v>
      </c>
      <c r="P262" t="s">
        <v>39</v>
      </c>
      <c r="Q262" s="11">
        <v>46052.642233796294</v>
      </c>
      <c r="R262" s="11">
        <v>46053.074305555558</v>
      </c>
      <c r="S262" s="11">
        <v>46055.642233796294</v>
      </c>
      <c r="T262" t="s">
        <v>40</v>
      </c>
      <c r="U262" t="s">
        <v>1675</v>
      </c>
      <c r="V262" t="s">
        <v>1676</v>
      </c>
      <c r="W262" t="s">
        <v>43</v>
      </c>
      <c r="X262" t="s">
        <v>44</v>
      </c>
      <c r="Y262" t="s">
        <v>1677</v>
      </c>
      <c r="Z262">
        <v>30</v>
      </c>
      <c r="AA262">
        <v>30</v>
      </c>
      <c r="AB262" t="s">
        <v>297</v>
      </c>
      <c r="AC262" s="11">
        <v>46225.761481481481</v>
      </c>
    </row>
    <row r="263" spans="1:29" hidden="1">
      <c r="A263" t="s">
        <v>1678</v>
      </c>
      <c r="B263" t="s">
        <v>1679</v>
      </c>
      <c r="C263">
        <v>712600138</v>
      </c>
      <c r="E263" t="s">
        <v>1680</v>
      </c>
      <c r="F263" t="s">
        <v>32</v>
      </c>
      <c r="G263" t="s">
        <v>33</v>
      </c>
      <c r="H263" t="s">
        <v>32</v>
      </c>
      <c r="I263" t="s">
        <v>33</v>
      </c>
      <c r="J263" t="s">
        <v>35</v>
      </c>
      <c r="K263">
        <v>2026</v>
      </c>
      <c r="L263" t="s">
        <v>572</v>
      </c>
      <c r="M263" t="s">
        <v>1681</v>
      </c>
      <c r="N263">
        <v>8812</v>
      </c>
      <c r="O263" t="s">
        <v>38</v>
      </c>
      <c r="P263" t="s">
        <v>39</v>
      </c>
      <c r="Q263" s="11">
        <v>46061.450856481482</v>
      </c>
      <c r="R263" s="11">
        <v>46062.729050925926</v>
      </c>
      <c r="S263" s="11">
        <v>46064.450856481482</v>
      </c>
      <c r="T263" t="s">
        <v>40</v>
      </c>
      <c r="U263" t="s">
        <v>902</v>
      </c>
      <c r="V263" t="s">
        <v>489</v>
      </c>
      <c r="W263" t="s">
        <v>43</v>
      </c>
      <c r="X263" t="s">
        <v>44</v>
      </c>
      <c r="Y263" t="s">
        <v>1682</v>
      </c>
      <c r="AB263" t="s">
        <v>55</v>
      </c>
      <c r="AC263" s="11">
        <v>46225.761481481481</v>
      </c>
    </row>
    <row r="264" spans="1:29" hidden="1">
      <c r="A264" t="s">
        <v>1683</v>
      </c>
      <c r="B264" t="s">
        <v>1684</v>
      </c>
      <c r="C264">
        <v>612600070</v>
      </c>
      <c r="E264" t="s">
        <v>1685</v>
      </c>
      <c r="F264" t="s">
        <v>32</v>
      </c>
      <c r="G264" t="s">
        <v>33</v>
      </c>
      <c r="H264" t="s">
        <v>32</v>
      </c>
      <c r="I264" t="s">
        <v>32</v>
      </c>
      <c r="J264" t="s">
        <v>35</v>
      </c>
      <c r="K264">
        <v>2026</v>
      </c>
      <c r="L264" t="s">
        <v>36</v>
      </c>
      <c r="M264" t="s">
        <v>1686</v>
      </c>
      <c r="N264">
        <v>8812</v>
      </c>
      <c r="O264" t="s">
        <v>38</v>
      </c>
      <c r="P264" t="s">
        <v>39</v>
      </c>
      <c r="Q264" s="11">
        <v>46038.373148148145</v>
      </c>
      <c r="R264" s="11">
        <v>46038.958333333336</v>
      </c>
      <c r="S264" s="11">
        <v>46041.373148148145</v>
      </c>
      <c r="T264" t="s">
        <v>165</v>
      </c>
      <c r="U264" t="s">
        <v>132</v>
      </c>
      <c r="V264" t="s">
        <v>149</v>
      </c>
      <c r="W264" t="s">
        <v>43</v>
      </c>
      <c r="X264" t="s">
        <v>44</v>
      </c>
      <c r="Y264" t="s">
        <v>1687</v>
      </c>
      <c r="Z264">
        <v>15</v>
      </c>
      <c r="AA264">
        <v>15</v>
      </c>
      <c r="AB264" t="s">
        <v>159</v>
      </c>
      <c r="AC264" s="11">
        <v>46225.761481481481</v>
      </c>
    </row>
    <row r="265" spans="1:29" hidden="1">
      <c r="A265" t="s">
        <v>1688</v>
      </c>
      <c r="B265" t="s">
        <v>1689</v>
      </c>
      <c r="C265">
        <v>312600146</v>
      </c>
      <c r="E265" t="s">
        <v>1690</v>
      </c>
      <c r="F265" t="s">
        <v>32</v>
      </c>
      <c r="G265" t="s">
        <v>33</v>
      </c>
      <c r="H265" t="s">
        <v>32</v>
      </c>
      <c r="I265" t="s">
        <v>33</v>
      </c>
      <c r="J265" t="s">
        <v>35</v>
      </c>
      <c r="K265">
        <v>2026</v>
      </c>
      <c r="L265" t="s">
        <v>69</v>
      </c>
      <c r="M265" t="s">
        <v>1691</v>
      </c>
      <c r="N265">
        <v>8812</v>
      </c>
      <c r="O265" t="s">
        <v>38</v>
      </c>
      <c r="P265" t="s">
        <v>39</v>
      </c>
      <c r="Q265" s="11">
        <v>46069.456886574073</v>
      </c>
      <c r="R265" s="11">
        <v>46069.71597222222</v>
      </c>
      <c r="S265" s="11">
        <v>46072.456886574073</v>
      </c>
      <c r="T265" t="s">
        <v>40</v>
      </c>
      <c r="U265" t="s">
        <v>240</v>
      </c>
      <c r="V265" t="s">
        <v>681</v>
      </c>
      <c r="W265" t="s">
        <v>43</v>
      </c>
      <c r="X265" t="s">
        <v>44</v>
      </c>
      <c r="Y265" t="s">
        <v>1692</v>
      </c>
      <c r="Z265">
        <v>75</v>
      </c>
      <c r="AA265">
        <v>75</v>
      </c>
      <c r="AB265" t="s">
        <v>274</v>
      </c>
      <c r="AC265" s="11">
        <v>46225.761481481481</v>
      </c>
    </row>
    <row r="266" spans="1:29" hidden="1">
      <c r="A266" t="s">
        <v>1693</v>
      </c>
      <c r="B266" t="s">
        <v>1694</v>
      </c>
      <c r="C266">
        <v>312600147</v>
      </c>
      <c r="E266" t="s">
        <v>1695</v>
      </c>
      <c r="F266" t="s">
        <v>32</v>
      </c>
      <c r="G266" t="s">
        <v>33</v>
      </c>
      <c r="H266" t="s">
        <v>32</v>
      </c>
      <c r="I266" t="s">
        <v>33</v>
      </c>
      <c r="J266" t="s">
        <v>35</v>
      </c>
      <c r="K266">
        <v>2026</v>
      </c>
      <c r="L266" t="s">
        <v>211</v>
      </c>
      <c r="M266" t="s">
        <v>1696</v>
      </c>
      <c r="N266">
        <v>8812</v>
      </c>
      <c r="O266" t="s">
        <v>38</v>
      </c>
      <c r="P266" t="s">
        <v>39</v>
      </c>
      <c r="Q266" s="11">
        <v>46066.792685185188</v>
      </c>
      <c r="R266" s="11">
        <v>46069.76666666667</v>
      </c>
      <c r="S266" s="11">
        <v>46069.792685185188</v>
      </c>
      <c r="T266" t="s">
        <v>40</v>
      </c>
      <c r="U266" t="s">
        <v>1626</v>
      </c>
      <c r="V266" t="s">
        <v>406</v>
      </c>
      <c r="W266" t="s">
        <v>43</v>
      </c>
      <c r="X266" t="s">
        <v>44</v>
      </c>
      <c r="Y266" t="s">
        <v>1697</v>
      </c>
      <c r="Z266">
        <v>15</v>
      </c>
      <c r="AA266">
        <v>15</v>
      </c>
      <c r="AB266" t="s">
        <v>742</v>
      </c>
      <c r="AC266" s="11">
        <v>46225.761481481481</v>
      </c>
    </row>
    <row r="267" spans="1:29" hidden="1">
      <c r="A267" t="s">
        <v>1698</v>
      </c>
      <c r="B267" t="s">
        <v>1699</v>
      </c>
      <c r="C267">
        <v>662600109</v>
      </c>
      <c r="E267" t="s">
        <v>1700</v>
      </c>
      <c r="F267" t="s">
        <v>32</v>
      </c>
      <c r="G267" t="s">
        <v>110</v>
      </c>
      <c r="H267" t="s">
        <v>307</v>
      </c>
      <c r="I267" t="s">
        <v>172</v>
      </c>
      <c r="J267" t="s">
        <v>35</v>
      </c>
      <c r="K267">
        <v>2026</v>
      </c>
      <c r="L267" t="s">
        <v>404</v>
      </c>
      <c r="M267" t="s">
        <v>1701</v>
      </c>
      <c r="N267">
        <v>8385</v>
      </c>
      <c r="O267" t="s">
        <v>38</v>
      </c>
      <c r="P267" t="s">
        <v>39</v>
      </c>
      <c r="Q267" s="11">
        <v>46064.52171296296</v>
      </c>
      <c r="R267" s="11">
        <v>46065.627986111111</v>
      </c>
      <c r="S267" s="11">
        <v>46067.52171296296</v>
      </c>
      <c r="T267" t="s">
        <v>40</v>
      </c>
      <c r="U267" t="s">
        <v>1190</v>
      </c>
      <c r="V267" t="s">
        <v>610</v>
      </c>
      <c r="W267" t="s">
        <v>43</v>
      </c>
      <c r="X267" t="s">
        <v>44</v>
      </c>
      <c r="Y267" t="s">
        <v>1702</v>
      </c>
      <c r="AB267" t="s">
        <v>79</v>
      </c>
      <c r="AC267" s="11">
        <v>46225.761481481481</v>
      </c>
    </row>
    <row r="268" spans="1:29" hidden="1">
      <c r="A268" t="s">
        <v>1703</v>
      </c>
      <c r="B268" t="s">
        <v>1704</v>
      </c>
      <c r="C268">
        <v>312600111</v>
      </c>
      <c r="E268" t="s">
        <v>1705</v>
      </c>
      <c r="F268" t="s">
        <v>32</v>
      </c>
      <c r="H268" t="s">
        <v>32</v>
      </c>
      <c r="J268" t="s">
        <v>35</v>
      </c>
      <c r="K268">
        <v>2026</v>
      </c>
      <c r="L268" t="s">
        <v>545</v>
      </c>
      <c r="M268" t="s">
        <v>1706</v>
      </c>
      <c r="N268">
        <v>8812</v>
      </c>
      <c r="O268" t="s">
        <v>38</v>
      </c>
      <c r="P268" t="s">
        <v>39</v>
      </c>
      <c r="Q268" s="11">
        <v>46055.742881944447</v>
      </c>
      <c r="R268" s="11">
        <v>46056.666666666664</v>
      </c>
      <c r="S268" s="11">
        <v>46058.742881944447</v>
      </c>
      <c r="T268" t="s">
        <v>40</v>
      </c>
      <c r="U268" t="s">
        <v>547</v>
      </c>
      <c r="V268" t="s">
        <v>1627</v>
      </c>
      <c r="W268" t="s">
        <v>43</v>
      </c>
      <c r="X268" t="s">
        <v>44</v>
      </c>
      <c r="Y268" t="s">
        <v>1707</v>
      </c>
      <c r="Z268">
        <v>15</v>
      </c>
      <c r="AA268">
        <v>15</v>
      </c>
      <c r="AB268" t="s">
        <v>1708</v>
      </c>
      <c r="AC268" s="11">
        <v>46225.761481481481</v>
      </c>
    </row>
    <row r="269" spans="1:29" hidden="1">
      <c r="A269" t="s">
        <v>1709</v>
      </c>
      <c r="B269" t="s">
        <v>1710</v>
      </c>
      <c r="C269">
        <v>412600191</v>
      </c>
      <c r="E269" t="s">
        <v>1711</v>
      </c>
      <c r="F269" t="s">
        <v>32</v>
      </c>
      <c r="G269" t="s">
        <v>33</v>
      </c>
      <c r="H269" t="s">
        <v>32</v>
      </c>
      <c r="I269" t="s">
        <v>33</v>
      </c>
      <c r="J269" t="s">
        <v>35</v>
      </c>
      <c r="K269">
        <v>2026</v>
      </c>
      <c r="L269" t="s">
        <v>252</v>
      </c>
      <c r="M269" t="s">
        <v>1712</v>
      </c>
      <c r="N269">
        <v>8812</v>
      </c>
      <c r="O269" t="s">
        <v>38</v>
      </c>
      <c r="P269" t="s">
        <v>39</v>
      </c>
      <c r="Q269" s="11">
        <v>46060.615069444444</v>
      </c>
      <c r="R269" s="11">
        <v>46062.440335648149</v>
      </c>
      <c r="S269" s="11">
        <v>46063.615069444444</v>
      </c>
      <c r="T269" t="s">
        <v>40</v>
      </c>
      <c r="U269" t="s">
        <v>254</v>
      </c>
      <c r="V269" t="s">
        <v>53</v>
      </c>
      <c r="W269" t="s">
        <v>43</v>
      </c>
      <c r="X269" t="s">
        <v>44</v>
      </c>
      <c r="Y269" t="s">
        <v>1713</v>
      </c>
      <c r="Z269">
        <v>30</v>
      </c>
      <c r="AA269">
        <v>30</v>
      </c>
      <c r="AB269" t="s">
        <v>297</v>
      </c>
      <c r="AC269" s="11">
        <v>46225.761481481481</v>
      </c>
    </row>
    <row r="270" spans="1:29" hidden="1">
      <c r="A270" t="s">
        <v>1714</v>
      </c>
      <c r="B270" t="s">
        <v>1715</v>
      </c>
      <c r="C270">
        <v>712600219</v>
      </c>
      <c r="E270" t="s">
        <v>1716</v>
      </c>
      <c r="F270" t="s">
        <v>32</v>
      </c>
      <c r="G270" t="s">
        <v>33</v>
      </c>
      <c r="H270" t="s">
        <v>32</v>
      </c>
      <c r="I270" t="s">
        <v>33</v>
      </c>
      <c r="J270" t="s">
        <v>35</v>
      </c>
      <c r="K270">
        <v>2026</v>
      </c>
      <c r="L270" t="s">
        <v>647</v>
      </c>
      <c r="M270" t="s">
        <v>1717</v>
      </c>
      <c r="N270">
        <v>8812</v>
      </c>
      <c r="O270" t="s">
        <v>38</v>
      </c>
      <c r="P270" t="s">
        <v>39</v>
      </c>
      <c r="Q270" s="11">
        <v>46092.326921296299</v>
      </c>
      <c r="R270" s="11">
        <v>46092.743055555555</v>
      </c>
      <c r="S270" s="11">
        <v>46095.326921296299</v>
      </c>
      <c r="T270" t="s">
        <v>40</v>
      </c>
      <c r="U270" t="s">
        <v>338</v>
      </c>
      <c r="V270" t="s">
        <v>280</v>
      </c>
      <c r="W270" t="s">
        <v>43</v>
      </c>
      <c r="X270" t="s">
        <v>44</v>
      </c>
      <c r="Y270" t="s">
        <v>1718</v>
      </c>
      <c r="Z270">
        <v>15</v>
      </c>
      <c r="AA270">
        <v>15</v>
      </c>
      <c r="AB270" t="s">
        <v>603</v>
      </c>
      <c r="AC270" s="11">
        <v>46225.761481481481</v>
      </c>
    </row>
    <row r="271" spans="1:29" hidden="1">
      <c r="A271" t="s">
        <v>1719</v>
      </c>
      <c r="B271" t="s">
        <v>1720</v>
      </c>
      <c r="C271">
        <v>712600155</v>
      </c>
      <c r="E271" t="s">
        <v>1721</v>
      </c>
      <c r="F271" t="s">
        <v>32</v>
      </c>
      <c r="G271" t="s">
        <v>33</v>
      </c>
      <c r="H271" t="s">
        <v>32</v>
      </c>
      <c r="I271" t="s">
        <v>33</v>
      </c>
      <c r="J271" t="s">
        <v>35</v>
      </c>
      <c r="K271">
        <v>2026</v>
      </c>
      <c r="L271" t="s">
        <v>486</v>
      </c>
      <c r="M271" t="s">
        <v>1722</v>
      </c>
      <c r="N271">
        <v>8812</v>
      </c>
      <c r="O271" t="s">
        <v>38</v>
      </c>
      <c r="P271" t="s">
        <v>39</v>
      </c>
      <c r="Q271" s="11">
        <v>46069.524571759262</v>
      </c>
      <c r="R271" s="11">
        <v>46070.872303240743</v>
      </c>
      <c r="S271" s="11">
        <v>46072.524571759262</v>
      </c>
      <c r="T271" t="s">
        <v>40</v>
      </c>
      <c r="U271" t="s">
        <v>488</v>
      </c>
      <c r="V271" t="s">
        <v>489</v>
      </c>
      <c r="W271" t="s">
        <v>43</v>
      </c>
      <c r="X271" t="s">
        <v>44</v>
      </c>
      <c r="Y271" t="s">
        <v>1723</v>
      </c>
      <c r="AB271" t="s">
        <v>55</v>
      </c>
      <c r="AC271" s="11">
        <v>46225.761481481481</v>
      </c>
    </row>
    <row r="272" spans="1:29" hidden="1">
      <c r="A272" t="s">
        <v>1724</v>
      </c>
      <c r="B272" t="s">
        <v>1725</v>
      </c>
      <c r="C272">
        <v>112600182</v>
      </c>
      <c r="E272" t="s">
        <v>1726</v>
      </c>
      <c r="F272" t="s">
        <v>32</v>
      </c>
      <c r="G272" t="s">
        <v>34</v>
      </c>
      <c r="H272" t="s">
        <v>32</v>
      </c>
      <c r="I272" t="s">
        <v>34</v>
      </c>
      <c r="J272" t="s">
        <v>35</v>
      </c>
      <c r="K272">
        <v>2026</v>
      </c>
      <c r="L272" t="s">
        <v>204</v>
      </c>
      <c r="M272" t="s">
        <v>1727</v>
      </c>
      <c r="N272">
        <v>8812</v>
      </c>
      <c r="O272" t="s">
        <v>38</v>
      </c>
      <c r="P272" t="s">
        <v>39</v>
      </c>
      <c r="Q272" s="11">
        <v>46056.700879629629</v>
      </c>
      <c r="R272" s="11">
        <v>46058.957638888889</v>
      </c>
      <c r="S272" s="11">
        <v>46059.700879629629</v>
      </c>
      <c r="T272" t="s">
        <v>40</v>
      </c>
      <c r="U272" t="s">
        <v>330</v>
      </c>
      <c r="V272" t="s">
        <v>323</v>
      </c>
      <c r="W272" t="s">
        <v>43</v>
      </c>
      <c r="X272" t="s">
        <v>44</v>
      </c>
      <c r="Y272" t="s">
        <v>1728</v>
      </c>
      <c r="Z272">
        <v>15</v>
      </c>
      <c r="AA272">
        <v>5</v>
      </c>
      <c r="AB272" t="s">
        <v>1287</v>
      </c>
      <c r="AC272" s="11">
        <v>46225.761481481481</v>
      </c>
    </row>
    <row r="273" spans="1:29" hidden="1">
      <c r="A273" t="s">
        <v>1729</v>
      </c>
      <c r="B273" t="s">
        <v>1730</v>
      </c>
      <c r="C273">
        <v>662600213</v>
      </c>
      <c r="E273" t="s">
        <v>1731</v>
      </c>
      <c r="H273" t="s">
        <v>307</v>
      </c>
      <c r="J273" t="s">
        <v>35</v>
      </c>
      <c r="K273">
        <v>2026</v>
      </c>
      <c r="L273" t="s">
        <v>222</v>
      </c>
      <c r="M273" t="s">
        <v>1732</v>
      </c>
      <c r="N273">
        <v>25983</v>
      </c>
      <c r="O273" t="s">
        <v>709</v>
      </c>
      <c r="P273" t="s">
        <v>39</v>
      </c>
      <c r="Q273" s="11">
        <v>46108.716793981483</v>
      </c>
      <c r="R273" s="11">
        <v>46110.71875</v>
      </c>
      <c r="S273" s="11">
        <v>46115.716793981483</v>
      </c>
      <c r="T273" t="s">
        <v>40</v>
      </c>
      <c r="U273" t="s">
        <v>1733</v>
      </c>
      <c r="V273" t="s">
        <v>1734</v>
      </c>
      <c r="W273" t="s">
        <v>43</v>
      </c>
      <c r="X273" t="s">
        <v>226</v>
      </c>
      <c r="Y273" t="s">
        <v>1735</v>
      </c>
      <c r="Z273">
        <v>25</v>
      </c>
      <c r="AA273">
        <v>15</v>
      </c>
      <c r="AC273" s="11">
        <v>46225.761481481481</v>
      </c>
    </row>
    <row r="274" spans="1:29" hidden="1">
      <c r="A274" t="s">
        <v>1736</v>
      </c>
      <c r="B274" t="s">
        <v>1737</v>
      </c>
      <c r="C274">
        <v>712600175</v>
      </c>
      <c r="E274" t="s">
        <v>1738</v>
      </c>
      <c r="F274" t="s">
        <v>459</v>
      </c>
      <c r="G274" t="s">
        <v>459</v>
      </c>
      <c r="H274" t="s">
        <v>459</v>
      </c>
      <c r="I274" t="s">
        <v>459</v>
      </c>
      <c r="J274" t="s">
        <v>35</v>
      </c>
      <c r="K274">
        <v>2026</v>
      </c>
      <c r="L274" t="s">
        <v>647</v>
      </c>
      <c r="M274" t="s">
        <v>1739</v>
      </c>
      <c r="N274">
        <v>61993</v>
      </c>
      <c r="O274" t="s">
        <v>38</v>
      </c>
      <c r="P274" t="s">
        <v>39</v>
      </c>
      <c r="Q274" s="11">
        <v>46072.84952546296</v>
      </c>
      <c r="R274" s="11">
        <v>46079.646481481483</v>
      </c>
      <c r="S274" s="11">
        <v>46075.84952546296</v>
      </c>
      <c r="T274" t="s">
        <v>40</v>
      </c>
      <c r="U274" t="s">
        <v>1168</v>
      </c>
      <c r="V274" t="s">
        <v>280</v>
      </c>
      <c r="W274" t="s">
        <v>43</v>
      </c>
      <c r="X274" t="s">
        <v>44</v>
      </c>
      <c r="Y274" t="s">
        <v>1738</v>
      </c>
      <c r="AB274" t="s">
        <v>603</v>
      </c>
      <c r="AC274" s="11">
        <v>46225.761481481481</v>
      </c>
    </row>
    <row r="275" spans="1:29" hidden="1">
      <c r="A275" t="s">
        <v>1740</v>
      </c>
      <c r="B275" t="s">
        <v>1741</v>
      </c>
      <c r="C275">
        <v>112600337</v>
      </c>
      <c r="E275" t="s">
        <v>1742</v>
      </c>
      <c r="F275" t="s">
        <v>32</v>
      </c>
      <c r="G275" t="s">
        <v>34</v>
      </c>
      <c r="H275" t="s">
        <v>32</v>
      </c>
      <c r="I275" t="s">
        <v>34</v>
      </c>
      <c r="J275" t="s">
        <v>35</v>
      </c>
      <c r="K275">
        <v>2026</v>
      </c>
      <c r="L275" t="s">
        <v>526</v>
      </c>
      <c r="M275" t="s">
        <v>1743</v>
      </c>
      <c r="N275">
        <v>8812</v>
      </c>
      <c r="O275" t="s">
        <v>38</v>
      </c>
      <c r="P275" t="s">
        <v>39</v>
      </c>
      <c r="Q275" s="11">
        <v>46108.505578703705</v>
      </c>
      <c r="R275" s="11">
        <v>46109.722222222219</v>
      </c>
      <c r="S275" s="11">
        <v>46111.505578703705</v>
      </c>
      <c r="T275" t="s">
        <v>40</v>
      </c>
      <c r="U275" t="s">
        <v>1216</v>
      </c>
      <c r="V275" t="s">
        <v>323</v>
      </c>
      <c r="W275" t="s">
        <v>43</v>
      </c>
      <c r="X275" t="s">
        <v>44</v>
      </c>
      <c r="Y275" t="s">
        <v>1744</v>
      </c>
      <c r="Z275">
        <v>15</v>
      </c>
      <c r="AA275">
        <v>15</v>
      </c>
      <c r="AB275" t="s">
        <v>589</v>
      </c>
      <c r="AC275" s="11">
        <v>46225.761481481481</v>
      </c>
    </row>
    <row r="276" spans="1:29" hidden="1">
      <c r="A276" t="s">
        <v>1745</v>
      </c>
      <c r="B276" t="s">
        <v>1746</v>
      </c>
      <c r="C276">
        <v>712600143</v>
      </c>
      <c r="E276" t="s">
        <v>1747</v>
      </c>
      <c r="F276" t="s">
        <v>32</v>
      </c>
      <c r="G276" t="s">
        <v>33</v>
      </c>
      <c r="H276" t="s">
        <v>32</v>
      </c>
      <c r="I276" t="s">
        <v>33</v>
      </c>
      <c r="J276" t="s">
        <v>35</v>
      </c>
      <c r="K276">
        <v>2026</v>
      </c>
      <c r="L276" t="s">
        <v>359</v>
      </c>
      <c r="M276" t="s">
        <v>1748</v>
      </c>
      <c r="N276">
        <v>8812</v>
      </c>
      <c r="O276" t="s">
        <v>38</v>
      </c>
      <c r="P276" t="s">
        <v>39</v>
      </c>
      <c r="Q276" s="11">
        <v>46063.702164351853</v>
      </c>
      <c r="R276" s="11">
        <v>46064.833969907406</v>
      </c>
      <c r="S276" s="11">
        <v>46066.702164351853</v>
      </c>
      <c r="T276" t="s">
        <v>40</v>
      </c>
      <c r="U276" t="s">
        <v>722</v>
      </c>
      <c r="V276" t="s">
        <v>280</v>
      </c>
      <c r="W276" t="s">
        <v>43</v>
      </c>
      <c r="X276" t="s">
        <v>44</v>
      </c>
      <c r="Y276" t="s">
        <v>1747</v>
      </c>
      <c r="AB276" t="s">
        <v>1584</v>
      </c>
      <c r="AC276" s="11">
        <v>46225.761481481481</v>
      </c>
    </row>
    <row r="277" spans="1:29" hidden="1">
      <c r="A277" t="s">
        <v>1749</v>
      </c>
      <c r="B277" t="s">
        <v>1750</v>
      </c>
      <c r="C277">
        <v>112600198</v>
      </c>
      <c r="E277" t="s">
        <v>1751</v>
      </c>
      <c r="F277" t="s">
        <v>32</v>
      </c>
      <c r="G277" t="s">
        <v>34</v>
      </c>
      <c r="H277" t="s">
        <v>32</v>
      </c>
      <c r="I277" t="s">
        <v>34</v>
      </c>
      <c r="J277" t="s">
        <v>35</v>
      </c>
      <c r="K277">
        <v>2026</v>
      </c>
      <c r="L277" t="s">
        <v>204</v>
      </c>
      <c r="M277" t="s">
        <v>1752</v>
      </c>
      <c r="N277">
        <v>8812</v>
      </c>
      <c r="O277" t="s">
        <v>38</v>
      </c>
      <c r="P277" t="s">
        <v>39</v>
      </c>
      <c r="Q277" s="11">
        <v>46046.491666666669</v>
      </c>
      <c r="R277" s="11">
        <v>46054.5</v>
      </c>
      <c r="S277" s="11">
        <v>46049.491666666669</v>
      </c>
      <c r="T277" t="s">
        <v>40</v>
      </c>
      <c r="U277" t="s">
        <v>330</v>
      </c>
      <c r="V277" t="s">
        <v>95</v>
      </c>
      <c r="W277" t="s">
        <v>43</v>
      </c>
      <c r="X277" t="s">
        <v>44</v>
      </c>
      <c r="Y277" t="s">
        <v>1753</v>
      </c>
      <c r="Z277">
        <v>15</v>
      </c>
      <c r="AA277">
        <v>5</v>
      </c>
      <c r="AB277" t="s">
        <v>1754</v>
      </c>
      <c r="AC277" s="11">
        <v>46225.761481481481</v>
      </c>
    </row>
    <row r="278" spans="1:29" hidden="1">
      <c r="A278" t="s">
        <v>1755</v>
      </c>
      <c r="B278" t="s">
        <v>1756</v>
      </c>
      <c r="C278">
        <v>662600452</v>
      </c>
      <c r="E278" t="s">
        <v>1757</v>
      </c>
      <c r="F278" t="s">
        <v>307</v>
      </c>
      <c r="G278" t="s">
        <v>172</v>
      </c>
      <c r="H278" t="s">
        <v>307</v>
      </c>
      <c r="I278" t="s">
        <v>172</v>
      </c>
      <c r="J278" t="s">
        <v>35</v>
      </c>
      <c r="K278">
        <v>2026</v>
      </c>
      <c r="L278" t="s">
        <v>700</v>
      </c>
      <c r="M278" t="s">
        <v>1758</v>
      </c>
      <c r="N278">
        <v>25983</v>
      </c>
      <c r="O278" t="s">
        <v>709</v>
      </c>
      <c r="P278" t="s">
        <v>39</v>
      </c>
      <c r="Q278" s="11">
        <v>46217.858287037037</v>
      </c>
      <c r="R278" s="11">
        <v>46218.789583333331</v>
      </c>
      <c r="S278" s="11">
        <v>46224.858287037037</v>
      </c>
      <c r="T278" t="s">
        <v>40</v>
      </c>
      <c r="U278" t="s">
        <v>950</v>
      </c>
      <c r="V278" t="s">
        <v>610</v>
      </c>
      <c r="W278" t="s">
        <v>43</v>
      </c>
      <c r="X278" t="s">
        <v>199</v>
      </c>
      <c r="Y278" t="s">
        <v>1759</v>
      </c>
      <c r="Z278">
        <v>25</v>
      </c>
      <c r="AA278">
        <v>10</v>
      </c>
      <c r="AC278" s="11">
        <v>46225.761481481481</v>
      </c>
    </row>
    <row r="279" spans="1:29" hidden="1">
      <c r="A279" t="s">
        <v>1760</v>
      </c>
      <c r="B279" t="s">
        <v>1761</v>
      </c>
      <c r="C279">
        <v>112600509</v>
      </c>
      <c r="E279" t="s">
        <v>1762</v>
      </c>
      <c r="F279" t="s">
        <v>32</v>
      </c>
      <c r="G279" t="s">
        <v>33</v>
      </c>
      <c r="H279" t="s">
        <v>32</v>
      </c>
      <c r="I279" t="s">
        <v>33</v>
      </c>
      <c r="J279" t="s">
        <v>35</v>
      </c>
      <c r="K279">
        <v>2026</v>
      </c>
      <c r="L279" t="s">
        <v>320</v>
      </c>
      <c r="M279" t="s">
        <v>1763</v>
      </c>
      <c r="N279">
        <v>8812</v>
      </c>
      <c r="O279" t="s">
        <v>38</v>
      </c>
      <c r="P279" t="s">
        <v>39</v>
      </c>
      <c r="Q279" s="11">
        <v>46144.612060185187</v>
      </c>
      <c r="R279" s="11">
        <v>46145.75</v>
      </c>
      <c r="S279" s="11">
        <v>46147.612060185187</v>
      </c>
      <c r="T279" t="s">
        <v>40</v>
      </c>
      <c r="U279" t="s">
        <v>1764</v>
      </c>
      <c r="V279" t="s">
        <v>206</v>
      </c>
      <c r="W279" t="s">
        <v>43</v>
      </c>
      <c r="X279" t="s">
        <v>44</v>
      </c>
      <c r="Y279" t="s">
        <v>1765</v>
      </c>
      <c r="Z279">
        <v>10</v>
      </c>
      <c r="AA279">
        <v>10</v>
      </c>
      <c r="AB279" t="s">
        <v>159</v>
      </c>
      <c r="AC279" s="11">
        <v>46225.761481481481</v>
      </c>
    </row>
    <row r="280" spans="1:29" hidden="1">
      <c r="A280" t="s">
        <v>1766</v>
      </c>
      <c r="B280" t="s">
        <v>1767</v>
      </c>
      <c r="C280">
        <v>512600193</v>
      </c>
      <c r="E280" t="s">
        <v>158</v>
      </c>
      <c r="F280" t="s">
        <v>32</v>
      </c>
      <c r="G280" t="s">
        <v>34</v>
      </c>
      <c r="H280" t="s">
        <v>32</v>
      </c>
      <c r="I280" t="s">
        <v>34</v>
      </c>
      <c r="J280" t="s">
        <v>35</v>
      </c>
      <c r="K280">
        <v>2026</v>
      </c>
      <c r="L280" t="s">
        <v>69</v>
      </c>
      <c r="M280" t="s">
        <v>1768</v>
      </c>
      <c r="N280">
        <v>8812</v>
      </c>
      <c r="O280" t="s">
        <v>38</v>
      </c>
      <c r="P280" t="s">
        <v>39</v>
      </c>
      <c r="Q280" s="11">
        <v>46197.743611111109</v>
      </c>
      <c r="R280" s="11">
        <v>46198.729201388887</v>
      </c>
      <c r="S280" s="11">
        <v>46200.743611111109</v>
      </c>
      <c r="T280" t="s">
        <v>40</v>
      </c>
      <c r="U280" t="s">
        <v>554</v>
      </c>
      <c r="V280" t="s">
        <v>157</v>
      </c>
      <c r="W280" t="s">
        <v>43</v>
      </c>
      <c r="X280" t="s">
        <v>44</v>
      </c>
      <c r="Y280" t="s">
        <v>158</v>
      </c>
      <c r="Z280">
        <v>15</v>
      </c>
      <c r="AA280">
        <v>15</v>
      </c>
      <c r="AB280" t="s">
        <v>159</v>
      </c>
      <c r="AC280" s="11">
        <v>46225.761481481481</v>
      </c>
    </row>
    <row r="281" spans="1:29" hidden="1">
      <c r="A281" t="s">
        <v>1769</v>
      </c>
      <c r="B281" t="s">
        <v>1770</v>
      </c>
      <c r="C281">
        <v>662600336</v>
      </c>
      <c r="E281" t="s">
        <v>1771</v>
      </c>
      <c r="F281" t="s">
        <v>307</v>
      </c>
      <c r="H281" t="s">
        <v>307</v>
      </c>
      <c r="I281" t="s">
        <v>110</v>
      </c>
      <c r="J281" t="s">
        <v>35</v>
      </c>
      <c r="K281">
        <v>2026</v>
      </c>
      <c r="L281" t="s">
        <v>955</v>
      </c>
      <c r="M281" t="s">
        <v>1772</v>
      </c>
      <c r="N281">
        <v>25983</v>
      </c>
      <c r="O281" t="s">
        <v>709</v>
      </c>
      <c r="P281" t="s">
        <v>39</v>
      </c>
      <c r="Q281" s="11">
        <v>46170.675092592595</v>
      </c>
      <c r="R281" s="11">
        <v>46170.769201388888</v>
      </c>
      <c r="S281" s="11">
        <v>46177.675092592595</v>
      </c>
      <c r="T281" t="s">
        <v>40</v>
      </c>
      <c r="U281" t="s">
        <v>950</v>
      </c>
      <c r="V281" t="s">
        <v>1734</v>
      </c>
      <c r="W281" t="s">
        <v>43</v>
      </c>
      <c r="X281" t="s">
        <v>199</v>
      </c>
      <c r="Y281" t="s">
        <v>1773</v>
      </c>
      <c r="AC281" s="11">
        <v>46225.761481481481</v>
      </c>
    </row>
    <row r="282" spans="1:29" hidden="1">
      <c r="A282" t="s">
        <v>1774</v>
      </c>
      <c r="B282" t="s">
        <v>1775</v>
      </c>
      <c r="C282">
        <v>112600454</v>
      </c>
      <c r="E282" t="s">
        <v>1776</v>
      </c>
      <c r="J282" t="s">
        <v>35</v>
      </c>
      <c r="K282">
        <v>2026</v>
      </c>
      <c r="L282" t="s">
        <v>1777</v>
      </c>
      <c r="M282" t="s">
        <v>1778</v>
      </c>
      <c r="N282">
        <v>25983</v>
      </c>
      <c r="O282" t="s">
        <v>38</v>
      </c>
      <c r="P282" t="s">
        <v>39</v>
      </c>
      <c r="Q282" s="11">
        <v>46136.479837962965</v>
      </c>
      <c r="R282" s="11">
        <v>46136.75</v>
      </c>
      <c r="S282" s="11">
        <v>46139.479837962965</v>
      </c>
      <c r="T282" t="s">
        <v>113</v>
      </c>
      <c r="U282" t="s">
        <v>114</v>
      </c>
      <c r="V282" t="s">
        <v>1463</v>
      </c>
      <c r="W282" t="s">
        <v>116</v>
      </c>
      <c r="X282" t="s">
        <v>226</v>
      </c>
      <c r="Y282" t="s">
        <v>1779</v>
      </c>
      <c r="Z282">
        <v>1125</v>
      </c>
      <c r="AA282">
        <v>1125</v>
      </c>
      <c r="AC282" s="11">
        <v>46225.761481481481</v>
      </c>
    </row>
    <row r="283" spans="1:29" hidden="1">
      <c r="A283" t="s">
        <v>1780</v>
      </c>
      <c r="B283" t="s">
        <v>1781</v>
      </c>
      <c r="C283">
        <v>212600510</v>
      </c>
      <c r="E283" t="s">
        <v>1782</v>
      </c>
      <c r="F283" t="s">
        <v>32</v>
      </c>
      <c r="G283" t="s">
        <v>285</v>
      </c>
      <c r="H283" t="s">
        <v>32</v>
      </c>
      <c r="I283" t="s">
        <v>285</v>
      </c>
      <c r="J283" t="s">
        <v>35</v>
      </c>
      <c r="K283">
        <v>2026</v>
      </c>
      <c r="L283" t="s">
        <v>471</v>
      </c>
      <c r="M283" t="s">
        <v>1783</v>
      </c>
      <c r="N283">
        <v>25962</v>
      </c>
      <c r="O283" t="s">
        <v>38</v>
      </c>
      <c r="P283" t="s">
        <v>39</v>
      </c>
      <c r="Q283" s="11">
        <v>46179.666041666664</v>
      </c>
      <c r="R283" s="11">
        <v>46180.586111111108</v>
      </c>
      <c r="S283" s="11">
        <v>46182.666041666664</v>
      </c>
      <c r="T283" t="s">
        <v>40</v>
      </c>
      <c r="U283" t="s">
        <v>924</v>
      </c>
      <c r="V283" t="s">
        <v>280</v>
      </c>
      <c r="W283" t="s">
        <v>43</v>
      </c>
      <c r="X283" t="s">
        <v>44</v>
      </c>
      <c r="Y283" t="s">
        <v>1784</v>
      </c>
      <c r="Z283">
        <v>25</v>
      </c>
      <c r="AA283">
        <v>15</v>
      </c>
      <c r="AB283" t="s">
        <v>603</v>
      </c>
      <c r="AC283" s="11">
        <v>46225.761481481481</v>
      </c>
    </row>
    <row r="284" spans="1:29" hidden="1">
      <c r="A284" t="s">
        <v>1785</v>
      </c>
      <c r="B284" t="s">
        <v>1786</v>
      </c>
      <c r="C284">
        <v>212600511</v>
      </c>
      <c r="E284" t="s">
        <v>1787</v>
      </c>
      <c r="F284" t="s">
        <v>32</v>
      </c>
      <c r="G284" t="s">
        <v>34</v>
      </c>
      <c r="H284" t="s">
        <v>32</v>
      </c>
      <c r="I284" t="s">
        <v>34</v>
      </c>
      <c r="J284" t="s">
        <v>35</v>
      </c>
      <c r="K284">
        <v>2026</v>
      </c>
      <c r="L284" t="s">
        <v>907</v>
      </c>
      <c r="M284" t="s">
        <v>1788</v>
      </c>
      <c r="N284">
        <v>8812</v>
      </c>
      <c r="O284" t="s">
        <v>38</v>
      </c>
      <c r="P284" t="s">
        <v>39</v>
      </c>
      <c r="Q284" s="11">
        <v>46176.752557870372</v>
      </c>
      <c r="R284" s="11">
        <v>46177.724305555559</v>
      </c>
      <c r="S284" s="11">
        <v>46179.752557870372</v>
      </c>
      <c r="T284" t="s">
        <v>40</v>
      </c>
      <c r="U284" t="s">
        <v>1533</v>
      </c>
      <c r="V284" t="s">
        <v>354</v>
      </c>
      <c r="W284" t="s">
        <v>43</v>
      </c>
      <c r="X284" t="s">
        <v>44</v>
      </c>
      <c r="Y284" t="s">
        <v>1789</v>
      </c>
      <c r="Z284">
        <v>15</v>
      </c>
      <c r="AA284">
        <v>15</v>
      </c>
      <c r="AB284" t="s">
        <v>55</v>
      </c>
      <c r="AC284" s="11">
        <v>46225.761481481481</v>
      </c>
    </row>
    <row r="285" spans="1:29" hidden="1">
      <c r="A285" t="s">
        <v>1790</v>
      </c>
      <c r="B285" t="s">
        <v>1791</v>
      </c>
      <c r="C285">
        <v>662600373</v>
      </c>
      <c r="E285" t="s">
        <v>1792</v>
      </c>
      <c r="F285" t="s">
        <v>109</v>
      </c>
      <c r="G285" t="s">
        <v>34</v>
      </c>
      <c r="H285" t="s">
        <v>32</v>
      </c>
      <c r="J285" t="s">
        <v>35</v>
      </c>
      <c r="K285">
        <v>2026</v>
      </c>
      <c r="L285" t="s">
        <v>607</v>
      </c>
      <c r="M285" t="s">
        <v>1793</v>
      </c>
      <c r="N285">
        <v>8812</v>
      </c>
      <c r="O285" t="s">
        <v>38</v>
      </c>
      <c r="P285" t="s">
        <v>39</v>
      </c>
      <c r="Q285" s="11">
        <v>46185.40283564815</v>
      </c>
      <c r="R285" s="11">
        <v>46185.910497685189</v>
      </c>
      <c r="S285" s="11">
        <v>46188.40283564815</v>
      </c>
      <c r="T285" t="s">
        <v>40</v>
      </c>
      <c r="U285" t="s">
        <v>609</v>
      </c>
      <c r="V285" t="s">
        <v>1676</v>
      </c>
      <c r="W285" t="s">
        <v>116</v>
      </c>
      <c r="X285" t="s">
        <v>44</v>
      </c>
      <c r="Y285" t="s">
        <v>1794</v>
      </c>
      <c r="Z285">
        <v>1125</v>
      </c>
      <c r="AA285">
        <v>75</v>
      </c>
      <c r="AB285" t="s">
        <v>1033</v>
      </c>
      <c r="AC285" s="11">
        <v>46225.761481481481</v>
      </c>
    </row>
    <row r="286" spans="1:29" hidden="1">
      <c r="A286" t="s">
        <v>1795</v>
      </c>
      <c r="B286" t="s">
        <v>1796</v>
      </c>
      <c r="C286">
        <v>312600303</v>
      </c>
      <c r="E286" t="s">
        <v>1797</v>
      </c>
      <c r="F286" t="s">
        <v>32</v>
      </c>
      <c r="G286" t="s">
        <v>285</v>
      </c>
      <c r="J286" t="s">
        <v>35</v>
      </c>
      <c r="K286">
        <v>2026</v>
      </c>
      <c r="L286" t="s">
        <v>545</v>
      </c>
      <c r="M286" t="s">
        <v>1798</v>
      </c>
      <c r="N286">
        <v>8812</v>
      </c>
      <c r="O286" t="s">
        <v>38</v>
      </c>
      <c r="P286" t="s">
        <v>39</v>
      </c>
      <c r="Q286" s="11">
        <v>46165.567245370374</v>
      </c>
      <c r="R286" s="11">
        <v>46166.524305555555</v>
      </c>
      <c r="S286" s="11">
        <v>46168.567245370374</v>
      </c>
      <c r="T286" t="s">
        <v>40</v>
      </c>
      <c r="U286" t="s">
        <v>1799</v>
      </c>
      <c r="V286" t="s">
        <v>214</v>
      </c>
      <c r="W286" t="s">
        <v>43</v>
      </c>
      <c r="X286" t="s">
        <v>44</v>
      </c>
      <c r="Y286" t="s">
        <v>1800</v>
      </c>
      <c r="Z286">
        <v>45</v>
      </c>
      <c r="AA286">
        <v>45</v>
      </c>
      <c r="AB286" t="s">
        <v>791</v>
      </c>
      <c r="AC286" s="11">
        <v>46225.761481481481</v>
      </c>
    </row>
    <row r="287" spans="1:29" hidden="1">
      <c r="A287" t="s">
        <v>1801</v>
      </c>
      <c r="B287" t="s">
        <v>1802</v>
      </c>
      <c r="C287">
        <v>612600390</v>
      </c>
      <c r="E287" t="s">
        <v>1803</v>
      </c>
      <c r="F287" t="s">
        <v>459</v>
      </c>
      <c r="G287" t="s">
        <v>459</v>
      </c>
      <c r="H287" t="s">
        <v>459</v>
      </c>
      <c r="I287" t="s">
        <v>459</v>
      </c>
      <c r="J287" t="s">
        <v>35</v>
      </c>
      <c r="K287">
        <v>2026</v>
      </c>
      <c r="L287" t="s">
        <v>367</v>
      </c>
      <c r="M287" t="s">
        <v>1804</v>
      </c>
      <c r="N287">
        <v>61993</v>
      </c>
      <c r="O287" t="s">
        <v>38</v>
      </c>
      <c r="P287" t="s">
        <v>39</v>
      </c>
      <c r="Q287" s="11">
        <v>46122.685370370367</v>
      </c>
      <c r="R287" s="11">
        <v>46123.621527777781</v>
      </c>
      <c r="S287" s="11">
        <v>46125.685370370367</v>
      </c>
      <c r="T287" t="s">
        <v>40</v>
      </c>
      <c r="U287" t="s">
        <v>302</v>
      </c>
      <c r="V287" t="s">
        <v>225</v>
      </c>
      <c r="W287" t="s">
        <v>43</v>
      </c>
      <c r="X287" t="s">
        <v>44</v>
      </c>
      <c r="Y287" t="s">
        <v>1805</v>
      </c>
      <c r="Z287">
        <v>15</v>
      </c>
      <c r="AB287" t="s">
        <v>159</v>
      </c>
      <c r="AC287" s="11">
        <v>46225.761481481481</v>
      </c>
    </row>
    <row r="288" spans="1:29" hidden="1">
      <c r="A288" t="s">
        <v>1806</v>
      </c>
      <c r="B288" t="s">
        <v>1807</v>
      </c>
      <c r="C288">
        <v>612600392</v>
      </c>
      <c r="E288" t="s">
        <v>1808</v>
      </c>
      <c r="F288" t="s">
        <v>32</v>
      </c>
      <c r="G288" t="s">
        <v>34</v>
      </c>
      <c r="H288" t="s">
        <v>32</v>
      </c>
      <c r="I288" t="s">
        <v>33</v>
      </c>
      <c r="J288" t="s">
        <v>35</v>
      </c>
      <c r="K288">
        <v>2026</v>
      </c>
      <c r="L288" t="s">
        <v>1012</v>
      </c>
      <c r="M288" t="s">
        <v>1809</v>
      </c>
      <c r="N288">
        <v>8812</v>
      </c>
      <c r="O288" t="s">
        <v>38</v>
      </c>
      <c r="P288" t="s">
        <v>39</v>
      </c>
      <c r="Q288" s="11">
        <v>46121.770324074074</v>
      </c>
      <c r="R288" s="11">
        <v>46122.690972222219</v>
      </c>
      <c r="S288" s="11">
        <v>46124.770324074074</v>
      </c>
      <c r="T288" t="s">
        <v>40</v>
      </c>
      <c r="U288" t="s">
        <v>1810</v>
      </c>
      <c r="V288" t="s">
        <v>72</v>
      </c>
      <c r="W288" t="s">
        <v>43</v>
      </c>
      <c r="X288" t="s">
        <v>44</v>
      </c>
      <c r="Y288" t="s">
        <v>1811</v>
      </c>
      <c r="Z288">
        <v>15</v>
      </c>
      <c r="AA288">
        <v>10</v>
      </c>
      <c r="AB288" t="s">
        <v>65</v>
      </c>
      <c r="AC288" s="11">
        <v>46225.761481481481</v>
      </c>
    </row>
    <row r="289" spans="1:29" hidden="1">
      <c r="A289" t="s">
        <v>1812</v>
      </c>
      <c r="B289" t="s">
        <v>1813</v>
      </c>
      <c r="C289">
        <v>312600100</v>
      </c>
      <c r="E289" t="s">
        <v>1814</v>
      </c>
      <c r="F289" t="s">
        <v>32</v>
      </c>
      <c r="G289" t="s">
        <v>33</v>
      </c>
      <c r="H289" t="s">
        <v>32</v>
      </c>
      <c r="I289" t="s">
        <v>33</v>
      </c>
      <c r="J289" t="s">
        <v>35</v>
      </c>
      <c r="K289">
        <v>2026</v>
      </c>
      <c r="L289" t="s">
        <v>687</v>
      </c>
      <c r="M289" t="s">
        <v>1815</v>
      </c>
      <c r="N289">
        <v>8812</v>
      </c>
      <c r="O289" t="s">
        <v>38</v>
      </c>
      <c r="P289" t="s">
        <v>39</v>
      </c>
      <c r="Q289" s="11">
        <v>46052.40121527778</v>
      </c>
      <c r="R289" s="11">
        <v>46052.749305555553</v>
      </c>
      <c r="S289" s="11">
        <v>46055.40121527778</v>
      </c>
      <c r="T289" t="s">
        <v>40</v>
      </c>
      <c r="U289" t="s">
        <v>1326</v>
      </c>
      <c r="V289" t="s">
        <v>681</v>
      </c>
      <c r="W289" t="s">
        <v>43</v>
      </c>
      <c r="X289" t="s">
        <v>44</v>
      </c>
      <c r="Y289" t="s">
        <v>1816</v>
      </c>
      <c r="Z289">
        <v>15</v>
      </c>
      <c r="AA289">
        <v>15</v>
      </c>
      <c r="AB289" t="s">
        <v>65</v>
      </c>
      <c r="AC289" s="11">
        <v>46225.761481481481</v>
      </c>
    </row>
    <row r="290" spans="1:29" hidden="1">
      <c r="A290" t="s">
        <v>1817</v>
      </c>
      <c r="B290" t="s">
        <v>1818</v>
      </c>
      <c r="C290">
        <v>412600317</v>
      </c>
      <c r="E290" t="s">
        <v>1819</v>
      </c>
      <c r="F290" t="s">
        <v>32</v>
      </c>
      <c r="G290" t="s">
        <v>34</v>
      </c>
      <c r="H290" t="s">
        <v>32</v>
      </c>
      <c r="I290" t="s">
        <v>34</v>
      </c>
      <c r="J290" t="s">
        <v>35</v>
      </c>
      <c r="K290">
        <v>2026</v>
      </c>
      <c r="L290" t="s">
        <v>1820</v>
      </c>
      <c r="M290" t="s">
        <v>1821</v>
      </c>
      <c r="N290">
        <v>8812</v>
      </c>
      <c r="O290" t="s">
        <v>38</v>
      </c>
      <c r="P290" t="s">
        <v>39</v>
      </c>
      <c r="Q290" s="11">
        <v>46090.544004629628</v>
      </c>
      <c r="R290" s="11">
        <v>46091.692256944443</v>
      </c>
      <c r="S290" s="11">
        <v>46093.544004629628</v>
      </c>
      <c r="T290" t="s">
        <v>40</v>
      </c>
      <c r="U290" t="s">
        <v>1822</v>
      </c>
      <c r="V290" t="s">
        <v>72</v>
      </c>
      <c r="W290" t="s">
        <v>43</v>
      </c>
      <c r="X290" t="s">
        <v>44</v>
      </c>
      <c r="Y290" t="s">
        <v>1823</v>
      </c>
      <c r="Z290">
        <v>15</v>
      </c>
      <c r="AA290">
        <v>15</v>
      </c>
      <c r="AB290" t="s">
        <v>65</v>
      </c>
      <c r="AC290" s="11">
        <v>46225.761481481481</v>
      </c>
    </row>
    <row r="291" spans="1:29" hidden="1">
      <c r="A291" t="s">
        <v>1824</v>
      </c>
      <c r="B291" t="s">
        <v>1825</v>
      </c>
      <c r="C291">
        <v>612600252</v>
      </c>
      <c r="E291" t="s">
        <v>1826</v>
      </c>
      <c r="F291" t="s">
        <v>32</v>
      </c>
      <c r="G291" t="s">
        <v>33</v>
      </c>
      <c r="H291" t="s">
        <v>32</v>
      </c>
      <c r="I291" t="s">
        <v>32</v>
      </c>
      <c r="J291" t="s">
        <v>35</v>
      </c>
      <c r="K291">
        <v>2026</v>
      </c>
      <c r="L291" t="s">
        <v>36</v>
      </c>
      <c r="M291" t="s">
        <v>1827</v>
      </c>
      <c r="N291">
        <v>8812</v>
      </c>
      <c r="O291" t="s">
        <v>38</v>
      </c>
      <c r="P291" t="s">
        <v>39</v>
      </c>
      <c r="Q291" s="11">
        <v>46083.709537037037</v>
      </c>
      <c r="R291" s="11">
        <v>46084.345706018517</v>
      </c>
      <c r="S291" s="11">
        <v>46086.709537037037</v>
      </c>
      <c r="T291" t="s">
        <v>40</v>
      </c>
      <c r="U291" t="s">
        <v>1828</v>
      </c>
      <c r="V291" t="s">
        <v>280</v>
      </c>
      <c r="W291" t="s">
        <v>43</v>
      </c>
      <c r="X291" t="s">
        <v>44</v>
      </c>
      <c r="Y291" t="s">
        <v>1829</v>
      </c>
      <c r="Z291">
        <v>15</v>
      </c>
      <c r="AA291">
        <v>5</v>
      </c>
      <c r="AB291" t="s">
        <v>1287</v>
      </c>
      <c r="AC291" s="11">
        <v>46225.761481481481</v>
      </c>
    </row>
    <row r="292" spans="1:29" hidden="1">
      <c r="A292" t="s">
        <v>1830</v>
      </c>
      <c r="B292" t="s">
        <v>1831</v>
      </c>
      <c r="C292">
        <v>212600108</v>
      </c>
      <c r="E292" t="s">
        <v>1832</v>
      </c>
      <c r="F292" t="s">
        <v>32</v>
      </c>
      <c r="G292" t="s">
        <v>33</v>
      </c>
      <c r="H292" t="s">
        <v>32</v>
      </c>
      <c r="I292" t="s">
        <v>33</v>
      </c>
      <c r="J292" t="s">
        <v>35</v>
      </c>
      <c r="K292">
        <v>2026</v>
      </c>
      <c r="L292" t="s">
        <v>907</v>
      </c>
      <c r="M292" t="s">
        <v>1833</v>
      </c>
      <c r="N292">
        <v>8812</v>
      </c>
      <c r="O292" t="s">
        <v>38</v>
      </c>
      <c r="P292" t="s">
        <v>39</v>
      </c>
      <c r="Q292" s="11">
        <v>46046.735497685186</v>
      </c>
      <c r="R292" s="11">
        <v>46047.689583333333</v>
      </c>
      <c r="S292" s="11">
        <v>46049.735497685186</v>
      </c>
      <c r="T292" t="s">
        <v>40</v>
      </c>
      <c r="U292" t="s">
        <v>1533</v>
      </c>
      <c r="V292" t="s">
        <v>354</v>
      </c>
      <c r="W292" t="s">
        <v>43</v>
      </c>
      <c r="X292" t="s">
        <v>44</v>
      </c>
      <c r="Y292" t="s">
        <v>1834</v>
      </c>
      <c r="Z292">
        <v>15</v>
      </c>
      <c r="AA292">
        <v>5</v>
      </c>
      <c r="AB292" t="s">
        <v>55</v>
      </c>
      <c r="AC292" s="11">
        <v>46225.761481481481</v>
      </c>
    </row>
    <row r="293" spans="1:29" hidden="1">
      <c r="A293" t="s">
        <v>1835</v>
      </c>
      <c r="B293" t="s">
        <v>1836</v>
      </c>
      <c r="C293">
        <v>412600154</v>
      </c>
      <c r="E293" t="s">
        <v>1837</v>
      </c>
      <c r="F293" t="s">
        <v>32</v>
      </c>
      <c r="G293" t="s">
        <v>285</v>
      </c>
      <c r="H293" t="s">
        <v>32</v>
      </c>
      <c r="I293" t="s">
        <v>285</v>
      </c>
      <c r="J293" t="s">
        <v>35</v>
      </c>
      <c r="K293">
        <v>2026</v>
      </c>
      <c r="L293" t="s">
        <v>396</v>
      </c>
      <c r="M293" t="s">
        <v>1838</v>
      </c>
      <c r="N293">
        <v>25962</v>
      </c>
      <c r="O293" t="s">
        <v>38</v>
      </c>
      <c r="P293" t="s">
        <v>39</v>
      </c>
      <c r="Q293" s="11">
        <v>46048.732835648145</v>
      </c>
      <c r="R293" s="11">
        <v>46053.498692129629</v>
      </c>
      <c r="S293" s="11">
        <v>46051.732835648145</v>
      </c>
      <c r="T293" t="s">
        <v>40</v>
      </c>
      <c r="U293" t="s">
        <v>71</v>
      </c>
      <c r="V293" t="s">
        <v>72</v>
      </c>
      <c r="W293" t="s">
        <v>43</v>
      </c>
      <c r="X293" t="s">
        <v>44</v>
      </c>
      <c r="Y293" t="s">
        <v>1839</v>
      </c>
      <c r="Z293">
        <v>15</v>
      </c>
      <c r="AA293">
        <v>15</v>
      </c>
      <c r="AB293" t="s">
        <v>65</v>
      </c>
      <c r="AC293" s="11">
        <v>46225.761481481481</v>
      </c>
    </row>
    <row r="294" spans="1:29" hidden="1">
      <c r="A294" t="s">
        <v>1840</v>
      </c>
      <c r="B294" t="s">
        <v>1841</v>
      </c>
      <c r="C294">
        <v>212600195</v>
      </c>
      <c r="E294" t="s">
        <v>1842</v>
      </c>
      <c r="F294" t="s">
        <v>32</v>
      </c>
      <c r="G294" t="s">
        <v>33</v>
      </c>
      <c r="H294" t="s">
        <v>32</v>
      </c>
      <c r="I294" t="s">
        <v>33</v>
      </c>
      <c r="J294" t="s">
        <v>35</v>
      </c>
      <c r="K294">
        <v>2026</v>
      </c>
      <c r="L294" t="s">
        <v>1553</v>
      </c>
      <c r="M294" t="s">
        <v>1843</v>
      </c>
      <c r="N294">
        <v>8812</v>
      </c>
      <c r="O294" t="s">
        <v>38</v>
      </c>
      <c r="P294" t="s">
        <v>39</v>
      </c>
      <c r="Q294" s="11">
        <v>46062.770775462966</v>
      </c>
      <c r="R294" s="11">
        <v>46063.902083333334</v>
      </c>
      <c r="S294" s="11">
        <v>46065.770775462966</v>
      </c>
      <c r="T294" t="s">
        <v>40</v>
      </c>
      <c r="U294" t="s">
        <v>860</v>
      </c>
      <c r="V294" t="s">
        <v>182</v>
      </c>
      <c r="W294" t="s">
        <v>43</v>
      </c>
      <c r="X294" t="s">
        <v>44</v>
      </c>
      <c r="Y294" t="s">
        <v>1844</v>
      </c>
      <c r="Z294">
        <v>15</v>
      </c>
      <c r="AA294">
        <v>10</v>
      </c>
      <c r="AB294" t="s">
        <v>46</v>
      </c>
      <c r="AC294" s="11">
        <v>46225.761481481481</v>
      </c>
    </row>
    <row r="295" spans="1:29" hidden="1">
      <c r="A295" t="s">
        <v>1845</v>
      </c>
      <c r="B295" t="s">
        <v>1846</v>
      </c>
      <c r="C295">
        <v>212600143</v>
      </c>
      <c r="E295" t="s">
        <v>1847</v>
      </c>
      <c r="F295" t="s">
        <v>32</v>
      </c>
      <c r="G295" t="s">
        <v>33</v>
      </c>
      <c r="H295" t="s">
        <v>32</v>
      </c>
      <c r="I295" t="s">
        <v>33</v>
      </c>
      <c r="J295" t="s">
        <v>35</v>
      </c>
      <c r="K295">
        <v>2026</v>
      </c>
      <c r="L295" t="s">
        <v>1146</v>
      </c>
      <c r="M295" t="s">
        <v>1275</v>
      </c>
      <c r="N295">
        <v>8812</v>
      </c>
      <c r="O295" t="s">
        <v>38</v>
      </c>
      <c r="P295" t="s">
        <v>39</v>
      </c>
      <c r="Q295" s="11">
        <v>46054.650520833333</v>
      </c>
      <c r="R295" s="11">
        <v>46055.650694444441</v>
      </c>
      <c r="S295" s="11">
        <v>46057.650520833333</v>
      </c>
      <c r="T295" t="s">
        <v>40</v>
      </c>
      <c r="U295" t="s">
        <v>1148</v>
      </c>
      <c r="V295" t="s">
        <v>182</v>
      </c>
      <c r="W295" t="s">
        <v>43</v>
      </c>
      <c r="X295" t="s">
        <v>44</v>
      </c>
      <c r="Y295" t="s">
        <v>1848</v>
      </c>
      <c r="Z295">
        <v>30</v>
      </c>
      <c r="AA295">
        <v>30</v>
      </c>
      <c r="AB295" t="s">
        <v>561</v>
      </c>
      <c r="AC295" s="11">
        <v>46225.761481481481</v>
      </c>
    </row>
    <row r="296" spans="1:29" hidden="1">
      <c r="A296" t="s">
        <v>1849</v>
      </c>
      <c r="B296" t="s">
        <v>1850</v>
      </c>
      <c r="C296">
        <v>112600148</v>
      </c>
      <c r="E296" t="s">
        <v>1851</v>
      </c>
      <c r="F296" t="s">
        <v>32</v>
      </c>
      <c r="G296" t="s">
        <v>110</v>
      </c>
      <c r="H296" t="s">
        <v>32</v>
      </c>
      <c r="I296" t="s">
        <v>110</v>
      </c>
      <c r="J296" t="s">
        <v>35</v>
      </c>
      <c r="K296">
        <v>2026</v>
      </c>
      <c r="L296" t="s">
        <v>320</v>
      </c>
      <c r="M296" t="s">
        <v>1852</v>
      </c>
      <c r="N296">
        <v>8812</v>
      </c>
      <c r="O296" t="s">
        <v>38</v>
      </c>
      <c r="P296" t="s">
        <v>39</v>
      </c>
      <c r="Q296" s="11">
        <v>46047.839699074073</v>
      </c>
      <c r="R296" s="11">
        <v>46048.861111111109</v>
      </c>
      <c r="S296" s="11">
        <v>46050.839699074073</v>
      </c>
      <c r="T296" t="s">
        <v>40</v>
      </c>
      <c r="U296" t="s">
        <v>1853</v>
      </c>
      <c r="V296" t="s">
        <v>323</v>
      </c>
      <c r="W296" t="s">
        <v>43</v>
      </c>
      <c r="X296" t="s">
        <v>44</v>
      </c>
      <c r="Y296" t="s">
        <v>1854</v>
      </c>
      <c r="Z296">
        <v>15</v>
      </c>
      <c r="AA296">
        <v>5</v>
      </c>
      <c r="AB296" t="s">
        <v>1855</v>
      </c>
      <c r="AC296" s="11">
        <v>46225.761481481481</v>
      </c>
    </row>
    <row r="297" spans="1:29" hidden="1">
      <c r="A297" t="s">
        <v>1856</v>
      </c>
      <c r="B297" t="s">
        <v>1857</v>
      </c>
      <c r="C297">
        <v>412600189</v>
      </c>
      <c r="E297" t="s">
        <v>1858</v>
      </c>
      <c r="F297" t="s">
        <v>32</v>
      </c>
      <c r="G297" t="s">
        <v>33</v>
      </c>
      <c r="H297" t="s">
        <v>32</v>
      </c>
      <c r="I297" t="s">
        <v>172</v>
      </c>
      <c r="J297" t="s">
        <v>35</v>
      </c>
      <c r="K297">
        <v>2026</v>
      </c>
      <c r="L297" t="s">
        <v>1820</v>
      </c>
      <c r="M297" t="s">
        <v>1859</v>
      </c>
      <c r="N297">
        <v>8812</v>
      </c>
      <c r="O297" t="s">
        <v>38</v>
      </c>
      <c r="P297" t="s">
        <v>39</v>
      </c>
      <c r="Q297" s="11">
        <v>46055.550335648149</v>
      </c>
      <c r="R297" s="11">
        <v>46061.416666666664</v>
      </c>
      <c r="S297" s="11">
        <v>46058.550335648149</v>
      </c>
      <c r="T297" t="s">
        <v>40</v>
      </c>
      <c r="U297" t="s">
        <v>1822</v>
      </c>
      <c r="V297" t="s">
        <v>53</v>
      </c>
      <c r="W297" t="s">
        <v>43</v>
      </c>
      <c r="X297" t="s">
        <v>44</v>
      </c>
      <c r="Y297" t="s">
        <v>1860</v>
      </c>
      <c r="Z297">
        <v>15</v>
      </c>
      <c r="AA297">
        <v>15</v>
      </c>
      <c r="AB297" t="s">
        <v>55</v>
      </c>
      <c r="AC297" s="11">
        <v>46225.761481481481</v>
      </c>
    </row>
    <row r="298" spans="1:29" hidden="1">
      <c r="A298" t="s">
        <v>1861</v>
      </c>
      <c r="B298" t="s">
        <v>1862</v>
      </c>
      <c r="C298">
        <v>212600129</v>
      </c>
      <c r="E298" t="s">
        <v>1863</v>
      </c>
      <c r="F298" t="s">
        <v>32</v>
      </c>
      <c r="G298" t="s">
        <v>33</v>
      </c>
      <c r="H298" t="s">
        <v>32</v>
      </c>
      <c r="I298" t="s">
        <v>33</v>
      </c>
      <c r="J298" t="s">
        <v>35</v>
      </c>
      <c r="K298">
        <v>2026</v>
      </c>
      <c r="L298" t="s">
        <v>1864</v>
      </c>
      <c r="M298" t="s">
        <v>1865</v>
      </c>
      <c r="N298">
        <v>8812</v>
      </c>
      <c r="O298" t="s">
        <v>38</v>
      </c>
      <c r="P298" t="s">
        <v>39</v>
      </c>
      <c r="Q298" s="11">
        <v>46050.523541666669</v>
      </c>
      <c r="R298" s="11">
        <v>46050.777777777781</v>
      </c>
      <c r="S298" s="11">
        <v>46053.523541666669</v>
      </c>
      <c r="T298" t="s">
        <v>40</v>
      </c>
      <c r="U298" t="s">
        <v>391</v>
      </c>
      <c r="V298" t="s">
        <v>182</v>
      </c>
      <c r="W298" t="s">
        <v>116</v>
      </c>
      <c r="X298" t="s">
        <v>44</v>
      </c>
      <c r="Y298" t="s">
        <v>1866</v>
      </c>
      <c r="Z298">
        <v>75</v>
      </c>
      <c r="AA298">
        <v>75</v>
      </c>
      <c r="AB298" t="s">
        <v>274</v>
      </c>
      <c r="AC298" s="11">
        <v>46225.761481481481</v>
      </c>
    </row>
    <row r="299" spans="1:29" hidden="1">
      <c r="A299" t="s">
        <v>1867</v>
      </c>
      <c r="B299" t="s">
        <v>1868</v>
      </c>
      <c r="C299">
        <v>212600283</v>
      </c>
      <c r="E299" t="s">
        <v>1869</v>
      </c>
      <c r="F299" t="s">
        <v>32</v>
      </c>
      <c r="G299" t="s">
        <v>33</v>
      </c>
      <c r="H299" t="s">
        <v>32</v>
      </c>
      <c r="I299" t="s">
        <v>33</v>
      </c>
      <c r="J299" t="s">
        <v>35</v>
      </c>
      <c r="K299">
        <v>2026</v>
      </c>
      <c r="L299" t="s">
        <v>1242</v>
      </c>
      <c r="M299" t="s">
        <v>1870</v>
      </c>
      <c r="N299">
        <v>8812</v>
      </c>
      <c r="O299" t="s">
        <v>38</v>
      </c>
      <c r="P299" t="s">
        <v>39</v>
      </c>
      <c r="Q299" s="11">
        <v>46089.684733796297</v>
      </c>
      <c r="R299" s="11">
        <v>46090.519444444442</v>
      </c>
      <c r="S299" s="11">
        <v>46092.684733796297</v>
      </c>
      <c r="T299" t="s">
        <v>40</v>
      </c>
      <c r="U299" t="s">
        <v>166</v>
      </c>
      <c r="V299" t="s">
        <v>182</v>
      </c>
      <c r="W299" t="s">
        <v>43</v>
      </c>
      <c r="X299" t="s">
        <v>44</v>
      </c>
      <c r="Y299" t="s">
        <v>1871</v>
      </c>
      <c r="Z299">
        <v>15</v>
      </c>
      <c r="AA299">
        <v>15</v>
      </c>
      <c r="AB299" t="s">
        <v>65</v>
      </c>
      <c r="AC299" s="11">
        <v>46225.761481481481</v>
      </c>
    </row>
    <row r="300" spans="1:29" hidden="1">
      <c r="A300" t="s">
        <v>1872</v>
      </c>
      <c r="B300" t="s">
        <v>1873</v>
      </c>
      <c r="C300">
        <v>662600202</v>
      </c>
      <c r="E300" t="s">
        <v>1874</v>
      </c>
      <c r="F300" t="s">
        <v>32</v>
      </c>
      <c r="G300" t="s">
        <v>172</v>
      </c>
      <c r="H300" t="s">
        <v>32</v>
      </c>
      <c r="I300" t="s">
        <v>220</v>
      </c>
      <c r="J300" t="s">
        <v>35</v>
      </c>
      <c r="K300">
        <v>2026</v>
      </c>
      <c r="L300" t="s">
        <v>222</v>
      </c>
      <c r="M300" t="s">
        <v>223</v>
      </c>
      <c r="N300">
        <v>8812</v>
      </c>
      <c r="O300" t="s">
        <v>38</v>
      </c>
      <c r="P300" t="s">
        <v>39</v>
      </c>
      <c r="Q300" s="11">
        <v>46100.547106481485</v>
      </c>
      <c r="R300" s="11">
        <v>46101.336030092592</v>
      </c>
      <c r="S300" s="11">
        <v>46103.547106481485</v>
      </c>
      <c r="T300" t="s">
        <v>40</v>
      </c>
      <c r="U300" t="s">
        <v>224</v>
      </c>
      <c r="V300" t="s">
        <v>225</v>
      </c>
      <c r="W300" t="s">
        <v>43</v>
      </c>
      <c r="X300" t="s">
        <v>44</v>
      </c>
      <c r="Y300" t="s">
        <v>1875</v>
      </c>
      <c r="Z300">
        <v>15</v>
      </c>
      <c r="AA300">
        <v>15</v>
      </c>
      <c r="AB300" t="s">
        <v>1876</v>
      </c>
      <c r="AC300" s="11">
        <v>46225.761481481481</v>
      </c>
    </row>
    <row r="301" spans="1:29" hidden="1">
      <c r="A301" t="s">
        <v>1877</v>
      </c>
      <c r="B301" t="s">
        <v>1878</v>
      </c>
      <c r="C301">
        <v>212600236</v>
      </c>
      <c r="E301" t="s">
        <v>1879</v>
      </c>
      <c r="F301" t="s">
        <v>32</v>
      </c>
      <c r="G301" t="s">
        <v>33</v>
      </c>
      <c r="H301" t="s">
        <v>32</v>
      </c>
      <c r="I301" t="s">
        <v>33</v>
      </c>
      <c r="J301" t="s">
        <v>35</v>
      </c>
      <c r="K301">
        <v>2026</v>
      </c>
      <c r="L301" t="s">
        <v>471</v>
      </c>
      <c r="M301" t="s">
        <v>1880</v>
      </c>
      <c r="N301">
        <v>8812</v>
      </c>
      <c r="O301" t="s">
        <v>38</v>
      </c>
      <c r="P301" t="s">
        <v>39</v>
      </c>
      <c r="Q301" s="11">
        <v>46073.536400462966</v>
      </c>
      <c r="R301" s="11">
        <v>46076.010416666664</v>
      </c>
      <c r="S301" s="11">
        <v>46076.536400462966</v>
      </c>
      <c r="T301" t="s">
        <v>40</v>
      </c>
      <c r="U301" t="s">
        <v>595</v>
      </c>
      <c r="V301" t="s">
        <v>383</v>
      </c>
      <c r="W301" t="s">
        <v>43</v>
      </c>
      <c r="X301" t="s">
        <v>44</v>
      </c>
      <c r="Y301" t="s">
        <v>1881</v>
      </c>
      <c r="Z301">
        <v>45</v>
      </c>
      <c r="AA301">
        <v>45</v>
      </c>
      <c r="AB301" t="s">
        <v>683</v>
      </c>
      <c r="AC301" s="11">
        <v>46225.761481481481</v>
      </c>
    </row>
    <row r="302" spans="1:29" hidden="1">
      <c r="A302" t="s">
        <v>1882</v>
      </c>
      <c r="B302" t="s">
        <v>1883</v>
      </c>
      <c r="C302">
        <v>512600042</v>
      </c>
      <c r="E302" t="s">
        <v>1884</v>
      </c>
      <c r="F302" t="s">
        <v>32</v>
      </c>
      <c r="G302" t="s">
        <v>33</v>
      </c>
      <c r="H302" t="s">
        <v>32</v>
      </c>
      <c r="I302" t="s">
        <v>33</v>
      </c>
      <c r="J302" t="s">
        <v>35</v>
      </c>
      <c r="K302">
        <v>2026</v>
      </c>
      <c r="L302" t="s">
        <v>1267</v>
      </c>
      <c r="M302" t="s">
        <v>1885</v>
      </c>
      <c r="N302">
        <v>8812</v>
      </c>
      <c r="O302" t="s">
        <v>38</v>
      </c>
      <c r="P302" t="s">
        <v>39</v>
      </c>
      <c r="Q302" s="11">
        <v>46026.459456018521</v>
      </c>
      <c r="R302" s="11">
        <v>46028.747465277775</v>
      </c>
      <c r="S302" s="11">
        <v>46029.459456018521</v>
      </c>
      <c r="T302" t="s">
        <v>40</v>
      </c>
      <c r="U302" t="s">
        <v>662</v>
      </c>
      <c r="V302" t="s">
        <v>814</v>
      </c>
      <c r="W302" t="s">
        <v>43</v>
      </c>
      <c r="X302" t="s">
        <v>44</v>
      </c>
      <c r="Y302" t="s">
        <v>1886</v>
      </c>
      <c r="Z302">
        <v>15</v>
      </c>
      <c r="AA302">
        <v>15</v>
      </c>
      <c r="AB302" t="s">
        <v>159</v>
      </c>
      <c r="AC302" s="11">
        <v>46225.761481481481</v>
      </c>
    </row>
    <row r="303" spans="1:29" hidden="1">
      <c r="A303" t="s">
        <v>1887</v>
      </c>
      <c r="B303" t="s">
        <v>1888</v>
      </c>
      <c r="C303">
        <v>212600203</v>
      </c>
      <c r="E303" t="s">
        <v>1889</v>
      </c>
      <c r="F303" t="s">
        <v>32</v>
      </c>
      <c r="G303" t="s">
        <v>33</v>
      </c>
      <c r="H303" t="s">
        <v>32</v>
      </c>
      <c r="I303" t="s">
        <v>33</v>
      </c>
      <c r="J303" t="s">
        <v>35</v>
      </c>
      <c r="K303">
        <v>2026</v>
      </c>
      <c r="L303" t="s">
        <v>1553</v>
      </c>
      <c r="M303" t="s">
        <v>1890</v>
      </c>
      <c r="N303">
        <v>8812</v>
      </c>
      <c r="O303" t="s">
        <v>38</v>
      </c>
      <c r="P303" t="s">
        <v>39</v>
      </c>
      <c r="Q303" s="11">
        <v>46065.842152777775</v>
      </c>
      <c r="R303" s="11">
        <v>46067.64166666667</v>
      </c>
      <c r="S303" s="11">
        <v>46068.842152777775</v>
      </c>
      <c r="T303" t="s">
        <v>40</v>
      </c>
      <c r="U303" t="s">
        <v>860</v>
      </c>
      <c r="V303" t="s">
        <v>354</v>
      </c>
      <c r="W303" t="s">
        <v>43</v>
      </c>
      <c r="X303" t="s">
        <v>44</v>
      </c>
      <c r="Y303" t="s">
        <v>1891</v>
      </c>
      <c r="Z303">
        <v>15</v>
      </c>
      <c r="AA303">
        <v>15</v>
      </c>
      <c r="AB303" t="s">
        <v>55</v>
      </c>
      <c r="AC303" s="11">
        <v>46225.761481481481</v>
      </c>
    </row>
    <row r="304" spans="1:29" hidden="1">
      <c r="A304" t="s">
        <v>1892</v>
      </c>
      <c r="B304" t="s">
        <v>1893</v>
      </c>
      <c r="C304">
        <v>212600207</v>
      </c>
      <c r="E304" t="s">
        <v>1894</v>
      </c>
      <c r="F304" t="s">
        <v>32</v>
      </c>
      <c r="G304" t="s">
        <v>33</v>
      </c>
      <c r="H304" t="s">
        <v>32</v>
      </c>
      <c r="I304" t="s">
        <v>33</v>
      </c>
      <c r="J304" t="s">
        <v>35</v>
      </c>
      <c r="K304">
        <v>2026</v>
      </c>
      <c r="L304" t="s">
        <v>389</v>
      </c>
      <c r="M304" t="s">
        <v>1895</v>
      </c>
      <c r="N304">
        <v>8812</v>
      </c>
      <c r="O304" t="s">
        <v>38</v>
      </c>
      <c r="P304" t="s">
        <v>39</v>
      </c>
      <c r="Q304" s="11">
        <v>46065.589305555557</v>
      </c>
      <c r="R304" s="11">
        <v>46066.686111111114</v>
      </c>
      <c r="S304" s="11">
        <v>46068.589305555557</v>
      </c>
      <c r="T304" t="s">
        <v>40</v>
      </c>
      <c r="U304" t="s">
        <v>480</v>
      </c>
      <c r="V304" t="s">
        <v>383</v>
      </c>
      <c r="W304" t="s">
        <v>43</v>
      </c>
      <c r="X304" t="s">
        <v>44</v>
      </c>
      <c r="Y304" t="s">
        <v>1896</v>
      </c>
      <c r="Z304">
        <v>15</v>
      </c>
      <c r="AA304">
        <v>15</v>
      </c>
      <c r="AB304" t="s">
        <v>159</v>
      </c>
      <c r="AC304" s="11">
        <v>46225.761481481481</v>
      </c>
    </row>
    <row r="305" spans="1:29" hidden="1">
      <c r="A305" t="s">
        <v>1897</v>
      </c>
      <c r="B305" t="s">
        <v>1898</v>
      </c>
      <c r="C305">
        <v>212600122</v>
      </c>
      <c r="E305" t="s">
        <v>1899</v>
      </c>
      <c r="F305" t="s">
        <v>32</v>
      </c>
      <c r="G305" t="s">
        <v>33</v>
      </c>
      <c r="H305" t="s">
        <v>32</v>
      </c>
      <c r="I305" t="s">
        <v>33</v>
      </c>
      <c r="J305" t="s">
        <v>35</v>
      </c>
      <c r="K305">
        <v>2026</v>
      </c>
      <c r="L305" t="s">
        <v>434</v>
      </c>
      <c r="M305" t="s">
        <v>1900</v>
      </c>
      <c r="N305">
        <v>8812</v>
      </c>
      <c r="O305" t="s">
        <v>38</v>
      </c>
      <c r="P305" t="s">
        <v>39</v>
      </c>
      <c r="Q305" s="11">
        <v>46049.563900462963</v>
      </c>
      <c r="R305" s="11">
        <v>46050.762499999997</v>
      </c>
      <c r="S305" s="11">
        <v>46052.563900462963</v>
      </c>
      <c r="T305" t="s">
        <v>40</v>
      </c>
      <c r="U305" t="s">
        <v>436</v>
      </c>
      <c r="V305" t="s">
        <v>182</v>
      </c>
      <c r="W305" t="s">
        <v>43</v>
      </c>
      <c r="X305" t="s">
        <v>44</v>
      </c>
      <c r="Y305" t="s">
        <v>1901</v>
      </c>
      <c r="Z305">
        <v>25</v>
      </c>
      <c r="AA305">
        <v>15</v>
      </c>
      <c r="AB305" t="s">
        <v>65</v>
      </c>
      <c r="AC305" s="11">
        <v>46225.761481481481</v>
      </c>
    </row>
    <row r="306" spans="1:29" hidden="1">
      <c r="A306" t="s">
        <v>1902</v>
      </c>
      <c r="B306" t="s">
        <v>1903</v>
      </c>
      <c r="C306">
        <v>212600272</v>
      </c>
      <c r="E306" t="s">
        <v>1904</v>
      </c>
      <c r="F306" t="s">
        <v>32</v>
      </c>
      <c r="G306" t="s">
        <v>34</v>
      </c>
      <c r="H306" t="s">
        <v>32</v>
      </c>
      <c r="I306" t="s">
        <v>34</v>
      </c>
      <c r="J306" t="s">
        <v>35</v>
      </c>
      <c r="K306">
        <v>2026</v>
      </c>
      <c r="L306" t="s">
        <v>773</v>
      </c>
      <c r="M306" t="s">
        <v>1905</v>
      </c>
      <c r="N306">
        <v>8812</v>
      </c>
      <c r="O306" t="s">
        <v>38</v>
      </c>
      <c r="P306" t="s">
        <v>39</v>
      </c>
      <c r="Q306" s="11">
        <v>46084.47148148148</v>
      </c>
      <c r="R306" s="11">
        <v>46084.826388888891</v>
      </c>
      <c r="S306" s="11">
        <v>46087.47148148148</v>
      </c>
      <c r="T306" t="s">
        <v>232</v>
      </c>
      <c r="U306" t="s">
        <v>775</v>
      </c>
      <c r="V306" t="s">
        <v>414</v>
      </c>
      <c r="W306" t="s">
        <v>43</v>
      </c>
      <c r="X306" t="s">
        <v>44</v>
      </c>
      <c r="Y306" t="s">
        <v>1906</v>
      </c>
      <c r="Z306">
        <v>15</v>
      </c>
      <c r="AA306">
        <v>10</v>
      </c>
      <c r="AB306" t="s">
        <v>79</v>
      </c>
      <c r="AC306" s="11">
        <v>46225.761481481481</v>
      </c>
    </row>
    <row r="307" spans="1:29" hidden="1">
      <c r="A307" t="s">
        <v>1907</v>
      </c>
      <c r="B307" t="s">
        <v>1908</v>
      </c>
      <c r="C307">
        <v>312600139</v>
      </c>
      <c r="E307" t="s">
        <v>1909</v>
      </c>
      <c r="F307" t="s">
        <v>32</v>
      </c>
      <c r="G307" t="s">
        <v>33</v>
      </c>
      <c r="H307" t="s">
        <v>32</v>
      </c>
      <c r="I307" t="s">
        <v>33</v>
      </c>
      <c r="J307" t="s">
        <v>35</v>
      </c>
      <c r="K307">
        <v>2026</v>
      </c>
      <c r="L307" t="s">
        <v>545</v>
      </c>
      <c r="M307" t="s">
        <v>1910</v>
      </c>
      <c r="N307">
        <v>8812</v>
      </c>
      <c r="O307" t="s">
        <v>38</v>
      </c>
      <c r="P307" t="s">
        <v>39</v>
      </c>
      <c r="Q307" s="11">
        <v>46058.492337962962</v>
      </c>
      <c r="R307" s="11">
        <v>46028.679166666669</v>
      </c>
      <c r="S307" s="11">
        <v>46061.492337962962</v>
      </c>
      <c r="T307" t="s">
        <v>40</v>
      </c>
      <c r="U307" t="s">
        <v>547</v>
      </c>
      <c r="V307" t="s">
        <v>234</v>
      </c>
      <c r="W307" t="s">
        <v>43</v>
      </c>
      <c r="X307" t="s">
        <v>44</v>
      </c>
      <c r="Y307" t="s">
        <v>1911</v>
      </c>
      <c r="Z307">
        <v>15</v>
      </c>
      <c r="AA307">
        <v>5</v>
      </c>
      <c r="AB307" t="s">
        <v>159</v>
      </c>
      <c r="AC307" s="11">
        <v>46225.761481481481</v>
      </c>
    </row>
    <row r="308" spans="1:29" hidden="1">
      <c r="A308" t="s">
        <v>1912</v>
      </c>
      <c r="B308" t="s">
        <v>1913</v>
      </c>
      <c r="C308">
        <v>312600140</v>
      </c>
      <c r="E308" t="s">
        <v>1914</v>
      </c>
      <c r="F308" t="s">
        <v>109</v>
      </c>
      <c r="G308" t="s">
        <v>110</v>
      </c>
      <c r="H308" t="s">
        <v>109</v>
      </c>
      <c r="I308" t="s">
        <v>110</v>
      </c>
      <c r="J308" t="s">
        <v>35</v>
      </c>
      <c r="K308">
        <v>2026</v>
      </c>
      <c r="L308" t="s">
        <v>848</v>
      </c>
      <c r="M308" t="s">
        <v>1915</v>
      </c>
      <c r="N308">
        <v>25962</v>
      </c>
      <c r="O308" t="s">
        <v>38</v>
      </c>
      <c r="P308" t="s">
        <v>39</v>
      </c>
      <c r="Q308" s="11">
        <v>46059.773182870369</v>
      </c>
      <c r="R308" s="11">
        <v>46060.5625</v>
      </c>
      <c r="S308" s="11">
        <v>46062.773182870369</v>
      </c>
      <c r="T308" t="s">
        <v>1916</v>
      </c>
      <c r="U308" t="s">
        <v>503</v>
      </c>
      <c r="V308" t="s">
        <v>167</v>
      </c>
      <c r="W308" t="s">
        <v>43</v>
      </c>
      <c r="X308" t="s">
        <v>44</v>
      </c>
      <c r="Y308" t="s">
        <v>1917</v>
      </c>
      <c r="Z308">
        <v>15</v>
      </c>
      <c r="AA308">
        <v>15</v>
      </c>
      <c r="AB308" t="s">
        <v>55</v>
      </c>
      <c r="AC308" s="11">
        <v>46225.761481481481</v>
      </c>
    </row>
    <row r="309" spans="1:29" hidden="1">
      <c r="A309" t="s">
        <v>1918</v>
      </c>
      <c r="B309" t="s">
        <v>1919</v>
      </c>
      <c r="C309">
        <v>712600054</v>
      </c>
      <c r="E309" t="s">
        <v>1920</v>
      </c>
      <c r="F309" t="s">
        <v>32</v>
      </c>
      <c r="G309" t="s">
        <v>33</v>
      </c>
      <c r="H309" t="s">
        <v>32</v>
      </c>
      <c r="I309" t="s">
        <v>33</v>
      </c>
      <c r="J309" t="s">
        <v>35</v>
      </c>
      <c r="K309">
        <v>2026</v>
      </c>
      <c r="L309" t="s">
        <v>647</v>
      </c>
      <c r="M309" t="s">
        <v>1921</v>
      </c>
      <c r="N309">
        <v>8812</v>
      </c>
      <c r="O309" t="s">
        <v>38</v>
      </c>
      <c r="P309" t="s">
        <v>39</v>
      </c>
      <c r="Q309" s="11">
        <v>46036.452499999999</v>
      </c>
      <c r="R309" s="11">
        <v>46036.82708333333</v>
      </c>
      <c r="S309" s="11">
        <v>46039.452499999999</v>
      </c>
      <c r="T309" t="s">
        <v>40</v>
      </c>
      <c r="U309" t="s">
        <v>1168</v>
      </c>
      <c r="V309" t="s">
        <v>189</v>
      </c>
      <c r="W309" t="s">
        <v>43</v>
      </c>
      <c r="X309" t="s">
        <v>44</v>
      </c>
      <c r="Y309" t="s">
        <v>1922</v>
      </c>
      <c r="Z309">
        <v>15</v>
      </c>
      <c r="AA309">
        <v>15</v>
      </c>
      <c r="AB309" t="s">
        <v>191</v>
      </c>
      <c r="AC309" s="11">
        <v>46225.761481481481</v>
      </c>
    </row>
    <row r="310" spans="1:29" hidden="1">
      <c r="A310" t="s">
        <v>1923</v>
      </c>
      <c r="B310" t="s">
        <v>1924</v>
      </c>
      <c r="C310">
        <v>612600333</v>
      </c>
      <c r="E310" t="s">
        <v>1925</v>
      </c>
      <c r="F310" t="s">
        <v>32</v>
      </c>
      <c r="G310" t="s">
        <v>285</v>
      </c>
      <c r="H310" t="s">
        <v>32</v>
      </c>
      <c r="I310" t="s">
        <v>34</v>
      </c>
      <c r="J310" t="s">
        <v>35</v>
      </c>
      <c r="K310">
        <v>2026</v>
      </c>
      <c r="L310" t="s">
        <v>1926</v>
      </c>
      <c r="M310" t="s">
        <v>1927</v>
      </c>
      <c r="N310">
        <v>8812</v>
      </c>
      <c r="O310" t="s">
        <v>38</v>
      </c>
      <c r="P310" t="s">
        <v>39</v>
      </c>
      <c r="Q310" s="11">
        <v>46102.653981481482</v>
      </c>
      <c r="R310" s="11">
        <v>46103.090277777781</v>
      </c>
      <c r="S310" s="11">
        <v>46105.653981481482</v>
      </c>
      <c r="T310" t="s">
        <v>40</v>
      </c>
      <c r="U310" t="s">
        <v>1810</v>
      </c>
      <c r="V310" t="s">
        <v>489</v>
      </c>
      <c r="W310" t="s">
        <v>43</v>
      </c>
      <c r="X310" t="s">
        <v>44</v>
      </c>
      <c r="Y310" t="s">
        <v>1928</v>
      </c>
      <c r="Z310">
        <v>15</v>
      </c>
      <c r="AA310">
        <v>5</v>
      </c>
      <c r="AB310" t="s">
        <v>1039</v>
      </c>
      <c r="AC310" s="11">
        <v>46225.761481481481</v>
      </c>
    </row>
    <row r="311" spans="1:29" hidden="1">
      <c r="A311" t="s">
        <v>1929</v>
      </c>
      <c r="B311" t="s">
        <v>1930</v>
      </c>
      <c r="C311">
        <v>612600128</v>
      </c>
      <c r="E311" t="s">
        <v>1931</v>
      </c>
      <c r="F311" t="s">
        <v>32</v>
      </c>
      <c r="G311" t="s">
        <v>33</v>
      </c>
      <c r="H311" t="s">
        <v>32</v>
      </c>
      <c r="I311" t="s">
        <v>33</v>
      </c>
      <c r="J311" t="s">
        <v>35</v>
      </c>
      <c r="K311">
        <v>2026</v>
      </c>
      <c r="L311" t="s">
        <v>36</v>
      </c>
      <c r="M311" t="s">
        <v>1932</v>
      </c>
      <c r="N311">
        <v>8812</v>
      </c>
      <c r="O311" t="s">
        <v>38</v>
      </c>
      <c r="P311" t="s">
        <v>39</v>
      </c>
      <c r="Q311" s="11">
        <v>46053.531446759262</v>
      </c>
      <c r="R311" s="11">
        <v>46055.805555555555</v>
      </c>
      <c r="S311" s="11">
        <v>46056.531446759262</v>
      </c>
      <c r="T311" t="s">
        <v>40</v>
      </c>
      <c r="U311" t="s">
        <v>559</v>
      </c>
      <c r="V311" t="s">
        <v>295</v>
      </c>
      <c r="W311" t="s">
        <v>43</v>
      </c>
      <c r="X311" t="s">
        <v>44</v>
      </c>
      <c r="Y311" t="s">
        <v>1933</v>
      </c>
      <c r="Z311">
        <v>15</v>
      </c>
      <c r="AA311">
        <v>10</v>
      </c>
      <c r="AB311" t="s">
        <v>55</v>
      </c>
      <c r="AC311" s="11">
        <v>46225.761481481481</v>
      </c>
    </row>
    <row r="312" spans="1:29" hidden="1">
      <c r="A312" t="s">
        <v>1934</v>
      </c>
      <c r="B312" t="s">
        <v>1935</v>
      </c>
      <c r="C312">
        <v>212600415</v>
      </c>
      <c r="E312" t="s">
        <v>1936</v>
      </c>
      <c r="F312" t="s">
        <v>32</v>
      </c>
      <c r="G312" t="s">
        <v>33</v>
      </c>
      <c r="H312" t="s">
        <v>32</v>
      </c>
      <c r="I312" t="s">
        <v>33</v>
      </c>
      <c r="J312" t="s">
        <v>35</v>
      </c>
      <c r="K312">
        <v>2026</v>
      </c>
      <c r="L312" t="s">
        <v>1937</v>
      </c>
      <c r="M312" t="s">
        <v>1938</v>
      </c>
      <c r="N312">
        <v>8812</v>
      </c>
      <c r="O312" t="s">
        <v>38</v>
      </c>
      <c r="P312" t="s">
        <v>39</v>
      </c>
      <c r="Q312" s="11">
        <v>46122.504687499997</v>
      </c>
      <c r="R312" s="11">
        <v>46122.732638888891</v>
      </c>
      <c r="S312" s="11">
        <v>46125.504687499997</v>
      </c>
      <c r="T312" t="s">
        <v>40</v>
      </c>
      <c r="U312" t="s">
        <v>503</v>
      </c>
      <c r="V312" t="s">
        <v>182</v>
      </c>
      <c r="W312" t="s">
        <v>43</v>
      </c>
      <c r="X312" t="s">
        <v>44</v>
      </c>
      <c r="Y312" t="s">
        <v>1939</v>
      </c>
      <c r="Z312">
        <v>15</v>
      </c>
      <c r="AA312">
        <v>15</v>
      </c>
      <c r="AB312" t="s">
        <v>65</v>
      </c>
      <c r="AC312" s="11">
        <v>46225.761481481481</v>
      </c>
    </row>
    <row r="313" spans="1:29" hidden="1">
      <c r="A313" t="s">
        <v>1940</v>
      </c>
      <c r="B313" t="s">
        <v>1941</v>
      </c>
      <c r="C313">
        <v>212600290</v>
      </c>
      <c r="E313" t="s">
        <v>1942</v>
      </c>
      <c r="F313" t="s">
        <v>32</v>
      </c>
      <c r="G313" t="s">
        <v>33</v>
      </c>
      <c r="H313" t="s">
        <v>32</v>
      </c>
      <c r="I313" t="s">
        <v>33</v>
      </c>
      <c r="J313" t="s">
        <v>35</v>
      </c>
      <c r="K313">
        <v>2026</v>
      </c>
      <c r="L313" t="s">
        <v>1118</v>
      </c>
      <c r="M313" t="s">
        <v>1119</v>
      </c>
      <c r="N313">
        <v>8385</v>
      </c>
      <c r="O313" t="s">
        <v>38</v>
      </c>
      <c r="P313" t="s">
        <v>39</v>
      </c>
      <c r="Q313" s="11">
        <v>46084.70884259259</v>
      </c>
      <c r="R313" s="11">
        <v>46085.986805555556</v>
      </c>
      <c r="S313" s="11">
        <v>46087.70884259259</v>
      </c>
      <c r="T313" t="s">
        <v>40</v>
      </c>
      <c r="U313" t="s">
        <v>595</v>
      </c>
      <c r="V313" t="s">
        <v>383</v>
      </c>
      <c r="W313" t="s">
        <v>43</v>
      </c>
      <c r="X313" t="s">
        <v>44</v>
      </c>
      <c r="Y313" t="s">
        <v>1943</v>
      </c>
      <c r="Z313">
        <v>30</v>
      </c>
      <c r="AA313">
        <v>30</v>
      </c>
      <c r="AB313" t="s">
        <v>151</v>
      </c>
      <c r="AC313" s="11">
        <v>46225.761481481481</v>
      </c>
    </row>
    <row r="314" spans="1:29" hidden="1">
      <c r="A314" t="s">
        <v>1944</v>
      </c>
      <c r="B314" t="s">
        <v>1945</v>
      </c>
      <c r="C314">
        <v>412600376</v>
      </c>
      <c r="E314" t="s">
        <v>1946</v>
      </c>
      <c r="F314" t="s">
        <v>32</v>
      </c>
      <c r="G314" t="s">
        <v>33</v>
      </c>
      <c r="H314" t="s">
        <v>32</v>
      </c>
      <c r="I314" t="s">
        <v>33</v>
      </c>
      <c r="J314" t="s">
        <v>35</v>
      </c>
      <c r="K314">
        <v>2026</v>
      </c>
      <c r="L314" t="s">
        <v>122</v>
      </c>
      <c r="M314" t="s">
        <v>1947</v>
      </c>
      <c r="N314">
        <v>8812</v>
      </c>
      <c r="O314" t="s">
        <v>38</v>
      </c>
      <c r="P314" t="s">
        <v>39</v>
      </c>
      <c r="Q314" s="11">
        <v>46123.806701388887</v>
      </c>
      <c r="R314" s="11">
        <v>46125.414837962962</v>
      </c>
      <c r="S314" s="11">
        <v>46126.806701388887</v>
      </c>
      <c r="T314" t="s">
        <v>40</v>
      </c>
      <c r="U314" t="s">
        <v>124</v>
      </c>
      <c r="V314" t="s">
        <v>619</v>
      </c>
      <c r="W314" t="s">
        <v>43</v>
      </c>
      <c r="X314" t="s">
        <v>44</v>
      </c>
      <c r="Y314" t="s">
        <v>1948</v>
      </c>
      <c r="Z314">
        <v>15</v>
      </c>
      <c r="AA314">
        <v>15</v>
      </c>
      <c r="AB314" t="s">
        <v>191</v>
      </c>
      <c r="AC314" s="11">
        <v>46225.761481481481</v>
      </c>
    </row>
    <row r="315" spans="1:29" hidden="1">
      <c r="A315" t="s">
        <v>1949</v>
      </c>
      <c r="B315" t="s">
        <v>1950</v>
      </c>
      <c r="C315">
        <v>312600227</v>
      </c>
      <c r="E315" t="s">
        <v>1951</v>
      </c>
      <c r="F315" t="s">
        <v>32</v>
      </c>
      <c r="G315" t="s">
        <v>33</v>
      </c>
      <c r="J315" t="s">
        <v>35</v>
      </c>
      <c r="K315">
        <v>2026</v>
      </c>
      <c r="L315" t="s">
        <v>687</v>
      </c>
      <c r="M315" t="s">
        <v>1952</v>
      </c>
      <c r="N315">
        <v>8812</v>
      </c>
      <c r="O315" t="s">
        <v>38</v>
      </c>
      <c r="P315" t="s">
        <v>39</v>
      </c>
      <c r="Q315" s="11">
        <v>46102.833692129629</v>
      </c>
      <c r="R315" s="11">
        <v>46103.657638888886</v>
      </c>
      <c r="S315" s="11">
        <v>46105.833692129629</v>
      </c>
      <c r="T315" t="s">
        <v>40</v>
      </c>
      <c r="U315" t="s">
        <v>689</v>
      </c>
      <c r="V315" t="s">
        <v>690</v>
      </c>
      <c r="W315" t="s">
        <v>43</v>
      </c>
      <c r="X315" t="s">
        <v>44</v>
      </c>
      <c r="Y315" t="s">
        <v>1953</v>
      </c>
      <c r="Z315">
        <v>15</v>
      </c>
      <c r="AA315">
        <v>15</v>
      </c>
      <c r="AB315" t="s">
        <v>589</v>
      </c>
      <c r="AC315" s="11">
        <v>46225.761481481481</v>
      </c>
    </row>
    <row r="316" spans="1:29" hidden="1">
      <c r="A316" t="s">
        <v>1954</v>
      </c>
      <c r="B316" t="s">
        <v>1955</v>
      </c>
      <c r="C316">
        <v>112600420</v>
      </c>
      <c r="E316" t="s">
        <v>1956</v>
      </c>
      <c r="F316" t="s">
        <v>32</v>
      </c>
      <c r="G316" t="s">
        <v>33</v>
      </c>
      <c r="H316" t="s">
        <v>32</v>
      </c>
      <c r="I316" t="s">
        <v>33</v>
      </c>
      <c r="J316" t="s">
        <v>35</v>
      </c>
      <c r="K316">
        <v>2026</v>
      </c>
      <c r="L316" t="s">
        <v>501</v>
      </c>
      <c r="M316" t="s">
        <v>1957</v>
      </c>
      <c r="N316">
        <v>8812</v>
      </c>
      <c r="O316" t="s">
        <v>38</v>
      </c>
      <c r="P316" t="s">
        <v>39</v>
      </c>
      <c r="Q316" s="11">
        <v>46049.876666666663</v>
      </c>
      <c r="R316" s="11">
        <v>46050.53125</v>
      </c>
      <c r="S316" s="11">
        <v>46052.876666666663</v>
      </c>
      <c r="T316" t="s">
        <v>40</v>
      </c>
      <c r="U316" t="s">
        <v>503</v>
      </c>
      <c r="V316" t="s">
        <v>796</v>
      </c>
      <c r="W316" t="s">
        <v>116</v>
      </c>
      <c r="X316" t="s">
        <v>44</v>
      </c>
      <c r="Y316" t="s">
        <v>1958</v>
      </c>
      <c r="Z316">
        <v>75</v>
      </c>
      <c r="AA316">
        <v>45</v>
      </c>
      <c r="AB316" t="s">
        <v>1669</v>
      </c>
      <c r="AC316" s="11">
        <v>46225.761481481481</v>
      </c>
    </row>
    <row r="317" spans="1:29" hidden="1">
      <c r="A317" t="s">
        <v>1959</v>
      </c>
      <c r="B317" t="s">
        <v>1960</v>
      </c>
      <c r="C317">
        <v>112600258</v>
      </c>
      <c r="E317" t="s">
        <v>1961</v>
      </c>
      <c r="F317" t="s">
        <v>32</v>
      </c>
      <c r="G317" t="s">
        <v>33</v>
      </c>
      <c r="H317" t="s">
        <v>32</v>
      </c>
      <c r="I317" t="s">
        <v>33</v>
      </c>
      <c r="J317" t="s">
        <v>35</v>
      </c>
      <c r="K317">
        <v>2026</v>
      </c>
      <c r="L317" t="s">
        <v>1962</v>
      </c>
      <c r="M317" t="s">
        <v>1963</v>
      </c>
      <c r="N317">
        <v>8812</v>
      </c>
      <c r="O317" t="s">
        <v>38</v>
      </c>
      <c r="P317" t="s">
        <v>39</v>
      </c>
      <c r="Q317" s="11">
        <v>46056.355486111112</v>
      </c>
      <c r="R317" s="11">
        <v>46054.5</v>
      </c>
      <c r="S317" s="11">
        <v>46059.355486111112</v>
      </c>
      <c r="T317" t="s">
        <v>40</v>
      </c>
      <c r="U317" t="s">
        <v>213</v>
      </c>
      <c r="V317" t="s">
        <v>1676</v>
      </c>
      <c r="W317" t="s">
        <v>43</v>
      </c>
      <c r="X317" t="s">
        <v>44</v>
      </c>
      <c r="Y317" t="s">
        <v>1964</v>
      </c>
      <c r="Z317">
        <v>15</v>
      </c>
      <c r="AA317">
        <v>15</v>
      </c>
      <c r="AB317" t="s">
        <v>55</v>
      </c>
      <c r="AC317" s="11">
        <v>46225.761481481481</v>
      </c>
    </row>
    <row r="318" spans="1:29" hidden="1">
      <c r="A318" t="s">
        <v>1965</v>
      </c>
      <c r="B318" t="s">
        <v>1966</v>
      </c>
      <c r="C318">
        <v>112600381</v>
      </c>
      <c r="E318" t="s">
        <v>1967</v>
      </c>
      <c r="F318" t="s">
        <v>109</v>
      </c>
      <c r="G318" t="s">
        <v>33</v>
      </c>
      <c r="H318" t="s">
        <v>109</v>
      </c>
      <c r="I318" t="s">
        <v>33</v>
      </c>
      <c r="J318" t="s">
        <v>35</v>
      </c>
      <c r="K318">
        <v>2026</v>
      </c>
      <c r="L318" t="s">
        <v>204</v>
      </c>
      <c r="M318" t="s">
        <v>1968</v>
      </c>
      <c r="N318">
        <v>25983</v>
      </c>
      <c r="O318" t="s">
        <v>38</v>
      </c>
      <c r="P318" t="s">
        <v>39</v>
      </c>
      <c r="Q318" s="11">
        <v>46118.826238425929</v>
      </c>
      <c r="R318" s="11">
        <v>46119.75</v>
      </c>
      <c r="S318" s="11">
        <v>46121.826238425929</v>
      </c>
      <c r="T318" t="s">
        <v>40</v>
      </c>
      <c r="U318" t="s">
        <v>114</v>
      </c>
      <c r="V318" t="s">
        <v>323</v>
      </c>
      <c r="W318" t="s">
        <v>43</v>
      </c>
      <c r="X318" t="s">
        <v>44</v>
      </c>
      <c r="Y318" t="s">
        <v>1969</v>
      </c>
      <c r="Z318">
        <v>10</v>
      </c>
      <c r="AA318">
        <v>10</v>
      </c>
      <c r="AB318" t="s">
        <v>1970</v>
      </c>
      <c r="AC318" s="11">
        <v>46225.761481481481</v>
      </c>
    </row>
    <row r="319" spans="1:29" hidden="1">
      <c r="A319" t="s">
        <v>1971</v>
      </c>
      <c r="B319" t="s">
        <v>1972</v>
      </c>
      <c r="C319">
        <v>112600338</v>
      </c>
      <c r="E319" t="s">
        <v>1973</v>
      </c>
      <c r="F319" t="s">
        <v>109</v>
      </c>
      <c r="G319" t="s">
        <v>285</v>
      </c>
      <c r="H319" t="s">
        <v>109</v>
      </c>
      <c r="I319" t="s">
        <v>285</v>
      </c>
      <c r="J319" t="s">
        <v>35</v>
      </c>
      <c r="K319">
        <v>2026</v>
      </c>
      <c r="L319" t="s">
        <v>526</v>
      </c>
      <c r="M319" t="s">
        <v>1974</v>
      </c>
      <c r="N319">
        <v>8812</v>
      </c>
      <c r="O319" t="s">
        <v>38</v>
      </c>
      <c r="P319" t="s">
        <v>39</v>
      </c>
      <c r="Q319" s="11">
        <v>46107.41609953704</v>
      </c>
      <c r="R319" s="11">
        <v>46108.694444444445</v>
      </c>
      <c r="S319" s="11">
        <v>46110.41609953704</v>
      </c>
      <c r="T319" t="s">
        <v>40</v>
      </c>
      <c r="U319" t="s">
        <v>1216</v>
      </c>
      <c r="V319" t="s">
        <v>323</v>
      </c>
      <c r="W319" t="s">
        <v>43</v>
      </c>
      <c r="X319" t="s">
        <v>44</v>
      </c>
      <c r="Y319" t="s">
        <v>1975</v>
      </c>
      <c r="Z319">
        <v>30</v>
      </c>
      <c r="AA319">
        <v>45</v>
      </c>
      <c r="AB319" t="s">
        <v>1970</v>
      </c>
      <c r="AC319" s="11">
        <v>46225.761481481481</v>
      </c>
    </row>
    <row r="320" spans="1:29" hidden="1">
      <c r="A320" t="s">
        <v>1976</v>
      </c>
      <c r="B320" t="s">
        <v>1977</v>
      </c>
      <c r="C320">
        <v>662600036</v>
      </c>
      <c r="E320" t="s">
        <v>1978</v>
      </c>
      <c r="F320" t="s">
        <v>109</v>
      </c>
      <c r="G320" t="s">
        <v>110</v>
      </c>
      <c r="H320" t="s">
        <v>32</v>
      </c>
      <c r="J320" t="s">
        <v>35</v>
      </c>
      <c r="K320">
        <v>2026</v>
      </c>
      <c r="L320" t="s">
        <v>195</v>
      </c>
      <c r="M320" t="s">
        <v>1979</v>
      </c>
      <c r="N320">
        <v>25983</v>
      </c>
      <c r="O320" t="s">
        <v>709</v>
      </c>
      <c r="P320" t="s">
        <v>39</v>
      </c>
      <c r="Q320" s="11">
        <v>46024.889872685184</v>
      </c>
      <c r="R320" s="11">
        <v>46036.343865740739</v>
      </c>
      <c r="S320" s="11">
        <v>46031.889872685184</v>
      </c>
      <c r="T320" t="s">
        <v>40</v>
      </c>
      <c r="U320" t="s">
        <v>197</v>
      </c>
      <c r="V320" t="s">
        <v>830</v>
      </c>
      <c r="W320" t="s">
        <v>116</v>
      </c>
      <c r="X320" t="s">
        <v>226</v>
      </c>
      <c r="Y320" t="s">
        <v>1980</v>
      </c>
      <c r="Z320">
        <v>15</v>
      </c>
      <c r="AA320">
        <v>15</v>
      </c>
      <c r="AC320" s="11">
        <v>46225.761481481481</v>
      </c>
    </row>
    <row r="321" spans="1:29" hidden="1">
      <c r="A321" t="s">
        <v>1981</v>
      </c>
      <c r="B321" t="s">
        <v>1982</v>
      </c>
      <c r="C321">
        <v>612600383</v>
      </c>
      <c r="E321" t="s">
        <v>1983</v>
      </c>
      <c r="F321" t="s">
        <v>32</v>
      </c>
      <c r="G321" t="s">
        <v>285</v>
      </c>
      <c r="H321" t="s">
        <v>32</v>
      </c>
      <c r="I321" t="s">
        <v>172</v>
      </c>
      <c r="J321" t="s">
        <v>35</v>
      </c>
      <c r="K321">
        <v>2026</v>
      </c>
      <c r="L321" t="s">
        <v>344</v>
      </c>
      <c r="M321" t="s">
        <v>1984</v>
      </c>
      <c r="N321">
        <v>8812</v>
      </c>
      <c r="O321" t="s">
        <v>38</v>
      </c>
      <c r="P321" t="s">
        <v>39</v>
      </c>
      <c r="Q321" s="11">
        <v>46119.744699074072</v>
      </c>
      <c r="R321" s="11">
        <v>46120.295925925922</v>
      </c>
      <c r="S321" s="11">
        <v>46122.744699074072</v>
      </c>
      <c r="T321" t="s">
        <v>40</v>
      </c>
      <c r="U321" t="s">
        <v>1000</v>
      </c>
      <c r="V321" t="s">
        <v>295</v>
      </c>
      <c r="W321" t="s">
        <v>116</v>
      </c>
      <c r="X321" t="s">
        <v>44</v>
      </c>
      <c r="Y321" t="s">
        <v>1985</v>
      </c>
      <c r="Z321">
        <v>150</v>
      </c>
      <c r="AA321">
        <v>150</v>
      </c>
      <c r="AB321" t="s">
        <v>1986</v>
      </c>
      <c r="AC321" s="11">
        <v>46225.761481481481</v>
      </c>
    </row>
    <row r="322" spans="1:29" hidden="1">
      <c r="A322" t="s">
        <v>1987</v>
      </c>
      <c r="B322" t="s">
        <v>1988</v>
      </c>
      <c r="C322">
        <v>662600398</v>
      </c>
      <c r="E322" t="s">
        <v>1989</v>
      </c>
      <c r="F322" t="s">
        <v>459</v>
      </c>
      <c r="G322" t="s">
        <v>459</v>
      </c>
      <c r="H322" t="s">
        <v>459</v>
      </c>
      <c r="I322" t="s">
        <v>459</v>
      </c>
      <c r="J322" t="s">
        <v>35</v>
      </c>
      <c r="K322">
        <v>2026</v>
      </c>
      <c r="L322" t="s">
        <v>1990</v>
      </c>
      <c r="M322" t="s">
        <v>1991</v>
      </c>
      <c r="N322">
        <v>61993</v>
      </c>
      <c r="O322" t="s">
        <v>709</v>
      </c>
      <c r="P322" t="s">
        <v>39</v>
      </c>
      <c r="Q322" s="11">
        <v>46199.676365740743</v>
      </c>
      <c r="R322" s="11">
        <v>46201.588368055556</v>
      </c>
      <c r="S322" s="11">
        <v>46206.676365740743</v>
      </c>
      <c r="T322" t="s">
        <v>165</v>
      </c>
      <c r="U322" t="s">
        <v>1992</v>
      </c>
      <c r="V322" t="s">
        <v>149</v>
      </c>
      <c r="W322" t="s">
        <v>43</v>
      </c>
      <c r="X322" t="s">
        <v>226</v>
      </c>
      <c r="Y322" t="s">
        <v>1993</v>
      </c>
      <c r="Z322">
        <v>15</v>
      </c>
      <c r="AB322" t="s">
        <v>65</v>
      </c>
      <c r="AC322" s="11">
        <v>46225.761481481481</v>
      </c>
    </row>
    <row r="323" spans="1:29" hidden="1">
      <c r="A323" t="s">
        <v>1994</v>
      </c>
      <c r="B323" t="s">
        <v>1995</v>
      </c>
      <c r="C323">
        <v>212600454</v>
      </c>
      <c r="E323" t="s">
        <v>1996</v>
      </c>
      <c r="F323" t="s">
        <v>109</v>
      </c>
      <c r="G323" t="s">
        <v>110</v>
      </c>
      <c r="H323" t="s">
        <v>109</v>
      </c>
      <c r="I323" t="s">
        <v>110</v>
      </c>
      <c r="J323" t="s">
        <v>35</v>
      </c>
      <c r="K323">
        <v>2026</v>
      </c>
      <c r="L323" t="s">
        <v>471</v>
      </c>
      <c r="M323" t="s">
        <v>1997</v>
      </c>
      <c r="N323">
        <v>25962</v>
      </c>
      <c r="O323" t="s">
        <v>38</v>
      </c>
      <c r="P323" t="s">
        <v>39</v>
      </c>
      <c r="Q323" s="11">
        <v>46141.577141203707</v>
      </c>
      <c r="R323" s="11">
        <v>46142.841666666667</v>
      </c>
      <c r="S323" s="11">
        <v>46144.577141203707</v>
      </c>
      <c r="T323" t="s">
        <v>40</v>
      </c>
      <c r="U323" t="s">
        <v>924</v>
      </c>
      <c r="V323" t="s">
        <v>182</v>
      </c>
      <c r="W323" t="s">
        <v>116</v>
      </c>
      <c r="X323" t="s">
        <v>44</v>
      </c>
      <c r="Y323" t="s">
        <v>1998</v>
      </c>
      <c r="Z323">
        <v>150</v>
      </c>
      <c r="AA323">
        <v>150</v>
      </c>
      <c r="AB323" t="s">
        <v>1999</v>
      </c>
      <c r="AC323" s="11">
        <v>46225.761481481481</v>
      </c>
    </row>
    <row r="324" spans="1:29" hidden="1">
      <c r="A324" t="s">
        <v>2000</v>
      </c>
      <c r="B324" t="s">
        <v>2001</v>
      </c>
      <c r="C324">
        <v>662600381</v>
      </c>
      <c r="E324" t="s">
        <v>2002</v>
      </c>
      <c r="F324" t="s">
        <v>32</v>
      </c>
      <c r="G324" t="s">
        <v>285</v>
      </c>
      <c r="H324" t="s">
        <v>32</v>
      </c>
      <c r="I324" t="s">
        <v>34</v>
      </c>
      <c r="J324" t="s">
        <v>35</v>
      </c>
      <c r="K324">
        <v>2026</v>
      </c>
      <c r="L324" t="s">
        <v>344</v>
      </c>
      <c r="M324" t="s">
        <v>2003</v>
      </c>
      <c r="N324">
        <v>8812</v>
      </c>
      <c r="O324" t="s">
        <v>38</v>
      </c>
      <c r="P324" t="s">
        <v>39</v>
      </c>
      <c r="Q324" s="11">
        <v>46189.676215277781</v>
      </c>
      <c r="R324" s="11">
        <v>46191.342743055553</v>
      </c>
      <c r="S324" s="11">
        <v>46192.676215277781</v>
      </c>
      <c r="T324" t="s">
        <v>40</v>
      </c>
      <c r="U324" t="s">
        <v>2004</v>
      </c>
      <c r="V324" t="s">
        <v>42</v>
      </c>
      <c r="W324" t="s">
        <v>43</v>
      </c>
      <c r="X324" t="s">
        <v>44</v>
      </c>
      <c r="Y324" t="s">
        <v>2005</v>
      </c>
      <c r="Z324">
        <v>15</v>
      </c>
      <c r="AA324">
        <v>15</v>
      </c>
      <c r="AB324" t="s">
        <v>159</v>
      </c>
      <c r="AC324" s="11">
        <v>46225.761481481481</v>
      </c>
    </row>
    <row r="325" spans="1:29" hidden="1">
      <c r="A325" t="s">
        <v>2006</v>
      </c>
      <c r="B325" t="s">
        <v>2007</v>
      </c>
      <c r="C325">
        <v>612600530</v>
      </c>
      <c r="E325" t="s">
        <v>2008</v>
      </c>
      <c r="F325" t="s">
        <v>32</v>
      </c>
      <c r="G325" t="s">
        <v>34</v>
      </c>
      <c r="H325" t="s">
        <v>32</v>
      </c>
      <c r="I325" t="s">
        <v>2009</v>
      </c>
      <c r="J325" t="s">
        <v>35</v>
      </c>
      <c r="K325">
        <v>2026</v>
      </c>
      <c r="L325" t="s">
        <v>367</v>
      </c>
      <c r="M325" t="s">
        <v>2010</v>
      </c>
      <c r="N325">
        <v>8812</v>
      </c>
      <c r="O325" t="s">
        <v>38</v>
      </c>
      <c r="P325" t="s">
        <v>39</v>
      </c>
      <c r="Q325" s="11">
        <v>46155.89335648148</v>
      </c>
      <c r="R325" s="11">
        <v>46156.65625</v>
      </c>
      <c r="S325" s="11">
        <v>46158.89335648148</v>
      </c>
      <c r="T325" t="s">
        <v>232</v>
      </c>
      <c r="U325" t="s">
        <v>302</v>
      </c>
      <c r="V325" t="s">
        <v>149</v>
      </c>
      <c r="W325" t="s">
        <v>43</v>
      </c>
      <c r="X325" t="s">
        <v>44</v>
      </c>
      <c r="Y325" t="s">
        <v>2011</v>
      </c>
      <c r="Z325">
        <v>15</v>
      </c>
      <c r="AA325">
        <v>5</v>
      </c>
      <c r="AB325" t="s">
        <v>159</v>
      </c>
      <c r="AC325" s="11">
        <v>46225.761481481481</v>
      </c>
    </row>
    <row r="326" spans="1:29">
      <c r="A326" t="s">
        <v>2012</v>
      </c>
      <c r="B326" t="s">
        <v>2013</v>
      </c>
      <c r="C326">
        <v>612600579</v>
      </c>
      <c r="E326" t="s">
        <v>2014</v>
      </c>
      <c r="F326" t="s">
        <v>32</v>
      </c>
      <c r="G326" t="s">
        <v>2015</v>
      </c>
      <c r="H326" t="s">
        <v>109</v>
      </c>
      <c r="I326" t="s">
        <v>110</v>
      </c>
      <c r="J326" t="s">
        <v>2016</v>
      </c>
      <c r="K326">
        <v>2026</v>
      </c>
      <c r="L326" t="s">
        <v>1926</v>
      </c>
      <c r="M326" t="s">
        <v>2017</v>
      </c>
      <c r="N326">
        <v>8389</v>
      </c>
      <c r="O326" t="s">
        <v>38</v>
      </c>
      <c r="P326" t="s">
        <v>39</v>
      </c>
      <c r="Q326" s="11">
        <v>46170.391180555554</v>
      </c>
      <c r="R326" s="11">
        <v>46171.625</v>
      </c>
      <c r="S326" s="11">
        <v>46173.391180555554</v>
      </c>
      <c r="T326" t="s">
        <v>40</v>
      </c>
      <c r="U326" t="s">
        <v>1810</v>
      </c>
      <c r="V326" t="s">
        <v>86</v>
      </c>
      <c r="W326" t="s">
        <v>43</v>
      </c>
      <c r="X326" t="s">
        <v>199</v>
      </c>
      <c r="Y326" t="s">
        <v>2018</v>
      </c>
      <c r="Z326">
        <v>5</v>
      </c>
      <c r="AB326" t="s">
        <v>400</v>
      </c>
      <c r="AC326" s="11">
        <v>46225.761481481481</v>
      </c>
    </row>
    <row r="327" spans="1:29">
      <c r="A327" t="s">
        <v>2019</v>
      </c>
      <c r="B327" t="s">
        <v>2020</v>
      </c>
      <c r="C327">
        <v>612600579</v>
      </c>
      <c r="E327" t="s">
        <v>2021</v>
      </c>
      <c r="F327" t="s">
        <v>109</v>
      </c>
      <c r="G327" t="s">
        <v>110</v>
      </c>
      <c r="H327" t="s">
        <v>307</v>
      </c>
      <c r="I327" t="s">
        <v>110</v>
      </c>
      <c r="J327" t="s">
        <v>1411</v>
      </c>
      <c r="K327">
        <v>2026</v>
      </c>
      <c r="L327" t="s">
        <v>101</v>
      </c>
      <c r="M327" t="s">
        <v>2022</v>
      </c>
      <c r="N327">
        <v>8389</v>
      </c>
      <c r="O327" t="s">
        <v>38</v>
      </c>
      <c r="P327" t="s">
        <v>39</v>
      </c>
      <c r="Q327" s="11">
        <v>46171.615555555552</v>
      </c>
      <c r="R327" s="11">
        <v>46172.625</v>
      </c>
      <c r="S327" s="11">
        <v>46174.615555555552</v>
      </c>
      <c r="T327" t="s">
        <v>40</v>
      </c>
      <c r="U327" t="s">
        <v>132</v>
      </c>
      <c r="V327" t="s">
        <v>295</v>
      </c>
      <c r="W327" t="s">
        <v>43</v>
      </c>
      <c r="X327" t="s">
        <v>199</v>
      </c>
      <c r="Y327" t="s">
        <v>2023</v>
      </c>
      <c r="AB327" t="s">
        <v>151</v>
      </c>
      <c r="AC327" s="11">
        <v>46225.761481481481</v>
      </c>
    </row>
    <row r="328" spans="1:29" hidden="1">
      <c r="A328" t="s">
        <v>2024</v>
      </c>
      <c r="B328" t="s">
        <v>2025</v>
      </c>
      <c r="C328">
        <v>612600655</v>
      </c>
      <c r="E328" t="s">
        <v>2026</v>
      </c>
      <c r="F328" t="s">
        <v>459</v>
      </c>
      <c r="G328" t="s">
        <v>459</v>
      </c>
      <c r="H328" t="s">
        <v>459</v>
      </c>
      <c r="I328" t="s">
        <v>459</v>
      </c>
      <c r="J328" t="s">
        <v>35</v>
      </c>
      <c r="K328">
        <v>2026</v>
      </c>
      <c r="L328" t="s">
        <v>367</v>
      </c>
      <c r="M328" t="s">
        <v>2027</v>
      </c>
      <c r="N328">
        <v>61993</v>
      </c>
      <c r="O328" t="s">
        <v>38</v>
      </c>
      <c r="P328" t="s">
        <v>39</v>
      </c>
      <c r="Q328" s="11">
        <v>46200.834224537037</v>
      </c>
      <c r="R328" s="11">
        <v>46202.472916666666</v>
      </c>
      <c r="S328" s="11">
        <v>46203.834224537037</v>
      </c>
      <c r="T328" t="s">
        <v>165</v>
      </c>
      <c r="U328" t="s">
        <v>294</v>
      </c>
      <c r="V328" t="s">
        <v>149</v>
      </c>
      <c r="W328" t="s">
        <v>43</v>
      </c>
      <c r="X328" t="s">
        <v>44</v>
      </c>
      <c r="Y328" t="s">
        <v>2028</v>
      </c>
      <c r="Z328">
        <v>15</v>
      </c>
      <c r="AB328" t="s">
        <v>159</v>
      </c>
      <c r="AC328" s="11">
        <v>46225.761481481481</v>
      </c>
    </row>
    <row r="329" spans="1:29" hidden="1">
      <c r="A329" t="s">
        <v>2029</v>
      </c>
      <c r="B329" t="s">
        <v>2030</v>
      </c>
      <c r="C329">
        <v>612600712</v>
      </c>
      <c r="E329" t="s">
        <v>2031</v>
      </c>
      <c r="F329" t="s">
        <v>32</v>
      </c>
      <c r="G329" t="s">
        <v>110</v>
      </c>
      <c r="H329" t="s">
        <v>32</v>
      </c>
      <c r="I329" t="s">
        <v>33</v>
      </c>
      <c r="J329" t="s">
        <v>35</v>
      </c>
      <c r="K329">
        <v>2026</v>
      </c>
      <c r="L329" t="s">
        <v>83</v>
      </c>
      <c r="M329" t="s">
        <v>2032</v>
      </c>
      <c r="N329">
        <v>8812</v>
      </c>
      <c r="O329" t="s">
        <v>38</v>
      </c>
      <c r="P329" t="s">
        <v>39</v>
      </c>
      <c r="Q329" s="11">
        <v>46219.081782407404</v>
      </c>
      <c r="R329" s="11">
        <v>46219.632928240739</v>
      </c>
      <c r="S329" s="11">
        <v>46222.081782407404</v>
      </c>
      <c r="T329" t="s">
        <v>40</v>
      </c>
      <c r="U329" t="s">
        <v>85</v>
      </c>
      <c r="V329" t="s">
        <v>610</v>
      </c>
      <c r="W329" t="s">
        <v>43</v>
      </c>
      <c r="X329" t="s">
        <v>199</v>
      </c>
      <c r="Y329" t="s">
        <v>2033</v>
      </c>
      <c r="Z329">
        <v>15</v>
      </c>
      <c r="AA329">
        <v>5</v>
      </c>
      <c r="AB329" t="s">
        <v>79</v>
      </c>
      <c r="AC329" s="11">
        <v>46225.761481481481</v>
      </c>
    </row>
    <row r="330" spans="1:29" hidden="1">
      <c r="A330" t="s">
        <v>2034</v>
      </c>
      <c r="B330" t="s">
        <v>2035</v>
      </c>
      <c r="C330">
        <v>412600421</v>
      </c>
      <c r="E330" t="s">
        <v>2036</v>
      </c>
      <c r="F330" t="s">
        <v>32</v>
      </c>
      <c r="G330" t="s">
        <v>33</v>
      </c>
      <c r="H330" t="s">
        <v>32</v>
      </c>
      <c r="I330" t="s">
        <v>33</v>
      </c>
      <c r="J330" t="s">
        <v>35</v>
      </c>
      <c r="K330">
        <v>2026</v>
      </c>
      <c r="L330" t="s">
        <v>2037</v>
      </c>
      <c r="M330" t="s">
        <v>2038</v>
      </c>
      <c r="N330">
        <v>8385</v>
      </c>
      <c r="O330" t="s">
        <v>38</v>
      </c>
      <c r="P330" t="s">
        <v>39</v>
      </c>
      <c r="Q330" s="11">
        <v>46141.508599537039</v>
      </c>
      <c r="R330" s="11">
        <v>46142.75</v>
      </c>
      <c r="S330" s="11">
        <v>46144.508599537039</v>
      </c>
      <c r="T330" t="s">
        <v>40</v>
      </c>
      <c r="U330" t="s">
        <v>1568</v>
      </c>
      <c r="V330" t="s">
        <v>125</v>
      </c>
      <c r="W330" t="s">
        <v>43</v>
      </c>
      <c r="X330" t="s">
        <v>44</v>
      </c>
      <c r="Y330" t="s">
        <v>2039</v>
      </c>
      <c r="Z330">
        <v>15</v>
      </c>
      <c r="AA330">
        <v>15</v>
      </c>
      <c r="AB330" t="s">
        <v>400</v>
      </c>
      <c r="AC330" s="11">
        <v>46225.761481481481</v>
      </c>
    </row>
    <row r="331" spans="1:29" hidden="1">
      <c r="A331" t="s">
        <v>2040</v>
      </c>
      <c r="B331" t="s">
        <v>2041</v>
      </c>
      <c r="C331">
        <v>212600090</v>
      </c>
      <c r="E331" t="s">
        <v>2042</v>
      </c>
      <c r="F331" t="s">
        <v>32</v>
      </c>
      <c r="G331" t="s">
        <v>33</v>
      </c>
      <c r="H331" t="s">
        <v>32</v>
      </c>
      <c r="I331" t="s">
        <v>33</v>
      </c>
      <c r="J331" t="s">
        <v>35</v>
      </c>
      <c r="K331">
        <v>2026</v>
      </c>
      <c r="L331" t="s">
        <v>773</v>
      </c>
      <c r="M331" t="s">
        <v>2043</v>
      </c>
      <c r="N331">
        <v>8812</v>
      </c>
      <c r="O331" t="s">
        <v>38</v>
      </c>
      <c r="P331" t="s">
        <v>39</v>
      </c>
      <c r="Q331" s="11">
        <v>46037.792303240742</v>
      </c>
      <c r="R331" s="11">
        <v>46038.833333333336</v>
      </c>
      <c r="S331" s="11">
        <v>46040.792303240742</v>
      </c>
      <c r="T331" t="s">
        <v>40</v>
      </c>
      <c r="U331" t="s">
        <v>775</v>
      </c>
      <c r="V331" t="s">
        <v>354</v>
      </c>
      <c r="W331" t="s">
        <v>43</v>
      </c>
      <c r="X331" t="s">
        <v>44</v>
      </c>
      <c r="Y331" t="s">
        <v>2044</v>
      </c>
      <c r="Z331">
        <v>15</v>
      </c>
      <c r="AA331">
        <v>10</v>
      </c>
      <c r="AB331" t="s">
        <v>55</v>
      </c>
      <c r="AC331" s="11">
        <v>46225.761481481481</v>
      </c>
    </row>
    <row r="332" spans="1:29" hidden="1">
      <c r="A332" t="s">
        <v>2045</v>
      </c>
      <c r="B332" t="s">
        <v>2046</v>
      </c>
      <c r="C332">
        <v>412600365</v>
      </c>
      <c r="E332" t="s">
        <v>2047</v>
      </c>
      <c r="F332" t="s">
        <v>32</v>
      </c>
      <c r="G332" t="s">
        <v>34</v>
      </c>
      <c r="H332" t="s">
        <v>32</v>
      </c>
      <c r="I332" t="s">
        <v>34</v>
      </c>
      <c r="J332" t="s">
        <v>35</v>
      </c>
      <c r="K332">
        <v>2026</v>
      </c>
      <c r="L332" t="s">
        <v>396</v>
      </c>
      <c r="M332" t="s">
        <v>2048</v>
      </c>
      <c r="N332">
        <v>8805</v>
      </c>
      <c r="O332" t="s">
        <v>38</v>
      </c>
      <c r="P332" t="s">
        <v>39</v>
      </c>
      <c r="Q332" s="11">
        <v>46117.451342592591</v>
      </c>
      <c r="R332" s="11">
        <v>46118.718854166669</v>
      </c>
      <c r="S332" s="11">
        <v>46120.451342592591</v>
      </c>
      <c r="T332" t="s">
        <v>40</v>
      </c>
      <c r="U332" t="s">
        <v>398</v>
      </c>
      <c r="V332" t="s">
        <v>72</v>
      </c>
      <c r="W332" t="s">
        <v>43</v>
      </c>
      <c r="X332" t="s">
        <v>44</v>
      </c>
      <c r="Y332" t="s">
        <v>2049</v>
      </c>
      <c r="Z332">
        <v>15</v>
      </c>
      <c r="AA332">
        <v>15</v>
      </c>
      <c r="AB332" t="s">
        <v>65</v>
      </c>
      <c r="AC332" s="11">
        <v>46225.761481481481</v>
      </c>
    </row>
    <row r="333" spans="1:29" hidden="1">
      <c r="A333" t="s">
        <v>2050</v>
      </c>
      <c r="B333" t="s">
        <v>2051</v>
      </c>
      <c r="C333">
        <v>712600266</v>
      </c>
      <c r="E333" t="s">
        <v>2052</v>
      </c>
      <c r="F333" t="s">
        <v>32</v>
      </c>
      <c r="G333" t="s">
        <v>33</v>
      </c>
      <c r="H333" t="s">
        <v>32</v>
      </c>
      <c r="I333" t="s">
        <v>33</v>
      </c>
      <c r="J333" t="s">
        <v>35</v>
      </c>
      <c r="K333">
        <v>2026</v>
      </c>
      <c r="L333" t="s">
        <v>359</v>
      </c>
      <c r="M333" t="s">
        <v>2053</v>
      </c>
      <c r="N333">
        <v>25983</v>
      </c>
      <c r="O333" t="s">
        <v>38</v>
      </c>
      <c r="P333" t="s">
        <v>39</v>
      </c>
      <c r="Q333" s="11">
        <v>46106.740474537037</v>
      </c>
      <c r="R333" s="11">
        <v>46107.646527777775</v>
      </c>
      <c r="S333" s="11">
        <v>46109.740474537037</v>
      </c>
      <c r="T333" t="s">
        <v>40</v>
      </c>
      <c r="U333" t="s">
        <v>722</v>
      </c>
      <c r="V333" t="s">
        <v>133</v>
      </c>
      <c r="W333" t="s">
        <v>43</v>
      </c>
      <c r="X333" t="s">
        <v>44</v>
      </c>
      <c r="Y333" t="s">
        <v>2054</v>
      </c>
      <c r="Z333">
        <v>15</v>
      </c>
      <c r="AA333">
        <v>15</v>
      </c>
      <c r="AB333" t="s">
        <v>135</v>
      </c>
      <c r="AC333" s="11">
        <v>46225.761481481481</v>
      </c>
    </row>
    <row r="334" spans="1:29" hidden="1">
      <c r="A334" t="s">
        <v>2055</v>
      </c>
      <c r="B334" t="s">
        <v>2056</v>
      </c>
      <c r="C334">
        <v>312600187</v>
      </c>
      <c r="E334" t="s">
        <v>2057</v>
      </c>
      <c r="F334" t="s">
        <v>32</v>
      </c>
      <c r="G334" t="s">
        <v>34</v>
      </c>
      <c r="J334" t="s">
        <v>35</v>
      </c>
      <c r="K334">
        <v>2026</v>
      </c>
      <c r="L334" t="s">
        <v>2058</v>
      </c>
      <c r="M334" t="s">
        <v>2059</v>
      </c>
      <c r="N334">
        <v>8812</v>
      </c>
      <c r="O334" t="s">
        <v>38</v>
      </c>
      <c r="P334" t="s">
        <v>39</v>
      </c>
      <c r="Q334" s="11">
        <v>46081.78162037037</v>
      </c>
      <c r="R334" s="11">
        <v>46085.555555555555</v>
      </c>
      <c r="S334" s="11">
        <v>46084.78162037037</v>
      </c>
      <c r="T334" t="s">
        <v>40</v>
      </c>
      <c r="U334" t="s">
        <v>503</v>
      </c>
      <c r="V334" t="s">
        <v>681</v>
      </c>
      <c r="W334" t="s">
        <v>43</v>
      </c>
      <c r="X334" t="s">
        <v>44</v>
      </c>
      <c r="Y334" t="s">
        <v>2060</v>
      </c>
      <c r="Z334">
        <v>45</v>
      </c>
      <c r="AA334">
        <v>30</v>
      </c>
      <c r="AB334" t="s">
        <v>561</v>
      </c>
      <c r="AC334" s="11">
        <v>46225.761481481481</v>
      </c>
    </row>
    <row r="335" spans="1:29" hidden="1">
      <c r="A335" t="s">
        <v>2061</v>
      </c>
      <c r="B335" t="s">
        <v>2062</v>
      </c>
      <c r="C335">
        <v>612600249</v>
      </c>
      <c r="E335" t="s">
        <v>2063</v>
      </c>
      <c r="F335" t="s">
        <v>109</v>
      </c>
      <c r="G335" t="s">
        <v>110</v>
      </c>
      <c r="H335" t="s">
        <v>109</v>
      </c>
      <c r="I335" t="s">
        <v>110</v>
      </c>
      <c r="J335" t="s">
        <v>35</v>
      </c>
      <c r="K335">
        <v>2026</v>
      </c>
      <c r="L335" t="s">
        <v>139</v>
      </c>
      <c r="M335" t="s">
        <v>2064</v>
      </c>
      <c r="N335">
        <v>8385</v>
      </c>
      <c r="O335" t="s">
        <v>38</v>
      </c>
      <c r="P335" t="s">
        <v>39</v>
      </c>
      <c r="Q335" s="11">
        <v>46084.849178240744</v>
      </c>
      <c r="R335" s="11">
        <v>46085.642696759256</v>
      </c>
      <c r="S335" s="11">
        <v>46087.849178240744</v>
      </c>
      <c r="T335" t="s">
        <v>40</v>
      </c>
      <c r="U335" t="s">
        <v>141</v>
      </c>
      <c r="V335" t="s">
        <v>489</v>
      </c>
      <c r="W335" t="s">
        <v>43</v>
      </c>
      <c r="X335" t="s">
        <v>44</v>
      </c>
      <c r="Y335" t="s">
        <v>2065</v>
      </c>
      <c r="Z335">
        <v>15</v>
      </c>
      <c r="AA335">
        <v>10</v>
      </c>
      <c r="AB335" t="s">
        <v>79</v>
      </c>
      <c r="AC335" s="11">
        <v>46225.761481481481</v>
      </c>
    </row>
    <row r="336" spans="1:29" hidden="1">
      <c r="A336" t="s">
        <v>2066</v>
      </c>
      <c r="B336" t="s">
        <v>2067</v>
      </c>
      <c r="C336">
        <v>712600299</v>
      </c>
      <c r="E336" t="s">
        <v>2068</v>
      </c>
      <c r="F336" t="s">
        <v>32</v>
      </c>
      <c r="G336" t="s">
        <v>33</v>
      </c>
      <c r="H336" t="s">
        <v>32</v>
      </c>
      <c r="I336" t="s">
        <v>33</v>
      </c>
      <c r="J336" t="s">
        <v>35</v>
      </c>
      <c r="K336">
        <v>2026</v>
      </c>
      <c r="L336" t="s">
        <v>380</v>
      </c>
      <c r="M336" t="s">
        <v>2069</v>
      </c>
      <c r="N336">
        <v>8812</v>
      </c>
      <c r="O336" t="s">
        <v>38</v>
      </c>
      <c r="P336" t="s">
        <v>39</v>
      </c>
      <c r="Q336" s="11">
        <v>46123.664375</v>
      </c>
      <c r="R336" s="11">
        <v>46126.424270833333</v>
      </c>
      <c r="S336" s="11">
        <v>46126.664375</v>
      </c>
      <c r="T336" t="s">
        <v>40</v>
      </c>
      <c r="U336" t="s">
        <v>784</v>
      </c>
      <c r="V336" t="s">
        <v>133</v>
      </c>
      <c r="W336" t="s">
        <v>43</v>
      </c>
      <c r="X336" t="s">
        <v>44</v>
      </c>
      <c r="Y336" t="s">
        <v>2068</v>
      </c>
      <c r="AB336" t="s">
        <v>159</v>
      </c>
      <c r="AC336" s="11">
        <v>46225.761481481481</v>
      </c>
    </row>
    <row r="337" spans="1:29" hidden="1">
      <c r="A337" t="s">
        <v>2070</v>
      </c>
      <c r="B337" t="s">
        <v>2071</v>
      </c>
      <c r="C337">
        <v>412600159</v>
      </c>
      <c r="E337" t="s">
        <v>2072</v>
      </c>
      <c r="F337" t="s">
        <v>32</v>
      </c>
      <c r="G337" t="s">
        <v>33</v>
      </c>
      <c r="J337" t="s">
        <v>35</v>
      </c>
      <c r="K337">
        <v>2026</v>
      </c>
      <c r="L337" t="s">
        <v>50</v>
      </c>
      <c r="M337" t="s">
        <v>2073</v>
      </c>
      <c r="N337">
        <v>8812</v>
      </c>
      <c r="O337" t="s">
        <v>38</v>
      </c>
      <c r="P337" t="s">
        <v>39</v>
      </c>
      <c r="Q337" s="11">
        <v>46050.694027777776</v>
      </c>
      <c r="R337" s="11">
        <v>46051.814583333333</v>
      </c>
      <c r="S337" s="11">
        <v>46053.694027777776</v>
      </c>
      <c r="T337" t="s">
        <v>40</v>
      </c>
      <c r="U337" t="s">
        <v>71</v>
      </c>
      <c r="V337" t="s">
        <v>53</v>
      </c>
      <c r="W337" t="s">
        <v>43</v>
      </c>
      <c r="X337" t="s">
        <v>44</v>
      </c>
      <c r="Y337" t="s">
        <v>2074</v>
      </c>
      <c r="Z337">
        <v>15</v>
      </c>
      <c r="AA337">
        <v>15</v>
      </c>
      <c r="AB337" t="s">
        <v>55</v>
      </c>
      <c r="AC337" s="11">
        <v>46225.761481481481</v>
      </c>
    </row>
    <row r="338" spans="1:29" hidden="1">
      <c r="A338" t="s">
        <v>2075</v>
      </c>
      <c r="B338" t="s">
        <v>2076</v>
      </c>
      <c r="C338">
        <v>112600403</v>
      </c>
      <c r="E338" t="s">
        <v>2077</v>
      </c>
      <c r="F338" t="s">
        <v>32</v>
      </c>
      <c r="G338" t="s">
        <v>110</v>
      </c>
      <c r="H338" t="s">
        <v>32</v>
      </c>
      <c r="I338" t="s">
        <v>110</v>
      </c>
      <c r="J338" t="s">
        <v>35</v>
      </c>
      <c r="K338">
        <v>2026</v>
      </c>
      <c r="L338" t="s">
        <v>1005</v>
      </c>
      <c r="M338" t="s">
        <v>2078</v>
      </c>
      <c r="N338">
        <v>25962</v>
      </c>
      <c r="O338" t="s">
        <v>38</v>
      </c>
      <c r="P338" t="s">
        <v>39</v>
      </c>
      <c r="Q338" s="11">
        <v>46069.385682870372</v>
      </c>
      <c r="R338" s="11">
        <v>46079.824999999997</v>
      </c>
      <c r="S338" s="11">
        <v>46072.385682870372</v>
      </c>
      <c r="T338" t="s">
        <v>40</v>
      </c>
      <c r="U338" t="s">
        <v>114</v>
      </c>
      <c r="V338" t="s">
        <v>206</v>
      </c>
      <c r="W338" t="s">
        <v>43</v>
      </c>
      <c r="X338" t="s">
        <v>44</v>
      </c>
      <c r="Y338" t="s">
        <v>2079</v>
      </c>
      <c r="Z338">
        <v>25</v>
      </c>
      <c r="AA338">
        <v>25</v>
      </c>
      <c r="AB338" t="s">
        <v>444</v>
      </c>
      <c r="AC338" s="11">
        <v>46225.761481481481</v>
      </c>
    </row>
    <row r="339" spans="1:29" hidden="1">
      <c r="A339" t="s">
        <v>2080</v>
      </c>
      <c r="B339" t="s">
        <v>2081</v>
      </c>
      <c r="C339">
        <v>712600313</v>
      </c>
      <c r="E339" t="s">
        <v>2082</v>
      </c>
      <c r="F339" t="s">
        <v>32</v>
      </c>
      <c r="G339" t="s">
        <v>33</v>
      </c>
      <c r="H339" t="s">
        <v>32</v>
      </c>
      <c r="I339" t="s">
        <v>33</v>
      </c>
      <c r="J339" t="s">
        <v>35</v>
      </c>
      <c r="K339">
        <v>2026</v>
      </c>
      <c r="L339" t="s">
        <v>336</v>
      </c>
      <c r="M339" t="s">
        <v>2083</v>
      </c>
      <c r="N339">
        <v>8812</v>
      </c>
      <c r="O339" t="s">
        <v>38</v>
      </c>
      <c r="P339" t="s">
        <v>39</v>
      </c>
      <c r="Q339" s="11">
        <v>46131.550567129627</v>
      </c>
      <c r="R339" s="11">
        <v>46132.506238425929</v>
      </c>
      <c r="S339" s="11">
        <v>46134.550567129627</v>
      </c>
      <c r="T339" t="s">
        <v>40</v>
      </c>
      <c r="U339" t="s">
        <v>338</v>
      </c>
      <c r="V339" t="s">
        <v>421</v>
      </c>
      <c r="W339" t="s">
        <v>43</v>
      </c>
      <c r="X339" t="s">
        <v>44</v>
      </c>
      <c r="Y339" t="s">
        <v>2084</v>
      </c>
      <c r="Z339">
        <v>15</v>
      </c>
      <c r="AA339">
        <v>10</v>
      </c>
      <c r="AB339" t="s">
        <v>385</v>
      </c>
      <c r="AC339" s="11">
        <v>46225.761481481481</v>
      </c>
    </row>
    <row r="340" spans="1:29" hidden="1">
      <c r="A340" t="s">
        <v>2085</v>
      </c>
      <c r="B340" t="s">
        <v>2086</v>
      </c>
      <c r="C340">
        <v>312600081</v>
      </c>
      <c r="E340" t="s">
        <v>1624</v>
      </c>
      <c r="F340" t="s">
        <v>32</v>
      </c>
      <c r="G340" t="s">
        <v>33</v>
      </c>
      <c r="J340" t="s">
        <v>35</v>
      </c>
      <c r="K340">
        <v>2026</v>
      </c>
      <c r="L340" t="s">
        <v>211</v>
      </c>
      <c r="M340" t="s">
        <v>2087</v>
      </c>
      <c r="N340">
        <v>8812</v>
      </c>
      <c r="O340" t="s">
        <v>38</v>
      </c>
      <c r="P340" t="s">
        <v>39</v>
      </c>
      <c r="Q340" s="11">
        <v>46044.843831018516</v>
      </c>
      <c r="R340" s="11">
        <v>46046.468055555553</v>
      </c>
      <c r="S340" s="11">
        <v>46047.843831018516</v>
      </c>
      <c r="T340" t="s">
        <v>40</v>
      </c>
      <c r="U340" t="s">
        <v>1626</v>
      </c>
      <c r="V340" t="s">
        <v>214</v>
      </c>
      <c r="W340" t="s">
        <v>43</v>
      </c>
      <c r="X340" t="s">
        <v>44</v>
      </c>
      <c r="Y340" t="s">
        <v>2088</v>
      </c>
      <c r="Z340">
        <v>15</v>
      </c>
      <c r="AA340">
        <v>15</v>
      </c>
      <c r="AB340" t="s">
        <v>385</v>
      </c>
      <c r="AC340" s="11">
        <v>46225.761481481481</v>
      </c>
    </row>
    <row r="341" spans="1:29" hidden="1">
      <c r="A341" t="s">
        <v>2089</v>
      </c>
      <c r="B341" t="s">
        <v>2090</v>
      </c>
      <c r="C341">
        <v>312600263</v>
      </c>
      <c r="E341" t="s">
        <v>1374</v>
      </c>
      <c r="F341" t="s">
        <v>32</v>
      </c>
      <c r="G341" t="s">
        <v>285</v>
      </c>
      <c r="J341" t="s">
        <v>35</v>
      </c>
      <c r="K341">
        <v>2026</v>
      </c>
      <c r="L341" t="s">
        <v>2091</v>
      </c>
      <c r="M341" t="s">
        <v>2092</v>
      </c>
      <c r="N341">
        <v>8812</v>
      </c>
      <c r="O341" t="s">
        <v>38</v>
      </c>
      <c r="P341" t="s">
        <v>39</v>
      </c>
      <c r="Q341" s="11">
        <v>46126.741377314815</v>
      </c>
      <c r="R341" s="11">
        <v>46127.493055555555</v>
      </c>
      <c r="S341" s="11">
        <v>46129.741377314815</v>
      </c>
      <c r="T341" t="s">
        <v>40</v>
      </c>
      <c r="U341" t="s">
        <v>1097</v>
      </c>
      <c r="V341" t="s">
        <v>681</v>
      </c>
      <c r="W341" t="s">
        <v>43</v>
      </c>
      <c r="X341" t="s">
        <v>44</v>
      </c>
      <c r="Y341" t="s">
        <v>2093</v>
      </c>
      <c r="Z341">
        <v>15</v>
      </c>
      <c r="AA341">
        <v>5</v>
      </c>
      <c r="AB341" t="s">
        <v>2094</v>
      </c>
      <c r="AC341" s="11">
        <v>46225.761481481481</v>
      </c>
    </row>
    <row r="342" spans="1:29" hidden="1">
      <c r="A342" t="s">
        <v>2095</v>
      </c>
      <c r="B342" t="s">
        <v>2096</v>
      </c>
      <c r="C342">
        <v>712600134</v>
      </c>
      <c r="E342" t="s">
        <v>2097</v>
      </c>
      <c r="F342" t="s">
        <v>32</v>
      </c>
      <c r="G342" t="s">
        <v>33</v>
      </c>
      <c r="H342" t="s">
        <v>32</v>
      </c>
      <c r="I342" t="s">
        <v>33</v>
      </c>
      <c r="J342" t="s">
        <v>35</v>
      </c>
      <c r="K342">
        <v>2026</v>
      </c>
      <c r="L342" t="s">
        <v>336</v>
      </c>
      <c r="M342" t="s">
        <v>2098</v>
      </c>
      <c r="N342">
        <v>8812</v>
      </c>
      <c r="O342" t="s">
        <v>38</v>
      </c>
      <c r="P342" t="s">
        <v>39</v>
      </c>
      <c r="Q342" s="11">
        <v>46058.748784722222</v>
      </c>
      <c r="R342" s="11">
        <v>46059.617048611108</v>
      </c>
      <c r="S342" s="11">
        <v>46061.748784722222</v>
      </c>
      <c r="T342" t="s">
        <v>40</v>
      </c>
      <c r="U342" t="s">
        <v>2099</v>
      </c>
      <c r="V342" t="s">
        <v>63</v>
      </c>
      <c r="W342" t="s">
        <v>43</v>
      </c>
      <c r="X342" t="s">
        <v>44</v>
      </c>
      <c r="Y342" t="s">
        <v>2100</v>
      </c>
      <c r="AB342" t="s">
        <v>46</v>
      </c>
      <c r="AC342" s="11">
        <v>46225.761481481481</v>
      </c>
    </row>
    <row r="343" spans="1:29" hidden="1">
      <c r="A343" t="s">
        <v>2101</v>
      </c>
      <c r="B343" t="s">
        <v>2102</v>
      </c>
      <c r="C343">
        <v>212600375</v>
      </c>
      <c r="E343" t="s">
        <v>2103</v>
      </c>
      <c r="F343" t="s">
        <v>32</v>
      </c>
      <c r="G343" t="s">
        <v>33</v>
      </c>
      <c r="H343" t="s">
        <v>32</v>
      </c>
      <c r="I343" t="s">
        <v>33</v>
      </c>
      <c r="J343" t="s">
        <v>35</v>
      </c>
      <c r="K343">
        <v>2026</v>
      </c>
      <c r="L343" t="s">
        <v>1242</v>
      </c>
      <c r="M343" t="s">
        <v>2104</v>
      </c>
      <c r="N343">
        <v>8812</v>
      </c>
      <c r="O343" t="s">
        <v>38</v>
      </c>
      <c r="P343" t="s">
        <v>39</v>
      </c>
      <c r="Q343" s="11">
        <v>46113.473391203705</v>
      </c>
      <c r="R343" s="11">
        <v>46113.65625</v>
      </c>
      <c r="S343" s="11">
        <v>46116.473391203705</v>
      </c>
      <c r="T343" t="s">
        <v>40</v>
      </c>
      <c r="U343" t="s">
        <v>166</v>
      </c>
      <c r="V343" t="s">
        <v>182</v>
      </c>
      <c r="W343" t="s">
        <v>43</v>
      </c>
      <c r="X343" t="s">
        <v>44</v>
      </c>
      <c r="Y343" t="s">
        <v>2105</v>
      </c>
      <c r="Z343">
        <v>30</v>
      </c>
      <c r="AA343">
        <v>15</v>
      </c>
      <c r="AB343" t="s">
        <v>65</v>
      </c>
      <c r="AC343" s="11">
        <v>46225.761481481481</v>
      </c>
    </row>
    <row r="344" spans="1:29" hidden="1">
      <c r="A344" t="s">
        <v>2106</v>
      </c>
      <c r="B344" t="s">
        <v>2107</v>
      </c>
      <c r="C344">
        <v>712600141</v>
      </c>
      <c r="E344" t="s">
        <v>2108</v>
      </c>
      <c r="F344" t="s">
        <v>32</v>
      </c>
      <c r="G344" t="s">
        <v>285</v>
      </c>
      <c r="H344" t="s">
        <v>32</v>
      </c>
      <c r="I344" t="s">
        <v>285</v>
      </c>
      <c r="J344" t="s">
        <v>35</v>
      </c>
      <c r="K344">
        <v>2026</v>
      </c>
      <c r="L344" t="s">
        <v>782</v>
      </c>
      <c r="M344" t="s">
        <v>2109</v>
      </c>
      <c r="N344">
        <v>8812</v>
      </c>
      <c r="O344" t="s">
        <v>38</v>
      </c>
      <c r="P344" t="s">
        <v>39</v>
      </c>
      <c r="Q344" s="11">
        <v>46063.402499999997</v>
      </c>
      <c r="R344" s="11">
        <v>46063.639988425923</v>
      </c>
      <c r="S344" s="11">
        <v>46066.402499999997</v>
      </c>
      <c r="T344" t="s">
        <v>40</v>
      </c>
      <c r="U344" t="s">
        <v>784</v>
      </c>
      <c r="V344" t="s">
        <v>189</v>
      </c>
      <c r="W344" t="s">
        <v>43</v>
      </c>
      <c r="X344" t="s">
        <v>44</v>
      </c>
      <c r="Y344" t="s">
        <v>2110</v>
      </c>
      <c r="AB344" t="s">
        <v>778</v>
      </c>
      <c r="AC344" s="11">
        <v>46225.761481481481</v>
      </c>
    </row>
    <row r="345" spans="1:29" hidden="1">
      <c r="A345" t="s">
        <v>2111</v>
      </c>
      <c r="B345" t="s">
        <v>2112</v>
      </c>
      <c r="C345">
        <v>612600451</v>
      </c>
      <c r="E345" t="s">
        <v>2113</v>
      </c>
      <c r="F345" t="s">
        <v>32</v>
      </c>
      <c r="G345" t="s">
        <v>33</v>
      </c>
      <c r="H345" t="s">
        <v>32</v>
      </c>
      <c r="I345" t="s">
        <v>33</v>
      </c>
      <c r="J345" t="s">
        <v>35</v>
      </c>
      <c r="K345">
        <v>2026</v>
      </c>
      <c r="L345" t="s">
        <v>36</v>
      </c>
      <c r="M345" t="s">
        <v>2114</v>
      </c>
      <c r="N345">
        <v>8812</v>
      </c>
      <c r="O345" t="s">
        <v>38</v>
      </c>
      <c r="P345" t="s">
        <v>39</v>
      </c>
      <c r="Q345" s="11">
        <v>46138.851851851854</v>
      </c>
      <c r="R345" s="11">
        <v>46139.625</v>
      </c>
      <c r="S345" s="11">
        <v>46141.851851851854</v>
      </c>
      <c r="T345" t="s">
        <v>165</v>
      </c>
      <c r="U345" t="s">
        <v>559</v>
      </c>
      <c r="V345" t="s">
        <v>149</v>
      </c>
      <c r="W345" t="s">
        <v>43</v>
      </c>
      <c r="X345" t="s">
        <v>44</v>
      </c>
      <c r="Y345" t="s">
        <v>2115</v>
      </c>
      <c r="Z345">
        <v>15</v>
      </c>
      <c r="AA345">
        <v>15</v>
      </c>
      <c r="AB345" t="s">
        <v>159</v>
      </c>
      <c r="AC345" s="11">
        <v>46225.761481481481</v>
      </c>
    </row>
    <row r="346" spans="1:29" hidden="1">
      <c r="A346" t="s">
        <v>2116</v>
      </c>
      <c r="B346" t="s">
        <v>2117</v>
      </c>
      <c r="C346">
        <v>512600058</v>
      </c>
      <c r="F346" t="s">
        <v>32</v>
      </c>
      <c r="G346" t="s">
        <v>33</v>
      </c>
      <c r="J346" t="s">
        <v>35</v>
      </c>
      <c r="K346">
        <v>2026</v>
      </c>
      <c r="L346" t="s">
        <v>666</v>
      </c>
      <c r="M346" t="s">
        <v>2118</v>
      </c>
      <c r="N346">
        <v>8812</v>
      </c>
      <c r="O346" t="s">
        <v>38</v>
      </c>
      <c r="P346" t="s">
        <v>39</v>
      </c>
      <c r="Q346" s="11">
        <v>46054.521041666667</v>
      </c>
      <c r="R346" s="11">
        <v>46055.770416666666</v>
      </c>
      <c r="S346" s="11">
        <v>46057.521041666667</v>
      </c>
      <c r="T346" t="s">
        <v>40</v>
      </c>
      <c r="U346" t="s">
        <v>554</v>
      </c>
      <c r="V346" t="s">
        <v>406</v>
      </c>
      <c r="W346" t="s">
        <v>43</v>
      </c>
      <c r="X346" t="s">
        <v>44</v>
      </c>
      <c r="Y346" t="s">
        <v>2119</v>
      </c>
      <c r="Z346">
        <v>15</v>
      </c>
      <c r="AA346">
        <v>15</v>
      </c>
      <c r="AB346" t="s">
        <v>742</v>
      </c>
      <c r="AC346" s="11">
        <v>46225.761481481481</v>
      </c>
    </row>
    <row r="347" spans="1:29" hidden="1">
      <c r="A347" t="s">
        <v>2120</v>
      </c>
      <c r="B347" t="s">
        <v>2121</v>
      </c>
      <c r="C347">
        <v>212600178</v>
      </c>
      <c r="E347" t="s">
        <v>2122</v>
      </c>
      <c r="F347" t="s">
        <v>32</v>
      </c>
      <c r="G347" t="s">
        <v>33</v>
      </c>
      <c r="H347" t="s">
        <v>32</v>
      </c>
      <c r="I347" t="s">
        <v>33</v>
      </c>
      <c r="J347" t="s">
        <v>35</v>
      </c>
      <c r="K347">
        <v>2026</v>
      </c>
      <c r="L347" t="s">
        <v>773</v>
      </c>
      <c r="M347" t="s">
        <v>2123</v>
      </c>
      <c r="N347">
        <v>8812</v>
      </c>
      <c r="O347" t="s">
        <v>38</v>
      </c>
      <c r="P347" t="s">
        <v>39</v>
      </c>
      <c r="Q347" s="11">
        <v>46058.746296296296</v>
      </c>
      <c r="R347" s="11">
        <v>46059.756944444445</v>
      </c>
      <c r="S347" s="11">
        <v>46061.746296296296</v>
      </c>
      <c r="T347" t="s">
        <v>40</v>
      </c>
      <c r="U347" t="s">
        <v>775</v>
      </c>
      <c r="V347" t="s">
        <v>383</v>
      </c>
      <c r="W347" t="s">
        <v>43</v>
      </c>
      <c r="X347" t="s">
        <v>44</v>
      </c>
      <c r="Y347" t="s">
        <v>2124</v>
      </c>
      <c r="Z347">
        <v>15</v>
      </c>
      <c r="AA347">
        <v>5</v>
      </c>
      <c r="AB347" t="s">
        <v>88</v>
      </c>
      <c r="AC347" s="11">
        <v>46225.761481481481</v>
      </c>
    </row>
    <row r="348" spans="1:29" hidden="1">
      <c r="A348" t="s">
        <v>2125</v>
      </c>
      <c r="B348" t="s">
        <v>2126</v>
      </c>
      <c r="C348">
        <v>512600040</v>
      </c>
      <c r="E348" t="s">
        <v>2127</v>
      </c>
      <c r="F348" t="s">
        <v>32</v>
      </c>
      <c r="G348" t="s">
        <v>33</v>
      </c>
      <c r="H348" t="s">
        <v>32</v>
      </c>
      <c r="I348" t="s">
        <v>33</v>
      </c>
      <c r="J348" t="s">
        <v>35</v>
      </c>
      <c r="K348">
        <v>2026</v>
      </c>
      <c r="L348" t="s">
        <v>1267</v>
      </c>
      <c r="M348" t="s">
        <v>2128</v>
      </c>
      <c r="N348">
        <v>8812</v>
      </c>
      <c r="O348" t="s">
        <v>38</v>
      </c>
      <c r="P348" t="s">
        <v>39</v>
      </c>
      <c r="Q348" s="11">
        <v>46025.517638888887</v>
      </c>
      <c r="R348" s="11">
        <v>46028.7575</v>
      </c>
      <c r="S348" s="11">
        <v>46028.517638888887</v>
      </c>
      <c r="T348" t="s">
        <v>40</v>
      </c>
      <c r="U348" t="s">
        <v>1292</v>
      </c>
      <c r="V348" t="s">
        <v>814</v>
      </c>
      <c r="W348" t="s">
        <v>43</v>
      </c>
      <c r="X348" t="s">
        <v>44</v>
      </c>
      <c r="Y348" t="s">
        <v>2129</v>
      </c>
      <c r="Z348">
        <v>15</v>
      </c>
      <c r="AA348">
        <v>5</v>
      </c>
      <c r="AB348" t="s">
        <v>159</v>
      </c>
      <c r="AC348" s="11">
        <v>46225.761481481481</v>
      </c>
    </row>
    <row r="349" spans="1:29" hidden="1">
      <c r="A349" t="s">
        <v>2130</v>
      </c>
      <c r="B349" t="s">
        <v>2131</v>
      </c>
      <c r="C349">
        <v>212600208</v>
      </c>
      <c r="E349" t="s">
        <v>2132</v>
      </c>
      <c r="F349" t="s">
        <v>32</v>
      </c>
      <c r="G349" t="s">
        <v>33</v>
      </c>
      <c r="H349" t="s">
        <v>32</v>
      </c>
      <c r="I349" t="s">
        <v>33</v>
      </c>
      <c r="J349" t="s">
        <v>35</v>
      </c>
      <c r="K349">
        <v>2026</v>
      </c>
      <c r="L349" t="s">
        <v>389</v>
      </c>
      <c r="M349" t="s">
        <v>2133</v>
      </c>
      <c r="N349">
        <v>8812</v>
      </c>
      <c r="O349" t="s">
        <v>38</v>
      </c>
      <c r="P349" t="s">
        <v>39</v>
      </c>
      <c r="Q349" s="11">
        <v>46068.496712962966</v>
      </c>
      <c r="R349" s="11">
        <v>46068.857638888891</v>
      </c>
      <c r="S349" s="11">
        <v>46071.496712962966</v>
      </c>
      <c r="T349" t="s">
        <v>40</v>
      </c>
      <c r="U349" t="s">
        <v>480</v>
      </c>
      <c r="V349" t="s">
        <v>182</v>
      </c>
      <c r="W349" t="s">
        <v>43</v>
      </c>
      <c r="X349" t="s">
        <v>44</v>
      </c>
      <c r="Y349" t="s">
        <v>2134</v>
      </c>
      <c r="Z349">
        <v>75</v>
      </c>
      <c r="AA349">
        <v>75</v>
      </c>
      <c r="AB349" t="s">
        <v>274</v>
      </c>
      <c r="AC349" s="11">
        <v>46225.761481481481</v>
      </c>
    </row>
    <row r="350" spans="1:29" hidden="1">
      <c r="A350" t="s">
        <v>2135</v>
      </c>
      <c r="B350" t="s">
        <v>2136</v>
      </c>
      <c r="C350">
        <v>712600109</v>
      </c>
      <c r="E350" t="s">
        <v>2137</v>
      </c>
      <c r="F350" t="s">
        <v>32</v>
      </c>
      <c r="G350" t="s">
        <v>33</v>
      </c>
      <c r="H350" t="s">
        <v>32</v>
      </c>
      <c r="I350" t="s">
        <v>33</v>
      </c>
      <c r="J350" t="s">
        <v>35</v>
      </c>
      <c r="K350">
        <v>2026</v>
      </c>
      <c r="L350" t="s">
        <v>59</v>
      </c>
      <c r="M350" t="s">
        <v>2138</v>
      </c>
      <c r="N350">
        <v>8812</v>
      </c>
      <c r="O350" t="s">
        <v>38</v>
      </c>
      <c r="P350" t="s">
        <v>39</v>
      </c>
      <c r="Q350" s="11">
        <v>46053.460185185184</v>
      </c>
      <c r="R350" s="11">
        <v>46054.256944444445</v>
      </c>
      <c r="S350" s="11">
        <v>46056.460185185184</v>
      </c>
      <c r="T350" t="s">
        <v>40</v>
      </c>
      <c r="U350" t="s">
        <v>2099</v>
      </c>
      <c r="V350" t="s">
        <v>189</v>
      </c>
      <c r="W350" t="s">
        <v>43</v>
      </c>
      <c r="X350" t="s">
        <v>44</v>
      </c>
      <c r="Y350" t="s">
        <v>2139</v>
      </c>
      <c r="Z350">
        <v>15</v>
      </c>
      <c r="AA350">
        <v>15</v>
      </c>
      <c r="AB350" t="s">
        <v>191</v>
      </c>
      <c r="AC350" s="11">
        <v>46225.761481481481</v>
      </c>
    </row>
    <row r="351" spans="1:29" hidden="1">
      <c r="A351" t="s">
        <v>2140</v>
      </c>
      <c r="B351" t="s">
        <v>2141</v>
      </c>
      <c r="C351">
        <v>712600044</v>
      </c>
      <c r="E351" t="s">
        <v>2142</v>
      </c>
      <c r="F351" t="s">
        <v>32</v>
      </c>
      <c r="G351" t="s">
        <v>33</v>
      </c>
      <c r="H351" t="s">
        <v>32</v>
      </c>
      <c r="I351" t="s">
        <v>33</v>
      </c>
      <c r="J351" t="s">
        <v>35</v>
      </c>
      <c r="K351">
        <v>2026</v>
      </c>
      <c r="L351" t="s">
        <v>434</v>
      </c>
      <c r="M351" t="s">
        <v>2143</v>
      </c>
      <c r="N351">
        <v>8812</v>
      </c>
      <c r="O351" t="s">
        <v>709</v>
      </c>
      <c r="P351" t="s">
        <v>39</v>
      </c>
      <c r="Q351" s="11">
        <v>46032.90729166667</v>
      </c>
      <c r="R351" s="11">
        <v>46034.627488425926</v>
      </c>
      <c r="S351" s="11">
        <v>46039.90729166667</v>
      </c>
      <c r="T351" t="s">
        <v>40</v>
      </c>
      <c r="U351" t="s">
        <v>722</v>
      </c>
      <c r="V351" t="s">
        <v>63</v>
      </c>
      <c r="W351" t="s">
        <v>43</v>
      </c>
      <c r="X351" t="s">
        <v>44</v>
      </c>
      <c r="Y351" t="s">
        <v>2144</v>
      </c>
      <c r="Z351">
        <v>15</v>
      </c>
      <c r="AA351">
        <v>15</v>
      </c>
      <c r="AB351" t="s">
        <v>65</v>
      </c>
      <c r="AC351" s="11">
        <v>46225.761481481481</v>
      </c>
    </row>
    <row r="352" spans="1:29" hidden="1">
      <c r="A352" t="s">
        <v>2145</v>
      </c>
      <c r="B352" t="s">
        <v>2146</v>
      </c>
      <c r="C352">
        <v>712600062</v>
      </c>
      <c r="E352" t="s">
        <v>2147</v>
      </c>
      <c r="F352" t="s">
        <v>32</v>
      </c>
      <c r="G352" t="s">
        <v>33</v>
      </c>
      <c r="H352" t="s">
        <v>32</v>
      </c>
      <c r="I352" t="s">
        <v>33</v>
      </c>
      <c r="J352" t="s">
        <v>35</v>
      </c>
      <c r="K352">
        <v>2026</v>
      </c>
      <c r="L352" t="s">
        <v>179</v>
      </c>
      <c r="M352" t="s">
        <v>2148</v>
      </c>
      <c r="N352">
        <v>8812</v>
      </c>
      <c r="O352" t="s">
        <v>61</v>
      </c>
      <c r="P352" t="s">
        <v>39</v>
      </c>
      <c r="Q352" s="11">
        <v>46041.383946759262</v>
      </c>
      <c r="R352" s="11">
        <v>46041.599131944444</v>
      </c>
      <c r="S352" s="11">
        <v>46441.383946759262</v>
      </c>
      <c r="T352" t="s">
        <v>40</v>
      </c>
      <c r="U352" t="s">
        <v>2149</v>
      </c>
      <c r="V352" t="s">
        <v>189</v>
      </c>
      <c r="W352" t="s">
        <v>43</v>
      </c>
      <c r="X352" t="s">
        <v>44</v>
      </c>
      <c r="Y352" t="s">
        <v>2150</v>
      </c>
      <c r="Z352">
        <v>25</v>
      </c>
      <c r="AA352">
        <v>25</v>
      </c>
      <c r="AB352" t="s">
        <v>651</v>
      </c>
      <c r="AC352" s="11">
        <v>46225.761481481481</v>
      </c>
    </row>
    <row r="353" spans="1:29" hidden="1">
      <c r="A353" t="s">
        <v>2151</v>
      </c>
      <c r="B353" t="s">
        <v>2152</v>
      </c>
      <c r="C353">
        <v>712600178</v>
      </c>
      <c r="E353" t="s">
        <v>2153</v>
      </c>
      <c r="F353" t="s">
        <v>32</v>
      </c>
      <c r="G353" t="s">
        <v>33</v>
      </c>
      <c r="H353" t="s">
        <v>32</v>
      </c>
      <c r="I353" t="s">
        <v>33</v>
      </c>
      <c r="J353" t="s">
        <v>35</v>
      </c>
      <c r="K353">
        <v>2026</v>
      </c>
      <c r="L353" t="s">
        <v>336</v>
      </c>
      <c r="M353" t="s">
        <v>2154</v>
      </c>
      <c r="N353">
        <v>8812</v>
      </c>
      <c r="O353" t="s">
        <v>38</v>
      </c>
      <c r="P353" t="s">
        <v>39</v>
      </c>
      <c r="Q353" s="11">
        <v>46074.889641203707</v>
      </c>
      <c r="R353" s="11">
        <v>46077.413703703707</v>
      </c>
      <c r="S353" s="11">
        <v>46077.889641203707</v>
      </c>
      <c r="T353" t="s">
        <v>40</v>
      </c>
      <c r="U353" t="s">
        <v>1810</v>
      </c>
      <c r="V353" t="s">
        <v>189</v>
      </c>
      <c r="W353" t="s">
        <v>43</v>
      </c>
      <c r="X353" t="s">
        <v>44</v>
      </c>
      <c r="Y353" t="s">
        <v>2155</v>
      </c>
      <c r="AB353" t="s">
        <v>191</v>
      </c>
      <c r="AC353" s="11">
        <v>46225.761481481481</v>
      </c>
    </row>
    <row r="354" spans="1:29" hidden="1">
      <c r="A354" t="s">
        <v>2156</v>
      </c>
      <c r="B354" t="s">
        <v>2157</v>
      </c>
      <c r="C354">
        <v>712600163</v>
      </c>
      <c r="E354" t="s">
        <v>2158</v>
      </c>
      <c r="F354" t="s">
        <v>109</v>
      </c>
      <c r="G354" t="s">
        <v>110</v>
      </c>
      <c r="H354" t="s">
        <v>109</v>
      </c>
      <c r="I354" t="s">
        <v>110</v>
      </c>
      <c r="J354" t="s">
        <v>35</v>
      </c>
      <c r="K354">
        <v>2026</v>
      </c>
      <c r="L354" t="s">
        <v>647</v>
      </c>
      <c r="M354" t="s">
        <v>2159</v>
      </c>
      <c r="N354">
        <v>8385</v>
      </c>
      <c r="O354" t="s">
        <v>38</v>
      </c>
      <c r="P354" t="s">
        <v>39</v>
      </c>
      <c r="Q354" s="11">
        <v>46072.522685185184</v>
      </c>
      <c r="R354" s="11">
        <v>46073.655555555553</v>
      </c>
      <c r="S354" s="11">
        <v>46075.522685185184</v>
      </c>
      <c r="T354" t="s">
        <v>40</v>
      </c>
      <c r="U354" t="s">
        <v>1168</v>
      </c>
      <c r="V354" t="s">
        <v>189</v>
      </c>
      <c r="W354" t="s">
        <v>43</v>
      </c>
      <c r="X354" t="s">
        <v>44</v>
      </c>
      <c r="Y354" t="s">
        <v>2160</v>
      </c>
      <c r="AB354" t="s">
        <v>191</v>
      </c>
      <c r="AC354" s="11">
        <v>46225.761481481481</v>
      </c>
    </row>
    <row r="355" spans="1:29" hidden="1">
      <c r="A355" t="s">
        <v>2161</v>
      </c>
      <c r="B355" t="s">
        <v>2162</v>
      </c>
      <c r="C355">
        <v>512600066</v>
      </c>
      <c r="E355" t="s">
        <v>2163</v>
      </c>
      <c r="F355" t="s">
        <v>32</v>
      </c>
      <c r="G355" t="s">
        <v>34</v>
      </c>
      <c r="H355" t="s">
        <v>32</v>
      </c>
      <c r="I355" t="s">
        <v>34</v>
      </c>
      <c r="J355" t="s">
        <v>35</v>
      </c>
      <c r="K355">
        <v>2026</v>
      </c>
      <c r="L355" t="s">
        <v>1267</v>
      </c>
      <c r="M355" t="s">
        <v>2164</v>
      </c>
      <c r="N355">
        <v>8812</v>
      </c>
      <c r="O355" t="s">
        <v>38</v>
      </c>
      <c r="P355" t="s">
        <v>39</v>
      </c>
      <c r="Q355" s="11">
        <v>46053.949467592596</v>
      </c>
      <c r="R355" s="11">
        <v>46054.77847222222</v>
      </c>
      <c r="S355" s="11">
        <v>46056.949467592596</v>
      </c>
      <c r="T355" t="s">
        <v>40</v>
      </c>
      <c r="U355" t="s">
        <v>1292</v>
      </c>
      <c r="V355" t="s">
        <v>414</v>
      </c>
      <c r="W355" t="s">
        <v>43</v>
      </c>
      <c r="X355" t="s">
        <v>44</v>
      </c>
      <c r="Y355" t="s">
        <v>2165</v>
      </c>
      <c r="Z355">
        <v>25</v>
      </c>
      <c r="AA355">
        <v>25</v>
      </c>
      <c r="AB355" t="s">
        <v>931</v>
      </c>
      <c r="AC355" s="11">
        <v>46225.761481481481</v>
      </c>
    </row>
    <row r="356" spans="1:29" hidden="1">
      <c r="A356" t="s">
        <v>2166</v>
      </c>
      <c r="B356" t="s">
        <v>2167</v>
      </c>
      <c r="C356">
        <v>612600271</v>
      </c>
      <c r="E356" t="s">
        <v>2168</v>
      </c>
      <c r="F356" t="s">
        <v>32</v>
      </c>
      <c r="G356" t="s">
        <v>33</v>
      </c>
      <c r="H356" t="s">
        <v>32</v>
      </c>
      <c r="I356" t="s">
        <v>33</v>
      </c>
      <c r="J356" t="s">
        <v>35</v>
      </c>
      <c r="K356">
        <v>2026</v>
      </c>
      <c r="L356" t="s">
        <v>374</v>
      </c>
      <c r="M356" t="s">
        <v>2169</v>
      </c>
      <c r="N356">
        <v>8812</v>
      </c>
      <c r="O356" t="s">
        <v>38</v>
      </c>
      <c r="P356" t="s">
        <v>39</v>
      </c>
      <c r="Q356" s="11">
        <v>46088.541967592595</v>
      </c>
      <c r="R356" s="11">
        <v>46089.569444444445</v>
      </c>
      <c r="S356" s="11">
        <v>46091.541967592595</v>
      </c>
      <c r="T356" t="s">
        <v>165</v>
      </c>
      <c r="U356" t="s">
        <v>361</v>
      </c>
      <c r="V356" t="s">
        <v>149</v>
      </c>
      <c r="W356" t="s">
        <v>43</v>
      </c>
      <c r="X356" t="s">
        <v>44</v>
      </c>
      <c r="Y356" t="s">
        <v>2170</v>
      </c>
      <c r="Z356">
        <v>15</v>
      </c>
      <c r="AA356">
        <v>15</v>
      </c>
      <c r="AB356" t="s">
        <v>159</v>
      </c>
      <c r="AC356" s="11">
        <v>46225.761481481481</v>
      </c>
    </row>
    <row r="357" spans="1:29" hidden="1">
      <c r="A357" t="s">
        <v>2171</v>
      </c>
      <c r="B357" t="s">
        <v>2172</v>
      </c>
      <c r="C357">
        <v>612600127</v>
      </c>
      <c r="E357" t="s">
        <v>2173</v>
      </c>
      <c r="F357" t="s">
        <v>32</v>
      </c>
      <c r="G357" t="s">
        <v>33</v>
      </c>
      <c r="H357" t="s">
        <v>32</v>
      </c>
      <c r="I357" t="s">
        <v>33</v>
      </c>
      <c r="J357" t="s">
        <v>35</v>
      </c>
      <c r="K357">
        <v>2026</v>
      </c>
      <c r="L357" t="s">
        <v>374</v>
      </c>
      <c r="M357" t="s">
        <v>2174</v>
      </c>
      <c r="N357">
        <v>8812</v>
      </c>
      <c r="O357" t="s">
        <v>38</v>
      </c>
      <c r="P357" t="s">
        <v>39</v>
      </c>
      <c r="Q357" s="11">
        <v>46052.736504629633</v>
      </c>
      <c r="R357" s="11">
        <v>46053.489583333336</v>
      </c>
      <c r="S357" s="11">
        <v>46055.736504629633</v>
      </c>
      <c r="T357" t="s">
        <v>40</v>
      </c>
      <c r="U357" t="s">
        <v>132</v>
      </c>
      <c r="V357" t="s">
        <v>42</v>
      </c>
      <c r="W357" t="s">
        <v>43</v>
      </c>
      <c r="X357" t="s">
        <v>44</v>
      </c>
      <c r="Y357" t="s">
        <v>2175</v>
      </c>
      <c r="Z357">
        <v>25</v>
      </c>
      <c r="AA357">
        <v>25</v>
      </c>
      <c r="AB357" t="s">
        <v>268</v>
      </c>
      <c r="AC357" s="11">
        <v>46225.761481481481</v>
      </c>
    </row>
    <row r="358" spans="1:29" hidden="1">
      <c r="A358" t="s">
        <v>2176</v>
      </c>
      <c r="B358" t="s">
        <v>2177</v>
      </c>
      <c r="C358">
        <v>612600062</v>
      </c>
      <c r="E358" t="s">
        <v>2178</v>
      </c>
      <c r="F358" t="s">
        <v>32</v>
      </c>
      <c r="G358" t="s">
        <v>172</v>
      </c>
      <c r="H358" t="s">
        <v>32</v>
      </c>
      <c r="I358" t="s">
        <v>33</v>
      </c>
      <c r="J358" t="s">
        <v>35</v>
      </c>
      <c r="K358">
        <v>2026</v>
      </c>
      <c r="L358" t="s">
        <v>36</v>
      </c>
      <c r="M358" t="s">
        <v>2179</v>
      </c>
      <c r="N358">
        <v>8812</v>
      </c>
      <c r="O358" t="s">
        <v>38</v>
      </c>
      <c r="P358" t="s">
        <v>39</v>
      </c>
      <c r="Q358" s="11">
        <v>46036.43241898148</v>
      </c>
      <c r="R358" s="11">
        <v>46036.763888888891</v>
      </c>
      <c r="S358" s="11">
        <v>46039.43241898148</v>
      </c>
      <c r="T358" t="s">
        <v>40</v>
      </c>
      <c r="U358" t="s">
        <v>41</v>
      </c>
      <c r="V358" t="s">
        <v>86</v>
      </c>
      <c r="W358" t="s">
        <v>43</v>
      </c>
      <c r="X358" t="s">
        <v>44</v>
      </c>
      <c r="Y358" t="s">
        <v>2180</v>
      </c>
      <c r="Z358">
        <v>15</v>
      </c>
      <c r="AA358">
        <v>5</v>
      </c>
      <c r="AB358" t="s">
        <v>88</v>
      </c>
      <c r="AC358" s="11">
        <v>46225.761481481481</v>
      </c>
    </row>
    <row r="359" spans="1:29">
      <c r="A359" t="s">
        <v>2181</v>
      </c>
      <c r="B359" t="s">
        <v>2182</v>
      </c>
      <c r="C359">
        <v>662600272</v>
      </c>
      <c r="E359" t="s">
        <v>2183</v>
      </c>
      <c r="F359" t="s">
        <v>32</v>
      </c>
      <c r="G359" t="s">
        <v>33</v>
      </c>
      <c r="H359" t="s">
        <v>219</v>
      </c>
      <c r="I359" t="s">
        <v>586</v>
      </c>
      <c r="J359" t="s">
        <v>616</v>
      </c>
      <c r="K359">
        <v>2026</v>
      </c>
      <c r="L359" t="s">
        <v>955</v>
      </c>
      <c r="M359" t="s">
        <v>2184</v>
      </c>
      <c r="N359">
        <v>8805</v>
      </c>
      <c r="O359" t="s">
        <v>38</v>
      </c>
      <c r="P359" t="s">
        <v>39</v>
      </c>
      <c r="Q359" s="11">
        <v>46132.640833333331</v>
      </c>
      <c r="R359" s="11">
        <v>46133.063599537039</v>
      </c>
      <c r="S359" s="11">
        <v>46135.640833333331</v>
      </c>
      <c r="T359" t="s">
        <v>40</v>
      </c>
      <c r="U359" t="s">
        <v>1488</v>
      </c>
      <c r="V359" t="s">
        <v>1141</v>
      </c>
      <c r="W359" t="s">
        <v>43</v>
      </c>
      <c r="X359" t="s">
        <v>44</v>
      </c>
      <c r="Y359" t="s">
        <v>2185</v>
      </c>
      <c r="AB359" t="s">
        <v>46</v>
      </c>
      <c r="AC359" s="11">
        <v>46225.761481481481</v>
      </c>
    </row>
    <row r="360" spans="1:29" hidden="1">
      <c r="A360" t="s">
        <v>2186</v>
      </c>
      <c r="B360" t="s">
        <v>2187</v>
      </c>
      <c r="C360">
        <v>412600221</v>
      </c>
      <c r="E360" t="s">
        <v>2188</v>
      </c>
      <c r="F360" t="s">
        <v>32</v>
      </c>
      <c r="G360" t="s">
        <v>33</v>
      </c>
      <c r="H360" t="s">
        <v>32</v>
      </c>
      <c r="I360" t="s">
        <v>33</v>
      </c>
      <c r="J360" t="s">
        <v>35</v>
      </c>
      <c r="K360">
        <v>2026</v>
      </c>
      <c r="L360" t="s">
        <v>1324</v>
      </c>
      <c r="M360" t="s">
        <v>2189</v>
      </c>
      <c r="N360">
        <v>8812</v>
      </c>
      <c r="O360" t="s">
        <v>38</v>
      </c>
      <c r="P360" t="s">
        <v>39</v>
      </c>
      <c r="Q360" s="11">
        <v>46069.798888888887</v>
      </c>
      <c r="R360" s="11">
        <v>46076.340856481482</v>
      </c>
      <c r="S360" s="11">
        <v>46072.798888888887</v>
      </c>
      <c r="T360" t="s">
        <v>40</v>
      </c>
      <c r="U360" t="s">
        <v>254</v>
      </c>
      <c r="V360" t="s">
        <v>53</v>
      </c>
      <c r="W360" t="s">
        <v>43</v>
      </c>
      <c r="X360" t="s">
        <v>44</v>
      </c>
      <c r="Y360" t="s">
        <v>2190</v>
      </c>
      <c r="Z360">
        <v>15</v>
      </c>
      <c r="AA360">
        <v>15</v>
      </c>
      <c r="AB360" t="s">
        <v>55</v>
      </c>
      <c r="AC360" s="11">
        <v>46225.761481481481</v>
      </c>
    </row>
    <row r="361" spans="1:29" hidden="1">
      <c r="A361" t="s">
        <v>2191</v>
      </c>
      <c r="B361" t="s">
        <v>2192</v>
      </c>
      <c r="C361">
        <v>412600227</v>
      </c>
      <c r="E361" t="s">
        <v>2193</v>
      </c>
      <c r="F361" t="s">
        <v>32</v>
      </c>
      <c r="G361" t="s">
        <v>33</v>
      </c>
      <c r="H361" t="s">
        <v>32</v>
      </c>
      <c r="I361" t="s">
        <v>33</v>
      </c>
      <c r="J361" t="s">
        <v>35</v>
      </c>
      <c r="K361">
        <v>2026</v>
      </c>
      <c r="L361" t="s">
        <v>1820</v>
      </c>
      <c r="M361" t="s">
        <v>2194</v>
      </c>
      <c r="N361">
        <v>8385</v>
      </c>
      <c r="O361" t="s">
        <v>38</v>
      </c>
      <c r="P361" t="s">
        <v>39</v>
      </c>
      <c r="Q361" s="11">
        <v>46071.783032407409</v>
      </c>
      <c r="R361" s="11">
        <v>46073.37972222222</v>
      </c>
      <c r="S361" s="11">
        <v>46074.783032407409</v>
      </c>
      <c r="T361" t="s">
        <v>40</v>
      </c>
      <c r="U361" t="s">
        <v>883</v>
      </c>
      <c r="V361" t="s">
        <v>157</v>
      </c>
      <c r="W361" t="s">
        <v>43</v>
      </c>
      <c r="X361" t="s">
        <v>44</v>
      </c>
      <c r="Y361" t="s">
        <v>2195</v>
      </c>
      <c r="Z361">
        <v>15</v>
      </c>
      <c r="AA361">
        <v>5</v>
      </c>
      <c r="AB361" t="s">
        <v>159</v>
      </c>
      <c r="AC361" s="11">
        <v>46225.761481481481</v>
      </c>
    </row>
    <row r="362" spans="1:29" hidden="1">
      <c r="A362" t="s">
        <v>2196</v>
      </c>
      <c r="B362" t="s">
        <v>2197</v>
      </c>
      <c r="C362">
        <v>312600105</v>
      </c>
      <c r="E362" t="s">
        <v>2198</v>
      </c>
      <c r="F362" t="s">
        <v>32</v>
      </c>
      <c r="G362" t="s">
        <v>110</v>
      </c>
      <c r="H362" t="s">
        <v>32</v>
      </c>
      <c r="I362" t="s">
        <v>110</v>
      </c>
      <c r="J362" t="s">
        <v>35</v>
      </c>
      <c r="K362">
        <v>2026</v>
      </c>
      <c r="L362" t="s">
        <v>2199</v>
      </c>
      <c r="M362" t="s">
        <v>2200</v>
      </c>
      <c r="N362">
        <v>25962</v>
      </c>
      <c r="O362" t="s">
        <v>38</v>
      </c>
      <c r="P362" t="s">
        <v>39</v>
      </c>
      <c r="Q362" s="11">
        <v>46054.960069444445</v>
      </c>
      <c r="R362" s="11">
        <v>46055.838888888888</v>
      </c>
      <c r="S362" s="11">
        <v>46057.960069444445</v>
      </c>
      <c r="T362" t="s">
        <v>40</v>
      </c>
      <c r="U362" t="s">
        <v>503</v>
      </c>
      <c r="V362" t="s">
        <v>234</v>
      </c>
      <c r="W362" t="s">
        <v>43</v>
      </c>
      <c r="X362" t="s">
        <v>44</v>
      </c>
      <c r="Y362" t="s">
        <v>2201</v>
      </c>
      <c r="Z362">
        <v>30</v>
      </c>
      <c r="AA362">
        <v>30</v>
      </c>
      <c r="AB362" t="s">
        <v>561</v>
      </c>
      <c r="AC362" s="11">
        <v>46225.761481481481</v>
      </c>
    </row>
    <row r="363" spans="1:29" hidden="1">
      <c r="A363" t="s">
        <v>2202</v>
      </c>
      <c r="B363" t="s">
        <v>2203</v>
      </c>
      <c r="C363">
        <v>312600112</v>
      </c>
      <c r="E363" t="s">
        <v>2204</v>
      </c>
      <c r="F363" t="s">
        <v>32</v>
      </c>
      <c r="G363" t="s">
        <v>33</v>
      </c>
      <c r="H363" t="s">
        <v>32</v>
      </c>
      <c r="I363" t="s">
        <v>33</v>
      </c>
      <c r="J363" t="s">
        <v>35</v>
      </c>
      <c r="K363">
        <v>2026</v>
      </c>
      <c r="L363" t="s">
        <v>427</v>
      </c>
      <c r="M363" t="s">
        <v>2205</v>
      </c>
      <c r="N363">
        <v>8812</v>
      </c>
      <c r="O363" t="s">
        <v>38</v>
      </c>
      <c r="P363" t="s">
        <v>39</v>
      </c>
      <c r="Q363" s="11">
        <v>46052.567928240744</v>
      </c>
      <c r="R363" s="11">
        <v>46053.604861111111</v>
      </c>
      <c r="S363" s="11">
        <v>46055.567928240744</v>
      </c>
      <c r="T363" t="s">
        <v>40</v>
      </c>
      <c r="U363" t="s">
        <v>1326</v>
      </c>
      <c r="V363" t="s">
        <v>681</v>
      </c>
      <c r="W363" t="s">
        <v>43</v>
      </c>
      <c r="X363" t="s">
        <v>44</v>
      </c>
      <c r="Y363" t="s">
        <v>2206</v>
      </c>
      <c r="Z363">
        <v>30</v>
      </c>
      <c r="AA363">
        <v>30</v>
      </c>
      <c r="AB363" t="s">
        <v>561</v>
      </c>
      <c r="AC363" s="11">
        <v>46225.761481481481</v>
      </c>
    </row>
    <row r="364" spans="1:29" hidden="1">
      <c r="A364" t="s">
        <v>2207</v>
      </c>
      <c r="B364" t="s">
        <v>2208</v>
      </c>
      <c r="C364">
        <v>612600295</v>
      </c>
      <c r="E364" t="s">
        <v>2209</v>
      </c>
      <c r="F364" t="s">
        <v>32</v>
      </c>
      <c r="G364" t="s">
        <v>33</v>
      </c>
      <c r="H364" t="s">
        <v>32</v>
      </c>
      <c r="I364" t="s">
        <v>33</v>
      </c>
      <c r="J364" t="s">
        <v>35</v>
      </c>
      <c r="K364">
        <v>2026</v>
      </c>
      <c r="L364" t="s">
        <v>2210</v>
      </c>
      <c r="M364" t="s">
        <v>2211</v>
      </c>
      <c r="N364">
        <v>8812</v>
      </c>
      <c r="O364" t="s">
        <v>38</v>
      </c>
      <c r="P364" t="s">
        <v>39</v>
      </c>
      <c r="Q364" s="11">
        <v>46098.662187499998</v>
      </c>
      <c r="R364" s="11">
        <v>46099.861111111109</v>
      </c>
      <c r="S364" s="11">
        <v>46101.662187499998</v>
      </c>
      <c r="T364" t="s">
        <v>40</v>
      </c>
      <c r="U364" t="s">
        <v>132</v>
      </c>
      <c r="V364" t="s">
        <v>42</v>
      </c>
      <c r="W364" t="s">
        <v>43</v>
      </c>
      <c r="X364" t="s">
        <v>44</v>
      </c>
      <c r="Y364" t="s">
        <v>2212</v>
      </c>
      <c r="Z364">
        <v>15</v>
      </c>
      <c r="AA364">
        <v>15</v>
      </c>
      <c r="AB364" t="s">
        <v>159</v>
      </c>
      <c r="AC364" s="11">
        <v>46225.761481481481</v>
      </c>
    </row>
    <row r="365" spans="1:29" hidden="1">
      <c r="A365" t="s">
        <v>2213</v>
      </c>
      <c r="B365" t="s">
        <v>2214</v>
      </c>
      <c r="C365">
        <v>662600139</v>
      </c>
      <c r="E365" t="s">
        <v>2215</v>
      </c>
      <c r="F365" t="s">
        <v>109</v>
      </c>
      <c r="G365" t="s">
        <v>172</v>
      </c>
      <c r="H365" t="s">
        <v>32</v>
      </c>
      <c r="I365" t="s">
        <v>172</v>
      </c>
      <c r="J365" t="s">
        <v>35</v>
      </c>
      <c r="K365">
        <v>2026</v>
      </c>
      <c r="L365" t="s">
        <v>404</v>
      </c>
      <c r="M365" t="s">
        <v>2216</v>
      </c>
      <c r="N365">
        <v>8385</v>
      </c>
      <c r="O365" t="s">
        <v>38</v>
      </c>
      <c r="P365" t="s">
        <v>39</v>
      </c>
      <c r="Q365" s="11">
        <v>46074.87159722222</v>
      </c>
      <c r="R365" s="11">
        <v>46076.560277777775</v>
      </c>
      <c r="S365" s="11">
        <v>46077.87159722222</v>
      </c>
      <c r="T365" t="s">
        <v>40</v>
      </c>
      <c r="U365" t="s">
        <v>1488</v>
      </c>
      <c r="V365" t="s">
        <v>534</v>
      </c>
      <c r="W365" t="s">
        <v>43</v>
      </c>
      <c r="X365" t="s">
        <v>199</v>
      </c>
      <c r="Y365" t="s">
        <v>2217</v>
      </c>
      <c r="Z365">
        <v>15</v>
      </c>
      <c r="AA365">
        <v>10</v>
      </c>
      <c r="AC365" s="11">
        <v>46225.761481481481</v>
      </c>
    </row>
    <row r="366" spans="1:29" hidden="1">
      <c r="A366" t="s">
        <v>2218</v>
      </c>
      <c r="B366" t="s">
        <v>2219</v>
      </c>
      <c r="C366">
        <v>612600344</v>
      </c>
      <c r="E366" t="s">
        <v>2220</v>
      </c>
      <c r="F366" t="s">
        <v>109</v>
      </c>
      <c r="G366" t="s">
        <v>172</v>
      </c>
      <c r="H366" t="s">
        <v>32</v>
      </c>
      <c r="I366" t="s">
        <v>33</v>
      </c>
      <c r="J366" t="s">
        <v>35</v>
      </c>
      <c r="K366">
        <v>2026</v>
      </c>
      <c r="L366" t="s">
        <v>1926</v>
      </c>
      <c r="M366" t="s">
        <v>2221</v>
      </c>
      <c r="N366">
        <v>25962</v>
      </c>
      <c r="O366" t="s">
        <v>38</v>
      </c>
      <c r="P366" t="s">
        <v>39</v>
      </c>
      <c r="Q366" s="11">
        <v>46107.368842592594</v>
      </c>
      <c r="R366" s="11">
        <v>46108.75</v>
      </c>
      <c r="S366" s="11">
        <v>46110.368842592594</v>
      </c>
      <c r="T366" t="s">
        <v>40</v>
      </c>
      <c r="U366" t="s">
        <v>1810</v>
      </c>
      <c r="V366" t="s">
        <v>489</v>
      </c>
      <c r="W366" t="s">
        <v>43</v>
      </c>
      <c r="X366" t="s">
        <v>44</v>
      </c>
      <c r="Y366" t="s">
        <v>2222</v>
      </c>
      <c r="Z366">
        <v>15</v>
      </c>
      <c r="AA366">
        <v>10</v>
      </c>
      <c r="AB366" t="s">
        <v>79</v>
      </c>
      <c r="AC366" s="11">
        <v>46225.761481481481</v>
      </c>
    </row>
    <row r="367" spans="1:29" hidden="1">
      <c r="A367" t="s">
        <v>2223</v>
      </c>
      <c r="B367" t="s">
        <v>2224</v>
      </c>
      <c r="C367">
        <v>112600322</v>
      </c>
      <c r="E367" t="s">
        <v>2225</v>
      </c>
      <c r="F367" t="s">
        <v>32</v>
      </c>
      <c r="G367" t="s">
        <v>34</v>
      </c>
      <c r="H367" t="s">
        <v>32</v>
      </c>
      <c r="I367" t="s">
        <v>34</v>
      </c>
      <c r="J367" t="s">
        <v>35</v>
      </c>
      <c r="K367">
        <v>2026</v>
      </c>
      <c r="L367" t="s">
        <v>92</v>
      </c>
      <c r="M367" t="s">
        <v>2226</v>
      </c>
      <c r="N367">
        <v>8812</v>
      </c>
      <c r="O367" t="s">
        <v>38</v>
      </c>
      <c r="P367" t="s">
        <v>39</v>
      </c>
      <c r="Q367" s="11">
        <v>46110.760775462964</v>
      </c>
      <c r="R367" s="11">
        <v>46111.629166666666</v>
      </c>
      <c r="S367" s="11">
        <v>46113.760775462964</v>
      </c>
      <c r="T367" t="s">
        <v>40</v>
      </c>
      <c r="U367" t="s">
        <v>94</v>
      </c>
      <c r="V367" t="s">
        <v>95</v>
      </c>
      <c r="W367" t="s">
        <v>43</v>
      </c>
      <c r="X367" t="s">
        <v>44</v>
      </c>
      <c r="Y367" t="s">
        <v>2227</v>
      </c>
      <c r="Z367">
        <v>45</v>
      </c>
      <c r="AA367">
        <v>30</v>
      </c>
      <c r="AB367" t="s">
        <v>2228</v>
      </c>
      <c r="AC367" s="11">
        <v>46225.761481481481</v>
      </c>
    </row>
    <row r="368" spans="1:29">
      <c r="A368" t="s">
        <v>2229</v>
      </c>
      <c r="B368" t="s">
        <v>2230</v>
      </c>
      <c r="C368">
        <v>612600176</v>
      </c>
      <c r="E368" t="s">
        <v>2231</v>
      </c>
      <c r="F368" t="s">
        <v>109</v>
      </c>
      <c r="G368" t="s">
        <v>586</v>
      </c>
      <c r="H368" t="s">
        <v>615</v>
      </c>
      <c r="I368" t="s">
        <v>2232</v>
      </c>
      <c r="J368" t="s">
        <v>616</v>
      </c>
      <c r="K368">
        <v>2026</v>
      </c>
      <c r="L368" t="s">
        <v>1423</v>
      </c>
      <c r="M368" t="s">
        <v>2233</v>
      </c>
      <c r="N368">
        <v>8805</v>
      </c>
      <c r="O368" t="s">
        <v>1160</v>
      </c>
      <c r="P368" t="s">
        <v>39</v>
      </c>
      <c r="Q368" s="11">
        <v>46053.561678240738</v>
      </c>
      <c r="R368" s="11">
        <v>46060.527777777781</v>
      </c>
      <c r="S368" s="11">
        <v>46113.561678240738</v>
      </c>
      <c r="T368" t="s">
        <v>113</v>
      </c>
      <c r="U368" t="s">
        <v>132</v>
      </c>
      <c r="V368" t="s">
        <v>86</v>
      </c>
      <c r="W368" t="s">
        <v>116</v>
      </c>
      <c r="X368" t="s">
        <v>226</v>
      </c>
      <c r="Y368" t="s">
        <v>2234</v>
      </c>
      <c r="AC368" s="11">
        <v>46225.761481481481</v>
      </c>
    </row>
    <row r="369" spans="1:29" hidden="1">
      <c r="A369" t="s">
        <v>2235</v>
      </c>
      <c r="B369" t="s">
        <v>2236</v>
      </c>
      <c r="C369">
        <v>112600186</v>
      </c>
      <c r="E369" t="s">
        <v>2237</v>
      </c>
      <c r="F369" t="s">
        <v>32</v>
      </c>
      <c r="G369" t="s">
        <v>33</v>
      </c>
      <c r="H369" t="s">
        <v>32</v>
      </c>
      <c r="I369" t="s">
        <v>33</v>
      </c>
      <c r="J369" t="s">
        <v>35</v>
      </c>
      <c r="K369">
        <v>2026</v>
      </c>
      <c r="L369" t="s">
        <v>1214</v>
      </c>
      <c r="M369" t="s">
        <v>2238</v>
      </c>
      <c r="N369">
        <v>8812</v>
      </c>
      <c r="O369" t="s">
        <v>38</v>
      </c>
      <c r="P369" t="s">
        <v>39</v>
      </c>
      <c r="Q369" s="11">
        <v>46062.411631944444</v>
      </c>
      <c r="R369" s="11">
        <v>46054.5</v>
      </c>
      <c r="S369" s="11">
        <v>46065.411631944444</v>
      </c>
      <c r="T369" t="s">
        <v>40</v>
      </c>
      <c r="U369" t="s">
        <v>1216</v>
      </c>
      <c r="V369" t="s">
        <v>323</v>
      </c>
      <c r="W369" t="s">
        <v>43</v>
      </c>
      <c r="X369" t="s">
        <v>44</v>
      </c>
      <c r="Y369" t="s">
        <v>2239</v>
      </c>
      <c r="Z369">
        <v>15</v>
      </c>
      <c r="AA369">
        <v>15</v>
      </c>
      <c r="AB369" t="s">
        <v>603</v>
      </c>
      <c r="AC369" s="11">
        <v>46225.761481481481</v>
      </c>
    </row>
    <row r="370" spans="1:29" hidden="1">
      <c r="A370" t="s">
        <v>2240</v>
      </c>
      <c r="B370" t="s">
        <v>2241</v>
      </c>
      <c r="C370">
        <v>112600333</v>
      </c>
      <c r="E370" t="s">
        <v>2242</v>
      </c>
      <c r="F370" t="s">
        <v>32</v>
      </c>
      <c r="G370" t="s">
        <v>33</v>
      </c>
      <c r="H370" t="s">
        <v>32</v>
      </c>
      <c r="I370" t="s">
        <v>33</v>
      </c>
      <c r="J370" t="s">
        <v>35</v>
      </c>
      <c r="K370">
        <v>2026</v>
      </c>
      <c r="L370" t="s">
        <v>211</v>
      </c>
      <c r="M370" t="s">
        <v>2243</v>
      </c>
      <c r="N370">
        <v>8812</v>
      </c>
      <c r="O370" t="s">
        <v>38</v>
      </c>
      <c r="P370" t="s">
        <v>39</v>
      </c>
      <c r="Q370" s="11">
        <v>46079.347731481481</v>
      </c>
      <c r="R370" s="11">
        <v>46079.799305555556</v>
      </c>
      <c r="S370" s="11">
        <v>46082.347731481481</v>
      </c>
      <c r="T370" t="s">
        <v>40</v>
      </c>
      <c r="U370" t="s">
        <v>2244</v>
      </c>
      <c r="V370" t="s">
        <v>214</v>
      </c>
      <c r="W370" t="s">
        <v>43</v>
      </c>
      <c r="X370" t="s">
        <v>44</v>
      </c>
      <c r="Y370" t="s">
        <v>2245</v>
      </c>
      <c r="Z370">
        <v>25</v>
      </c>
      <c r="AA370">
        <v>15</v>
      </c>
      <c r="AB370" t="s">
        <v>159</v>
      </c>
      <c r="AC370" s="11">
        <v>46225.761481481481</v>
      </c>
    </row>
    <row r="371" spans="1:29" hidden="1">
      <c r="A371" t="s">
        <v>2246</v>
      </c>
      <c r="B371" t="s">
        <v>2247</v>
      </c>
      <c r="C371">
        <v>212600160</v>
      </c>
      <c r="E371" t="s">
        <v>2248</v>
      </c>
      <c r="F371" t="s">
        <v>32</v>
      </c>
      <c r="G371" t="s">
        <v>33</v>
      </c>
      <c r="H371" t="s">
        <v>32</v>
      </c>
      <c r="I371" t="s">
        <v>33</v>
      </c>
      <c r="J371" t="s">
        <v>35</v>
      </c>
      <c r="K371">
        <v>2026</v>
      </c>
      <c r="L371" t="s">
        <v>351</v>
      </c>
      <c r="M371" t="s">
        <v>2249</v>
      </c>
      <c r="N371">
        <v>8812</v>
      </c>
      <c r="O371" t="s">
        <v>38</v>
      </c>
      <c r="P371" t="s">
        <v>39</v>
      </c>
      <c r="Q371" s="11">
        <v>46052.701956018522</v>
      </c>
      <c r="R371" s="11">
        <v>46054.75</v>
      </c>
      <c r="S371" s="11">
        <v>46055.701956018522</v>
      </c>
      <c r="T371" t="s">
        <v>40</v>
      </c>
      <c r="U371" t="s">
        <v>353</v>
      </c>
      <c r="V371" t="s">
        <v>182</v>
      </c>
      <c r="W371" t="s">
        <v>43</v>
      </c>
      <c r="X371" t="s">
        <v>44</v>
      </c>
      <c r="Y371" t="s">
        <v>2250</v>
      </c>
      <c r="Z371">
        <v>15</v>
      </c>
      <c r="AA371">
        <v>5</v>
      </c>
      <c r="AB371" t="s">
        <v>46</v>
      </c>
      <c r="AC371" s="11">
        <v>46225.761481481481</v>
      </c>
    </row>
    <row r="372" spans="1:29" hidden="1">
      <c r="A372" t="s">
        <v>2251</v>
      </c>
      <c r="B372" t="s">
        <v>2252</v>
      </c>
      <c r="C372">
        <v>112600340</v>
      </c>
      <c r="E372" t="s">
        <v>2253</v>
      </c>
      <c r="F372" t="s">
        <v>32</v>
      </c>
      <c r="G372" t="s">
        <v>285</v>
      </c>
      <c r="H372" t="s">
        <v>32</v>
      </c>
      <c r="I372" t="s">
        <v>285</v>
      </c>
      <c r="J372" t="s">
        <v>35</v>
      </c>
      <c r="K372">
        <v>2026</v>
      </c>
      <c r="L372" t="s">
        <v>2254</v>
      </c>
      <c r="M372" t="s">
        <v>2255</v>
      </c>
      <c r="N372">
        <v>8812</v>
      </c>
      <c r="O372" t="s">
        <v>38</v>
      </c>
      <c r="P372" t="s">
        <v>39</v>
      </c>
      <c r="Q372" s="11">
        <v>46101.919305555559</v>
      </c>
      <c r="R372" s="11">
        <v>46104.354166666664</v>
      </c>
      <c r="S372" s="11">
        <v>46104.919305555559</v>
      </c>
      <c r="T372" t="s">
        <v>40</v>
      </c>
      <c r="U372" t="s">
        <v>114</v>
      </c>
      <c r="V372" t="s">
        <v>115</v>
      </c>
      <c r="W372" t="s">
        <v>116</v>
      </c>
      <c r="X372" t="s">
        <v>44</v>
      </c>
      <c r="Y372" t="s">
        <v>2256</v>
      </c>
      <c r="Z372">
        <v>150</v>
      </c>
      <c r="AA372">
        <v>1125</v>
      </c>
      <c r="AB372" t="s">
        <v>1986</v>
      </c>
      <c r="AC372" s="11">
        <v>46225.761481481481</v>
      </c>
    </row>
    <row r="373" spans="1:29" hidden="1">
      <c r="A373" t="s">
        <v>2257</v>
      </c>
      <c r="B373" t="s">
        <v>2258</v>
      </c>
      <c r="C373">
        <v>312600248</v>
      </c>
      <c r="E373" t="s">
        <v>2259</v>
      </c>
      <c r="F373" t="s">
        <v>32</v>
      </c>
      <c r="G373" t="s">
        <v>34</v>
      </c>
      <c r="J373" t="s">
        <v>35</v>
      </c>
      <c r="K373">
        <v>2026</v>
      </c>
      <c r="L373" t="s">
        <v>2260</v>
      </c>
      <c r="M373" t="s">
        <v>2261</v>
      </c>
      <c r="N373">
        <v>8812</v>
      </c>
      <c r="O373" t="s">
        <v>38</v>
      </c>
      <c r="P373" t="s">
        <v>39</v>
      </c>
      <c r="Q373" s="11">
        <v>46119.799189814818</v>
      </c>
      <c r="R373" s="11">
        <v>46120.604166666664</v>
      </c>
      <c r="S373" s="11">
        <v>46122.799189814818</v>
      </c>
      <c r="T373" t="s">
        <v>40</v>
      </c>
      <c r="U373" t="s">
        <v>547</v>
      </c>
      <c r="V373" t="s">
        <v>830</v>
      </c>
      <c r="W373" t="s">
        <v>43</v>
      </c>
      <c r="X373" t="s">
        <v>44</v>
      </c>
      <c r="Y373" t="s">
        <v>1479</v>
      </c>
      <c r="Z373">
        <v>15</v>
      </c>
      <c r="AA373">
        <v>15</v>
      </c>
      <c r="AB373" t="s">
        <v>159</v>
      </c>
      <c r="AC373" s="11">
        <v>46225.761481481481</v>
      </c>
    </row>
    <row r="374" spans="1:29" hidden="1">
      <c r="A374" t="s">
        <v>2262</v>
      </c>
      <c r="B374" t="s">
        <v>2263</v>
      </c>
      <c r="C374">
        <v>112600523</v>
      </c>
      <c r="E374" t="s">
        <v>2264</v>
      </c>
      <c r="G374" t="s">
        <v>110</v>
      </c>
      <c r="I374" t="s">
        <v>110</v>
      </c>
      <c r="J374" t="s">
        <v>35</v>
      </c>
      <c r="K374">
        <v>2026</v>
      </c>
      <c r="L374" t="s">
        <v>2265</v>
      </c>
      <c r="M374" t="s">
        <v>2266</v>
      </c>
      <c r="N374">
        <v>25962</v>
      </c>
      <c r="O374" t="s">
        <v>709</v>
      </c>
      <c r="P374" t="s">
        <v>39</v>
      </c>
      <c r="Q374" s="11">
        <v>46135.708298611113</v>
      </c>
      <c r="R374" s="11">
        <v>46136.75</v>
      </c>
      <c r="S374" s="11">
        <v>46142.708298611113</v>
      </c>
      <c r="T374" t="s">
        <v>40</v>
      </c>
      <c r="U374" t="s">
        <v>114</v>
      </c>
      <c r="V374" t="s">
        <v>2267</v>
      </c>
      <c r="W374" t="s">
        <v>43</v>
      </c>
      <c r="X374" t="s">
        <v>226</v>
      </c>
      <c r="Y374" t="s">
        <v>2268</v>
      </c>
      <c r="Z374">
        <v>150</v>
      </c>
      <c r="AA374">
        <v>150</v>
      </c>
      <c r="AC374" s="11">
        <v>46225.761481481481</v>
      </c>
    </row>
    <row r="375" spans="1:29" hidden="1">
      <c r="A375" t="s">
        <v>2269</v>
      </c>
      <c r="B375" t="s">
        <v>2270</v>
      </c>
      <c r="C375">
        <v>212600560</v>
      </c>
      <c r="E375" t="s">
        <v>2271</v>
      </c>
      <c r="F375" t="s">
        <v>32</v>
      </c>
      <c r="G375" t="s">
        <v>172</v>
      </c>
      <c r="H375" t="s">
        <v>32</v>
      </c>
      <c r="I375" t="s">
        <v>172</v>
      </c>
      <c r="J375" t="s">
        <v>35</v>
      </c>
      <c r="K375">
        <v>2026</v>
      </c>
      <c r="L375" t="s">
        <v>2272</v>
      </c>
      <c r="M375" t="s">
        <v>2273</v>
      </c>
      <c r="N375">
        <v>8385</v>
      </c>
      <c r="O375" t="s">
        <v>38</v>
      </c>
      <c r="P375" t="s">
        <v>39</v>
      </c>
      <c r="Q375" s="11">
        <v>46204.736574074072</v>
      </c>
      <c r="R375" s="11">
        <v>46205.088888888888</v>
      </c>
      <c r="S375" s="11">
        <v>46207.736574074072</v>
      </c>
      <c r="T375" t="s">
        <v>40</v>
      </c>
      <c r="U375" t="s">
        <v>166</v>
      </c>
      <c r="V375" t="s">
        <v>489</v>
      </c>
      <c r="W375" t="s">
        <v>116</v>
      </c>
      <c r="X375" t="s">
        <v>44</v>
      </c>
      <c r="Y375" t="s">
        <v>2274</v>
      </c>
      <c r="Z375">
        <v>45</v>
      </c>
      <c r="AA375">
        <v>45</v>
      </c>
      <c r="AB375" t="s">
        <v>1669</v>
      </c>
      <c r="AC375" s="11">
        <v>46225.761481481481</v>
      </c>
    </row>
    <row r="376" spans="1:29" hidden="1">
      <c r="A376" t="s">
        <v>2275</v>
      </c>
      <c r="B376" t="s">
        <v>2276</v>
      </c>
      <c r="C376">
        <v>662600453</v>
      </c>
      <c r="E376" t="s">
        <v>2277</v>
      </c>
      <c r="F376" t="s">
        <v>109</v>
      </c>
      <c r="G376" t="s">
        <v>172</v>
      </c>
      <c r="H376" t="s">
        <v>32</v>
      </c>
      <c r="I376" t="s">
        <v>33</v>
      </c>
      <c r="J376" t="s">
        <v>35</v>
      </c>
      <c r="K376">
        <v>2026</v>
      </c>
      <c r="L376" t="s">
        <v>195</v>
      </c>
      <c r="M376" t="s">
        <v>2278</v>
      </c>
      <c r="O376" t="s">
        <v>38</v>
      </c>
      <c r="P376" t="s">
        <v>39</v>
      </c>
      <c r="Q376" s="11">
        <v>46218.659108796295</v>
      </c>
      <c r="R376" s="11">
        <v>46218.930879629632</v>
      </c>
      <c r="S376" s="11">
        <v>46221.659108796295</v>
      </c>
      <c r="T376" t="s">
        <v>40</v>
      </c>
      <c r="U376" t="s">
        <v>2279</v>
      </c>
      <c r="V376" t="s">
        <v>86</v>
      </c>
      <c r="W376" t="s">
        <v>43</v>
      </c>
      <c r="X376" t="s">
        <v>44</v>
      </c>
      <c r="Y376" t="s">
        <v>2280</v>
      </c>
      <c r="Z376">
        <v>25</v>
      </c>
      <c r="AA376">
        <v>25</v>
      </c>
      <c r="AB376" t="s">
        <v>444</v>
      </c>
      <c r="AC376" s="11">
        <v>46225.761481481481</v>
      </c>
    </row>
    <row r="377" spans="1:29" hidden="1">
      <c r="A377" t="s">
        <v>2281</v>
      </c>
      <c r="B377" t="s">
        <v>2282</v>
      </c>
      <c r="C377">
        <v>662600370</v>
      </c>
      <c r="E377" t="s">
        <v>2283</v>
      </c>
      <c r="F377" t="s">
        <v>307</v>
      </c>
      <c r="G377" t="s">
        <v>34</v>
      </c>
      <c r="H377" t="s">
        <v>307</v>
      </c>
      <c r="I377" t="s">
        <v>34</v>
      </c>
      <c r="J377" t="s">
        <v>35</v>
      </c>
      <c r="K377">
        <v>2026</v>
      </c>
      <c r="L377" t="s">
        <v>955</v>
      </c>
      <c r="M377" t="s">
        <v>2284</v>
      </c>
      <c r="N377">
        <v>25983</v>
      </c>
      <c r="O377" t="s">
        <v>38</v>
      </c>
      <c r="P377" t="s">
        <v>39</v>
      </c>
      <c r="Q377" s="11">
        <v>46184.361562500002</v>
      </c>
      <c r="R377" s="11">
        <v>46184.856886574074</v>
      </c>
      <c r="S377" s="11">
        <v>46187.361562500002</v>
      </c>
      <c r="T377" t="s">
        <v>40</v>
      </c>
      <c r="U377" t="s">
        <v>950</v>
      </c>
      <c r="V377" t="s">
        <v>63</v>
      </c>
      <c r="W377" t="s">
        <v>43</v>
      </c>
      <c r="X377" t="s">
        <v>199</v>
      </c>
      <c r="Y377" t="s">
        <v>2285</v>
      </c>
      <c r="AB377" t="s">
        <v>65</v>
      </c>
      <c r="AC377" s="11">
        <v>46225.761481481481</v>
      </c>
    </row>
    <row r="378" spans="1:29" hidden="1">
      <c r="A378" t="s">
        <v>2286</v>
      </c>
      <c r="B378" t="s">
        <v>2287</v>
      </c>
      <c r="C378">
        <v>612600519</v>
      </c>
      <c r="E378" t="s">
        <v>2288</v>
      </c>
      <c r="F378" t="s">
        <v>32</v>
      </c>
      <c r="G378" t="s">
        <v>34</v>
      </c>
      <c r="H378" t="s">
        <v>32</v>
      </c>
      <c r="I378" t="s">
        <v>172</v>
      </c>
      <c r="J378" t="s">
        <v>35</v>
      </c>
      <c r="K378">
        <v>2026</v>
      </c>
      <c r="L378" t="s">
        <v>1012</v>
      </c>
      <c r="M378" t="s">
        <v>2289</v>
      </c>
      <c r="N378">
        <v>8812</v>
      </c>
      <c r="O378" t="s">
        <v>38</v>
      </c>
      <c r="P378" t="s">
        <v>39</v>
      </c>
      <c r="Q378" s="11">
        <v>46154.004895833335</v>
      </c>
      <c r="R378" s="11">
        <v>46154.510416666664</v>
      </c>
      <c r="S378" s="11">
        <v>46157.004895833335</v>
      </c>
      <c r="T378" t="s">
        <v>40</v>
      </c>
      <c r="U378" t="s">
        <v>1589</v>
      </c>
      <c r="V378" t="s">
        <v>234</v>
      </c>
      <c r="W378" t="s">
        <v>116</v>
      </c>
      <c r="X378" t="s">
        <v>44</v>
      </c>
      <c r="Y378" t="s">
        <v>2290</v>
      </c>
      <c r="Z378">
        <v>75</v>
      </c>
      <c r="AA378">
        <v>75</v>
      </c>
      <c r="AB378" t="s">
        <v>862</v>
      </c>
      <c r="AC378" s="11">
        <v>46225.761481481481</v>
      </c>
    </row>
    <row r="379" spans="1:29" hidden="1">
      <c r="A379" t="s">
        <v>2291</v>
      </c>
      <c r="B379" t="s">
        <v>2292</v>
      </c>
      <c r="C379">
        <v>212600509</v>
      </c>
      <c r="E379" t="s">
        <v>2293</v>
      </c>
      <c r="F379" t="s">
        <v>32</v>
      </c>
      <c r="G379" t="s">
        <v>34</v>
      </c>
      <c r="H379" t="s">
        <v>32</v>
      </c>
      <c r="I379" t="s">
        <v>34</v>
      </c>
      <c r="J379" t="s">
        <v>35</v>
      </c>
      <c r="K379">
        <v>2026</v>
      </c>
      <c r="L379" t="s">
        <v>2294</v>
      </c>
      <c r="M379" t="s">
        <v>2295</v>
      </c>
      <c r="N379">
        <v>8812</v>
      </c>
      <c r="O379" t="s">
        <v>38</v>
      </c>
      <c r="P379" t="s">
        <v>39</v>
      </c>
      <c r="Q379" s="11">
        <v>46178.877013888887</v>
      </c>
      <c r="R379" s="11">
        <v>46179.30972222222</v>
      </c>
      <c r="S379" s="11">
        <v>46181.877013888887</v>
      </c>
      <c r="T379" t="s">
        <v>40</v>
      </c>
      <c r="U379" t="s">
        <v>436</v>
      </c>
      <c r="V379" t="s">
        <v>280</v>
      </c>
      <c r="W379" t="s">
        <v>116</v>
      </c>
      <c r="X379" t="s">
        <v>44</v>
      </c>
      <c r="Y379" t="s">
        <v>2296</v>
      </c>
      <c r="Z379">
        <v>150</v>
      </c>
      <c r="AA379">
        <v>1125</v>
      </c>
      <c r="AB379" t="s">
        <v>2297</v>
      </c>
      <c r="AC379" s="11">
        <v>46225.761481481481</v>
      </c>
    </row>
    <row r="380" spans="1:29" hidden="1">
      <c r="A380" t="s">
        <v>2298</v>
      </c>
      <c r="B380" t="s">
        <v>2299</v>
      </c>
      <c r="C380">
        <v>712600382</v>
      </c>
      <c r="E380" t="s">
        <v>2300</v>
      </c>
      <c r="F380" t="s">
        <v>32</v>
      </c>
      <c r="G380" t="s">
        <v>285</v>
      </c>
      <c r="H380" t="s">
        <v>109</v>
      </c>
      <c r="I380" t="s">
        <v>285</v>
      </c>
      <c r="J380" t="s">
        <v>35</v>
      </c>
      <c r="K380">
        <v>2026</v>
      </c>
      <c r="L380" t="s">
        <v>1043</v>
      </c>
      <c r="M380" t="s">
        <v>2301</v>
      </c>
      <c r="N380">
        <v>8812</v>
      </c>
      <c r="O380" t="s">
        <v>38</v>
      </c>
      <c r="P380" t="s">
        <v>39</v>
      </c>
      <c r="Q380" s="11">
        <v>46175.732766203706</v>
      </c>
      <c r="R380" s="11">
        <v>46176.711805555555</v>
      </c>
      <c r="S380" s="11">
        <v>46178.732766203706</v>
      </c>
      <c r="T380" t="s">
        <v>40</v>
      </c>
      <c r="U380" t="s">
        <v>520</v>
      </c>
      <c r="V380" t="s">
        <v>104</v>
      </c>
      <c r="W380" t="s">
        <v>43</v>
      </c>
      <c r="X380" t="s">
        <v>44</v>
      </c>
      <c r="Y380" t="s">
        <v>2302</v>
      </c>
      <c r="Z380">
        <v>45</v>
      </c>
      <c r="AA380">
        <v>45</v>
      </c>
      <c r="AB380" t="s">
        <v>1669</v>
      </c>
      <c r="AC380" s="11">
        <v>46225.761481481481</v>
      </c>
    </row>
    <row r="381" spans="1:29" hidden="1">
      <c r="A381" t="s">
        <v>2303</v>
      </c>
      <c r="B381" t="s">
        <v>2304</v>
      </c>
      <c r="C381">
        <v>712600353</v>
      </c>
      <c r="E381" t="s">
        <v>2305</v>
      </c>
      <c r="F381" t="s">
        <v>459</v>
      </c>
      <c r="G381" t="s">
        <v>459</v>
      </c>
      <c r="H381" t="s">
        <v>459</v>
      </c>
      <c r="I381" t="s">
        <v>459</v>
      </c>
      <c r="J381" t="s">
        <v>35</v>
      </c>
      <c r="K381">
        <v>2026</v>
      </c>
      <c r="L381" t="s">
        <v>359</v>
      </c>
      <c r="M381" t="s">
        <v>2306</v>
      </c>
      <c r="N381">
        <v>61993</v>
      </c>
      <c r="O381" t="s">
        <v>38</v>
      </c>
      <c r="P381" t="s">
        <v>39</v>
      </c>
      <c r="Q381" s="11">
        <v>46147.683159722219</v>
      </c>
      <c r="R381" s="11">
        <v>46149.527777777781</v>
      </c>
      <c r="S381" s="11">
        <v>46150.683159722219</v>
      </c>
      <c r="T381" t="s">
        <v>40</v>
      </c>
      <c r="U381" t="s">
        <v>722</v>
      </c>
      <c r="V381" t="s">
        <v>362</v>
      </c>
      <c r="W381" t="s">
        <v>43</v>
      </c>
      <c r="X381" t="s">
        <v>44</v>
      </c>
      <c r="Y381" t="s">
        <v>2307</v>
      </c>
      <c r="Z381">
        <v>15</v>
      </c>
      <c r="AA381">
        <v>15</v>
      </c>
      <c r="AB381" t="s">
        <v>55</v>
      </c>
      <c r="AC381" s="11">
        <v>46225.761481481481</v>
      </c>
    </row>
    <row r="382" spans="1:29" hidden="1">
      <c r="A382" t="s">
        <v>2308</v>
      </c>
      <c r="B382" t="s">
        <v>2309</v>
      </c>
      <c r="C382">
        <v>312600283</v>
      </c>
      <c r="E382" t="s">
        <v>1323</v>
      </c>
      <c r="F382" t="s">
        <v>32</v>
      </c>
      <c r="G382" t="s">
        <v>33</v>
      </c>
      <c r="J382" t="s">
        <v>35</v>
      </c>
      <c r="K382">
        <v>2026</v>
      </c>
      <c r="L382" t="s">
        <v>427</v>
      </c>
      <c r="M382" t="s">
        <v>2310</v>
      </c>
      <c r="N382">
        <v>8812</v>
      </c>
      <c r="O382" t="s">
        <v>38</v>
      </c>
      <c r="P382" t="s">
        <v>39</v>
      </c>
      <c r="Q382" s="11">
        <v>46141.942048611112</v>
      </c>
      <c r="R382" s="11">
        <v>46142.625</v>
      </c>
      <c r="S382" s="11">
        <v>46144.942048611112</v>
      </c>
      <c r="T382" t="s">
        <v>40</v>
      </c>
      <c r="U382" t="s">
        <v>1326</v>
      </c>
      <c r="V382" t="s">
        <v>449</v>
      </c>
      <c r="W382" t="s">
        <v>43</v>
      </c>
      <c r="X382" t="s">
        <v>44</v>
      </c>
      <c r="Y382" t="s">
        <v>1457</v>
      </c>
      <c r="Z382">
        <v>30</v>
      </c>
      <c r="AA382">
        <v>30</v>
      </c>
      <c r="AB382" t="s">
        <v>2311</v>
      </c>
      <c r="AC382" s="11">
        <v>46225.761481481481</v>
      </c>
    </row>
    <row r="383" spans="1:29" hidden="1">
      <c r="A383" t="s">
        <v>2312</v>
      </c>
      <c r="B383" t="s">
        <v>2313</v>
      </c>
      <c r="C383">
        <v>212600577</v>
      </c>
      <c r="E383" t="s">
        <v>2314</v>
      </c>
      <c r="F383" t="s">
        <v>32</v>
      </c>
      <c r="G383" t="s">
        <v>34</v>
      </c>
      <c r="H383" t="s">
        <v>32</v>
      </c>
      <c r="I383" t="s">
        <v>34</v>
      </c>
      <c r="J383" t="s">
        <v>35</v>
      </c>
      <c r="K383">
        <v>2026</v>
      </c>
      <c r="L383" t="s">
        <v>389</v>
      </c>
      <c r="M383" t="s">
        <v>2315</v>
      </c>
      <c r="N383">
        <v>8812</v>
      </c>
      <c r="O383" t="s">
        <v>38</v>
      </c>
      <c r="P383" t="s">
        <v>39</v>
      </c>
      <c r="Q383" s="11">
        <v>46212.534629629627</v>
      </c>
      <c r="R383" s="11">
        <v>46213.619444444441</v>
      </c>
      <c r="S383" s="11">
        <v>46215.534629629627</v>
      </c>
      <c r="T383" t="s">
        <v>40</v>
      </c>
      <c r="U383" t="s">
        <v>480</v>
      </c>
      <c r="V383" t="s">
        <v>280</v>
      </c>
      <c r="W383" t="s">
        <v>43</v>
      </c>
      <c r="X383" t="s">
        <v>44</v>
      </c>
      <c r="Y383" t="s">
        <v>2316</v>
      </c>
      <c r="Z383">
        <v>15</v>
      </c>
      <c r="AA383">
        <v>15</v>
      </c>
      <c r="AB383" t="s">
        <v>603</v>
      </c>
      <c r="AC383" s="11">
        <v>46225.761481481481</v>
      </c>
    </row>
    <row r="384" spans="1:29" hidden="1">
      <c r="A384" t="s">
        <v>2317</v>
      </c>
      <c r="B384" t="s">
        <v>2318</v>
      </c>
      <c r="C384">
        <v>212600471</v>
      </c>
      <c r="E384" t="s">
        <v>2319</v>
      </c>
      <c r="F384" t="s">
        <v>109</v>
      </c>
      <c r="G384" t="s">
        <v>285</v>
      </c>
      <c r="H384" t="s">
        <v>109</v>
      </c>
      <c r="I384" t="s">
        <v>285</v>
      </c>
      <c r="J384" t="s">
        <v>35</v>
      </c>
      <c r="K384">
        <v>2026</v>
      </c>
      <c r="L384" t="s">
        <v>773</v>
      </c>
      <c r="M384" t="s">
        <v>2320</v>
      </c>
      <c r="N384">
        <v>25962</v>
      </c>
      <c r="O384" t="s">
        <v>38</v>
      </c>
      <c r="P384" t="s">
        <v>39</v>
      </c>
      <c r="Q384" s="11">
        <v>46155.483298611114</v>
      </c>
      <c r="R384" s="11">
        <v>46156.083333333336</v>
      </c>
      <c r="S384" s="11">
        <v>46158.483298611114</v>
      </c>
      <c r="T384" t="s">
        <v>40</v>
      </c>
      <c r="U384" t="s">
        <v>2321</v>
      </c>
      <c r="V384" t="s">
        <v>167</v>
      </c>
      <c r="W384" t="s">
        <v>43</v>
      </c>
      <c r="X384" t="s">
        <v>44</v>
      </c>
      <c r="Y384" t="s">
        <v>2322</v>
      </c>
      <c r="Z384">
        <v>45</v>
      </c>
      <c r="AA384">
        <v>45</v>
      </c>
      <c r="AB384" t="s">
        <v>1669</v>
      </c>
      <c r="AC384" s="11">
        <v>46225.761481481481</v>
      </c>
    </row>
    <row r="385" spans="1:29">
      <c r="A385" t="s">
        <v>2323</v>
      </c>
      <c r="B385" t="s">
        <v>2324</v>
      </c>
      <c r="C385">
        <v>112600449</v>
      </c>
      <c r="E385" t="s">
        <v>2325</v>
      </c>
      <c r="G385" t="s">
        <v>34</v>
      </c>
      <c r="I385" t="s">
        <v>34</v>
      </c>
      <c r="J385" t="s">
        <v>986</v>
      </c>
      <c r="K385">
        <v>2026</v>
      </c>
      <c r="L385" t="s">
        <v>2265</v>
      </c>
      <c r="M385" t="s">
        <v>2326</v>
      </c>
      <c r="N385">
        <v>24752</v>
      </c>
      <c r="O385" t="s">
        <v>709</v>
      </c>
      <c r="P385" t="s">
        <v>39</v>
      </c>
      <c r="Q385" s="11">
        <v>46135.703506944446</v>
      </c>
      <c r="R385" s="11">
        <v>46136.75</v>
      </c>
      <c r="S385" s="11">
        <v>46142.703506944446</v>
      </c>
      <c r="T385" t="s">
        <v>40</v>
      </c>
      <c r="U385" t="s">
        <v>114</v>
      </c>
      <c r="V385" t="s">
        <v>2267</v>
      </c>
      <c r="W385" t="s">
        <v>43</v>
      </c>
      <c r="X385" t="s">
        <v>226</v>
      </c>
      <c r="Y385" t="s">
        <v>2327</v>
      </c>
      <c r="AC385" s="11">
        <v>46225.761481481481</v>
      </c>
    </row>
    <row r="386" spans="1:29" hidden="1">
      <c r="A386" t="s">
        <v>2328</v>
      </c>
      <c r="B386" t="s">
        <v>2329</v>
      </c>
      <c r="C386">
        <v>712600010</v>
      </c>
      <c r="E386" t="s">
        <v>2330</v>
      </c>
      <c r="F386" t="s">
        <v>32</v>
      </c>
      <c r="G386" t="s">
        <v>33</v>
      </c>
      <c r="H386" t="s">
        <v>32</v>
      </c>
      <c r="I386" t="s">
        <v>33</v>
      </c>
      <c r="J386" t="s">
        <v>35</v>
      </c>
      <c r="K386">
        <v>2026</v>
      </c>
      <c r="L386" t="s">
        <v>359</v>
      </c>
      <c r="M386" t="s">
        <v>2331</v>
      </c>
      <c r="N386">
        <v>8812</v>
      </c>
      <c r="O386" t="s">
        <v>1160</v>
      </c>
      <c r="P386" t="s">
        <v>39</v>
      </c>
      <c r="Q386" s="11">
        <v>46024.872546296298</v>
      </c>
      <c r="R386" s="11">
        <v>46027.27857638889</v>
      </c>
      <c r="S386" s="11">
        <v>46084.872546296298</v>
      </c>
      <c r="T386" t="s">
        <v>40</v>
      </c>
      <c r="U386" t="s">
        <v>722</v>
      </c>
      <c r="V386" t="s">
        <v>63</v>
      </c>
      <c r="W386" t="s">
        <v>43</v>
      </c>
      <c r="X386" t="s">
        <v>44</v>
      </c>
      <c r="Y386" t="s">
        <v>2332</v>
      </c>
      <c r="Z386">
        <v>25</v>
      </c>
      <c r="AA386">
        <v>10</v>
      </c>
      <c r="AB386" t="s">
        <v>46</v>
      </c>
      <c r="AC386" s="11">
        <v>46225.761481481481</v>
      </c>
    </row>
    <row r="387" spans="1:29" hidden="1">
      <c r="A387" t="s">
        <v>2333</v>
      </c>
      <c r="B387" t="s">
        <v>2334</v>
      </c>
      <c r="C387">
        <v>712600021</v>
      </c>
      <c r="E387" t="s">
        <v>2335</v>
      </c>
      <c r="F387" t="s">
        <v>32</v>
      </c>
      <c r="G387" t="s">
        <v>33</v>
      </c>
      <c r="H387" t="s">
        <v>32</v>
      </c>
      <c r="I387" t="s">
        <v>34</v>
      </c>
      <c r="J387" t="s">
        <v>35</v>
      </c>
      <c r="K387">
        <v>2026</v>
      </c>
      <c r="L387" t="s">
        <v>647</v>
      </c>
      <c r="M387" t="s">
        <v>2336</v>
      </c>
      <c r="N387">
        <v>8812</v>
      </c>
      <c r="O387" t="s">
        <v>38</v>
      </c>
      <c r="P387" t="s">
        <v>39</v>
      </c>
      <c r="Q387" s="11">
        <v>46026.719918981478</v>
      </c>
      <c r="R387" s="11">
        <v>46029.703425925924</v>
      </c>
      <c r="S387" s="11">
        <v>46029.719918981478</v>
      </c>
      <c r="T387" t="s">
        <v>40</v>
      </c>
      <c r="U387" t="s">
        <v>338</v>
      </c>
      <c r="V387" t="s">
        <v>104</v>
      </c>
      <c r="W387" t="s">
        <v>43</v>
      </c>
      <c r="X387" t="s">
        <v>44</v>
      </c>
      <c r="Y387" t="s">
        <v>2337</v>
      </c>
      <c r="Z387">
        <v>25</v>
      </c>
      <c r="AA387">
        <v>25</v>
      </c>
      <c r="AB387" t="s">
        <v>931</v>
      </c>
      <c r="AC387" s="11">
        <v>46225.761481481481</v>
      </c>
    </row>
    <row r="388" spans="1:29" hidden="1">
      <c r="A388" t="s">
        <v>2338</v>
      </c>
      <c r="B388" t="s">
        <v>2339</v>
      </c>
      <c r="C388">
        <v>312600018</v>
      </c>
      <c r="E388" t="s">
        <v>2340</v>
      </c>
      <c r="F388" t="s">
        <v>32</v>
      </c>
      <c r="G388" t="s">
        <v>33</v>
      </c>
      <c r="J388" t="s">
        <v>35</v>
      </c>
      <c r="K388">
        <v>2026</v>
      </c>
      <c r="L388" t="s">
        <v>2341</v>
      </c>
      <c r="M388" t="s">
        <v>2342</v>
      </c>
      <c r="N388">
        <v>8812</v>
      </c>
      <c r="O388" t="s">
        <v>38</v>
      </c>
      <c r="P388" t="s">
        <v>39</v>
      </c>
      <c r="Q388" s="11">
        <v>46023.858969907407</v>
      </c>
      <c r="R388" s="11">
        <v>46024.729166666664</v>
      </c>
      <c r="S388" s="11">
        <v>46026.858969907407</v>
      </c>
      <c r="T388" t="s">
        <v>40</v>
      </c>
      <c r="U388" t="s">
        <v>213</v>
      </c>
      <c r="V388" t="s">
        <v>449</v>
      </c>
      <c r="W388" t="s">
        <v>116</v>
      </c>
      <c r="X388" t="s">
        <v>44</v>
      </c>
      <c r="Y388" t="s">
        <v>2343</v>
      </c>
      <c r="Z388">
        <v>45</v>
      </c>
      <c r="AA388">
        <v>45</v>
      </c>
      <c r="AB388" t="s">
        <v>1970</v>
      </c>
      <c r="AC388" s="11">
        <v>46225.761481481481</v>
      </c>
    </row>
    <row r="389" spans="1:29" hidden="1">
      <c r="A389" t="s">
        <v>2344</v>
      </c>
      <c r="B389" t="s">
        <v>2345</v>
      </c>
      <c r="C389">
        <v>112600320</v>
      </c>
      <c r="E389" t="s">
        <v>2346</v>
      </c>
      <c r="F389" t="s">
        <v>32</v>
      </c>
      <c r="G389" t="s">
        <v>33</v>
      </c>
      <c r="H389" t="s">
        <v>32</v>
      </c>
      <c r="I389" t="s">
        <v>33</v>
      </c>
      <c r="J389" t="s">
        <v>35</v>
      </c>
      <c r="K389">
        <v>2026</v>
      </c>
      <c r="L389" t="s">
        <v>975</v>
      </c>
      <c r="M389" t="s">
        <v>2347</v>
      </c>
      <c r="N389">
        <v>8812</v>
      </c>
      <c r="O389" t="s">
        <v>38</v>
      </c>
      <c r="P389" t="s">
        <v>39</v>
      </c>
      <c r="Q389" s="11">
        <v>46083.823298611111</v>
      </c>
      <c r="R389" s="11">
        <v>46084.543055555558</v>
      </c>
      <c r="S389" s="11">
        <v>46086.823298611111</v>
      </c>
      <c r="T389" t="s">
        <v>40</v>
      </c>
      <c r="U389" t="s">
        <v>503</v>
      </c>
      <c r="V389" t="s">
        <v>115</v>
      </c>
      <c r="W389" t="s">
        <v>43</v>
      </c>
      <c r="X389" t="s">
        <v>44</v>
      </c>
      <c r="Y389" t="s">
        <v>2348</v>
      </c>
      <c r="Z389">
        <v>25</v>
      </c>
      <c r="AA389">
        <v>15</v>
      </c>
      <c r="AB389" t="s">
        <v>55</v>
      </c>
      <c r="AC389" s="11">
        <v>46225.761481481481</v>
      </c>
    </row>
    <row r="390" spans="1:29" hidden="1">
      <c r="A390" t="s">
        <v>2349</v>
      </c>
      <c r="B390" t="s">
        <v>2350</v>
      </c>
      <c r="C390">
        <v>212600097</v>
      </c>
      <c r="E390" t="s">
        <v>2351</v>
      </c>
      <c r="F390" t="s">
        <v>32</v>
      </c>
      <c r="G390" t="s">
        <v>33</v>
      </c>
      <c r="H390" t="s">
        <v>32</v>
      </c>
      <c r="I390" t="s">
        <v>33</v>
      </c>
      <c r="J390" t="s">
        <v>35</v>
      </c>
      <c r="K390">
        <v>2026</v>
      </c>
      <c r="L390" t="s">
        <v>2352</v>
      </c>
      <c r="M390" t="s">
        <v>2353</v>
      </c>
      <c r="N390">
        <v>8812</v>
      </c>
      <c r="O390" t="s">
        <v>38</v>
      </c>
      <c r="P390" t="s">
        <v>39</v>
      </c>
      <c r="Q390" s="11">
        <v>46040.399444444447</v>
      </c>
      <c r="R390" s="11">
        <v>46041.618055555555</v>
      </c>
      <c r="S390" s="11">
        <v>46043.399444444447</v>
      </c>
      <c r="T390" t="s">
        <v>232</v>
      </c>
      <c r="U390" t="s">
        <v>2354</v>
      </c>
      <c r="V390" t="s">
        <v>626</v>
      </c>
      <c r="W390" t="s">
        <v>43</v>
      </c>
      <c r="X390" t="s">
        <v>44</v>
      </c>
      <c r="Y390" t="s">
        <v>2355</v>
      </c>
      <c r="Z390">
        <v>15</v>
      </c>
      <c r="AA390">
        <v>10</v>
      </c>
      <c r="AB390" t="s">
        <v>603</v>
      </c>
      <c r="AC390" s="11">
        <v>46225.761481481481</v>
      </c>
    </row>
    <row r="391" spans="1:29" hidden="1">
      <c r="A391" t="s">
        <v>2356</v>
      </c>
      <c r="B391" t="s">
        <v>2357</v>
      </c>
      <c r="C391">
        <v>212600082</v>
      </c>
      <c r="E391" t="s">
        <v>2358</v>
      </c>
      <c r="F391" t="s">
        <v>32</v>
      </c>
      <c r="G391" t="s">
        <v>33</v>
      </c>
      <c r="H391" t="s">
        <v>32</v>
      </c>
      <c r="I391" t="s">
        <v>33</v>
      </c>
      <c r="J391" t="s">
        <v>35</v>
      </c>
      <c r="K391">
        <v>2026</v>
      </c>
      <c r="L391" t="s">
        <v>434</v>
      </c>
      <c r="M391" t="s">
        <v>2359</v>
      </c>
      <c r="N391">
        <v>8812</v>
      </c>
      <c r="O391" t="s">
        <v>38</v>
      </c>
      <c r="P391" t="s">
        <v>39</v>
      </c>
      <c r="Q391" s="11">
        <v>46037.817939814813</v>
      </c>
      <c r="R391" s="11">
        <v>46038.838888888888</v>
      </c>
      <c r="S391" s="11">
        <v>46040.817939814813</v>
      </c>
      <c r="T391" t="s">
        <v>40</v>
      </c>
      <c r="U391" t="s">
        <v>436</v>
      </c>
      <c r="V391" t="s">
        <v>354</v>
      </c>
      <c r="W391" t="s">
        <v>43</v>
      </c>
      <c r="X391" t="s">
        <v>44</v>
      </c>
      <c r="Y391" t="s">
        <v>2360</v>
      </c>
      <c r="Z391">
        <v>30</v>
      </c>
      <c r="AA391">
        <v>30</v>
      </c>
      <c r="AB391" t="s">
        <v>297</v>
      </c>
      <c r="AC391" s="11">
        <v>46225.761481481481</v>
      </c>
    </row>
    <row r="392" spans="1:29" hidden="1">
      <c r="A392" t="s">
        <v>2361</v>
      </c>
      <c r="B392" t="s">
        <v>2362</v>
      </c>
      <c r="C392">
        <v>312600087</v>
      </c>
      <c r="E392" t="s">
        <v>2363</v>
      </c>
      <c r="F392" t="s">
        <v>32</v>
      </c>
      <c r="G392" t="s">
        <v>285</v>
      </c>
      <c r="J392" t="s">
        <v>35</v>
      </c>
      <c r="K392">
        <v>2026</v>
      </c>
      <c r="L392" t="s">
        <v>427</v>
      </c>
      <c r="M392" t="s">
        <v>2364</v>
      </c>
      <c r="N392">
        <v>8812</v>
      </c>
      <c r="O392" t="s">
        <v>38</v>
      </c>
      <c r="P392" t="s">
        <v>39</v>
      </c>
      <c r="Q392" s="11">
        <v>46047.395879629628</v>
      </c>
      <c r="R392" s="11">
        <v>46048.602777777778</v>
      </c>
      <c r="S392" s="11">
        <v>46050.395879629628</v>
      </c>
      <c r="T392" t="s">
        <v>165</v>
      </c>
      <c r="U392" t="s">
        <v>1097</v>
      </c>
      <c r="V392" t="s">
        <v>167</v>
      </c>
      <c r="W392" t="s">
        <v>43</v>
      </c>
      <c r="X392" t="s">
        <v>44</v>
      </c>
      <c r="Y392" t="s">
        <v>2365</v>
      </c>
      <c r="Z392">
        <v>15</v>
      </c>
      <c r="AA392">
        <v>15</v>
      </c>
      <c r="AB392" t="s">
        <v>55</v>
      </c>
      <c r="AC392" s="11">
        <v>46225.761481481481</v>
      </c>
    </row>
    <row r="393" spans="1:29" hidden="1">
      <c r="A393" t="s">
        <v>2366</v>
      </c>
      <c r="B393" t="s">
        <v>2367</v>
      </c>
      <c r="C393">
        <v>712600267</v>
      </c>
      <c r="E393" t="s">
        <v>2368</v>
      </c>
      <c r="F393" t="s">
        <v>32</v>
      </c>
      <c r="G393" t="s">
        <v>33</v>
      </c>
      <c r="H393" t="s">
        <v>32</v>
      </c>
      <c r="I393" t="s">
        <v>33</v>
      </c>
      <c r="J393" t="s">
        <v>35</v>
      </c>
      <c r="K393">
        <v>2026</v>
      </c>
      <c r="L393" t="s">
        <v>773</v>
      </c>
      <c r="M393" t="s">
        <v>2369</v>
      </c>
      <c r="N393">
        <v>8812</v>
      </c>
      <c r="O393" t="s">
        <v>38</v>
      </c>
      <c r="P393" t="s">
        <v>39</v>
      </c>
      <c r="Q393" s="11">
        <v>46108.46837962963</v>
      </c>
      <c r="R393" s="11">
        <v>46109.996527777781</v>
      </c>
      <c r="S393" s="11">
        <v>46111.46837962963</v>
      </c>
      <c r="T393" t="s">
        <v>40</v>
      </c>
      <c r="U393" t="s">
        <v>722</v>
      </c>
      <c r="V393" t="s">
        <v>354</v>
      </c>
      <c r="W393" t="s">
        <v>43</v>
      </c>
      <c r="X393" t="s">
        <v>44</v>
      </c>
      <c r="Y393" t="s">
        <v>2370</v>
      </c>
      <c r="Z393">
        <v>15</v>
      </c>
      <c r="AA393">
        <v>15</v>
      </c>
      <c r="AB393" t="s">
        <v>55</v>
      </c>
      <c r="AC393" s="11">
        <v>46225.761481481481</v>
      </c>
    </row>
    <row r="394" spans="1:29" hidden="1">
      <c r="A394" t="s">
        <v>2371</v>
      </c>
      <c r="B394" t="s">
        <v>2372</v>
      </c>
      <c r="C394">
        <v>612600251</v>
      </c>
      <c r="E394" t="s">
        <v>2373</v>
      </c>
      <c r="F394" t="s">
        <v>32</v>
      </c>
      <c r="G394" t="s">
        <v>33</v>
      </c>
      <c r="H394" t="s">
        <v>32</v>
      </c>
      <c r="I394" t="s">
        <v>33</v>
      </c>
      <c r="J394" t="s">
        <v>35</v>
      </c>
      <c r="K394">
        <v>2026</v>
      </c>
      <c r="L394" t="s">
        <v>139</v>
      </c>
      <c r="M394" t="s">
        <v>2374</v>
      </c>
      <c r="N394">
        <v>8385</v>
      </c>
      <c r="O394" t="s">
        <v>38</v>
      </c>
      <c r="P394" t="s">
        <v>39</v>
      </c>
      <c r="Q394" s="11">
        <v>46083.796296296299</v>
      </c>
      <c r="R394" s="11">
        <v>46084.625</v>
      </c>
      <c r="S394" s="11">
        <v>46086.796296296299</v>
      </c>
      <c r="T394" t="s">
        <v>40</v>
      </c>
      <c r="U394" t="s">
        <v>141</v>
      </c>
      <c r="V394" t="s">
        <v>489</v>
      </c>
      <c r="W394" t="s">
        <v>43</v>
      </c>
      <c r="X394" t="s">
        <v>44</v>
      </c>
      <c r="Y394" t="s">
        <v>2375</v>
      </c>
      <c r="Z394">
        <v>15</v>
      </c>
      <c r="AA394">
        <v>10</v>
      </c>
      <c r="AB394" t="s">
        <v>79</v>
      </c>
      <c r="AC394" s="11">
        <v>46225.761481481481</v>
      </c>
    </row>
    <row r="395" spans="1:29" hidden="1">
      <c r="A395" t="s">
        <v>2376</v>
      </c>
      <c r="B395" t="s">
        <v>2377</v>
      </c>
      <c r="C395">
        <v>212600111</v>
      </c>
      <c r="E395" t="s">
        <v>2378</v>
      </c>
      <c r="F395" t="s">
        <v>32</v>
      </c>
      <c r="G395" t="s">
        <v>33</v>
      </c>
      <c r="H395" t="s">
        <v>32</v>
      </c>
      <c r="I395" t="s">
        <v>33</v>
      </c>
      <c r="J395" t="s">
        <v>35</v>
      </c>
      <c r="K395">
        <v>2026</v>
      </c>
      <c r="L395" t="s">
        <v>773</v>
      </c>
      <c r="M395" t="s">
        <v>2379</v>
      </c>
      <c r="N395">
        <v>8812</v>
      </c>
      <c r="O395" t="s">
        <v>38</v>
      </c>
      <c r="P395" t="s">
        <v>39</v>
      </c>
      <c r="Q395" s="11">
        <v>46045.784270833334</v>
      </c>
      <c r="R395" s="11">
        <v>46046.673611111109</v>
      </c>
      <c r="S395" s="11">
        <v>46048.784270833334</v>
      </c>
      <c r="T395" t="s">
        <v>40</v>
      </c>
      <c r="U395" t="s">
        <v>775</v>
      </c>
      <c r="V395" t="s">
        <v>182</v>
      </c>
      <c r="W395" t="s">
        <v>43</v>
      </c>
      <c r="X395" t="s">
        <v>44</v>
      </c>
      <c r="Y395" t="s">
        <v>2380</v>
      </c>
      <c r="Z395">
        <v>15</v>
      </c>
      <c r="AA395">
        <v>15</v>
      </c>
      <c r="AB395" t="s">
        <v>65</v>
      </c>
      <c r="AC395" s="11">
        <v>46225.761481481481</v>
      </c>
    </row>
    <row r="396" spans="1:29">
      <c r="A396" t="s">
        <v>2381</v>
      </c>
      <c r="B396" t="s">
        <v>2382</v>
      </c>
      <c r="C396">
        <v>612600087</v>
      </c>
      <c r="E396" t="s">
        <v>2383</v>
      </c>
      <c r="F396" t="s">
        <v>32</v>
      </c>
      <c r="G396" t="s">
        <v>34</v>
      </c>
      <c r="H396" t="s">
        <v>32</v>
      </c>
      <c r="I396" t="s">
        <v>34</v>
      </c>
      <c r="J396" t="s">
        <v>2384</v>
      </c>
      <c r="K396">
        <v>2026</v>
      </c>
      <c r="L396" t="s">
        <v>83</v>
      </c>
      <c r="M396" t="s">
        <v>2385</v>
      </c>
      <c r="N396">
        <v>8812</v>
      </c>
      <c r="O396" t="s">
        <v>38</v>
      </c>
      <c r="P396" t="s">
        <v>39</v>
      </c>
      <c r="Q396" s="11">
        <v>46043.4841087963</v>
      </c>
      <c r="R396" s="11">
        <v>46043.965277777781</v>
      </c>
      <c r="S396" s="11">
        <v>46046.4841087963</v>
      </c>
      <c r="T396" t="s">
        <v>40</v>
      </c>
      <c r="U396" t="s">
        <v>302</v>
      </c>
      <c r="V396" t="s">
        <v>72</v>
      </c>
      <c r="W396" t="s">
        <v>43</v>
      </c>
      <c r="X396" t="s">
        <v>44</v>
      </c>
      <c r="Y396" t="s">
        <v>2386</v>
      </c>
      <c r="AB396" t="s">
        <v>88</v>
      </c>
      <c r="AC396" s="11">
        <v>46225.761481481481</v>
      </c>
    </row>
    <row r="397" spans="1:29" hidden="1">
      <c r="A397" t="s">
        <v>2387</v>
      </c>
      <c r="B397" t="s">
        <v>2388</v>
      </c>
      <c r="C397">
        <v>512600082</v>
      </c>
      <c r="E397" t="s">
        <v>2389</v>
      </c>
      <c r="F397" t="s">
        <v>32</v>
      </c>
      <c r="G397" t="s">
        <v>33</v>
      </c>
      <c r="H397" t="s">
        <v>32</v>
      </c>
      <c r="I397" t="s">
        <v>33</v>
      </c>
      <c r="J397" t="s">
        <v>35</v>
      </c>
      <c r="K397">
        <v>2026</v>
      </c>
      <c r="L397" t="s">
        <v>666</v>
      </c>
      <c r="M397" t="s">
        <v>2390</v>
      </c>
      <c r="N397">
        <v>8812</v>
      </c>
      <c r="O397" t="s">
        <v>38</v>
      </c>
      <c r="P397" t="s">
        <v>39</v>
      </c>
      <c r="Q397" s="11">
        <v>46064.821956018517</v>
      </c>
      <c r="R397" s="11">
        <v>46065.728761574072</v>
      </c>
      <c r="S397" s="11">
        <v>46067.821956018517</v>
      </c>
      <c r="T397" t="s">
        <v>40</v>
      </c>
      <c r="U397" t="s">
        <v>554</v>
      </c>
      <c r="V397" t="s">
        <v>248</v>
      </c>
      <c r="W397" t="s">
        <v>43</v>
      </c>
      <c r="X397" t="s">
        <v>44</v>
      </c>
      <c r="Y397" t="s">
        <v>2389</v>
      </c>
      <c r="Z397">
        <v>15</v>
      </c>
      <c r="AA397">
        <v>15</v>
      </c>
      <c r="AB397" t="s">
        <v>65</v>
      </c>
      <c r="AC397" s="11">
        <v>46225.761481481481</v>
      </c>
    </row>
    <row r="398" spans="1:29" hidden="1">
      <c r="A398" t="s">
        <v>2391</v>
      </c>
      <c r="B398" t="s">
        <v>2392</v>
      </c>
      <c r="C398">
        <v>512600046</v>
      </c>
      <c r="F398" t="s">
        <v>32</v>
      </c>
      <c r="G398" t="s">
        <v>33</v>
      </c>
      <c r="J398" t="s">
        <v>35</v>
      </c>
      <c r="K398">
        <v>2026</v>
      </c>
      <c r="L398" t="s">
        <v>245</v>
      </c>
      <c r="M398" t="s">
        <v>2393</v>
      </c>
      <c r="N398">
        <v>8812</v>
      </c>
      <c r="O398" t="s">
        <v>38</v>
      </c>
      <c r="P398" t="s">
        <v>39</v>
      </c>
      <c r="Q398" s="11">
        <v>46036.864594907405</v>
      </c>
      <c r="R398" s="11">
        <v>46038.479386574072</v>
      </c>
      <c r="S398" s="11">
        <v>46039.864594907405</v>
      </c>
      <c r="T398" t="s">
        <v>40</v>
      </c>
      <c r="U398" t="s">
        <v>1292</v>
      </c>
      <c r="V398" t="s">
        <v>548</v>
      </c>
      <c r="W398" t="s">
        <v>43</v>
      </c>
      <c r="X398" t="s">
        <v>44</v>
      </c>
      <c r="Y398" t="s">
        <v>2394</v>
      </c>
      <c r="Z398">
        <v>15</v>
      </c>
      <c r="AA398">
        <v>15</v>
      </c>
      <c r="AB398" t="s">
        <v>191</v>
      </c>
      <c r="AC398" s="11">
        <v>46225.761481481481</v>
      </c>
    </row>
    <row r="399" spans="1:29" hidden="1">
      <c r="A399" t="s">
        <v>2395</v>
      </c>
      <c r="B399" t="s">
        <v>2396</v>
      </c>
      <c r="C399">
        <v>412600161</v>
      </c>
      <c r="E399" t="s">
        <v>2397</v>
      </c>
      <c r="F399" t="s">
        <v>32</v>
      </c>
      <c r="G399" t="s">
        <v>34</v>
      </c>
      <c r="H399" t="s">
        <v>32</v>
      </c>
      <c r="I399" t="s">
        <v>34</v>
      </c>
      <c r="J399" t="s">
        <v>35</v>
      </c>
      <c r="K399">
        <v>2026</v>
      </c>
      <c r="L399" t="s">
        <v>1820</v>
      </c>
      <c r="M399" t="s">
        <v>2398</v>
      </c>
      <c r="N399">
        <v>8385</v>
      </c>
      <c r="O399" t="s">
        <v>38</v>
      </c>
      <c r="P399" t="s">
        <v>39</v>
      </c>
      <c r="Q399" s="11">
        <v>46052.534062500003</v>
      </c>
      <c r="R399" s="11">
        <v>46056.578055555554</v>
      </c>
      <c r="S399" s="11">
        <v>46055.534062500003</v>
      </c>
      <c r="T399" t="s">
        <v>40</v>
      </c>
      <c r="U399" t="s">
        <v>581</v>
      </c>
      <c r="V399" t="s">
        <v>72</v>
      </c>
      <c r="W399" t="s">
        <v>43</v>
      </c>
      <c r="X399" t="s">
        <v>44</v>
      </c>
      <c r="Y399" t="s">
        <v>2399</v>
      </c>
      <c r="Z399">
        <v>15</v>
      </c>
      <c r="AA399">
        <v>15</v>
      </c>
      <c r="AB399" t="s">
        <v>568</v>
      </c>
      <c r="AC399" s="11">
        <v>46225.761481481481</v>
      </c>
    </row>
    <row r="400" spans="1:29" hidden="1">
      <c r="A400" t="s">
        <v>2400</v>
      </c>
      <c r="B400" t="s">
        <v>2401</v>
      </c>
      <c r="C400">
        <v>212600075</v>
      </c>
      <c r="E400" t="s">
        <v>2402</v>
      </c>
      <c r="F400" t="s">
        <v>32</v>
      </c>
      <c r="G400" t="s">
        <v>33</v>
      </c>
      <c r="H400" t="s">
        <v>32</v>
      </c>
      <c r="I400" t="s">
        <v>33</v>
      </c>
      <c r="J400" t="s">
        <v>35</v>
      </c>
      <c r="K400">
        <v>2026</v>
      </c>
      <c r="L400" t="s">
        <v>1864</v>
      </c>
      <c r="M400" t="s">
        <v>2403</v>
      </c>
      <c r="N400">
        <v>8812</v>
      </c>
      <c r="O400" t="s">
        <v>38</v>
      </c>
      <c r="P400" t="s">
        <v>39</v>
      </c>
      <c r="Q400" s="11">
        <v>46033.476805555554</v>
      </c>
      <c r="R400" s="11">
        <v>46033.76458333333</v>
      </c>
      <c r="S400" s="11">
        <v>46036.476805555554</v>
      </c>
      <c r="T400" t="s">
        <v>40</v>
      </c>
      <c r="U400" t="s">
        <v>391</v>
      </c>
      <c r="V400" t="s">
        <v>182</v>
      </c>
      <c r="W400" t="s">
        <v>116</v>
      </c>
      <c r="X400" t="s">
        <v>44</v>
      </c>
      <c r="Y400" t="s">
        <v>2404</v>
      </c>
      <c r="Z400">
        <v>45</v>
      </c>
      <c r="AA400">
        <v>45</v>
      </c>
      <c r="AB400" t="s">
        <v>683</v>
      </c>
      <c r="AC400" s="11">
        <v>46225.761481481481</v>
      </c>
    </row>
    <row r="401" spans="1:29" hidden="1">
      <c r="A401" t="s">
        <v>2405</v>
      </c>
      <c r="B401" t="s">
        <v>2406</v>
      </c>
      <c r="C401">
        <v>112600282</v>
      </c>
      <c r="E401" t="s">
        <v>2407</v>
      </c>
      <c r="F401" t="s">
        <v>32</v>
      </c>
      <c r="G401" t="s">
        <v>33</v>
      </c>
      <c r="H401" t="s">
        <v>32</v>
      </c>
      <c r="I401" t="s">
        <v>33</v>
      </c>
      <c r="J401" t="s">
        <v>35</v>
      </c>
      <c r="K401">
        <v>2026</v>
      </c>
      <c r="L401" t="s">
        <v>204</v>
      </c>
      <c r="M401" t="s">
        <v>2408</v>
      </c>
      <c r="N401">
        <v>8812</v>
      </c>
      <c r="O401" t="s">
        <v>38</v>
      </c>
      <c r="P401" t="s">
        <v>39</v>
      </c>
      <c r="Q401" s="11">
        <v>46053.70207175926</v>
      </c>
      <c r="R401" s="11">
        <v>46056.458333333336</v>
      </c>
      <c r="S401" s="11">
        <v>46056.70207175926</v>
      </c>
      <c r="T401" t="s">
        <v>40</v>
      </c>
      <c r="U401" t="s">
        <v>330</v>
      </c>
      <c r="V401" t="s">
        <v>206</v>
      </c>
      <c r="W401" t="s">
        <v>43</v>
      </c>
      <c r="X401" t="s">
        <v>44</v>
      </c>
      <c r="Y401" t="s">
        <v>2409</v>
      </c>
      <c r="Z401">
        <v>15</v>
      </c>
      <c r="AA401">
        <v>15</v>
      </c>
      <c r="AB401" t="s">
        <v>159</v>
      </c>
      <c r="AC401" s="11">
        <v>46225.761481481481</v>
      </c>
    </row>
    <row r="402" spans="1:29" hidden="1">
      <c r="A402" t="s">
        <v>2410</v>
      </c>
      <c r="B402" t="s">
        <v>2411</v>
      </c>
      <c r="C402">
        <v>712600296</v>
      </c>
      <c r="E402" t="s">
        <v>2412</v>
      </c>
      <c r="F402" t="s">
        <v>109</v>
      </c>
      <c r="G402" t="s">
        <v>110</v>
      </c>
      <c r="H402" t="s">
        <v>109</v>
      </c>
      <c r="I402" t="s">
        <v>110</v>
      </c>
      <c r="J402" t="s">
        <v>35</v>
      </c>
      <c r="K402">
        <v>2026</v>
      </c>
      <c r="L402" t="s">
        <v>336</v>
      </c>
      <c r="M402" t="s">
        <v>2413</v>
      </c>
      <c r="N402">
        <v>8812</v>
      </c>
      <c r="O402" t="s">
        <v>38</v>
      </c>
      <c r="P402" t="s">
        <v>39</v>
      </c>
      <c r="Q402" s="11">
        <v>46119.662627314814</v>
      </c>
      <c r="R402" s="11">
        <v>46122.027777777781</v>
      </c>
      <c r="S402" s="11">
        <v>46122.662627314814</v>
      </c>
      <c r="T402" t="s">
        <v>40</v>
      </c>
      <c r="U402" t="s">
        <v>338</v>
      </c>
      <c r="V402" t="s">
        <v>362</v>
      </c>
      <c r="W402" t="s">
        <v>43</v>
      </c>
      <c r="X402" t="s">
        <v>44</v>
      </c>
      <c r="Y402" t="s">
        <v>2414</v>
      </c>
      <c r="Z402">
        <v>45</v>
      </c>
      <c r="AA402">
        <v>45</v>
      </c>
      <c r="AB402" t="s">
        <v>1669</v>
      </c>
      <c r="AC402" s="11">
        <v>46225.761481481481</v>
      </c>
    </row>
    <row r="403" spans="1:29" hidden="1">
      <c r="A403" t="s">
        <v>2415</v>
      </c>
      <c r="B403" t="s">
        <v>2416</v>
      </c>
      <c r="C403">
        <v>212600197</v>
      </c>
      <c r="E403" t="s">
        <v>2417</v>
      </c>
      <c r="F403" t="s">
        <v>32</v>
      </c>
      <c r="G403" t="s">
        <v>33</v>
      </c>
      <c r="H403" t="s">
        <v>32</v>
      </c>
      <c r="I403" t="s">
        <v>33</v>
      </c>
      <c r="J403" t="s">
        <v>35</v>
      </c>
      <c r="K403">
        <v>2026</v>
      </c>
      <c r="L403" t="s">
        <v>773</v>
      </c>
      <c r="M403" t="s">
        <v>2418</v>
      </c>
      <c r="N403">
        <v>8812</v>
      </c>
      <c r="O403" t="s">
        <v>38</v>
      </c>
      <c r="P403" t="s">
        <v>39</v>
      </c>
      <c r="Q403" s="11">
        <v>46063.542604166665</v>
      </c>
      <c r="R403" s="11">
        <v>46064.660416666666</v>
      </c>
      <c r="S403" s="11">
        <v>46066.542604166665</v>
      </c>
      <c r="T403" t="s">
        <v>40</v>
      </c>
      <c r="U403" t="s">
        <v>775</v>
      </c>
      <c r="V403" t="s">
        <v>354</v>
      </c>
      <c r="W403" t="s">
        <v>43</v>
      </c>
      <c r="X403" t="s">
        <v>44</v>
      </c>
      <c r="Y403" t="s">
        <v>2419</v>
      </c>
      <c r="Z403">
        <v>15</v>
      </c>
      <c r="AA403">
        <v>5</v>
      </c>
      <c r="AB403" t="s">
        <v>55</v>
      </c>
      <c r="AC403" s="11">
        <v>46225.761481481481</v>
      </c>
    </row>
    <row r="404" spans="1:29" hidden="1">
      <c r="A404" t="s">
        <v>2420</v>
      </c>
      <c r="B404" t="s">
        <v>2421</v>
      </c>
      <c r="C404">
        <v>212600198</v>
      </c>
      <c r="E404" t="s">
        <v>2422</v>
      </c>
      <c r="F404" t="s">
        <v>32</v>
      </c>
      <c r="G404" t="s">
        <v>33</v>
      </c>
      <c r="H404" t="s">
        <v>32</v>
      </c>
      <c r="I404" t="s">
        <v>33</v>
      </c>
      <c r="J404" t="s">
        <v>35</v>
      </c>
      <c r="K404">
        <v>2026</v>
      </c>
      <c r="L404" t="s">
        <v>1118</v>
      </c>
      <c r="M404" t="s">
        <v>2423</v>
      </c>
      <c r="N404">
        <v>8812</v>
      </c>
      <c r="O404" t="s">
        <v>38</v>
      </c>
      <c r="P404" t="s">
        <v>39</v>
      </c>
      <c r="Q404" s="11">
        <v>46062.668576388889</v>
      </c>
      <c r="R404" s="11">
        <v>46063.965277777781</v>
      </c>
      <c r="S404" s="11">
        <v>46065.668576388889</v>
      </c>
      <c r="T404" t="s">
        <v>40</v>
      </c>
      <c r="U404" t="s">
        <v>1533</v>
      </c>
      <c r="V404" t="s">
        <v>182</v>
      </c>
      <c r="W404" t="s">
        <v>43</v>
      </c>
      <c r="X404" t="s">
        <v>44</v>
      </c>
      <c r="Y404" t="s">
        <v>2424</v>
      </c>
      <c r="Z404">
        <v>30</v>
      </c>
      <c r="AA404">
        <v>30</v>
      </c>
      <c r="AB404" t="s">
        <v>297</v>
      </c>
      <c r="AC404" s="11">
        <v>46225.761481481481</v>
      </c>
    </row>
    <row r="405" spans="1:29" hidden="1">
      <c r="A405" t="s">
        <v>2425</v>
      </c>
      <c r="B405" t="s">
        <v>2426</v>
      </c>
      <c r="C405">
        <v>212600069</v>
      </c>
      <c r="E405" t="s">
        <v>2427</v>
      </c>
      <c r="F405" t="s">
        <v>32</v>
      </c>
      <c r="G405" t="s">
        <v>34</v>
      </c>
      <c r="H405" t="s">
        <v>32</v>
      </c>
      <c r="I405" t="s">
        <v>34</v>
      </c>
      <c r="J405" t="s">
        <v>35</v>
      </c>
      <c r="K405">
        <v>2026</v>
      </c>
      <c r="L405" t="s">
        <v>1553</v>
      </c>
      <c r="M405" t="s">
        <v>2428</v>
      </c>
      <c r="N405">
        <v>8812</v>
      </c>
      <c r="O405" t="s">
        <v>38</v>
      </c>
      <c r="P405" t="s">
        <v>39</v>
      </c>
      <c r="Q405" s="11">
        <v>46032.65996527778</v>
      </c>
      <c r="R405" s="11">
        <v>46033.758333333331</v>
      </c>
      <c r="S405" s="11">
        <v>46035.65996527778</v>
      </c>
      <c r="T405" t="s">
        <v>40</v>
      </c>
      <c r="U405" t="s">
        <v>860</v>
      </c>
      <c r="V405" t="s">
        <v>95</v>
      </c>
      <c r="W405" t="s">
        <v>43</v>
      </c>
      <c r="X405" t="s">
        <v>44</v>
      </c>
      <c r="Y405" t="s">
        <v>2429</v>
      </c>
      <c r="Z405">
        <v>15</v>
      </c>
      <c r="AA405">
        <v>15</v>
      </c>
      <c r="AB405" t="s">
        <v>482</v>
      </c>
      <c r="AC405" s="11">
        <v>46225.761481481481</v>
      </c>
    </row>
    <row r="406" spans="1:29" hidden="1">
      <c r="A406" t="s">
        <v>2430</v>
      </c>
      <c r="B406" t="s">
        <v>2431</v>
      </c>
      <c r="C406">
        <v>512600122</v>
      </c>
      <c r="E406" t="s">
        <v>2432</v>
      </c>
      <c r="F406" t="s">
        <v>32</v>
      </c>
      <c r="G406" t="s">
        <v>110</v>
      </c>
      <c r="H406" t="s">
        <v>32</v>
      </c>
      <c r="I406" t="s">
        <v>110</v>
      </c>
      <c r="J406" t="s">
        <v>35</v>
      </c>
      <c r="K406">
        <v>2026</v>
      </c>
      <c r="L406" t="s">
        <v>666</v>
      </c>
      <c r="M406" t="s">
        <v>2433</v>
      </c>
      <c r="N406">
        <v>25983</v>
      </c>
      <c r="O406" t="s">
        <v>2434</v>
      </c>
      <c r="P406" t="s">
        <v>39</v>
      </c>
      <c r="Q406" s="11">
        <v>46037.346550925926</v>
      </c>
      <c r="R406" s="11">
        <v>46079.728993055556</v>
      </c>
      <c r="S406" s="11">
        <v>46217.346550925926</v>
      </c>
      <c r="T406" t="s">
        <v>40</v>
      </c>
      <c r="U406" t="s">
        <v>554</v>
      </c>
      <c r="V406" t="s">
        <v>406</v>
      </c>
      <c r="W406" t="s">
        <v>43</v>
      </c>
      <c r="X406" t="s">
        <v>199</v>
      </c>
      <c r="Y406" t="s">
        <v>2435</v>
      </c>
      <c r="Z406">
        <v>15</v>
      </c>
      <c r="AA406">
        <v>5</v>
      </c>
      <c r="AB406" t="s">
        <v>408</v>
      </c>
      <c r="AC406" s="11">
        <v>46225.761481481481</v>
      </c>
    </row>
    <row r="407" spans="1:29" hidden="1">
      <c r="A407" t="s">
        <v>2436</v>
      </c>
      <c r="B407" t="s">
        <v>2437</v>
      </c>
      <c r="C407">
        <v>212600308</v>
      </c>
      <c r="E407" t="s">
        <v>2438</v>
      </c>
      <c r="F407" t="s">
        <v>32</v>
      </c>
      <c r="G407" t="s">
        <v>33</v>
      </c>
      <c r="H407" t="s">
        <v>32</v>
      </c>
      <c r="I407" t="s">
        <v>33</v>
      </c>
      <c r="J407" t="s">
        <v>35</v>
      </c>
      <c r="K407">
        <v>2026</v>
      </c>
      <c r="L407" t="s">
        <v>434</v>
      </c>
      <c r="M407" t="s">
        <v>2439</v>
      </c>
      <c r="N407">
        <v>8812</v>
      </c>
      <c r="O407" t="s">
        <v>2434</v>
      </c>
      <c r="P407" t="s">
        <v>39</v>
      </c>
      <c r="Q407" s="11">
        <v>46095.633611111109</v>
      </c>
      <c r="R407" s="11">
        <v>46097.698611111111</v>
      </c>
      <c r="S407" s="11">
        <v>46275.633611111109</v>
      </c>
      <c r="T407" t="s">
        <v>40</v>
      </c>
      <c r="U407" t="s">
        <v>436</v>
      </c>
      <c r="V407" t="s">
        <v>383</v>
      </c>
      <c r="W407" t="s">
        <v>43</v>
      </c>
      <c r="X407" t="s">
        <v>44</v>
      </c>
      <c r="Y407" t="s">
        <v>2440</v>
      </c>
      <c r="Z407">
        <v>25</v>
      </c>
      <c r="AA407">
        <v>25</v>
      </c>
      <c r="AB407" t="s">
        <v>2441</v>
      </c>
      <c r="AC407" s="11">
        <v>46225.761481481481</v>
      </c>
    </row>
    <row r="408" spans="1:29" hidden="1">
      <c r="A408" t="s">
        <v>2442</v>
      </c>
      <c r="B408" t="s">
        <v>2443</v>
      </c>
      <c r="C408">
        <v>712600248</v>
      </c>
      <c r="E408" t="s">
        <v>2444</v>
      </c>
      <c r="F408" t="s">
        <v>32</v>
      </c>
      <c r="G408" t="s">
        <v>33</v>
      </c>
      <c r="H408" t="s">
        <v>32</v>
      </c>
      <c r="I408" t="s">
        <v>33</v>
      </c>
      <c r="J408" t="s">
        <v>35</v>
      </c>
      <c r="K408">
        <v>2026</v>
      </c>
      <c r="L408" t="s">
        <v>336</v>
      </c>
      <c r="M408" t="s">
        <v>2445</v>
      </c>
      <c r="N408">
        <v>8812</v>
      </c>
      <c r="O408" t="s">
        <v>38</v>
      </c>
      <c r="P408" t="s">
        <v>39</v>
      </c>
      <c r="Q408" s="11">
        <v>46099.852962962963</v>
      </c>
      <c r="R408" s="11">
        <v>46100.685671296298</v>
      </c>
      <c r="S408" s="11">
        <v>46102.852962962963</v>
      </c>
      <c r="T408" t="s">
        <v>40</v>
      </c>
      <c r="U408" t="s">
        <v>1014</v>
      </c>
      <c r="V408" t="s">
        <v>280</v>
      </c>
      <c r="W408" t="s">
        <v>43</v>
      </c>
      <c r="X408" t="s">
        <v>44</v>
      </c>
      <c r="Y408" t="s">
        <v>2444</v>
      </c>
      <c r="AB408" t="s">
        <v>603</v>
      </c>
      <c r="AC408" s="11">
        <v>46225.761481481481</v>
      </c>
    </row>
    <row r="409" spans="1:29" hidden="1">
      <c r="A409" t="s">
        <v>2446</v>
      </c>
      <c r="B409" t="s">
        <v>2447</v>
      </c>
      <c r="C409">
        <v>612600211</v>
      </c>
      <c r="E409" t="s">
        <v>2448</v>
      </c>
      <c r="F409" t="s">
        <v>32</v>
      </c>
      <c r="G409" t="s">
        <v>33</v>
      </c>
      <c r="H409" t="s">
        <v>32</v>
      </c>
      <c r="I409" t="s">
        <v>33</v>
      </c>
      <c r="J409" t="s">
        <v>35</v>
      </c>
      <c r="K409">
        <v>2026</v>
      </c>
      <c r="L409" t="s">
        <v>2449</v>
      </c>
      <c r="M409" t="s">
        <v>2450</v>
      </c>
      <c r="N409">
        <v>8812</v>
      </c>
      <c r="O409" t="s">
        <v>38</v>
      </c>
      <c r="P409" t="s">
        <v>39</v>
      </c>
      <c r="Q409" s="11">
        <v>46072.413969907408</v>
      </c>
      <c r="R409" s="11">
        <v>46072.798611111109</v>
      </c>
      <c r="S409" s="11">
        <v>46075.413969907408</v>
      </c>
      <c r="T409" t="s">
        <v>165</v>
      </c>
      <c r="U409" t="s">
        <v>361</v>
      </c>
      <c r="V409" t="s">
        <v>149</v>
      </c>
      <c r="W409" t="s">
        <v>43</v>
      </c>
      <c r="X409" t="s">
        <v>44</v>
      </c>
      <c r="Y409" t="s">
        <v>2451</v>
      </c>
      <c r="Z409">
        <v>15</v>
      </c>
      <c r="AA409">
        <v>15</v>
      </c>
      <c r="AB409" t="s">
        <v>159</v>
      </c>
      <c r="AC409" s="11">
        <v>46225.761481481481</v>
      </c>
    </row>
    <row r="410" spans="1:29" hidden="1">
      <c r="A410" t="s">
        <v>2452</v>
      </c>
      <c r="B410" t="s">
        <v>2453</v>
      </c>
      <c r="C410">
        <v>512600028</v>
      </c>
      <c r="E410" t="s">
        <v>2454</v>
      </c>
      <c r="F410" t="s">
        <v>32</v>
      </c>
      <c r="G410" t="s">
        <v>33</v>
      </c>
      <c r="J410" t="s">
        <v>35</v>
      </c>
      <c r="K410">
        <v>2026</v>
      </c>
      <c r="L410" t="s">
        <v>660</v>
      </c>
      <c r="M410" t="s">
        <v>2455</v>
      </c>
      <c r="N410">
        <v>8812</v>
      </c>
      <c r="O410" t="s">
        <v>38</v>
      </c>
      <c r="P410" t="s">
        <v>39</v>
      </c>
      <c r="Q410" s="11">
        <v>46035.824479166666</v>
      </c>
      <c r="R410" s="11">
        <v>46036.729537037034</v>
      </c>
      <c r="S410" s="11">
        <v>46038.824479166666</v>
      </c>
      <c r="T410" t="s">
        <v>40</v>
      </c>
      <c r="U410" t="s">
        <v>662</v>
      </c>
      <c r="V410" t="s">
        <v>1161</v>
      </c>
      <c r="W410" t="s">
        <v>43</v>
      </c>
      <c r="X410" t="s">
        <v>44</v>
      </c>
      <c r="Y410" t="s">
        <v>2456</v>
      </c>
      <c r="Z410">
        <v>15</v>
      </c>
      <c r="AA410">
        <v>15</v>
      </c>
      <c r="AB410" t="s">
        <v>159</v>
      </c>
      <c r="AC410" s="11">
        <v>46225.761481481481</v>
      </c>
    </row>
    <row r="411" spans="1:29" hidden="1">
      <c r="A411" t="s">
        <v>2457</v>
      </c>
      <c r="B411" t="s">
        <v>2458</v>
      </c>
      <c r="C411">
        <v>512600041</v>
      </c>
      <c r="E411" t="s">
        <v>2459</v>
      </c>
      <c r="F411" t="s">
        <v>32</v>
      </c>
      <c r="G411" t="s">
        <v>33</v>
      </c>
      <c r="H411" t="s">
        <v>32</v>
      </c>
      <c r="I411" t="s">
        <v>33</v>
      </c>
      <c r="J411" t="s">
        <v>35</v>
      </c>
      <c r="K411">
        <v>2026</v>
      </c>
      <c r="L411" t="s">
        <v>1267</v>
      </c>
      <c r="M411" t="s">
        <v>2460</v>
      </c>
      <c r="N411">
        <v>8812</v>
      </c>
      <c r="O411" t="s">
        <v>38</v>
      </c>
      <c r="P411" t="s">
        <v>39</v>
      </c>
      <c r="Q411" s="11">
        <v>46026.478321759256</v>
      </c>
      <c r="R411" s="11">
        <v>46028.740115740744</v>
      </c>
      <c r="S411" s="11">
        <v>46029.478321759256</v>
      </c>
      <c r="T411" t="s">
        <v>40</v>
      </c>
      <c r="U411" t="s">
        <v>662</v>
      </c>
      <c r="V411" t="s">
        <v>814</v>
      </c>
      <c r="W411" t="s">
        <v>43</v>
      </c>
      <c r="X411" t="s">
        <v>44</v>
      </c>
      <c r="Y411" t="s">
        <v>2461</v>
      </c>
      <c r="Z411">
        <v>15</v>
      </c>
      <c r="AA411">
        <v>15</v>
      </c>
      <c r="AB411" t="s">
        <v>159</v>
      </c>
      <c r="AC411" s="11">
        <v>46225.761481481481</v>
      </c>
    </row>
    <row r="412" spans="1:29" hidden="1">
      <c r="A412" t="s">
        <v>2462</v>
      </c>
      <c r="B412" t="s">
        <v>2463</v>
      </c>
      <c r="C412">
        <v>412600081</v>
      </c>
      <c r="E412" t="s">
        <v>2464</v>
      </c>
      <c r="F412" t="s">
        <v>32</v>
      </c>
      <c r="G412" t="s">
        <v>34</v>
      </c>
      <c r="H412" t="s">
        <v>32</v>
      </c>
      <c r="I412" t="s">
        <v>172</v>
      </c>
      <c r="J412" t="s">
        <v>35</v>
      </c>
      <c r="K412">
        <v>2026</v>
      </c>
      <c r="L412" t="s">
        <v>427</v>
      </c>
      <c r="M412" t="s">
        <v>2465</v>
      </c>
      <c r="N412">
        <v>8812</v>
      </c>
      <c r="O412" t="s">
        <v>38</v>
      </c>
      <c r="P412" t="s">
        <v>39</v>
      </c>
      <c r="Q412" s="11">
        <v>46032.737662037034</v>
      </c>
      <c r="R412" s="11">
        <v>46033.384027777778</v>
      </c>
      <c r="S412" s="11">
        <v>46035.737662037034</v>
      </c>
      <c r="T412" t="s">
        <v>40</v>
      </c>
      <c r="U412" t="s">
        <v>1822</v>
      </c>
      <c r="V412" t="s">
        <v>72</v>
      </c>
      <c r="W412" t="s">
        <v>43</v>
      </c>
      <c r="X412" t="s">
        <v>44</v>
      </c>
      <c r="Y412" t="s">
        <v>2466</v>
      </c>
      <c r="Z412">
        <v>15</v>
      </c>
      <c r="AA412">
        <v>15</v>
      </c>
      <c r="AB412" t="s">
        <v>65</v>
      </c>
      <c r="AC412" s="11">
        <v>46225.761481481481</v>
      </c>
    </row>
    <row r="413" spans="1:29" hidden="1">
      <c r="A413" t="s">
        <v>2467</v>
      </c>
      <c r="B413" t="s">
        <v>2468</v>
      </c>
      <c r="C413">
        <v>612600328</v>
      </c>
      <c r="E413" t="s">
        <v>2469</v>
      </c>
      <c r="F413" t="s">
        <v>32</v>
      </c>
      <c r="G413" t="s">
        <v>33</v>
      </c>
      <c r="H413" t="s">
        <v>32</v>
      </c>
      <c r="I413" t="s">
        <v>33</v>
      </c>
      <c r="J413" t="s">
        <v>35</v>
      </c>
      <c r="K413">
        <v>2026</v>
      </c>
      <c r="L413" t="s">
        <v>139</v>
      </c>
      <c r="M413" t="s">
        <v>2470</v>
      </c>
      <c r="N413">
        <v>8812</v>
      </c>
      <c r="O413" t="s">
        <v>38</v>
      </c>
      <c r="P413" t="s">
        <v>39</v>
      </c>
      <c r="Q413" s="11">
        <v>46101.558368055557</v>
      </c>
      <c r="R413" s="11">
        <v>46102.611111111109</v>
      </c>
      <c r="S413" s="11">
        <v>46104.558368055557</v>
      </c>
      <c r="T413" t="s">
        <v>40</v>
      </c>
      <c r="U413" t="s">
        <v>141</v>
      </c>
      <c r="V413" t="s">
        <v>63</v>
      </c>
      <c r="W413" t="s">
        <v>43</v>
      </c>
      <c r="X413" t="s">
        <v>44</v>
      </c>
      <c r="Y413" t="s">
        <v>2471</v>
      </c>
      <c r="Z413">
        <v>15</v>
      </c>
      <c r="AA413">
        <v>10</v>
      </c>
      <c r="AB413" t="s">
        <v>65</v>
      </c>
      <c r="AC413" s="11">
        <v>46225.761481481481</v>
      </c>
    </row>
    <row r="414" spans="1:29" hidden="1">
      <c r="A414" t="s">
        <v>2472</v>
      </c>
      <c r="B414" t="s">
        <v>2473</v>
      </c>
      <c r="C414">
        <v>612600329</v>
      </c>
      <c r="E414" t="s">
        <v>2474</v>
      </c>
      <c r="F414" t="s">
        <v>32</v>
      </c>
      <c r="G414" t="s">
        <v>110</v>
      </c>
      <c r="H414" t="s">
        <v>32</v>
      </c>
      <c r="I414" t="s">
        <v>33</v>
      </c>
      <c r="J414" t="s">
        <v>35</v>
      </c>
      <c r="K414">
        <v>2026</v>
      </c>
      <c r="L414" t="s">
        <v>2449</v>
      </c>
      <c r="M414" t="s">
        <v>2475</v>
      </c>
      <c r="N414">
        <v>8812</v>
      </c>
      <c r="O414" t="s">
        <v>38</v>
      </c>
      <c r="P414" t="s">
        <v>39</v>
      </c>
      <c r="Q414" s="11">
        <v>46100.812442129631</v>
      </c>
      <c r="R414" s="11">
        <v>46101.661805555559</v>
      </c>
      <c r="S414" s="11">
        <v>46103.812442129631</v>
      </c>
      <c r="T414" t="s">
        <v>232</v>
      </c>
      <c r="U414" t="s">
        <v>496</v>
      </c>
      <c r="V414" t="s">
        <v>149</v>
      </c>
      <c r="W414" t="s">
        <v>43</v>
      </c>
      <c r="X414" t="s">
        <v>44</v>
      </c>
      <c r="Y414" t="s">
        <v>2476</v>
      </c>
      <c r="Z414">
        <v>15</v>
      </c>
      <c r="AA414">
        <v>10</v>
      </c>
      <c r="AB414" t="s">
        <v>159</v>
      </c>
      <c r="AC414" s="11">
        <v>46225.761481481481</v>
      </c>
    </row>
    <row r="415" spans="1:29" hidden="1">
      <c r="A415" t="s">
        <v>2477</v>
      </c>
      <c r="B415" t="s">
        <v>2478</v>
      </c>
      <c r="C415">
        <v>212600209</v>
      </c>
      <c r="E415" t="s">
        <v>2479</v>
      </c>
      <c r="F415" t="s">
        <v>32</v>
      </c>
      <c r="G415" t="s">
        <v>33</v>
      </c>
      <c r="H415" t="s">
        <v>32</v>
      </c>
      <c r="I415" t="s">
        <v>33</v>
      </c>
      <c r="J415" t="s">
        <v>35</v>
      </c>
      <c r="K415">
        <v>2026</v>
      </c>
      <c r="L415" t="s">
        <v>1553</v>
      </c>
      <c r="M415" t="s">
        <v>2480</v>
      </c>
      <c r="N415">
        <v>8812</v>
      </c>
      <c r="O415" t="s">
        <v>38</v>
      </c>
      <c r="P415" t="s">
        <v>39</v>
      </c>
      <c r="Q415" s="11">
        <v>46064.507152777776</v>
      </c>
      <c r="R415" s="11">
        <v>46066.024305555555</v>
      </c>
      <c r="S415" s="11">
        <v>46067.507152777776</v>
      </c>
      <c r="T415" t="s">
        <v>40</v>
      </c>
      <c r="U415" t="s">
        <v>775</v>
      </c>
      <c r="V415" t="s">
        <v>383</v>
      </c>
      <c r="W415" t="s">
        <v>43</v>
      </c>
      <c r="X415" t="s">
        <v>44</v>
      </c>
      <c r="Y415" t="s">
        <v>2481</v>
      </c>
      <c r="Z415">
        <v>15</v>
      </c>
      <c r="AA415">
        <v>15</v>
      </c>
      <c r="AB415" t="s">
        <v>568</v>
      </c>
      <c r="AC415" s="11">
        <v>46225.761481481481</v>
      </c>
    </row>
    <row r="416" spans="1:29" hidden="1">
      <c r="A416" t="s">
        <v>2482</v>
      </c>
      <c r="B416" t="s">
        <v>2483</v>
      </c>
      <c r="C416">
        <v>212600258</v>
      </c>
      <c r="E416" t="s">
        <v>2484</v>
      </c>
      <c r="F416" t="s">
        <v>32</v>
      </c>
      <c r="G416" t="s">
        <v>33</v>
      </c>
      <c r="H416" t="s">
        <v>32</v>
      </c>
      <c r="I416" t="s">
        <v>33</v>
      </c>
      <c r="J416" t="s">
        <v>35</v>
      </c>
      <c r="K416">
        <v>2026</v>
      </c>
      <c r="L416" t="s">
        <v>389</v>
      </c>
      <c r="M416" t="s">
        <v>2485</v>
      </c>
      <c r="N416">
        <v>8812</v>
      </c>
      <c r="O416" t="s">
        <v>38</v>
      </c>
      <c r="P416" t="s">
        <v>39</v>
      </c>
      <c r="Q416" s="11">
        <v>46079.483981481484</v>
      </c>
      <c r="R416" s="11">
        <v>46080.659722222219</v>
      </c>
      <c r="S416" s="11">
        <v>46082.483981481484</v>
      </c>
      <c r="T416" t="s">
        <v>40</v>
      </c>
      <c r="U416" t="s">
        <v>480</v>
      </c>
      <c r="V416" t="s">
        <v>354</v>
      </c>
      <c r="W416" t="s">
        <v>43</v>
      </c>
      <c r="X416" t="s">
        <v>44</v>
      </c>
      <c r="Y416" t="s">
        <v>2486</v>
      </c>
      <c r="Z416">
        <v>15</v>
      </c>
      <c r="AA416">
        <v>5</v>
      </c>
      <c r="AB416" t="s">
        <v>55</v>
      </c>
      <c r="AC416" s="11">
        <v>46225.761481481481</v>
      </c>
    </row>
    <row r="417" spans="1:29" hidden="1">
      <c r="A417" t="s">
        <v>2487</v>
      </c>
      <c r="B417" t="s">
        <v>2488</v>
      </c>
      <c r="C417">
        <v>112600242</v>
      </c>
      <c r="E417" t="s">
        <v>2489</v>
      </c>
      <c r="F417" t="s">
        <v>32</v>
      </c>
      <c r="G417" t="s">
        <v>586</v>
      </c>
      <c r="H417" t="s">
        <v>32</v>
      </c>
      <c r="I417" t="s">
        <v>586</v>
      </c>
      <c r="J417" t="s">
        <v>35</v>
      </c>
      <c r="K417">
        <v>2026</v>
      </c>
      <c r="L417" t="s">
        <v>2490</v>
      </c>
      <c r="M417" t="s">
        <v>2491</v>
      </c>
      <c r="N417">
        <v>8805</v>
      </c>
      <c r="O417" t="s">
        <v>38</v>
      </c>
      <c r="P417" t="s">
        <v>39</v>
      </c>
      <c r="Q417" s="11">
        <v>46070.61451388889</v>
      </c>
      <c r="R417" s="11">
        <v>46070.819444444445</v>
      </c>
      <c r="S417" s="11">
        <v>46073.61451388889</v>
      </c>
      <c r="T417" t="s">
        <v>40</v>
      </c>
      <c r="U417" t="s">
        <v>114</v>
      </c>
      <c r="V417" t="s">
        <v>776</v>
      </c>
      <c r="W417" t="s">
        <v>116</v>
      </c>
      <c r="X417" t="s">
        <v>44</v>
      </c>
      <c r="Y417" t="s">
        <v>2492</v>
      </c>
      <c r="Z417">
        <v>1125</v>
      </c>
      <c r="AA417">
        <v>1125</v>
      </c>
      <c r="AB417" t="s">
        <v>2493</v>
      </c>
      <c r="AC417" s="11">
        <v>46225.761481481481</v>
      </c>
    </row>
    <row r="418" spans="1:29" hidden="1">
      <c r="A418" t="s">
        <v>2494</v>
      </c>
      <c r="B418" t="s">
        <v>2495</v>
      </c>
      <c r="C418">
        <v>612600227</v>
      </c>
      <c r="E418" t="s">
        <v>2496</v>
      </c>
      <c r="F418" t="s">
        <v>32</v>
      </c>
      <c r="G418" t="s">
        <v>33</v>
      </c>
      <c r="H418" t="s">
        <v>32</v>
      </c>
      <c r="I418" t="s">
        <v>33</v>
      </c>
      <c r="J418" t="s">
        <v>35</v>
      </c>
      <c r="K418">
        <v>2026</v>
      </c>
      <c r="L418" t="s">
        <v>374</v>
      </c>
      <c r="M418" t="s">
        <v>2497</v>
      </c>
      <c r="N418">
        <v>8812</v>
      </c>
      <c r="O418" t="s">
        <v>38</v>
      </c>
      <c r="P418" t="s">
        <v>39</v>
      </c>
      <c r="Q418" s="11">
        <v>46078.581458333334</v>
      </c>
      <c r="R418" s="11">
        <v>46078.772870370369</v>
      </c>
      <c r="S418" s="11">
        <v>46081.581458333334</v>
      </c>
      <c r="T418" t="s">
        <v>232</v>
      </c>
      <c r="U418" t="s">
        <v>361</v>
      </c>
      <c r="V418" t="s">
        <v>149</v>
      </c>
      <c r="W418" t="s">
        <v>43</v>
      </c>
      <c r="X418" t="s">
        <v>44</v>
      </c>
      <c r="Y418" t="s">
        <v>2498</v>
      </c>
      <c r="Z418">
        <v>15</v>
      </c>
      <c r="AA418">
        <v>5</v>
      </c>
      <c r="AB418" t="s">
        <v>159</v>
      </c>
      <c r="AC418" s="11">
        <v>46225.761481481481</v>
      </c>
    </row>
    <row r="419" spans="1:29" hidden="1">
      <c r="A419" t="s">
        <v>2499</v>
      </c>
      <c r="B419" t="s">
        <v>2500</v>
      </c>
      <c r="C419">
        <v>212600365</v>
      </c>
      <c r="E419" t="s">
        <v>2501</v>
      </c>
      <c r="F419" t="s">
        <v>32</v>
      </c>
      <c r="G419" t="s">
        <v>33</v>
      </c>
      <c r="H419" t="s">
        <v>32</v>
      </c>
      <c r="I419" t="s">
        <v>33</v>
      </c>
      <c r="J419" t="s">
        <v>35</v>
      </c>
      <c r="K419">
        <v>2026</v>
      </c>
      <c r="L419" t="s">
        <v>389</v>
      </c>
      <c r="M419" t="s">
        <v>2502</v>
      </c>
      <c r="N419">
        <v>8812</v>
      </c>
      <c r="O419" t="s">
        <v>38</v>
      </c>
      <c r="P419" t="s">
        <v>39</v>
      </c>
      <c r="Q419" s="11">
        <v>46106.76771990741</v>
      </c>
      <c r="R419" s="11">
        <v>46108.081944444442</v>
      </c>
      <c r="S419" s="11">
        <v>46109.76771990741</v>
      </c>
      <c r="T419" t="s">
        <v>40</v>
      </c>
      <c r="U419" t="s">
        <v>473</v>
      </c>
      <c r="V419" t="s">
        <v>182</v>
      </c>
      <c r="W419" t="s">
        <v>43</v>
      </c>
      <c r="X419" t="s">
        <v>44</v>
      </c>
      <c r="Y419" t="s">
        <v>2503</v>
      </c>
      <c r="Z419">
        <v>30</v>
      </c>
      <c r="AA419">
        <v>30</v>
      </c>
      <c r="AB419" t="s">
        <v>561</v>
      </c>
      <c r="AC419" s="11">
        <v>46225.761481481481</v>
      </c>
    </row>
    <row r="420" spans="1:29" hidden="1">
      <c r="A420" t="s">
        <v>2504</v>
      </c>
      <c r="B420" t="s">
        <v>2505</v>
      </c>
      <c r="C420">
        <v>662600125</v>
      </c>
      <c r="E420" t="s">
        <v>2506</v>
      </c>
      <c r="F420" t="s">
        <v>109</v>
      </c>
      <c r="G420" t="s">
        <v>110</v>
      </c>
      <c r="H420" t="s">
        <v>307</v>
      </c>
      <c r="I420" t="s">
        <v>172</v>
      </c>
      <c r="J420" t="s">
        <v>35</v>
      </c>
      <c r="K420">
        <v>2026</v>
      </c>
      <c r="L420" t="s">
        <v>955</v>
      </c>
      <c r="M420" t="s">
        <v>2507</v>
      </c>
      <c r="N420">
        <v>25983</v>
      </c>
      <c r="O420" t="s">
        <v>38</v>
      </c>
      <c r="P420" t="s">
        <v>39</v>
      </c>
      <c r="Q420" s="11">
        <v>46070.733807870369</v>
      </c>
      <c r="R420" s="11">
        <v>46072.118576388886</v>
      </c>
      <c r="S420" s="11">
        <v>46073.733807870369</v>
      </c>
      <c r="T420" t="s">
        <v>40</v>
      </c>
      <c r="U420" t="s">
        <v>950</v>
      </c>
      <c r="V420" t="s">
        <v>1141</v>
      </c>
      <c r="W420" t="s">
        <v>43</v>
      </c>
      <c r="X420" t="s">
        <v>199</v>
      </c>
      <c r="Y420" t="s">
        <v>2508</v>
      </c>
      <c r="AB420" t="s">
        <v>46</v>
      </c>
      <c r="AC420" s="11">
        <v>46225.761481481481</v>
      </c>
    </row>
    <row r="421" spans="1:29" hidden="1">
      <c r="A421" t="s">
        <v>2509</v>
      </c>
      <c r="B421" t="s">
        <v>2510</v>
      </c>
      <c r="C421">
        <v>612600208</v>
      </c>
      <c r="E421" t="s">
        <v>2511</v>
      </c>
      <c r="F421" t="s">
        <v>32</v>
      </c>
      <c r="G421" t="s">
        <v>33</v>
      </c>
      <c r="H421" t="s">
        <v>32</v>
      </c>
      <c r="I421" t="s">
        <v>33</v>
      </c>
      <c r="J421" t="s">
        <v>35</v>
      </c>
      <c r="K421">
        <v>2026</v>
      </c>
      <c r="L421" t="s">
        <v>374</v>
      </c>
      <c r="M421" t="s">
        <v>2512</v>
      </c>
      <c r="N421">
        <v>8812</v>
      </c>
      <c r="O421" t="s">
        <v>38</v>
      </c>
      <c r="P421" t="s">
        <v>39</v>
      </c>
      <c r="Q421" s="11">
        <v>46075.681134259263</v>
      </c>
      <c r="R421" s="11">
        <v>46076.683275462965</v>
      </c>
      <c r="S421" s="11">
        <v>46078.681134259263</v>
      </c>
      <c r="T421" t="s">
        <v>232</v>
      </c>
      <c r="U421" t="s">
        <v>132</v>
      </c>
      <c r="V421" t="s">
        <v>149</v>
      </c>
      <c r="W421" t="s">
        <v>43</v>
      </c>
      <c r="X421" t="s">
        <v>44</v>
      </c>
      <c r="Y421" t="s">
        <v>2513</v>
      </c>
      <c r="Z421">
        <v>15</v>
      </c>
      <c r="AA421">
        <v>15</v>
      </c>
      <c r="AB421" t="s">
        <v>159</v>
      </c>
      <c r="AC421" s="11">
        <v>46225.761481481481</v>
      </c>
    </row>
    <row r="422" spans="1:29" hidden="1">
      <c r="A422" t="s">
        <v>2514</v>
      </c>
      <c r="B422" t="s">
        <v>2515</v>
      </c>
      <c r="C422">
        <v>412600283</v>
      </c>
      <c r="E422" t="s">
        <v>2516</v>
      </c>
      <c r="F422" t="s">
        <v>32</v>
      </c>
      <c r="G422" t="s">
        <v>33</v>
      </c>
      <c r="H422" t="s">
        <v>32</v>
      </c>
      <c r="I422" t="s">
        <v>172</v>
      </c>
      <c r="J422" t="s">
        <v>35</v>
      </c>
      <c r="K422">
        <v>2026</v>
      </c>
      <c r="L422" t="s">
        <v>419</v>
      </c>
      <c r="M422" t="s">
        <v>2517</v>
      </c>
      <c r="N422">
        <v>8812</v>
      </c>
      <c r="O422" t="s">
        <v>38</v>
      </c>
      <c r="P422" t="s">
        <v>39</v>
      </c>
      <c r="Q422" s="11">
        <v>46094.460763888892</v>
      </c>
      <c r="R422" s="11">
        <v>46095.694444444445</v>
      </c>
      <c r="S422" s="11">
        <v>46097.460763888892</v>
      </c>
      <c r="T422" t="s">
        <v>40</v>
      </c>
      <c r="U422" t="s">
        <v>2518</v>
      </c>
      <c r="V422" t="s">
        <v>125</v>
      </c>
      <c r="W422" t="s">
        <v>43</v>
      </c>
      <c r="X422" t="s">
        <v>44</v>
      </c>
      <c r="Y422" t="s">
        <v>2519</v>
      </c>
      <c r="Z422">
        <v>15</v>
      </c>
      <c r="AA422">
        <v>15</v>
      </c>
      <c r="AB422" t="s">
        <v>65</v>
      </c>
      <c r="AC422" s="11">
        <v>46225.761481481481</v>
      </c>
    </row>
    <row r="423" spans="1:29" hidden="1">
      <c r="A423" t="s">
        <v>2520</v>
      </c>
      <c r="B423" t="s">
        <v>2521</v>
      </c>
      <c r="C423">
        <v>412600220</v>
      </c>
      <c r="E423" t="s">
        <v>2522</v>
      </c>
      <c r="F423" t="s">
        <v>32</v>
      </c>
      <c r="G423" t="s">
        <v>33</v>
      </c>
      <c r="H423" t="s">
        <v>32</v>
      </c>
      <c r="I423" t="s">
        <v>33</v>
      </c>
      <c r="J423" t="s">
        <v>35</v>
      </c>
      <c r="K423">
        <v>2026</v>
      </c>
      <c r="L423" t="s">
        <v>2037</v>
      </c>
      <c r="M423" t="s">
        <v>2523</v>
      </c>
      <c r="N423">
        <v>8812</v>
      </c>
      <c r="O423" t="s">
        <v>38</v>
      </c>
      <c r="P423" t="s">
        <v>39</v>
      </c>
      <c r="Q423" s="11">
        <v>46072.796805555554</v>
      </c>
      <c r="R423" s="11">
        <v>46074.700567129628</v>
      </c>
      <c r="S423" s="11">
        <v>46075.796805555554</v>
      </c>
      <c r="T423" t="s">
        <v>40</v>
      </c>
      <c r="U423" t="s">
        <v>1561</v>
      </c>
      <c r="V423" t="s">
        <v>125</v>
      </c>
      <c r="W423" t="s">
        <v>43</v>
      </c>
      <c r="X423" t="s">
        <v>44</v>
      </c>
      <c r="Y423" t="s">
        <v>2524</v>
      </c>
      <c r="Z423">
        <v>15</v>
      </c>
      <c r="AA423">
        <v>15</v>
      </c>
      <c r="AB423" t="s">
        <v>65</v>
      </c>
      <c r="AC423" s="11">
        <v>46225.761481481481</v>
      </c>
    </row>
    <row r="424" spans="1:29" hidden="1">
      <c r="A424" t="s">
        <v>2525</v>
      </c>
      <c r="B424" t="s">
        <v>2526</v>
      </c>
      <c r="C424">
        <v>412600225</v>
      </c>
      <c r="E424" t="s">
        <v>2527</v>
      </c>
      <c r="F424" t="s">
        <v>32</v>
      </c>
      <c r="G424" t="s">
        <v>34</v>
      </c>
      <c r="H424" t="s">
        <v>32</v>
      </c>
      <c r="I424" t="s">
        <v>34</v>
      </c>
      <c r="J424" t="s">
        <v>35</v>
      </c>
      <c r="K424">
        <v>2026</v>
      </c>
      <c r="L424" t="s">
        <v>579</v>
      </c>
      <c r="M424" t="s">
        <v>2528</v>
      </c>
      <c r="N424">
        <v>8385</v>
      </c>
      <c r="O424" t="s">
        <v>38</v>
      </c>
      <c r="P424" t="s">
        <v>39</v>
      </c>
      <c r="Q424" s="11">
        <v>46072.53564814815</v>
      </c>
      <c r="R424" s="11">
        <v>46073.667372685188</v>
      </c>
      <c r="S424" s="11">
        <v>46075.53564814815</v>
      </c>
      <c r="T424" t="s">
        <v>40</v>
      </c>
      <c r="U424" t="s">
        <v>581</v>
      </c>
      <c r="V424" t="s">
        <v>72</v>
      </c>
      <c r="W424" t="s">
        <v>43</v>
      </c>
      <c r="X424" t="s">
        <v>44</v>
      </c>
      <c r="Y424" t="s">
        <v>2529</v>
      </c>
      <c r="Z424">
        <v>15</v>
      </c>
      <c r="AA424">
        <v>10</v>
      </c>
      <c r="AB424" t="s">
        <v>46</v>
      </c>
      <c r="AC424" s="11">
        <v>46225.761481481481</v>
      </c>
    </row>
    <row r="425" spans="1:29" hidden="1">
      <c r="A425" t="s">
        <v>2530</v>
      </c>
      <c r="B425" t="s">
        <v>2531</v>
      </c>
      <c r="C425">
        <v>712600115</v>
      </c>
      <c r="E425" t="s">
        <v>2532</v>
      </c>
      <c r="F425" t="s">
        <v>32</v>
      </c>
      <c r="G425" t="s">
        <v>33</v>
      </c>
      <c r="H425" t="s">
        <v>32</v>
      </c>
      <c r="I425" t="s">
        <v>33</v>
      </c>
      <c r="J425" t="s">
        <v>35</v>
      </c>
      <c r="K425">
        <v>2026</v>
      </c>
      <c r="L425" t="s">
        <v>647</v>
      </c>
      <c r="M425" t="s">
        <v>2533</v>
      </c>
      <c r="N425">
        <v>8812</v>
      </c>
      <c r="O425" t="s">
        <v>38</v>
      </c>
      <c r="P425" t="s">
        <v>39</v>
      </c>
      <c r="Q425" s="11">
        <v>46055.871261574073</v>
      </c>
      <c r="R425" s="11">
        <v>46056.591377314813</v>
      </c>
      <c r="S425" s="11">
        <v>46058.871261574073</v>
      </c>
      <c r="T425" t="s">
        <v>40</v>
      </c>
      <c r="U425" t="s">
        <v>520</v>
      </c>
      <c r="V425" t="s">
        <v>104</v>
      </c>
      <c r="W425" t="s">
        <v>43</v>
      </c>
      <c r="X425" t="s">
        <v>44</v>
      </c>
      <c r="Y425" t="s">
        <v>2534</v>
      </c>
      <c r="AB425" t="s">
        <v>1039</v>
      </c>
      <c r="AC425" s="11">
        <v>46225.761481481481</v>
      </c>
    </row>
    <row r="426" spans="1:29" hidden="1">
      <c r="A426" t="s">
        <v>2535</v>
      </c>
      <c r="B426" t="s">
        <v>2536</v>
      </c>
      <c r="C426">
        <v>412600229</v>
      </c>
      <c r="E426" t="s">
        <v>2537</v>
      </c>
      <c r="F426" t="s">
        <v>32</v>
      </c>
      <c r="G426" t="s">
        <v>110</v>
      </c>
      <c r="H426" t="s">
        <v>32</v>
      </c>
      <c r="I426" t="s">
        <v>110</v>
      </c>
      <c r="J426" t="s">
        <v>35</v>
      </c>
      <c r="K426">
        <v>2026</v>
      </c>
      <c r="L426" t="s">
        <v>50</v>
      </c>
      <c r="M426" t="s">
        <v>2538</v>
      </c>
      <c r="N426">
        <v>8385</v>
      </c>
      <c r="O426" t="s">
        <v>38</v>
      </c>
      <c r="P426" t="s">
        <v>39</v>
      </c>
      <c r="Q426" s="11">
        <v>46076.626805555556</v>
      </c>
      <c r="R426" s="11">
        <v>46077.016550925924</v>
      </c>
      <c r="S426" s="11">
        <v>46079.626805555556</v>
      </c>
      <c r="T426" t="s">
        <v>40</v>
      </c>
      <c r="U426" t="s">
        <v>71</v>
      </c>
      <c r="V426" t="s">
        <v>534</v>
      </c>
      <c r="W426" t="s">
        <v>43</v>
      </c>
      <c r="X426" t="s">
        <v>44</v>
      </c>
      <c r="Y426" t="s">
        <v>2539</v>
      </c>
      <c r="Z426">
        <v>15</v>
      </c>
      <c r="AA426">
        <v>5</v>
      </c>
      <c r="AB426" t="s">
        <v>1039</v>
      </c>
      <c r="AC426" s="11">
        <v>46225.761481481481</v>
      </c>
    </row>
    <row r="427" spans="1:29" hidden="1">
      <c r="A427" t="s">
        <v>2540</v>
      </c>
      <c r="B427" t="s">
        <v>2541</v>
      </c>
      <c r="C427">
        <v>112600134</v>
      </c>
      <c r="E427" t="s">
        <v>2542</v>
      </c>
      <c r="F427" t="s">
        <v>32</v>
      </c>
      <c r="G427" t="s">
        <v>34</v>
      </c>
      <c r="H427" t="s">
        <v>32</v>
      </c>
      <c r="I427" t="s">
        <v>34</v>
      </c>
      <c r="J427" t="s">
        <v>35</v>
      </c>
      <c r="K427">
        <v>2026</v>
      </c>
      <c r="L427" t="s">
        <v>1214</v>
      </c>
      <c r="M427" t="s">
        <v>2543</v>
      </c>
      <c r="N427">
        <v>8812</v>
      </c>
      <c r="O427" t="s">
        <v>38</v>
      </c>
      <c r="P427" t="s">
        <v>39</v>
      </c>
      <c r="Q427" s="11">
        <v>46041.66542824074</v>
      </c>
      <c r="R427" s="11">
        <v>46043.506944444445</v>
      </c>
      <c r="S427" s="11">
        <v>46044.66542824074</v>
      </c>
      <c r="T427" t="s">
        <v>40</v>
      </c>
      <c r="U427" t="s">
        <v>1216</v>
      </c>
      <c r="V427" t="s">
        <v>95</v>
      </c>
      <c r="W427" t="s">
        <v>43</v>
      </c>
      <c r="X427" t="s">
        <v>44</v>
      </c>
      <c r="Y427" t="s">
        <v>2544</v>
      </c>
      <c r="Z427">
        <v>15</v>
      </c>
      <c r="AA427">
        <v>15</v>
      </c>
      <c r="AB427" t="s">
        <v>2545</v>
      </c>
      <c r="AC427" s="11">
        <v>46225.761481481481</v>
      </c>
    </row>
    <row r="428" spans="1:29" hidden="1">
      <c r="A428" t="s">
        <v>2546</v>
      </c>
      <c r="B428" t="s">
        <v>2547</v>
      </c>
      <c r="C428">
        <v>412600372</v>
      </c>
      <c r="E428" t="s">
        <v>2548</v>
      </c>
      <c r="F428" t="s">
        <v>32</v>
      </c>
      <c r="G428" t="s">
        <v>33</v>
      </c>
      <c r="H428" t="s">
        <v>32</v>
      </c>
      <c r="I428" t="s">
        <v>33</v>
      </c>
      <c r="J428" t="s">
        <v>35</v>
      </c>
      <c r="K428">
        <v>2026</v>
      </c>
      <c r="L428" t="s">
        <v>122</v>
      </c>
      <c r="M428" t="s">
        <v>2549</v>
      </c>
      <c r="N428">
        <v>8812</v>
      </c>
      <c r="O428" t="s">
        <v>38</v>
      </c>
      <c r="P428" t="s">
        <v>39</v>
      </c>
      <c r="Q428" s="11">
        <v>46099.45585648148</v>
      </c>
      <c r="R428" s="11">
        <v>46104.638703703706</v>
      </c>
      <c r="S428" s="11">
        <v>46102.45585648148</v>
      </c>
      <c r="T428" t="s">
        <v>40</v>
      </c>
      <c r="U428" t="s">
        <v>813</v>
      </c>
      <c r="V428" t="s">
        <v>125</v>
      </c>
      <c r="W428" t="s">
        <v>43</v>
      </c>
      <c r="X428" t="s">
        <v>44</v>
      </c>
      <c r="Y428" t="s">
        <v>2550</v>
      </c>
      <c r="Z428">
        <v>15</v>
      </c>
      <c r="AA428">
        <v>15</v>
      </c>
      <c r="AB428" t="s">
        <v>46</v>
      </c>
      <c r="AC428" s="11">
        <v>46225.761481481481</v>
      </c>
    </row>
    <row r="429" spans="1:29" hidden="1">
      <c r="A429" t="s">
        <v>2551</v>
      </c>
      <c r="B429" t="s">
        <v>2552</v>
      </c>
      <c r="C429">
        <v>412600352</v>
      </c>
      <c r="E429" t="s">
        <v>2553</v>
      </c>
      <c r="F429" t="s">
        <v>32</v>
      </c>
      <c r="G429" t="s">
        <v>33</v>
      </c>
      <c r="H429" t="s">
        <v>32</v>
      </c>
      <c r="I429" t="s">
        <v>33</v>
      </c>
      <c r="J429" t="s">
        <v>35</v>
      </c>
      <c r="K429">
        <v>2026</v>
      </c>
      <c r="L429" t="s">
        <v>1559</v>
      </c>
      <c r="M429" t="s">
        <v>2554</v>
      </c>
      <c r="N429">
        <v>8812</v>
      </c>
      <c r="O429" t="s">
        <v>38</v>
      </c>
      <c r="P429" t="s">
        <v>39</v>
      </c>
      <c r="Q429" s="11">
        <v>46117.775833333333</v>
      </c>
      <c r="R429" s="11">
        <v>46118.660416666666</v>
      </c>
      <c r="S429" s="11">
        <v>46120.775833333333</v>
      </c>
      <c r="T429" t="s">
        <v>40</v>
      </c>
      <c r="U429" t="s">
        <v>71</v>
      </c>
      <c r="V429" t="s">
        <v>157</v>
      </c>
      <c r="W429" t="s">
        <v>43</v>
      </c>
      <c r="X429" t="s">
        <v>44</v>
      </c>
      <c r="Y429" t="s">
        <v>158</v>
      </c>
      <c r="Z429">
        <v>15</v>
      </c>
      <c r="AA429">
        <v>15</v>
      </c>
      <c r="AB429" t="s">
        <v>159</v>
      </c>
      <c r="AC429" s="11">
        <v>46225.761481481481</v>
      </c>
    </row>
    <row r="430" spans="1:29" hidden="1">
      <c r="A430" t="s">
        <v>2555</v>
      </c>
      <c r="B430" t="s">
        <v>2556</v>
      </c>
      <c r="C430">
        <v>712600149</v>
      </c>
      <c r="E430" t="s">
        <v>2557</v>
      </c>
      <c r="F430" t="s">
        <v>32</v>
      </c>
      <c r="G430" t="s">
        <v>33</v>
      </c>
      <c r="H430" t="s">
        <v>32</v>
      </c>
      <c r="I430" t="s">
        <v>33</v>
      </c>
      <c r="J430" t="s">
        <v>35</v>
      </c>
      <c r="K430">
        <v>2026</v>
      </c>
      <c r="L430" t="s">
        <v>647</v>
      </c>
      <c r="M430" t="s">
        <v>2558</v>
      </c>
      <c r="N430">
        <v>8812</v>
      </c>
      <c r="O430" t="s">
        <v>38</v>
      </c>
      <c r="P430" t="s">
        <v>39</v>
      </c>
      <c r="Q430" s="11">
        <v>46067.385636574072</v>
      </c>
      <c r="R430" s="11">
        <v>46070.34412037037</v>
      </c>
      <c r="S430" s="11">
        <v>46070.385636574072</v>
      </c>
      <c r="T430" t="s">
        <v>40</v>
      </c>
      <c r="U430" t="s">
        <v>837</v>
      </c>
      <c r="V430" t="s">
        <v>280</v>
      </c>
      <c r="W430" t="s">
        <v>43</v>
      </c>
      <c r="X430" t="s">
        <v>44</v>
      </c>
      <c r="Y430" t="s">
        <v>2557</v>
      </c>
      <c r="AB430" t="s">
        <v>603</v>
      </c>
      <c r="AC430" s="11">
        <v>46225.761481481481</v>
      </c>
    </row>
    <row r="431" spans="1:29" hidden="1">
      <c r="A431" t="s">
        <v>2559</v>
      </c>
      <c r="B431" t="s">
        <v>2560</v>
      </c>
      <c r="C431">
        <v>312600213</v>
      </c>
      <c r="E431" t="s">
        <v>2561</v>
      </c>
      <c r="F431" t="s">
        <v>32</v>
      </c>
      <c r="G431" t="s">
        <v>33</v>
      </c>
      <c r="J431" t="s">
        <v>35</v>
      </c>
      <c r="K431">
        <v>2026</v>
      </c>
      <c r="L431" t="s">
        <v>211</v>
      </c>
      <c r="M431" t="s">
        <v>2562</v>
      </c>
      <c r="N431">
        <v>8812</v>
      </c>
      <c r="O431" t="s">
        <v>38</v>
      </c>
      <c r="P431" t="s">
        <v>39</v>
      </c>
      <c r="Q431" s="11">
        <v>46097.374675925923</v>
      </c>
      <c r="R431" s="11">
        <v>46097.716666666667</v>
      </c>
      <c r="S431" s="11">
        <v>46100.374675925923</v>
      </c>
      <c r="T431" t="s">
        <v>40</v>
      </c>
      <c r="U431" t="s">
        <v>2244</v>
      </c>
      <c r="V431" t="s">
        <v>214</v>
      </c>
      <c r="W431" t="s">
        <v>43</v>
      </c>
      <c r="X431" t="s">
        <v>44</v>
      </c>
      <c r="Y431" t="s">
        <v>2563</v>
      </c>
      <c r="Z431">
        <v>25</v>
      </c>
      <c r="AA431">
        <v>25</v>
      </c>
      <c r="AB431" t="s">
        <v>444</v>
      </c>
      <c r="AC431" s="11">
        <v>46225.761481481481</v>
      </c>
    </row>
    <row r="432" spans="1:29" hidden="1">
      <c r="A432" t="s">
        <v>2564</v>
      </c>
      <c r="B432" t="s">
        <v>2565</v>
      </c>
      <c r="C432">
        <v>612600355</v>
      </c>
      <c r="E432" t="s">
        <v>2566</v>
      </c>
      <c r="F432" t="s">
        <v>32</v>
      </c>
      <c r="G432" t="s">
        <v>34</v>
      </c>
      <c r="H432" t="s">
        <v>32</v>
      </c>
      <c r="I432" t="s">
        <v>34</v>
      </c>
      <c r="J432" t="s">
        <v>35</v>
      </c>
      <c r="K432">
        <v>2026</v>
      </c>
      <c r="L432" t="s">
        <v>101</v>
      </c>
      <c r="M432" t="s">
        <v>2567</v>
      </c>
      <c r="N432">
        <v>8812</v>
      </c>
      <c r="O432" t="s">
        <v>38</v>
      </c>
      <c r="P432" t="s">
        <v>39</v>
      </c>
      <c r="Q432" s="11">
        <v>46106.818842592591</v>
      </c>
      <c r="R432" s="11">
        <v>46107.728101851855</v>
      </c>
      <c r="S432" s="11">
        <v>46109.818842592591</v>
      </c>
      <c r="T432" t="s">
        <v>40</v>
      </c>
      <c r="U432" t="s">
        <v>132</v>
      </c>
      <c r="V432" t="s">
        <v>63</v>
      </c>
      <c r="W432" t="s">
        <v>43</v>
      </c>
      <c r="X432" t="s">
        <v>44</v>
      </c>
      <c r="Y432" t="s">
        <v>2568</v>
      </c>
      <c r="AB432" t="s">
        <v>65</v>
      </c>
      <c r="AC432" s="11">
        <v>46225.761481481481</v>
      </c>
    </row>
    <row r="433" spans="1:29" hidden="1">
      <c r="A433" t="s">
        <v>2569</v>
      </c>
      <c r="B433" t="s">
        <v>2570</v>
      </c>
      <c r="C433">
        <v>112600261</v>
      </c>
      <c r="E433" t="s">
        <v>2571</v>
      </c>
      <c r="F433" t="s">
        <v>32</v>
      </c>
      <c r="G433" t="s">
        <v>33</v>
      </c>
      <c r="H433" t="s">
        <v>32</v>
      </c>
      <c r="I433" t="s">
        <v>33</v>
      </c>
      <c r="J433" t="s">
        <v>35</v>
      </c>
      <c r="K433">
        <v>2026</v>
      </c>
      <c r="L433" t="s">
        <v>204</v>
      </c>
      <c r="M433" t="s">
        <v>2572</v>
      </c>
      <c r="N433">
        <v>8812</v>
      </c>
      <c r="O433" t="s">
        <v>38</v>
      </c>
      <c r="P433" t="s">
        <v>39</v>
      </c>
      <c r="Q433" s="11">
        <v>46062.794050925928</v>
      </c>
      <c r="R433" s="11">
        <v>46054.5</v>
      </c>
      <c r="S433" s="11">
        <v>46065.794050925928</v>
      </c>
      <c r="T433" t="s">
        <v>40</v>
      </c>
      <c r="U433" t="s">
        <v>547</v>
      </c>
      <c r="V433" t="s">
        <v>206</v>
      </c>
      <c r="W433" t="s">
        <v>43</v>
      </c>
      <c r="X433" t="s">
        <v>44</v>
      </c>
      <c r="Y433" t="s">
        <v>2573</v>
      </c>
      <c r="Z433">
        <v>15</v>
      </c>
      <c r="AA433">
        <v>10</v>
      </c>
      <c r="AB433" t="s">
        <v>46</v>
      </c>
      <c r="AC433" s="11">
        <v>46225.761481481481</v>
      </c>
    </row>
    <row r="434" spans="1:29" hidden="1">
      <c r="A434" t="s">
        <v>2574</v>
      </c>
      <c r="B434" t="s">
        <v>2575</v>
      </c>
      <c r="C434">
        <v>712600287</v>
      </c>
      <c r="E434" t="s">
        <v>2576</v>
      </c>
      <c r="F434" t="s">
        <v>32</v>
      </c>
      <c r="G434" t="s">
        <v>33</v>
      </c>
      <c r="H434" t="s">
        <v>32</v>
      </c>
      <c r="I434" t="s">
        <v>33</v>
      </c>
      <c r="J434" t="s">
        <v>35</v>
      </c>
      <c r="K434">
        <v>2026</v>
      </c>
      <c r="L434" t="s">
        <v>1221</v>
      </c>
      <c r="M434" t="s">
        <v>2577</v>
      </c>
      <c r="N434">
        <v>8812</v>
      </c>
      <c r="O434" t="s">
        <v>38</v>
      </c>
      <c r="P434" t="s">
        <v>39</v>
      </c>
      <c r="Q434" s="11">
        <v>46119.446006944447</v>
      </c>
      <c r="R434" s="11">
        <v>46119.972222222219</v>
      </c>
      <c r="S434" s="11">
        <v>46122.446006944447</v>
      </c>
      <c r="T434" t="s">
        <v>40</v>
      </c>
      <c r="U434" t="s">
        <v>784</v>
      </c>
      <c r="V434" t="s">
        <v>133</v>
      </c>
      <c r="W434" t="s">
        <v>43</v>
      </c>
      <c r="X434" t="s">
        <v>44</v>
      </c>
      <c r="Y434" t="s">
        <v>2578</v>
      </c>
      <c r="Z434">
        <v>15</v>
      </c>
      <c r="AA434">
        <v>15</v>
      </c>
      <c r="AB434" t="s">
        <v>135</v>
      </c>
      <c r="AC434" s="11">
        <v>46225.761481481481</v>
      </c>
    </row>
    <row r="435" spans="1:29" hidden="1">
      <c r="A435" t="s">
        <v>2579</v>
      </c>
      <c r="B435" t="s">
        <v>2580</v>
      </c>
      <c r="C435">
        <v>112600116</v>
      </c>
      <c r="E435" t="s">
        <v>2581</v>
      </c>
      <c r="F435" t="s">
        <v>32</v>
      </c>
      <c r="G435" t="s">
        <v>33</v>
      </c>
      <c r="H435" t="s">
        <v>32</v>
      </c>
      <c r="I435" t="s">
        <v>33</v>
      </c>
      <c r="J435" t="s">
        <v>35</v>
      </c>
      <c r="K435">
        <v>2026</v>
      </c>
      <c r="L435" t="s">
        <v>1214</v>
      </c>
      <c r="M435" t="s">
        <v>2582</v>
      </c>
      <c r="N435">
        <v>8812</v>
      </c>
      <c r="O435" t="s">
        <v>38</v>
      </c>
      <c r="P435" t="s">
        <v>39</v>
      </c>
      <c r="Q435" s="11">
        <v>46030.906759259262</v>
      </c>
      <c r="R435" s="11">
        <v>46031.736111111109</v>
      </c>
      <c r="S435" s="11">
        <v>46033.906759259262</v>
      </c>
      <c r="T435" t="s">
        <v>40</v>
      </c>
      <c r="U435" t="s">
        <v>1216</v>
      </c>
      <c r="V435" t="s">
        <v>323</v>
      </c>
      <c r="W435" t="s">
        <v>43</v>
      </c>
      <c r="X435" t="s">
        <v>44</v>
      </c>
      <c r="Y435" t="s">
        <v>2583</v>
      </c>
      <c r="Z435">
        <v>30</v>
      </c>
      <c r="AA435">
        <v>30</v>
      </c>
      <c r="AB435" t="s">
        <v>325</v>
      </c>
      <c r="AC435" s="11">
        <v>46225.761481481481</v>
      </c>
    </row>
    <row r="436" spans="1:29">
      <c r="A436" t="s">
        <v>2584</v>
      </c>
      <c r="B436" t="s">
        <v>2585</v>
      </c>
      <c r="C436">
        <v>612600456</v>
      </c>
      <c r="E436" t="s">
        <v>2586</v>
      </c>
      <c r="G436" t="s">
        <v>110</v>
      </c>
      <c r="H436" t="s">
        <v>109</v>
      </c>
      <c r="I436" t="s">
        <v>110</v>
      </c>
      <c r="J436" t="s">
        <v>178</v>
      </c>
      <c r="K436">
        <v>2026</v>
      </c>
      <c r="L436" t="s">
        <v>374</v>
      </c>
      <c r="M436" t="s">
        <v>2587</v>
      </c>
      <c r="N436">
        <v>8389</v>
      </c>
      <c r="O436" t="s">
        <v>709</v>
      </c>
      <c r="P436" t="s">
        <v>39</v>
      </c>
      <c r="Q436" s="11">
        <v>46135.410694444443</v>
      </c>
      <c r="R436" s="11">
        <v>46137.454861111109</v>
      </c>
      <c r="S436" s="11">
        <v>46142.410694444443</v>
      </c>
      <c r="T436" t="s">
        <v>147</v>
      </c>
      <c r="U436" t="s">
        <v>361</v>
      </c>
      <c r="V436" t="s">
        <v>339</v>
      </c>
      <c r="W436" t="s">
        <v>43</v>
      </c>
      <c r="X436" t="s">
        <v>199</v>
      </c>
      <c r="Y436" t="s">
        <v>2588</v>
      </c>
      <c r="Z436">
        <v>1125</v>
      </c>
      <c r="AC436" s="11">
        <v>46225.761481481481</v>
      </c>
    </row>
    <row r="437" spans="1:29" hidden="1">
      <c r="A437" t="s">
        <v>2589</v>
      </c>
      <c r="B437" t="s">
        <v>2590</v>
      </c>
      <c r="C437">
        <v>612600700</v>
      </c>
      <c r="E437" t="s">
        <v>2591</v>
      </c>
      <c r="F437" t="s">
        <v>307</v>
      </c>
      <c r="G437" t="s">
        <v>110</v>
      </c>
      <c r="H437" t="s">
        <v>109</v>
      </c>
      <c r="I437" t="s">
        <v>110</v>
      </c>
      <c r="J437" t="s">
        <v>178</v>
      </c>
      <c r="K437">
        <v>2026</v>
      </c>
      <c r="L437" t="s">
        <v>1012</v>
      </c>
      <c r="M437" t="s">
        <v>2592</v>
      </c>
      <c r="N437">
        <v>8389</v>
      </c>
      <c r="O437" t="s">
        <v>38</v>
      </c>
      <c r="P437" t="s">
        <v>39</v>
      </c>
      <c r="Q437" s="11">
        <v>46209.65556712963</v>
      </c>
      <c r="R437" s="11">
        <v>46211.645833333336</v>
      </c>
      <c r="S437" s="11">
        <v>46212.65556712963</v>
      </c>
      <c r="T437" t="s">
        <v>40</v>
      </c>
      <c r="U437" t="s">
        <v>1810</v>
      </c>
      <c r="V437" t="s">
        <v>1250</v>
      </c>
      <c r="W437" t="s">
        <v>116</v>
      </c>
      <c r="X437" t="s">
        <v>44</v>
      </c>
      <c r="Y437" t="s">
        <v>2593</v>
      </c>
      <c r="AB437" t="s">
        <v>2594</v>
      </c>
      <c r="AC437" s="11">
        <v>46225.761481481481</v>
      </c>
    </row>
    <row r="438" spans="1:29" hidden="1">
      <c r="A438" t="s">
        <v>2595</v>
      </c>
      <c r="B438" t="s">
        <v>2596</v>
      </c>
      <c r="C438">
        <v>662600395</v>
      </c>
      <c r="E438" t="s">
        <v>2597</v>
      </c>
      <c r="F438" t="s">
        <v>32</v>
      </c>
      <c r="H438" t="s">
        <v>32</v>
      </c>
      <c r="I438" t="s">
        <v>33</v>
      </c>
      <c r="J438" t="s">
        <v>35</v>
      </c>
      <c r="K438">
        <v>2026</v>
      </c>
      <c r="L438" t="s">
        <v>2598</v>
      </c>
      <c r="M438" t="s">
        <v>2599</v>
      </c>
      <c r="N438">
        <v>8812</v>
      </c>
      <c r="O438" t="s">
        <v>38</v>
      </c>
      <c r="P438" t="s">
        <v>39</v>
      </c>
      <c r="Q438" s="11">
        <v>46195.805601851855</v>
      </c>
      <c r="R438" s="11">
        <v>46196.66443287037</v>
      </c>
      <c r="S438" s="11">
        <v>46198.805601851855</v>
      </c>
      <c r="T438" t="s">
        <v>40</v>
      </c>
      <c r="U438" t="s">
        <v>2600</v>
      </c>
      <c r="V438" t="s">
        <v>534</v>
      </c>
      <c r="W438" t="s">
        <v>43</v>
      </c>
      <c r="X438" t="s">
        <v>44</v>
      </c>
      <c r="Y438" t="s">
        <v>2601</v>
      </c>
      <c r="Z438">
        <v>15</v>
      </c>
      <c r="AA438">
        <v>5</v>
      </c>
      <c r="AB438" t="s">
        <v>1039</v>
      </c>
      <c r="AC438" s="11">
        <v>46225.761481481481</v>
      </c>
    </row>
    <row r="439" spans="1:29">
      <c r="A439" t="s">
        <v>2602</v>
      </c>
      <c r="B439" t="s">
        <v>2603</v>
      </c>
      <c r="C439">
        <v>612600644</v>
      </c>
      <c r="E439" t="s">
        <v>2604</v>
      </c>
      <c r="H439" t="s">
        <v>109</v>
      </c>
      <c r="I439" t="s">
        <v>110</v>
      </c>
      <c r="J439" t="s">
        <v>178</v>
      </c>
      <c r="K439">
        <v>2026</v>
      </c>
      <c r="L439" t="s">
        <v>2605</v>
      </c>
      <c r="M439" t="s">
        <v>2606</v>
      </c>
      <c r="N439">
        <v>8389</v>
      </c>
      <c r="O439" t="s">
        <v>38</v>
      </c>
      <c r="P439" t="s">
        <v>39</v>
      </c>
      <c r="Q439" s="11">
        <v>46181.734803240739</v>
      </c>
      <c r="R439" s="11">
        <v>46196.608425925922</v>
      </c>
      <c r="S439" s="11">
        <v>46184.734803240739</v>
      </c>
      <c r="T439" t="s">
        <v>113</v>
      </c>
      <c r="U439" t="s">
        <v>132</v>
      </c>
      <c r="V439" t="s">
        <v>339</v>
      </c>
      <c r="W439" t="s">
        <v>116</v>
      </c>
      <c r="X439" t="s">
        <v>199</v>
      </c>
      <c r="Y439" t="s">
        <v>2607</v>
      </c>
      <c r="AC439" s="11">
        <v>46225.761481481481</v>
      </c>
    </row>
    <row r="440" spans="1:29" hidden="1">
      <c r="A440" t="s">
        <v>2608</v>
      </c>
      <c r="B440" t="s">
        <v>2609</v>
      </c>
      <c r="C440">
        <v>662600455</v>
      </c>
      <c r="E440" t="s">
        <v>2610</v>
      </c>
      <c r="F440" t="s">
        <v>32</v>
      </c>
      <c r="G440" t="s">
        <v>33</v>
      </c>
      <c r="H440" t="s">
        <v>32</v>
      </c>
      <c r="I440" t="s">
        <v>33</v>
      </c>
      <c r="J440" t="s">
        <v>35</v>
      </c>
      <c r="K440">
        <v>2026</v>
      </c>
      <c r="L440" t="s">
        <v>222</v>
      </c>
      <c r="M440" t="s">
        <v>2611</v>
      </c>
      <c r="N440">
        <v>8812</v>
      </c>
      <c r="O440" t="s">
        <v>38</v>
      </c>
      <c r="P440" t="s">
        <v>39</v>
      </c>
      <c r="Q440" s="11">
        <v>46219.830081018517</v>
      </c>
      <c r="R440" s="11">
        <v>46220.718321759261</v>
      </c>
      <c r="S440" s="11">
        <v>46222.830081018517</v>
      </c>
      <c r="T440" t="s">
        <v>789</v>
      </c>
      <c r="U440" t="s">
        <v>1733</v>
      </c>
      <c r="V440" t="s">
        <v>2612</v>
      </c>
      <c r="W440" t="s">
        <v>43</v>
      </c>
      <c r="X440" t="s">
        <v>44</v>
      </c>
      <c r="Y440" t="s">
        <v>2613</v>
      </c>
      <c r="Z440">
        <v>45</v>
      </c>
      <c r="AA440">
        <v>45</v>
      </c>
      <c r="AB440" t="s">
        <v>683</v>
      </c>
      <c r="AC440" s="11">
        <v>46225.761481481481</v>
      </c>
    </row>
    <row r="441" spans="1:29" hidden="1">
      <c r="A441" t="s">
        <v>2614</v>
      </c>
      <c r="B441" t="s">
        <v>2615</v>
      </c>
      <c r="C441">
        <v>662600319</v>
      </c>
      <c r="E441" t="s">
        <v>2616</v>
      </c>
      <c r="F441" t="s">
        <v>307</v>
      </c>
      <c r="G441" t="s">
        <v>110</v>
      </c>
      <c r="H441" t="s">
        <v>307</v>
      </c>
      <c r="I441" t="s">
        <v>172</v>
      </c>
      <c r="J441" t="s">
        <v>35</v>
      </c>
      <c r="K441">
        <v>2026</v>
      </c>
      <c r="L441" t="s">
        <v>2617</v>
      </c>
      <c r="M441" t="s">
        <v>2618</v>
      </c>
      <c r="N441">
        <v>25983</v>
      </c>
      <c r="O441" t="s">
        <v>38</v>
      </c>
      <c r="P441" t="s">
        <v>39</v>
      </c>
      <c r="Q441" s="11">
        <v>46161.535532407404</v>
      </c>
      <c r="R441" s="11">
        <v>46162.208333333336</v>
      </c>
      <c r="S441" s="11">
        <v>46164.535532407404</v>
      </c>
      <c r="T441" t="s">
        <v>40</v>
      </c>
      <c r="U441" t="s">
        <v>2600</v>
      </c>
      <c r="V441" t="s">
        <v>610</v>
      </c>
      <c r="W441" t="s">
        <v>43</v>
      </c>
      <c r="X441" t="s">
        <v>199</v>
      </c>
      <c r="Y441" t="s">
        <v>2619</v>
      </c>
      <c r="AB441" t="s">
        <v>55</v>
      </c>
      <c r="AC441" s="11">
        <v>46225.761481481481</v>
      </c>
    </row>
    <row r="442" spans="1:29" hidden="1">
      <c r="A442" t="s">
        <v>2620</v>
      </c>
      <c r="B442" t="s">
        <v>2621</v>
      </c>
      <c r="C442">
        <v>612600630</v>
      </c>
      <c r="E442" t="s">
        <v>2622</v>
      </c>
      <c r="F442" t="s">
        <v>32</v>
      </c>
      <c r="G442" t="s">
        <v>33</v>
      </c>
      <c r="H442" t="s">
        <v>32</v>
      </c>
      <c r="I442" t="s">
        <v>172</v>
      </c>
      <c r="J442" t="s">
        <v>35</v>
      </c>
      <c r="K442">
        <v>2026</v>
      </c>
      <c r="L442" t="s">
        <v>374</v>
      </c>
      <c r="M442" t="s">
        <v>2623</v>
      </c>
      <c r="N442">
        <v>8812</v>
      </c>
      <c r="O442" t="s">
        <v>38</v>
      </c>
      <c r="P442" t="s">
        <v>39</v>
      </c>
      <c r="Q442" s="11">
        <v>46194.203379629631</v>
      </c>
      <c r="R442" s="11">
        <v>46194.506944444445</v>
      </c>
      <c r="S442" s="11">
        <v>46197.203379629631</v>
      </c>
      <c r="T442" t="s">
        <v>40</v>
      </c>
      <c r="U442" t="s">
        <v>132</v>
      </c>
      <c r="V442" t="s">
        <v>1627</v>
      </c>
      <c r="W442" t="s">
        <v>43</v>
      </c>
      <c r="X442" t="s">
        <v>44</v>
      </c>
      <c r="Y442" t="s">
        <v>2624</v>
      </c>
      <c r="Z442">
        <v>75</v>
      </c>
      <c r="AA442">
        <v>75</v>
      </c>
      <c r="AB442" t="s">
        <v>2625</v>
      </c>
      <c r="AC442" s="11">
        <v>46225.761481481481</v>
      </c>
    </row>
    <row r="443" spans="1:29" hidden="1">
      <c r="A443" t="s">
        <v>2626</v>
      </c>
      <c r="B443" t="s">
        <v>2627</v>
      </c>
      <c r="C443">
        <v>612600493</v>
      </c>
      <c r="E443" t="s">
        <v>2628</v>
      </c>
      <c r="F443" t="s">
        <v>109</v>
      </c>
      <c r="G443" t="s">
        <v>110</v>
      </c>
      <c r="H443" t="s">
        <v>32</v>
      </c>
      <c r="I443" t="s">
        <v>110</v>
      </c>
      <c r="J443" t="s">
        <v>35</v>
      </c>
      <c r="K443">
        <v>2026</v>
      </c>
      <c r="L443" t="s">
        <v>367</v>
      </c>
      <c r="M443" t="s">
        <v>2629</v>
      </c>
      <c r="N443">
        <v>8385</v>
      </c>
      <c r="O443" t="s">
        <v>38</v>
      </c>
      <c r="P443" t="s">
        <v>39</v>
      </c>
      <c r="Q443" s="11">
        <v>46150.810671296298</v>
      </c>
      <c r="R443" s="11">
        <v>46151.643750000003</v>
      </c>
      <c r="S443" s="11">
        <v>46153.810671296298</v>
      </c>
      <c r="T443" t="s">
        <v>40</v>
      </c>
      <c r="U443" t="s">
        <v>294</v>
      </c>
      <c r="V443" t="s">
        <v>189</v>
      </c>
      <c r="W443" t="s">
        <v>43</v>
      </c>
      <c r="X443" t="s">
        <v>199</v>
      </c>
      <c r="Y443" t="s">
        <v>2630</v>
      </c>
      <c r="Z443">
        <v>25</v>
      </c>
      <c r="AA443">
        <v>10</v>
      </c>
      <c r="AB443" t="s">
        <v>370</v>
      </c>
      <c r="AC443" s="11">
        <v>46225.761481481481</v>
      </c>
    </row>
    <row r="444" spans="1:29" hidden="1">
      <c r="A444" t="s">
        <v>2631</v>
      </c>
      <c r="B444" t="s">
        <v>2632</v>
      </c>
      <c r="C444">
        <v>312600331</v>
      </c>
      <c r="E444" t="s">
        <v>2633</v>
      </c>
      <c r="F444" t="s">
        <v>32</v>
      </c>
      <c r="G444" t="s">
        <v>285</v>
      </c>
      <c r="J444" t="s">
        <v>35</v>
      </c>
      <c r="K444">
        <v>2026</v>
      </c>
      <c r="L444" t="s">
        <v>69</v>
      </c>
      <c r="M444" t="s">
        <v>2634</v>
      </c>
      <c r="N444">
        <v>25983</v>
      </c>
      <c r="O444" t="s">
        <v>38</v>
      </c>
      <c r="P444" t="s">
        <v>39</v>
      </c>
      <c r="Q444" s="11">
        <v>46182.407951388886</v>
      </c>
      <c r="R444" s="11">
        <v>46182.75</v>
      </c>
      <c r="S444" s="11">
        <v>46185.407951388886</v>
      </c>
      <c r="T444" t="s">
        <v>40</v>
      </c>
      <c r="U444" t="s">
        <v>1799</v>
      </c>
      <c r="V444" t="s">
        <v>214</v>
      </c>
      <c r="W444" t="s">
        <v>43</v>
      </c>
      <c r="X444" t="s">
        <v>44</v>
      </c>
      <c r="Y444" t="s">
        <v>2635</v>
      </c>
      <c r="Z444">
        <v>15</v>
      </c>
      <c r="AA444">
        <v>10</v>
      </c>
      <c r="AB444" t="s">
        <v>385</v>
      </c>
      <c r="AC444" s="11">
        <v>46225.761481481481</v>
      </c>
    </row>
    <row r="445" spans="1:29" hidden="1">
      <c r="A445" t="s">
        <v>2636</v>
      </c>
      <c r="B445" t="s">
        <v>2637</v>
      </c>
      <c r="C445">
        <v>662600330</v>
      </c>
      <c r="E445" t="s">
        <v>2638</v>
      </c>
      <c r="F445" t="s">
        <v>307</v>
      </c>
      <c r="G445" t="s">
        <v>110</v>
      </c>
      <c r="H445" t="s">
        <v>32</v>
      </c>
      <c r="I445" t="s">
        <v>172</v>
      </c>
      <c r="J445" t="s">
        <v>35</v>
      </c>
      <c r="K445">
        <v>2026</v>
      </c>
      <c r="L445" t="s">
        <v>83</v>
      </c>
      <c r="M445" t="s">
        <v>2639</v>
      </c>
      <c r="N445">
        <v>25983</v>
      </c>
      <c r="O445" t="s">
        <v>38</v>
      </c>
      <c r="P445" t="s">
        <v>39</v>
      </c>
      <c r="Q445" s="11">
        <v>46163.59138888889</v>
      </c>
      <c r="R445" s="11">
        <v>46164.958333333336</v>
      </c>
      <c r="S445" s="11">
        <v>46166.59138888889</v>
      </c>
      <c r="T445" t="s">
        <v>40</v>
      </c>
      <c r="U445" t="s">
        <v>2640</v>
      </c>
      <c r="V445" t="s">
        <v>189</v>
      </c>
      <c r="W445" t="s">
        <v>43</v>
      </c>
      <c r="X445" t="s">
        <v>199</v>
      </c>
      <c r="Y445" t="s">
        <v>2641</v>
      </c>
      <c r="AB445" t="s">
        <v>778</v>
      </c>
      <c r="AC445" s="11">
        <v>46225.761481481481</v>
      </c>
    </row>
    <row r="446" spans="1:29">
      <c r="A446" t="s">
        <v>2642</v>
      </c>
      <c r="B446" t="s">
        <v>2643</v>
      </c>
      <c r="C446">
        <v>612600577</v>
      </c>
      <c r="E446" t="s">
        <v>2644</v>
      </c>
      <c r="F446" t="s">
        <v>307</v>
      </c>
      <c r="G446" t="s">
        <v>172</v>
      </c>
      <c r="H446" t="s">
        <v>307</v>
      </c>
      <c r="I446" t="s">
        <v>172</v>
      </c>
      <c r="J446" t="s">
        <v>616</v>
      </c>
      <c r="K446">
        <v>2026</v>
      </c>
      <c r="L446" t="s">
        <v>374</v>
      </c>
      <c r="M446" t="s">
        <v>2645</v>
      </c>
      <c r="N446">
        <v>25983</v>
      </c>
      <c r="O446" t="s">
        <v>1160</v>
      </c>
      <c r="P446" t="s">
        <v>39</v>
      </c>
      <c r="Q446" s="11">
        <v>46169.392372685186</v>
      </c>
      <c r="R446" s="11">
        <v>46170.512499999997</v>
      </c>
      <c r="S446" s="11">
        <v>46229.392372685186</v>
      </c>
      <c r="T446" t="s">
        <v>40</v>
      </c>
      <c r="U446" t="s">
        <v>132</v>
      </c>
      <c r="V446" t="s">
        <v>339</v>
      </c>
      <c r="W446" t="s">
        <v>43</v>
      </c>
      <c r="X446" t="s">
        <v>199</v>
      </c>
      <c r="Y446" t="s">
        <v>2646</v>
      </c>
      <c r="AC446" s="11">
        <v>46225.761481481481</v>
      </c>
    </row>
    <row r="447" spans="1:29" hidden="1">
      <c r="A447" t="s">
        <v>2647</v>
      </c>
      <c r="B447" t="s">
        <v>2648</v>
      </c>
      <c r="C447">
        <v>712600448</v>
      </c>
      <c r="E447" t="s">
        <v>2649</v>
      </c>
      <c r="F447" t="s">
        <v>32</v>
      </c>
      <c r="G447" t="s">
        <v>172</v>
      </c>
      <c r="H447" t="s">
        <v>32</v>
      </c>
      <c r="I447" t="s">
        <v>172</v>
      </c>
      <c r="J447" t="s">
        <v>35</v>
      </c>
      <c r="K447">
        <v>2026</v>
      </c>
      <c r="L447" t="s">
        <v>359</v>
      </c>
      <c r="M447" t="s">
        <v>2650</v>
      </c>
      <c r="N447">
        <v>8812</v>
      </c>
      <c r="O447" t="s">
        <v>38</v>
      </c>
      <c r="P447" t="s">
        <v>39</v>
      </c>
      <c r="Q447" s="11">
        <v>46210.756006944444</v>
      </c>
      <c r="R447" s="11">
        <v>46211.536111111112</v>
      </c>
      <c r="S447" s="11">
        <v>46213.756006944444</v>
      </c>
      <c r="T447" t="s">
        <v>40</v>
      </c>
      <c r="U447" t="s">
        <v>722</v>
      </c>
      <c r="V447" t="s">
        <v>362</v>
      </c>
      <c r="W447" t="s">
        <v>43</v>
      </c>
      <c r="X447" t="s">
        <v>44</v>
      </c>
      <c r="Y447" t="s">
        <v>2651</v>
      </c>
      <c r="Z447">
        <v>15</v>
      </c>
      <c r="AA447">
        <v>15</v>
      </c>
      <c r="AB447" t="s">
        <v>1039</v>
      </c>
      <c r="AC447" s="11">
        <v>46225.761481481481</v>
      </c>
    </row>
    <row r="448" spans="1:29" hidden="1">
      <c r="A448" t="s">
        <v>2652</v>
      </c>
      <c r="B448" t="s">
        <v>2653</v>
      </c>
      <c r="C448">
        <v>712600362</v>
      </c>
      <c r="E448" t="s">
        <v>2654</v>
      </c>
      <c r="F448" t="s">
        <v>32</v>
      </c>
      <c r="G448" t="s">
        <v>33</v>
      </c>
      <c r="H448" t="s">
        <v>32</v>
      </c>
      <c r="I448" t="s">
        <v>33</v>
      </c>
      <c r="J448" t="s">
        <v>35</v>
      </c>
      <c r="K448">
        <v>2026</v>
      </c>
      <c r="L448" t="s">
        <v>59</v>
      </c>
      <c r="M448" t="s">
        <v>2655</v>
      </c>
      <c r="N448">
        <v>8812</v>
      </c>
      <c r="O448" t="s">
        <v>38</v>
      </c>
      <c r="P448" t="s">
        <v>39</v>
      </c>
      <c r="Q448" s="11">
        <v>46159.50545138889</v>
      </c>
      <c r="R448" s="11">
        <v>46160.472222222219</v>
      </c>
      <c r="S448" s="11">
        <v>46162.50545138889</v>
      </c>
      <c r="T448" t="s">
        <v>40</v>
      </c>
      <c r="U448" t="s">
        <v>514</v>
      </c>
      <c r="V448" t="s">
        <v>383</v>
      </c>
      <c r="W448" t="s">
        <v>43</v>
      </c>
      <c r="X448" t="s">
        <v>44</v>
      </c>
      <c r="Y448" t="s">
        <v>2656</v>
      </c>
      <c r="Z448">
        <v>15</v>
      </c>
      <c r="AA448">
        <v>5</v>
      </c>
      <c r="AB448" t="s">
        <v>400</v>
      </c>
      <c r="AC448" s="11">
        <v>46225.761481481481</v>
      </c>
    </row>
    <row r="449" spans="1:29" hidden="1">
      <c r="A449" t="s">
        <v>2657</v>
      </c>
      <c r="B449" t="s">
        <v>2658</v>
      </c>
      <c r="C449">
        <v>212600444</v>
      </c>
      <c r="E449" t="s">
        <v>2659</v>
      </c>
      <c r="F449" t="s">
        <v>32</v>
      </c>
      <c r="G449" t="s">
        <v>33</v>
      </c>
      <c r="H449" t="s">
        <v>32</v>
      </c>
      <c r="I449" t="s">
        <v>33</v>
      </c>
      <c r="J449" t="s">
        <v>35</v>
      </c>
      <c r="K449">
        <v>2026</v>
      </c>
      <c r="L449" t="s">
        <v>427</v>
      </c>
      <c r="M449" t="s">
        <v>2660</v>
      </c>
      <c r="N449">
        <v>8812</v>
      </c>
      <c r="O449" t="s">
        <v>38</v>
      </c>
      <c r="P449" t="s">
        <v>39</v>
      </c>
      <c r="Q449" s="11">
        <v>46139.706273148149</v>
      </c>
      <c r="R449" s="11">
        <v>46140.478472222225</v>
      </c>
      <c r="S449" s="11">
        <v>46142.706273148149</v>
      </c>
      <c r="T449" t="s">
        <v>40</v>
      </c>
      <c r="U449" t="s">
        <v>429</v>
      </c>
      <c r="V449" t="s">
        <v>449</v>
      </c>
      <c r="W449" t="s">
        <v>43</v>
      </c>
      <c r="X449" t="s">
        <v>44</v>
      </c>
      <c r="Y449" t="s">
        <v>2661</v>
      </c>
      <c r="Z449">
        <v>15</v>
      </c>
      <c r="AA449">
        <v>15</v>
      </c>
      <c r="AB449" t="s">
        <v>589</v>
      </c>
      <c r="AC449" s="11">
        <v>46225.761481481481</v>
      </c>
    </row>
    <row r="450" spans="1:29" hidden="1">
      <c r="A450" t="s">
        <v>2662</v>
      </c>
      <c r="B450" t="s">
        <v>2663</v>
      </c>
      <c r="C450">
        <v>212600447</v>
      </c>
      <c r="E450" t="s">
        <v>2664</v>
      </c>
      <c r="F450" t="s">
        <v>32</v>
      </c>
      <c r="G450" t="s">
        <v>33</v>
      </c>
      <c r="H450" t="s">
        <v>32</v>
      </c>
      <c r="I450" t="s">
        <v>33</v>
      </c>
      <c r="J450" t="s">
        <v>35</v>
      </c>
      <c r="K450">
        <v>2026</v>
      </c>
      <c r="L450" t="s">
        <v>907</v>
      </c>
      <c r="M450" t="s">
        <v>2665</v>
      </c>
      <c r="N450">
        <v>8812</v>
      </c>
      <c r="O450" t="s">
        <v>38</v>
      </c>
      <c r="P450" t="s">
        <v>39</v>
      </c>
      <c r="Q450" s="11">
        <v>46139.669340277775</v>
      </c>
      <c r="R450" s="11">
        <v>46140.719444444447</v>
      </c>
      <c r="S450" s="11">
        <v>46142.669340277775</v>
      </c>
      <c r="T450" t="s">
        <v>40</v>
      </c>
      <c r="U450" t="s">
        <v>689</v>
      </c>
      <c r="V450" t="s">
        <v>690</v>
      </c>
      <c r="W450" t="s">
        <v>43</v>
      </c>
      <c r="X450" t="s">
        <v>44</v>
      </c>
      <c r="Y450" t="s">
        <v>2666</v>
      </c>
      <c r="Z450">
        <v>75</v>
      </c>
      <c r="AA450">
        <v>75</v>
      </c>
      <c r="AB450" t="s">
        <v>944</v>
      </c>
      <c r="AC450" s="11">
        <v>46225.761481481481</v>
      </c>
    </row>
    <row r="451" spans="1:29" hidden="1">
      <c r="A451" t="s">
        <v>2667</v>
      </c>
      <c r="B451" t="s">
        <v>2668</v>
      </c>
      <c r="C451">
        <v>112600592</v>
      </c>
      <c r="E451" t="s">
        <v>2669</v>
      </c>
      <c r="J451" t="s">
        <v>35</v>
      </c>
      <c r="K451">
        <v>2026</v>
      </c>
      <c r="L451" t="s">
        <v>1461</v>
      </c>
      <c r="M451" t="s">
        <v>2670</v>
      </c>
      <c r="N451">
        <v>8812</v>
      </c>
      <c r="O451" t="s">
        <v>38</v>
      </c>
      <c r="P451" t="s">
        <v>39</v>
      </c>
      <c r="Q451" s="11">
        <v>46182.448831018519</v>
      </c>
      <c r="R451" s="11">
        <v>46182.708333333336</v>
      </c>
      <c r="S451" s="11">
        <v>46185.448831018519</v>
      </c>
      <c r="T451" t="s">
        <v>40</v>
      </c>
      <c r="U451" t="s">
        <v>114</v>
      </c>
      <c r="V451" t="s">
        <v>2671</v>
      </c>
      <c r="W451" t="s">
        <v>43</v>
      </c>
      <c r="X451" t="s">
        <v>226</v>
      </c>
      <c r="Y451" t="s">
        <v>2672</v>
      </c>
      <c r="Z451">
        <v>10</v>
      </c>
      <c r="AA451">
        <v>30</v>
      </c>
      <c r="AC451" s="11">
        <v>46225.761481481481</v>
      </c>
    </row>
    <row r="452" spans="1:29">
      <c r="A452" t="s">
        <v>2673</v>
      </c>
      <c r="B452" t="s">
        <v>2674</v>
      </c>
      <c r="C452">
        <v>112600497</v>
      </c>
      <c r="E452" t="s">
        <v>2675</v>
      </c>
      <c r="J452" t="s">
        <v>616</v>
      </c>
      <c r="K452">
        <v>2026</v>
      </c>
      <c r="L452" t="s">
        <v>1461</v>
      </c>
      <c r="M452" t="s">
        <v>2676</v>
      </c>
      <c r="N452">
        <v>8444</v>
      </c>
      <c r="O452" t="s">
        <v>61</v>
      </c>
      <c r="P452" t="s">
        <v>39</v>
      </c>
      <c r="Q452" s="11">
        <v>46153.467395833337</v>
      </c>
      <c r="R452" s="11">
        <v>46154.75</v>
      </c>
      <c r="S452" s="11">
        <v>46553.467395833337</v>
      </c>
      <c r="T452" t="s">
        <v>40</v>
      </c>
      <c r="U452" t="s">
        <v>114</v>
      </c>
      <c r="V452" t="s">
        <v>2677</v>
      </c>
      <c r="W452" t="s">
        <v>43</v>
      </c>
      <c r="X452" t="s">
        <v>226</v>
      </c>
      <c r="Y452" t="s">
        <v>2678</v>
      </c>
      <c r="AC452" s="11">
        <v>46225.761481481481</v>
      </c>
    </row>
    <row r="453" spans="1:29" hidden="1">
      <c r="A453" t="s">
        <v>2679</v>
      </c>
      <c r="B453" t="s">
        <v>2680</v>
      </c>
      <c r="C453">
        <v>212600540</v>
      </c>
      <c r="E453" t="s">
        <v>2681</v>
      </c>
      <c r="F453" t="s">
        <v>32</v>
      </c>
      <c r="G453" t="s">
        <v>34</v>
      </c>
      <c r="H453" t="s">
        <v>32</v>
      </c>
      <c r="I453" t="s">
        <v>34</v>
      </c>
      <c r="J453" t="s">
        <v>35</v>
      </c>
      <c r="K453">
        <v>2026</v>
      </c>
      <c r="L453" t="s">
        <v>1146</v>
      </c>
      <c r="M453" t="s">
        <v>2682</v>
      </c>
      <c r="N453">
        <v>8805</v>
      </c>
      <c r="O453" t="s">
        <v>38</v>
      </c>
      <c r="P453" t="s">
        <v>39</v>
      </c>
      <c r="Q453" s="11">
        <v>46194.562604166669</v>
      </c>
      <c r="R453" s="11">
        <v>46195.808333333334</v>
      </c>
      <c r="S453" s="11">
        <v>46197.562604166669</v>
      </c>
      <c r="T453" t="s">
        <v>232</v>
      </c>
      <c r="U453" t="s">
        <v>689</v>
      </c>
      <c r="V453" t="s">
        <v>280</v>
      </c>
      <c r="W453" t="s">
        <v>43</v>
      </c>
      <c r="X453" t="s">
        <v>44</v>
      </c>
      <c r="Y453" t="s">
        <v>2683</v>
      </c>
      <c r="Z453">
        <v>15</v>
      </c>
      <c r="AA453">
        <v>5</v>
      </c>
      <c r="AB453" t="s">
        <v>1287</v>
      </c>
      <c r="AC453" s="11">
        <v>46225.761481481481</v>
      </c>
    </row>
    <row r="454" spans="1:29" hidden="1">
      <c r="A454" t="s">
        <v>2684</v>
      </c>
      <c r="B454" t="s">
        <v>2685</v>
      </c>
      <c r="C454">
        <v>112600599</v>
      </c>
      <c r="E454" t="s">
        <v>2686</v>
      </c>
      <c r="F454" t="s">
        <v>109</v>
      </c>
      <c r="G454" t="s">
        <v>110</v>
      </c>
      <c r="H454" t="s">
        <v>109</v>
      </c>
      <c r="I454" t="s">
        <v>110</v>
      </c>
      <c r="J454" t="s">
        <v>35</v>
      </c>
      <c r="K454">
        <v>2026</v>
      </c>
      <c r="L454" t="s">
        <v>2687</v>
      </c>
      <c r="M454" t="s">
        <v>2688</v>
      </c>
      <c r="N454">
        <v>8812</v>
      </c>
      <c r="O454" t="s">
        <v>38</v>
      </c>
      <c r="P454" t="s">
        <v>39</v>
      </c>
      <c r="Q454" s="11">
        <v>46146.631041666667</v>
      </c>
      <c r="R454" s="11">
        <v>46147.75</v>
      </c>
      <c r="S454" s="11">
        <v>46149.631041666667</v>
      </c>
      <c r="T454" t="s">
        <v>40</v>
      </c>
      <c r="U454" t="s">
        <v>114</v>
      </c>
      <c r="V454" t="s">
        <v>115</v>
      </c>
      <c r="W454" t="s">
        <v>116</v>
      </c>
      <c r="X454" t="s">
        <v>44</v>
      </c>
      <c r="Y454" t="s">
        <v>2689</v>
      </c>
      <c r="Z454">
        <v>150</v>
      </c>
      <c r="AA454">
        <v>150</v>
      </c>
      <c r="AB454" t="s">
        <v>1986</v>
      </c>
      <c r="AC454" s="11">
        <v>46225.761481481481</v>
      </c>
    </row>
    <row r="455" spans="1:29" hidden="1">
      <c r="A455" t="s">
        <v>2690</v>
      </c>
      <c r="B455" t="s">
        <v>2691</v>
      </c>
      <c r="C455">
        <v>112600604</v>
      </c>
      <c r="E455" t="s">
        <v>2692</v>
      </c>
      <c r="F455" t="s">
        <v>32</v>
      </c>
      <c r="G455" t="s">
        <v>285</v>
      </c>
      <c r="H455" t="s">
        <v>32</v>
      </c>
      <c r="I455" t="s">
        <v>285</v>
      </c>
      <c r="J455" t="s">
        <v>35</v>
      </c>
      <c r="K455">
        <v>2026</v>
      </c>
      <c r="L455" t="s">
        <v>204</v>
      </c>
      <c r="M455" t="s">
        <v>2693</v>
      </c>
      <c r="N455">
        <v>8812</v>
      </c>
      <c r="O455" t="s">
        <v>38</v>
      </c>
      <c r="P455" t="s">
        <v>39</v>
      </c>
      <c r="Q455" s="11">
        <v>46180.601759259262</v>
      </c>
      <c r="R455" s="11">
        <v>46180.75</v>
      </c>
      <c r="S455" s="11">
        <v>46183.601759259262</v>
      </c>
      <c r="T455" t="s">
        <v>40</v>
      </c>
      <c r="U455" t="s">
        <v>114</v>
      </c>
      <c r="V455" t="s">
        <v>206</v>
      </c>
      <c r="W455" t="s">
        <v>43</v>
      </c>
      <c r="X455" t="s">
        <v>44</v>
      </c>
      <c r="Y455" t="s">
        <v>2694</v>
      </c>
      <c r="Z455">
        <v>45</v>
      </c>
      <c r="AA455">
        <v>45</v>
      </c>
      <c r="AB455" t="s">
        <v>791</v>
      </c>
      <c r="AC455" s="11">
        <v>46225.761481481481</v>
      </c>
    </row>
    <row r="456" spans="1:29">
      <c r="A456" t="s">
        <v>2695</v>
      </c>
      <c r="B456" t="s">
        <v>2696</v>
      </c>
      <c r="C456">
        <v>612600597</v>
      </c>
      <c r="E456" t="s">
        <v>2697</v>
      </c>
      <c r="F456" t="s">
        <v>109</v>
      </c>
      <c r="G456" t="s">
        <v>110</v>
      </c>
      <c r="H456" t="s">
        <v>109</v>
      </c>
      <c r="I456" t="s">
        <v>110</v>
      </c>
      <c r="J456" t="s">
        <v>178</v>
      </c>
      <c r="K456">
        <v>2026</v>
      </c>
      <c r="L456" t="s">
        <v>36</v>
      </c>
      <c r="M456" t="s">
        <v>2698</v>
      </c>
      <c r="N456">
        <v>8389</v>
      </c>
      <c r="O456" t="s">
        <v>38</v>
      </c>
      <c r="P456" t="s">
        <v>39</v>
      </c>
      <c r="Q456" s="11">
        <v>46180.661562499998</v>
      </c>
      <c r="R456" s="11">
        <v>46181.621527777781</v>
      </c>
      <c r="S456" s="11">
        <v>46183.661562499998</v>
      </c>
      <c r="T456" t="s">
        <v>40</v>
      </c>
      <c r="U456" t="s">
        <v>41</v>
      </c>
      <c r="V456" t="s">
        <v>42</v>
      </c>
      <c r="W456" t="s">
        <v>43</v>
      </c>
      <c r="X456" t="s">
        <v>199</v>
      </c>
      <c r="Y456" t="s">
        <v>2699</v>
      </c>
      <c r="Z456">
        <v>30</v>
      </c>
      <c r="AB456" t="s">
        <v>683</v>
      </c>
      <c r="AC456" s="11">
        <v>46225.761481481481</v>
      </c>
    </row>
    <row r="457" spans="1:29" hidden="1">
      <c r="A457" t="s">
        <v>2700</v>
      </c>
      <c r="B457" t="s">
        <v>2701</v>
      </c>
      <c r="C457">
        <v>212600049</v>
      </c>
      <c r="E457" t="s">
        <v>2702</v>
      </c>
      <c r="F457" t="s">
        <v>32</v>
      </c>
      <c r="G457" t="s">
        <v>33</v>
      </c>
      <c r="H457" t="s">
        <v>32</v>
      </c>
      <c r="I457" t="s">
        <v>33</v>
      </c>
      <c r="J457" t="s">
        <v>35</v>
      </c>
      <c r="K457">
        <v>2026</v>
      </c>
      <c r="L457" t="s">
        <v>773</v>
      </c>
      <c r="M457" t="s">
        <v>2703</v>
      </c>
      <c r="N457">
        <v>8812</v>
      </c>
      <c r="O457" t="s">
        <v>38</v>
      </c>
      <c r="P457" t="s">
        <v>39</v>
      </c>
      <c r="Q457" s="11">
        <v>46028.775335648148</v>
      </c>
      <c r="R457" s="11">
        <v>46029.788888888892</v>
      </c>
      <c r="S457" s="11">
        <v>46031.775335648148</v>
      </c>
      <c r="T457" t="s">
        <v>40</v>
      </c>
      <c r="U457" t="s">
        <v>860</v>
      </c>
      <c r="V457" t="s">
        <v>354</v>
      </c>
      <c r="W457" t="s">
        <v>43</v>
      </c>
      <c r="X457" t="s">
        <v>44</v>
      </c>
      <c r="Y457" t="s">
        <v>2704</v>
      </c>
      <c r="Z457">
        <v>25</v>
      </c>
      <c r="AA457">
        <v>15</v>
      </c>
      <c r="AB457" t="s">
        <v>55</v>
      </c>
      <c r="AC457" s="11">
        <v>46225.761481481481</v>
      </c>
    </row>
    <row r="458" spans="1:29" hidden="1">
      <c r="A458" t="s">
        <v>2705</v>
      </c>
      <c r="B458" t="s">
        <v>2706</v>
      </c>
      <c r="C458">
        <v>112600055</v>
      </c>
      <c r="E458" t="s">
        <v>2707</v>
      </c>
      <c r="F458" t="s">
        <v>32</v>
      </c>
      <c r="G458" t="s">
        <v>33</v>
      </c>
      <c r="H458" t="s">
        <v>32</v>
      </c>
      <c r="I458" t="s">
        <v>33</v>
      </c>
      <c r="J458" t="s">
        <v>35</v>
      </c>
      <c r="K458">
        <v>2026</v>
      </c>
      <c r="L458" t="s">
        <v>1214</v>
      </c>
      <c r="M458" t="s">
        <v>2708</v>
      </c>
      <c r="N458">
        <v>8812</v>
      </c>
      <c r="O458" t="s">
        <v>38</v>
      </c>
      <c r="P458" t="s">
        <v>39</v>
      </c>
      <c r="Q458" s="11">
        <v>46025.765405092592</v>
      </c>
      <c r="R458" s="11">
        <v>46028.713194444441</v>
      </c>
      <c r="S458" s="11">
        <v>46028.765405092592</v>
      </c>
      <c r="T458" t="s">
        <v>40</v>
      </c>
      <c r="U458" t="s">
        <v>94</v>
      </c>
      <c r="V458" t="s">
        <v>206</v>
      </c>
      <c r="W458" t="s">
        <v>43</v>
      </c>
      <c r="X458" t="s">
        <v>44</v>
      </c>
      <c r="Y458" t="s">
        <v>2709</v>
      </c>
      <c r="Z458">
        <v>45</v>
      </c>
      <c r="AA458">
        <v>45</v>
      </c>
      <c r="AB458" t="s">
        <v>683</v>
      </c>
      <c r="AC458" s="11">
        <v>46225.761481481481</v>
      </c>
    </row>
    <row r="459" spans="1:29" hidden="1">
      <c r="A459" t="s">
        <v>2710</v>
      </c>
      <c r="B459" t="s">
        <v>2711</v>
      </c>
      <c r="C459">
        <v>112600358</v>
      </c>
      <c r="E459" t="s">
        <v>2712</v>
      </c>
      <c r="F459" t="s">
        <v>32</v>
      </c>
      <c r="G459" t="s">
        <v>33</v>
      </c>
      <c r="H459" t="s">
        <v>32</v>
      </c>
      <c r="I459" t="s">
        <v>33</v>
      </c>
      <c r="J459" t="s">
        <v>35</v>
      </c>
      <c r="K459">
        <v>2026</v>
      </c>
      <c r="L459" t="s">
        <v>204</v>
      </c>
      <c r="M459" t="s">
        <v>2713</v>
      </c>
      <c r="N459">
        <v>8812</v>
      </c>
      <c r="O459" t="s">
        <v>38</v>
      </c>
      <c r="P459" t="s">
        <v>39</v>
      </c>
      <c r="Q459" s="11">
        <v>46105.593391203707</v>
      </c>
      <c r="R459" s="11">
        <v>46104.763888888891</v>
      </c>
      <c r="S459" s="11">
        <v>46108.593391203707</v>
      </c>
      <c r="T459" t="s">
        <v>40</v>
      </c>
      <c r="U459" t="s">
        <v>330</v>
      </c>
      <c r="V459" t="s">
        <v>776</v>
      </c>
      <c r="W459" t="s">
        <v>43</v>
      </c>
      <c r="X459" t="s">
        <v>44</v>
      </c>
      <c r="Y459" t="s">
        <v>2714</v>
      </c>
      <c r="Z459">
        <v>15</v>
      </c>
      <c r="AA459">
        <v>15</v>
      </c>
      <c r="AB459" t="s">
        <v>55</v>
      </c>
      <c r="AC459" s="11">
        <v>46225.761481481481</v>
      </c>
    </row>
    <row r="460" spans="1:29" hidden="1">
      <c r="A460" t="s">
        <v>2715</v>
      </c>
      <c r="B460" t="s">
        <v>2716</v>
      </c>
      <c r="C460">
        <v>212600092</v>
      </c>
      <c r="E460" t="s">
        <v>2717</v>
      </c>
      <c r="F460" t="s">
        <v>32</v>
      </c>
      <c r="G460" t="s">
        <v>33</v>
      </c>
      <c r="H460" t="s">
        <v>32</v>
      </c>
      <c r="I460" t="s">
        <v>33</v>
      </c>
      <c r="J460" t="s">
        <v>35</v>
      </c>
      <c r="K460">
        <v>2026</v>
      </c>
      <c r="L460" t="s">
        <v>773</v>
      </c>
      <c r="M460" t="s">
        <v>2718</v>
      </c>
      <c r="N460">
        <v>8812</v>
      </c>
      <c r="O460" t="s">
        <v>38</v>
      </c>
      <c r="P460" t="s">
        <v>39</v>
      </c>
      <c r="Q460" s="11">
        <v>46037.57309027778</v>
      </c>
      <c r="R460" s="11">
        <v>46038.719444444447</v>
      </c>
      <c r="S460" s="11">
        <v>46040.57309027778</v>
      </c>
      <c r="T460" t="s">
        <v>232</v>
      </c>
      <c r="U460" t="s">
        <v>2719</v>
      </c>
      <c r="V460" t="s">
        <v>167</v>
      </c>
      <c r="W460" t="s">
        <v>43</v>
      </c>
      <c r="X460" t="s">
        <v>44</v>
      </c>
      <c r="Y460" t="s">
        <v>2720</v>
      </c>
      <c r="Z460">
        <v>25</v>
      </c>
      <c r="AA460">
        <v>25</v>
      </c>
      <c r="AB460" t="s">
        <v>931</v>
      </c>
      <c r="AC460" s="11">
        <v>46225.761481481481</v>
      </c>
    </row>
    <row r="461" spans="1:29" hidden="1">
      <c r="A461" t="s">
        <v>2721</v>
      </c>
      <c r="B461" t="s">
        <v>2722</v>
      </c>
      <c r="C461">
        <v>212600094</v>
      </c>
      <c r="E461" t="s">
        <v>2723</v>
      </c>
      <c r="F461" t="s">
        <v>32</v>
      </c>
      <c r="G461" t="s">
        <v>33</v>
      </c>
      <c r="H461" t="s">
        <v>32</v>
      </c>
      <c r="I461" t="s">
        <v>33</v>
      </c>
      <c r="J461" t="s">
        <v>35</v>
      </c>
      <c r="K461">
        <v>2026</v>
      </c>
      <c r="L461" t="s">
        <v>471</v>
      </c>
      <c r="M461" t="s">
        <v>2724</v>
      </c>
      <c r="N461">
        <v>8812</v>
      </c>
      <c r="O461" t="s">
        <v>38</v>
      </c>
      <c r="P461" t="s">
        <v>39</v>
      </c>
      <c r="Q461" s="11">
        <v>46034.704317129632</v>
      </c>
      <c r="R461" s="11">
        <v>46037.8125</v>
      </c>
      <c r="S461" s="11">
        <v>46037.704317129632</v>
      </c>
      <c r="T461" t="s">
        <v>232</v>
      </c>
      <c r="U461" t="s">
        <v>473</v>
      </c>
      <c r="V461" t="s">
        <v>182</v>
      </c>
      <c r="W461" t="s">
        <v>43</v>
      </c>
      <c r="X461" t="s">
        <v>44</v>
      </c>
      <c r="Y461" t="s">
        <v>2725</v>
      </c>
      <c r="Z461">
        <v>15</v>
      </c>
      <c r="AA461">
        <v>10</v>
      </c>
      <c r="AB461" t="s">
        <v>46</v>
      </c>
      <c r="AC461" s="11">
        <v>46225.761481481481</v>
      </c>
    </row>
    <row r="462" spans="1:29" hidden="1">
      <c r="A462" t="s">
        <v>2726</v>
      </c>
      <c r="B462" t="s">
        <v>2727</v>
      </c>
      <c r="C462">
        <v>712600064</v>
      </c>
      <c r="E462" t="s">
        <v>2728</v>
      </c>
      <c r="F462" t="s">
        <v>32</v>
      </c>
      <c r="G462" t="s">
        <v>33</v>
      </c>
      <c r="H462" t="s">
        <v>32</v>
      </c>
      <c r="I462" t="s">
        <v>33</v>
      </c>
      <c r="J462" t="s">
        <v>35</v>
      </c>
      <c r="K462">
        <v>2026</v>
      </c>
      <c r="L462" t="s">
        <v>336</v>
      </c>
      <c r="M462" t="s">
        <v>2729</v>
      </c>
      <c r="N462">
        <v>8812</v>
      </c>
      <c r="O462" t="s">
        <v>38</v>
      </c>
      <c r="P462" t="s">
        <v>39</v>
      </c>
      <c r="Q462" s="11">
        <v>46038.525659722225</v>
      </c>
      <c r="R462" s="11">
        <v>46038.856944444444</v>
      </c>
      <c r="S462" s="11">
        <v>46041.525659722225</v>
      </c>
      <c r="T462" t="s">
        <v>40</v>
      </c>
      <c r="U462" t="s">
        <v>837</v>
      </c>
      <c r="V462" t="s">
        <v>63</v>
      </c>
      <c r="W462" t="s">
        <v>43</v>
      </c>
      <c r="X462" t="s">
        <v>44</v>
      </c>
      <c r="Y462" t="s">
        <v>2730</v>
      </c>
      <c r="Z462">
        <v>15</v>
      </c>
      <c r="AA462">
        <v>15</v>
      </c>
      <c r="AB462" t="s">
        <v>65</v>
      </c>
      <c r="AC462" s="11">
        <v>46225.761481481481</v>
      </c>
    </row>
    <row r="463" spans="1:29" hidden="1">
      <c r="A463" t="s">
        <v>2731</v>
      </c>
      <c r="B463" t="s">
        <v>2732</v>
      </c>
      <c r="C463">
        <v>612600145</v>
      </c>
      <c r="E463" t="s">
        <v>2733</v>
      </c>
      <c r="F463" t="s">
        <v>32</v>
      </c>
      <c r="G463" t="s">
        <v>33</v>
      </c>
      <c r="H463" t="s">
        <v>32</v>
      </c>
      <c r="I463" t="s">
        <v>33</v>
      </c>
      <c r="J463" t="s">
        <v>35</v>
      </c>
      <c r="K463">
        <v>2026</v>
      </c>
      <c r="L463" t="s">
        <v>278</v>
      </c>
      <c r="M463" t="s">
        <v>2734</v>
      </c>
      <c r="N463">
        <v>8812</v>
      </c>
      <c r="O463" t="s">
        <v>38</v>
      </c>
      <c r="P463" t="s">
        <v>39</v>
      </c>
      <c r="Q463" s="11">
        <v>46056.579652777778</v>
      </c>
      <c r="R463" s="11">
        <v>46057.482638888891</v>
      </c>
      <c r="S463" s="11">
        <v>46059.579652777778</v>
      </c>
      <c r="T463" t="s">
        <v>40</v>
      </c>
      <c r="U463" t="s">
        <v>141</v>
      </c>
      <c r="V463" t="s">
        <v>830</v>
      </c>
      <c r="W463" t="s">
        <v>43</v>
      </c>
      <c r="X463" t="s">
        <v>44</v>
      </c>
      <c r="Y463" t="s">
        <v>1479</v>
      </c>
      <c r="Z463">
        <v>15</v>
      </c>
      <c r="AA463">
        <v>10</v>
      </c>
      <c r="AB463" t="s">
        <v>385</v>
      </c>
      <c r="AC463" s="11">
        <v>46225.761481481481</v>
      </c>
    </row>
    <row r="464" spans="1:29" hidden="1">
      <c r="A464" t="s">
        <v>2735</v>
      </c>
      <c r="B464" t="s">
        <v>2736</v>
      </c>
      <c r="C464">
        <v>412600121</v>
      </c>
      <c r="E464" t="s">
        <v>2737</v>
      </c>
      <c r="F464" t="s">
        <v>32</v>
      </c>
      <c r="G464" t="s">
        <v>33</v>
      </c>
      <c r="J464" t="s">
        <v>35</v>
      </c>
      <c r="K464">
        <v>2026</v>
      </c>
      <c r="L464" t="s">
        <v>50</v>
      </c>
      <c r="M464" t="s">
        <v>2738</v>
      </c>
      <c r="N464">
        <v>8812</v>
      </c>
      <c r="O464" t="s">
        <v>38</v>
      </c>
      <c r="P464" t="s">
        <v>39</v>
      </c>
      <c r="Q464" s="11">
        <v>46040.819201388891</v>
      </c>
      <c r="R464" s="11">
        <v>46041.480555555558</v>
      </c>
      <c r="S464" s="11">
        <v>46043.819201388891</v>
      </c>
      <c r="T464" t="s">
        <v>40</v>
      </c>
      <c r="U464" t="s">
        <v>52</v>
      </c>
      <c r="V464" t="s">
        <v>406</v>
      </c>
      <c r="W464" t="s">
        <v>43</v>
      </c>
      <c r="X464" t="s">
        <v>44</v>
      </c>
      <c r="Y464" t="s">
        <v>2739</v>
      </c>
      <c r="Z464">
        <v>15</v>
      </c>
      <c r="AA464">
        <v>15</v>
      </c>
      <c r="AB464" t="s">
        <v>742</v>
      </c>
      <c r="AC464" s="11">
        <v>46225.761481481481</v>
      </c>
    </row>
    <row r="465" spans="1:29" hidden="1">
      <c r="A465" t="s">
        <v>2740</v>
      </c>
      <c r="B465" t="s">
        <v>2741</v>
      </c>
      <c r="C465">
        <v>612600397</v>
      </c>
      <c r="E465" t="s">
        <v>2742</v>
      </c>
      <c r="F465" t="s">
        <v>32</v>
      </c>
      <c r="G465" t="s">
        <v>33</v>
      </c>
      <c r="H465" t="s">
        <v>32</v>
      </c>
      <c r="I465" t="s">
        <v>33</v>
      </c>
      <c r="J465" t="s">
        <v>35</v>
      </c>
      <c r="K465">
        <v>2026</v>
      </c>
      <c r="L465" t="s">
        <v>36</v>
      </c>
      <c r="M465" t="s">
        <v>2743</v>
      </c>
      <c r="N465">
        <v>8812</v>
      </c>
      <c r="O465" t="s">
        <v>38</v>
      </c>
      <c r="P465" t="s">
        <v>39</v>
      </c>
      <c r="Q465" s="11">
        <v>46123.404583333337</v>
      </c>
      <c r="R465" s="11">
        <v>46123.647222222222</v>
      </c>
      <c r="S465" s="11">
        <v>46126.404583333337</v>
      </c>
      <c r="T465" t="s">
        <v>40</v>
      </c>
      <c r="U465" t="s">
        <v>1050</v>
      </c>
      <c r="V465" t="s">
        <v>42</v>
      </c>
      <c r="W465" t="s">
        <v>43</v>
      </c>
      <c r="X465" t="s">
        <v>44</v>
      </c>
      <c r="Y465" t="s">
        <v>2744</v>
      </c>
      <c r="Z465">
        <v>30</v>
      </c>
      <c r="AA465">
        <v>30</v>
      </c>
      <c r="AB465" t="s">
        <v>151</v>
      </c>
      <c r="AC465" s="11">
        <v>46225.761481481481</v>
      </c>
    </row>
    <row r="466" spans="1:29" hidden="1">
      <c r="A466" t="s">
        <v>2745</v>
      </c>
      <c r="B466" t="s">
        <v>2746</v>
      </c>
      <c r="C466">
        <v>412600055</v>
      </c>
      <c r="E466" t="s">
        <v>2747</v>
      </c>
      <c r="F466" t="s">
        <v>32</v>
      </c>
      <c r="G466" t="s">
        <v>34</v>
      </c>
      <c r="H466" t="s">
        <v>32</v>
      </c>
      <c r="I466" t="s">
        <v>172</v>
      </c>
      <c r="J466" t="s">
        <v>35</v>
      </c>
      <c r="K466">
        <v>2026</v>
      </c>
      <c r="L466" t="s">
        <v>2748</v>
      </c>
      <c r="M466" t="s">
        <v>2749</v>
      </c>
      <c r="N466">
        <v>8812</v>
      </c>
      <c r="O466" t="s">
        <v>38</v>
      </c>
      <c r="P466" t="s">
        <v>39</v>
      </c>
      <c r="Q466" s="11">
        <v>46024.050659722219</v>
      </c>
      <c r="R466" s="11">
        <v>46024.354166666664</v>
      </c>
      <c r="S466" s="11">
        <v>46027.050659722219</v>
      </c>
      <c r="T466" t="s">
        <v>40</v>
      </c>
      <c r="U466" t="s">
        <v>883</v>
      </c>
      <c r="V466" t="s">
        <v>406</v>
      </c>
      <c r="W466" t="s">
        <v>116</v>
      </c>
      <c r="X466" t="s">
        <v>44</v>
      </c>
      <c r="Y466" t="s">
        <v>2750</v>
      </c>
      <c r="Z466">
        <v>150</v>
      </c>
      <c r="AA466">
        <v>150</v>
      </c>
      <c r="AB466" t="s">
        <v>2751</v>
      </c>
      <c r="AC466" s="11">
        <v>46225.761481481481</v>
      </c>
    </row>
    <row r="467" spans="1:29" hidden="1">
      <c r="A467" t="s">
        <v>2752</v>
      </c>
      <c r="B467" t="s">
        <v>2753</v>
      </c>
      <c r="C467">
        <v>412600186</v>
      </c>
      <c r="E467" t="s">
        <v>2754</v>
      </c>
      <c r="F467" t="s">
        <v>32</v>
      </c>
      <c r="G467" t="s">
        <v>34</v>
      </c>
      <c r="H467" t="s">
        <v>307</v>
      </c>
      <c r="I467" t="s">
        <v>172</v>
      </c>
      <c r="J467" t="s">
        <v>35</v>
      </c>
      <c r="K467">
        <v>2026</v>
      </c>
      <c r="L467" t="s">
        <v>252</v>
      </c>
      <c r="M467" t="s">
        <v>2755</v>
      </c>
      <c r="N467">
        <v>8812</v>
      </c>
      <c r="O467" t="s">
        <v>38</v>
      </c>
      <c r="P467" t="s">
        <v>39</v>
      </c>
      <c r="Q467" s="11">
        <v>46053.555231481485</v>
      </c>
      <c r="R467" s="11">
        <v>46061.541666666664</v>
      </c>
      <c r="S467" s="11">
        <v>46056.555231481485</v>
      </c>
      <c r="T467" t="s">
        <v>40</v>
      </c>
      <c r="U467" t="s">
        <v>1309</v>
      </c>
      <c r="V467" t="s">
        <v>72</v>
      </c>
      <c r="W467" t="s">
        <v>43</v>
      </c>
      <c r="X467" t="s">
        <v>44</v>
      </c>
      <c r="Y467" t="s">
        <v>2756</v>
      </c>
      <c r="Z467">
        <v>15</v>
      </c>
      <c r="AA467">
        <v>15</v>
      </c>
      <c r="AB467" t="s">
        <v>65</v>
      </c>
      <c r="AC467" s="11">
        <v>46225.761481481481</v>
      </c>
    </row>
    <row r="468" spans="1:29" hidden="1">
      <c r="A468" t="s">
        <v>2757</v>
      </c>
      <c r="B468" t="s">
        <v>2758</v>
      </c>
      <c r="C468">
        <v>712600310</v>
      </c>
      <c r="E468" t="s">
        <v>2759</v>
      </c>
      <c r="F468" t="s">
        <v>32</v>
      </c>
      <c r="G468" t="s">
        <v>33</v>
      </c>
      <c r="H468" t="s">
        <v>32</v>
      </c>
      <c r="I468" t="s">
        <v>33</v>
      </c>
      <c r="J468" t="s">
        <v>35</v>
      </c>
      <c r="K468">
        <v>2026</v>
      </c>
      <c r="L468" t="s">
        <v>2760</v>
      </c>
      <c r="M468" t="s">
        <v>2761</v>
      </c>
      <c r="N468">
        <v>8812</v>
      </c>
      <c r="O468" t="s">
        <v>38</v>
      </c>
      <c r="P468" t="s">
        <v>39</v>
      </c>
      <c r="Q468" s="11">
        <v>46130.646747685183</v>
      </c>
      <c r="R468" s="11">
        <v>46130.888888888891</v>
      </c>
      <c r="S468" s="11">
        <v>46133.646747685183</v>
      </c>
      <c r="T468" t="s">
        <v>40</v>
      </c>
      <c r="U468" t="s">
        <v>2762</v>
      </c>
      <c r="V468" t="s">
        <v>214</v>
      </c>
      <c r="W468" t="s">
        <v>43</v>
      </c>
      <c r="X468" t="s">
        <v>44</v>
      </c>
      <c r="Y468" t="s">
        <v>2763</v>
      </c>
      <c r="Z468">
        <v>15</v>
      </c>
      <c r="AA468">
        <v>15</v>
      </c>
      <c r="AB468" t="s">
        <v>159</v>
      </c>
      <c r="AC468" s="11">
        <v>46225.761481481481</v>
      </c>
    </row>
    <row r="469" spans="1:29" hidden="1">
      <c r="A469" t="s">
        <v>2764</v>
      </c>
      <c r="B469" t="s">
        <v>2765</v>
      </c>
      <c r="C469">
        <v>212600310</v>
      </c>
      <c r="E469" t="s">
        <v>2766</v>
      </c>
      <c r="F469" t="s">
        <v>32</v>
      </c>
      <c r="G469" t="s">
        <v>33</v>
      </c>
      <c r="H469" t="s">
        <v>32</v>
      </c>
      <c r="I469" t="s">
        <v>33</v>
      </c>
      <c r="J469" t="s">
        <v>35</v>
      </c>
      <c r="K469">
        <v>2026</v>
      </c>
      <c r="L469" t="s">
        <v>389</v>
      </c>
      <c r="M469" t="s">
        <v>2767</v>
      </c>
      <c r="N469">
        <v>8812</v>
      </c>
      <c r="O469" t="s">
        <v>38</v>
      </c>
      <c r="P469" t="s">
        <v>39</v>
      </c>
      <c r="Q469" s="11">
        <v>46092.625648148147</v>
      </c>
      <c r="R469" s="11">
        <v>46093.547222222223</v>
      </c>
      <c r="S469" s="11">
        <v>46095.625648148147</v>
      </c>
      <c r="T469" t="s">
        <v>40</v>
      </c>
      <c r="U469" t="s">
        <v>480</v>
      </c>
      <c r="V469" t="s">
        <v>354</v>
      </c>
      <c r="W469" t="s">
        <v>43</v>
      </c>
      <c r="X469" t="s">
        <v>44</v>
      </c>
      <c r="Y469" t="s">
        <v>2768</v>
      </c>
      <c r="Z469">
        <v>15</v>
      </c>
      <c r="AA469">
        <v>15</v>
      </c>
      <c r="AB469" t="s">
        <v>55</v>
      </c>
      <c r="AC469" s="11">
        <v>46225.761481481481</v>
      </c>
    </row>
    <row r="470" spans="1:29" hidden="1">
      <c r="A470" t="s">
        <v>2769</v>
      </c>
      <c r="B470" t="s">
        <v>2770</v>
      </c>
      <c r="C470">
        <v>512600069</v>
      </c>
      <c r="E470" t="s">
        <v>2771</v>
      </c>
      <c r="F470" t="s">
        <v>32</v>
      </c>
      <c r="G470" t="s">
        <v>33</v>
      </c>
      <c r="H470" t="s">
        <v>32</v>
      </c>
      <c r="I470" t="s">
        <v>33</v>
      </c>
      <c r="J470" t="s">
        <v>35</v>
      </c>
      <c r="K470">
        <v>2026</v>
      </c>
      <c r="L470" t="s">
        <v>666</v>
      </c>
      <c r="M470" t="s">
        <v>2772</v>
      </c>
      <c r="N470">
        <v>8812</v>
      </c>
      <c r="O470" t="s">
        <v>38</v>
      </c>
      <c r="P470" t="s">
        <v>39</v>
      </c>
      <c r="Q470" s="11">
        <v>46047.598854166667</v>
      </c>
      <c r="R470" s="11">
        <v>46048.516608796293</v>
      </c>
      <c r="S470" s="11">
        <v>46050.598854166667</v>
      </c>
      <c r="T470" t="s">
        <v>40</v>
      </c>
      <c r="U470" t="s">
        <v>554</v>
      </c>
      <c r="V470" t="s">
        <v>534</v>
      </c>
      <c r="W470" t="s">
        <v>43</v>
      </c>
      <c r="X470" t="s">
        <v>44</v>
      </c>
      <c r="Y470" t="s">
        <v>2773</v>
      </c>
      <c r="Z470">
        <v>15</v>
      </c>
      <c r="AA470">
        <v>15</v>
      </c>
      <c r="AB470" t="s">
        <v>55</v>
      </c>
      <c r="AC470" s="11">
        <v>46225.761481481481</v>
      </c>
    </row>
    <row r="471" spans="1:29" hidden="1">
      <c r="A471" t="s">
        <v>2774</v>
      </c>
      <c r="B471" t="s">
        <v>2775</v>
      </c>
      <c r="C471">
        <v>212600293</v>
      </c>
      <c r="E471" t="s">
        <v>2776</v>
      </c>
      <c r="F471" t="s">
        <v>32</v>
      </c>
      <c r="G471" t="s">
        <v>586</v>
      </c>
      <c r="H471" t="s">
        <v>32</v>
      </c>
      <c r="I471" t="s">
        <v>586</v>
      </c>
      <c r="J471" t="s">
        <v>35</v>
      </c>
      <c r="K471">
        <v>2026</v>
      </c>
      <c r="L471" t="s">
        <v>1553</v>
      </c>
      <c r="M471" t="s">
        <v>2777</v>
      </c>
      <c r="N471">
        <v>20497</v>
      </c>
      <c r="O471" t="s">
        <v>38</v>
      </c>
      <c r="P471" t="s">
        <v>39</v>
      </c>
      <c r="Q471" s="11">
        <v>46089.528900462959</v>
      </c>
      <c r="R471" s="11">
        <v>46089.896527777775</v>
      </c>
      <c r="S471" s="11">
        <v>46092.528900462959</v>
      </c>
      <c r="T471" t="s">
        <v>40</v>
      </c>
      <c r="U471" t="s">
        <v>353</v>
      </c>
      <c r="V471" t="s">
        <v>354</v>
      </c>
      <c r="W471" t="s">
        <v>116</v>
      </c>
      <c r="X471" t="s">
        <v>44</v>
      </c>
      <c r="Y471" t="s">
        <v>2778</v>
      </c>
      <c r="Z471">
        <v>150</v>
      </c>
      <c r="AA471">
        <v>150</v>
      </c>
      <c r="AB471" t="s">
        <v>1986</v>
      </c>
      <c r="AC471" s="11">
        <v>46225.761481481481</v>
      </c>
    </row>
    <row r="472" spans="1:29" hidden="1">
      <c r="A472" t="s">
        <v>2779</v>
      </c>
      <c r="B472" t="s">
        <v>2780</v>
      </c>
      <c r="C472">
        <v>412600181</v>
      </c>
      <c r="E472" t="s">
        <v>2781</v>
      </c>
      <c r="F472" t="s">
        <v>459</v>
      </c>
      <c r="G472" t="s">
        <v>459</v>
      </c>
      <c r="H472" t="s">
        <v>459</v>
      </c>
      <c r="I472" t="s">
        <v>459</v>
      </c>
      <c r="J472" t="s">
        <v>35</v>
      </c>
      <c r="K472">
        <v>2026</v>
      </c>
      <c r="L472" t="s">
        <v>252</v>
      </c>
      <c r="M472" t="s">
        <v>2782</v>
      </c>
      <c r="N472">
        <v>61993</v>
      </c>
      <c r="O472" t="s">
        <v>38</v>
      </c>
      <c r="P472" t="s">
        <v>39</v>
      </c>
      <c r="Q472" s="11">
        <v>46058.493043981478</v>
      </c>
      <c r="R472" s="11">
        <v>46059.582546296297</v>
      </c>
      <c r="S472" s="11">
        <v>46061.493043981478</v>
      </c>
      <c r="T472" t="s">
        <v>40</v>
      </c>
      <c r="U472" t="s">
        <v>71</v>
      </c>
      <c r="V472" t="s">
        <v>157</v>
      </c>
      <c r="W472" t="s">
        <v>43</v>
      </c>
      <c r="X472" t="s">
        <v>44</v>
      </c>
      <c r="Y472" t="s">
        <v>2783</v>
      </c>
      <c r="Z472">
        <v>30</v>
      </c>
      <c r="AA472">
        <v>30</v>
      </c>
      <c r="AB472" t="s">
        <v>151</v>
      </c>
      <c r="AC472" s="11">
        <v>46225.761481481481</v>
      </c>
    </row>
    <row r="473" spans="1:29">
      <c r="A473" t="s">
        <v>2784</v>
      </c>
      <c r="B473" t="s">
        <v>2785</v>
      </c>
      <c r="C473">
        <v>662600143</v>
      </c>
      <c r="E473" t="s">
        <v>2786</v>
      </c>
      <c r="I473" t="s">
        <v>34</v>
      </c>
      <c r="J473" t="s">
        <v>616</v>
      </c>
      <c r="K473">
        <v>2026</v>
      </c>
      <c r="L473" t="s">
        <v>955</v>
      </c>
      <c r="M473" t="s">
        <v>2787</v>
      </c>
      <c r="N473">
        <v>8389</v>
      </c>
      <c r="O473" t="s">
        <v>1160</v>
      </c>
      <c r="P473" t="s">
        <v>39</v>
      </c>
      <c r="Q473" s="11">
        <v>46073.676944444444</v>
      </c>
      <c r="R473" s="11">
        <v>46074.539259259262</v>
      </c>
      <c r="S473" s="11">
        <v>46133.676944444444</v>
      </c>
      <c r="T473" t="s">
        <v>40</v>
      </c>
      <c r="U473" t="s">
        <v>950</v>
      </c>
      <c r="V473" t="s">
        <v>1734</v>
      </c>
      <c r="W473" t="s">
        <v>43</v>
      </c>
      <c r="X473" t="s">
        <v>199</v>
      </c>
      <c r="Y473" t="s">
        <v>2786</v>
      </c>
      <c r="AC473" s="11">
        <v>46225.761481481481</v>
      </c>
    </row>
    <row r="474" spans="1:29" hidden="1">
      <c r="A474" t="s">
        <v>2788</v>
      </c>
      <c r="B474" t="s">
        <v>2789</v>
      </c>
      <c r="C474">
        <v>712600180</v>
      </c>
      <c r="E474" t="s">
        <v>2790</v>
      </c>
      <c r="F474" t="s">
        <v>109</v>
      </c>
      <c r="G474" t="s">
        <v>110</v>
      </c>
      <c r="H474" t="s">
        <v>109</v>
      </c>
      <c r="I474" t="s">
        <v>110</v>
      </c>
      <c r="J474" t="s">
        <v>35</v>
      </c>
      <c r="K474">
        <v>2026</v>
      </c>
      <c r="L474" t="s">
        <v>1926</v>
      </c>
      <c r="M474" t="s">
        <v>2791</v>
      </c>
      <c r="N474">
        <v>8385</v>
      </c>
      <c r="O474" t="s">
        <v>38</v>
      </c>
      <c r="P474" t="s">
        <v>39</v>
      </c>
      <c r="Q474" s="11">
        <v>46075.816342592596</v>
      </c>
      <c r="R474" s="11">
        <v>46077.353958333333</v>
      </c>
      <c r="S474" s="11">
        <v>46078.816342592596</v>
      </c>
      <c r="T474" t="s">
        <v>40</v>
      </c>
      <c r="U474" t="s">
        <v>1810</v>
      </c>
      <c r="V474" t="s">
        <v>189</v>
      </c>
      <c r="W474" t="s">
        <v>43</v>
      </c>
      <c r="X474" t="s">
        <v>44</v>
      </c>
      <c r="Y474" t="s">
        <v>2792</v>
      </c>
      <c r="AB474" t="s">
        <v>65</v>
      </c>
      <c r="AC474" s="11">
        <v>46225.761481481481</v>
      </c>
    </row>
    <row r="475" spans="1:29" hidden="1">
      <c r="A475" t="s">
        <v>2793</v>
      </c>
      <c r="B475" t="s">
        <v>2794</v>
      </c>
      <c r="C475">
        <v>212600337</v>
      </c>
      <c r="E475" t="s">
        <v>2795</v>
      </c>
      <c r="F475" t="s">
        <v>32</v>
      </c>
      <c r="G475" t="s">
        <v>33</v>
      </c>
      <c r="H475" t="s">
        <v>32</v>
      </c>
      <c r="I475" t="s">
        <v>33</v>
      </c>
      <c r="J475" t="s">
        <v>35</v>
      </c>
      <c r="K475">
        <v>2026</v>
      </c>
      <c r="L475" t="s">
        <v>773</v>
      </c>
      <c r="M475" t="s">
        <v>2796</v>
      </c>
      <c r="N475">
        <v>8812</v>
      </c>
      <c r="O475" t="s">
        <v>38</v>
      </c>
      <c r="P475" t="s">
        <v>39</v>
      </c>
      <c r="Q475" s="11">
        <v>46104.838842592595</v>
      </c>
      <c r="R475" s="11">
        <v>46105.673611111109</v>
      </c>
      <c r="S475" s="11">
        <v>46107.838842592595</v>
      </c>
      <c r="T475" t="s">
        <v>40</v>
      </c>
      <c r="U475" t="s">
        <v>775</v>
      </c>
      <c r="V475" t="s">
        <v>383</v>
      </c>
      <c r="W475" t="s">
        <v>43</v>
      </c>
      <c r="X475" t="s">
        <v>44</v>
      </c>
      <c r="Y475" t="s">
        <v>2797</v>
      </c>
      <c r="Z475">
        <v>15</v>
      </c>
      <c r="AA475">
        <v>15</v>
      </c>
      <c r="AB475" t="s">
        <v>2798</v>
      </c>
      <c r="AC475" s="11">
        <v>46225.761481481481</v>
      </c>
    </row>
    <row r="476" spans="1:29" hidden="1">
      <c r="A476" t="s">
        <v>2799</v>
      </c>
      <c r="B476" t="s">
        <v>2800</v>
      </c>
      <c r="C476">
        <v>212600342</v>
      </c>
      <c r="E476" t="s">
        <v>2801</v>
      </c>
      <c r="F476" t="s">
        <v>32</v>
      </c>
      <c r="G476" t="s">
        <v>33</v>
      </c>
      <c r="H476" t="s">
        <v>32</v>
      </c>
      <c r="I476" t="s">
        <v>33</v>
      </c>
      <c r="J476" t="s">
        <v>35</v>
      </c>
      <c r="K476">
        <v>2026</v>
      </c>
      <c r="L476" t="s">
        <v>427</v>
      </c>
      <c r="M476" t="s">
        <v>2802</v>
      </c>
      <c r="N476">
        <v>8812</v>
      </c>
      <c r="O476" t="s">
        <v>38</v>
      </c>
      <c r="P476" t="s">
        <v>39</v>
      </c>
      <c r="Q476" s="11">
        <v>46105.423217592594</v>
      </c>
      <c r="R476" s="11">
        <v>46105.945833333331</v>
      </c>
      <c r="S476" s="11">
        <v>46108.423217592594</v>
      </c>
      <c r="T476" t="s">
        <v>40</v>
      </c>
      <c r="U476" t="s">
        <v>429</v>
      </c>
      <c r="V476" t="s">
        <v>182</v>
      </c>
      <c r="W476" t="s">
        <v>43</v>
      </c>
      <c r="X476" t="s">
        <v>44</v>
      </c>
      <c r="Y476" t="s">
        <v>2803</v>
      </c>
      <c r="Z476">
        <v>15</v>
      </c>
      <c r="AA476">
        <v>5</v>
      </c>
      <c r="AB476" t="s">
        <v>400</v>
      </c>
      <c r="AC476" s="11">
        <v>46225.761481481481</v>
      </c>
    </row>
    <row r="477" spans="1:29" hidden="1">
      <c r="A477" t="s">
        <v>2804</v>
      </c>
      <c r="B477" t="s">
        <v>2805</v>
      </c>
      <c r="C477">
        <v>612600206</v>
      </c>
      <c r="E477" t="s">
        <v>2806</v>
      </c>
      <c r="F477" t="s">
        <v>32</v>
      </c>
      <c r="G477" t="s">
        <v>33</v>
      </c>
      <c r="H477" t="s">
        <v>32</v>
      </c>
      <c r="I477" t="s">
        <v>33</v>
      </c>
      <c r="J477" t="s">
        <v>35</v>
      </c>
      <c r="K477">
        <v>2026</v>
      </c>
      <c r="L477" t="s">
        <v>374</v>
      </c>
      <c r="M477" t="s">
        <v>2807</v>
      </c>
      <c r="N477">
        <v>8812</v>
      </c>
      <c r="O477" t="s">
        <v>38</v>
      </c>
      <c r="P477" t="s">
        <v>39</v>
      </c>
      <c r="Q477" s="11">
        <v>46075.79378472222</v>
      </c>
      <c r="R477" s="11">
        <v>46076.718171296299</v>
      </c>
      <c r="S477" s="11">
        <v>46078.79378472222</v>
      </c>
      <c r="T477" t="s">
        <v>789</v>
      </c>
      <c r="U477" t="s">
        <v>132</v>
      </c>
      <c r="V477" t="s">
        <v>149</v>
      </c>
      <c r="W477" t="s">
        <v>43</v>
      </c>
      <c r="X477" t="s">
        <v>44</v>
      </c>
      <c r="Y477" t="s">
        <v>2808</v>
      </c>
      <c r="Z477">
        <v>45</v>
      </c>
      <c r="AA477">
        <v>45</v>
      </c>
      <c r="AB477" t="s">
        <v>791</v>
      </c>
      <c r="AC477" s="11">
        <v>46225.761481481481</v>
      </c>
    </row>
    <row r="478" spans="1:29" hidden="1">
      <c r="A478" t="s">
        <v>2809</v>
      </c>
      <c r="B478" t="s">
        <v>2810</v>
      </c>
      <c r="C478">
        <v>112600409</v>
      </c>
      <c r="E478" t="s">
        <v>2811</v>
      </c>
      <c r="F478" t="s">
        <v>32</v>
      </c>
      <c r="G478" t="s">
        <v>285</v>
      </c>
      <c r="H478" t="s">
        <v>32</v>
      </c>
      <c r="I478" t="s">
        <v>285</v>
      </c>
      <c r="J478" t="s">
        <v>35</v>
      </c>
      <c r="K478">
        <v>2026</v>
      </c>
      <c r="L478" t="s">
        <v>2812</v>
      </c>
      <c r="M478" t="s">
        <v>2813</v>
      </c>
      <c r="N478">
        <v>8812</v>
      </c>
      <c r="O478" t="s">
        <v>38</v>
      </c>
      <c r="P478" t="s">
        <v>39</v>
      </c>
      <c r="Q478" s="11">
        <v>46059.288981481484</v>
      </c>
      <c r="R478" s="11">
        <v>46054.5</v>
      </c>
      <c r="S478" s="11">
        <v>46062.288981481484</v>
      </c>
      <c r="T478" t="s">
        <v>40</v>
      </c>
      <c r="U478" t="s">
        <v>114</v>
      </c>
      <c r="V478" t="s">
        <v>206</v>
      </c>
      <c r="W478" t="s">
        <v>116</v>
      </c>
      <c r="X478" t="s">
        <v>44</v>
      </c>
      <c r="Y478" t="s">
        <v>2814</v>
      </c>
      <c r="Z478">
        <v>75</v>
      </c>
      <c r="AA478">
        <v>75</v>
      </c>
      <c r="AB478" t="s">
        <v>862</v>
      </c>
      <c r="AC478" s="11">
        <v>46225.761481481481</v>
      </c>
    </row>
    <row r="479" spans="1:29" hidden="1">
      <c r="A479" t="s">
        <v>2815</v>
      </c>
      <c r="B479" t="s">
        <v>2816</v>
      </c>
      <c r="C479">
        <v>512600131</v>
      </c>
      <c r="E479" t="s">
        <v>2817</v>
      </c>
      <c r="F479" t="s">
        <v>32</v>
      </c>
      <c r="G479" t="s">
        <v>33</v>
      </c>
      <c r="H479" t="s">
        <v>32</v>
      </c>
      <c r="I479" t="s">
        <v>33</v>
      </c>
      <c r="J479" t="s">
        <v>35</v>
      </c>
      <c r="K479">
        <v>2026</v>
      </c>
      <c r="L479" t="s">
        <v>1962</v>
      </c>
      <c r="M479" t="s">
        <v>2818</v>
      </c>
      <c r="N479">
        <v>8812</v>
      </c>
      <c r="O479" t="s">
        <v>38</v>
      </c>
      <c r="P479" t="s">
        <v>39</v>
      </c>
      <c r="Q479" s="11">
        <v>46056.982858796298</v>
      </c>
      <c r="R479" s="11">
        <v>46058.760416666664</v>
      </c>
      <c r="S479" s="11">
        <v>46059.982858796298</v>
      </c>
      <c r="T479" t="s">
        <v>40</v>
      </c>
      <c r="U479" t="s">
        <v>1365</v>
      </c>
      <c r="V479" t="s">
        <v>548</v>
      </c>
      <c r="W479" t="s">
        <v>43</v>
      </c>
      <c r="X479" t="s">
        <v>44</v>
      </c>
      <c r="Y479" t="s">
        <v>2819</v>
      </c>
      <c r="Z479">
        <v>45</v>
      </c>
      <c r="AA479">
        <v>30</v>
      </c>
      <c r="AB479" t="s">
        <v>2820</v>
      </c>
      <c r="AC479" s="11">
        <v>46225.761481481481</v>
      </c>
    </row>
    <row r="480" spans="1:29" hidden="1">
      <c r="A480" t="s">
        <v>2821</v>
      </c>
      <c r="B480" t="s">
        <v>2822</v>
      </c>
      <c r="C480">
        <v>612600069</v>
      </c>
      <c r="E480" t="s">
        <v>2823</v>
      </c>
      <c r="F480" t="s">
        <v>32</v>
      </c>
      <c r="G480" t="s">
        <v>110</v>
      </c>
      <c r="H480" t="s">
        <v>32</v>
      </c>
      <c r="I480" t="s">
        <v>110</v>
      </c>
      <c r="J480" t="s">
        <v>35</v>
      </c>
      <c r="K480">
        <v>2026</v>
      </c>
      <c r="L480" t="s">
        <v>2824</v>
      </c>
      <c r="M480" t="s">
        <v>2825</v>
      </c>
      <c r="N480">
        <v>8812</v>
      </c>
      <c r="O480" t="s">
        <v>38</v>
      </c>
      <c r="P480" t="s">
        <v>39</v>
      </c>
      <c r="Q480" s="11">
        <v>46040.502013888887</v>
      </c>
      <c r="R480" s="11">
        <v>46041.732627314814</v>
      </c>
      <c r="S480" s="11">
        <v>46043.502013888887</v>
      </c>
      <c r="T480" t="s">
        <v>40</v>
      </c>
      <c r="U480" t="s">
        <v>2826</v>
      </c>
      <c r="V480" t="s">
        <v>104</v>
      </c>
      <c r="W480" t="s">
        <v>43</v>
      </c>
      <c r="X480" t="s">
        <v>44</v>
      </c>
      <c r="Y480" t="s">
        <v>2827</v>
      </c>
      <c r="Z480">
        <v>15</v>
      </c>
      <c r="AA480">
        <v>5</v>
      </c>
      <c r="AB480" t="s">
        <v>1039</v>
      </c>
      <c r="AC480" s="11">
        <v>46225.761481481481</v>
      </c>
    </row>
    <row r="481" spans="1:29" hidden="1">
      <c r="A481" t="s">
        <v>2828</v>
      </c>
      <c r="B481" t="s">
        <v>2829</v>
      </c>
      <c r="C481">
        <v>712600080</v>
      </c>
      <c r="E481" t="s">
        <v>2830</v>
      </c>
      <c r="F481" t="s">
        <v>32</v>
      </c>
      <c r="G481" t="s">
        <v>33</v>
      </c>
      <c r="H481" t="s">
        <v>32</v>
      </c>
      <c r="I481" t="s">
        <v>33</v>
      </c>
      <c r="J481" t="s">
        <v>35</v>
      </c>
      <c r="K481">
        <v>2026</v>
      </c>
      <c r="L481" t="s">
        <v>380</v>
      </c>
      <c r="M481" t="s">
        <v>2831</v>
      </c>
      <c r="N481">
        <v>8812</v>
      </c>
      <c r="O481" t="s">
        <v>61</v>
      </c>
      <c r="P481" t="s">
        <v>39</v>
      </c>
      <c r="Q481" s="11">
        <v>46040.671435185184</v>
      </c>
      <c r="R481" s="11">
        <v>46041.521527777775</v>
      </c>
      <c r="S481" s="11">
        <v>46440.671435185184</v>
      </c>
      <c r="T481" t="s">
        <v>40</v>
      </c>
      <c r="U481" t="s">
        <v>382</v>
      </c>
      <c r="V481" t="s">
        <v>63</v>
      </c>
      <c r="W481" t="s">
        <v>43</v>
      </c>
      <c r="X481" t="s">
        <v>44</v>
      </c>
      <c r="Y481" t="s">
        <v>2832</v>
      </c>
      <c r="Z481">
        <v>25</v>
      </c>
      <c r="AA481">
        <v>25</v>
      </c>
      <c r="AB481" t="s">
        <v>268</v>
      </c>
      <c r="AC481" s="11">
        <v>46225.761481481481</v>
      </c>
    </row>
    <row r="482" spans="1:29" hidden="1">
      <c r="A482" t="s">
        <v>2833</v>
      </c>
      <c r="B482" t="s">
        <v>2834</v>
      </c>
      <c r="C482">
        <v>312600106</v>
      </c>
      <c r="E482" t="s">
        <v>2835</v>
      </c>
      <c r="F482" t="s">
        <v>32</v>
      </c>
      <c r="G482" t="s">
        <v>33</v>
      </c>
      <c r="H482" t="s">
        <v>32</v>
      </c>
      <c r="I482" t="s">
        <v>33</v>
      </c>
      <c r="J482" t="s">
        <v>35</v>
      </c>
      <c r="K482">
        <v>2026</v>
      </c>
      <c r="L482" t="s">
        <v>211</v>
      </c>
      <c r="M482" t="s">
        <v>2836</v>
      </c>
      <c r="N482">
        <v>8812</v>
      </c>
      <c r="O482" t="s">
        <v>38</v>
      </c>
      <c r="P482" t="s">
        <v>39</v>
      </c>
      <c r="Q482" s="11">
        <v>46050.856689814813</v>
      </c>
      <c r="R482" s="11">
        <v>46051.720833333333</v>
      </c>
      <c r="S482" s="11">
        <v>46053.856689814813</v>
      </c>
      <c r="T482" t="s">
        <v>40</v>
      </c>
      <c r="U482" t="s">
        <v>213</v>
      </c>
      <c r="V482" t="s">
        <v>449</v>
      </c>
      <c r="W482" t="s">
        <v>43</v>
      </c>
      <c r="X482" t="s">
        <v>44</v>
      </c>
      <c r="Y482" t="s">
        <v>2837</v>
      </c>
      <c r="Z482">
        <v>15</v>
      </c>
      <c r="AA482">
        <v>5</v>
      </c>
      <c r="AB482" t="s">
        <v>135</v>
      </c>
      <c r="AC482" s="11">
        <v>46225.761481481481</v>
      </c>
    </row>
    <row r="483" spans="1:29" hidden="1">
      <c r="A483" t="s">
        <v>2838</v>
      </c>
      <c r="B483" t="s">
        <v>2839</v>
      </c>
      <c r="C483">
        <v>312600109</v>
      </c>
      <c r="E483" t="s">
        <v>2840</v>
      </c>
      <c r="F483" t="s">
        <v>32</v>
      </c>
      <c r="G483" t="s">
        <v>33</v>
      </c>
      <c r="H483" t="s">
        <v>32</v>
      </c>
      <c r="I483" t="s">
        <v>33</v>
      </c>
      <c r="J483" t="s">
        <v>35</v>
      </c>
      <c r="K483">
        <v>2026</v>
      </c>
      <c r="L483" t="s">
        <v>69</v>
      </c>
      <c r="M483" t="s">
        <v>2841</v>
      </c>
      <c r="N483">
        <v>8812</v>
      </c>
      <c r="O483" t="s">
        <v>38</v>
      </c>
      <c r="P483" t="s">
        <v>39</v>
      </c>
      <c r="Q483" s="11">
        <v>46052.882881944446</v>
      </c>
      <c r="R483" s="11">
        <v>46053.738888888889</v>
      </c>
      <c r="S483" s="11">
        <v>46055.882881944446</v>
      </c>
      <c r="T483" t="s">
        <v>165</v>
      </c>
      <c r="U483" t="s">
        <v>461</v>
      </c>
      <c r="V483" t="s">
        <v>167</v>
      </c>
      <c r="W483" t="s">
        <v>43</v>
      </c>
      <c r="X483" t="s">
        <v>44</v>
      </c>
      <c r="Y483" t="s">
        <v>2842</v>
      </c>
      <c r="Z483">
        <v>15</v>
      </c>
      <c r="AA483">
        <v>15</v>
      </c>
      <c r="AB483" t="s">
        <v>55</v>
      </c>
      <c r="AC483" s="11">
        <v>46225.761481481481</v>
      </c>
    </row>
    <row r="484" spans="1:29">
      <c r="A484" t="s">
        <v>2843</v>
      </c>
      <c r="B484" t="s">
        <v>2844</v>
      </c>
      <c r="C484">
        <v>612600307</v>
      </c>
      <c r="E484" t="s">
        <v>2845</v>
      </c>
      <c r="F484" t="s">
        <v>32</v>
      </c>
      <c r="G484" t="s">
        <v>33</v>
      </c>
      <c r="H484" t="s">
        <v>32</v>
      </c>
      <c r="I484" t="s">
        <v>33</v>
      </c>
      <c r="J484" t="s">
        <v>178</v>
      </c>
      <c r="K484">
        <v>2026</v>
      </c>
      <c r="L484" t="s">
        <v>36</v>
      </c>
      <c r="M484" t="s">
        <v>2846</v>
      </c>
      <c r="N484">
        <v>8812</v>
      </c>
      <c r="O484" t="s">
        <v>38</v>
      </c>
      <c r="P484" t="s">
        <v>39</v>
      </c>
      <c r="Q484" s="11">
        <v>46093.846643518518</v>
      </c>
      <c r="R484" s="11">
        <v>46095.568645833337</v>
      </c>
      <c r="S484" s="11">
        <v>46096.846643518518</v>
      </c>
      <c r="T484" t="s">
        <v>147</v>
      </c>
      <c r="U484" t="s">
        <v>41</v>
      </c>
      <c r="V484" t="s">
        <v>149</v>
      </c>
      <c r="W484" t="s">
        <v>43</v>
      </c>
      <c r="X484" t="s">
        <v>44</v>
      </c>
      <c r="Y484" t="s">
        <v>2847</v>
      </c>
      <c r="AB484" t="s">
        <v>438</v>
      </c>
      <c r="AC484" s="11">
        <v>46225.761481481481</v>
      </c>
    </row>
    <row r="485" spans="1:29" hidden="1">
      <c r="A485" t="s">
        <v>2848</v>
      </c>
      <c r="B485" t="s">
        <v>2849</v>
      </c>
      <c r="C485">
        <v>212600389</v>
      </c>
      <c r="E485" t="s">
        <v>2850</v>
      </c>
      <c r="F485" t="s">
        <v>32</v>
      </c>
      <c r="G485" t="s">
        <v>33</v>
      </c>
      <c r="H485" t="s">
        <v>32</v>
      </c>
      <c r="I485" t="s">
        <v>33</v>
      </c>
      <c r="J485" t="s">
        <v>35</v>
      </c>
      <c r="K485">
        <v>2026</v>
      </c>
      <c r="L485" t="s">
        <v>434</v>
      </c>
      <c r="M485" t="s">
        <v>2851</v>
      </c>
      <c r="N485">
        <v>8812</v>
      </c>
      <c r="O485" t="s">
        <v>38</v>
      </c>
      <c r="P485" t="s">
        <v>39</v>
      </c>
      <c r="Q485" s="11">
        <v>46115.637870370374</v>
      </c>
      <c r="R485" s="11">
        <v>46116.645833333336</v>
      </c>
      <c r="S485" s="11">
        <v>46118.637870370374</v>
      </c>
      <c r="T485" t="s">
        <v>40</v>
      </c>
      <c r="U485" t="s">
        <v>436</v>
      </c>
      <c r="V485" t="s">
        <v>182</v>
      </c>
      <c r="W485" t="s">
        <v>43</v>
      </c>
      <c r="X485" t="s">
        <v>44</v>
      </c>
      <c r="Y485" t="s">
        <v>2852</v>
      </c>
      <c r="Z485">
        <v>15</v>
      </c>
      <c r="AA485">
        <v>5</v>
      </c>
      <c r="AB485" t="s">
        <v>65</v>
      </c>
      <c r="AC485" s="11">
        <v>46225.761481481481</v>
      </c>
    </row>
    <row r="486" spans="1:29" hidden="1">
      <c r="A486" t="s">
        <v>2853</v>
      </c>
      <c r="B486" t="s">
        <v>2854</v>
      </c>
      <c r="C486">
        <v>612600357</v>
      </c>
      <c r="E486" t="s">
        <v>2855</v>
      </c>
      <c r="F486" t="s">
        <v>32</v>
      </c>
      <c r="G486" t="s">
        <v>33</v>
      </c>
      <c r="H486" t="s">
        <v>32</v>
      </c>
      <c r="I486" t="s">
        <v>33</v>
      </c>
      <c r="J486" t="s">
        <v>35</v>
      </c>
      <c r="K486">
        <v>2026</v>
      </c>
      <c r="L486" t="s">
        <v>2824</v>
      </c>
      <c r="M486" t="s">
        <v>2856</v>
      </c>
      <c r="N486">
        <v>8385</v>
      </c>
      <c r="O486" t="s">
        <v>38</v>
      </c>
      <c r="P486" t="s">
        <v>39</v>
      </c>
      <c r="Q486" s="11">
        <v>46111.836886574078</v>
      </c>
      <c r="R486" s="11">
        <v>46112.763888888891</v>
      </c>
      <c r="S486" s="11">
        <v>46114.836886574078</v>
      </c>
      <c r="T486" t="s">
        <v>40</v>
      </c>
      <c r="U486" t="s">
        <v>2826</v>
      </c>
      <c r="V486" t="s">
        <v>198</v>
      </c>
      <c r="W486" t="s">
        <v>43</v>
      </c>
      <c r="X486" t="s">
        <v>199</v>
      </c>
      <c r="Y486" t="s">
        <v>2857</v>
      </c>
      <c r="Z486">
        <v>15</v>
      </c>
      <c r="AA486">
        <v>15</v>
      </c>
      <c r="AC486" s="11">
        <v>46225.761481481481</v>
      </c>
    </row>
    <row r="487" spans="1:29" hidden="1">
      <c r="A487" t="s">
        <v>2858</v>
      </c>
      <c r="B487" t="s">
        <v>2859</v>
      </c>
      <c r="C487">
        <v>112600344</v>
      </c>
      <c r="E487" t="s">
        <v>2860</v>
      </c>
      <c r="F487" t="s">
        <v>109</v>
      </c>
      <c r="G487" t="s">
        <v>285</v>
      </c>
      <c r="H487" t="s">
        <v>109</v>
      </c>
      <c r="I487" t="s">
        <v>285</v>
      </c>
      <c r="J487" t="s">
        <v>35</v>
      </c>
      <c r="K487">
        <v>2026</v>
      </c>
      <c r="L487" t="s">
        <v>2861</v>
      </c>
      <c r="M487" t="s">
        <v>2862</v>
      </c>
      <c r="N487">
        <v>25962</v>
      </c>
      <c r="O487" t="s">
        <v>38</v>
      </c>
      <c r="P487" t="s">
        <v>39</v>
      </c>
      <c r="Q487" s="11">
        <v>46118.444814814815</v>
      </c>
      <c r="R487" s="11">
        <v>46118.75</v>
      </c>
      <c r="S487" s="11">
        <v>46121.444814814815</v>
      </c>
      <c r="T487" t="s">
        <v>40</v>
      </c>
      <c r="U487" t="s">
        <v>114</v>
      </c>
      <c r="V487" t="s">
        <v>796</v>
      </c>
      <c r="W487" t="s">
        <v>116</v>
      </c>
      <c r="X487" t="s">
        <v>44</v>
      </c>
      <c r="Y487" t="s">
        <v>2863</v>
      </c>
      <c r="Z487">
        <v>75</v>
      </c>
      <c r="AA487">
        <v>75</v>
      </c>
      <c r="AB487" t="s">
        <v>1033</v>
      </c>
      <c r="AC487" s="11">
        <v>46225.761481481481</v>
      </c>
    </row>
    <row r="488" spans="1:29" hidden="1">
      <c r="A488" t="s">
        <v>2864</v>
      </c>
      <c r="B488" t="s">
        <v>2865</v>
      </c>
      <c r="C488">
        <v>212600515</v>
      </c>
      <c r="E488" t="s">
        <v>2866</v>
      </c>
      <c r="F488" t="s">
        <v>32</v>
      </c>
      <c r="G488" t="s">
        <v>110</v>
      </c>
      <c r="H488" t="s">
        <v>32</v>
      </c>
      <c r="I488" t="s">
        <v>110</v>
      </c>
      <c r="J488" t="s">
        <v>35</v>
      </c>
      <c r="K488">
        <v>2026</v>
      </c>
      <c r="L488" t="s">
        <v>427</v>
      </c>
      <c r="M488" t="s">
        <v>2867</v>
      </c>
      <c r="N488">
        <v>25962</v>
      </c>
      <c r="O488" t="s">
        <v>38</v>
      </c>
      <c r="P488" t="s">
        <v>39</v>
      </c>
      <c r="Q488" s="11">
        <v>46183.58121527778</v>
      </c>
      <c r="R488" s="11">
        <v>46183.852083333331</v>
      </c>
      <c r="S488" s="11">
        <v>46186.58121527778</v>
      </c>
      <c r="T488" t="s">
        <v>40</v>
      </c>
      <c r="U488" t="s">
        <v>1097</v>
      </c>
      <c r="V488" t="s">
        <v>489</v>
      </c>
      <c r="W488" t="s">
        <v>43</v>
      </c>
      <c r="X488" t="s">
        <v>44</v>
      </c>
      <c r="Y488" t="s">
        <v>2868</v>
      </c>
      <c r="Z488">
        <v>45</v>
      </c>
      <c r="AA488">
        <v>45</v>
      </c>
      <c r="AB488" t="s">
        <v>2869</v>
      </c>
      <c r="AC488" s="11">
        <v>46225.761481481481</v>
      </c>
    </row>
    <row r="489" spans="1:29" hidden="1">
      <c r="A489" t="s">
        <v>2870</v>
      </c>
      <c r="B489" t="s">
        <v>2871</v>
      </c>
      <c r="C489">
        <v>412600458</v>
      </c>
      <c r="E489" t="s">
        <v>2872</v>
      </c>
      <c r="F489" t="s">
        <v>32</v>
      </c>
      <c r="G489" t="s">
        <v>33</v>
      </c>
      <c r="H489" t="s">
        <v>32</v>
      </c>
      <c r="I489" t="s">
        <v>33</v>
      </c>
      <c r="J489" t="s">
        <v>35</v>
      </c>
      <c r="K489">
        <v>2026</v>
      </c>
      <c r="L489" t="s">
        <v>881</v>
      </c>
      <c r="M489" t="s">
        <v>2873</v>
      </c>
      <c r="N489">
        <v>8812</v>
      </c>
      <c r="O489" t="s">
        <v>38</v>
      </c>
      <c r="P489" t="s">
        <v>39</v>
      </c>
      <c r="Q489" s="11">
        <v>46156.51898148148</v>
      </c>
      <c r="R489" s="11">
        <v>46157.729166666664</v>
      </c>
      <c r="S489" s="11">
        <v>46159.51898148148</v>
      </c>
      <c r="T489" t="s">
        <v>40</v>
      </c>
      <c r="U489" t="s">
        <v>883</v>
      </c>
      <c r="V489" t="s">
        <v>53</v>
      </c>
      <c r="W489" t="s">
        <v>43</v>
      </c>
      <c r="X489" t="s">
        <v>44</v>
      </c>
      <c r="Y489" t="s">
        <v>2874</v>
      </c>
      <c r="Z489">
        <v>15</v>
      </c>
      <c r="AA489">
        <v>15</v>
      </c>
      <c r="AB489" t="s">
        <v>55</v>
      </c>
      <c r="AC489" s="11">
        <v>46225.761481481481</v>
      </c>
    </row>
    <row r="490" spans="1:29" hidden="1">
      <c r="A490" t="s">
        <v>2875</v>
      </c>
      <c r="B490" t="s">
        <v>2876</v>
      </c>
      <c r="C490">
        <v>212600452</v>
      </c>
      <c r="E490" t="s">
        <v>2877</v>
      </c>
      <c r="F490" t="s">
        <v>32</v>
      </c>
      <c r="G490" t="s">
        <v>110</v>
      </c>
      <c r="H490" t="s">
        <v>32</v>
      </c>
      <c r="I490" t="s">
        <v>110</v>
      </c>
      <c r="J490" t="s">
        <v>35</v>
      </c>
      <c r="K490">
        <v>2026</v>
      </c>
      <c r="L490" t="s">
        <v>434</v>
      </c>
      <c r="M490" t="s">
        <v>2878</v>
      </c>
      <c r="N490">
        <v>25962</v>
      </c>
      <c r="O490" t="s">
        <v>38</v>
      </c>
      <c r="P490" t="s">
        <v>39</v>
      </c>
      <c r="Q490" s="11">
        <v>46140.396134259259</v>
      </c>
      <c r="R490" s="11">
        <v>46142.878472222219</v>
      </c>
      <c r="S490" s="11">
        <v>46143.396134259259</v>
      </c>
      <c r="T490" t="s">
        <v>40</v>
      </c>
      <c r="U490" t="s">
        <v>436</v>
      </c>
      <c r="V490" t="s">
        <v>182</v>
      </c>
      <c r="W490" t="s">
        <v>43</v>
      </c>
      <c r="X490" t="s">
        <v>44</v>
      </c>
      <c r="Y490" t="s">
        <v>2879</v>
      </c>
      <c r="Z490">
        <v>15</v>
      </c>
      <c r="AA490">
        <v>5</v>
      </c>
      <c r="AB490" t="s">
        <v>400</v>
      </c>
      <c r="AC490" s="11">
        <v>46225.761481481481</v>
      </c>
    </row>
    <row r="491" spans="1:29" hidden="1">
      <c r="A491" t="s">
        <v>2880</v>
      </c>
      <c r="B491" t="s">
        <v>2881</v>
      </c>
      <c r="C491">
        <v>212600554</v>
      </c>
      <c r="E491" t="s">
        <v>2882</v>
      </c>
      <c r="F491" t="s">
        <v>32</v>
      </c>
      <c r="G491" t="s">
        <v>172</v>
      </c>
      <c r="H491" t="s">
        <v>32</v>
      </c>
      <c r="I491" t="s">
        <v>172</v>
      </c>
      <c r="J491" t="s">
        <v>35</v>
      </c>
      <c r="K491">
        <v>2026</v>
      </c>
      <c r="L491" t="s">
        <v>389</v>
      </c>
      <c r="M491" t="s">
        <v>2883</v>
      </c>
      <c r="N491">
        <v>25983</v>
      </c>
      <c r="O491" t="s">
        <v>38</v>
      </c>
      <c r="P491" t="s">
        <v>39</v>
      </c>
      <c r="Q491" s="11">
        <v>46197.509675925925</v>
      </c>
      <c r="R491" s="11">
        <v>46198.538194444445</v>
      </c>
      <c r="S491" s="11">
        <v>46200.509675925925</v>
      </c>
      <c r="T491" t="s">
        <v>40</v>
      </c>
      <c r="U491" t="s">
        <v>473</v>
      </c>
      <c r="V491" t="s">
        <v>383</v>
      </c>
      <c r="W491" t="s">
        <v>43</v>
      </c>
      <c r="X491" t="s">
        <v>44</v>
      </c>
      <c r="Y491" t="s">
        <v>2884</v>
      </c>
      <c r="Z491">
        <v>75</v>
      </c>
      <c r="AA491">
        <v>30</v>
      </c>
      <c r="AB491" t="s">
        <v>561</v>
      </c>
      <c r="AC491" s="11">
        <v>46225.761481481481</v>
      </c>
    </row>
    <row r="492" spans="1:29" hidden="1">
      <c r="A492" t="s">
        <v>2885</v>
      </c>
      <c r="B492" t="s">
        <v>2886</v>
      </c>
      <c r="C492">
        <v>612600656</v>
      </c>
      <c r="E492" t="s">
        <v>2887</v>
      </c>
      <c r="F492" t="s">
        <v>32</v>
      </c>
      <c r="G492" t="s">
        <v>34</v>
      </c>
      <c r="H492" t="s">
        <v>32</v>
      </c>
      <c r="I492" t="s">
        <v>172</v>
      </c>
      <c r="J492" t="s">
        <v>35</v>
      </c>
      <c r="K492">
        <v>2026</v>
      </c>
      <c r="L492" t="s">
        <v>83</v>
      </c>
      <c r="M492" t="s">
        <v>2888</v>
      </c>
      <c r="N492">
        <v>8812</v>
      </c>
      <c r="O492" t="s">
        <v>38</v>
      </c>
      <c r="P492" t="s">
        <v>39</v>
      </c>
      <c r="Q492" s="11">
        <v>46199.660763888889</v>
      </c>
      <c r="R492" s="11">
        <v>46200.527777777781</v>
      </c>
      <c r="S492" s="11">
        <v>46202.660763888889</v>
      </c>
      <c r="T492" t="s">
        <v>165</v>
      </c>
      <c r="U492" t="s">
        <v>132</v>
      </c>
      <c r="V492" t="s">
        <v>149</v>
      </c>
      <c r="W492" t="s">
        <v>43</v>
      </c>
      <c r="X492" t="s">
        <v>44</v>
      </c>
      <c r="Y492" t="s">
        <v>2889</v>
      </c>
      <c r="Z492">
        <v>15</v>
      </c>
      <c r="AA492">
        <v>15</v>
      </c>
      <c r="AB492" t="s">
        <v>65</v>
      </c>
      <c r="AC492" s="11">
        <v>46225.761481481481</v>
      </c>
    </row>
    <row r="493" spans="1:29" hidden="1">
      <c r="A493" t="s">
        <v>2890</v>
      </c>
      <c r="B493" t="s">
        <v>2891</v>
      </c>
      <c r="C493">
        <v>312600324</v>
      </c>
      <c r="E493" t="s">
        <v>2892</v>
      </c>
      <c r="F493" t="s">
        <v>32</v>
      </c>
      <c r="G493" t="s">
        <v>34</v>
      </c>
      <c r="J493" t="s">
        <v>35</v>
      </c>
      <c r="K493">
        <v>2026</v>
      </c>
      <c r="L493" t="s">
        <v>211</v>
      </c>
      <c r="M493" t="s">
        <v>2893</v>
      </c>
      <c r="N493">
        <v>8812</v>
      </c>
      <c r="O493" t="s">
        <v>38</v>
      </c>
      <c r="P493" t="s">
        <v>39</v>
      </c>
      <c r="Q493" s="11">
        <v>46176.345995370371</v>
      </c>
      <c r="R493" s="11">
        <v>46176.659722222219</v>
      </c>
      <c r="S493" s="11">
        <v>46179.345995370371</v>
      </c>
      <c r="T493" t="s">
        <v>40</v>
      </c>
      <c r="U493" t="s">
        <v>213</v>
      </c>
      <c r="V493" t="s">
        <v>214</v>
      </c>
      <c r="W493" t="s">
        <v>43</v>
      </c>
      <c r="X493" t="s">
        <v>44</v>
      </c>
      <c r="Y493" t="s">
        <v>2894</v>
      </c>
      <c r="Z493">
        <v>15</v>
      </c>
      <c r="AA493">
        <v>5</v>
      </c>
      <c r="AB493" t="s">
        <v>88</v>
      </c>
      <c r="AC493" s="11">
        <v>46225.761481481481</v>
      </c>
    </row>
    <row r="494" spans="1:29">
      <c r="A494" t="s">
        <v>2895</v>
      </c>
      <c r="B494" t="s">
        <v>2896</v>
      </c>
      <c r="C494">
        <v>412600420</v>
      </c>
      <c r="E494" t="s">
        <v>2897</v>
      </c>
      <c r="F494" t="s">
        <v>32</v>
      </c>
      <c r="G494" t="s">
        <v>33</v>
      </c>
      <c r="H494" t="s">
        <v>32</v>
      </c>
      <c r="I494" t="s">
        <v>33</v>
      </c>
      <c r="J494" t="s">
        <v>2898</v>
      </c>
      <c r="K494">
        <v>2026</v>
      </c>
      <c r="L494" t="s">
        <v>2899</v>
      </c>
      <c r="M494" t="s">
        <v>2900</v>
      </c>
      <c r="N494">
        <v>8812</v>
      </c>
      <c r="O494" t="s">
        <v>38</v>
      </c>
      <c r="P494" t="s">
        <v>39</v>
      </c>
      <c r="Q494" s="11">
        <v>46139.53334490741</v>
      </c>
      <c r="R494" s="11">
        <v>46140.717395833337</v>
      </c>
      <c r="S494" s="11">
        <v>46142.53334490741</v>
      </c>
      <c r="T494" t="s">
        <v>40</v>
      </c>
      <c r="U494" t="s">
        <v>2518</v>
      </c>
      <c r="V494" t="s">
        <v>125</v>
      </c>
      <c r="W494" t="s">
        <v>43</v>
      </c>
      <c r="X494" t="s">
        <v>44</v>
      </c>
      <c r="Y494" t="s">
        <v>2897</v>
      </c>
      <c r="AB494" t="s">
        <v>65</v>
      </c>
      <c r="AC494" s="11">
        <v>46225.761481481481</v>
      </c>
    </row>
    <row r="495" spans="1:29">
      <c r="A495" t="s">
        <v>2901</v>
      </c>
      <c r="B495" t="s">
        <v>2902</v>
      </c>
      <c r="C495">
        <v>112600584</v>
      </c>
      <c r="E495" t="s">
        <v>2903</v>
      </c>
      <c r="F495" t="s">
        <v>32</v>
      </c>
      <c r="G495" t="s">
        <v>110</v>
      </c>
      <c r="H495" t="s">
        <v>32</v>
      </c>
      <c r="I495" t="s">
        <v>172</v>
      </c>
      <c r="J495" t="s">
        <v>2898</v>
      </c>
      <c r="K495">
        <v>2026</v>
      </c>
      <c r="L495" t="s">
        <v>2904</v>
      </c>
      <c r="M495" t="s">
        <v>2905</v>
      </c>
      <c r="N495">
        <v>8812</v>
      </c>
      <c r="O495" t="s">
        <v>38</v>
      </c>
      <c r="P495" t="s">
        <v>39</v>
      </c>
      <c r="Q495" s="11">
        <v>46170.847337962965</v>
      </c>
      <c r="R495" s="11">
        <v>46170.75</v>
      </c>
      <c r="S495" s="11">
        <v>46173.847337962965</v>
      </c>
      <c r="T495" t="s">
        <v>40</v>
      </c>
      <c r="U495" t="s">
        <v>503</v>
      </c>
      <c r="V495" t="s">
        <v>776</v>
      </c>
      <c r="W495" t="s">
        <v>116</v>
      </c>
      <c r="X495" t="s">
        <v>44</v>
      </c>
      <c r="Y495" t="s">
        <v>2906</v>
      </c>
      <c r="AB495" t="s">
        <v>1033</v>
      </c>
      <c r="AC495" s="11">
        <v>46225.761481481481</v>
      </c>
    </row>
    <row r="496" spans="1:29" hidden="1">
      <c r="A496" t="s">
        <v>2907</v>
      </c>
      <c r="B496" t="s">
        <v>2908</v>
      </c>
      <c r="C496">
        <v>662600284</v>
      </c>
      <c r="E496" t="s">
        <v>2909</v>
      </c>
      <c r="F496" t="s">
        <v>32</v>
      </c>
      <c r="G496" t="s">
        <v>33</v>
      </c>
      <c r="H496" t="s">
        <v>32</v>
      </c>
      <c r="J496" t="s">
        <v>35</v>
      </c>
      <c r="K496">
        <v>2026</v>
      </c>
      <c r="L496" t="s">
        <v>195</v>
      </c>
      <c r="M496" t="s">
        <v>2910</v>
      </c>
      <c r="N496">
        <v>8812</v>
      </c>
      <c r="O496" t="s">
        <v>38</v>
      </c>
      <c r="P496" t="s">
        <v>39</v>
      </c>
      <c r="Q496" s="11">
        <v>46142.815578703703</v>
      </c>
      <c r="R496" s="11">
        <v>46144.136469907404</v>
      </c>
      <c r="S496" s="11">
        <v>46145.815578703703</v>
      </c>
      <c r="T496" t="s">
        <v>40</v>
      </c>
      <c r="U496" t="s">
        <v>2911</v>
      </c>
      <c r="V496" t="s">
        <v>1141</v>
      </c>
      <c r="W496" t="s">
        <v>43</v>
      </c>
      <c r="X496" t="s">
        <v>44</v>
      </c>
      <c r="Y496" t="s">
        <v>2912</v>
      </c>
      <c r="Z496">
        <v>15</v>
      </c>
      <c r="AA496">
        <v>5</v>
      </c>
      <c r="AB496" t="s">
        <v>65</v>
      </c>
      <c r="AC496" s="11">
        <v>46225.761481481481</v>
      </c>
    </row>
    <row r="497" spans="1:29">
      <c r="A497" t="s">
        <v>2913</v>
      </c>
      <c r="B497" t="s">
        <v>2914</v>
      </c>
      <c r="C497">
        <v>662600343</v>
      </c>
      <c r="E497" t="s">
        <v>2915</v>
      </c>
      <c r="F497" t="s">
        <v>219</v>
      </c>
      <c r="G497" t="s">
        <v>34</v>
      </c>
      <c r="H497" t="s">
        <v>219</v>
      </c>
      <c r="I497" t="s">
        <v>973</v>
      </c>
      <c r="J497" t="s">
        <v>2916</v>
      </c>
      <c r="K497">
        <v>2026</v>
      </c>
      <c r="L497" t="s">
        <v>2917</v>
      </c>
      <c r="M497" t="s">
        <v>2918</v>
      </c>
      <c r="N497">
        <v>8389</v>
      </c>
      <c r="O497" t="s">
        <v>38</v>
      </c>
      <c r="P497" t="s">
        <v>39</v>
      </c>
      <c r="Q497" s="11">
        <v>46172.507685185185</v>
      </c>
      <c r="R497" s="11">
        <v>46172.925949074073</v>
      </c>
      <c r="S497" s="11">
        <v>46175.507685185185</v>
      </c>
      <c r="T497" t="s">
        <v>40</v>
      </c>
      <c r="U497" t="s">
        <v>2919</v>
      </c>
      <c r="V497" t="s">
        <v>406</v>
      </c>
      <c r="W497" t="s">
        <v>43</v>
      </c>
      <c r="X497" t="s">
        <v>199</v>
      </c>
      <c r="Y497" t="s">
        <v>2915</v>
      </c>
      <c r="Z497">
        <v>15</v>
      </c>
      <c r="AB497" t="s">
        <v>742</v>
      </c>
      <c r="AC497" s="11">
        <v>46225.761481481481</v>
      </c>
    </row>
    <row r="498" spans="1:29" hidden="1">
      <c r="A498" t="s">
        <v>2920</v>
      </c>
      <c r="B498" t="s">
        <v>2921</v>
      </c>
      <c r="C498">
        <v>412600403</v>
      </c>
      <c r="E498" t="s">
        <v>2922</v>
      </c>
      <c r="F498" t="s">
        <v>32</v>
      </c>
      <c r="G498" t="s">
        <v>33</v>
      </c>
      <c r="H498" t="s">
        <v>32</v>
      </c>
      <c r="I498" t="s">
        <v>33</v>
      </c>
      <c r="J498" t="s">
        <v>35</v>
      </c>
      <c r="K498">
        <v>2026</v>
      </c>
      <c r="L498" t="s">
        <v>1559</v>
      </c>
      <c r="M498" t="s">
        <v>2923</v>
      </c>
      <c r="N498">
        <v>8812</v>
      </c>
      <c r="O498" t="s">
        <v>38</v>
      </c>
      <c r="P498" t="s">
        <v>39</v>
      </c>
      <c r="Q498" s="11">
        <v>46132.645821759259</v>
      </c>
      <c r="R498" s="11">
        <v>46133.5</v>
      </c>
      <c r="S498" s="11">
        <v>46135.645821759259</v>
      </c>
      <c r="T498" t="s">
        <v>40</v>
      </c>
      <c r="U498" t="s">
        <v>71</v>
      </c>
      <c r="V498" t="s">
        <v>53</v>
      </c>
      <c r="W498" t="s">
        <v>43</v>
      </c>
      <c r="X498" t="s">
        <v>44</v>
      </c>
      <c r="Y498" t="s">
        <v>2924</v>
      </c>
      <c r="Z498">
        <v>15</v>
      </c>
      <c r="AA498">
        <v>15</v>
      </c>
      <c r="AB498" t="s">
        <v>55</v>
      </c>
      <c r="AC498" s="11">
        <v>46225.761481481481</v>
      </c>
    </row>
    <row r="499" spans="1:29" hidden="1">
      <c r="A499" t="s">
        <v>2925</v>
      </c>
      <c r="B499" t="s">
        <v>2926</v>
      </c>
      <c r="C499">
        <v>312600301</v>
      </c>
      <c r="E499" t="s">
        <v>2927</v>
      </c>
      <c r="F499" t="s">
        <v>459</v>
      </c>
      <c r="G499" t="s">
        <v>459</v>
      </c>
      <c r="J499" t="s">
        <v>35</v>
      </c>
      <c r="K499">
        <v>2026</v>
      </c>
      <c r="L499" t="s">
        <v>2928</v>
      </c>
      <c r="M499" t="s">
        <v>2929</v>
      </c>
      <c r="N499">
        <v>61993</v>
      </c>
      <c r="O499" t="s">
        <v>38</v>
      </c>
      <c r="P499" t="s">
        <v>39</v>
      </c>
      <c r="Q499" s="11">
        <v>46162.652627314812</v>
      </c>
      <c r="R499" s="11">
        <v>46163.530555555553</v>
      </c>
      <c r="S499" s="11">
        <v>46165.652627314812</v>
      </c>
      <c r="T499" t="s">
        <v>40</v>
      </c>
      <c r="U499" t="s">
        <v>1326</v>
      </c>
      <c r="V499" t="s">
        <v>681</v>
      </c>
      <c r="W499" t="s">
        <v>43</v>
      </c>
      <c r="X499" t="s">
        <v>44</v>
      </c>
      <c r="Y499" t="s">
        <v>2930</v>
      </c>
      <c r="Z499">
        <v>45</v>
      </c>
      <c r="AA499">
        <v>10</v>
      </c>
      <c r="AB499" t="s">
        <v>683</v>
      </c>
      <c r="AC499" s="11">
        <v>46225.761481481481</v>
      </c>
    </row>
    <row r="500" spans="1:29" hidden="1">
      <c r="A500" t="s">
        <v>2931</v>
      </c>
      <c r="B500" t="s">
        <v>2932</v>
      </c>
      <c r="C500">
        <v>212600028</v>
      </c>
      <c r="E500" t="s">
        <v>2933</v>
      </c>
      <c r="F500" t="s">
        <v>32</v>
      </c>
      <c r="G500" t="s">
        <v>33</v>
      </c>
      <c r="H500" t="s">
        <v>32</v>
      </c>
      <c r="I500" t="s">
        <v>33</v>
      </c>
      <c r="J500" t="s">
        <v>35</v>
      </c>
      <c r="K500">
        <v>2026</v>
      </c>
      <c r="L500" t="s">
        <v>773</v>
      </c>
      <c r="M500" t="s">
        <v>2934</v>
      </c>
      <c r="N500">
        <v>8812</v>
      </c>
      <c r="O500" t="s">
        <v>38</v>
      </c>
      <c r="P500" t="s">
        <v>39</v>
      </c>
      <c r="Q500" s="11">
        <v>46025.52008101852</v>
      </c>
      <c r="R500" s="11">
        <v>46026.870138888888</v>
      </c>
      <c r="S500" s="11">
        <v>46028.52008101852</v>
      </c>
      <c r="T500" t="s">
        <v>232</v>
      </c>
      <c r="U500" t="s">
        <v>860</v>
      </c>
      <c r="V500" t="s">
        <v>354</v>
      </c>
      <c r="W500" t="s">
        <v>43</v>
      </c>
      <c r="X500" t="s">
        <v>44</v>
      </c>
      <c r="Y500" t="s">
        <v>2935</v>
      </c>
      <c r="Z500">
        <v>15</v>
      </c>
      <c r="AA500">
        <v>5</v>
      </c>
      <c r="AB500" t="s">
        <v>55</v>
      </c>
      <c r="AC500" s="11">
        <v>46225.761481481481</v>
      </c>
    </row>
    <row r="501" spans="1:29" hidden="1">
      <c r="A501" t="s">
        <v>2936</v>
      </c>
      <c r="B501" t="s">
        <v>2937</v>
      </c>
      <c r="C501">
        <v>512600075</v>
      </c>
      <c r="E501" t="s">
        <v>2938</v>
      </c>
      <c r="F501" t="s">
        <v>32</v>
      </c>
      <c r="G501" t="s">
        <v>33</v>
      </c>
      <c r="H501" t="s">
        <v>32</v>
      </c>
      <c r="I501" t="s">
        <v>33</v>
      </c>
      <c r="J501" t="s">
        <v>35</v>
      </c>
      <c r="K501">
        <v>2026</v>
      </c>
      <c r="L501" t="s">
        <v>1267</v>
      </c>
      <c r="M501" t="s">
        <v>2939</v>
      </c>
      <c r="N501">
        <v>8812</v>
      </c>
      <c r="O501" t="s">
        <v>38</v>
      </c>
      <c r="P501" t="s">
        <v>39</v>
      </c>
      <c r="Q501" s="11">
        <v>46062.543576388889</v>
      </c>
      <c r="R501" s="11">
        <v>46063.729131944441</v>
      </c>
      <c r="S501" s="11">
        <v>46065.543576388889</v>
      </c>
      <c r="T501" t="s">
        <v>40</v>
      </c>
      <c r="U501" t="s">
        <v>52</v>
      </c>
      <c r="V501" t="s">
        <v>248</v>
      </c>
      <c r="W501" t="s">
        <v>43</v>
      </c>
      <c r="X501" t="s">
        <v>44</v>
      </c>
      <c r="Y501" t="s">
        <v>2938</v>
      </c>
      <c r="Z501">
        <v>15</v>
      </c>
      <c r="AA501">
        <v>15</v>
      </c>
      <c r="AB501" t="s">
        <v>159</v>
      </c>
      <c r="AC501" s="11">
        <v>46225.761481481481</v>
      </c>
    </row>
    <row r="502" spans="1:29" hidden="1">
      <c r="A502" t="s">
        <v>2940</v>
      </c>
      <c r="B502" t="s">
        <v>2941</v>
      </c>
      <c r="C502">
        <v>212600087</v>
      </c>
      <c r="E502" t="s">
        <v>2942</v>
      </c>
      <c r="F502" t="s">
        <v>32</v>
      </c>
      <c r="G502" t="s">
        <v>33</v>
      </c>
      <c r="H502" t="s">
        <v>32</v>
      </c>
      <c r="I502" t="s">
        <v>33</v>
      </c>
      <c r="J502" t="s">
        <v>35</v>
      </c>
      <c r="K502">
        <v>2026</v>
      </c>
      <c r="L502" t="s">
        <v>471</v>
      </c>
      <c r="M502" t="s">
        <v>2943</v>
      </c>
      <c r="N502">
        <v>8812</v>
      </c>
      <c r="O502" t="s">
        <v>38</v>
      </c>
      <c r="P502" t="s">
        <v>39</v>
      </c>
      <c r="Q502" s="11">
        <v>46037.799803240741</v>
      </c>
      <c r="R502" s="11">
        <v>46039.478472222225</v>
      </c>
      <c r="S502" s="11">
        <v>46040.799803240741</v>
      </c>
      <c r="T502" t="s">
        <v>40</v>
      </c>
      <c r="U502" t="s">
        <v>924</v>
      </c>
      <c r="V502" t="s">
        <v>354</v>
      </c>
      <c r="W502" t="s">
        <v>43</v>
      </c>
      <c r="X502" t="s">
        <v>44</v>
      </c>
      <c r="Y502" t="s">
        <v>2944</v>
      </c>
      <c r="Z502">
        <v>15</v>
      </c>
      <c r="AA502">
        <v>15</v>
      </c>
      <c r="AB502" t="s">
        <v>55</v>
      </c>
      <c r="AC502" s="11">
        <v>46225.761481481481</v>
      </c>
    </row>
    <row r="503" spans="1:29" hidden="1">
      <c r="A503" t="s">
        <v>2945</v>
      </c>
      <c r="B503" t="s">
        <v>2946</v>
      </c>
      <c r="C503">
        <v>712600067</v>
      </c>
      <c r="E503" t="s">
        <v>2947</v>
      </c>
      <c r="F503" t="s">
        <v>32</v>
      </c>
      <c r="G503" t="s">
        <v>33</v>
      </c>
      <c r="H503" t="s">
        <v>32</v>
      </c>
      <c r="I503" t="s">
        <v>33</v>
      </c>
      <c r="J503" t="s">
        <v>35</v>
      </c>
      <c r="K503">
        <v>2026</v>
      </c>
      <c r="L503" t="s">
        <v>1214</v>
      </c>
      <c r="M503" t="s">
        <v>2948</v>
      </c>
      <c r="N503">
        <v>8812</v>
      </c>
      <c r="O503" t="s">
        <v>38</v>
      </c>
      <c r="P503" t="s">
        <v>39</v>
      </c>
      <c r="Q503" s="11">
        <v>46028.536377314813</v>
      </c>
      <c r="R503" s="11">
        <v>46029.701388888891</v>
      </c>
      <c r="S503" s="11">
        <v>46031.536377314813</v>
      </c>
      <c r="T503" t="s">
        <v>40</v>
      </c>
      <c r="U503" t="s">
        <v>528</v>
      </c>
      <c r="V503" t="s">
        <v>63</v>
      </c>
      <c r="W503" t="s">
        <v>43</v>
      </c>
      <c r="X503" t="s">
        <v>44</v>
      </c>
      <c r="Y503" t="s">
        <v>2949</v>
      </c>
      <c r="Z503">
        <v>15</v>
      </c>
      <c r="AA503">
        <v>5</v>
      </c>
      <c r="AB503" t="s">
        <v>46</v>
      </c>
      <c r="AC503" s="11">
        <v>46225.761481481481</v>
      </c>
    </row>
    <row r="504" spans="1:29" hidden="1">
      <c r="A504" t="s">
        <v>2950</v>
      </c>
      <c r="B504" t="s">
        <v>2951</v>
      </c>
      <c r="C504">
        <v>612600084</v>
      </c>
      <c r="E504" t="s">
        <v>2952</v>
      </c>
      <c r="F504" t="s">
        <v>32</v>
      </c>
      <c r="G504" t="s">
        <v>33</v>
      </c>
      <c r="H504" t="s">
        <v>32</v>
      </c>
      <c r="I504" t="s">
        <v>32</v>
      </c>
      <c r="J504" t="s">
        <v>35</v>
      </c>
      <c r="K504">
        <v>2026</v>
      </c>
      <c r="L504" t="s">
        <v>494</v>
      </c>
      <c r="M504" t="s">
        <v>2953</v>
      </c>
      <c r="N504">
        <v>8812</v>
      </c>
      <c r="O504" t="s">
        <v>38</v>
      </c>
      <c r="P504" t="s">
        <v>39</v>
      </c>
      <c r="Q504" s="11">
        <v>46041.539837962962</v>
      </c>
      <c r="R504" s="11">
        <v>46042.041666666664</v>
      </c>
      <c r="S504" s="11">
        <v>46044.539837962962</v>
      </c>
      <c r="T504" t="s">
        <v>40</v>
      </c>
      <c r="U504" t="s">
        <v>496</v>
      </c>
      <c r="V504" t="s">
        <v>42</v>
      </c>
      <c r="W504" t="s">
        <v>43</v>
      </c>
      <c r="X504" t="s">
        <v>44</v>
      </c>
      <c r="Y504" t="s">
        <v>2954</v>
      </c>
      <c r="Z504">
        <v>30</v>
      </c>
      <c r="AA504">
        <v>30</v>
      </c>
      <c r="AB504" t="s">
        <v>561</v>
      </c>
      <c r="AC504" s="11">
        <v>46225.761481481481</v>
      </c>
    </row>
    <row r="505" spans="1:29" hidden="1">
      <c r="A505" t="s">
        <v>2955</v>
      </c>
      <c r="B505" t="s">
        <v>2956</v>
      </c>
      <c r="C505">
        <v>412600119</v>
      </c>
      <c r="E505" t="s">
        <v>2957</v>
      </c>
      <c r="F505" t="s">
        <v>32</v>
      </c>
      <c r="G505" t="s">
        <v>33</v>
      </c>
      <c r="J505" t="s">
        <v>35</v>
      </c>
      <c r="K505">
        <v>2026</v>
      </c>
      <c r="L505" t="s">
        <v>252</v>
      </c>
      <c r="M505" t="s">
        <v>2958</v>
      </c>
      <c r="N505">
        <v>8385</v>
      </c>
      <c r="O505" t="s">
        <v>38</v>
      </c>
      <c r="P505" t="s">
        <v>39</v>
      </c>
      <c r="Q505" s="11">
        <v>46039.560219907406</v>
      </c>
      <c r="R505" s="11">
        <v>46039.791666666664</v>
      </c>
      <c r="S505" s="11">
        <v>46042.560219907406</v>
      </c>
      <c r="T505" t="s">
        <v>40</v>
      </c>
      <c r="U505" t="s">
        <v>71</v>
      </c>
      <c r="V505" t="s">
        <v>53</v>
      </c>
      <c r="W505" t="s">
        <v>43</v>
      </c>
      <c r="X505" t="s">
        <v>44</v>
      </c>
      <c r="Y505" t="s">
        <v>2959</v>
      </c>
      <c r="Z505">
        <v>15</v>
      </c>
      <c r="AA505">
        <v>10</v>
      </c>
      <c r="AB505" t="s">
        <v>55</v>
      </c>
      <c r="AC505" s="11">
        <v>46225.761481481481</v>
      </c>
    </row>
    <row r="506" spans="1:29" hidden="1">
      <c r="A506" t="s">
        <v>2960</v>
      </c>
      <c r="B506" t="s">
        <v>2961</v>
      </c>
      <c r="C506">
        <v>312600077</v>
      </c>
      <c r="E506" t="s">
        <v>686</v>
      </c>
      <c r="F506" t="s">
        <v>32</v>
      </c>
      <c r="G506" t="s">
        <v>33</v>
      </c>
      <c r="J506" t="s">
        <v>35</v>
      </c>
      <c r="K506">
        <v>2026</v>
      </c>
      <c r="L506" t="s">
        <v>69</v>
      </c>
      <c r="M506" t="s">
        <v>801</v>
      </c>
      <c r="N506">
        <v>8385</v>
      </c>
      <c r="O506" t="s">
        <v>38</v>
      </c>
      <c r="P506" t="s">
        <v>39</v>
      </c>
      <c r="Q506" s="11">
        <v>46041.689513888887</v>
      </c>
      <c r="R506" s="11">
        <v>46042.852777777778</v>
      </c>
      <c r="S506" s="11">
        <v>46044.689513888887</v>
      </c>
      <c r="T506" t="s">
        <v>147</v>
      </c>
      <c r="U506" t="s">
        <v>240</v>
      </c>
      <c r="V506" t="s">
        <v>167</v>
      </c>
      <c r="W506" t="s">
        <v>43</v>
      </c>
      <c r="X506" t="s">
        <v>44</v>
      </c>
      <c r="Y506" t="s">
        <v>2962</v>
      </c>
      <c r="Z506">
        <v>45</v>
      </c>
      <c r="AA506">
        <v>45</v>
      </c>
      <c r="AB506" t="s">
        <v>1669</v>
      </c>
      <c r="AC506" s="11">
        <v>46225.761481481481</v>
      </c>
    </row>
    <row r="507" spans="1:29" hidden="1">
      <c r="A507" t="s">
        <v>2963</v>
      </c>
      <c r="B507" t="s">
        <v>2964</v>
      </c>
      <c r="C507">
        <v>612600146</v>
      </c>
      <c r="E507" t="s">
        <v>2965</v>
      </c>
      <c r="F507" t="s">
        <v>32</v>
      </c>
      <c r="G507" t="s">
        <v>33</v>
      </c>
      <c r="H507" t="s">
        <v>32</v>
      </c>
      <c r="I507" t="s">
        <v>33</v>
      </c>
      <c r="J507" t="s">
        <v>35</v>
      </c>
      <c r="K507">
        <v>2026</v>
      </c>
      <c r="L507" t="s">
        <v>1012</v>
      </c>
      <c r="M507" t="s">
        <v>2966</v>
      </c>
      <c r="N507">
        <v>8812</v>
      </c>
      <c r="O507" t="s">
        <v>38</v>
      </c>
      <c r="P507" t="s">
        <v>39</v>
      </c>
      <c r="Q507" s="11">
        <v>46057.397766203707</v>
      </c>
      <c r="R507" s="11">
        <v>46057.854166666664</v>
      </c>
      <c r="S507" s="11">
        <v>46060.397766203707</v>
      </c>
      <c r="T507" t="s">
        <v>40</v>
      </c>
      <c r="U507" t="s">
        <v>1810</v>
      </c>
      <c r="V507" t="s">
        <v>104</v>
      </c>
      <c r="W507" t="s">
        <v>43</v>
      </c>
      <c r="X507" t="s">
        <v>44</v>
      </c>
      <c r="Y507" t="s">
        <v>2967</v>
      </c>
      <c r="Z507">
        <v>15</v>
      </c>
      <c r="AA507">
        <v>5</v>
      </c>
      <c r="AB507" t="s">
        <v>1039</v>
      </c>
      <c r="AC507" s="11">
        <v>46225.761481481481</v>
      </c>
    </row>
    <row r="508" spans="1:29" hidden="1">
      <c r="A508" t="s">
        <v>2968</v>
      </c>
      <c r="B508" t="s">
        <v>2969</v>
      </c>
      <c r="C508">
        <v>312600084</v>
      </c>
      <c r="E508" t="s">
        <v>686</v>
      </c>
      <c r="F508" t="s">
        <v>32</v>
      </c>
      <c r="G508" t="s">
        <v>33</v>
      </c>
      <c r="J508" t="s">
        <v>35</v>
      </c>
      <c r="K508">
        <v>2026</v>
      </c>
      <c r="L508" t="s">
        <v>69</v>
      </c>
      <c r="M508" t="s">
        <v>2970</v>
      </c>
      <c r="N508">
        <v>8812</v>
      </c>
      <c r="O508" t="s">
        <v>38</v>
      </c>
      <c r="P508" t="s">
        <v>39</v>
      </c>
      <c r="Q508" s="11">
        <v>46047.520624999997</v>
      </c>
      <c r="R508" s="11">
        <v>46047.742361111108</v>
      </c>
      <c r="S508" s="11">
        <v>46050.520624999997</v>
      </c>
      <c r="T508" t="s">
        <v>232</v>
      </c>
      <c r="U508" t="s">
        <v>240</v>
      </c>
      <c r="V508" t="s">
        <v>167</v>
      </c>
      <c r="W508" t="s">
        <v>43</v>
      </c>
      <c r="X508" t="s">
        <v>44</v>
      </c>
      <c r="Y508" t="s">
        <v>2971</v>
      </c>
      <c r="Z508">
        <v>15</v>
      </c>
      <c r="AA508">
        <v>5</v>
      </c>
      <c r="AB508" t="s">
        <v>55</v>
      </c>
      <c r="AC508" s="11">
        <v>46225.761481481481</v>
      </c>
    </row>
    <row r="509" spans="1:29" hidden="1">
      <c r="A509" t="s">
        <v>2972</v>
      </c>
      <c r="B509" t="s">
        <v>2973</v>
      </c>
      <c r="C509">
        <v>112600401</v>
      </c>
      <c r="E509" t="s">
        <v>2974</v>
      </c>
      <c r="F509" t="s">
        <v>32</v>
      </c>
      <c r="G509" t="s">
        <v>33</v>
      </c>
      <c r="H509" t="s">
        <v>32</v>
      </c>
      <c r="I509" t="s">
        <v>33</v>
      </c>
      <c r="J509" t="s">
        <v>35</v>
      </c>
      <c r="K509">
        <v>2026</v>
      </c>
      <c r="L509" t="s">
        <v>2861</v>
      </c>
      <c r="M509" t="s">
        <v>2975</v>
      </c>
      <c r="N509">
        <v>8812</v>
      </c>
      <c r="O509" t="s">
        <v>38</v>
      </c>
      <c r="P509" t="s">
        <v>39</v>
      </c>
      <c r="Q509" s="11">
        <v>46121.52138888889</v>
      </c>
      <c r="R509" s="11">
        <v>46121.75</v>
      </c>
      <c r="S509" s="11">
        <v>46124.52138888889</v>
      </c>
      <c r="T509" t="s">
        <v>40</v>
      </c>
      <c r="U509" t="s">
        <v>114</v>
      </c>
      <c r="V509" t="s">
        <v>206</v>
      </c>
      <c r="W509" t="s">
        <v>116</v>
      </c>
      <c r="X509" t="s">
        <v>44</v>
      </c>
      <c r="Y509" t="s">
        <v>2976</v>
      </c>
      <c r="Z509">
        <v>10</v>
      </c>
      <c r="AA509">
        <v>10</v>
      </c>
      <c r="AB509" t="s">
        <v>683</v>
      </c>
      <c r="AC509" s="11">
        <v>46225.761481481481</v>
      </c>
    </row>
    <row r="510" spans="1:29" hidden="1">
      <c r="A510" t="s">
        <v>2977</v>
      </c>
      <c r="B510" t="s">
        <v>2978</v>
      </c>
      <c r="C510">
        <v>212600224</v>
      </c>
      <c r="E510" t="s">
        <v>2979</v>
      </c>
      <c r="F510" t="s">
        <v>32</v>
      </c>
      <c r="G510" t="s">
        <v>33</v>
      </c>
      <c r="H510" t="s">
        <v>32</v>
      </c>
      <c r="I510" t="s">
        <v>33</v>
      </c>
      <c r="J510" t="s">
        <v>35</v>
      </c>
      <c r="K510">
        <v>2026</v>
      </c>
      <c r="L510" t="s">
        <v>471</v>
      </c>
      <c r="M510" t="s">
        <v>2980</v>
      </c>
      <c r="N510">
        <v>8812</v>
      </c>
      <c r="O510" t="s">
        <v>38</v>
      </c>
      <c r="P510" t="s">
        <v>39</v>
      </c>
      <c r="Q510" s="11">
        <v>46068.854872685188</v>
      </c>
      <c r="R510" s="11">
        <v>46070.015277777777</v>
      </c>
      <c r="S510" s="11">
        <v>46071.854872685188</v>
      </c>
      <c r="T510" t="s">
        <v>40</v>
      </c>
      <c r="U510" t="s">
        <v>595</v>
      </c>
      <c r="V510" t="s">
        <v>383</v>
      </c>
      <c r="W510" t="s">
        <v>43</v>
      </c>
      <c r="X510" t="s">
        <v>44</v>
      </c>
      <c r="Y510" t="s">
        <v>2981</v>
      </c>
      <c r="Z510">
        <v>15</v>
      </c>
      <c r="AA510">
        <v>15</v>
      </c>
      <c r="AB510" t="s">
        <v>65</v>
      </c>
      <c r="AC510" s="11">
        <v>46225.761481481481</v>
      </c>
    </row>
    <row r="511" spans="1:29" hidden="1">
      <c r="A511" t="s">
        <v>2982</v>
      </c>
      <c r="B511" t="s">
        <v>2983</v>
      </c>
      <c r="C511">
        <v>612600199</v>
      </c>
      <c r="E511" t="s">
        <v>2984</v>
      </c>
      <c r="F511" t="s">
        <v>32</v>
      </c>
      <c r="G511" t="s">
        <v>33</v>
      </c>
      <c r="H511" t="s">
        <v>32</v>
      </c>
      <c r="I511" t="s">
        <v>33</v>
      </c>
      <c r="J511" t="s">
        <v>35</v>
      </c>
      <c r="K511">
        <v>2026</v>
      </c>
      <c r="L511" t="s">
        <v>1012</v>
      </c>
      <c r="M511" t="s">
        <v>2985</v>
      </c>
      <c r="N511">
        <v>8812</v>
      </c>
      <c r="O511" t="s">
        <v>38</v>
      </c>
      <c r="P511" t="s">
        <v>39</v>
      </c>
      <c r="Q511" s="11">
        <v>46069.508252314816</v>
      </c>
      <c r="R511" s="11">
        <v>46070.65</v>
      </c>
      <c r="S511" s="11">
        <v>46072.508252314816</v>
      </c>
      <c r="T511" t="s">
        <v>40</v>
      </c>
      <c r="U511" t="s">
        <v>1810</v>
      </c>
      <c r="V511" t="s">
        <v>489</v>
      </c>
      <c r="W511" t="s">
        <v>43</v>
      </c>
      <c r="X511" t="s">
        <v>44</v>
      </c>
      <c r="Y511" t="s">
        <v>2986</v>
      </c>
      <c r="Z511">
        <v>15</v>
      </c>
      <c r="AA511">
        <v>5</v>
      </c>
      <c r="AB511" t="s">
        <v>1039</v>
      </c>
      <c r="AC511" s="11">
        <v>46225.761481481481</v>
      </c>
    </row>
    <row r="512" spans="1:29" hidden="1">
      <c r="A512" t="s">
        <v>2987</v>
      </c>
      <c r="B512" t="s">
        <v>2988</v>
      </c>
      <c r="C512">
        <v>412600105</v>
      </c>
      <c r="E512" t="s">
        <v>2989</v>
      </c>
      <c r="F512" t="s">
        <v>32</v>
      </c>
      <c r="G512" t="s">
        <v>33</v>
      </c>
      <c r="H512" t="s">
        <v>32</v>
      </c>
      <c r="I512" t="s">
        <v>172</v>
      </c>
      <c r="J512" t="s">
        <v>35</v>
      </c>
      <c r="K512">
        <v>2026</v>
      </c>
      <c r="L512" t="s">
        <v>2990</v>
      </c>
      <c r="M512" t="s">
        <v>2991</v>
      </c>
      <c r="N512">
        <v>8812</v>
      </c>
      <c r="O512" t="s">
        <v>38</v>
      </c>
      <c r="P512" t="s">
        <v>39</v>
      </c>
      <c r="Q512" s="11">
        <v>46034.586712962962</v>
      </c>
      <c r="R512" s="11">
        <v>46035.702777777777</v>
      </c>
      <c r="S512" s="11">
        <v>46037.586712962962</v>
      </c>
      <c r="T512" t="s">
        <v>40</v>
      </c>
      <c r="U512" t="s">
        <v>2992</v>
      </c>
      <c r="V512" t="s">
        <v>125</v>
      </c>
      <c r="W512" t="s">
        <v>43</v>
      </c>
      <c r="X512" t="s">
        <v>44</v>
      </c>
      <c r="Y512" t="s">
        <v>2993</v>
      </c>
      <c r="Z512">
        <v>30</v>
      </c>
      <c r="AA512">
        <v>30</v>
      </c>
      <c r="AB512" t="s">
        <v>2994</v>
      </c>
      <c r="AC512" s="11">
        <v>46225.761481481481</v>
      </c>
    </row>
    <row r="513" spans="1:29" hidden="1">
      <c r="A513" t="s">
        <v>2995</v>
      </c>
      <c r="B513" t="s">
        <v>2996</v>
      </c>
      <c r="C513">
        <v>512600070</v>
      </c>
      <c r="E513" t="s">
        <v>2997</v>
      </c>
      <c r="F513" t="s">
        <v>32</v>
      </c>
      <c r="G513" t="s">
        <v>33</v>
      </c>
      <c r="H513" t="s">
        <v>32</v>
      </c>
      <c r="I513" t="s">
        <v>33</v>
      </c>
      <c r="J513" t="s">
        <v>35</v>
      </c>
      <c r="K513">
        <v>2026</v>
      </c>
      <c r="L513" t="s">
        <v>660</v>
      </c>
      <c r="M513" t="s">
        <v>2998</v>
      </c>
      <c r="N513">
        <v>8812</v>
      </c>
      <c r="O513" t="s">
        <v>38</v>
      </c>
      <c r="P513" t="s">
        <v>39</v>
      </c>
      <c r="Q513" s="11">
        <v>46048.767627314817</v>
      </c>
      <c r="R513" s="11">
        <v>46049.81521990741</v>
      </c>
      <c r="S513" s="11">
        <v>46051.767627314817</v>
      </c>
      <c r="T513" t="s">
        <v>40</v>
      </c>
      <c r="U513" t="s">
        <v>413</v>
      </c>
      <c r="V513" t="s">
        <v>534</v>
      </c>
      <c r="W513" t="s">
        <v>43</v>
      </c>
      <c r="X513" t="s">
        <v>44</v>
      </c>
      <c r="Y513" t="s">
        <v>2999</v>
      </c>
      <c r="Z513">
        <v>15</v>
      </c>
      <c r="AA513">
        <v>15</v>
      </c>
      <c r="AB513" t="s">
        <v>55</v>
      </c>
      <c r="AC513" s="11">
        <v>46225.761481481481</v>
      </c>
    </row>
    <row r="514" spans="1:29" hidden="1">
      <c r="A514" t="s">
        <v>3000</v>
      </c>
      <c r="B514" t="s">
        <v>3001</v>
      </c>
      <c r="C514">
        <v>662600047</v>
      </c>
      <c r="E514" t="s">
        <v>3002</v>
      </c>
      <c r="F514" t="s">
        <v>32</v>
      </c>
      <c r="G514" t="s">
        <v>33</v>
      </c>
      <c r="H514" t="s">
        <v>32</v>
      </c>
      <c r="I514" t="s">
        <v>33</v>
      </c>
      <c r="J514" t="s">
        <v>35</v>
      </c>
      <c r="K514">
        <v>2026</v>
      </c>
      <c r="L514" t="s">
        <v>222</v>
      </c>
      <c r="M514" t="s">
        <v>1732</v>
      </c>
      <c r="N514">
        <v>8385</v>
      </c>
      <c r="O514" t="s">
        <v>38</v>
      </c>
      <c r="P514" t="s">
        <v>39</v>
      </c>
      <c r="Q514" s="11">
        <v>46038.702256944445</v>
      </c>
      <c r="R514" s="11">
        <v>46041.343460648146</v>
      </c>
      <c r="S514" s="11">
        <v>46041.702256944445</v>
      </c>
      <c r="T514" t="s">
        <v>40</v>
      </c>
      <c r="U514" t="s">
        <v>1733</v>
      </c>
      <c r="V514" t="s">
        <v>225</v>
      </c>
      <c r="W514" t="s">
        <v>43</v>
      </c>
      <c r="X514" t="s">
        <v>44</v>
      </c>
      <c r="Y514" t="s">
        <v>3003</v>
      </c>
      <c r="Z514">
        <v>25</v>
      </c>
      <c r="AA514">
        <v>25</v>
      </c>
      <c r="AB514" t="s">
        <v>268</v>
      </c>
      <c r="AC514" s="11">
        <v>46225.761481481481</v>
      </c>
    </row>
    <row r="515" spans="1:29" hidden="1">
      <c r="A515" t="s">
        <v>3004</v>
      </c>
      <c r="B515" t="s">
        <v>3005</v>
      </c>
      <c r="C515">
        <v>712600195</v>
      </c>
      <c r="E515" t="s">
        <v>3006</v>
      </c>
      <c r="F515" t="s">
        <v>32</v>
      </c>
      <c r="G515" t="s">
        <v>33</v>
      </c>
      <c r="H515" t="s">
        <v>32</v>
      </c>
      <c r="I515" t="s">
        <v>285</v>
      </c>
      <c r="J515" t="s">
        <v>35</v>
      </c>
      <c r="K515">
        <v>2026</v>
      </c>
      <c r="L515" t="s">
        <v>572</v>
      </c>
      <c r="M515" t="s">
        <v>3007</v>
      </c>
      <c r="N515">
        <v>8812</v>
      </c>
      <c r="O515" t="s">
        <v>38</v>
      </c>
      <c r="P515" t="s">
        <v>39</v>
      </c>
      <c r="Q515" s="11">
        <v>46082.65048611111</v>
      </c>
      <c r="R515" s="11">
        <v>46083.119444444441</v>
      </c>
      <c r="S515" s="11">
        <v>46085.65048611111</v>
      </c>
      <c r="T515" t="s">
        <v>40</v>
      </c>
      <c r="U515" t="s">
        <v>2149</v>
      </c>
      <c r="V515" t="s">
        <v>42</v>
      </c>
      <c r="W515" t="s">
        <v>43</v>
      </c>
      <c r="X515" t="s">
        <v>44</v>
      </c>
      <c r="Y515" t="s">
        <v>3008</v>
      </c>
      <c r="Z515">
        <v>45</v>
      </c>
      <c r="AA515">
        <v>30</v>
      </c>
      <c r="AB515" t="s">
        <v>561</v>
      </c>
      <c r="AC515" s="11">
        <v>46225.761481481481</v>
      </c>
    </row>
    <row r="516" spans="1:29" hidden="1">
      <c r="A516" t="s">
        <v>3009</v>
      </c>
      <c r="B516" t="s">
        <v>3010</v>
      </c>
      <c r="C516">
        <v>112600240</v>
      </c>
      <c r="E516" t="s">
        <v>3011</v>
      </c>
      <c r="F516" t="s">
        <v>32</v>
      </c>
      <c r="G516" t="s">
        <v>34</v>
      </c>
      <c r="H516" t="s">
        <v>32</v>
      </c>
      <c r="I516" t="s">
        <v>34</v>
      </c>
      <c r="J516" t="s">
        <v>35</v>
      </c>
      <c r="K516">
        <v>2026</v>
      </c>
      <c r="L516" t="s">
        <v>204</v>
      </c>
      <c r="M516" t="s">
        <v>3012</v>
      </c>
      <c r="N516">
        <v>8812</v>
      </c>
      <c r="O516" t="s">
        <v>38</v>
      </c>
      <c r="P516" t="s">
        <v>39</v>
      </c>
      <c r="Q516" s="11">
        <v>46066.754016203704</v>
      </c>
      <c r="R516" s="11">
        <v>46067.533333333333</v>
      </c>
      <c r="S516" s="11">
        <v>46069.754016203704</v>
      </c>
      <c r="T516" t="s">
        <v>40</v>
      </c>
      <c r="U516" t="s">
        <v>114</v>
      </c>
      <c r="V516" t="s">
        <v>323</v>
      </c>
      <c r="W516" t="s">
        <v>43</v>
      </c>
      <c r="X516" t="s">
        <v>44</v>
      </c>
      <c r="Y516" t="s">
        <v>3013</v>
      </c>
      <c r="Z516">
        <v>15</v>
      </c>
      <c r="AA516">
        <v>15</v>
      </c>
      <c r="AB516" t="s">
        <v>603</v>
      </c>
      <c r="AC516" s="11">
        <v>46225.761481481481</v>
      </c>
    </row>
    <row r="517" spans="1:29" hidden="1">
      <c r="A517" t="s">
        <v>3014</v>
      </c>
      <c r="B517" t="s">
        <v>3015</v>
      </c>
      <c r="C517">
        <v>312600157</v>
      </c>
      <c r="E517" t="s">
        <v>3016</v>
      </c>
      <c r="F517" t="s">
        <v>32</v>
      </c>
      <c r="G517" t="s">
        <v>33</v>
      </c>
      <c r="H517" t="s">
        <v>32</v>
      </c>
      <c r="I517" t="s">
        <v>33</v>
      </c>
      <c r="J517" t="s">
        <v>35</v>
      </c>
      <c r="K517">
        <v>2026</v>
      </c>
      <c r="L517" t="s">
        <v>545</v>
      </c>
      <c r="M517" t="s">
        <v>3017</v>
      </c>
      <c r="N517">
        <v>8812</v>
      </c>
      <c r="O517" t="s">
        <v>38</v>
      </c>
      <c r="P517" t="s">
        <v>39</v>
      </c>
      <c r="Q517" s="11">
        <v>46068.804780092592</v>
      </c>
      <c r="R517" s="11">
        <v>46070.820833333331</v>
      </c>
      <c r="S517" s="11">
        <v>46071.804780092592</v>
      </c>
      <c r="T517" t="s">
        <v>40</v>
      </c>
      <c r="U517" t="s">
        <v>547</v>
      </c>
      <c r="V517" t="s">
        <v>449</v>
      </c>
      <c r="W517" t="s">
        <v>43</v>
      </c>
      <c r="X517" t="s">
        <v>44</v>
      </c>
      <c r="Y517" t="s">
        <v>3018</v>
      </c>
      <c r="Z517">
        <v>15</v>
      </c>
      <c r="AA517">
        <v>15</v>
      </c>
      <c r="AB517" t="s">
        <v>1855</v>
      </c>
      <c r="AC517" s="11">
        <v>46225.761481481481</v>
      </c>
    </row>
    <row r="518" spans="1:29" hidden="1">
      <c r="A518" t="s">
        <v>3019</v>
      </c>
      <c r="B518" t="s">
        <v>3020</v>
      </c>
      <c r="C518">
        <v>512600050</v>
      </c>
      <c r="E518" t="s">
        <v>3021</v>
      </c>
      <c r="F518" t="s">
        <v>32</v>
      </c>
      <c r="G518" t="s">
        <v>33</v>
      </c>
      <c r="H518" t="s">
        <v>32</v>
      </c>
      <c r="J518" t="s">
        <v>35</v>
      </c>
      <c r="K518">
        <v>2026</v>
      </c>
      <c r="L518" t="s">
        <v>666</v>
      </c>
      <c r="M518" t="s">
        <v>3022</v>
      </c>
      <c r="N518">
        <v>8812</v>
      </c>
      <c r="O518" t="s">
        <v>38</v>
      </c>
      <c r="P518" t="s">
        <v>39</v>
      </c>
      <c r="Q518" s="11">
        <v>46042.69672453704</v>
      </c>
      <c r="R518" s="11">
        <v>46043.729583333334</v>
      </c>
      <c r="S518" s="11">
        <v>46045.69672453704</v>
      </c>
      <c r="T518" t="s">
        <v>40</v>
      </c>
      <c r="U518" t="s">
        <v>668</v>
      </c>
      <c r="V518" t="s">
        <v>414</v>
      </c>
      <c r="W518" t="s">
        <v>43</v>
      </c>
      <c r="X518" t="s">
        <v>44</v>
      </c>
      <c r="Y518" t="s">
        <v>3023</v>
      </c>
      <c r="Z518">
        <v>15</v>
      </c>
      <c r="AA518">
        <v>15</v>
      </c>
      <c r="AB518" t="s">
        <v>55</v>
      </c>
      <c r="AC518" s="11">
        <v>46225.761481481481</v>
      </c>
    </row>
    <row r="519" spans="1:29" hidden="1">
      <c r="A519" t="s">
        <v>3024</v>
      </c>
      <c r="B519" t="s">
        <v>3025</v>
      </c>
      <c r="C519">
        <v>412600250</v>
      </c>
      <c r="E519" t="s">
        <v>3026</v>
      </c>
      <c r="F519" t="s">
        <v>32</v>
      </c>
      <c r="G519" t="s">
        <v>33</v>
      </c>
      <c r="H519" t="s">
        <v>32</v>
      </c>
      <c r="I519" t="s">
        <v>33</v>
      </c>
      <c r="J519" t="s">
        <v>35</v>
      </c>
      <c r="K519">
        <v>2026</v>
      </c>
      <c r="L519" t="s">
        <v>579</v>
      </c>
      <c r="M519" t="s">
        <v>3027</v>
      </c>
      <c r="N519">
        <v>8812</v>
      </c>
      <c r="O519" t="s">
        <v>38</v>
      </c>
      <c r="P519" t="s">
        <v>39</v>
      </c>
      <c r="Q519" s="11">
        <v>46078.665023148147</v>
      </c>
      <c r="R519" s="11">
        <v>46080.361840277779</v>
      </c>
      <c r="S519" s="11">
        <v>46081.665023148147</v>
      </c>
      <c r="T519" t="s">
        <v>40</v>
      </c>
      <c r="U519" t="s">
        <v>581</v>
      </c>
      <c r="V519" t="s">
        <v>53</v>
      </c>
      <c r="W519" t="s">
        <v>43</v>
      </c>
      <c r="X519" t="s">
        <v>44</v>
      </c>
      <c r="Y519" t="s">
        <v>3028</v>
      </c>
      <c r="Z519">
        <v>15</v>
      </c>
      <c r="AA519">
        <v>15</v>
      </c>
      <c r="AB519" t="s">
        <v>55</v>
      </c>
      <c r="AC519" s="11">
        <v>46225.761481481481</v>
      </c>
    </row>
    <row r="520" spans="1:29" hidden="1">
      <c r="A520" t="s">
        <v>3029</v>
      </c>
      <c r="B520" t="s">
        <v>3030</v>
      </c>
      <c r="C520">
        <v>712600273</v>
      </c>
      <c r="E520" t="s">
        <v>3031</v>
      </c>
      <c r="F520" t="s">
        <v>32</v>
      </c>
      <c r="G520" t="s">
        <v>110</v>
      </c>
      <c r="H520" t="s">
        <v>32</v>
      </c>
      <c r="I520" t="s">
        <v>110</v>
      </c>
      <c r="J520" t="s">
        <v>35</v>
      </c>
      <c r="K520">
        <v>2026</v>
      </c>
      <c r="L520" t="s">
        <v>1538</v>
      </c>
      <c r="M520" t="s">
        <v>3032</v>
      </c>
      <c r="N520">
        <v>8812</v>
      </c>
      <c r="O520" t="s">
        <v>38</v>
      </c>
      <c r="P520" t="s">
        <v>39</v>
      </c>
      <c r="Q520" s="11">
        <v>46107.507337962961</v>
      </c>
      <c r="R520" s="11">
        <v>46108.870972222219</v>
      </c>
      <c r="S520" s="11">
        <v>46110.507337962961</v>
      </c>
      <c r="T520" t="s">
        <v>40</v>
      </c>
      <c r="U520" t="s">
        <v>266</v>
      </c>
      <c r="V520" t="s">
        <v>489</v>
      </c>
      <c r="W520" t="s">
        <v>43</v>
      </c>
      <c r="X520" t="s">
        <v>44</v>
      </c>
      <c r="Y520" t="s">
        <v>3033</v>
      </c>
      <c r="AB520" t="s">
        <v>3034</v>
      </c>
      <c r="AC520" s="11">
        <v>46225.761481481481</v>
      </c>
    </row>
    <row r="521" spans="1:29" hidden="1">
      <c r="A521" t="s">
        <v>3035</v>
      </c>
      <c r="B521" t="s">
        <v>3036</v>
      </c>
      <c r="C521">
        <v>212600323</v>
      </c>
      <c r="E521" t="s">
        <v>3037</v>
      </c>
      <c r="F521" t="s">
        <v>109</v>
      </c>
      <c r="G521" t="s">
        <v>110</v>
      </c>
      <c r="H521" t="s">
        <v>109</v>
      </c>
      <c r="I521" t="s">
        <v>110</v>
      </c>
      <c r="J521" t="s">
        <v>35</v>
      </c>
      <c r="K521">
        <v>2026</v>
      </c>
      <c r="L521" t="s">
        <v>917</v>
      </c>
      <c r="M521" t="s">
        <v>3038</v>
      </c>
      <c r="N521">
        <v>8385</v>
      </c>
      <c r="O521" t="s">
        <v>38</v>
      </c>
      <c r="P521" t="s">
        <v>39</v>
      </c>
      <c r="Q521" s="11">
        <v>46095.939375000002</v>
      </c>
      <c r="R521" s="11">
        <v>46096.640972222223</v>
      </c>
      <c r="S521" s="11">
        <v>46098.939375000002</v>
      </c>
      <c r="T521" t="s">
        <v>40</v>
      </c>
      <c r="U521" t="s">
        <v>166</v>
      </c>
      <c r="V521" t="s">
        <v>830</v>
      </c>
      <c r="W521" t="s">
        <v>43</v>
      </c>
      <c r="X521" t="s">
        <v>44</v>
      </c>
      <c r="Y521" t="s">
        <v>3039</v>
      </c>
      <c r="Z521">
        <v>15</v>
      </c>
      <c r="AA521">
        <v>5</v>
      </c>
      <c r="AB521" t="s">
        <v>385</v>
      </c>
      <c r="AC521" s="11">
        <v>46225.761481481481</v>
      </c>
    </row>
    <row r="522" spans="1:29" hidden="1">
      <c r="A522" t="s">
        <v>3040</v>
      </c>
      <c r="B522" t="s">
        <v>3041</v>
      </c>
      <c r="C522">
        <v>612600270</v>
      </c>
      <c r="E522" t="s">
        <v>3042</v>
      </c>
      <c r="F522" t="s">
        <v>32</v>
      </c>
      <c r="G522" t="s">
        <v>33</v>
      </c>
      <c r="H522" t="s">
        <v>109</v>
      </c>
      <c r="I522" t="s">
        <v>285</v>
      </c>
      <c r="J522" t="s">
        <v>35</v>
      </c>
      <c r="K522">
        <v>2026</v>
      </c>
      <c r="L522" t="s">
        <v>374</v>
      </c>
      <c r="M522" t="s">
        <v>3043</v>
      </c>
      <c r="N522">
        <v>8812</v>
      </c>
      <c r="O522" t="s">
        <v>38</v>
      </c>
      <c r="P522" t="s">
        <v>39</v>
      </c>
      <c r="Q522" s="11">
        <v>46088.859074074076</v>
      </c>
      <c r="R522" s="11">
        <v>46090.396631944444</v>
      </c>
      <c r="S522" s="11">
        <v>46091.859074074076</v>
      </c>
      <c r="T522" t="s">
        <v>40</v>
      </c>
      <c r="U522" t="s">
        <v>361</v>
      </c>
      <c r="V522" t="s">
        <v>42</v>
      </c>
      <c r="W522" t="s">
        <v>43</v>
      </c>
      <c r="X522" t="s">
        <v>44</v>
      </c>
      <c r="Y522" t="s">
        <v>3044</v>
      </c>
      <c r="Z522">
        <v>15</v>
      </c>
      <c r="AA522">
        <v>5</v>
      </c>
      <c r="AB522" t="s">
        <v>400</v>
      </c>
      <c r="AC522" s="11">
        <v>46225.761481481481</v>
      </c>
    </row>
    <row r="523" spans="1:29" hidden="1">
      <c r="A523" t="s">
        <v>3045</v>
      </c>
      <c r="B523" t="s">
        <v>3046</v>
      </c>
      <c r="C523">
        <v>712600303</v>
      </c>
      <c r="E523" t="s">
        <v>3047</v>
      </c>
      <c r="F523" t="s">
        <v>32</v>
      </c>
      <c r="G523" t="s">
        <v>34</v>
      </c>
      <c r="H523" t="s">
        <v>32</v>
      </c>
      <c r="I523" t="s">
        <v>34</v>
      </c>
      <c r="J523" t="s">
        <v>35</v>
      </c>
      <c r="K523">
        <v>2026</v>
      </c>
      <c r="L523" t="s">
        <v>486</v>
      </c>
      <c r="M523" t="s">
        <v>3048</v>
      </c>
      <c r="N523">
        <v>8812</v>
      </c>
      <c r="O523" t="s">
        <v>38</v>
      </c>
      <c r="P523" t="s">
        <v>39</v>
      </c>
      <c r="Q523" s="11">
        <v>46124.555335648147</v>
      </c>
      <c r="R523" s="11">
        <v>46126.41505787037</v>
      </c>
      <c r="S523" s="11">
        <v>46127.555335648147</v>
      </c>
      <c r="T523" t="s">
        <v>40</v>
      </c>
      <c r="U523" t="s">
        <v>488</v>
      </c>
      <c r="V523" t="s">
        <v>86</v>
      </c>
      <c r="W523" t="s">
        <v>43</v>
      </c>
      <c r="X523" t="s">
        <v>44</v>
      </c>
      <c r="Y523" t="s">
        <v>3049</v>
      </c>
      <c r="AB523" t="s">
        <v>65</v>
      </c>
      <c r="AC523" s="11">
        <v>46225.761481481481</v>
      </c>
    </row>
    <row r="524" spans="1:29" hidden="1">
      <c r="A524" t="s">
        <v>3050</v>
      </c>
      <c r="B524" t="s">
        <v>3051</v>
      </c>
      <c r="C524">
        <v>712600239</v>
      </c>
      <c r="E524" t="s">
        <v>3052</v>
      </c>
      <c r="F524" t="s">
        <v>32</v>
      </c>
      <c r="G524" t="s">
        <v>33</v>
      </c>
      <c r="H524" t="s">
        <v>32</v>
      </c>
      <c r="I524" t="s">
        <v>33</v>
      </c>
      <c r="J524" t="s">
        <v>35</v>
      </c>
      <c r="K524">
        <v>2026</v>
      </c>
      <c r="L524" t="s">
        <v>59</v>
      </c>
      <c r="M524" t="s">
        <v>3053</v>
      </c>
      <c r="N524">
        <v>8812</v>
      </c>
      <c r="O524" t="s">
        <v>38</v>
      </c>
      <c r="P524" t="s">
        <v>39</v>
      </c>
      <c r="Q524" s="11">
        <v>46098.741388888891</v>
      </c>
      <c r="R524" s="11">
        <v>46099.599432870367</v>
      </c>
      <c r="S524" s="11">
        <v>46101.741388888891</v>
      </c>
      <c r="T524" t="s">
        <v>40</v>
      </c>
      <c r="U524" t="s">
        <v>528</v>
      </c>
      <c r="V524" t="s">
        <v>280</v>
      </c>
      <c r="W524" t="s">
        <v>43</v>
      </c>
      <c r="X524" t="s">
        <v>44</v>
      </c>
      <c r="Y524" t="s">
        <v>3052</v>
      </c>
      <c r="AB524" t="s">
        <v>603</v>
      </c>
      <c r="AC524" s="11">
        <v>46225.761481481481</v>
      </c>
    </row>
    <row r="525" spans="1:29" hidden="1">
      <c r="A525" t="s">
        <v>3054</v>
      </c>
      <c r="B525" t="s">
        <v>3055</v>
      </c>
      <c r="C525">
        <v>312600108</v>
      </c>
      <c r="E525" t="s">
        <v>3056</v>
      </c>
      <c r="F525" t="s">
        <v>32</v>
      </c>
      <c r="G525" t="s">
        <v>733</v>
      </c>
      <c r="H525" t="s">
        <v>32</v>
      </c>
      <c r="I525" t="s">
        <v>733</v>
      </c>
      <c r="J525" t="s">
        <v>35</v>
      </c>
      <c r="K525">
        <v>2026</v>
      </c>
      <c r="L525" t="s">
        <v>69</v>
      </c>
      <c r="M525" t="s">
        <v>3057</v>
      </c>
      <c r="N525">
        <v>8812</v>
      </c>
      <c r="O525" t="s">
        <v>38</v>
      </c>
      <c r="P525" t="s">
        <v>39</v>
      </c>
      <c r="Q525" s="11">
        <v>46052.750254629631</v>
      </c>
      <c r="R525" s="11">
        <v>46054.693055555559</v>
      </c>
      <c r="S525" s="11">
        <v>46055.750254629631</v>
      </c>
      <c r="T525" t="s">
        <v>232</v>
      </c>
      <c r="U525" t="s">
        <v>1799</v>
      </c>
      <c r="V525" t="s">
        <v>167</v>
      </c>
      <c r="W525" t="s">
        <v>43</v>
      </c>
      <c r="X525" t="s">
        <v>44</v>
      </c>
      <c r="Y525" t="s">
        <v>3058</v>
      </c>
      <c r="Z525">
        <v>15</v>
      </c>
      <c r="AA525">
        <v>5</v>
      </c>
      <c r="AB525" t="s">
        <v>1039</v>
      </c>
      <c r="AC525" s="11">
        <v>46225.761481481481</v>
      </c>
    </row>
    <row r="526" spans="1:29" hidden="1">
      <c r="A526" t="s">
        <v>3059</v>
      </c>
      <c r="B526" t="s">
        <v>3060</v>
      </c>
      <c r="C526">
        <v>712600120</v>
      </c>
      <c r="E526" t="s">
        <v>3061</v>
      </c>
      <c r="F526" t="s">
        <v>109</v>
      </c>
      <c r="G526" t="s">
        <v>110</v>
      </c>
      <c r="H526" t="s">
        <v>109</v>
      </c>
      <c r="I526" t="s">
        <v>110</v>
      </c>
      <c r="J526" t="s">
        <v>35</v>
      </c>
      <c r="K526">
        <v>2026</v>
      </c>
      <c r="L526" t="s">
        <v>486</v>
      </c>
      <c r="M526" t="s">
        <v>3062</v>
      </c>
      <c r="N526">
        <v>8385</v>
      </c>
      <c r="O526" t="s">
        <v>38</v>
      </c>
      <c r="P526" t="s">
        <v>39</v>
      </c>
      <c r="Q526" s="11">
        <v>46055.378645833334</v>
      </c>
      <c r="R526" s="11">
        <v>46056.095833333333</v>
      </c>
      <c r="S526" s="11">
        <v>46058.378645833334</v>
      </c>
      <c r="T526" t="s">
        <v>40</v>
      </c>
      <c r="U526" t="s">
        <v>566</v>
      </c>
      <c r="V526" t="s">
        <v>830</v>
      </c>
      <c r="W526" t="s">
        <v>43</v>
      </c>
      <c r="X526" t="s">
        <v>44</v>
      </c>
      <c r="Y526" t="s">
        <v>3063</v>
      </c>
      <c r="Z526">
        <v>15</v>
      </c>
      <c r="AA526">
        <v>10</v>
      </c>
      <c r="AB526" t="s">
        <v>46</v>
      </c>
      <c r="AC526" s="11">
        <v>46225.761481481481</v>
      </c>
    </row>
    <row r="527" spans="1:29" hidden="1">
      <c r="A527" t="s">
        <v>3064</v>
      </c>
      <c r="B527" t="s">
        <v>3065</v>
      </c>
      <c r="C527">
        <v>612600292</v>
      </c>
      <c r="E527" t="s">
        <v>3066</v>
      </c>
      <c r="F527" t="s">
        <v>32</v>
      </c>
      <c r="G527" t="s">
        <v>33</v>
      </c>
      <c r="H527" t="s">
        <v>32</v>
      </c>
      <c r="I527" t="s">
        <v>33</v>
      </c>
      <c r="J527" t="s">
        <v>35</v>
      </c>
      <c r="K527">
        <v>2026</v>
      </c>
      <c r="L527" t="s">
        <v>101</v>
      </c>
      <c r="M527" t="s">
        <v>3067</v>
      </c>
      <c r="N527">
        <v>8812</v>
      </c>
      <c r="O527" t="s">
        <v>38</v>
      </c>
      <c r="P527" t="s">
        <v>39</v>
      </c>
      <c r="Q527" s="11">
        <v>46097.445370370369</v>
      </c>
      <c r="R527" s="11">
        <v>46098.645833333336</v>
      </c>
      <c r="S527" s="11">
        <v>46100.445370370369</v>
      </c>
      <c r="T527" t="s">
        <v>165</v>
      </c>
      <c r="U527" t="s">
        <v>132</v>
      </c>
      <c r="V527" t="s">
        <v>149</v>
      </c>
      <c r="W527" t="s">
        <v>43</v>
      </c>
      <c r="X527" t="s">
        <v>44</v>
      </c>
      <c r="Y527" t="s">
        <v>3068</v>
      </c>
      <c r="Z527">
        <v>25</v>
      </c>
      <c r="AA527">
        <v>15</v>
      </c>
      <c r="AB527" t="s">
        <v>159</v>
      </c>
      <c r="AC527" s="11">
        <v>46225.761481481481</v>
      </c>
    </row>
    <row r="528" spans="1:29" hidden="1">
      <c r="A528" t="s">
        <v>3069</v>
      </c>
      <c r="B528" t="s">
        <v>3070</v>
      </c>
      <c r="C528">
        <v>712600245</v>
      </c>
      <c r="E528" t="s">
        <v>3071</v>
      </c>
      <c r="F528" t="s">
        <v>32</v>
      </c>
      <c r="G528" t="s">
        <v>33</v>
      </c>
      <c r="H528" t="s">
        <v>32</v>
      </c>
      <c r="I528" t="s">
        <v>33</v>
      </c>
      <c r="J528" t="s">
        <v>35</v>
      </c>
      <c r="K528">
        <v>2026</v>
      </c>
      <c r="L528" t="s">
        <v>359</v>
      </c>
      <c r="M528" t="s">
        <v>3072</v>
      </c>
      <c r="N528">
        <v>8812</v>
      </c>
      <c r="O528" t="s">
        <v>38</v>
      </c>
      <c r="P528" t="s">
        <v>39</v>
      </c>
      <c r="Q528" s="11">
        <v>46094.752546296295</v>
      </c>
      <c r="R528" s="11">
        <v>46097.344074074077</v>
      </c>
      <c r="S528" s="11">
        <v>46097.752546296295</v>
      </c>
      <c r="T528" t="s">
        <v>40</v>
      </c>
      <c r="U528" t="s">
        <v>722</v>
      </c>
      <c r="V528" t="s">
        <v>133</v>
      </c>
      <c r="W528" t="s">
        <v>43</v>
      </c>
      <c r="X528" t="s">
        <v>44</v>
      </c>
      <c r="Y528" t="s">
        <v>3073</v>
      </c>
      <c r="Z528">
        <v>15</v>
      </c>
      <c r="AA528">
        <v>15</v>
      </c>
      <c r="AB528" t="s">
        <v>159</v>
      </c>
      <c r="AC528" s="11">
        <v>46225.761481481481</v>
      </c>
    </row>
    <row r="529" spans="1:29" hidden="1">
      <c r="A529" t="s">
        <v>3074</v>
      </c>
      <c r="B529" t="s">
        <v>3075</v>
      </c>
      <c r="C529">
        <v>712600028</v>
      </c>
      <c r="E529" t="s">
        <v>3076</v>
      </c>
      <c r="F529" t="s">
        <v>32</v>
      </c>
      <c r="G529" t="s">
        <v>33</v>
      </c>
      <c r="H529" t="s">
        <v>32</v>
      </c>
      <c r="I529" t="s">
        <v>33</v>
      </c>
      <c r="J529" t="s">
        <v>35</v>
      </c>
      <c r="K529">
        <v>2026</v>
      </c>
      <c r="L529" t="s">
        <v>59</v>
      </c>
      <c r="M529" t="s">
        <v>3077</v>
      </c>
      <c r="N529">
        <v>8812</v>
      </c>
      <c r="O529" t="s">
        <v>38</v>
      </c>
      <c r="P529" t="s">
        <v>39</v>
      </c>
      <c r="Q529" s="11">
        <v>46027.858368055553</v>
      </c>
      <c r="R529" s="11">
        <v>46029.05</v>
      </c>
      <c r="S529" s="11">
        <v>46030.858368055553</v>
      </c>
      <c r="T529" t="s">
        <v>40</v>
      </c>
      <c r="U529" t="s">
        <v>2099</v>
      </c>
      <c r="V529" t="s">
        <v>280</v>
      </c>
      <c r="W529" t="s">
        <v>43</v>
      </c>
      <c r="X529" t="s">
        <v>44</v>
      </c>
      <c r="Y529" t="s">
        <v>3078</v>
      </c>
      <c r="Z529">
        <v>25</v>
      </c>
      <c r="AA529">
        <v>15</v>
      </c>
      <c r="AB529" t="s">
        <v>603</v>
      </c>
      <c r="AC529" s="11">
        <v>46225.761481481481</v>
      </c>
    </row>
    <row r="530" spans="1:29" hidden="1">
      <c r="A530" t="s">
        <v>3079</v>
      </c>
      <c r="B530" t="s">
        <v>3080</v>
      </c>
      <c r="C530">
        <v>612600347</v>
      </c>
      <c r="E530" t="s">
        <v>3081</v>
      </c>
      <c r="F530" t="s">
        <v>459</v>
      </c>
      <c r="G530" t="s">
        <v>459</v>
      </c>
      <c r="H530" t="s">
        <v>459</v>
      </c>
      <c r="I530" t="s">
        <v>459</v>
      </c>
      <c r="J530" t="s">
        <v>35</v>
      </c>
      <c r="K530">
        <v>2026</v>
      </c>
      <c r="L530" t="s">
        <v>139</v>
      </c>
      <c r="M530" t="s">
        <v>3082</v>
      </c>
      <c r="N530">
        <v>61993</v>
      </c>
      <c r="O530" t="s">
        <v>38</v>
      </c>
      <c r="P530" t="s">
        <v>39</v>
      </c>
      <c r="Q530" s="11">
        <v>46107.356319444443</v>
      </c>
      <c r="R530" s="11">
        <v>46107.691666666666</v>
      </c>
      <c r="S530" s="11">
        <v>46110.356319444443</v>
      </c>
      <c r="T530" t="s">
        <v>1916</v>
      </c>
      <c r="U530" t="s">
        <v>132</v>
      </c>
      <c r="V530" t="s">
        <v>149</v>
      </c>
      <c r="W530" t="s">
        <v>43</v>
      </c>
      <c r="X530" t="s">
        <v>44</v>
      </c>
      <c r="Y530" t="s">
        <v>3083</v>
      </c>
      <c r="Z530">
        <v>15</v>
      </c>
      <c r="AB530" t="s">
        <v>159</v>
      </c>
      <c r="AC530" s="11">
        <v>46225.761481481481</v>
      </c>
    </row>
    <row r="531" spans="1:29" hidden="1">
      <c r="A531" t="s">
        <v>3084</v>
      </c>
      <c r="B531" t="s">
        <v>3085</v>
      </c>
      <c r="C531">
        <v>612600311</v>
      </c>
      <c r="E531" t="s">
        <v>3086</v>
      </c>
      <c r="F531" t="s">
        <v>32</v>
      </c>
      <c r="G531" t="s">
        <v>34</v>
      </c>
      <c r="H531" t="s">
        <v>32</v>
      </c>
      <c r="I531" t="s">
        <v>172</v>
      </c>
      <c r="J531" t="s">
        <v>35</v>
      </c>
      <c r="K531">
        <v>2026</v>
      </c>
      <c r="L531" t="s">
        <v>101</v>
      </c>
      <c r="M531" t="s">
        <v>3087</v>
      </c>
      <c r="N531">
        <v>8812</v>
      </c>
      <c r="O531" t="s">
        <v>38</v>
      </c>
      <c r="P531" t="s">
        <v>39</v>
      </c>
      <c r="Q531" s="11">
        <v>46094.43377314815</v>
      </c>
      <c r="R531" s="11">
        <v>46094.820138888892</v>
      </c>
      <c r="S531" s="11">
        <v>46097.43377314815</v>
      </c>
      <c r="T531" t="s">
        <v>40</v>
      </c>
      <c r="U531" t="s">
        <v>181</v>
      </c>
      <c r="V531" t="s">
        <v>63</v>
      </c>
      <c r="W531" t="s">
        <v>43</v>
      </c>
      <c r="X531" t="s">
        <v>44</v>
      </c>
      <c r="Y531" t="s">
        <v>3088</v>
      </c>
      <c r="Z531">
        <v>1125</v>
      </c>
      <c r="AA531">
        <v>1125</v>
      </c>
      <c r="AB531" t="s">
        <v>3089</v>
      </c>
      <c r="AC531" s="11">
        <v>46225.761481481481</v>
      </c>
    </row>
    <row r="532" spans="1:29" hidden="1">
      <c r="A532" t="s">
        <v>3090</v>
      </c>
      <c r="B532" t="s">
        <v>3091</v>
      </c>
      <c r="C532">
        <v>662600175</v>
      </c>
      <c r="E532" t="s">
        <v>3092</v>
      </c>
      <c r="F532" t="s">
        <v>32</v>
      </c>
      <c r="G532" t="s">
        <v>33</v>
      </c>
      <c r="H532" t="s">
        <v>32</v>
      </c>
      <c r="I532" t="s">
        <v>33</v>
      </c>
      <c r="J532" t="s">
        <v>35</v>
      </c>
      <c r="K532">
        <v>2026</v>
      </c>
      <c r="L532" t="s">
        <v>404</v>
      </c>
      <c r="M532" t="s">
        <v>3093</v>
      </c>
      <c r="N532">
        <v>8385</v>
      </c>
      <c r="O532" t="s">
        <v>38</v>
      </c>
      <c r="P532" t="s">
        <v>39</v>
      </c>
      <c r="Q532" s="11">
        <v>46093.904652777775</v>
      </c>
      <c r="R532" s="11">
        <v>46095.513078703705</v>
      </c>
      <c r="S532" s="11">
        <v>46096.904652777775</v>
      </c>
      <c r="T532" t="s">
        <v>40</v>
      </c>
      <c r="U532" t="s">
        <v>950</v>
      </c>
      <c r="V532" t="s">
        <v>198</v>
      </c>
      <c r="W532" t="s">
        <v>43</v>
      </c>
      <c r="X532" t="s">
        <v>199</v>
      </c>
      <c r="Y532" t="s">
        <v>3094</v>
      </c>
      <c r="Z532">
        <v>15</v>
      </c>
      <c r="AA532">
        <v>5</v>
      </c>
      <c r="AC532" s="11">
        <v>46225.761481481481</v>
      </c>
    </row>
    <row r="533" spans="1:29" hidden="1">
      <c r="A533" t="s">
        <v>3095</v>
      </c>
      <c r="B533" t="s">
        <v>3096</v>
      </c>
      <c r="C533">
        <v>412600273</v>
      </c>
      <c r="E533" t="s">
        <v>3097</v>
      </c>
      <c r="F533" t="s">
        <v>32</v>
      </c>
      <c r="G533" t="s">
        <v>33</v>
      </c>
      <c r="H533" t="s">
        <v>32</v>
      </c>
      <c r="I533" t="s">
        <v>33</v>
      </c>
      <c r="J533" t="s">
        <v>35</v>
      </c>
      <c r="K533">
        <v>2026</v>
      </c>
      <c r="L533" t="s">
        <v>50</v>
      </c>
      <c r="M533" t="s">
        <v>3098</v>
      </c>
      <c r="N533">
        <v>8812</v>
      </c>
      <c r="O533" t="s">
        <v>38</v>
      </c>
      <c r="P533" t="s">
        <v>39</v>
      </c>
      <c r="Q533" s="11">
        <v>46088.652870370373</v>
      </c>
      <c r="R533" s="11">
        <v>46089.53670138889</v>
      </c>
      <c r="S533" s="11">
        <v>46091.652870370373</v>
      </c>
      <c r="T533" t="s">
        <v>40</v>
      </c>
      <c r="U533" t="s">
        <v>71</v>
      </c>
      <c r="V533" t="s">
        <v>157</v>
      </c>
      <c r="W533" t="s">
        <v>43</v>
      </c>
      <c r="X533" t="s">
        <v>44</v>
      </c>
      <c r="Y533" t="s">
        <v>3099</v>
      </c>
      <c r="Z533">
        <v>15</v>
      </c>
      <c r="AA533">
        <v>15</v>
      </c>
      <c r="AB533" t="s">
        <v>159</v>
      </c>
      <c r="AC533" s="11">
        <v>46225.761481481481</v>
      </c>
    </row>
    <row r="534" spans="1:29" hidden="1">
      <c r="A534" t="s">
        <v>3100</v>
      </c>
      <c r="B534" t="s">
        <v>3101</v>
      </c>
      <c r="C534">
        <v>112600175</v>
      </c>
      <c r="E534" t="s">
        <v>3102</v>
      </c>
      <c r="F534" t="s">
        <v>32</v>
      </c>
      <c r="G534" t="s">
        <v>33</v>
      </c>
      <c r="H534" t="s">
        <v>32</v>
      </c>
      <c r="I534" t="s">
        <v>33</v>
      </c>
      <c r="J534" t="s">
        <v>35</v>
      </c>
      <c r="K534">
        <v>2026</v>
      </c>
      <c r="L534" t="s">
        <v>1937</v>
      </c>
      <c r="M534" t="s">
        <v>3103</v>
      </c>
      <c r="N534">
        <v>8812</v>
      </c>
      <c r="O534" t="s">
        <v>38</v>
      </c>
      <c r="P534" t="s">
        <v>39</v>
      </c>
      <c r="Q534" s="11">
        <v>46056.782372685186</v>
      </c>
      <c r="R534" s="11">
        <v>46057.580555555556</v>
      </c>
      <c r="S534" s="11">
        <v>46059.782372685186</v>
      </c>
      <c r="T534" t="s">
        <v>40</v>
      </c>
      <c r="U534" t="s">
        <v>503</v>
      </c>
      <c r="V534" t="s">
        <v>115</v>
      </c>
      <c r="W534" t="s">
        <v>43</v>
      </c>
      <c r="X534" t="s">
        <v>44</v>
      </c>
      <c r="Y534" t="s">
        <v>3104</v>
      </c>
      <c r="Z534">
        <v>15</v>
      </c>
      <c r="AA534">
        <v>15</v>
      </c>
      <c r="AB534" t="s">
        <v>55</v>
      </c>
      <c r="AC534" s="11">
        <v>46225.761481481481</v>
      </c>
    </row>
    <row r="535" spans="1:29" hidden="1">
      <c r="A535" t="s">
        <v>3105</v>
      </c>
      <c r="B535" t="s">
        <v>3106</v>
      </c>
      <c r="C535">
        <v>712600203</v>
      </c>
      <c r="E535" t="s">
        <v>3107</v>
      </c>
      <c r="F535" t="s">
        <v>32</v>
      </c>
      <c r="G535" t="s">
        <v>110</v>
      </c>
      <c r="H535" t="s">
        <v>109</v>
      </c>
      <c r="I535" t="s">
        <v>110</v>
      </c>
      <c r="J535" t="s">
        <v>35</v>
      </c>
      <c r="K535">
        <v>2026</v>
      </c>
      <c r="L535" t="s">
        <v>359</v>
      </c>
      <c r="M535" t="s">
        <v>3108</v>
      </c>
      <c r="N535">
        <v>8812</v>
      </c>
      <c r="O535" t="s">
        <v>38</v>
      </c>
      <c r="P535" t="s">
        <v>39</v>
      </c>
      <c r="Q535" s="11">
        <v>46083.482870370368</v>
      </c>
      <c r="R535" s="11">
        <v>46084.6096875</v>
      </c>
      <c r="S535" s="11">
        <v>46086.482870370368</v>
      </c>
      <c r="T535" t="s">
        <v>40</v>
      </c>
      <c r="U535" t="s">
        <v>520</v>
      </c>
      <c r="V535" t="s">
        <v>295</v>
      </c>
      <c r="W535" t="s">
        <v>43</v>
      </c>
      <c r="X535" t="s">
        <v>44</v>
      </c>
      <c r="Y535" t="s">
        <v>3109</v>
      </c>
      <c r="AB535" t="s">
        <v>55</v>
      </c>
      <c r="AC535" s="11">
        <v>46225.761481481481</v>
      </c>
    </row>
    <row r="536" spans="1:29" hidden="1">
      <c r="A536" t="s">
        <v>3110</v>
      </c>
      <c r="B536" t="s">
        <v>3111</v>
      </c>
      <c r="C536">
        <v>612600384</v>
      </c>
      <c r="E536" t="s">
        <v>3112</v>
      </c>
      <c r="F536" t="s">
        <v>32</v>
      </c>
      <c r="G536" t="s">
        <v>33</v>
      </c>
      <c r="H536" t="s">
        <v>32</v>
      </c>
      <c r="I536" t="s">
        <v>33</v>
      </c>
      <c r="J536" t="s">
        <v>35</v>
      </c>
      <c r="K536">
        <v>2026</v>
      </c>
      <c r="L536" t="s">
        <v>2824</v>
      </c>
      <c r="M536" t="s">
        <v>3113</v>
      </c>
      <c r="N536">
        <v>8812</v>
      </c>
      <c r="O536" t="s">
        <v>38</v>
      </c>
      <c r="P536" t="s">
        <v>39</v>
      </c>
      <c r="Q536" s="11">
        <v>46118.69667824074</v>
      </c>
      <c r="R536" s="11">
        <v>46119.6875</v>
      </c>
      <c r="S536" s="11">
        <v>46121.69667824074</v>
      </c>
      <c r="T536" t="s">
        <v>40</v>
      </c>
      <c r="U536" t="s">
        <v>2826</v>
      </c>
      <c r="V536" t="s">
        <v>86</v>
      </c>
      <c r="W536" t="s">
        <v>43</v>
      </c>
      <c r="X536" t="s">
        <v>44</v>
      </c>
      <c r="Y536" t="s">
        <v>3114</v>
      </c>
      <c r="Z536">
        <v>15</v>
      </c>
      <c r="AA536">
        <v>15</v>
      </c>
      <c r="AB536" t="s">
        <v>778</v>
      </c>
      <c r="AC536" s="11">
        <v>46225.761481481481</v>
      </c>
    </row>
    <row r="537" spans="1:29" hidden="1">
      <c r="A537" t="s">
        <v>3115</v>
      </c>
      <c r="B537" t="s">
        <v>3116</v>
      </c>
      <c r="C537">
        <v>412600202</v>
      </c>
      <c r="E537" t="s">
        <v>3117</v>
      </c>
      <c r="F537" t="s">
        <v>32</v>
      </c>
      <c r="G537" t="s">
        <v>33</v>
      </c>
      <c r="H537" t="s">
        <v>32</v>
      </c>
      <c r="I537" t="s">
        <v>33</v>
      </c>
      <c r="J537" t="s">
        <v>35</v>
      </c>
      <c r="K537">
        <v>2026</v>
      </c>
      <c r="L537" t="s">
        <v>427</v>
      </c>
      <c r="M537" t="s">
        <v>3118</v>
      </c>
      <c r="N537">
        <v>8812</v>
      </c>
      <c r="O537" t="s">
        <v>38</v>
      </c>
      <c r="P537" t="s">
        <v>39</v>
      </c>
      <c r="Q537" s="11">
        <v>46063.787314814814</v>
      </c>
      <c r="R537" s="11">
        <v>46066.401192129626</v>
      </c>
      <c r="S537" s="11">
        <v>46066.787314814814</v>
      </c>
      <c r="T537" t="s">
        <v>40</v>
      </c>
      <c r="U537" t="s">
        <v>1822</v>
      </c>
      <c r="V537" t="s">
        <v>548</v>
      </c>
      <c r="W537" t="s">
        <v>43</v>
      </c>
      <c r="X537" t="s">
        <v>44</v>
      </c>
      <c r="Y537" t="s">
        <v>3119</v>
      </c>
      <c r="Z537">
        <v>15</v>
      </c>
      <c r="AA537">
        <v>15</v>
      </c>
      <c r="AB537" t="s">
        <v>191</v>
      </c>
      <c r="AC537" s="11">
        <v>46225.761481481481</v>
      </c>
    </row>
    <row r="538" spans="1:29" hidden="1">
      <c r="A538" t="s">
        <v>3120</v>
      </c>
      <c r="B538" t="s">
        <v>3121</v>
      </c>
      <c r="C538">
        <v>512600094</v>
      </c>
      <c r="E538" t="s">
        <v>3122</v>
      </c>
      <c r="F538" t="s">
        <v>32</v>
      </c>
      <c r="G538" t="s">
        <v>34</v>
      </c>
      <c r="H538" t="s">
        <v>32</v>
      </c>
      <c r="I538" t="s">
        <v>34</v>
      </c>
      <c r="J538" t="s">
        <v>35</v>
      </c>
      <c r="K538">
        <v>2026</v>
      </c>
      <c r="L538" t="s">
        <v>3123</v>
      </c>
      <c r="M538" t="s">
        <v>3124</v>
      </c>
      <c r="N538">
        <v>8812</v>
      </c>
      <c r="O538" t="s">
        <v>38</v>
      </c>
      <c r="P538" t="s">
        <v>39</v>
      </c>
      <c r="Q538" s="11">
        <v>46061.459618055553</v>
      </c>
      <c r="R538" s="11">
        <v>46062.5</v>
      </c>
      <c r="S538" s="11">
        <v>46064.459618055553</v>
      </c>
      <c r="T538" t="s">
        <v>40</v>
      </c>
      <c r="U538" t="s">
        <v>3125</v>
      </c>
      <c r="V538" t="s">
        <v>1676</v>
      </c>
      <c r="W538" t="s">
        <v>43</v>
      </c>
      <c r="X538" t="s">
        <v>44</v>
      </c>
      <c r="Y538" t="s">
        <v>3126</v>
      </c>
      <c r="Z538">
        <v>15</v>
      </c>
      <c r="AA538">
        <v>15</v>
      </c>
      <c r="AB538" t="s">
        <v>55</v>
      </c>
      <c r="AC538" s="11">
        <v>46225.761481481481</v>
      </c>
    </row>
    <row r="539" spans="1:29" hidden="1">
      <c r="A539" t="s">
        <v>3127</v>
      </c>
      <c r="B539" t="s">
        <v>3128</v>
      </c>
      <c r="C539">
        <v>112600527</v>
      </c>
      <c r="E539" t="s">
        <v>3129</v>
      </c>
      <c r="F539" t="s">
        <v>32</v>
      </c>
      <c r="G539" t="s">
        <v>34</v>
      </c>
      <c r="H539" t="s">
        <v>32</v>
      </c>
      <c r="I539" t="s">
        <v>34</v>
      </c>
      <c r="J539" t="s">
        <v>35</v>
      </c>
      <c r="K539">
        <v>2026</v>
      </c>
      <c r="L539" t="s">
        <v>320</v>
      </c>
      <c r="M539" t="s">
        <v>3130</v>
      </c>
      <c r="N539">
        <v>8812</v>
      </c>
      <c r="O539" t="s">
        <v>38</v>
      </c>
      <c r="P539" t="s">
        <v>39</v>
      </c>
      <c r="Q539" s="11">
        <v>46155.81145833333</v>
      </c>
      <c r="R539" s="11">
        <v>46156.75</v>
      </c>
      <c r="S539" s="11">
        <v>46158.81145833333</v>
      </c>
      <c r="T539" t="s">
        <v>40</v>
      </c>
      <c r="U539" t="s">
        <v>114</v>
      </c>
      <c r="V539" t="s">
        <v>95</v>
      </c>
      <c r="W539" t="s">
        <v>43</v>
      </c>
      <c r="X539" t="s">
        <v>44</v>
      </c>
      <c r="Y539" t="s">
        <v>3131</v>
      </c>
      <c r="Z539">
        <v>15</v>
      </c>
      <c r="AA539">
        <v>10</v>
      </c>
      <c r="AB539" t="s">
        <v>475</v>
      </c>
      <c r="AC539" s="11">
        <v>46225.761481481481</v>
      </c>
    </row>
    <row r="540" spans="1:29" hidden="1">
      <c r="A540" t="s">
        <v>3132</v>
      </c>
      <c r="B540" t="s">
        <v>3133</v>
      </c>
      <c r="C540">
        <v>212600534</v>
      </c>
      <c r="E540" t="s">
        <v>3134</v>
      </c>
      <c r="F540" t="s">
        <v>32</v>
      </c>
      <c r="G540" t="s">
        <v>172</v>
      </c>
      <c r="H540" t="s">
        <v>32</v>
      </c>
      <c r="I540" t="s">
        <v>172</v>
      </c>
      <c r="J540" t="s">
        <v>35</v>
      </c>
      <c r="K540">
        <v>2026</v>
      </c>
      <c r="L540" t="s">
        <v>1242</v>
      </c>
      <c r="M540" t="s">
        <v>3135</v>
      </c>
      <c r="N540">
        <v>25983</v>
      </c>
      <c r="O540" t="s">
        <v>38</v>
      </c>
      <c r="P540" t="s">
        <v>39</v>
      </c>
      <c r="Q540" s="11">
        <v>46192.770601851851</v>
      </c>
      <c r="R540" s="11">
        <v>46193.986111111109</v>
      </c>
      <c r="S540" s="11">
        <v>46195.770601851851</v>
      </c>
      <c r="T540" t="s">
        <v>40</v>
      </c>
      <c r="U540" t="s">
        <v>166</v>
      </c>
      <c r="V540" t="s">
        <v>167</v>
      </c>
      <c r="W540" t="s">
        <v>43</v>
      </c>
      <c r="X540" t="s">
        <v>44</v>
      </c>
      <c r="Y540" t="s">
        <v>3136</v>
      </c>
      <c r="Z540">
        <v>1125</v>
      </c>
      <c r="AA540">
        <v>75</v>
      </c>
      <c r="AB540" t="s">
        <v>1033</v>
      </c>
      <c r="AC540" s="11">
        <v>46225.761481481481</v>
      </c>
    </row>
    <row r="541" spans="1:29" hidden="1">
      <c r="A541" t="s">
        <v>3137</v>
      </c>
      <c r="B541" t="s">
        <v>3138</v>
      </c>
      <c r="C541">
        <v>612600474</v>
      </c>
      <c r="E541" t="s">
        <v>3139</v>
      </c>
      <c r="F541" t="s">
        <v>32</v>
      </c>
      <c r="G541" t="s">
        <v>34</v>
      </c>
      <c r="H541" t="s">
        <v>32</v>
      </c>
      <c r="I541" t="s">
        <v>33</v>
      </c>
      <c r="J541" t="s">
        <v>35</v>
      </c>
      <c r="K541">
        <v>2026</v>
      </c>
      <c r="L541" t="s">
        <v>374</v>
      </c>
      <c r="M541" t="s">
        <v>2645</v>
      </c>
      <c r="N541">
        <v>8385</v>
      </c>
      <c r="O541" t="s">
        <v>38</v>
      </c>
      <c r="P541" t="s">
        <v>39</v>
      </c>
      <c r="Q541" s="11">
        <v>46143.64570601852</v>
      </c>
      <c r="R541" s="11">
        <v>46143.762499999997</v>
      </c>
      <c r="S541" s="11">
        <v>46146.64570601852</v>
      </c>
      <c r="T541" t="s">
        <v>40</v>
      </c>
      <c r="U541" t="s">
        <v>132</v>
      </c>
      <c r="V541" t="s">
        <v>42</v>
      </c>
      <c r="W541" t="s">
        <v>43</v>
      </c>
      <c r="X541" t="s">
        <v>44</v>
      </c>
      <c r="Y541" t="s">
        <v>3140</v>
      </c>
      <c r="Z541">
        <v>45</v>
      </c>
      <c r="AA541">
        <v>45</v>
      </c>
      <c r="AB541" t="s">
        <v>683</v>
      </c>
      <c r="AC541" s="11">
        <v>46225.761481481481</v>
      </c>
    </row>
    <row r="542" spans="1:29" hidden="1">
      <c r="A542" t="s">
        <v>3141</v>
      </c>
      <c r="B542" t="s">
        <v>3142</v>
      </c>
      <c r="C542">
        <v>712600447</v>
      </c>
      <c r="E542" t="s">
        <v>3143</v>
      </c>
      <c r="F542" t="s">
        <v>109</v>
      </c>
      <c r="G542" t="s">
        <v>110</v>
      </c>
      <c r="H542" t="s">
        <v>32</v>
      </c>
      <c r="I542" t="s">
        <v>110</v>
      </c>
      <c r="J542" t="s">
        <v>35</v>
      </c>
      <c r="K542">
        <v>2026</v>
      </c>
      <c r="L542" t="s">
        <v>359</v>
      </c>
      <c r="M542" t="s">
        <v>3144</v>
      </c>
      <c r="N542">
        <v>8812</v>
      </c>
      <c r="O542" t="s">
        <v>38</v>
      </c>
      <c r="P542" t="s">
        <v>39</v>
      </c>
      <c r="Q542" s="11">
        <v>46208.403645833336</v>
      </c>
      <c r="R542" s="11">
        <v>46209.727083333331</v>
      </c>
      <c r="S542" s="11">
        <v>46211.403645833336</v>
      </c>
      <c r="T542" t="s">
        <v>40</v>
      </c>
      <c r="U542" t="s">
        <v>784</v>
      </c>
      <c r="V542" t="s">
        <v>362</v>
      </c>
      <c r="W542" t="s">
        <v>43</v>
      </c>
      <c r="X542" t="s">
        <v>44</v>
      </c>
      <c r="Y542" t="s">
        <v>3145</v>
      </c>
      <c r="Z542">
        <v>15</v>
      </c>
      <c r="AA542">
        <v>5</v>
      </c>
      <c r="AB542" t="s">
        <v>55</v>
      </c>
      <c r="AC542" s="11">
        <v>46225.761481481481</v>
      </c>
    </row>
    <row r="543" spans="1:29" hidden="1">
      <c r="A543" t="s">
        <v>3146</v>
      </c>
      <c r="B543" t="s">
        <v>3147</v>
      </c>
      <c r="C543">
        <v>212600526</v>
      </c>
      <c r="E543" t="s">
        <v>3148</v>
      </c>
      <c r="F543" t="s">
        <v>32</v>
      </c>
      <c r="G543" t="s">
        <v>110</v>
      </c>
      <c r="H543" t="s">
        <v>32</v>
      </c>
      <c r="I543" t="s">
        <v>110</v>
      </c>
      <c r="J543" t="s">
        <v>35</v>
      </c>
      <c r="K543">
        <v>2026</v>
      </c>
      <c r="L543" t="s">
        <v>3149</v>
      </c>
      <c r="M543" t="s">
        <v>3150</v>
      </c>
      <c r="N543">
        <v>25962</v>
      </c>
      <c r="O543" t="s">
        <v>38</v>
      </c>
      <c r="P543" t="s">
        <v>39</v>
      </c>
      <c r="Q543" s="11">
        <v>46184.298368055555</v>
      </c>
      <c r="R543" s="11">
        <v>46184.572222222225</v>
      </c>
      <c r="S543" s="11">
        <v>46187.298368055555</v>
      </c>
      <c r="T543" t="s">
        <v>40</v>
      </c>
      <c r="U543" t="s">
        <v>391</v>
      </c>
      <c r="V543" t="s">
        <v>280</v>
      </c>
      <c r="W543" t="s">
        <v>43</v>
      </c>
      <c r="X543" t="s">
        <v>44</v>
      </c>
      <c r="Y543" t="s">
        <v>3151</v>
      </c>
      <c r="Z543">
        <v>25</v>
      </c>
      <c r="AA543">
        <v>25</v>
      </c>
      <c r="AB543" t="s">
        <v>3152</v>
      </c>
      <c r="AC543" s="11">
        <v>46225.761481481481</v>
      </c>
    </row>
    <row r="544" spans="1:29" hidden="1">
      <c r="A544" t="s">
        <v>3153</v>
      </c>
      <c r="B544" t="s">
        <v>3154</v>
      </c>
      <c r="C544">
        <v>712600343</v>
      </c>
      <c r="E544" t="s">
        <v>3155</v>
      </c>
      <c r="F544" t="s">
        <v>32</v>
      </c>
      <c r="G544" t="s">
        <v>33</v>
      </c>
      <c r="H544" t="s">
        <v>32</v>
      </c>
      <c r="I544" t="s">
        <v>33</v>
      </c>
      <c r="J544" t="s">
        <v>35</v>
      </c>
      <c r="K544">
        <v>2026</v>
      </c>
      <c r="L544" t="s">
        <v>59</v>
      </c>
      <c r="M544" t="s">
        <v>3156</v>
      </c>
      <c r="N544">
        <v>8812</v>
      </c>
      <c r="O544" t="s">
        <v>38</v>
      </c>
      <c r="P544" t="s">
        <v>39</v>
      </c>
      <c r="Q544" s="11">
        <v>46141.630590277775</v>
      </c>
      <c r="R544" s="11">
        <v>46142.67291666667</v>
      </c>
      <c r="S544" s="11">
        <v>46144.630590277775</v>
      </c>
      <c r="T544" t="s">
        <v>40</v>
      </c>
      <c r="U544" t="s">
        <v>1014</v>
      </c>
      <c r="V544" t="s">
        <v>133</v>
      </c>
      <c r="W544" t="s">
        <v>43</v>
      </c>
      <c r="X544" t="s">
        <v>44</v>
      </c>
      <c r="Y544" t="s">
        <v>3157</v>
      </c>
      <c r="Z544">
        <v>15</v>
      </c>
      <c r="AA544">
        <v>5</v>
      </c>
      <c r="AB544" t="s">
        <v>135</v>
      </c>
      <c r="AC544" s="11">
        <v>46225.761481481481</v>
      </c>
    </row>
    <row r="545" spans="1:29" hidden="1">
      <c r="A545" t="s">
        <v>3158</v>
      </c>
      <c r="B545" t="s">
        <v>3159</v>
      </c>
      <c r="C545">
        <v>612600587</v>
      </c>
      <c r="E545" t="s">
        <v>3160</v>
      </c>
      <c r="F545" t="s">
        <v>32</v>
      </c>
      <c r="G545" t="s">
        <v>34</v>
      </c>
      <c r="H545" t="s">
        <v>32</v>
      </c>
      <c r="I545" t="s">
        <v>34</v>
      </c>
      <c r="J545" t="s">
        <v>35</v>
      </c>
      <c r="K545">
        <v>2026</v>
      </c>
      <c r="L545" t="s">
        <v>367</v>
      </c>
      <c r="M545" t="s">
        <v>3161</v>
      </c>
      <c r="N545">
        <v>8812</v>
      </c>
      <c r="O545" t="s">
        <v>38</v>
      </c>
      <c r="P545" t="s">
        <v>39</v>
      </c>
      <c r="Q545" s="11">
        <v>46177.90587962963</v>
      </c>
      <c r="R545" s="11">
        <v>46178.430555555555</v>
      </c>
      <c r="S545" s="11">
        <v>46180.90587962963</v>
      </c>
      <c r="T545" t="s">
        <v>40</v>
      </c>
      <c r="U545" t="s">
        <v>1050</v>
      </c>
      <c r="V545" t="s">
        <v>421</v>
      </c>
      <c r="W545" t="s">
        <v>116</v>
      </c>
      <c r="X545" t="s">
        <v>44</v>
      </c>
      <c r="Y545" t="s">
        <v>3162</v>
      </c>
      <c r="Z545">
        <v>75</v>
      </c>
      <c r="AA545">
        <v>75</v>
      </c>
      <c r="AB545" t="s">
        <v>3163</v>
      </c>
      <c r="AC545" s="11">
        <v>46225.761481481481</v>
      </c>
    </row>
    <row r="546" spans="1:29" hidden="1">
      <c r="A546" t="s">
        <v>3164</v>
      </c>
      <c r="B546" t="s">
        <v>3165</v>
      </c>
      <c r="C546">
        <v>312600361</v>
      </c>
      <c r="E546" t="s">
        <v>544</v>
      </c>
      <c r="F546" t="s">
        <v>32</v>
      </c>
      <c r="G546" t="s">
        <v>110</v>
      </c>
      <c r="J546" t="s">
        <v>35</v>
      </c>
      <c r="K546">
        <v>2026</v>
      </c>
      <c r="L546" t="s">
        <v>545</v>
      </c>
      <c r="M546" t="s">
        <v>3166</v>
      </c>
      <c r="N546">
        <v>25962</v>
      </c>
      <c r="O546" t="s">
        <v>38</v>
      </c>
      <c r="P546" t="s">
        <v>39</v>
      </c>
      <c r="Q546" s="11">
        <v>46210.341921296298</v>
      </c>
      <c r="R546" s="11">
        <v>46211.818055555559</v>
      </c>
      <c r="S546" s="11">
        <v>46213.341921296298</v>
      </c>
      <c r="T546" t="s">
        <v>40</v>
      </c>
      <c r="U546" t="s">
        <v>547</v>
      </c>
      <c r="V546" t="s">
        <v>214</v>
      </c>
      <c r="W546" t="s">
        <v>43</v>
      </c>
      <c r="X546" t="s">
        <v>44</v>
      </c>
      <c r="Y546" t="s">
        <v>3167</v>
      </c>
      <c r="Z546">
        <v>15</v>
      </c>
      <c r="AA546">
        <v>15</v>
      </c>
      <c r="AB546" t="s">
        <v>159</v>
      </c>
      <c r="AC546" s="11">
        <v>46225.761481481481</v>
      </c>
    </row>
    <row r="547" spans="1:29" hidden="1">
      <c r="A547" t="s">
        <v>3168</v>
      </c>
      <c r="B547" t="s">
        <v>3169</v>
      </c>
      <c r="C547">
        <v>312600363</v>
      </c>
      <c r="E547" t="s">
        <v>3170</v>
      </c>
      <c r="F547" t="s">
        <v>32</v>
      </c>
      <c r="G547" t="s">
        <v>34</v>
      </c>
      <c r="J547" t="s">
        <v>35</v>
      </c>
      <c r="K547">
        <v>2026</v>
      </c>
      <c r="L547" t="s">
        <v>69</v>
      </c>
      <c r="M547" t="s">
        <v>3171</v>
      </c>
      <c r="N547">
        <v>8812</v>
      </c>
      <c r="O547" t="s">
        <v>38</v>
      </c>
      <c r="P547" t="s">
        <v>39</v>
      </c>
      <c r="Q547" s="11">
        <v>46210.862962962965</v>
      </c>
      <c r="R547" s="11">
        <v>46211.447916666664</v>
      </c>
      <c r="S547" s="11">
        <v>46213.862962962965</v>
      </c>
      <c r="T547" t="s">
        <v>3172</v>
      </c>
      <c r="U547" t="s">
        <v>461</v>
      </c>
      <c r="V547" t="s">
        <v>323</v>
      </c>
      <c r="X547" t="s">
        <v>44</v>
      </c>
      <c r="Y547" t="s">
        <v>3173</v>
      </c>
      <c r="Z547">
        <v>15</v>
      </c>
      <c r="AA547">
        <v>5</v>
      </c>
      <c r="AB547" t="s">
        <v>603</v>
      </c>
      <c r="AC547" s="11">
        <v>46225.761481481481</v>
      </c>
    </row>
    <row r="548" spans="1:29" hidden="1">
      <c r="A548" t="s">
        <v>3174</v>
      </c>
      <c r="B548" t="s">
        <v>3175</v>
      </c>
      <c r="C548">
        <v>312600013</v>
      </c>
      <c r="E548" t="s">
        <v>3176</v>
      </c>
      <c r="F548" t="s">
        <v>32</v>
      </c>
      <c r="G548" t="s">
        <v>285</v>
      </c>
      <c r="J548" t="s">
        <v>35</v>
      </c>
      <c r="K548">
        <v>2026</v>
      </c>
      <c r="L548" t="s">
        <v>211</v>
      </c>
      <c r="M548" t="s">
        <v>3177</v>
      </c>
      <c r="N548">
        <v>8812</v>
      </c>
      <c r="O548" t="s">
        <v>38</v>
      </c>
      <c r="P548" t="s">
        <v>39</v>
      </c>
      <c r="Q548" s="11">
        <v>46025.08258101852</v>
      </c>
      <c r="R548" s="11">
        <v>46025.614583333336</v>
      </c>
      <c r="S548" s="11">
        <v>46028.08258101852</v>
      </c>
      <c r="T548" t="s">
        <v>40</v>
      </c>
      <c r="U548" t="s">
        <v>233</v>
      </c>
      <c r="V548" t="s">
        <v>449</v>
      </c>
      <c r="W548" t="s">
        <v>116</v>
      </c>
      <c r="X548" t="s">
        <v>44</v>
      </c>
      <c r="Y548" t="s">
        <v>3178</v>
      </c>
      <c r="Z548">
        <v>1125</v>
      </c>
      <c r="AA548">
        <v>75</v>
      </c>
      <c r="AB548" t="s">
        <v>3179</v>
      </c>
      <c r="AC548" s="11">
        <v>46225.761481481481</v>
      </c>
    </row>
    <row r="549" spans="1:29" hidden="1">
      <c r="A549" t="s">
        <v>3180</v>
      </c>
      <c r="B549" t="s">
        <v>3181</v>
      </c>
      <c r="C549">
        <v>212600133</v>
      </c>
      <c r="E549" t="s">
        <v>3182</v>
      </c>
      <c r="F549" t="s">
        <v>32</v>
      </c>
      <c r="G549" t="s">
        <v>33</v>
      </c>
      <c r="H549" t="s">
        <v>32</v>
      </c>
      <c r="I549" t="s">
        <v>33</v>
      </c>
      <c r="J549" t="s">
        <v>35</v>
      </c>
      <c r="K549">
        <v>2026</v>
      </c>
      <c r="L549" t="s">
        <v>907</v>
      </c>
      <c r="M549" t="s">
        <v>3183</v>
      </c>
      <c r="N549">
        <v>8812</v>
      </c>
      <c r="O549" t="s">
        <v>38</v>
      </c>
      <c r="P549" t="s">
        <v>39</v>
      </c>
      <c r="Q549" s="11">
        <v>46052.885474537034</v>
      </c>
      <c r="R549" s="11">
        <v>46053.72152777778</v>
      </c>
      <c r="S549" s="11">
        <v>46055.885474537034</v>
      </c>
      <c r="T549" t="s">
        <v>40</v>
      </c>
      <c r="U549" t="s">
        <v>1533</v>
      </c>
      <c r="V549" t="s">
        <v>1676</v>
      </c>
      <c r="W549" t="s">
        <v>43</v>
      </c>
      <c r="X549" t="s">
        <v>44</v>
      </c>
      <c r="Y549" t="s">
        <v>3184</v>
      </c>
      <c r="Z549">
        <v>15</v>
      </c>
      <c r="AA549">
        <v>5</v>
      </c>
      <c r="AB549" t="s">
        <v>1039</v>
      </c>
      <c r="AC549" s="11">
        <v>46225.761481481481</v>
      </c>
    </row>
    <row r="550" spans="1:29" hidden="1">
      <c r="A550" t="s">
        <v>3185</v>
      </c>
      <c r="B550" t="s">
        <v>3186</v>
      </c>
      <c r="C550">
        <v>612600113</v>
      </c>
      <c r="E550" t="s">
        <v>3187</v>
      </c>
      <c r="F550" t="s">
        <v>109</v>
      </c>
      <c r="G550" t="s">
        <v>285</v>
      </c>
      <c r="H550" t="s">
        <v>109</v>
      </c>
      <c r="I550" t="s">
        <v>3188</v>
      </c>
      <c r="J550" t="s">
        <v>35</v>
      </c>
      <c r="K550">
        <v>2026</v>
      </c>
      <c r="L550" t="s">
        <v>36</v>
      </c>
      <c r="M550" t="s">
        <v>3189</v>
      </c>
      <c r="N550">
        <v>25962</v>
      </c>
      <c r="O550" t="s">
        <v>38</v>
      </c>
      <c r="P550" t="s">
        <v>39</v>
      </c>
      <c r="Q550" s="11">
        <v>46050.902939814812</v>
      </c>
      <c r="R550" s="11">
        <v>46051.819444444445</v>
      </c>
      <c r="S550" s="11">
        <v>46053.902939814812</v>
      </c>
      <c r="T550" t="s">
        <v>147</v>
      </c>
      <c r="U550" t="s">
        <v>148</v>
      </c>
      <c r="V550" t="s">
        <v>149</v>
      </c>
      <c r="W550" t="s">
        <v>43</v>
      </c>
      <c r="X550" t="s">
        <v>44</v>
      </c>
      <c r="Y550" t="s">
        <v>3190</v>
      </c>
      <c r="Z550">
        <v>45</v>
      </c>
      <c r="AA550">
        <v>30</v>
      </c>
      <c r="AB550" t="s">
        <v>791</v>
      </c>
      <c r="AC550" s="11">
        <v>46225.761481481481</v>
      </c>
    </row>
    <row r="551" spans="1:29" hidden="1">
      <c r="A551" t="s">
        <v>3191</v>
      </c>
      <c r="B551" t="s">
        <v>3192</v>
      </c>
      <c r="C551">
        <v>112600274</v>
      </c>
      <c r="E551" t="s">
        <v>3193</v>
      </c>
      <c r="F551" t="s">
        <v>32</v>
      </c>
      <c r="G551" t="s">
        <v>34</v>
      </c>
      <c r="H551" t="s">
        <v>32</v>
      </c>
      <c r="I551" t="s">
        <v>34</v>
      </c>
      <c r="J551" t="s">
        <v>35</v>
      </c>
      <c r="K551">
        <v>2026</v>
      </c>
      <c r="L551" t="s">
        <v>204</v>
      </c>
      <c r="M551" t="s">
        <v>3194</v>
      </c>
      <c r="N551">
        <v>8812</v>
      </c>
      <c r="O551" t="s">
        <v>38</v>
      </c>
      <c r="P551" t="s">
        <v>39</v>
      </c>
      <c r="Q551" s="11">
        <v>46024.88989583333</v>
      </c>
      <c r="R551" s="11">
        <v>46054.5</v>
      </c>
      <c r="S551" s="11">
        <v>46027.88989583333</v>
      </c>
      <c r="T551" t="s">
        <v>40</v>
      </c>
      <c r="U551" t="s">
        <v>330</v>
      </c>
      <c r="V551" t="s">
        <v>95</v>
      </c>
      <c r="W551" t="s">
        <v>43</v>
      </c>
      <c r="X551" t="s">
        <v>44</v>
      </c>
      <c r="Y551" t="s">
        <v>3195</v>
      </c>
      <c r="Z551">
        <v>15</v>
      </c>
      <c r="AA551">
        <v>15</v>
      </c>
      <c r="AB551" t="s">
        <v>482</v>
      </c>
      <c r="AC551" s="11">
        <v>46225.761481481481</v>
      </c>
    </row>
    <row r="552" spans="1:29" hidden="1">
      <c r="A552" t="s">
        <v>3196</v>
      </c>
      <c r="B552" t="s">
        <v>3197</v>
      </c>
      <c r="C552">
        <v>412600331</v>
      </c>
      <c r="E552" t="s">
        <v>3198</v>
      </c>
      <c r="F552" t="s">
        <v>32</v>
      </c>
      <c r="G552" t="s">
        <v>34</v>
      </c>
      <c r="H552" t="s">
        <v>32</v>
      </c>
      <c r="I552" t="s">
        <v>34</v>
      </c>
      <c r="J552" t="s">
        <v>35</v>
      </c>
      <c r="K552">
        <v>2026</v>
      </c>
      <c r="L552" t="s">
        <v>579</v>
      </c>
      <c r="M552" t="s">
        <v>3199</v>
      </c>
      <c r="N552">
        <v>8812</v>
      </c>
      <c r="O552" t="s">
        <v>38</v>
      </c>
      <c r="P552" t="s">
        <v>39</v>
      </c>
      <c r="Q552" s="11">
        <v>46107.44054398148</v>
      </c>
      <c r="R552" s="11">
        <v>46110.57576388889</v>
      </c>
      <c r="S552" s="11">
        <v>46110.44054398148</v>
      </c>
      <c r="T552" t="s">
        <v>40</v>
      </c>
      <c r="U552" t="s">
        <v>581</v>
      </c>
      <c r="V552" t="s">
        <v>72</v>
      </c>
      <c r="W552" t="s">
        <v>43</v>
      </c>
      <c r="X552" t="s">
        <v>44</v>
      </c>
      <c r="Y552" t="s">
        <v>2399</v>
      </c>
      <c r="Z552">
        <v>15</v>
      </c>
      <c r="AA552">
        <v>15</v>
      </c>
      <c r="AB552" t="s">
        <v>65</v>
      </c>
      <c r="AC552" s="11">
        <v>46225.761481481481</v>
      </c>
    </row>
    <row r="553" spans="1:29" hidden="1">
      <c r="A553" t="s">
        <v>3200</v>
      </c>
      <c r="B553" t="s">
        <v>3201</v>
      </c>
      <c r="C553">
        <v>312600186</v>
      </c>
      <c r="E553" t="s">
        <v>3202</v>
      </c>
      <c r="F553" t="s">
        <v>32</v>
      </c>
      <c r="G553" t="s">
        <v>33</v>
      </c>
      <c r="J553" t="s">
        <v>35</v>
      </c>
      <c r="K553">
        <v>2026</v>
      </c>
      <c r="L553" t="s">
        <v>427</v>
      </c>
      <c r="M553" t="s">
        <v>3203</v>
      </c>
      <c r="N553">
        <v>8812</v>
      </c>
      <c r="O553" t="s">
        <v>38</v>
      </c>
      <c r="P553" t="s">
        <v>39</v>
      </c>
      <c r="Q553" s="11">
        <v>46084.371655092589</v>
      </c>
      <c r="R553" s="11">
        <v>46084.791666666664</v>
      </c>
      <c r="S553" s="11">
        <v>46087.371655092589</v>
      </c>
      <c r="T553" t="s">
        <v>40</v>
      </c>
      <c r="U553" t="s">
        <v>735</v>
      </c>
      <c r="V553" t="s">
        <v>206</v>
      </c>
      <c r="W553" t="s">
        <v>43</v>
      </c>
      <c r="X553" t="s">
        <v>44</v>
      </c>
      <c r="Y553" t="s">
        <v>3204</v>
      </c>
      <c r="Z553">
        <v>15</v>
      </c>
      <c r="AA553">
        <v>15</v>
      </c>
      <c r="AB553" t="s">
        <v>65</v>
      </c>
      <c r="AC553" s="11">
        <v>46225.761481481481</v>
      </c>
    </row>
    <row r="554" spans="1:29" hidden="1">
      <c r="A554" t="s">
        <v>3205</v>
      </c>
      <c r="B554" t="s">
        <v>3206</v>
      </c>
      <c r="C554">
        <v>412600115</v>
      </c>
      <c r="E554" t="s">
        <v>3207</v>
      </c>
      <c r="F554" t="s">
        <v>32</v>
      </c>
      <c r="G554" t="s">
        <v>33</v>
      </c>
      <c r="H554" t="s">
        <v>32</v>
      </c>
      <c r="I554" t="s">
        <v>33</v>
      </c>
      <c r="J554" t="s">
        <v>35</v>
      </c>
      <c r="K554">
        <v>2026</v>
      </c>
      <c r="L554" t="s">
        <v>3208</v>
      </c>
      <c r="M554" t="s">
        <v>3209</v>
      </c>
      <c r="N554">
        <v>8812</v>
      </c>
      <c r="O554" t="s">
        <v>38</v>
      </c>
      <c r="P554" t="s">
        <v>39</v>
      </c>
      <c r="Q554" s="11">
        <v>46036.826689814814</v>
      </c>
      <c r="R554" s="11">
        <v>46038.487743055557</v>
      </c>
      <c r="S554" s="11">
        <v>46039.826689814814</v>
      </c>
      <c r="T554" t="s">
        <v>40</v>
      </c>
      <c r="U554" t="s">
        <v>1070</v>
      </c>
      <c r="V554" t="s">
        <v>157</v>
      </c>
      <c r="W554" t="s">
        <v>43</v>
      </c>
      <c r="X554" t="s">
        <v>44</v>
      </c>
      <c r="Y554" t="s">
        <v>1574</v>
      </c>
      <c r="Z554">
        <v>15</v>
      </c>
      <c r="AA554">
        <v>15</v>
      </c>
      <c r="AB554" t="s">
        <v>159</v>
      </c>
      <c r="AC554" s="11">
        <v>46225.761481481481</v>
      </c>
    </row>
    <row r="555" spans="1:29" hidden="1">
      <c r="A555" t="s">
        <v>3210</v>
      </c>
      <c r="B555" t="s">
        <v>3211</v>
      </c>
      <c r="C555">
        <v>412600118</v>
      </c>
      <c r="E555" t="s">
        <v>3212</v>
      </c>
      <c r="F555" t="s">
        <v>32</v>
      </c>
      <c r="G555" t="s">
        <v>34</v>
      </c>
      <c r="J555" t="s">
        <v>35</v>
      </c>
      <c r="K555">
        <v>2026</v>
      </c>
      <c r="L555" t="s">
        <v>314</v>
      </c>
      <c r="M555" t="s">
        <v>3213</v>
      </c>
      <c r="N555">
        <v>8385</v>
      </c>
      <c r="O555" t="s">
        <v>38</v>
      </c>
      <c r="P555" t="s">
        <v>39</v>
      </c>
      <c r="Q555" s="11">
        <v>46038.700752314813</v>
      </c>
      <c r="R555" s="11">
        <v>46039.40625</v>
      </c>
      <c r="S555" s="11">
        <v>46041.700752314813</v>
      </c>
      <c r="T555" t="s">
        <v>40</v>
      </c>
      <c r="U555" t="s">
        <v>52</v>
      </c>
      <c r="V555" t="s">
        <v>72</v>
      </c>
      <c r="W555" t="s">
        <v>43</v>
      </c>
      <c r="X555" t="s">
        <v>44</v>
      </c>
      <c r="Y555" t="s">
        <v>3214</v>
      </c>
      <c r="Z555">
        <v>15</v>
      </c>
      <c r="AA555">
        <v>5</v>
      </c>
      <c r="AB555" t="s">
        <v>400</v>
      </c>
      <c r="AC555" s="11">
        <v>46225.761481481481</v>
      </c>
    </row>
    <row r="556" spans="1:29" hidden="1">
      <c r="A556" t="s">
        <v>3215</v>
      </c>
      <c r="B556" t="s">
        <v>3216</v>
      </c>
      <c r="C556">
        <v>312600074</v>
      </c>
      <c r="E556" t="s">
        <v>3217</v>
      </c>
      <c r="F556" t="s">
        <v>32</v>
      </c>
      <c r="G556" t="s">
        <v>33</v>
      </c>
      <c r="J556" t="s">
        <v>35</v>
      </c>
      <c r="K556">
        <v>2026</v>
      </c>
      <c r="L556" t="s">
        <v>545</v>
      </c>
      <c r="M556" t="s">
        <v>3218</v>
      </c>
      <c r="N556">
        <v>8812</v>
      </c>
      <c r="O556" t="s">
        <v>38</v>
      </c>
      <c r="P556" t="s">
        <v>39</v>
      </c>
      <c r="Q556" s="11">
        <v>46037.707615740743</v>
      </c>
      <c r="R556" s="11">
        <v>46038.81527777778</v>
      </c>
      <c r="S556" s="11">
        <v>46040.707615740743</v>
      </c>
      <c r="T556" t="s">
        <v>40</v>
      </c>
      <c r="U556" t="s">
        <v>547</v>
      </c>
      <c r="V556" t="s">
        <v>681</v>
      </c>
      <c r="W556" t="s">
        <v>43</v>
      </c>
      <c r="X556" t="s">
        <v>44</v>
      </c>
      <c r="Y556" t="s">
        <v>3219</v>
      </c>
      <c r="Z556">
        <v>25</v>
      </c>
      <c r="AA556">
        <v>5</v>
      </c>
      <c r="AB556" t="s">
        <v>65</v>
      </c>
      <c r="AC556" s="11">
        <v>46225.761481481481</v>
      </c>
    </row>
    <row r="557" spans="1:29" hidden="1">
      <c r="A557" t="s">
        <v>3220</v>
      </c>
      <c r="B557" t="s">
        <v>3221</v>
      </c>
      <c r="C557">
        <v>612600100</v>
      </c>
      <c r="E557" t="s">
        <v>3222</v>
      </c>
      <c r="F557" t="s">
        <v>32</v>
      </c>
      <c r="G557" t="s">
        <v>33</v>
      </c>
      <c r="H557" t="s">
        <v>32</v>
      </c>
      <c r="I557" t="s">
        <v>33</v>
      </c>
      <c r="J557" t="s">
        <v>35</v>
      </c>
      <c r="K557">
        <v>2026</v>
      </c>
      <c r="L557" t="s">
        <v>139</v>
      </c>
      <c r="M557" t="s">
        <v>3223</v>
      </c>
      <c r="N557">
        <v>8812</v>
      </c>
      <c r="O557" t="s">
        <v>38</v>
      </c>
      <c r="P557" t="s">
        <v>39</v>
      </c>
      <c r="Q557" s="11">
        <v>46046.477430555555</v>
      </c>
      <c r="R557" s="11">
        <v>46046.881944444445</v>
      </c>
      <c r="S557" s="11">
        <v>46049.477430555555</v>
      </c>
      <c r="T557" t="s">
        <v>40</v>
      </c>
      <c r="U557" t="s">
        <v>141</v>
      </c>
      <c r="V557" t="s">
        <v>489</v>
      </c>
      <c r="W557" t="s">
        <v>43</v>
      </c>
      <c r="X557" t="s">
        <v>44</v>
      </c>
      <c r="Y557" t="s">
        <v>3224</v>
      </c>
      <c r="Z557">
        <v>15</v>
      </c>
      <c r="AA557">
        <v>15</v>
      </c>
      <c r="AB557" t="s">
        <v>55</v>
      </c>
      <c r="AC557" s="11">
        <v>46225.761481481481</v>
      </c>
    </row>
    <row r="558" spans="1:29" hidden="1">
      <c r="A558" t="s">
        <v>3225</v>
      </c>
      <c r="B558" t="s">
        <v>3226</v>
      </c>
      <c r="C558">
        <v>112600415</v>
      </c>
      <c r="E558" t="s">
        <v>3227</v>
      </c>
      <c r="F558" t="s">
        <v>32</v>
      </c>
      <c r="G558" t="s">
        <v>33</v>
      </c>
      <c r="H558" t="s">
        <v>32</v>
      </c>
      <c r="I558" t="s">
        <v>33</v>
      </c>
      <c r="J558" t="s">
        <v>35</v>
      </c>
      <c r="K558">
        <v>2026</v>
      </c>
      <c r="L558" t="s">
        <v>204</v>
      </c>
      <c r="M558" t="s">
        <v>3228</v>
      </c>
      <c r="N558">
        <v>8812</v>
      </c>
      <c r="O558" t="s">
        <v>38</v>
      </c>
      <c r="P558" t="s">
        <v>39</v>
      </c>
      <c r="Q558" s="11">
        <v>46051.437291666669</v>
      </c>
      <c r="R558" s="11">
        <v>46052.495138888888</v>
      </c>
      <c r="S558" s="11">
        <v>46054.437291666669</v>
      </c>
      <c r="T558" t="s">
        <v>40</v>
      </c>
      <c r="U558" t="s">
        <v>3229</v>
      </c>
      <c r="V558" t="s">
        <v>206</v>
      </c>
      <c r="W558" t="s">
        <v>43</v>
      </c>
      <c r="X558" t="s">
        <v>44</v>
      </c>
      <c r="Y558" t="s">
        <v>3230</v>
      </c>
      <c r="Z558">
        <v>15</v>
      </c>
      <c r="AA558">
        <v>15</v>
      </c>
      <c r="AB558" t="s">
        <v>65</v>
      </c>
      <c r="AC558" s="11">
        <v>46225.761481481481</v>
      </c>
    </row>
    <row r="559" spans="1:29" hidden="1">
      <c r="A559" t="s">
        <v>3231</v>
      </c>
      <c r="B559" t="s">
        <v>3232</v>
      </c>
      <c r="C559">
        <v>212600390</v>
      </c>
      <c r="E559" t="s">
        <v>3233</v>
      </c>
      <c r="F559" t="s">
        <v>32</v>
      </c>
      <c r="G559" t="s">
        <v>33</v>
      </c>
      <c r="H559" t="s">
        <v>32</v>
      </c>
      <c r="I559" t="s">
        <v>33</v>
      </c>
      <c r="J559" t="s">
        <v>35</v>
      </c>
      <c r="K559">
        <v>2026</v>
      </c>
      <c r="L559" t="s">
        <v>389</v>
      </c>
      <c r="M559" t="s">
        <v>3234</v>
      </c>
      <c r="N559">
        <v>8812</v>
      </c>
      <c r="O559" t="s">
        <v>38</v>
      </c>
      <c r="P559" t="s">
        <v>39</v>
      </c>
      <c r="Q559" s="11">
        <v>46113.677048611113</v>
      </c>
      <c r="R559" s="11">
        <v>46114.594444444447</v>
      </c>
      <c r="S559" s="11">
        <v>46116.677048611113</v>
      </c>
      <c r="T559" t="s">
        <v>40</v>
      </c>
      <c r="U559" t="s">
        <v>480</v>
      </c>
      <c r="V559" t="s">
        <v>383</v>
      </c>
      <c r="W559" t="s">
        <v>43</v>
      </c>
      <c r="X559" t="s">
        <v>44</v>
      </c>
      <c r="Y559" t="s">
        <v>3235</v>
      </c>
      <c r="Z559">
        <v>15</v>
      </c>
      <c r="AA559">
        <v>5</v>
      </c>
      <c r="AB559" t="s">
        <v>400</v>
      </c>
      <c r="AC559" s="11">
        <v>46225.761481481481</v>
      </c>
    </row>
    <row r="560" spans="1:29" hidden="1">
      <c r="A560" t="s">
        <v>3236</v>
      </c>
      <c r="B560" t="s">
        <v>3237</v>
      </c>
      <c r="C560">
        <v>612600368</v>
      </c>
      <c r="E560" t="s">
        <v>3238</v>
      </c>
      <c r="F560" t="s">
        <v>32</v>
      </c>
      <c r="G560" t="s">
        <v>33</v>
      </c>
      <c r="H560" t="s">
        <v>32</v>
      </c>
      <c r="I560" t="s">
        <v>33</v>
      </c>
      <c r="J560" t="s">
        <v>35</v>
      </c>
      <c r="K560">
        <v>2026</v>
      </c>
      <c r="L560" t="s">
        <v>1012</v>
      </c>
      <c r="M560" t="s">
        <v>3239</v>
      </c>
      <c r="N560">
        <v>8385</v>
      </c>
      <c r="O560" t="s">
        <v>38</v>
      </c>
      <c r="P560" t="s">
        <v>39</v>
      </c>
      <c r="Q560" s="11">
        <v>46115.713171296295</v>
      </c>
      <c r="R560" s="11">
        <v>46116.652777777781</v>
      </c>
      <c r="S560" s="11">
        <v>46118.713171296295</v>
      </c>
      <c r="T560" t="s">
        <v>40</v>
      </c>
      <c r="U560" t="s">
        <v>496</v>
      </c>
      <c r="V560" t="s">
        <v>133</v>
      </c>
      <c r="W560" t="s">
        <v>43</v>
      </c>
      <c r="X560" t="s">
        <v>44</v>
      </c>
      <c r="Y560" t="s">
        <v>3240</v>
      </c>
      <c r="Z560">
        <v>15</v>
      </c>
      <c r="AA560">
        <v>10</v>
      </c>
      <c r="AB560" t="s">
        <v>135</v>
      </c>
      <c r="AC560" s="11">
        <v>46225.761481481481</v>
      </c>
    </row>
    <row r="561" spans="1:29" hidden="1">
      <c r="A561" t="s">
        <v>3241</v>
      </c>
      <c r="B561" t="s">
        <v>3242</v>
      </c>
      <c r="C561">
        <v>112600272</v>
      </c>
      <c r="E561" t="s">
        <v>3243</v>
      </c>
      <c r="F561" t="s">
        <v>32</v>
      </c>
      <c r="G561" t="s">
        <v>34</v>
      </c>
      <c r="H561" t="s">
        <v>32</v>
      </c>
      <c r="I561" t="s">
        <v>34</v>
      </c>
      <c r="J561" t="s">
        <v>35</v>
      </c>
      <c r="K561">
        <v>2026</v>
      </c>
      <c r="L561" t="s">
        <v>320</v>
      </c>
      <c r="M561" t="s">
        <v>3244</v>
      </c>
      <c r="N561">
        <v>8812</v>
      </c>
      <c r="O561" t="s">
        <v>38</v>
      </c>
      <c r="P561" t="s">
        <v>39</v>
      </c>
      <c r="Q561" s="11">
        <v>46065.899965277778</v>
      </c>
      <c r="R561" s="11">
        <v>46066.647916666669</v>
      </c>
      <c r="S561" s="11">
        <v>46068.899965277778</v>
      </c>
      <c r="T561" t="s">
        <v>40</v>
      </c>
      <c r="U561" t="s">
        <v>1764</v>
      </c>
      <c r="V561" t="s">
        <v>323</v>
      </c>
      <c r="W561" t="s">
        <v>43</v>
      </c>
      <c r="X561" t="s">
        <v>44</v>
      </c>
      <c r="Y561" t="s">
        <v>3245</v>
      </c>
      <c r="Z561">
        <v>25</v>
      </c>
      <c r="AA561">
        <v>15</v>
      </c>
      <c r="AB561" t="s">
        <v>603</v>
      </c>
      <c r="AC561" s="11">
        <v>46225.761481481481</v>
      </c>
    </row>
    <row r="562" spans="1:29" hidden="1">
      <c r="A562" t="s">
        <v>3246</v>
      </c>
      <c r="B562" t="s">
        <v>3247</v>
      </c>
      <c r="C562">
        <v>212600377</v>
      </c>
      <c r="E562" t="s">
        <v>3248</v>
      </c>
      <c r="H562" t="s">
        <v>32</v>
      </c>
      <c r="I562" t="s">
        <v>33</v>
      </c>
      <c r="J562" t="s">
        <v>35</v>
      </c>
      <c r="K562">
        <v>2026</v>
      </c>
      <c r="L562" t="s">
        <v>3249</v>
      </c>
      <c r="M562" t="s">
        <v>3250</v>
      </c>
      <c r="N562">
        <v>8812</v>
      </c>
      <c r="O562" t="s">
        <v>38</v>
      </c>
      <c r="P562" t="s">
        <v>39</v>
      </c>
      <c r="Q562" s="11">
        <v>46098.591099537036</v>
      </c>
      <c r="R562" s="11">
        <v>46098.763194444444</v>
      </c>
      <c r="S562" s="11">
        <v>46101.591099537036</v>
      </c>
      <c r="T562" t="s">
        <v>40</v>
      </c>
      <c r="U562" t="s">
        <v>114</v>
      </c>
      <c r="V562" t="s">
        <v>1676</v>
      </c>
      <c r="W562" t="s">
        <v>116</v>
      </c>
      <c r="X562" t="s">
        <v>44</v>
      </c>
      <c r="Y562" t="s">
        <v>3251</v>
      </c>
      <c r="Z562">
        <v>1125</v>
      </c>
      <c r="AA562">
        <v>1125</v>
      </c>
      <c r="AB562" t="s">
        <v>2493</v>
      </c>
      <c r="AC562" s="11">
        <v>46225.761481481481</v>
      </c>
    </row>
    <row r="563" spans="1:29" hidden="1">
      <c r="A563" t="s">
        <v>3252</v>
      </c>
      <c r="B563" t="s">
        <v>3253</v>
      </c>
      <c r="C563">
        <v>712600251</v>
      </c>
      <c r="E563" t="s">
        <v>3254</v>
      </c>
      <c r="F563" t="s">
        <v>109</v>
      </c>
      <c r="G563" t="s">
        <v>110</v>
      </c>
      <c r="H563" t="s">
        <v>109</v>
      </c>
      <c r="I563" t="s">
        <v>110</v>
      </c>
      <c r="J563" t="s">
        <v>35</v>
      </c>
      <c r="K563">
        <v>2026</v>
      </c>
      <c r="L563" t="s">
        <v>3255</v>
      </c>
      <c r="M563" t="s">
        <v>3256</v>
      </c>
      <c r="N563">
        <v>8812</v>
      </c>
      <c r="O563" t="s">
        <v>38</v>
      </c>
      <c r="P563" t="s">
        <v>39</v>
      </c>
      <c r="Q563" s="11">
        <v>46104.776284722226</v>
      </c>
      <c r="R563" s="11">
        <v>46105.097222222219</v>
      </c>
      <c r="S563" s="11">
        <v>46107.776284722226</v>
      </c>
      <c r="T563" t="s">
        <v>40</v>
      </c>
      <c r="U563" t="s">
        <v>574</v>
      </c>
      <c r="V563" t="s">
        <v>133</v>
      </c>
      <c r="W563" t="s">
        <v>116</v>
      </c>
      <c r="X563" t="s">
        <v>44</v>
      </c>
      <c r="Y563" t="s">
        <v>3257</v>
      </c>
      <c r="Z563">
        <v>1125</v>
      </c>
      <c r="AA563">
        <v>1125</v>
      </c>
      <c r="AB563" t="s">
        <v>3258</v>
      </c>
      <c r="AC563" s="11">
        <v>46225.761481481481</v>
      </c>
    </row>
    <row r="564" spans="1:29" hidden="1">
      <c r="A564" t="s">
        <v>3259</v>
      </c>
      <c r="B564" t="s">
        <v>3260</v>
      </c>
      <c r="C564">
        <v>512600061</v>
      </c>
      <c r="E564" t="s">
        <v>3261</v>
      </c>
      <c r="F564" t="s">
        <v>32</v>
      </c>
      <c r="H564" t="s">
        <v>32</v>
      </c>
      <c r="J564" t="s">
        <v>35</v>
      </c>
      <c r="K564">
        <v>2026</v>
      </c>
      <c r="L564" t="s">
        <v>1363</v>
      </c>
      <c r="M564" t="s">
        <v>3262</v>
      </c>
      <c r="N564">
        <v>8385</v>
      </c>
      <c r="O564" t="s">
        <v>38</v>
      </c>
      <c r="P564" t="s">
        <v>39</v>
      </c>
      <c r="Q564" s="11">
        <v>46057.310833333337</v>
      </c>
      <c r="R564" s="11">
        <v>46057.478854166664</v>
      </c>
      <c r="S564" s="11">
        <v>46060.310833333337</v>
      </c>
      <c r="T564" t="s">
        <v>40</v>
      </c>
      <c r="U564" t="s">
        <v>1365</v>
      </c>
      <c r="V564" t="s">
        <v>3263</v>
      </c>
      <c r="W564" t="s">
        <v>43</v>
      </c>
      <c r="X564" t="s">
        <v>44</v>
      </c>
      <c r="Y564" t="s">
        <v>3261</v>
      </c>
      <c r="Z564">
        <v>15</v>
      </c>
      <c r="AA564">
        <v>15</v>
      </c>
      <c r="AC564" s="11">
        <v>46225.761481481481</v>
      </c>
    </row>
    <row r="565" spans="1:29" hidden="1">
      <c r="A565" t="s">
        <v>3264</v>
      </c>
      <c r="B565" t="s">
        <v>3265</v>
      </c>
      <c r="C565">
        <v>662600114</v>
      </c>
      <c r="E565" t="s">
        <v>3266</v>
      </c>
      <c r="F565" t="s">
        <v>459</v>
      </c>
      <c r="G565" t="s">
        <v>459</v>
      </c>
      <c r="H565" t="s">
        <v>459</v>
      </c>
      <c r="I565" t="s">
        <v>459</v>
      </c>
      <c r="J565" t="s">
        <v>35</v>
      </c>
      <c r="K565">
        <v>2026</v>
      </c>
      <c r="L565" t="s">
        <v>344</v>
      </c>
      <c r="M565" t="s">
        <v>3267</v>
      </c>
      <c r="N565">
        <v>61993</v>
      </c>
      <c r="O565" t="s">
        <v>38</v>
      </c>
      <c r="P565" t="s">
        <v>39</v>
      </c>
      <c r="Q565" s="11">
        <v>46064.512164351851</v>
      </c>
      <c r="R565" s="11">
        <v>46067.429849537039</v>
      </c>
      <c r="S565" s="11">
        <v>46067.512164351851</v>
      </c>
      <c r="T565" t="s">
        <v>40</v>
      </c>
      <c r="U565" t="s">
        <v>2004</v>
      </c>
      <c r="V565" t="s">
        <v>414</v>
      </c>
      <c r="W565" t="s">
        <v>43</v>
      </c>
      <c r="X565" t="s">
        <v>44</v>
      </c>
      <c r="Y565" t="s">
        <v>3268</v>
      </c>
      <c r="Z565">
        <v>15</v>
      </c>
      <c r="AB565" t="s">
        <v>159</v>
      </c>
      <c r="AC565" s="11">
        <v>46225.761481481481</v>
      </c>
    </row>
    <row r="566" spans="1:29" hidden="1">
      <c r="A566" t="s">
        <v>3269</v>
      </c>
      <c r="B566" t="s">
        <v>3270</v>
      </c>
      <c r="C566">
        <v>712600045</v>
      </c>
      <c r="E566" t="s">
        <v>3271</v>
      </c>
      <c r="F566" t="s">
        <v>32</v>
      </c>
      <c r="G566" t="s">
        <v>33</v>
      </c>
      <c r="H566" t="s">
        <v>32</v>
      </c>
      <c r="I566" t="s">
        <v>33</v>
      </c>
      <c r="J566" t="s">
        <v>35</v>
      </c>
      <c r="K566">
        <v>2026</v>
      </c>
      <c r="L566" t="s">
        <v>647</v>
      </c>
      <c r="M566" t="s">
        <v>3272</v>
      </c>
      <c r="N566">
        <v>8812</v>
      </c>
      <c r="O566" t="s">
        <v>1160</v>
      </c>
      <c r="P566" t="s">
        <v>39</v>
      </c>
      <c r="Q566" s="11">
        <v>46028.753738425927</v>
      </c>
      <c r="R566" s="11">
        <v>46031.356840277775</v>
      </c>
      <c r="S566" s="11">
        <v>46088.753738425927</v>
      </c>
      <c r="T566" t="s">
        <v>40</v>
      </c>
      <c r="U566" t="s">
        <v>1168</v>
      </c>
      <c r="V566" t="s">
        <v>189</v>
      </c>
      <c r="W566" t="s">
        <v>43</v>
      </c>
      <c r="X566" t="s">
        <v>44</v>
      </c>
      <c r="Y566" t="s">
        <v>3273</v>
      </c>
      <c r="Z566">
        <v>15</v>
      </c>
      <c r="AA566">
        <v>10</v>
      </c>
      <c r="AB566" t="s">
        <v>370</v>
      </c>
      <c r="AC566" s="11">
        <v>46225.761481481481</v>
      </c>
    </row>
    <row r="567" spans="1:29" hidden="1">
      <c r="A567" t="s">
        <v>3274</v>
      </c>
      <c r="B567" t="s">
        <v>3275</v>
      </c>
      <c r="C567">
        <v>112600238</v>
      </c>
      <c r="E567" t="s">
        <v>3276</v>
      </c>
      <c r="F567" t="s">
        <v>32</v>
      </c>
      <c r="G567" t="s">
        <v>34</v>
      </c>
      <c r="H567" t="s">
        <v>32</v>
      </c>
      <c r="I567" t="s">
        <v>34</v>
      </c>
      <c r="J567" t="s">
        <v>35</v>
      </c>
      <c r="K567">
        <v>2026</v>
      </c>
      <c r="L567" t="s">
        <v>320</v>
      </c>
      <c r="M567" t="s">
        <v>3277</v>
      </c>
      <c r="N567">
        <v>8812</v>
      </c>
      <c r="O567" t="s">
        <v>38</v>
      </c>
      <c r="P567" t="s">
        <v>39</v>
      </c>
      <c r="Q567" s="11">
        <v>46056.623263888891</v>
      </c>
      <c r="R567" s="11">
        <v>46057.466666666667</v>
      </c>
      <c r="S567" s="11">
        <v>46059.623263888891</v>
      </c>
      <c r="T567" t="s">
        <v>40</v>
      </c>
      <c r="U567" t="s">
        <v>1764</v>
      </c>
      <c r="V567" t="s">
        <v>323</v>
      </c>
      <c r="W567" t="s">
        <v>43</v>
      </c>
      <c r="X567" t="s">
        <v>44</v>
      </c>
      <c r="Y567" t="s">
        <v>3278</v>
      </c>
      <c r="Z567">
        <v>15</v>
      </c>
      <c r="AA567">
        <v>15</v>
      </c>
      <c r="AB567" t="s">
        <v>603</v>
      </c>
      <c r="AC567" s="11">
        <v>46225.761481481481</v>
      </c>
    </row>
    <row r="568" spans="1:29" hidden="1">
      <c r="A568" t="s">
        <v>3279</v>
      </c>
      <c r="B568" t="s">
        <v>3280</v>
      </c>
      <c r="C568">
        <v>312600054</v>
      </c>
      <c r="E568" t="s">
        <v>3281</v>
      </c>
      <c r="F568" t="s">
        <v>32</v>
      </c>
      <c r="G568" t="s">
        <v>33</v>
      </c>
      <c r="J568" t="s">
        <v>35</v>
      </c>
      <c r="K568">
        <v>2026</v>
      </c>
      <c r="L568" t="s">
        <v>545</v>
      </c>
      <c r="M568" t="s">
        <v>3282</v>
      </c>
      <c r="N568">
        <v>8812</v>
      </c>
      <c r="O568" t="s">
        <v>38</v>
      </c>
      <c r="P568" t="s">
        <v>39</v>
      </c>
      <c r="Q568" s="11">
        <v>46036.769155092596</v>
      </c>
      <c r="R568" s="11">
        <v>46037.472222222219</v>
      </c>
      <c r="S568" s="11">
        <v>46039.769155092596</v>
      </c>
      <c r="T568" t="s">
        <v>40</v>
      </c>
      <c r="U568" t="s">
        <v>547</v>
      </c>
      <c r="V568" t="s">
        <v>214</v>
      </c>
      <c r="W568" t="s">
        <v>43</v>
      </c>
      <c r="X568" t="s">
        <v>44</v>
      </c>
      <c r="Y568" t="s">
        <v>3283</v>
      </c>
      <c r="Z568">
        <v>15</v>
      </c>
      <c r="AA568">
        <v>5</v>
      </c>
      <c r="AB568" t="s">
        <v>159</v>
      </c>
      <c r="AC568" s="11">
        <v>46225.761481481481</v>
      </c>
    </row>
    <row r="569" spans="1:29" hidden="1">
      <c r="A569" t="s">
        <v>3284</v>
      </c>
      <c r="B569" t="s">
        <v>3285</v>
      </c>
      <c r="C569">
        <v>412600248</v>
      </c>
      <c r="E569" t="s">
        <v>3286</v>
      </c>
      <c r="F569" t="s">
        <v>32</v>
      </c>
      <c r="G569" t="s">
        <v>33</v>
      </c>
      <c r="H569" t="s">
        <v>32</v>
      </c>
      <c r="I569" t="s">
        <v>33</v>
      </c>
      <c r="J569" t="s">
        <v>35</v>
      </c>
      <c r="K569">
        <v>2026</v>
      </c>
      <c r="L569" t="s">
        <v>50</v>
      </c>
      <c r="M569" t="s">
        <v>3287</v>
      </c>
      <c r="N569">
        <v>8812</v>
      </c>
      <c r="O569" t="s">
        <v>38</v>
      </c>
      <c r="P569" t="s">
        <v>39</v>
      </c>
      <c r="Q569" s="11">
        <v>46075.663668981484</v>
      </c>
      <c r="R569" s="11">
        <v>46076.581724537034</v>
      </c>
      <c r="S569" s="11">
        <v>46078.663668981484</v>
      </c>
      <c r="T569" t="s">
        <v>40</v>
      </c>
      <c r="U569" t="s">
        <v>52</v>
      </c>
      <c r="V569" t="s">
        <v>72</v>
      </c>
      <c r="W569" t="s">
        <v>43</v>
      </c>
      <c r="X569" t="s">
        <v>44</v>
      </c>
      <c r="Y569" t="s">
        <v>3288</v>
      </c>
      <c r="Z569">
        <v>15</v>
      </c>
      <c r="AA569">
        <v>15</v>
      </c>
      <c r="AB569" t="s">
        <v>3289</v>
      </c>
      <c r="AC569" s="11">
        <v>46225.761481481481</v>
      </c>
    </row>
    <row r="570" spans="1:29" hidden="1">
      <c r="A570" t="s">
        <v>3290</v>
      </c>
      <c r="B570" t="s">
        <v>3291</v>
      </c>
      <c r="C570">
        <v>662600129</v>
      </c>
      <c r="E570" t="s">
        <v>3292</v>
      </c>
      <c r="F570" t="s">
        <v>32</v>
      </c>
      <c r="G570" t="s">
        <v>33</v>
      </c>
      <c r="H570" t="s">
        <v>32</v>
      </c>
      <c r="I570" t="s">
        <v>33</v>
      </c>
      <c r="J570" t="s">
        <v>35</v>
      </c>
      <c r="K570">
        <v>2026</v>
      </c>
      <c r="L570" t="s">
        <v>404</v>
      </c>
      <c r="M570" t="s">
        <v>3293</v>
      </c>
      <c r="N570">
        <v>8385</v>
      </c>
      <c r="O570" t="s">
        <v>38</v>
      </c>
      <c r="P570" t="s">
        <v>39</v>
      </c>
      <c r="Q570" s="11">
        <v>46072.553113425929</v>
      </c>
      <c r="R570" s="11">
        <v>46073.009421296294</v>
      </c>
      <c r="S570" s="11">
        <v>46075.553113425929</v>
      </c>
      <c r="T570" t="s">
        <v>232</v>
      </c>
      <c r="U570" t="s">
        <v>702</v>
      </c>
      <c r="V570" t="s">
        <v>198</v>
      </c>
      <c r="W570" t="s">
        <v>43</v>
      </c>
      <c r="X570" t="s">
        <v>199</v>
      </c>
      <c r="Y570" t="s">
        <v>3294</v>
      </c>
      <c r="Z570">
        <v>15</v>
      </c>
      <c r="AA570">
        <v>5</v>
      </c>
      <c r="AC570" s="11">
        <v>46225.761481481481</v>
      </c>
    </row>
    <row r="571" spans="1:29" hidden="1">
      <c r="A571" t="s">
        <v>3295</v>
      </c>
      <c r="B571" t="s">
        <v>3296</v>
      </c>
      <c r="C571">
        <v>712600302</v>
      </c>
      <c r="E571" t="s">
        <v>3297</v>
      </c>
      <c r="F571" t="s">
        <v>32</v>
      </c>
      <c r="G571" t="s">
        <v>33</v>
      </c>
      <c r="H571" t="s">
        <v>32</v>
      </c>
      <c r="I571" t="s">
        <v>33</v>
      </c>
      <c r="J571" t="s">
        <v>35</v>
      </c>
      <c r="K571">
        <v>2026</v>
      </c>
      <c r="L571" t="s">
        <v>59</v>
      </c>
      <c r="M571" t="s">
        <v>3298</v>
      </c>
      <c r="N571">
        <v>8812</v>
      </c>
      <c r="O571" t="s">
        <v>38</v>
      </c>
      <c r="P571" t="s">
        <v>39</v>
      </c>
      <c r="Q571" s="11">
        <v>46124.69840277778</v>
      </c>
      <c r="R571" s="11">
        <v>46126.454907407409</v>
      </c>
      <c r="S571" s="11">
        <v>46127.69840277778</v>
      </c>
      <c r="T571" t="s">
        <v>40</v>
      </c>
      <c r="U571" t="s">
        <v>2099</v>
      </c>
      <c r="V571" t="s">
        <v>63</v>
      </c>
      <c r="W571" t="s">
        <v>43</v>
      </c>
      <c r="X571" t="s">
        <v>44</v>
      </c>
      <c r="Y571" t="s">
        <v>3299</v>
      </c>
      <c r="AB571" t="s">
        <v>400</v>
      </c>
      <c r="AC571" s="11">
        <v>46225.761481481481</v>
      </c>
    </row>
    <row r="572" spans="1:29" hidden="1">
      <c r="A572" t="s">
        <v>3300</v>
      </c>
      <c r="B572" t="s">
        <v>3301</v>
      </c>
      <c r="C572">
        <v>662600108</v>
      </c>
      <c r="E572" t="s">
        <v>3302</v>
      </c>
      <c r="F572" t="s">
        <v>109</v>
      </c>
      <c r="G572" t="s">
        <v>110</v>
      </c>
      <c r="J572" t="s">
        <v>35</v>
      </c>
      <c r="K572">
        <v>2026</v>
      </c>
      <c r="L572" t="s">
        <v>1019</v>
      </c>
      <c r="M572" t="s">
        <v>3303</v>
      </c>
      <c r="N572">
        <v>8385</v>
      </c>
      <c r="O572" t="s">
        <v>38</v>
      </c>
      <c r="P572" t="s">
        <v>39</v>
      </c>
      <c r="Q572" s="11">
        <v>46063.670729166668</v>
      </c>
      <c r="R572" s="11">
        <v>46064.84375</v>
      </c>
      <c r="S572" s="11">
        <v>46066.670729166668</v>
      </c>
      <c r="T572" t="s">
        <v>1916</v>
      </c>
      <c r="U572" t="s">
        <v>1021</v>
      </c>
      <c r="V572" t="s">
        <v>295</v>
      </c>
      <c r="W572" t="s">
        <v>43</v>
      </c>
      <c r="X572" t="s">
        <v>199</v>
      </c>
      <c r="Y572" t="s">
        <v>3304</v>
      </c>
      <c r="Z572">
        <v>45</v>
      </c>
      <c r="AA572">
        <v>25</v>
      </c>
      <c r="AB572" t="s">
        <v>931</v>
      </c>
      <c r="AC572" s="11">
        <v>46225.761481481481</v>
      </c>
    </row>
    <row r="573" spans="1:29" hidden="1">
      <c r="A573" t="s">
        <v>3305</v>
      </c>
      <c r="B573" t="s">
        <v>3306</v>
      </c>
      <c r="C573">
        <v>212600414</v>
      </c>
      <c r="E573" t="s">
        <v>3307</v>
      </c>
      <c r="F573" t="s">
        <v>32</v>
      </c>
      <c r="G573" t="s">
        <v>33</v>
      </c>
      <c r="H573" t="s">
        <v>32</v>
      </c>
      <c r="I573" t="s">
        <v>33</v>
      </c>
      <c r="J573" t="s">
        <v>35</v>
      </c>
      <c r="K573">
        <v>2026</v>
      </c>
      <c r="L573" t="s">
        <v>907</v>
      </c>
      <c r="M573" t="s">
        <v>3308</v>
      </c>
      <c r="N573">
        <v>8812</v>
      </c>
      <c r="O573" t="s">
        <v>38</v>
      </c>
      <c r="P573" t="s">
        <v>39</v>
      </c>
      <c r="Q573" s="11">
        <v>46123.517511574071</v>
      </c>
      <c r="R573" s="11">
        <v>46124.164583333331</v>
      </c>
      <c r="S573" s="11">
        <v>46126.517511574071</v>
      </c>
      <c r="T573" t="s">
        <v>40</v>
      </c>
      <c r="U573" t="s">
        <v>595</v>
      </c>
      <c r="V573" t="s">
        <v>182</v>
      </c>
      <c r="W573" t="s">
        <v>43</v>
      </c>
      <c r="X573" t="s">
        <v>44</v>
      </c>
      <c r="Y573" t="s">
        <v>3309</v>
      </c>
      <c r="Z573">
        <v>15</v>
      </c>
      <c r="AA573">
        <v>5</v>
      </c>
      <c r="AB573" t="s">
        <v>400</v>
      </c>
      <c r="AC573" s="11">
        <v>46225.761481481481</v>
      </c>
    </row>
    <row r="574" spans="1:29" hidden="1">
      <c r="A574" t="s">
        <v>3310</v>
      </c>
      <c r="B574" t="s">
        <v>3311</v>
      </c>
      <c r="C574">
        <v>412600222</v>
      </c>
      <c r="E574" t="s">
        <v>3312</v>
      </c>
      <c r="F574" t="s">
        <v>32</v>
      </c>
      <c r="G574" t="s">
        <v>33</v>
      </c>
      <c r="H574" t="s">
        <v>32</v>
      </c>
      <c r="I574" t="s">
        <v>33</v>
      </c>
      <c r="J574" t="s">
        <v>35</v>
      </c>
      <c r="K574">
        <v>2026</v>
      </c>
      <c r="L574" t="s">
        <v>2037</v>
      </c>
      <c r="M574" t="s">
        <v>3313</v>
      </c>
      <c r="N574">
        <v>8812</v>
      </c>
      <c r="O574" t="s">
        <v>38</v>
      </c>
      <c r="P574" t="s">
        <v>39</v>
      </c>
      <c r="Q574" s="11">
        <v>46066.700902777775</v>
      </c>
      <c r="R574" s="11">
        <v>46072.542453703703</v>
      </c>
      <c r="S574" s="11">
        <v>46069.700902777775</v>
      </c>
      <c r="T574" t="s">
        <v>40</v>
      </c>
      <c r="U574" t="s">
        <v>1561</v>
      </c>
      <c r="V574" t="s">
        <v>125</v>
      </c>
      <c r="W574" t="s">
        <v>43</v>
      </c>
      <c r="X574" t="s">
        <v>44</v>
      </c>
      <c r="Y574" t="s">
        <v>1562</v>
      </c>
      <c r="Z574">
        <v>15</v>
      </c>
      <c r="AA574">
        <v>15</v>
      </c>
      <c r="AB574" t="s">
        <v>65</v>
      </c>
      <c r="AC574" s="11">
        <v>46225.761481481481</v>
      </c>
    </row>
    <row r="575" spans="1:29" hidden="1">
      <c r="A575" t="s">
        <v>3314</v>
      </c>
      <c r="B575" t="s">
        <v>3315</v>
      </c>
      <c r="C575">
        <v>212600222</v>
      </c>
      <c r="E575" t="s">
        <v>3316</v>
      </c>
      <c r="F575" t="s">
        <v>32</v>
      </c>
      <c r="G575" t="s">
        <v>34</v>
      </c>
      <c r="H575" t="s">
        <v>32</v>
      </c>
      <c r="I575" t="s">
        <v>34</v>
      </c>
      <c r="J575" t="s">
        <v>35</v>
      </c>
      <c r="K575">
        <v>2026</v>
      </c>
      <c r="L575" t="s">
        <v>389</v>
      </c>
      <c r="M575" t="s">
        <v>3317</v>
      </c>
      <c r="N575">
        <v>8812</v>
      </c>
      <c r="O575" t="s">
        <v>38</v>
      </c>
      <c r="P575" t="s">
        <v>39</v>
      </c>
      <c r="Q575" s="11">
        <v>46069.761458333334</v>
      </c>
      <c r="R575" s="11">
        <v>46070.195138888892</v>
      </c>
      <c r="S575" s="11">
        <v>46072.761458333334</v>
      </c>
      <c r="T575" t="s">
        <v>40</v>
      </c>
      <c r="U575" t="s">
        <v>480</v>
      </c>
      <c r="V575" t="s">
        <v>323</v>
      </c>
      <c r="W575" t="s">
        <v>43</v>
      </c>
      <c r="X575" t="s">
        <v>44</v>
      </c>
      <c r="Y575" t="s">
        <v>3318</v>
      </c>
      <c r="Z575">
        <v>15</v>
      </c>
      <c r="AA575">
        <v>15</v>
      </c>
      <c r="AB575" t="s">
        <v>603</v>
      </c>
      <c r="AC575" s="11">
        <v>46225.761481481481</v>
      </c>
    </row>
    <row r="576" spans="1:29" hidden="1">
      <c r="A576" t="s">
        <v>3319</v>
      </c>
      <c r="B576" t="s">
        <v>3320</v>
      </c>
      <c r="C576">
        <v>612600304</v>
      </c>
      <c r="E576" t="s">
        <v>3321</v>
      </c>
      <c r="F576" t="s">
        <v>32</v>
      </c>
      <c r="G576" t="s">
        <v>33</v>
      </c>
      <c r="H576" t="s">
        <v>32</v>
      </c>
      <c r="I576" t="s">
        <v>33</v>
      </c>
      <c r="J576" t="s">
        <v>35</v>
      </c>
      <c r="K576">
        <v>2026</v>
      </c>
      <c r="L576" t="s">
        <v>374</v>
      </c>
      <c r="M576" t="s">
        <v>3322</v>
      </c>
      <c r="N576">
        <v>8812</v>
      </c>
      <c r="O576" t="s">
        <v>38</v>
      </c>
      <c r="P576" t="s">
        <v>39</v>
      </c>
      <c r="Q576" s="11">
        <v>46091.576111111113</v>
      </c>
      <c r="R576" s="11">
        <v>46092.70208333333</v>
      </c>
      <c r="S576" s="11">
        <v>46094.576111111113</v>
      </c>
      <c r="T576" t="s">
        <v>40</v>
      </c>
      <c r="U576" t="s">
        <v>361</v>
      </c>
      <c r="V576" t="s">
        <v>189</v>
      </c>
      <c r="W576" t="s">
        <v>43</v>
      </c>
      <c r="X576" t="s">
        <v>44</v>
      </c>
      <c r="Y576" t="s">
        <v>3323</v>
      </c>
      <c r="Z576">
        <v>25</v>
      </c>
      <c r="AA576">
        <v>5</v>
      </c>
      <c r="AB576" t="s">
        <v>3324</v>
      </c>
      <c r="AC576" s="11">
        <v>46225.761481481481</v>
      </c>
    </row>
    <row r="577" spans="1:29">
      <c r="A577" t="s">
        <v>3325</v>
      </c>
      <c r="B577" t="s">
        <v>3326</v>
      </c>
      <c r="C577">
        <v>612600161</v>
      </c>
      <c r="E577" t="s">
        <v>3327</v>
      </c>
      <c r="F577" t="s">
        <v>109</v>
      </c>
      <c r="G577" t="s">
        <v>733</v>
      </c>
      <c r="H577" t="s">
        <v>219</v>
      </c>
      <c r="I577" t="s">
        <v>3328</v>
      </c>
      <c r="J577" t="s">
        <v>2016</v>
      </c>
      <c r="K577">
        <v>2026</v>
      </c>
      <c r="L577" t="s">
        <v>374</v>
      </c>
      <c r="M577" t="s">
        <v>3329</v>
      </c>
      <c r="N577">
        <v>61993</v>
      </c>
      <c r="O577" t="s">
        <v>1160</v>
      </c>
      <c r="P577" t="s">
        <v>39</v>
      </c>
      <c r="Q577" s="11">
        <v>46054.864837962959</v>
      </c>
      <c r="R577" s="11">
        <v>46059.631944444445</v>
      </c>
      <c r="S577" s="11">
        <v>46114.864837962959</v>
      </c>
      <c r="T577" t="s">
        <v>40</v>
      </c>
      <c r="U577" t="s">
        <v>361</v>
      </c>
      <c r="V577" t="s">
        <v>42</v>
      </c>
      <c r="W577" t="s">
        <v>43</v>
      </c>
      <c r="X577" t="s">
        <v>199</v>
      </c>
      <c r="Y577" t="s">
        <v>3330</v>
      </c>
      <c r="Z577">
        <v>10</v>
      </c>
      <c r="AC577" s="11">
        <v>46225.761481481481</v>
      </c>
    </row>
    <row r="578" spans="1:29" hidden="1">
      <c r="A578" t="s">
        <v>3331</v>
      </c>
      <c r="B578" t="s">
        <v>3332</v>
      </c>
      <c r="C578">
        <v>612600161</v>
      </c>
      <c r="E578" t="s">
        <v>3333</v>
      </c>
      <c r="F578" t="s">
        <v>459</v>
      </c>
      <c r="G578" t="s">
        <v>459</v>
      </c>
      <c r="H578" t="s">
        <v>459</v>
      </c>
      <c r="I578" t="s">
        <v>459</v>
      </c>
      <c r="J578" t="s">
        <v>35</v>
      </c>
      <c r="K578">
        <v>2026</v>
      </c>
      <c r="L578" t="s">
        <v>374</v>
      </c>
      <c r="M578" t="s">
        <v>3334</v>
      </c>
      <c r="N578">
        <v>61993</v>
      </c>
      <c r="O578" t="s">
        <v>38</v>
      </c>
      <c r="P578" t="s">
        <v>39</v>
      </c>
      <c r="Q578" s="11">
        <v>46058.275555555556</v>
      </c>
      <c r="R578" s="11">
        <v>46059.567361111112</v>
      </c>
      <c r="S578" s="11">
        <v>46061.275555555556</v>
      </c>
      <c r="T578" t="s">
        <v>232</v>
      </c>
      <c r="U578" t="s">
        <v>361</v>
      </c>
      <c r="V578" t="s">
        <v>3335</v>
      </c>
      <c r="W578" t="s">
        <v>43</v>
      </c>
      <c r="X578" t="s">
        <v>44</v>
      </c>
      <c r="Y578" t="s">
        <v>3336</v>
      </c>
      <c r="Z578">
        <v>15</v>
      </c>
      <c r="AB578" t="s">
        <v>3337</v>
      </c>
      <c r="AC578" s="11">
        <v>46225.761481481481</v>
      </c>
    </row>
    <row r="579" spans="1:29" hidden="1">
      <c r="A579" t="s">
        <v>3338</v>
      </c>
      <c r="B579" t="s">
        <v>3339</v>
      </c>
      <c r="C579">
        <v>312600231</v>
      </c>
      <c r="E579" t="s">
        <v>447</v>
      </c>
      <c r="F579" t="s">
        <v>32</v>
      </c>
      <c r="G579" t="s">
        <v>33</v>
      </c>
      <c r="J579" t="s">
        <v>35</v>
      </c>
      <c r="K579">
        <v>2026</v>
      </c>
      <c r="L579" t="s">
        <v>204</v>
      </c>
      <c r="M579" t="s">
        <v>3340</v>
      </c>
      <c r="N579">
        <v>8812</v>
      </c>
      <c r="O579" t="s">
        <v>38</v>
      </c>
      <c r="P579" t="s">
        <v>39</v>
      </c>
      <c r="Q579" s="11">
        <v>46112.672546296293</v>
      </c>
      <c r="R579" s="11">
        <v>46113.640972222223</v>
      </c>
      <c r="S579" s="11">
        <v>46115.672546296293</v>
      </c>
      <c r="T579" t="s">
        <v>40</v>
      </c>
      <c r="U579" t="s">
        <v>213</v>
      </c>
      <c r="V579" t="s">
        <v>449</v>
      </c>
      <c r="W579" t="s">
        <v>43</v>
      </c>
      <c r="X579" t="s">
        <v>44</v>
      </c>
      <c r="Y579" t="s">
        <v>3341</v>
      </c>
      <c r="Z579">
        <v>15</v>
      </c>
      <c r="AA579">
        <v>5</v>
      </c>
      <c r="AB579" t="s">
        <v>589</v>
      </c>
      <c r="AC579" s="11">
        <v>46225.761481481481</v>
      </c>
    </row>
    <row r="580" spans="1:29" hidden="1">
      <c r="A580" t="s">
        <v>3342</v>
      </c>
      <c r="B580" t="s">
        <v>3343</v>
      </c>
      <c r="C580">
        <v>312600232</v>
      </c>
      <c r="E580" t="s">
        <v>1374</v>
      </c>
      <c r="F580" t="s">
        <v>32</v>
      </c>
      <c r="G580" t="s">
        <v>33</v>
      </c>
      <c r="J580" t="s">
        <v>35</v>
      </c>
      <c r="K580">
        <v>2026</v>
      </c>
      <c r="L580" t="s">
        <v>427</v>
      </c>
      <c r="M580" t="s">
        <v>3344</v>
      </c>
      <c r="N580">
        <v>8812</v>
      </c>
      <c r="O580" t="s">
        <v>38</v>
      </c>
      <c r="P580" t="s">
        <v>39</v>
      </c>
      <c r="Q580" s="11">
        <v>46112.834050925929</v>
      </c>
      <c r="R580" s="11">
        <v>46113.708333333336</v>
      </c>
      <c r="S580" s="11">
        <v>46115.834050925929</v>
      </c>
      <c r="T580" t="s">
        <v>40</v>
      </c>
      <c r="U580" t="s">
        <v>1097</v>
      </c>
      <c r="V580" t="s">
        <v>167</v>
      </c>
      <c r="W580" t="s">
        <v>43</v>
      </c>
      <c r="X580" t="s">
        <v>44</v>
      </c>
      <c r="Y580" t="s">
        <v>3345</v>
      </c>
      <c r="Z580">
        <v>15</v>
      </c>
      <c r="AA580">
        <v>10</v>
      </c>
      <c r="AB580" t="s">
        <v>55</v>
      </c>
      <c r="AC580" s="11">
        <v>46225.761481481481</v>
      </c>
    </row>
    <row r="581" spans="1:29" hidden="1">
      <c r="A581" t="s">
        <v>3346</v>
      </c>
      <c r="B581" t="s">
        <v>3347</v>
      </c>
      <c r="C581">
        <v>112600185</v>
      </c>
      <c r="E581" t="s">
        <v>3348</v>
      </c>
      <c r="F581" t="s">
        <v>32</v>
      </c>
      <c r="G581" t="s">
        <v>33</v>
      </c>
      <c r="H581" t="s">
        <v>32</v>
      </c>
      <c r="I581" t="s">
        <v>33</v>
      </c>
      <c r="J581" t="s">
        <v>35</v>
      </c>
      <c r="K581">
        <v>2026</v>
      </c>
      <c r="L581" t="s">
        <v>204</v>
      </c>
      <c r="M581" t="s">
        <v>3349</v>
      </c>
      <c r="N581">
        <v>8812</v>
      </c>
      <c r="O581" t="s">
        <v>38</v>
      </c>
      <c r="P581" t="s">
        <v>39</v>
      </c>
      <c r="Q581" s="11">
        <v>46063.009270833332</v>
      </c>
      <c r="R581" s="11">
        <v>46054.5</v>
      </c>
      <c r="S581" s="11">
        <v>46066.009270833332</v>
      </c>
      <c r="T581" t="s">
        <v>40</v>
      </c>
      <c r="U581" t="s">
        <v>330</v>
      </c>
      <c r="V581" t="s">
        <v>234</v>
      </c>
      <c r="W581" t="s">
        <v>43</v>
      </c>
      <c r="X581" t="s">
        <v>44</v>
      </c>
      <c r="Y581" t="s">
        <v>3350</v>
      </c>
      <c r="Z581">
        <v>10</v>
      </c>
      <c r="AA581">
        <v>10</v>
      </c>
      <c r="AB581" t="s">
        <v>88</v>
      </c>
      <c r="AC581" s="11">
        <v>46225.761481481481</v>
      </c>
    </row>
    <row r="582" spans="1:29" hidden="1">
      <c r="A582" t="s">
        <v>3351</v>
      </c>
      <c r="B582" t="s">
        <v>3352</v>
      </c>
      <c r="C582">
        <v>662600211</v>
      </c>
      <c r="E582" t="s">
        <v>3353</v>
      </c>
      <c r="F582" t="s">
        <v>109</v>
      </c>
      <c r="G582" t="s">
        <v>110</v>
      </c>
      <c r="H582" t="s">
        <v>109</v>
      </c>
      <c r="I582" t="s">
        <v>110</v>
      </c>
      <c r="J582" t="s">
        <v>35</v>
      </c>
      <c r="K582">
        <v>2026</v>
      </c>
      <c r="L582" t="s">
        <v>2598</v>
      </c>
      <c r="M582" t="s">
        <v>3354</v>
      </c>
      <c r="N582">
        <v>25962</v>
      </c>
      <c r="O582" t="s">
        <v>709</v>
      </c>
      <c r="P582" t="s">
        <v>39</v>
      </c>
      <c r="Q582" s="11">
        <v>46100.668657407405</v>
      </c>
      <c r="R582" s="11">
        <v>46108.628275462965</v>
      </c>
      <c r="S582" s="11">
        <v>46107.668657407405</v>
      </c>
      <c r="T582" t="s">
        <v>40</v>
      </c>
      <c r="U582" t="s">
        <v>2600</v>
      </c>
      <c r="V582" t="s">
        <v>610</v>
      </c>
      <c r="W582" t="s">
        <v>116</v>
      </c>
      <c r="X582" t="s">
        <v>44</v>
      </c>
      <c r="Y582" t="s">
        <v>3353</v>
      </c>
      <c r="AB582" t="s">
        <v>1986</v>
      </c>
      <c r="AC582" s="11">
        <v>46225.761481481481</v>
      </c>
    </row>
    <row r="583" spans="1:29" hidden="1">
      <c r="A583" t="s">
        <v>3355</v>
      </c>
      <c r="B583" t="s">
        <v>3356</v>
      </c>
      <c r="C583">
        <v>612600266</v>
      </c>
      <c r="E583" t="s">
        <v>3357</v>
      </c>
      <c r="F583" t="s">
        <v>32</v>
      </c>
      <c r="G583" t="s">
        <v>33</v>
      </c>
      <c r="H583" t="s">
        <v>32</v>
      </c>
      <c r="I583" t="s">
        <v>33</v>
      </c>
      <c r="J583" t="s">
        <v>35</v>
      </c>
      <c r="K583">
        <v>2026</v>
      </c>
      <c r="L583" t="s">
        <v>1430</v>
      </c>
      <c r="M583" t="s">
        <v>3358</v>
      </c>
      <c r="N583">
        <v>8812</v>
      </c>
      <c r="O583" t="s">
        <v>38</v>
      </c>
      <c r="P583" t="s">
        <v>39</v>
      </c>
      <c r="Q583" s="11">
        <v>46087.928576388891</v>
      </c>
      <c r="R583" s="11">
        <v>46088.6875</v>
      </c>
      <c r="S583" s="11">
        <v>46090.928576388891</v>
      </c>
      <c r="T583" t="s">
        <v>40</v>
      </c>
      <c r="U583" t="s">
        <v>41</v>
      </c>
      <c r="V583" t="s">
        <v>189</v>
      </c>
      <c r="W583" t="s">
        <v>43</v>
      </c>
      <c r="X583" t="s">
        <v>44</v>
      </c>
      <c r="Y583" t="s">
        <v>3359</v>
      </c>
      <c r="Z583">
        <v>15</v>
      </c>
      <c r="AA583">
        <v>15</v>
      </c>
      <c r="AB583" t="s">
        <v>191</v>
      </c>
      <c r="AC583" s="11">
        <v>46225.761481481481</v>
      </c>
    </row>
    <row r="584" spans="1:29" hidden="1">
      <c r="A584" t="s">
        <v>3360</v>
      </c>
      <c r="B584" t="s">
        <v>3361</v>
      </c>
      <c r="C584">
        <v>712600140</v>
      </c>
      <c r="E584" t="s">
        <v>3362</v>
      </c>
      <c r="F584" t="s">
        <v>32</v>
      </c>
      <c r="G584" t="s">
        <v>33</v>
      </c>
      <c r="H584" t="s">
        <v>32</v>
      </c>
      <c r="I584" t="s">
        <v>33</v>
      </c>
      <c r="J584" t="s">
        <v>35</v>
      </c>
      <c r="K584">
        <v>2026</v>
      </c>
      <c r="L584" t="s">
        <v>59</v>
      </c>
      <c r="M584" t="s">
        <v>3363</v>
      </c>
      <c r="N584">
        <v>8812</v>
      </c>
      <c r="O584" t="s">
        <v>38</v>
      </c>
      <c r="P584" t="s">
        <v>39</v>
      </c>
      <c r="Q584" s="11">
        <v>46062.7421875</v>
      </c>
      <c r="R584" s="11">
        <v>46065.338414351849</v>
      </c>
      <c r="S584" s="11">
        <v>46065.7421875</v>
      </c>
      <c r="T584" t="s">
        <v>40</v>
      </c>
      <c r="U584" t="s">
        <v>514</v>
      </c>
      <c r="V584" t="s">
        <v>280</v>
      </c>
      <c r="W584" t="s">
        <v>43</v>
      </c>
      <c r="X584" t="s">
        <v>44</v>
      </c>
      <c r="Y584" t="s">
        <v>3362</v>
      </c>
      <c r="AB584" t="s">
        <v>1287</v>
      </c>
      <c r="AC584" s="11">
        <v>46225.761481481481</v>
      </c>
    </row>
    <row r="585" spans="1:29" hidden="1">
      <c r="A585" t="s">
        <v>3364</v>
      </c>
      <c r="B585" t="s">
        <v>3365</v>
      </c>
      <c r="C585">
        <v>612600123</v>
      </c>
      <c r="E585" t="s">
        <v>3366</v>
      </c>
      <c r="F585" t="s">
        <v>32</v>
      </c>
      <c r="G585" t="s">
        <v>110</v>
      </c>
      <c r="H585" t="s">
        <v>32</v>
      </c>
      <c r="I585" t="s">
        <v>110</v>
      </c>
      <c r="J585" t="s">
        <v>35</v>
      </c>
      <c r="K585">
        <v>2026</v>
      </c>
      <c r="L585" t="s">
        <v>3367</v>
      </c>
      <c r="M585" t="s">
        <v>3368</v>
      </c>
      <c r="N585">
        <v>8385</v>
      </c>
      <c r="O585" t="s">
        <v>38</v>
      </c>
      <c r="P585" t="s">
        <v>39</v>
      </c>
      <c r="Q585" s="11">
        <v>46052.001689814817</v>
      </c>
      <c r="R585" s="11">
        <v>46052.760416666664</v>
      </c>
      <c r="S585" s="11">
        <v>46055.001689814817</v>
      </c>
      <c r="T585" t="s">
        <v>40</v>
      </c>
      <c r="U585" t="s">
        <v>132</v>
      </c>
      <c r="V585" t="s">
        <v>198</v>
      </c>
      <c r="W585" t="s">
        <v>116</v>
      </c>
      <c r="X585" t="s">
        <v>199</v>
      </c>
      <c r="Y585" t="s">
        <v>3369</v>
      </c>
      <c r="Z585">
        <v>45</v>
      </c>
      <c r="AA585">
        <v>75</v>
      </c>
      <c r="AC585" s="11">
        <v>46225.761481481481</v>
      </c>
    </row>
    <row r="586" spans="1:29" hidden="1">
      <c r="A586" t="s">
        <v>3370</v>
      </c>
      <c r="B586" t="s">
        <v>3371</v>
      </c>
      <c r="C586">
        <v>662600430</v>
      </c>
      <c r="E586" t="s">
        <v>3372</v>
      </c>
      <c r="F586" t="s">
        <v>32</v>
      </c>
      <c r="G586" t="s">
        <v>34</v>
      </c>
      <c r="H586" t="s">
        <v>32</v>
      </c>
      <c r="I586" t="s">
        <v>34</v>
      </c>
      <c r="J586" t="s">
        <v>35</v>
      </c>
      <c r="K586">
        <v>2026</v>
      </c>
      <c r="L586" t="s">
        <v>607</v>
      </c>
      <c r="M586" t="s">
        <v>3373</v>
      </c>
      <c r="N586">
        <v>8812</v>
      </c>
      <c r="O586" t="s">
        <v>38</v>
      </c>
      <c r="P586" t="s">
        <v>39</v>
      </c>
      <c r="Q586" s="11">
        <v>46215.566736111112</v>
      </c>
      <c r="R586" s="11">
        <v>46217.350243055553</v>
      </c>
      <c r="S586" s="11">
        <v>46218.566736111112</v>
      </c>
      <c r="T586" t="s">
        <v>40</v>
      </c>
      <c r="U586" t="s">
        <v>710</v>
      </c>
      <c r="V586" t="s">
        <v>610</v>
      </c>
      <c r="W586" t="s">
        <v>43</v>
      </c>
      <c r="X586" t="s">
        <v>44</v>
      </c>
      <c r="Y586" t="s">
        <v>3374</v>
      </c>
      <c r="Z586">
        <v>15</v>
      </c>
      <c r="AA586">
        <v>15</v>
      </c>
      <c r="AB586" t="s">
        <v>55</v>
      </c>
      <c r="AC586" s="11">
        <v>46225.761481481481</v>
      </c>
    </row>
    <row r="587" spans="1:29" hidden="1">
      <c r="A587" t="s">
        <v>3375</v>
      </c>
      <c r="B587" t="s">
        <v>3376</v>
      </c>
      <c r="C587">
        <v>312600272</v>
      </c>
      <c r="E587" t="s">
        <v>3377</v>
      </c>
      <c r="F587" t="s">
        <v>32</v>
      </c>
      <c r="G587" t="s">
        <v>33</v>
      </c>
      <c r="J587" t="s">
        <v>35</v>
      </c>
      <c r="K587">
        <v>2026</v>
      </c>
      <c r="L587" t="s">
        <v>1348</v>
      </c>
      <c r="M587" t="s">
        <v>3378</v>
      </c>
      <c r="N587">
        <v>8812</v>
      </c>
      <c r="O587" t="s">
        <v>38</v>
      </c>
      <c r="P587" t="s">
        <v>39</v>
      </c>
      <c r="Q587" s="11">
        <v>46129.89439814815</v>
      </c>
      <c r="R587" s="11">
        <v>46134.73541666667</v>
      </c>
      <c r="S587" s="11">
        <v>46132.89439814815</v>
      </c>
      <c r="T587" t="s">
        <v>40</v>
      </c>
      <c r="U587" t="s">
        <v>503</v>
      </c>
      <c r="V587" t="s">
        <v>690</v>
      </c>
      <c r="W587" t="s">
        <v>43</v>
      </c>
      <c r="X587" t="s">
        <v>44</v>
      </c>
      <c r="Y587" t="s">
        <v>3379</v>
      </c>
      <c r="Z587">
        <v>30</v>
      </c>
      <c r="AA587">
        <v>45</v>
      </c>
      <c r="AB587" t="s">
        <v>944</v>
      </c>
      <c r="AC587" s="11">
        <v>46225.761481481481</v>
      </c>
    </row>
    <row r="588" spans="1:29" hidden="1">
      <c r="A588" t="s">
        <v>3380</v>
      </c>
      <c r="B588" t="s">
        <v>3381</v>
      </c>
      <c r="C588">
        <v>612600475</v>
      </c>
      <c r="E588" t="s">
        <v>3382</v>
      </c>
      <c r="F588" t="s">
        <v>32</v>
      </c>
      <c r="G588" t="s">
        <v>110</v>
      </c>
      <c r="H588" t="s">
        <v>32</v>
      </c>
      <c r="I588" t="s">
        <v>32</v>
      </c>
      <c r="J588" t="s">
        <v>35</v>
      </c>
      <c r="K588">
        <v>2026</v>
      </c>
      <c r="L588" t="s">
        <v>1012</v>
      </c>
      <c r="M588" t="s">
        <v>3383</v>
      </c>
      <c r="N588">
        <v>8812</v>
      </c>
      <c r="O588" t="s">
        <v>38</v>
      </c>
      <c r="P588" t="s">
        <v>39</v>
      </c>
      <c r="Q588" s="11">
        <v>46143.58390046296</v>
      </c>
      <c r="R588" s="11">
        <v>46144.666666666664</v>
      </c>
      <c r="S588" s="11">
        <v>46146.58390046296</v>
      </c>
      <c r="T588" t="s">
        <v>40</v>
      </c>
      <c r="U588" t="s">
        <v>1589</v>
      </c>
      <c r="V588" t="s">
        <v>86</v>
      </c>
      <c r="W588" t="s">
        <v>43</v>
      </c>
      <c r="X588" t="s">
        <v>44</v>
      </c>
      <c r="Y588" t="s">
        <v>3384</v>
      </c>
      <c r="Z588">
        <v>15</v>
      </c>
      <c r="AA588">
        <v>15</v>
      </c>
      <c r="AB588" t="s">
        <v>159</v>
      </c>
      <c r="AC588" s="11">
        <v>46225.761481481481</v>
      </c>
    </row>
    <row r="589" spans="1:29">
      <c r="A589" t="s">
        <v>3385</v>
      </c>
      <c r="B589" t="s">
        <v>3386</v>
      </c>
      <c r="C589">
        <v>612600531</v>
      </c>
      <c r="E589" t="s">
        <v>3387</v>
      </c>
      <c r="F589" t="s">
        <v>109</v>
      </c>
      <c r="G589" t="s">
        <v>110</v>
      </c>
      <c r="H589" t="s">
        <v>109</v>
      </c>
      <c r="I589" t="s">
        <v>110</v>
      </c>
      <c r="J589" t="s">
        <v>178</v>
      </c>
      <c r="K589">
        <v>2026</v>
      </c>
      <c r="L589" t="s">
        <v>292</v>
      </c>
      <c r="M589" t="s">
        <v>3388</v>
      </c>
      <c r="N589">
        <v>8812</v>
      </c>
      <c r="O589" t="s">
        <v>38</v>
      </c>
      <c r="P589" t="s">
        <v>39</v>
      </c>
      <c r="Q589" s="11">
        <v>46156.848171296297</v>
      </c>
      <c r="R589" s="11">
        <v>46157.6875</v>
      </c>
      <c r="S589" s="11">
        <v>46159.848171296297</v>
      </c>
      <c r="T589" t="s">
        <v>113</v>
      </c>
      <c r="U589" t="s">
        <v>294</v>
      </c>
      <c r="V589" t="s">
        <v>149</v>
      </c>
      <c r="W589" t="s">
        <v>116</v>
      </c>
      <c r="X589" t="s">
        <v>199</v>
      </c>
      <c r="Y589" t="s">
        <v>3389</v>
      </c>
      <c r="Z589">
        <v>1125</v>
      </c>
      <c r="AB589" t="s">
        <v>2493</v>
      </c>
      <c r="AC589" s="11">
        <v>46225.761481481481</v>
      </c>
    </row>
    <row r="590" spans="1:29" hidden="1">
      <c r="A590" t="s">
        <v>3390</v>
      </c>
      <c r="B590" t="s">
        <v>3391</v>
      </c>
      <c r="C590">
        <v>612600531</v>
      </c>
      <c r="E590" t="s">
        <v>3392</v>
      </c>
      <c r="F590" t="s">
        <v>32</v>
      </c>
      <c r="G590" t="s">
        <v>33</v>
      </c>
      <c r="H590" t="s">
        <v>32</v>
      </c>
      <c r="I590" t="s">
        <v>33</v>
      </c>
      <c r="J590" t="s">
        <v>35</v>
      </c>
      <c r="K590">
        <v>2026</v>
      </c>
      <c r="L590" t="s">
        <v>83</v>
      </c>
      <c r="M590" t="s">
        <v>3393</v>
      </c>
      <c r="N590">
        <v>8812</v>
      </c>
      <c r="O590" t="s">
        <v>38</v>
      </c>
      <c r="P590" t="s">
        <v>39</v>
      </c>
      <c r="Q590" s="11">
        <v>46158.702326388891</v>
      </c>
      <c r="R590" s="11">
        <v>46159.638888888891</v>
      </c>
      <c r="S590" s="11">
        <v>46161.702326388891</v>
      </c>
      <c r="T590" t="s">
        <v>40</v>
      </c>
      <c r="U590" t="s">
        <v>642</v>
      </c>
      <c r="V590" t="s">
        <v>189</v>
      </c>
      <c r="W590" t="s">
        <v>43</v>
      </c>
      <c r="X590" t="s">
        <v>44</v>
      </c>
      <c r="Y590" t="s">
        <v>3394</v>
      </c>
      <c r="Z590">
        <v>15</v>
      </c>
      <c r="AA590">
        <v>15</v>
      </c>
      <c r="AB590" t="s">
        <v>191</v>
      </c>
      <c r="AC590" s="11">
        <v>46225.761481481481</v>
      </c>
    </row>
    <row r="591" spans="1:29" hidden="1">
      <c r="A591" t="s">
        <v>3395</v>
      </c>
      <c r="B591" t="s">
        <v>3396</v>
      </c>
      <c r="C591">
        <v>412600525</v>
      </c>
      <c r="E591" t="s">
        <v>3397</v>
      </c>
      <c r="F591" t="s">
        <v>32</v>
      </c>
      <c r="G591" t="s">
        <v>34</v>
      </c>
      <c r="H591" t="s">
        <v>32</v>
      </c>
      <c r="I591" t="s">
        <v>34</v>
      </c>
      <c r="J591" t="s">
        <v>35</v>
      </c>
      <c r="K591">
        <v>2026</v>
      </c>
      <c r="L591" t="s">
        <v>1559</v>
      </c>
      <c r="M591" t="s">
        <v>3398</v>
      </c>
      <c r="N591">
        <v>8812</v>
      </c>
      <c r="O591" t="s">
        <v>38</v>
      </c>
      <c r="P591" t="s">
        <v>39</v>
      </c>
      <c r="Q591" s="11">
        <v>46198.486921296295</v>
      </c>
      <c r="R591" s="11">
        <v>46199.673611111109</v>
      </c>
      <c r="S591" s="11">
        <v>46201.486921296295</v>
      </c>
      <c r="T591" t="s">
        <v>40</v>
      </c>
      <c r="U591" t="s">
        <v>71</v>
      </c>
      <c r="V591" t="s">
        <v>690</v>
      </c>
      <c r="W591" t="s">
        <v>43</v>
      </c>
      <c r="X591" t="s">
        <v>44</v>
      </c>
      <c r="Y591" t="s">
        <v>3399</v>
      </c>
      <c r="Z591">
        <v>30</v>
      </c>
      <c r="AA591">
        <v>30</v>
      </c>
      <c r="AB591" t="s">
        <v>3400</v>
      </c>
      <c r="AC591" s="11">
        <v>46225.761481481481</v>
      </c>
    </row>
    <row r="592" spans="1:29" hidden="1">
      <c r="A592" t="s">
        <v>3401</v>
      </c>
      <c r="B592" t="s">
        <v>3402</v>
      </c>
      <c r="C592">
        <v>662600362</v>
      </c>
      <c r="E592" t="s">
        <v>3403</v>
      </c>
      <c r="F592" t="s">
        <v>32</v>
      </c>
      <c r="G592" t="s">
        <v>172</v>
      </c>
      <c r="H592" t="s">
        <v>32</v>
      </c>
      <c r="I592" t="s">
        <v>33</v>
      </c>
      <c r="J592" t="s">
        <v>35</v>
      </c>
      <c r="K592">
        <v>2026</v>
      </c>
      <c r="L592" t="s">
        <v>404</v>
      </c>
      <c r="M592" t="s">
        <v>3404</v>
      </c>
      <c r="N592">
        <v>8812</v>
      </c>
      <c r="O592" t="s">
        <v>38</v>
      </c>
      <c r="P592" t="s">
        <v>39</v>
      </c>
      <c r="Q592" s="11">
        <v>46178.793032407404</v>
      </c>
      <c r="R592" s="11">
        <v>46179.01253472222</v>
      </c>
      <c r="S592" s="11">
        <v>46181.793032407404</v>
      </c>
      <c r="T592" t="s">
        <v>40</v>
      </c>
      <c r="U592" t="s">
        <v>197</v>
      </c>
      <c r="V592" t="s">
        <v>1141</v>
      </c>
      <c r="W592" t="s">
        <v>43</v>
      </c>
      <c r="X592" t="s">
        <v>44</v>
      </c>
      <c r="Y592" t="s">
        <v>3405</v>
      </c>
      <c r="Z592">
        <v>25</v>
      </c>
      <c r="AA592">
        <v>5</v>
      </c>
      <c r="AB592" t="s">
        <v>46</v>
      </c>
      <c r="AC592" s="11">
        <v>46225.761481481481</v>
      </c>
    </row>
    <row r="593" spans="1:29" hidden="1">
      <c r="A593" t="s">
        <v>3406</v>
      </c>
      <c r="B593" t="s">
        <v>3407</v>
      </c>
      <c r="C593">
        <v>112600598</v>
      </c>
      <c r="E593" t="s">
        <v>3408</v>
      </c>
      <c r="F593" t="s">
        <v>32</v>
      </c>
      <c r="G593" t="s">
        <v>33</v>
      </c>
      <c r="H593" t="s">
        <v>32</v>
      </c>
      <c r="I593" t="s">
        <v>33</v>
      </c>
      <c r="J593" t="s">
        <v>35</v>
      </c>
      <c r="K593">
        <v>2026</v>
      </c>
      <c r="L593" t="s">
        <v>204</v>
      </c>
      <c r="M593" t="s">
        <v>3409</v>
      </c>
      <c r="N593">
        <v>8812</v>
      </c>
      <c r="O593" t="s">
        <v>38</v>
      </c>
      <c r="P593" t="s">
        <v>39</v>
      </c>
      <c r="Q593" s="11">
        <v>46174.52416666667</v>
      </c>
      <c r="R593" s="11">
        <v>46164.75</v>
      </c>
      <c r="S593" s="11">
        <v>46177.52416666667</v>
      </c>
      <c r="T593" t="s">
        <v>40</v>
      </c>
      <c r="U593" t="s">
        <v>114</v>
      </c>
      <c r="V593" t="s">
        <v>796</v>
      </c>
      <c r="W593" t="s">
        <v>43</v>
      </c>
      <c r="X593" t="s">
        <v>44</v>
      </c>
      <c r="Y593" t="s">
        <v>3410</v>
      </c>
      <c r="Z593">
        <v>15</v>
      </c>
      <c r="AA593">
        <v>15</v>
      </c>
      <c r="AB593" t="s">
        <v>55</v>
      </c>
      <c r="AC593" s="11">
        <v>46225.761481481481</v>
      </c>
    </row>
    <row r="594" spans="1:29" hidden="1">
      <c r="A594" t="s">
        <v>3411</v>
      </c>
      <c r="B594" t="s">
        <v>3412</v>
      </c>
      <c r="C594">
        <v>662600313</v>
      </c>
      <c r="E594" t="s">
        <v>3413</v>
      </c>
      <c r="J594" t="s">
        <v>35</v>
      </c>
      <c r="K594">
        <v>2026</v>
      </c>
      <c r="L594" t="s">
        <v>83</v>
      </c>
      <c r="M594" t="s">
        <v>3414</v>
      </c>
      <c r="N594">
        <v>25983</v>
      </c>
      <c r="O594" t="s">
        <v>38</v>
      </c>
      <c r="P594" t="s">
        <v>39</v>
      </c>
      <c r="Q594" s="11">
        <v>46157.695231481484</v>
      </c>
      <c r="R594" s="11">
        <v>46158.090277777781</v>
      </c>
      <c r="S594" s="11">
        <v>46160.695231481484</v>
      </c>
      <c r="T594" t="s">
        <v>40</v>
      </c>
      <c r="U594" t="s">
        <v>2640</v>
      </c>
      <c r="V594" t="s">
        <v>1463</v>
      </c>
      <c r="W594" t="s">
        <v>43</v>
      </c>
      <c r="X594" t="s">
        <v>199</v>
      </c>
      <c r="Y594" t="s">
        <v>3415</v>
      </c>
      <c r="Z594">
        <v>25</v>
      </c>
      <c r="AA594">
        <v>15</v>
      </c>
      <c r="AB594" t="s">
        <v>3416</v>
      </c>
      <c r="AC594" s="11">
        <v>46225.761481481481</v>
      </c>
    </row>
    <row r="595" spans="1:29" hidden="1">
      <c r="A595" t="s">
        <v>3417</v>
      </c>
      <c r="B595" t="s">
        <v>3418</v>
      </c>
      <c r="C595">
        <v>212600056</v>
      </c>
      <c r="E595" t="s">
        <v>3419</v>
      </c>
      <c r="F595" t="s">
        <v>32</v>
      </c>
      <c r="G595" t="s">
        <v>33</v>
      </c>
      <c r="H595" t="s">
        <v>32</v>
      </c>
      <c r="I595" t="s">
        <v>33</v>
      </c>
      <c r="J595" t="s">
        <v>35</v>
      </c>
      <c r="K595">
        <v>2026</v>
      </c>
      <c r="L595" t="s">
        <v>471</v>
      </c>
      <c r="M595" t="s">
        <v>3420</v>
      </c>
      <c r="N595">
        <v>8812</v>
      </c>
      <c r="O595" t="s">
        <v>38</v>
      </c>
      <c r="P595" t="s">
        <v>39</v>
      </c>
      <c r="Q595" s="11">
        <v>46027.737997685188</v>
      </c>
      <c r="R595" s="11">
        <v>46029.85</v>
      </c>
      <c r="S595" s="11">
        <v>46030.737997685188</v>
      </c>
      <c r="T595" t="s">
        <v>40</v>
      </c>
      <c r="U595" t="s">
        <v>595</v>
      </c>
      <c r="V595" t="s">
        <v>182</v>
      </c>
      <c r="W595" t="s">
        <v>43</v>
      </c>
      <c r="X595" t="s">
        <v>44</v>
      </c>
      <c r="Y595" t="s">
        <v>3421</v>
      </c>
      <c r="Z595">
        <v>25</v>
      </c>
      <c r="AA595">
        <v>15</v>
      </c>
      <c r="AB595" t="s">
        <v>3289</v>
      </c>
      <c r="AC595" s="11">
        <v>46225.761481481481</v>
      </c>
    </row>
    <row r="596" spans="1:29" hidden="1">
      <c r="A596" t="s">
        <v>3422</v>
      </c>
      <c r="B596" t="s">
        <v>3423</v>
      </c>
      <c r="C596">
        <v>512600013</v>
      </c>
      <c r="E596" t="s">
        <v>3424</v>
      </c>
      <c r="F596" t="s">
        <v>32</v>
      </c>
      <c r="G596" t="s">
        <v>33</v>
      </c>
      <c r="J596" t="s">
        <v>35</v>
      </c>
      <c r="K596">
        <v>2026</v>
      </c>
      <c r="L596" t="s">
        <v>3425</v>
      </c>
      <c r="M596" t="s">
        <v>3426</v>
      </c>
      <c r="N596">
        <v>8385</v>
      </c>
      <c r="O596" t="s">
        <v>38</v>
      </c>
      <c r="P596" t="s">
        <v>39</v>
      </c>
      <c r="Q596" s="11">
        <v>46025.449513888889</v>
      </c>
      <c r="R596" s="11">
        <v>46026.532222222224</v>
      </c>
      <c r="S596" s="11">
        <v>46028.449513888889</v>
      </c>
      <c r="T596" t="s">
        <v>40</v>
      </c>
      <c r="U596" t="s">
        <v>3427</v>
      </c>
      <c r="V596" t="s">
        <v>814</v>
      </c>
      <c r="W596" t="s">
        <v>43</v>
      </c>
      <c r="X596" t="s">
        <v>44</v>
      </c>
      <c r="Y596" t="s">
        <v>3428</v>
      </c>
      <c r="Z596">
        <v>15</v>
      </c>
      <c r="AA596">
        <v>5</v>
      </c>
      <c r="AB596" t="s">
        <v>159</v>
      </c>
      <c r="AC596" s="11">
        <v>46225.761481481481</v>
      </c>
    </row>
    <row r="597" spans="1:29" hidden="1">
      <c r="A597" t="s">
        <v>3429</v>
      </c>
      <c r="B597" t="s">
        <v>3430</v>
      </c>
      <c r="C597">
        <v>212600130</v>
      </c>
      <c r="E597" t="s">
        <v>3431</v>
      </c>
      <c r="F597" t="s">
        <v>32</v>
      </c>
      <c r="G597" t="s">
        <v>33</v>
      </c>
      <c r="H597" t="s">
        <v>32</v>
      </c>
      <c r="I597" t="s">
        <v>33</v>
      </c>
      <c r="J597" t="s">
        <v>35</v>
      </c>
      <c r="K597">
        <v>2026</v>
      </c>
      <c r="L597" t="s">
        <v>773</v>
      </c>
      <c r="M597" t="s">
        <v>3432</v>
      </c>
      <c r="N597">
        <v>8812</v>
      </c>
      <c r="O597" t="s">
        <v>38</v>
      </c>
      <c r="P597" t="s">
        <v>39</v>
      </c>
      <c r="Q597" s="11">
        <v>46051.537986111114</v>
      </c>
      <c r="R597" s="11">
        <v>46052.963888888888</v>
      </c>
      <c r="S597" s="11">
        <v>46054.537986111114</v>
      </c>
      <c r="T597" t="s">
        <v>40</v>
      </c>
      <c r="U597" t="s">
        <v>775</v>
      </c>
      <c r="V597" t="s">
        <v>182</v>
      </c>
      <c r="W597" t="s">
        <v>43</v>
      </c>
      <c r="X597" t="s">
        <v>44</v>
      </c>
      <c r="Y597" t="s">
        <v>3433</v>
      </c>
      <c r="Z597">
        <v>15</v>
      </c>
      <c r="AA597">
        <v>15</v>
      </c>
      <c r="AB597" t="s">
        <v>3434</v>
      </c>
      <c r="AC597" s="11">
        <v>46225.761481481481</v>
      </c>
    </row>
    <row r="598" spans="1:29" hidden="1">
      <c r="A598" t="s">
        <v>3435</v>
      </c>
      <c r="B598" t="s">
        <v>3436</v>
      </c>
      <c r="C598">
        <v>312600091</v>
      </c>
      <c r="E598" t="s">
        <v>3437</v>
      </c>
      <c r="F598" t="s">
        <v>32</v>
      </c>
      <c r="G598" t="s">
        <v>33</v>
      </c>
      <c r="J598" t="s">
        <v>35</v>
      </c>
      <c r="K598">
        <v>2026</v>
      </c>
      <c r="L598" t="s">
        <v>69</v>
      </c>
      <c r="M598" t="s">
        <v>3438</v>
      </c>
      <c r="N598">
        <v>8812</v>
      </c>
      <c r="O598" t="s">
        <v>38</v>
      </c>
      <c r="P598" t="s">
        <v>39</v>
      </c>
      <c r="Q598" s="11">
        <v>46047.574062500003</v>
      </c>
      <c r="R598" s="11">
        <v>46048.60833333333</v>
      </c>
      <c r="S598" s="11">
        <v>46050.574062500003</v>
      </c>
      <c r="T598" t="s">
        <v>40</v>
      </c>
      <c r="U598" t="s">
        <v>233</v>
      </c>
      <c r="V598" t="s">
        <v>449</v>
      </c>
      <c r="W598" t="s">
        <v>43</v>
      </c>
      <c r="X598" t="s">
        <v>44</v>
      </c>
      <c r="Y598" t="s">
        <v>3439</v>
      </c>
      <c r="Z598">
        <v>15</v>
      </c>
      <c r="AA598">
        <v>15</v>
      </c>
      <c r="AB598" t="s">
        <v>55</v>
      </c>
      <c r="AC598" s="11">
        <v>46225.761481481481</v>
      </c>
    </row>
    <row r="599" spans="1:29" hidden="1">
      <c r="A599" t="s">
        <v>3440</v>
      </c>
      <c r="B599" t="s">
        <v>3441</v>
      </c>
      <c r="C599">
        <v>412600092</v>
      </c>
      <c r="E599" t="s">
        <v>3442</v>
      </c>
      <c r="F599" t="s">
        <v>32</v>
      </c>
      <c r="G599" t="s">
        <v>33</v>
      </c>
      <c r="H599" t="s">
        <v>32</v>
      </c>
      <c r="I599" t="s">
        <v>33</v>
      </c>
      <c r="J599" t="s">
        <v>35</v>
      </c>
      <c r="K599">
        <v>2026</v>
      </c>
      <c r="L599" t="s">
        <v>314</v>
      </c>
      <c r="M599" t="s">
        <v>3443</v>
      </c>
      <c r="N599">
        <v>8812</v>
      </c>
      <c r="O599" t="s">
        <v>38</v>
      </c>
      <c r="P599" t="s">
        <v>39</v>
      </c>
      <c r="Q599" s="11">
        <v>46033.699652777781</v>
      </c>
      <c r="R599" s="11">
        <v>46038.810856481483</v>
      </c>
      <c r="S599" s="11">
        <v>46036.699652777781</v>
      </c>
      <c r="T599" t="s">
        <v>40</v>
      </c>
      <c r="U599" t="s">
        <v>52</v>
      </c>
      <c r="V599" t="s">
        <v>53</v>
      </c>
      <c r="W599" t="s">
        <v>43</v>
      </c>
      <c r="X599" t="s">
        <v>44</v>
      </c>
      <c r="Y599" t="s">
        <v>3444</v>
      </c>
      <c r="Z599">
        <v>15</v>
      </c>
      <c r="AA599">
        <v>15</v>
      </c>
      <c r="AB599" t="s">
        <v>55</v>
      </c>
      <c r="AC599" s="11">
        <v>46225.761481481481</v>
      </c>
    </row>
    <row r="600" spans="1:29" hidden="1">
      <c r="A600" t="s">
        <v>3445</v>
      </c>
      <c r="B600" t="s">
        <v>3446</v>
      </c>
      <c r="C600">
        <v>312600189</v>
      </c>
      <c r="E600" t="s">
        <v>686</v>
      </c>
      <c r="F600" t="s">
        <v>32</v>
      </c>
      <c r="G600" t="s">
        <v>33</v>
      </c>
      <c r="J600" t="s">
        <v>35</v>
      </c>
      <c r="K600">
        <v>2026</v>
      </c>
      <c r="L600" t="s">
        <v>69</v>
      </c>
      <c r="M600" t="s">
        <v>3447</v>
      </c>
      <c r="N600">
        <v>8812</v>
      </c>
      <c r="O600" t="s">
        <v>38</v>
      </c>
      <c r="P600" t="s">
        <v>39</v>
      </c>
      <c r="Q600" s="11">
        <v>46084.6408912037</v>
      </c>
      <c r="R600" s="11">
        <v>46085.675000000003</v>
      </c>
      <c r="S600" s="11">
        <v>46087.6408912037</v>
      </c>
      <c r="T600" t="s">
        <v>40</v>
      </c>
      <c r="U600" t="s">
        <v>240</v>
      </c>
      <c r="V600" t="s">
        <v>167</v>
      </c>
      <c r="W600" t="s">
        <v>43</v>
      </c>
      <c r="X600" t="s">
        <v>44</v>
      </c>
      <c r="Y600" t="s">
        <v>3448</v>
      </c>
      <c r="Z600">
        <v>15</v>
      </c>
      <c r="AA600">
        <v>15</v>
      </c>
      <c r="AB600" t="s">
        <v>55</v>
      </c>
      <c r="AC600" s="11">
        <v>46225.761481481481</v>
      </c>
    </row>
    <row r="601" spans="1:29" hidden="1">
      <c r="A601" t="s">
        <v>3449</v>
      </c>
      <c r="B601" t="s">
        <v>3450</v>
      </c>
      <c r="C601">
        <v>412600151</v>
      </c>
      <c r="E601" t="s">
        <v>3451</v>
      </c>
      <c r="F601" t="s">
        <v>32</v>
      </c>
      <c r="G601" t="s">
        <v>33</v>
      </c>
      <c r="H601" t="s">
        <v>32</v>
      </c>
      <c r="I601" t="s">
        <v>33</v>
      </c>
      <c r="J601" t="s">
        <v>35</v>
      </c>
      <c r="K601">
        <v>2026</v>
      </c>
      <c r="L601" t="s">
        <v>1820</v>
      </c>
      <c r="M601" t="s">
        <v>3452</v>
      </c>
      <c r="N601">
        <v>25962</v>
      </c>
      <c r="O601" t="s">
        <v>38</v>
      </c>
      <c r="P601" t="s">
        <v>39</v>
      </c>
      <c r="Q601" s="11">
        <v>46050.70449074074</v>
      </c>
      <c r="R601" s="11">
        <v>46056.483425925922</v>
      </c>
      <c r="S601" s="11">
        <v>46053.70449074074</v>
      </c>
      <c r="T601" t="s">
        <v>40</v>
      </c>
      <c r="U601" t="s">
        <v>883</v>
      </c>
      <c r="V601" t="s">
        <v>53</v>
      </c>
      <c r="W601" t="s">
        <v>43</v>
      </c>
      <c r="X601" t="s">
        <v>44</v>
      </c>
      <c r="Y601" t="s">
        <v>3453</v>
      </c>
      <c r="Z601">
        <v>15</v>
      </c>
      <c r="AA601">
        <v>15</v>
      </c>
      <c r="AB601" t="s">
        <v>55</v>
      </c>
      <c r="AC601" s="11">
        <v>46225.761481481481</v>
      </c>
    </row>
    <row r="602" spans="1:29" hidden="1">
      <c r="A602" t="s">
        <v>3454</v>
      </c>
      <c r="B602" t="s">
        <v>3455</v>
      </c>
      <c r="C602">
        <v>312600082</v>
      </c>
      <c r="E602" t="s">
        <v>3456</v>
      </c>
      <c r="F602" t="s">
        <v>615</v>
      </c>
      <c r="G602" t="s">
        <v>110</v>
      </c>
      <c r="J602" t="s">
        <v>35</v>
      </c>
      <c r="K602">
        <v>2026</v>
      </c>
      <c r="L602" t="s">
        <v>545</v>
      </c>
      <c r="M602" t="s">
        <v>3457</v>
      </c>
      <c r="N602">
        <v>8805</v>
      </c>
      <c r="O602" t="s">
        <v>38</v>
      </c>
      <c r="P602" t="s">
        <v>39</v>
      </c>
      <c r="Q602" s="11">
        <v>46044.984456018516</v>
      </c>
      <c r="R602" s="11">
        <v>46045.729166666664</v>
      </c>
      <c r="S602" s="11">
        <v>46047.984456018516</v>
      </c>
      <c r="T602" t="s">
        <v>165</v>
      </c>
      <c r="U602" t="s">
        <v>547</v>
      </c>
      <c r="V602" t="s">
        <v>234</v>
      </c>
      <c r="W602" t="s">
        <v>43</v>
      </c>
      <c r="X602" t="s">
        <v>44</v>
      </c>
      <c r="Y602" t="s">
        <v>3458</v>
      </c>
      <c r="Z602">
        <v>15</v>
      </c>
      <c r="AA602">
        <v>15</v>
      </c>
      <c r="AB602" t="s">
        <v>159</v>
      </c>
      <c r="AC602" s="11">
        <v>46225.761481481481</v>
      </c>
    </row>
    <row r="603" spans="1:29" hidden="1">
      <c r="A603" t="s">
        <v>3459</v>
      </c>
      <c r="B603" t="s">
        <v>3460</v>
      </c>
      <c r="C603">
        <v>212600135</v>
      </c>
      <c r="E603" t="s">
        <v>3461</v>
      </c>
      <c r="F603" t="s">
        <v>32</v>
      </c>
      <c r="G603" t="s">
        <v>33</v>
      </c>
      <c r="H603" t="s">
        <v>32</v>
      </c>
      <c r="I603" t="s">
        <v>33</v>
      </c>
      <c r="J603" t="s">
        <v>35</v>
      </c>
      <c r="K603">
        <v>2026</v>
      </c>
      <c r="L603" t="s">
        <v>1553</v>
      </c>
      <c r="M603" t="s">
        <v>3462</v>
      </c>
      <c r="N603">
        <v>8812</v>
      </c>
      <c r="O603" t="s">
        <v>38</v>
      </c>
      <c r="P603" t="s">
        <v>39</v>
      </c>
      <c r="Q603" s="11">
        <v>46052.754212962966</v>
      </c>
      <c r="R603" s="11">
        <v>46053.694444444445</v>
      </c>
      <c r="S603" s="11">
        <v>46055.754212962966</v>
      </c>
      <c r="T603" t="s">
        <v>40</v>
      </c>
      <c r="U603" t="s">
        <v>860</v>
      </c>
      <c r="V603" t="s">
        <v>182</v>
      </c>
      <c r="W603" t="s">
        <v>43</v>
      </c>
      <c r="X603" t="s">
        <v>44</v>
      </c>
      <c r="Y603" t="s">
        <v>3463</v>
      </c>
      <c r="Z603">
        <v>15</v>
      </c>
      <c r="AA603">
        <v>15</v>
      </c>
      <c r="AB603" t="s">
        <v>65</v>
      </c>
      <c r="AC603" s="11">
        <v>46225.761481481481</v>
      </c>
    </row>
    <row r="604" spans="1:29" hidden="1">
      <c r="A604" t="s">
        <v>3464</v>
      </c>
      <c r="B604" t="s">
        <v>3465</v>
      </c>
      <c r="C604">
        <v>212600136</v>
      </c>
      <c r="E604" t="s">
        <v>3466</v>
      </c>
      <c r="F604" t="s">
        <v>32</v>
      </c>
      <c r="G604" t="s">
        <v>34</v>
      </c>
      <c r="H604" t="s">
        <v>32</v>
      </c>
      <c r="I604" t="s">
        <v>34</v>
      </c>
      <c r="J604" t="s">
        <v>35</v>
      </c>
      <c r="K604">
        <v>2026</v>
      </c>
      <c r="L604" t="s">
        <v>1553</v>
      </c>
      <c r="M604" t="s">
        <v>3467</v>
      </c>
      <c r="N604">
        <v>8812</v>
      </c>
      <c r="O604" t="s">
        <v>38</v>
      </c>
      <c r="P604" t="s">
        <v>39</v>
      </c>
      <c r="Q604" s="11">
        <v>46051.39508101852</v>
      </c>
      <c r="R604" s="11">
        <v>46053.694444444445</v>
      </c>
      <c r="S604" s="11">
        <v>46054.39508101852</v>
      </c>
      <c r="T604" t="s">
        <v>40</v>
      </c>
      <c r="U604" t="s">
        <v>860</v>
      </c>
      <c r="V604" t="s">
        <v>323</v>
      </c>
      <c r="W604" t="s">
        <v>43</v>
      </c>
      <c r="X604" t="s">
        <v>44</v>
      </c>
      <c r="Y604" t="s">
        <v>3468</v>
      </c>
      <c r="Z604">
        <v>15</v>
      </c>
      <c r="AA604">
        <v>5</v>
      </c>
      <c r="AB604" t="s">
        <v>1287</v>
      </c>
      <c r="AC604" s="11">
        <v>46225.761481481481</v>
      </c>
    </row>
    <row r="605" spans="1:29" hidden="1">
      <c r="A605" t="s">
        <v>3469</v>
      </c>
      <c r="B605" t="s">
        <v>3470</v>
      </c>
      <c r="C605">
        <v>112600280</v>
      </c>
      <c r="E605" t="s">
        <v>3471</v>
      </c>
      <c r="F605" t="s">
        <v>109</v>
      </c>
      <c r="G605" t="s">
        <v>110</v>
      </c>
      <c r="H605" t="s">
        <v>109</v>
      </c>
      <c r="I605" t="s">
        <v>110</v>
      </c>
      <c r="J605" t="s">
        <v>35</v>
      </c>
      <c r="K605">
        <v>2026</v>
      </c>
      <c r="L605" t="s">
        <v>1777</v>
      </c>
      <c r="M605" t="s">
        <v>3472</v>
      </c>
      <c r="N605">
        <v>8444</v>
      </c>
      <c r="O605" t="s">
        <v>38</v>
      </c>
      <c r="P605" t="s">
        <v>39</v>
      </c>
      <c r="Q605" s="11">
        <v>46049.576018518521</v>
      </c>
      <c r="R605" s="11">
        <v>46051.480555555558</v>
      </c>
      <c r="S605" s="11">
        <v>46052.576018518521</v>
      </c>
      <c r="T605" t="s">
        <v>40</v>
      </c>
      <c r="U605" t="s">
        <v>114</v>
      </c>
      <c r="V605" t="s">
        <v>776</v>
      </c>
      <c r="W605" t="s">
        <v>116</v>
      </c>
      <c r="X605" t="s">
        <v>44</v>
      </c>
      <c r="Y605" t="s">
        <v>3473</v>
      </c>
      <c r="Z605">
        <v>75</v>
      </c>
      <c r="AA605">
        <v>75</v>
      </c>
      <c r="AB605" t="s">
        <v>1033</v>
      </c>
      <c r="AC605" s="11">
        <v>46225.761481481481</v>
      </c>
    </row>
    <row r="606" spans="1:29">
      <c r="A606" t="s">
        <v>3474</v>
      </c>
      <c r="B606" t="s">
        <v>3475</v>
      </c>
      <c r="C606">
        <v>712600305</v>
      </c>
      <c r="E606" t="s">
        <v>3476</v>
      </c>
      <c r="F606" t="s">
        <v>109</v>
      </c>
      <c r="G606" t="s">
        <v>733</v>
      </c>
      <c r="H606" t="s">
        <v>307</v>
      </c>
      <c r="I606" t="s">
        <v>172</v>
      </c>
      <c r="J606" t="s">
        <v>221</v>
      </c>
      <c r="K606">
        <v>2026</v>
      </c>
      <c r="L606" t="s">
        <v>3477</v>
      </c>
      <c r="M606" t="s">
        <v>3478</v>
      </c>
      <c r="N606">
        <v>8805</v>
      </c>
      <c r="O606" t="s">
        <v>1160</v>
      </c>
      <c r="P606" t="s">
        <v>39</v>
      </c>
      <c r="Q606" s="11">
        <v>46125.867395833331</v>
      </c>
      <c r="R606" s="11">
        <v>46126.513888888891</v>
      </c>
      <c r="S606" s="11">
        <v>46185.867395833331</v>
      </c>
      <c r="T606" t="s">
        <v>113</v>
      </c>
      <c r="U606" t="s">
        <v>574</v>
      </c>
      <c r="V606" t="s">
        <v>133</v>
      </c>
      <c r="W606" t="s">
        <v>116</v>
      </c>
      <c r="X606" t="s">
        <v>44</v>
      </c>
      <c r="Y606" t="s">
        <v>3479</v>
      </c>
      <c r="AB606" t="s">
        <v>3163</v>
      </c>
      <c r="AC606" s="11">
        <v>46225.761481481481</v>
      </c>
    </row>
    <row r="607" spans="1:29" hidden="1">
      <c r="A607" t="s">
        <v>3480</v>
      </c>
      <c r="B607" t="s">
        <v>3481</v>
      </c>
      <c r="C607">
        <v>412600146</v>
      </c>
      <c r="E607" t="s">
        <v>3482</v>
      </c>
      <c r="F607" t="s">
        <v>32</v>
      </c>
      <c r="G607" t="s">
        <v>33</v>
      </c>
      <c r="H607" t="s">
        <v>32</v>
      </c>
      <c r="I607" t="s">
        <v>33</v>
      </c>
      <c r="J607" t="s">
        <v>35</v>
      </c>
      <c r="K607">
        <v>2026</v>
      </c>
      <c r="L607" t="s">
        <v>252</v>
      </c>
      <c r="M607" t="s">
        <v>3483</v>
      </c>
      <c r="N607">
        <v>8812</v>
      </c>
      <c r="O607" t="s">
        <v>38</v>
      </c>
      <c r="P607" t="s">
        <v>39</v>
      </c>
      <c r="Q607" s="11">
        <v>46041.697777777779</v>
      </c>
      <c r="R607" s="11">
        <v>46042.87060185185</v>
      </c>
      <c r="S607" s="11">
        <v>46044.697777777779</v>
      </c>
      <c r="T607" t="s">
        <v>40</v>
      </c>
      <c r="U607" t="s">
        <v>1309</v>
      </c>
      <c r="V607" t="s">
        <v>53</v>
      </c>
      <c r="W607" t="s">
        <v>43</v>
      </c>
      <c r="X607" t="s">
        <v>44</v>
      </c>
      <c r="Y607" t="s">
        <v>3484</v>
      </c>
      <c r="Z607">
        <v>30</v>
      </c>
      <c r="AA607">
        <v>30</v>
      </c>
      <c r="AB607" t="s">
        <v>297</v>
      </c>
      <c r="AC607" s="11">
        <v>46225.761481481481</v>
      </c>
    </row>
    <row r="608" spans="1:29" hidden="1">
      <c r="A608" t="s">
        <v>3485</v>
      </c>
      <c r="B608" t="s">
        <v>3486</v>
      </c>
      <c r="C608">
        <v>312600178</v>
      </c>
      <c r="E608" t="s">
        <v>3487</v>
      </c>
      <c r="F608" t="s">
        <v>109</v>
      </c>
      <c r="G608" t="s">
        <v>34</v>
      </c>
      <c r="J608" t="s">
        <v>35</v>
      </c>
      <c r="K608">
        <v>2026</v>
      </c>
      <c r="L608" t="s">
        <v>211</v>
      </c>
      <c r="M608" t="s">
        <v>3488</v>
      </c>
      <c r="N608">
        <v>25983</v>
      </c>
      <c r="O608" t="s">
        <v>61</v>
      </c>
      <c r="P608" t="s">
        <v>39</v>
      </c>
      <c r="Q608" s="11">
        <v>46082.659236111111</v>
      </c>
      <c r="R608" s="11">
        <v>46083.675000000003</v>
      </c>
      <c r="S608" s="11">
        <v>46482.659236111111</v>
      </c>
      <c r="T608" t="s">
        <v>40</v>
      </c>
      <c r="U608" t="s">
        <v>213</v>
      </c>
      <c r="V608" t="s">
        <v>1627</v>
      </c>
      <c r="W608" t="s">
        <v>43</v>
      </c>
      <c r="X608" t="s">
        <v>44</v>
      </c>
      <c r="Y608" t="s">
        <v>3489</v>
      </c>
      <c r="Z608">
        <v>15</v>
      </c>
      <c r="AA608">
        <v>15</v>
      </c>
      <c r="AB608" t="s">
        <v>55</v>
      </c>
      <c r="AC608" s="11">
        <v>46225.761481481481</v>
      </c>
    </row>
    <row r="609" spans="1:29" hidden="1">
      <c r="A609" t="s">
        <v>3490</v>
      </c>
      <c r="B609" t="s">
        <v>3491</v>
      </c>
      <c r="C609">
        <v>212600262</v>
      </c>
      <c r="E609" t="s">
        <v>3492</v>
      </c>
      <c r="F609" t="s">
        <v>32</v>
      </c>
      <c r="G609" t="s">
        <v>33</v>
      </c>
      <c r="H609" t="s">
        <v>32</v>
      </c>
      <c r="I609" t="s">
        <v>33</v>
      </c>
      <c r="J609" t="s">
        <v>35</v>
      </c>
      <c r="K609">
        <v>2026</v>
      </c>
      <c r="L609" t="s">
        <v>773</v>
      </c>
      <c r="M609" t="s">
        <v>3493</v>
      </c>
      <c r="N609">
        <v>8812</v>
      </c>
      <c r="O609" t="s">
        <v>38</v>
      </c>
      <c r="P609" t="s">
        <v>39</v>
      </c>
      <c r="Q609" s="11">
        <v>46081.522638888891</v>
      </c>
      <c r="R609" s="11">
        <v>46082.511805555558</v>
      </c>
      <c r="S609" s="11">
        <v>46084.522638888891</v>
      </c>
      <c r="T609" t="s">
        <v>40</v>
      </c>
      <c r="U609" t="s">
        <v>2719</v>
      </c>
      <c r="V609" t="s">
        <v>690</v>
      </c>
      <c r="W609" t="s">
        <v>43</v>
      </c>
      <c r="X609" t="s">
        <v>44</v>
      </c>
      <c r="Y609" t="s">
        <v>3494</v>
      </c>
      <c r="Z609">
        <v>15</v>
      </c>
      <c r="AA609">
        <v>15</v>
      </c>
      <c r="AB609" t="s">
        <v>589</v>
      </c>
      <c r="AC609" s="11">
        <v>46225.761481481481</v>
      </c>
    </row>
    <row r="610" spans="1:29" hidden="1">
      <c r="A610" t="s">
        <v>3495</v>
      </c>
      <c r="B610" t="s">
        <v>3496</v>
      </c>
      <c r="C610">
        <v>512600116</v>
      </c>
      <c r="E610" t="s">
        <v>3497</v>
      </c>
      <c r="F610" t="s">
        <v>32</v>
      </c>
      <c r="G610" t="s">
        <v>285</v>
      </c>
      <c r="H610" t="s">
        <v>32</v>
      </c>
      <c r="I610" t="s">
        <v>285</v>
      </c>
      <c r="J610" t="s">
        <v>35</v>
      </c>
      <c r="K610">
        <v>2026</v>
      </c>
      <c r="L610" t="s">
        <v>666</v>
      </c>
      <c r="M610" t="s">
        <v>3498</v>
      </c>
      <c r="N610">
        <v>8812</v>
      </c>
      <c r="O610" t="s">
        <v>38</v>
      </c>
      <c r="P610" t="s">
        <v>39</v>
      </c>
      <c r="Q610" s="11">
        <v>46119.797453703701</v>
      </c>
      <c r="R610" s="11">
        <v>46122.995833333334</v>
      </c>
      <c r="S610" s="11">
        <v>46122.797453703701</v>
      </c>
      <c r="T610" t="s">
        <v>40</v>
      </c>
      <c r="U610" t="s">
        <v>668</v>
      </c>
      <c r="V610" t="s">
        <v>814</v>
      </c>
      <c r="W610" t="s">
        <v>43</v>
      </c>
      <c r="X610" t="s">
        <v>44</v>
      </c>
      <c r="Y610" t="s">
        <v>3499</v>
      </c>
      <c r="Z610">
        <v>30</v>
      </c>
      <c r="AA610">
        <v>30</v>
      </c>
      <c r="AB610" t="s">
        <v>151</v>
      </c>
      <c r="AC610" s="11">
        <v>46225.761481481481</v>
      </c>
    </row>
    <row r="611" spans="1:29" hidden="1">
      <c r="A611" t="s">
        <v>3500</v>
      </c>
      <c r="B611" t="s">
        <v>3501</v>
      </c>
      <c r="C611">
        <v>112600332</v>
      </c>
      <c r="E611" t="s">
        <v>3502</v>
      </c>
      <c r="F611" t="s">
        <v>32</v>
      </c>
      <c r="G611" t="s">
        <v>33</v>
      </c>
      <c r="H611" t="s">
        <v>32</v>
      </c>
      <c r="I611" t="s">
        <v>33</v>
      </c>
      <c r="J611" t="s">
        <v>35</v>
      </c>
      <c r="K611">
        <v>2026</v>
      </c>
      <c r="L611" t="s">
        <v>2058</v>
      </c>
      <c r="M611" t="s">
        <v>3503</v>
      </c>
      <c r="N611">
        <v>8812</v>
      </c>
      <c r="O611" t="s">
        <v>38</v>
      </c>
      <c r="P611" t="s">
        <v>39</v>
      </c>
      <c r="Q611" s="11">
        <v>46058.430972222224</v>
      </c>
      <c r="R611" s="11">
        <v>46054.5</v>
      </c>
      <c r="S611" s="11">
        <v>46061.430972222224</v>
      </c>
      <c r="T611" t="s">
        <v>40</v>
      </c>
      <c r="U611" t="s">
        <v>114</v>
      </c>
      <c r="V611" t="s">
        <v>206</v>
      </c>
      <c r="W611" t="s">
        <v>43</v>
      </c>
      <c r="X611" t="s">
        <v>44</v>
      </c>
      <c r="Y611" t="s">
        <v>3504</v>
      </c>
      <c r="Z611">
        <v>15</v>
      </c>
      <c r="AA611">
        <v>15</v>
      </c>
      <c r="AB611" t="s">
        <v>159</v>
      </c>
      <c r="AC611" s="11">
        <v>46225.761481481481</v>
      </c>
    </row>
    <row r="612" spans="1:29" hidden="1">
      <c r="A612" t="s">
        <v>3505</v>
      </c>
      <c r="B612" t="s">
        <v>3506</v>
      </c>
      <c r="C612">
        <v>412600130</v>
      </c>
      <c r="E612" t="s">
        <v>3507</v>
      </c>
      <c r="F612" t="s">
        <v>32</v>
      </c>
      <c r="G612" t="s">
        <v>33</v>
      </c>
      <c r="H612" t="s">
        <v>32</v>
      </c>
      <c r="I612" t="s">
        <v>33</v>
      </c>
      <c r="J612" t="s">
        <v>35</v>
      </c>
      <c r="K612">
        <v>2026</v>
      </c>
      <c r="L612" t="s">
        <v>419</v>
      </c>
      <c r="M612" t="s">
        <v>3508</v>
      </c>
      <c r="N612">
        <v>8385</v>
      </c>
      <c r="O612" t="s">
        <v>38</v>
      </c>
      <c r="P612" t="s">
        <v>39</v>
      </c>
      <c r="Q612" s="11">
        <v>46041.715254629627</v>
      </c>
      <c r="R612" s="11">
        <v>46045.332141203704</v>
      </c>
      <c r="S612" s="11">
        <v>46044.715254629627</v>
      </c>
      <c r="T612" t="s">
        <v>40</v>
      </c>
      <c r="U612" t="s">
        <v>287</v>
      </c>
      <c r="V612" t="s">
        <v>125</v>
      </c>
      <c r="W612" t="s">
        <v>43</v>
      </c>
      <c r="X612" t="s">
        <v>44</v>
      </c>
      <c r="Y612" t="s">
        <v>3509</v>
      </c>
      <c r="Z612">
        <v>15</v>
      </c>
      <c r="AA612">
        <v>5</v>
      </c>
      <c r="AB612" t="s">
        <v>400</v>
      </c>
      <c r="AC612" s="11">
        <v>46225.761481481481</v>
      </c>
    </row>
    <row r="613" spans="1:29" hidden="1">
      <c r="A613" t="s">
        <v>3510</v>
      </c>
      <c r="B613" t="s">
        <v>3511</v>
      </c>
      <c r="C613">
        <v>512600035</v>
      </c>
      <c r="E613" t="s">
        <v>3512</v>
      </c>
      <c r="H613" t="s">
        <v>32</v>
      </c>
      <c r="I613" t="s">
        <v>33</v>
      </c>
      <c r="J613" t="s">
        <v>35</v>
      </c>
      <c r="K613">
        <v>2026</v>
      </c>
      <c r="L613" t="s">
        <v>1363</v>
      </c>
      <c r="M613" t="s">
        <v>3513</v>
      </c>
      <c r="N613">
        <v>8385</v>
      </c>
      <c r="O613" t="s">
        <v>38</v>
      </c>
      <c r="P613" t="s">
        <v>39</v>
      </c>
      <c r="Q613" s="11">
        <v>46025.765567129631</v>
      </c>
      <c r="R613" s="11">
        <v>46029.963206018518</v>
      </c>
      <c r="S613" s="11">
        <v>46028.765567129631</v>
      </c>
      <c r="T613" t="s">
        <v>40</v>
      </c>
      <c r="U613" t="s">
        <v>1365</v>
      </c>
      <c r="V613" t="s">
        <v>1463</v>
      </c>
      <c r="W613" t="s">
        <v>43</v>
      </c>
      <c r="X613" t="s">
        <v>44</v>
      </c>
      <c r="Y613" t="s">
        <v>3514</v>
      </c>
      <c r="Z613">
        <v>75</v>
      </c>
      <c r="AA613">
        <v>75</v>
      </c>
      <c r="AB613" t="s">
        <v>1033</v>
      </c>
      <c r="AC613" s="11">
        <v>46225.761481481481</v>
      </c>
    </row>
    <row r="614" spans="1:29" hidden="1">
      <c r="A614" t="s">
        <v>3515</v>
      </c>
      <c r="B614" t="s">
        <v>3516</v>
      </c>
      <c r="C614">
        <v>512600059</v>
      </c>
      <c r="E614" t="s">
        <v>3517</v>
      </c>
      <c r="F614" t="s">
        <v>109</v>
      </c>
      <c r="G614" t="s">
        <v>285</v>
      </c>
      <c r="H614" t="s">
        <v>109</v>
      </c>
      <c r="I614" t="s">
        <v>285</v>
      </c>
      <c r="J614" t="s">
        <v>35</v>
      </c>
      <c r="K614">
        <v>2026</v>
      </c>
      <c r="L614" t="s">
        <v>1267</v>
      </c>
      <c r="M614" t="s">
        <v>3518</v>
      </c>
      <c r="N614">
        <v>8385</v>
      </c>
      <c r="O614" t="s">
        <v>38</v>
      </c>
      <c r="P614" t="s">
        <v>39</v>
      </c>
      <c r="Q614" s="11">
        <v>46054.526944444442</v>
      </c>
      <c r="R614" s="11">
        <v>46056.451226851852</v>
      </c>
      <c r="S614" s="11">
        <v>46057.526944444442</v>
      </c>
      <c r="T614" t="s">
        <v>40</v>
      </c>
      <c r="U614" t="s">
        <v>662</v>
      </c>
      <c r="V614" t="s">
        <v>406</v>
      </c>
      <c r="W614" t="s">
        <v>43</v>
      </c>
      <c r="X614" t="s">
        <v>44</v>
      </c>
      <c r="Y614" t="s">
        <v>3519</v>
      </c>
      <c r="Z614">
        <v>15</v>
      </c>
      <c r="AA614">
        <v>5</v>
      </c>
      <c r="AB614" t="s">
        <v>408</v>
      </c>
      <c r="AC614" s="11">
        <v>46225.761481481481</v>
      </c>
    </row>
    <row r="615" spans="1:29" hidden="1">
      <c r="A615" t="s">
        <v>3520</v>
      </c>
      <c r="B615" t="s">
        <v>3521</v>
      </c>
      <c r="C615">
        <v>612600198</v>
      </c>
      <c r="E615" t="s">
        <v>3522</v>
      </c>
      <c r="F615" t="s">
        <v>32</v>
      </c>
      <c r="G615" t="s">
        <v>34</v>
      </c>
      <c r="H615" t="s">
        <v>32</v>
      </c>
      <c r="I615" t="s">
        <v>33</v>
      </c>
      <c r="J615" t="s">
        <v>35</v>
      </c>
      <c r="K615">
        <v>2026</v>
      </c>
      <c r="L615" t="s">
        <v>222</v>
      </c>
      <c r="M615" t="s">
        <v>3523</v>
      </c>
      <c r="N615">
        <v>8812</v>
      </c>
      <c r="O615" t="s">
        <v>38</v>
      </c>
      <c r="P615" t="s">
        <v>39</v>
      </c>
      <c r="Q615" s="11">
        <v>46066.731840277775</v>
      </c>
      <c r="R615" s="11">
        <v>46067.6875</v>
      </c>
      <c r="S615" s="11">
        <v>46069.731840277775</v>
      </c>
      <c r="T615" t="s">
        <v>40</v>
      </c>
      <c r="U615" t="s">
        <v>2640</v>
      </c>
      <c r="V615" t="s">
        <v>86</v>
      </c>
      <c r="W615" t="s">
        <v>43</v>
      </c>
      <c r="X615" t="s">
        <v>44</v>
      </c>
      <c r="Y615" t="s">
        <v>3524</v>
      </c>
      <c r="Z615">
        <v>15</v>
      </c>
      <c r="AA615">
        <v>10</v>
      </c>
      <c r="AB615" t="s">
        <v>385</v>
      </c>
      <c r="AC615" s="11">
        <v>46225.761481481481</v>
      </c>
    </row>
    <row r="616" spans="1:29" hidden="1">
      <c r="A616" t="s">
        <v>3525</v>
      </c>
      <c r="B616" t="s">
        <v>3526</v>
      </c>
      <c r="C616">
        <v>412600080</v>
      </c>
      <c r="E616" t="s">
        <v>3527</v>
      </c>
      <c r="F616" t="s">
        <v>32</v>
      </c>
      <c r="G616" t="s">
        <v>33</v>
      </c>
      <c r="H616" t="s">
        <v>32</v>
      </c>
      <c r="I616" t="s">
        <v>172</v>
      </c>
      <c r="J616" t="s">
        <v>35</v>
      </c>
      <c r="K616">
        <v>2026</v>
      </c>
      <c r="L616" t="s">
        <v>1559</v>
      </c>
      <c r="M616" t="s">
        <v>3528</v>
      </c>
      <c r="N616">
        <v>8812</v>
      </c>
      <c r="O616" t="s">
        <v>38</v>
      </c>
      <c r="P616" t="s">
        <v>39</v>
      </c>
      <c r="Q616" s="11">
        <v>46031.627708333333</v>
      </c>
      <c r="R616" s="11">
        <v>46031.677083333336</v>
      </c>
      <c r="S616" s="11">
        <v>46034.627708333333</v>
      </c>
      <c r="T616" t="s">
        <v>40</v>
      </c>
      <c r="U616" t="s">
        <v>2992</v>
      </c>
      <c r="V616" t="s">
        <v>421</v>
      </c>
      <c r="W616" t="s">
        <v>43</v>
      </c>
      <c r="X616" t="s">
        <v>44</v>
      </c>
      <c r="Y616" t="s">
        <v>3529</v>
      </c>
      <c r="Z616">
        <v>15</v>
      </c>
      <c r="AA616">
        <v>15</v>
      </c>
      <c r="AB616" t="s">
        <v>135</v>
      </c>
      <c r="AC616" s="11">
        <v>46225.761481481481</v>
      </c>
    </row>
    <row r="617" spans="1:29" hidden="1">
      <c r="A617" t="s">
        <v>3530</v>
      </c>
      <c r="B617" t="s">
        <v>3531</v>
      </c>
      <c r="C617">
        <v>412600074</v>
      </c>
      <c r="E617" t="s">
        <v>3532</v>
      </c>
      <c r="F617" t="s">
        <v>32</v>
      </c>
      <c r="G617" t="s">
        <v>33</v>
      </c>
      <c r="J617" t="s">
        <v>35</v>
      </c>
      <c r="K617">
        <v>2026</v>
      </c>
      <c r="L617" t="s">
        <v>122</v>
      </c>
      <c r="M617" t="s">
        <v>3533</v>
      </c>
      <c r="N617">
        <v>8812</v>
      </c>
      <c r="O617" t="s">
        <v>38</v>
      </c>
      <c r="P617" t="s">
        <v>39</v>
      </c>
      <c r="Q617" s="11">
        <v>46034.88622685185</v>
      </c>
      <c r="R617" s="11">
        <v>46035.713888888888</v>
      </c>
      <c r="S617" s="11">
        <v>46037.88622685185</v>
      </c>
      <c r="T617" t="s">
        <v>40</v>
      </c>
      <c r="U617" t="s">
        <v>124</v>
      </c>
      <c r="V617" t="s">
        <v>421</v>
      </c>
      <c r="W617" t="s">
        <v>43</v>
      </c>
      <c r="X617" t="s">
        <v>44</v>
      </c>
      <c r="Y617" t="s">
        <v>3534</v>
      </c>
      <c r="Z617">
        <v>15</v>
      </c>
      <c r="AA617">
        <v>15</v>
      </c>
      <c r="AB617" t="s">
        <v>159</v>
      </c>
      <c r="AC617" s="11">
        <v>46225.761481481481</v>
      </c>
    </row>
    <row r="618" spans="1:29" hidden="1">
      <c r="A618" t="s">
        <v>3535</v>
      </c>
      <c r="B618" t="s">
        <v>3536</v>
      </c>
      <c r="C618">
        <v>312600142</v>
      </c>
      <c r="E618" t="s">
        <v>3537</v>
      </c>
      <c r="F618" t="s">
        <v>32</v>
      </c>
      <c r="J618" t="s">
        <v>35</v>
      </c>
      <c r="K618">
        <v>2026</v>
      </c>
      <c r="L618" t="s">
        <v>211</v>
      </c>
      <c r="M618" t="s">
        <v>3538</v>
      </c>
      <c r="N618">
        <v>8812</v>
      </c>
      <c r="O618" t="s">
        <v>38</v>
      </c>
      <c r="P618" t="s">
        <v>39</v>
      </c>
      <c r="Q618" s="11">
        <v>46064.788287037038</v>
      </c>
      <c r="R618" s="11">
        <v>46065.649305555555</v>
      </c>
      <c r="S618" s="11">
        <v>46067.788287037038</v>
      </c>
      <c r="T618" t="s">
        <v>40</v>
      </c>
      <c r="U618" t="s">
        <v>213</v>
      </c>
      <c r="V618" t="s">
        <v>1627</v>
      </c>
      <c r="W618" t="s">
        <v>43</v>
      </c>
      <c r="X618" t="s">
        <v>44</v>
      </c>
      <c r="Y618" t="s">
        <v>3539</v>
      </c>
      <c r="Z618">
        <v>15</v>
      </c>
      <c r="AA618">
        <v>15</v>
      </c>
      <c r="AB618" t="s">
        <v>3540</v>
      </c>
      <c r="AC618" s="11">
        <v>46225.761481481481</v>
      </c>
    </row>
    <row r="619" spans="1:29" hidden="1">
      <c r="A619" t="s">
        <v>3541</v>
      </c>
      <c r="B619" t="s">
        <v>3542</v>
      </c>
      <c r="C619">
        <v>312600149</v>
      </c>
      <c r="E619" t="s">
        <v>3543</v>
      </c>
      <c r="F619" t="s">
        <v>109</v>
      </c>
      <c r="G619" t="s">
        <v>110</v>
      </c>
      <c r="J619" t="s">
        <v>35</v>
      </c>
      <c r="K619">
        <v>2026</v>
      </c>
      <c r="L619" t="s">
        <v>545</v>
      </c>
      <c r="M619" t="s">
        <v>3544</v>
      </c>
      <c r="N619">
        <v>25962</v>
      </c>
      <c r="O619" t="s">
        <v>38</v>
      </c>
      <c r="P619" t="s">
        <v>39</v>
      </c>
      <c r="Q619" s="11">
        <v>46066.456770833334</v>
      </c>
      <c r="R619" s="11">
        <v>46066.763888888891</v>
      </c>
      <c r="S619" s="11">
        <v>46069.456770833334</v>
      </c>
      <c r="T619" t="s">
        <v>147</v>
      </c>
      <c r="U619" t="s">
        <v>1799</v>
      </c>
      <c r="V619" t="s">
        <v>167</v>
      </c>
      <c r="W619" t="s">
        <v>43</v>
      </c>
      <c r="X619" t="s">
        <v>44</v>
      </c>
      <c r="Y619" t="s">
        <v>3545</v>
      </c>
      <c r="Z619">
        <v>45</v>
      </c>
      <c r="AA619">
        <v>45</v>
      </c>
      <c r="AB619" t="s">
        <v>1669</v>
      </c>
      <c r="AC619" s="11">
        <v>46225.761481481481</v>
      </c>
    </row>
    <row r="620" spans="1:29" hidden="1">
      <c r="A620" t="s">
        <v>3546</v>
      </c>
      <c r="B620" t="s">
        <v>3547</v>
      </c>
      <c r="C620">
        <v>212600166</v>
      </c>
      <c r="E620" t="s">
        <v>3548</v>
      </c>
      <c r="F620" t="s">
        <v>32</v>
      </c>
      <c r="G620" t="s">
        <v>33</v>
      </c>
      <c r="H620" t="s">
        <v>32</v>
      </c>
      <c r="I620" t="s">
        <v>33</v>
      </c>
      <c r="J620" t="s">
        <v>35</v>
      </c>
      <c r="K620">
        <v>2026</v>
      </c>
      <c r="L620" t="s">
        <v>434</v>
      </c>
      <c r="M620" t="s">
        <v>3549</v>
      </c>
      <c r="N620">
        <v>8812</v>
      </c>
      <c r="O620" t="s">
        <v>38</v>
      </c>
      <c r="P620" t="s">
        <v>39</v>
      </c>
      <c r="Q620" s="11">
        <v>46057.736979166664</v>
      </c>
      <c r="R620" s="11">
        <v>46060.457638888889</v>
      </c>
      <c r="S620" s="11">
        <v>46060.736979166664</v>
      </c>
      <c r="T620" t="s">
        <v>40</v>
      </c>
      <c r="U620" t="s">
        <v>436</v>
      </c>
      <c r="V620" t="s">
        <v>354</v>
      </c>
      <c r="W620" t="s">
        <v>43</v>
      </c>
      <c r="X620" t="s">
        <v>44</v>
      </c>
      <c r="Y620" t="s">
        <v>3550</v>
      </c>
      <c r="Z620">
        <v>15</v>
      </c>
      <c r="AA620">
        <v>5</v>
      </c>
      <c r="AB620" t="s">
        <v>55</v>
      </c>
      <c r="AC620" s="11">
        <v>46225.761481481481</v>
      </c>
    </row>
    <row r="621" spans="1:29" hidden="1">
      <c r="A621" t="s">
        <v>3551</v>
      </c>
      <c r="B621" t="s">
        <v>3552</v>
      </c>
      <c r="C621">
        <v>712600086</v>
      </c>
      <c r="E621" t="s">
        <v>3553</v>
      </c>
      <c r="F621" t="s">
        <v>32</v>
      </c>
      <c r="G621" t="s">
        <v>33</v>
      </c>
      <c r="H621" t="s">
        <v>32</v>
      </c>
      <c r="I621" t="s">
        <v>33</v>
      </c>
      <c r="J621" t="s">
        <v>35</v>
      </c>
      <c r="K621">
        <v>2026</v>
      </c>
      <c r="L621" t="s">
        <v>1214</v>
      </c>
      <c r="M621" t="s">
        <v>3554</v>
      </c>
      <c r="N621">
        <v>8812</v>
      </c>
      <c r="O621" t="s">
        <v>38</v>
      </c>
      <c r="P621" t="s">
        <v>39</v>
      </c>
      <c r="Q621" s="11">
        <v>46046.761238425926</v>
      </c>
      <c r="R621" s="11">
        <v>46047.645833333336</v>
      </c>
      <c r="S621" s="11">
        <v>46049.761238425926</v>
      </c>
      <c r="T621" t="s">
        <v>40</v>
      </c>
      <c r="U621" t="s">
        <v>2762</v>
      </c>
      <c r="V621" t="s">
        <v>189</v>
      </c>
      <c r="W621" t="s">
        <v>43</v>
      </c>
      <c r="X621" t="s">
        <v>44</v>
      </c>
      <c r="Y621" t="s">
        <v>3555</v>
      </c>
      <c r="Z621">
        <v>15</v>
      </c>
      <c r="AA621">
        <v>15</v>
      </c>
      <c r="AB621" t="s">
        <v>191</v>
      </c>
      <c r="AC621" s="11">
        <v>46225.761481481481</v>
      </c>
    </row>
    <row r="622" spans="1:29" hidden="1">
      <c r="A622" t="s">
        <v>3556</v>
      </c>
      <c r="B622" t="s">
        <v>3557</v>
      </c>
      <c r="C622">
        <v>712600055</v>
      </c>
      <c r="E622" t="s">
        <v>3558</v>
      </c>
      <c r="F622" t="s">
        <v>109</v>
      </c>
      <c r="G622" t="s">
        <v>285</v>
      </c>
      <c r="H622" t="s">
        <v>32</v>
      </c>
      <c r="I622" t="s">
        <v>33</v>
      </c>
      <c r="J622" t="s">
        <v>35</v>
      </c>
      <c r="K622">
        <v>2026</v>
      </c>
      <c r="L622" t="s">
        <v>1214</v>
      </c>
      <c r="M622" t="s">
        <v>3559</v>
      </c>
      <c r="N622">
        <v>8812</v>
      </c>
      <c r="O622" t="s">
        <v>61</v>
      </c>
      <c r="P622" t="s">
        <v>39</v>
      </c>
      <c r="Q622" s="11">
        <v>46034.91170138889</v>
      </c>
      <c r="R622" s="11">
        <v>46035.998611111114</v>
      </c>
      <c r="S622" s="11">
        <v>46434.91170138889</v>
      </c>
      <c r="T622" t="s">
        <v>40</v>
      </c>
      <c r="U622" t="s">
        <v>528</v>
      </c>
      <c r="V622" t="s">
        <v>280</v>
      </c>
      <c r="W622" t="s">
        <v>43</v>
      </c>
      <c r="X622" t="s">
        <v>44</v>
      </c>
      <c r="Y622" t="s">
        <v>3560</v>
      </c>
      <c r="Z622">
        <v>15</v>
      </c>
      <c r="AA622">
        <v>10</v>
      </c>
      <c r="AB622" t="s">
        <v>3561</v>
      </c>
      <c r="AC622" s="11">
        <v>46225.761481481481</v>
      </c>
    </row>
    <row r="623" spans="1:29" hidden="1">
      <c r="A623" t="s">
        <v>3562</v>
      </c>
      <c r="B623" t="s">
        <v>3563</v>
      </c>
      <c r="C623">
        <v>212600341</v>
      </c>
      <c r="E623" t="s">
        <v>3564</v>
      </c>
      <c r="F623" t="s">
        <v>32</v>
      </c>
      <c r="G623" t="s">
        <v>33</v>
      </c>
      <c r="H623" t="s">
        <v>32</v>
      </c>
      <c r="I623" t="s">
        <v>33</v>
      </c>
      <c r="J623" t="s">
        <v>35</v>
      </c>
      <c r="K623">
        <v>2026</v>
      </c>
      <c r="L623" t="s">
        <v>3565</v>
      </c>
      <c r="M623" t="s">
        <v>3566</v>
      </c>
      <c r="N623">
        <v>8812</v>
      </c>
      <c r="O623" t="s">
        <v>38</v>
      </c>
      <c r="P623" t="s">
        <v>39</v>
      </c>
      <c r="Q623" s="11">
        <v>46100.449467592596</v>
      </c>
      <c r="R623" s="11">
        <v>46100.738888888889</v>
      </c>
      <c r="S623" s="11">
        <v>46103.449467592596</v>
      </c>
      <c r="T623" t="s">
        <v>40</v>
      </c>
      <c r="U623" t="s">
        <v>2719</v>
      </c>
      <c r="V623" t="s">
        <v>167</v>
      </c>
      <c r="W623" t="s">
        <v>43</v>
      </c>
      <c r="X623" t="s">
        <v>44</v>
      </c>
      <c r="Y623" t="s">
        <v>3567</v>
      </c>
      <c r="Z623">
        <v>15</v>
      </c>
      <c r="AA623">
        <v>15</v>
      </c>
      <c r="AB623" t="s">
        <v>55</v>
      </c>
      <c r="AC623" s="11">
        <v>46225.761481481481</v>
      </c>
    </row>
    <row r="624" spans="1:29" hidden="1">
      <c r="A624" t="s">
        <v>3568</v>
      </c>
      <c r="B624" t="s">
        <v>3569</v>
      </c>
      <c r="C624">
        <v>112600135</v>
      </c>
      <c r="E624" t="s">
        <v>3570</v>
      </c>
      <c r="F624" t="s">
        <v>109</v>
      </c>
      <c r="G624" t="s">
        <v>110</v>
      </c>
      <c r="H624" t="s">
        <v>109</v>
      </c>
      <c r="I624" t="s">
        <v>110</v>
      </c>
      <c r="J624" t="s">
        <v>35</v>
      </c>
      <c r="K624">
        <v>2026</v>
      </c>
      <c r="L624" t="s">
        <v>987</v>
      </c>
      <c r="M624" t="s">
        <v>3571</v>
      </c>
      <c r="N624">
        <v>25962</v>
      </c>
      <c r="O624" t="s">
        <v>38</v>
      </c>
      <c r="P624" t="s">
        <v>39</v>
      </c>
      <c r="Q624" s="11">
        <v>46043.47415509259</v>
      </c>
      <c r="R624" s="11">
        <v>46043.769444444442</v>
      </c>
      <c r="S624" s="11">
        <v>46046.47415509259</v>
      </c>
      <c r="T624" t="s">
        <v>40</v>
      </c>
      <c r="U624" t="s">
        <v>114</v>
      </c>
      <c r="V624" t="s">
        <v>619</v>
      </c>
      <c r="W624" t="s">
        <v>116</v>
      </c>
      <c r="X624" t="s">
        <v>44</v>
      </c>
      <c r="Y624" t="s">
        <v>3572</v>
      </c>
      <c r="Z624">
        <v>1125</v>
      </c>
      <c r="AA624">
        <v>75</v>
      </c>
      <c r="AB624" t="s">
        <v>944</v>
      </c>
      <c r="AC624" s="11">
        <v>46225.761481481481</v>
      </c>
    </row>
    <row r="625" spans="1:29" hidden="1">
      <c r="A625" t="s">
        <v>3573</v>
      </c>
      <c r="B625" t="s">
        <v>3574</v>
      </c>
      <c r="C625">
        <v>512600100</v>
      </c>
      <c r="E625" t="s">
        <v>3575</v>
      </c>
      <c r="F625" t="s">
        <v>32</v>
      </c>
      <c r="G625" t="s">
        <v>33</v>
      </c>
      <c r="H625" t="s">
        <v>32</v>
      </c>
      <c r="I625" t="s">
        <v>33</v>
      </c>
      <c r="J625" t="s">
        <v>35</v>
      </c>
      <c r="K625">
        <v>2026</v>
      </c>
      <c r="L625" t="s">
        <v>1673</v>
      </c>
      <c r="M625" t="s">
        <v>3576</v>
      </c>
      <c r="N625">
        <v>8812</v>
      </c>
      <c r="O625" t="s">
        <v>38</v>
      </c>
      <c r="P625" t="s">
        <v>39</v>
      </c>
      <c r="Q625" s="11">
        <v>46074.706805555557</v>
      </c>
      <c r="R625" s="11">
        <v>46075.664583333331</v>
      </c>
      <c r="S625" s="11">
        <v>46077.706805555557</v>
      </c>
      <c r="T625" t="s">
        <v>40</v>
      </c>
      <c r="U625" t="s">
        <v>1292</v>
      </c>
      <c r="V625" t="s">
        <v>406</v>
      </c>
      <c r="W625" t="s">
        <v>43</v>
      </c>
      <c r="X625" t="s">
        <v>44</v>
      </c>
      <c r="Y625" t="s">
        <v>3577</v>
      </c>
      <c r="Z625">
        <v>15</v>
      </c>
      <c r="AA625">
        <v>15</v>
      </c>
      <c r="AB625" t="s">
        <v>3578</v>
      </c>
      <c r="AC625" s="11">
        <v>46225.761481481481</v>
      </c>
    </row>
    <row r="626" spans="1:29" hidden="1">
      <c r="A626" t="s">
        <v>3579</v>
      </c>
      <c r="B626" t="s">
        <v>3580</v>
      </c>
      <c r="C626">
        <v>712600104</v>
      </c>
      <c r="E626" t="s">
        <v>3581</v>
      </c>
      <c r="F626" t="s">
        <v>32</v>
      </c>
      <c r="G626" t="s">
        <v>33</v>
      </c>
      <c r="H626" t="s">
        <v>32</v>
      </c>
      <c r="I626" t="s">
        <v>33</v>
      </c>
      <c r="J626" t="s">
        <v>35</v>
      </c>
      <c r="K626">
        <v>2026</v>
      </c>
      <c r="L626" t="s">
        <v>486</v>
      </c>
      <c r="M626" t="s">
        <v>3582</v>
      </c>
      <c r="N626">
        <v>8812</v>
      </c>
      <c r="O626" t="s">
        <v>38</v>
      </c>
      <c r="P626" t="s">
        <v>39</v>
      </c>
      <c r="Q626" s="11">
        <v>46052.756840277776</v>
      </c>
      <c r="R626" s="11">
        <v>46053.690972222219</v>
      </c>
      <c r="S626" s="11">
        <v>46055.756840277776</v>
      </c>
      <c r="T626" t="s">
        <v>40</v>
      </c>
      <c r="U626" t="s">
        <v>488</v>
      </c>
      <c r="V626" t="s">
        <v>104</v>
      </c>
      <c r="W626" t="s">
        <v>43</v>
      </c>
      <c r="X626" t="s">
        <v>44</v>
      </c>
      <c r="Y626" t="s">
        <v>3583</v>
      </c>
      <c r="Z626">
        <v>15</v>
      </c>
      <c r="AA626">
        <v>15</v>
      </c>
      <c r="AB626" t="s">
        <v>55</v>
      </c>
      <c r="AC626" s="11">
        <v>46225.761481481481</v>
      </c>
    </row>
    <row r="627" spans="1:29" hidden="1">
      <c r="A627" t="s">
        <v>3584</v>
      </c>
      <c r="B627" t="s">
        <v>3585</v>
      </c>
      <c r="C627">
        <v>212600232</v>
      </c>
      <c r="E627" t="s">
        <v>3586</v>
      </c>
      <c r="F627" t="s">
        <v>32</v>
      </c>
      <c r="G627" t="s">
        <v>33</v>
      </c>
      <c r="H627" t="s">
        <v>32</v>
      </c>
      <c r="I627" t="s">
        <v>33</v>
      </c>
      <c r="J627" t="s">
        <v>35</v>
      </c>
      <c r="K627">
        <v>2026</v>
      </c>
      <c r="L627" t="s">
        <v>163</v>
      </c>
      <c r="M627" t="s">
        <v>3587</v>
      </c>
      <c r="N627">
        <v>8812</v>
      </c>
      <c r="O627" t="s">
        <v>38</v>
      </c>
      <c r="P627" t="s">
        <v>39</v>
      </c>
      <c r="Q627" s="11">
        <v>46069.877870370372</v>
      </c>
      <c r="R627" s="11">
        <v>46070.708333333336</v>
      </c>
      <c r="S627" s="11">
        <v>46072.877870370372</v>
      </c>
      <c r="T627" t="s">
        <v>232</v>
      </c>
      <c r="U627" t="s">
        <v>166</v>
      </c>
      <c r="V627" t="s">
        <v>167</v>
      </c>
      <c r="W627" t="s">
        <v>43</v>
      </c>
      <c r="X627" t="s">
        <v>44</v>
      </c>
      <c r="Y627" t="s">
        <v>3588</v>
      </c>
      <c r="Z627">
        <v>15</v>
      </c>
      <c r="AA627">
        <v>5</v>
      </c>
      <c r="AB627" t="s">
        <v>55</v>
      </c>
      <c r="AC627" s="11">
        <v>46225.761481481481</v>
      </c>
    </row>
    <row r="628" spans="1:29" hidden="1">
      <c r="A628" t="s">
        <v>3589</v>
      </c>
      <c r="B628" t="s">
        <v>3590</v>
      </c>
      <c r="C628">
        <v>212600346</v>
      </c>
      <c r="E628" t="s">
        <v>3591</v>
      </c>
      <c r="F628" t="s">
        <v>32</v>
      </c>
      <c r="G628" t="s">
        <v>33</v>
      </c>
      <c r="H628" t="s">
        <v>32</v>
      </c>
      <c r="I628" t="s">
        <v>33</v>
      </c>
      <c r="J628" t="s">
        <v>35</v>
      </c>
      <c r="K628">
        <v>2026</v>
      </c>
      <c r="L628" t="s">
        <v>351</v>
      </c>
      <c r="M628" t="s">
        <v>3592</v>
      </c>
      <c r="N628">
        <v>8812</v>
      </c>
      <c r="O628" t="s">
        <v>38</v>
      </c>
      <c r="P628" t="s">
        <v>39</v>
      </c>
      <c r="Q628" s="11">
        <v>46105.463240740741</v>
      </c>
      <c r="R628" s="11">
        <v>46106.590277777781</v>
      </c>
      <c r="S628" s="11">
        <v>46108.463240740741</v>
      </c>
      <c r="T628" t="s">
        <v>40</v>
      </c>
      <c r="U628" t="s">
        <v>480</v>
      </c>
      <c r="V628" t="s">
        <v>182</v>
      </c>
      <c r="W628" t="s">
        <v>43</v>
      </c>
      <c r="X628" t="s">
        <v>44</v>
      </c>
      <c r="Y628" t="s">
        <v>3593</v>
      </c>
      <c r="Z628">
        <v>15</v>
      </c>
      <c r="AA628">
        <v>15</v>
      </c>
      <c r="AB628" t="s">
        <v>65</v>
      </c>
      <c r="AC628" s="11">
        <v>46225.761481481481</v>
      </c>
    </row>
    <row r="629" spans="1:29" hidden="1">
      <c r="A629" t="s">
        <v>3594</v>
      </c>
      <c r="B629" t="s">
        <v>3595</v>
      </c>
      <c r="C629">
        <v>712600023</v>
      </c>
      <c r="E629" t="s">
        <v>3596</v>
      </c>
      <c r="F629" t="s">
        <v>32</v>
      </c>
      <c r="G629" t="s">
        <v>33</v>
      </c>
      <c r="H629" t="s">
        <v>32</v>
      </c>
      <c r="I629" t="s">
        <v>33</v>
      </c>
      <c r="J629" t="s">
        <v>35</v>
      </c>
      <c r="K629">
        <v>2026</v>
      </c>
      <c r="L629" t="s">
        <v>59</v>
      </c>
      <c r="M629" t="s">
        <v>3597</v>
      </c>
      <c r="N629">
        <v>8812</v>
      </c>
      <c r="O629" t="s">
        <v>709</v>
      </c>
      <c r="P629" t="s">
        <v>39</v>
      </c>
      <c r="Q629" s="11">
        <v>46025.881956018522</v>
      </c>
      <c r="R629" s="11">
        <v>46028.479861111111</v>
      </c>
      <c r="S629" s="11">
        <v>46032.881956018522</v>
      </c>
      <c r="T629" t="s">
        <v>40</v>
      </c>
      <c r="U629" t="s">
        <v>2099</v>
      </c>
      <c r="V629" t="s">
        <v>280</v>
      </c>
      <c r="W629" t="s">
        <v>43</v>
      </c>
      <c r="X629" t="s">
        <v>44</v>
      </c>
      <c r="Y629" t="s">
        <v>3598</v>
      </c>
      <c r="Z629">
        <v>25</v>
      </c>
      <c r="AA629">
        <v>15</v>
      </c>
      <c r="AB629" t="s">
        <v>603</v>
      </c>
      <c r="AC629" s="11">
        <v>46225.761481481481</v>
      </c>
    </row>
    <row r="630" spans="1:29" hidden="1">
      <c r="A630" t="s">
        <v>3599</v>
      </c>
      <c r="B630" t="s">
        <v>3600</v>
      </c>
      <c r="C630">
        <v>412600349</v>
      </c>
      <c r="E630" t="s">
        <v>3601</v>
      </c>
      <c r="F630" t="s">
        <v>32</v>
      </c>
      <c r="G630" t="s">
        <v>34</v>
      </c>
      <c r="H630" t="s">
        <v>1331</v>
      </c>
      <c r="I630" t="s">
        <v>33</v>
      </c>
      <c r="J630" t="s">
        <v>35</v>
      </c>
      <c r="K630">
        <v>2026</v>
      </c>
      <c r="L630" t="s">
        <v>314</v>
      </c>
      <c r="M630" t="s">
        <v>3602</v>
      </c>
      <c r="N630">
        <v>8812</v>
      </c>
      <c r="O630" t="s">
        <v>38</v>
      </c>
      <c r="P630" t="s">
        <v>39</v>
      </c>
      <c r="Q630" s="11">
        <v>46118.859351851854</v>
      </c>
      <c r="R630" s="11">
        <v>46119.625844907408</v>
      </c>
      <c r="S630" s="11">
        <v>46121.859351851854</v>
      </c>
      <c r="T630" t="s">
        <v>40</v>
      </c>
      <c r="U630" t="s">
        <v>52</v>
      </c>
      <c r="V630" t="s">
        <v>72</v>
      </c>
      <c r="W630" t="s">
        <v>43</v>
      </c>
      <c r="X630" t="s">
        <v>44</v>
      </c>
      <c r="Y630" t="s">
        <v>3603</v>
      </c>
      <c r="Z630">
        <v>15</v>
      </c>
      <c r="AA630">
        <v>15</v>
      </c>
      <c r="AB630" t="s">
        <v>65</v>
      </c>
      <c r="AC630" s="11">
        <v>46225.761481481481</v>
      </c>
    </row>
    <row r="631" spans="1:29" hidden="1">
      <c r="A631" t="s">
        <v>3604</v>
      </c>
      <c r="B631" t="s">
        <v>3605</v>
      </c>
      <c r="C631">
        <v>412600350</v>
      </c>
      <c r="E631" t="s">
        <v>3606</v>
      </c>
      <c r="F631" t="s">
        <v>32</v>
      </c>
      <c r="G631" t="s">
        <v>34</v>
      </c>
      <c r="H631" t="s">
        <v>32</v>
      </c>
      <c r="I631" t="s">
        <v>34</v>
      </c>
      <c r="J631" t="s">
        <v>35</v>
      </c>
      <c r="K631">
        <v>2026</v>
      </c>
      <c r="L631" t="s">
        <v>419</v>
      </c>
      <c r="M631" t="s">
        <v>3607</v>
      </c>
      <c r="N631">
        <v>8385</v>
      </c>
      <c r="O631" t="s">
        <v>38</v>
      </c>
      <c r="P631" t="s">
        <v>39</v>
      </c>
      <c r="Q631" s="11">
        <v>46117.558622685188</v>
      </c>
      <c r="R631" s="11">
        <v>46118.732430555552</v>
      </c>
      <c r="S631" s="11">
        <v>46120.558622685188</v>
      </c>
      <c r="T631" t="s">
        <v>40</v>
      </c>
      <c r="U631" t="s">
        <v>2518</v>
      </c>
      <c r="V631" t="s">
        <v>72</v>
      </c>
      <c r="W631" t="s">
        <v>43</v>
      </c>
      <c r="X631" t="s">
        <v>44</v>
      </c>
      <c r="Y631" t="s">
        <v>3608</v>
      </c>
      <c r="Z631">
        <v>15</v>
      </c>
      <c r="AA631">
        <v>5</v>
      </c>
      <c r="AB631" t="s">
        <v>400</v>
      </c>
      <c r="AC631" s="11">
        <v>46225.761481481481</v>
      </c>
    </row>
    <row r="632" spans="1:29" hidden="1">
      <c r="A632" t="s">
        <v>3609</v>
      </c>
      <c r="B632" t="s">
        <v>3610</v>
      </c>
      <c r="C632">
        <v>712600279</v>
      </c>
      <c r="E632" t="s">
        <v>3611</v>
      </c>
      <c r="F632" t="s">
        <v>32</v>
      </c>
      <c r="G632" t="s">
        <v>110</v>
      </c>
      <c r="H632" t="s">
        <v>109</v>
      </c>
      <c r="I632" t="s">
        <v>110</v>
      </c>
      <c r="J632" t="s">
        <v>35</v>
      </c>
      <c r="K632">
        <v>2026</v>
      </c>
      <c r="L632" t="s">
        <v>539</v>
      </c>
      <c r="M632" t="s">
        <v>3612</v>
      </c>
      <c r="N632">
        <v>8812</v>
      </c>
      <c r="O632" t="s">
        <v>38</v>
      </c>
      <c r="P632" t="s">
        <v>39</v>
      </c>
      <c r="Q632" s="11">
        <v>46113.820231481484</v>
      </c>
      <c r="R632" s="11">
        <v>46114.145833333336</v>
      </c>
      <c r="S632" s="11">
        <v>46116.820231481484</v>
      </c>
      <c r="T632" t="s">
        <v>40</v>
      </c>
      <c r="U632" t="s">
        <v>2762</v>
      </c>
      <c r="V632" t="s">
        <v>72</v>
      </c>
      <c r="W632" t="s">
        <v>116</v>
      </c>
      <c r="X632" t="s">
        <v>44</v>
      </c>
      <c r="Y632" t="s">
        <v>3613</v>
      </c>
      <c r="Z632">
        <v>150</v>
      </c>
      <c r="AA632">
        <v>150</v>
      </c>
      <c r="AB632" t="s">
        <v>1999</v>
      </c>
      <c r="AC632" s="11">
        <v>46225.761481481481</v>
      </c>
    </row>
    <row r="633" spans="1:29" hidden="1">
      <c r="A633" t="s">
        <v>3614</v>
      </c>
      <c r="B633" t="s">
        <v>3615</v>
      </c>
      <c r="C633">
        <v>412600272</v>
      </c>
      <c r="E633" t="s">
        <v>3616</v>
      </c>
      <c r="F633" t="s">
        <v>32</v>
      </c>
      <c r="G633" t="s">
        <v>33</v>
      </c>
      <c r="H633" t="s">
        <v>32</v>
      </c>
      <c r="I633" t="s">
        <v>33</v>
      </c>
      <c r="J633" t="s">
        <v>35</v>
      </c>
      <c r="K633">
        <v>2026</v>
      </c>
      <c r="L633" t="s">
        <v>579</v>
      </c>
      <c r="M633" t="s">
        <v>3617</v>
      </c>
      <c r="N633">
        <v>8385</v>
      </c>
      <c r="O633" t="s">
        <v>38</v>
      </c>
      <c r="P633" t="s">
        <v>39</v>
      </c>
      <c r="Q633" s="11">
        <v>46086.425891203704</v>
      </c>
      <c r="R633" s="11">
        <v>46088.914004629631</v>
      </c>
      <c r="S633" s="11">
        <v>46089.425891203704</v>
      </c>
      <c r="T633" t="s">
        <v>40</v>
      </c>
      <c r="U633" t="s">
        <v>581</v>
      </c>
      <c r="V633" t="s">
        <v>157</v>
      </c>
      <c r="W633" t="s">
        <v>43</v>
      </c>
      <c r="X633" t="s">
        <v>44</v>
      </c>
      <c r="Y633" t="s">
        <v>3618</v>
      </c>
      <c r="Z633">
        <v>15</v>
      </c>
      <c r="AA633">
        <v>5</v>
      </c>
      <c r="AB633" t="s">
        <v>1072</v>
      </c>
      <c r="AC633" s="11">
        <v>46225.761481481481</v>
      </c>
    </row>
    <row r="634" spans="1:29" hidden="1">
      <c r="A634" t="s">
        <v>3619</v>
      </c>
      <c r="B634" t="s">
        <v>3620</v>
      </c>
      <c r="C634">
        <v>312600212</v>
      </c>
      <c r="E634" t="s">
        <v>3621</v>
      </c>
      <c r="F634" t="s">
        <v>32</v>
      </c>
      <c r="G634" t="s">
        <v>34</v>
      </c>
      <c r="J634" t="s">
        <v>35</v>
      </c>
      <c r="K634">
        <v>2026</v>
      </c>
      <c r="L634" t="s">
        <v>69</v>
      </c>
      <c r="M634" t="s">
        <v>3622</v>
      </c>
      <c r="N634">
        <v>8812</v>
      </c>
      <c r="O634" t="s">
        <v>38</v>
      </c>
      <c r="P634" t="s">
        <v>39</v>
      </c>
      <c r="Q634" s="11">
        <v>46098.815763888888</v>
      </c>
      <c r="R634" s="11">
        <v>46099.034722222219</v>
      </c>
      <c r="S634" s="11">
        <v>46101.815763888888</v>
      </c>
      <c r="T634" t="s">
        <v>40</v>
      </c>
      <c r="U634" t="s">
        <v>461</v>
      </c>
      <c r="V634" t="s">
        <v>681</v>
      </c>
      <c r="W634" t="s">
        <v>116</v>
      </c>
      <c r="X634" t="s">
        <v>44</v>
      </c>
      <c r="Y634" t="s">
        <v>3623</v>
      </c>
      <c r="Z634">
        <v>150</v>
      </c>
      <c r="AA634">
        <v>150</v>
      </c>
      <c r="AB634" t="s">
        <v>1999</v>
      </c>
      <c r="AC634" s="11">
        <v>46225.761481481481</v>
      </c>
    </row>
    <row r="635" spans="1:29" hidden="1">
      <c r="A635" t="s">
        <v>3624</v>
      </c>
      <c r="B635" t="s">
        <v>3625</v>
      </c>
      <c r="C635">
        <v>612600124</v>
      </c>
      <c r="E635" t="s">
        <v>3626</v>
      </c>
      <c r="F635" t="s">
        <v>219</v>
      </c>
      <c r="G635" t="s">
        <v>33</v>
      </c>
      <c r="H635" t="s">
        <v>32</v>
      </c>
      <c r="I635" t="s">
        <v>33</v>
      </c>
      <c r="J635" t="s">
        <v>35</v>
      </c>
      <c r="K635">
        <v>2026</v>
      </c>
      <c r="L635" t="s">
        <v>36</v>
      </c>
      <c r="M635" t="s">
        <v>3627</v>
      </c>
      <c r="N635">
        <v>8385</v>
      </c>
      <c r="O635" t="s">
        <v>38</v>
      </c>
      <c r="P635" t="s">
        <v>39</v>
      </c>
      <c r="Q635" s="11">
        <v>46052.003020833334</v>
      </c>
      <c r="R635" s="11">
        <v>46052.569444444445</v>
      </c>
      <c r="S635" s="11">
        <v>46055.003020833334</v>
      </c>
      <c r="T635" t="s">
        <v>40</v>
      </c>
      <c r="U635" t="s">
        <v>1050</v>
      </c>
      <c r="V635" t="s">
        <v>198</v>
      </c>
      <c r="W635" t="s">
        <v>43</v>
      </c>
      <c r="X635" t="s">
        <v>199</v>
      </c>
      <c r="Y635" t="s">
        <v>3628</v>
      </c>
      <c r="Z635">
        <v>45</v>
      </c>
      <c r="AA635">
        <v>1125</v>
      </c>
      <c r="AC635" s="11">
        <v>46225.761481481481</v>
      </c>
    </row>
    <row r="636" spans="1:29" hidden="1">
      <c r="A636" t="s">
        <v>3629</v>
      </c>
      <c r="B636" t="s">
        <v>3630</v>
      </c>
      <c r="C636">
        <v>612600471</v>
      </c>
      <c r="E636" t="s">
        <v>3631</v>
      </c>
      <c r="F636" t="s">
        <v>32</v>
      </c>
      <c r="G636" t="s">
        <v>110</v>
      </c>
      <c r="H636" t="s">
        <v>32</v>
      </c>
      <c r="I636" t="s">
        <v>33</v>
      </c>
      <c r="J636" t="s">
        <v>35</v>
      </c>
      <c r="K636">
        <v>2026</v>
      </c>
      <c r="L636" t="s">
        <v>2449</v>
      </c>
      <c r="M636" t="s">
        <v>3632</v>
      </c>
      <c r="N636">
        <v>8812</v>
      </c>
      <c r="O636" t="s">
        <v>38</v>
      </c>
      <c r="P636" t="s">
        <v>39</v>
      </c>
      <c r="Q636" s="11">
        <v>46142.469074074077</v>
      </c>
      <c r="R636" s="11">
        <v>46142.758333333331</v>
      </c>
      <c r="S636" s="11">
        <v>46145.469074074077</v>
      </c>
      <c r="T636" t="s">
        <v>232</v>
      </c>
      <c r="U636" t="s">
        <v>496</v>
      </c>
      <c r="V636" t="s">
        <v>149</v>
      </c>
      <c r="W636" t="s">
        <v>43</v>
      </c>
      <c r="X636" t="s">
        <v>44</v>
      </c>
      <c r="Y636" t="s">
        <v>3633</v>
      </c>
      <c r="Z636">
        <v>15</v>
      </c>
      <c r="AA636">
        <v>5</v>
      </c>
      <c r="AB636" t="s">
        <v>135</v>
      </c>
      <c r="AC636" s="11">
        <v>46225.761481481481</v>
      </c>
    </row>
    <row r="637" spans="1:29">
      <c r="A637" t="s">
        <v>3634</v>
      </c>
      <c r="B637" t="s">
        <v>3635</v>
      </c>
      <c r="C637">
        <v>412600473</v>
      </c>
      <c r="E637" t="s">
        <v>3636</v>
      </c>
      <c r="F637" t="s">
        <v>32</v>
      </c>
      <c r="G637" t="s">
        <v>34</v>
      </c>
      <c r="H637" t="s">
        <v>32</v>
      </c>
      <c r="I637" t="s">
        <v>172</v>
      </c>
      <c r="J637" t="s">
        <v>2898</v>
      </c>
      <c r="K637">
        <v>2026</v>
      </c>
      <c r="L637" t="s">
        <v>3637</v>
      </c>
      <c r="M637" t="s">
        <v>3638</v>
      </c>
      <c r="N637">
        <v>8812</v>
      </c>
      <c r="O637" t="s">
        <v>38</v>
      </c>
      <c r="P637" t="s">
        <v>39</v>
      </c>
      <c r="Q637" s="11">
        <v>46178.830393518518</v>
      </c>
      <c r="R637" s="11">
        <v>46179.506944444445</v>
      </c>
      <c r="S637" s="11">
        <v>46181.830393518518</v>
      </c>
      <c r="T637" t="s">
        <v>40</v>
      </c>
      <c r="U637" t="s">
        <v>52</v>
      </c>
      <c r="V637" t="s">
        <v>125</v>
      </c>
      <c r="W637" t="s">
        <v>43</v>
      </c>
      <c r="X637" t="s">
        <v>44</v>
      </c>
      <c r="Y637" t="s">
        <v>3639</v>
      </c>
      <c r="AB637" t="s">
        <v>274</v>
      </c>
      <c r="AC637" s="11">
        <v>46225.761481481481</v>
      </c>
    </row>
    <row r="638" spans="1:29" hidden="1">
      <c r="A638" t="s">
        <v>3640</v>
      </c>
      <c r="B638" t="s">
        <v>3641</v>
      </c>
      <c r="C638">
        <v>662600374</v>
      </c>
      <c r="E638" t="s">
        <v>3642</v>
      </c>
      <c r="F638" t="s">
        <v>32</v>
      </c>
      <c r="G638" t="s">
        <v>172</v>
      </c>
      <c r="H638" t="s">
        <v>32</v>
      </c>
      <c r="I638" t="s">
        <v>110</v>
      </c>
      <c r="J638" t="s">
        <v>35</v>
      </c>
      <c r="K638">
        <v>2026</v>
      </c>
      <c r="L638" t="s">
        <v>3643</v>
      </c>
      <c r="M638" t="s">
        <v>3644</v>
      </c>
      <c r="N638">
        <v>8812</v>
      </c>
      <c r="O638" t="s">
        <v>38</v>
      </c>
      <c r="P638" t="s">
        <v>39</v>
      </c>
      <c r="Q638" s="11">
        <v>46188.781192129631</v>
      </c>
      <c r="R638" s="11">
        <v>46189.111840277779</v>
      </c>
      <c r="S638" s="11">
        <v>46191.781192129631</v>
      </c>
      <c r="T638" t="s">
        <v>40</v>
      </c>
      <c r="U638" t="s">
        <v>1992</v>
      </c>
      <c r="V638" t="s">
        <v>42</v>
      </c>
      <c r="W638" t="s">
        <v>116</v>
      </c>
      <c r="X638" t="s">
        <v>44</v>
      </c>
      <c r="Y638" t="s">
        <v>3645</v>
      </c>
      <c r="Z638">
        <v>1125</v>
      </c>
      <c r="AA638">
        <v>75</v>
      </c>
      <c r="AB638" t="s">
        <v>3646</v>
      </c>
      <c r="AC638" s="11">
        <v>46225.761481481481</v>
      </c>
    </row>
    <row r="639" spans="1:29" hidden="1">
      <c r="A639" t="s">
        <v>3647</v>
      </c>
      <c r="B639" t="s">
        <v>3648</v>
      </c>
      <c r="C639">
        <v>612600604</v>
      </c>
      <c r="E639" t="s">
        <v>3649</v>
      </c>
      <c r="F639" t="s">
        <v>459</v>
      </c>
      <c r="G639" t="s">
        <v>459</v>
      </c>
      <c r="H639" t="s">
        <v>459</v>
      </c>
      <c r="I639" t="s">
        <v>459</v>
      </c>
      <c r="J639" t="s">
        <v>35</v>
      </c>
      <c r="K639">
        <v>2026</v>
      </c>
      <c r="L639" t="s">
        <v>83</v>
      </c>
      <c r="M639" t="s">
        <v>3650</v>
      </c>
      <c r="N639">
        <v>61993</v>
      </c>
      <c r="O639" t="s">
        <v>38</v>
      </c>
      <c r="P639" t="s">
        <v>39</v>
      </c>
      <c r="Q639" s="11">
        <v>46181.514340277776</v>
      </c>
      <c r="R639" s="11">
        <v>46183.65</v>
      </c>
      <c r="S639" s="11">
        <v>46184.514340277776</v>
      </c>
      <c r="T639" t="s">
        <v>40</v>
      </c>
      <c r="U639" t="s">
        <v>642</v>
      </c>
      <c r="V639" t="s">
        <v>421</v>
      </c>
      <c r="W639" t="s">
        <v>43</v>
      </c>
      <c r="X639" t="s">
        <v>44</v>
      </c>
      <c r="Y639" t="s">
        <v>3651</v>
      </c>
      <c r="Z639">
        <v>15</v>
      </c>
      <c r="AB639" t="s">
        <v>310</v>
      </c>
      <c r="AC639" s="11">
        <v>46225.761481481481</v>
      </c>
    </row>
    <row r="640" spans="1:29" hidden="1">
      <c r="A640" t="s">
        <v>3652</v>
      </c>
      <c r="B640" t="s">
        <v>3653</v>
      </c>
      <c r="C640">
        <v>662600314</v>
      </c>
      <c r="E640" t="s">
        <v>3654</v>
      </c>
      <c r="F640" t="s">
        <v>307</v>
      </c>
      <c r="G640" t="s">
        <v>110</v>
      </c>
      <c r="H640" t="s">
        <v>307</v>
      </c>
      <c r="I640" t="s">
        <v>110</v>
      </c>
      <c r="J640" t="s">
        <v>35</v>
      </c>
      <c r="K640">
        <v>2026</v>
      </c>
      <c r="L640" t="s">
        <v>948</v>
      </c>
      <c r="M640" t="s">
        <v>3655</v>
      </c>
      <c r="N640">
        <v>25983</v>
      </c>
      <c r="O640" t="s">
        <v>38</v>
      </c>
      <c r="P640" t="s">
        <v>39</v>
      </c>
      <c r="Q640" s="11">
        <v>46157.640682870369</v>
      </c>
      <c r="R640" s="11">
        <v>46158.631944444445</v>
      </c>
      <c r="S640" s="11">
        <v>46160.640682870369</v>
      </c>
      <c r="T640" t="s">
        <v>40</v>
      </c>
      <c r="U640" t="s">
        <v>950</v>
      </c>
      <c r="V640" t="s">
        <v>406</v>
      </c>
      <c r="W640" t="s">
        <v>43</v>
      </c>
      <c r="X640" t="s">
        <v>199</v>
      </c>
      <c r="Y640" t="s">
        <v>3656</v>
      </c>
      <c r="Z640">
        <v>15</v>
      </c>
      <c r="AA640">
        <v>10</v>
      </c>
      <c r="AB640" t="s">
        <v>3657</v>
      </c>
      <c r="AC640" s="11">
        <v>46225.761481481481</v>
      </c>
    </row>
    <row r="641" spans="1:29" hidden="1">
      <c r="A641" t="s">
        <v>3658</v>
      </c>
      <c r="B641" t="s">
        <v>3659</v>
      </c>
      <c r="C641">
        <v>212600495</v>
      </c>
      <c r="E641" t="s">
        <v>3660</v>
      </c>
      <c r="F641" t="s">
        <v>109</v>
      </c>
      <c r="G641" t="s">
        <v>285</v>
      </c>
      <c r="H641" t="s">
        <v>109</v>
      </c>
      <c r="I641" t="s">
        <v>285</v>
      </c>
      <c r="J641" t="s">
        <v>35</v>
      </c>
      <c r="K641">
        <v>2026</v>
      </c>
      <c r="L641" t="s">
        <v>389</v>
      </c>
      <c r="M641" t="s">
        <v>3661</v>
      </c>
      <c r="N641">
        <v>25962</v>
      </c>
      <c r="O641" t="s">
        <v>38</v>
      </c>
      <c r="P641" t="s">
        <v>39</v>
      </c>
      <c r="Q641" s="11">
        <v>46168.675416666665</v>
      </c>
      <c r="R641" s="11">
        <v>46169.717361111114</v>
      </c>
      <c r="S641" s="11">
        <v>46171.675416666665</v>
      </c>
      <c r="T641" t="s">
        <v>40</v>
      </c>
      <c r="U641" t="s">
        <v>480</v>
      </c>
      <c r="V641" t="s">
        <v>167</v>
      </c>
      <c r="W641" t="s">
        <v>43</v>
      </c>
      <c r="X641" t="s">
        <v>44</v>
      </c>
      <c r="Y641" t="s">
        <v>3662</v>
      </c>
      <c r="Z641">
        <v>15</v>
      </c>
      <c r="AA641">
        <v>5</v>
      </c>
      <c r="AB641" t="s">
        <v>79</v>
      </c>
      <c r="AC641" s="11">
        <v>46225.761481481481</v>
      </c>
    </row>
    <row r="642" spans="1:29" hidden="1">
      <c r="A642" t="s">
        <v>3663</v>
      </c>
      <c r="B642" t="s">
        <v>3664</v>
      </c>
      <c r="C642">
        <v>612600463</v>
      </c>
      <c r="E642" t="s">
        <v>3665</v>
      </c>
      <c r="F642" t="s">
        <v>32</v>
      </c>
      <c r="G642" t="s">
        <v>33</v>
      </c>
      <c r="H642" t="s">
        <v>1429</v>
      </c>
      <c r="I642" t="s">
        <v>33</v>
      </c>
      <c r="J642" t="s">
        <v>35</v>
      </c>
      <c r="K642">
        <v>2026</v>
      </c>
      <c r="L642" t="s">
        <v>36</v>
      </c>
      <c r="M642" t="s">
        <v>3666</v>
      </c>
      <c r="N642">
        <v>8812</v>
      </c>
      <c r="O642" t="s">
        <v>38</v>
      </c>
      <c r="P642" t="s">
        <v>39</v>
      </c>
      <c r="Q642" s="11">
        <v>46139.877962962964</v>
      </c>
      <c r="R642" s="11">
        <v>46140.659722222219</v>
      </c>
      <c r="S642" s="11">
        <v>46142.877962962964</v>
      </c>
      <c r="T642" t="s">
        <v>40</v>
      </c>
      <c r="U642" t="s">
        <v>148</v>
      </c>
      <c r="V642" t="s">
        <v>189</v>
      </c>
      <c r="W642" t="s">
        <v>43</v>
      </c>
      <c r="X642" t="s">
        <v>44</v>
      </c>
      <c r="Y642" t="s">
        <v>3667</v>
      </c>
      <c r="Z642">
        <v>45</v>
      </c>
      <c r="AA642">
        <v>45</v>
      </c>
      <c r="AB642" t="s">
        <v>2820</v>
      </c>
      <c r="AC642" s="11">
        <v>46225.761481481481</v>
      </c>
    </row>
    <row r="643" spans="1:29" hidden="1">
      <c r="A643" t="s">
        <v>3668</v>
      </c>
      <c r="B643" t="s">
        <v>3669</v>
      </c>
      <c r="C643">
        <v>612600552</v>
      </c>
      <c r="E643" t="s">
        <v>3670</v>
      </c>
      <c r="F643" t="s">
        <v>32</v>
      </c>
      <c r="G643" t="s">
        <v>33</v>
      </c>
      <c r="H643" t="s">
        <v>32</v>
      </c>
      <c r="I643" t="s">
        <v>33</v>
      </c>
      <c r="J643" t="s">
        <v>35</v>
      </c>
      <c r="K643">
        <v>2026</v>
      </c>
      <c r="L643" t="s">
        <v>1012</v>
      </c>
      <c r="M643" t="s">
        <v>3671</v>
      </c>
      <c r="N643">
        <v>8812</v>
      </c>
      <c r="O643" t="s">
        <v>38</v>
      </c>
      <c r="P643" t="s">
        <v>39</v>
      </c>
      <c r="Q643" s="11">
        <v>46164.47792824074</v>
      </c>
      <c r="R643" s="11">
        <v>46164.729166666664</v>
      </c>
      <c r="S643" s="11">
        <v>46167.47792824074</v>
      </c>
      <c r="T643" t="s">
        <v>40</v>
      </c>
      <c r="U643" t="s">
        <v>1589</v>
      </c>
      <c r="V643" t="s">
        <v>104</v>
      </c>
      <c r="W643" t="s">
        <v>43</v>
      </c>
      <c r="X643" t="s">
        <v>44</v>
      </c>
      <c r="Y643" t="s">
        <v>3672</v>
      </c>
      <c r="Z643">
        <v>15</v>
      </c>
      <c r="AA643">
        <v>5</v>
      </c>
      <c r="AB643" t="s">
        <v>55</v>
      </c>
      <c r="AC643" s="11">
        <v>46225.761481481481</v>
      </c>
    </row>
    <row r="644" spans="1:29" hidden="1">
      <c r="A644" t="s">
        <v>3673</v>
      </c>
      <c r="B644" t="s">
        <v>3674</v>
      </c>
      <c r="C644">
        <v>712600009</v>
      </c>
      <c r="E644" t="s">
        <v>3675</v>
      </c>
      <c r="F644" t="s">
        <v>32</v>
      </c>
      <c r="G644" t="s">
        <v>33</v>
      </c>
      <c r="H644" t="s">
        <v>32</v>
      </c>
      <c r="I644" t="s">
        <v>33</v>
      </c>
      <c r="J644" t="s">
        <v>35</v>
      </c>
      <c r="K644">
        <v>2026</v>
      </c>
      <c r="L644" t="s">
        <v>380</v>
      </c>
      <c r="M644" t="s">
        <v>3676</v>
      </c>
      <c r="N644">
        <v>8812</v>
      </c>
      <c r="O644" t="s">
        <v>1160</v>
      </c>
      <c r="P644" t="s">
        <v>39</v>
      </c>
      <c r="Q644" s="11">
        <v>46023.24255787037</v>
      </c>
      <c r="R644" s="11">
        <v>46023.704861111109</v>
      </c>
      <c r="S644" s="11">
        <v>46083.24255787037</v>
      </c>
      <c r="T644" t="s">
        <v>40</v>
      </c>
      <c r="U644" t="s">
        <v>784</v>
      </c>
      <c r="V644" t="s">
        <v>610</v>
      </c>
      <c r="W644" t="s">
        <v>43</v>
      </c>
      <c r="X644" t="s">
        <v>44</v>
      </c>
      <c r="Y644" t="s">
        <v>3677</v>
      </c>
      <c r="Z644">
        <v>25</v>
      </c>
      <c r="AA644">
        <v>15</v>
      </c>
      <c r="AB644" t="s">
        <v>55</v>
      </c>
      <c r="AC644" s="11">
        <v>46225.761481481481</v>
      </c>
    </row>
    <row r="645" spans="1:29" hidden="1">
      <c r="A645" t="s">
        <v>3678</v>
      </c>
      <c r="B645" t="s">
        <v>3679</v>
      </c>
      <c r="C645">
        <v>312500671</v>
      </c>
      <c r="E645" t="s">
        <v>3680</v>
      </c>
      <c r="F645" t="s">
        <v>32</v>
      </c>
      <c r="G645" t="s">
        <v>33</v>
      </c>
      <c r="J645" t="s">
        <v>35</v>
      </c>
      <c r="K645">
        <v>2026</v>
      </c>
      <c r="L645" t="s">
        <v>211</v>
      </c>
      <c r="M645" t="s">
        <v>3681</v>
      </c>
      <c r="N645">
        <v>8812</v>
      </c>
      <c r="O645" t="s">
        <v>38</v>
      </c>
      <c r="P645" t="s">
        <v>39</v>
      </c>
      <c r="Q645" s="11">
        <v>46065.436550925922</v>
      </c>
      <c r="R645" s="11">
        <v>46065.447222222225</v>
      </c>
      <c r="S645" s="11">
        <v>46068.436550925922</v>
      </c>
      <c r="T645" t="s">
        <v>40</v>
      </c>
      <c r="U645" t="s">
        <v>233</v>
      </c>
      <c r="V645" t="s">
        <v>3682</v>
      </c>
      <c r="W645" t="s">
        <v>43</v>
      </c>
      <c r="X645" t="s">
        <v>44</v>
      </c>
      <c r="Y645" t="s">
        <v>3683</v>
      </c>
      <c r="Z645">
        <v>30</v>
      </c>
      <c r="AA645">
        <v>30</v>
      </c>
      <c r="AC645" s="11">
        <v>46225.761481481481</v>
      </c>
    </row>
    <row r="646" spans="1:29" hidden="1">
      <c r="A646" t="s">
        <v>3684</v>
      </c>
      <c r="B646" t="s">
        <v>3685</v>
      </c>
      <c r="C646">
        <v>412600035</v>
      </c>
      <c r="E646" t="s">
        <v>3686</v>
      </c>
      <c r="F646" t="s">
        <v>32</v>
      </c>
      <c r="G646" t="s">
        <v>33</v>
      </c>
      <c r="J646" t="s">
        <v>35</v>
      </c>
      <c r="K646">
        <v>2026</v>
      </c>
      <c r="L646" t="s">
        <v>50</v>
      </c>
      <c r="M646" t="s">
        <v>3687</v>
      </c>
      <c r="N646">
        <v>8812</v>
      </c>
      <c r="O646" t="s">
        <v>38</v>
      </c>
      <c r="P646" t="s">
        <v>39</v>
      </c>
      <c r="Q646" s="11">
        <v>46028.760706018518</v>
      </c>
      <c r="R646" s="11">
        <v>46029.75</v>
      </c>
      <c r="S646" s="11">
        <v>46031.760706018518</v>
      </c>
      <c r="T646" t="s">
        <v>40</v>
      </c>
      <c r="U646" t="s">
        <v>156</v>
      </c>
      <c r="V646" t="s">
        <v>534</v>
      </c>
      <c r="W646" t="s">
        <v>43</v>
      </c>
      <c r="X646" t="s">
        <v>44</v>
      </c>
      <c r="Y646" t="s">
        <v>3688</v>
      </c>
      <c r="Z646">
        <v>15</v>
      </c>
      <c r="AA646">
        <v>15</v>
      </c>
      <c r="AB646" t="s">
        <v>55</v>
      </c>
      <c r="AC646" s="11">
        <v>46225.761481481481</v>
      </c>
    </row>
    <row r="647" spans="1:29" hidden="1">
      <c r="A647" t="s">
        <v>3689</v>
      </c>
      <c r="B647" t="s">
        <v>3690</v>
      </c>
      <c r="C647">
        <v>712600016</v>
      </c>
      <c r="E647" t="s">
        <v>3691</v>
      </c>
      <c r="F647" t="s">
        <v>32</v>
      </c>
      <c r="G647" t="s">
        <v>34</v>
      </c>
      <c r="H647" t="s">
        <v>32</v>
      </c>
      <c r="I647" t="s">
        <v>33</v>
      </c>
      <c r="J647" t="s">
        <v>35</v>
      </c>
      <c r="K647">
        <v>2026</v>
      </c>
      <c r="L647" t="s">
        <v>336</v>
      </c>
      <c r="M647" t="s">
        <v>3692</v>
      </c>
      <c r="N647">
        <v>8812</v>
      </c>
      <c r="O647" t="s">
        <v>1160</v>
      </c>
      <c r="P647" t="s">
        <v>39</v>
      </c>
      <c r="Q647" s="11">
        <v>46023.659108796295</v>
      </c>
      <c r="R647" s="11">
        <v>46024.417361111111</v>
      </c>
      <c r="S647" s="11">
        <v>46083.659108796295</v>
      </c>
      <c r="T647" t="s">
        <v>40</v>
      </c>
      <c r="U647" t="s">
        <v>837</v>
      </c>
      <c r="V647" t="s">
        <v>830</v>
      </c>
      <c r="W647" t="s">
        <v>43</v>
      </c>
      <c r="X647" t="s">
        <v>44</v>
      </c>
      <c r="Y647" t="s">
        <v>3039</v>
      </c>
      <c r="Z647">
        <v>25</v>
      </c>
      <c r="AA647">
        <v>15</v>
      </c>
      <c r="AB647" t="s">
        <v>159</v>
      </c>
      <c r="AC647" s="11">
        <v>46225.761481481481</v>
      </c>
    </row>
    <row r="648" spans="1:29" hidden="1">
      <c r="A648" t="s">
        <v>3693</v>
      </c>
      <c r="B648" t="s">
        <v>3694</v>
      </c>
      <c r="C648">
        <v>212600041</v>
      </c>
      <c r="E648" t="s">
        <v>3695</v>
      </c>
      <c r="F648" t="s">
        <v>32</v>
      </c>
      <c r="G648" t="s">
        <v>33</v>
      </c>
      <c r="H648" t="s">
        <v>32</v>
      </c>
      <c r="I648" t="s">
        <v>33</v>
      </c>
      <c r="J648" t="s">
        <v>35</v>
      </c>
      <c r="K648">
        <v>2026</v>
      </c>
      <c r="L648" t="s">
        <v>3696</v>
      </c>
      <c r="M648" t="s">
        <v>3697</v>
      </c>
      <c r="N648">
        <v>8812</v>
      </c>
      <c r="O648" t="s">
        <v>38</v>
      </c>
      <c r="P648" t="s">
        <v>39</v>
      </c>
      <c r="Q648" s="11">
        <v>46025.708935185183</v>
      </c>
      <c r="R648" s="11">
        <v>46027.67291666667</v>
      </c>
      <c r="S648" s="11">
        <v>46028.708935185183</v>
      </c>
      <c r="T648" t="s">
        <v>40</v>
      </c>
      <c r="U648" t="s">
        <v>166</v>
      </c>
      <c r="V648" t="s">
        <v>626</v>
      </c>
      <c r="W648" t="s">
        <v>43</v>
      </c>
      <c r="X648" t="s">
        <v>44</v>
      </c>
      <c r="Y648" t="s">
        <v>3698</v>
      </c>
      <c r="Z648">
        <v>15</v>
      </c>
      <c r="AA648">
        <v>10</v>
      </c>
      <c r="AB648" t="s">
        <v>191</v>
      </c>
      <c r="AC648" s="11">
        <v>46225.761481481481</v>
      </c>
    </row>
    <row r="649" spans="1:29" hidden="1">
      <c r="A649" t="s">
        <v>3699</v>
      </c>
      <c r="B649" t="s">
        <v>3700</v>
      </c>
      <c r="C649">
        <v>712600215</v>
      </c>
      <c r="E649" t="s">
        <v>3701</v>
      </c>
      <c r="F649" t="s">
        <v>32</v>
      </c>
      <c r="G649" t="s">
        <v>33</v>
      </c>
      <c r="H649" t="s">
        <v>32</v>
      </c>
      <c r="I649" t="s">
        <v>33</v>
      </c>
      <c r="J649" t="s">
        <v>35</v>
      </c>
      <c r="K649">
        <v>2026</v>
      </c>
      <c r="L649" t="s">
        <v>1043</v>
      </c>
      <c r="M649" t="s">
        <v>3702</v>
      </c>
      <c r="N649">
        <v>8812</v>
      </c>
      <c r="O649" t="s">
        <v>38</v>
      </c>
      <c r="P649" t="s">
        <v>39</v>
      </c>
      <c r="Q649" s="11">
        <v>46079.88553240741</v>
      </c>
      <c r="R649" s="11">
        <v>46080.649305555555</v>
      </c>
      <c r="S649" s="11">
        <v>46082.88553240741</v>
      </c>
      <c r="T649" t="s">
        <v>40</v>
      </c>
      <c r="U649" t="s">
        <v>488</v>
      </c>
      <c r="V649" t="s">
        <v>104</v>
      </c>
      <c r="W649" t="s">
        <v>43</v>
      </c>
      <c r="X649" t="s">
        <v>44</v>
      </c>
      <c r="Y649" t="s">
        <v>3703</v>
      </c>
      <c r="Z649">
        <v>15</v>
      </c>
      <c r="AA649">
        <v>15</v>
      </c>
      <c r="AB649" t="s">
        <v>55</v>
      </c>
      <c r="AC649" s="11">
        <v>46225.761481481481</v>
      </c>
    </row>
    <row r="650" spans="1:29" hidden="1">
      <c r="A650" t="s">
        <v>3704</v>
      </c>
      <c r="B650" t="s">
        <v>3705</v>
      </c>
      <c r="C650">
        <v>412600094</v>
      </c>
      <c r="E650" t="s">
        <v>3706</v>
      </c>
      <c r="F650" t="s">
        <v>32</v>
      </c>
      <c r="G650" t="s">
        <v>33</v>
      </c>
      <c r="H650" t="s">
        <v>32</v>
      </c>
      <c r="I650" t="s">
        <v>33</v>
      </c>
      <c r="J650" t="s">
        <v>35</v>
      </c>
      <c r="K650">
        <v>2026</v>
      </c>
      <c r="L650" t="s">
        <v>50</v>
      </c>
      <c r="M650" t="s">
        <v>3707</v>
      </c>
      <c r="N650">
        <v>8812</v>
      </c>
      <c r="O650" t="s">
        <v>38</v>
      </c>
      <c r="P650" t="s">
        <v>39</v>
      </c>
      <c r="Q650" s="11">
        <v>46036.539861111109</v>
      </c>
      <c r="R650" s="11">
        <v>46038.77721064815</v>
      </c>
      <c r="S650" s="11">
        <v>46039.539861111109</v>
      </c>
      <c r="T650" t="s">
        <v>40</v>
      </c>
      <c r="U650" t="s">
        <v>52</v>
      </c>
      <c r="V650" t="s">
        <v>53</v>
      </c>
      <c r="W650" t="s">
        <v>43</v>
      </c>
      <c r="X650" t="s">
        <v>44</v>
      </c>
      <c r="Y650" t="s">
        <v>3708</v>
      </c>
      <c r="Z650">
        <v>15</v>
      </c>
      <c r="AA650">
        <v>15</v>
      </c>
      <c r="AB650" t="s">
        <v>55</v>
      </c>
      <c r="AC650" s="11">
        <v>46225.761481481481</v>
      </c>
    </row>
    <row r="651" spans="1:29" hidden="1">
      <c r="A651" t="s">
        <v>3709</v>
      </c>
      <c r="B651" t="s">
        <v>3710</v>
      </c>
      <c r="C651">
        <v>712600269</v>
      </c>
      <c r="E651" t="s">
        <v>3711</v>
      </c>
      <c r="F651" t="s">
        <v>32</v>
      </c>
      <c r="G651" t="s">
        <v>33</v>
      </c>
      <c r="H651" t="s">
        <v>32</v>
      </c>
      <c r="I651" t="s">
        <v>33</v>
      </c>
      <c r="J651" t="s">
        <v>35</v>
      </c>
      <c r="K651">
        <v>2026</v>
      </c>
      <c r="L651" t="s">
        <v>359</v>
      </c>
      <c r="M651" t="s">
        <v>3712</v>
      </c>
      <c r="N651">
        <v>8812</v>
      </c>
      <c r="O651" t="s">
        <v>38</v>
      </c>
      <c r="P651" t="s">
        <v>39</v>
      </c>
      <c r="Q651" s="11">
        <v>46106.758703703701</v>
      </c>
      <c r="R651" s="11">
        <v>46107.524305555555</v>
      </c>
      <c r="S651" s="11">
        <v>46109.758703703701</v>
      </c>
      <c r="T651" t="s">
        <v>40</v>
      </c>
      <c r="U651" t="s">
        <v>722</v>
      </c>
      <c r="V651" t="s">
        <v>133</v>
      </c>
      <c r="W651" t="s">
        <v>43</v>
      </c>
      <c r="X651" t="s">
        <v>44</v>
      </c>
      <c r="Y651" t="s">
        <v>3713</v>
      </c>
      <c r="Z651">
        <v>15</v>
      </c>
      <c r="AA651">
        <v>15</v>
      </c>
      <c r="AB651" t="s">
        <v>159</v>
      </c>
      <c r="AC651" s="11">
        <v>46225.761481481481</v>
      </c>
    </row>
    <row r="652" spans="1:29" hidden="1">
      <c r="A652" t="s">
        <v>3714</v>
      </c>
      <c r="B652" t="s">
        <v>3715</v>
      </c>
      <c r="C652">
        <v>512600080</v>
      </c>
      <c r="E652" t="s">
        <v>3716</v>
      </c>
      <c r="F652" t="s">
        <v>32</v>
      </c>
      <c r="G652" t="s">
        <v>33</v>
      </c>
      <c r="H652" t="s">
        <v>32</v>
      </c>
      <c r="I652" t="s">
        <v>33</v>
      </c>
      <c r="J652" t="s">
        <v>35</v>
      </c>
      <c r="K652">
        <v>2026</v>
      </c>
      <c r="L652" t="s">
        <v>314</v>
      </c>
      <c r="M652" t="s">
        <v>3717</v>
      </c>
      <c r="N652">
        <v>8812</v>
      </c>
      <c r="O652" t="s">
        <v>38</v>
      </c>
      <c r="P652" t="s">
        <v>39</v>
      </c>
      <c r="Q652" s="11">
        <v>46067.473356481481</v>
      </c>
      <c r="R652" s="11">
        <v>46067.701388888891</v>
      </c>
      <c r="S652" s="11">
        <v>46070.473356481481</v>
      </c>
      <c r="T652" t="s">
        <v>165</v>
      </c>
      <c r="U652" t="s">
        <v>413</v>
      </c>
      <c r="V652" t="s">
        <v>414</v>
      </c>
      <c r="W652" t="s">
        <v>43</v>
      </c>
      <c r="X652" t="s">
        <v>44</v>
      </c>
      <c r="Y652" t="s">
        <v>3718</v>
      </c>
      <c r="Z652">
        <v>15</v>
      </c>
      <c r="AA652">
        <v>15</v>
      </c>
      <c r="AB652" t="s">
        <v>55</v>
      </c>
      <c r="AC652" s="11">
        <v>46225.761481481481</v>
      </c>
    </row>
    <row r="653" spans="1:29" hidden="1">
      <c r="A653" t="s">
        <v>3719</v>
      </c>
      <c r="B653" t="s">
        <v>3720</v>
      </c>
      <c r="C653">
        <v>112600366</v>
      </c>
      <c r="E653" t="s">
        <v>3721</v>
      </c>
      <c r="F653" t="s">
        <v>32</v>
      </c>
      <c r="G653" t="s">
        <v>34</v>
      </c>
      <c r="H653" t="s">
        <v>32</v>
      </c>
      <c r="I653" t="s">
        <v>34</v>
      </c>
      <c r="J653" t="s">
        <v>35</v>
      </c>
      <c r="K653">
        <v>2026</v>
      </c>
      <c r="L653" t="s">
        <v>526</v>
      </c>
      <c r="M653" t="s">
        <v>3722</v>
      </c>
      <c r="N653">
        <v>8812</v>
      </c>
      <c r="O653" t="s">
        <v>38</v>
      </c>
      <c r="P653" t="s">
        <v>39</v>
      </c>
      <c r="Q653" s="11">
        <v>46117.436030092591</v>
      </c>
      <c r="R653" s="11">
        <v>46118.75</v>
      </c>
      <c r="S653" s="11">
        <v>46120.436030092591</v>
      </c>
      <c r="T653" t="s">
        <v>40</v>
      </c>
      <c r="U653" t="s">
        <v>1216</v>
      </c>
      <c r="V653" t="s">
        <v>323</v>
      </c>
      <c r="W653" t="s">
        <v>43</v>
      </c>
      <c r="X653" t="s">
        <v>44</v>
      </c>
      <c r="Y653" t="s">
        <v>3723</v>
      </c>
      <c r="Z653">
        <v>15</v>
      </c>
      <c r="AA653">
        <v>15</v>
      </c>
      <c r="AB653" t="s">
        <v>589</v>
      </c>
      <c r="AC653" s="11">
        <v>46225.761481481481</v>
      </c>
    </row>
    <row r="654" spans="1:29" hidden="1">
      <c r="A654" t="s">
        <v>3724</v>
      </c>
      <c r="B654" t="s">
        <v>3725</v>
      </c>
      <c r="C654">
        <v>112600312</v>
      </c>
      <c r="E654" t="s">
        <v>3726</v>
      </c>
      <c r="F654" t="s">
        <v>32</v>
      </c>
      <c r="G654" t="s">
        <v>33</v>
      </c>
      <c r="H654" t="s">
        <v>32</v>
      </c>
      <c r="I654" t="s">
        <v>33</v>
      </c>
      <c r="J654" t="s">
        <v>35</v>
      </c>
      <c r="K654">
        <v>2026</v>
      </c>
      <c r="L654" t="s">
        <v>526</v>
      </c>
      <c r="M654" t="s">
        <v>3727</v>
      </c>
      <c r="N654">
        <v>8812</v>
      </c>
      <c r="O654" t="s">
        <v>38</v>
      </c>
      <c r="P654" t="s">
        <v>39</v>
      </c>
      <c r="Q654" s="11">
        <v>46103.503518518519</v>
      </c>
      <c r="R654" s="11">
        <v>46104.697222222225</v>
      </c>
      <c r="S654" s="11">
        <v>46106.503518518519</v>
      </c>
      <c r="T654" t="s">
        <v>40</v>
      </c>
      <c r="U654" t="s">
        <v>94</v>
      </c>
      <c r="V654" t="s">
        <v>206</v>
      </c>
      <c r="W654" t="s">
        <v>43</v>
      </c>
      <c r="X654" t="s">
        <v>44</v>
      </c>
      <c r="Y654" t="s">
        <v>3728</v>
      </c>
      <c r="Z654">
        <v>15</v>
      </c>
      <c r="AA654">
        <v>15</v>
      </c>
      <c r="AB654" t="s">
        <v>159</v>
      </c>
      <c r="AC654" s="11">
        <v>46225.761481481481</v>
      </c>
    </row>
    <row r="655" spans="1:29" hidden="1">
      <c r="A655" t="s">
        <v>3729</v>
      </c>
      <c r="B655" t="s">
        <v>3730</v>
      </c>
      <c r="C655">
        <v>312600035</v>
      </c>
      <c r="E655" t="s">
        <v>1323</v>
      </c>
      <c r="F655" t="s">
        <v>32</v>
      </c>
      <c r="G655" t="s">
        <v>33</v>
      </c>
      <c r="J655" t="s">
        <v>35</v>
      </c>
      <c r="K655">
        <v>2026</v>
      </c>
      <c r="L655" t="s">
        <v>3731</v>
      </c>
      <c r="M655" t="s">
        <v>3732</v>
      </c>
      <c r="N655">
        <v>8812</v>
      </c>
      <c r="O655" t="s">
        <v>38</v>
      </c>
      <c r="P655" t="s">
        <v>39</v>
      </c>
      <c r="Q655" s="11">
        <v>46025.898854166669</v>
      </c>
      <c r="R655" s="11">
        <v>46027.502083333333</v>
      </c>
      <c r="S655" s="11">
        <v>46028.898854166669</v>
      </c>
      <c r="T655" t="s">
        <v>40</v>
      </c>
      <c r="U655" t="s">
        <v>1326</v>
      </c>
      <c r="V655" t="s">
        <v>626</v>
      </c>
      <c r="W655" t="s">
        <v>43</v>
      </c>
      <c r="X655" t="s">
        <v>44</v>
      </c>
      <c r="Y655" t="s">
        <v>3733</v>
      </c>
      <c r="Z655">
        <v>25</v>
      </c>
      <c r="AA655">
        <v>15</v>
      </c>
      <c r="AB655" t="s">
        <v>603</v>
      </c>
      <c r="AC655" s="11">
        <v>46225.761481481481</v>
      </c>
    </row>
    <row r="656" spans="1:29" hidden="1">
      <c r="A656" t="s">
        <v>3734</v>
      </c>
      <c r="B656" t="s">
        <v>3735</v>
      </c>
      <c r="C656">
        <v>312600037</v>
      </c>
      <c r="E656" t="s">
        <v>678</v>
      </c>
      <c r="F656" t="s">
        <v>32</v>
      </c>
      <c r="G656" t="s">
        <v>33</v>
      </c>
      <c r="J656" t="s">
        <v>35</v>
      </c>
      <c r="K656">
        <v>2026</v>
      </c>
      <c r="L656" t="s">
        <v>2199</v>
      </c>
      <c r="M656" t="s">
        <v>3736</v>
      </c>
      <c r="N656">
        <v>8812</v>
      </c>
      <c r="O656" t="s">
        <v>38</v>
      </c>
      <c r="P656" t="s">
        <v>39</v>
      </c>
      <c r="Q656" s="11">
        <v>46026.726504629631</v>
      </c>
      <c r="R656" s="11">
        <v>46028.736805555556</v>
      </c>
      <c r="S656" s="11">
        <v>46029.726504629631</v>
      </c>
      <c r="T656" t="s">
        <v>40</v>
      </c>
      <c r="U656" t="s">
        <v>503</v>
      </c>
      <c r="V656" t="s">
        <v>626</v>
      </c>
      <c r="W656" t="s">
        <v>43</v>
      </c>
      <c r="X656" t="s">
        <v>44</v>
      </c>
      <c r="Y656" t="s">
        <v>3737</v>
      </c>
      <c r="Z656">
        <v>25</v>
      </c>
      <c r="AA656">
        <v>15</v>
      </c>
      <c r="AB656" t="s">
        <v>191</v>
      </c>
      <c r="AC656" s="11">
        <v>46225.761481481481</v>
      </c>
    </row>
    <row r="657" spans="1:29" hidden="1">
      <c r="A657" t="s">
        <v>3738</v>
      </c>
      <c r="B657" t="s">
        <v>3739</v>
      </c>
      <c r="C657">
        <v>612600410</v>
      </c>
      <c r="E657" t="s">
        <v>3740</v>
      </c>
      <c r="F657" t="s">
        <v>32</v>
      </c>
      <c r="G657" t="s">
        <v>33</v>
      </c>
      <c r="H657" t="s">
        <v>32</v>
      </c>
      <c r="I657" t="s">
        <v>33</v>
      </c>
      <c r="J657" t="s">
        <v>35</v>
      </c>
      <c r="K657">
        <v>2026</v>
      </c>
      <c r="L657" t="s">
        <v>1012</v>
      </c>
      <c r="M657" t="s">
        <v>3741</v>
      </c>
      <c r="N657">
        <v>8812</v>
      </c>
      <c r="O657" t="s">
        <v>38</v>
      </c>
      <c r="P657" t="s">
        <v>39</v>
      </c>
      <c r="Q657" s="11">
        <v>46124.690937500003</v>
      </c>
      <c r="R657" s="11">
        <v>46125.684027777781</v>
      </c>
      <c r="S657" s="11">
        <v>46127.690937500003</v>
      </c>
      <c r="T657" t="s">
        <v>40</v>
      </c>
      <c r="U657" t="s">
        <v>1810</v>
      </c>
      <c r="V657" t="s">
        <v>104</v>
      </c>
      <c r="W657" t="s">
        <v>43</v>
      </c>
      <c r="X657" t="s">
        <v>44</v>
      </c>
      <c r="Y657" t="s">
        <v>3742</v>
      </c>
      <c r="Z657">
        <v>15</v>
      </c>
      <c r="AA657">
        <v>15</v>
      </c>
      <c r="AB657" t="s">
        <v>55</v>
      </c>
      <c r="AC657" s="11">
        <v>46225.761481481481</v>
      </c>
    </row>
    <row r="658" spans="1:29" hidden="1">
      <c r="A658" t="s">
        <v>3743</v>
      </c>
      <c r="B658" t="s">
        <v>3744</v>
      </c>
      <c r="C658">
        <v>662600148</v>
      </c>
      <c r="E658" t="s">
        <v>3745</v>
      </c>
      <c r="F658" t="s">
        <v>32</v>
      </c>
      <c r="G658" t="s">
        <v>33</v>
      </c>
      <c r="H658" t="s">
        <v>32</v>
      </c>
      <c r="J658" t="s">
        <v>35</v>
      </c>
      <c r="K658">
        <v>2026</v>
      </c>
      <c r="L658" t="s">
        <v>700</v>
      </c>
      <c r="M658" t="s">
        <v>3746</v>
      </c>
      <c r="N658">
        <v>8812</v>
      </c>
      <c r="O658" t="s">
        <v>38</v>
      </c>
      <c r="P658" t="s">
        <v>39</v>
      </c>
      <c r="Q658" s="11">
        <v>46082.724050925928</v>
      </c>
      <c r="R658" s="11">
        <v>46083.036458333336</v>
      </c>
      <c r="S658" s="11">
        <v>46085.724050925928</v>
      </c>
      <c r="T658" t="s">
        <v>40</v>
      </c>
      <c r="U658" t="s">
        <v>950</v>
      </c>
      <c r="V658" t="s">
        <v>548</v>
      </c>
      <c r="W658" t="s">
        <v>43</v>
      </c>
      <c r="X658" t="s">
        <v>44</v>
      </c>
      <c r="Y658" t="s">
        <v>3747</v>
      </c>
      <c r="Z658">
        <v>15</v>
      </c>
      <c r="AA658">
        <v>10</v>
      </c>
      <c r="AB658" t="s">
        <v>370</v>
      </c>
      <c r="AC658" s="11">
        <v>46225.761481481481</v>
      </c>
    </row>
    <row r="659" spans="1:29" hidden="1">
      <c r="A659" t="s">
        <v>3748</v>
      </c>
      <c r="B659" t="s">
        <v>3749</v>
      </c>
      <c r="C659">
        <v>312600175</v>
      </c>
      <c r="E659" t="s">
        <v>678</v>
      </c>
      <c r="F659" t="s">
        <v>32</v>
      </c>
      <c r="G659" t="s">
        <v>33</v>
      </c>
      <c r="J659" t="s">
        <v>35</v>
      </c>
      <c r="K659">
        <v>2026</v>
      </c>
      <c r="L659" t="s">
        <v>1112</v>
      </c>
      <c r="M659" t="s">
        <v>3750</v>
      </c>
      <c r="N659">
        <v>8812</v>
      </c>
      <c r="O659" t="s">
        <v>38</v>
      </c>
      <c r="P659" t="s">
        <v>39</v>
      </c>
      <c r="Q659" s="11">
        <v>46081.538182870368</v>
      </c>
      <c r="R659" s="11">
        <v>46081.844444444447</v>
      </c>
      <c r="S659" s="11">
        <v>46084.538182870368</v>
      </c>
      <c r="T659" t="s">
        <v>40</v>
      </c>
      <c r="U659" t="s">
        <v>503</v>
      </c>
      <c r="V659" t="s">
        <v>690</v>
      </c>
      <c r="W659" t="s">
        <v>43</v>
      </c>
      <c r="X659" t="s">
        <v>44</v>
      </c>
      <c r="Y659" t="s">
        <v>3751</v>
      </c>
      <c r="Z659">
        <v>15</v>
      </c>
      <c r="AA659">
        <v>10</v>
      </c>
      <c r="AB659" t="s">
        <v>1584</v>
      </c>
      <c r="AC659" s="11">
        <v>46225.761481481481</v>
      </c>
    </row>
    <row r="660" spans="1:29" hidden="1">
      <c r="A660" t="s">
        <v>3752</v>
      </c>
      <c r="B660" t="s">
        <v>3753</v>
      </c>
      <c r="C660">
        <v>712600151</v>
      </c>
      <c r="E660" t="s">
        <v>3754</v>
      </c>
      <c r="F660" t="s">
        <v>32</v>
      </c>
      <c r="G660" t="s">
        <v>34</v>
      </c>
      <c r="H660" t="s">
        <v>32</v>
      </c>
      <c r="I660" t="s">
        <v>34</v>
      </c>
      <c r="J660" t="s">
        <v>35</v>
      </c>
      <c r="K660">
        <v>2026</v>
      </c>
      <c r="L660" t="s">
        <v>647</v>
      </c>
      <c r="M660" t="s">
        <v>3755</v>
      </c>
      <c r="N660">
        <v>8812</v>
      </c>
      <c r="O660" t="s">
        <v>38</v>
      </c>
      <c r="P660" t="s">
        <v>39</v>
      </c>
      <c r="Q660" s="11">
        <v>46068.82917824074</v>
      </c>
      <c r="R660" s="11">
        <v>46070.297013888892</v>
      </c>
      <c r="S660" s="11">
        <v>46071.82917824074</v>
      </c>
      <c r="T660" t="s">
        <v>40</v>
      </c>
      <c r="U660" t="s">
        <v>902</v>
      </c>
      <c r="V660" t="s">
        <v>72</v>
      </c>
      <c r="W660" t="s">
        <v>43</v>
      </c>
      <c r="X660" t="s">
        <v>44</v>
      </c>
      <c r="Y660" t="s">
        <v>3754</v>
      </c>
      <c r="AB660" t="s">
        <v>65</v>
      </c>
      <c r="AC660" s="11">
        <v>46225.761481481481</v>
      </c>
    </row>
    <row r="661" spans="1:29" hidden="1">
      <c r="A661" t="s">
        <v>3756</v>
      </c>
      <c r="B661" t="s">
        <v>3757</v>
      </c>
      <c r="C661">
        <v>662600060</v>
      </c>
      <c r="E661" t="s">
        <v>3758</v>
      </c>
      <c r="F661" t="s">
        <v>32</v>
      </c>
      <c r="G661" t="s">
        <v>34</v>
      </c>
      <c r="H661" t="s">
        <v>32</v>
      </c>
      <c r="I661" t="s">
        <v>34</v>
      </c>
      <c r="J661" t="s">
        <v>35</v>
      </c>
      <c r="K661">
        <v>2026</v>
      </c>
      <c r="L661" t="s">
        <v>222</v>
      </c>
      <c r="M661" t="s">
        <v>3759</v>
      </c>
      <c r="N661">
        <v>8812</v>
      </c>
      <c r="O661" t="s">
        <v>38</v>
      </c>
      <c r="P661" t="s">
        <v>39</v>
      </c>
      <c r="Q661" s="11">
        <v>46045.103692129633</v>
      </c>
      <c r="R661" s="11">
        <v>46045.575949074075</v>
      </c>
      <c r="S661" s="11">
        <v>46048.103692129633</v>
      </c>
      <c r="T661" t="s">
        <v>40</v>
      </c>
      <c r="U661" t="s">
        <v>2640</v>
      </c>
      <c r="V661" t="s">
        <v>830</v>
      </c>
      <c r="W661" t="s">
        <v>116</v>
      </c>
      <c r="X661" t="s">
        <v>44</v>
      </c>
      <c r="Y661" t="s">
        <v>1479</v>
      </c>
      <c r="Z661">
        <v>75</v>
      </c>
      <c r="AA661">
        <v>75</v>
      </c>
      <c r="AB661" t="s">
        <v>862</v>
      </c>
      <c r="AC661" s="11">
        <v>46225.761481481481</v>
      </c>
    </row>
    <row r="662" spans="1:29" hidden="1">
      <c r="A662" t="s">
        <v>3760</v>
      </c>
      <c r="B662" t="s">
        <v>3761</v>
      </c>
      <c r="C662">
        <v>412600145</v>
      </c>
      <c r="E662" t="s">
        <v>3762</v>
      </c>
      <c r="F662" t="s">
        <v>32</v>
      </c>
      <c r="G662" t="s">
        <v>33</v>
      </c>
      <c r="H662" t="s">
        <v>32</v>
      </c>
      <c r="I662" t="s">
        <v>33</v>
      </c>
      <c r="J662" t="s">
        <v>35</v>
      </c>
      <c r="K662">
        <v>2026</v>
      </c>
      <c r="L662" t="s">
        <v>1255</v>
      </c>
      <c r="M662" t="s">
        <v>3763</v>
      </c>
      <c r="N662">
        <v>8812</v>
      </c>
      <c r="O662" t="s">
        <v>38</v>
      </c>
      <c r="P662" t="s">
        <v>39</v>
      </c>
      <c r="Q662" s="11">
        <v>46044.781689814816</v>
      </c>
      <c r="R662" s="11">
        <v>46048.013356481482</v>
      </c>
      <c r="S662" s="11">
        <v>46047.781689814816</v>
      </c>
      <c r="T662" t="s">
        <v>40</v>
      </c>
      <c r="U662" t="s">
        <v>52</v>
      </c>
      <c r="V662" t="s">
        <v>125</v>
      </c>
      <c r="W662" t="s">
        <v>43</v>
      </c>
      <c r="X662" t="s">
        <v>44</v>
      </c>
      <c r="Y662" t="s">
        <v>3764</v>
      </c>
      <c r="Z662">
        <v>15</v>
      </c>
      <c r="AA662">
        <v>15</v>
      </c>
      <c r="AB662" t="s">
        <v>65</v>
      </c>
      <c r="AC662" s="11">
        <v>46225.761481481481</v>
      </c>
    </row>
    <row r="663" spans="1:29" hidden="1">
      <c r="A663" t="s">
        <v>3765</v>
      </c>
      <c r="B663" t="s">
        <v>3766</v>
      </c>
      <c r="C663">
        <v>212600260</v>
      </c>
      <c r="E663" t="s">
        <v>3767</v>
      </c>
      <c r="F663" t="s">
        <v>32</v>
      </c>
      <c r="G663" t="s">
        <v>33</v>
      </c>
      <c r="H663" t="s">
        <v>32</v>
      </c>
      <c r="I663" t="s">
        <v>33</v>
      </c>
      <c r="J663" t="s">
        <v>35</v>
      </c>
      <c r="K663">
        <v>2026</v>
      </c>
      <c r="L663" t="s">
        <v>773</v>
      </c>
      <c r="M663" t="s">
        <v>3768</v>
      </c>
      <c r="N663">
        <v>8812</v>
      </c>
      <c r="O663" t="s">
        <v>38</v>
      </c>
      <c r="P663" t="s">
        <v>39</v>
      </c>
      <c r="Q663" s="11">
        <v>46078.501493055555</v>
      </c>
      <c r="R663" s="11">
        <v>46079.701388888891</v>
      </c>
      <c r="S663" s="11">
        <v>46081.501493055555</v>
      </c>
      <c r="T663" t="s">
        <v>40</v>
      </c>
      <c r="U663" t="s">
        <v>2719</v>
      </c>
      <c r="V663" t="s">
        <v>690</v>
      </c>
      <c r="W663" t="s">
        <v>43</v>
      </c>
      <c r="X663" t="s">
        <v>44</v>
      </c>
      <c r="Y663" t="s">
        <v>3769</v>
      </c>
      <c r="Z663">
        <v>15</v>
      </c>
      <c r="AA663">
        <v>15</v>
      </c>
      <c r="AB663" t="s">
        <v>589</v>
      </c>
      <c r="AC663" s="11">
        <v>46225.761481481481</v>
      </c>
    </row>
    <row r="664" spans="1:29" hidden="1">
      <c r="A664" t="s">
        <v>3770</v>
      </c>
      <c r="B664" t="s">
        <v>3771</v>
      </c>
      <c r="C664">
        <v>512600134</v>
      </c>
      <c r="E664" t="s">
        <v>3772</v>
      </c>
      <c r="F664" t="s">
        <v>32</v>
      </c>
      <c r="G664" t="s">
        <v>33</v>
      </c>
      <c r="H664" t="s">
        <v>32</v>
      </c>
      <c r="I664" t="s">
        <v>33</v>
      </c>
      <c r="J664" t="s">
        <v>35</v>
      </c>
      <c r="K664">
        <v>2026</v>
      </c>
      <c r="L664" t="s">
        <v>211</v>
      </c>
      <c r="M664" t="s">
        <v>3773</v>
      </c>
      <c r="N664">
        <v>8812</v>
      </c>
      <c r="O664" t="s">
        <v>38</v>
      </c>
      <c r="P664" t="s">
        <v>39</v>
      </c>
      <c r="Q664" s="11">
        <v>46135.830243055556</v>
      </c>
      <c r="R664" s="11">
        <v>46136.729942129627</v>
      </c>
      <c r="S664" s="11">
        <v>46138.830243055556</v>
      </c>
      <c r="T664" t="s">
        <v>40</v>
      </c>
      <c r="U664" t="s">
        <v>554</v>
      </c>
      <c r="V664" t="s">
        <v>248</v>
      </c>
      <c r="W664" t="s">
        <v>43</v>
      </c>
      <c r="X664" t="s">
        <v>44</v>
      </c>
      <c r="Y664" t="s">
        <v>3772</v>
      </c>
      <c r="Z664">
        <v>15</v>
      </c>
      <c r="AA664">
        <v>15</v>
      </c>
      <c r="AB664" t="s">
        <v>65</v>
      </c>
      <c r="AC664" s="11">
        <v>46225.761481481481</v>
      </c>
    </row>
    <row r="665" spans="1:29" hidden="1">
      <c r="A665" t="s">
        <v>3774</v>
      </c>
      <c r="B665" t="s">
        <v>3775</v>
      </c>
      <c r="C665">
        <v>112600153</v>
      </c>
      <c r="E665" t="s">
        <v>3776</v>
      </c>
      <c r="F665" t="s">
        <v>32</v>
      </c>
      <c r="G665" t="s">
        <v>33</v>
      </c>
      <c r="H665" t="s">
        <v>32</v>
      </c>
      <c r="I665" t="s">
        <v>33</v>
      </c>
      <c r="J665" t="s">
        <v>35</v>
      </c>
      <c r="K665">
        <v>2026</v>
      </c>
      <c r="L665" t="s">
        <v>975</v>
      </c>
      <c r="M665" t="s">
        <v>3777</v>
      </c>
      <c r="N665">
        <v>8812</v>
      </c>
      <c r="O665" t="s">
        <v>38</v>
      </c>
      <c r="P665" t="s">
        <v>39</v>
      </c>
      <c r="Q665" s="11">
        <v>46039.911435185182</v>
      </c>
      <c r="R665" s="11">
        <v>46041.659722222219</v>
      </c>
      <c r="S665" s="11">
        <v>46042.911435185182</v>
      </c>
      <c r="T665" t="s">
        <v>40</v>
      </c>
      <c r="U665" t="s">
        <v>503</v>
      </c>
      <c r="V665" t="s">
        <v>115</v>
      </c>
      <c r="W665" t="s">
        <v>43</v>
      </c>
      <c r="X665" t="s">
        <v>44</v>
      </c>
      <c r="Y665" t="s">
        <v>3778</v>
      </c>
      <c r="Z665">
        <v>15</v>
      </c>
      <c r="AA665">
        <v>15</v>
      </c>
      <c r="AB665" t="s">
        <v>55</v>
      </c>
      <c r="AC665" s="11">
        <v>46225.761481481481</v>
      </c>
    </row>
    <row r="666" spans="1:29" hidden="1">
      <c r="A666" t="s">
        <v>3779</v>
      </c>
      <c r="B666" t="s">
        <v>3780</v>
      </c>
      <c r="C666">
        <v>312600132</v>
      </c>
      <c r="E666" t="s">
        <v>3781</v>
      </c>
      <c r="F666" t="s">
        <v>32</v>
      </c>
      <c r="G666" t="s">
        <v>33</v>
      </c>
      <c r="H666" t="s">
        <v>32</v>
      </c>
      <c r="I666" t="s">
        <v>33</v>
      </c>
      <c r="J666" t="s">
        <v>35</v>
      </c>
      <c r="K666">
        <v>2026</v>
      </c>
      <c r="L666" t="s">
        <v>69</v>
      </c>
      <c r="M666" t="s">
        <v>3782</v>
      </c>
      <c r="N666">
        <v>8812</v>
      </c>
      <c r="O666" t="s">
        <v>38</v>
      </c>
      <c r="P666" t="s">
        <v>39</v>
      </c>
      <c r="Q666" s="11">
        <v>46059.504780092589</v>
      </c>
      <c r="R666" s="11">
        <v>46059.765277777777</v>
      </c>
      <c r="S666" s="11">
        <v>46062.504780092589</v>
      </c>
      <c r="T666" t="s">
        <v>40</v>
      </c>
      <c r="U666" t="s">
        <v>1799</v>
      </c>
      <c r="V666" t="s">
        <v>681</v>
      </c>
      <c r="W666" t="s">
        <v>43</v>
      </c>
      <c r="X666" t="s">
        <v>44</v>
      </c>
      <c r="Y666" t="s">
        <v>3783</v>
      </c>
      <c r="Z666">
        <v>15</v>
      </c>
      <c r="AA666">
        <v>25</v>
      </c>
      <c r="AB666" t="s">
        <v>268</v>
      </c>
      <c r="AC666" s="11">
        <v>46225.761481481481</v>
      </c>
    </row>
    <row r="667" spans="1:29" hidden="1">
      <c r="A667" t="s">
        <v>3784</v>
      </c>
      <c r="B667" t="s">
        <v>3785</v>
      </c>
      <c r="C667">
        <v>612600374</v>
      </c>
      <c r="E667" t="s">
        <v>3786</v>
      </c>
      <c r="F667" t="s">
        <v>32</v>
      </c>
      <c r="G667" t="s">
        <v>172</v>
      </c>
      <c r="H667" t="s">
        <v>32</v>
      </c>
      <c r="I667" t="s">
        <v>172</v>
      </c>
      <c r="J667" t="s">
        <v>35</v>
      </c>
      <c r="K667">
        <v>2026</v>
      </c>
      <c r="L667" t="s">
        <v>83</v>
      </c>
      <c r="M667" t="s">
        <v>3787</v>
      </c>
      <c r="N667">
        <v>8812</v>
      </c>
      <c r="O667" t="s">
        <v>38</v>
      </c>
      <c r="P667" t="s">
        <v>39</v>
      </c>
      <c r="Q667" s="11">
        <v>46112.836099537039</v>
      </c>
      <c r="R667" s="11">
        <v>46114.618055555555</v>
      </c>
      <c r="S667" s="11">
        <v>46115.836099537039</v>
      </c>
      <c r="T667" t="s">
        <v>40</v>
      </c>
      <c r="U667" t="s">
        <v>85</v>
      </c>
      <c r="V667" t="s">
        <v>225</v>
      </c>
      <c r="W667" t="s">
        <v>43</v>
      </c>
      <c r="X667" t="s">
        <v>44</v>
      </c>
      <c r="Y667" t="s">
        <v>3788</v>
      </c>
      <c r="Z667">
        <v>15</v>
      </c>
      <c r="AA667">
        <v>15</v>
      </c>
      <c r="AB667" t="s">
        <v>55</v>
      </c>
      <c r="AC667" s="11">
        <v>46225.761481481481</v>
      </c>
    </row>
    <row r="668" spans="1:29" hidden="1">
      <c r="A668" t="s">
        <v>3789</v>
      </c>
      <c r="B668" t="s">
        <v>3790</v>
      </c>
      <c r="C668">
        <v>112600417</v>
      </c>
      <c r="E668" t="s">
        <v>3791</v>
      </c>
      <c r="F668" t="s">
        <v>32</v>
      </c>
      <c r="G668" t="s">
        <v>33</v>
      </c>
      <c r="H668" t="s">
        <v>32</v>
      </c>
      <c r="I668" t="s">
        <v>33</v>
      </c>
      <c r="J668" t="s">
        <v>35</v>
      </c>
      <c r="K668">
        <v>2026</v>
      </c>
      <c r="L668" t="s">
        <v>163</v>
      </c>
      <c r="M668" t="s">
        <v>3792</v>
      </c>
      <c r="N668">
        <v>8812</v>
      </c>
      <c r="O668" t="s">
        <v>38</v>
      </c>
      <c r="P668" t="s">
        <v>39</v>
      </c>
      <c r="Q668" s="11">
        <v>46070.806666666664</v>
      </c>
      <c r="R668" s="11">
        <v>46071.663194444445</v>
      </c>
      <c r="S668" s="11">
        <v>46073.806666666664</v>
      </c>
      <c r="T668" t="s">
        <v>40</v>
      </c>
      <c r="U668" t="s">
        <v>1764</v>
      </c>
      <c r="V668" t="s">
        <v>206</v>
      </c>
      <c r="W668" t="s">
        <v>43</v>
      </c>
      <c r="X668" t="s">
        <v>44</v>
      </c>
      <c r="Y668" t="s">
        <v>3793</v>
      </c>
      <c r="Z668">
        <v>15</v>
      </c>
      <c r="AA668">
        <v>10</v>
      </c>
      <c r="AB668" t="s">
        <v>385</v>
      </c>
      <c r="AC668" s="11">
        <v>46225.761481481481</v>
      </c>
    </row>
    <row r="669" spans="1:29" hidden="1">
      <c r="A669" t="s">
        <v>3794</v>
      </c>
      <c r="B669" t="s">
        <v>3795</v>
      </c>
      <c r="C669">
        <v>112600400</v>
      </c>
      <c r="E669" t="s">
        <v>3796</v>
      </c>
      <c r="F669" t="s">
        <v>32</v>
      </c>
      <c r="J669" t="s">
        <v>35</v>
      </c>
      <c r="K669">
        <v>2026</v>
      </c>
      <c r="L669" t="s">
        <v>211</v>
      </c>
      <c r="M669" t="s">
        <v>3797</v>
      </c>
      <c r="N669">
        <v>8812</v>
      </c>
      <c r="O669" t="s">
        <v>38</v>
      </c>
      <c r="P669" t="s">
        <v>39</v>
      </c>
      <c r="Q669" s="11">
        <v>46056.356041666666</v>
      </c>
      <c r="R669" s="11">
        <v>46057.5625</v>
      </c>
      <c r="S669" s="11">
        <v>46059.356041666666</v>
      </c>
      <c r="T669" t="s">
        <v>40</v>
      </c>
      <c r="U669" t="s">
        <v>233</v>
      </c>
      <c r="V669" t="s">
        <v>1627</v>
      </c>
      <c r="W669" t="s">
        <v>43</v>
      </c>
      <c r="X669" t="s">
        <v>44</v>
      </c>
      <c r="Y669" t="s">
        <v>3798</v>
      </c>
      <c r="Z669">
        <v>45</v>
      </c>
      <c r="AA669">
        <v>45</v>
      </c>
      <c r="AB669" t="s">
        <v>3799</v>
      </c>
      <c r="AC669" s="11">
        <v>46225.761481481481</v>
      </c>
    </row>
    <row r="670" spans="1:29" hidden="1">
      <c r="A670" t="s">
        <v>3800</v>
      </c>
      <c r="B670" t="s">
        <v>3801</v>
      </c>
      <c r="C670">
        <v>512600029</v>
      </c>
      <c r="E670" t="s">
        <v>3802</v>
      </c>
      <c r="F670" t="s">
        <v>32</v>
      </c>
      <c r="G670" t="s">
        <v>33</v>
      </c>
      <c r="J670" t="s">
        <v>35</v>
      </c>
      <c r="K670">
        <v>2026</v>
      </c>
      <c r="L670" t="s">
        <v>1267</v>
      </c>
      <c r="M670" t="s">
        <v>3803</v>
      </c>
      <c r="N670">
        <v>8812</v>
      </c>
      <c r="O670" t="s">
        <v>38</v>
      </c>
      <c r="P670" t="s">
        <v>39</v>
      </c>
      <c r="Q670" s="11">
        <v>46023.336192129631</v>
      </c>
      <c r="R670" s="11">
        <v>45659.833333333336</v>
      </c>
      <c r="S670" s="11">
        <v>46026.336192129631</v>
      </c>
      <c r="T670" t="s">
        <v>40</v>
      </c>
      <c r="U670" t="s">
        <v>662</v>
      </c>
      <c r="V670" t="s">
        <v>814</v>
      </c>
      <c r="W670" t="s">
        <v>43</v>
      </c>
      <c r="X670" t="s">
        <v>44</v>
      </c>
      <c r="Y670" t="s">
        <v>3804</v>
      </c>
      <c r="Z670">
        <v>15</v>
      </c>
      <c r="AA670">
        <v>15</v>
      </c>
      <c r="AB670" t="s">
        <v>159</v>
      </c>
      <c r="AC670" s="11">
        <v>46225.761481481481</v>
      </c>
    </row>
    <row r="671" spans="1:29" hidden="1">
      <c r="A671" t="s">
        <v>3805</v>
      </c>
      <c r="B671" t="s">
        <v>3806</v>
      </c>
      <c r="C671">
        <v>412600070</v>
      </c>
      <c r="E671" t="s">
        <v>3807</v>
      </c>
      <c r="F671" t="s">
        <v>32</v>
      </c>
      <c r="G671" t="s">
        <v>34</v>
      </c>
      <c r="J671" t="s">
        <v>35</v>
      </c>
      <c r="K671">
        <v>2026</v>
      </c>
      <c r="L671" t="s">
        <v>419</v>
      </c>
      <c r="M671" t="s">
        <v>3808</v>
      </c>
      <c r="N671">
        <v>8812</v>
      </c>
      <c r="O671" t="s">
        <v>38</v>
      </c>
      <c r="P671" t="s">
        <v>39</v>
      </c>
      <c r="Q671" s="11">
        <v>46032.766006944446</v>
      </c>
      <c r="R671" s="11">
        <v>46033.902777777781</v>
      </c>
      <c r="S671" s="11">
        <v>46035.766006944446</v>
      </c>
      <c r="T671" t="s">
        <v>40</v>
      </c>
      <c r="U671" t="s">
        <v>287</v>
      </c>
      <c r="V671" t="s">
        <v>72</v>
      </c>
      <c r="W671" t="s">
        <v>43</v>
      </c>
      <c r="X671" t="s">
        <v>44</v>
      </c>
      <c r="Y671" t="s">
        <v>3809</v>
      </c>
      <c r="Z671">
        <v>15</v>
      </c>
      <c r="AA671">
        <v>15</v>
      </c>
      <c r="AB671" t="s">
        <v>65</v>
      </c>
      <c r="AC671" s="11">
        <v>46225.761481481481</v>
      </c>
    </row>
    <row r="672" spans="1:29" hidden="1">
      <c r="A672" t="s">
        <v>3810</v>
      </c>
      <c r="B672" t="s">
        <v>3811</v>
      </c>
      <c r="C672">
        <v>612600071</v>
      </c>
      <c r="E672" t="s">
        <v>3812</v>
      </c>
      <c r="F672" t="s">
        <v>32</v>
      </c>
      <c r="G672" t="s">
        <v>33</v>
      </c>
      <c r="H672" t="s">
        <v>32</v>
      </c>
      <c r="I672" t="s">
        <v>33</v>
      </c>
      <c r="J672" t="s">
        <v>35</v>
      </c>
      <c r="K672">
        <v>2026</v>
      </c>
      <c r="L672" t="s">
        <v>83</v>
      </c>
      <c r="M672" t="s">
        <v>3813</v>
      </c>
      <c r="N672">
        <v>8812</v>
      </c>
      <c r="O672" t="s">
        <v>38</v>
      </c>
      <c r="P672" t="s">
        <v>39</v>
      </c>
      <c r="Q672" s="11">
        <v>46036.817974537036</v>
      </c>
      <c r="R672" s="11">
        <v>46037.490277777775</v>
      </c>
      <c r="S672" s="11">
        <v>46039.817974537036</v>
      </c>
      <c r="T672" t="s">
        <v>40</v>
      </c>
      <c r="U672" t="s">
        <v>642</v>
      </c>
      <c r="V672" t="s">
        <v>295</v>
      </c>
      <c r="W672" t="s">
        <v>43</v>
      </c>
      <c r="X672" t="s">
        <v>44</v>
      </c>
      <c r="Y672" t="s">
        <v>3814</v>
      </c>
      <c r="Z672">
        <v>15</v>
      </c>
      <c r="AA672">
        <v>10</v>
      </c>
      <c r="AB672" t="s">
        <v>385</v>
      </c>
      <c r="AC672" s="11">
        <v>46225.761481481481</v>
      </c>
    </row>
    <row r="673" spans="1:29" hidden="1">
      <c r="A673" t="s">
        <v>3815</v>
      </c>
      <c r="B673" t="s">
        <v>3816</v>
      </c>
      <c r="C673">
        <v>312600123</v>
      </c>
      <c r="E673" t="s">
        <v>3817</v>
      </c>
      <c r="F673" t="s">
        <v>32</v>
      </c>
      <c r="G673" t="s">
        <v>33</v>
      </c>
      <c r="H673" t="s">
        <v>32</v>
      </c>
      <c r="I673" t="s">
        <v>33</v>
      </c>
      <c r="J673" t="s">
        <v>35</v>
      </c>
      <c r="K673">
        <v>2026</v>
      </c>
      <c r="L673" t="s">
        <v>211</v>
      </c>
      <c r="M673" t="s">
        <v>3818</v>
      </c>
      <c r="N673">
        <v>8812</v>
      </c>
      <c r="O673" t="s">
        <v>38</v>
      </c>
      <c r="P673" t="s">
        <v>39</v>
      </c>
      <c r="Q673" s="11">
        <v>46056.877384259256</v>
      </c>
      <c r="R673" s="11">
        <v>46057.868055555555</v>
      </c>
      <c r="S673" s="11">
        <v>46059.877384259256</v>
      </c>
      <c r="T673" t="s">
        <v>40</v>
      </c>
      <c r="U673" t="s">
        <v>213</v>
      </c>
      <c r="V673" t="s">
        <v>182</v>
      </c>
      <c r="W673" t="s">
        <v>43</v>
      </c>
      <c r="X673" t="s">
        <v>44</v>
      </c>
      <c r="Y673" t="s">
        <v>3819</v>
      </c>
      <c r="Z673">
        <v>15</v>
      </c>
      <c r="AA673">
        <v>15</v>
      </c>
      <c r="AB673" t="s">
        <v>65</v>
      </c>
      <c r="AC673" s="11">
        <v>46225.761481481481</v>
      </c>
    </row>
    <row r="674" spans="1:29" hidden="1">
      <c r="A674" t="s">
        <v>3820</v>
      </c>
      <c r="B674" t="s">
        <v>3821</v>
      </c>
      <c r="C674">
        <v>712600108</v>
      </c>
      <c r="E674" t="s">
        <v>3822</v>
      </c>
      <c r="F674" t="s">
        <v>32</v>
      </c>
      <c r="G674" t="s">
        <v>33</v>
      </c>
      <c r="H674" t="s">
        <v>32</v>
      </c>
      <c r="I674" t="s">
        <v>33</v>
      </c>
      <c r="J674" t="s">
        <v>35</v>
      </c>
      <c r="K674">
        <v>2026</v>
      </c>
      <c r="L674" t="s">
        <v>647</v>
      </c>
      <c r="M674" t="s">
        <v>3823</v>
      </c>
      <c r="N674">
        <v>8812</v>
      </c>
      <c r="O674" t="s">
        <v>38</v>
      </c>
      <c r="P674" t="s">
        <v>39</v>
      </c>
      <c r="Q674" s="11">
        <v>46051.672754629632</v>
      </c>
      <c r="R674" s="11">
        <v>46053.542210648149</v>
      </c>
      <c r="S674" s="11">
        <v>46054.672754629632</v>
      </c>
      <c r="T674" t="s">
        <v>40</v>
      </c>
      <c r="U674" t="s">
        <v>1168</v>
      </c>
      <c r="V674" t="s">
        <v>280</v>
      </c>
      <c r="W674" t="s">
        <v>43</v>
      </c>
      <c r="X674" t="s">
        <v>44</v>
      </c>
      <c r="Y674" t="s">
        <v>3824</v>
      </c>
      <c r="AB674" t="s">
        <v>603</v>
      </c>
      <c r="AC674" s="11">
        <v>46225.761481481481</v>
      </c>
    </row>
    <row r="675" spans="1:29" hidden="1">
      <c r="A675" t="s">
        <v>3825</v>
      </c>
      <c r="B675" t="s">
        <v>3826</v>
      </c>
      <c r="C675">
        <v>712600271</v>
      </c>
      <c r="E675" t="s">
        <v>3827</v>
      </c>
      <c r="F675" t="s">
        <v>32</v>
      </c>
      <c r="G675" t="s">
        <v>33</v>
      </c>
      <c r="H675" t="s">
        <v>32</v>
      </c>
      <c r="I675" t="s">
        <v>33</v>
      </c>
      <c r="J675" t="s">
        <v>35</v>
      </c>
      <c r="K675">
        <v>2026</v>
      </c>
      <c r="L675" t="s">
        <v>1043</v>
      </c>
      <c r="M675" t="s">
        <v>3828</v>
      </c>
      <c r="N675">
        <v>8812</v>
      </c>
      <c r="O675" t="s">
        <v>38</v>
      </c>
      <c r="P675" t="s">
        <v>39</v>
      </c>
      <c r="Q675" s="11">
        <v>46111.535243055558</v>
      </c>
      <c r="R675" s="11">
        <v>46111.986111111109</v>
      </c>
      <c r="S675" s="11">
        <v>46114.535243055558</v>
      </c>
      <c r="T675" t="s">
        <v>40</v>
      </c>
      <c r="U675" t="s">
        <v>488</v>
      </c>
      <c r="V675" t="s">
        <v>280</v>
      </c>
      <c r="W675" t="s">
        <v>43</v>
      </c>
      <c r="X675" t="s">
        <v>44</v>
      </c>
      <c r="Y675" t="s">
        <v>3829</v>
      </c>
      <c r="Z675">
        <v>15</v>
      </c>
      <c r="AA675">
        <v>15</v>
      </c>
      <c r="AB675" t="s">
        <v>603</v>
      </c>
      <c r="AC675" s="11">
        <v>46225.761481481481</v>
      </c>
    </row>
    <row r="676" spans="1:29" hidden="1">
      <c r="A676" t="s">
        <v>3830</v>
      </c>
      <c r="B676" t="s">
        <v>3831</v>
      </c>
      <c r="C676">
        <v>712600181</v>
      </c>
      <c r="E676" t="s">
        <v>3832</v>
      </c>
      <c r="F676" t="s">
        <v>32</v>
      </c>
      <c r="G676" t="s">
        <v>34</v>
      </c>
      <c r="H676" t="s">
        <v>32</v>
      </c>
      <c r="I676" t="s">
        <v>34</v>
      </c>
      <c r="J676" t="s">
        <v>35</v>
      </c>
      <c r="K676">
        <v>2026</v>
      </c>
      <c r="L676" t="s">
        <v>3833</v>
      </c>
      <c r="M676" t="s">
        <v>3834</v>
      </c>
      <c r="N676">
        <v>8812</v>
      </c>
      <c r="O676" t="s">
        <v>38</v>
      </c>
      <c r="P676" t="s">
        <v>39</v>
      </c>
      <c r="Q676" s="11">
        <v>46076.757199074076</v>
      </c>
      <c r="R676" s="11">
        <v>46077.488275462965</v>
      </c>
      <c r="S676" s="11">
        <v>46079.757199074076</v>
      </c>
      <c r="T676" t="s">
        <v>40</v>
      </c>
      <c r="U676" t="s">
        <v>382</v>
      </c>
      <c r="V676" t="s">
        <v>323</v>
      </c>
      <c r="W676" t="s">
        <v>116</v>
      </c>
      <c r="X676" t="s">
        <v>44</v>
      </c>
      <c r="Y676" t="s">
        <v>3835</v>
      </c>
      <c r="AB676" t="s">
        <v>118</v>
      </c>
      <c r="AC676" s="11">
        <v>46225.761481481481</v>
      </c>
    </row>
    <row r="677" spans="1:29" hidden="1">
      <c r="A677" t="s">
        <v>3836</v>
      </c>
      <c r="B677" t="s">
        <v>3837</v>
      </c>
      <c r="C677">
        <v>612600207</v>
      </c>
      <c r="E677" t="s">
        <v>3838</v>
      </c>
      <c r="F677" t="s">
        <v>32</v>
      </c>
      <c r="G677" t="s">
        <v>33</v>
      </c>
      <c r="H677" t="s">
        <v>32</v>
      </c>
      <c r="I677" t="s">
        <v>33</v>
      </c>
      <c r="J677" t="s">
        <v>35</v>
      </c>
      <c r="K677">
        <v>2026</v>
      </c>
      <c r="L677" t="s">
        <v>36</v>
      </c>
      <c r="M677" t="s">
        <v>3839</v>
      </c>
      <c r="N677">
        <v>8812</v>
      </c>
      <c r="O677" t="s">
        <v>38</v>
      </c>
      <c r="P677" t="s">
        <v>39</v>
      </c>
      <c r="Q677" s="11">
        <v>46072.763715277775</v>
      </c>
      <c r="R677" s="11">
        <v>46073.513888888891</v>
      </c>
      <c r="S677" s="11">
        <v>46075.763715277775</v>
      </c>
      <c r="T677" t="s">
        <v>40</v>
      </c>
      <c r="U677" t="s">
        <v>132</v>
      </c>
      <c r="V677" t="s">
        <v>42</v>
      </c>
      <c r="W677" t="s">
        <v>43</v>
      </c>
      <c r="X677" t="s">
        <v>44</v>
      </c>
      <c r="Y677" t="s">
        <v>3840</v>
      </c>
      <c r="Z677">
        <v>15</v>
      </c>
      <c r="AA677">
        <v>10</v>
      </c>
      <c r="AB677" t="s">
        <v>46</v>
      </c>
      <c r="AC677" s="11">
        <v>46225.761481481481</v>
      </c>
    </row>
    <row r="678" spans="1:29" hidden="1">
      <c r="A678" t="s">
        <v>3841</v>
      </c>
      <c r="B678" t="s">
        <v>3842</v>
      </c>
      <c r="C678">
        <v>712600139</v>
      </c>
      <c r="E678" t="s">
        <v>3843</v>
      </c>
      <c r="F678" t="s">
        <v>32</v>
      </c>
      <c r="G678" t="s">
        <v>33</v>
      </c>
      <c r="H678" t="s">
        <v>32</v>
      </c>
      <c r="I678" t="s">
        <v>33</v>
      </c>
      <c r="J678" t="s">
        <v>35</v>
      </c>
      <c r="K678">
        <v>2026</v>
      </c>
      <c r="L678" t="s">
        <v>359</v>
      </c>
      <c r="M678" t="s">
        <v>3844</v>
      </c>
      <c r="N678">
        <v>8812</v>
      </c>
      <c r="O678" t="s">
        <v>38</v>
      </c>
      <c r="P678" t="s">
        <v>39</v>
      </c>
      <c r="Q678" s="11">
        <v>46061.712037037039</v>
      </c>
      <c r="R678" s="11">
        <v>46063.344143518516</v>
      </c>
      <c r="S678" s="11">
        <v>46064.712037037039</v>
      </c>
      <c r="T678" t="s">
        <v>40</v>
      </c>
      <c r="U678" t="s">
        <v>722</v>
      </c>
      <c r="V678" t="s">
        <v>280</v>
      </c>
      <c r="W678" t="s">
        <v>43</v>
      </c>
      <c r="X678" t="s">
        <v>44</v>
      </c>
      <c r="Y678" t="s">
        <v>3843</v>
      </c>
      <c r="AB678" t="s">
        <v>603</v>
      </c>
      <c r="AC678" s="11">
        <v>46225.761481481481</v>
      </c>
    </row>
    <row r="679" spans="1:29" hidden="1">
      <c r="A679" t="s">
        <v>3845</v>
      </c>
      <c r="B679" t="s">
        <v>3846</v>
      </c>
      <c r="C679">
        <v>512600127</v>
      </c>
      <c r="E679" t="s">
        <v>3847</v>
      </c>
      <c r="F679" t="s">
        <v>32</v>
      </c>
      <c r="G679" t="s">
        <v>110</v>
      </c>
      <c r="H679" t="s">
        <v>32</v>
      </c>
      <c r="I679" t="s">
        <v>110</v>
      </c>
      <c r="J679" t="s">
        <v>35</v>
      </c>
      <c r="K679">
        <v>2026</v>
      </c>
      <c r="L679" t="s">
        <v>1267</v>
      </c>
      <c r="M679" t="s">
        <v>3848</v>
      </c>
      <c r="N679">
        <v>8812</v>
      </c>
      <c r="O679" t="s">
        <v>38</v>
      </c>
      <c r="P679" t="s">
        <v>39</v>
      </c>
      <c r="Q679" s="11">
        <v>46105.85796296296</v>
      </c>
      <c r="R679" s="11">
        <v>46108.562719907408</v>
      </c>
      <c r="S679" s="11">
        <v>46108.85796296296</v>
      </c>
      <c r="T679" t="s">
        <v>165</v>
      </c>
      <c r="U679" t="s">
        <v>662</v>
      </c>
      <c r="V679" t="s">
        <v>414</v>
      </c>
      <c r="W679" t="s">
        <v>43</v>
      </c>
      <c r="X679" t="s">
        <v>44</v>
      </c>
      <c r="Y679" t="s">
        <v>3847</v>
      </c>
      <c r="Z679">
        <v>15</v>
      </c>
      <c r="AA679">
        <v>15</v>
      </c>
      <c r="AB679" t="s">
        <v>55</v>
      </c>
      <c r="AC679" s="11">
        <v>46225.761481481481</v>
      </c>
    </row>
    <row r="680" spans="1:29" hidden="1">
      <c r="A680" t="s">
        <v>3849</v>
      </c>
      <c r="B680" t="s">
        <v>3850</v>
      </c>
      <c r="C680">
        <v>212600226</v>
      </c>
      <c r="E680" t="s">
        <v>3851</v>
      </c>
      <c r="F680" t="s">
        <v>32</v>
      </c>
      <c r="G680" t="s">
        <v>33</v>
      </c>
      <c r="H680" t="s">
        <v>32</v>
      </c>
      <c r="I680" t="s">
        <v>33</v>
      </c>
      <c r="J680" t="s">
        <v>35</v>
      </c>
      <c r="K680">
        <v>2026</v>
      </c>
      <c r="L680" t="s">
        <v>1553</v>
      </c>
      <c r="M680" t="s">
        <v>3852</v>
      </c>
      <c r="N680">
        <v>8812</v>
      </c>
      <c r="O680" t="s">
        <v>38</v>
      </c>
      <c r="P680" t="s">
        <v>39</v>
      </c>
      <c r="Q680" s="11">
        <v>46068.846643518518</v>
      </c>
      <c r="R680" s="11">
        <v>46070.760416666664</v>
      </c>
      <c r="S680" s="11">
        <v>46071.846643518518</v>
      </c>
      <c r="T680" t="s">
        <v>40</v>
      </c>
      <c r="U680" t="s">
        <v>480</v>
      </c>
      <c r="V680" t="s">
        <v>383</v>
      </c>
      <c r="W680" t="s">
        <v>43</v>
      </c>
      <c r="X680" t="s">
        <v>44</v>
      </c>
      <c r="Y680" t="s">
        <v>3853</v>
      </c>
      <c r="Z680">
        <v>15</v>
      </c>
      <c r="AA680">
        <v>15</v>
      </c>
      <c r="AB680" t="s">
        <v>568</v>
      </c>
      <c r="AC680" s="11">
        <v>46225.761481481481</v>
      </c>
    </row>
    <row r="681" spans="1:29" hidden="1">
      <c r="A681" t="s">
        <v>3854</v>
      </c>
      <c r="B681" t="s">
        <v>3855</v>
      </c>
      <c r="C681">
        <v>312600230</v>
      </c>
      <c r="E681" t="s">
        <v>3437</v>
      </c>
      <c r="F681" t="s">
        <v>32</v>
      </c>
      <c r="G681" t="s">
        <v>33</v>
      </c>
      <c r="J681" t="s">
        <v>35</v>
      </c>
      <c r="K681">
        <v>2026</v>
      </c>
      <c r="L681" t="s">
        <v>211</v>
      </c>
      <c r="M681" t="s">
        <v>3856</v>
      </c>
      <c r="N681">
        <v>8812</v>
      </c>
      <c r="O681" t="s">
        <v>38</v>
      </c>
      <c r="P681" t="s">
        <v>39</v>
      </c>
      <c r="Q681" s="11">
        <v>46109.749293981484</v>
      </c>
      <c r="R681" s="11">
        <v>46110.697916666664</v>
      </c>
      <c r="S681" s="11">
        <v>46112.749293981484</v>
      </c>
      <c r="T681" t="s">
        <v>40</v>
      </c>
      <c r="U681" t="s">
        <v>233</v>
      </c>
      <c r="V681" t="s">
        <v>1627</v>
      </c>
      <c r="W681" t="s">
        <v>43</v>
      </c>
      <c r="X681" t="s">
        <v>44</v>
      </c>
      <c r="Y681" t="s">
        <v>3857</v>
      </c>
      <c r="Z681">
        <v>15</v>
      </c>
      <c r="AA681">
        <v>15</v>
      </c>
      <c r="AB681" t="s">
        <v>55</v>
      </c>
      <c r="AC681" s="11">
        <v>46225.761481481481</v>
      </c>
    </row>
    <row r="682" spans="1:29" hidden="1">
      <c r="A682" t="s">
        <v>3858</v>
      </c>
      <c r="B682" t="s">
        <v>3859</v>
      </c>
      <c r="C682">
        <v>412600276</v>
      </c>
      <c r="E682" t="s">
        <v>3860</v>
      </c>
      <c r="F682" t="s">
        <v>32</v>
      </c>
      <c r="G682" t="s">
        <v>33</v>
      </c>
      <c r="H682" t="s">
        <v>32</v>
      </c>
      <c r="I682" t="s">
        <v>33</v>
      </c>
      <c r="J682" t="s">
        <v>35</v>
      </c>
      <c r="K682">
        <v>2026</v>
      </c>
      <c r="L682" t="s">
        <v>2990</v>
      </c>
      <c r="M682" t="s">
        <v>3861</v>
      </c>
      <c r="N682">
        <v>8385</v>
      </c>
      <c r="O682" t="s">
        <v>38</v>
      </c>
      <c r="P682" t="s">
        <v>39</v>
      </c>
      <c r="Q682" s="11">
        <v>46087.863715277781</v>
      </c>
      <c r="R682" s="11">
        <v>46091.751400462963</v>
      </c>
      <c r="S682" s="11">
        <v>46090.863715277781</v>
      </c>
      <c r="T682" t="s">
        <v>40</v>
      </c>
      <c r="U682" t="s">
        <v>2992</v>
      </c>
      <c r="V682" t="s">
        <v>421</v>
      </c>
      <c r="W682" t="s">
        <v>43</v>
      </c>
      <c r="X682" t="s">
        <v>44</v>
      </c>
      <c r="Y682" t="s">
        <v>3862</v>
      </c>
      <c r="Z682">
        <v>15</v>
      </c>
      <c r="AA682">
        <v>10</v>
      </c>
      <c r="AB682" t="s">
        <v>385</v>
      </c>
      <c r="AC682" s="11">
        <v>46225.761481481481</v>
      </c>
    </row>
    <row r="683" spans="1:29" hidden="1">
      <c r="A683" t="s">
        <v>3863</v>
      </c>
      <c r="B683" t="s">
        <v>3864</v>
      </c>
      <c r="C683">
        <v>612600171</v>
      </c>
      <c r="E683" t="s">
        <v>3865</v>
      </c>
      <c r="F683" t="s">
        <v>32</v>
      </c>
      <c r="G683" t="s">
        <v>33</v>
      </c>
      <c r="H683" t="s">
        <v>32</v>
      </c>
      <c r="I683" t="s">
        <v>33</v>
      </c>
      <c r="J683" t="s">
        <v>35</v>
      </c>
      <c r="K683">
        <v>2026</v>
      </c>
      <c r="L683" t="s">
        <v>139</v>
      </c>
      <c r="M683" t="s">
        <v>3866</v>
      </c>
      <c r="N683">
        <v>8812</v>
      </c>
      <c r="O683" t="s">
        <v>38</v>
      </c>
      <c r="P683" t="s">
        <v>39</v>
      </c>
      <c r="Q683" s="11">
        <v>46062.800462962965</v>
      </c>
      <c r="R683" s="11">
        <v>46063.729166666664</v>
      </c>
      <c r="S683" s="11">
        <v>46065.800462962965</v>
      </c>
      <c r="T683" t="s">
        <v>40</v>
      </c>
      <c r="U683" t="s">
        <v>266</v>
      </c>
      <c r="V683" t="s">
        <v>104</v>
      </c>
      <c r="W683" t="s">
        <v>43</v>
      </c>
      <c r="X683" t="s">
        <v>44</v>
      </c>
      <c r="Y683" t="s">
        <v>3867</v>
      </c>
      <c r="Z683">
        <v>15</v>
      </c>
      <c r="AA683">
        <v>15</v>
      </c>
      <c r="AB683" t="s">
        <v>55</v>
      </c>
      <c r="AC683" s="11">
        <v>46225.761481481481</v>
      </c>
    </row>
    <row r="684" spans="1:29" hidden="1">
      <c r="A684" t="s">
        <v>3868</v>
      </c>
      <c r="B684" t="s">
        <v>3869</v>
      </c>
      <c r="C684">
        <v>512600111</v>
      </c>
      <c r="E684" t="s">
        <v>3870</v>
      </c>
      <c r="F684" t="s">
        <v>32</v>
      </c>
      <c r="G684" t="s">
        <v>33</v>
      </c>
      <c r="H684" t="s">
        <v>32</v>
      </c>
      <c r="I684" t="s">
        <v>33</v>
      </c>
      <c r="J684" t="s">
        <v>35</v>
      </c>
      <c r="K684">
        <v>2026</v>
      </c>
      <c r="L684" t="s">
        <v>245</v>
      </c>
      <c r="M684" t="s">
        <v>3871</v>
      </c>
      <c r="N684">
        <v>8812</v>
      </c>
      <c r="O684" t="s">
        <v>38</v>
      </c>
      <c r="P684" t="s">
        <v>39</v>
      </c>
      <c r="Q684" s="11">
        <v>46102.728368055556</v>
      </c>
      <c r="R684" s="11">
        <v>46104.375</v>
      </c>
      <c r="S684" s="11">
        <v>46105.728368055556</v>
      </c>
      <c r="T684" t="s">
        <v>40</v>
      </c>
      <c r="U684" t="s">
        <v>1292</v>
      </c>
      <c r="V684" t="s">
        <v>814</v>
      </c>
      <c r="W684" t="s">
        <v>43</v>
      </c>
      <c r="X684" t="s">
        <v>44</v>
      </c>
      <c r="Y684" t="s">
        <v>3872</v>
      </c>
      <c r="Z684">
        <v>25</v>
      </c>
      <c r="AA684">
        <v>375</v>
      </c>
      <c r="AB684" t="s">
        <v>444</v>
      </c>
      <c r="AC684" s="11">
        <v>46225.761481481481</v>
      </c>
    </row>
    <row r="685" spans="1:29" hidden="1">
      <c r="A685" t="s">
        <v>3873</v>
      </c>
      <c r="B685" t="s">
        <v>3874</v>
      </c>
      <c r="C685">
        <v>112600262</v>
      </c>
      <c r="E685" t="s">
        <v>3875</v>
      </c>
      <c r="F685" t="s">
        <v>32</v>
      </c>
      <c r="G685" t="s">
        <v>34</v>
      </c>
      <c r="H685" t="s">
        <v>32</v>
      </c>
      <c r="I685" t="s">
        <v>34</v>
      </c>
      <c r="J685" t="s">
        <v>35</v>
      </c>
      <c r="K685">
        <v>2026</v>
      </c>
      <c r="L685" t="s">
        <v>204</v>
      </c>
      <c r="M685" t="s">
        <v>3876</v>
      </c>
      <c r="N685">
        <v>8812</v>
      </c>
      <c r="O685" t="s">
        <v>38</v>
      </c>
      <c r="P685" t="s">
        <v>39</v>
      </c>
      <c r="Q685" s="11">
        <v>46067.777488425927</v>
      </c>
      <c r="R685" s="11">
        <v>46068.693749999999</v>
      </c>
      <c r="S685" s="11">
        <v>46070.777488425927</v>
      </c>
      <c r="T685" t="s">
        <v>40</v>
      </c>
      <c r="U685" t="s">
        <v>114</v>
      </c>
      <c r="V685" t="s">
        <v>95</v>
      </c>
      <c r="W685" t="s">
        <v>43</v>
      </c>
      <c r="X685" t="s">
        <v>44</v>
      </c>
      <c r="Y685" t="s">
        <v>3877</v>
      </c>
      <c r="Z685">
        <v>15</v>
      </c>
      <c r="AA685">
        <v>15</v>
      </c>
      <c r="AB685" t="s">
        <v>482</v>
      </c>
      <c r="AC685" s="11">
        <v>46225.761481481481</v>
      </c>
    </row>
    <row r="686" spans="1:29">
      <c r="A686" t="s">
        <v>3878</v>
      </c>
      <c r="B686" t="s">
        <v>3879</v>
      </c>
      <c r="C686">
        <v>662600261</v>
      </c>
      <c r="E686" t="s">
        <v>3880</v>
      </c>
      <c r="H686" t="s">
        <v>219</v>
      </c>
      <c r="I686" t="s">
        <v>973</v>
      </c>
      <c r="J686" t="s">
        <v>2916</v>
      </c>
      <c r="K686">
        <v>2026</v>
      </c>
      <c r="L686" t="s">
        <v>607</v>
      </c>
      <c r="M686" t="s">
        <v>608</v>
      </c>
      <c r="N686">
        <v>8389</v>
      </c>
      <c r="O686" t="s">
        <v>38</v>
      </c>
      <c r="P686" t="s">
        <v>39</v>
      </c>
      <c r="Q686" s="11">
        <v>46130.785624999997</v>
      </c>
      <c r="R686" s="11">
        <v>46130.960162037038</v>
      </c>
      <c r="S686" s="11">
        <v>46133.785624999997</v>
      </c>
      <c r="T686" t="s">
        <v>1916</v>
      </c>
      <c r="U686" t="s">
        <v>609</v>
      </c>
      <c r="V686" t="s">
        <v>1463</v>
      </c>
      <c r="W686" t="s">
        <v>43</v>
      </c>
      <c r="X686" t="s">
        <v>199</v>
      </c>
      <c r="Y686" t="s">
        <v>3880</v>
      </c>
      <c r="Z686">
        <v>15</v>
      </c>
      <c r="AC686" s="11">
        <v>46225.761481481481</v>
      </c>
    </row>
    <row r="687" spans="1:29" hidden="1">
      <c r="A687" t="s">
        <v>3881</v>
      </c>
      <c r="B687" t="s">
        <v>3882</v>
      </c>
      <c r="C687">
        <v>612600665</v>
      </c>
      <c r="E687" t="s">
        <v>3883</v>
      </c>
      <c r="F687" t="s">
        <v>32</v>
      </c>
      <c r="G687" t="s">
        <v>34</v>
      </c>
      <c r="H687" t="s">
        <v>32</v>
      </c>
      <c r="I687" t="s">
        <v>172</v>
      </c>
      <c r="J687" t="s">
        <v>35</v>
      </c>
      <c r="K687">
        <v>2026</v>
      </c>
      <c r="L687" t="s">
        <v>36</v>
      </c>
      <c r="M687" t="s">
        <v>3884</v>
      </c>
      <c r="N687">
        <v>8812</v>
      </c>
      <c r="O687" t="s">
        <v>38</v>
      </c>
      <c r="P687" t="s">
        <v>39</v>
      </c>
      <c r="Q687" s="11">
        <v>46208.457777777781</v>
      </c>
      <c r="R687" s="11">
        <v>46208.78402777778</v>
      </c>
      <c r="S687" s="11">
        <v>46211.457777777781</v>
      </c>
      <c r="T687" t="s">
        <v>40</v>
      </c>
      <c r="U687" t="s">
        <v>41</v>
      </c>
      <c r="V687" t="s">
        <v>63</v>
      </c>
      <c r="W687" t="s">
        <v>43</v>
      </c>
      <c r="X687" t="s">
        <v>44</v>
      </c>
      <c r="Y687" t="s">
        <v>3885</v>
      </c>
      <c r="Z687">
        <v>25</v>
      </c>
      <c r="AA687">
        <v>5</v>
      </c>
      <c r="AB687" t="s">
        <v>65</v>
      </c>
      <c r="AC687" s="11">
        <v>46225.761481481481</v>
      </c>
    </row>
    <row r="688" spans="1:29" hidden="1">
      <c r="A688" t="s">
        <v>3886</v>
      </c>
      <c r="B688" t="s">
        <v>3887</v>
      </c>
      <c r="C688">
        <v>612600470</v>
      </c>
      <c r="E688" t="s">
        <v>3888</v>
      </c>
      <c r="F688" t="s">
        <v>32</v>
      </c>
      <c r="G688" t="s">
        <v>33</v>
      </c>
      <c r="H688" t="s">
        <v>32</v>
      </c>
      <c r="I688" t="s">
        <v>33</v>
      </c>
      <c r="J688" t="s">
        <v>35</v>
      </c>
      <c r="K688">
        <v>2026</v>
      </c>
      <c r="L688" t="s">
        <v>367</v>
      </c>
      <c r="M688" t="s">
        <v>3889</v>
      </c>
      <c r="N688">
        <v>8812</v>
      </c>
      <c r="O688" t="s">
        <v>38</v>
      </c>
      <c r="P688" t="s">
        <v>39</v>
      </c>
      <c r="Q688" s="11">
        <v>46141.385833333334</v>
      </c>
      <c r="R688" s="11">
        <v>46142.666666666664</v>
      </c>
      <c r="S688" s="11">
        <v>46144.385833333334</v>
      </c>
      <c r="T688" t="s">
        <v>40</v>
      </c>
      <c r="U688" t="s">
        <v>294</v>
      </c>
      <c r="V688" t="s">
        <v>295</v>
      </c>
      <c r="W688" t="s">
        <v>43</v>
      </c>
      <c r="X688" t="s">
        <v>44</v>
      </c>
      <c r="Y688" t="s">
        <v>3890</v>
      </c>
      <c r="Z688">
        <v>15</v>
      </c>
      <c r="AA688">
        <v>10</v>
      </c>
      <c r="AB688" t="s">
        <v>385</v>
      </c>
      <c r="AC688" s="11">
        <v>46225.761481481481</v>
      </c>
    </row>
    <row r="689" spans="1:29" hidden="1">
      <c r="A689" t="s">
        <v>3891</v>
      </c>
      <c r="B689" t="s">
        <v>3892</v>
      </c>
      <c r="C689">
        <v>512600137</v>
      </c>
      <c r="E689" t="s">
        <v>3893</v>
      </c>
      <c r="F689" t="s">
        <v>32</v>
      </c>
      <c r="G689" t="s">
        <v>33</v>
      </c>
      <c r="H689" t="s">
        <v>32</v>
      </c>
      <c r="I689" t="s">
        <v>33</v>
      </c>
      <c r="J689" t="s">
        <v>35</v>
      </c>
      <c r="K689">
        <v>2026</v>
      </c>
      <c r="L689" t="s">
        <v>666</v>
      </c>
      <c r="M689" t="s">
        <v>3894</v>
      </c>
      <c r="N689">
        <v>8812</v>
      </c>
      <c r="O689" t="s">
        <v>38</v>
      </c>
      <c r="P689" t="s">
        <v>39</v>
      </c>
      <c r="Q689" s="11">
        <v>46141.495659722219</v>
      </c>
      <c r="R689" s="11">
        <v>46142.730173611111</v>
      </c>
      <c r="S689" s="11">
        <v>46144.495659722219</v>
      </c>
      <c r="T689" t="s">
        <v>40</v>
      </c>
      <c r="U689" t="s">
        <v>554</v>
      </c>
      <c r="V689" t="s">
        <v>1161</v>
      </c>
      <c r="W689" t="s">
        <v>43</v>
      </c>
      <c r="X689" t="s">
        <v>44</v>
      </c>
      <c r="Y689" t="s">
        <v>3893</v>
      </c>
      <c r="Z689">
        <v>15</v>
      </c>
      <c r="AA689">
        <v>15</v>
      </c>
      <c r="AB689" t="s">
        <v>385</v>
      </c>
      <c r="AC689" s="11">
        <v>46225.761481481481</v>
      </c>
    </row>
    <row r="690" spans="1:29" hidden="1">
      <c r="A690" t="s">
        <v>3895</v>
      </c>
      <c r="B690" t="s">
        <v>3896</v>
      </c>
      <c r="C690">
        <v>212600481</v>
      </c>
      <c r="E690" t="s">
        <v>3897</v>
      </c>
      <c r="F690" t="s">
        <v>32</v>
      </c>
      <c r="G690" t="s">
        <v>110</v>
      </c>
      <c r="H690" t="s">
        <v>32</v>
      </c>
      <c r="I690" t="s">
        <v>110</v>
      </c>
      <c r="J690" t="s">
        <v>35</v>
      </c>
      <c r="K690">
        <v>2026</v>
      </c>
      <c r="L690" t="s">
        <v>163</v>
      </c>
      <c r="M690" t="s">
        <v>3898</v>
      </c>
      <c r="N690">
        <v>25962</v>
      </c>
      <c r="O690" t="s">
        <v>38</v>
      </c>
      <c r="P690" t="s">
        <v>39</v>
      </c>
      <c r="Q690" s="11">
        <v>46158.417766203704</v>
      </c>
      <c r="R690" s="11">
        <v>46158.810416666667</v>
      </c>
      <c r="S690" s="11">
        <v>46161.417766203704</v>
      </c>
      <c r="T690" t="s">
        <v>40</v>
      </c>
      <c r="U690" t="s">
        <v>166</v>
      </c>
      <c r="V690" t="s">
        <v>681</v>
      </c>
      <c r="W690" t="s">
        <v>43</v>
      </c>
      <c r="X690" t="s">
        <v>44</v>
      </c>
      <c r="Y690" t="s">
        <v>3899</v>
      </c>
      <c r="Z690">
        <v>15</v>
      </c>
      <c r="AA690">
        <v>15</v>
      </c>
      <c r="AB690" t="s">
        <v>65</v>
      </c>
      <c r="AC690" s="11">
        <v>46225.761481481481</v>
      </c>
    </row>
    <row r="691" spans="1:29" hidden="1">
      <c r="A691" t="s">
        <v>3900</v>
      </c>
      <c r="B691" t="s">
        <v>3901</v>
      </c>
      <c r="C691">
        <v>112600482</v>
      </c>
      <c r="E691" t="s">
        <v>3902</v>
      </c>
      <c r="F691" t="s">
        <v>109</v>
      </c>
      <c r="G691" t="s">
        <v>110</v>
      </c>
      <c r="H691" t="s">
        <v>109</v>
      </c>
      <c r="I691" t="s">
        <v>110</v>
      </c>
      <c r="J691" t="s">
        <v>35</v>
      </c>
      <c r="K691">
        <v>2026</v>
      </c>
      <c r="L691" t="s">
        <v>3903</v>
      </c>
      <c r="M691" t="s">
        <v>3904</v>
      </c>
      <c r="N691">
        <v>25962</v>
      </c>
      <c r="O691" t="s">
        <v>38</v>
      </c>
      <c r="P691" t="s">
        <v>39</v>
      </c>
      <c r="Q691" s="11">
        <v>46144.785833333335</v>
      </c>
      <c r="R691" s="11">
        <v>46144.75</v>
      </c>
      <c r="S691" s="11">
        <v>46147.785833333335</v>
      </c>
      <c r="T691" t="s">
        <v>40</v>
      </c>
      <c r="U691" t="s">
        <v>114</v>
      </c>
      <c r="V691" t="s">
        <v>776</v>
      </c>
      <c r="W691" t="s">
        <v>116</v>
      </c>
      <c r="X691" t="s">
        <v>44</v>
      </c>
      <c r="Y691" t="s">
        <v>3905</v>
      </c>
      <c r="Z691">
        <v>75</v>
      </c>
      <c r="AA691">
        <v>45</v>
      </c>
      <c r="AB691" t="s">
        <v>1669</v>
      </c>
      <c r="AC691" s="11">
        <v>46225.761481481481</v>
      </c>
    </row>
    <row r="692" spans="1:29">
      <c r="A692" t="s">
        <v>3906</v>
      </c>
      <c r="B692" t="s">
        <v>3907</v>
      </c>
      <c r="C692">
        <v>662600292</v>
      </c>
      <c r="E692" t="s">
        <v>3908</v>
      </c>
      <c r="F692" t="s">
        <v>109</v>
      </c>
      <c r="G692" t="s">
        <v>973</v>
      </c>
      <c r="H692" t="s">
        <v>219</v>
      </c>
      <c r="I692" t="s">
        <v>973</v>
      </c>
      <c r="J692" t="s">
        <v>2916</v>
      </c>
      <c r="K692">
        <v>2026</v>
      </c>
      <c r="L692" t="s">
        <v>955</v>
      </c>
      <c r="M692" t="s">
        <v>3909</v>
      </c>
      <c r="N692">
        <v>8389</v>
      </c>
      <c r="O692" t="s">
        <v>1160</v>
      </c>
      <c r="P692" t="s">
        <v>39</v>
      </c>
      <c r="Q692" s="11">
        <v>46136.687615740739</v>
      </c>
      <c r="R692" s="11">
        <v>46136.971400462964</v>
      </c>
      <c r="S692" s="11">
        <v>46196.687615740739</v>
      </c>
      <c r="T692" t="s">
        <v>165</v>
      </c>
      <c r="U692" t="s">
        <v>950</v>
      </c>
      <c r="V692" t="s">
        <v>610</v>
      </c>
      <c r="W692" t="s">
        <v>43</v>
      </c>
      <c r="X692" t="s">
        <v>199</v>
      </c>
      <c r="Y692" t="s">
        <v>3908</v>
      </c>
      <c r="Z692">
        <v>15</v>
      </c>
      <c r="AC692" s="11">
        <v>46225.761481481481</v>
      </c>
    </row>
    <row r="693" spans="1:29" hidden="1">
      <c r="A693" t="s">
        <v>3910</v>
      </c>
      <c r="B693" t="s">
        <v>3911</v>
      </c>
      <c r="C693">
        <v>312500675</v>
      </c>
      <c r="E693" t="s">
        <v>3912</v>
      </c>
      <c r="F693" t="s">
        <v>219</v>
      </c>
      <c r="G693" t="s">
        <v>33</v>
      </c>
      <c r="J693" t="s">
        <v>35</v>
      </c>
      <c r="K693">
        <v>2026</v>
      </c>
      <c r="L693" t="s">
        <v>211</v>
      </c>
      <c r="M693" t="s">
        <v>3681</v>
      </c>
      <c r="N693">
        <v>25983</v>
      </c>
      <c r="O693" t="s">
        <v>38</v>
      </c>
      <c r="P693" t="s">
        <v>39</v>
      </c>
      <c r="Q693" s="11">
        <v>46065.447314814817</v>
      </c>
      <c r="R693" s="11">
        <v>46065.461805555555</v>
      </c>
      <c r="S693" s="11">
        <v>46068.447314814817</v>
      </c>
      <c r="T693" t="s">
        <v>40</v>
      </c>
      <c r="U693" t="s">
        <v>233</v>
      </c>
      <c r="V693" t="s">
        <v>3682</v>
      </c>
      <c r="W693" t="s">
        <v>43</v>
      </c>
      <c r="X693" t="s">
        <v>44</v>
      </c>
      <c r="Y693" t="s">
        <v>3913</v>
      </c>
      <c r="Z693">
        <v>45</v>
      </c>
      <c r="AA693">
        <v>30</v>
      </c>
      <c r="AC693" s="11">
        <v>46225.761481481481</v>
      </c>
    </row>
    <row r="694" spans="1:29" hidden="1">
      <c r="A694" t="s">
        <v>3914</v>
      </c>
      <c r="B694" t="s">
        <v>3915</v>
      </c>
      <c r="C694">
        <v>212600050</v>
      </c>
      <c r="E694" t="s">
        <v>3916</v>
      </c>
      <c r="F694" t="s">
        <v>32</v>
      </c>
      <c r="G694" t="s">
        <v>33</v>
      </c>
      <c r="H694" t="s">
        <v>32</v>
      </c>
      <c r="I694" t="s">
        <v>33</v>
      </c>
      <c r="J694" t="s">
        <v>35</v>
      </c>
      <c r="K694">
        <v>2026</v>
      </c>
      <c r="L694" t="s">
        <v>434</v>
      </c>
      <c r="M694" t="s">
        <v>3917</v>
      </c>
      <c r="N694">
        <v>8812</v>
      </c>
      <c r="O694" t="s">
        <v>38</v>
      </c>
      <c r="P694" t="s">
        <v>39</v>
      </c>
      <c r="Q694" s="11">
        <v>46027.777048611111</v>
      </c>
      <c r="R694" s="11">
        <v>46028.770833333336</v>
      </c>
      <c r="S694" s="11">
        <v>46030.777048611111</v>
      </c>
      <c r="T694" t="s">
        <v>40</v>
      </c>
      <c r="U694" t="s">
        <v>436</v>
      </c>
      <c r="V694" t="s">
        <v>182</v>
      </c>
      <c r="W694" t="s">
        <v>43</v>
      </c>
      <c r="X694" t="s">
        <v>44</v>
      </c>
      <c r="Y694" t="s">
        <v>3918</v>
      </c>
      <c r="Z694">
        <v>30</v>
      </c>
      <c r="AA694">
        <v>30</v>
      </c>
      <c r="AB694" t="s">
        <v>561</v>
      </c>
      <c r="AC694" s="11">
        <v>46225.761481481481</v>
      </c>
    </row>
    <row r="695" spans="1:29" hidden="1">
      <c r="A695" t="s">
        <v>3919</v>
      </c>
      <c r="B695" t="s">
        <v>3920</v>
      </c>
      <c r="C695">
        <v>712600015</v>
      </c>
      <c r="E695" t="s">
        <v>3921</v>
      </c>
      <c r="F695" t="s">
        <v>32</v>
      </c>
      <c r="G695" t="s">
        <v>33</v>
      </c>
      <c r="H695" t="s">
        <v>32</v>
      </c>
      <c r="I695" t="s">
        <v>33</v>
      </c>
      <c r="J695" t="s">
        <v>35</v>
      </c>
      <c r="K695">
        <v>2026</v>
      </c>
      <c r="L695" t="s">
        <v>359</v>
      </c>
      <c r="M695" t="s">
        <v>3922</v>
      </c>
      <c r="N695">
        <v>8812</v>
      </c>
      <c r="O695" t="s">
        <v>1160</v>
      </c>
      <c r="P695" t="s">
        <v>39</v>
      </c>
      <c r="Q695" s="11">
        <v>46023.635567129626</v>
      </c>
      <c r="R695" s="11">
        <v>46024.704861111109</v>
      </c>
      <c r="S695" s="11">
        <v>46083.635567129626</v>
      </c>
      <c r="T695" t="s">
        <v>40</v>
      </c>
      <c r="U695" t="s">
        <v>722</v>
      </c>
      <c r="V695" t="s">
        <v>133</v>
      </c>
      <c r="W695" t="s">
        <v>43</v>
      </c>
      <c r="X695" t="s">
        <v>44</v>
      </c>
      <c r="Y695" t="s">
        <v>3923</v>
      </c>
      <c r="Z695">
        <v>25</v>
      </c>
      <c r="AA695">
        <v>25</v>
      </c>
      <c r="AB695" t="s">
        <v>3924</v>
      </c>
      <c r="AC695" s="11">
        <v>46225.761481481481</v>
      </c>
    </row>
    <row r="696" spans="1:29" hidden="1">
      <c r="A696" t="s">
        <v>3925</v>
      </c>
      <c r="B696" t="s">
        <v>3926</v>
      </c>
      <c r="C696">
        <v>712600019</v>
      </c>
      <c r="E696" t="s">
        <v>3927</v>
      </c>
      <c r="F696" t="s">
        <v>32</v>
      </c>
      <c r="G696" t="s">
        <v>33</v>
      </c>
      <c r="H696" t="s">
        <v>109</v>
      </c>
      <c r="I696" t="s">
        <v>33</v>
      </c>
      <c r="J696" t="s">
        <v>35</v>
      </c>
      <c r="K696">
        <v>2026</v>
      </c>
      <c r="L696" t="s">
        <v>486</v>
      </c>
      <c r="M696" t="s">
        <v>3928</v>
      </c>
      <c r="N696">
        <v>8812</v>
      </c>
      <c r="O696" t="s">
        <v>1160</v>
      </c>
      <c r="P696" t="s">
        <v>39</v>
      </c>
      <c r="Q696" s="11">
        <v>46024.42150462963</v>
      </c>
      <c r="R696" s="11">
        <v>46025.913738425923</v>
      </c>
      <c r="S696" s="11">
        <v>46084.42150462963</v>
      </c>
      <c r="T696" t="s">
        <v>40</v>
      </c>
      <c r="U696" t="s">
        <v>566</v>
      </c>
      <c r="V696" t="s">
        <v>104</v>
      </c>
      <c r="W696" t="s">
        <v>43</v>
      </c>
      <c r="X696" t="s">
        <v>44</v>
      </c>
      <c r="Y696" t="s">
        <v>3929</v>
      </c>
      <c r="Z696">
        <v>25</v>
      </c>
      <c r="AA696">
        <v>15</v>
      </c>
      <c r="AB696" t="s">
        <v>55</v>
      </c>
      <c r="AC696" s="11">
        <v>46225.761481481481</v>
      </c>
    </row>
    <row r="697" spans="1:29" hidden="1">
      <c r="A697" t="s">
        <v>3930</v>
      </c>
      <c r="B697" t="s">
        <v>3931</v>
      </c>
      <c r="C697">
        <v>212600096</v>
      </c>
      <c r="E697" t="s">
        <v>3932</v>
      </c>
      <c r="F697" t="s">
        <v>32</v>
      </c>
      <c r="G697" t="s">
        <v>33</v>
      </c>
      <c r="H697" t="s">
        <v>32</v>
      </c>
      <c r="I697" t="s">
        <v>33</v>
      </c>
      <c r="J697" t="s">
        <v>35</v>
      </c>
      <c r="K697">
        <v>2026</v>
      </c>
      <c r="L697" t="s">
        <v>1242</v>
      </c>
      <c r="M697" t="s">
        <v>3933</v>
      </c>
      <c r="N697">
        <v>8812</v>
      </c>
      <c r="O697" t="s">
        <v>38</v>
      </c>
      <c r="P697" t="s">
        <v>39</v>
      </c>
      <c r="Q697" s="11">
        <v>46037.446944444448</v>
      </c>
      <c r="R697" s="11">
        <v>46039.459722222222</v>
      </c>
      <c r="S697" s="11">
        <v>46040.446944444448</v>
      </c>
      <c r="T697" t="s">
        <v>40</v>
      </c>
      <c r="U697" t="s">
        <v>391</v>
      </c>
      <c r="V697" t="s">
        <v>383</v>
      </c>
      <c r="W697" t="s">
        <v>43</v>
      </c>
      <c r="X697" t="s">
        <v>44</v>
      </c>
      <c r="Y697" t="s">
        <v>3934</v>
      </c>
      <c r="Z697">
        <v>15</v>
      </c>
      <c r="AA697">
        <v>15</v>
      </c>
      <c r="AB697" t="s">
        <v>65</v>
      </c>
      <c r="AC697" s="11">
        <v>46225.761481481481</v>
      </c>
    </row>
    <row r="698" spans="1:29" hidden="1">
      <c r="A698" t="s">
        <v>3935</v>
      </c>
      <c r="B698" t="s">
        <v>3936</v>
      </c>
      <c r="C698">
        <v>412600327</v>
      </c>
      <c r="E698" t="s">
        <v>3937</v>
      </c>
      <c r="F698" t="s">
        <v>32</v>
      </c>
      <c r="G698" t="s">
        <v>33</v>
      </c>
      <c r="H698" t="s">
        <v>32</v>
      </c>
      <c r="I698" t="s">
        <v>33</v>
      </c>
      <c r="J698" t="s">
        <v>35</v>
      </c>
      <c r="K698">
        <v>2026</v>
      </c>
      <c r="L698" t="s">
        <v>419</v>
      </c>
      <c r="M698" t="s">
        <v>3938</v>
      </c>
      <c r="N698">
        <v>8812</v>
      </c>
      <c r="O698" t="s">
        <v>38</v>
      </c>
      <c r="P698" t="s">
        <v>39</v>
      </c>
      <c r="Q698" s="11">
        <v>46088.686886574076</v>
      </c>
      <c r="R698" s="11">
        <v>46090.424340277779</v>
      </c>
      <c r="S698" s="11">
        <v>46091.686886574076</v>
      </c>
      <c r="T698" t="s">
        <v>40</v>
      </c>
      <c r="U698" t="s">
        <v>287</v>
      </c>
      <c r="V698" t="s">
        <v>421</v>
      </c>
      <c r="W698" t="s">
        <v>43</v>
      </c>
      <c r="X698" t="s">
        <v>44</v>
      </c>
      <c r="Y698" t="s">
        <v>3939</v>
      </c>
      <c r="Z698">
        <v>15</v>
      </c>
      <c r="AA698">
        <v>15</v>
      </c>
      <c r="AB698" t="s">
        <v>159</v>
      </c>
      <c r="AC698" s="11">
        <v>46225.761481481481</v>
      </c>
    </row>
    <row r="699" spans="1:29" hidden="1">
      <c r="A699" t="s">
        <v>3940</v>
      </c>
      <c r="B699" t="s">
        <v>3941</v>
      </c>
      <c r="C699">
        <v>662600072</v>
      </c>
      <c r="F699" t="s">
        <v>32</v>
      </c>
      <c r="G699" t="s">
        <v>33</v>
      </c>
      <c r="H699" t="s">
        <v>32</v>
      </c>
      <c r="I699" t="s">
        <v>33</v>
      </c>
      <c r="J699" t="s">
        <v>35</v>
      </c>
      <c r="K699">
        <v>2026</v>
      </c>
      <c r="L699" t="s">
        <v>222</v>
      </c>
      <c r="M699" t="s">
        <v>3942</v>
      </c>
      <c r="N699">
        <v>8385</v>
      </c>
      <c r="O699" t="s">
        <v>38</v>
      </c>
      <c r="P699" t="s">
        <v>39</v>
      </c>
      <c r="Q699" s="11">
        <v>46052.244849537034</v>
      </c>
      <c r="R699" s="11">
        <v>46052.762685185182</v>
      </c>
      <c r="S699" s="11">
        <v>46055.244849537034</v>
      </c>
      <c r="T699" t="s">
        <v>40</v>
      </c>
      <c r="U699" t="s">
        <v>1733</v>
      </c>
      <c r="V699" t="s">
        <v>198</v>
      </c>
      <c r="W699" t="s">
        <v>43</v>
      </c>
      <c r="X699" t="s">
        <v>199</v>
      </c>
      <c r="Y699" t="s">
        <v>3943</v>
      </c>
      <c r="Z699">
        <v>15</v>
      </c>
      <c r="AA699">
        <v>15</v>
      </c>
      <c r="AC699" s="11">
        <v>46225.761481481481</v>
      </c>
    </row>
    <row r="700" spans="1:29" hidden="1">
      <c r="A700" t="s">
        <v>3944</v>
      </c>
      <c r="B700" t="s">
        <v>3945</v>
      </c>
      <c r="C700">
        <v>412600333</v>
      </c>
      <c r="E700" t="s">
        <v>3946</v>
      </c>
      <c r="F700" t="s">
        <v>32</v>
      </c>
      <c r="G700" t="s">
        <v>33</v>
      </c>
      <c r="H700" t="s">
        <v>32</v>
      </c>
      <c r="I700" t="s">
        <v>33</v>
      </c>
      <c r="J700" t="s">
        <v>35</v>
      </c>
      <c r="K700">
        <v>2026</v>
      </c>
      <c r="L700" t="s">
        <v>50</v>
      </c>
      <c r="M700" t="s">
        <v>3947</v>
      </c>
      <c r="N700">
        <v>8812</v>
      </c>
      <c r="O700" t="s">
        <v>38</v>
      </c>
      <c r="P700" t="s">
        <v>39</v>
      </c>
      <c r="Q700" s="11">
        <v>46110.46130787037</v>
      </c>
      <c r="R700" s="11">
        <v>46111.697256944448</v>
      </c>
      <c r="S700" s="11">
        <v>46113.46130787037</v>
      </c>
      <c r="T700" t="s">
        <v>40</v>
      </c>
      <c r="U700" t="s">
        <v>156</v>
      </c>
      <c r="V700" t="s">
        <v>619</v>
      </c>
      <c r="W700" t="s">
        <v>43</v>
      </c>
      <c r="X700" t="s">
        <v>44</v>
      </c>
      <c r="Y700" t="s">
        <v>3948</v>
      </c>
      <c r="Z700">
        <v>25</v>
      </c>
      <c r="AA700">
        <v>25</v>
      </c>
      <c r="AB700" t="s">
        <v>651</v>
      </c>
      <c r="AC700" s="11">
        <v>46225.761481481481</v>
      </c>
    </row>
    <row r="701" spans="1:29" hidden="1">
      <c r="A701" t="s">
        <v>3949</v>
      </c>
      <c r="B701" t="s">
        <v>3950</v>
      </c>
      <c r="C701">
        <v>412600340</v>
      </c>
      <c r="E701" t="s">
        <v>3951</v>
      </c>
      <c r="F701" t="s">
        <v>32</v>
      </c>
      <c r="G701" t="s">
        <v>285</v>
      </c>
      <c r="H701" t="s">
        <v>32</v>
      </c>
      <c r="I701" t="s">
        <v>285</v>
      </c>
      <c r="J701" t="s">
        <v>35</v>
      </c>
      <c r="K701">
        <v>2026</v>
      </c>
      <c r="L701" t="s">
        <v>50</v>
      </c>
      <c r="M701" t="s">
        <v>3952</v>
      </c>
      <c r="N701">
        <v>8812</v>
      </c>
      <c r="O701" t="s">
        <v>38</v>
      </c>
      <c r="P701" t="s">
        <v>39</v>
      </c>
      <c r="Q701" s="11">
        <v>46117.396574074075</v>
      </c>
      <c r="R701" s="11">
        <v>46117.701388888891</v>
      </c>
      <c r="S701" s="11">
        <v>46120.396574074075</v>
      </c>
      <c r="T701" t="s">
        <v>40</v>
      </c>
      <c r="U701" t="s">
        <v>156</v>
      </c>
      <c r="V701" t="s">
        <v>72</v>
      </c>
      <c r="W701" t="s">
        <v>43</v>
      </c>
      <c r="X701" t="s">
        <v>44</v>
      </c>
      <c r="Y701" t="s">
        <v>3953</v>
      </c>
      <c r="Z701">
        <v>15</v>
      </c>
      <c r="AA701">
        <v>15</v>
      </c>
      <c r="AB701" t="s">
        <v>65</v>
      </c>
      <c r="AC701" s="11">
        <v>46225.761481481481</v>
      </c>
    </row>
    <row r="702" spans="1:29">
      <c r="A702" t="s">
        <v>3954</v>
      </c>
      <c r="B702" t="s">
        <v>3955</v>
      </c>
      <c r="C702">
        <v>662600230</v>
      </c>
      <c r="E702" t="s">
        <v>3956</v>
      </c>
      <c r="F702" t="s">
        <v>109</v>
      </c>
      <c r="G702" t="s">
        <v>34</v>
      </c>
      <c r="H702" t="s">
        <v>109</v>
      </c>
      <c r="I702" t="s">
        <v>33</v>
      </c>
      <c r="J702" t="s">
        <v>3957</v>
      </c>
      <c r="K702">
        <v>2026</v>
      </c>
      <c r="L702" t="s">
        <v>1412</v>
      </c>
      <c r="M702" t="s">
        <v>3958</v>
      </c>
      <c r="N702">
        <v>8389</v>
      </c>
      <c r="O702" t="s">
        <v>38</v>
      </c>
      <c r="P702" t="s">
        <v>39</v>
      </c>
      <c r="Q702" s="11">
        <v>46105.758414351854</v>
      </c>
      <c r="R702" s="11">
        <v>46106.7</v>
      </c>
      <c r="S702" s="11">
        <v>46108.758414351854</v>
      </c>
      <c r="T702" t="s">
        <v>40</v>
      </c>
      <c r="U702" t="s">
        <v>950</v>
      </c>
      <c r="V702" t="s">
        <v>534</v>
      </c>
      <c r="W702" t="s">
        <v>116</v>
      </c>
      <c r="X702" t="s">
        <v>199</v>
      </c>
      <c r="Y702" t="s">
        <v>3959</v>
      </c>
      <c r="AC702" s="11">
        <v>46225.761481481481</v>
      </c>
    </row>
    <row r="703" spans="1:29" hidden="1">
      <c r="A703" t="s">
        <v>3960</v>
      </c>
      <c r="B703" t="s">
        <v>3961</v>
      </c>
      <c r="C703">
        <v>612600140</v>
      </c>
      <c r="E703" t="s">
        <v>3962</v>
      </c>
      <c r="F703" t="s">
        <v>32</v>
      </c>
      <c r="G703" t="s">
        <v>172</v>
      </c>
      <c r="H703" t="s">
        <v>32</v>
      </c>
      <c r="I703" t="s">
        <v>172</v>
      </c>
      <c r="J703" t="s">
        <v>35</v>
      </c>
      <c r="K703">
        <v>2026</v>
      </c>
      <c r="L703" t="s">
        <v>83</v>
      </c>
      <c r="M703" t="s">
        <v>3963</v>
      </c>
      <c r="N703">
        <v>8385</v>
      </c>
      <c r="O703" t="s">
        <v>38</v>
      </c>
      <c r="P703" t="s">
        <v>39</v>
      </c>
      <c r="Q703" s="11">
        <v>46055.465092592596</v>
      </c>
      <c r="R703" s="11">
        <v>46056.519444444442</v>
      </c>
      <c r="S703" s="11">
        <v>46058.465092592596</v>
      </c>
      <c r="T703" t="s">
        <v>40</v>
      </c>
      <c r="U703" t="s">
        <v>302</v>
      </c>
      <c r="V703" t="s">
        <v>225</v>
      </c>
      <c r="W703" t="s">
        <v>43</v>
      </c>
      <c r="X703" t="s">
        <v>44</v>
      </c>
      <c r="Y703" t="s">
        <v>3964</v>
      </c>
      <c r="Z703">
        <v>15</v>
      </c>
      <c r="AA703">
        <v>5</v>
      </c>
      <c r="AB703" t="s">
        <v>400</v>
      </c>
      <c r="AC703" s="11">
        <v>46225.761481481481</v>
      </c>
    </row>
    <row r="704" spans="1:29" hidden="1">
      <c r="A704" t="s">
        <v>3965</v>
      </c>
      <c r="B704" t="s">
        <v>3966</v>
      </c>
      <c r="C704">
        <v>312600259</v>
      </c>
      <c r="E704" t="s">
        <v>447</v>
      </c>
      <c r="F704" t="s">
        <v>32</v>
      </c>
      <c r="G704" t="s">
        <v>33</v>
      </c>
      <c r="J704" t="s">
        <v>35</v>
      </c>
      <c r="K704">
        <v>2026</v>
      </c>
      <c r="L704" t="s">
        <v>211</v>
      </c>
      <c r="M704" t="s">
        <v>3967</v>
      </c>
      <c r="N704">
        <v>8812</v>
      </c>
      <c r="O704" t="s">
        <v>38</v>
      </c>
      <c r="P704" t="s">
        <v>39</v>
      </c>
      <c r="Q704" s="11">
        <v>46121.764641203707</v>
      </c>
      <c r="R704" s="11">
        <v>46125.035416666666</v>
      </c>
      <c r="S704" s="11">
        <v>46124.764641203707</v>
      </c>
      <c r="T704" t="s">
        <v>40</v>
      </c>
      <c r="U704" t="s">
        <v>213</v>
      </c>
      <c r="V704" t="s">
        <v>449</v>
      </c>
      <c r="W704" t="s">
        <v>43</v>
      </c>
      <c r="X704" t="s">
        <v>44</v>
      </c>
      <c r="Y704" t="s">
        <v>1457</v>
      </c>
      <c r="Z704">
        <v>15</v>
      </c>
      <c r="AA704">
        <v>15</v>
      </c>
      <c r="AB704" t="s">
        <v>3968</v>
      </c>
      <c r="AC704" s="11">
        <v>46225.761481481481</v>
      </c>
    </row>
    <row r="705" spans="1:29" hidden="1">
      <c r="A705" t="s">
        <v>3969</v>
      </c>
      <c r="B705" t="s">
        <v>3970</v>
      </c>
      <c r="C705">
        <v>612600421</v>
      </c>
      <c r="E705" t="s">
        <v>3971</v>
      </c>
      <c r="F705" t="s">
        <v>32</v>
      </c>
      <c r="G705" t="s">
        <v>285</v>
      </c>
      <c r="H705" t="s">
        <v>32</v>
      </c>
      <c r="I705" t="s">
        <v>172</v>
      </c>
      <c r="J705" t="s">
        <v>35</v>
      </c>
      <c r="K705">
        <v>2026</v>
      </c>
      <c r="L705" t="s">
        <v>3972</v>
      </c>
      <c r="M705" t="s">
        <v>3973</v>
      </c>
      <c r="N705">
        <v>8495</v>
      </c>
      <c r="O705" t="s">
        <v>38</v>
      </c>
      <c r="P705" t="s">
        <v>39</v>
      </c>
      <c r="Q705" s="11">
        <v>46128.597962962966</v>
      </c>
      <c r="R705" s="11">
        <v>46128.746527777781</v>
      </c>
      <c r="S705" s="11">
        <v>46131.597962962966</v>
      </c>
      <c r="T705" t="s">
        <v>113</v>
      </c>
      <c r="U705" t="s">
        <v>132</v>
      </c>
      <c r="V705" t="s">
        <v>149</v>
      </c>
      <c r="W705" t="s">
        <v>116</v>
      </c>
      <c r="X705" t="s">
        <v>199</v>
      </c>
      <c r="Y705" t="s">
        <v>3974</v>
      </c>
      <c r="Z705">
        <v>150</v>
      </c>
      <c r="AA705">
        <v>1125</v>
      </c>
      <c r="AB705" t="s">
        <v>2493</v>
      </c>
      <c r="AC705" s="11">
        <v>46225.761481481481</v>
      </c>
    </row>
    <row r="706" spans="1:29" hidden="1">
      <c r="A706" t="s">
        <v>3975</v>
      </c>
      <c r="B706" t="s">
        <v>3976</v>
      </c>
      <c r="C706">
        <v>112600385</v>
      </c>
      <c r="E706" t="s">
        <v>3977</v>
      </c>
      <c r="F706" t="s">
        <v>32</v>
      </c>
      <c r="G706" t="s">
        <v>34</v>
      </c>
      <c r="H706" t="s">
        <v>32</v>
      </c>
      <c r="I706" t="s">
        <v>34</v>
      </c>
      <c r="J706" t="s">
        <v>35</v>
      </c>
      <c r="K706">
        <v>2026</v>
      </c>
      <c r="L706" t="s">
        <v>92</v>
      </c>
      <c r="M706" t="s">
        <v>3978</v>
      </c>
      <c r="N706">
        <v>25983</v>
      </c>
      <c r="O706" t="s">
        <v>38</v>
      </c>
      <c r="P706" t="s">
        <v>39</v>
      </c>
      <c r="Q706" s="11">
        <v>46119.469849537039</v>
      </c>
      <c r="R706" s="11">
        <v>46120.75</v>
      </c>
      <c r="S706" s="11">
        <v>46122.469849537039</v>
      </c>
      <c r="T706" t="s">
        <v>147</v>
      </c>
      <c r="U706" t="s">
        <v>94</v>
      </c>
      <c r="V706" t="s">
        <v>95</v>
      </c>
      <c r="W706" t="s">
        <v>43</v>
      </c>
      <c r="X706" t="s">
        <v>44</v>
      </c>
      <c r="Y706" t="s">
        <v>3979</v>
      </c>
      <c r="Z706">
        <v>10</v>
      </c>
      <c r="AA706">
        <v>10</v>
      </c>
      <c r="AB706" t="s">
        <v>2228</v>
      </c>
      <c r="AC706" s="11">
        <v>46225.761481481481</v>
      </c>
    </row>
    <row r="707" spans="1:29" hidden="1">
      <c r="A707" t="s">
        <v>3980</v>
      </c>
      <c r="B707" t="s">
        <v>3981</v>
      </c>
      <c r="C707">
        <v>112600152</v>
      </c>
      <c r="E707" t="s">
        <v>3982</v>
      </c>
      <c r="F707" t="s">
        <v>32</v>
      </c>
      <c r="G707" t="s">
        <v>33</v>
      </c>
      <c r="H707" t="s">
        <v>32</v>
      </c>
      <c r="I707" t="s">
        <v>33</v>
      </c>
      <c r="J707" t="s">
        <v>35</v>
      </c>
      <c r="K707">
        <v>2026</v>
      </c>
      <c r="L707" t="s">
        <v>3983</v>
      </c>
      <c r="M707" t="s">
        <v>3984</v>
      </c>
      <c r="N707">
        <v>8812</v>
      </c>
      <c r="O707" t="s">
        <v>38</v>
      </c>
      <c r="P707" t="s">
        <v>39</v>
      </c>
      <c r="Q707" s="11">
        <v>46036.030428240738</v>
      </c>
      <c r="R707" s="11">
        <v>46036.819444444445</v>
      </c>
      <c r="S707" s="11">
        <v>46039.030428240738</v>
      </c>
      <c r="T707" t="s">
        <v>40</v>
      </c>
      <c r="U707" t="s">
        <v>114</v>
      </c>
      <c r="V707" t="s">
        <v>830</v>
      </c>
      <c r="W707" t="s">
        <v>116</v>
      </c>
      <c r="X707" t="s">
        <v>44</v>
      </c>
      <c r="Y707" t="s">
        <v>1479</v>
      </c>
      <c r="Z707">
        <v>15</v>
      </c>
      <c r="AA707">
        <v>10</v>
      </c>
      <c r="AB707" t="s">
        <v>3985</v>
      </c>
      <c r="AC707" s="11">
        <v>46225.761481481481</v>
      </c>
    </row>
    <row r="708" spans="1:29" hidden="1">
      <c r="A708" t="s">
        <v>3986</v>
      </c>
      <c r="B708" t="s">
        <v>3987</v>
      </c>
      <c r="C708">
        <v>412600039</v>
      </c>
      <c r="E708" t="s">
        <v>3988</v>
      </c>
      <c r="F708" t="s">
        <v>32</v>
      </c>
      <c r="G708" t="s">
        <v>33</v>
      </c>
      <c r="H708" t="s">
        <v>32</v>
      </c>
      <c r="I708" t="s">
        <v>33</v>
      </c>
      <c r="J708" t="s">
        <v>35</v>
      </c>
      <c r="K708">
        <v>2026</v>
      </c>
      <c r="L708" t="s">
        <v>252</v>
      </c>
      <c r="M708" t="s">
        <v>3989</v>
      </c>
      <c r="N708">
        <v>8812</v>
      </c>
      <c r="O708" t="s">
        <v>38</v>
      </c>
      <c r="P708" t="s">
        <v>39</v>
      </c>
      <c r="Q708" s="11">
        <v>46025.561597222222</v>
      </c>
      <c r="R708" s="11">
        <v>46028.55263888889</v>
      </c>
      <c r="S708" s="11">
        <v>46028.561597222222</v>
      </c>
      <c r="T708" t="s">
        <v>40</v>
      </c>
      <c r="U708" t="s">
        <v>254</v>
      </c>
      <c r="V708" t="s">
        <v>814</v>
      </c>
      <c r="W708" t="s">
        <v>43</v>
      </c>
      <c r="X708" t="s">
        <v>44</v>
      </c>
      <c r="Y708" t="s">
        <v>3990</v>
      </c>
      <c r="Z708">
        <v>15</v>
      </c>
      <c r="AA708">
        <v>15</v>
      </c>
      <c r="AB708" t="s">
        <v>159</v>
      </c>
      <c r="AC708" s="11">
        <v>46225.761481481481</v>
      </c>
    </row>
    <row r="709" spans="1:29">
      <c r="A709" t="s">
        <v>3991</v>
      </c>
      <c r="B709" t="s">
        <v>3992</v>
      </c>
      <c r="C709">
        <v>212600399</v>
      </c>
      <c r="E709" t="s">
        <v>3993</v>
      </c>
      <c r="F709" t="s">
        <v>109</v>
      </c>
      <c r="G709" t="s">
        <v>33</v>
      </c>
      <c r="H709" t="s">
        <v>615</v>
      </c>
      <c r="I709" t="s">
        <v>3994</v>
      </c>
      <c r="J709" t="s">
        <v>616</v>
      </c>
      <c r="K709">
        <v>2026</v>
      </c>
      <c r="L709" t="s">
        <v>471</v>
      </c>
      <c r="M709" t="s">
        <v>3995</v>
      </c>
      <c r="N709">
        <v>8805</v>
      </c>
      <c r="O709" t="s">
        <v>38</v>
      </c>
      <c r="P709" t="s">
        <v>39</v>
      </c>
      <c r="Q709" s="11">
        <v>46119.57708333333</v>
      </c>
      <c r="R709" s="11">
        <v>46120.75</v>
      </c>
      <c r="S709" s="11">
        <v>46122.57708333333</v>
      </c>
      <c r="T709" t="s">
        <v>40</v>
      </c>
      <c r="U709" t="s">
        <v>473</v>
      </c>
      <c r="V709" t="s">
        <v>3996</v>
      </c>
      <c r="W709" t="s">
        <v>43</v>
      </c>
      <c r="X709" t="s">
        <v>199</v>
      </c>
      <c r="Y709" t="s">
        <v>3997</v>
      </c>
      <c r="AC709" s="11">
        <v>46225.761481481481</v>
      </c>
    </row>
    <row r="710" spans="1:29" hidden="1">
      <c r="A710" t="s">
        <v>3998</v>
      </c>
      <c r="B710" t="s">
        <v>3999</v>
      </c>
      <c r="C710">
        <v>212600285</v>
      </c>
      <c r="E710" t="s">
        <v>4000</v>
      </c>
      <c r="F710" t="s">
        <v>32</v>
      </c>
      <c r="G710" t="s">
        <v>33</v>
      </c>
      <c r="H710" t="s">
        <v>32</v>
      </c>
      <c r="I710" t="s">
        <v>33</v>
      </c>
      <c r="J710" t="s">
        <v>35</v>
      </c>
      <c r="K710">
        <v>2026</v>
      </c>
      <c r="L710" t="s">
        <v>848</v>
      </c>
      <c r="M710" t="s">
        <v>4001</v>
      </c>
      <c r="N710">
        <v>8812</v>
      </c>
      <c r="O710" t="s">
        <v>38</v>
      </c>
      <c r="P710" t="s">
        <v>39</v>
      </c>
      <c r="Q710" s="11">
        <v>46086.48778935185</v>
      </c>
      <c r="R710" s="11">
        <v>46087.743055555555</v>
      </c>
      <c r="S710" s="11">
        <v>46089.48778935185</v>
      </c>
      <c r="T710" t="s">
        <v>40</v>
      </c>
      <c r="U710" t="s">
        <v>391</v>
      </c>
      <c r="V710" t="s">
        <v>182</v>
      </c>
      <c r="W710" t="s">
        <v>43</v>
      </c>
      <c r="X710" t="s">
        <v>44</v>
      </c>
      <c r="Y710" t="s">
        <v>4002</v>
      </c>
      <c r="Z710">
        <v>25</v>
      </c>
      <c r="AA710">
        <v>25</v>
      </c>
      <c r="AB710" t="s">
        <v>65</v>
      </c>
      <c r="AC710" s="11">
        <v>46225.761481481481</v>
      </c>
    </row>
    <row r="711" spans="1:29" hidden="1">
      <c r="A711" t="s">
        <v>4003</v>
      </c>
      <c r="B711" t="s">
        <v>4004</v>
      </c>
      <c r="C711">
        <v>412600133</v>
      </c>
      <c r="E711" t="s">
        <v>4005</v>
      </c>
      <c r="F711" t="s">
        <v>32</v>
      </c>
      <c r="G711" t="s">
        <v>33</v>
      </c>
      <c r="J711" t="s">
        <v>35</v>
      </c>
      <c r="K711">
        <v>2026</v>
      </c>
      <c r="L711" t="s">
        <v>314</v>
      </c>
      <c r="M711" t="s">
        <v>4006</v>
      </c>
      <c r="N711">
        <v>8812</v>
      </c>
      <c r="O711" t="s">
        <v>61</v>
      </c>
      <c r="P711" t="s">
        <v>39</v>
      </c>
      <c r="Q711" s="11">
        <v>46045.64875</v>
      </c>
      <c r="R711" s="11">
        <v>46046.475694444445</v>
      </c>
      <c r="S711" s="11">
        <v>46445.64875</v>
      </c>
      <c r="T711" t="s">
        <v>40</v>
      </c>
      <c r="U711" t="s">
        <v>52</v>
      </c>
      <c r="V711" t="s">
        <v>157</v>
      </c>
      <c r="W711" t="s">
        <v>43</v>
      </c>
      <c r="X711" t="s">
        <v>44</v>
      </c>
      <c r="Y711" t="s">
        <v>158</v>
      </c>
      <c r="Z711">
        <v>15</v>
      </c>
      <c r="AA711">
        <v>15</v>
      </c>
      <c r="AB711" t="s">
        <v>159</v>
      </c>
      <c r="AC711" s="11">
        <v>46225.761481481481</v>
      </c>
    </row>
    <row r="712" spans="1:29" hidden="1">
      <c r="A712" t="s">
        <v>4007</v>
      </c>
      <c r="B712" t="s">
        <v>4008</v>
      </c>
      <c r="C712">
        <v>612600197</v>
      </c>
      <c r="E712" t="s">
        <v>4009</v>
      </c>
      <c r="F712" t="s">
        <v>32</v>
      </c>
      <c r="G712" t="s">
        <v>33</v>
      </c>
      <c r="H712" t="s">
        <v>32</v>
      </c>
      <c r="I712" t="s">
        <v>33</v>
      </c>
      <c r="J712" t="s">
        <v>35</v>
      </c>
      <c r="K712">
        <v>2026</v>
      </c>
      <c r="L712" t="s">
        <v>2824</v>
      </c>
      <c r="M712" t="s">
        <v>4010</v>
      </c>
      <c r="N712">
        <v>8812</v>
      </c>
      <c r="O712" t="s">
        <v>38</v>
      </c>
      <c r="P712" t="s">
        <v>39</v>
      </c>
      <c r="Q712" s="11">
        <v>46067.526817129627</v>
      </c>
      <c r="R712" s="11">
        <v>46068.645833333336</v>
      </c>
      <c r="S712" s="11">
        <v>46070.526817129627</v>
      </c>
      <c r="T712" t="s">
        <v>40</v>
      </c>
      <c r="U712" t="s">
        <v>2826</v>
      </c>
      <c r="V712" t="s">
        <v>104</v>
      </c>
      <c r="W712" t="s">
        <v>43</v>
      </c>
      <c r="X712" t="s">
        <v>44</v>
      </c>
      <c r="Y712" t="s">
        <v>4011</v>
      </c>
      <c r="Z712">
        <v>15</v>
      </c>
      <c r="AA712">
        <v>10</v>
      </c>
      <c r="AB712" t="s">
        <v>79</v>
      </c>
      <c r="AC712" s="11">
        <v>46225.761481481481</v>
      </c>
    </row>
    <row r="713" spans="1:29" hidden="1">
      <c r="A713" t="s">
        <v>4012</v>
      </c>
      <c r="B713" t="s">
        <v>4013</v>
      </c>
      <c r="C713">
        <v>512600038</v>
      </c>
      <c r="E713" t="s">
        <v>4014</v>
      </c>
      <c r="F713" t="s">
        <v>32</v>
      </c>
      <c r="G713" t="s">
        <v>34</v>
      </c>
      <c r="H713" t="s">
        <v>32</v>
      </c>
      <c r="I713" t="s">
        <v>34</v>
      </c>
      <c r="J713" t="s">
        <v>35</v>
      </c>
      <c r="K713">
        <v>2026</v>
      </c>
      <c r="L713" t="s">
        <v>666</v>
      </c>
      <c r="M713" t="s">
        <v>4015</v>
      </c>
      <c r="N713">
        <v>8812</v>
      </c>
      <c r="O713" t="s">
        <v>38</v>
      </c>
      <c r="P713" t="s">
        <v>39</v>
      </c>
      <c r="Q713" s="11">
        <v>46024.468356481484</v>
      </c>
      <c r="R713" s="11">
        <v>46029.970949074072</v>
      </c>
      <c r="S713" s="11">
        <v>46027.468356481484</v>
      </c>
      <c r="T713" t="s">
        <v>40</v>
      </c>
      <c r="U713" t="s">
        <v>668</v>
      </c>
      <c r="V713" t="s">
        <v>72</v>
      </c>
      <c r="W713" t="s">
        <v>43</v>
      </c>
      <c r="X713" t="s">
        <v>44</v>
      </c>
      <c r="Y713" t="s">
        <v>4016</v>
      </c>
      <c r="Z713">
        <v>15</v>
      </c>
      <c r="AA713">
        <v>5</v>
      </c>
      <c r="AB713" t="s">
        <v>400</v>
      </c>
      <c r="AC713" s="11">
        <v>46225.761481481481</v>
      </c>
    </row>
    <row r="714" spans="1:29" hidden="1">
      <c r="A714" t="s">
        <v>4017</v>
      </c>
      <c r="B714" t="s">
        <v>4018</v>
      </c>
      <c r="C714">
        <v>212600270</v>
      </c>
      <c r="E714" t="s">
        <v>4019</v>
      </c>
      <c r="F714" t="s">
        <v>32</v>
      </c>
      <c r="G714" t="s">
        <v>33</v>
      </c>
      <c r="H714" t="s">
        <v>32</v>
      </c>
      <c r="I714" t="s">
        <v>33</v>
      </c>
      <c r="J714" t="s">
        <v>35</v>
      </c>
      <c r="K714">
        <v>2026</v>
      </c>
      <c r="L714" t="s">
        <v>434</v>
      </c>
      <c r="M714" t="s">
        <v>4020</v>
      </c>
      <c r="N714">
        <v>8812</v>
      </c>
      <c r="O714" t="s">
        <v>38</v>
      </c>
      <c r="P714" t="s">
        <v>39</v>
      </c>
      <c r="Q714" s="11">
        <v>46081.462581018517</v>
      </c>
      <c r="R714" s="11">
        <v>46083.69027777778</v>
      </c>
      <c r="S714" s="11">
        <v>46084.462581018517</v>
      </c>
      <c r="T714" t="s">
        <v>40</v>
      </c>
      <c r="U714" t="s">
        <v>716</v>
      </c>
      <c r="V714" t="s">
        <v>354</v>
      </c>
      <c r="W714" t="s">
        <v>43</v>
      </c>
      <c r="X714" t="s">
        <v>44</v>
      </c>
      <c r="Y714" t="s">
        <v>4021</v>
      </c>
      <c r="Z714">
        <v>15</v>
      </c>
      <c r="AA714">
        <v>10</v>
      </c>
      <c r="AB714" t="s">
        <v>55</v>
      </c>
      <c r="AC714" s="11">
        <v>46225.761481481481</v>
      </c>
    </row>
    <row r="715" spans="1:29" hidden="1">
      <c r="A715" t="s">
        <v>4022</v>
      </c>
      <c r="B715" t="s">
        <v>4023</v>
      </c>
      <c r="C715">
        <v>312600053</v>
      </c>
      <c r="E715" t="s">
        <v>4024</v>
      </c>
      <c r="F715" t="s">
        <v>32</v>
      </c>
      <c r="G715" t="s">
        <v>33</v>
      </c>
      <c r="J715" t="s">
        <v>35</v>
      </c>
      <c r="K715">
        <v>2026</v>
      </c>
      <c r="L715" t="s">
        <v>211</v>
      </c>
      <c r="M715" t="s">
        <v>4025</v>
      </c>
      <c r="N715">
        <v>8812</v>
      </c>
      <c r="O715" t="s">
        <v>38</v>
      </c>
      <c r="P715" t="s">
        <v>39</v>
      </c>
      <c r="Q715" s="11">
        <v>46036.547939814816</v>
      </c>
      <c r="R715" s="11">
        <v>46037.673611111109</v>
      </c>
      <c r="S715" s="11">
        <v>46039.547939814816</v>
      </c>
      <c r="T715" t="s">
        <v>40</v>
      </c>
      <c r="U715" t="s">
        <v>233</v>
      </c>
      <c r="V715" t="s">
        <v>449</v>
      </c>
      <c r="W715" t="s">
        <v>43</v>
      </c>
      <c r="X715" t="s">
        <v>44</v>
      </c>
      <c r="Y715" t="s">
        <v>4026</v>
      </c>
      <c r="Z715">
        <v>15</v>
      </c>
      <c r="AA715">
        <v>5</v>
      </c>
      <c r="AB715" t="s">
        <v>1855</v>
      </c>
      <c r="AC715" s="11">
        <v>46225.761481481481</v>
      </c>
    </row>
    <row r="716" spans="1:29" hidden="1">
      <c r="A716" t="s">
        <v>4027</v>
      </c>
      <c r="B716" t="s">
        <v>4028</v>
      </c>
      <c r="C716">
        <v>512600086</v>
      </c>
      <c r="E716" t="s">
        <v>4029</v>
      </c>
      <c r="F716" t="s">
        <v>32</v>
      </c>
      <c r="G716" t="s">
        <v>33</v>
      </c>
      <c r="H716" t="s">
        <v>32</v>
      </c>
      <c r="I716" t="s">
        <v>33</v>
      </c>
      <c r="J716" t="s">
        <v>35</v>
      </c>
      <c r="K716">
        <v>2026</v>
      </c>
      <c r="L716" t="s">
        <v>1673</v>
      </c>
      <c r="M716" t="s">
        <v>4030</v>
      </c>
      <c r="N716">
        <v>8812</v>
      </c>
      <c r="O716" t="s">
        <v>38</v>
      </c>
      <c r="P716" t="s">
        <v>39</v>
      </c>
      <c r="Q716" s="11">
        <v>46075.717245370368</v>
      </c>
      <c r="R716" s="11">
        <v>46077.478634259256</v>
      </c>
      <c r="S716" s="11">
        <v>46078.717245370368</v>
      </c>
      <c r="T716" t="s">
        <v>40</v>
      </c>
      <c r="U716" t="s">
        <v>247</v>
      </c>
      <c r="V716" t="s">
        <v>534</v>
      </c>
      <c r="W716" t="s">
        <v>43</v>
      </c>
      <c r="X716" t="s">
        <v>44</v>
      </c>
      <c r="Y716" t="s">
        <v>4029</v>
      </c>
      <c r="Z716">
        <v>15</v>
      </c>
      <c r="AA716">
        <v>15</v>
      </c>
      <c r="AB716" t="s">
        <v>55</v>
      </c>
      <c r="AC716" s="11">
        <v>46225.761481481481</v>
      </c>
    </row>
    <row r="717" spans="1:29" hidden="1">
      <c r="A717" t="s">
        <v>4031</v>
      </c>
      <c r="B717" t="s">
        <v>4032</v>
      </c>
      <c r="C717">
        <v>712600157</v>
      </c>
      <c r="E717" t="s">
        <v>4033</v>
      </c>
      <c r="F717" t="s">
        <v>32</v>
      </c>
      <c r="G717" t="s">
        <v>33</v>
      </c>
      <c r="H717" t="s">
        <v>32</v>
      </c>
      <c r="I717" t="s">
        <v>33</v>
      </c>
      <c r="J717" t="s">
        <v>35</v>
      </c>
      <c r="K717">
        <v>2026</v>
      </c>
      <c r="L717" t="s">
        <v>336</v>
      </c>
      <c r="M717" t="s">
        <v>4034</v>
      </c>
      <c r="N717">
        <v>8812</v>
      </c>
      <c r="O717" t="s">
        <v>38</v>
      </c>
      <c r="P717" t="s">
        <v>39</v>
      </c>
      <c r="Q717" s="11">
        <v>46069.913831018515</v>
      </c>
      <c r="R717" s="11">
        <v>46070.925509259258</v>
      </c>
      <c r="S717" s="11">
        <v>46072.913831018515</v>
      </c>
      <c r="T717" t="s">
        <v>40</v>
      </c>
      <c r="U717" t="s">
        <v>2099</v>
      </c>
      <c r="V717" t="s">
        <v>63</v>
      </c>
      <c r="W717" t="s">
        <v>43</v>
      </c>
      <c r="X717" t="s">
        <v>44</v>
      </c>
      <c r="Y717" t="s">
        <v>4035</v>
      </c>
      <c r="AB717" t="s">
        <v>159</v>
      </c>
      <c r="AC717" s="11">
        <v>46225.761481481481</v>
      </c>
    </row>
    <row r="718" spans="1:29" hidden="1">
      <c r="A718" t="s">
        <v>4036</v>
      </c>
      <c r="B718" t="s">
        <v>4037</v>
      </c>
      <c r="C718">
        <v>512600098</v>
      </c>
      <c r="E718" t="s">
        <v>4038</v>
      </c>
      <c r="F718" t="s">
        <v>32</v>
      </c>
      <c r="G718" t="s">
        <v>33</v>
      </c>
      <c r="H718" t="s">
        <v>32</v>
      </c>
      <c r="I718" t="s">
        <v>33</v>
      </c>
      <c r="J718" t="s">
        <v>35</v>
      </c>
      <c r="K718">
        <v>2026</v>
      </c>
      <c r="L718" t="s">
        <v>1363</v>
      </c>
      <c r="M718" t="s">
        <v>4039</v>
      </c>
      <c r="N718">
        <v>8812</v>
      </c>
      <c r="O718" t="s">
        <v>38</v>
      </c>
      <c r="P718" t="s">
        <v>39</v>
      </c>
      <c r="Q718" s="11">
        <v>46080.510254629633</v>
      </c>
      <c r="R718" s="11">
        <v>46081.411111111112</v>
      </c>
      <c r="S718" s="11">
        <v>46083.510254629633</v>
      </c>
      <c r="T718" t="s">
        <v>40</v>
      </c>
      <c r="U718" t="s">
        <v>668</v>
      </c>
      <c r="V718" t="s">
        <v>248</v>
      </c>
      <c r="W718" t="s">
        <v>43</v>
      </c>
      <c r="X718" t="s">
        <v>44</v>
      </c>
      <c r="Y718" t="s">
        <v>4040</v>
      </c>
      <c r="Z718">
        <v>45</v>
      </c>
      <c r="AA718">
        <v>45</v>
      </c>
      <c r="AB718" t="s">
        <v>683</v>
      </c>
      <c r="AC718" s="11">
        <v>46225.761481481481</v>
      </c>
    </row>
    <row r="719" spans="1:29" hidden="1">
      <c r="A719" t="s">
        <v>4041</v>
      </c>
      <c r="B719" t="s">
        <v>4042</v>
      </c>
      <c r="C719">
        <v>312600046</v>
      </c>
      <c r="E719" t="s">
        <v>544</v>
      </c>
      <c r="F719" t="s">
        <v>32</v>
      </c>
      <c r="G719" t="s">
        <v>33</v>
      </c>
      <c r="J719" t="s">
        <v>35</v>
      </c>
      <c r="K719">
        <v>2026</v>
      </c>
      <c r="L719" t="s">
        <v>2058</v>
      </c>
      <c r="M719" t="s">
        <v>4043</v>
      </c>
      <c r="N719">
        <v>8812</v>
      </c>
      <c r="O719" t="s">
        <v>38</v>
      </c>
      <c r="P719" t="s">
        <v>39</v>
      </c>
      <c r="Q719" s="11">
        <v>46035.747800925928</v>
      </c>
      <c r="R719" s="11">
        <v>46036.563194444447</v>
      </c>
      <c r="S719" s="11">
        <v>46038.747800925928</v>
      </c>
      <c r="T719" t="s">
        <v>40</v>
      </c>
      <c r="U719" t="s">
        <v>547</v>
      </c>
      <c r="V719" t="s">
        <v>626</v>
      </c>
      <c r="W719" t="s">
        <v>43</v>
      </c>
      <c r="X719" t="s">
        <v>44</v>
      </c>
      <c r="Y719" t="s">
        <v>4044</v>
      </c>
      <c r="Z719">
        <v>15</v>
      </c>
      <c r="AA719">
        <v>15</v>
      </c>
      <c r="AB719" t="s">
        <v>191</v>
      </c>
      <c r="AC719" s="11">
        <v>46225.761481481481</v>
      </c>
    </row>
    <row r="720" spans="1:29" hidden="1">
      <c r="A720" t="s">
        <v>4045</v>
      </c>
      <c r="B720" t="s">
        <v>4046</v>
      </c>
      <c r="C720">
        <v>612600427</v>
      </c>
      <c r="E720" t="s">
        <v>4047</v>
      </c>
      <c r="F720" t="s">
        <v>459</v>
      </c>
      <c r="G720" t="s">
        <v>459</v>
      </c>
      <c r="H720" t="s">
        <v>459</v>
      </c>
      <c r="I720" t="s">
        <v>459</v>
      </c>
      <c r="J720" t="s">
        <v>35</v>
      </c>
      <c r="K720">
        <v>2026</v>
      </c>
      <c r="L720" t="s">
        <v>4048</v>
      </c>
      <c r="M720" t="s">
        <v>4049</v>
      </c>
      <c r="N720">
        <v>61993</v>
      </c>
      <c r="O720" t="s">
        <v>38</v>
      </c>
      <c r="P720" t="s">
        <v>39</v>
      </c>
      <c r="Q720" s="11">
        <v>46128.608553240738</v>
      </c>
      <c r="R720" s="11">
        <v>46129.489583333336</v>
      </c>
      <c r="S720" s="11">
        <v>46131.608553240738</v>
      </c>
      <c r="T720" t="s">
        <v>1916</v>
      </c>
      <c r="U720" t="s">
        <v>132</v>
      </c>
      <c r="V720" t="s">
        <v>149</v>
      </c>
      <c r="W720" t="s">
        <v>43</v>
      </c>
      <c r="X720" t="s">
        <v>44</v>
      </c>
      <c r="Y720" t="s">
        <v>4050</v>
      </c>
      <c r="Z720">
        <v>15</v>
      </c>
      <c r="AB720" t="s">
        <v>159</v>
      </c>
      <c r="AC720" s="11">
        <v>46225.761481481481</v>
      </c>
    </row>
    <row r="721" spans="1:29" hidden="1">
      <c r="A721" t="s">
        <v>4051</v>
      </c>
      <c r="B721" t="s">
        <v>4052</v>
      </c>
      <c r="C721">
        <v>612600316</v>
      </c>
      <c r="E721" t="s">
        <v>4053</v>
      </c>
      <c r="F721" t="s">
        <v>32</v>
      </c>
      <c r="G721" t="s">
        <v>33</v>
      </c>
      <c r="H721" t="s">
        <v>32</v>
      </c>
      <c r="I721" t="s">
        <v>33</v>
      </c>
      <c r="J721" t="s">
        <v>35</v>
      </c>
      <c r="K721">
        <v>2026</v>
      </c>
      <c r="L721" t="s">
        <v>36</v>
      </c>
      <c r="M721" t="s">
        <v>3666</v>
      </c>
      <c r="N721">
        <v>8812</v>
      </c>
      <c r="O721" t="s">
        <v>38</v>
      </c>
      <c r="P721" t="s">
        <v>39</v>
      </c>
      <c r="Q721" s="11">
        <v>46092.48201388889</v>
      </c>
      <c r="R721" s="11">
        <v>46093.618055555555</v>
      </c>
      <c r="S721" s="11">
        <v>46095.48201388889</v>
      </c>
      <c r="T721" t="s">
        <v>40</v>
      </c>
      <c r="U721" t="s">
        <v>148</v>
      </c>
      <c r="V721" t="s">
        <v>189</v>
      </c>
      <c r="W721" t="s">
        <v>43</v>
      </c>
      <c r="X721" t="s">
        <v>44</v>
      </c>
      <c r="Y721" t="s">
        <v>4054</v>
      </c>
      <c r="Z721">
        <v>45</v>
      </c>
      <c r="AA721">
        <v>45</v>
      </c>
      <c r="AB721" t="s">
        <v>2820</v>
      </c>
      <c r="AC721" s="11">
        <v>46225.761481481481</v>
      </c>
    </row>
    <row r="722" spans="1:29" hidden="1">
      <c r="A722" t="s">
        <v>4055</v>
      </c>
      <c r="B722" t="s">
        <v>4056</v>
      </c>
      <c r="C722">
        <v>662600141</v>
      </c>
      <c r="E722" t="s">
        <v>4057</v>
      </c>
      <c r="F722" t="s">
        <v>32</v>
      </c>
      <c r="G722" t="s">
        <v>33</v>
      </c>
      <c r="H722" t="s">
        <v>32</v>
      </c>
      <c r="I722" t="s">
        <v>33</v>
      </c>
      <c r="J722" t="s">
        <v>35</v>
      </c>
      <c r="K722">
        <v>2026</v>
      </c>
      <c r="L722" t="s">
        <v>404</v>
      </c>
      <c r="M722" t="s">
        <v>4058</v>
      </c>
      <c r="N722">
        <v>8812</v>
      </c>
      <c r="O722" t="s">
        <v>38</v>
      </c>
      <c r="P722" t="s">
        <v>39</v>
      </c>
      <c r="Q722" s="11">
        <v>46078.580381944441</v>
      </c>
      <c r="R722" s="11">
        <v>46079.063333333332</v>
      </c>
      <c r="S722" s="11">
        <v>46081.580381944441</v>
      </c>
      <c r="T722" t="s">
        <v>40</v>
      </c>
      <c r="U722" t="s">
        <v>702</v>
      </c>
      <c r="V722" t="s">
        <v>1141</v>
      </c>
      <c r="W722" t="s">
        <v>43</v>
      </c>
      <c r="X722" t="s">
        <v>44</v>
      </c>
      <c r="Y722" t="s">
        <v>4059</v>
      </c>
      <c r="Z722">
        <v>15</v>
      </c>
      <c r="AA722">
        <v>15</v>
      </c>
      <c r="AB722" t="s">
        <v>65</v>
      </c>
      <c r="AC722" s="11">
        <v>46225.761481481481</v>
      </c>
    </row>
    <row r="723" spans="1:29" hidden="1">
      <c r="A723" t="s">
        <v>4060</v>
      </c>
      <c r="B723" t="s">
        <v>4061</v>
      </c>
      <c r="C723">
        <v>212600411</v>
      </c>
      <c r="E723" t="s">
        <v>4062</v>
      </c>
      <c r="F723" t="s">
        <v>32</v>
      </c>
      <c r="G723" t="s">
        <v>33</v>
      </c>
      <c r="H723" t="s">
        <v>32</v>
      </c>
      <c r="I723" t="s">
        <v>33</v>
      </c>
      <c r="J723" t="s">
        <v>35</v>
      </c>
      <c r="K723">
        <v>2026</v>
      </c>
      <c r="L723" t="s">
        <v>3149</v>
      </c>
      <c r="M723" t="s">
        <v>4063</v>
      </c>
      <c r="N723">
        <v>8812</v>
      </c>
      <c r="O723" t="s">
        <v>38</v>
      </c>
      <c r="P723" t="s">
        <v>39</v>
      </c>
      <c r="Q723" s="11">
        <v>46124.008750000001</v>
      </c>
      <c r="R723" s="11">
        <v>46125.024305555555</v>
      </c>
      <c r="S723" s="11">
        <v>46127.008750000001</v>
      </c>
      <c r="T723" t="s">
        <v>40</v>
      </c>
      <c r="U723" t="s">
        <v>391</v>
      </c>
      <c r="V723" t="s">
        <v>449</v>
      </c>
      <c r="W723" t="s">
        <v>43</v>
      </c>
      <c r="X723" t="s">
        <v>44</v>
      </c>
      <c r="Y723" t="s">
        <v>1457</v>
      </c>
      <c r="Z723">
        <v>30</v>
      </c>
      <c r="AA723">
        <v>30</v>
      </c>
      <c r="AB723" t="s">
        <v>3400</v>
      </c>
      <c r="AC723" s="11">
        <v>46225.761481481481</v>
      </c>
    </row>
    <row r="724" spans="1:29" hidden="1">
      <c r="A724" t="s">
        <v>4064</v>
      </c>
      <c r="B724" t="s">
        <v>4065</v>
      </c>
      <c r="C724">
        <v>712600197</v>
      </c>
      <c r="E724" t="s">
        <v>4066</v>
      </c>
      <c r="F724" t="s">
        <v>32</v>
      </c>
      <c r="G724" t="s">
        <v>33</v>
      </c>
      <c r="H724" t="s">
        <v>32</v>
      </c>
      <c r="I724" t="s">
        <v>33</v>
      </c>
      <c r="J724" t="s">
        <v>35</v>
      </c>
      <c r="K724">
        <v>2026</v>
      </c>
      <c r="L724" t="s">
        <v>59</v>
      </c>
      <c r="M724" t="s">
        <v>4067</v>
      </c>
      <c r="N724">
        <v>8812</v>
      </c>
      <c r="O724" t="s">
        <v>38</v>
      </c>
      <c r="P724" t="s">
        <v>39</v>
      </c>
      <c r="Q724" s="11">
        <v>46077.902175925927</v>
      </c>
      <c r="R724" s="11">
        <v>46080.338946759257</v>
      </c>
      <c r="S724" s="11">
        <v>46080.902175925927</v>
      </c>
      <c r="T724" t="s">
        <v>40</v>
      </c>
      <c r="U724" t="s">
        <v>2099</v>
      </c>
      <c r="V724" t="s">
        <v>63</v>
      </c>
      <c r="W724" t="s">
        <v>43</v>
      </c>
      <c r="X724" t="s">
        <v>44</v>
      </c>
      <c r="Y724" t="s">
        <v>4068</v>
      </c>
      <c r="AB724" t="s">
        <v>2441</v>
      </c>
      <c r="AC724" s="11">
        <v>46225.761481481481</v>
      </c>
    </row>
    <row r="725" spans="1:29" hidden="1">
      <c r="A725" t="s">
        <v>4069</v>
      </c>
      <c r="B725" t="s">
        <v>4070</v>
      </c>
      <c r="C725">
        <v>112600173</v>
      </c>
      <c r="E725" t="s">
        <v>4071</v>
      </c>
      <c r="F725" t="s">
        <v>32</v>
      </c>
      <c r="G725" t="s">
        <v>33</v>
      </c>
      <c r="H725" t="s">
        <v>32</v>
      </c>
      <c r="I725" t="s">
        <v>33</v>
      </c>
      <c r="J725" t="s">
        <v>35</v>
      </c>
      <c r="K725">
        <v>2026</v>
      </c>
      <c r="L725" t="s">
        <v>211</v>
      </c>
      <c r="M725" t="s">
        <v>4072</v>
      </c>
      <c r="N725">
        <v>8812</v>
      </c>
      <c r="O725" t="s">
        <v>38</v>
      </c>
      <c r="P725" t="s">
        <v>39</v>
      </c>
      <c r="Q725" s="11">
        <v>46052.884155092594</v>
      </c>
      <c r="R725" s="11">
        <v>46053.870833333334</v>
      </c>
      <c r="S725" s="11">
        <v>46055.884155092594</v>
      </c>
      <c r="T725" t="s">
        <v>40</v>
      </c>
      <c r="U725" t="s">
        <v>2244</v>
      </c>
      <c r="V725" t="s">
        <v>234</v>
      </c>
      <c r="W725" t="s">
        <v>43</v>
      </c>
      <c r="X725" t="s">
        <v>44</v>
      </c>
      <c r="Y725" t="s">
        <v>4073</v>
      </c>
      <c r="Z725">
        <v>15</v>
      </c>
      <c r="AA725">
        <v>15</v>
      </c>
      <c r="AB725" t="s">
        <v>159</v>
      </c>
      <c r="AC725" s="11">
        <v>46225.761481481481</v>
      </c>
    </row>
    <row r="726" spans="1:29" hidden="1">
      <c r="A726" t="s">
        <v>4074</v>
      </c>
      <c r="B726" t="s">
        <v>4075</v>
      </c>
      <c r="C726">
        <v>662600095</v>
      </c>
      <c r="E726" t="s">
        <v>4076</v>
      </c>
      <c r="F726" t="s">
        <v>32</v>
      </c>
      <c r="G726" t="s">
        <v>172</v>
      </c>
      <c r="H726" t="s">
        <v>32</v>
      </c>
      <c r="I726" t="s">
        <v>172</v>
      </c>
      <c r="J726" t="s">
        <v>35</v>
      </c>
      <c r="K726">
        <v>2026</v>
      </c>
      <c r="L726" t="s">
        <v>4077</v>
      </c>
      <c r="M726" t="s">
        <v>4078</v>
      </c>
      <c r="N726">
        <v>8385</v>
      </c>
      <c r="O726" t="s">
        <v>38</v>
      </c>
      <c r="P726" t="s">
        <v>39</v>
      </c>
      <c r="Q726" s="11">
        <v>46059.904895833337</v>
      </c>
      <c r="R726" s="11">
        <v>46060.5</v>
      </c>
      <c r="S726" s="11">
        <v>46062.904895833337</v>
      </c>
      <c r="T726" t="s">
        <v>40</v>
      </c>
      <c r="U726" t="s">
        <v>1733</v>
      </c>
      <c r="V726" t="s">
        <v>225</v>
      </c>
      <c r="W726" t="s">
        <v>43</v>
      </c>
      <c r="X726" t="s">
        <v>44</v>
      </c>
      <c r="Y726" t="s">
        <v>4079</v>
      </c>
      <c r="Z726">
        <v>15</v>
      </c>
      <c r="AA726">
        <v>10</v>
      </c>
      <c r="AB726" t="s">
        <v>268</v>
      </c>
      <c r="AC726" s="11">
        <v>46225.761481481481</v>
      </c>
    </row>
    <row r="727" spans="1:29" hidden="1">
      <c r="A727" t="s">
        <v>4080</v>
      </c>
      <c r="B727" t="s">
        <v>4081</v>
      </c>
      <c r="C727">
        <v>512600093</v>
      </c>
      <c r="E727" t="s">
        <v>4082</v>
      </c>
      <c r="F727" t="s">
        <v>32</v>
      </c>
      <c r="G727" t="s">
        <v>34</v>
      </c>
      <c r="H727" t="s">
        <v>32</v>
      </c>
      <c r="I727" t="s">
        <v>34</v>
      </c>
      <c r="J727" t="s">
        <v>35</v>
      </c>
      <c r="K727">
        <v>2026</v>
      </c>
      <c r="L727" t="s">
        <v>1673</v>
      </c>
      <c r="M727" t="s">
        <v>4083</v>
      </c>
      <c r="N727">
        <v>8812</v>
      </c>
      <c r="O727" t="s">
        <v>38</v>
      </c>
      <c r="P727" t="s">
        <v>39</v>
      </c>
      <c r="Q727" s="11">
        <v>46075.731562499997</v>
      </c>
      <c r="R727" s="11">
        <v>46076.788888888892</v>
      </c>
      <c r="S727" s="11">
        <v>46078.731562499997</v>
      </c>
      <c r="T727" t="s">
        <v>40</v>
      </c>
      <c r="U727" t="s">
        <v>247</v>
      </c>
      <c r="V727" t="s">
        <v>534</v>
      </c>
      <c r="W727" t="s">
        <v>43</v>
      </c>
      <c r="X727" t="s">
        <v>44</v>
      </c>
      <c r="Y727" t="s">
        <v>4084</v>
      </c>
      <c r="Z727">
        <v>15</v>
      </c>
      <c r="AA727">
        <v>5</v>
      </c>
      <c r="AB727" t="s">
        <v>1039</v>
      </c>
      <c r="AC727" s="11">
        <v>46225.761481481481</v>
      </c>
    </row>
    <row r="728" spans="1:29" hidden="1">
      <c r="A728" t="s">
        <v>4085</v>
      </c>
      <c r="B728" t="s">
        <v>4086</v>
      </c>
      <c r="C728">
        <v>212600099</v>
      </c>
      <c r="E728" t="s">
        <v>4087</v>
      </c>
      <c r="F728" t="s">
        <v>32</v>
      </c>
      <c r="G728" t="s">
        <v>33</v>
      </c>
      <c r="H728" t="s">
        <v>32</v>
      </c>
      <c r="I728" t="s">
        <v>33</v>
      </c>
      <c r="J728" t="s">
        <v>35</v>
      </c>
      <c r="K728">
        <v>2026</v>
      </c>
      <c r="L728" t="s">
        <v>351</v>
      </c>
      <c r="M728" t="s">
        <v>4088</v>
      </c>
      <c r="N728">
        <v>8812</v>
      </c>
      <c r="O728" t="s">
        <v>38</v>
      </c>
      <c r="P728" t="s">
        <v>39</v>
      </c>
      <c r="Q728" s="11">
        <v>46042.851319444446</v>
      </c>
      <c r="R728" s="11">
        <v>46043.809027777781</v>
      </c>
      <c r="S728" s="11">
        <v>46045.851319444446</v>
      </c>
      <c r="T728" t="s">
        <v>40</v>
      </c>
      <c r="U728" t="s">
        <v>480</v>
      </c>
      <c r="V728" t="s">
        <v>383</v>
      </c>
      <c r="W728" t="s">
        <v>43</v>
      </c>
      <c r="X728" t="s">
        <v>44</v>
      </c>
      <c r="Y728" t="s">
        <v>4089</v>
      </c>
      <c r="Z728">
        <v>15</v>
      </c>
      <c r="AA728">
        <v>15</v>
      </c>
      <c r="AB728" t="s">
        <v>65</v>
      </c>
      <c r="AC728" s="11">
        <v>46225.761481481481</v>
      </c>
    </row>
    <row r="729" spans="1:29">
      <c r="A729" t="s">
        <v>4090</v>
      </c>
      <c r="B729" t="s">
        <v>4091</v>
      </c>
      <c r="C729">
        <v>662600037</v>
      </c>
      <c r="E729" t="s">
        <v>4092</v>
      </c>
      <c r="F729" t="s">
        <v>109</v>
      </c>
      <c r="G729" t="s">
        <v>34</v>
      </c>
      <c r="H729" t="s">
        <v>1331</v>
      </c>
      <c r="J729" t="s">
        <v>178</v>
      </c>
      <c r="K729">
        <v>2026</v>
      </c>
      <c r="L729" t="s">
        <v>700</v>
      </c>
      <c r="M729" t="s">
        <v>4093</v>
      </c>
      <c r="N729">
        <v>8385</v>
      </c>
      <c r="O729" t="s">
        <v>709</v>
      </c>
      <c r="P729" t="s">
        <v>39</v>
      </c>
      <c r="Q729" s="11">
        <v>46029.533807870372</v>
      </c>
      <c r="R729" s="11">
        <v>46032.762627314813</v>
      </c>
      <c r="S729" s="11">
        <v>46036.533807870372</v>
      </c>
      <c r="T729" t="s">
        <v>40</v>
      </c>
      <c r="U729" t="s">
        <v>950</v>
      </c>
      <c r="V729" t="s">
        <v>198</v>
      </c>
      <c r="W729" t="s">
        <v>43</v>
      </c>
      <c r="X729" t="s">
        <v>199</v>
      </c>
      <c r="Y729" t="s">
        <v>4094</v>
      </c>
      <c r="AC729" s="11">
        <v>46225.761481481481</v>
      </c>
    </row>
    <row r="730" spans="1:29" hidden="1">
      <c r="A730" t="s">
        <v>4095</v>
      </c>
      <c r="B730" t="s">
        <v>4096</v>
      </c>
      <c r="C730">
        <v>662600037</v>
      </c>
      <c r="E730" t="s">
        <v>4097</v>
      </c>
      <c r="F730" t="s">
        <v>32</v>
      </c>
      <c r="G730" t="s">
        <v>34</v>
      </c>
      <c r="H730" t="s">
        <v>1331</v>
      </c>
      <c r="I730" t="s">
        <v>32</v>
      </c>
      <c r="J730" t="s">
        <v>35</v>
      </c>
      <c r="K730">
        <v>2026</v>
      </c>
      <c r="L730" t="s">
        <v>700</v>
      </c>
      <c r="M730" t="s">
        <v>4093</v>
      </c>
      <c r="N730">
        <v>8385</v>
      </c>
      <c r="O730" t="s">
        <v>38</v>
      </c>
      <c r="P730" t="s">
        <v>39</v>
      </c>
      <c r="Q730" s="11">
        <v>46032.757905092592</v>
      </c>
      <c r="R730" s="11">
        <v>46032.996527777781</v>
      </c>
      <c r="S730" s="11">
        <v>46035.757905092592</v>
      </c>
      <c r="T730" t="s">
        <v>40</v>
      </c>
      <c r="U730" t="s">
        <v>950</v>
      </c>
      <c r="V730" t="s">
        <v>214</v>
      </c>
      <c r="W730" t="s">
        <v>43</v>
      </c>
      <c r="X730" t="s">
        <v>44</v>
      </c>
      <c r="Y730" t="s">
        <v>4098</v>
      </c>
      <c r="Z730">
        <v>25</v>
      </c>
      <c r="AA730">
        <v>25</v>
      </c>
      <c r="AB730" t="s">
        <v>444</v>
      </c>
      <c r="AC730" s="11">
        <v>46225.761481481481</v>
      </c>
    </row>
    <row r="731" spans="1:29">
      <c r="A731" t="s">
        <v>4099</v>
      </c>
      <c r="B731" t="s">
        <v>4100</v>
      </c>
      <c r="C731">
        <v>612600455</v>
      </c>
      <c r="E731" t="s">
        <v>4101</v>
      </c>
      <c r="F731" t="s">
        <v>459</v>
      </c>
      <c r="G731" t="s">
        <v>459</v>
      </c>
      <c r="H731" t="s">
        <v>459</v>
      </c>
      <c r="I731" t="s">
        <v>459</v>
      </c>
      <c r="J731" t="s">
        <v>178</v>
      </c>
      <c r="K731">
        <v>2026</v>
      </c>
      <c r="L731" t="s">
        <v>2210</v>
      </c>
      <c r="M731" t="s">
        <v>4102</v>
      </c>
      <c r="N731">
        <v>8389</v>
      </c>
      <c r="O731" t="s">
        <v>38</v>
      </c>
      <c r="P731" t="s">
        <v>39</v>
      </c>
      <c r="Q731" s="11">
        <v>46132.900775462964</v>
      </c>
      <c r="R731" s="11">
        <v>46134.5</v>
      </c>
      <c r="S731" s="11">
        <v>46135.900775462964</v>
      </c>
      <c r="T731" t="s">
        <v>40</v>
      </c>
      <c r="U731" t="s">
        <v>559</v>
      </c>
      <c r="V731" t="s">
        <v>189</v>
      </c>
      <c r="W731" t="s">
        <v>43</v>
      </c>
      <c r="X731" t="s">
        <v>44</v>
      </c>
      <c r="Y731" t="s">
        <v>4103</v>
      </c>
      <c r="AB731" t="s">
        <v>191</v>
      </c>
      <c r="AC731" s="11">
        <v>46225.761481481481</v>
      </c>
    </row>
    <row r="732" spans="1:29" hidden="1">
      <c r="A732" t="s">
        <v>4104</v>
      </c>
      <c r="B732" t="s">
        <v>4105</v>
      </c>
      <c r="C732">
        <v>112600446</v>
      </c>
      <c r="E732" t="s">
        <v>4106</v>
      </c>
      <c r="F732" t="s">
        <v>109</v>
      </c>
      <c r="G732" t="s">
        <v>110</v>
      </c>
      <c r="H732" t="s">
        <v>307</v>
      </c>
      <c r="I732" t="s">
        <v>172</v>
      </c>
      <c r="J732" t="s">
        <v>35</v>
      </c>
      <c r="K732">
        <v>2026</v>
      </c>
      <c r="L732" t="s">
        <v>4107</v>
      </c>
      <c r="M732" t="s">
        <v>4108</v>
      </c>
      <c r="N732">
        <v>8385</v>
      </c>
      <c r="O732" t="s">
        <v>38</v>
      </c>
      <c r="P732" t="s">
        <v>39</v>
      </c>
      <c r="Q732" s="11">
        <v>46127.626932870371</v>
      </c>
      <c r="R732" s="11">
        <v>46127.75</v>
      </c>
      <c r="S732" s="11">
        <v>46130.626932870371</v>
      </c>
      <c r="T732" t="s">
        <v>40</v>
      </c>
      <c r="U732" t="s">
        <v>114</v>
      </c>
      <c r="V732" t="s">
        <v>115</v>
      </c>
      <c r="W732" t="s">
        <v>116</v>
      </c>
      <c r="X732" t="s">
        <v>44</v>
      </c>
      <c r="Y732" t="s">
        <v>4109</v>
      </c>
      <c r="Z732">
        <v>10</v>
      </c>
      <c r="AA732">
        <v>10</v>
      </c>
      <c r="AB732" t="s">
        <v>4110</v>
      </c>
      <c r="AC732" s="11">
        <v>46225.761481481481</v>
      </c>
    </row>
    <row r="733" spans="1:29" hidden="1">
      <c r="A733" t="s">
        <v>4111</v>
      </c>
      <c r="B733" t="s">
        <v>4112</v>
      </c>
      <c r="C733">
        <v>512600136</v>
      </c>
      <c r="E733" t="s">
        <v>4113</v>
      </c>
      <c r="F733" t="s">
        <v>32</v>
      </c>
      <c r="G733" t="s">
        <v>33</v>
      </c>
      <c r="H733" t="s">
        <v>32</v>
      </c>
      <c r="I733" t="s">
        <v>33</v>
      </c>
      <c r="J733" t="s">
        <v>35</v>
      </c>
      <c r="K733">
        <v>2026</v>
      </c>
      <c r="L733" t="s">
        <v>1962</v>
      </c>
      <c r="M733" t="s">
        <v>4114</v>
      </c>
      <c r="N733">
        <v>8812</v>
      </c>
      <c r="O733" t="s">
        <v>38</v>
      </c>
      <c r="P733" t="s">
        <v>39</v>
      </c>
      <c r="Q733" s="11">
        <v>46138.709247685183</v>
      </c>
      <c r="R733" s="11">
        <v>46138.833333333336</v>
      </c>
      <c r="S733" s="11">
        <v>46141.709247685183</v>
      </c>
      <c r="T733" t="s">
        <v>40</v>
      </c>
      <c r="U733" t="s">
        <v>1365</v>
      </c>
      <c r="V733" t="s">
        <v>1161</v>
      </c>
      <c r="W733" t="s">
        <v>43</v>
      </c>
      <c r="X733" t="s">
        <v>44</v>
      </c>
      <c r="Y733" t="s">
        <v>4115</v>
      </c>
      <c r="Z733">
        <v>75</v>
      </c>
      <c r="AA733">
        <v>75</v>
      </c>
      <c r="AB733" t="s">
        <v>274</v>
      </c>
      <c r="AC733" s="11">
        <v>46225.761481481481</v>
      </c>
    </row>
    <row r="734" spans="1:29" hidden="1">
      <c r="A734" t="s">
        <v>4116</v>
      </c>
      <c r="B734" t="s">
        <v>4117</v>
      </c>
      <c r="C734">
        <v>112600628</v>
      </c>
      <c r="E734" t="s">
        <v>4118</v>
      </c>
      <c r="F734" t="s">
        <v>32</v>
      </c>
      <c r="G734" t="s">
        <v>110</v>
      </c>
      <c r="H734" t="s">
        <v>32</v>
      </c>
      <c r="I734" t="s">
        <v>110</v>
      </c>
      <c r="J734" t="s">
        <v>35</v>
      </c>
      <c r="K734">
        <v>2026</v>
      </c>
      <c r="L734" t="s">
        <v>2812</v>
      </c>
      <c r="M734" t="s">
        <v>4119</v>
      </c>
      <c r="N734">
        <v>8812</v>
      </c>
      <c r="O734" t="s">
        <v>38</v>
      </c>
      <c r="P734" t="s">
        <v>39</v>
      </c>
      <c r="Q734" s="11">
        <v>46189.86074074074</v>
      </c>
      <c r="R734" s="11">
        <v>46190.75</v>
      </c>
      <c r="S734" s="11">
        <v>46192.86074074074</v>
      </c>
      <c r="T734" t="s">
        <v>40</v>
      </c>
      <c r="U734" t="s">
        <v>114</v>
      </c>
      <c r="V734" t="s">
        <v>115</v>
      </c>
      <c r="W734" t="s">
        <v>116</v>
      </c>
      <c r="X734" t="s">
        <v>44</v>
      </c>
      <c r="Y734" t="s">
        <v>4120</v>
      </c>
      <c r="Z734">
        <v>1125</v>
      </c>
      <c r="AA734">
        <v>45</v>
      </c>
      <c r="AB734" t="s">
        <v>1669</v>
      </c>
      <c r="AC734" s="11">
        <v>46225.761481481481</v>
      </c>
    </row>
    <row r="735" spans="1:29" hidden="1">
      <c r="A735" t="s">
        <v>4121</v>
      </c>
      <c r="B735" t="s">
        <v>4122</v>
      </c>
      <c r="C735">
        <v>612600663</v>
      </c>
      <c r="E735" t="s">
        <v>4123</v>
      </c>
      <c r="F735" t="s">
        <v>109</v>
      </c>
      <c r="G735" t="s">
        <v>285</v>
      </c>
      <c r="H735" t="s">
        <v>32</v>
      </c>
      <c r="I735" t="s">
        <v>172</v>
      </c>
      <c r="J735" t="s">
        <v>35</v>
      </c>
      <c r="K735">
        <v>2026</v>
      </c>
      <c r="L735" t="s">
        <v>367</v>
      </c>
      <c r="M735" t="s">
        <v>4124</v>
      </c>
      <c r="N735">
        <v>25962</v>
      </c>
      <c r="O735" t="s">
        <v>38</v>
      </c>
      <c r="P735" t="s">
        <v>39</v>
      </c>
      <c r="Q735" s="11">
        <v>46205.525277777779</v>
      </c>
      <c r="R735" s="11">
        <v>46206.209027777775</v>
      </c>
      <c r="S735" s="11">
        <v>46208.525277777779</v>
      </c>
      <c r="T735" t="s">
        <v>789</v>
      </c>
      <c r="U735" t="s">
        <v>294</v>
      </c>
      <c r="V735" t="s">
        <v>2612</v>
      </c>
      <c r="W735" t="s">
        <v>43</v>
      </c>
      <c r="X735" t="s">
        <v>44</v>
      </c>
      <c r="Y735" t="s">
        <v>4125</v>
      </c>
      <c r="Z735">
        <v>45</v>
      </c>
      <c r="AA735">
        <v>45</v>
      </c>
      <c r="AB735" t="s">
        <v>791</v>
      </c>
      <c r="AC735" s="11">
        <v>46225.761481481481</v>
      </c>
    </row>
    <row r="736" spans="1:29" hidden="1">
      <c r="A736" t="s">
        <v>4126</v>
      </c>
      <c r="B736" t="s">
        <v>4127</v>
      </c>
      <c r="C736">
        <v>112600440</v>
      </c>
      <c r="E736" t="s">
        <v>4128</v>
      </c>
      <c r="F736" t="s">
        <v>32</v>
      </c>
      <c r="G736" t="s">
        <v>34</v>
      </c>
      <c r="H736" t="s">
        <v>32</v>
      </c>
      <c r="I736" t="s">
        <v>34</v>
      </c>
      <c r="J736" t="s">
        <v>35</v>
      </c>
      <c r="K736">
        <v>2026</v>
      </c>
      <c r="L736" t="s">
        <v>526</v>
      </c>
      <c r="M736" t="s">
        <v>4129</v>
      </c>
      <c r="N736">
        <v>8812</v>
      </c>
      <c r="O736" t="s">
        <v>38</v>
      </c>
      <c r="P736" t="s">
        <v>39</v>
      </c>
      <c r="Q736" s="11">
        <v>46125.580138888887</v>
      </c>
      <c r="R736" s="11">
        <v>46126.75</v>
      </c>
      <c r="S736" s="11">
        <v>46128.580138888887</v>
      </c>
      <c r="T736" t="s">
        <v>40</v>
      </c>
      <c r="U736" t="s">
        <v>94</v>
      </c>
      <c r="V736" t="s">
        <v>323</v>
      </c>
      <c r="W736" t="s">
        <v>43</v>
      </c>
      <c r="X736" t="s">
        <v>44</v>
      </c>
      <c r="Y736" t="s">
        <v>4130</v>
      </c>
      <c r="Z736">
        <v>10</v>
      </c>
      <c r="AA736">
        <v>10</v>
      </c>
      <c r="AB736" t="s">
        <v>589</v>
      </c>
      <c r="AC736" s="11">
        <v>46225.761481481481</v>
      </c>
    </row>
    <row r="737" spans="1:29" hidden="1">
      <c r="A737" t="s">
        <v>4131</v>
      </c>
      <c r="B737" t="s">
        <v>4132</v>
      </c>
      <c r="C737">
        <v>412600527</v>
      </c>
      <c r="E737" t="s">
        <v>4133</v>
      </c>
      <c r="F737" t="s">
        <v>32</v>
      </c>
      <c r="G737" t="s">
        <v>586</v>
      </c>
      <c r="H737" t="s">
        <v>32</v>
      </c>
      <c r="I737" t="s">
        <v>586</v>
      </c>
      <c r="J737" t="s">
        <v>35</v>
      </c>
      <c r="K737">
        <v>2026</v>
      </c>
      <c r="L737" t="s">
        <v>1255</v>
      </c>
      <c r="M737" t="s">
        <v>4134</v>
      </c>
      <c r="N737">
        <v>20497</v>
      </c>
      <c r="O737" t="s">
        <v>38</v>
      </c>
      <c r="P737" t="s">
        <v>39</v>
      </c>
      <c r="Q737" s="11">
        <v>46201.497071759259</v>
      </c>
      <c r="R737" s="11">
        <v>46202.68472222222</v>
      </c>
      <c r="S737" s="11">
        <v>46204.497071759259</v>
      </c>
      <c r="T737" t="s">
        <v>40</v>
      </c>
      <c r="U737" t="s">
        <v>52</v>
      </c>
      <c r="V737" t="s">
        <v>814</v>
      </c>
      <c r="W737" t="s">
        <v>43</v>
      </c>
      <c r="X737" t="s">
        <v>44</v>
      </c>
      <c r="Y737" t="s">
        <v>4135</v>
      </c>
      <c r="Z737">
        <v>15</v>
      </c>
      <c r="AA737">
        <v>15</v>
      </c>
      <c r="AB737" t="s">
        <v>159</v>
      </c>
      <c r="AC737" s="11">
        <v>46225.761481481481</v>
      </c>
    </row>
    <row r="738" spans="1:29" hidden="1">
      <c r="A738" t="s">
        <v>4136</v>
      </c>
      <c r="B738" t="s">
        <v>4137</v>
      </c>
      <c r="C738">
        <v>712600426</v>
      </c>
      <c r="E738" t="s">
        <v>4138</v>
      </c>
      <c r="F738" t="s">
        <v>32</v>
      </c>
      <c r="G738" t="s">
        <v>34</v>
      </c>
      <c r="H738" t="s">
        <v>32</v>
      </c>
      <c r="I738" t="s">
        <v>33</v>
      </c>
      <c r="J738" t="s">
        <v>35</v>
      </c>
      <c r="K738">
        <v>2026</v>
      </c>
      <c r="L738" t="s">
        <v>486</v>
      </c>
      <c r="M738" t="s">
        <v>4139</v>
      </c>
      <c r="N738">
        <v>8812</v>
      </c>
      <c r="O738" t="s">
        <v>38</v>
      </c>
      <c r="P738" t="s">
        <v>39</v>
      </c>
      <c r="Q738" s="11">
        <v>46192.665138888886</v>
      </c>
      <c r="R738" s="11">
        <v>46193.592361111114</v>
      </c>
      <c r="S738" s="11">
        <v>46195.665138888886</v>
      </c>
      <c r="T738" t="s">
        <v>40</v>
      </c>
      <c r="U738" t="s">
        <v>488</v>
      </c>
      <c r="V738" t="s">
        <v>86</v>
      </c>
      <c r="W738" t="s">
        <v>43</v>
      </c>
      <c r="X738" t="s">
        <v>44</v>
      </c>
      <c r="Y738" t="s">
        <v>4140</v>
      </c>
      <c r="Z738">
        <v>15</v>
      </c>
      <c r="AA738">
        <v>10</v>
      </c>
      <c r="AB738" t="s">
        <v>79</v>
      </c>
      <c r="AC738" s="11">
        <v>46225.761481481481</v>
      </c>
    </row>
    <row r="739" spans="1:29" hidden="1">
      <c r="A739" t="s">
        <v>4141</v>
      </c>
      <c r="B739" t="s">
        <v>4142</v>
      </c>
      <c r="C739">
        <v>512600181</v>
      </c>
      <c r="E739" t="s">
        <v>4143</v>
      </c>
      <c r="F739" t="s">
        <v>32</v>
      </c>
      <c r="G739" t="s">
        <v>34</v>
      </c>
      <c r="H739" t="s">
        <v>4144</v>
      </c>
      <c r="I739" t="s">
        <v>4145</v>
      </c>
      <c r="J739" t="s">
        <v>35</v>
      </c>
      <c r="K739">
        <v>2026</v>
      </c>
      <c r="L739" t="s">
        <v>245</v>
      </c>
      <c r="M739" t="s">
        <v>4146</v>
      </c>
      <c r="N739">
        <v>8812</v>
      </c>
      <c r="O739" t="s">
        <v>38</v>
      </c>
      <c r="P739" t="s">
        <v>39</v>
      </c>
      <c r="Q739" s="11">
        <v>46193.548425925925</v>
      </c>
      <c r="R739" s="11">
        <v>46194.663194444445</v>
      </c>
      <c r="S739" s="11">
        <v>46196.548425925925</v>
      </c>
      <c r="T739" t="s">
        <v>40</v>
      </c>
      <c r="U739" t="s">
        <v>1292</v>
      </c>
      <c r="V739" t="s">
        <v>157</v>
      </c>
      <c r="W739" t="s">
        <v>43</v>
      </c>
      <c r="X739" t="s">
        <v>44</v>
      </c>
      <c r="Y739" t="s">
        <v>4147</v>
      </c>
      <c r="Z739">
        <v>15</v>
      </c>
      <c r="AA739">
        <v>15</v>
      </c>
      <c r="AB739" t="s">
        <v>159</v>
      </c>
      <c r="AC739" s="11">
        <v>46225.761481481481</v>
      </c>
    </row>
    <row r="740" spans="1:29">
      <c r="A740" t="s">
        <v>4148</v>
      </c>
      <c r="B740" t="s">
        <v>4149</v>
      </c>
      <c r="C740">
        <v>612600543</v>
      </c>
      <c r="E740" t="s">
        <v>4150</v>
      </c>
      <c r="F740" t="s">
        <v>307</v>
      </c>
      <c r="G740" t="s">
        <v>110</v>
      </c>
      <c r="H740" t="s">
        <v>307</v>
      </c>
      <c r="I740" t="s">
        <v>172</v>
      </c>
      <c r="J740" t="s">
        <v>2898</v>
      </c>
      <c r="K740">
        <v>2026</v>
      </c>
      <c r="L740" t="s">
        <v>4151</v>
      </c>
      <c r="M740" t="s">
        <v>4152</v>
      </c>
      <c r="N740">
        <v>25983</v>
      </c>
      <c r="O740" t="s">
        <v>38</v>
      </c>
      <c r="P740" t="s">
        <v>39</v>
      </c>
      <c r="Q740" s="11">
        <v>46161.556157407409</v>
      </c>
      <c r="R740" s="11">
        <v>46161.999305555553</v>
      </c>
      <c r="S740" s="11">
        <v>46164.556157407409</v>
      </c>
      <c r="T740" t="s">
        <v>40</v>
      </c>
      <c r="U740" t="s">
        <v>2004</v>
      </c>
      <c r="V740" t="s">
        <v>149</v>
      </c>
      <c r="W740" t="s">
        <v>43</v>
      </c>
      <c r="X740" t="s">
        <v>199</v>
      </c>
      <c r="Y740" t="s">
        <v>4153</v>
      </c>
      <c r="AB740" t="s">
        <v>791</v>
      </c>
      <c r="AC740" s="11">
        <v>46225.761481481481</v>
      </c>
    </row>
    <row r="741" spans="1:29" hidden="1">
      <c r="A741" t="s">
        <v>4154</v>
      </c>
      <c r="B741" t="s">
        <v>4155</v>
      </c>
      <c r="C741">
        <v>212600480</v>
      </c>
      <c r="E741" t="s">
        <v>4156</v>
      </c>
      <c r="F741" t="s">
        <v>109</v>
      </c>
      <c r="G741" t="s">
        <v>110</v>
      </c>
      <c r="H741" t="s">
        <v>109</v>
      </c>
      <c r="I741" t="s">
        <v>110</v>
      </c>
      <c r="J741" t="s">
        <v>35</v>
      </c>
      <c r="K741">
        <v>2026</v>
      </c>
      <c r="L741" t="s">
        <v>773</v>
      </c>
      <c r="M741" t="s">
        <v>4157</v>
      </c>
      <c r="N741">
        <v>25962</v>
      </c>
      <c r="O741" t="s">
        <v>38</v>
      </c>
      <c r="P741" t="s">
        <v>39</v>
      </c>
      <c r="Q741" s="11">
        <v>46160.435995370368</v>
      </c>
      <c r="R741" s="11">
        <v>46160.774305555555</v>
      </c>
      <c r="S741" s="11">
        <v>46163.435995370368</v>
      </c>
      <c r="T741" t="s">
        <v>40</v>
      </c>
      <c r="U741" t="s">
        <v>775</v>
      </c>
      <c r="V741" t="s">
        <v>182</v>
      </c>
      <c r="W741" t="s">
        <v>116</v>
      </c>
      <c r="X741" t="s">
        <v>44</v>
      </c>
      <c r="Y741" t="s">
        <v>4158</v>
      </c>
      <c r="Z741">
        <v>1125</v>
      </c>
      <c r="AA741">
        <v>1125</v>
      </c>
      <c r="AB741" t="s">
        <v>118</v>
      </c>
      <c r="AC741" s="11">
        <v>46225.761481481481</v>
      </c>
    </row>
    <row r="742" spans="1:29" hidden="1">
      <c r="A742" t="s">
        <v>4159</v>
      </c>
      <c r="B742" t="s">
        <v>4160</v>
      </c>
      <c r="C742">
        <v>612600703</v>
      </c>
      <c r="E742" t="s">
        <v>4161</v>
      </c>
      <c r="F742" t="s">
        <v>307</v>
      </c>
      <c r="G742" t="s">
        <v>110</v>
      </c>
      <c r="H742" t="s">
        <v>109</v>
      </c>
      <c r="I742" t="s">
        <v>110</v>
      </c>
      <c r="J742" t="s">
        <v>35</v>
      </c>
      <c r="K742">
        <v>2026</v>
      </c>
      <c r="L742" t="s">
        <v>1012</v>
      </c>
      <c r="M742" t="s">
        <v>2592</v>
      </c>
      <c r="N742">
        <v>25962</v>
      </c>
      <c r="O742" t="s">
        <v>709</v>
      </c>
      <c r="P742" t="s">
        <v>39</v>
      </c>
      <c r="Q742" s="11">
        <v>46217.374745370369</v>
      </c>
      <c r="R742" s="11">
        <v>46218.700694444444</v>
      </c>
      <c r="S742" s="11">
        <v>46224.374745370369</v>
      </c>
      <c r="T742" t="s">
        <v>40</v>
      </c>
      <c r="U742" t="s">
        <v>1810</v>
      </c>
      <c r="V742" t="s">
        <v>104</v>
      </c>
      <c r="W742" t="s">
        <v>116</v>
      </c>
      <c r="X742" t="s">
        <v>44</v>
      </c>
      <c r="Y742" t="s">
        <v>4162</v>
      </c>
      <c r="Z742">
        <v>150</v>
      </c>
      <c r="AA742">
        <v>1125</v>
      </c>
      <c r="AB742" t="s">
        <v>118</v>
      </c>
      <c r="AC742" s="11">
        <v>46225.761481481481</v>
      </c>
    </row>
    <row r="743" spans="1:29" hidden="1">
      <c r="A743" t="s">
        <v>4163</v>
      </c>
      <c r="B743" t="s">
        <v>4164</v>
      </c>
      <c r="C743">
        <v>412600033</v>
      </c>
      <c r="E743" t="s">
        <v>4165</v>
      </c>
      <c r="F743" t="s">
        <v>32</v>
      </c>
      <c r="G743" t="s">
        <v>33</v>
      </c>
      <c r="J743" t="s">
        <v>35</v>
      </c>
      <c r="K743">
        <v>2026</v>
      </c>
      <c r="L743" t="s">
        <v>396</v>
      </c>
      <c r="M743" t="s">
        <v>4166</v>
      </c>
      <c r="N743">
        <v>8385</v>
      </c>
      <c r="O743" t="s">
        <v>38</v>
      </c>
      <c r="P743" t="s">
        <v>39</v>
      </c>
      <c r="Q743" s="11">
        <v>46026.861238425925</v>
      </c>
      <c r="R743" s="11">
        <v>46027.518750000003</v>
      </c>
      <c r="S743" s="11">
        <v>46029.861238425925</v>
      </c>
      <c r="T743" t="s">
        <v>40</v>
      </c>
      <c r="U743" t="s">
        <v>71</v>
      </c>
      <c r="V743" t="s">
        <v>157</v>
      </c>
      <c r="W743" t="s">
        <v>43</v>
      </c>
      <c r="X743" t="s">
        <v>44</v>
      </c>
      <c r="Y743" t="s">
        <v>158</v>
      </c>
      <c r="Z743">
        <v>15</v>
      </c>
      <c r="AA743">
        <v>5</v>
      </c>
      <c r="AB743" t="s">
        <v>1072</v>
      </c>
      <c r="AC743" s="11">
        <v>46225.761481481481</v>
      </c>
    </row>
    <row r="744" spans="1:29" hidden="1">
      <c r="A744" t="s">
        <v>4167</v>
      </c>
      <c r="B744" t="s">
        <v>4168</v>
      </c>
      <c r="C744">
        <v>412600323</v>
      </c>
      <c r="E744" t="s">
        <v>4169</v>
      </c>
      <c r="F744" t="s">
        <v>32</v>
      </c>
      <c r="G744" t="s">
        <v>33</v>
      </c>
      <c r="H744" t="s">
        <v>32</v>
      </c>
      <c r="I744" t="s">
        <v>33</v>
      </c>
      <c r="J744" t="s">
        <v>35</v>
      </c>
      <c r="K744">
        <v>2026</v>
      </c>
      <c r="L744" t="s">
        <v>579</v>
      </c>
      <c r="M744" t="s">
        <v>4170</v>
      </c>
      <c r="N744">
        <v>8385</v>
      </c>
      <c r="O744" t="s">
        <v>38</v>
      </c>
      <c r="P744" t="s">
        <v>39</v>
      </c>
      <c r="Q744" s="11">
        <v>46103.542569444442</v>
      </c>
      <c r="R744" s="11">
        <v>46104.655231481483</v>
      </c>
      <c r="S744" s="11">
        <v>46106.542569444442</v>
      </c>
      <c r="T744" t="s">
        <v>40</v>
      </c>
      <c r="U744" t="s">
        <v>1070</v>
      </c>
      <c r="V744" t="s">
        <v>157</v>
      </c>
      <c r="W744" t="s">
        <v>43</v>
      </c>
      <c r="X744" t="s">
        <v>44</v>
      </c>
      <c r="Y744" t="s">
        <v>4171</v>
      </c>
      <c r="Z744">
        <v>15</v>
      </c>
      <c r="AA744">
        <v>5</v>
      </c>
      <c r="AB744" t="s">
        <v>88</v>
      </c>
      <c r="AC744" s="11">
        <v>46225.761481481481</v>
      </c>
    </row>
    <row r="745" spans="1:29" hidden="1">
      <c r="A745" t="s">
        <v>4172</v>
      </c>
      <c r="B745" t="s">
        <v>4173</v>
      </c>
      <c r="C745">
        <v>112600277</v>
      </c>
      <c r="E745" t="s">
        <v>4174</v>
      </c>
      <c r="F745" t="s">
        <v>32</v>
      </c>
      <c r="G745" t="s">
        <v>33</v>
      </c>
      <c r="H745" t="s">
        <v>32</v>
      </c>
      <c r="I745" t="s">
        <v>33</v>
      </c>
      <c r="J745" t="s">
        <v>35</v>
      </c>
      <c r="K745">
        <v>2026</v>
      </c>
      <c r="L745" t="s">
        <v>1214</v>
      </c>
      <c r="M745" t="s">
        <v>4175</v>
      </c>
      <c r="N745">
        <v>8812</v>
      </c>
      <c r="O745" t="s">
        <v>38</v>
      </c>
      <c r="P745" t="s">
        <v>39</v>
      </c>
      <c r="Q745" s="11">
        <v>46068.512604166666</v>
      </c>
      <c r="R745" s="11">
        <v>46059.5</v>
      </c>
      <c r="S745" s="11">
        <v>46071.512604166666</v>
      </c>
      <c r="T745" t="s">
        <v>40</v>
      </c>
      <c r="U745" t="s">
        <v>94</v>
      </c>
      <c r="V745" t="s">
        <v>776</v>
      </c>
      <c r="W745" t="s">
        <v>43</v>
      </c>
      <c r="X745" t="s">
        <v>44</v>
      </c>
      <c r="Y745" t="s">
        <v>4176</v>
      </c>
      <c r="Z745">
        <v>15</v>
      </c>
      <c r="AA745">
        <v>15</v>
      </c>
      <c r="AB745" t="s">
        <v>55</v>
      </c>
      <c r="AC745" s="11">
        <v>46225.761481481481</v>
      </c>
    </row>
    <row r="746" spans="1:29" hidden="1">
      <c r="A746" t="s">
        <v>4177</v>
      </c>
      <c r="B746" t="s">
        <v>4178</v>
      </c>
      <c r="C746">
        <v>612600395</v>
      </c>
      <c r="E746" t="s">
        <v>4179</v>
      </c>
      <c r="F746" t="s">
        <v>32</v>
      </c>
      <c r="G746" t="s">
        <v>33</v>
      </c>
      <c r="H746" t="s">
        <v>32</v>
      </c>
      <c r="I746" t="s">
        <v>33</v>
      </c>
      <c r="J746" t="s">
        <v>35</v>
      </c>
      <c r="K746">
        <v>2026</v>
      </c>
      <c r="L746" t="s">
        <v>101</v>
      </c>
      <c r="M746" t="s">
        <v>4180</v>
      </c>
      <c r="N746">
        <v>8812</v>
      </c>
      <c r="O746" t="s">
        <v>38</v>
      </c>
      <c r="P746" t="s">
        <v>39</v>
      </c>
      <c r="Q746" s="11">
        <v>46120.698391203703</v>
      </c>
      <c r="R746" s="11">
        <v>46121.694444444445</v>
      </c>
      <c r="S746" s="11">
        <v>46123.698391203703</v>
      </c>
      <c r="T746" t="s">
        <v>40</v>
      </c>
      <c r="U746" t="s">
        <v>132</v>
      </c>
      <c r="V746" t="s">
        <v>86</v>
      </c>
      <c r="W746" t="s">
        <v>43</v>
      </c>
      <c r="X746" t="s">
        <v>44</v>
      </c>
      <c r="Y746" t="s">
        <v>4181</v>
      </c>
      <c r="Z746">
        <v>30</v>
      </c>
      <c r="AA746">
        <v>30</v>
      </c>
      <c r="AB746" t="s">
        <v>561</v>
      </c>
      <c r="AC746" s="11">
        <v>46225.761481481481</v>
      </c>
    </row>
    <row r="747" spans="1:29">
      <c r="A747" t="s">
        <v>4182</v>
      </c>
      <c r="B747" t="s">
        <v>4183</v>
      </c>
      <c r="C747">
        <v>312600193</v>
      </c>
      <c r="E747" t="s">
        <v>4184</v>
      </c>
      <c r="F747" t="s">
        <v>32</v>
      </c>
      <c r="G747" t="s">
        <v>33</v>
      </c>
      <c r="J747" t="s">
        <v>178</v>
      </c>
      <c r="K747">
        <v>2026</v>
      </c>
      <c r="L747" t="s">
        <v>211</v>
      </c>
      <c r="M747" t="s">
        <v>4185</v>
      </c>
      <c r="N747">
        <v>8812</v>
      </c>
      <c r="O747" t="s">
        <v>38</v>
      </c>
      <c r="P747" t="s">
        <v>39</v>
      </c>
      <c r="Q747" s="11">
        <v>46081.850821759261</v>
      </c>
      <c r="R747" s="11">
        <v>46024.8125</v>
      </c>
      <c r="S747" s="11">
        <v>46084.850821759261</v>
      </c>
      <c r="T747" t="s">
        <v>40</v>
      </c>
      <c r="U747" t="s">
        <v>1027</v>
      </c>
      <c r="V747" t="s">
        <v>214</v>
      </c>
      <c r="W747" t="s">
        <v>43</v>
      </c>
      <c r="X747" t="s">
        <v>44</v>
      </c>
      <c r="Y747" t="s">
        <v>4186</v>
      </c>
      <c r="AB747" t="s">
        <v>159</v>
      </c>
      <c r="AC747" s="11">
        <v>46225.761481481481</v>
      </c>
    </row>
    <row r="748" spans="1:29" hidden="1">
      <c r="A748" t="s">
        <v>4187</v>
      </c>
      <c r="B748" t="s">
        <v>4188</v>
      </c>
      <c r="C748">
        <v>712600315</v>
      </c>
      <c r="E748" t="s">
        <v>4189</v>
      </c>
      <c r="F748" t="s">
        <v>32</v>
      </c>
      <c r="G748" t="s">
        <v>33</v>
      </c>
      <c r="H748" t="s">
        <v>32</v>
      </c>
      <c r="I748" t="s">
        <v>33</v>
      </c>
      <c r="J748" t="s">
        <v>35</v>
      </c>
      <c r="K748">
        <v>2026</v>
      </c>
      <c r="L748" t="s">
        <v>1043</v>
      </c>
      <c r="M748" t="s">
        <v>4190</v>
      </c>
      <c r="N748">
        <v>8812</v>
      </c>
      <c r="O748" t="s">
        <v>38</v>
      </c>
      <c r="P748" t="s">
        <v>39</v>
      </c>
      <c r="Q748" s="11">
        <v>46134.305856481478</v>
      </c>
      <c r="R748" s="11">
        <v>46133.696527777778</v>
      </c>
      <c r="S748" s="11">
        <v>46137.305856481478</v>
      </c>
      <c r="T748" t="s">
        <v>40</v>
      </c>
      <c r="U748" t="s">
        <v>520</v>
      </c>
      <c r="V748" t="s">
        <v>534</v>
      </c>
      <c r="W748" t="s">
        <v>43</v>
      </c>
      <c r="X748" t="s">
        <v>44</v>
      </c>
      <c r="Y748" t="s">
        <v>4191</v>
      </c>
      <c r="Z748">
        <v>15</v>
      </c>
      <c r="AA748">
        <v>15</v>
      </c>
      <c r="AB748" t="s">
        <v>55</v>
      </c>
      <c r="AC748" s="11">
        <v>46225.761481481481</v>
      </c>
    </row>
    <row r="749" spans="1:29" hidden="1">
      <c r="A749" t="s">
        <v>4192</v>
      </c>
      <c r="B749" t="s">
        <v>4193</v>
      </c>
      <c r="C749">
        <v>612600144</v>
      </c>
      <c r="E749" t="s">
        <v>4194</v>
      </c>
      <c r="F749" t="s">
        <v>32</v>
      </c>
      <c r="G749" t="s">
        <v>33</v>
      </c>
      <c r="H749" t="s">
        <v>32</v>
      </c>
      <c r="I749" t="s">
        <v>33</v>
      </c>
      <c r="J749" t="s">
        <v>35</v>
      </c>
      <c r="K749">
        <v>2026</v>
      </c>
      <c r="L749" t="s">
        <v>83</v>
      </c>
      <c r="M749" t="s">
        <v>4195</v>
      </c>
      <c r="N749">
        <v>8385</v>
      </c>
      <c r="O749" t="s">
        <v>38</v>
      </c>
      <c r="P749" t="s">
        <v>39</v>
      </c>
      <c r="Q749" s="11">
        <v>46056.314502314817</v>
      </c>
      <c r="R749" s="11">
        <v>46056.708333333336</v>
      </c>
      <c r="S749" s="11">
        <v>46059.314502314817</v>
      </c>
      <c r="T749" t="s">
        <v>40</v>
      </c>
      <c r="U749" t="s">
        <v>132</v>
      </c>
      <c r="V749" t="s">
        <v>1141</v>
      </c>
      <c r="W749" t="s">
        <v>43</v>
      </c>
      <c r="X749" t="s">
        <v>44</v>
      </c>
      <c r="Y749" t="s">
        <v>4196</v>
      </c>
      <c r="Z749">
        <v>45</v>
      </c>
      <c r="AA749">
        <v>45</v>
      </c>
      <c r="AB749" t="s">
        <v>791</v>
      </c>
      <c r="AC749" s="11">
        <v>46225.761481481481</v>
      </c>
    </row>
    <row r="750" spans="1:29" hidden="1">
      <c r="A750" t="s">
        <v>4197</v>
      </c>
      <c r="B750" t="s">
        <v>4198</v>
      </c>
      <c r="C750">
        <v>312600262</v>
      </c>
      <c r="E750" t="s">
        <v>4199</v>
      </c>
      <c r="F750" t="s">
        <v>32</v>
      </c>
      <c r="G750" t="s">
        <v>33</v>
      </c>
      <c r="J750" t="s">
        <v>35</v>
      </c>
      <c r="K750">
        <v>2026</v>
      </c>
      <c r="L750" t="s">
        <v>907</v>
      </c>
      <c r="M750" t="s">
        <v>4200</v>
      </c>
      <c r="N750">
        <v>8812</v>
      </c>
      <c r="O750" t="s">
        <v>38</v>
      </c>
      <c r="P750" t="s">
        <v>39</v>
      </c>
      <c r="Q750" s="11">
        <v>46125.631597222222</v>
      </c>
      <c r="R750" s="11">
        <v>46126.722222222219</v>
      </c>
      <c r="S750" s="11">
        <v>46128.631597222222</v>
      </c>
      <c r="T750" t="s">
        <v>40</v>
      </c>
      <c r="U750" t="s">
        <v>689</v>
      </c>
      <c r="V750" t="s">
        <v>681</v>
      </c>
      <c r="W750" t="s">
        <v>43</v>
      </c>
      <c r="X750" t="s">
        <v>44</v>
      </c>
      <c r="Y750" t="s">
        <v>4201</v>
      </c>
      <c r="Z750">
        <v>75</v>
      </c>
      <c r="AA750">
        <v>1125</v>
      </c>
      <c r="AB750" t="s">
        <v>4202</v>
      </c>
      <c r="AC750" s="11">
        <v>46225.761481481481</v>
      </c>
    </row>
    <row r="751" spans="1:29" hidden="1">
      <c r="A751" t="s">
        <v>4203</v>
      </c>
      <c r="B751" t="s">
        <v>4204</v>
      </c>
      <c r="C751">
        <v>612600150</v>
      </c>
      <c r="E751" t="s">
        <v>4205</v>
      </c>
      <c r="F751" t="s">
        <v>32</v>
      </c>
      <c r="G751" t="s">
        <v>172</v>
      </c>
      <c r="H751" t="s">
        <v>32</v>
      </c>
      <c r="I751" t="s">
        <v>32</v>
      </c>
      <c r="J751" t="s">
        <v>35</v>
      </c>
      <c r="K751">
        <v>2026</v>
      </c>
      <c r="L751" t="s">
        <v>367</v>
      </c>
      <c r="M751" t="s">
        <v>4206</v>
      </c>
      <c r="N751">
        <v>8812</v>
      </c>
      <c r="O751" t="s">
        <v>38</v>
      </c>
      <c r="P751" t="s">
        <v>39</v>
      </c>
      <c r="Q751" s="11">
        <v>46060.734918981485</v>
      </c>
      <c r="R751" s="11">
        <v>46060.932638888888</v>
      </c>
      <c r="S751" s="11">
        <v>46063.734918981485</v>
      </c>
      <c r="T751" t="s">
        <v>40</v>
      </c>
      <c r="U751" t="s">
        <v>1050</v>
      </c>
      <c r="V751" t="s">
        <v>225</v>
      </c>
      <c r="W751" t="s">
        <v>116</v>
      </c>
      <c r="X751" t="s">
        <v>44</v>
      </c>
      <c r="Y751" t="s">
        <v>4207</v>
      </c>
      <c r="Z751">
        <v>150</v>
      </c>
      <c r="AA751">
        <v>150</v>
      </c>
      <c r="AB751" t="s">
        <v>1999</v>
      </c>
      <c r="AC751" s="11">
        <v>46225.761481481481</v>
      </c>
    </row>
    <row r="752" spans="1:29" hidden="1">
      <c r="A752" t="s">
        <v>4208</v>
      </c>
      <c r="B752" t="s">
        <v>4209</v>
      </c>
      <c r="C752">
        <v>612600093</v>
      </c>
      <c r="E752" t="s">
        <v>4210</v>
      </c>
      <c r="F752" t="s">
        <v>32</v>
      </c>
      <c r="G752" t="s">
        <v>33</v>
      </c>
      <c r="H752" t="s">
        <v>32</v>
      </c>
      <c r="I752" t="s">
        <v>33</v>
      </c>
      <c r="J752" t="s">
        <v>35</v>
      </c>
      <c r="K752">
        <v>2026</v>
      </c>
      <c r="L752" t="s">
        <v>36</v>
      </c>
      <c r="M752" t="s">
        <v>4211</v>
      </c>
      <c r="N752">
        <v>8812</v>
      </c>
      <c r="O752" t="s">
        <v>38</v>
      </c>
      <c r="P752" t="s">
        <v>39</v>
      </c>
      <c r="Q752" s="11">
        <v>46044.750462962962</v>
      </c>
      <c r="R752" s="11">
        <v>46045.645833333336</v>
      </c>
      <c r="S752" s="11">
        <v>46047.750462962962</v>
      </c>
      <c r="T752" t="s">
        <v>40</v>
      </c>
      <c r="U752" t="s">
        <v>132</v>
      </c>
      <c r="V752" t="s">
        <v>42</v>
      </c>
      <c r="W752" t="s">
        <v>43</v>
      </c>
      <c r="X752" t="s">
        <v>44</v>
      </c>
      <c r="Y752" t="s">
        <v>4212</v>
      </c>
      <c r="Z752">
        <v>15</v>
      </c>
      <c r="AA752">
        <v>10</v>
      </c>
      <c r="AB752" t="s">
        <v>46</v>
      </c>
      <c r="AC752" s="11">
        <v>46225.761481481481</v>
      </c>
    </row>
    <row r="753" spans="1:29" hidden="1">
      <c r="A753" t="s">
        <v>4213</v>
      </c>
      <c r="B753" t="s">
        <v>4214</v>
      </c>
      <c r="C753">
        <v>212600074</v>
      </c>
      <c r="E753" t="s">
        <v>4215</v>
      </c>
      <c r="F753" t="s">
        <v>32</v>
      </c>
      <c r="G753" t="s">
        <v>33</v>
      </c>
      <c r="H753" t="s">
        <v>32</v>
      </c>
      <c r="I753" t="s">
        <v>33</v>
      </c>
      <c r="J753" t="s">
        <v>35</v>
      </c>
      <c r="K753">
        <v>2026</v>
      </c>
      <c r="L753" t="s">
        <v>907</v>
      </c>
      <c r="M753" t="s">
        <v>4216</v>
      </c>
      <c r="N753">
        <v>8812</v>
      </c>
      <c r="O753" t="s">
        <v>38</v>
      </c>
      <c r="P753" t="s">
        <v>39</v>
      </c>
      <c r="Q753" s="11">
        <v>46032.420706018522</v>
      </c>
      <c r="R753" s="11">
        <v>46034.84375</v>
      </c>
      <c r="S753" s="11">
        <v>46035.420706018522</v>
      </c>
      <c r="T753" t="s">
        <v>40</v>
      </c>
      <c r="U753" t="s">
        <v>595</v>
      </c>
      <c r="V753" t="s">
        <v>182</v>
      </c>
      <c r="W753" t="s">
        <v>43</v>
      </c>
      <c r="X753" t="s">
        <v>44</v>
      </c>
      <c r="Y753" t="s">
        <v>4217</v>
      </c>
      <c r="Z753">
        <v>15</v>
      </c>
      <c r="AA753">
        <v>15</v>
      </c>
      <c r="AB753" t="s">
        <v>4218</v>
      </c>
      <c r="AC753" s="11">
        <v>46225.761481481481</v>
      </c>
    </row>
    <row r="754" spans="1:29" hidden="1">
      <c r="A754" t="s">
        <v>4219</v>
      </c>
      <c r="B754" t="s">
        <v>4220</v>
      </c>
      <c r="C754">
        <v>712600156</v>
      </c>
      <c r="E754" t="s">
        <v>4221</v>
      </c>
      <c r="F754" t="s">
        <v>109</v>
      </c>
      <c r="G754" t="s">
        <v>285</v>
      </c>
      <c r="H754" t="s">
        <v>109</v>
      </c>
      <c r="I754" t="s">
        <v>285</v>
      </c>
      <c r="J754" t="s">
        <v>35</v>
      </c>
      <c r="K754">
        <v>2026</v>
      </c>
      <c r="L754" t="s">
        <v>647</v>
      </c>
      <c r="M754" t="s">
        <v>4222</v>
      </c>
      <c r="N754">
        <v>8385</v>
      </c>
      <c r="O754" t="s">
        <v>38</v>
      </c>
      <c r="P754" t="s">
        <v>39</v>
      </c>
      <c r="Q754" s="11">
        <v>46069.802557870367</v>
      </c>
      <c r="R754" s="11">
        <v>46070.561273148145</v>
      </c>
      <c r="S754" s="11">
        <v>46072.802557870367</v>
      </c>
      <c r="T754" t="s">
        <v>40</v>
      </c>
      <c r="U754" t="s">
        <v>520</v>
      </c>
      <c r="V754" t="s">
        <v>63</v>
      </c>
      <c r="W754" t="s">
        <v>43</v>
      </c>
      <c r="X754" t="s">
        <v>44</v>
      </c>
      <c r="Y754" t="s">
        <v>4223</v>
      </c>
      <c r="AB754" t="s">
        <v>385</v>
      </c>
      <c r="AC754" s="11">
        <v>46225.761481481481</v>
      </c>
    </row>
    <row r="755" spans="1:29" hidden="1">
      <c r="A755" t="s">
        <v>4224</v>
      </c>
      <c r="B755" t="s">
        <v>4225</v>
      </c>
      <c r="C755">
        <v>212600402</v>
      </c>
      <c r="E755" t="s">
        <v>4226</v>
      </c>
      <c r="F755" t="s">
        <v>32</v>
      </c>
      <c r="G755" t="s">
        <v>33</v>
      </c>
      <c r="H755" t="s">
        <v>32</v>
      </c>
      <c r="I755" t="s">
        <v>33</v>
      </c>
      <c r="J755" t="s">
        <v>35</v>
      </c>
      <c r="K755">
        <v>2026</v>
      </c>
      <c r="L755" t="s">
        <v>434</v>
      </c>
      <c r="M755" t="s">
        <v>4227</v>
      </c>
      <c r="N755">
        <v>8812</v>
      </c>
      <c r="O755" t="s">
        <v>38</v>
      </c>
      <c r="P755" t="s">
        <v>39</v>
      </c>
      <c r="Q755" s="11">
        <v>46123.883784722224</v>
      </c>
      <c r="R755" s="11">
        <v>46124.775694444441</v>
      </c>
      <c r="S755" s="11">
        <v>46126.883784722224</v>
      </c>
      <c r="T755" t="s">
        <v>40</v>
      </c>
      <c r="U755" t="s">
        <v>860</v>
      </c>
      <c r="V755" t="s">
        <v>167</v>
      </c>
      <c r="W755" t="s">
        <v>43</v>
      </c>
      <c r="X755" t="s">
        <v>44</v>
      </c>
      <c r="Y755" t="s">
        <v>4228</v>
      </c>
      <c r="Z755">
        <v>15</v>
      </c>
      <c r="AA755">
        <v>5</v>
      </c>
      <c r="AB755" t="s">
        <v>1039</v>
      </c>
      <c r="AC755" s="11">
        <v>46225.761481481481</v>
      </c>
    </row>
    <row r="756" spans="1:29" hidden="1">
      <c r="A756" t="s">
        <v>4229</v>
      </c>
      <c r="B756" t="s">
        <v>4230</v>
      </c>
      <c r="C756">
        <v>412600057</v>
      </c>
      <c r="E756" t="s">
        <v>4231</v>
      </c>
      <c r="F756" t="s">
        <v>32</v>
      </c>
      <c r="G756" t="s">
        <v>33</v>
      </c>
      <c r="H756" t="s">
        <v>32</v>
      </c>
      <c r="I756" t="s">
        <v>172</v>
      </c>
      <c r="J756" t="s">
        <v>35</v>
      </c>
      <c r="K756">
        <v>2026</v>
      </c>
      <c r="L756" t="s">
        <v>4232</v>
      </c>
      <c r="M756" t="s">
        <v>4233</v>
      </c>
      <c r="N756">
        <v>8812</v>
      </c>
      <c r="O756" t="s">
        <v>38</v>
      </c>
      <c r="P756" t="s">
        <v>39</v>
      </c>
      <c r="Q756" s="11">
        <v>46023.710960648146</v>
      </c>
      <c r="R756" s="11">
        <v>46024.797222222223</v>
      </c>
      <c r="S756" s="11">
        <v>46026.710960648146</v>
      </c>
      <c r="T756" t="s">
        <v>40</v>
      </c>
      <c r="U756" t="s">
        <v>124</v>
      </c>
      <c r="V756" t="s">
        <v>214</v>
      </c>
      <c r="W756" t="s">
        <v>43</v>
      </c>
      <c r="X756" t="s">
        <v>44</v>
      </c>
      <c r="Y756" t="s">
        <v>4234</v>
      </c>
      <c r="Z756">
        <v>25</v>
      </c>
      <c r="AA756">
        <v>10</v>
      </c>
      <c r="AB756" t="s">
        <v>159</v>
      </c>
      <c r="AC756" s="11">
        <v>46225.761481481481</v>
      </c>
    </row>
    <row r="757" spans="1:29" hidden="1">
      <c r="A757" t="s">
        <v>4235</v>
      </c>
      <c r="B757" t="s">
        <v>4236</v>
      </c>
      <c r="C757">
        <v>212600257</v>
      </c>
      <c r="E757" t="s">
        <v>4237</v>
      </c>
      <c r="F757" t="s">
        <v>32</v>
      </c>
      <c r="G757" t="s">
        <v>33</v>
      </c>
      <c r="H757" t="s">
        <v>32</v>
      </c>
      <c r="I757" t="s">
        <v>33</v>
      </c>
      <c r="J757" t="s">
        <v>35</v>
      </c>
      <c r="K757">
        <v>2026</v>
      </c>
      <c r="L757" t="s">
        <v>427</v>
      </c>
      <c r="M757" t="s">
        <v>4238</v>
      </c>
      <c r="N757">
        <v>8812</v>
      </c>
      <c r="O757" t="s">
        <v>38</v>
      </c>
      <c r="P757" t="s">
        <v>39</v>
      </c>
      <c r="Q757" s="11">
        <v>46078.429259259261</v>
      </c>
      <c r="R757" s="11">
        <v>46079.847222222219</v>
      </c>
      <c r="S757" s="11">
        <v>46081.429259259261</v>
      </c>
      <c r="T757" t="s">
        <v>40</v>
      </c>
      <c r="U757" t="s">
        <v>820</v>
      </c>
      <c r="V757" t="s">
        <v>354</v>
      </c>
      <c r="W757" t="s">
        <v>43</v>
      </c>
      <c r="X757" t="s">
        <v>44</v>
      </c>
      <c r="Y757" t="s">
        <v>4239</v>
      </c>
      <c r="Z757">
        <v>45</v>
      </c>
      <c r="AA757">
        <v>45</v>
      </c>
      <c r="AB757" t="s">
        <v>1669</v>
      </c>
      <c r="AC757" s="11">
        <v>46225.761481481481</v>
      </c>
    </row>
    <row r="758" spans="1:29" hidden="1">
      <c r="A758" t="s">
        <v>4240</v>
      </c>
      <c r="B758" t="s">
        <v>4241</v>
      </c>
      <c r="C758">
        <v>212600400</v>
      </c>
      <c r="E758" t="s">
        <v>4242</v>
      </c>
      <c r="F758" t="s">
        <v>32</v>
      </c>
      <c r="G758" t="s">
        <v>33</v>
      </c>
      <c r="H758" t="s">
        <v>32</v>
      </c>
      <c r="I758" t="s">
        <v>33</v>
      </c>
      <c r="J758" t="s">
        <v>35</v>
      </c>
      <c r="K758">
        <v>2026</v>
      </c>
      <c r="L758" t="s">
        <v>92</v>
      </c>
      <c r="M758" t="s">
        <v>4243</v>
      </c>
      <c r="N758">
        <v>8812</v>
      </c>
      <c r="O758" t="s">
        <v>38</v>
      </c>
      <c r="P758" t="s">
        <v>39</v>
      </c>
      <c r="Q758" s="11">
        <v>46119.639340277776</v>
      </c>
      <c r="R758" s="11">
        <v>46120.65625</v>
      </c>
      <c r="S758" s="11">
        <v>46122.639340277776</v>
      </c>
      <c r="T758" t="s">
        <v>40</v>
      </c>
      <c r="U758" t="s">
        <v>94</v>
      </c>
      <c r="V758" t="s">
        <v>690</v>
      </c>
      <c r="W758" t="s">
        <v>43</v>
      </c>
      <c r="X758" t="s">
        <v>44</v>
      </c>
      <c r="Y758" t="s">
        <v>4244</v>
      </c>
      <c r="Z758">
        <v>15</v>
      </c>
      <c r="AA758">
        <v>15</v>
      </c>
      <c r="AB758" t="s">
        <v>135</v>
      </c>
      <c r="AC758" s="11">
        <v>46225.761481481481</v>
      </c>
    </row>
    <row r="759" spans="1:29" hidden="1">
      <c r="A759" t="s">
        <v>4245</v>
      </c>
      <c r="B759" t="s">
        <v>4246</v>
      </c>
      <c r="C759">
        <v>612600193</v>
      </c>
      <c r="E759" t="s">
        <v>4247</v>
      </c>
      <c r="F759" t="s">
        <v>32</v>
      </c>
      <c r="G759" t="s">
        <v>33</v>
      </c>
      <c r="H759" t="s">
        <v>32</v>
      </c>
      <c r="I759" t="s">
        <v>33</v>
      </c>
      <c r="J759" t="s">
        <v>35</v>
      </c>
      <c r="K759">
        <v>2026</v>
      </c>
      <c r="L759" t="s">
        <v>36</v>
      </c>
      <c r="M759" t="s">
        <v>4248</v>
      </c>
      <c r="N759">
        <v>8812</v>
      </c>
      <c r="O759" t="s">
        <v>38</v>
      </c>
      <c r="P759" t="s">
        <v>39</v>
      </c>
      <c r="Q759" s="11">
        <v>46070.455185185187</v>
      </c>
      <c r="R759" s="11">
        <v>46070.809027777781</v>
      </c>
      <c r="S759" s="11">
        <v>46073.455185185187</v>
      </c>
      <c r="T759" t="s">
        <v>789</v>
      </c>
      <c r="U759" t="s">
        <v>559</v>
      </c>
      <c r="V759" t="s">
        <v>149</v>
      </c>
      <c r="W759" t="s">
        <v>43</v>
      </c>
      <c r="X759" t="s">
        <v>44</v>
      </c>
      <c r="Y759" t="s">
        <v>4249</v>
      </c>
      <c r="Z759">
        <v>45</v>
      </c>
      <c r="AA759">
        <v>45</v>
      </c>
      <c r="AB759" t="s">
        <v>791</v>
      </c>
      <c r="AC759" s="11">
        <v>46225.761481481481</v>
      </c>
    </row>
    <row r="760" spans="1:29" hidden="1">
      <c r="A760" t="s">
        <v>4250</v>
      </c>
      <c r="B760" t="s">
        <v>4251</v>
      </c>
      <c r="C760">
        <v>212600174</v>
      </c>
      <c r="E760" t="s">
        <v>4252</v>
      </c>
      <c r="F760" t="s">
        <v>32</v>
      </c>
      <c r="G760" t="s">
        <v>33</v>
      </c>
      <c r="H760" t="s">
        <v>32</v>
      </c>
      <c r="I760" t="s">
        <v>33</v>
      </c>
      <c r="J760" t="s">
        <v>35</v>
      </c>
      <c r="K760">
        <v>2026</v>
      </c>
      <c r="L760" t="s">
        <v>1146</v>
      </c>
      <c r="M760" t="s">
        <v>4253</v>
      </c>
      <c r="N760">
        <v>8812</v>
      </c>
      <c r="O760" t="s">
        <v>38</v>
      </c>
      <c r="P760" t="s">
        <v>39</v>
      </c>
      <c r="Q760" s="11">
        <v>46061.820243055554</v>
      </c>
      <c r="R760" s="11">
        <v>46062.940972222219</v>
      </c>
      <c r="S760" s="11">
        <v>46064.820243055554</v>
      </c>
      <c r="T760" t="s">
        <v>40</v>
      </c>
      <c r="U760" t="s">
        <v>1148</v>
      </c>
      <c r="V760" t="s">
        <v>53</v>
      </c>
      <c r="W760" t="s">
        <v>43</v>
      </c>
      <c r="X760" t="s">
        <v>44</v>
      </c>
      <c r="Y760" t="s">
        <v>4254</v>
      </c>
      <c r="Z760">
        <v>15</v>
      </c>
      <c r="AA760">
        <v>15</v>
      </c>
      <c r="AB760" t="s">
        <v>3968</v>
      </c>
      <c r="AC760" s="11">
        <v>46225.761481481481</v>
      </c>
    </row>
    <row r="761" spans="1:29" hidden="1">
      <c r="A761" t="s">
        <v>4255</v>
      </c>
      <c r="B761" t="s">
        <v>4256</v>
      </c>
      <c r="C761">
        <v>112600308</v>
      </c>
      <c r="E761" t="s">
        <v>4257</v>
      </c>
      <c r="F761" t="s">
        <v>32</v>
      </c>
      <c r="G761" t="s">
        <v>33</v>
      </c>
      <c r="H761" t="s">
        <v>32</v>
      </c>
      <c r="I761" t="s">
        <v>33</v>
      </c>
      <c r="J761" t="s">
        <v>35</v>
      </c>
      <c r="K761">
        <v>2026</v>
      </c>
      <c r="L761" t="s">
        <v>211</v>
      </c>
      <c r="M761" t="s">
        <v>4258</v>
      </c>
      <c r="N761">
        <v>25983</v>
      </c>
      <c r="O761" t="s">
        <v>38</v>
      </c>
      <c r="P761" t="s">
        <v>39</v>
      </c>
      <c r="Q761" s="11">
        <v>46058.351203703707</v>
      </c>
      <c r="R761" s="11">
        <v>46054.5</v>
      </c>
      <c r="S761" s="11">
        <v>46061.351203703707</v>
      </c>
      <c r="T761" t="s">
        <v>40</v>
      </c>
      <c r="U761" t="s">
        <v>213</v>
      </c>
      <c r="V761" t="s">
        <v>198</v>
      </c>
      <c r="W761" t="s">
        <v>43</v>
      </c>
      <c r="X761" t="s">
        <v>199</v>
      </c>
      <c r="Y761" t="s">
        <v>4259</v>
      </c>
      <c r="Z761">
        <v>15</v>
      </c>
      <c r="AA761">
        <v>15</v>
      </c>
      <c r="AC761" s="11">
        <v>46225.761481481481</v>
      </c>
    </row>
    <row r="762" spans="1:29">
      <c r="A762" t="s">
        <v>4260</v>
      </c>
      <c r="B762" t="s">
        <v>4261</v>
      </c>
      <c r="C762">
        <v>612600294</v>
      </c>
      <c r="E762" t="s">
        <v>4262</v>
      </c>
      <c r="F762" t="s">
        <v>109</v>
      </c>
      <c r="G762" t="s">
        <v>34</v>
      </c>
      <c r="H762" t="s">
        <v>32</v>
      </c>
      <c r="I762" t="s">
        <v>33</v>
      </c>
      <c r="J762" t="s">
        <v>178</v>
      </c>
      <c r="K762">
        <v>2026</v>
      </c>
      <c r="L762" t="s">
        <v>374</v>
      </c>
      <c r="M762" t="s">
        <v>4263</v>
      </c>
      <c r="N762">
        <v>8812</v>
      </c>
      <c r="O762" t="s">
        <v>38</v>
      </c>
      <c r="P762" t="s">
        <v>39</v>
      </c>
      <c r="Q762" s="11">
        <v>46096.56790509259</v>
      </c>
      <c r="R762" s="11">
        <v>46098.283553240741</v>
      </c>
      <c r="S762" s="11">
        <v>46099.56790509259</v>
      </c>
      <c r="T762" t="s">
        <v>40</v>
      </c>
      <c r="U762" t="s">
        <v>361</v>
      </c>
      <c r="V762" t="s">
        <v>42</v>
      </c>
      <c r="W762" t="s">
        <v>43</v>
      </c>
      <c r="X762" t="s">
        <v>44</v>
      </c>
      <c r="Y762" t="s">
        <v>4264</v>
      </c>
      <c r="AB762" t="s">
        <v>400</v>
      </c>
      <c r="AC762" s="11">
        <v>46225.761481481481</v>
      </c>
    </row>
    <row r="763" spans="1:29" hidden="1">
      <c r="A763" t="s">
        <v>4265</v>
      </c>
      <c r="B763" t="s">
        <v>4266</v>
      </c>
      <c r="C763">
        <v>312600052</v>
      </c>
      <c r="E763" t="s">
        <v>4267</v>
      </c>
      <c r="F763" t="s">
        <v>32</v>
      </c>
      <c r="G763" t="s">
        <v>33</v>
      </c>
      <c r="J763" t="s">
        <v>35</v>
      </c>
      <c r="K763">
        <v>2026</v>
      </c>
      <c r="L763" t="s">
        <v>2928</v>
      </c>
      <c r="M763" t="s">
        <v>4268</v>
      </c>
      <c r="N763">
        <v>8812</v>
      </c>
      <c r="O763" t="s">
        <v>38</v>
      </c>
      <c r="P763" t="s">
        <v>39</v>
      </c>
      <c r="Q763" s="11">
        <v>46036.365312499998</v>
      </c>
      <c r="R763" s="11">
        <v>46037.474305555559</v>
      </c>
      <c r="S763" s="11">
        <v>46039.365312499998</v>
      </c>
      <c r="T763" t="s">
        <v>40</v>
      </c>
      <c r="U763" t="s">
        <v>1326</v>
      </c>
      <c r="V763" t="s">
        <v>681</v>
      </c>
      <c r="W763" t="s">
        <v>43</v>
      </c>
      <c r="X763" t="s">
        <v>44</v>
      </c>
      <c r="Y763" t="s">
        <v>4269</v>
      </c>
      <c r="Z763">
        <v>15</v>
      </c>
      <c r="AA763">
        <v>15</v>
      </c>
      <c r="AB763" t="s">
        <v>65</v>
      </c>
      <c r="AC763" s="11">
        <v>46225.761481481481</v>
      </c>
    </row>
    <row r="764" spans="1:29" hidden="1">
      <c r="A764" t="s">
        <v>4270</v>
      </c>
      <c r="B764" t="s">
        <v>4271</v>
      </c>
      <c r="C764">
        <v>712600056</v>
      </c>
      <c r="E764" t="s">
        <v>4272</v>
      </c>
      <c r="F764" t="s">
        <v>32</v>
      </c>
      <c r="G764" t="s">
        <v>33</v>
      </c>
      <c r="H764" t="s">
        <v>32</v>
      </c>
      <c r="I764" t="s">
        <v>33</v>
      </c>
      <c r="J764" t="s">
        <v>35</v>
      </c>
      <c r="K764">
        <v>2026</v>
      </c>
      <c r="L764" t="s">
        <v>486</v>
      </c>
      <c r="M764" t="s">
        <v>4273</v>
      </c>
      <c r="N764">
        <v>8812</v>
      </c>
      <c r="O764" t="s">
        <v>38</v>
      </c>
      <c r="P764" t="s">
        <v>39</v>
      </c>
      <c r="Q764" s="11">
        <v>46034.795543981483</v>
      </c>
      <c r="R764" s="11">
        <v>46035.634722222225</v>
      </c>
      <c r="S764" s="11">
        <v>46037.795543981483</v>
      </c>
      <c r="T764" t="s">
        <v>40</v>
      </c>
      <c r="U764" t="s">
        <v>566</v>
      </c>
      <c r="V764" t="s">
        <v>104</v>
      </c>
      <c r="W764" t="s">
        <v>43</v>
      </c>
      <c r="X764" t="s">
        <v>44</v>
      </c>
      <c r="Y764" t="s">
        <v>4274</v>
      </c>
      <c r="Z764">
        <v>15</v>
      </c>
      <c r="AA764">
        <v>15</v>
      </c>
      <c r="AB764" t="s">
        <v>55</v>
      </c>
      <c r="AC764" s="11">
        <v>46225.761481481481</v>
      </c>
    </row>
    <row r="765" spans="1:29" hidden="1">
      <c r="A765" t="s">
        <v>4275</v>
      </c>
      <c r="B765" t="s">
        <v>4276</v>
      </c>
      <c r="C765">
        <v>212600281</v>
      </c>
      <c r="E765" t="s">
        <v>4277</v>
      </c>
      <c r="F765" t="s">
        <v>32</v>
      </c>
      <c r="G765" t="s">
        <v>33</v>
      </c>
      <c r="H765" t="s">
        <v>32</v>
      </c>
      <c r="I765" t="s">
        <v>33</v>
      </c>
      <c r="J765" t="s">
        <v>35</v>
      </c>
      <c r="K765">
        <v>2026</v>
      </c>
      <c r="L765" t="s">
        <v>1380</v>
      </c>
      <c r="M765" t="s">
        <v>4278</v>
      </c>
      <c r="N765">
        <v>8812</v>
      </c>
      <c r="O765" t="s">
        <v>38</v>
      </c>
      <c r="P765" t="s">
        <v>39</v>
      </c>
      <c r="Q765" s="11">
        <v>46085.7108912037</v>
      </c>
      <c r="R765" s="11">
        <v>46086.638888888891</v>
      </c>
      <c r="S765" s="11">
        <v>46088.7108912037</v>
      </c>
      <c r="T765" t="s">
        <v>40</v>
      </c>
      <c r="U765" t="s">
        <v>595</v>
      </c>
      <c r="V765" t="s">
        <v>383</v>
      </c>
      <c r="W765" t="s">
        <v>43</v>
      </c>
      <c r="X765" t="s">
        <v>44</v>
      </c>
      <c r="Y765" t="s">
        <v>4279</v>
      </c>
      <c r="Z765">
        <v>15</v>
      </c>
      <c r="AA765">
        <v>15</v>
      </c>
      <c r="AB765" t="s">
        <v>159</v>
      </c>
      <c r="AC765" s="11">
        <v>46225.761481481481</v>
      </c>
    </row>
    <row r="766" spans="1:29" hidden="1">
      <c r="A766" t="s">
        <v>4280</v>
      </c>
      <c r="B766" t="s">
        <v>4281</v>
      </c>
      <c r="C766">
        <v>612600361</v>
      </c>
      <c r="E766" t="s">
        <v>4282</v>
      </c>
      <c r="F766" t="s">
        <v>32</v>
      </c>
      <c r="G766" t="s">
        <v>33</v>
      </c>
      <c r="H766" t="s">
        <v>32</v>
      </c>
      <c r="I766" t="s">
        <v>172</v>
      </c>
      <c r="J766" t="s">
        <v>35</v>
      </c>
      <c r="K766">
        <v>2026</v>
      </c>
      <c r="L766" t="s">
        <v>374</v>
      </c>
      <c r="M766" t="s">
        <v>4283</v>
      </c>
      <c r="N766">
        <v>8812</v>
      </c>
      <c r="O766" t="s">
        <v>38</v>
      </c>
      <c r="P766" t="s">
        <v>39</v>
      </c>
      <c r="Q766" s="11">
        <v>46113.674675925926</v>
      </c>
      <c r="R766" s="11">
        <v>46113.833333333336</v>
      </c>
      <c r="S766" s="11">
        <v>46116.674675925926</v>
      </c>
      <c r="T766" t="s">
        <v>40</v>
      </c>
      <c r="U766" t="s">
        <v>132</v>
      </c>
      <c r="V766" t="s">
        <v>189</v>
      </c>
      <c r="W766" t="s">
        <v>43</v>
      </c>
      <c r="X766" t="s">
        <v>44</v>
      </c>
      <c r="Y766" t="s">
        <v>4284</v>
      </c>
      <c r="Z766">
        <v>75</v>
      </c>
      <c r="AA766">
        <v>75</v>
      </c>
      <c r="AB766" t="s">
        <v>944</v>
      </c>
      <c r="AC766" s="11">
        <v>46225.761481481481</v>
      </c>
    </row>
    <row r="767" spans="1:29" hidden="1">
      <c r="A767" t="s">
        <v>4285</v>
      </c>
      <c r="B767" t="s">
        <v>4286</v>
      </c>
      <c r="C767">
        <v>612600129</v>
      </c>
      <c r="E767" t="s">
        <v>4287</v>
      </c>
      <c r="F767" t="s">
        <v>32</v>
      </c>
      <c r="G767" t="s">
        <v>33</v>
      </c>
      <c r="H767" t="s">
        <v>32</v>
      </c>
      <c r="I767" t="s">
        <v>33</v>
      </c>
      <c r="J767" t="s">
        <v>35</v>
      </c>
      <c r="K767">
        <v>2026</v>
      </c>
      <c r="L767" t="s">
        <v>1430</v>
      </c>
      <c r="M767" t="s">
        <v>4288</v>
      </c>
      <c r="N767">
        <v>8812</v>
      </c>
      <c r="O767" t="s">
        <v>38</v>
      </c>
      <c r="P767" t="s">
        <v>39</v>
      </c>
      <c r="Q767" s="11">
        <v>46053.692627314813</v>
      </c>
      <c r="R767" s="11">
        <v>46055.5625</v>
      </c>
      <c r="S767" s="11">
        <v>46056.692627314813</v>
      </c>
      <c r="T767" t="s">
        <v>40</v>
      </c>
      <c r="U767" t="s">
        <v>41</v>
      </c>
      <c r="V767" t="s">
        <v>42</v>
      </c>
      <c r="W767" t="s">
        <v>43</v>
      </c>
      <c r="X767" t="s">
        <v>44</v>
      </c>
      <c r="Y767" t="s">
        <v>4289</v>
      </c>
      <c r="Z767">
        <v>15</v>
      </c>
      <c r="AA767">
        <v>15</v>
      </c>
      <c r="AB767" t="s">
        <v>65</v>
      </c>
      <c r="AC767" s="11">
        <v>46225.761481481481</v>
      </c>
    </row>
    <row r="768" spans="1:29" hidden="1">
      <c r="A768" t="s">
        <v>4290</v>
      </c>
      <c r="B768" t="s">
        <v>4291</v>
      </c>
      <c r="C768">
        <v>612600052</v>
      </c>
      <c r="E768" t="s">
        <v>4292</v>
      </c>
      <c r="F768" t="s">
        <v>32</v>
      </c>
      <c r="G768" t="s">
        <v>285</v>
      </c>
      <c r="H768" t="s">
        <v>32</v>
      </c>
      <c r="I768" t="s">
        <v>33</v>
      </c>
      <c r="J768" t="s">
        <v>35</v>
      </c>
      <c r="K768">
        <v>2026</v>
      </c>
      <c r="L768" t="s">
        <v>101</v>
      </c>
      <c r="M768" t="s">
        <v>4293</v>
      </c>
      <c r="N768">
        <v>8812</v>
      </c>
      <c r="O768" t="s">
        <v>38</v>
      </c>
      <c r="P768" t="s">
        <v>39</v>
      </c>
      <c r="Q768" s="11">
        <v>46030.464421296296</v>
      </c>
      <c r="R768" s="11">
        <v>46031.548611111109</v>
      </c>
      <c r="S768" s="11">
        <v>46033.464421296296</v>
      </c>
      <c r="T768" t="s">
        <v>232</v>
      </c>
      <c r="U768" t="s">
        <v>132</v>
      </c>
      <c r="V768" t="s">
        <v>149</v>
      </c>
      <c r="W768" t="s">
        <v>43</v>
      </c>
      <c r="X768" t="s">
        <v>44</v>
      </c>
      <c r="Y768" t="s">
        <v>4294</v>
      </c>
      <c r="Z768">
        <v>15</v>
      </c>
      <c r="AA768">
        <v>10</v>
      </c>
      <c r="AB768" t="s">
        <v>159</v>
      </c>
      <c r="AC768" s="11">
        <v>46225.761481481481</v>
      </c>
    </row>
    <row r="769" spans="1:29" hidden="1">
      <c r="A769" t="s">
        <v>4295</v>
      </c>
      <c r="B769" t="s">
        <v>4296</v>
      </c>
      <c r="C769">
        <v>662600083</v>
      </c>
      <c r="E769" t="s">
        <v>4297</v>
      </c>
      <c r="F769" t="s">
        <v>109</v>
      </c>
      <c r="G769" t="s">
        <v>110</v>
      </c>
      <c r="H769" t="s">
        <v>109</v>
      </c>
      <c r="I769" t="s">
        <v>110</v>
      </c>
      <c r="J769" t="s">
        <v>35</v>
      </c>
      <c r="K769">
        <v>2026</v>
      </c>
      <c r="L769" t="s">
        <v>4232</v>
      </c>
      <c r="M769" t="s">
        <v>4298</v>
      </c>
      <c r="N769">
        <v>8805</v>
      </c>
      <c r="O769" t="s">
        <v>38</v>
      </c>
      <c r="P769" t="s">
        <v>39</v>
      </c>
      <c r="Q769" s="11">
        <v>46052.772685185184</v>
      </c>
      <c r="R769" s="11">
        <v>46055.704861111109</v>
      </c>
      <c r="S769" s="11">
        <v>46055.772685185184</v>
      </c>
      <c r="T769" t="s">
        <v>40</v>
      </c>
      <c r="U769" t="s">
        <v>4299</v>
      </c>
      <c r="V769" t="s">
        <v>1141</v>
      </c>
      <c r="W769" t="s">
        <v>43</v>
      </c>
      <c r="X769" t="s">
        <v>44</v>
      </c>
      <c r="Y769" t="s">
        <v>4300</v>
      </c>
      <c r="Z769">
        <v>15</v>
      </c>
      <c r="AA769">
        <v>15</v>
      </c>
      <c r="AB769" t="s">
        <v>65</v>
      </c>
      <c r="AC769" s="11">
        <v>46225.761481481481</v>
      </c>
    </row>
    <row r="770" spans="1:29">
      <c r="A770" t="s">
        <v>4301</v>
      </c>
      <c r="B770" t="s">
        <v>4302</v>
      </c>
      <c r="C770">
        <v>412600234</v>
      </c>
      <c r="E770" t="s">
        <v>4303</v>
      </c>
      <c r="F770" t="s">
        <v>109</v>
      </c>
      <c r="G770" t="s">
        <v>34</v>
      </c>
      <c r="H770" t="s">
        <v>109</v>
      </c>
      <c r="I770" t="s">
        <v>34</v>
      </c>
      <c r="J770" t="s">
        <v>986</v>
      </c>
      <c r="K770">
        <v>2026</v>
      </c>
      <c r="L770" t="s">
        <v>4304</v>
      </c>
      <c r="M770" t="s">
        <v>4305</v>
      </c>
      <c r="N770">
        <v>8805</v>
      </c>
      <c r="O770" t="s">
        <v>38</v>
      </c>
      <c r="P770" t="s">
        <v>39</v>
      </c>
      <c r="Q770" s="11">
        <v>46060.406041666669</v>
      </c>
      <c r="R770" s="11">
        <v>46062.863113425927</v>
      </c>
      <c r="S770" s="11">
        <v>46063.406041666669</v>
      </c>
      <c r="T770" t="s">
        <v>40</v>
      </c>
      <c r="U770" t="s">
        <v>554</v>
      </c>
      <c r="V770" t="s">
        <v>1161</v>
      </c>
      <c r="W770" t="s">
        <v>116</v>
      </c>
      <c r="X770" t="s">
        <v>199</v>
      </c>
      <c r="Y770" t="s">
        <v>4306</v>
      </c>
      <c r="AC770" s="11">
        <v>46225.761481481481</v>
      </c>
    </row>
    <row r="771" spans="1:29" hidden="1">
      <c r="A771" t="s">
        <v>4307</v>
      </c>
      <c r="B771" t="s">
        <v>4308</v>
      </c>
      <c r="C771">
        <v>112600252</v>
      </c>
      <c r="E771" t="s">
        <v>4309</v>
      </c>
      <c r="F771" t="s">
        <v>109</v>
      </c>
      <c r="G771" t="s">
        <v>110</v>
      </c>
      <c r="H771" t="s">
        <v>109</v>
      </c>
      <c r="I771" t="s">
        <v>172</v>
      </c>
      <c r="J771" t="s">
        <v>35</v>
      </c>
      <c r="K771">
        <v>2026</v>
      </c>
      <c r="L771" t="s">
        <v>4310</v>
      </c>
      <c r="M771" t="s">
        <v>4311</v>
      </c>
      <c r="N771">
        <v>8812</v>
      </c>
      <c r="O771" t="s">
        <v>38</v>
      </c>
      <c r="P771" t="s">
        <v>39</v>
      </c>
      <c r="Q771" s="11">
        <v>46049.678888888891</v>
      </c>
      <c r="R771" s="11">
        <v>46049.847222222219</v>
      </c>
      <c r="S771" s="11">
        <v>46052.678888888891</v>
      </c>
      <c r="T771" t="s">
        <v>40</v>
      </c>
      <c r="U771" t="s">
        <v>114</v>
      </c>
      <c r="V771" t="s">
        <v>95</v>
      </c>
      <c r="W771" t="s">
        <v>116</v>
      </c>
      <c r="X771" t="s">
        <v>44</v>
      </c>
      <c r="Y771" t="s">
        <v>4312</v>
      </c>
      <c r="Z771">
        <v>25</v>
      </c>
      <c r="AA771">
        <v>15</v>
      </c>
      <c r="AB771" t="s">
        <v>482</v>
      </c>
      <c r="AC771" s="11">
        <v>46225.761481481481</v>
      </c>
    </row>
    <row r="772" spans="1:29" hidden="1">
      <c r="A772" t="s">
        <v>4313</v>
      </c>
      <c r="B772" t="s">
        <v>4314</v>
      </c>
      <c r="C772">
        <v>612600353</v>
      </c>
      <c r="E772" t="s">
        <v>4315</v>
      </c>
      <c r="F772" t="s">
        <v>32</v>
      </c>
      <c r="G772" t="s">
        <v>285</v>
      </c>
      <c r="H772" t="s">
        <v>32</v>
      </c>
      <c r="I772" t="s">
        <v>33</v>
      </c>
      <c r="J772" t="s">
        <v>35</v>
      </c>
      <c r="K772">
        <v>2026</v>
      </c>
      <c r="L772" t="s">
        <v>101</v>
      </c>
      <c r="M772" t="s">
        <v>4316</v>
      </c>
      <c r="N772">
        <v>8812</v>
      </c>
      <c r="O772" t="s">
        <v>38</v>
      </c>
      <c r="P772" t="s">
        <v>39</v>
      </c>
      <c r="Q772" s="11">
        <v>46109.904421296298</v>
      </c>
      <c r="R772" s="11">
        <v>46110.625</v>
      </c>
      <c r="S772" s="11">
        <v>46112.904421296298</v>
      </c>
      <c r="T772" t="s">
        <v>147</v>
      </c>
      <c r="U772" t="s">
        <v>132</v>
      </c>
      <c r="V772" t="s">
        <v>414</v>
      </c>
      <c r="W772" t="s">
        <v>43</v>
      </c>
      <c r="X772" t="s">
        <v>44</v>
      </c>
      <c r="Y772" t="s">
        <v>4317</v>
      </c>
      <c r="Z772">
        <v>30</v>
      </c>
      <c r="AA772">
        <v>30</v>
      </c>
      <c r="AB772" t="s">
        <v>297</v>
      </c>
      <c r="AC772" s="11">
        <v>46225.761481481481</v>
      </c>
    </row>
    <row r="773" spans="1:29" hidden="1">
      <c r="A773" t="s">
        <v>4318</v>
      </c>
      <c r="B773" t="s">
        <v>4319</v>
      </c>
      <c r="C773">
        <v>112600188</v>
      </c>
      <c r="E773" t="s">
        <v>4320</v>
      </c>
      <c r="F773" t="s">
        <v>109</v>
      </c>
      <c r="G773" t="s">
        <v>110</v>
      </c>
      <c r="H773" t="s">
        <v>109</v>
      </c>
      <c r="I773" t="s">
        <v>110</v>
      </c>
      <c r="J773" t="s">
        <v>35</v>
      </c>
      <c r="K773">
        <v>2026</v>
      </c>
      <c r="L773" t="s">
        <v>211</v>
      </c>
      <c r="M773" t="s">
        <v>843</v>
      </c>
      <c r="N773">
        <v>8385</v>
      </c>
      <c r="O773" t="s">
        <v>38</v>
      </c>
      <c r="P773" t="s">
        <v>39</v>
      </c>
      <c r="Q773" s="11">
        <v>46058.350057870368</v>
      </c>
      <c r="R773" s="11">
        <v>46058.6875</v>
      </c>
      <c r="S773" s="11">
        <v>46061.350057870368</v>
      </c>
      <c r="T773" t="s">
        <v>40</v>
      </c>
      <c r="U773" t="s">
        <v>233</v>
      </c>
      <c r="V773" t="s">
        <v>198</v>
      </c>
      <c r="W773" t="s">
        <v>43</v>
      </c>
      <c r="X773" t="s">
        <v>199</v>
      </c>
      <c r="Y773" t="s">
        <v>4321</v>
      </c>
      <c r="Z773">
        <v>25</v>
      </c>
      <c r="AA773">
        <v>25</v>
      </c>
      <c r="AC773" s="11">
        <v>46225.761481481481</v>
      </c>
    </row>
    <row r="774" spans="1:29" hidden="1">
      <c r="A774" t="s">
        <v>4322</v>
      </c>
      <c r="B774" t="s">
        <v>4323</v>
      </c>
      <c r="C774">
        <v>512600091</v>
      </c>
      <c r="E774" t="s">
        <v>4324</v>
      </c>
      <c r="F774" t="s">
        <v>32</v>
      </c>
      <c r="G774" t="s">
        <v>33</v>
      </c>
      <c r="H774" t="s">
        <v>32</v>
      </c>
      <c r="I774" t="s">
        <v>33</v>
      </c>
      <c r="J774" t="s">
        <v>35</v>
      </c>
      <c r="K774">
        <v>2026</v>
      </c>
      <c r="L774" t="s">
        <v>4325</v>
      </c>
      <c r="M774" t="s">
        <v>4326</v>
      </c>
      <c r="N774">
        <v>8812</v>
      </c>
      <c r="O774" t="s">
        <v>38</v>
      </c>
      <c r="P774" t="s">
        <v>39</v>
      </c>
      <c r="Q774" s="11">
        <v>46079.49659722222</v>
      </c>
      <c r="R774" s="11">
        <v>46080.010416666664</v>
      </c>
      <c r="S774" s="11">
        <v>46082.49659722222</v>
      </c>
      <c r="T774" t="s">
        <v>40</v>
      </c>
      <c r="U774" t="s">
        <v>3427</v>
      </c>
      <c r="V774" t="s">
        <v>248</v>
      </c>
      <c r="W774" t="s">
        <v>43</v>
      </c>
      <c r="X774" t="s">
        <v>44</v>
      </c>
      <c r="Y774" t="s">
        <v>4327</v>
      </c>
      <c r="Z774">
        <v>25</v>
      </c>
      <c r="AA774">
        <v>25</v>
      </c>
      <c r="AB774" t="s">
        <v>268</v>
      </c>
      <c r="AC774" s="11">
        <v>46225.761481481481</v>
      </c>
    </row>
    <row r="775" spans="1:29" hidden="1">
      <c r="A775" t="s">
        <v>4328</v>
      </c>
      <c r="B775" t="s">
        <v>4329</v>
      </c>
      <c r="C775">
        <v>512600024</v>
      </c>
      <c r="E775" t="s">
        <v>4330</v>
      </c>
      <c r="F775" t="s">
        <v>32</v>
      </c>
      <c r="G775" t="s">
        <v>33</v>
      </c>
      <c r="J775" t="s">
        <v>35</v>
      </c>
      <c r="K775">
        <v>2026</v>
      </c>
      <c r="L775" t="s">
        <v>1673</v>
      </c>
      <c r="M775" t="s">
        <v>4331</v>
      </c>
      <c r="N775">
        <v>8812</v>
      </c>
      <c r="O775" t="s">
        <v>38</v>
      </c>
      <c r="P775" t="s">
        <v>39</v>
      </c>
      <c r="Q775" s="11">
        <v>46030.959027777775</v>
      </c>
      <c r="R775" s="11">
        <v>46030.672222222223</v>
      </c>
      <c r="S775" s="11">
        <v>46033.959027777775</v>
      </c>
      <c r="T775" t="s">
        <v>40</v>
      </c>
      <c r="U775" t="s">
        <v>1675</v>
      </c>
      <c r="V775" t="s">
        <v>1161</v>
      </c>
      <c r="W775" t="s">
        <v>43</v>
      </c>
      <c r="X775" t="s">
        <v>44</v>
      </c>
      <c r="Y775" t="s">
        <v>4332</v>
      </c>
      <c r="Z775">
        <v>15</v>
      </c>
      <c r="AA775">
        <v>15</v>
      </c>
      <c r="AB775" t="s">
        <v>159</v>
      </c>
      <c r="AC775" s="11">
        <v>46225.761481481481</v>
      </c>
    </row>
    <row r="776" spans="1:29" hidden="1">
      <c r="A776" t="s">
        <v>4333</v>
      </c>
      <c r="B776" t="s">
        <v>4334</v>
      </c>
      <c r="C776">
        <v>712600357</v>
      </c>
      <c r="E776" t="s">
        <v>4335</v>
      </c>
      <c r="F776" t="s">
        <v>32</v>
      </c>
      <c r="G776" t="s">
        <v>33</v>
      </c>
      <c r="H776" t="s">
        <v>32</v>
      </c>
      <c r="I776" t="s">
        <v>33</v>
      </c>
      <c r="J776" t="s">
        <v>35</v>
      </c>
      <c r="K776">
        <v>2026</v>
      </c>
      <c r="L776" t="s">
        <v>647</v>
      </c>
      <c r="M776" t="s">
        <v>4336</v>
      </c>
      <c r="N776">
        <v>8812</v>
      </c>
      <c r="O776" t="s">
        <v>38</v>
      </c>
      <c r="P776" t="s">
        <v>39</v>
      </c>
      <c r="Q776" s="11">
        <v>46158.688356481478</v>
      </c>
      <c r="R776" s="11">
        <v>46160.409722222219</v>
      </c>
      <c r="S776" s="11">
        <v>46161.688356481478</v>
      </c>
      <c r="T776" t="s">
        <v>40</v>
      </c>
      <c r="U776" t="s">
        <v>902</v>
      </c>
      <c r="V776" t="s">
        <v>133</v>
      </c>
      <c r="W776" t="s">
        <v>43</v>
      </c>
      <c r="X776" t="s">
        <v>44</v>
      </c>
      <c r="Y776" t="s">
        <v>4337</v>
      </c>
      <c r="Z776">
        <v>15</v>
      </c>
      <c r="AA776">
        <v>15</v>
      </c>
      <c r="AB776" t="s">
        <v>135</v>
      </c>
      <c r="AC776" s="11">
        <v>46225.761481481481</v>
      </c>
    </row>
    <row r="777" spans="1:29" hidden="1">
      <c r="A777" t="s">
        <v>4338</v>
      </c>
      <c r="B777" t="s">
        <v>4339</v>
      </c>
      <c r="C777">
        <v>212600440</v>
      </c>
      <c r="E777" t="s">
        <v>4340</v>
      </c>
      <c r="F777" t="s">
        <v>32</v>
      </c>
      <c r="G777" t="s">
        <v>33</v>
      </c>
      <c r="H777" t="s">
        <v>32</v>
      </c>
      <c r="I777" t="s">
        <v>33</v>
      </c>
      <c r="J777" t="s">
        <v>35</v>
      </c>
      <c r="K777">
        <v>2026</v>
      </c>
      <c r="L777" t="s">
        <v>434</v>
      </c>
      <c r="M777" t="s">
        <v>4341</v>
      </c>
      <c r="N777">
        <v>8812</v>
      </c>
      <c r="O777" t="s">
        <v>38</v>
      </c>
      <c r="P777" t="s">
        <v>39</v>
      </c>
      <c r="Q777" s="11">
        <v>46138.534502314818</v>
      </c>
      <c r="R777" s="11">
        <v>46139.790277777778</v>
      </c>
      <c r="S777" s="11">
        <v>46141.534502314818</v>
      </c>
      <c r="T777" t="s">
        <v>40</v>
      </c>
      <c r="U777" t="s">
        <v>436</v>
      </c>
      <c r="V777" t="s">
        <v>167</v>
      </c>
      <c r="W777" t="s">
        <v>43</v>
      </c>
      <c r="X777" t="s">
        <v>44</v>
      </c>
      <c r="Y777" t="s">
        <v>4342</v>
      </c>
      <c r="Z777">
        <v>15</v>
      </c>
      <c r="AA777">
        <v>5</v>
      </c>
      <c r="AB777" t="s">
        <v>55</v>
      </c>
      <c r="AC777" s="11">
        <v>46225.761481481481</v>
      </c>
    </row>
    <row r="778" spans="1:29" hidden="1">
      <c r="A778" t="s">
        <v>4343</v>
      </c>
      <c r="B778" t="s">
        <v>4344</v>
      </c>
      <c r="C778">
        <v>612600477</v>
      </c>
      <c r="E778" t="s">
        <v>4345</v>
      </c>
      <c r="F778" t="s">
        <v>109</v>
      </c>
      <c r="G778" t="s">
        <v>110</v>
      </c>
      <c r="H778" t="s">
        <v>307</v>
      </c>
      <c r="I778" t="s">
        <v>110</v>
      </c>
      <c r="J778" t="s">
        <v>35</v>
      </c>
      <c r="K778">
        <v>2026</v>
      </c>
      <c r="L778" t="s">
        <v>935</v>
      </c>
      <c r="M778" t="s">
        <v>4346</v>
      </c>
      <c r="N778">
        <v>25962</v>
      </c>
      <c r="O778" t="s">
        <v>38</v>
      </c>
      <c r="P778" t="s">
        <v>39</v>
      </c>
      <c r="Q778" s="11">
        <v>46142.462384259263</v>
      </c>
      <c r="R778" s="11">
        <v>46142.6875</v>
      </c>
      <c r="S778" s="11">
        <v>46145.462384259263</v>
      </c>
      <c r="T778" t="s">
        <v>113</v>
      </c>
      <c r="U778" t="s">
        <v>132</v>
      </c>
      <c r="V778" t="s">
        <v>149</v>
      </c>
      <c r="W778" t="s">
        <v>116</v>
      </c>
      <c r="X778" t="s">
        <v>44</v>
      </c>
      <c r="Y778" t="s">
        <v>4347</v>
      </c>
      <c r="Z778">
        <v>75</v>
      </c>
      <c r="AA778">
        <v>75</v>
      </c>
      <c r="AB778" t="s">
        <v>862</v>
      </c>
      <c r="AC778" s="11">
        <v>46225.761481481481</v>
      </c>
    </row>
    <row r="779" spans="1:29" hidden="1">
      <c r="A779" t="s">
        <v>4348</v>
      </c>
      <c r="B779" t="s">
        <v>4349</v>
      </c>
      <c r="C779">
        <v>112600511</v>
      </c>
      <c r="E779" t="s">
        <v>4350</v>
      </c>
      <c r="I779" t="s">
        <v>34</v>
      </c>
      <c r="J779" t="s">
        <v>35</v>
      </c>
      <c r="K779">
        <v>2026</v>
      </c>
      <c r="L779" t="s">
        <v>941</v>
      </c>
      <c r="M779" t="s">
        <v>4351</v>
      </c>
      <c r="N779">
        <v>25962</v>
      </c>
      <c r="O779" t="s">
        <v>38</v>
      </c>
      <c r="P779" t="s">
        <v>39</v>
      </c>
      <c r="Q779" s="11">
        <v>46154.735011574077</v>
      </c>
      <c r="R779" s="11">
        <v>46155.75</v>
      </c>
      <c r="S779" s="11">
        <v>46157.735011574077</v>
      </c>
      <c r="T779" t="s">
        <v>40</v>
      </c>
      <c r="U779" t="s">
        <v>114</v>
      </c>
      <c r="V779" t="s">
        <v>95</v>
      </c>
      <c r="W779" t="s">
        <v>43</v>
      </c>
      <c r="X779" t="s">
        <v>44</v>
      </c>
      <c r="Y779" t="s">
        <v>4352</v>
      </c>
      <c r="Z779">
        <v>25</v>
      </c>
      <c r="AA779">
        <v>25</v>
      </c>
      <c r="AB779" t="s">
        <v>4353</v>
      </c>
      <c r="AC779" s="11">
        <v>46225.761481481481</v>
      </c>
    </row>
    <row r="780" spans="1:29" hidden="1">
      <c r="A780" t="s">
        <v>4354</v>
      </c>
      <c r="B780" t="s">
        <v>4355</v>
      </c>
      <c r="C780">
        <v>712600449</v>
      </c>
      <c r="E780" t="s">
        <v>4356</v>
      </c>
      <c r="F780" t="s">
        <v>32</v>
      </c>
      <c r="G780" t="s">
        <v>34</v>
      </c>
      <c r="H780" t="s">
        <v>32</v>
      </c>
      <c r="I780" t="s">
        <v>172</v>
      </c>
      <c r="J780" t="s">
        <v>35</v>
      </c>
      <c r="K780">
        <v>2026</v>
      </c>
      <c r="L780" t="s">
        <v>572</v>
      </c>
      <c r="M780" t="s">
        <v>4357</v>
      </c>
      <c r="N780">
        <v>8812</v>
      </c>
      <c r="O780" t="s">
        <v>38</v>
      </c>
      <c r="P780" t="s">
        <v>39</v>
      </c>
      <c r="Q780" s="11">
        <v>46210.720196759263</v>
      </c>
      <c r="R780" s="11">
        <v>46212.013888888891</v>
      </c>
      <c r="S780" s="11">
        <v>46213.720196759263</v>
      </c>
      <c r="T780" t="s">
        <v>40</v>
      </c>
      <c r="U780" t="s">
        <v>520</v>
      </c>
      <c r="V780" t="s">
        <v>1250</v>
      </c>
      <c r="W780" t="s">
        <v>43</v>
      </c>
      <c r="X780" t="s">
        <v>44</v>
      </c>
      <c r="Y780" t="s">
        <v>4358</v>
      </c>
      <c r="Z780">
        <v>30</v>
      </c>
      <c r="AA780">
        <v>30</v>
      </c>
      <c r="AB780" t="s">
        <v>561</v>
      </c>
      <c r="AC780" s="11">
        <v>46225.761481481481</v>
      </c>
    </row>
    <row r="781" spans="1:29" hidden="1">
      <c r="A781" t="s">
        <v>4359</v>
      </c>
      <c r="B781" t="s">
        <v>4360</v>
      </c>
      <c r="C781">
        <v>712600350</v>
      </c>
      <c r="E781" t="s">
        <v>4361</v>
      </c>
      <c r="F781" t="s">
        <v>32</v>
      </c>
      <c r="G781" t="s">
        <v>172</v>
      </c>
      <c r="H781" t="s">
        <v>32</v>
      </c>
      <c r="I781" t="s">
        <v>172</v>
      </c>
      <c r="J781" t="s">
        <v>35</v>
      </c>
      <c r="K781">
        <v>2026</v>
      </c>
      <c r="L781" t="s">
        <v>4362</v>
      </c>
      <c r="M781" t="s">
        <v>4363</v>
      </c>
      <c r="N781">
        <v>8812</v>
      </c>
      <c r="O781" t="s">
        <v>38</v>
      </c>
      <c r="P781" t="s">
        <v>39</v>
      </c>
      <c r="Q781" s="11">
        <v>46147.675787037035</v>
      </c>
      <c r="R781" s="11">
        <v>46147.911805555559</v>
      </c>
      <c r="S781" s="11">
        <v>46150.675787037035</v>
      </c>
      <c r="T781" t="s">
        <v>40</v>
      </c>
      <c r="U781" t="s">
        <v>382</v>
      </c>
      <c r="V781" t="s">
        <v>362</v>
      </c>
      <c r="W781" t="s">
        <v>116</v>
      </c>
      <c r="X781" t="s">
        <v>44</v>
      </c>
      <c r="Y781" t="s">
        <v>4364</v>
      </c>
      <c r="Z781">
        <v>75</v>
      </c>
      <c r="AA781">
        <v>75</v>
      </c>
      <c r="AB781" t="s">
        <v>1033</v>
      </c>
      <c r="AC781" s="11">
        <v>46225.761481481481</v>
      </c>
    </row>
    <row r="782" spans="1:29" hidden="1">
      <c r="A782" t="s">
        <v>4365</v>
      </c>
      <c r="B782" t="s">
        <v>4366</v>
      </c>
      <c r="C782">
        <v>612600573</v>
      </c>
      <c r="E782" t="s">
        <v>4367</v>
      </c>
      <c r="F782" t="s">
        <v>32</v>
      </c>
      <c r="G782" t="s">
        <v>285</v>
      </c>
      <c r="H782" t="s">
        <v>109</v>
      </c>
      <c r="I782" t="s">
        <v>4368</v>
      </c>
      <c r="J782" t="s">
        <v>35</v>
      </c>
      <c r="K782">
        <v>2026</v>
      </c>
      <c r="L782" t="s">
        <v>101</v>
      </c>
      <c r="M782" t="s">
        <v>4369</v>
      </c>
      <c r="N782">
        <v>8812</v>
      </c>
      <c r="O782" t="s">
        <v>38</v>
      </c>
      <c r="P782" t="s">
        <v>39</v>
      </c>
      <c r="Q782" s="11">
        <v>46172.747789351852</v>
      </c>
      <c r="R782" s="11">
        <v>46173.826388888891</v>
      </c>
      <c r="S782" s="11">
        <v>46175.747789351852</v>
      </c>
      <c r="T782" t="s">
        <v>40</v>
      </c>
      <c r="U782" t="s">
        <v>181</v>
      </c>
      <c r="V782" t="s">
        <v>86</v>
      </c>
      <c r="W782" t="s">
        <v>43</v>
      </c>
      <c r="X782" t="s">
        <v>44</v>
      </c>
      <c r="Y782" t="s">
        <v>4370</v>
      </c>
      <c r="Z782">
        <v>15</v>
      </c>
      <c r="AA782">
        <v>10</v>
      </c>
      <c r="AB782" t="s">
        <v>46</v>
      </c>
      <c r="AC782" s="11">
        <v>46225.761481481481</v>
      </c>
    </row>
    <row r="783" spans="1:29" hidden="1">
      <c r="A783" t="s">
        <v>4371</v>
      </c>
      <c r="B783" t="s">
        <v>4372</v>
      </c>
      <c r="C783">
        <v>312600350</v>
      </c>
      <c r="E783" t="s">
        <v>3437</v>
      </c>
      <c r="J783" t="s">
        <v>35</v>
      </c>
      <c r="K783">
        <v>2026</v>
      </c>
      <c r="L783" t="s">
        <v>211</v>
      </c>
      <c r="M783" t="s">
        <v>4373</v>
      </c>
      <c r="N783">
        <v>8812</v>
      </c>
      <c r="O783" t="s">
        <v>38</v>
      </c>
      <c r="P783" t="s">
        <v>39</v>
      </c>
      <c r="Q783" s="11">
        <v>46199.548310185186</v>
      </c>
      <c r="R783" s="11">
        <v>46202.673611111109</v>
      </c>
      <c r="S783" s="11">
        <v>46202.548310185186</v>
      </c>
      <c r="T783" t="s">
        <v>40</v>
      </c>
      <c r="U783" t="s">
        <v>233</v>
      </c>
      <c r="V783" t="s">
        <v>1627</v>
      </c>
      <c r="W783" t="s">
        <v>43</v>
      </c>
      <c r="X783" t="s">
        <v>44</v>
      </c>
      <c r="Y783" t="s">
        <v>4374</v>
      </c>
      <c r="Z783">
        <v>15</v>
      </c>
      <c r="AA783">
        <v>5</v>
      </c>
      <c r="AB783" t="s">
        <v>4375</v>
      </c>
      <c r="AC783" s="11">
        <v>46225.761481481481</v>
      </c>
    </row>
    <row r="784" spans="1:29">
      <c r="A784" t="s">
        <v>4376</v>
      </c>
      <c r="B784" t="s">
        <v>4377</v>
      </c>
      <c r="C784">
        <v>412600427</v>
      </c>
      <c r="E784" t="s">
        <v>4378</v>
      </c>
      <c r="F784" t="s">
        <v>32</v>
      </c>
      <c r="G784" t="s">
        <v>33</v>
      </c>
      <c r="H784" t="s">
        <v>307</v>
      </c>
      <c r="I784" t="s">
        <v>172</v>
      </c>
      <c r="J784" t="s">
        <v>2898</v>
      </c>
      <c r="K784">
        <v>2026</v>
      </c>
      <c r="L784" t="s">
        <v>50</v>
      </c>
      <c r="M784" t="s">
        <v>4379</v>
      </c>
      <c r="N784">
        <v>25983</v>
      </c>
      <c r="O784" t="s">
        <v>38</v>
      </c>
      <c r="P784" t="s">
        <v>39</v>
      </c>
      <c r="Q784" s="11">
        <v>46154.461550925924</v>
      </c>
      <c r="R784" s="11">
        <v>46155.677777777775</v>
      </c>
      <c r="S784" s="11">
        <v>46157.461550925924</v>
      </c>
      <c r="T784" t="s">
        <v>40</v>
      </c>
      <c r="U784" t="s">
        <v>71</v>
      </c>
      <c r="V784" t="s">
        <v>53</v>
      </c>
      <c r="W784" t="s">
        <v>43</v>
      </c>
      <c r="X784" t="s">
        <v>44</v>
      </c>
      <c r="Y784" t="s">
        <v>4380</v>
      </c>
      <c r="AB784" t="s">
        <v>1033</v>
      </c>
      <c r="AC784" s="11">
        <v>46225.761481481481</v>
      </c>
    </row>
    <row r="785" spans="1:29" hidden="1">
      <c r="A785" t="s">
        <v>4381</v>
      </c>
      <c r="B785" t="s">
        <v>4382</v>
      </c>
      <c r="C785">
        <v>112600587</v>
      </c>
      <c r="E785" t="s">
        <v>4383</v>
      </c>
      <c r="F785" t="s">
        <v>32</v>
      </c>
      <c r="G785" t="s">
        <v>285</v>
      </c>
      <c r="H785" t="s">
        <v>32</v>
      </c>
      <c r="I785" t="s">
        <v>285</v>
      </c>
      <c r="J785" t="s">
        <v>35</v>
      </c>
      <c r="K785">
        <v>2026</v>
      </c>
      <c r="L785" t="s">
        <v>4310</v>
      </c>
      <c r="M785" t="s">
        <v>4384</v>
      </c>
      <c r="N785">
        <v>8812</v>
      </c>
      <c r="O785" t="s">
        <v>38</v>
      </c>
      <c r="P785" t="s">
        <v>39</v>
      </c>
      <c r="Q785" s="11">
        <v>46091.678495370368</v>
      </c>
      <c r="R785" s="11">
        <v>46104.368055555555</v>
      </c>
      <c r="S785" s="11">
        <v>46094.678495370368</v>
      </c>
      <c r="T785" t="s">
        <v>1916</v>
      </c>
      <c r="U785" t="s">
        <v>114</v>
      </c>
      <c r="V785" t="s">
        <v>4385</v>
      </c>
      <c r="W785" t="s">
        <v>43</v>
      </c>
      <c r="X785" t="s">
        <v>199</v>
      </c>
      <c r="Y785" t="s">
        <v>4386</v>
      </c>
      <c r="Z785">
        <v>25</v>
      </c>
      <c r="AA785">
        <v>15</v>
      </c>
      <c r="AC785" s="11">
        <v>46225.761481481481</v>
      </c>
    </row>
    <row r="786" spans="1:29" hidden="1">
      <c r="A786" t="s">
        <v>4387</v>
      </c>
      <c r="B786" t="s">
        <v>4388</v>
      </c>
      <c r="C786">
        <v>312600362</v>
      </c>
      <c r="E786" t="s">
        <v>4389</v>
      </c>
      <c r="J786" t="s">
        <v>35</v>
      </c>
      <c r="K786">
        <v>2026</v>
      </c>
      <c r="L786" t="s">
        <v>1112</v>
      </c>
      <c r="M786" t="s">
        <v>4390</v>
      </c>
      <c r="N786">
        <v>8812</v>
      </c>
      <c r="O786" t="s">
        <v>38</v>
      </c>
      <c r="P786" t="s">
        <v>39</v>
      </c>
      <c r="Q786" s="11">
        <v>46211.866261574076</v>
      </c>
      <c r="R786" s="11">
        <v>46212.680555555555</v>
      </c>
      <c r="S786" s="11">
        <v>46214.866261574076</v>
      </c>
      <c r="T786" t="s">
        <v>1916</v>
      </c>
      <c r="U786" t="s">
        <v>503</v>
      </c>
      <c r="V786" t="s">
        <v>4391</v>
      </c>
      <c r="W786" t="s">
        <v>43</v>
      </c>
      <c r="X786" t="s">
        <v>44</v>
      </c>
      <c r="Y786" t="s">
        <v>4392</v>
      </c>
      <c r="Z786">
        <v>15</v>
      </c>
      <c r="AA786">
        <v>5</v>
      </c>
      <c r="AB786" t="s">
        <v>4393</v>
      </c>
      <c r="AC786" s="11">
        <v>46225.761481481481</v>
      </c>
    </row>
    <row r="787" spans="1:29" hidden="1">
      <c r="A787" t="s">
        <v>4394</v>
      </c>
      <c r="B787" t="s">
        <v>4395</v>
      </c>
      <c r="C787">
        <v>312600010</v>
      </c>
      <c r="E787" t="s">
        <v>3170</v>
      </c>
      <c r="F787" t="s">
        <v>32</v>
      </c>
      <c r="G787" t="s">
        <v>33</v>
      </c>
      <c r="J787" t="s">
        <v>35</v>
      </c>
      <c r="K787">
        <v>2026</v>
      </c>
      <c r="L787" t="s">
        <v>69</v>
      </c>
      <c r="M787" t="s">
        <v>4396</v>
      </c>
      <c r="N787">
        <v>8812</v>
      </c>
      <c r="O787" t="s">
        <v>38</v>
      </c>
      <c r="P787" t="s">
        <v>39</v>
      </c>
      <c r="Q787" s="11">
        <v>46023.916701388887</v>
      </c>
      <c r="R787" s="11">
        <v>46024.696527777778</v>
      </c>
      <c r="S787" s="11">
        <v>46026.916701388887</v>
      </c>
      <c r="T787" t="s">
        <v>165</v>
      </c>
      <c r="U787" t="s">
        <v>461</v>
      </c>
      <c r="V787" t="s">
        <v>167</v>
      </c>
      <c r="W787" t="s">
        <v>43</v>
      </c>
      <c r="X787" t="s">
        <v>44</v>
      </c>
      <c r="Y787" t="s">
        <v>4397</v>
      </c>
      <c r="Z787">
        <v>25</v>
      </c>
      <c r="AA787">
        <v>15</v>
      </c>
      <c r="AB787" t="s">
        <v>55</v>
      </c>
      <c r="AC787" s="11">
        <v>46225.761481481481</v>
      </c>
    </row>
    <row r="788" spans="1:29" hidden="1">
      <c r="A788" t="s">
        <v>4398</v>
      </c>
      <c r="B788" t="s">
        <v>4399</v>
      </c>
      <c r="C788">
        <v>112600294</v>
      </c>
      <c r="E788" t="s">
        <v>4400</v>
      </c>
      <c r="F788" t="s">
        <v>32</v>
      </c>
      <c r="G788" t="s">
        <v>34</v>
      </c>
      <c r="H788" t="s">
        <v>32</v>
      </c>
      <c r="I788" t="s">
        <v>34</v>
      </c>
      <c r="J788" t="s">
        <v>35</v>
      </c>
      <c r="K788">
        <v>2026</v>
      </c>
      <c r="L788" t="s">
        <v>204</v>
      </c>
      <c r="M788" t="s">
        <v>4401</v>
      </c>
      <c r="N788">
        <v>8812</v>
      </c>
      <c r="O788" t="s">
        <v>38</v>
      </c>
      <c r="P788" t="s">
        <v>39</v>
      </c>
      <c r="Q788" s="11">
        <v>46076.907280092593</v>
      </c>
      <c r="R788" s="11">
        <v>46077.708333333336</v>
      </c>
      <c r="S788" s="11">
        <v>46079.907280092593</v>
      </c>
      <c r="T788" t="s">
        <v>40</v>
      </c>
      <c r="U788" t="s">
        <v>3229</v>
      </c>
      <c r="V788" t="s">
        <v>95</v>
      </c>
      <c r="W788" t="s">
        <v>43</v>
      </c>
      <c r="X788" t="s">
        <v>44</v>
      </c>
      <c r="Y788" t="s">
        <v>4402</v>
      </c>
      <c r="Z788">
        <v>15</v>
      </c>
      <c r="AA788">
        <v>15</v>
      </c>
      <c r="AB788" t="s">
        <v>482</v>
      </c>
      <c r="AC788" s="11">
        <v>46225.761481481481</v>
      </c>
    </row>
    <row r="789" spans="1:29" hidden="1">
      <c r="A789" t="s">
        <v>4403</v>
      </c>
      <c r="B789" t="s">
        <v>4404</v>
      </c>
      <c r="C789">
        <v>712600218</v>
      </c>
      <c r="E789" t="s">
        <v>4405</v>
      </c>
      <c r="F789" t="s">
        <v>32</v>
      </c>
      <c r="G789" t="s">
        <v>33</v>
      </c>
      <c r="H789" t="s">
        <v>32</v>
      </c>
      <c r="I789" t="s">
        <v>33</v>
      </c>
      <c r="J789" t="s">
        <v>35</v>
      </c>
      <c r="K789">
        <v>2026</v>
      </c>
      <c r="L789" t="s">
        <v>336</v>
      </c>
      <c r="M789" t="s">
        <v>1370</v>
      </c>
      <c r="N789">
        <v>8812</v>
      </c>
      <c r="O789" t="s">
        <v>38</v>
      </c>
      <c r="P789" t="s">
        <v>39</v>
      </c>
      <c r="Q789" s="11">
        <v>46084.751863425925</v>
      </c>
      <c r="R789" s="11">
        <v>46086.46199074074</v>
      </c>
      <c r="S789" s="11">
        <v>46087.751863425925</v>
      </c>
      <c r="T789" t="s">
        <v>40</v>
      </c>
      <c r="U789" t="s">
        <v>338</v>
      </c>
      <c r="V789" t="s">
        <v>362</v>
      </c>
      <c r="W789" t="s">
        <v>43</v>
      </c>
      <c r="X789" t="s">
        <v>44</v>
      </c>
      <c r="Y789" t="s">
        <v>4406</v>
      </c>
      <c r="AB789" t="s">
        <v>55</v>
      </c>
      <c r="AC789" s="11">
        <v>46225.761481481481</v>
      </c>
    </row>
    <row r="790" spans="1:29" hidden="1">
      <c r="A790" t="s">
        <v>4407</v>
      </c>
      <c r="B790" t="s">
        <v>4408</v>
      </c>
      <c r="C790">
        <v>412600329</v>
      </c>
      <c r="E790" t="s">
        <v>4409</v>
      </c>
      <c r="F790" t="s">
        <v>32</v>
      </c>
      <c r="G790" t="s">
        <v>33</v>
      </c>
      <c r="H790" t="s">
        <v>32</v>
      </c>
      <c r="I790" t="s">
        <v>33</v>
      </c>
      <c r="J790" t="s">
        <v>35</v>
      </c>
      <c r="K790">
        <v>2026</v>
      </c>
      <c r="L790" t="s">
        <v>252</v>
      </c>
      <c r="M790" t="s">
        <v>4410</v>
      </c>
      <c r="N790">
        <v>8385</v>
      </c>
      <c r="O790" t="s">
        <v>38</v>
      </c>
      <c r="P790" t="s">
        <v>39</v>
      </c>
      <c r="Q790" s="11">
        <v>46108.83520833333</v>
      </c>
      <c r="R790" s="11">
        <v>46109.838819444441</v>
      </c>
      <c r="S790" s="11">
        <v>46111.83520833333</v>
      </c>
      <c r="T790" t="s">
        <v>40</v>
      </c>
      <c r="U790" t="s">
        <v>1309</v>
      </c>
      <c r="V790" t="s">
        <v>157</v>
      </c>
      <c r="W790" t="s">
        <v>43</v>
      </c>
      <c r="X790" t="s">
        <v>44</v>
      </c>
      <c r="Y790" t="s">
        <v>855</v>
      </c>
      <c r="Z790">
        <v>15</v>
      </c>
      <c r="AA790">
        <v>5</v>
      </c>
      <c r="AB790" t="s">
        <v>1072</v>
      </c>
      <c r="AC790" s="11">
        <v>46225.761481481481</v>
      </c>
    </row>
    <row r="791" spans="1:29" hidden="1">
      <c r="A791" t="s">
        <v>4411</v>
      </c>
      <c r="B791" t="s">
        <v>4412</v>
      </c>
      <c r="C791">
        <v>312600094</v>
      </c>
      <c r="E791" t="s">
        <v>4413</v>
      </c>
      <c r="F791" t="s">
        <v>459</v>
      </c>
      <c r="G791" t="s">
        <v>459</v>
      </c>
      <c r="J791" t="s">
        <v>35</v>
      </c>
      <c r="K791">
        <v>2026</v>
      </c>
      <c r="L791" t="s">
        <v>1112</v>
      </c>
      <c r="M791" t="s">
        <v>4414</v>
      </c>
      <c r="O791" t="s">
        <v>38</v>
      </c>
      <c r="P791" t="s">
        <v>39</v>
      </c>
      <c r="Q791" s="11">
        <v>46042.356481481482</v>
      </c>
      <c r="R791" s="11">
        <v>46042.593055555553</v>
      </c>
      <c r="S791" s="11">
        <v>46045.356481481482</v>
      </c>
      <c r="T791" t="s">
        <v>40</v>
      </c>
      <c r="U791" t="s">
        <v>503</v>
      </c>
      <c r="V791" t="s">
        <v>534</v>
      </c>
      <c r="W791" t="s">
        <v>116</v>
      </c>
      <c r="X791" t="s">
        <v>44</v>
      </c>
      <c r="Y791" t="s">
        <v>4415</v>
      </c>
      <c r="Z791">
        <v>45</v>
      </c>
      <c r="AA791">
        <v>45</v>
      </c>
      <c r="AB791" t="s">
        <v>1669</v>
      </c>
      <c r="AC791" s="11">
        <v>46225.761481481481</v>
      </c>
    </row>
    <row r="792" spans="1:29" hidden="1">
      <c r="A792" t="s">
        <v>4416</v>
      </c>
      <c r="B792" t="s">
        <v>4417</v>
      </c>
      <c r="C792">
        <v>712600048</v>
      </c>
      <c r="E792" t="s">
        <v>4418</v>
      </c>
      <c r="F792" t="s">
        <v>32</v>
      </c>
      <c r="G792" t="s">
        <v>33</v>
      </c>
      <c r="H792" t="s">
        <v>32</v>
      </c>
      <c r="I792" t="s">
        <v>33</v>
      </c>
      <c r="J792" t="s">
        <v>35</v>
      </c>
      <c r="K792">
        <v>2026</v>
      </c>
      <c r="L792" t="s">
        <v>59</v>
      </c>
      <c r="M792" t="s">
        <v>4419</v>
      </c>
      <c r="N792">
        <v>8812</v>
      </c>
      <c r="O792" t="s">
        <v>38</v>
      </c>
      <c r="P792" t="s">
        <v>39</v>
      </c>
      <c r="Q792" s="11">
        <v>46031.544131944444</v>
      </c>
      <c r="R792" s="11">
        <v>46032</v>
      </c>
      <c r="S792" s="11">
        <v>46034.544131944444</v>
      </c>
      <c r="T792" t="s">
        <v>40</v>
      </c>
      <c r="U792" t="s">
        <v>2099</v>
      </c>
      <c r="V792" t="s">
        <v>280</v>
      </c>
      <c r="W792" t="s">
        <v>43</v>
      </c>
      <c r="X792" t="s">
        <v>44</v>
      </c>
      <c r="Y792" t="s">
        <v>4420</v>
      </c>
      <c r="Z792">
        <v>15</v>
      </c>
      <c r="AA792">
        <v>15</v>
      </c>
      <c r="AB792" t="s">
        <v>603</v>
      </c>
      <c r="AC792" s="11">
        <v>46225.761481481481</v>
      </c>
    </row>
    <row r="793" spans="1:29" hidden="1">
      <c r="A793" t="s">
        <v>4421</v>
      </c>
      <c r="B793" t="s">
        <v>4422</v>
      </c>
      <c r="C793">
        <v>712600082</v>
      </c>
      <c r="E793" t="s">
        <v>4423</v>
      </c>
      <c r="F793" t="s">
        <v>32</v>
      </c>
      <c r="G793" t="s">
        <v>33</v>
      </c>
      <c r="H793" t="s">
        <v>32</v>
      </c>
      <c r="I793" t="s">
        <v>33</v>
      </c>
      <c r="J793" t="s">
        <v>35</v>
      </c>
      <c r="K793">
        <v>2026</v>
      </c>
      <c r="L793" t="s">
        <v>647</v>
      </c>
      <c r="M793" t="s">
        <v>4424</v>
      </c>
      <c r="N793">
        <v>8812</v>
      </c>
      <c r="O793" t="s">
        <v>38</v>
      </c>
      <c r="P793" t="s">
        <v>39</v>
      </c>
      <c r="Q793" s="11">
        <v>46042.748692129629</v>
      </c>
      <c r="R793" s="11">
        <v>46043.652777777781</v>
      </c>
      <c r="S793" s="11">
        <v>46045.748692129629</v>
      </c>
      <c r="T793" t="s">
        <v>40</v>
      </c>
      <c r="U793" t="s">
        <v>1168</v>
      </c>
      <c r="V793" t="s">
        <v>63</v>
      </c>
      <c r="W793" t="s">
        <v>43</v>
      </c>
      <c r="X793" t="s">
        <v>44</v>
      </c>
      <c r="Y793" t="s">
        <v>4425</v>
      </c>
      <c r="Z793">
        <v>15</v>
      </c>
      <c r="AA793">
        <v>15</v>
      </c>
      <c r="AB793" t="s">
        <v>65</v>
      </c>
      <c r="AC793" s="11">
        <v>46225.761481481481</v>
      </c>
    </row>
    <row r="794" spans="1:29" hidden="1">
      <c r="A794" t="s">
        <v>4426</v>
      </c>
      <c r="B794" t="s">
        <v>4427</v>
      </c>
      <c r="C794">
        <v>612600083</v>
      </c>
      <c r="E794" t="s">
        <v>4428</v>
      </c>
      <c r="F794" t="s">
        <v>32</v>
      </c>
      <c r="G794" t="s">
        <v>33</v>
      </c>
      <c r="H794" t="s">
        <v>32</v>
      </c>
      <c r="I794" t="s">
        <v>33</v>
      </c>
      <c r="J794" t="s">
        <v>35</v>
      </c>
      <c r="K794">
        <v>2026</v>
      </c>
      <c r="L794" t="s">
        <v>36</v>
      </c>
      <c r="M794" t="s">
        <v>4429</v>
      </c>
      <c r="N794">
        <v>8812</v>
      </c>
      <c r="O794" t="s">
        <v>38</v>
      </c>
      <c r="P794" t="s">
        <v>39</v>
      </c>
      <c r="Q794" s="11">
        <v>46041.740694444445</v>
      </c>
      <c r="R794" s="11">
        <v>46042.649305555555</v>
      </c>
      <c r="S794" s="11">
        <v>46044.740694444445</v>
      </c>
      <c r="T794" t="s">
        <v>165</v>
      </c>
      <c r="U794" t="s">
        <v>559</v>
      </c>
      <c r="V794" t="s">
        <v>149</v>
      </c>
      <c r="W794" t="s">
        <v>43</v>
      </c>
      <c r="X794" t="s">
        <v>44</v>
      </c>
      <c r="Y794" t="s">
        <v>4430</v>
      </c>
      <c r="Z794">
        <v>15</v>
      </c>
      <c r="AA794">
        <v>15</v>
      </c>
      <c r="AB794" t="s">
        <v>159</v>
      </c>
      <c r="AC794" s="11">
        <v>46225.761481481481</v>
      </c>
    </row>
    <row r="795" spans="1:29" hidden="1">
      <c r="A795" t="s">
        <v>4431</v>
      </c>
      <c r="B795" t="s">
        <v>4432</v>
      </c>
      <c r="C795">
        <v>212600392</v>
      </c>
      <c r="E795" t="s">
        <v>4433</v>
      </c>
      <c r="F795" t="s">
        <v>32</v>
      </c>
      <c r="G795" t="s">
        <v>33</v>
      </c>
      <c r="H795" t="s">
        <v>32</v>
      </c>
      <c r="I795" t="s">
        <v>33</v>
      </c>
      <c r="J795" t="s">
        <v>35</v>
      </c>
      <c r="K795">
        <v>2026</v>
      </c>
      <c r="L795" t="s">
        <v>1146</v>
      </c>
      <c r="M795" t="s">
        <v>4434</v>
      </c>
      <c r="N795">
        <v>8812</v>
      </c>
      <c r="O795" t="s">
        <v>38</v>
      </c>
      <c r="P795" t="s">
        <v>39</v>
      </c>
      <c r="Q795" s="11">
        <v>46117.681018518517</v>
      </c>
      <c r="R795" s="11">
        <v>46118.706944444442</v>
      </c>
      <c r="S795" s="11">
        <v>46120.681018518517</v>
      </c>
      <c r="T795" t="s">
        <v>40</v>
      </c>
      <c r="U795" t="s">
        <v>689</v>
      </c>
      <c r="V795" t="s">
        <v>182</v>
      </c>
      <c r="W795" t="s">
        <v>43</v>
      </c>
      <c r="X795" t="s">
        <v>44</v>
      </c>
      <c r="Y795" t="s">
        <v>4435</v>
      </c>
      <c r="Z795">
        <v>75</v>
      </c>
      <c r="AA795">
        <v>1125</v>
      </c>
      <c r="AB795" t="s">
        <v>4218</v>
      </c>
      <c r="AC795" s="11">
        <v>46225.761481481481</v>
      </c>
    </row>
    <row r="796" spans="1:29" hidden="1">
      <c r="A796" t="s">
        <v>4436</v>
      </c>
      <c r="B796" t="s">
        <v>4437</v>
      </c>
      <c r="C796">
        <v>312600038</v>
      </c>
      <c r="E796" t="s">
        <v>3537</v>
      </c>
      <c r="F796" t="s">
        <v>32</v>
      </c>
      <c r="J796" t="s">
        <v>35</v>
      </c>
      <c r="K796">
        <v>2026</v>
      </c>
      <c r="L796" t="s">
        <v>204</v>
      </c>
      <c r="M796" t="s">
        <v>4438</v>
      </c>
      <c r="N796">
        <v>8812</v>
      </c>
      <c r="O796" t="s">
        <v>38</v>
      </c>
      <c r="P796" t="s">
        <v>39</v>
      </c>
      <c r="Q796" s="11">
        <v>46028.786249999997</v>
      </c>
      <c r="R796" s="11">
        <v>46029.522916666669</v>
      </c>
      <c r="S796" s="11">
        <v>46031.786249999997</v>
      </c>
      <c r="T796" t="s">
        <v>40</v>
      </c>
      <c r="U796" t="s">
        <v>213</v>
      </c>
      <c r="V796" t="s">
        <v>1627</v>
      </c>
      <c r="W796" t="s">
        <v>43</v>
      </c>
      <c r="X796" t="s">
        <v>44</v>
      </c>
      <c r="Y796" t="s">
        <v>4439</v>
      </c>
      <c r="Z796">
        <v>25</v>
      </c>
      <c r="AA796">
        <v>15</v>
      </c>
      <c r="AB796" t="s">
        <v>55</v>
      </c>
      <c r="AC796" s="11">
        <v>46225.761481481481</v>
      </c>
    </row>
    <row r="797" spans="1:29" hidden="1">
      <c r="A797" t="s">
        <v>4440</v>
      </c>
      <c r="B797" t="s">
        <v>4441</v>
      </c>
      <c r="C797">
        <v>512600118</v>
      </c>
      <c r="E797" t="s">
        <v>4442</v>
      </c>
      <c r="F797" t="s">
        <v>32</v>
      </c>
      <c r="G797" t="s">
        <v>34</v>
      </c>
      <c r="H797" t="s">
        <v>32</v>
      </c>
      <c r="I797" t="s">
        <v>33</v>
      </c>
      <c r="J797" t="s">
        <v>35</v>
      </c>
      <c r="K797">
        <v>2026</v>
      </c>
      <c r="L797" t="s">
        <v>3123</v>
      </c>
      <c r="M797" t="s">
        <v>4443</v>
      </c>
      <c r="N797">
        <v>8812</v>
      </c>
      <c r="O797" t="s">
        <v>38</v>
      </c>
      <c r="P797" t="s">
        <v>39</v>
      </c>
      <c r="Q797" s="11">
        <v>46122.751354166663</v>
      </c>
      <c r="R797" s="11">
        <v>46123.48333333333</v>
      </c>
      <c r="S797" s="11">
        <v>46125.751354166663</v>
      </c>
      <c r="T797" t="s">
        <v>232</v>
      </c>
      <c r="U797" t="s">
        <v>1675</v>
      </c>
      <c r="V797" t="s">
        <v>414</v>
      </c>
      <c r="W797" t="s">
        <v>43</v>
      </c>
      <c r="X797" t="s">
        <v>44</v>
      </c>
      <c r="Y797" t="s">
        <v>4444</v>
      </c>
      <c r="Z797">
        <v>15</v>
      </c>
      <c r="AA797">
        <v>5</v>
      </c>
      <c r="AB797" t="s">
        <v>55</v>
      </c>
      <c r="AC797" s="11">
        <v>46225.761481481481</v>
      </c>
    </row>
    <row r="798" spans="1:29" hidden="1">
      <c r="A798" t="s">
        <v>4445</v>
      </c>
      <c r="B798" t="s">
        <v>4446</v>
      </c>
      <c r="C798">
        <v>712600307</v>
      </c>
      <c r="E798" t="s">
        <v>4447</v>
      </c>
      <c r="F798" t="s">
        <v>32</v>
      </c>
      <c r="G798" t="s">
        <v>33</v>
      </c>
      <c r="H798" t="s">
        <v>32</v>
      </c>
      <c r="I798" t="s">
        <v>33</v>
      </c>
      <c r="J798" t="s">
        <v>35</v>
      </c>
      <c r="K798">
        <v>2026</v>
      </c>
      <c r="L798" t="s">
        <v>3833</v>
      </c>
      <c r="M798" t="s">
        <v>4448</v>
      </c>
      <c r="N798">
        <v>8812</v>
      </c>
      <c r="O798" t="s">
        <v>38</v>
      </c>
      <c r="P798" t="s">
        <v>39</v>
      </c>
      <c r="Q798" s="11">
        <v>46128.564016203702</v>
      </c>
      <c r="R798" s="11">
        <v>46129.5</v>
      </c>
      <c r="S798" s="11">
        <v>46131.564016203702</v>
      </c>
      <c r="T798" t="s">
        <v>40</v>
      </c>
      <c r="U798" t="s">
        <v>784</v>
      </c>
      <c r="V798" t="s">
        <v>133</v>
      </c>
      <c r="W798" t="s">
        <v>43</v>
      </c>
      <c r="X798" t="s">
        <v>44</v>
      </c>
      <c r="Y798" t="s">
        <v>4449</v>
      </c>
      <c r="Z798">
        <v>15</v>
      </c>
      <c r="AA798">
        <v>15</v>
      </c>
      <c r="AB798" t="s">
        <v>135</v>
      </c>
      <c r="AC798" s="11">
        <v>46225.761481481481</v>
      </c>
    </row>
    <row r="799" spans="1:29" hidden="1">
      <c r="A799" t="s">
        <v>4450</v>
      </c>
      <c r="B799" t="s">
        <v>4451</v>
      </c>
      <c r="C799">
        <v>212600317</v>
      </c>
      <c r="E799" t="s">
        <v>4452</v>
      </c>
      <c r="F799" t="s">
        <v>32</v>
      </c>
      <c r="G799" t="s">
        <v>33</v>
      </c>
      <c r="H799" t="s">
        <v>32</v>
      </c>
      <c r="I799" t="s">
        <v>33</v>
      </c>
      <c r="J799" t="s">
        <v>35</v>
      </c>
      <c r="K799">
        <v>2026</v>
      </c>
      <c r="L799" t="s">
        <v>917</v>
      </c>
      <c r="M799" t="s">
        <v>4453</v>
      </c>
      <c r="N799">
        <v>8812</v>
      </c>
      <c r="O799" t="s">
        <v>38</v>
      </c>
      <c r="P799" t="s">
        <v>39</v>
      </c>
      <c r="Q799" s="11">
        <v>46092.555486111109</v>
      </c>
      <c r="R799" s="11">
        <v>46093.833333333336</v>
      </c>
      <c r="S799" s="11">
        <v>46095.555486111109</v>
      </c>
      <c r="T799" t="s">
        <v>40</v>
      </c>
      <c r="U799" t="s">
        <v>166</v>
      </c>
      <c r="V799" t="s">
        <v>167</v>
      </c>
      <c r="W799" t="s">
        <v>43</v>
      </c>
      <c r="X799" t="s">
        <v>44</v>
      </c>
      <c r="Y799" t="s">
        <v>4454</v>
      </c>
      <c r="Z799">
        <v>15</v>
      </c>
      <c r="AA799">
        <v>15</v>
      </c>
      <c r="AB799" t="s">
        <v>55</v>
      </c>
      <c r="AC799" s="11">
        <v>46225.761481481481</v>
      </c>
    </row>
    <row r="800" spans="1:29" hidden="1">
      <c r="A800" t="s">
        <v>4455</v>
      </c>
      <c r="B800" t="s">
        <v>4456</v>
      </c>
      <c r="C800">
        <v>112600063</v>
      </c>
      <c r="E800" t="s">
        <v>4457</v>
      </c>
      <c r="F800" t="s">
        <v>32</v>
      </c>
      <c r="G800" t="s">
        <v>110</v>
      </c>
      <c r="H800" t="s">
        <v>32</v>
      </c>
      <c r="I800" t="s">
        <v>110</v>
      </c>
      <c r="J800" t="s">
        <v>35</v>
      </c>
      <c r="K800">
        <v>2026</v>
      </c>
      <c r="L800" t="s">
        <v>617</v>
      </c>
      <c r="M800" t="s">
        <v>4458</v>
      </c>
      <c r="N800">
        <v>8385</v>
      </c>
      <c r="O800" t="s">
        <v>38</v>
      </c>
      <c r="P800" t="s">
        <v>39</v>
      </c>
      <c r="Q800" s="11">
        <v>46028.613113425927</v>
      </c>
      <c r="R800" s="11">
        <v>46028.893750000003</v>
      </c>
      <c r="S800" s="11">
        <v>46031.613113425927</v>
      </c>
      <c r="T800" t="s">
        <v>40</v>
      </c>
      <c r="U800" t="s">
        <v>114</v>
      </c>
      <c r="V800" t="s">
        <v>323</v>
      </c>
      <c r="W800" t="s">
        <v>116</v>
      </c>
      <c r="X800" t="s">
        <v>44</v>
      </c>
      <c r="Y800" t="s">
        <v>4459</v>
      </c>
      <c r="Z800">
        <v>1125</v>
      </c>
      <c r="AA800">
        <v>75</v>
      </c>
      <c r="AB800" t="s">
        <v>3179</v>
      </c>
      <c r="AC800" s="11">
        <v>46225.761481481481</v>
      </c>
    </row>
    <row r="801" spans="1:29" hidden="1">
      <c r="A801" t="s">
        <v>4460</v>
      </c>
      <c r="B801" t="s">
        <v>4461</v>
      </c>
      <c r="C801">
        <v>712600256</v>
      </c>
      <c r="E801" t="s">
        <v>4462</v>
      </c>
      <c r="F801" t="s">
        <v>32</v>
      </c>
      <c r="G801" t="s">
        <v>285</v>
      </c>
      <c r="H801" t="s">
        <v>109</v>
      </c>
      <c r="I801" t="s">
        <v>285</v>
      </c>
      <c r="J801" t="s">
        <v>35</v>
      </c>
      <c r="K801">
        <v>2026</v>
      </c>
      <c r="L801" t="s">
        <v>1538</v>
      </c>
      <c r="M801" t="s">
        <v>4463</v>
      </c>
      <c r="N801">
        <v>8812</v>
      </c>
      <c r="O801" t="s">
        <v>38</v>
      </c>
      <c r="P801" t="s">
        <v>39</v>
      </c>
      <c r="Q801" s="11">
        <v>46100.868148148147</v>
      </c>
      <c r="R801" s="11">
        <v>46102.111111111109</v>
      </c>
      <c r="S801" s="11">
        <v>46103.868148148147</v>
      </c>
      <c r="T801" t="s">
        <v>40</v>
      </c>
      <c r="U801" t="s">
        <v>266</v>
      </c>
      <c r="V801" t="s">
        <v>182</v>
      </c>
      <c r="W801" t="s">
        <v>43</v>
      </c>
      <c r="X801" t="s">
        <v>44</v>
      </c>
      <c r="Y801" t="s">
        <v>4464</v>
      </c>
      <c r="Z801">
        <v>15</v>
      </c>
      <c r="AA801">
        <v>15</v>
      </c>
      <c r="AB801" t="s">
        <v>65</v>
      </c>
      <c r="AC801" s="11">
        <v>46225.761481481481</v>
      </c>
    </row>
    <row r="802" spans="1:29" hidden="1">
      <c r="A802" t="s">
        <v>4465</v>
      </c>
      <c r="B802" t="s">
        <v>4466</v>
      </c>
      <c r="C802">
        <v>662600182</v>
      </c>
      <c r="E802" t="s">
        <v>4467</v>
      </c>
      <c r="F802" t="s">
        <v>307</v>
      </c>
      <c r="G802" t="s">
        <v>110</v>
      </c>
      <c r="H802" t="s">
        <v>307</v>
      </c>
      <c r="I802" t="s">
        <v>172</v>
      </c>
      <c r="J802" t="s">
        <v>35</v>
      </c>
      <c r="K802">
        <v>2026</v>
      </c>
      <c r="L802" t="s">
        <v>700</v>
      </c>
      <c r="M802" t="s">
        <v>4468</v>
      </c>
      <c r="N802">
        <v>25983</v>
      </c>
      <c r="O802" t="s">
        <v>38</v>
      </c>
      <c r="P802" t="s">
        <v>39</v>
      </c>
      <c r="Q802" s="11">
        <v>46096.882430555554</v>
      </c>
      <c r="R802" s="11">
        <v>46097.666666666664</v>
      </c>
      <c r="S802" s="11">
        <v>46099.882430555554</v>
      </c>
      <c r="T802" t="s">
        <v>40</v>
      </c>
      <c r="U802" t="s">
        <v>950</v>
      </c>
      <c r="V802" t="s">
        <v>534</v>
      </c>
      <c r="W802" t="s">
        <v>43</v>
      </c>
      <c r="X802" t="s">
        <v>199</v>
      </c>
      <c r="Y802" t="s">
        <v>4469</v>
      </c>
      <c r="Z802">
        <v>15</v>
      </c>
      <c r="AA802">
        <v>5</v>
      </c>
      <c r="AB802" t="s">
        <v>1039</v>
      </c>
      <c r="AC802" s="11">
        <v>46225.761481481481</v>
      </c>
    </row>
    <row r="803" spans="1:29" hidden="1">
      <c r="A803" t="s">
        <v>4470</v>
      </c>
      <c r="B803" t="s">
        <v>4471</v>
      </c>
      <c r="C803">
        <v>412600071</v>
      </c>
      <c r="E803" t="s">
        <v>4472</v>
      </c>
      <c r="F803" t="s">
        <v>32</v>
      </c>
      <c r="G803" t="s">
        <v>34</v>
      </c>
      <c r="J803" t="s">
        <v>35</v>
      </c>
      <c r="K803">
        <v>2026</v>
      </c>
      <c r="L803" t="s">
        <v>122</v>
      </c>
      <c r="M803" t="s">
        <v>4473</v>
      </c>
      <c r="N803">
        <v>8812</v>
      </c>
      <c r="O803" t="s">
        <v>38</v>
      </c>
      <c r="P803" t="s">
        <v>39</v>
      </c>
      <c r="Q803" s="11">
        <v>46032.895972222221</v>
      </c>
      <c r="R803" s="11">
        <v>46033.708333333336</v>
      </c>
      <c r="S803" s="11">
        <v>46035.895972222221</v>
      </c>
      <c r="T803" t="s">
        <v>40</v>
      </c>
      <c r="U803" t="s">
        <v>124</v>
      </c>
      <c r="V803" t="s">
        <v>72</v>
      </c>
      <c r="W803" t="s">
        <v>43</v>
      </c>
      <c r="X803" t="s">
        <v>44</v>
      </c>
      <c r="Y803" t="s">
        <v>4474</v>
      </c>
      <c r="Z803">
        <v>15</v>
      </c>
      <c r="AA803">
        <v>15</v>
      </c>
      <c r="AB803" t="s">
        <v>65</v>
      </c>
      <c r="AC803" s="11">
        <v>46225.761481481481</v>
      </c>
    </row>
    <row r="804" spans="1:29" hidden="1">
      <c r="A804" t="s">
        <v>4475</v>
      </c>
      <c r="B804" t="s">
        <v>4476</v>
      </c>
      <c r="C804">
        <v>212600274</v>
      </c>
      <c r="E804" t="s">
        <v>4477</v>
      </c>
      <c r="F804" t="s">
        <v>32</v>
      </c>
      <c r="G804" t="s">
        <v>33</v>
      </c>
      <c r="H804" t="s">
        <v>32</v>
      </c>
      <c r="I804" t="s">
        <v>33</v>
      </c>
      <c r="J804" t="s">
        <v>35</v>
      </c>
      <c r="K804">
        <v>2026</v>
      </c>
      <c r="L804" t="s">
        <v>1146</v>
      </c>
      <c r="M804" t="s">
        <v>4478</v>
      </c>
      <c r="N804">
        <v>8812</v>
      </c>
      <c r="O804" t="s">
        <v>38</v>
      </c>
      <c r="P804" t="s">
        <v>39</v>
      </c>
      <c r="Q804" s="11">
        <v>46083.521493055552</v>
      </c>
      <c r="R804" s="11">
        <v>46083.886111111111</v>
      </c>
      <c r="S804" s="11">
        <v>46086.521493055552</v>
      </c>
      <c r="T804" t="s">
        <v>40</v>
      </c>
      <c r="U804" t="s">
        <v>1148</v>
      </c>
      <c r="V804" t="s">
        <v>383</v>
      </c>
      <c r="W804" t="s">
        <v>43</v>
      </c>
      <c r="X804" t="s">
        <v>44</v>
      </c>
      <c r="Y804" t="s">
        <v>4479</v>
      </c>
      <c r="Z804">
        <v>30</v>
      </c>
      <c r="AA804">
        <v>30</v>
      </c>
      <c r="AB804" t="s">
        <v>561</v>
      </c>
      <c r="AC804" s="11">
        <v>46225.761481481481</v>
      </c>
    </row>
    <row r="805" spans="1:29" hidden="1">
      <c r="A805" t="s">
        <v>4480</v>
      </c>
      <c r="B805" t="s">
        <v>4481</v>
      </c>
      <c r="C805">
        <v>112600237</v>
      </c>
      <c r="E805" t="s">
        <v>4482</v>
      </c>
      <c r="F805" t="s">
        <v>32</v>
      </c>
      <c r="G805" t="s">
        <v>34</v>
      </c>
      <c r="H805" t="s">
        <v>32</v>
      </c>
      <c r="I805" t="s">
        <v>34</v>
      </c>
      <c r="J805" t="s">
        <v>35</v>
      </c>
      <c r="K805">
        <v>2026</v>
      </c>
      <c r="L805" t="s">
        <v>92</v>
      </c>
      <c r="M805" t="s">
        <v>4483</v>
      </c>
      <c r="N805">
        <v>8812</v>
      </c>
      <c r="O805" t="s">
        <v>38</v>
      </c>
      <c r="P805" t="s">
        <v>39</v>
      </c>
      <c r="Q805" s="11">
        <v>46055.762199074074</v>
      </c>
      <c r="R805" s="11">
        <v>46025.743055555555</v>
      </c>
      <c r="S805" s="11">
        <v>46058.762199074074</v>
      </c>
      <c r="T805" t="s">
        <v>40</v>
      </c>
      <c r="U805" t="s">
        <v>94</v>
      </c>
      <c r="V805" t="s">
        <v>323</v>
      </c>
      <c r="W805" t="s">
        <v>43</v>
      </c>
      <c r="X805" t="s">
        <v>44</v>
      </c>
      <c r="Y805" t="s">
        <v>4484</v>
      </c>
      <c r="Z805">
        <v>15</v>
      </c>
      <c r="AA805">
        <v>15</v>
      </c>
      <c r="AB805" t="s">
        <v>589</v>
      </c>
      <c r="AC805" s="11">
        <v>46225.761481481481</v>
      </c>
    </row>
    <row r="806" spans="1:29" hidden="1">
      <c r="A806" t="s">
        <v>4485</v>
      </c>
      <c r="B806" t="s">
        <v>4486</v>
      </c>
      <c r="C806">
        <v>412600164</v>
      </c>
      <c r="E806" t="s">
        <v>4487</v>
      </c>
      <c r="F806" t="s">
        <v>32</v>
      </c>
      <c r="G806" t="s">
        <v>110</v>
      </c>
      <c r="H806" t="s">
        <v>32</v>
      </c>
      <c r="I806" t="s">
        <v>172</v>
      </c>
      <c r="J806" t="s">
        <v>35</v>
      </c>
      <c r="K806">
        <v>2026</v>
      </c>
      <c r="L806" t="s">
        <v>4488</v>
      </c>
      <c r="M806" t="s">
        <v>4489</v>
      </c>
      <c r="N806">
        <v>8812</v>
      </c>
      <c r="O806" t="s">
        <v>38</v>
      </c>
      <c r="P806" t="s">
        <v>39</v>
      </c>
      <c r="Q806" s="11">
        <v>46054.946192129632</v>
      </c>
      <c r="R806" s="11">
        <v>46055.311805555553</v>
      </c>
      <c r="S806" s="11">
        <v>46057.946192129632</v>
      </c>
      <c r="T806" t="s">
        <v>40</v>
      </c>
      <c r="U806" t="s">
        <v>254</v>
      </c>
      <c r="V806" t="s">
        <v>1161</v>
      </c>
      <c r="W806" t="s">
        <v>116</v>
      </c>
      <c r="X806" t="s">
        <v>44</v>
      </c>
      <c r="Y806" t="s">
        <v>4490</v>
      </c>
      <c r="Z806">
        <v>75</v>
      </c>
      <c r="AA806">
        <v>75</v>
      </c>
      <c r="AB806" t="s">
        <v>862</v>
      </c>
      <c r="AC806" s="11">
        <v>46225.761481481481</v>
      </c>
    </row>
    <row r="807" spans="1:29" hidden="1">
      <c r="A807" t="s">
        <v>4491</v>
      </c>
      <c r="B807" t="s">
        <v>4492</v>
      </c>
      <c r="C807">
        <v>512600051</v>
      </c>
      <c r="E807" t="s">
        <v>4493</v>
      </c>
      <c r="F807" t="s">
        <v>32</v>
      </c>
      <c r="G807" t="s">
        <v>285</v>
      </c>
      <c r="J807" t="s">
        <v>35</v>
      </c>
      <c r="K807">
        <v>2026</v>
      </c>
      <c r="L807" t="s">
        <v>245</v>
      </c>
      <c r="M807" t="s">
        <v>4494</v>
      </c>
      <c r="N807">
        <v>8812</v>
      </c>
      <c r="O807" t="s">
        <v>38</v>
      </c>
      <c r="P807" t="s">
        <v>39</v>
      </c>
      <c r="Q807" s="11">
        <v>46042.816446759258</v>
      </c>
      <c r="R807" s="11">
        <v>46044.728935185187</v>
      </c>
      <c r="S807" s="11">
        <v>46045.816446759258</v>
      </c>
      <c r="T807" t="s">
        <v>40</v>
      </c>
      <c r="U807" t="s">
        <v>1292</v>
      </c>
      <c r="V807" t="s">
        <v>414</v>
      </c>
      <c r="W807" t="s">
        <v>43</v>
      </c>
      <c r="X807" t="s">
        <v>44</v>
      </c>
      <c r="Y807" t="s">
        <v>4495</v>
      </c>
      <c r="Z807">
        <v>15</v>
      </c>
      <c r="AA807">
        <v>10</v>
      </c>
      <c r="AB807" t="s">
        <v>79</v>
      </c>
      <c r="AC807" s="11">
        <v>46225.761481481481</v>
      </c>
    </row>
    <row r="808" spans="1:29" hidden="1">
      <c r="A808" t="s">
        <v>4496</v>
      </c>
      <c r="B808" t="s">
        <v>4497</v>
      </c>
      <c r="C808">
        <v>512600044</v>
      </c>
      <c r="E808" t="s">
        <v>4498</v>
      </c>
      <c r="F808" t="s">
        <v>32</v>
      </c>
      <c r="G808" t="s">
        <v>33</v>
      </c>
      <c r="H808" t="s">
        <v>32</v>
      </c>
      <c r="I808" t="s">
        <v>33</v>
      </c>
      <c r="J808" t="s">
        <v>35</v>
      </c>
      <c r="K808">
        <v>2026</v>
      </c>
      <c r="L808" t="s">
        <v>314</v>
      </c>
      <c r="M808" t="s">
        <v>4499</v>
      </c>
      <c r="N808">
        <v>8812</v>
      </c>
      <c r="O808" t="s">
        <v>38</v>
      </c>
      <c r="P808" t="s">
        <v>39</v>
      </c>
      <c r="Q808" s="11">
        <v>46036.840925925928</v>
      </c>
      <c r="R808" s="11">
        <v>46037.566666666666</v>
      </c>
      <c r="S808" s="11">
        <v>46039.840925925928</v>
      </c>
      <c r="T808" t="s">
        <v>40</v>
      </c>
      <c r="U808" t="s">
        <v>413</v>
      </c>
      <c r="V808" t="s">
        <v>626</v>
      </c>
      <c r="W808" t="s">
        <v>43</v>
      </c>
      <c r="X808" t="s">
        <v>44</v>
      </c>
      <c r="Y808" t="s">
        <v>4500</v>
      </c>
      <c r="Z808">
        <v>15</v>
      </c>
      <c r="AA808">
        <v>15</v>
      </c>
      <c r="AB808" t="s">
        <v>603</v>
      </c>
      <c r="AC808" s="11">
        <v>46225.761481481481</v>
      </c>
    </row>
    <row r="809" spans="1:29" hidden="1">
      <c r="A809" t="s">
        <v>4501</v>
      </c>
      <c r="B809" t="s">
        <v>4502</v>
      </c>
      <c r="C809">
        <v>212600167</v>
      </c>
      <c r="E809" t="s">
        <v>4503</v>
      </c>
      <c r="F809" t="s">
        <v>32</v>
      </c>
      <c r="G809" t="s">
        <v>33</v>
      </c>
      <c r="H809" t="s">
        <v>32</v>
      </c>
      <c r="I809" t="s">
        <v>33</v>
      </c>
      <c r="J809" t="s">
        <v>35</v>
      </c>
      <c r="K809">
        <v>2026</v>
      </c>
      <c r="L809" t="s">
        <v>434</v>
      </c>
      <c r="M809" t="s">
        <v>4504</v>
      </c>
      <c r="N809">
        <v>8812</v>
      </c>
      <c r="O809" t="s">
        <v>38</v>
      </c>
      <c r="P809" t="s">
        <v>39</v>
      </c>
      <c r="Q809" s="11">
        <v>46060.427916666667</v>
      </c>
      <c r="R809" s="11">
        <v>46061.586805555555</v>
      </c>
      <c r="S809" s="11">
        <v>46063.427916666667</v>
      </c>
      <c r="T809" t="s">
        <v>40</v>
      </c>
      <c r="U809" t="s">
        <v>436</v>
      </c>
      <c r="V809" t="s">
        <v>182</v>
      </c>
      <c r="W809" t="s">
        <v>43</v>
      </c>
      <c r="X809" t="s">
        <v>44</v>
      </c>
      <c r="Y809" t="s">
        <v>4505</v>
      </c>
      <c r="Z809">
        <v>15</v>
      </c>
      <c r="AA809">
        <v>15</v>
      </c>
      <c r="AB809" t="s">
        <v>65</v>
      </c>
      <c r="AC809" s="11">
        <v>46225.761481481481</v>
      </c>
    </row>
    <row r="810" spans="1:29" hidden="1">
      <c r="A810" t="s">
        <v>4506</v>
      </c>
      <c r="B810" t="s">
        <v>4507</v>
      </c>
      <c r="C810">
        <v>512600074</v>
      </c>
      <c r="E810" t="s">
        <v>4508</v>
      </c>
      <c r="F810" t="s">
        <v>32</v>
      </c>
      <c r="G810" t="s">
        <v>33</v>
      </c>
      <c r="H810" t="s">
        <v>32</v>
      </c>
      <c r="I810" t="s">
        <v>33</v>
      </c>
      <c r="J810" t="s">
        <v>35</v>
      </c>
      <c r="K810">
        <v>2026</v>
      </c>
      <c r="L810" t="s">
        <v>1267</v>
      </c>
      <c r="M810" t="s">
        <v>4509</v>
      </c>
      <c r="N810">
        <v>8812</v>
      </c>
      <c r="O810" t="s">
        <v>38</v>
      </c>
      <c r="P810" t="s">
        <v>39</v>
      </c>
      <c r="Q810" s="11">
        <v>46061.532118055555</v>
      </c>
      <c r="R810" s="11">
        <v>46062.706354166665</v>
      </c>
      <c r="S810" s="11">
        <v>46064.532118055555</v>
      </c>
      <c r="T810" t="s">
        <v>40</v>
      </c>
      <c r="U810" t="s">
        <v>1292</v>
      </c>
      <c r="V810" t="s">
        <v>248</v>
      </c>
      <c r="W810" t="s">
        <v>43</v>
      </c>
      <c r="X810" t="s">
        <v>44</v>
      </c>
      <c r="Y810" t="s">
        <v>4508</v>
      </c>
      <c r="Z810">
        <v>15</v>
      </c>
      <c r="AA810">
        <v>10</v>
      </c>
      <c r="AB810" t="s">
        <v>385</v>
      </c>
      <c r="AC810" s="11">
        <v>46225.761481481481</v>
      </c>
    </row>
    <row r="811" spans="1:29" hidden="1">
      <c r="A811" t="s">
        <v>4510</v>
      </c>
      <c r="B811" t="s">
        <v>4511</v>
      </c>
      <c r="C811">
        <v>212600279</v>
      </c>
      <c r="E811" t="s">
        <v>4512</v>
      </c>
      <c r="F811" t="s">
        <v>32</v>
      </c>
      <c r="G811" t="s">
        <v>33</v>
      </c>
      <c r="H811" t="s">
        <v>32</v>
      </c>
      <c r="I811" t="s">
        <v>33</v>
      </c>
      <c r="J811" t="s">
        <v>35</v>
      </c>
      <c r="K811">
        <v>2026</v>
      </c>
      <c r="L811" t="s">
        <v>1553</v>
      </c>
      <c r="M811" t="s">
        <v>4513</v>
      </c>
      <c r="N811">
        <v>8812</v>
      </c>
      <c r="O811" t="s">
        <v>38</v>
      </c>
      <c r="P811" t="s">
        <v>39</v>
      </c>
      <c r="Q811" s="11">
        <v>46088.629594907405</v>
      </c>
      <c r="R811" s="11">
        <v>46089.663194444445</v>
      </c>
      <c r="S811" s="11">
        <v>46091.629594907405</v>
      </c>
      <c r="T811" t="s">
        <v>40</v>
      </c>
      <c r="U811" t="s">
        <v>860</v>
      </c>
      <c r="V811" t="s">
        <v>182</v>
      </c>
      <c r="W811" t="s">
        <v>43</v>
      </c>
      <c r="X811" t="s">
        <v>44</v>
      </c>
      <c r="Y811" t="s">
        <v>4514</v>
      </c>
      <c r="Z811">
        <v>15</v>
      </c>
      <c r="AA811">
        <v>15</v>
      </c>
      <c r="AB811" t="s">
        <v>65</v>
      </c>
      <c r="AC811" s="11">
        <v>46225.761481481481</v>
      </c>
    </row>
    <row r="812" spans="1:29" hidden="1">
      <c r="A812" t="s">
        <v>4515</v>
      </c>
      <c r="B812" t="s">
        <v>4516</v>
      </c>
      <c r="C812">
        <v>662600127</v>
      </c>
      <c r="E812" t="s">
        <v>4517</v>
      </c>
      <c r="F812" t="s">
        <v>32</v>
      </c>
      <c r="G812" t="s">
        <v>33</v>
      </c>
      <c r="H812" t="s">
        <v>32</v>
      </c>
      <c r="I812" t="s">
        <v>33</v>
      </c>
      <c r="J812" t="s">
        <v>35</v>
      </c>
      <c r="K812">
        <v>2026</v>
      </c>
      <c r="L812" t="s">
        <v>700</v>
      </c>
      <c r="M812" t="s">
        <v>4518</v>
      </c>
      <c r="N812">
        <v>8812</v>
      </c>
      <c r="O812" t="s">
        <v>38</v>
      </c>
      <c r="P812" t="s">
        <v>39</v>
      </c>
      <c r="Q812" s="11">
        <v>46070.744421296295</v>
      </c>
      <c r="R812" s="11">
        <v>46071.594212962962</v>
      </c>
      <c r="S812" s="11">
        <v>46073.744421296295</v>
      </c>
      <c r="T812" t="s">
        <v>40</v>
      </c>
      <c r="U812" t="s">
        <v>950</v>
      </c>
      <c r="V812" t="s">
        <v>1141</v>
      </c>
      <c r="W812" t="s">
        <v>43</v>
      </c>
      <c r="X812" t="s">
        <v>44</v>
      </c>
      <c r="Y812" t="s">
        <v>4519</v>
      </c>
      <c r="Z812">
        <v>15</v>
      </c>
      <c r="AA812">
        <v>15</v>
      </c>
      <c r="AB812" t="s">
        <v>65</v>
      </c>
      <c r="AC812" s="11">
        <v>46225.761481481481</v>
      </c>
    </row>
    <row r="813" spans="1:29" hidden="1">
      <c r="A813" t="s">
        <v>4520</v>
      </c>
      <c r="B813" t="s">
        <v>4521</v>
      </c>
      <c r="C813">
        <v>112600309</v>
      </c>
      <c r="E813" t="s">
        <v>4522</v>
      </c>
      <c r="F813" t="s">
        <v>109</v>
      </c>
      <c r="G813" t="s">
        <v>110</v>
      </c>
      <c r="H813" t="s">
        <v>109</v>
      </c>
      <c r="I813" t="s">
        <v>110</v>
      </c>
      <c r="J813" t="s">
        <v>35</v>
      </c>
      <c r="K813">
        <v>2026</v>
      </c>
      <c r="L813" t="s">
        <v>4310</v>
      </c>
      <c r="M813" t="s">
        <v>4523</v>
      </c>
      <c r="N813">
        <v>25962</v>
      </c>
      <c r="O813" t="s">
        <v>38</v>
      </c>
      <c r="P813" t="s">
        <v>39</v>
      </c>
      <c r="Q813" s="11">
        <v>46083.53193287037</v>
      </c>
      <c r="R813" s="11">
        <v>46083.745138888888</v>
      </c>
      <c r="S813" s="11">
        <v>46086.53193287037</v>
      </c>
      <c r="T813" t="s">
        <v>113</v>
      </c>
      <c r="U813" t="s">
        <v>114</v>
      </c>
      <c r="V813" t="s">
        <v>95</v>
      </c>
      <c r="W813" t="s">
        <v>116</v>
      </c>
      <c r="X813" t="s">
        <v>44</v>
      </c>
      <c r="Y813" t="s">
        <v>4524</v>
      </c>
      <c r="Z813">
        <v>1125</v>
      </c>
      <c r="AA813">
        <v>75</v>
      </c>
      <c r="AB813" t="s">
        <v>4525</v>
      </c>
      <c r="AC813" s="11">
        <v>46225.761481481481</v>
      </c>
    </row>
    <row r="814" spans="1:29" hidden="1">
      <c r="A814" t="s">
        <v>4526</v>
      </c>
      <c r="B814" t="s">
        <v>4527</v>
      </c>
      <c r="C814">
        <v>612600359</v>
      </c>
      <c r="E814" t="s">
        <v>4528</v>
      </c>
      <c r="F814" t="s">
        <v>32</v>
      </c>
      <c r="G814" t="s">
        <v>33</v>
      </c>
      <c r="H814" t="s">
        <v>32</v>
      </c>
      <c r="I814" t="s">
        <v>33</v>
      </c>
      <c r="J814" t="s">
        <v>35</v>
      </c>
      <c r="K814">
        <v>2026</v>
      </c>
      <c r="L814" t="s">
        <v>83</v>
      </c>
      <c r="M814" t="s">
        <v>4529</v>
      </c>
      <c r="N814">
        <v>8812</v>
      </c>
      <c r="O814" t="s">
        <v>38</v>
      </c>
      <c r="P814" t="s">
        <v>39</v>
      </c>
      <c r="Q814" s="11">
        <v>46113.700902777775</v>
      </c>
      <c r="R814" s="11">
        <v>46113.927083333336</v>
      </c>
      <c r="S814" s="11">
        <v>46116.700902777775</v>
      </c>
      <c r="T814" t="s">
        <v>40</v>
      </c>
      <c r="U814" t="s">
        <v>302</v>
      </c>
      <c r="V814" t="s">
        <v>225</v>
      </c>
      <c r="W814" t="s">
        <v>43</v>
      </c>
      <c r="X814" t="s">
        <v>44</v>
      </c>
      <c r="Y814" t="s">
        <v>4530</v>
      </c>
      <c r="Z814">
        <v>75</v>
      </c>
      <c r="AA814">
        <v>75</v>
      </c>
      <c r="AB814" t="s">
        <v>1033</v>
      </c>
      <c r="AC814" s="11">
        <v>46225.761481481481</v>
      </c>
    </row>
    <row r="815" spans="1:29" hidden="1">
      <c r="A815" t="s">
        <v>4531</v>
      </c>
      <c r="B815" t="s">
        <v>4532</v>
      </c>
      <c r="C815">
        <v>612600049</v>
      </c>
      <c r="E815" t="s">
        <v>4533</v>
      </c>
      <c r="F815" t="s">
        <v>32</v>
      </c>
      <c r="G815" t="s">
        <v>33</v>
      </c>
      <c r="H815" t="s">
        <v>32</v>
      </c>
      <c r="J815" t="s">
        <v>35</v>
      </c>
      <c r="K815">
        <v>2026</v>
      </c>
      <c r="L815" t="s">
        <v>374</v>
      </c>
      <c r="M815" t="s">
        <v>4534</v>
      </c>
      <c r="N815">
        <v>8812</v>
      </c>
      <c r="O815" t="s">
        <v>38</v>
      </c>
      <c r="P815" t="s">
        <v>39</v>
      </c>
      <c r="Q815" s="11">
        <v>46030.414456018516</v>
      </c>
      <c r="R815" s="11">
        <v>46030.994733796295</v>
      </c>
      <c r="S815" s="11">
        <v>46033.414456018516</v>
      </c>
      <c r="T815" t="s">
        <v>40</v>
      </c>
      <c r="U815" t="s">
        <v>361</v>
      </c>
      <c r="V815" t="s">
        <v>149</v>
      </c>
      <c r="W815" t="s">
        <v>43</v>
      </c>
      <c r="X815" t="s">
        <v>44</v>
      </c>
      <c r="Y815" t="s">
        <v>4535</v>
      </c>
      <c r="Z815">
        <v>15</v>
      </c>
      <c r="AA815">
        <v>5</v>
      </c>
      <c r="AB815" t="s">
        <v>159</v>
      </c>
      <c r="AC815" s="11">
        <v>46225.761481481481</v>
      </c>
    </row>
    <row r="816" spans="1:29" hidden="1">
      <c r="A816" t="s">
        <v>4536</v>
      </c>
      <c r="B816" t="s">
        <v>4537</v>
      </c>
      <c r="C816">
        <v>612600051</v>
      </c>
      <c r="E816" t="s">
        <v>4538</v>
      </c>
      <c r="F816" t="s">
        <v>32</v>
      </c>
      <c r="G816" t="s">
        <v>33</v>
      </c>
      <c r="H816" t="s">
        <v>32</v>
      </c>
      <c r="I816" t="s">
        <v>33</v>
      </c>
      <c r="J816" t="s">
        <v>35</v>
      </c>
      <c r="K816">
        <v>2026</v>
      </c>
      <c r="L816" t="s">
        <v>36</v>
      </c>
      <c r="M816" t="s">
        <v>4539</v>
      </c>
      <c r="N816">
        <v>8812</v>
      </c>
      <c r="O816" t="s">
        <v>38</v>
      </c>
      <c r="P816" t="s">
        <v>39</v>
      </c>
      <c r="Q816" s="11">
        <v>46030.453969907408</v>
      </c>
      <c r="R816" s="11">
        <v>46031.6875</v>
      </c>
      <c r="S816" s="11">
        <v>46033.453969907408</v>
      </c>
      <c r="T816" t="s">
        <v>232</v>
      </c>
      <c r="U816" t="s">
        <v>41</v>
      </c>
      <c r="V816" t="s">
        <v>149</v>
      </c>
      <c r="W816" t="s">
        <v>43</v>
      </c>
      <c r="X816" t="s">
        <v>44</v>
      </c>
      <c r="Y816" t="s">
        <v>4540</v>
      </c>
      <c r="Z816">
        <v>15</v>
      </c>
      <c r="AA816">
        <v>15</v>
      </c>
      <c r="AB816" t="s">
        <v>159</v>
      </c>
      <c r="AC816" s="11">
        <v>46225.761481481481</v>
      </c>
    </row>
    <row r="817" spans="1:29" hidden="1">
      <c r="A817" t="s">
        <v>4541</v>
      </c>
      <c r="B817" t="s">
        <v>4542</v>
      </c>
      <c r="C817">
        <v>612600061</v>
      </c>
      <c r="E817" t="s">
        <v>4543</v>
      </c>
      <c r="F817" t="s">
        <v>32</v>
      </c>
      <c r="G817" t="s">
        <v>33</v>
      </c>
      <c r="H817" t="s">
        <v>32</v>
      </c>
      <c r="I817" t="s">
        <v>33</v>
      </c>
      <c r="J817" t="s">
        <v>35</v>
      </c>
      <c r="K817">
        <v>2026</v>
      </c>
      <c r="L817" t="s">
        <v>179</v>
      </c>
      <c r="M817" t="s">
        <v>4544</v>
      </c>
      <c r="N817">
        <v>8812</v>
      </c>
      <c r="O817" t="s">
        <v>38</v>
      </c>
      <c r="P817" t="s">
        <v>39</v>
      </c>
      <c r="Q817" s="11">
        <v>46034.680567129632</v>
      </c>
      <c r="R817" s="11">
        <v>46034.861122685186</v>
      </c>
      <c r="S817" s="11">
        <v>46037.680567129632</v>
      </c>
      <c r="T817" t="s">
        <v>40</v>
      </c>
      <c r="U817" t="s">
        <v>2149</v>
      </c>
      <c r="V817" t="s">
        <v>104</v>
      </c>
      <c r="W817" t="s">
        <v>43</v>
      </c>
      <c r="X817" t="s">
        <v>44</v>
      </c>
      <c r="Y817" t="s">
        <v>4545</v>
      </c>
      <c r="Z817">
        <v>45</v>
      </c>
      <c r="AA817">
        <v>45</v>
      </c>
      <c r="AB817" t="s">
        <v>1669</v>
      </c>
      <c r="AC817" s="11">
        <v>46225.761481481481</v>
      </c>
    </row>
    <row r="818" spans="1:29" hidden="1">
      <c r="A818" t="s">
        <v>4546</v>
      </c>
      <c r="B818" t="s">
        <v>4547</v>
      </c>
      <c r="C818">
        <v>412600228</v>
      </c>
      <c r="E818" t="s">
        <v>4548</v>
      </c>
      <c r="F818" t="s">
        <v>32</v>
      </c>
      <c r="G818" t="s">
        <v>285</v>
      </c>
      <c r="H818" t="s">
        <v>32</v>
      </c>
      <c r="I818" t="s">
        <v>285</v>
      </c>
      <c r="J818" t="s">
        <v>35</v>
      </c>
      <c r="K818">
        <v>2026</v>
      </c>
      <c r="L818" t="s">
        <v>1559</v>
      </c>
      <c r="M818" t="s">
        <v>4549</v>
      </c>
      <c r="N818">
        <v>8385</v>
      </c>
      <c r="O818" t="s">
        <v>38</v>
      </c>
      <c r="P818" t="s">
        <v>39</v>
      </c>
      <c r="Q818" s="11">
        <v>46074.356435185182</v>
      </c>
      <c r="R818" s="11">
        <v>46074.834305555552</v>
      </c>
      <c r="S818" s="11">
        <v>46077.356435185182</v>
      </c>
      <c r="T818" t="s">
        <v>232</v>
      </c>
      <c r="U818" t="s">
        <v>4550</v>
      </c>
      <c r="V818" t="s">
        <v>414</v>
      </c>
      <c r="W818" t="s">
        <v>43</v>
      </c>
      <c r="X818" t="s">
        <v>44</v>
      </c>
      <c r="Y818" t="s">
        <v>4551</v>
      </c>
      <c r="Z818">
        <v>15</v>
      </c>
      <c r="AA818">
        <v>10</v>
      </c>
      <c r="AB818" t="s">
        <v>46</v>
      </c>
      <c r="AC818" s="11">
        <v>46225.761481481481</v>
      </c>
    </row>
    <row r="819" spans="1:29" hidden="1">
      <c r="A819" t="s">
        <v>4552</v>
      </c>
      <c r="B819" t="s">
        <v>4553</v>
      </c>
      <c r="C819">
        <v>712600119</v>
      </c>
      <c r="E819" t="s">
        <v>4554</v>
      </c>
      <c r="F819" t="s">
        <v>109</v>
      </c>
      <c r="G819" t="s">
        <v>110</v>
      </c>
      <c r="H819" t="s">
        <v>32</v>
      </c>
      <c r="I819" t="s">
        <v>33</v>
      </c>
      <c r="J819" t="s">
        <v>35</v>
      </c>
      <c r="K819">
        <v>2026</v>
      </c>
      <c r="L819" t="s">
        <v>1043</v>
      </c>
      <c r="M819" t="s">
        <v>4555</v>
      </c>
      <c r="N819">
        <v>8812</v>
      </c>
      <c r="O819" t="s">
        <v>38</v>
      </c>
      <c r="P819" t="s">
        <v>39</v>
      </c>
      <c r="Q819" s="11">
        <v>46055.450775462959</v>
      </c>
      <c r="R819" s="11">
        <v>46055.988194444442</v>
      </c>
      <c r="S819" s="11">
        <v>46058.450775462959</v>
      </c>
      <c r="T819" t="s">
        <v>165</v>
      </c>
      <c r="U819" t="s">
        <v>1168</v>
      </c>
      <c r="V819" t="s">
        <v>830</v>
      </c>
      <c r="W819" t="s">
        <v>43</v>
      </c>
      <c r="X819" t="s">
        <v>44</v>
      </c>
      <c r="Y819" t="s">
        <v>4556</v>
      </c>
      <c r="Z819">
        <v>15</v>
      </c>
      <c r="AA819">
        <v>15</v>
      </c>
      <c r="AB819" t="s">
        <v>159</v>
      </c>
      <c r="AC819" s="11">
        <v>46225.761481481481</v>
      </c>
    </row>
    <row r="820" spans="1:29" hidden="1">
      <c r="A820" t="s">
        <v>4557</v>
      </c>
      <c r="B820" t="s">
        <v>4558</v>
      </c>
      <c r="C820">
        <v>712600022</v>
      </c>
      <c r="E820" t="s">
        <v>4559</v>
      </c>
      <c r="F820" t="s">
        <v>32</v>
      </c>
      <c r="G820" t="s">
        <v>33</v>
      </c>
      <c r="H820" t="s">
        <v>32</v>
      </c>
      <c r="I820" t="s">
        <v>33</v>
      </c>
      <c r="J820" t="s">
        <v>35</v>
      </c>
      <c r="K820">
        <v>2026</v>
      </c>
      <c r="L820" t="s">
        <v>1221</v>
      </c>
      <c r="M820" t="s">
        <v>4560</v>
      </c>
      <c r="N820">
        <v>8812</v>
      </c>
      <c r="O820" t="s">
        <v>61</v>
      </c>
      <c r="P820" t="s">
        <v>39</v>
      </c>
      <c r="Q820" s="11">
        <v>46025.659120370372</v>
      </c>
      <c r="R820" s="11">
        <v>46027.29792824074</v>
      </c>
      <c r="S820" s="11">
        <v>46425.659120370372</v>
      </c>
      <c r="T820" t="s">
        <v>40</v>
      </c>
      <c r="U820" t="s">
        <v>722</v>
      </c>
      <c r="V820" t="s">
        <v>280</v>
      </c>
      <c r="W820" t="s">
        <v>43</v>
      </c>
      <c r="X820" t="s">
        <v>44</v>
      </c>
      <c r="Y820" t="s">
        <v>4561</v>
      </c>
      <c r="Z820">
        <v>25</v>
      </c>
      <c r="AA820">
        <v>15</v>
      </c>
      <c r="AB820" t="s">
        <v>603</v>
      </c>
      <c r="AC820" s="11">
        <v>46225.761481481481</v>
      </c>
    </row>
    <row r="821" spans="1:29" hidden="1">
      <c r="A821" t="s">
        <v>4562</v>
      </c>
      <c r="B821" t="s">
        <v>4563</v>
      </c>
      <c r="C821">
        <v>662600028</v>
      </c>
      <c r="E821" t="s">
        <v>4564</v>
      </c>
      <c r="F821" t="s">
        <v>109</v>
      </c>
      <c r="G821" t="s">
        <v>285</v>
      </c>
      <c r="H821" t="s">
        <v>32</v>
      </c>
      <c r="I821" t="s">
        <v>33</v>
      </c>
      <c r="J821" t="s">
        <v>35</v>
      </c>
      <c r="K821">
        <v>2026</v>
      </c>
      <c r="L821" t="s">
        <v>404</v>
      </c>
      <c r="M821" t="s">
        <v>4565</v>
      </c>
      <c r="N821">
        <v>25962</v>
      </c>
      <c r="O821" t="s">
        <v>38</v>
      </c>
      <c r="P821" t="s">
        <v>39</v>
      </c>
      <c r="Q821" s="11">
        <v>46028.194456018522</v>
      </c>
      <c r="R821" s="11">
        <v>46028.946550925924</v>
      </c>
      <c r="S821" s="11">
        <v>46031.194456018522</v>
      </c>
      <c r="T821" t="s">
        <v>40</v>
      </c>
      <c r="U821" t="s">
        <v>1488</v>
      </c>
      <c r="V821" t="s">
        <v>1141</v>
      </c>
      <c r="W821" t="s">
        <v>43</v>
      </c>
      <c r="X821" t="s">
        <v>44</v>
      </c>
      <c r="Y821" t="s">
        <v>4566</v>
      </c>
      <c r="Z821">
        <v>15</v>
      </c>
      <c r="AA821">
        <v>10</v>
      </c>
      <c r="AB821" t="s">
        <v>65</v>
      </c>
      <c r="AC821" s="11">
        <v>46225.761481481481</v>
      </c>
    </row>
    <row r="822" spans="1:29" hidden="1">
      <c r="A822" t="s">
        <v>4567</v>
      </c>
      <c r="B822" t="s">
        <v>4568</v>
      </c>
      <c r="C822">
        <v>412600088</v>
      </c>
      <c r="E822" t="s">
        <v>4569</v>
      </c>
      <c r="F822" t="s">
        <v>32</v>
      </c>
      <c r="G822" t="s">
        <v>33</v>
      </c>
      <c r="J822" t="s">
        <v>35</v>
      </c>
      <c r="K822">
        <v>2026</v>
      </c>
      <c r="L822" t="s">
        <v>4570</v>
      </c>
      <c r="M822" t="s">
        <v>4571</v>
      </c>
      <c r="N822">
        <v>8812</v>
      </c>
      <c r="O822" t="s">
        <v>38</v>
      </c>
      <c r="P822" t="s">
        <v>39</v>
      </c>
      <c r="Q822" s="11">
        <v>46036.551527777781</v>
      </c>
      <c r="R822" s="11">
        <v>46037.00277777778</v>
      </c>
      <c r="S822" s="11">
        <v>46039.551527777781</v>
      </c>
      <c r="T822" t="s">
        <v>40</v>
      </c>
      <c r="U822" t="s">
        <v>2518</v>
      </c>
      <c r="V822" t="s">
        <v>125</v>
      </c>
      <c r="W822" t="s">
        <v>43</v>
      </c>
      <c r="X822" t="s">
        <v>44</v>
      </c>
      <c r="Y822" t="s">
        <v>4572</v>
      </c>
      <c r="Z822">
        <v>45</v>
      </c>
      <c r="AA822">
        <v>45</v>
      </c>
      <c r="AB822" t="s">
        <v>683</v>
      </c>
      <c r="AC822" s="11">
        <v>46225.761481481481</v>
      </c>
    </row>
    <row r="823" spans="1:29" hidden="1">
      <c r="A823" t="s">
        <v>4573</v>
      </c>
      <c r="B823" t="s">
        <v>4574</v>
      </c>
      <c r="C823">
        <v>412600275</v>
      </c>
      <c r="E823" t="s">
        <v>4575</v>
      </c>
      <c r="F823" t="s">
        <v>32</v>
      </c>
      <c r="G823" t="s">
        <v>33</v>
      </c>
      <c r="H823" t="s">
        <v>32</v>
      </c>
      <c r="I823" t="s">
        <v>33</v>
      </c>
      <c r="J823" t="s">
        <v>35</v>
      </c>
      <c r="K823">
        <v>2026</v>
      </c>
      <c r="L823" t="s">
        <v>419</v>
      </c>
      <c r="M823" t="s">
        <v>4576</v>
      </c>
      <c r="N823">
        <v>8812</v>
      </c>
      <c r="O823" t="s">
        <v>38</v>
      </c>
      <c r="P823" t="s">
        <v>39</v>
      </c>
      <c r="Q823" s="11">
        <v>46086.872175925928</v>
      </c>
      <c r="R823" s="11">
        <v>46089.604108796295</v>
      </c>
      <c r="S823" s="11">
        <v>46089.872175925928</v>
      </c>
      <c r="T823" t="s">
        <v>40</v>
      </c>
      <c r="U823" t="s">
        <v>287</v>
      </c>
      <c r="V823" t="s">
        <v>421</v>
      </c>
      <c r="W823" t="s">
        <v>43</v>
      </c>
      <c r="X823" t="s">
        <v>44</v>
      </c>
      <c r="Y823" t="s">
        <v>4577</v>
      </c>
      <c r="Z823">
        <v>15</v>
      </c>
      <c r="AA823">
        <v>15</v>
      </c>
      <c r="AB823" t="s">
        <v>135</v>
      </c>
      <c r="AC823" s="11">
        <v>46225.761481481481</v>
      </c>
    </row>
    <row r="824" spans="1:29" hidden="1">
      <c r="A824" t="s">
        <v>4578</v>
      </c>
      <c r="B824" t="s">
        <v>4579</v>
      </c>
      <c r="C824">
        <v>312600210</v>
      </c>
      <c r="E824" t="s">
        <v>678</v>
      </c>
      <c r="F824" t="s">
        <v>32</v>
      </c>
      <c r="G824" t="s">
        <v>33</v>
      </c>
      <c r="J824" t="s">
        <v>35</v>
      </c>
      <c r="K824">
        <v>2026</v>
      </c>
      <c r="L824" t="s">
        <v>2199</v>
      </c>
      <c r="M824" t="s">
        <v>4580</v>
      </c>
      <c r="N824">
        <v>8812</v>
      </c>
      <c r="O824" t="s">
        <v>38</v>
      </c>
      <c r="P824" t="s">
        <v>39</v>
      </c>
      <c r="Q824" s="11">
        <v>46096.769548611112</v>
      </c>
      <c r="R824" s="11">
        <v>46097.55972222222</v>
      </c>
      <c r="S824" s="11">
        <v>46099.769548611112</v>
      </c>
      <c r="T824" t="s">
        <v>40</v>
      </c>
      <c r="U824" t="s">
        <v>503</v>
      </c>
      <c r="V824" t="s">
        <v>167</v>
      </c>
      <c r="W824" t="s">
        <v>43</v>
      </c>
      <c r="X824" t="s">
        <v>44</v>
      </c>
      <c r="Y824" t="s">
        <v>4581</v>
      </c>
      <c r="Z824">
        <v>25</v>
      </c>
      <c r="AA824">
        <v>15</v>
      </c>
      <c r="AB824" t="s">
        <v>55</v>
      </c>
      <c r="AC824" s="11">
        <v>46225.761481481481</v>
      </c>
    </row>
    <row r="825" spans="1:29" hidden="1">
      <c r="A825" t="s">
        <v>4582</v>
      </c>
      <c r="B825" t="s">
        <v>4583</v>
      </c>
      <c r="C825">
        <v>112600257</v>
      </c>
      <c r="E825" t="s">
        <v>4584</v>
      </c>
      <c r="F825" t="s">
        <v>32</v>
      </c>
      <c r="G825" t="s">
        <v>34</v>
      </c>
      <c r="H825" t="s">
        <v>32</v>
      </c>
      <c r="I825" t="s">
        <v>34</v>
      </c>
      <c r="J825" t="s">
        <v>35</v>
      </c>
      <c r="K825">
        <v>2026</v>
      </c>
      <c r="L825" t="s">
        <v>320</v>
      </c>
      <c r="M825" t="s">
        <v>4585</v>
      </c>
      <c r="N825">
        <v>8812</v>
      </c>
      <c r="O825" t="s">
        <v>38</v>
      </c>
      <c r="P825" t="s">
        <v>39</v>
      </c>
      <c r="Q825" s="11">
        <v>46056.783356481479</v>
      </c>
      <c r="R825" s="11">
        <v>46054.5</v>
      </c>
      <c r="S825" s="11">
        <v>46059.783356481479</v>
      </c>
      <c r="T825" t="s">
        <v>40</v>
      </c>
      <c r="U825" t="s">
        <v>322</v>
      </c>
      <c r="V825" t="s">
        <v>323</v>
      </c>
      <c r="W825" t="s">
        <v>43</v>
      </c>
      <c r="X825" t="s">
        <v>44</v>
      </c>
      <c r="Y825" t="s">
        <v>4586</v>
      </c>
      <c r="Z825">
        <v>15</v>
      </c>
      <c r="AA825">
        <v>15</v>
      </c>
      <c r="AB825" t="s">
        <v>603</v>
      </c>
      <c r="AC825" s="11">
        <v>46225.761481481481</v>
      </c>
    </row>
    <row r="826" spans="1:29" hidden="1">
      <c r="A826" t="s">
        <v>4587</v>
      </c>
      <c r="B826" t="s">
        <v>4588</v>
      </c>
      <c r="C826">
        <v>112600376</v>
      </c>
      <c r="E826" t="s">
        <v>4589</v>
      </c>
      <c r="F826" t="s">
        <v>32</v>
      </c>
      <c r="G826" t="s">
        <v>34</v>
      </c>
      <c r="H826" t="s">
        <v>32</v>
      </c>
      <c r="I826" t="s">
        <v>34</v>
      </c>
      <c r="J826" t="s">
        <v>35</v>
      </c>
      <c r="K826">
        <v>2026</v>
      </c>
      <c r="L826" t="s">
        <v>92</v>
      </c>
      <c r="M826" t="s">
        <v>4590</v>
      </c>
      <c r="N826">
        <v>8812</v>
      </c>
      <c r="O826" t="s">
        <v>38</v>
      </c>
      <c r="P826" t="s">
        <v>39</v>
      </c>
      <c r="Q826" s="11">
        <v>46120.884548611109</v>
      </c>
      <c r="R826" s="11">
        <v>46121.75</v>
      </c>
      <c r="S826" s="11">
        <v>46123.884548611109</v>
      </c>
      <c r="T826" t="s">
        <v>40</v>
      </c>
      <c r="U826" t="s">
        <v>94</v>
      </c>
      <c r="V826" t="s">
        <v>323</v>
      </c>
      <c r="W826" t="s">
        <v>43</v>
      </c>
      <c r="X826" t="s">
        <v>44</v>
      </c>
      <c r="Y826" t="s">
        <v>4591</v>
      </c>
      <c r="Z826">
        <v>25</v>
      </c>
      <c r="AA826">
        <v>15</v>
      </c>
      <c r="AB826" t="s">
        <v>589</v>
      </c>
      <c r="AC826" s="11">
        <v>46225.761481481481</v>
      </c>
    </row>
    <row r="827" spans="1:29" hidden="1">
      <c r="A827" t="s">
        <v>4592</v>
      </c>
      <c r="B827" t="s">
        <v>4593</v>
      </c>
      <c r="C827">
        <v>662600097</v>
      </c>
      <c r="E827" t="s">
        <v>4594</v>
      </c>
      <c r="F827" t="s">
        <v>32</v>
      </c>
      <c r="G827" t="s">
        <v>110</v>
      </c>
      <c r="H827" t="s">
        <v>1331</v>
      </c>
      <c r="J827" t="s">
        <v>35</v>
      </c>
      <c r="K827">
        <v>2026</v>
      </c>
      <c r="L827" t="s">
        <v>222</v>
      </c>
      <c r="M827" t="s">
        <v>4595</v>
      </c>
      <c r="N827">
        <v>8812</v>
      </c>
      <c r="O827" t="s">
        <v>38</v>
      </c>
      <c r="P827" t="s">
        <v>39</v>
      </c>
      <c r="Q827" s="11">
        <v>46060.538229166668</v>
      </c>
      <c r="R827" s="11">
        <v>46061.759895833333</v>
      </c>
      <c r="S827" s="11">
        <v>46063.538229166668</v>
      </c>
      <c r="T827" t="s">
        <v>165</v>
      </c>
      <c r="U827" t="s">
        <v>1733</v>
      </c>
      <c r="V827" t="s">
        <v>295</v>
      </c>
      <c r="W827" t="s">
        <v>43</v>
      </c>
      <c r="X827" t="s">
        <v>44</v>
      </c>
      <c r="Y827" t="s">
        <v>4596</v>
      </c>
      <c r="Z827">
        <v>25</v>
      </c>
      <c r="AA827">
        <v>25</v>
      </c>
      <c r="AB827" t="s">
        <v>931</v>
      </c>
      <c r="AC827" s="11">
        <v>46225.761481481481</v>
      </c>
    </row>
    <row r="828" spans="1:29" hidden="1">
      <c r="A828" t="s">
        <v>4597</v>
      </c>
      <c r="B828" t="s">
        <v>4598</v>
      </c>
      <c r="C828">
        <v>212600154</v>
      </c>
      <c r="E828" t="s">
        <v>4599</v>
      </c>
      <c r="F828" t="s">
        <v>32</v>
      </c>
      <c r="G828" t="s">
        <v>33</v>
      </c>
      <c r="H828" t="s">
        <v>32</v>
      </c>
      <c r="I828" t="s">
        <v>33</v>
      </c>
      <c r="J828" t="s">
        <v>35</v>
      </c>
      <c r="K828">
        <v>2026</v>
      </c>
      <c r="L828" t="s">
        <v>351</v>
      </c>
      <c r="M828" t="s">
        <v>4600</v>
      </c>
      <c r="N828">
        <v>8812</v>
      </c>
      <c r="O828" t="s">
        <v>38</v>
      </c>
      <c r="P828" t="s">
        <v>39</v>
      </c>
      <c r="Q828" s="11">
        <v>46052.771168981482</v>
      </c>
      <c r="R828" s="11">
        <v>46054.75</v>
      </c>
      <c r="S828" s="11">
        <v>46055.771168981482</v>
      </c>
      <c r="T828" t="s">
        <v>40</v>
      </c>
      <c r="U828" t="s">
        <v>480</v>
      </c>
      <c r="V828" t="s">
        <v>182</v>
      </c>
      <c r="W828" t="s">
        <v>43</v>
      </c>
      <c r="X828" t="s">
        <v>44</v>
      </c>
      <c r="Y828" t="s">
        <v>4601</v>
      </c>
      <c r="Z828">
        <v>45</v>
      </c>
      <c r="AA828">
        <v>45</v>
      </c>
      <c r="AB828" t="s">
        <v>683</v>
      </c>
      <c r="AC828" s="11">
        <v>46225.761481481481</v>
      </c>
    </row>
    <row r="829" spans="1:29" hidden="1">
      <c r="A829" t="s">
        <v>4602</v>
      </c>
      <c r="B829" t="s">
        <v>4603</v>
      </c>
      <c r="C829">
        <v>212600101</v>
      </c>
      <c r="E829" t="s">
        <v>4604</v>
      </c>
      <c r="F829" t="s">
        <v>32</v>
      </c>
      <c r="G829" t="s">
        <v>33</v>
      </c>
      <c r="H829" t="s">
        <v>32</v>
      </c>
      <c r="I829" t="s">
        <v>33</v>
      </c>
      <c r="J829" t="s">
        <v>35</v>
      </c>
      <c r="K829">
        <v>2026</v>
      </c>
      <c r="L829" t="s">
        <v>773</v>
      </c>
      <c r="M829" t="s">
        <v>4605</v>
      </c>
      <c r="N829">
        <v>8812</v>
      </c>
      <c r="O829" t="s">
        <v>38</v>
      </c>
      <c r="P829" t="s">
        <v>39</v>
      </c>
      <c r="Q829" s="11">
        <v>46042.752708333333</v>
      </c>
      <c r="R829" s="11">
        <v>46043.637499999997</v>
      </c>
      <c r="S829" s="11">
        <v>46045.752708333333</v>
      </c>
      <c r="T829" t="s">
        <v>40</v>
      </c>
      <c r="U829" t="s">
        <v>775</v>
      </c>
      <c r="V829" t="s">
        <v>383</v>
      </c>
      <c r="W829" t="s">
        <v>43</v>
      </c>
      <c r="X829" t="s">
        <v>44</v>
      </c>
      <c r="Y829" t="s">
        <v>4606</v>
      </c>
      <c r="Z829">
        <v>15</v>
      </c>
      <c r="AA829">
        <v>15</v>
      </c>
      <c r="AB829" t="s">
        <v>159</v>
      </c>
      <c r="AC829" s="11">
        <v>46225.761481481481</v>
      </c>
    </row>
    <row r="830" spans="1:29" hidden="1">
      <c r="A830" t="s">
        <v>4607</v>
      </c>
      <c r="B830" t="s">
        <v>4608</v>
      </c>
      <c r="C830">
        <v>312600251</v>
      </c>
      <c r="E830" t="s">
        <v>678</v>
      </c>
      <c r="F830" t="s">
        <v>32</v>
      </c>
      <c r="G830" t="s">
        <v>33</v>
      </c>
      <c r="J830" t="s">
        <v>35</v>
      </c>
      <c r="K830">
        <v>2026</v>
      </c>
      <c r="L830" t="s">
        <v>2199</v>
      </c>
      <c r="M830" t="s">
        <v>4609</v>
      </c>
      <c r="N830">
        <v>8812</v>
      </c>
      <c r="O830" t="s">
        <v>38</v>
      </c>
      <c r="P830" t="s">
        <v>39</v>
      </c>
      <c r="Q830" s="11">
        <v>46121.046516203707</v>
      </c>
      <c r="R830" s="11">
        <v>46121.440972222219</v>
      </c>
      <c r="S830" s="11">
        <v>46124.046516203707</v>
      </c>
      <c r="T830" t="s">
        <v>40</v>
      </c>
      <c r="U830" t="s">
        <v>503</v>
      </c>
      <c r="V830" t="s">
        <v>830</v>
      </c>
      <c r="W830" t="s">
        <v>43</v>
      </c>
      <c r="X830" t="s">
        <v>44</v>
      </c>
      <c r="Y830" t="s">
        <v>4610</v>
      </c>
      <c r="Z830">
        <v>15</v>
      </c>
      <c r="AA830">
        <v>15</v>
      </c>
      <c r="AB830" t="s">
        <v>4611</v>
      </c>
      <c r="AC830" s="11">
        <v>46225.761481481481</v>
      </c>
    </row>
    <row r="831" spans="1:29" hidden="1">
      <c r="A831" t="s">
        <v>4612</v>
      </c>
      <c r="B831" t="s">
        <v>4613</v>
      </c>
      <c r="C831">
        <v>662600304</v>
      </c>
      <c r="E831" t="s">
        <v>4614</v>
      </c>
      <c r="F831" t="s">
        <v>307</v>
      </c>
      <c r="H831" t="s">
        <v>109</v>
      </c>
      <c r="I831" t="s">
        <v>172</v>
      </c>
      <c r="J831" t="s">
        <v>35</v>
      </c>
      <c r="K831">
        <v>2026</v>
      </c>
      <c r="L831" t="s">
        <v>195</v>
      </c>
      <c r="M831" t="s">
        <v>4615</v>
      </c>
      <c r="N831">
        <v>25983</v>
      </c>
      <c r="O831" t="s">
        <v>709</v>
      </c>
      <c r="P831" t="s">
        <v>39</v>
      </c>
      <c r="Q831" s="11">
        <v>46155.305347222224</v>
      </c>
      <c r="R831" s="11">
        <v>46155.428414351853</v>
      </c>
      <c r="S831" s="11">
        <v>46162.305347222224</v>
      </c>
      <c r="T831" t="s">
        <v>40</v>
      </c>
      <c r="U831" t="s">
        <v>197</v>
      </c>
      <c r="V831" t="s">
        <v>1734</v>
      </c>
      <c r="W831" t="s">
        <v>43</v>
      </c>
      <c r="X831" t="s">
        <v>199</v>
      </c>
      <c r="Y831" t="s">
        <v>4616</v>
      </c>
      <c r="AC831" s="11">
        <v>46225.761481481481</v>
      </c>
    </row>
    <row r="832" spans="1:29" hidden="1">
      <c r="A832" t="s">
        <v>4617</v>
      </c>
      <c r="B832" t="s">
        <v>4618</v>
      </c>
      <c r="C832">
        <v>612600529</v>
      </c>
      <c r="E832" t="s">
        <v>4619</v>
      </c>
      <c r="F832" t="s">
        <v>32</v>
      </c>
      <c r="G832" t="s">
        <v>33</v>
      </c>
      <c r="H832" t="s">
        <v>32</v>
      </c>
      <c r="I832" t="s">
        <v>33</v>
      </c>
      <c r="J832" t="s">
        <v>35</v>
      </c>
      <c r="K832">
        <v>2026</v>
      </c>
      <c r="L832" t="s">
        <v>101</v>
      </c>
      <c r="M832" t="s">
        <v>4620</v>
      </c>
      <c r="N832">
        <v>8812</v>
      </c>
      <c r="O832" t="s">
        <v>38</v>
      </c>
      <c r="P832" t="s">
        <v>39</v>
      </c>
      <c r="Q832" s="11">
        <v>46158.555428240739</v>
      </c>
      <c r="R832" s="11">
        <v>46159.597222222219</v>
      </c>
      <c r="S832" s="11">
        <v>46161.555428240739</v>
      </c>
      <c r="T832" t="s">
        <v>40</v>
      </c>
      <c r="U832" t="s">
        <v>103</v>
      </c>
      <c r="V832" t="s">
        <v>295</v>
      </c>
      <c r="W832" t="s">
        <v>43</v>
      </c>
      <c r="X832" t="s">
        <v>44</v>
      </c>
      <c r="Y832" t="s">
        <v>4621</v>
      </c>
      <c r="Z832">
        <v>15</v>
      </c>
      <c r="AA832">
        <v>15</v>
      </c>
      <c r="AB832" t="s">
        <v>55</v>
      </c>
      <c r="AC832" s="11">
        <v>46225.761481481481</v>
      </c>
    </row>
    <row r="833" spans="1:29" hidden="1">
      <c r="A833" t="s">
        <v>4622</v>
      </c>
      <c r="B833" t="s">
        <v>4623</v>
      </c>
      <c r="C833">
        <v>412600528</v>
      </c>
      <c r="E833" t="s">
        <v>4624</v>
      </c>
      <c r="F833" t="s">
        <v>32</v>
      </c>
      <c r="G833" t="s">
        <v>586</v>
      </c>
      <c r="H833" t="s">
        <v>32</v>
      </c>
      <c r="I833" t="s">
        <v>586</v>
      </c>
      <c r="J833" t="s">
        <v>35</v>
      </c>
      <c r="K833">
        <v>2026</v>
      </c>
      <c r="L833" t="s">
        <v>3637</v>
      </c>
      <c r="M833" t="s">
        <v>4625</v>
      </c>
      <c r="N833">
        <v>20497</v>
      </c>
      <c r="O833" t="s">
        <v>38</v>
      </c>
      <c r="P833" t="s">
        <v>39</v>
      </c>
      <c r="Q833" s="11">
        <v>46202.909907407404</v>
      </c>
      <c r="R833" s="11">
        <v>46204.67</v>
      </c>
      <c r="S833" s="11">
        <v>46205.909907407404</v>
      </c>
      <c r="T833" t="s">
        <v>40</v>
      </c>
      <c r="U833" t="s">
        <v>2992</v>
      </c>
      <c r="V833" t="s">
        <v>421</v>
      </c>
      <c r="W833" t="s">
        <v>43</v>
      </c>
      <c r="X833" t="s">
        <v>44</v>
      </c>
      <c r="Y833" t="s">
        <v>4626</v>
      </c>
      <c r="Z833">
        <v>15</v>
      </c>
      <c r="AA833">
        <v>5</v>
      </c>
      <c r="AB833" t="s">
        <v>423</v>
      </c>
      <c r="AC833" s="11">
        <v>46225.761481481481</v>
      </c>
    </row>
    <row r="834" spans="1:29" hidden="1">
      <c r="A834" t="s">
        <v>4627</v>
      </c>
      <c r="B834" t="s">
        <v>4628</v>
      </c>
      <c r="C834">
        <v>312600346</v>
      </c>
      <c r="E834" t="s">
        <v>1624</v>
      </c>
      <c r="F834" t="s">
        <v>32</v>
      </c>
      <c r="G834" t="s">
        <v>285</v>
      </c>
      <c r="J834" t="s">
        <v>35</v>
      </c>
      <c r="K834">
        <v>2026</v>
      </c>
      <c r="L834" t="s">
        <v>211</v>
      </c>
      <c r="M834" t="s">
        <v>4629</v>
      </c>
      <c r="N834">
        <v>8812</v>
      </c>
      <c r="O834" t="s">
        <v>38</v>
      </c>
      <c r="P834" t="s">
        <v>39</v>
      </c>
      <c r="Q834" s="11">
        <v>46197.88753472222</v>
      </c>
      <c r="R834" s="11">
        <v>46198.599305555559</v>
      </c>
      <c r="S834" s="11">
        <v>46200.88753472222</v>
      </c>
      <c r="T834" t="s">
        <v>40</v>
      </c>
      <c r="U834" t="s">
        <v>1626</v>
      </c>
      <c r="V834" t="s">
        <v>198</v>
      </c>
      <c r="W834" t="s">
        <v>43</v>
      </c>
      <c r="X834" t="s">
        <v>199</v>
      </c>
      <c r="Y834" t="s">
        <v>4630</v>
      </c>
      <c r="Z834">
        <v>45</v>
      </c>
      <c r="AA834">
        <v>30</v>
      </c>
      <c r="AC834" s="11">
        <v>46225.761481481481</v>
      </c>
    </row>
    <row r="835" spans="1:29" hidden="1">
      <c r="A835" t="s">
        <v>4631</v>
      </c>
      <c r="B835" t="s">
        <v>4632</v>
      </c>
      <c r="C835">
        <v>112600559</v>
      </c>
      <c r="E835" t="s">
        <v>4633</v>
      </c>
      <c r="F835" t="s">
        <v>32</v>
      </c>
      <c r="G835" t="s">
        <v>34</v>
      </c>
      <c r="H835" t="s">
        <v>32</v>
      </c>
      <c r="I835" t="s">
        <v>34</v>
      </c>
      <c r="J835" t="s">
        <v>35</v>
      </c>
      <c r="K835">
        <v>2026</v>
      </c>
      <c r="L835" t="s">
        <v>204</v>
      </c>
      <c r="M835" t="s">
        <v>4634</v>
      </c>
      <c r="N835">
        <v>8385</v>
      </c>
      <c r="O835" t="s">
        <v>38</v>
      </c>
      <c r="P835" t="s">
        <v>39</v>
      </c>
      <c r="Q835" s="11">
        <v>46166.007754629631</v>
      </c>
      <c r="R835" s="11">
        <v>46166.75</v>
      </c>
      <c r="S835" s="11">
        <v>46169.007754629631</v>
      </c>
      <c r="T835" t="s">
        <v>40</v>
      </c>
      <c r="U835" t="s">
        <v>330</v>
      </c>
      <c r="V835" t="s">
        <v>830</v>
      </c>
      <c r="W835" t="s">
        <v>116</v>
      </c>
      <c r="X835" t="s">
        <v>44</v>
      </c>
      <c r="Y835" t="s">
        <v>4610</v>
      </c>
      <c r="Z835">
        <v>10</v>
      </c>
      <c r="AA835">
        <v>10</v>
      </c>
      <c r="AB835" t="s">
        <v>274</v>
      </c>
      <c r="AC835" s="11">
        <v>46225.761481481481</v>
      </c>
    </row>
    <row r="836" spans="1:29" hidden="1">
      <c r="A836" t="s">
        <v>4635</v>
      </c>
      <c r="B836" t="s">
        <v>4636</v>
      </c>
      <c r="C836">
        <v>712600325</v>
      </c>
      <c r="E836" t="s">
        <v>4637</v>
      </c>
      <c r="F836" t="s">
        <v>32</v>
      </c>
      <c r="G836" t="s">
        <v>33</v>
      </c>
      <c r="H836" t="s">
        <v>32</v>
      </c>
      <c r="I836" t="s">
        <v>33</v>
      </c>
      <c r="J836" t="s">
        <v>35</v>
      </c>
      <c r="K836">
        <v>2026</v>
      </c>
      <c r="L836" t="s">
        <v>380</v>
      </c>
      <c r="M836" t="s">
        <v>4638</v>
      </c>
      <c r="N836">
        <v>8812</v>
      </c>
      <c r="O836" t="s">
        <v>38</v>
      </c>
      <c r="P836" t="s">
        <v>39</v>
      </c>
      <c r="Q836" s="11">
        <v>46134.502557870372</v>
      </c>
      <c r="R836" s="11">
        <v>46134.792361111111</v>
      </c>
      <c r="S836" s="11">
        <v>46137.502557870372</v>
      </c>
      <c r="T836" t="s">
        <v>40</v>
      </c>
      <c r="U836" t="s">
        <v>382</v>
      </c>
      <c r="V836" t="s">
        <v>362</v>
      </c>
      <c r="W836" t="s">
        <v>43</v>
      </c>
      <c r="X836" t="s">
        <v>44</v>
      </c>
      <c r="Y836" t="s">
        <v>4639</v>
      </c>
      <c r="Z836">
        <v>15</v>
      </c>
      <c r="AA836">
        <v>15</v>
      </c>
      <c r="AB836" t="s">
        <v>55</v>
      </c>
      <c r="AC836" s="11">
        <v>46225.761481481481</v>
      </c>
    </row>
    <row r="837" spans="1:29" hidden="1">
      <c r="A837" t="s">
        <v>4640</v>
      </c>
      <c r="B837" t="s">
        <v>4641</v>
      </c>
      <c r="C837">
        <v>412600422</v>
      </c>
      <c r="E837" t="s">
        <v>4642</v>
      </c>
      <c r="F837" t="s">
        <v>32</v>
      </c>
      <c r="G837" t="s">
        <v>33</v>
      </c>
      <c r="H837" t="s">
        <v>32</v>
      </c>
      <c r="I837" t="s">
        <v>33</v>
      </c>
      <c r="J837" t="s">
        <v>35</v>
      </c>
      <c r="K837">
        <v>2026</v>
      </c>
      <c r="L837" t="s">
        <v>3637</v>
      </c>
      <c r="M837" t="s">
        <v>4643</v>
      </c>
      <c r="N837">
        <v>8812</v>
      </c>
      <c r="O837" t="s">
        <v>38</v>
      </c>
      <c r="P837" t="s">
        <v>39</v>
      </c>
      <c r="Q837" s="11">
        <v>46149.661909722221</v>
      </c>
      <c r="R837" s="11">
        <v>46150.625</v>
      </c>
      <c r="S837" s="11">
        <v>46152.661909722221</v>
      </c>
      <c r="T837" t="s">
        <v>40</v>
      </c>
      <c r="U837" t="s">
        <v>52</v>
      </c>
      <c r="V837" t="s">
        <v>53</v>
      </c>
      <c r="W837" t="s">
        <v>43</v>
      </c>
      <c r="X837" t="s">
        <v>44</v>
      </c>
      <c r="Y837" t="s">
        <v>4644</v>
      </c>
      <c r="Z837">
        <v>15</v>
      </c>
      <c r="AA837">
        <v>15</v>
      </c>
      <c r="AB837" t="s">
        <v>55</v>
      </c>
      <c r="AC837" s="11">
        <v>46225.761481481481</v>
      </c>
    </row>
    <row r="838" spans="1:29">
      <c r="A838" t="s">
        <v>4645</v>
      </c>
      <c r="B838" t="s">
        <v>4646</v>
      </c>
      <c r="C838">
        <v>112600448</v>
      </c>
      <c r="E838" t="s">
        <v>4647</v>
      </c>
      <c r="G838" t="s">
        <v>34</v>
      </c>
      <c r="I838" t="s">
        <v>34</v>
      </c>
      <c r="J838" t="s">
        <v>986</v>
      </c>
      <c r="K838">
        <v>2026</v>
      </c>
      <c r="L838" t="s">
        <v>2265</v>
      </c>
      <c r="M838" t="s">
        <v>4648</v>
      </c>
      <c r="N838">
        <v>24752</v>
      </c>
      <c r="O838" t="s">
        <v>709</v>
      </c>
      <c r="P838" t="s">
        <v>39</v>
      </c>
      <c r="Q838" s="11">
        <v>46135.706770833334</v>
      </c>
      <c r="R838" s="11">
        <v>46136.75</v>
      </c>
      <c r="S838" s="11">
        <v>46142.706770833334</v>
      </c>
      <c r="T838" t="s">
        <v>40</v>
      </c>
      <c r="U838" t="s">
        <v>114</v>
      </c>
      <c r="V838" t="s">
        <v>2267</v>
      </c>
      <c r="W838" t="s">
        <v>43</v>
      </c>
      <c r="X838" t="s">
        <v>226</v>
      </c>
      <c r="Y838" t="s">
        <v>4649</v>
      </c>
      <c r="AC838" s="11">
        <v>46225.761481481481</v>
      </c>
    </row>
    <row r="839" spans="1:29">
      <c r="A839" t="s">
        <v>4650</v>
      </c>
      <c r="B839" t="s">
        <v>4651</v>
      </c>
      <c r="C839">
        <v>112600448</v>
      </c>
      <c r="E839" t="s">
        <v>4652</v>
      </c>
      <c r="G839" t="s">
        <v>973</v>
      </c>
      <c r="I839" t="s">
        <v>973</v>
      </c>
      <c r="J839" t="s">
        <v>986</v>
      </c>
      <c r="K839">
        <v>2026</v>
      </c>
      <c r="L839" t="s">
        <v>2265</v>
      </c>
      <c r="M839" t="s">
        <v>4653</v>
      </c>
      <c r="N839">
        <v>24752</v>
      </c>
      <c r="O839" t="s">
        <v>709</v>
      </c>
      <c r="P839" t="s">
        <v>39</v>
      </c>
      <c r="Q839" s="11">
        <v>46136.320069444446</v>
      </c>
      <c r="R839" s="11">
        <v>46136.75</v>
      </c>
      <c r="S839" s="11">
        <v>46143.320069444446</v>
      </c>
      <c r="T839" t="s">
        <v>40</v>
      </c>
      <c r="U839" t="s">
        <v>114</v>
      </c>
      <c r="V839" t="s">
        <v>2267</v>
      </c>
      <c r="W839" t="s">
        <v>43</v>
      </c>
      <c r="X839" t="s">
        <v>226</v>
      </c>
      <c r="Y839" t="s">
        <v>4654</v>
      </c>
      <c r="AC839" s="11">
        <v>46225.761481481481</v>
      </c>
    </row>
    <row r="840" spans="1:29" hidden="1">
      <c r="A840" t="s">
        <v>4655</v>
      </c>
      <c r="B840" t="s">
        <v>4656</v>
      </c>
      <c r="C840">
        <v>312600360</v>
      </c>
      <c r="E840" t="s">
        <v>1797</v>
      </c>
      <c r="F840" t="s">
        <v>32</v>
      </c>
      <c r="G840" t="s">
        <v>34</v>
      </c>
      <c r="J840" t="s">
        <v>35</v>
      </c>
      <c r="K840">
        <v>2026</v>
      </c>
      <c r="L840" t="s">
        <v>69</v>
      </c>
      <c r="M840" t="s">
        <v>4657</v>
      </c>
      <c r="N840">
        <v>8812</v>
      </c>
      <c r="O840" t="s">
        <v>38</v>
      </c>
      <c r="P840" t="s">
        <v>39</v>
      </c>
      <c r="Q840" s="11">
        <v>46208.748020833336</v>
      </c>
      <c r="R840" s="11">
        <v>46209.673611111109</v>
      </c>
      <c r="S840" s="11">
        <v>46211.748020833336</v>
      </c>
      <c r="T840" t="s">
        <v>40</v>
      </c>
      <c r="U840" t="s">
        <v>1799</v>
      </c>
      <c r="V840" t="s">
        <v>323</v>
      </c>
      <c r="W840" t="s">
        <v>43</v>
      </c>
      <c r="X840" t="s">
        <v>44</v>
      </c>
      <c r="Y840" t="s">
        <v>4658</v>
      </c>
      <c r="Z840">
        <v>15</v>
      </c>
      <c r="AA840">
        <v>5</v>
      </c>
      <c r="AB840" t="s">
        <v>1855</v>
      </c>
      <c r="AC840" s="11">
        <v>46225.761481481481</v>
      </c>
    </row>
    <row r="841" spans="1:29" hidden="1">
      <c r="A841" t="s">
        <v>4659</v>
      </c>
      <c r="B841" t="s">
        <v>4660</v>
      </c>
      <c r="C841">
        <v>512600011</v>
      </c>
      <c r="E841" t="s">
        <v>4661</v>
      </c>
      <c r="F841" t="s">
        <v>32</v>
      </c>
      <c r="G841" t="s">
        <v>33</v>
      </c>
      <c r="H841" t="s">
        <v>32</v>
      </c>
      <c r="I841" t="s">
        <v>33</v>
      </c>
      <c r="J841" t="s">
        <v>35</v>
      </c>
      <c r="K841">
        <v>2026</v>
      </c>
      <c r="L841" t="s">
        <v>666</v>
      </c>
      <c r="M841" t="s">
        <v>4662</v>
      </c>
      <c r="N841">
        <v>8812</v>
      </c>
      <c r="O841" t="s">
        <v>38</v>
      </c>
      <c r="P841" t="s">
        <v>39</v>
      </c>
      <c r="Q841" s="11">
        <v>46023.481064814812</v>
      </c>
      <c r="R841" s="11">
        <v>46024.472222222219</v>
      </c>
      <c r="S841" s="11">
        <v>46026.481064814812</v>
      </c>
      <c r="T841" t="s">
        <v>40</v>
      </c>
      <c r="U841" t="s">
        <v>554</v>
      </c>
      <c r="V841" t="s">
        <v>814</v>
      </c>
      <c r="W841" t="s">
        <v>43</v>
      </c>
      <c r="X841" t="s">
        <v>44</v>
      </c>
      <c r="Y841" t="s">
        <v>4663</v>
      </c>
      <c r="Z841">
        <v>15</v>
      </c>
      <c r="AA841">
        <v>15</v>
      </c>
      <c r="AB841" t="s">
        <v>159</v>
      </c>
      <c r="AC841" s="11">
        <v>46225.761481481481</v>
      </c>
    </row>
    <row r="842" spans="1:29" hidden="1">
      <c r="A842" t="s">
        <v>4664</v>
      </c>
      <c r="B842" t="s">
        <v>4665</v>
      </c>
      <c r="C842">
        <v>612600021</v>
      </c>
      <c r="E842" t="s">
        <v>4666</v>
      </c>
      <c r="F842" t="s">
        <v>32</v>
      </c>
      <c r="G842" t="s">
        <v>172</v>
      </c>
      <c r="H842" t="s">
        <v>32</v>
      </c>
      <c r="I842" t="s">
        <v>34</v>
      </c>
      <c r="J842" t="s">
        <v>35</v>
      </c>
      <c r="K842">
        <v>2026</v>
      </c>
      <c r="L842" t="s">
        <v>83</v>
      </c>
      <c r="M842" t="s">
        <v>4667</v>
      </c>
      <c r="N842">
        <v>8812</v>
      </c>
      <c r="O842" t="s">
        <v>38</v>
      </c>
      <c r="P842" t="s">
        <v>39</v>
      </c>
      <c r="Q842" s="11">
        <v>46024.428842592592</v>
      </c>
      <c r="R842" s="11">
        <v>46024.75</v>
      </c>
      <c r="S842" s="11">
        <v>46027.428842592592</v>
      </c>
      <c r="T842" t="s">
        <v>40</v>
      </c>
      <c r="U842" t="s">
        <v>302</v>
      </c>
      <c r="V842" t="s">
        <v>225</v>
      </c>
      <c r="W842" t="s">
        <v>43</v>
      </c>
      <c r="X842" t="s">
        <v>44</v>
      </c>
      <c r="Y842" t="s">
        <v>4668</v>
      </c>
      <c r="Z842">
        <v>15</v>
      </c>
      <c r="AA842">
        <v>15</v>
      </c>
      <c r="AB842" t="s">
        <v>159</v>
      </c>
      <c r="AC842" s="11">
        <v>46225.761481481481</v>
      </c>
    </row>
    <row r="843" spans="1:29" hidden="1">
      <c r="A843" t="s">
        <v>4669</v>
      </c>
      <c r="B843" t="s">
        <v>4670</v>
      </c>
      <c r="C843">
        <v>412600028</v>
      </c>
      <c r="E843" t="s">
        <v>4671</v>
      </c>
      <c r="F843" t="s">
        <v>32</v>
      </c>
      <c r="G843" t="s">
        <v>33</v>
      </c>
      <c r="H843" t="s">
        <v>32</v>
      </c>
      <c r="I843" t="s">
        <v>33</v>
      </c>
      <c r="J843" t="s">
        <v>35</v>
      </c>
      <c r="K843">
        <v>2026</v>
      </c>
      <c r="L843" t="s">
        <v>122</v>
      </c>
      <c r="M843" t="s">
        <v>4672</v>
      </c>
      <c r="N843">
        <v>8812</v>
      </c>
      <c r="O843" t="s">
        <v>38</v>
      </c>
      <c r="P843" t="s">
        <v>39</v>
      </c>
      <c r="Q843" s="11">
        <v>46024.867418981485</v>
      </c>
      <c r="R843" s="11">
        <v>46025.974340277775</v>
      </c>
      <c r="S843" s="11">
        <v>46027.867418981485</v>
      </c>
      <c r="T843" t="s">
        <v>40</v>
      </c>
      <c r="U843" t="s">
        <v>124</v>
      </c>
      <c r="V843" t="s">
        <v>421</v>
      </c>
      <c r="W843" t="s">
        <v>43</v>
      </c>
      <c r="X843" t="s">
        <v>44</v>
      </c>
      <c r="Y843" t="s">
        <v>4673</v>
      </c>
      <c r="Z843">
        <v>15</v>
      </c>
      <c r="AA843">
        <v>15</v>
      </c>
      <c r="AB843" t="s">
        <v>159</v>
      </c>
      <c r="AC843" s="11">
        <v>46225.761481481481</v>
      </c>
    </row>
    <row r="844" spans="1:29" hidden="1">
      <c r="A844" t="s">
        <v>4674</v>
      </c>
      <c r="B844" t="s">
        <v>4675</v>
      </c>
      <c r="C844">
        <v>612600039</v>
      </c>
      <c r="E844" t="s">
        <v>4676</v>
      </c>
      <c r="F844" t="s">
        <v>32</v>
      </c>
      <c r="G844" t="s">
        <v>33</v>
      </c>
      <c r="H844" t="s">
        <v>32</v>
      </c>
      <c r="I844" t="s">
        <v>34</v>
      </c>
      <c r="J844" t="s">
        <v>35</v>
      </c>
      <c r="K844">
        <v>2026</v>
      </c>
      <c r="L844" t="s">
        <v>36</v>
      </c>
      <c r="M844" t="s">
        <v>4677</v>
      </c>
      <c r="N844">
        <v>25983</v>
      </c>
      <c r="O844" t="s">
        <v>38</v>
      </c>
      <c r="P844" t="s">
        <v>39</v>
      </c>
      <c r="Q844" s="11">
        <v>46026.389039351852</v>
      </c>
      <c r="R844" s="11">
        <v>46027.475694444445</v>
      </c>
      <c r="S844" s="11">
        <v>46029.389039351852</v>
      </c>
      <c r="T844" t="s">
        <v>40</v>
      </c>
      <c r="U844" t="s">
        <v>132</v>
      </c>
      <c r="V844" t="s">
        <v>133</v>
      </c>
      <c r="W844" t="s">
        <v>43</v>
      </c>
      <c r="X844" t="s">
        <v>44</v>
      </c>
      <c r="Y844" t="s">
        <v>4678</v>
      </c>
      <c r="Z844">
        <v>15</v>
      </c>
      <c r="AA844">
        <v>15</v>
      </c>
      <c r="AB844" t="s">
        <v>135</v>
      </c>
      <c r="AC844" s="11">
        <v>46225.761481481481</v>
      </c>
    </row>
    <row r="845" spans="1:29" hidden="1">
      <c r="A845" t="s">
        <v>4679</v>
      </c>
      <c r="B845" t="s">
        <v>4680</v>
      </c>
      <c r="C845">
        <v>412600037</v>
      </c>
      <c r="E845" t="s">
        <v>4681</v>
      </c>
      <c r="F845" t="s">
        <v>32</v>
      </c>
      <c r="G845" t="s">
        <v>34</v>
      </c>
      <c r="H845" t="s">
        <v>32</v>
      </c>
      <c r="I845" t="s">
        <v>34</v>
      </c>
      <c r="J845" t="s">
        <v>35</v>
      </c>
      <c r="K845">
        <v>2026</v>
      </c>
      <c r="L845" t="s">
        <v>419</v>
      </c>
      <c r="M845" t="s">
        <v>4682</v>
      </c>
      <c r="N845">
        <v>8812</v>
      </c>
      <c r="O845" t="s">
        <v>38</v>
      </c>
      <c r="P845" t="s">
        <v>39</v>
      </c>
      <c r="Q845" s="11">
        <v>46023.540243055555</v>
      </c>
      <c r="R845" s="11">
        <v>46028.530995370369</v>
      </c>
      <c r="S845" s="11">
        <v>46026.540243055555</v>
      </c>
      <c r="T845" t="s">
        <v>40</v>
      </c>
      <c r="U845" t="s">
        <v>2518</v>
      </c>
      <c r="V845" t="s">
        <v>72</v>
      </c>
      <c r="W845" t="s">
        <v>43</v>
      </c>
      <c r="X845" t="s">
        <v>44</v>
      </c>
      <c r="Y845" t="s">
        <v>4683</v>
      </c>
      <c r="Z845">
        <v>15</v>
      </c>
      <c r="AA845">
        <v>15</v>
      </c>
      <c r="AB845" t="s">
        <v>65</v>
      </c>
      <c r="AC845" s="11">
        <v>46225.761481481481</v>
      </c>
    </row>
    <row r="846" spans="1:29" hidden="1">
      <c r="A846" t="s">
        <v>4684</v>
      </c>
      <c r="B846" t="s">
        <v>4685</v>
      </c>
      <c r="C846">
        <v>112600170</v>
      </c>
      <c r="E846" t="s">
        <v>4686</v>
      </c>
      <c r="F846" t="s">
        <v>32</v>
      </c>
      <c r="G846" t="s">
        <v>33</v>
      </c>
      <c r="H846" t="s">
        <v>32</v>
      </c>
      <c r="I846" t="s">
        <v>33</v>
      </c>
      <c r="J846" t="s">
        <v>35</v>
      </c>
      <c r="K846">
        <v>2026</v>
      </c>
      <c r="L846" t="s">
        <v>204</v>
      </c>
      <c r="M846" t="s">
        <v>4687</v>
      </c>
      <c r="N846">
        <v>8812</v>
      </c>
      <c r="O846" t="s">
        <v>38</v>
      </c>
      <c r="P846" t="s">
        <v>39</v>
      </c>
      <c r="Q846" s="11">
        <v>46027.552719907406</v>
      </c>
      <c r="R846" s="11">
        <v>46028.869444444441</v>
      </c>
      <c r="S846" s="11">
        <v>46030.552719907406</v>
      </c>
      <c r="T846" t="s">
        <v>40</v>
      </c>
      <c r="U846" t="s">
        <v>114</v>
      </c>
      <c r="V846" t="s">
        <v>323</v>
      </c>
      <c r="W846" t="s">
        <v>43</v>
      </c>
      <c r="X846" t="s">
        <v>44</v>
      </c>
      <c r="Y846" t="s">
        <v>4688</v>
      </c>
      <c r="Z846">
        <v>45</v>
      </c>
      <c r="AA846">
        <v>30</v>
      </c>
      <c r="AB846" t="s">
        <v>325</v>
      </c>
      <c r="AC846" s="11">
        <v>46225.761481481481</v>
      </c>
    </row>
    <row r="847" spans="1:29" hidden="1">
      <c r="A847" t="s">
        <v>4689</v>
      </c>
      <c r="B847" t="s">
        <v>4690</v>
      </c>
      <c r="C847">
        <v>412600212</v>
      </c>
      <c r="E847" t="s">
        <v>4691</v>
      </c>
      <c r="F847" t="s">
        <v>32</v>
      </c>
      <c r="G847" t="s">
        <v>33</v>
      </c>
      <c r="H847" t="s">
        <v>32</v>
      </c>
      <c r="I847" t="s">
        <v>33</v>
      </c>
      <c r="J847" t="s">
        <v>35</v>
      </c>
      <c r="K847">
        <v>2026</v>
      </c>
      <c r="L847" t="s">
        <v>419</v>
      </c>
      <c r="M847" t="s">
        <v>4692</v>
      </c>
      <c r="N847">
        <v>8812</v>
      </c>
      <c r="O847" t="s">
        <v>38</v>
      </c>
      <c r="P847" t="s">
        <v>39</v>
      </c>
      <c r="Q847" s="11">
        <v>46066.752395833333</v>
      </c>
      <c r="R847" s="11">
        <v>46069.408587962964</v>
      </c>
      <c r="S847" s="11">
        <v>46069.752395833333</v>
      </c>
      <c r="T847" t="s">
        <v>40</v>
      </c>
      <c r="U847" t="s">
        <v>287</v>
      </c>
      <c r="V847" t="s">
        <v>125</v>
      </c>
      <c r="W847" t="s">
        <v>43</v>
      </c>
      <c r="X847" t="s">
        <v>44</v>
      </c>
      <c r="Y847" t="s">
        <v>4693</v>
      </c>
      <c r="Z847">
        <v>15</v>
      </c>
      <c r="AA847">
        <v>15</v>
      </c>
      <c r="AB847" t="s">
        <v>65</v>
      </c>
      <c r="AC847" s="11">
        <v>46225.761481481481</v>
      </c>
    </row>
    <row r="848" spans="1:29" hidden="1">
      <c r="A848" t="s">
        <v>4694</v>
      </c>
      <c r="B848" t="s">
        <v>4695</v>
      </c>
      <c r="C848">
        <v>412600215</v>
      </c>
      <c r="E848" t="s">
        <v>4696</v>
      </c>
      <c r="F848" t="s">
        <v>109</v>
      </c>
      <c r="G848" t="s">
        <v>33</v>
      </c>
      <c r="H848" t="s">
        <v>109</v>
      </c>
      <c r="I848" t="s">
        <v>33</v>
      </c>
      <c r="J848" t="s">
        <v>35</v>
      </c>
      <c r="K848">
        <v>2026</v>
      </c>
      <c r="L848" t="s">
        <v>3208</v>
      </c>
      <c r="M848" t="s">
        <v>4697</v>
      </c>
      <c r="N848">
        <v>8812</v>
      </c>
      <c r="O848" t="s">
        <v>38</v>
      </c>
      <c r="P848" t="s">
        <v>39</v>
      </c>
      <c r="Q848" s="11">
        <v>46067.810081018521</v>
      </c>
      <c r="R848" s="11">
        <v>46072.697222222225</v>
      </c>
      <c r="S848" s="11">
        <v>46070.810081018521</v>
      </c>
      <c r="T848" t="s">
        <v>40</v>
      </c>
      <c r="U848" t="s">
        <v>1070</v>
      </c>
      <c r="V848" t="s">
        <v>53</v>
      </c>
      <c r="W848" t="s">
        <v>43</v>
      </c>
      <c r="X848" t="s">
        <v>44</v>
      </c>
      <c r="Y848" t="s">
        <v>4698</v>
      </c>
      <c r="Z848">
        <v>15</v>
      </c>
      <c r="AA848">
        <v>15</v>
      </c>
      <c r="AB848" t="s">
        <v>55</v>
      </c>
      <c r="AC848" s="11">
        <v>46225.761481481481</v>
      </c>
    </row>
    <row r="849" spans="1:29" hidden="1">
      <c r="A849" t="s">
        <v>4699</v>
      </c>
      <c r="B849" t="s">
        <v>4700</v>
      </c>
      <c r="C849">
        <v>212600237</v>
      </c>
      <c r="E849" t="s">
        <v>4701</v>
      </c>
      <c r="F849" t="s">
        <v>32</v>
      </c>
      <c r="G849" t="s">
        <v>33</v>
      </c>
      <c r="H849" t="s">
        <v>32</v>
      </c>
      <c r="I849" t="s">
        <v>33</v>
      </c>
      <c r="J849" t="s">
        <v>35</v>
      </c>
      <c r="K849">
        <v>2026</v>
      </c>
      <c r="L849" t="s">
        <v>907</v>
      </c>
      <c r="M849" t="s">
        <v>4702</v>
      </c>
      <c r="N849">
        <v>8812</v>
      </c>
      <c r="O849" t="s">
        <v>38</v>
      </c>
      <c r="P849" t="s">
        <v>39</v>
      </c>
      <c r="Q849" s="11">
        <v>46068.628159722219</v>
      </c>
      <c r="R849" s="11">
        <v>46069.854166666664</v>
      </c>
      <c r="S849" s="11">
        <v>46071.628159722219</v>
      </c>
      <c r="T849" t="s">
        <v>40</v>
      </c>
      <c r="U849" t="s">
        <v>595</v>
      </c>
      <c r="V849" t="s">
        <v>383</v>
      </c>
      <c r="W849" t="s">
        <v>43</v>
      </c>
      <c r="X849" t="s">
        <v>44</v>
      </c>
      <c r="Y849" t="s">
        <v>4703</v>
      </c>
      <c r="Z849">
        <v>30</v>
      </c>
      <c r="AA849">
        <v>30</v>
      </c>
      <c r="AB849" t="s">
        <v>4704</v>
      </c>
      <c r="AC849" s="11">
        <v>46225.761481481481</v>
      </c>
    </row>
    <row r="850" spans="1:29" hidden="1">
      <c r="A850" t="s">
        <v>4705</v>
      </c>
      <c r="B850" t="s">
        <v>4706</v>
      </c>
      <c r="C850">
        <v>612600117</v>
      </c>
      <c r="E850" t="s">
        <v>4707</v>
      </c>
      <c r="F850" t="s">
        <v>32</v>
      </c>
      <c r="G850" t="s">
        <v>33</v>
      </c>
      <c r="H850" t="s">
        <v>32</v>
      </c>
      <c r="I850" t="s">
        <v>33</v>
      </c>
      <c r="J850" t="s">
        <v>35</v>
      </c>
      <c r="K850">
        <v>2026</v>
      </c>
      <c r="L850" t="s">
        <v>1012</v>
      </c>
      <c r="M850" t="s">
        <v>4708</v>
      </c>
      <c r="N850">
        <v>8812</v>
      </c>
      <c r="O850" t="s">
        <v>38</v>
      </c>
      <c r="P850" t="s">
        <v>39</v>
      </c>
      <c r="Q850" s="11">
        <v>46052.660613425927</v>
      </c>
      <c r="R850" s="11">
        <v>46053.611111111109</v>
      </c>
      <c r="S850" s="11">
        <v>46055.660613425927</v>
      </c>
      <c r="T850" t="s">
        <v>40</v>
      </c>
      <c r="U850" t="s">
        <v>1810</v>
      </c>
      <c r="V850" t="s">
        <v>104</v>
      </c>
      <c r="W850" t="s">
        <v>43</v>
      </c>
      <c r="X850" t="s">
        <v>44</v>
      </c>
      <c r="Y850" t="s">
        <v>4709</v>
      </c>
      <c r="Z850">
        <v>15</v>
      </c>
      <c r="AA850">
        <v>5</v>
      </c>
      <c r="AB850" t="s">
        <v>1039</v>
      </c>
      <c r="AC850" s="11">
        <v>46225.761481481481</v>
      </c>
    </row>
    <row r="851" spans="1:29" hidden="1">
      <c r="A851" t="s">
        <v>4710</v>
      </c>
      <c r="B851" t="s">
        <v>4711</v>
      </c>
      <c r="C851">
        <v>412600216</v>
      </c>
      <c r="E851" t="s">
        <v>4712</v>
      </c>
      <c r="F851" t="s">
        <v>32</v>
      </c>
      <c r="G851" t="s">
        <v>33</v>
      </c>
      <c r="H851" t="s">
        <v>32</v>
      </c>
      <c r="I851" t="s">
        <v>33</v>
      </c>
      <c r="J851" t="s">
        <v>35</v>
      </c>
      <c r="K851">
        <v>2026</v>
      </c>
      <c r="L851" t="s">
        <v>1820</v>
      </c>
      <c r="M851" t="s">
        <v>4713</v>
      </c>
      <c r="N851">
        <v>8812</v>
      </c>
      <c r="O851" t="s">
        <v>38</v>
      </c>
      <c r="P851" t="s">
        <v>39</v>
      </c>
      <c r="Q851" s="11">
        <v>46068.549490740741</v>
      </c>
      <c r="R851" s="11">
        <v>46072.70994212963</v>
      </c>
      <c r="S851" s="11">
        <v>46071.549490740741</v>
      </c>
      <c r="T851" t="s">
        <v>40</v>
      </c>
      <c r="U851" t="s">
        <v>254</v>
      </c>
      <c r="V851" t="s">
        <v>157</v>
      </c>
      <c r="W851" t="s">
        <v>43</v>
      </c>
      <c r="X851" t="s">
        <v>44</v>
      </c>
      <c r="Y851" t="s">
        <v>1574</v>
      </c>
      <c r="Z851">
        <v>15</v>
      </c>
      <c r="AA851">
        <v>15</v>
      </c>
      <c r="AB851" t="s">
        <v>65</v>
      </c>
      <c r="AC851" s="11">
        <v>46225.761481481481</v>
      </c>
    </row>
    <row r="852" spans="1:29" hidden="1">
      <c r="A852" t="s">
        <v>4714</v>
      </c>
      <c r="B852" t="s">
        <v>4715</v>
      </c>
      <c r="C852">
        <v>312600102</v>
      </c>
      <c r="E852" t="s">
        <v>4716</v>
      </c>
      <c r="F852" t="s">
        <v>32</v>
      </c>
      <c r="G852" t="s">
        <v>33</v>
      </c>
      <c r="H852" t="s">
        <v>32</v>
      </c>
      <c r="I852" t="s">
        <v>33</v>
      </c>
      <c r="J852" t="s">
        <v>35</v>
      </c>
      <c r="K852">
        <v>2026</v>
      </c>
      <c r="L852" t="s">
        <v>69</v>
      </c>
      <c r="M852" t="s">
        <v>4717</v>
      </c>
      <c r="N852">
        <v>8812</v>
      </c>
      <c r="O852" t="s">
        <v>38</v>
      </c>
      <c r="P852" t="s">
        <v>39</v>
      </c>
      <c r="Q852" s="11">
        <v>46051.461701388886</v>
      </c>
      <c r="R852" s="11">
        <v>46052.498611111114</v>
      </c>
      <c r="S852" s="11">
        <v>46054.461701388886</v>
      </c>
      <c r="T852" t="s">
        <v>40</v>
      </c>
      <c r="U852" t="s">
        <v>547</v>
      </c>
      <c r="V852" t="s">
        <v>214</v>
      </c>
      <c r="W852" t="s">
        <v>43</v>
      </c>
      <c r="X852" t="s">
        <v>44</v>
      </c>
      <c r="Y852" t="s">
        <v>4718</v>
      </c>
      <c r="Z852">
        <v>15</v>
      </c>
      <c r="AA852">
        <v>10</v>
      </c>
      <c r="AB852" t="s">
        <v>385</v>
      </c>
      <c r="AC852" s="11">
        <v>46225.761481481481</v>
      </c>
    </row>
    <row r="853" spans="1:29" hidden="1">
      <c r="A853" t="s">
        <v>4719</v>
      </c>
      <c r="B853" t="s">
        <v>4720</v>
      </c>
      <c r="C853">
        <v>412600099</v>
      </c>
      <c r="E853" t="s">
        <v>4721</v>
      </c>
      <c r="F853" t="s">
        <v>32</v>
      </c>
      <c r="G853" t="s">
        <v>33</v>
      </c>
      <c r="H853" t="s">
        <v>32</v>
      </c>
      <c r="I853" t="s">
        <v>33</v>
      </c>
      <c r="J853" t="s">
        <v>35</v>
      </c>
      <c r="K853">
        <v>2026</v>
      </c>
      <c r="L853" t="s">
        <v>4722</v>
      </c>
      <c r="M853" t="s">
        <v>4723</v>
      </c>
      <c r="N853">
        <v>8812</v>
      </c>
      <c r="O853" t="s">
        <v>38</v>
      </c>
      <c r="P853" t="s">
        <v>39</v>
      </c>
      <c r="Q853" s="11">
        <v>46037.537152777775</v>
      </c>
      <c r="R853" s="11">
        <v>46041.757025462961</v>
      </c>
      <c r="S853" s="11">
        <v>46040.537152777775</v>
      </c>
      <c r="T853" t="s">
        <v>40</v>
      </c>
      <c r="U853" t="s">
        <v>813</v>
      </c>
      <c r="V853" t="s">
        <v>125</v>
      </c>
      <c r="W853" t="s">
        <v>43</v>
      </c>
      <c r="X853" t="s">
        <v>44</v>
      </c>
      <c r="Y853" t="s">
        <v>4724</v>
      </c>
      <c r="Z853">
        <v>15</v>
      </c>
      <c r="AA853">
        <v>15</v>
      </c>
      <c r="AB853" t="s">
        <v>65</v>
      </c>
      <c r="AC853" s="11">
        <v>46225.761481481481</v>
      </c>
    </row>
    <row r="854" spans="1:29" hidden="1">
      <c r="A854" t="s">
        <v>4725</v>
      </c>
      <c r="B854" t="s">
        <v>4726</v>
      </c>
      <c r="C854">
        <v>212600106</v>
      </c>
      <c r="E854" t="s">
        <v>4727</v>
      </c>
      <c r="F854" t="s">
        <v>32</v>
      </c>
      <c r="G854" t="s">
        <v>33</v>
      </c>
      <c r="H854" t="s">
        <v>32</v>
      </c>
      <c r="I854" t="s">
        <v>33</v>
      </c>
      <c r="J854" t="s">
        <v>35</v>
      </c>
      <c r="K854">
        <v>2026</v>
      </c>
      <c r="L854" t="s">
        <v>773</v>
      </c>
      <c r="M854" t="s">
        <v>4728</v>
      </c>
      <c r="N854">
        <v>8812</v>
      </c>
      <c r="O854" t="s">
        <v>38</v>
      </c>
      <c r="P854" t="s">
        <v>39</v>
      </c>
      <c r="Q854" s="11">
        <v>46041.905486111114</v>
      </c>
      <c r="R854" s="11">
        <v>46042.744444444441</v>
      </c>
      <c r="S854" s="11">
        <v>46044.905486111114</v>
      </c>
      <c r="T854" t="s">
        <v>40</v>
      </c>
      <c r="U854" t="s">
        <v>775</v>
      </c>
      <c r="V854" t="s">
        <v>383</v>
      </c>
      <c r="W854" t="s">
        <v>43</v>
      </c>
      <c r="X854" t="s">
        <v>44</v>
      </c>
      <c r="Y854" t="s">
        <v>4729</v>
      </c>
      <c r="Z854">
        <v>15</v>
      </c>
      <c r="AA854">
        <v>10</v>
      </c>
      <c r="AB854" t="s">
        <v>4730</v>
      </c>
      <c r="AC854" s="11">
        <v>46225.761481481481</v>
      </c>
    </row>
    <row r="855" spans="1:29" hidden="1">
      <c r="A855" t="s">
        <v>4731</v>
      </c>
      <c r="B855" t="s">
        <v>4732</v>
      </c>
      <c r="C855">
        <v>112600368</v>
      </c>
      <c r="E855" t="s">
        <v>4733</v>
      </c>
      <c r="F855" t="s">
        <v>32</v>
      </c>
      <c r="G855" t="s">
        <v>34</v>
      </c>
      <c r="H855" t="s">
        <v>32</v>
      </c>
      <c r="I855" t="s">
        <v>172</v>
      </c>
      <c r="J855" t="s">
        <v>35</v>
      </c>
      <c r="K855">
        <v>2026</v>
      </c>
      <c r="L855" t="s">
        <v>204</v>
      </c>
      <c r="M855" t="s">
        <v>4734</v>
      </c>
      <c r="N855">
        <v>8812</v>
      </c>
      <c r="O855" t="s">
        <v>38</v>
      </c>
      <c r="P855" t="s">
        <v>39</v>
      </c>
      <c r="Q855" s="11">
        <v>46119.482141203705</v>
      </c>
      <c r="R855" s="11">
        <v>46120.537499999999</v>
      </c>
      <c r="S855" s="11">
        <v>46122.482141203705</v>
      </c>
      <c r="T855" t="s">
        <v>40</v>
      </c>
      <c r="U855" t="s">
        <v>1853</v>
      </c>
      <c r="V855" t="s">
        <v>95</v>
      </c>
      <c r="W855" t="s">
        <v>43</v>
      </c>
      <c r="X855" t="s">
        <v>44</v>
      </c>
      <c r="Y855" t="s">
        <v>4735</v>
      </c>
      <c r="Z855">
        <v>15</v>
      </c>
      <c r="AA855">
        <v>15</v>
      </c>
      <c r="AB855" t="s">
        <v>482</v>
      </c>
      <c r="AC855" s="11">
        <v>46225.761481481481</v>
      </c>
    </row>
    <row r="856" spans="1:29" hidden="1">
      <c r="A856" t="s">
        <v>4736</v>
      </c>
      <c r="B856" t="s">
        <v>4737</v>
      </c>
      <c r="C856">
        <v>412600163</v>
      </c>
      <c r="E856" t="s">
        <v>4738</v>
      </c>
      <c r="F856" t="s">
        <v>32</v>
      </c>
      <c r="G856" t="s">
        <v>33</v>
      </c>
      <c r="H856" t="s">
        <v>32</v>
      </c>
      <c r="I856" t="s">
        <v>33</v>
      </c>
      <c r="J856" t="s">
        <v>35</v>
      </c>
      <c r="K856">
        <v>2026</v>
      </c>
      <c r="L856" t="s">
        <v>1820</v>
      </c>
      <c r="M856" t="s">
        <v>4739</v>
      </c>
      <c r="N856">
        <v>8812</v>
      </c>
      <c r="O856" t="s">
        <v>38</v>
      </c>
      <c r="P856" t="s">
        <v>39</v>
      </c>
      <c r="Q856" s="11">
        <v>46052.13721064815</v>
      </c>
      <c r="R856" s="11">
        <v>46057.52851851852</v>
      </c>
      <c r="S856" s="11">
        <v>46055.13721064815</v>
      </c>
      <c r="T856" t="s">
        <v>40</v>
      </c>
      <c r="U856" t="s">
        <v>581</v>
      </c>
      <c r="V856" t="s">
        <v>534</v>
      </c>
      <c r="W856" t="s">
        <v>43</v>
      </c>
      <c r="X856" t="s">
        <v>44</v>
      </c>
      <c r="Y856" t="s">
        <v>4740</v>
      </c>
      <c r="Z856">
        <v>25</v>
      </c>
      <c r="AA856">
        <v>25</v>
      </c>
      <c r="AB856" t="s">
        <v>931</v>
      </c>
      <c r="AC856" s="11">
        <v>46225.761481481481</v>
      </c>
    </row>
    <row r="857" spans="1:29" hidden="1">
      <c r="A857" t="s">
        <v>4741</v>
      </c>
      <c r="B857" t="s">
        <v>4742</v>
      </c>
      <c r="C857">
        <v>112600313</v>
      </c>
      <c r="E857" t="s">
        <v>4743</v>
      </c>
      <c r="F857" t="s">
        <v>32</v>
      </c>
      <c r="G857" t="s">
        <v>33</v>
      </c>
      <c r="H857" t="s">
        <v>32</v>
      </c>
      <c r="I857" t="s">
        <v>33</v>
      </c>
      <c r="J857" t="s">
        <v>35</v>
      </c>
      <c r="K857">
        <v>2026</v>
      </c>
      <c r="L857" t="s">
        <v>204</v>
      </c>
      <c r="M857" t="s">
        <v>4744</v>
      </c>
      <c r="N857">
        <v>8812</v>
      </c>
      <c r="O857" t="s">
        <v>38</v>
      </c>
      <c r="P857" t="s">
        <v>39</v>
      </c>
      <c r="Q857" s="11">
        <v>46103.458067129628</v>
      </c>
      <c r="R857" s="11">
        <v>46103.729166666664</v>
      </c>
      <c r="S857" s="11">
        <v>46106.458067129628</v>
      </c>
      <c r="T857" t="s">
        <v>232</v>
      </c>
      <c r="U857" t="s">
        <v>114</v>
      </c>
      <c r="V857" t="s">
        <v>206</v>
      </c>
      <c r="W857" t="s">
        <v>43</v>
      </c>
      <c r="X857" t="s">
        <v>44</v>
      </c>
      <c r="Y857" t="s">
        <v>4745</v>
      </c>
      <c r="Z857">
        <v>15</v>
      </c>
      <c r="AA857">
        <v>15</v>
      </c>
      <c r="AB857" t="s">
        <v>159</v>
      </c>
      <c r="AC857" s="11">
        <v>46225.761481481481</v>
      </c>
    </row>
    <row r="858" spans="1:29" hidden="1">
      <c r="A858" t="s">
        <v>4746</v>
      </c>
      <c r="B858" t="s">
        <v>4747</v>
      </c>
      <c r="C858">
        <v>612600097</v>
      </c>
      <c r="E858" t="s">
        <v>4748</v>
      </c>
      <c r="F858" t="s">
        <v>32</v>
      </c>
      <c r="G858" t="s">
        <v>33</v>
      </c>
      <c r="H858" t="s">
        <v>32</v>
      </c>
      <c r="I858" t="s">
        <v>33</v>
      </c>
      <c r="J858" t="s">
        <v>35</v>
      </c>
      <c r="K858">
        <v>2026</v>
      </c>
      <c r="L858" t="s">
        <v>101</v>
      </c>
      <c r="M858" t="s">
        <v>4749</v>
      </c>
      <c r="N858">
        <v>8812</v>
      </c>
      <c r="O858" t="s">
        <v>38</v>
      </c>
      <c r="P858" t="s">
        <v>39</v>
      </c>
      <c r="Q858" s="11">
        <v>46045.767291666663</v>
      </c>
      <c r="R858" s="11">
        <v>46046.819444444445</v>
      </c>
      <c r="S858" s="11">
        <v>46048.767291666663</v>
      </c>
      <c r="T858" t="s">
        <v>40</v>
      </c>
      <c r="U858" t="s">
        <v>181</v>
      </c>
      <c r="V858" t="s">
        <v>104</v>
      </c>
      <c r="W858" t="s">
        <v>43</v>
      </c>
      <c r="X858" t="s">
        <v>44</v>
      </c>
      <c r="Y858" t="s">
        <v>4750</v>
      </c>
      <c r="Z858">
        <v>25</v>
      </c>
      <c r="AA858">
        <v>25</v>
      </c>
      <c r="AB858" t="s">
        <v>931</v>
      </c>
      <c r="AC858" s="11">
        <v>46225.761481481481</v>
      </c>
    </row>
    <row r="859" spans="1:29" hidden="1">
      <c r="A859" t="s">
        <v>4751</v>
      </c>
      <c r="B859" t="s">
        <v>4752</v>
      </c>
      <c r="C859">
        <v>112600388</v>
      </c>
      <c r="E859" t="s">
        <v>4753</v>
      </c>
      <c r="F859" t="s">
        <v>32</v>
      </c>
      <c r="G859" t="s">
        <v>33</v>
      </c>
      <c r="H859" t="s">
        <v>32</v>
      </c>
      <c r="I859" t="s">
        <v>33</v>
      </c>
      <c r="J859" t="s">
        <v>35</v>
      </c>
      <c r="K859">
        <v>2026</v>
      </c>
      <c r="L859" t="s">
        <v>92</v>
      </c>
      <c r="M859" t="s">
        <v>4754</v>
      </c>
      <c r="N859">
        <v>25983</v>
      </c>
      <c r="O859" t="s">
        <v>38</v>
      </c>
      <c r="P859" t="s">
        <v>39</v>
      </c>
      <c r="Q859" s="11">
        <v>46108.769513888888</v>
      </c>
      <c r="R859" s="11">
        <v>46110.854166666664</v>
      </c>
      <c r="S859" s="11">
        <v>46111.769513888888</v>
      </c>
      <c r="T859" t="s">
        <v>40</v>
      </c>
      <c r="U859" t="s">
        <v>94</v>
      </c>
      <c r="V859" t="s">
        <v>206</v>
      </c>
      <c r="W859" t="s">
        <v>43</v>
      </c>
      <c r="X859" t="s">
        <v>44</v>
      </c>
      <c r="Y859" t="s">
        <v>4755</v>
      </c>
      <c r="Z859">
        <v>15</v>
      </c>
      <c r="AA859">
        <v>15</v>
      </c>
      <c r="AB859" t="s">
        <v>159</v>
      </c>
      <c r="AC859" s="11">
        <v>46225.761481481481</v>
      </c>
    </row>
    <row r="860" spans="1:29">
      <c r="A860" t="s">
        <v>4756</v>
      </c>
      <c r="B860" t="s">
        <v>4757</v>
      </c>
      <c r="C860">
        <v>612600412</v>
      </c>
      <c r="E860" t="s">
        <v>4758</v>
      </c>
      <c r="F860" t="s">
        <v>109</v>
      </c>
      <c r="G860" t="s">
        <v>34</v>
      </c>
      <c r="H860" t="s">
        <v>109</v>
      </c>
      <c r="I860" t="s">
        <v>34</v>
      </c>
      <c r="J860" t="s">
        <v>616</v>
      </c>
      <c r="K860">
        <v>2026</v>
      </c>
      <c r="L860" t="s">
        <v>4759</v>
      </c>
      <c r="M860" t="s">
        <v>4760</v>
      </c>
      <c r="N860">
        <v>8805</v>
      </c>
      <c r="O860" t="s">
        <v>1160</v>
      </c>
      <c r="P860" t="s">
        <v>39</v>
      </c>
      <c r="Q860" s="11">
        <v>46120.334444444445</v>
      </c>
      <c r="R860" s="11">
        <v>46123.511805555558</v>
      </c>
      <c r="S860" s="11">
        <v>46180.334444444445</v>
      </c>
      <c r="T860" t="s">
        <v>40</v>
      </c>
      <c r="U860" t="s">
        <v>132</v>
      </c>
      <c r="V860" t="s">
        <v>4761</v>
      </c>
      <c r="W860" t="s">
        <v>43</v>
      </c>
      <c r="X860" t="s">
        <v>199</v>
      </c>
      <c r="Y860" t="s">
        <v>4762</v>
      </c>
      <c r="AC860" s="11">
        <v>46225.761481481481</v>
      </c>
    </row>
    <row r="861" spans="1:29" hidden="1">
      <c r="A861" t="s">
        <v>4763</v>
      </c>
      <c r="B861" t="s">
        <v>4764</v>
      </c>
      <c r="C861">
        <v>212600406</v>
      </c>
      <c r="E861" t="s">
        <v>4765</v>
      </c>
      <c r="F861" t="s">
        <v>32</v>
      </c>
      <c r="G861" t="s">
        <v>33</v>
      </c>
      <c r="H861" t="s">
        <v>32</v>
      </c>
      <c r="I861" t="s">
        <v>33</v>
      </c>
      <c r="J861" t="s">
        <v>35</v>
      </c>
      <c r="K861">
        <v>2026</v>
      </c>
      <c r="L861" t="s">
        <v>434</v>
      </c>
      <c r="M861" t="s">
        <v>4766</v>
      </c>
      <c r="N861">
        <v>8812</v>
      </c>
      <c r="O861" t="s">
        <v>38</v>
      </c>
      <c r="P861" t="s">
        <v>39</v>
      </c>
      <c r="Q861" s="11">
        <v>46124.557939814818</v>
      </c>
      <c r="R861" s="11">
        <v>46126.029166666667</v>
      </c>
      <c r="S861" s="11">
        <v>46127.557939814818</v>
      </c>
      <c r="T861" t="s">
        <v>40</v>
      </c>
      <c r="U861" t="s">
        <v>436</v>
      </c>
      <c r="V861" t="s">
        <v>182</v>
      </c>
      <c r="W861" t="s">
        <v>43</v>
      </c>
      <c r="X861" t="s">
        <v>44</v>
      </c>
      <c r="Y861" t="s">
        <v>4767</v>
      </c>
      <c r="Z861">
        <v>45</v>
      </c>
      <c r="AA861">
        <v>45</v>
      </c>
      <c r="AB861" t="s">
        <v>683</v>
      </c>
      <c r="AC861" s="11">
        <v>46225.761481481481</v>
      </c>
    </row>
    <row r="862" spans="1:29" hidden="1">
      <c r="A862" t="s">
        <v>4768</v>
      </c>
      <c r="B862" t="s">
        <v>4769</v>
      </c>
      <c r="C862">
        <v>612600373</v>
      </c>
      <c r="E862" t="s">
        <v>4770</v>
      </c>
      <c r="F862" t="s">
        <v>32</v>
      </c>
      <c r="G862" t="s">
        <v>33</v>
      </c>
      <c r="H862" t="s">
        <v>109</v>
      </c>
      <c r="I862" t="s">
        <v>172</v>
      </c>
      <c r="J862" t="s">
        <v>35</v>
      </c>
      <c r="K862">
        <v>2026</v>
      </c>
      <c r="L862" t="s">
        <v>2824</v>
      </c>
      <c r="M862" t="s">
        <v>4771</v>
      </c>
      <c r="N862">
        <v>8812</v>
      </c>
      <c r="O862" t="s">
        <v>38</v>
      </c>
      <c r="P862" t="s">
        <v>39</v>
      </c>
      <c r="Q862" s="11">
        <v>46114.361631944441</v>
      </c>
      <c r="R862" s="11">
        <v>46115.120138888888</v>
      </c>
      <c r="S862" s="11">
        <v>46117.361631944441</v>
      </c>
      <c r="T862" t="s">
        <v>40</v>
      </c>
      <c r="U862" t="s">
        <v>2826</v>
      </c>
      <c r="V862" t="s">
        <v>362</v>
      </c>
      <c r="W862" t="s">
        <v>116</v>
      </c>
      <c r="X862" t="s">
        <v>44</v>
      </c>
      <c r="Y862" t="s">
        <v>4772</v>
      </c>
      <c r="Z862">
        <v>150</v>
      </c>
      <c r="AA862">
        <v>150</v>
      </c>
      <c r="AB862" t="s">
        <v>3985</v>
      </c>
      <c r="AC862" s="11">
        <v>46225.761481481481</v>
      </c>
    </row>
    <row r="863" spans="1:29" hidden="1">
      <c r="A863" t="s">
        <v>4773</v>
      </c>
      <c r="B863" t="s">
        <v>4774</v>
      </c>
      <c r="C863">
        <v>712600309</v>
      </c>
      <c r="E863" t="s">
        <v>4775</v>
      </c>
      <c r="F863" t="s">
        <v>32</v>
      </c>
      <c r="G863" t="s">
        <v>33</v>
      </c>
      <c r="H863" t="s">
        <v>32</v>
      </c>
      <c r="I863" t="s">
        <v>33</v>
      </c>
      <c r="J863" t="s">
        <v>35</v>
      </c>
      <c r="K863">
        <v>2026</v>
      </c>
      <c r="L863" t="s">
        <v>336</v>
      </c>
      <c r="M863" t="s">
        <v>4776</v>
      </c>
      <c r="N863">
        <v>8812</v>
      </c>
      <c r="O863" t="s">
        <v>38</v>
      </c>
      <c r="P863" t="s">
        <v>39</v>
      </c>
      <c r="Q863" s="11">
        <v>46129.908182870371</v>
      </c>
      <c r="R863" s="11">
        <v>46130.647222222222</v>
      </c>
      <c r="S863" s="11">
        <v>46132.908182870371</v>
      </c>
      <c r="T863" t="s">
        <v>40</v>
      </c>
      <c r="U863" t="s">
        <v>1014</v>
      </c>
      <c r="V863" t="s">
        <v>362</v>
      </c>
      <c r="W863" t="s">
        <v>43</v>
      </c>
      <c r="X863" t="s">
        <v>44</v>
      </c>
      <c r="Y863" t="s">
        <v>4777</v>
      </c>
      <c r="Z863">
        <v>15</v>
      </c>
      <c r="AA863">
        <v>15</v>
      </c>
      <c r="AB863" t="s">
        <v>55</v>
      </c>
      <c r="AC863" s="11">
        <v>46225.761481481481</v>
      </c>
    </row>
    <row r="864" spans="1:29" hidden="1">
      <c r="A864" t="s">
        <v>4778</v>
      </c>
      <c r="B864" t="s">
        <v>4779</v>
      </c>
      <c r="C864">
        <v>612600212</v>
      </c>
      <c r="E864" t="s">
        <v>4780</v>
      </c>
      <c r="F864" t="s">
        <v>32</v>
      </c>
      <c r="G864" t="s">
        <v>33</v>
      </c>
      <c r="H864" t="s">
        <v>32</v>
      </c>
      <c r="I864" t="s">
        <v>33</v>
      </c>
      <c r="J864" t="s">
        <v>35</v>
      </c>
      <c r="K864">
        <v>2026</v>
      </c>
      <c r="L864" t="s">
        <v>83</v>
      </c>
      <c r="M864" t="s">
        <v>4781</v>
      </c>
      <c r="N864">
        <v>8812</v>
      </c>
      <c r="O864" t="s">
        <v>38</v>
      </c>
      <c r="P864" t="s">
        <v>39</v>
      </c>
      <c r="Q864" s="11">
        <v>46073.768854166665</v>
      </c>
      <c r="R864" s="11">
        <v>46074.607638888891</v>
      </c>
      <c r="S864" s="11">
        <v>46076.768854166665</v>
      </c>
      <c r="T864" t="s">
        <v>40</v>
      </c>
      <c r="U864" t="s">
        <v>302</v>
      </c>
      <c r="V864" t="s">
        <v>295</v>
      </c>
      <c r="W864" t="s">
        <v>43</v>
      </c>
      <c r="X864" t="s">
        <v>44</v>
      </c>
      <c r="Y864" t="s">
        <v>4782</v>
      </c>
      <c r="Z864">
        <v>15</v>
      </c>
      <c r="AA864">
        <v>15</v>
      </c>
      <c r="AB864" t="s">
        <v>55</v>
      </c>
      <c r="AC864" s="11">
        <v>46225.761481481481</v>
      </c>
    </row>
    <row r="865" spans="1:29" hidden="1">
      <c r="A865" t="s">
        <v>4783</v>
      </c>
      <c r="B865" t="s">
        <v>4784</v>
      </c>
      <c r="C865">
        <v>412600136</v>
      </c>
      <c r="E865" t="s">
        <v>4785</v>
      </c>
      <c r="F865" t="s">
        <v>32</v>
      </c>
      <c r="G865" t="s">
        <v>33</v>
      </c>
      <c r="H865" t="s">
        <v>32</v>
      </c>
      <c r="I865" t="s">
        <v>33</v>
      </c>
      <c r="J865" t="s">
        <v>35</v>
      </c>
      <c r="K865">
        <v>2026</v>
      </c>
      <c r="L865" t="s">
        <v>4570</v>
      </c>
      <c r="M865" t="s">
        <v>4786</v>
      </c>
      <c r="N865">
        <v>8812</v>
      </c>
      <c r="O865" t="s">
        <v>38</v>
      </c>
      <c r="P865" t="s">
        <v>39</v>
      </c>
      <c r="Q865" s="11">
        <v>46041.810416666667</v>
      </c>
      <c r="R865" s="11">
        <v>46049.667951388888</v>
      </c>
      <c r="S865" s="11">
        <v>46044.810416666667</v>
      </c>
      <c r="T865" t="s">
        <v>40</v>
      </c>
      <c r="U865" t="s">
        <v>2518</v>
      </c>
      <c r="V865" t="s">
        <v>125</v>
      </c>
      <c r="W865" t="s">
        <v>43</v>
      </c>
      <c r="X865" t="s">
        <v>44</v>
      </c>
      <c r="Y865" t="s">
        <v>126</v>
      </c>
      <c r="Z865">
        <v>25</v>
      </c>
      <c r="AA865">
        <v>25</v>
      </c>
      <c r="AB865" t="s">
        <v>651</v>
      </c>
      <c r="AC865" s="11">
        <v>46225.761481481481</v>
      </c>
    </row>
    <row r="866" spans="1:29" hidden="1">
      <c r="A866" t="s">
        <v>4787</v>
      </c>
      <c r="B866" t="s">
        <v>4788</v>
      </c>
      <c r="C866">
        <v>212600206</v>
      </c>
      <c r="E866" t="s">
        <v>4789</v>
      </c>
      <c r="F866" t="s">
        <v>32</v>
      </c>
      <c r="G866" t="s">
        <v>33</v>
      </c>
      <c r="H866" t="s">
        <v>32</v>
      </c>
      <c r="I866" t="s">
        <v>33</v>
      </c>
      <c r="J866" t="s">
        <v>35</v>
      </c>
      <c r="K866">
        <v>2026</v>
      </c>
      <c r="L866" t="s">
        <v>389</v>
      </c>
      <c r="M866" t="s">
        <v>4790</v>
      </c>
      <c r="N866">
        <v>8812</v>
      </c>
      <c r="O866" t="s">
        <v>38</v>
      </c>
      <c r="P866" t="s">
        <v>39</v>
      </c>
      <c r="Q866" s="11">
        <v>46064.734351851854</v>
      </c>
      <c r="R866" s="11">
        <v>46065.59652777778</v>
      </c>
      <c r="S866" s="11">
        <v>46067.734351851854</v>
      </c>
      <c r="T866" t="s">
        <v>40</v>
      </c>
      <c r="U866" t="s">
        <v>480</v>
      </c>
      <c r="V866" t="s">
        <v>354</v>
      </c>
      <c r="W866" t="s">
        <v>43</v>
      </c>
      <c r="X866" t="s">
        <v>44</v>
      </c>
      <c r="Y866" t="s">
        <v>4791</v>
      </c>
      <c r="Z866">
        <v>25</v>
      </c>
      <c r="AA866">
        <v>15</v>
      </c>
      <c r="AB866" t="s">
        <v>55</v>
      </c>
      <c r="AC866" s="11">
        <v>46225.761481481481</v>
      </c>
    </row>
    <row r="867" spans="1:29" hidden="1">
      <c r="A867" t="s">
        <v>4792</v>
      </c>
      <c r="B867" t="s">
        <v>4793</v>
      </c>
      <c r="C867">
        <v>212600211</v>
      </c>
      <c r="E867" t="s">
        <v>4794</v>
      </c>
      <c r="F867" t="s">
        <v>32</v>
      </c>
      <c r="G867" t="s">
        <v>33</v>
      </c>
      <c r="H867" t="s">
        <v>32</v>
      </c>
      <c r="I867" t="s">
        <v>33</v>
      </c>
      <c r="J867" t="s">
        <v>35</v>
      </c>
      <c r="K867">
        <v>2026</v>
      </c>
      <c r="L867" t="s">
        <v>389</v>
      </c>
      <c r="M867" t="s">
        <v>4795</v>
      </c>
      <c r="N867">
        <v>8385</v>
      </c>
      <c r="O867" t="s">
        <v>38</v>
      </c>
      <c r="P867" t="s">
        <v>39</v>
      </c>
      <c r="Q867" s="11">
        <v>46067.765081018515</v>
      </c>
      <c r="R867" s="11">
        <v>46069.73541666667</v>
      </c>
      <c r="S867" s="11">
        <v>46070.765081018515</v>
      </c>
      <c r="T867" t="s">
        <v>40</v>
      </c>
      <c r="U867" t="s">
        <v>473</v>
      </c>
      <c r="V867" t="s">
        <v>198</v>
      </c>
      <c r="W867" t="s">
        <v>43</v>
      </c>
      <c r="X867" t="s">
        <v>199</v>
      </c>
      <c r="Y867" t="s">
        <v>4796</v>
      </c>
      <c r="Z867">
        <v>15</v>
      </c>
      <c r="AA867">
        <v>5</v>
      </c>
      <c r="AC867" s="11">
        <v>46225.761481481481</v>
      </c>
    </row>
    <row r="868" spans="1:29" hidden="1">
      <c r="A868" t="s">
        <v>4797</v>
      </c>
      <c r="B868" t="s">
        <v>4798</v>
      </c>
      <c r="C868">
        <v>712600230</v>
      </c>
      <c r="E868" t="s">
        <v>4799</v>
      </c>
      <c r="F868" t="s">
        <v>32</v>
      </c>
      <c r="G868" t="s">
        <v>172</v>
      </c>
      <c r="H868" t="s">
        <v>32</v>
      </c>
      <c r="I868" t="s">
        <v>172</v>
      </c>
      <c r="J868" t="s">
        <v>35</v>
      </c>
      <c r="K868">
        <v>2026</v>
      </c>
      <c r="L868" t="s">
        <v>3255</v>
      </c>
      <c r="M868" t="s">
        <v>4800</v>
      </c>
      <c r="N868">
        <v>8812</v>
      </c>
      <c r="O868" t="s">
        <v>38</v>
      </c>
      <c r="P868" t="s">
        <v>39</v>
      </c>
      <c r="Q868" s="11">
        <v>46092.585428240738</v>
      </c>
      <c r="R868" s="11">
        <v>46092.967361111114</v>
      </c>
      <c r="S868" s="11">
        <v>46095.585428240738</v>
      </c>
      <c r="T868" t="s">
        <v>40</v>
      </c>
      <c r="U868" t="s">
        <v>574</v>
      </c>
      <c r="V868" t="s">
        <v>63</v>
      </c>
      <c r="W868" t="s">
        <v>116</v>
      </c>
      <c r="X868" t="s">
        <v>44</v>
      </c>
      <c r="Y868" t="s">
        <v>4801</v>
      </c>
      <c r="Z868">
        <v>150</v>
      </c>
      <c r="AA868">
        <v>1125</v>
      </c>
      <c r="AB868" t="s">
        <v>4802</v>
      </c>
      <c r="AC868" s="11">
        <v>46225.761481481481</v>
      </c>
    </row>
    <row r="869" spans="1:29">
      <c r="A869" t="s">
        <v>4803</v>
      </c>
      <c r="B869" t="s">
        <v>4804</v>
      </c>
      <c r="C869">
        <v>612600080</v>
      </c>
      <c r="E869" t="s">
        <v>4805</v>
      </c>
      <c r="F869" t="s">
        <v>109</v>
      </c>
      <c r="G869" t="s">
        <v>973</v>
      </c>
      <c r="H869" t="s">
        <v>219</v>
      </c>
      <c r="I869" t="s">
        <v>2009</v>
      </c>
      <c r="J869" t="s">
        <v>4806</v>
      </c>
      <c r="K869">
        <v>2026</v>
      </c>
      <c r="L869" t="s">
        <v>374</v>
      </c>
      <c r="M869" t="s">
        <v>4807</v>
      </c>
      <c r="N869">
        <v>24752</v>
      </c>
      <c r="O869" t="s">
        <v>38</v>
      </c>
      <c r="P869" t="s">
        <v>39</v>
      </c>
      <c r="Q869" s="11">
        <v>46037.853912037041</v>
      </c>
      <c r="R869" s="11">
        <v>46041.597222222219</v>
      </c>
      <c r="S869" s="11">
        <v>46040.853912037041</v>
      </c>
      <c r="T869" t="s">
        <v>165</v>
      </c>
      <c r="U869" t="s">
        <v>132</v>
      </c>
      <c r="V869" t="s">
        <v>133</v>
      </c>
      <c r="W869" t="s">
        <v>43</v>
      </c>
      <c r="X869" t="s">
        <v>199</v>
      </c>
      <c r="Y869" t="s">
        <v>4808</v>
      </c>
      <c r="AC869" s="11">
        <v>46225.761481481481</v>
      </c>
    </row>
    <row r="870" spans="1:29" hidden="1">
      <c r="A870" t="s">
        <v>4809</v>
      </c>
      <c r="B870" t="s">
        <v>4810</v>
      </c>
      <c r="C870">
        <v>412600298</v>
      </c>
      <c r="E870" t="s">
        <v>4811</v>
      </c>
      <c r="F870" t="s">
        <v>32</v>
      </c>
      <c r="G870" t="s">
        <v>33</v>
      </c>
      <c r="H870" t="s">
        <v>32</v>
      </c>
      <c r="I870" t="s">
        <v>172</v>
      </c>
      <c r="J870" t="s">
        <v>35</v>
      </c>
      <c r="K870">
        <v>2026</v>
      </c>
      <c r="L870" t="s">
        <v>50</v>
      </c>
      <c r="M870" t="s">
        <v>4812</v>
      </c>
      <c r="N870">
        <v>8385</v>
      </c>
      <c r="O870" t="s">
        <v>38</v>
      </c>
      <c r="P870" t="s">
        <v>39</v>
      </c>
      <c r="Q870" s="11">
        <v>46096.905972222223</v>
      </c>
      <c r="R870" s="11">
        <v>46098.5625</v>
      </c>
      <c r="S870" s="11">
        <v>46099.905972222223</v>
      </c>
      <c r="T870" t="s">
        <v>40</v>
      </c>
      <c r="U870" t="s">
        <v>156</v>
      </c>
      <c r="V870" t="s">
        <v>619</v>
      </c>
      <c r="W870" t="s">
        <v>43</v>
      </c>
      <c r="X870" t="s">
        <v>44</v>
      </c>
      <c r="Y870" t="s">
        <v>4813</v>
      </c>
      <c r="Z870">
        <v>15</v>
      </c>
      <c r="AA870">
        <v>5</v>
      </c>
      <c r="AB870" t="s">
        <v>778</v>
      </c>
      <c r="AC870" s="11">
        <v>46225.761481481481</v>
      </c>
    </row>
    <row r="871" spans="1:29" hidden="1">
      <c r="A871" t="s">
        <v>4814</v>
      </c>
      <c r="B871" t="s">
        <v>4815</v>
      </c>
      <c r="C871">
        <v>712600196</v>
      </c>
      <c r="E871" t="s">
        <v>4816</v>
      </c>
      <c r="F871" t="s">
        <v>32</v>
      </c>
      <c r="G871" t="s">
        <v>33</v>
      </c>
      <c r="H871" t="s">
        <v>32</v>
      </c>
      <c r="I871" t="s">
        <v>33</v>
      </c>
      <c r="J871" t="s">
        <v>35</v>
      </c>
      <c r="K871">
        <v>2026</v>
      </c>
      <c r="L871" t="s">
        <v>4817</v>
      </c>
      <c r="M871" t="s">
        <v>4818</v>
      </c>
      <c r="N871">
        <v>8812</v>
      </c>
      <c r="O871" t="s">
        <v>38</v>
      </c>
      <c r="P871" t="s">
        <v>39</v>
      </c>
      <c r="Q871" s="11">
        <v>46079.796909722223</v>
      </c>
      <c r="R871" s="11">
        <v>46081.132638888892</v>
      </c>
      <c r="S871" s="11">
        <v>46082.796909722223</v>
      </c>
      <c r="T871" t="s">
        <v>40</v>
      </c>
      <c r="U871" t="s">
        <v>574</v>
      </c>
      <c r="V871" t="s">
        <v>104</v>
      </c>
      <c r="W871" t="s">
        <v>43</v>
      </c>
      <c r="X871" t="s">
        <v>44</v>
      </c>
      <c r="Y871" t="s">
        <v>4819</v>
      </c>
      <c r="Z871">
        <v>15</v>
      </c>
      <c r="AA871">
        <v>10</v>
      </c>
      <c r="AB871" t="s">
        <v>79</v>
      </c>
      <c r="AC871" s="11">
        <v>46225.761481481481</v>
      </c>
    </row>
    <row r="872" spans="1:29" hidden="1">
      <c r="A872" t="s">
        <v>4820</v>
      </c>
      <c r="B872" t="s">
        <v>4821</v>
      </c>
      <c r="C872">
        <v>212600325</v>
      </c>
      <c r="E872" t="s">
        <v>4822</v>
      </c>
      <c r="F872" t="s">
        <v>109</v>
      </c>
      <c r="G872" t="s">
        <v>285</v>
      </c>
      <c r="H872" t="s">
        <v>109</v>
      </c>
      <c r="I872" t="s">
        <v>34</v>
      </c>
      <c r="J872" t="s">
        <v>35</v>
      </c>
      <c r="K872">
        <v>2026</v>
      </c>
      <c r="L872" t="s">
        <v>917</v>
      </c>
      <c r="M872" t="s">
        <v>4823</v>
      </c>
      <c r="N872">
        <v>25962</v>
      </c>
      <c r="O872" t="s">
        <v>38</v>
      </c>
      <c r="P872" t="s">
        <v>39</v>
      </c>
      <c r="Q872" s="11">
        <v>46095.480752314812</v>
      </c>
      <c r="R872" s="11">
        <v>46095.781944444447</v>
      </c>
      <c r="S872" s="11">
        <v>46098.480752314812</v>
      </c>
      <c r="T872" t="s">
        <v>40</v>
      </c>
      <c r="U872" t="s">
        <v>2719</v>
      </c>
      <c r="V872" t="s">
        <v>681</v>
      </c>
      <c r="W872" t="s">
        <v>43</v>
      </c>
      <c r="X872" t="s">
        <v>44</v>
      </c>
      <c r="Y872" t="s">
        <v>4824</v>
      </c>
      <c r="Z872">
        <v>30</v>
      </c>
      <c r="AA872">
        <v>30</v>
      </c>
      <c r="AB872" t="s">
        <v>561</v>
      </c>
      <c r="AC872" s="11">
        <v>46225.761481481481</v>
      </c>
    </row>
    <row r="873" spans="1:29" hidden="1">
      <c r="A873" t="s">
        <v>4825</v>
      </c>
      <c r="B873" t="s">
        <v>4826</v>
      </c>
      <c r="C873">
        <v>212600336</v>
      </c>
      <c r="E873" t="s">
        <v>4827</v>
      </c>
      <c r="F873" t="s">
        <v>32</v>
      </c>
      <c r="G873" t="s">
        <v>33</v>
      </c>
      <c r="H873" t="s">
        <v>32</v>
      </c>
      <c r="I873" t="s">
        <v>33</v>
      </c>
      <c r="J873" t="s">
        <v>35</v>
      </c>
      <c r="K873">
        <v>2026</v>
      </c>
      <c r="L873" t="s">
        <v>389</v>
      </c>
      <c r="M873" t="s">
        <v>4828</v>
      </c>
      <c r="N873">
        <v>8812</v>
      </c>
      <c r="O873" t="s">
        <v>38</v>
      </c>
      <c r="P873" t="s">
        <v>39</v>
      </c>
      <c r="Q873" s="11">
        <v>46103.395185185182</v>
      </c>
      <c r="R873" s="11">
        <v>46103.631944444445</v>
      </c>
      <c r="S873" s="11">
        <v>46106.395185185182</v>
      </c>
      <c r="T873" t="s">
        <v>40</v>
      </c>
      <c r="U873" t="s">
        <v>480</v>
      </c>
      <c r="V873" t="s">
        <v>182</v>
      </c>
      <c r="W873" t="s">
        <v>43</v>
      </c>
      <c r="X873" t="s">
        <v>44</v>
      </c>
      <c r="Y873" t="s">
        <v>4829</v>
      </c>
      <c r="Z873">
        <v>15</v>
      </c>
      <c r="AA873">
        <v>5</v>
      </c>
      <c r="AB873" t="s">
        <v>400</v>
      </c>
      <c r="AC873" s="11">
        <v>46225.761481481481</v>
      </c>
    </row>
    <row r="874" spans="1:29" hidden="1">
      <c r="A874" t="s">
        <v>4830</v>
      </c>
      <c r="B874" t="s">
        <v>4831</v>
      </c>
      <c r="C874">
        <v>662600126</v>
      </c>
      <c r="E874" t="s">
        <v>4832</v>
      </c>
      <c r="F874" t="s">
        <v>32</v>
      </c>
      <c r="G874" t="s">
        <v>33</v>
      </c>
      <c r="H874" t="s">
        <v>32</v>
      </c>
      <c r="J874" t="s">
        <v>35</v>
      </c>
      <c r="K874">
        <v>2026</v>
      </c>
      <c r="L874" t="s">
        <v>404</v>
      </c>
      <c r="M874" t="s">
        <v>4833</v>
      </c>
      <c r="N874">
        <v>8812</v>
      </c>
      <c r="O874" t="s">
        <v>38</v>
      </c>
      <c r="P874" t="s">
        <v>39</v>
      </c>
      <c r="Q874" s="11">
        <v>46070.739699074074</v>
      </c>
      <c r="R874" s="11">
        <v>46071.921724537038</v>
      </c>
      <c r="S874" s="11">
        <v>46073.739699074074</v>
      </c>
      <c r="T874" t="s">
        <v>40</v>
      </c>
      <c r="U874" t="s">
        <v>4834</v>
      </c>
      <c r="V874" t="s">
        <v>1141</v>
      </c>
      <c r="W874" t="s">
        <v>43</v>
      </c>
      <c r="X874" t="s">
        <v>44</v>
      </c>
      <c r="Y874" t="s">
        <v>4835</v>
      </c>
      <c r="Z874">
        <v>30</v>
      </c>
      <c r="AA874">
        <v>30</v>
      </c>
      <c r="AB874" t="s">
        <v>561</v>
      </c>
      <c r="AC874" s="11">
        <v>46225.761481481481</v>
      </c>
    </row>
    <row r="875" spans="1:29" hidden="1">
      <c r="A875" t="s">
        <v>4836</v>
      </c>
      <c r="B875" t="s">
        <v>4837</v>
      </c>
      <c r="C875">
        <v>662600128</v>
      </c>
      <c r="F875" t="s">
        <v>109</v>
      </c>
      <c r="G875" t="s">
        <v>110</v>
      </c>
      <c r="H875" t="s">
        <v>307</v>
      </c>
      <c r="I875" t="s">
        <v>172</v>
      </c>
      <c r="J875" t="s">
        <v>35</v>
      </c>
      <c r="K875">
        <v>2026</v>
      </c>
      <c r="L875" t="s">
        <v>4838</v>
      </c>
      <c r="M875" t="s">
        <v>4839</v>
      </c>
      <c r="N875">
        <v>8385</v>
      </c>
      <c r="O875" t="s">
        <v>38</v>
      </c>
      <c r="P875" t="s">
        <v>39</v>
      </c>
      <c r="Q875" s="11">
        <v>46071.899074074077</v>
      </c>
      <c r="R875" s="11">
        <v>46072.793194444443</v>
      </c>
      <c r="S875" s="11">
        <v>46074.899074074077</v>
      </c>
      <c r="T875" t="s">
        <v>40</v>
      </c>
      <c r="U875" t="s">
        <v>702</v>
      </c>
      <c r="V875" t="s">
        <v>1141</v>
      </c>
      <c r="W875" t="s">
        <v>43</v>
      </c>
      <c r="X875" t="s">
        <v>199</v>
      </c>
      <c r="Y875" t="s">
        <v>4840</v>
      </c>
      <c r="AB875" t="s">
        <v>65</v>
      </c>
      <c r="AC875" s="11">
        <v>46225.761481481481</v>
      </c>
    </row>
    <row r="876" spans="1:29" hidden="1">
      <c r="A876" t="s">
        <v>4841</v>
      </c>
      <c r="B876" t="s">
        <v>4842</v>
      </c>
      <c r="C876">
        <v>662600132</v>
      </c>
      <c r="E876" t="s">
        <v>4843</v>
      </c>
      <c r="F876" t="s">
        <v>109</v>
      </c>
      <c r="G876" t="s">
        <v>110</v>
      </c>
      <c r="H876" t="s">
        <v>109</v>
      </c>
      <c r="I876" t="s">
        <v>172</v>
      </c>
      <c r="J876" t="s">
        <v>35</v>
      </c>
      <c r="K876">
        <v>2026</v>
      </c>
      <c r="L876" t="s">
        <v>404</v>
      </c>
      <c r="M876" t="s">
        <v>4844</v>
      </c>
      <c r="N876">
        <v>25962</v>
      </c>
      <c r="O876" t="s">
        <v>38</v>
      </c>
      <c r="P876" t="s">
        <v>39</v>
      </c>
      <c r="Q876" s="11">
        <v>46076.314606481479</v>
      </c>
      <c r="R876" s="11">
        <v>46075.563622685186</v>
      </c>
      <c r="S876" s="11">
        <v>46079.314606481479</v>
      </c>
      <c r="T876" t="s">
        <v>40</v>
      </c>
      <c r="U876" t="s">
        <v>1488</v>
      </c>
      <c r="V876" t="s">
        <v>1627</v>
      </c>
      <c r="W876" t="s">
        <v>43</v>
      </c>
      <c r="X876" t="s">
        <v>44</v>
      </c>
      <c r="Y876" t="s">
        <v>4845</v>
      </c>
      <c r="Z876">
        <v>15</v>
      </c>
      <c r="AA876">
        <v>15</v>
      </c>
      <c r="AB876" t="s">
        <v>4846</v>
      </c>
      <c r="AC876" s="11">
        <v>46225.761481481481</v>
      </c>
    </row>
    <row r="877" spans="1:29" hidden="1">
      <c r="A877" t="s">
        <v>4847</v>
      </c>
      <c r="B877" t="s">
        <v>4848</v>
      </c>
      <c r="C877">
        <v>612600362</v>
      </c>
      <c r="E877" t="s">
        <v>4849</v>
      </c>
      <c r="F877" t="s">
        <v>32</v>
      </c>
      <c r="G877" t="s">
        <v>33</v>
      </c>
      <c r="H877" t="s">
        <v>32</v>
      </c>
      <c r="I877" t="s">
        <v>33</v>
      </c>
      <c r="J877" t="s">
        <v>35</v>
      </c>
      <c r="K877">
        <v>2026</v>
      </c>
      <c r="L877" t="s">
        <v>1926</v>
      </c>
      <c r="M877" t="s">
        <v>4850</v>
      </c>
      <c r="N877">
        <v>8812</v>
      </c>
      <c r="O877" t="s">
        <v>38</v>
      </c>
      <c r="P877" t="s">
        <v>39</v>
      </c>
      <c r="Q877" s="11">
        <v>46112.617581018516</v>
      </c>
      <c r="R877" s="11">
        <v>46113.763888888891</v>
      </c>
      <c r="S877" s="11">
        <v>46115.617581018516</v>
      </c>
      <c r="T877" t="s">
        <v>40</v>
      </c>
      <c r="U877" t="s">
        <v>1810</v>
      </c>
      <c r="V877" t="s">
        <v>133</v>
      </c>
      <c r="W877" t="s">
        <v>43</v>
      </c>
      <c r="X877" t="s">
        <v>44</v>
      </c>
      <c r="Y877" t="s">
        <v>4851</v>
      </c>
      <c r="Z877">
        <v>15</v>
      </c>
      <c r="AA877">
        <v>15</v>
      </c>
      <c r="AB877" t="s">
        <v>135</v>
      </c>
      <c r="AC877" s="11">
        <v>46225.761481481481</v>
      </c>
    </row>
    <row r="878" spans="1:29" hidden="1">
      <c r="A878" t="s">
        <v>4852</v>
      </c>
      <c r="B878" t="s">
        <v>4853</v>
      </c>
      <c r="C878">
        <v>112600408</v>
      </c>
      <c r="E878" t="s">
        <v>4854</v>
      </c>
      <c r="F878" t="s">
        <v>109</v>
      </c>
      <c r="G878" t="s">
        <v>110</v>
      </c>
      <c r="H878" t="s">
        <v>109</v>
      </c>
      <c r="I878" t="s">
        <v>110</v>
      </c>
      <c r="J878" t="s">
        <v>35</v>
      </c>
      <c r="K878">
        <v>2026</v>
      </c>
      <c r="L878" t="s">
        <v>3983</v>
      </c>
      <c r="M878" t="s">
        <v>4855</v>
      </c>
      <c r="N878">
        <v>25962</v>
      </c>
      <c r="O878" t="s">
        <v>38</v>
      </c>
      <c r="P878" t="s">
        <v>39</v>
      </c>
      <c r="Q878" s="11">
        <v>46065.639456018522</v>
      </c>
      <c r="R878" s="11">
        <v>46066.554166666669</v>
      </c>
      <c r="S878" s="11">
        <v>46068.639456018522</v>
      </c>
      <c r="T878" t="s">
        <v>113</v>
      </c>
      <c r="U878" t="s">
        <v>114</v>
      </c>
      <c r="V878" t="s">
        <v>115</v>
      </c>
      <c r="W878" t="s">
        <v>116</v>
      </c>
      <c r="X878" t="s">
        <v>44</v>
      </c>
      <c r="Y878" t="s">
        <v>4856</v>
      </c>
      <c r="Z878">
        <v>75</v>
      </c>
      <c r="AA878">
        <v>75</v>
      </c>
      <c r="AB878" t="s">
        <v>1033</v>
      </c>
      <c r="AC878" s="11">
        <v>46225.761481481481</v>
      </c>
    </row>
    <row r="879" spans="1:29" hidden="1">
      <c r="A879" t="s">
        <v>4857</v>
      </c>
      <c r="B879" t="s">
        <v>4858</v>
      </c>
      <c r="C879">
        <v>412600282</v>
      </c>
      <c r="E879" t="s">
        <v>4859</v>
      </c>
      <c r="F879" t="s">
        <v>32</v>
      </c>
      <c r="G879" t="s">
        <v>33</v>
      </c>
      <c r="H879" t="s">
        <v>32</v>
      </c>
      <c r="I879" t="s">
        <v>172</v>
      </c>
      <c r="J879" t="s">
        <v>35</v>
      </c>
      <c r="K879">
        <v>2026</v>
      </c>
      <c r="L879" t="s">
        <v>4722</v>
      </c>
      <c r="M879" t="s">
        <v>4860</v>
      </c>
      <c r="N879">
        <v>8812</v>
      </c>
      <c r="O879" t="s">
        <v>38</v>
      </c>
      <c r="P879" t="s">
        <v>39</v>
      </c>
      <c r="Q879" s="11">
        <v>46095.488541666666</v>
      </c>
      <c r="R879" s="11">
        <v>46095.871527777781</v>
      </c>
      <c r="S879" s="11">
        <v>46098.488541666666</v>
      </c>
      <c r="T879" t="s">
        <v>40</v>
      </c>
      <c r="U879" t="s">
        <v>1561</v>
      </c>
      <c r="V879" t="s">
        <v>610</v>
      </c>
      <c r="W879" t="s">
        <v>43</v>
      </c>
      <c r="X879" t="s">
        <v>44</v>
      </c>
      <c r="Y879" t="s">
        <v>4861</v>
      </c>
      <c r="Z879">
        <v>45</v>
      </c>
      <c r="AA879">
        <v>45</v>
      </c>
      <c r="AB879" t="s">
        <v>1669</v>
      </c>
      <c r="AC879" s="11">
        <v>46225.761481481481</v>
      </c>
    </row>
    <row r="880" spans="1:29" hidden="1">
      <c r="A880" t="s">
        <v>4862</v>
      </c>
      <c r="B880" t="s">
        <v>4863</v>
      </c>
      <c r="C880">
        <v>662600081</v>
      </c>
      <c r="E880" t="s">
        <v>4864</v>
      </c>
      <c r="F880" t="s">
        <v>32</v>
      </c>
      <c r="G880" t="s">
        <v>33</v>
      </c>
      <c r="H880" t="s">
        <v>32</v>
      </c>
      <c r="I880" t="s">
        <v>33</v>
      </c>
      <c r="J880" t="s">
        <v>35</v>
      </c>
      <c r="K880">
        <v>2026</v>
      </c>
      <c r="L880" t="s">
        <v>222</v>
      </c>
      <c r="M880" t="s">
        <v>4865</v>
      </c>
      <c r="N880">
        <v>8812</v>
      </c>
      <c r="O880" t="s">
        <v>38</v>
      </c>
      <c r="P880" t="s">
        <v>39</v>
      </c>
      <c r="Q880" s="11">
        <v>46054.716921296298</v>
      </c>
      <c r="R880" s="11">
        <v>46055.75</v>
      </c>
      <c r="S880" s="11">
        <v>46057.716921296298</v>
      </c>
      <c r="T880" t="s">
        <v>40</v>
      </c>
      <c r="U880" t="s">
        <v>2640</v>
      </c>
      <c r="V880" t="s">
        <v>295</v>
      </c>
      <c r="W880" t="s">
        <v>43</v>
      </c>
      <c r="X880" t="s">
        <v>44</v>
      </c>
      <c r="Y880" t="s">
        <v>4866</v>
      </c>
      <c r="Z880">
        <v>15</v>
      </c>
      <c r="AA880">
        <v>5</v>
      </c>
      <c r="AB880" t="s">
        <v>400</v>
      </c>
      <c r="AC880" s="11">
        <v>46225.761481481481</v>
      </c>
    </row>
    <row r="881" spans="1:29" hidden="1">
      <c r="A881" t="s">
        <v>4867</v>
      </c>
      <c r="B881" t="s">
        <v>4868</v>
      </c>
      <c r="C881">
        <v>662600188</v>
      </c>
      <c r="E881" t="s">
        <v>4869</v>
      </c>
      <c r="F881" t="s">
        <v>32</v>
      </c>
      <c r="G881" t="s">
        <v>33</v>
      </c>
      <c r="H881" t="s">
        <v>32</v>
      </c>
      <c r="I881" t="s">
        <v>33</v>
      </c>
      <c r="J881" t="s">
        <v>35</v>
      </c>
      <c r="K881">
        <v>2026</v>
      </c>
      <c r="L881" t="s">
        <v>404</v>
      </c>
      <c r="M881" t="s">
        <v>4870</v>
      </c>
      <c r="N881">
        <v>8385</v>
      </c>
      <c r="O881" t="s">
        <v>38</v>
      </c>
      <c r="P881" t="s">
        <v>39</v>
      </c>
      <c r="Q881" s="11">
        <v>46101.710868055554</v>
      </c>
      <c r="R881" s="11">
        <v>46103.610127314816</v>
      </c>
      <c r="S881" s="11">
        <v>46104.710868055554</v>
      </c>
      <c r="T881" t="s">
        <v>40</v>
      </c>
      <c r="U881" t="s">
        <v>2911</v>
      </c>
      <c r="V881" t="s">
        <v>830</v>
      </c>
      <c r="W881" t="s">
        <v>43</v>
      </c>
      <c r="X881" t="s">
        <v>226</v>
      </c>
      <c r="Y881" t="s">
        <v>4871</v>
      </c>
      <c r="Z881">
        <v>15</v>
      </c>
      <c r="AA881">
        <v>10</v>
      </c>
      <c r="AC881" s="11">
        <v>46225.761481481481</v>
      </c>
    </row>
    <row r="882" spans="1:29" hidden="1">
      <c r="A882" t="s">
        <v>4872</v>
      </c>
      <c r="B882" t="s">
        <v>4873</v>
      </c>
      <c r="C882">
        <v>712600242</v>
      </c>
      <c r="E882" t="s">
        <v>4874</v>
      </c>
      <c r="F882" t="s">
        <v>32</v>
      </c>
      <c r="G882" t="s">
        <v>33</v>
      </c>
      <c r="H882" t="s">
        <v>32</v>
      </c>
      <c r="I882" t="s">
        <v>33</v>
      </c>
      <c r="J882" t="s">
        <v>35</v>
      </c>
      <c r="K882">
        <v>2026</v>
      </c>
      <c r="L882" t="s">
        <v>359</v>
      </c>
      <c r="M882" t="s">
        <v>4875</v>
      </c>
      <c r="N882">
        <v>8385</v>
      </c>
      <c r="O882" t="s">
        <v>38</v>
      </c>
      <c r="P882" t="s">
        <v>39</v>
      </c>
      <c r="Q882" s="11">
        <v>46099.509456018517</v>
      </c>
      <c r="R882" s="11">
        <v>46100.107638888891</v>
      </c>
      <c r="S882" s="11">
        <v>46102.509456018517</v>
      </c>
      <c r="T882" t="s">
        <v>40</v>
      </c>
      <c r="U882" t="s">
        <v>520</v>
      </c>
      <c r="V882" t="s">
        <v>362</v>
      </c>
      <c r="W882" t="s">
        <v>43</v>
      </c>
      <c r="X882" t="s">
        <v>44</v>
      </c>
      <c r="Y882" t="s">
        <v>4876</v>
      </c>
      <c r="Z882">
        <v>15</v>
      </c>
      <c r="AA882">
        <v>15</v>
      </c>
      <c r="AB882" t="s">
        <v>55</v>
      </c>
      <c r="AC882" s="11">
        <v>46225.761481481481</v>
      </c>
    </row>
    <row r="883" spans="1:29" hidden="1">
      <c r="A883" t="s">
        <v>4877</v>
      </c>
      <c r="B883" t="s">
        <v>4878</v>
      </c>
      <c r="C883">
        <v>212600347</v>
      </c>
      <c r="E883" t="s">
        <v>4879</v>
      </c>
      <c r="F883" t="s">
        <v>32</v>
      </c>
      <c r="G883" t="s">
        <v>110</v>
      </c>
      <c r="H883" t="s">
        <v>32</v>
      </c>
      <c r="I883" t="s">
        <v>110</v>
      </c>
      <c r="J883" t="s">
        <v>35</v>
      </c>
      <c r="K883">
        <v>2026</v>
      </c>
      <c r="L883" t="s">
        <v>1553</v>
      </c>
      <c r="M883" t="s">
        <v>4880</v>
      </c>
      <c r="N883">
        <v>25962</v>
      </c>
      <c r="O883" t="s">
        <v>38</v>
      </c>
      <c r="P883" t="s">
        <v>39</v>
      </c>
      <c r="Q883" s="11">
        <v>46106.144618055558</v>
      </c>
      <c r="R883" s="11">
        <v>46106.463888888888</v>
      </c>
      <c r="S883" s="11">
        <v>46109.144618055558</v>
      </c>
      <c r="T883" t="s">
        <v>40</v>
      </c>
      <c r="U883" t="s">
        <v>353</v>
      </c>
      <c r="V883" t="s">
        <v>449</v>
      </c>
      <c r="W883" t="s">
        <v>116</v>
      </c>
      <c r="X883" t="s">
        <v>44</v>
      </c>
      <c r="Y883" t="s">
        <v>4881</v>
      </c>
      <c r="Z883">
        <v>75</v>
      </c>
      <c r="AA883">
        <v>75</v>
      </c>
      <c r="AB883" t="s">
        <v>3179</v>
      </c>
      <c r="AC883" s="11">
        <v>46225.761481481481</v>
      </c>
    </row>
    <row r="884" spans="1:29" hidden="1">
      <c r="A884" t="s">
        <v>4882</v>
      </c>
      <c r="B884" t="s">
        <v>4883</v>
      </c>
      <c r="C884">
        <v>612600354</v>
      </c>
      <c r="E884" t="s">
        <v>4884</v>
      </c>
      <c r="F884" t="s">
        <v>32</v>
      </c>
      <c r="G884" t="s">
        <v>33</v>
      </c>
      <c r="H884" t="s">
        <v>32</v>
      </c>
      <c r="I884" t="s">
        <v>33</v>
      </c>
      <c r="J884" t="s">
        <v>35</v>
      </c>
      <c r="K884">
        <v>2026</v>
      </c>
      <c r="L884" t="s">
        <v>4885</v>
      </c>
      <c r="M884" t="s">
        <v>4886</v>
      </c>
      <c r="N884">
        <v>8812</v>
      </c>
      <c r="O884" t="s">
        <v>38</v>
      </c>
      <c r="P884" t="s">
        <v>39</v>
      </c>
      <c r="Q884" s="11">
        <v>46108.427916666667</v>
      </c>
      <c r="R884" s="11">
        <v>46109.604166666664</v>
      </c>
      <c r="S884" s="11">
        <v>46111.427916666667</v>
      </c>
      <c r="T884" t="s">
        <v>40</v>
      </c>
      <c r="U884" t="s">
        <v>302</v>
      </c>
      <c r="V884" t="s">
        <v>86</v>
      </c>
      <c r="W884" t="s">
        <v>43</v>
      </c>
      <c r="X884" t="s">
        <v>44</v>
      </c>
      <c r="Y884" t="s">
        <v>4887</v>
      </c>
      <c r="Z884">
        <v>15</v>
      </c>
      <c r="AA884">
        <v>10</v>
      </c>
      <c r="AB884" t="s">
        <v>310</v>
      </c>
      <c r="AC884" s="11">
        <v>46225.761481481481</v>
      </c>
    </row>
    <row r="885" spans="1:29" hidden="1">
      <c r="A885" t="s">
        <v>4888</v>
      </c>
      <c r="B885" t="s">
        <v>4889</v>
      </c>
      <c r="C885">
        <v>412600195</v>
      </c>
      <c r="E885" t="s">
        <v>4890</v>
      </c>
      <c r="F885" t="s">
        <v>32</v>
      </c>
      <c r="G885" t="s">
        <v>33</v>
      </c>
      <c r="H885" t="s">
        <v>32</v>
      </c>
      <c r="I885" t="s">
        <v>33</v>
      </c>
      <c r="J885" t="s">
        <v>35</v>
      </c>
      <c r="K885">
        <v>2026</v>
      </c>
      <c r="L885" t="s">
        <v>1559</v>
      </c>
      <c r="M885" t="s">
        <v>4891</v>
      </c>
      <c r="N885">
        <v>8385</v>
      </c>
      <c r="O885" t="s">
        <v>38</v>
      </c>
      <c r="P885" t="s">
        <v>39</v>
      </c>
      <c r="Q885" s="11">
        <v>46060.808449074073</v>
      </c>
      <c r="R885" s="11">
        <v>46061.703298611108</v>
      </c>
      <c r="S885" s="11">
        <v>46063.808449074073</v>
      </c>
      <c r="T885" t="s">
        <v>40</v>
      </c>
      <c r="U885" t="s">
        <v>2992</v>
      </c>
      <c r="V885" t="s">
        <v>421</v>
      </c>
      <c r="W885" t="s">
        <v>43</v>
      </c>
      <c r="X885" t="s">
        <v>44</v>
      </c>
      <c r="Y885" t="s">
        <v>4892</v>
      </c>
      <c r="Z885">
        <v>15</v>
      </c>
      <c r="AA885">
        <v>5</v>
      </c>
      <c r="AB885" t="s">
        <v>423</v>
      </c>
      <c r="AC885" s="11">
        <v>46225.761481481481</v>
      </c>
    </row>
    <row r="886" spans="1:29" hidden="1">
      <c r="A886" t="s">
        <v>4893</v>
      </c>
      <c r="B886" t="s">
        <v>4894</v>
      </c>
      <c r="C886">
        <v>112600115</v>
      </c>
      <c r="E886" t="s">
        <v>4895</v>
      </c>
      <c r="F886" t="s">
        <v>32</v>
      </c>
      <c r="G886" t="s">
        <v>34</v>
      </c>
      <c r="H886" t="s">
        <v>32</v>
      </c>
      <c r="I886" t="s">
        <v>34</v>
      </c>
      <c r="J886" t="s">
        <v>35</v>
      </c>
      <c r="K886">
        <v>2026</v>
      </c>
      <c r="L886" t="s">
        <v>4310</v>
      </c>
      <c r="M886" t="s">
        <v>4896</v>
      </c>
      <c r="N886">
        <v>8812</v>
      </c>
      <c r="O886" t="s">
        <v>38</v>
      </c>
      <c r="P886" t="s">
        <v>39</v>
      </c>
      <c r="Q886" s="11">
        <v>46031.614976851852</v>
      </c>
      <c r="R886" s="11">
        <v>46031.777777777781</v>
      </c>
      <c r="S886" s="11">
        <v>46034.614976851852</v>
      </c>
      <c r="T886" t="s">
        <v>40</v>
      </c>
      <c r="U886" t="s">
        <v>114</v>
      </c>
      <c r="V886" t="s">
        <v>95</v>
      </c>
      <c r="W886" t="s">
        <v>43</v>
      </c>
      <c r="X886" t="s">
        <v>44</v>
      </c>
      <c r="Y886" t="s">
        <v>4897</v>
      </c>
      <c r="Z886">
        <v>25</v>
      </c>
      <c r="AA886">
        <v>25</v>
      </c>
      <c r="AB886" t="s">
        <v>482</v>
      </c>
      <c r="AC886" s="11">
        <v>46225.761481481481</v>
      </c>
    </row>
    <row r="887" spans="1:29">
      <c r="A887" t="s">
        <v>4898</v>
      </c>
      <c r="B887" t="s">
        <v>4899</v>
      </c>
      <c r="C887">
        <v>412600502</v>
      </c>
      <c r="E887" t="s">
        <v>4900</v>
      </c>
      <c r="F887" t="s">
        <v>109</v>
      </c>
      <c r="G887" t="s">
        <v>586</v>
      </c>
      <c r="H887" t="s">
        <v>109</v>
      </c>
      <c r="I887" t="s">
        <v>586</v>
      </c>
      <c r="J887" t="s">
        <v>616</v>
      </c>
      <c r="K887">
        <v>2026</v>
      </c>
      <c r="L887" t="s">
        <v>4901</v>
      </c>
      <c r="M887" t="s">
        <v>4902</v>
      </c>
      <c r="N887">
        <v>20497</v>
      </c>
      <c r="O887" t="s">
        <v>61</v>
      </c>
      <c r="P887" t="s">
        <v>39</v>
      </c>
      <c r="Q887" s="11">
        <v>46176.60297453704</v>
      </c>
      <c r="R887" s="11">
        <v>46184.75</v>
      </c>
      <c r="S887" s="11">
        <v>46576.60297453704</v>
      </c>
      <c r="T887" t="s">
        <v>40</v>
      </c>
      <c r="U887" t="s">
        <v>2518</v>
      </c>
      <c r="V887" t="s">
        <v>4903</v>
      </c>
      <c r="W887" t="s">
        <v>43</v>
      </c>
      <c r="X887" t="s">
        <v>226</v>
      </c>
      <c r="Y887" t="s">
        <v>4904</v>
      </c>
      <c r="AC887" s="11">
        <v>46225.761481481481</v>
      </c>
    </row>
    <row r="888" spans="1:29" hidden="1">
      <c r="A888" t="s">
        <v>4905</v>
      </c>
      <c r="B888" t="s">
        <v>4906</v>
      </c>
      <c r="C888">
        <v>112600429</v>
      </c>
      <c r="E888" t="s">
        <v>4907</v>
      </c>
      <c r="F888" t="s">
        <v>32</v>
      </c>
      <c r="G888" t="s">
        <v>33</v>
      </c>
      <c r="H888" t="s">
        <v>32</v>
      </c>
      <c r="I888" t="s">
        <v>33</v>
      </c>
      <c r="J888" t="s">
        <v>35</v>
      </c>
      <c r="K888">
        <v>2026</v>
      </c>
      <c r="L888" t="s">
        <v>320</v>
      </c>
      <c r="M888" t="s">
        <v>4908</v>
      </c>
      <c r="N888">
        <v>8812</v>
      </c>
      <c r="O888" t="s">
        <v>38</v>
      </c>
      <c r="P888" t="s">
        <v>39</v>
      </c>
      <c r="Q888" s="11">
        <v>46064.526273148149</v>
      </c>
      <c r="R888" s="11">
        <v>46104.416666666664</v>
      </c>
      <c r="S888" s="11">
        <v>46067.526273148149</v>
      </c>
      <c r="T888" t="s">
        <v>40</v>
      </c>
      <c r="U888" t="s">
        <v>114</v>
      </c>
      <c r="V888" t="s">
        <v>796</v>
      </c>
      <c r="W888" t="s">
        <v>43</v>
      </c>
      <c r="X888" t="s">
        <v>44</v>
      </c>
      <c r="Y888" t="s">
        <v>4909</v>
      </c>
      <c r="Z888">
        <v>75</v>
      </c>
      <c r="AA888">
        <v>75</v>
      </c>
      <c r="AB888" t="s">
        <v>1033</v>
      </c>
      <c r="AC888" s="11">
        <v>46225.761481481481</v>
      </c>
    </row>
    <row r="889" spans="1:29" hidden="1">
      <c r="A889" t="s">
        <v>4910</v>
      </c>
      <c r="B889" t="s">
        <v>4911</v>
      </c>
      <c r="C889">
        <v>312600287</v>
      </c>
      <c r="E889" t="s">
        <v>678</v>
      </c>
      <c r="F889" t="s">
        <v>32</v>
      </c>
      <c r="G889" t="s">
        <v>33</v>
      </c>
      <c r="J889" t="s">
        <v>35</v>
      </c>
      <c r="K889">
        <v>2026</v>
      </c>
      <c r="L889" t="s">
        <v>2199</v>
      </c>
      <c r="M889" t="s">
        <v>4912</v>
      </c>
      <c r="N889">
        <v>8812</v>
      </c>
      <c r="O889" t="s">
        <v>38</v>
      </c>
      <c r="P889" t="s">
        <v>39</v>
      </c>
      <c r="Q889" s="11">
        <v>46137.484652777777</v>
      </c>
      <c r="R889" s="11">
        <v>46137.6875</v>
      </c>
      <c r="S889" s="11">
        <v>46140.484652777777</v>
      </c>
      <c r="T889" t="s">
        <v>40</v>
      </c>
      <c r="U889" t="s">
        <v>503</v>
      </c>
      <c r="V889" t="s">
        <v>53</v>
      </c>
      <c r="W889" t="s">
        <v>43</v>
      </c>
      <c r="X889" t="s">
        <v>44</v>
      </c>
      <c r="Y889" t="s">
        <v>4913</v>
      </c>
      <c r="Z889">
        <v>15</v>
      </c>
      <c r="AA889">
        <v>15</v>
      </c>
      <c r="AB889" t="s">
        <v>55</v>
      </c>
      <c r="AC889" s="11">
        <v>46225.761481481481</v>
      </c>
    </row>
    <row r="890" spans="1:29" hidden="1">
      <c r="A890" t="s">
        <v>4914</v>
      </c>
      <c r="B890" t="s">
        <v>4915</v>
      </c>
      <c r="C890">
        <v>212600451</v>
      </c>
      <c r="E890" t="s">
        <v>4916</v>
      </c>
      <c r="F890" t="s">
        <v>32</v>
      </c>
      <c r="G890" t="s">
        <v>172</v>
      </c>
      <c r="H890" t="s">
        <v>32</v>
      </c>
      <c r="I890" t="s">
        <v>172</v>
      </c>
      <c r="J890" t="s">
        <v>35</v>
      </c>
      <c r="K890">
        <v>2026</v>
      </c>
      <c r="L890" t="s">
        <v>1553</v>
      </c>
      <c r="M890" t="s">
        <v>4917</v>
      </c>
      <c r="N890">
        <v>25983</v>
      </c>
      <c r="O890" t="s">
        <v>38</v>
      </c>
      <c r="P890" t="s">
        <v>39</v>
      </c>
      <c r="Q890" s="11">
        <v>46144.08865740741</v>
      </c>
      <c r="R890" s="11">
        <v>46144.433333333334</v>
      </c>
      <c r="S890" s="11">
        <v>46147.08865740741</v>
      </c>
      <c r="T890" t="s">
        <v>40</v>
      </c>
      <c r="U890" t="s">
        <v>2321</v>
      </c>
      <c r="V890" t="s">
        <v>214</v>
      </c>
      <c r="W890" t="s">
        <v>43</v>
      </c>
      <c r="X890" t="s">
        <v>44</v>
      </c>
      <c r="Y890" t="s">
        <v>4918</v>
      </c>
      <c r="Z890">
        <v>1125</v>
      </c>
      <c r="AA890">
        <v>45</v>
      </c>
      <c r="AB890" t="s">
        <v>862</v>
      </c>
      <c r="AC890" s="11">
        <v>46225.761481481481</v>
      </c>
    </row>
    <row r="891" spans="1:29" hidden="1">
      <c r="A891" t="s">
        <v>4919</v>
      </c>
      <c r="B891" t="s">
        <v>4920</v>
      </c>
      <c r="C891">
        <v>312600318</v>
      </c>
      <c r="E891" t="s">
        <v>1797</v>
      </c>
      <c r="F891" t="s">
        <v>32</v>
      </c>
      <c r="G891" t="s">
        <v>285</v>
      </c>
      <c r="J891" t="s">
        <v>35</v>
      </c>
      <c r="K891">
        <v>2026</v>
      </c>
      <c r="L891" t="s">
        <v>545</v>
      </c>
      <c r="M891" t="s">
        <v>4921</v>
      </c>
      <c r="N891">
        <v>8812</v>
      </c>
      <c r="O891" t="s">
        <v>38</v>
      </c>
      <c r="P891" t="s">
        <v>39</v>
      </c>
      <c r="Q891" s="11">
        <v>46172.740474537037</v>
      </c>
      <c r="R891" s="11">
        <v>46173.522222222222</v>
      </c>
      <c r="S891" s="11">
        <v>46175.740474537037</v>
      </c>
      <c r="T891" t="s">
        <v>40</v>
      </c>
      <c r="U891" t="s">
        <v>1799</v>
      </c>
      <c r="V891" t="s">
        <v>690</v>
      </c>
      <c r="W891" t="s">
        <v>43</v>
      </c>
      <c r="X891" t="s">
        <v>44</v>
      </c>
      <c r="Y891" t="s">
        <v>4922</v>
      </c>
      <c r="Z891">
        <v>1125</v>
      </c>
      <c r="AA891">
        <v>30</v>
      </c>
      <c r="AB891" t="s">
        <v>281</v>
      </c>
      <c r="AC891" s="11">
        <v>46225.761481481481</v>
      </c>
    </row>
    <row r="892" spans="1:29" hidden="1">
      <c r="A892" t="s">
        <v>4923</v>
      </c>
      <c r="B892" t="s">
        <v>4924</v>
      </c>
      <c r="C892">
        <v>312600285</v>
      </c>
      <c r="E892" t="s">
        <v>4925</v>
      </c>
      <c r="F892" t="s">
        <v>32</v>
      </c>
      <c r="G892" t="s">
        <v>285</v>
      </c>
      <c r="J892" t="s">
        <v>35</v>
      </c>
      <c r="K892">
        <v>2026</v>
      </c>
      <c r="L892" t="s">
        <v>427</v>
      </c>
      <c r="M892" t="s">
        <v>4926</v>
      </c>
      <c r="N892">
        <v>8812</v>
      </c>
      <c r="O892" t="s">
        <v>38</v>
      </c>
      <c r="P892" t="s">
        <v>39</v>
      </c>
      <c r="Q892" s="11">
        <v>46144.474212962959</v>
      </c>
      <c r="R892" s="11">
        <v>46145.50277777778</v>
      </c>
      <c r="S892" s="11">
        <v>46147.474212962959</v>
      </c>
      <c r="T892" t="s">
        <v>40</v>
      </c>
      <c r="U892" t="s">
        <v>1326</v>
      </c>
      <c r="V892" t="s">
        <v>690</v>
      </c>
      <c r="W892" t="s">
        <v>43</v>
      </c>
      <c r="X892" t="s">
        <v>44</v>
      </c>
      <c r="Y892" t="s">
        <v>4927</v>
      </c>
      <c r="Z892">
        <v>15</v>
      </c>
      <c r="AA892">
        <v>5</v>
      </c>
      <c r="AB892" t="s">
        <v>1287</v>
      </c>
      <c r="AC892" s="11">
        <v>46225.761481481481</v>
      </c>
    </row>
    <row r="893" spans="1:29" hidden="1">
      <c r="A893" t="s">
        <v>4928</v>
      </c>
      <c r="B893" t="s">
        <v>4929</v>
      </c>
      <c r="C893">
        <v>612600590</v>
      </c>
      <c r="E893" t="s">
        <v>4930</v>
      </c>
      <c r="F893" t="s">
        <v>32</v>
      </c>
      <c r="G893" t="s">
        <v>172</v>
      </c>
      <c r="H893" t="s">
        <v>32</v>
      </c>
      <c r="I893" t="s">
        <v>285</v>
      </c>
      <c r="J893" t="s">
        <v>35</v>
      </c>
      <c r="K893">
        <v>2026</v>
      </c>
      <c r="L893" t="s">
        <v>36</v>
      </c>
      <c r="M893" t="s">
        <v>4931</v>
      </c>
      <c r="N893">
        <v>8812</v>
      </c>
      <c r="O893" t="s">
        <v>38</v>
      </c>
      <c r="P893" t="s">
        <v>39</v>
      </c>
      <c r="Q893" s="11">
        <v>46180.678993055553</v>
      </c>
      <c r="R893" s="11">
        <v>46181.729166666664</v>
      </c>
      <c r="S893" s="11">
        <v>46183.678993055553</v>
      </c>
      <c r="T893" t="s">
        <v>40</v>
      </c>
      <c r="U893" t="s">
        <v>41</v>
      </c>
      <c r="V893" t="s">
        <v>42</v>
      </c>
      <c r="W893" t="s">
        <v>43</v>
      </c>
      <c r="X893" t="s">
        <v>44</v>
      </c>
      <c r="Y893" t="s">
        <v>4932</v>
      </c>
      <c r="Z893">
        <v>15</v>
      </c>
      <c r="AA893">
        <v>5</v>
      </c>
      <c r="AB893" t="s">
        <v>400</v>
      </c>
      <c r="AC893" s="11">
        <v>46225.761481481481</v>
      </c>
    </row>
    <row r="894" spans="1:29" hidden="1">
      <c r="A894" t="s">
        <v>4933</v>
      </c>
      <c r="B894" t="s">
        <v>4934</v>
      </c>
      <c r="C894">
        <v>212600473</v>
      </c>
      <c r="E894" t="s">
        <v>4935</v>
      </c>
      <c r="F894" t="s">
        <v>32</v>
      </c>
      <c r="G894" t="s">
        <v>34</v>
      </c>
      <c r="H894" t="s">
        <v>32</v>
      </c>
      <c r="I894" t="s">
        <v>34</v>
      </c>
      <c r="J894" t="s">
        <v>35</v>
      </c>
      <c r="K894">
        <v>2026</v>
      </c>
      <c r="L894" t="s">
        <v>773</v>
      </c>
      <c r="M894" t="s">
        <v>4936</v>
      </c>
      <c r="N894">
        <v>8812</v>
      </c>
      <c r="O894" t="s">
        <v>38</v>
      </c>
      <c r="P894" t="s">
        <v>39</v>
      </c>
      <c r="Q894" s="11">
        <v>46154.441377314812</v>
      </c>
      <c r="R894" s="11">
        <v>46154.821527777778</v>
      </c>
      <c r="S894" s="11">
        <v>46157.441377314812</v>
      </c>
      <c r="T894" t="s">
        <v>40</v>
      </c>
      <c r="U894" t="s">
        <v>775</v>
      </c>
      <c r="V894" t="s">
        <v>167</v>
      </c>
      <c r="W894" t="s">
        <v>43</v>
      </c>
      <c r="X894" t="s">
        <v>44</v>
      </c>
      <c r="Y894" t="s">
        <v>4937</v>
      </c>
      <c r="Z894">
        <v>15</v>
      </c>
      <c r="AA894">
        <v>15</v>
      </c>
      <c r="AB894" t="s">
        <v>55</v>
      </c>
      <c r="AC894" s="11">
        <v>46225.761481481481</v>
      </c>
    </row>
    <row r="895" spans="1:29" hidden="1">
      <c r="A895" t="s">
        <v>4938</v>
      </c>
      <c r="B895" t="s">
        <v>4939</v>
      </c>
      <c r="C895">
        <v>662600316</v>
      </c>
      <c r="E895" t="s">
        <v>4940</v>
      </c>
      <c r="F895" t="s">
        <v>32</v>
      </c>
      <c r="G895" t="s">
        <v>33</v>
      </c>
      <c r="H895" t="s">
        <v>32</v>
      </c>
      <c r="I895" t="s">
        <v>33</v>
      </c>
      <c r="J895" t="s">
        <v>35</v>
      </c>
      <c r="K895">
        <v>2026</v>
      </c>
      <c r="L895" t="s">
        <v>948</v>
      </c>
      <c r="M895" t="s">
        <v>4941</v>
      </c>
      <c r="N895">
        <v>8812</v>
      </c>
      <c r="O895" t="s">
        <v>38</v>
      </c>
      <c r="P895" t="s">
        <v>39</v>
      </c>
      <c r="Q895" s="11">
        <v>46158.700833333336</v>
      </c>
      <c r="R895" s="11">
        <v>46158.990787037037</v>
      </c>
      <c r="S895" s="11">
        <v>46161.700833333336</v>
      </c>
      <c r="T895" t="s">
        <v>40</v>
      </c>
      <c r="U895" t="s">
        <v>950</v>
      </c>
      <c r="V895" t="s">
        <v>234</v>
      </c>
      <c r="W895" t="s">
        <v>43</v>
      </c>
      <c r="X895" t="s">
        <v>44</v>
      </c>
      <c r="Y895" t="s">
        <v>4942</v>
      </c>
      <c r="Z895">
        <v>15</v>
      </c>
      <c r="AA895">
        <v>15</v>
      </c>
      <c r="AB895" t="s">
        <v>159</v>
      </c>
      <c r="AC895" s="11">
        <v>46225.761481481481</v>
      </c>
    </row>
    <row r="896" spans="1:29" hidden="1">
      <c r="A896" t="s">
        <v>4943</v>
      </c>
      <c r="B896" t="s">
        <v>4944</v>
      </c>
      <c r="C896">
        <v>112600658</v>
      </c>
      <c r="E896" t="s">
        <v>4945</v>
      </c>
      <c r="F896" t="s">
        <v>32</v>
      </c>
      <c r="G896" t="s">
        <v>34</v>
      </c>
      <c r="H896" t="s">
        <v>32</v>
      </c>
      <c r="I896" t="s">
        <v>34</v>
      </c>
      <c r="J896" t="s">
        <v>35</v>
      </c>
      <c r="K896">
        <v>2026</v>
      </c>
      <c r="L896" t="s">
        <v>204</v>
      </c>
      <c r="M896" t="s">
        <v>4946</v>
      </c>
      <c r="N896">
        <v>8812</v>
      </c>
      <c r="O896" t="s">
        <v>38</v>
      </c>
      <c r="P896" t="s">
        <v>39</v>
      </c>
      <c r="Q896" s="11">
        <v>46205.808182870373</v>
      </c>
      <c r="R896" s="11">
        <v>46206.75</v>
      </c>
      <c r="S896" s="11">
        <v>46208.808182870373</v>
      </c>
      <c r="T896" t="s">
        <v>40</v>
      </c>
      <c r="U896" t="s">
        <v>114</v>
      </c>
      <c r="V896" t="s">
        <v>421</v>
      </c>
      <c r="W896" t="s">
        <v>43</v>
      </c>
      <c r="X896" t="s">
        <v>44</v>
      </c>
      <c r="Y896" t="s">
        <v>4947</v>
      </c>
      <c r="Z896">
        <v>15</v>
      </c>
      <c r="AA896">
        <v>15</v>
      </c>
      <c r="AB896" t="s">
        <v>135</v>
      </c>
      <c r="AC896" s="11">
        <v>46225.761481481481</v>
      </c>
    </row>
    <row r="897" spans="1:29" hidden="1">
      <c r="A897" t="s">
        <v>4948</v>
      </c>
      <c r="B897" t="s">
        <v>4949</v>
      </c>
      <c r="C897">
        <v>212600052</v>
      </c>
      <c r="E897" t="s">
        <v>4950</v>
      </c>
      <c r="F897" t="s">
        <v>32</v>
      </c>
      <c r="G897" t="s">
        <v>33</v>
      </c>
      <c r="H897" t="s">
        <v>32</v>
      </c>
      <c r="I897" t="s">
        <v>33</v>
      </c>
      <c r="J897" t="s">
        <v>35</v>
      </c>
      <c r="K897">
        <v>2026</v>
      </c>
      <c r="L897" t="s">
        <v>471</v>
      </c>
      <c r="M897" t="s">
        <v>4951</v>
      </c>
      <c r="N897">
        <v>8812</v>
      </c>
      <c r="O897" t="s">
        <v>38</v>
      </c>
      <c r="P897" t="s">
        <v>39</v>
      </c>
      <c r="Q897" s="11">
        <v>46027.446967592594</v>
      </c>
      <c r="R897" s="11">
        <v>46028.775000000001</v>
      </c>
      <c r="S897" s="11">
        <v>46030.446967592594</v>
      </c>
      <c r="T897" t="s">
        <v>40</v>
      </c>
      <c r="U897" t="s">
        <v>924</v>
      </c>
      <c r="V897" t="s">
        <v>354</v>
      </c>
      <c r="W897" t="s">
        <v>43</v>
      </c>
      <c r="X897" t="s">
        <v>44</v>
      </c>
      <c r="Y897" t="s">
        <v>4952</v>
      </c>
      <c r="Z897">
        <v>15</v>
      </c>
      <c r="AA897">
        <v>5</v>
      </c>
      <c r="AB897" t="s">
        <v>55</v>
      </c>
      <c r="AC897" s="11">
        <v>46225.761481481481</v>
      </c>
    </row>
    <row r="898" spans="1:29" hidden="1">
      <c r="A898" t="s">
        <v>4953</v>
      </c>
      <c r="B898" t="s">
        <v>4954</v>
      </c>
      <c r="C898">
        <v>412600032</v>
      </c>
      <c r="E898" t="s">
        <v>4955</v>
      </c>
      <c r="F898" t="s">
        <v>32</v>
      </c>
      <c r="G898" t="s">
        <v>33</v>
      </c>
      <c r="H898" t="s">
        <v>32</v>
      </c>
      <c r="I898" t="s">
        <v>33</v>
      </c>
      <c r="J898" t="s">
        <v>35</v>
      </c>
      <c r="K898">
        <v>2026</v>
      </c>
      <c r="L898" t="s">
        <v>1324</v>
      </c>
      <c r="M898" t="s">
        <v>4956</v>
      </c>
      <c r="N898">
        <v>8812</v>
      </c>
      <c r="O898" t="s">
        <v>38</v>
      </c>
      <c r="P898" t="s">
        <v>39</v>
      </c>
      <c r="Q898" s="11">
        <v>46023.498703703706</v>
      </c>
      <c r="R898" s="11">
        <v>46028.521967592591</v>
      </c>
      <c r="S898" s="11">
        <v>46026.498703703706</v>
      </c>
      <c r="T898" t="s">
        <v>40</v>
      </c>
      <c r="U898" t="s">
        <v>254</v>
      </c>
      <c r="V898" t="s">
        <v>157</v>
      </c>
      <c r="W898" t="s">
        <v>43</v>
      </c>
      <c r="X898" t="s">
        <v>44</v>
      </c>
      <c r="Y898" t="s">
        <v>4957</v>
      </c>
      <c r="Z898">
        <v>15</v>
      </c>
      <c r="AA898">
        <v>15</v>
      </c>
      <c r="AB898" t="s">
        <v>159</v>
      </c>
      <c r="AC898" s="11">
        <v>46225.761481481481</v>
      </c>
    </row>
    <row r="899" spans="1:29" hidden="1">
      <c r="A899" t="s">
        <v>4958</v>
      </c>
      <c r="B899" t="s">
        <v>4959</v>
      </c>
      <c r="C899">
        <v>112600057</v>
      </c>
      <c r="E899" t="s">
        <v>4960</v>
      </c>
      <c r="F899" t="s">
        <v>32</v>
      </c>
      <c r="G899" t="s">
        <v>33</v>
      </c>
      <c r="H899" t="s">
        <v>32</v>
      </c>
      <c r="I899" t="s">
        <v>33</v>
      </c>
      <c r="J899" t="s">
        <v>35</v>
      </c>
      <c r="K899">
        <v>2026</v>
      </c>
      <c r="L899" t="s">
        <v>204</v>
      </c>
      <c r="M899" t="s">
        <v>4961</v>
      </c>
      <c r="N899">
        <v>8812</v>
      </c>
      <c r="O899" t="s">
        <v>38</v>
      </c>
      <c r="P899" t="s">
        <v>39</v>
      </c>
      <c r="Q899" s="11">
        <v>46026.683229166665</v>
      </c>
      <c r="R899" s="11">
        <v>46027.699305555558</v>
      </c>
      <c r="S899" s="11">
        <v>46029.683229166665</v>
      </c>
      <c r="T899" t="s">
        <v>40</v>
      </c>
      <c r="U899" t="s">
        <v>330</v>
      </c>
      <c r="V899" t="s">
        <v>206</v>
      </c>
      <c r="W899" t="s">
        <v>43</v>
      </c>
      <c r="X899" t="s">
        <v>44</v>
      </c>
      <c r="Y899" t="s">
        <v>4962</v>
      </c>
      <c r="Z899">
        <v>45</v>
      </c>
      <c r="AA899">
        <v>45</v>
      </c>
      <c r="AB899" t="s">
        <v>683</v>
      </c>
      <c r="AC899" s="11">
        <v>46225.761481481481</v>
      </c>
    </row>
    <row r="900" spans="1:29">
      <c r="A900" t="s">
        <v>4963</v>
      </c>
      <c r="B900" t="s">
        <v>4964</v>
      </c>
      <c r="C900">
        <v>612600112</v>
      </c>
      <c r="E900" t="s">
        <v>4965</v>
      </c>
      <c r="F900" t="s">
        <v>219</v>
      </c>
      <c r="G900" t="s">
        <v>220</v>
      </c>
      <c r="H900" t="s">
        <v>307</v>
      </c>
      <c r="I900" t="s">
        <v>34</v>
      </c>
      <c r="J900" t="s">
        <v>2898</v>
      </c>
      <c r="K900">
        <v>2026</v>
      </c>
      <c r="L900" t="s">
        <v>4966</v>
      </c>
      <c r="M900" t="s">
        <v>4967</v>
      </c>
      <c r="N900">
        <v>25983</v>
      </c>
      <c r="O900" t="s">
        <v>2434</v>
      </c>
      <c r="P900" t="s">
        <v>39</v>
      </c>
      <c r="Q900" s="11">
        <v>46050.636631944442</v>
      </c>
      <c r="R900" s="11">
        <v>46050.833333333336</v>
      </c>
      <c r="S900" s="11">
        <v>46230.636631944442</v>
      </c>
      <c r="T900" t="s">
        <v>40</v>
      </c>
      <c r="U900" t="s">
        <v>132</v>
      </c>
      <c r="V900" t="s">
        <v>4968</v>
      </c>
      <c r="W900" t="s">
        <v>116</v>
      </c>
      <c r="X900" t="s">
        <v>199</v>
      </c>
      <c r="Y900" t="s">
        <v>4969</v>
      </c>
      <c r="AC900" s="11">
        <v>46225.761481481481</v>
      </c>
    </row>
    <row r="901" spans="1:29" hidden="1">
      <c r="A901" t="s">
        <v>4970</v>
      </c>
      <c r="B901" t="s">
        <v>4971</v>
      </c>
      <c r="C901">
        <v>412600218</v>
      </c>
      <c r="E901" t="s">
        <v>4972</v>
      </c>
      <c r="F901" t="s">
        <v>32</v>
      </c>
      <c r="G901" t="s">
        <v>33</v>
      </c>
      <c r="J901" t="s">
        <v>35</v>
      </c>
      <c r="K901">
        <v>2026</v>
      </c>
      <c r="L901" t="s">
        <v>419</v>
      </c>
      <c r="M901" t="s">
        <v>4973</v>
      </c>
      <c r="N901">
        <v>25983</v>
      </c>
      <c r="O901" t="s">
        <v>38</v>
      </c>
      <c r="P901" t="s">
        <v>39</v>
      </c>
      <c r="Q901" s="11">
        <v>46071.835219907407</v>
      </c>
      <c r="R901" s="11">
        <v>46072.75</v>
      </c>
      <c r="S901" s="11">
        <v>46074.835219907407</v>
      </c>
      <c r="T901" t="s">
        <v>40</v>
      </c>
      <c r="U901" t="s">
        <v>287</v>
      </c>
      <c r="V901" t="s">
        <v>125</v>
      </c>
      <c r="W901" t="s">
        <v>43</v>
      </c>
      <c r="X901" t="s">
        <v>44</v>
      </c>
      <c r="Y901" t="s">
        <v>4974</v>
      </c>
      <c r="Z901">
        <v>15</v>
      </c>
      <c r="AA901">
        <v>5</v>
      </c>
      <c r="AB901" t="s">
        <v>400</v>
      </c>
      <c r="AC901" s="11">
        <v>46225.761481481481</v>
      </c>
    </row>
    <row r="902" spans="1:29" hidden="1">
      <c r="A902" t="s">
        <v>4975</v>
      </c>
      <c r="B902" t="s">
        <v>4976</v>
      </c>
      <c r="C902">
        <v>212600091</v>
      </c>
      <c r="E902" t="s">
        <v>4977</v>
      </c>
      <c r="F902" t="s">
        <v>32</v>
      </c>
      <c r="G902" t="s">
        <v>33</v>
      </c>
      <c r="H902" t="s">
        <v>32</v>
      </c>
      <c r="I902" t="s">
        <v>33</v>
      </c>
      <c r="J902" t="s">
        <v>35</v>
      </c>
      <c r="K902">
        <v>2026</v>
      </c>
      <c r="L902" t="s">
        <v>351</v>
      </c>
      <c r="M902" t="s">
        <v>4978</v>
      </c>
      <c r="N902">
        <v>8812</v>
      </c>
      <c r="O902" t="s">
        <v>38</v>
      </c>
      <c r="P902" t="s">
        <v>39</v>
      </c>
      <c r="Q902" s="11">
        <v>46036.508773148147</v>
      </c>
      <c r="R902" s="11">
        <v>46038.62222222222</v>
      </c>
      <c r="S902" s="11">
        <v>46039.508773148147</v>
      </c>
      <c r="T902" t="s">
        <v>40</v>
      </c>
      <c r="U902" t="s">
        <v>353</v>
      </c>
      <c r="V902" t="s">
        <v>354</v>
      </c>
      <c r="W902" t="s">
        <v>43</v>
      </c>
      <c r="X902" t="s">
        <v>44</v>
      </c>
      <c r="Y902" t="s">
        <v>4979</v>
      </c>
      <c r="Z902">
        <v>15</v>
      </c>
      <c r="AA902">
        <v>15</v>
      </c>
      <c r="AB902" t="s">
        <v>55</v>
      </c>
      <c r="AC902" s="11">
        <v>46225.761481481481</v>
      </c>
    </row>
    <row r="903" spans="1:29" hidden="1">
      <c r="A903" t="s">
        <v>4980</v>
      </c>
      <c r="B903" t="s">
        <v>4981</v>
      </c>
      <c r="C903">
        <v>412600361</v>
      </c>
      <c r="E903" t="s">
        <v>4982</v>
      </c>
      <c r="F903" t="s">
        <v>32</v>
      </c>
      <c r="G903" t="s">
        <v>34</v>
      </c>
      <c r="H903" t="s">
        <v>32</v>
      </c>
      <c r="I903" t="s">
        <v>34</v>
      </c>
      <c r="J903" t="s">
        <v>35</v>
      </c>
      <c r="K903">
        <v>2026</v>
      </c>
      <c r="L903" t="s">
        <v>579</v>
      </c>
      <c r="M903" t="s">
        <v>4983</v>
      </c>
      <c r="N903">
        <v>8812</v>
      </c>
      <c r="O903" t="s">
        <v>38</v>
      </c>
      <c r="P903" t="s">
        <v>39</v>
      </c>
      <c r="Q903" s="11">
        <v>46108.499224537038</v>
      </c>
      <c r="R903" s="11">
        <v>46114.635370370372</v>
      </c>
      <c r="S903" s="11">
        <v>46111.499224537038</v>
      </c>
      <c r="T903" t="s">
        <v>40</v>
      </c>
      <c r="U903" t="s">
        <v>1070</v>
      </c>
      <c r="V903" t="s">
        <v>72</v>
      </c>
      <c r="W903" t="s">
        <v>43</v>
      </c>
      <c r="X903" t="s">
        <v>44</v>
      </c>
      <c r="Y903" t="s">
        <v>4984</v>
      </c>
      <c r="Z903">
        <v>75</v>
      </c>
      <c r="AA903">
        <v>75</v>
      </c>
      <c r="AB903" t="s">
        <v>862</v>
      </c>
      <c r="AC903" s="11">
        <v>46225.761481481481</v>
      </c>
    </row>
    <row r="904" spans="1:29" hidden="1">
      <c r="A904" t="s">
        <v>4985</v>
      </c>
      <c r="B904" t="s">
        <v>4986</v>
      </c>
      <c r="C904">
        <v>312600092</v>
      </c>
      <c r="E904" t="s">
        <v>4987</v>
      </c>
      <c r="F904" t="s">
        <v>32</v>
      </c>
      <c r="G904" t="s">
        <v>33</v>
      </c>
      <c r="J904" t="s">
        <v>35</v>
      </c>
      <c r="K904">
        <v>2026</v>
      </c>
      <c r="L904" t="s">
        <v>624</v>
      </c>
      <c r="M904" t="s">
        <v>4988</v>
      </c>
      <c r="N904">
        <v>8812</v>
      </c>
      <c r="O904" t="s">
        <v>38</v>
      </c>
      <c r="P904" t="s">
        <v>39</v>
      </c>
      <c r="Q904" s="11">
        <v>46049.787060185183</v>
      </c>
      <c r="R904" s="11">
        <v>46050.71875</v>
      </c>
      <c r="S904" s="11">
        <v>46052.787060185183</v>
      </c>
      <c r="T904" t="s">
        <v>1916</v>
      </c>
      <c r="U904" t="s">
        <v>503</v>
      </c>
      <c r="V904" t="s">
        <v>167</v>
      </c>
      <c r="W904" t="s">
        <v>43</v>
      </c>
      <c r="X904" t="s">
        <v>44</v>
      </c>
      <c r="Y904" t="s">
        <v>4989</v>
      </c>
      <c r="Z904">
        <v>15</v>
      </c>
      <c r="AA904">
        <v>15</v>
      </c>
      <c r="AB904" t="s">
        <v>55</v>
      </c>
      <c r="AC904" s="11">
        <v>46225.761481481481</v>
      </c>
    </row>
    <row r="905" spans="1:29" hidden="1">
      <c r="A905" t="s">
        <v>4990</v>
      </c>
      <c r="B905" t="s">
        <v>4991</v>
      </c>
      <c r="C905">
        <v>212600109</v>
      </c>
      <c r="E905" t="s">
        <v>4992</v>
      </c>
      <c r="F905" t="s">
        <v>32</v>
      </c>
      <c r="G905" t="s">
        <v>33</v>
      </c>
      <c r="H905" t="s">
        <v>32</v>
      </c>
      <c r="I905" t="s">
        <v>33</v>
      </c>
      <c r="J905" t="s">
        <v>35</v>
      </c>
      <c r="K905">
        <v>2026</v>
      </c>
      <c r="L905" t="s">
        <v>389</v>
      </c>
      <c r="M905" t="s">
        <v>4993</v>
      </c>
      <c r="N905">
        <v>8812</v>
      </c>
      <c r="O905" t="s">
        <v>38</v>
      </c>
      <c r="P905" t="s">
        <v>39</v>
      </c>
      <c r="Q905" s="11">
        <v>46048.664155092592</v>
      </c>
      <c r="R905" s="11">
        <v>46048.847222222219</v>
      </c>
      <c r="S905" s="11">
        <v>46051.664155092592</v>
      </c>
      <c r="T905" t="s">
        <v>40</v>
      </c>
      <c r="U905" t="s">
        <v>480</v>
      </c>
      <c r="V905" t="s">
        <v>354</v>
      </c>
      <c r="W905" t="s">
        <v>43</v>
      </c>
      <c r="X905" t="s">
        <v>44</v>
      </c>
      <c r="Y905" t="s">
        <v>4994</v>
      </c>
      <c r="Z905">
        <v>25</v>
      </c>
      <c r="AA905">
        <v>10</v>
      </c>
      <c r="AB905" t="s">
        <v>55</v>
      </c>
      <c r="AC905" s="11">
        <v>46225.761481481481</v>
      </c>
    </row>
    <row r="906" spans="1:29" hidden="1">
      <c r="A906" t="s">
        <v>4995</v>
      </c>
      <c r="B906" t="s">
        <v>4996</v>
      </c>
      <c r="C906">
        <v>212600110</v>
      </c>
      <c r="E906" t="s">
        <v>4997</v>
      </c>
      <c r="F906" t="s">
        <v>32</v>
      </c>
      <c r="G906" t="s">
        <v>33</v>
      </c>
      <c r="H906" t="s">
        <v>32</v>
      </c>
      <c r="I906" t="s">
        <v>33</v>
      </c>
      <c r="J906" t="s">
        <v>35</v>
      </c>
      <c r="K906">
        <v>2026</v>
      </c>
      <c r="L906" t="s">
        <v>389</v>
      </c>
      <c r="M906" t="s">
        <v>4998</v>
      </c>
      <c r="N906">
        <v>8812</v>
      </c>
      <c r="O906" t="s">
        <v>38</v>
      </c>
      <c r="P906" t="s">
        <v>39</v>
      </c>
      <c r="Q906" s="11">
        <v>46046.745428240742</v>
      </c>
      <c r="R906" s="11">
        <v>46048.444444444445</v>
      </c>
      <c r="S906" s="11">
        <v>46049.745428240742</v>
      </c>
      <c r="T906" t="s">
        <v>40</v>
      </c>
      <c r="U906" t="s">
        <v>480</v>
      </c>
      <c r="V906" t="s">
        <v>354</v>
      </c>
      <c r="W906" t="s">
        <v>43</v>
      </c>
      <c r="X906" t="s">
        <v>44</v>
      </c>
      <c r="Y906" t="s">
        <v>4999</v>
      </c>
      <c r="Z906">
        <v>15</v>
      </c>
      <c r="AA906">
        <v>5</v>
      </c>
      <c r="AB906" t="s">
        <v>55</v>
      </c>
      <c r="AC906" s="11">
        <v>46225.761481481481</v>
      </c>
    </row>
    <row r="907" spans="1:29" hidden="1">
      <c r="A907" t="s">
        <v>5000</v>
      </c>
      <c r="B907" t="s">
        <v>5001</v>
      </c>
      <c r="C907">
        <v>212600112</v>
      </c>
      <c r="E907" t="s">
        <v>5002</v>
      </c>
      <c r="F907" t="s">
        <v>32</v>
      </c>
      <c r="G907" t="s">
        <v>33</v>
      </c>
      <c r="H907" t="s">
        <v>32</v>
      </c>
      <c r="I907" t="s">
        <v>33</v>
      </c>
      <c r="J907" t="s">
        <v>35</v>
      </c>
      <c r="K907">
        <v>2026</v>
      </c>
      <c r="L907" t="s">
        <v>1553</v>
      </c>
      <c r="M907" t="s">
        <v>5003</v>
      </c>
      <c r="N907">
        <v>8812</v>
      </c>
      <c r="O907" t="s">
        <v>38</v>
      </c>
      <c r="P907" t="s">
        <v>39</v>
      </c>
      <c r="Q907" s="11">
        <v>46046.67083333333</v>
      </c>
      <c r="R907" s="11">
        <v>46047.688194444447</v>
      </c>
      <c r="S907" s="11">
        <v>46049.67083333333</v>
      </c>
      <c r="T907" t="s">
        <v>40</v>
      </c>
      <c r="U907" t="s">
        <v>775</v>
      </c>
      <c r="V907" t="s">
        <v>354</v>
      </c>
      <c r="W907" t="s">
        <v>43</v>
      </c>
      <c r="X907" t="s">
        <v>44</v>
      </c>
      <c r="Y907" t="s">
        <v>5004</v>
      </c>
      <c r="Z907">
        <v>25</v>
      </c>
      <c r="AA907">
        <v>5</v>
      </c>
      <c r="AB907" t="s">
        <v>55</v>
      </c>
      <c r="AC907" s="11">
        <v>46225.761481481481</v>
      </c>
    </row>
    <row r="908" spans="1:29" hidden="1">
      <c r="A908" t="s">
        <v>5005</v>
      </c>
      <c r="B908" t="s">
        <v>5006</v>
      </c>
      <c r="C908">
        <v>212600076</v>
      </c>
      <c r="E908" t="s">
        <v>5007</v>
      </c>
      <c r="F908" t="s">
        <v>32</v>
      </c>
      <c r="G908" t="s">
        <v>33</v>
      </c>
      <c r="H908" t="s">
        <v>32</v>
      </c>
      <c r="I908" t="s">
        <v>33</v>
      </c>
      <c r="J908" t="s">
        <v>35</v>
      </c>
      <c r="K908">
        <v>2026</v>
      </c>
      <c r="L908" t="s">
        <v>471</v>
      </c>
      <c r="M908" t="s">
        <v>5008</v>
      </c>
      <c r="N908">
        <v>8812</v>
      </c>
      <c r="O908" t="s">
        <v>38</v>
      </c>
      <c r="P908" t="s">
        <v>39</v>
      </c>
      <c r="Q908" s="11">
        <v>46033.915358796294</v>
      </c>
      <c r="R908" s="11">
        <v>46034.618055555555</v>
      </c>
      <c r="S908" s="11">
        <v>46036.915358796294</v>
      </c>
      <c r="T908" t="s">
        <v>40</v>
      </c>
      <c r="U908" t="s">
        <v>924</v>
      </c>
      <c r="V908" t="s">
        <v>383</v>
      </c>
      <c r="W908" t="s">
        <v>43</v>
      </c>
      <c r="X908" t="s">
        <v>44</v>
      </c>
      <c r="Y908" t="s">
        <v>5009</v>
      </c>
      <c r="Z908">
        <v>15</v>
      </c>
      <c r="AA908">
        <v>5</v>
      </c>
      <c r="AB908" t="s">
        <v>400</v>
      </c>
      <c r="AC908" s="11">
        <v>46225.761481481481</v>
      </c>
    </row>
    <row r="909" spans="1:29" hidden="1">
      <c r="A909" t="s">
        <v>5010</v>
      </c>
      <c r="B909" t="s">
        <v>5011</v>
      </c>
      <c r="C909">
        <v>212600077</v>
      </c>
      <c r="E909" t="s">
        <v>5012</v>
      </c>
      <c r="F909" t="s">
        <v>32</v>
      </c>
      <c r="G909" t="s">
        <v>33</v>
      </c>
      <c r="H909" t="s">
        <v>32</v>
      </c>
      <c r="I909" t="s">
        <v>33</v>
      </c>
      <c r="J909" t="s">
        <v>35</v>
      </c>
      <c r="K909">
        <v>2026</v>
      </c>
      <c r="L909" t="s">
        <v>351</v>
      </c>
      <c r="M909" t="s">
        <v>5013</v>
      </c>
      <c r="N909">
        <v>8812</v>
      </c>
      <c r="O909" t="s">
        <v>38</v>
      </c>
      <c r="P909" t="s">
        <v>39</v>
      </c>
      <c r="Q909" s="11">
        <v>46034.71565972222</v>
      </c>
      <c r="R909" s="11">
        <v>46035.839583333334</v>
      </c>
      <c r="S909" s="11">
        <v>46037.71565972222</v>
      </c>
      <c r="T909" t="s">
        <v>40</v>
      </c>
      <c r="U909" t="s">
        <v>716</v>
      </c>
      <c r="V909" t="s">
        <v>182</v>
      </c>
      <c r="W909" t="s">
        <v>43</v>
      </c>
      <c r="X909" t="s">
        <v>44</v>
      </c>
      <c r="Y909" t="s">
        <v>5014</v>
      </c>
      <c r="Z909">
        <v>30</v>
      </c>
      <c r="AA909">
        <v>30</v>
      </c>
      <c r="AB909" t="s">
        <v>561</v>
      </c>
      <c r="AC909" s="11">
        <v>46225.761481481481</v>
      </c>
    </row>
    <row r="910" spans="1:29" hidden="1">
      <c r="A910" t="s">
        <v>5015</v>
      </c>
      <c r="B910" t="s">
        <v>5016</v>
      </c>
      <c r="C910">
        <v>312600070</v>
      </c>
      <c r="E910" t="s">
        <v>1323</v>
      </c>
      <c r="F910" t="s">
        <v>32</v>
      </c>
      <c r="G910" t="s">
        <v>34</v>
      </c>
      <c r="J910" t="s">
        <v>35</v>
      </c>
      <c r="K910">
        <v>2026</v>
      </c>
      <c r="L910" t="s">
        <v>3731</v>
      </c>
      <c r="M910" t="s">
        <v>5017</v>
      </c>
      <c r="N910">
        <v>8812</v>
      </c>
      <c r="O910" t="s">
        <v>38</v>
      </c>
      <c r="P910" t="s">
        <v>39</v>
      </c>
      <c r="Q910" s="11">
        <v>46040.414768518516</v>
      </c>
      <c r="R910" s="11">
        <v>46041.490277777775</v>
      </c>
      <c r="S910" s="11">
        <v>46043.414768518516</v>
      </c>
      <c r="T910" t="s">
        <v>40</v>
      </c>
      <c r="U910" t="s">
        <v>1326</v>
      </c>
      <c r="V910" t="s">
        <v>626</v>
      </c>
      <c r="W910" t="s">
        <v>43</v>
      </c>
      <c r="X910" t="s">
        <v>44</v>
      </c>
      <c r="Y910" t="s">
        <v>5018</v>
      </c>
      <c r="Z910">
        <v>75</v>
      </c>
      <c r="AA910">
        <v>45</v>
      </c>
      <c r="AB910" t="s">
        <v>5019</v>
      </c>
      <c r="AC910" s="11">
        <v>46225.761481481481</v>
      </c>
    </row>
    <row r="911" spans="1:29" hidden="1">
      <c r="A911" t="s">
        <v>5020</v>
      </c>
      <c r="B911" t="s">
        <v>5021</v>
      </c>
      <c r="C911">
        <v>212600073</v>
      </c>
      <c r="E911" t="s">
        <v>5022</v>
      </c>
      <c r="F911" t="s">
        <v>32</v>
      </c>
      <c r="G911" t="s">
        <v>33</v>
      </c>
      <c r="H911" t="s">
        <v>32</v>
      </c>
      <c r="I911" t="s">
        <v>33</v>
      </c>
      <c r="J911" t="s">
        <v>35</v>
      </c>
      <c r="K911">
        <v>2026</v>
      </c>
      <c r="L911" t="s">
        <v>5023</v>
      </c>
      <c r="M911" t="s">
        <v>5024</v>
      </c>
      <c r="N911">
        <v>8812</v>
      </c>
      <c r="O911" t="s">
        <v>38</v>
      </c>
      <c r="P911" t="s">
        <v>39</v>
      </c>
      <c r="Q911" s="11">
        <v>46033.443402777775</v>
      </c>
      <c r="R911" s="11">
        <v>46034.668055555558</v>
      </c>
      <c r="S911" s="11">
        <v>46036.443402777775</v>
      </c>
      <c r="T911" t="s">
        <v>40</v>
      </c>
      <c r="U911" t="s">
        <v>429</v>
      </c>
      <c r="V911" t="s">
        <v>182</v>
      </c>
      <c r="W911" t="s">
        <v>43</v>
      </c>
      <c r="X911" t="s">
        <v>44</v>
      </c>
      <c r="Y911" t="s">
        <v>5025</v>
      </c>
      <c r="Z911">
        <v>15</v>
      </c>
      <c r="AA911">
        <v>10</v>
      </c>
      <c r="AB911" t="s">
        <v>46</v>
      </c>
      <c r="AC911" s="11">
        <v>46225.761481481481</v>
      </c>
    </row>
    <row r="912" spans="1:29" hidden="1">
      <c r="A912" t="s">
        <v>5026</v>
      </c>
      <c r="B912" t="s">
        <v>5027</v>
      </c>
      <c r="C912">
        <v>112600404</v>
      </c>
      <c r="E912" t="s">
        <v>5028</v>
      </c>
      <c r="F912" t="s">
        <v>32</v>
      </c>
      <c r="G912" t="s">
        <v>34</v>
      </c>
      <c r="H912" t="s">
        <v>32</v>
      </c>
      <c r="I912" t="s">
        <v>34</v>
      </c>
      <c r="J912" t="s">
        <v>35</v>
      </c>
      <c r="K912">
        <v>2026</v>
      </c>
      <c r="L912" t="s">
        <v>2058</v>
      </c>
      <c r="M912" t="s">
        <v>5029</v>
      </c>
      <c r="N912">
        <v>8812</v>
      </c>
      <c r="O912" t="s">
        <v>38</v>
      </c>
      <c r="P912" t="s">
        <v>39</v>
      </c>
      <c r="Q912" s="11">
        <v>46067.725844907407</v>
      </c>
      <c r="R912" s="11">
        <v>46068.493055555555</v>
      </c>
      <c r="S912" s="11">
        <v>46070.725844907407</v>
      </c>
      <c r="T912" t="s">
        <v>40</v>
      </c>
      <c r="U912" t="s">
        <v>503</v>
      </c>
      <c r="V912" t="s">
        <v>95</v>
      </c>
      <c r="W912" t="s">
        <v>43</v>
      </c>
      <c r="X912" t="s">
        <v>44</v>
      </c>
      <c r="Y912" t="s">
        <v>5030</v>
      </c>
      <c r="Z912">
        <v>15</v>
      </c>
      <c r="AA912">
        <v>5</v>
      </c>
      <c r="AB912" t="s">
        <v>475</v>
      </c>
      <c r="AC912" s="11">
        <v>46225.761481481481</v>
      </c>
    </row>
    <row r="913" spans="1:29" hidden="1">
      <c r="A913" t="s">
        <v>5031</v>
      </c>
      <c r="B913" t="s">
        <v>5032</v>
      </c>
      <c r="C913">
        <v>412600124</v>
      </c>
      <c r="E913" t="s">
        <v>5033</v>
      </c>
      <c r="F913" t="s">
        <v>32</v>
      </c>
      <c r="G913" t="s">
        <v>33</v>
      </c>
      <c r="J913" t="s">
        <v>35</v>
      </c>
      <c r="K913">
        <v>2026</v>
      </c>
      <c r="L913" t="s">
        <v>50</v>
      </c>
      <c r="M913" t="s">
        <v>5034</v>
      </c>
      <c r="N913">
        <v>8812</v>
      </c>
      <c r="O913" t="s">
        <v>38</v>
      </c>
      <c r="P913" t="s">
        <v>39</v>
      </c>
      <c r="Q913" s="11">
        <v>46042.754293981481</v>
      </c>
      <c r="R913" s="11">
        <v>46043.65625</v>
      </c>
      <c r="S913" s="11">
        <v>46045.754293981481</v>
      </c>
      <c r="T913" t="s">
        <v>40</v>
      </c>
      <c r="U913" t="s">
        <v>71</v>
      </c>
      <c r="V913" t="s">
        <v>53</v>
      </c>
      <c r="W913" t="s">
        <v>43</v>
      </c>
      <c r="X913" t="s">
        <v>44</v>
      </c>
      <c r="Y913" t="s">
        <v>5035</v>
      </c>
      <c r="Z913">
        <v>15</v>
      </c>
      <c r="AA913">
        <v>15</v>
      </c>
      <c r="AB913" t="s">
        <v>1039</v>
      </c>
      <c r="AC913" s="11">
        <v>46225.761481481481</v>
      </c>
    </row>
    <row r="914" spans="1:29" hidden="1">
      <c r="A914" t="s">
        <v>5036</v>
      </c>
      <c r="B914" t="s">
        <v>5037</v>
      </c>
      <c r="C914">
        <v>662600087</v>
      </c>
      <c r="E914" t="s">
        <v>5038</v>
      </c>
      <c r="F914" t="s">
        <v>32</v>
      </c>
      <c r="G914" t="s">
        <v>33</v>
      </c>
      <c r="H914" t="s">
        <v>32</v>
      </c>
      <c r="I914" t="s">
        <v>33</v>
      </c>
      <c r="J914" t="s">
        <v>35</v>
      </c>
      <c r="K914">
        <v>2026</v>
      </c>
      <c r="L914" t="s">
        <v>2617</v>
      </c>
      <c r="M914" t="s">
        <v>5039</v>
      </c>
      <c r="N914">
        <v>8812</v>
      </c>
      <c r="O914" t="s">
        <v>38</v>
      </c>
      <c r="P914" t="s">
        <v>39</v>
      </c>
      <c r="Q914" s="11">
        <v>46060.804247685184</v>
      </c>
      <c r="R914" s="11">
        <v>46061.080300925925</v>
      </c>
      <c r="S914" s="11">
        <v>46063.804247685184</v>
      </c>
      <c r="T914" t="s">
        <v>40</v>
      </c>
      <c r="U914" t="s">
        <v>2600</v>
      </c>
      <c r="V914" t="s">
        <v>830</v>
      </c>
      <c r="W914" t="s">
        <v>116</v>
      </c>
      <c r="X914" t="s">
        <v>44</v>
      </c>
      <c r="Y914" t="s">
        <v>1479</v>
      </c>
      <c r="Z914">
        <v>1125</v>
      </c>
      <c r="AA914">
        <v>1125</v>
      </c>
      <c r="AB914" t="s">
        <v>522</v>
      </c>
      <c r="AC914" s="11">
        <v>46225.761481481481</v>
      </c>
    </row>
    <row r="915" spans="1:29" hidden="1">
      <c r="A915" t="s">
        <v>5040</v>
      </c>
      <c r="B915" t="s">
        <v>5041</v>
      </c>
      <c r="C915">
        <v>212600068</v>
      </c>
      <c r="E915" t="s">
        <v>5042</v>
      </c>
      <c r="F915" t="s">
        <v>32</v>
      </c>
      <c r="G915" t="s">
        <v>33</v>
      </c>
      <c r="H915" t="s">
        <v>32</v>
      </c>
      <c r="I915" t="s">
        <v>33</v>
      </c>
      <c r="J915" t="s">
        <v>35</v>
      </c>
      <c r="K915">
        <v>2026</v>
      </c>
      <c r="L915" t="s">
        <v>1553</v>
      </c>
      <c r="M915" t="s">
        <v>5043</v>
      </c>
      <c r="N915">
        <v>8812</v>
      </c>
      <c r="O915" t="s">
        <v>38</v>
      </c>
      <c r="P915" t="s">
        <v>39</v>
      </c>
      <c r="Q915" s="11">
        <v>46033.370787037034</v>
      </c>
      <c r="R915" s="11">
        <v>46033.493055555555</v>
      </c>
      <c r="S915" s="11">
        <v>46036.370787037034</v>
      </c>
      <c r="T915" t="s">
        <v>40</v>
      </c>
      <c r="U915" t="s">
        <v>860</v>
      </c>
      <c r="V915" t="s">
        <v>182</v>
      </c>
      <c r="W915" t="s">
        <v>43</v>
      </c>
      <c r="X915" t="s">
        <v>44</v>
      </c>
      <c r="Y915" t="s">
        <v>5044</v>
      </c>
      <c r="Z915">
        <v>15</v>
      </c>
      <c r="AA915">
        <v>15</v>
      </c>
      <c r="AB915" t="s">
        <v>65</v>
      </c>
      <c r="AC915" s="11">
        <v>46225.761481481481</v>
      </c>
    </row>
    <row r="916" spans="1:29" hidden="1">
      <c r="A916" t="s">
        <v>5045</v>
      </c>
      <c r="B916" t="s">
        <v>5046</v>
      </c>
      <c r="C916">
        <v>662600160</v>
      </c>
      <c r="E916" t="s">
        <v>5047</v>
      </c>
      <c r="F916" t="s">
        <v>32</v>
      </c>
      <c r="G916" t="s">
        <v>33</v>
      </c>
      <c r="H916" t="s">
        <v>32</v>
      </c>
      <c r="I916" t="s">
        <v>33</v>
      </c>
      <c r="J916" t="s">
        <v>35</v>
      </c>
      <c r="K916">
        <v>2026</v>
      </c>
      <c r="L916" t="s">
        <v>222</v>
      </c>
      <c r="M916" t="s">
        <v>5048</v>
      </c>
      <c r="N916">
        <v>8812</v>
      </c>
      <c r="O916" t="s">
        <v>38</v>
      </c>
      <c r="P916" t="s">
        <v>39</v>
      </c>
      <c r="Q916" s="11">
        <v>46088.459618055553</v>
      </c>
      <c r="R916" s="11">
        <v>46088.955659722225</v>
      </c>
      <c r="S916" s="11">
        <v>46091.459618055553</v>
      </c>
      <c r="T916" t="s">
        <v>40</v>
      </c>
      <c r="U916" t="s">
        <v>2640</v>
      </c>
      <c r="V916" t="s">
        <v>86</v>
      </c>
      <c r="W916" t="s">
        <v>43</v>
      </c>
      <c r="X916" t="s">
        <v>44</v>
      </c>
      <c r="Y916" t="s">
        <v>5049</v>
      </c>
      <c r="Z916">
        <v>15</v>
      </c>
      <c r="AA916">
        <v>15</v>
      </c>
      <c r="AB916" t="s">
        <v>135</v>
      </c>
      <c r="AC916" s="11">
        <v>46225.761481481481</v>
      </c>
    </row>
    <row r="917" spans="1:29" hidden="1">
      <c r="A917" t="s">
        <v>5050</v>
      </c>
      <c r="B917" t="s">
        <v>5051</v>
      </c>
      <c r="C917">
        <v>312600134</v>
      </c>
      <c r="E917" t="s">
        <v>5052</v>
      </c>
      <c r="F917" t="s">
        <v>32</v>
      </c>
      <c r="G917" t="s">
        <v>110</v>
      </c>
      <c r="H917" t="s">
        <v>32</v>
      </c>
      <c r="I917" t="s">
        <v>110</v>
      </c>
      <c r="J917" t="s">
        <v>35</v>
      </c>
      <c r="K917">
        <v>2026</v>
      </c>
      <c r="L917" t="s">
        <v>211</v>
      </c>
      <c r="M917" t="s">
        <v>5053</v>
      </c>
      <c r="N917">
        <v>25962</v>
      </c>
      <c r="O917" t="s">
        <v>38</v>
      </c>
      <c r="P917" t="s">
        <v>39</v>
      </c>
      <c r="Q917" s="11">
        <v>46060.654560185183</v>
      </c>
      <c r="R917" s="11">
        <v>46060.885416666664</v>
      </c>
      <c r="S917" s="11">
        <v>46063.654560185183</v>
      </c>
      <c r="T917" t="s">
        <v>40</v>
      </c>
      <c r="U917" t="s">
        <v>213</v>
      </c>
      <c r="V917" t="s">
        <v>234</v>
      </c>
      <c r="W917" t="s">
        <v>116</v>
      </c>
      <c r="X917" t="s">
        <v>44</v>
      </c>
      <c r="Y917" t="s">
        <v>5054</v>
      </c>
      <c r="Z917">
        <v>75</v>
      </c>
      <c r="AA917">
        <v>75</v>
      </c>
      <c r="AB917" t="s">
        <v>862</v>
      </c>
      <c r="AC917" s="11">
        <v>46225.761481481481</v>
      </c>
    </row>
    <row r="918" spans="1:29">
      <c r="A918" t="s">
        <v>5055</v>
      </c>
      <c r="B918" t="s">
        <v>5056</v>
      </c>
      <c r="C918">
        <v>112600075</v>
      </c>
      <c r="E918" t="s">
        <v>5057</v>
      </c>
      <c r="G918" t="s">
        <v>172</v>
      </c>
      <c r="I918" t="s">
        <v>172</v>
      </c>
      <c r="J918" t="s">
        <v>986</v>
      </c>
      <c r="K918">
        <v>2026</v>
      </c>
      <c r="L918" t="s">
        <v>3983</v>
      </c>
      <c r="M918" t="s">
        <v>5058</v>
      </c>
      <c r="N918">
        <v>24752</v>
      </c>
      <c r="O918" t="s">
        <v>38</v>
      </c>
      <c r="P918" t="s">
        <v>39</v>
      </c>
      <c r="Q918" s="11">
        <v>46032.209872685184</v>
      </c>
      <c r="R918" s="11">
        <v>46032.726388888892</v>
      </c>
      <c r="S918" s="11">
        <v>46035.209872685184</v>
      </c>
      <c r="T918" t="s">
        <v>40</v>
      </c>
      <c r="U918" t="s">
        <v>114</v>
      </c>
      <c r="V918" t="s">
        <v>1627</v>
      </c>
      <c r="W918" t="s">
        <v>116</v>
      </c>
      <c r="X918" t="s">
        <v>199</v>
      </c>
      <c r="Y918" t="s">
        <v>5059</v>
      </c>
      <c r="AC918" s="11">
        <v>46225.761481481481</v>
      </c>
    </row>
    <row r="919" spans="1:29" hidden="1">
      <c r="A919" t="s">
        <v>5060</v>
      </c>
      <c r="B919" t="s">
        <v>5061</v>
      </c>
      <c r="C919">
        <v>112600307</v>
      </c>
      <c r="E919" t="s">
        <v>5062</v>
      </c>
      <c r="F919" t="s">
        <v>32</v>
      </c>
      <c r="G919" t="s">
        <v>33</v>
      </c>
      <c r="H919" t="s">
        <v>32</v>
      </c>
      <c r="I919" t="s">
        <v>33</v>
      </c>
      <c r="J919" t="s">
        <v>35</v>
      </c>
      <c r="K919">
        <v>2026</v>
      </c>
      <c r="L919" t="s">
        <v>1214</v>
      </c>
      <c r="M919" t="s">
        <v>5063</v>
      </c>
      <c r="N919">
        <v>25983</v>
      </c>
      <c r="O919" t="s">
        <v>38</v>
      </c>
      <c r="P919" t="s">
        <v>39</v>
      </c>
      <c r="Q919" s="11">
        <v>46085.83320601852</v>
      </c>
      <c r="R919" s="11">
        <v>46086.75</v>
      </c>
      <c r="S919" s="11">
        <v>46088.83320601852</v>
      </c>
      <c r="T919" t="s">
        <v>40</v>
      </c>
      <c r="U919" t="s">
        <v>1216</v>
      </c>
      <c r="V919" t="s">
        <v>548</v>
      </c>
      <c r="W919" t="s">
        <v>43</v>
      </c>
      <c r="X919" t="s">
        <v>44</v>
      </c>
      <c r="Y919" t="s">
        <v>5064</v>
      </c>
      <c r="Z919">
        <v>15</v>
      </c>
      <c r="AA919">
        <v>15</v>
      </c>
      <c r="AB919" t="s">
        <v>135</v>
      </c>
      <c r="AC919" s="11">
        <v>46225.761481481481</v>
      </c>
    </row>
    <row r="920" spans="1:29" hidden="1">
      <c r="A920" t="s">
        <v>5065</v>
      </c>
      <c r="B920" t="s">
        <v>5066</v>
      </c>
      <c r="C920">
        <v>612600215</v>
      </c>
      <c r="E920" t="s">
        <v>5067</v>
      </c>
      <c r="F920" t="s">
        <v>32</v>
      </c>
      <c r="G920" t="s">
        <v>33</v>
      </c>
      <c r="H920" t="s">
        <v>32</v>
      </c>
      <c r="I920" t="s">
        <v>33</v>
      </c>
      <c r="J920" t="s">
        <v>35</v>
      </c>
      <c r="K920">
        <v>2026</v>
      </c>
      <c r="L920" t="s">
        <v>1430</v>
      </c>
      <c r="M920" t="s">
        <v>5068</v>
      </c>
      <c r="N920">
        <v>8812</v>
      </c>
      <c r="O920" t="s">
        <v>38</v>
      </c>
      <c r="P920" t="s">
        <v>39</v>
      </c>
      <c r="Q920" s="11">
        <v>46072.502581018518</v>
      </c>
      <c r="R920" s="11">
        <v>46072.770833333336</v>
      </c>
      <c r="S920" s="11">
        <v>46075.502581018518</v>
      </c>
      <c r="T920" t="s">
        <v>1916</v>
      </c>
      <c r="U920" t="s">
        <v>41</v>
      </c>
      <c r="V920" t="s">
        <v>149</v>
      </c>
      <c r="W920" t="s">
        <v>43</v>
      </c>
      <c r="X920" t="s">
        <v>44</v>
      </c>
      <c r="Y920" t="s">
        <v>5069</v>
      </c>
      <c r="Z920">
        <v>15</v>
      </c>
      <c r="AA920">
        <v>15</v>
      </c>
      <c r="AB920" t="s">
        <v>159</v>
      </c>
      <c r="AC920" s="11">
        <v>46225.761481481481</v>
      </c>
    </row>
    <row r="921" spans="1:29" hidden="1">
      <c r="A921" t="s">
        <v>5070</v>
      </c>
      <c r="B921" t="s">
        <v>5071</v>
      </c>
      <c r="C921">
        <v>112600224</v>
      </c>
      <c r="E921" t="s">
        <v>5072</v>
      </c>
      <c r="F921" t="s">
        <v>32</v>
      </c>
      <c r="G921" t="s">
        <v>33</v>
      </c>
      <c r="H921" t="s">
        <v>32</v>
      </c>
      <c r="I921" t="s">
        <v>33</v>
      </c>
      <c r="J921" t="s">
        <v>35</v>
      </c>
      <c r="K921">
        <v>2026</v>
      </c>
      <c r="L921" t="s">
        <v>204</v>
      </c>
      <c r="M921" t="s">
        <v>5073</v>
      </c>
      <c r="N921">
        <v>8812</v>
      </c>
      <c r="O921" t="s">
        <v>38</v>
      </c>
      <c r="P921" t="s">
        <v>39</v>
      </c>
      <c r="Q921" s="11">
        <v>46035.787581018521</v>
      </c>
      <c r="R921" s="11">
        <v>46036.822916666664</v>
      </c>
      <c r="S921" s="11">
        <v>46038.787581018521</v>
      </c>
      <c r="T921" t="s">
        <v>40</v>
      </c>
      <c r="U921" t="s">
        <v>114</v>
      </c>
      <c r="V921" t="s">
        <v>206</v>
      </c>
      <c r="W921" t="s">
        <v>43</v>
      </c>
      <c r="X921" t="s">
        <v>44</v>
      </c>
      <c r="Y921" t="s">
        <v>5074</v>
      </c>
      <c r="Z921">
        <v>10</v>
      </c>
      <c r="AA921">
        <v>10</v>
      </c>
      <c r="AB921" t="s">
        <v>65</v>
      </c>
      <c r="AC921" s="11">
        <v>46225.761481481481</v>
      </c>
    </row>
    <row r="922" spans="1:29" hidden="1">
      <c r="A922" t="s">
        <v>5075</v>
      </c>
      <c r="B922" t="s">
        <v>5076</v>
      </c>
      <c r="C922">
        <v>212600239</v>
      </c>
      <c r="E922" t="s">
        <v>5077</v>
      </c>
      <c r="F922" t="s">
        <v>32</v>
      </c>
      <c r="G922" t="s">
        <v>33</v>
      </c>
      <c r="H922" t="s">
        <v>32</v>
      </c>
      <c r="I922" t="s">
        <v>33</v>
      </c>
      <c r="J922" t="s">
        <v>35</v>
      </c>
      <c r="K922">
        <v>2026</v>
      </c>
      <c r="L922" t="s">
        <v>773</v>
      </c>
      <c r="M922" t="s">
        <v>5078</v>
      </c>
      <c r="N922">
        <v>8812</v>
      </c>
      <c r="O922" t="s">
        <v>38</v>
      </c>
      <c r="P922" t="s">
        <v>39</v>
      </c>
      <c r="Q922" s="11">
        <v>46076.637835648151</v>
      </c>
      <c r="R922" s="11">
        <v>46077.135416666664</v>
      </c>
      <c r="S922" s="11">
        <v>46079.637835648151</v>
      </c>
      <c r="T922" t="s">
        <v>40</v>
      </c>
      <c r="U922" t="s">
        <v>775</v>
      </c>
      <c r="V922" t="s">
        <v>383</v>
      </c>
      <c r="W922" t="s">
        <v>43</v>
      </c>
      <c r="X922" t="s">
        <v>44</v>
      </c>
      <c r="Y922" t="s">
        <v>5079</v>
      </c>
      <c r="Z922">
        <v>15</v>
      </c>
      <c r="AA922">
        <v>5</v>
      </c>
      <c r="AB922" t="s">
        <v>46</v>
      </c>
      <c r="AC922" s="11">
        <v>46225.761481481481</v>
      </c>
    </row>
    <row r="923" spans="1:29" hidden="1">
      <c r="A923" t="s">
        <v>5080</v>
      </c>
      <c r="B923" t="s">
        <v>5081</v>
      </c>
      <c r="C923">
        <v>512600060</v>
      </c>
      <c r="E923" t="s">
        <v>5082</v>
      </c>
      <c r="F923" t="s">
        <v>32</v>
      </c>
      <c r="G923" t="s">
        <v>33</v>
      </c>
      <c r="H923" t="s">
        <v>32</v>
      </c>
      <c r="I923" t="s">
        <v>33</v>
      </c>
      <c r="J923" t="s">
        <v>35</v>
      </c>
      <c r="K923">
        <v>2026</v>
      </c>
      <c r="L923" t="s">
        <v>3123</v>
      </c>
      <c r="M923" t="s">
        <v>5083</v>
      </c>
      <c r="N923">
        <v>8812</v>
      </c>
      <c r="O923" t="s">
        <v>38</v>
      </c>
      <c r="P923" t="s">
        <v>39</v>
      </c>
      <c r="Q923" s="11">
        <v>46055.494803240741</v>
      </c>
      <c r="R923" s="11">
        <v>46056.729108796295</v>
      </c>
      <c r="S923" s="11">
        <v>46058.494803240741</v>
      </c>
      <c r="T923" t="s">
        <v>40</v>
      </c>
      <c r="U923" t="s">
        <v>1675</v>
      </c>
      <c r="V923" t="s">
        <v>534</v>
      </c>
      <c r="W923" t="s">
        <v>43</v>
      </c>
      <c r="X923" t="s">
        <v>44</v>
      </c>
      <c r="Y923" t="s">
        <v>5082</v>
      </c>
      <c r="Z923">
        <v>15</v>
      </c>
      <c r="AA923">
        <v>15</v>
      </c>
      <c r="AB923" t="s">
        <v>55</v>
      </c>
      <c r="AC923" s="11">
        <v>46225.761481481481</v>
      </c>
    </row>
    <row r="924" spans="1:29" hidden="1">
      <c r="A924" t="s">
        <v>5084</v>
      </c>
      <c r="B924" t="s">
        <v>5085</v>
      </c>
      <c r="C924">
        <v>712600192</v>
      </c>
      <c r="E924" t="s">
        <v>5086</v>
      </c>
      <c r="F924" t="s">
        <v>32</v>
      </c>
      <c r="G924" t="s">
        <v>33</v>
      </c>
      <c r="H924" t="s">
        <v>32</v>
      </c>
      <c r="I924" t="s">
        <v>33</v>
      </c>
      <c r="J924" t="s">
        <v>35</v>
      </c>
      <c r="K924">
        <v>2026</v>
      </c>
      <c r="L924" t="s">
        <v>572</v>
      </c>
      <c r="M924" t="s">
        <v>5087</v>
      </c>
      <c r="N924">
        <v>8812</v>
      </c>
      <c r="O924" t="s">
        <v>38</v>
      </c>
      <c r="P924" t="s">
        <v>39</v>
      </c>
      <c r="Q924" s="11">
        <v>46081.859907407408</v>
      </c>
      <c r="R924" s="11">
        <v>46082.759722222225</v>
      </c>
      <c r="S924" s="11">
        <v>46084.859907407408</v>
      </c>
      <c r="T924" t="s">
        <v>40</v>
      </c>
      <c r="U924" t="s">
        <v>902</v>
      </c>
      <c r="V924" t="s">
        <v>280</v>
      </c>
      <c r="W924" t="s">
        <v>43</v>
      </c>
      <c r="X924" t="s">
        <v>44</v>
      </c>
      <c r="Y924" t="s">
        <v>5088</v>
      </c>
      <c r="Z924">
        <v>25</v>
      </c>
      <c r="AA924">
        <v>15</v>
      </c>
      <c r="AB924" t="s">
        <v>3152</v>
      </c>
      <c r="AC924" s="11">
        <v>46225.761481481481</v>
      </c>
    </row>
    <row r="925" spans="1:29" hidden="1">
      <c r="A925" t="s">
        <v>5089</v>
      </c>
      <c r="B925" t="s">
        <v>5090</v>
      </c>
      <c r="C925">
        <v>712600270</v>
      </c>
      <c r="E925" t="s">
        <v>5091</v>
      </c>
      <c r="F925" t="s">
        <v>32</v>
      </c>
      <c r="G925" t="s">
        <v>33</v>
      </c>
      <c r="H925" t="s">
        <v>32</v>
      </c>
      <c r="I925" t="s">
        <v>33</v>
      </c>
      <c r="J925" t="s">
        <v>35</v>
      </c>
      <c r="K925">
        <v>2026</v>
      </c>
      <c r="L925" t="s">
        <v>59</v>
      </c>
      <c r="M925" t="s">
        <v>5092</v>
      </c>
      <c r="N925">
        <v>8812</v>
      </c>
      <c r="O925" t="s">
        <v>38</v>
      </c>
      <c r="P925" t="s">
        <v>39</v>
      </c>
      <c r="Q925" s="11">
        <v>46107.391087962962</v>
      </c>
      <c r="R925" s="11">
        <v>46108.291666666664</v>
      </c>
      <c r="S925" s="11">
        <v>46110.391087962962</v>
      </c>
      <c r="T925" t="s">
        <v>40</v>
      </c>
      <c r="U925" t="s">
        <v>62</v>
      </c>
      <c r="V925" t="s">
        <v>814</v>
      </c>
      <c r="W925" t="s">
        <v>43</v>
      </c>
      <c r="X925" t="s">
        <v>44</v>
      </c>
      <c r="Y925" t="s">
        <v>5093</v>
      </c>
      <c r="Z925">
        <v>45</v>
      </c>
      <c r="AA925">
        <v>45</v>
      </c>
      <c r="AB925" t="s">
        <v>791</v>
      </c>
      <c r="AC925" s="11">
        <v>46225.761481481481</v>
      </c>
    </row>
    <row r="926" spans="1:29" hidden="1">
      <c r="A926" t="s">
        <v>5094</v>
      </c>
      <c r="B926" t="s">
        <v>5095</v>
      </c>
      <c r="C926">
        <v>512600049</v>
      </c>
      <c r="E926" t="s">
        <v>5096</v>
      </c>
      <c r="F926" t="s">
        <v>32</v>
      </c>
      <c r="G926" t="s">
        <v>34</v>
      </c>
      <c r="H926" t="s">
        <v>32</v>
      </c>
      <c r="J926" t="s">
        <v>35</v>
      </c>
      <c r="K926">
        <v>2026</v>
      </c>
      <c r="L926" t="s">
        <v>314</v>
      </c>
      <c r="M926" t="s">
        <v>5097</v>
      </c>
      <c r="N926">
        <v>8812</v>
      </c>
      <c r="O926" t="s">
        <v>38</v>
      </c>
      <c r="P926" t="s">
        <v>39</v>
      </c>
      <c r="Q926" s="11">
        <v>46041.674479166664</v>
      </c>
      <c r="R926" s="11">
        <v>46043.480162037034</v>
      </c>
      <c r="S926" s="11">
        <v>46044.674479166664</v>
      </c>
      <c r="T926" t="s">
        <v>165</v>
      </c>
      <c r="U926" t="s">
        <v>413</v>
      </c>
      <c r="V926" t="s">
        <v>414</v>
      </c>
      <c r="W926" t="s">
        <v>43</v>
      </c>
      <c r="X926" t="s">
        <v>44</v>
      </c>
      <c r="Y926" t="s">
        <v>5098</v>
      </c>
      <c r="Z926">
        <v>15</v>
      </c>
      <c r="AA926">
        <v>15</v>
      </c>
      <c r="AB926" t="s">
        <v>55</v>
      </c>
      <c r="AC926" s="11">
        <v>46225.761481481481</v>
      </c>
    </row>
    <row r="927" spans="1:29" hidden="1">
      <c r="A927" t="s">
        <v>5099</v>
      </c>
      <c r="B927" t="s">
        <v>5100</v>
      </c>
      <c r="C927">
        <v>712600158</v>
      </c>
      <c r="E927" t="s">
        <v>5101</v>
      </c>
      <c r="F927" t="s">
        <v>32</v>
      </c>
      <c r="G927" t="s">
        <v>33</v>
      </c>
      <c r="H927" t="s">
        <v>32</v>
      </c>
      <c r="I927" t="s">
        <v>33</v>
      </c>
      <c r="J927" t="s">
        <v>35</v>
      </c>
      <c r="K927">
        <v>2026</v>
      </c>
      <c r="L927" t="s">
        <v>359</v>
      </c>
      <c r="M927" t="s">
        <v>5102</v>
      </c>
      <c r="N927">
        <v>8812</v>
      </c>
      <c r="O927" t="s">
        <v>38</v>
      </c>
      <c r="P927" t="s">
        <v>39</v>
      </c>
      <c r="Q927" s="11">
        <v>46070.822638888887</v>
      </c>
      <c r="R927" s="11">
        <v>46071.685243055559</v>
      </c>
      <c r="S927" s="11">
        <v>46073.822638888887</v>
      </c>
      <c r="T927" t="s">
        <v>40</v>
      </c>
      <c r="U927" t="s">
        <v>784</v>
      </c>
      <c r="V927" t="s">
        <v>280</v>
      </c>
      <c r="W927" t="s">
        <v>43</v>
      </c>
      <c r="X927" t="s">
        <v>44</v>
      </c>
      <c r="Y927" t="s">
        <v>5101</v>
      </c>
      <c r="AB927" t="s">
        <v>1584</v>
      </c>
      <c r="AC927" s="11">
        <v>46225.761481481481</v>
      </c>
    </row>
    <row r="928" spans="1:29" hidden="1">
      <c r="A928" t="s">
        <v>5103</v>
      </c>
      <c r="B928" t="s">
        <v>5104</v>
      </c>
      <c r="C928">
        <v>212600321</v>
      </c>
      <c r="E928" t="s">
        <v>5105</v>
      </c>
      <c r="F928" t="s">
        <v>32</v>
      </c>
      <c r="G928" t="s">
        <v>33</v>
      </c>
      <c r="H928" t="s">
        <v>32</v>
      </c>
      <c r="I928" t="s">
        <v>33</v>
      </c>
      <c r="J928" t="s">
        <v>35</v>
      </c>
      <c r="K928">
        <v>2026</v>
      </c>
      <c r="L928" t="s">
        <v>3696</v>
      </c>
      <c r="M928" t="s">
        <v>5106</v>
      </c>
      <c r="N928">
        <v>8812</v>
      </c>
      <c r="O928" t="s">
        <v>38</v>
      </c>
      <c r="P928" t="s">
        <v>39</v>
      </c>
      <c r="Q928" s="11">
        <v>46092.55840277778</v>
      </c>
      <c r="R928" s="11">
        <v>46094.53125</v>
      </c>
      <c r="S928" s="11">
        <v>46095.55840277778</v>
      </c>
      <c r="T928" t="s">
        <v>40</v>
      </c>
      <c r="U928" t="s">
        <v>166</v>
      </c>
      <c r="V928" t="s">
        <v>167</v>
      </c>
      <c r="W928" t="s">
        <v>43</v>
      </c>
      <c r="X928" t="s">
        <v>44</v>
      </c>
      <c r="Y928" t="s">
        <v>5107</v>
      </c>
      <c r="Z928">
        <v>15</v>
      </c>
      <c r="AA928">
        <v>5</v>
      </c>
      <c r="AB928" t="s">
        <v>1039</v>
      </c>
      <c r="AC928" s="11">
        <v>46225.761481481481</v>
      </c>
    </row>
    <row r="929" spans="1:29" hidden="1">
      <c r="A929" t="s">
        <v>5108</v>
      </c>
      <c r="B929" t="s">
        <v>5109</v>
      </c>
      <c r="C929">
        <v>612600048</v>
      </c>
      <c r="E929" t="s">
        <v>5110</v>
      </c>
      <c r="F929" t="s">
        <v>109</v>
      </c>
      <c r="G929" t="s">
        <v>110</v>
      </c>
      <c r="H929" t="s">
        <v>109</v>
      </c>
      <c r="I929" t="s">
        <v>110</v>
      </c>
      <c r="J929" t="s">
        <v>35</v>
      </c>
      <c r="K929">
        <v>2026</v>
      </c>
      <c r="L929" t="s">
        <v>278</v>
      </c>
      <c r="M929" t="s">
        <v>5111</v>
      </c>
      <c r="N929">
        <v>25962</v>
      </c>
      <c r="O929" t="s">
        <v>38</v>
      </c>
      <c r="P929" t="s">
        <v>39</v>
      </c>
      <c r="Q929" s="11">
        <v>46028.86178240741</v>
      </c>
      <c r="R929" s="11">
        <v>46030.675000000003</v>
      </c>
      <c r="S929" s="11">
        <v>46031.86178240741</v>
      </c>
      <c r="T929" t="s">
        <v>40</v>
      </c>
      <c r="U929" t="s">
        <v>141</v>
      </c>
      <c r="V929" t="s">
        <v>42</v>
      </c>
      <c r="W929" t="s">
        <v>116</v>
      </c>
      <c r="X929" t="s">
        <v>44</v>
      </c>
      <c r="Y929" t="s">
        <v>5112</v>
      </c>
      <c r="Z929">
        <v>75</v>
      </c>
      <c r="AA929">
        <v>75</v>
      </c>
      <c r="AB929" t="s">
        <v>274</v>
      </c>
      <c r="AC929" s="11">
        <v>46225.761481481481</v>
      </c>
    </row>
    <row r="930" spans="1:29" hidden="1">
      <c r="A930" t="s">
        <v>5113</v>
      </c>
      <c r="B930" t="s">
        <v>5114</v>
      </c>
      <c r="C930">
        <v>612600050</v>
      </c>
      <c r="E930" t="s">
        <v>5115</v>
      </c>
      <c r="F930" t="s">
        <v>32</v>
      </c>
      <c r="G930" t="s">
        <v>172</v>
      </c>
      <c r="H930" t="s">
        <v>32</v>
      </c>
      <c r="J930" t="s">
        <v>35</v>
      </c>
      <c r="K930">
        <v>2026</v>
      </c>
      <c r="L930" t="s">
        <v>367</v>
      </c>
      <c r="M930" t="s">
        <v>5116</v>
      </c>
      <c r="N930">
        <v>8385</v>
      </c>
      <c r="O930" t="s">
        <v>38</v>
      </c>
      <c r="P930" t="s">
        <v>39</v>
      </c>
      <c r="Q930" s="11">
        <v>46030.351527777777</v>
      </c>
      <c r="R930" s="11">
        <v>46031.126689814817</v>
      </c>
      <c r="S930" s="11">
        <v>46033.351527777777</v>
      </c>
      <c r="T930" t="s">
        <v>40</v>
      </c>
      <c r="U930" t="s">
        <v>302</v>
      </c>
      <c r="V930" t="s">
        <v>225</v>
      </c>
      <c r="W930" t="s">
        <v>43</v>
      </c>
      <c r="X930" t="s">
        <v>44</v>
      </c>
      <c r="Y930" t="s">
        <v>5117</v>
      </c>
      <c r="Z930">
        <v>15</v>
      </c>
      <c r="AA930">
        <v>5</v>
      </c>
      <c r="AB930" t="s">
        <v>400</v>
      </c>
      <c r="AC930" s="11">
        <v>46225.761481481481</v>
      </c>
    </row>
    <row r="931" spans="1:29" hidden="1">
      <c r="A931" t="s">
        <v>5118</v>
      </c>
      <c r="B931" t="s">
        <v>5119</v>
      </c>
      <c r="C931">
        <v>512600126</v>
      </c>
      <c r="E931" t="s">
        <v>5120</v>
      </c>
      <c r="F931" t="s">
        <v>32</v>
      </c>
      <c r="G931" t="s">
        <v>33</v>
      </c>
      <c r="H931" t="s">
        <v>32</v>
      </c>
      <c r="I931" t="s">
        <v>33</v>
      </c>
      <c r="J931" t="s">
        <v>35</v>
      </c>
      <c r="K931">
        <v>2026</v>
      </c>
      <c r="L931" t="s">
        <v>211</v>
      </c>
      <c r="M931" t="s">
        <v>5121</v>
      </c>
      <c r="N931">
        <v>8812</v>
      </c>
      <c r="O931" t="s">
        <v>38</v>
      </c>
      <c r="P931" t="s">
        <v>39</v>
      </c>
      <c r="Q931" s="11">
        <v>46104.582812499997</v>
      </c>
      <c r="R931" s="11">
        <v>46106.56318287037</v>
      </c>
      <c r="S931" s="11">
        <v>46107.582812499997</v>
      </c>
      <c r="T931" t="s">
        <v>40</v>
      </c>
      <c r="U931" t="s">
        <v>233</v>
      </c>
      <c r="V931" t="s">
        <v>3263</v>
      </c>
      <c r="W931" t="s">
        <v>43</v>
      </c>
      <c r="X931" t="s">
        <v>44</v>
      </c>
      <c r="Y931" t="s">
        <v>5120</v>
      </c>
      <c r="Z931">
        <v>15</v>
      </c>
      <c r="AA931">
        <v>5</v>
      </c>
      <c r="AC931" s="11">
        <v>46225.761481481481</v>
      </c>
    </row>
    <row r="932" spans="1:29" hidden="1">
      <c r="A932" t="s">
        <v>5122</v>
      </c>
      <c r="B932" t="s">
        <v>5123</v>
      </c>
      <c r="C932">
        <v>712600114</v>
      </c>
      <c r="E932" t="s">
        <v>5124</v>
      </c>
      <c r="F932" t="s">
        <v>32</v>
      </c>
      <c r="G932" t="s">
        <v>33</v>
      </c>
      <c r="H932" t="s">
        <v>32</v>
      </c>
      <c r="I932" t="s">
        <v>33</v>
      </c>
      <c r="J932" t="s">
        <v>35</v>
      </c>
      <c r="K932">
        <v>2026</v>
      </c>
      <c r="L932" t="s">
        <v>59</v>
      </c>
      <c r="M932" t="s">
        <v>5125</v>
      </c>
      <c r="N932">
        <v>8812</v>
      </c>
      <c r="O932" t="s">
        <v>38</v>
      </c>
      <c r="P932" t="s">
        <v>39</v>
      </c>
      <c r="Q932" s="11">
        <v>46054.773715277777</v>
      </c>
      <c r="R932" s="11">
        <v>46055.678680555553</v>
      </c>
      <c r="S932" s="11">
        <v>46057.773715277777</v>
      </c>
      <c r="T932" t="s">
        <v>40</v>
      </c>
      <c r="U932" t="s">
        <v>62</v>
      </c>
      <c r="V932" t="s">
        <v>280</v>
      </c>
      <c r="W932" t="s">
        <v>43</v>
      </c>
      <c r="X932" t="s">
        <v>44</v>
      </c>
      <c r="Y932" t="s">
        <v>5124</v>
      </c>
      <c r="AB932" t="s">
        <v>603</v>
      </c>
      <c r="AC932" s="11">
        <v>46225.761481481481</v>
      </c>
    </row>
    <row r="933" spans="1:29" hidden="1">
      <c r="A933" t="s">
        <v>5126</v>
      </c>
      <c r="B933" t="s">
        <v>5127</v>
      </c>
      <c r="C933">
        <v>712600121</v>
      </c>
      <c r="E933" t="s">
        <v>5128</v>
      </c>
      <c r="F933" t="s">
        <v>32</v>
      </c>
      <c r="G933" t="s">
        <v>33</v>
      </c>
      <c r="H933" t="s">
        <v>32</v>
      </c>
      <c r="I933" t="s">
        <v>33</v>
      </c>
      <c r="J933" t="s">
        <v>35</v>
      </c>
      <c r="K933">
        <v>2026</v>
      </c>
      <c r="L933" t="s">
        <v>59</v>
      </c>
      <c r="M933" t="s">
        <v>5129</v>
      </c>
      <c r="N933">
        <v>8812</v>
      </c>
      <c r="O933" t="s">
        <v>38</v>
      </c>
      <c r="P933" t="s">
        <v>39</v>
      </c>
      <c r="Q933" s="11">
        <v>46056.665347222224</v>
      </c>
      <c r="R933" s="11">
        <v>46057.071527777778</v>
      </c>
      <c r="S933" s="11">
        <v>46059.665347222224</v>
      </c>
      <c r="T933" t="s">
        <v>40</v>
      </c>
      <c r="U933" t="s">
        <v>188</v>
      </c>
      <c r="V933" t="s">
        <v>234</v>
      </c>
      <c r="W933" t="s">
        <v>43</v>
      </c>
      <c r="X933" t="s">
        <v>44</v>
      </c>
      <c r="Y933" t="s">
        <v>5130</v>
      </c>
      <c r="Z933">
        <v>15</v>
      </c>
      <c r="AA933">
        <v>15</v>
      </c>
      <c r="AB933" t="s">
        <v>159</v>
      </c>
      <c r="AC933" s="11">
        <v>46225.761481481481</v>
      </c>
    </row>
    <row r="934" spans="1:29" hidden="1">
      <c r="A934" t="s">
        <v>5131</v>
      </c>
      <c r="B934" t="s">
        <v>5132</v>
      </c>
      <c r="C934">
        <v>612600293</v>
      </c>
      <c r="E934" t="s">
        <v>5133</v>
      </c>
      <c r="F934" t="s">
        <v>32</v>
      </c>
      <c r="G934" t="s">
        <v>33</v>
      </c>
      <c r="H934" t="s">
        <v>32</v>
      </c>
      <c r="I934" t="s">
        <v>33</v>
      </c>
      <c r="J934" t="s">
        <v>35</v>
      </c>
      <c r="K934">
        <v>2026</v>
      </c>
      <c r="L934" t="s">
        <v>101</v>
      </c>
      <c r="M934" t="s">
        <v>5134</v>
      </c>
      <c r="N934">
        <v>8812</v>
      </c>
      <c r="O934" t="s">
        <v>38</v>
      </c>
      <c r="P934" t="s">
        <v>39</v>
      </c>
      <c r="Q934" s="11">
        <v>46098.670405092591</v>
      </c>
      <c r="R934" s="11">
        <v>46099.666666666664</v>
      </c>
      <c r="S934" s="11">
        <v>46101.670405092591</v>
      </c>
      <c r="T934" t="s">
        <v>40</v>
      </c>
      <c r="U934" t="s">
        <v>132</v>
      </c>
      <c r="V934" t="s">
        <v>42</v>
      </c>
      <c r="W934" t="s">
        <v>43</v>
      </c>
      <c r="X934" t="s">
        <v>44</v>
      </c>
      <c r="Y934" t="s">
        <v>5135</v>
      </c>
      <c r="Z934">
        <v>30</v>
      </c>
      <c r="AA934">
        <v>30</v>
      </c>
      <c r="AB934" t="s">
        <v>151</v>
      </c>
      <c r="AC934" s="11">
        <v>46225.761481481481</v>
      </c>
    </row>
    <row r="935" spans="1:29" hidden="1">
      <c r="A935" t="s">
        <v>5136</v>
      </c>
      <c r="B935" t="s">
        <v>5137</v>
      </c>
      <c r="C935">
        <v>112600367</v>
      </c>
      <c r="E935" t="s">
        <v>5138</v>
      </c>
      <c r="F935" t="s">
        <v>32</v>
      </c>
      <c r="G935" t="s">
        <v>34</v>
      </c>
      <c r="H935" t="s">
        <v>32</v>
      </c>
      <c r="I935" t="s">
        <v>34</v>
      </c>
      <c r="J935" t="s">
        <v>35</v>
      </c>
      <c r="K935">
        <v>2026</v>
      </c>
      <c r="L935" t="s">
        <v>526</v>
      </c>
      <c r="M935" t="s">
        <v>5139</v>
      </c>
      <c r="N935">
        <v>8812</v>
      </c>
      <c r="O935" t="s">
        <v>38</v>
      </c>
      <c r="P935" t="s">
        <v>39</v>
      </c>
      <c r="Q935" s="11">
        <v>46118.553229166668</v>
      </c>
      <c r="R935" s="11">
        <v>46119.75</v>
      </c>
      <c r="S935" s="11">
        <v>46121.553229166668</v>
      </c>
      <c r="T935" t="s">
        <v>40</v>
      </c>
      <c r="U935" t="s">
        <v>94</v>
      </c>
      <c r="V935" t="s">
        <v>95</v>
      </c>
      <c r="W935" t="s">
        <v>43</v>
      </c>
      <c r="X935" t="s">
        <v>44</v>
      </c>
      <c r="Y935" t="s">
        <v>5140</v>
      </c>
      <c r="Z935">
        <v>15</v>
      </c>
      <c r="AA935">
        <v>15</v>
      </c>
      <c r="AB935" t="s">
        <v>482</v>
      </c>
      <c r="AC935" s="11">
        <v>46225.761481481481</v>
      </c>
    </row>
    <row r="936" spans="1:29" hidden="1">
      <c r="A936" t="s">
        <v>5141</v>
      </c>
      <c r="B936" t="s">
        <v>5142</v>
      </c>
      <c r="C936">
        <v>712600198</v>
      </c>
      <c r="E936" t="s">
        <v>5143</v>
      </c>
      <c r="F936" t="s">
        <v>109</v>
      </c>
      <c r="G936" t="s">
        <v>285</v>
      </c>
      <c r="H936" t="s">
        <v>109</v>
      </c>
      <c r="I936" t="s">
        <v>285</v>
      </c>
      <c r="J936" t="s">
        <v>35</v>
      </c>
      <c r="K936">
        <v>2026</v>
      </c>
      <c r="L936" t="s">
        <v>572</v>
      </c>
      <c r="M936" t="s">
        <v>5144</v>
      </c>
      <c r="N936">
        <v>8385</v>
      </c>
      <c r="O936" t="s">
        <v>38</v>
      </c>
      <c r="P936" t="s">
        <v>39</v>
      </c>
      <c r="Q936" s="11">
        <v>46077.720254629632</v>
      </c>
      <c r="R936" s="11">
        <v>46078.612280092595</v>
      </c>
      <c r="S936" s="11">
        <v>46080.720254629632</v>
      </c>
      <c r="T936" t="s">
        <v>40</v>
      </c>
      <c r="U936" t="s">
        <v>488</v>
      </c>
      <c r="V936" t="s">
        <v>63</v>
      </c>
      <c r="W936" t="s">
        <v>43</v>
      </c>
      <c r="X936" t="s">
        <v>44</v>
      </c>
      <c r="Y936" t="s">
        <v>5145</v>
      </c>
      <c r="AB936" t="s">
        <v>65</v>
      </c>
      <c r="AC936" s="11">
        <v>46225.761481481481</v>
      </c>
    </row>
    <row r="937" spans="1:29" hidden="1">
      <c r="A937" t="s">
        <v>5146</v>
      </c>
      <c r="B937" t="s">
        <v>5147</v>
      </c>
      <c r="C937">
        <v>612600446</v>
      </c>
      <c r="E937" t="s">
        <v>5148</v>
      </c>
      <c r="F937" t="s">
        <v>109</v>
      </c>
      <c r="G937" t="s">
        <v>110</v>
      </c>
      <c r="H937" t="s">
        <v>32</v>
      </c>
      <c r="I937" t="s">
        <v>33</v>
      </c>
      <c r="J937" t="s">
        <v>35</v>
      </c>
      <c r="K937">
        <v>2026</v>
      </c>
      <c r="L937" t="s">
        <v>367</v>
      </c>
      <c r="M937" t="s">
        <v>5149</v>
      </c>
      <c r="N937">
        <v>25962</v>
      </c>
      <c r="O937" t="s">
        <v>38</v>
      </c>
      <c r="P937" t="s">
        <v>39</v>
      </c>
      <c r="Q937" s="11">
        <v>46137.75582175926</v>
      </c>
      <c r="R937" s="11">
        <v>46138.611111111109</v>
      </c>
      <c r="S937" s="11">
        <v>46140.75582175926</v>
      </c>
      <c r="T937" t="s">
        <v>40</v>
      </c>
      <c r="U937" t="s">
        <v>294</v>
      </c>
      <c r="V937" t="s">
        <v>534</v>
      </c>
      <c r="W937" t="s">
        <v>43</v>
      </c>
      <c r="X937" t="s">
        <v>44</v>
      </c>
      <c r="Y937" t="s">
        <v>5150</v>
      </c>
      <c r="Z937">
        <v>15</v>
      </c>
      <c r="AA937">
        <v>10</v>
      </c>
      <c r="AB937" t="s">
        <v>1039</v>
      </c>
      <c r="AC937" s="11">
        <v>46225.761481481481</v>
      </c>
    </row>
    <row r="938" spans="1:29" hidden="1">
      <c r="A938" t="s">
        <v>5151</v>
      </c>
      <c r="B938" t="s">
        <v>5152</v>
      </c>
      <c r="C938">
        <v>712600201</v>
      </c>
      <c r="E938" t="s">
        <v>5153</v>
      </c>
      <c r="F938" t="s">
        <v>32</v>
      </c>
      <c r="G938" t="s">
        <v>33</v>
      </c>
      <c r="H938" t="s">
        <v>32</v>
      </c>
      <c r="I938" t="s">
        <v>33</v>
      </c>
      <c r="J938" t="s">
        <v>35</v>
      </c>
      <c r="K938">
        <v>2026</v>
      </c>
      <c r="L938" t="s">
        <v>59</v>
      </c>
      <c r="M938" t="s">
        <v>5154</v>
      </c>
      <c r="N938">
        <v>8812</v>
      </c>
      <c r="O938" t="s">
        <v>38</v>
      </c>
      <c r="P938" t="s">
        <v>39</v>
      </c>
      <c r="Q938" s="11">
        <v>46079.476574074077</v>
      </c>
      <c r="R938" s="11">
        <v>46083.361238425925</v>
      </c>
      <c r="S938" s="11">
        <v>46082.476574074077</v>
      </c>
      <c r="T938" t="s">
        <v>40</v>
      </c>
      <c r="U938" t="s">
        <v>188</v>
      </c>
      <c r="V938" t="s">
        <v>189</v>
      </c>
      <c r="W938" t="s">
        <v>43</v>
      </c>
      <c r="X938" t="s">
        <v>44</v>
      </c>
      <c r="Y938" t="s">
        <v>5155</v>
      </c>
      <c r="AB938" t="s">
        <v>191</v>
      </c>
      <c r="AC938" s="11">
        <v>46225.761481481481</v>
      </c>
    </row>
    <row r="939" spans="1:29" hidden="1">
      <c r="A939" t="s">
        <v>5156</v>
      </c>
      <c r="B939" t="s">
        <v>5157</v>
      </c>
      <c r="C939">
        <v>112600260</v>
      </c>
      <c r="E939" t="s">
        <v>5158</v>
      </c>
      <c r="F939" t="s">
        <v>32</v>
      </c>
      <c r="G939" t="s">
        <v>34</v>
      </c>
      <c r="H939" t="s">
        <v>32</v>
      </c>
      <c r="I939" t="s">
        <v>34</v>
      </c>
      <c r="J939" t="s">
        <v>35</v>
      </c>
      <c r="K939">
        <v>2026</v>
      </c>
      <c r="L939" t="s">
        <v>204</v>
      </c>
      <c r="M939" t="s">
        <v>5159</v>
      </c>
      <c r="N939">
        <v>8812</v>
      </c>
      <c r="O939" t="s">
        <v>38</v>
      </c>
      <c r="P939" t="s">
        <v>39</v>
      </c>
      <c r="Q939" s="11">
        <v>46064.517418981479</v>
      </c>
      <c r="R939" s="11">
        <v>46064.6875</v>
      </c>
      <c r="S939" s="11">
        <v>46067.517418981479</v>
      </c>
      <c r="T939" t="s">
        <v>40</v>
      </c>
      <c r="U939" t="s">
        <v>330</v>
      </c>
      <c r="V939" t="s">
        <v>323</v>
      </c>
      <c r="W939" t="s">
        <v>43</v>
      </c>
      <c r="X939" t="s">
        <v>44</v>
      </c>
      <c r="Y939" t="s">
        <v>5160</v>
      </c>
      <c r="Z939">
        <v>15</v>
      </c>
      <c r="AA939">
        <v>15</v>
      </c>
      <c r="AB939" t="s">
        <v>603</v>
      </c>
      <c r="AC939" s="11">
        <v>46225.761481481481</v>
      </c>
    </row>
    <row r="940" spans="1:29" hidden="1">
      <c r="A940" t="s">
        <v>5161</v>
      </c>
      <c r="B940" t="s">
        <v>5162</v>
      </c>
      <c r="C940">
        <v>112600269</v>
      </c>
      <c r="E940" t="s">
        <v>5163</v>
      </c>
      <c r="F940" t="s">
        <v>32</v>
      </c>
      <c r="G940" t="s">
        <v>33</v>
      </c>
      <c r="H940" t="s">
        <v>32</v>
      </c>
      <c r="I940" t="s">
        <v>33</v>
      </c>
      <c r="J940" t="s">
        <v>35</v>
      </c>
      <c r="K940">
        <v>2026</v>
      </c>
      <c r="L940" t="s">
        <v>320</v>
      </c>
      <c r="M940" t="s">
        <v>5164</v>
      </c>
      <c r="N940">
        <v>8812</v>
      </c>
      <c r="O940" t="s">
        <v>38</v>
      </c>
      <c r="P940" t="s">
        <v>39</v>
      </c>
      <c r="Q940" s="11">
        <v>46064.744756944441</v>
      </c>
      <c r="R940" s="11">
        <v>46072.574305555558</v>
      </c>
      <c r="S940" s="11">
        <v>46067.744756944441</v>
      </c>
      <c r="T940" t="s">
        <v>40</v>
      </c>
      <c r="U940" t="s">
        <v>1764</v>
      </c>
      <c r="V940" t="s">
        <v>206</v>
      </c>
      <c r="W940" t="s">
        <v>43</v>
      </c>
      <c r="X940" t="s">
        <v>44</v>
      </c>
      <c r="Y940" t="s">
        <v>5165</v>
      </c>
      <c r="Z940">
        <v>15</v>
      </c>
      <c r="AA940">
        <v>15</v>
      </c>
      <c r="AB940" t="s">
        <v>46</v>
      </c>
      <c r="AC940" s="11">
        <v>46225.761481481481</v>
      </c>
    </row>
    <row r="941" spans="1:29">
      <c r="A941" t="s">
        <v>5166</v>
      </c>
      <c r="B941" t="s">
        <v>5167</v>
      </c>
      <c r="C941">
        <v>112600633</v>
      </c>
      <c r="E941" t="s">
        <v>5168</v>
      </c>
      <c r="F941" t="s">
        <v>109</v>
      </c>
      <c r="G941" t="s">
        <v>285</v>
      </c>
      <c r="H941" t="s">
        <v>109</v>
      </c>
      <c r="I941" t="s">
        <v>285</v>
      </c>
      <c r="J941" t="s">
        <v>3957</v>
      </c>
      <c r="K941">
        <v>2026</v>
      </c>
      <c r="L941" t="s">
        <v>211</v>
      </c>
      <c r="M941" t="s">
        <v>5169</v>
      </c>
      <c r="N941">
        <v>8389</v>
      </c>
      <c r="O941" t="s">
        <v>38</v>
      </c>
      <c r="P941" t="s">
        <v>39</v>
      </c>
      <c r="Q941" s="11">
        <v>46191.560787037037</v>
      </c>
      <c r="R941" s="11">
        <v>46192.75</v>
      </c>
      <c r="S941" s="11">
        <v>46194.560787037037</v>
      </c>
      <c r="T941" t="s">
        <v>40</v>
      </c>
      <c r="U941" t="s">
        <v>2244</v>
      </c>
      <c r="V941" t="s">
        <v>619</v>
      </c>
      <c r="W941" t="s">
        <v>43</v>
      </c>
      <c r="X941" t="s">
        <v>44</v>
      </c>
      <c r="Y941" t="s">
        <v>5170</v>
      </c>
      <c r="AB941" t="s">
        <v>3924</v>
      </c>
      <c r="AC941" s="11">
        <v>46225.761481481481</v>
      </c>
    </row>
    <row r="942" spans="1:29" hidden="1">
      <c r="A942" t="s">
        <v>5171</v>
      </c>
      <c r="B942" t="s">
        <v>5172</v>
      </c>
      <c r="C942">
        <v>312600310</v>
      </c>
      <c r="E942" t="s">
        <v>544</v>
      </c>
      <c r="F942" t="s">
        <v>32</v>
      </c>
      <c r="G942" t="s">
        <v>34</v>
      </c>
      <c r="J942" t="s">
        <v>35</v>
      </c>
      <c r="K942">
        <v>2026</v>
      </c>
      <c r="L942" t="s">
        <v>1348</v>
      </c>
      <c r="M942" t="s">
        <v>5173</v>
      </c>
      <c r="N942">
        <v>8812</v>
      </c>
      <c r="O942" t="s">
        <v>38</v>
      </c>
      <c r="P942" t="s">
        <v>39</v>
      </c>
      <c r="Q942" s="11">
        <v>46158.818680555552</v>
      </c>
      <c r="R942" s="11">
        <v>46159.583333333336</v>
      </c>
      <c r="S942" s="11">
        <v>46161.818680555552</v>
      </c>
      <c r="T942" t="s">
        <v>40</v>
      </c>
      <c r="U942" t="s">
        <v>547</v>
      </c>
      <c r="V942" t="s">
        <v>449</v>
      </c>
      <c r="W942" t="s">
        <v>43</v>
      </c>
      <c r="X942" t="s">
        <v>44</v>
      </c>
      <c r="Y942" t="s">
        <v>1457</v>
      </c>
      <c r="Z942">
        <v>25</v>
      </c>
      <c r="AA942">
        <v>5</v>
      </c>
      <c r="AB942" t="s">
        <v>589</v>
      </c>
      <c r="AC942" s="11">
        <v>46225.761481481481</v>
      </c>
    </row>
    <row r="943" spans="1:29" hidden="1">
      <c r="A943" t="s">
        <v>5174</v>
      </c>
      <c r="B943" t="s">
        <v>5175</v>
      </c>
      <c r="C943">
        <v>312600334</v>
      </c>
      <c r="E943" t="s">
        <v>1797</v>
      </c>
      <c r="F943" t="s">
        <v>32</v>
      </c>
      <c r="G943" t="s">
        <v>172</v>
      </c>
      <c r="J943" t="s">
        <v>35</v>
      </c>
      <c r="K943">
        <v>2026</v>
      </c>
      <c r="L943" t="s">
        <v>69</v>
      </c>
      <c r="M943" t="s">
        <v>5176</v>
      </c>
      <c r="N943">
        <v>8812</v>
      </c>
      <c r="O943" t="s">
        <v>38</v>
      </c>
      <c r="P943" t="s">
        <v>39</v>
      </c>
      <c r="Q943" s="11">
        <v>46186.699872685182</v>
      </c>
      <c r="R943" s="11">
        <v>46187.74722222222</v>
      </c>
      <c r="S943" s="11">
        <v>46189.699872685182</v>
      </c>
      <c r="T943" t="s">
        <v>40</v>
      </c>
      <c r="U943" t="s">
        <v>1799</v>
      </c>
      <c r="V943" t="s">
        <v>489</v>
      </c>
      <c r="W943" t="s">
        <v>43</v>
      </c>
      <c r="X943" t="s">
        <v>44</v>
      </c>
      <c r="Y943" t="s">
        <v>5177</v>
      </c>
      <c r="Z943">
        <v>15</v>
      </c>
      <c r="AA943">
        <v>15</v>
      </c>
      <c r="AB943" t="s">
        <v>55</v>
      </c>
      <c r="AC943" s="11">
        <v>46225.761481481481</v>
      </c>
    </row>
    <row r="944" spans="1:29" hidden="1">
      <c r="A944" t="s">
        <v>5178</v>
      </c>
      <c r="B944" t="s">
        <v>5179</v>
      </c>
      <c r="C944">
        <v>612600473</v>
      </c>
      <c r="E944" t="s">
        <v>5180</v>
      </c>
      <c r="F944" t="s">
        <v>32</v>
      </c>
      <c r="G944" t="s">
        <v>33</v>
      </c>
      <c r="H944" t="s">
        <v>32</v>
      </c>
      <c r="I944" t="s">
        <v>33</v>
      </c>
      <c r="J944" t="s">
        <v>35</v>
      </c>
      <c r="K944">
        <v>2026</v>
      </c>
      <c r="L944" t="s">
        <v>1926</v>
      </c>
      <c r="M944" t="s">
        <v>5181</v>
      </c>
      <c r="N944">
        <v>8812</v>
      </c>
      <c r="O944" t="s">
        <v>38</v>
      </c>
      <c r="P944" t="s">
        <v>39</v>
      </c>
      <c r="Q944" s="11">
        <v>46140.632581018515</v>
      </c>
      <c r="R944" s="11">
        <v>46141.743055555555</v>
      </c>
      <c r="S944" s="11">
        <v>46143.632581018515</v>
      </c>
      <c r="T944" t="s">
        <v>40</v>
      </c>
      <c r="U944" t="s">
        <v>1810</v>
      </c>
      <c r="V944" t="s">
        <v>133</v>
      </c>
      <c r="W944" t="s">
        <v>43</v>
      </c>
      <c r="X944" t="s">
        <v>44</v>
      </c>
      <c r="Y944" t="s">
        <v>5182</v>
      </c>
      <c r="Z944">
        <v>15</v>
      </c>
      <c r="AA944">
        <v>5</v>
      </c>
      <c r="AB944" t="s">
        <v>135</v>
      </c>
      <c r="AC944" s="11">
        <v>46225.761481481481</v>
      </c>
    </row>
    <row r="945" spans="1:29" hidden="1">
      <c r="A945" t="s">
        <v>5183</v>
      </c>
      <c r="B945" t="s">
        <v>5184</v>
      </c>
      <c r="C945">
        <v>662600456</v>
      </c>
      <c r="E945" t="s">
        <v>5185</v>
      </c>
      <c r="F945" t="s">
        <v>109</v>
      </c>
      <c r="G945" t="s">
        <v>285</v>
      </c>
      <c r="H945" t="s">
        <v>109</v>
      </c>
      <c r="I945" t="s">
        <v>110</v>
      </c>
      <c r="J945" t="s">
        <v>35</v>
      </c>
      <c r="K945">
        <v>2026</v>
      </c>
      <c r="L945" t="s">
        <v>4838</v>
      </c>
      <c r="M945" t="s">
        <v>5186</v>
      </c>
      <c r="O945" t="s">
        <v>38</v>
      </c>
      <c r="P945" t="s">
        <v>39</v>
      </c>
      <c r="Q945" s="11">
        <v>46220.676689814813</v>
      </c>
      <c r="R945" s="11">
        <v>46220.962187500001</v>
      </c>
      <c r="S945" s="11">
        <v>46223.676689814813</v>
      </c>
      <c r="T945" t="s">
        <v>40</v>
      </c>
      <c r="U945" t="s">
        <v>702</v>
      </c>
      <c r="V945" t="s">
        <v>133</v>
      </c>
      <c r="W945" t="s">
        <v>116</v>
      </c>
      <c r="X945" t="s">
        <v>44</v>
      </c>
      <c r="Y945" t="s">
        <v>5187</v>
      </c>
      <c r="Z945">
        <v>150</v>
      </c>
      <c r="AA945">
        <v>150</v>
      </c>
      <c r="AB945" t="s">
        <v>839</v>
      </c>
      <c r="AC945" s="11">
        <v>46225.761481481481</v>
      </c>
    </row>
    <row r="946" spans="1:29" hidden="1">
      <c r="A946" t="s">
        <v>5188</v>
      </c>
      <c r="B946" t="s">
        <v>5189</v>
      </c>
      <c r="C946">
        <v>412600423</v>
      </c>
      <c r="E946" t="s">
        <v>5190</v>
      </c>
      <c r="F946" t="s">
        <v>32</v>
      </c>
      <c r="G946" t="s">
        <v>33</v>
      </c>
      <c r="H946" t="s">
        <v>32</v>
      </c>
      <c r="I946" t="s">
        <v>33</v>
      </c>
      <c r="J946" t="s">
        <v>35</v>
      </c>
      <c r="K946">
        <v>2026</v>
      </c>
      <c r="L946" t="s">
        <v>1820</v>
      </c>
      <c r="M946" t="s">
        <v>5191</v>
      </c>
      <c r="N946">
        <v>8812</v>
      </c>
      <c r="O946" t="s">
        <v>38</v>
      </c>
      <c r="P946" t="s">
        <v>39</v>
      </c>
      <c r="Q946" s="11">
        <v>46150.731134259258</v>
      </c>
      <c r="R946" s="11">
        <v>46151.5</v>
      </c>
      <c r="S946" s="11">
        <v>46153.731134259258</v>
      </c>
      <c r="T946" t="s">
        <v>40</v>
      </c>
      <c r="U946" t="s">
        <v>883</v>
      </c>
      <c r="V946" t="s">
        <v>53</v>
      </c>
      <c r="W946" t="s">
        <v>43</v>
      </c>
      <c r="X946" t="s">
        <v>44</v>
      </c>
      <c r="Y946" t="s">
        <v>5192</v>
      </c>
      <c r="Z946">
        <v>15</v>
      </c>
      <c r="AA946">
        <v>15</v>
      </c>
      <c r="AB946" t="s">
        <v>55</v>
      </c>
      <c r="AC946" s="11">
        <v>46225.761481481481</v>
      </c>
    </row>
    <row r="947" spans="1:29" hidden="1">
      <c r="A947" t="s">
        <v>5193</v>
      </c>
      <c r="B947" t="s">
        <v>5194</v>
      </c>
      <c r="C947">
        <v>612600464</v>
      </c>
      <c r="E947" t="s">
        <v>5195</v>
      </c>
      <c r="F947" t="s">
        <v>32</v>
      </c>
      <c r="G947" t="s">
        <v>33</v>
      </c>
      <c r="H947" t="s">
        <v>1429</v>
      </c>
      <c r="I947" t="s">
        <v>33</v>
      </c>
      <c r="J947" t="s">
        <v>35</v>
      </c>
      <c r="K947">
        <v>2026</v>
      </c>
      <c r="L947" t="s">
        <v>83</v>
      </c>
      <c r="M947" t="s">
        <v>5196</v>
      </c>
      <c r="N947">
        <v>8385</v>
      </c>
      <c r="O947" t="s">
        <v>38</v>
      </c>
      <c r="P947" t="s">
        <v>39</v>
      </c>
      <c r="Q947" s="11">
        <v>46141.370532407411</v>
      </c>
      <c r="R947" s="11">
        <v>46140.659722222219</v>
      </c>
      <c r="S947" s="11">
        <v>46144.370532407411</v>
      </c>
      <c r="T947" t="s">
        <v>40</v>
      </c>
      <c r="U947" t="s">
        <v>85</v>
      </c>
      <c r="V947" t="s">
        <v>339</v>
      </c>
      <c r="W947" t="s">
        <v>43</v>
      </c>
      <c r="X947" t="s">
        <v>199</v>
      </c>
      <c r="Y947" t="s">
        <v>5197</v>
      </c>
      <c r="Z947">
        <v>15</v>
      </c>
      <c r="AA947">
        <v>15</v>
      </c>
      <c r="AC947" s="11">
        <v>46225.761481481481</v>
      </c>
    </row>
    <row r="948" spans="1:29" hidden="1">
      <c r="A948" t="s">
        <v>5198</v>
      </c>
      <c r="B948" t="s">
        <v>5199</v>
      </c>
      <c r="C948">
        <v>312600302</v>
      </c>
      <c r="E948" t="s">
        <v>5200</v>
      </c>
      <c r="F948" t="s">
        <v>109</v>
      </c>
      <c r="G948" t="s">
        <v>110</v>
      </c>
      <c r="J948" t="s">
        <v>35</v>
      </c>
      <c r="K948">
        <v>2026</v>
      </c>
      <c r="L948" t="s">
        <v>2928</v>
      </c>
      <c r="M948" t="s">
        <v>5201</v>
      </c>
      <c r="N948">
        <v>25962</v>
      </c>
      <c r="O948" t="s">
        <v>38</v>
      </c>
      <c r="P948" t="s">
        <v>39</v>
      </c>
      <c r="Q948" s="11">
        <v>46165.56590277778</v>
      </c>
      <c r="R948" s="11">
        <v>46166.729166666664</v>
      </c>
      <c r="S948" s="11">
        <v>46168.56590277778</v>
      </c>
      <c r="T948" t="s">
        <v>40</v>
      </c>
      <c r="U948" t="s">
        <v>1326</v>
      </c>
      <c r="V948" t="s">
        <v>489</v>
      </c>
      <c r="W948" t="s">
        <v>43</v>
      </c>
      <c r="X948" t="s">
        <v>44</v>
      </c>
      <c r="Y948" t="s">
        <v>5202</v>
      </c>
      <c r="Z948">
        <v>25</v>
      </c>
      <c r="AA948">
        <v>25</v>
      </c>
      <c r="AB948" t="s">
        <v>931</v>
      </c>
      <c r="AC948" s="11">
        <v>46225.761481481481</v>
      </c>
    </row>
    <row r="949" spans="1:29" hidden="1">
      <c r="A949" t="s">
        <v>5203</v>
      </c>
      <c r="B949" t="s">
        <v>5204</v>
      </c>
      <c r="C949">
        <v>312600192</v>
      </c>
      <c r="E949" t="s">
        <v>4199</v>
      </c>
      <c r="F949" t="s">
        <v>32</v>
      </c>
      <c r="G949" t="s">
        <v>33</v>
      </c>
      <c r="J949" t="s">
        <v>35</v>
      </c>
      <c r="K949">
        <v>2026</v>
      </c>
      <c r="L949" t="s">
        <v>907</v>
      </c>
      <c r="M949" t="s">
        <v>5205</v>
      </c>
      <c r="N949">
        <v>8812</v>
      </c>
      <c r="O949" t="s">
        <v>38</v>
      </c>
      <c r="P949" t="s">
        <v>39</v>
      </c>
      <c r="Q949" s="11">
        <v>46078.803391203706</v>
      </c>
      <c r="R949" s="11">
        <v>46079.53125</v>
      </c>
      <c r="S949" s="11">
        <v>46081.803391203706</v>
      </c>
      <c r="T949" t="s">
        <v>147</v>
      </c>
      <c r="U949" t="s">
        <v>689</v>
      </c>
      <c r="V949" t="s">
        <v>167</v>
      </c>
      <c r="W949" t="s">
        <v>43</v>
      </c>
      <c r="X949" t="s">
        <v>44</v>
      </c>
      <c r="Y949" t="s">
        <v>5206</v>
      </c>
      <c r="Z949">
        <v>15</v>
      </c>
      <c r="AA949">
        <v>15</v>
      </c>
      <c r="AB949" t="s">
        <v>1033</v>
      </c>
      <c r="AC949" s="11">
        <v>46225.761481481481</v>
      </c>
    </row>
    <row r="950" spans="1:29" hidden="1">
      <c r="A950" t="s">
        <v>5207</v>
      </c>
      <c r="B950" t="s">
        <v>5208</v>
      </c>
      <c r="C950">
        <v>212600391</v>
      </c>
      <c r="E950" t="s">
        <v>5209</v>
      </c>
      <c r="F950" t="s">
        <v>32</v>
      </c>
      <c r="G950" t="s">
        <v>33</v>
      </c>
      <c r="H950" t="s">
        <v>32</v>
      </c>
      <c r="I950" t="s">
        <v>33</v>
      </c>
      <c r="J950" t="s">
        <v>35</v>
      </c>
      <c r="K950">
        <v>2026</v>
      </c>
      <c r="L950" t="s">
        <v>1146</v>
      </c>
      <c r="M950" t="s">
        <v>5210</v>
      </c>
      <c r="N950">
        <v>8812</v>
      </c>
      <c r="O950" t="s">
        <v>38</v>
      </c>
      <c r="P950" t="s">
        <v>39</v>
      </c>
      <c r="Q950" s="11">
        <v>46118.688379629632</v>
      </c>
      <c r="R950" s="11">
        <v>46119.163888888892</v>
      </c>
      <c r="S950" s="11">
        <v>46121.688379629632</v>
      </c>
      <c r="T950" t="s">
        <v>40</v>
      </c>
      <c r="U950" t="s">
        <v>1148</v>
      </c>
      <c r="V950" t="s">
        <v>354</v>
      </c>
      <c r="W950" t="s">
        <v>43</v>
      </c>
      <c r="X950" t="s">
        <v>44</v>
      </c>
      <c r="Y950" t="s">
        <v>5211</v>
      </c>
      <c r="Z950">
        <v>15</v>
      </c>
      <c r="AA950">
        <v>10</v>
      </c>
      <c r="AB950" t="s">
        <v>55</v>
      </c>
      <c r="AC950" s="11">
        <v>46225.761481481481</v>
      </c>
    </row>
    <row r="951" spans="1:29" hidden="1">
      <c r="A951" t="s">
        <v>5212</v>
      </c>
      <c r="B951" t="s">
        <v>5213</v>
      </c>
      <c r="C951">
        <v>112600413</v>
      </c>
      <c r="E951" t="s">
        <v>5214</v>
      </c>
      <c r="F951" t="s">
        <v>32</v>
      </c>
      <c r="G951" t="s">
        <v>33</v>
      </c>
      <c r="H951" t="s">
        <v>32</v>
      </c>
      <c r="I951" t="s">
        <v>33</v>
      </c>
      <c r="J951" t="s">
        <v>35</v>
      </c>
      <c r="K951">
        <v>2026</v>
      </c>
      <c r="L951" t="s">
        <v>1214</v>
      </c>
      <c r="M951" t="s">
        <v>5215</v>
      </c>
      <c r="N951">
        <v>8812</v>
      </c>
      <c r="O951" t="s">
        <v>38</v>
      </c>
      <c r="P951" t="s">
        <v>39</v>
      </c>
      <c r="Q951" s="11">
        <v>46069.4921412037</v>
      </c>
      <c r="R951" s="11">
        <v>46070.5</v>
      </c>
      <c r="S951" s="11">
        <v>46072.4921412037</v>
      </c>
      <c r="T951" t="s">
        <v>40</v>
      </c>
      <c r="U951" t="s">
        <v>94</v>
      </c>
      <c r="V951" t="s">
        <v>206</v>
      </c>
      <c r="W951" t="s">
        <v>43</v>
      </c>
      <c r="X951" t="s">
        <v>44</v>
      </c>
      <c r="Y951" t="s">
        <v>5216</v>
      </c>
      <c r="Z951">
        <v>15</v>
      </c>
      <c r="AA951">
        <v>15</v>
      </c>
      <c r="AB951" t="s">
        <v>159</v>
      </c>
      <c r="AC951" s="11">
        <v>46225.761481481481</v>
      </c>
    </row>
    <row r="952" spans="1:29" hidden="1">
      <c r="A952" t="s">
        <v>5217</v>
      </c>
      <c r="B952" t="s">
        <v>5218</v>
      </c>
      <c r="C952">
        <v>612600143</v>
      </c>
      <c r="E952" t="s">
        <v>5219</v>
      </c>
      <c r="F952" t="s">
        <v>32</v>
      </c>
      <c r="G952" t="s">
        <v>33</v>
      </c>
      <c r="H952" t="s">
        <v>32</v>
      </c>
      <c r="I952" t="s">
        <v>33</v>
      </c>
      <c r="J952" t="s">
        <v>35</v>
      </c>
      <c r="K952">
        <v>2026</v>
      </c>
      <c r="L952" t="s">
        <v>36</v>
      </c>
      <c r="M952" t="s">
        <v>5220</v>
      </c>
      <c r="N952">
        <v>8812</v>
      </c>
      <c r="O952" t="s">
        <v>38</v>
      </c>
      <c r="P952" t="s">
        <v>39</v>
      </c>
      <c r="Q952" s="11">
        <v>46055.706099537034</v>
      </c>
      <c r="R952" s="11">
        <v>46056.668055555558</v>
      </c>
      <c r="S952" s="11">
        <v>46058.706099537034</v>
      </c>
      <c r="T952" t="s">
        <v>40</v>
      </c>
      <c r="U952" t="s">
        <v>148</v>
      </c>
      <c r="V952" t="s">
        <v>42</v>
      </c>
      <c r="W952" t="s">
        <v>43</v>
      </c>
      <c r="X952" t="s">
        <v>44</v>
      </c>
      <c r="Y952" t="s">
        <v>5221</v>
      </c>
      <c r="Z952">
        <v>30</v>
      </c>
      <c r="AA952">
        <v>45</v>
      </c>
      <c r="AB952" t="s">
        <v>683</v>
      </c>
      <c r="AC952" s="11">
        <v>46225.761481481481</v>
      </c>
    </row>
    <row r="953" spans="1:29" hidden="1">
      <c r="A953" t="s">
        <v>5222</v>
      </c>
      <c r="B953" t="s">
        <v>5223</v>
      </c>
      <c r="C953">
        <v>712600106</v>
      </c>
      <c r="E953" t="s">
        <v>5224</v>
      </c>
      <c r="F953" t="s">
        <v>32</v>
      </c>
      <c r="G953" t="s">
        <v>33</v>
      </c>
      <c r="H953" t="s">
        <v>32</v>
      </c>
      <c r="I953" t="s">
        <v>33</v>
      </c>
      <c r="J953" t="s">
        <v>35</v>
      </c>
      <c r="K953">
        <v>2026</v>
      </c>
      <c r="L953" t="s">
        <v>647</v>
      </c>
      <c r="M953" t="s">
        <v>5225</v>
      </c>
      <c r="N953">
        <v>8812</v>
      </c>
      <c r="O953" t="s">
        <v>38</v>
      </c>
      <c r="P953" t="s">
        <v>39</v>
      </c>
      <c r="Q953" s="11">
        <v>46052.85974537037</v>
      </c>
      <c r="R953" s="11">
        <v>46053.520833333336</v>
      </c>
      <c r="S953" s="11">
        <v>46055.85974537037</v>
      </c>
      <c r="T953" t="s">
        <v>40</v>
      </c>
      <c r="U953" t="s">
        <v>1168</v>
      </c>
      <c r="V953" t="s">
        <v>280</v>
      </c>
      <c r="W953" t="s">
        <v>43</v>
      </c>
      <c r="X953" t="s">
        <v>44</v>
      </c>
      <c r="Y953" t="s">
        <v>5226</v>
      </c>
      <c r="Z953">
        <v>15</v>
      </c>
      <c r="AA953">
        <v>15</v>
      </c>
      <c r="AB953" t="s">
        <v>603</v>
      </c>
      <c r="AC953" s="11">
        <v>46225.761481481481</v>
      </c>
    </row>
    <row r="954" spans="1:29" hidden="1">
      <c r="A954" t="s">
        <v>5227</v>
      </c>
      <c r="B954" t="s">
        <v>5228</v>
      </c>
      <c r="C954">
        <v>612600419</v>
      </c>
      <c r="E954" t="s">
        <v>5229</v>
      </c>
      <c r="F954" t="s">
        <v>32</v>
      </c>
      <c r="G954" t="s">
        <v>33</v>
      </c>
      <c r="H954" t="s">
        <v>32</v>
      </c>
      <c r="I954" t="s">
        <v>33</v>
      </c>
      <c r="J954" t="s">
        <v>35</v>
      </c>
      <c r="K954">
        <v>2026</v>
      </c>
      <c r="L954" t="s">
        <v>83</v>
      </c>
      <c r="M954" t="s">
        <v>5230</v>
      </c>
      <c r="N954">
        <v>8812</v>
      </c>
      <c r="O954" t="s">
        <v>38</v>
      </c>
      <c r="P954" t="s">
        <v>39</v>
      </c>
      <c r="Q954" s="11">
        <v>46127.973993055559</v>
      </c>
      <c r="R954" s="11">
        <v>46128.572916666664</v>
      </c>
      <c r="S954" s="11">
        <v>46130.973993055559</v>
      </c>
      <c r="T954" t="s">
        <v>40</v>
      </c>
      <c r="U954" t="s">
        <v>85</v>
      </c>
      <c r="V954" t="s">
        <v>1141</v>
      </c>
      <c r="W954" t="s">
        <v>43</v>
      </c>
      <c r="X954" t="s">
        <v>44</v>
      </c>
      <c r="Y954" t="s">
        <v>5231</v>
      </c>
      <c r="Z954">
        <v>25</v>
      </c>
      <c r="AA954">
        <v>15</v>
      </c>
      <c r="AB954" t="s">
        <v>385</v>
      </c>
      <c r="AC954" s="11">
        <v>46225.761481481481</v>
      </c>
    </row>
    <row r="955" spans="1:29" hidden="1">
      <c r="A955" t="s">
        <v>5232</v>
      </c>
      <c r="B955" t="s">
        <v>5233</v>
      </c>
      <c r="C955">
        <v>612600094</v>
      </c>
      <c r="E955" t="s">
        <v>5234</v>
      </c>
      <c r="F955" t="s">
        <v>32</v>
      </c>
      <c r="G955" t="s">
        <v>33</v>
      </c>
      <c r="H955" t="s">
        <v>32</v>
      </c>
      <c r="I955" t="s">
        <v>33</v>
      </c>
      <c r="J955" t="s">
        <v>35</v>
      </c>
      <c r="K955">
        <v>2026</v>
      </c>
      <c r="L955" t="s">
        <v>101</v>
      </c>
      <c r="M955" t="s">
        <v>5235</v>
      </c>
      <c r="N955">
        <v>8812</v>
      </c>
      <c r="O955" t="s">
        <v>38</v>
      </c>
      <c r="P955" t="s">
        <v>39</v>
      </c>
      <c r="Q955" s="11">
        <v>46044.885659722226</v>
      </c>
      <c r="R955" s="11">
        <v>46045.527777777781</v>
      </c>
      <c r="S955" s="11">
        <v>46047.885659722226</v>
      </c>
      <c r="T955" t="s">
        <v>40</v>
      </c>
      <c r="U955" t="s">
        <v>103</v>
      </c>
      <c r="V955" t="s">
        <v>104</v>
      </c>
      <c r="W955" t="s">
        <v>43</v>
      </c>
      <c r="X955" t="s">
        <v>44</v>
      </c>
      <c r="Y955" t="s">
        <v>5236</v>
      </c>
      <c r="Z955">
        <v>15</v>
      </c>
      <c r="AA955">
        <v>15</v>
      </c>
      <c r="AB955" t="s">
        <v>55</v>
      </c>
      <c r="AC955" s="11">
        <v>46225.761481481481</v>
      </c>
    </row>
    <row r="956" spans="1:29" hidden="1">
      <c r="A956" t="s">
        <v>5237</v>
      </c>
      <c r="B956" t="s">
        <v>5238</v>
      </c>
      <c r="C956">
        <v>712600148</v>
      </c>
      <c r="E956" t="s">
        <v>5239</v>
      </c>
      <c r="F956" t="s">
        <v>32</v>
      </c>
      <c r="G956" t="s">
        <v>33</v>
      </c>
      <c r="H956" t="s">
        <v>32</v>
      </c>
      <c r="I956" t="s">
        <v>33</v>
      </c>
      <c r="J956" t="s">
        <v>35</v>
      </c>
      <c r="K956">
        <v>2026</v>
      </c>
      <c r="L956" t="s">
        <v>59</v>
      </c>
      <c r="M956" t="s">
        <v>5240</v>
      </c>
      <c r="N956">
        <v>8812</v>
      </c>
      <c r="O956" t="s">
        <v>38</v>
      </c>
      <c r="P956" t="s">
        <v>39</v>
      </c>
      <c r="Q956" s="11">
        <v>46068.561678240738</v>
      </c>
      <c r="R956" s="11">
        <v>46070.349363425928</v>
      </c>
      <c r="S956" s="11">
        <v>46071.561678240738</v>
      </c>
      <c r="T956" t="s">
        <v>40</v>
      </c>
      <c r="U956" t="s">
        <v>514</v>
      </c>
      <c r="V956" t="s">
        <v>280</v>
      </c>
      <c r="W956" t="s">
        <v>43</v>
      </c>
      <c r="X956" t="s">
        <v>44</v>
      </c>
      <c r="Y956" t="s">
        <v>5239</v>
      </c>
      <c r="AB956" t="s">
        <v>603</v>
      </c>
      <c r="AC956" s="11">
        <v>46225.761481481481</v>
      </c>
    </row>
    <row r="957" spans="1:29" hidden="1">
      <c r="A957" t="s">
        <v>5241</v>
      </c>
      <c r="B957" t="s">
        <v>5242</v>
      </c>
      <c r="C957">
        <v>212600407</v>
      </c>
      <c r="E957" t="s">
        <v>5243</v>
      </c>
      <c r="F957" t="s">
        <v>32</v>
      </c>
      <c r="G957" t="s">
        <v>33</v>
      </c>
      <c r="H957" t="s">
        <v>32</v>
      </c>
      <c r="I957" t="s">
        <v>33</v>
      </c>
      <c r="J957" t="s">
        <v>35</v>
      </c>
      <c r="K957">
        <v>2026</v>
      </c>
      <c r="L957" t="s">
        <v>5244</v>
      </c>
      <c r="M957" t="s">
        <v>5245</v>
      </c>
      <c r="N957">
        <v>8812</v>
      </c>
      <c r="O957" t="s">
        <v>38</v>
      </c>
      <c r="P957" t="s">
        <v>39</v>
      </c>
      <c r="Q957" s="11">
        <v>46124.698912037034</v>
      </c>
      <c r="R957" s="11">
        <v>46125.645833333336</v>
      </c>
      <c r="S957" s="11">
        <v>46127.698912037034</v>
      </c>
      <c r="T957" t="s">
        <v>40</v>
      </c>
      <c r="U957" t="s">
        <v>1244</v>
      </c>
      <c r="V957" t="s">
        <v>681</v>
      </c>
      <c r="W957" t="s">
        <v>43</v>
      </c>
      <c r="X957" t="s">
        <v>44</v>
      </c>
      <c r="Y957" t="s">
        <v>5246</v>
      </c>
      <c r="Z957">
        <v>15</v>
      </c>
      <c r="AA957">
        <v>5</v>
      </c>
      <c r="AB957" t="s">
        <v>65</v>
      </c>
      <c r="AC957" s="11">
        <v>46225.761481481481</v>
      </c>
    </row>
    <row r="958" spans="1:29" hidden="1">
      <c r="A958" t="s">
        <v>5247</v>
      </c>
      <c r="B958" t="s">
        <v>5248</v>
      </c>
      <c r="C958">
        <v>612600370</v>
      </c>
      <c r="E958" t="s">
        <v>5249</v>
      </c>
      <c r="F958" t="s">
        <v>32</v>
      </c>
      <c r="G958" t="s">
        <v>33</v>
      </c>
      <c r="H958" t="s">
        <v>32</v>
      </c>
      <c r="I958" t="s">
        <v>33</v>
      </c>
      <c r="J958" t="s">
        <v>35</v>
      </c>
      <c r="K958">
        <v>2026</v>
      </c>
      <c r="L958" t="s">
        <v>101</v>
      </c>
      <c r="M958" t="s">
        <v>5250</v>
      </c>
      <c r="N958">
        <v>8812</v>
      </c>
      <c r="O958" t="s">
        <v>38</v>
      </c>
      <c r="P958" t="s">
        <v>39</v>
      </c>
      <c r="Q958" s="11">
        <v>46114.470451388886</v>
      </c>
      <c r="R958" s="11">
        <v>46115.5</v>
      </c>
      <c r="S958" s="11">
        <v>46117.470451388886</v>
      </c>
      <c r="T958" t="s">
        <v>40</v>
      </c>
      <c r="U958" t="s">
        <v>103</v>
      </c>
      <c r="V958" t="s">
        <v>362</v>
      </c>
      <c r="W958" t="s">
        <v>43</v>
      </c>
      <c r="X958" t="s">
        <v>44</v>
      </c>
      <c r="Y958" t="s">
        <v>5251</v>
      </c>
      <c r="Z958">
        <v>15</v>
      </c>
      <c r="AA958">
        <v>15</v>
      </c>
      <c r="AB958" t="s">
        <v>55</v>
      </c>
      <c r="AC958" s="11">
        <v>46225.761481481481</v>
      </c>
    </row>
    <row r="959" spans="1:29" hidden="1">
      <c r="A959" t="s">
        <v>5252</v>
      </c>
      <c r="B959" t="s">
        <v>5253</v>
      </c>
      <c r="C959">
        <v>612600372</v>
      </c>
      <c r="E959" t="s">
        <v>5254</v>
      </c>
      <c r="F959" t="s">
        <v>32</v>
      </c>
      <c r="G959" t="s">
        <v>33</v>
      </c>
      <c r="H959" t="s">
        <v>32</v>
      </c>
      <c r="I959" t="s">
        <v>33</v>
      </c>
      <c r="J959" t="s">
        <v>35</v>
      </c>
      <c r="K959">
        <v>2026</v>
      </c>
      <c r="L959" t="s">
        <v>374</v>
      </c>
      <c r="M959" t="s">
        <v>5255</v>
      </c>
      <c r="N959">
        <v>25983</v>
      </c>
      <c r="O959" t="s">
        <v>38</v>
      </c>
      <c r="P959" t="s">
        <v>39</v>
      </c>
      <c r="Q959" s="11">
        <v>46114.130069444444</v>
      </c>
      <c r="R959" s="11">
        <v>46114.770833333336</v>
      </c>
      <c r="S959" s="11">
        <v>46117.130069444444</v>
      </c>
      <c r="T959" t="s">
        <v>40</v>
      </c>
      <c r="U959" t="s">
        <v>132</v>
      </c>
      <c r="V959" t="s">
        <v>198</v>
      </c>
      <c r="W959" t="s">
        <v>43</v>
      </c>
      <c r="X959" t="s">
        <v>199</v>
      </c>
      <c r="Y959" t="s">
        <v>5256</v>
      </c>
      <c r="Z959">
        <v>15</v>
      </c>
      <c r="AA959">
        <v>15</v>
      </c>
      <c r="AC959" s="11">
        <v>46225.761481481481</v>
      </c>
    </row>
    <row r="960" spans="1:29" hidden="1">
      <c r="A960" t="s">
        <v>5257</v>
      </c>
      <c r="B960" t="s">
        <v>5258</v>
      </c>
      <c r="C960">
        <v>112600271</v>
      </c>
      <c r="E960" t="s">
        <v>5259</v>
      </c>
      <c r="F960" t="s">
        <v>32</v>
      </c>
      <c r="H960" t="s">
        <v>32</v>
      </c>
      <c r="I960" t="s">
        <v>172</v>
      </c>
      <c r="J960" t="s">
        <v>35</v>
      </c>
      <c r="K960">
        <v>2026</v>
      </c>
      <c r="L960" t="s">
        <v>211</v>
      </c>
      <c r="M960" t="s">
        <v>5260</v>
      </c>
      <c r="N960">
        <v>8385</v>
      </c>
      <c r="O960" t="s">
        <v>38</v>
      </c>
      <c r="P960" t="s">
        <v>39</v>
      </c>
      <c r="Q960" s="11">
        <v>46056.356539351851</v>
      </c>
      <c r="R960" s="11">
        <v>46057.75</v>
      </c>
      <c r="S960" s="11">
        <v>46059.356539351851</v>
      </c>
      <c r="T960" t="s">
        <v>40</v>
      </c>
      <c r="U960" t="s">
        <v>233</v>
      </c>
      <c r="V960" t="s">
        <v>1627</v>
      </c>
      <c r="W960" t="s">
        <v>43</v>
      </c>
      <c r="X960" t="s">
        <v>44</v>
      </c>
      <c r="Y960" t="s">
        <v>5261</v>
      </c>
      <c r="Z960">
        <v>10</v>
      </c>
      <c r="AA960">
        <v>10</v>
      </c>
      <c r="AB960" t="s">
        <v>1629</v>
      </c>
      <c r="AC960" s="11">
        <v>46225.761481481481</v>
      </c>
    </row>
    <row r="961" spans="1:29" hidden="1">
      <c r="A961" t="s">
        <v>5262</v>
      </c>
      <c r="B961" t="s">
        <v>5263</v>
      </c>
      <c r="C961">
        <v>112600061</v>
      </c>
      <c r="E961" t="s">
        <v>5264</v>
      </c>
      <c r="F961" t="s">
        <v>32</v>
      </c>
      <c r="G961" t="s">
        <v>33</v>
      </c>
      <c r="H961" t="s">
        <v>32</v>
      </c>
      <c r="I961" t="s">
        <v>33</v>
      </c>
      <c r="J961" t="s">
        <v>35</v>
      </c>
      <c r="K961">
        <v>2026</v>
      </c>
      <c r="L961" t="s">
        <v>204</v>
      </c>
      <c r="M961" t="s">
        <v>5265</v>
      </c>
      <c r="N961">
        <v>8812</v>
      </c>
      <c r="O961" t="s">
        <v>38</v>
      </c>
      <c r="P961" t="s">
        <v>39</v>
      </c>
      <c r="Q961" s="11">
        <v>46026.725011574075</v>
      </c>
      <c r="R961" s="11">
        <v>46027.743055555555</v>
      </c>
      <c r="S961" s="11">
        <v>46029.725011574075</v>
      </c>
      <c r="T961" t="s">
        <v>40</v>
      </c>
      <c r="U961" t="s">
        <v>1853</v>
      </c>
      <c r="V961" t="s">
        <v>206</v>
      </c>
      <c r="W961" t="s">
        <v>43</v>
      </c>
      <c r="X961" t="s">
        <v>44</v>
      </c>
      <c r="Y961" t="s">
        <v>5266</v>
      </c>
      <c r="Z961">
        <v>15</v>
      </c>
      <c r="AA961">
        <v>15</v>
      </c>
      <c r="AB961" t="s">
        <v>159</v>
      </c>
      <c r="AC961" s="11">
        <v>46225.761481481481</v>
      </c>
    </row>
    <row r="962" spans="1:29" hidden="1">
      <c r="A962" t="s">
        <v>5267</v>
      </c>
      <c r="B962" t="s">
        <v>5268</v>
      </c>
      <c r="C962">
        <v>412600079</v>
      </c>
      <c r="E962" t="s">
        <v>5269</v>
      </c>
      <c r="F962" t="s">
        <v>32</v>
      </c>
      <c r="G962" t="s">
        <v>33</v>
      </c>
      <c r="H962" t="s">
        <v>32</v>
      </c>
      <c r="I962" t="s">
        <v>172</v>
      </c>
      <c r="J962" t="s">
        <v>35</v>
      </c>
      <c r="K962">
        <v>2026</v>
      </c>
      <c r="L962" t="s">
        <v>50</v>
      </c>
      <c r="M962" t="s">
        <v>5270</v>
      </c>
      <c r="N962">
        <v>8812</v>
      </c>
      <c r="O962" t="s">
        <v>38</v>
      </c>
      <c r="P962" t="s">
        <v>39</v>
      </c>
      <c r="Q962" s="11">
        <v>46030.790891203702</v>
      </c>
      <c r="R962" s="11">
        <v>46031.694444444445</v>
      </c>
      <c r="S962" s="11">
        <v>46033.790891203702</v>
      </c>
      <c r="T962" t="s">
        <v>40</v>
      </c>
      <c r="U962" t="s">
        <v>71</v>
      </c>
      <c r="V962" t="s">
        <v>534</v>
      </c>
      <c r="W962" t="s">
        <v>43</v>
      </c>
      <c r="X962" t="s">
        <v>44</v>
      </c>
      <c r="Y962" t="s">
        <v>5271</v>
      </c>
      <c r="Z962">
        <v>15</v>
      </c>
      <c r="AA962">
        <v>15</v>
      </c>
      <c r="AB962" t="s">
        <v>55</v>
      </c>
      <c r="AC962" s="11">
        <v>46225.761481481481</v>
      </c>
    </row>
    <row r="963" spans="1:29" hidden="1">
      <c r="A963" t="s">
        <v>5272</v>
      </c>
      <c r="B963" t="s">
        <v>5273</v>
      </c>
      <c r="C963">
        <v>612600072</v>
      </c>
      <c r="E963" t="s">
        <v>5274</v>
      </c>
      <c r="F963" t="s">
        <v>32</v>
      </c>
      <c r="G963" t="s">
        <v>110</v>
      </c>
      <c r="H963" t="s">
        <v>32</v>
      </c>
      <c r="I963" t="s">
        <v>110</v>
      </c>
      <c r="J963" t="s">
        <v>35</v>
      </c>
      <c r="K963">
        <v>2026</v>
      </c>
      <c r="L963" t="s">
        <v>36</v>
      </c>
      <c r="M963" t="s">
        <v>3189</v>
      </c>
      <c r="N963">
        <v>8385</v>
      </c>
      <c r="O963" t="s">
        <v>38</v>
      </c>
      <c r="P963" t="s">
        <v>39</v>
      </c>
      <c r="Q963" s="11">
        <v>46037.532337962963</v>
      </c>
      <c r="R963" s="11">
        <v>46037.798611111109</v>
      </c>
      <c r="S963" s="11">
        <v>46040.532337962963</v>
      </c>
      <c r="T963" t="s">
        <v>147</v>
      </c>
      <c r="U963" t="s">
        <v>148</v>
      </c>
      <c r="V963" t="s">
        <v>149</v>
      </c>
      <c r="W963" t="s">
        <v>43</v>
      </c>
      <c r="X963" t="s">
        <v>44</v>
      </c>
      <c r="Y963" t="s">
        <v>5275</v>
      </c>
      <c r="Z963">
        <v>30</v>
      </c>
      <c r="AA963">
        <v>30</v>
      </c>
      <c r="AB963" t="s">
        <v>791</v>
      </c>
      <c r="AC963" s="11">
        <v>46225.761481481481</v>
      </c>
    </row>
    <row r="964" spans="1:29" hidden="1">
      <c r="A964" t="s">
        <v>5276</v>
      </c>
      <c r="B964" t="s">
        <v>5277</v>
      </c>
      <c r="C964">
        <v>312600156</v>
      </c>
      <c r="E964" t="s">
        <v>5278</v>
      </c>
      <c r="F964" t="s">
        <v>32</v>
      </c>
      <c r="G964" t="s">
        <v>33</v>
      </c>
      <c r="H964" t="s">
        <v>32</v>
      </c>
      <c r="I964" t="s">
        <v>33</v>
      </c>
      <c r="J964" t="s">
        <v>35</v>
      </c>
      <c r="K964">
        <v>2026</v>
      </c>
      <c r="L964" t="s">
        <v>211</v>
      </c>
      <c r="M964" t="s">
        <v>5279</v>
      </c>
      <c r="N964">
        <v>8812</v>
      </c>
      <c r="O964" t="s">
        <v>38</v>
      </c>
      <c r="P964" t="s">
        <v>39</v>
      </c>
      <c r="Q964" s="11">
        <v>46067.778055555558</v>
      </c>
      <c r="R964" s="11">
        <v>46070.509722222225</v>
      </c>
      <c r="S964" s="11">
        <v>46070.778055555558</v>
      </c>
      <c r="T964" t="s">
        <v>40</v>
      </c>
      <c r="U964" t="s">
        <v>233</v>
      </c>
      <c r="V964" t="s">
        <v>449</v>
      </c>
      <c r="W964" t="s">
        <v>43</v>
      </c>
      <c r="X964" t="s">
        <v>44</v>
      </c>
      <c r="Y964" t="s">
        <v>5280</v>
      </c>
      <c r="Z964">
        <v>15</v>
      </c>
      <c r="AA964">
        <v>5</v>
      </c>
      <c r="AB964" t="s">
        <v>589</v>
      </c>
      <c r="AC964" s="11">
        <v>46225.761481481481</v>
      </c>
    </row>
    <row r="965" spans="1:29" hidden="1">
      <c r="A965" t="s">
        <v>5281</v>
      </c>
      <c r="B965" t="s">
        <v>5282</v>
      </c>
      <c r="C965">
        <v>512600045</v>
      </c>
      <c r="E965" t="s">
        <v>5283</v>
      </c>
      <c r="F965" t="s">
        <v>32</v>
      </c>
      <c r="G965" t="s">
        <v>33</v>
      </c>
      <c r="H965" t="s">
        <v>32</v>
      </c>
      <c r="I965" t="s">
        <v>33</v>
      </c>
      <c r="J965" t="s">
        <v>35</v>
      </c>
      <c r="K965">
        <v>2026</v>
      </c>
      <c r="L965" t="s">
        <v>1267</v>
      </c>
      <c r="M965" t="s">
        <v>5284</v>
      </c>
      <c r="N965">
        <v>8812</v>
      </c>
      <c r="O965" t="s">
        <v>38</v>
      </c>
      <c r="P965" t="s">
        <v>39</v>
      </c>
      <c r="Q965" s="11">
        <v>46036.833483796298</v>
      </c>
      <c r="R965" s="11">
        <v>46037.6875</v>
      </c>
      <c r="S965" s="11">
        <v>46039.833483796298</v>
      </c>
      <c r="T965" t="s">
        <v>40</v>
      </c>
      <c r="U965" t="s">
        <v>662</v>
      </c>
      <c r="V965" t="s">
        <v>626</v>
      </c>
      <c r="W965" t="s">
        <v>43</v>
      </c>
      <c r="X965" t="s">
        <v>44</v>
      </c>
      <c r="Y965" t="s">
        <v>5285</v>
      </c>
      <c r="Z965">
        <v>25</v>
      </c>
      <c r="AA965">
        <v>25</v>
      </c>
      <c r="AB965" t="s">
        <v>3152</v>
      </c>
      <c r="AC965" s="11">
        <v>46225.761481481481</v>
      </c>
    </row>
    <row r="966" spans="1:29" hidden="1">
      <c r="A966" t="s">
        <v>5286</v>
      </c>
      <c r="B966" t="s">
        <v>5287</v>
      </c>
      <c r="C966">
        <v>712600161</v>
      </c>
      <c r="E966" t="s">
        <v>5288</v>
      </c>
      <c r="F966" t="s">
        <v>32</v>
      </c>
      <c r="G966" t="s">
        <v>33</v>
      </c>
      <c r="H966" t="s">
        <v>32</v>
      </c>
      <c r="I966" t="s">
        <v>33</v>
      </c>
      <c r="J966" t="s">
        <v>35</v>
      </c>
      <c r="K966">
        <v>2026</v>
      </c>
      <c r="L966" t="s">
        <v>3833</v>
      </c>
      <c r="M966" t="s">
        <v>5289</v>
      </c>
      <c r="N966">
        <v>8812</v>
      </c>
      <c r="O966" t="s">
        <v>38</v>
      </c>
      <c r="P966" t="s">
        <v>39</v>
      </c>
      <c r="Q966" s="11">
        <v>46071.540682870371</v>
      </c>
      <c r="R966" s="11">
        <v>46076.471979166665</v>
      </c>
      <c r="S966" s="11">
        <v>46074.540682870371</v>
      </c>
      <c r="T966" t="s">
        <v>40</v>
      </c>
      <c r="U966" t="s">
        <v>5290</v>
      </c>
      <c r="V966" t="s">
        <v>189</v>
      </c>
      <c r="W966" t="s">
        <v>43</v>
      </c>
      <c r="X966" t="s">
        <v>44</v>
      </c>
      <c r="Y966" t="s">
        <v>5291</v>
      </c>
      <c r="AB966" t="s">
        <v>651</v>
      </c>
      <c r="AC966" s="11">
        <v>46225.761481481481</v>
      </c>
    </row>
    <row r="967" spans="1:29" hidden="1">
      <c r="A967" t="s">
        <v>5292</v>
      </c>
      <c r="B967" t="s">
        <v>5293</v>
      </c>
      <c r="C967">
        <v>612600399</v>
      </c>
      <c r="E967" t="s">
        <v>5294</v>
      </c>
      <c r="F967" t="s">
        <v>32</v>
      </c>
      <c r="G967" t="s">
        <v>33</v>
      </c>
      <c r="H967" t="s">
        <v>32</v>
      </c>
      <c r="I967" t="s">
        <v>33</v>
      </c>
      <c r="J967" t="s">
        <v>35</v>
      </c>
      <c r="K967">
        <v>2026</v>
      </c>
      <c r="L967" t="s">
        <v>4759</v>
      </c>
      <c r="M967" t="s">
        <v>5295</v>
      </c>
      <c r="N967">
        <v>8812</v>
      </c>
      <c r="O967" t="s">
        <v>38</v>
      </c>
      <c r="P967" t="s">
        <v>39</v>
      </c>
      <c r="Q967" s="11">
        <v>46121.561249999999</v>
      </c>
      <c r="R967" s="11">
        <v>46122.481249999997</v>
      </c>
      <c r="S967" s="11">
        <v>46124.561249999999</v>
      </c>
      <c r="T967" t="s">
        <v>40</v>
      </c>
      <c r="U967" t="s">
        <v>132</v>
      </c>
      <c r="V967" t="s">
        <v>42</v>
      </c>
      <c r="W967" t="s">
        <v>43</v>
      </c>
      <c r="X967" t="s">
        <v>44</v>
      </c>
      <c r="Y967" t="s">
        <v>5296</v>
      </c>
      <c r="Z967">
        <v>15</v>
      </c>
      <c r="AA967">
        <v>15</v>
      </c>
      <c r="AB967" t="s">
        <v>159</v>
      </c>
      <c r="AC967" s="11">
        <v>46225.761481481481</v>
      </c>
    </row>
    <row r="968" spans="1:29" hidden="1">
      <c r="A968" t="s">
        <v>5297</v>
      </c>
      <c r="B968" t="s">
        <v>5298</v>
      </c>
      <c r="C968">
        <v>712600118</v>
      </c>
      <c r="E968" t="s">
        <v>5299</v>
      </c>
      <c r="F968" t="s">
        <v>32</v>
      </c>
      <c r="G968" t="s">
        <v>33</v>
      </c>
      <c r="H968" t="s">
        <v>32</v>
      </c>
      <c r="I968" t="s">
        <v>33</v>
      </c>
      <c r="J968" t="s">
        <v>35</v>
      </c>
      <c r="K968">
        <v>2026</v>
      </c>
      <c r="L968" t="s">
        <v>336</v>
      </c>
      <c r="M968" t="s">
        <v>5300</v>
      </c>
      <c r="N968">
        <v>8812</v>
      </c>
      <c r="O968" t="s">
        <v>38</v>
      </c>
      <c r="P968" t="s">
        <v>39</v>
      </c>
      <c r="Q968" s="11">
        <v>46055.863518518519</v>
      </c>
      <c r="R968" s="11">
        <v>46057.340833333335</v>
      </c>
      <c r="S968" s="11">
        <v>46058.863518518519</v>
      </c>
      <c r="T968" t="s">
        <v>40</v>
      </c>
      <c r="U968" t="s">
        <v>2099</v>
      </c>
      <c r="V968" t="s">
        <v>104</v>
      </c>
      <c r="W968" t="s">
        <v>43</v>
      </c>
      <c r="X968" t="s">
        <v>44</v>
      </c>
      <c r="Y968" t="s">
        <v>5301</v>
      </c>
      <c r="AB968" t="s">
        <v>79</v>
      </c>
      <c r="AC968" s="11">
        <v>46225.761481481481</v>
      </c>
    </row>
    <row r="969" spans="1:29" hidden="1">
      <c r="A969" t="s">
        <v>5302</v>
      </c>
      <c r="B969" t="s">
        <v>5303</v>
      </c>
      <c r="C969">
        <v>612600429</v>
      </c>
      <c r="E969" t="s">
        <v>5304</v>
      </c>
      <c r="F969" t="s">
        <v>32</v>
      </c>
      <c r="G969" t="s">
        <v>110</v>
      </c>
      <c r="H969" t="s">
        <v>1429</v>
      </c>
      <c r="I969" t="s">
        <v>172</v>
      </c>
      <c r="J969" t="s">
        <v>35</v>
      </c>
      <c r="K969">
        <v>2026</v>
      </c>
      <c r="L969" t="s">
        <v>101</v>
      </c>
      <c r="M969" t="s">
        <v>5305</v>
      </c>
      <c r="N969">
        <v>8812</v>
      </c>
      <c r="O969" t="s">
        <v>38</v>
      </c>
      <c r="P969" t="s">
        <v>39</v>
      </c>
      <c r="Q969" s="11">
        <v>46129.609803240739</v>
      </c>
      <c r="R969" s="11">
        <v>46130.663888888892</v>
      </c>
      <c r="S969" s="11">
        <v>46132.609803240739</v>
      </c>
      <c r="T969" t="s">
        <v>40</v>
      </c>
      <c r="U969" t="s">
        <v>103</v>
      </c>
      <c r="V969" t="s">
        <v>86</v>
      </c>
      <c r="W969" t="s">
        <v>43</v>
      </c>
      <c r="X969" t="s">
        <v>44</v>
      </c>
      <c r="Y969" t="s">
        <v>5306</v>
      </c>
      <c r="Z969">
        <v>25</v>
      </c>
      <c r="AA969">
        <v>25</v>
      </c>
      <c r="AB969" t="s">
        <v>268</v>
      </c>
      <c r="AC969" s="11">
        <v>46225.761481481481</v>
      </c>
    </row>
    <row r="970" spans="1:29" hidden="1">
      <c r="A970" t="s">
        <v>5307</v>
      </c>
      <c r="B970" t="s">
        <v>5308</v>
      </c>
      <c r="C970">
        <v>312600115</v>
      </c>
      <c r="E970" t="s">
        <v>5309</v>
      </c>
      <c r="F970" t="s">
        <v>32</v>
      </c>
      <c r="G970" t="s">
        <v>33</v>
      </c>
      <c r="H970" t="s">
        <v>32</v>
      </c>
      <c r="I970" t="s">
        <v>33</v>
      </c>
      <c r="J970" t="s">
        <v>35</v>
      </c>
      <c r="K970">
        <v>2026</v>
      </c>
      <c r="L970" t="s">
        <v>211</v>
      </c>
      <c r="M970" t="s">
        <v>5310</v>
      </c>
      <c r="N970">
        <v>8812</v>
      </c>
      <c r="O970" t="s">
        <v>38</v>
      </c>
      <c r="P970" t="s">
        <v>39</v>
      </c>
      <c r="Q970" s="11">
        <v>46053.55572916667</v>
      </c>
      <c r="R970" s="11">
        <v>46056.411805555559</v>
      </c>
      <c r="S970" s="11">
        <v>46056.55572916667</v>
      </c>
      <c r="T970" t="s">
        <v>40</v>
      </c>
      <c r="U970" t="s">
        <v>1626</v>
      </c>
      <c r="V970" t="s">
        <v>1627</v>
      </c>
      <c r="W970" t="s">
        <v>43</v>
      </c>
      <c r="X970" t="s">
        <v>44</v>
      </c>
      <c r="Y970" t="s">
        <v>5311</v>
      </c>
      <c r="Z970">
        <v>15</v>
      </c>
      <c r="AA970">
        <v>10</v>
      </c>
      <c r="AB970" t="s">
        <v>1634</v>
      </c>
      <c r="AC970" s="11">
        <v>46225.761481481481</v>
      </c>
    </row>
    <row r="971" spans="1:29">
      <c r="A971" t="s">
        <v>5312</v>
      </c>
      <c r="B971" t="s">
        <v>5313</v>
      </c>
      <c r="C971">
        <v>412600303</v>
      </c>
      <c r="E971" t="s">
        <v>5314</v>
      </c>
      <c r="F971" t="s">
        <v>32</v>
      </c>
      <c r="G971" t="s">
        <v>33</v>
      </c>
      <c r="H971" t="s">
        <v>32</v>
      </c>
      <c r="I971" t="s">
        <v>172</v>
      </c>
      <c r="J971" t="s">
        <v>2898</v>
      </c>
      <c r="K971">
        <v>2026</v>
      </c>
      <c r="L971" t="s">
        <v>5315</v>
      </c>
      <c r="M971" t="s">
        <v>5316</v>
      </c>
      <c r="N971">
        <v>8812</v>
      </c>
      <c r="O971" t="s">
        <v>38</v>
      </c>
      <c r="P971" t="s">
        <v>39</v>
      </c>
      <c r="Q971" s="11">
        <v>46098.895370370374</v>
      </c>
      <c r="R971" s="11">
        <v>46098.143750000003</v>
      </c>
      <c r="S971" s="11">
        <v>46101.895370370374</v>
      </c>
      <c r="T971" t="s">
        <v>40</v>
      </c>
      <c r="U971" t="s">
        <v>254</v>
      </c>
      <c r="V971" t="s">
        <v>157</v>
      </c>
      <c r="W971" t="s">
        <v>116</v>
      </c>
      <c r="X971" t="s">
        <v>44</v>
      </c>
      <c r="Y971" t="s">
        <v>5317</v>
      </c>
      <c r="AB971" t="s">
        <v>268</v>
      </c>
      <c r="AC971" s="11">
        <v>46225.761481481481</v>
      </c>
    </row>
    <row r="972" spans="1:29" hidden="1">
      <c r="A972" t="s">
        <v>5318</v>
      </c>
      <c r="B972" t="s">
        <v>5319</v>
      </c>
      <c r="C972">
        <v>662600140</v>
      </c>
      <c r="E972" t="s">
        <v>5320</v>
      </c>
      <c r="F972" t="s">
        <v>307</v>
      </c>
      <c r="G972" t="s">
        <v>172</v>
      </c>
      <c r="I972" t="s">
        <v>172</v>
      </c>
      <c r="J972" t="s">
        <v>35</v>
      </c>
      <c r="K972">
        <v>2026</v>
      </c>
      <c r="L972" t="s">
        <v>700</v>
      </c>
      <c r="M972" t="s">
        <v>5321</v>
      </c>
      <c r="N972">
        <v>25983</v>
      </c>
      <c r="O972" t="s">
        <v>709</v>
      </c>
      <c r="P972" t="s">
        <v>39</v>
      </c>
      <c r="Q972" s="11">
        <v>46077.549108796295</v>
      </c>
      <c r="R972" s="11">
        <v>46077.947858796295</v>
      </c>
      <c r="S972" s="11">
        <v>46084.549108796295</v>
      </c>
      <c r="T972" t="s">
        <v>40</v>
      </c>
      <c r="U972" t="s">
        <v>950</v>
      </c>
      <c r="V972" t="s">
        <v>1141</v>
      </c>
      <c r="W972" t="s">
        <v>43</v>
      </c>
      <c r="X972" t="s">
        <v>199</v>
      </c>
      <c r="Y972" t="s">
        <v>5322</v>
      </c>
      <c r="AB972" t="s">
        <v>444</v>
      </c>
      <c r="AC972" s="11">
        <v>46225.761481481481</v>
      </c>
    </row>
    <row r="973" spans="1:29" hidden="1">
      <c r="A973" t="s">
        <v>5323</v>
      </c>
      <c r="B973" t="s">
        <v>5324</v>
      </c>
      <c r="C973">
        <v>412600190</v>
      </c>
      <c r="E973" t="s">
        <v>5325</v>
      </c>
      <c r="F973" t="s">
        <v>32</v>
      </c>
      <c r="G973" t="s">
        <v>33</v>
      </c>
      <c r="H973" t="s">
        <v>32</v>
      </c>
      <c r="I973" t="s">
        <v>33</v>
      </c>
      <c r="J973" t="s">
        <v>35</v>
      </c>
      <c r="K973">
        <v>2026</v>
      </c>
      <c r="L973" t="s">
        <v>419</v>
      </c>
      <c r="M973" t="s">
        <v>5326</v>
      </c>
      <c r="N973">
        <v>8812</v>
      </c>
      <c r="O973" t="s">
        <v>38</v>
      </c>
      <c r="P973" t="s">
        <v>39</v>
      </c>
      <c r="Q973" s="11">
        <v>46062.785601851851</v>
      </c>
      <c r="R973" s="11">
        <v>46063.976388888892</v>
      </c>
      <c r="S973" s="11">
        <v>46065.785601851851</v>
      </c>
      <c r="T973" t="s">
        <v>40</v>
      </c>
      <c r="U973" t="s">
        <v>287</v>
      </c>
      <c r="V973" t="s">
        <v>125</v>
      </c>
      <c r="W973" t="s">
        <v>43</v>
      </c>
      <c r="X973" t="s">
        <v>44</v>
      </c>
      <c r="Y973" t="s">
        <v>5327</v>
      </c>
      <c r="Z973">
        <v>15</v>
      </c>
      <c r="AA973">
        <v>15</v>
      </c>
      <c r="AB973" t="s">
        <v>65</v>
      </c>
      <c r="AC973" s="11">
        <v>46225.761481481481</v>
      </c>
    </row>
    <row r="974" spans="1:29" hidden="1">
      <c r="A974" t="s">
        <v>5328</v>
      </c>
      <c r="B974" t="s">
        <v>5329</v>
      </c>
      <c r="C974">
        <v>712600024</v>
      </c>
      <c r="E974" t="s">
        <v>5330</v>
      </c>
      <c r="F974" t="s">
        <v>32</v>
      </c>
      <c r="G974" t="s">
        <v>33</v>
      </c>
      <c r="H974" t="s">
        <v>32</v>
      </c>
      <c r="I974" t="s">
        <v>33</v>
      </c>
      <c r="J974" t="s">
        <v>35</v>
      </c>
      <c r="K974">
        <v>2026</v>
      </c>
      <c r="L974" t="s">
        <v>59</v>
      </c>
      <c r="M974" t="s">
        <v>5331</v>
      </c>
      <c r="N974">
        <v>8812</v>
      </c>
      <c r="O974" t="s">
        <v>709</v>
      </c>
      <c r="P974" t="s">
        <v>39</v>
      </c>
      <c r="Q974" s="11">
        <v>46026.834270833337</v>
      </c>
      <c r="R974" s="11">
        <v>46028.722222222219</v>
      </c>
      <c r="S974" s="11">
        <v>46033.834270833337</v>
      </c>
      <c r="T974" t="s">
        <v>40</v>
      </c>
      <c r="U974" t="s">
        <v>2099</v>
      </c>
      <c r="V974" t="s">
        <v>280</v>
      </c>
      <c r="W974" t="s">
        <v>43</v>
      </c>
      <c r="X974" t="s">
        <v>44</v>
      </c>
      <c r="Y974" t="s">
        <v>5332</v>
      </c>
      <c r="Z974">
        <v>25</v>
      </c>
      <c r="AA974">
        <v>15</v>
      </c>
      <c r="AB974" t="s">
        <v>603</v>
      </c>
      <c r="AC974" s="11">
        <v>46225.761481481481</v>
      </c>
    </row>
    <row r="975" spans="1:29" hidden="1">
      <c r="A975" t="s">
        <v>5333</v>
      </c>
      <c r="B975" t="s">
        <v>5334</v>
      </c>
      <c r="C975">
        <v>512600114</v>
      </c>
      <c r="E975" t="s">
        <v>5335</v>
      </c>
      <c r="F975" t="s">
        <v>32</v>
      </c>
      <c r="G975" t="s">
        <v>33</v>
      </c>
      <c r="H975" t="s">
        <v>32</v>
      </c>
      <c r="I975" t="s">
        <v>33</v>
      </c>
      <c r="J975" t="s">
        <v>35</v>
      </c>
      <c r="K975">
        <v>2026</v>
      </c>
      <c r="L975" t="s">
        <v>3425</v>
      </c>
      <c r="M975" t="s">
        <v>5336</v>
      </c>
      <c r="N975">
        <v>8812</v>
      </c>
      <c r="O975" t="s">
        <v>38</v>
      </c>
      <c r="P975" t="s">
        <v>39</v>
      </c>
      <c r="Q975" s="11">
        <v>46106.510925925926</v>
      </c>
      <c r="R975" s="11">
        <v>46108.721388888887</v>
      </c>
      <c r="S975" s="11">
        <v>46109.510925925926</v>
      </c>
      <c r="T975" t="s">
        <v>40</v>
      </c>
      <c r="U975" t="s">
        <v>3427</v>
      </c>
      <c r="V975" t="s">
        <v>248</v>
      </c>
      <c r="W975" t="s">
        <v>43</v>
      </c>
      <c r="X975" t="s">
        <v>44</v>
      </c>
      <c r="Y975" t="s">
        <v>5335</v>
      </c>
      <c r="Z975">
        <v>15</v>
      </c>
      <c r="AA975">
        <v>15</v>
      </c>
      <c r="AB975" t="s">
        <v>65</v>
      </c>
      <c r="AC975" s="11">
        <v>46225.761481481481</v>
      </c>
    </row>
    <row r="976" spans="1:29" hidden="1">
      <c r="A976" t="s">
        <v>5337</v>
      </c>
      <c r="B976" t="s">
        <v>5338</v>
      </c>
      <c r="C976">
        <v>662600249</v>
      </c>
      <c r="E976" t="s">
        <v>5339</v>
      </c>
      <c r="F976" t="s">
        <v>32</v>
      </c>
      <c r="G976" t="s">
        <v>34</v>
      </c>
      <c r="H976" t="s">
        <v>32</v>
      </c>
      <c r="I976" t="s">
        <v>33</v>
      </c>
      <c r="J976" t="s">
        <v>35</v>
      </c>
      <c r="K976">
        <v>2026</v>
      </c>
      <c r="L976" t="s">
        <v>404</v>
      </c>
      <c r="M976" t="s">
        <v>5340</v>
      </c>
      <c r="N976">
        <v>8812</v>
      </c>
      <c r="O976" t="s">
        <v>38</v>
      </c>
      <c r="P976" t="s">
        <v>39</v>
      </c>
      <c r="Q976" s="11">
        <v>46128.486006944448</v>
      </c>
      <c r="R976" s="11">
        <v>46128.908576388887</v>
      </c>
      <c r="S976" s="11">
        <v>46131.486006944448</v>
      </c>
      <c r="T976" t="s">
        <v>40</v>
      </c>
      <c r="U976" t="s">
        <v>1190</v>
      </c>
      <c r="V976" t="s">
        <v>1676</v>
      </c>
      <c r="W976" t="s">
        <v>43</v>
      </c>
      <c r="X976" t="s">
        <v>44</v>
      </c>
      <c r="Y976" t="s">
        <v>5341</v>
      </c>
      <c r="Z976">
        <v>15</v>
      </c>
      <c r="AA976">
        <v>15</v>
      </c>
      <c r="AB976" t="s">
        <v>55</v>
      </c>
      <c r="AC976" s="11">
        <v>46225.761481481481</v>
      </c>
    </row>
    <row r="977" spans="1:29" hidden="1">
      <c r="A977" t="s">
        <v>5342</v>
      </c>
      <c r="B977" t="s">
        <v>5343</v>
      </c>
      <c r="C977">
        <v>712600277</v>
      </c>
      <c r="E977" t="s">
        <v>5344</v>
      </c>
      <c r="F977" t="s">
        <v>32</v>
      </c>
      <c r="G977" t="s">
        <v>33</v>
      </c>
      <c r="H977" t="s">
        <v>32</v>
      </c>
      <c r="I977" t="s">
        <v>33</v>
      </c>
      <c r="J977" t="s">
        <v>35</v>
      </c>
      <c r="K977">
        <v>2026</v>
      </c>
      <c r="L977" t="s">
        <v>336</v>
      </c>
      <c r="M977" t="s">
        <v>5345</v>
      </c>
      <c r="N977">
        <v>8812</v>
      </c>
      <c r="O977" t="s">
        <v>38</v>
      </c>
      <c r="P977" t="s">
        <v>39</v>
      </c>
      <c r="Q977" s="11">
        <v>46112.45113425926</v>
      </c>
      <c r="R977" s="11">
        <v>46113.03125</v>
      </c>
      <c r="S977" s="11">
        <v>46115.45113425926</v>
      </c>
      <c r="T977" t="s">
        <v>40</v>
      </c>
      <c r="U977" t="s">
        <v>2099</v>
      </c>
      <c r="V977" t="s">
        <v>280</v>
      </c>
      <c r="W977" t="s">
        <v>43</v>
      </c>
      <c r="X977" t="s">
        <v>44</v>
      </c>
      <c r="Y977" t="s">
        <v>5346</v>
      </c>
      <c r="Z977">
        <v>15</v>
      </c>
      <c r="AA977">
        <v>10</v>
      </c>
      <c r="AB977" t="s">
        <v>1287</v>
      </c>
      <c r="AC977" s="11">
        <v>46225.761481481481</v>
      </c>
    </row>
    <row r="978" spans="1:29" hidden="1">
      <c r="A978" t="s">
        <v>5347</v>
      </c>
      <c r="B978" t="s">
        <v>5348</v>
      </c>
      <c r="C978">
        <v>612600170</v>
      </c>
      <c r="E978" t="s">
        <v>5349</v>
      </c>
      <c r="F978" t="s">
        <v>32</v>
      </c>
      <c r="G978" t="s">
        <v>285</v>
      </c>
      <c r="H978" t="s">
        <v>32</v>
      </c>
      <c r="I978" t="s">
        <v>33</v>
      </c>
      <c r="J978" t="s">
        <v>35</v>
      </c>
      <c r="K978">
        <v>2026</v>
      </c>
      <c r="L978" t="s">
        <v>367</v>
      </c>
      <c r="M978" t="s">
        <v>5350</v>
      </c>
      <c r="N978">
        <v>8812</v>
      </c>
      <c r="O978" t="s">
        <v>38</v>
      </c>
      <c r="P978" t="s">
        <v>39</v>
      </c>
      <c r="Q978" s="11">
        <v>46063.39130787037</v>
      </c>
      <c r="R978" s="11">
        <v>46063.694444444445</v>
      </c>
      <c r="S978" s="11">
        <v>46066.39130787037</v>
      </c>
      <c r="T978" t="s">
        <v>40</v>
      </c>
      <c r="U978" t="s">
        <v>294</v>
      </c>
      <c r="V978" t="s">
        <v>86</v>
      </c>
      <c r="W978" t="s">
        <v>43</v>
      </c>
      <c r="X978" t="s">
        <v>44</v>
      </c>
      <c r="Y978" t="s">
        <v>5351</v>
      </c>
      <c r="Z978">
        <v>15</v>
      </c>
      <c r="AA978">
        <v>15</v>
      </c>
      <c r="AB978" t="s">
        <v>159</v>
      </c>
      <c r="AC978" s="11">
        <v>46225.761481481481</v>
      </c>
    </row>
    <row r="979" spans="1:29" hidden="1">
      <c r="A979" t="s">
        <v>5352</v>
      </c>
      <c r="B979" t="s">
        <v>5353</v>
      </c>
      <c r="C979">
        <v>612600447</v>
      </c>
      <c r="E979" t="s">
        <v>5354</v>
      </c>
      <c r="F979" t="s">
        <v>32</v>
      </c>
      <c r="G979" t="s">
        <v>33</v>
      </c>
      <c r="H979" t="s">
        <v>1429</v>
      </c>
      <c r="I979" t="s">
        <v>33</v>
      </c>
      <c r="J979" t="s">
        <v>35</v>
      </c>
      <c r="K979">
        <v>2026</v>
      </c>
      <c r="L979" t="s">
        <v>374</v>
      </c>
      <c r="M979" t="s">
        <v>5355</v>
      </c>
      <c r="N979">
        <v>8812</v>
      </c>
      <c r="O979" t="s">
        <v>38</v>
      </c>
      <c r="P979" t="s">
        <v>39</v>
      </c>
      <c r="Q979" s="11">
        <v>46138.56523148148</v>
      </c>
      <c r="R979" s="11">
        <v>46139.5</v>
      </c>
      <c r="S979" s="11">
        <v>46141.56523148148</v>
      </c>
      <c r="T979" t="s">
        <v>40</v>
      </c>
      <c r="U979" t="s">
        <v>361</v>
      </c>
      <c r="V979" t="s">
        <v>189</v>
      </c>
      <c r="W979" t="s">
        <v>43</v>
      </c>
      <c r="X979" t="s">
        <v>44</v>
      </c>
      <c r="Y979" t="s">
        <v>5356</v>
      </c>
      <c r="Z979">
        <v>15</v>
      </c>
      <c r="AA979">
        <v>10</v>
      </c>
      <c r="AB979" t="s">
        <v>370</v>
      </c>
      <c r="AC979" s="11">
        <v>46225.761481481481</v>
      </c>
    </row>
    <row r="980" spans="1:29" hidden="1">
      <c r="A980" t="s">
        <v>5357</v>
      </c>
      <c r="B980" t="s">
        <v>5358</v>
      </c>
      <c r="C980">
        <v>112600249</v>
      </c>
      <c r="E980" t="s">
        <v>5359</v>
      </c>
      <c r="F980" t="s">
        <v>32</v>
      </c>
      <c r="G980" t="s">
        <v>33</v>
      </c>
      <c r="H980" t="s">
        <v>32</v>
      </c>
      <c r="I980" t="s">
        <v>33</v>
      </c>
      <c r="J980" t="s">
        <v>35</v>
      </c>
      <c r="K980">
        <v>2026</v>
      </c>
      <c r="L980" t="s">
        <v>204</v>
      </c>
      <c r="M980" t="s">
        <v>5360</v>
      </c>
      <c r="N980">
        <v>8812</v>
      </c>
      <c r="O980" t="s">
        <v>38</v>
      </c>
      <c r="P980" t="s">
        <v>39</v>
      </c>
      <c r="Q980" s="11">
        <v>46039.232210648152</v>
      </c>
      <c r="R980" s="11">
        <v>46039.527777777781</v>
      </c>
      <c r="S980" s="11">
        <v>46042.232210648152</v>
      </c>
      <c r="T980" t="s">
        <v>40</v>
      </c>
      <c r="U980" t="s">
        <v>547</v>
      </c>
      <c r="V980" t="s">
        <v>214</v>
      </c>
      <c r="W980" t="s">
        <v>43</v>
      </c>
      <c r="X980" t="s">
        <v>44</v>
      </c>
      <c r="Y980" t="s">
        <v>5361</v>
      </c>
      <c r="Z980">
        <v>15</v>
      </c>
      <c r="AA980">
        <v>5</v>
      </c>
      <c r="AB980" t="s">
        <v>400</v>
      </c>
      <c r="AC980" s="11">
        <v>46225.761481481481</v>
      </c>
    </row>
    <row r="981" spans="1:29" hidden="1">
      <c r="A981" t="s">
        <v>5362</v>
      </c>
      <c r="B981" t="s">
        <v>5363</v>
      </c>
      <c r="C981">
        <v>512600112</v>
      </c>
      <c r="E981" t="s">
        <v>5364</v>
      </c>
      <c r="F981" t="s">
        <v>32</v>
      </c>
      <c r="G981" t="s">
        <v>33</v>
      </c>
      <c r="H981" t="s">
        <v>32</v>
      </c>
      <c r="I981" t="s">
        <v>33</v>
      </c>
      <c r="J981" t="s">
        <v>35</v>
      </c>
      <c r="K981">
        <v>2026</v>
      </c>
      <c r="L981" t="s">
        <v>1673</v>
      </c>
      <c r="M981" t="s">
        <v>5365</v>
      </c>
      <c r="N981">
        <v>8812</v>
      </c>
      <c r="O981" t="s">
        <v>38</v>
      </c>
      <c r="P981" t="s">
        <v>39</v>
      </c>
      <c r="Q981" s="11">
        <v>46107.668368055558</v>
      </c>
      <c r="R981" s="11">
        <v>46108.416666666664</v>
      </c>
      <c r="S981" s="11">
        <v>46110.668368055558</v>
      </c>
      <c r="T981" t="s">
        <v>40</v>
      </c>
      <c r="U981" t="s">
        <v>1675</v>
      </c>
      <c r="V981" t="s">
        <v>1161</v>
      </c>
      <c r="W981" t="s">
        <v>43</v>
      </c>
      <c r="X981" t="s">
        <v>44</v>
      </c>
      <c r="Y981" t="s">
        <v>5366</v>
      </c>
      <c r="Z981">
        <v>30</v>
      </c>
      <c r="AA981">
        <v>30</v>
      </c>
      <c r="AB981" t="s">
        <v>151</v>
      </c>
      <c r="AC981" s="11">
        <v>46225.761481481481</v>
      </c>
    </row>
    <row r="982" spans="1:29" hidden="1">
      <c r="A982" t="s">
        <v>5367</v>
      </c>
      <c r="B982" t="s">
        <v>5368</v>
      </c>
      <c r="C982">
        <v>112600107</v>
      </c>
      <c r="E982" t="s">
        <v>5369</v>
      </c>
      <c r="F982" t="s">
        <v>32</v>
      </c>
      <c r="G982" t="s">
        <v>33</v>
      </c>
      <c r="H982" t="s">
        <v>32</v>
      </c>
      <c r="I982" t="s">
        <v>33</v>
      </c>
      <c r="J982" t="s">
        <v>35</v>
      </c>
      <c r="K982">
        <v>2026</v>
      </c>
      <c r="L982" t="s">
        <v>204</v>
      </c>
      <c r="M982" t="s">
        <v>5370</v>
      </c>
      <c r="N982">
        <v>8812</v>
      </c>
      <c r="O982" t="s">
        <v>38</v>
      </c>
      <c r="P982" t="s">
        <v>39</v>
      </c>
      <c r="Q982" s="11">
        <v>46032.847685185188</v>
      </c>
      <c r="R982" s="11">
        <v>46034.662499999999</v>
      </c>
      <c r="S982" s="11">
        <v>46035.847685185188</v>
      </c>
      <c r="T982" t="s">
        <v>40</v>
      </c>
      <c r="U982" t="s">
        <v>3229</v>
      </c>
      <c r="V982" t="s">
        <v>796</v>
      </c>
      <c r="W982" t="s">
        <v>43</v>
      </c>
      <c r="X982" t="s">
        <v>44</v>
      </c>
      <c r="Y982" t="s">
        <v>5371</v>
      </c>
      <c r="Z982">
        <v>25</v>
      </c>
      <c r="AA982">
        <v>15</v>
      </c>
      <c r="AB982" t="s">
        <v>55</v>
      </c>
      <c r="AC982" s="11">
        <v>46225.761481481481</v>
      </c>
    </row>
    <row r="983" spans="1:29" hidden="1">
      <c r="A983" t="s">
        <v>5372</v>
      </c>
      <c r="B983" t="s">
        <v>5373</v>
      </c>
      <c r="C983">
        <v>712600147</v>
      </c>
      <c r="E983" t="s">
        <v>5374</v>
      </c>
      <c r="F983" t="s">
        <v>32</v>
      </c>
      <c r="G983" t="s">
        <v>33</v>
      </c>
      <c r="H983" t="s">
        <v>32</v>
      </c>
      <c r="I983" t="s">
        <v>33</v>
      </c>
      <c r="J983" t="s">
        <v>35</v>
      </c>
      <c r="K983">
        <v>2026</v>
      </c>
      <c r="L983" t="s">
        <v>59</v>
      </c>
      <c r="M983" t="s">
        <v>5375</v>
      </c>
      <c r="N983">
        <v>8812</v>
      </c>
      <c r="O983" t="s">
        <v>38</v>
      </c>
      <c r="P983" t="s">
        <v>39</v>
      </c>
      <c r="Q983" s="11">
        <v>46066.892048611109</v>
      </c>
      <c r="R983" s="11">
        <v>46071.662465277775</v>
      </c>
      <c r="S983" s="11">
        <v>46069.892048611109</v>
      </c>
      <c r="T983" t="s">
        <v>40</v>
      </c>
      <c r="U983" t="s">
        <v>2099</v>
      </c>
      <c r="V983" t="s">
        <v>362</v>
      </c>
      <c r="W983" t="s">
        <v>43</v>
      </c>
      <c r="X983" t="s">
        <v>44</v>
      </c>
      <c r="Y983" t="s">
        <v>5376</v>
      </c>
      <c r="AB983" t="s">
        <v>55</v>
      </c>
      <c r="AC983" s="11">
        <v>46225.761481481481</v>
      </c>
    </row>
    <row r="984" spans="1:29" hidden="1">
      <c r="A984" t="s">
        <v>5377</v>
      </c>
      <c r="B984" t="s">
        <v>5378</v>
      </c>
      <c r="C984">
        <v>662600297</v>
      </c>
      <c r="E984" t="s">
        <v>5379</v>
      </c>
      <c r="F984" t="s">
        <v>109</v>
      </c>
      <c r="G984" t="s">
        <v>285</v>
      </c>
      <c r="H984" t="s">
        <v>32</v>
      </c>
      <c r="I984" t="s">
        <v>33</v>
      </c>
      <c r="J984" t="s">
        <v>35</v>
      </c>
      <c r="K984">
        <v>2026</v>
      </c>
      <c r="L984" t="s">
        <v>5380</v>
      </c>
      <c r="M984" t="s">
        <v>5381</v>
      </c>
      <c r="N984">
        <v>8812</v>
      </c>
      <c r="O984" t="s">
        <v>38</v>
      </c>
      <c r="P984" t="s">
        <v>39</v>
      </c>
      <c r="Q984" s="11">
        <v>46150.511608796296</v>
      </c>
      <c r="R984" s="11">
        <v>46153.357673611114</v>
      </c>
      <c r="S984" s="11">
        <v>46153.511608796296</v>
      </c>
      <c r="T984" t="s">
        <v>40</v>
      </c>
      <c r="U984" t="s">
        <v>2600</v>
      </c>
      <c r="V984" t="s">
        <v>63</v>
      </c>
      <c r="W984" t="s">
        <v>43</v>
      </c>
      <c r="X984" t="s">
        <v>44</v>
      </c>
      <c r="Y984" t="s">
        <v>5382</v>
      </c>
      <c r="Z984">
        <v>15</v>
      </c>
      <c r="AA984">
        <v>5</v>
      </c>
      <c r="AB984" t="s">
        <v>370</v>
      </c>
      <c r="AC984" s="11">
        <v>46225.761481481481</v>
      </c>
    </row>
    <row r="985" spans="1:29" hidden="1">
      <c r="A985" t="s">
        <v>5383</v>
      </c>
      <c r="B985" t="s">
        <v>5384</v>
      </c>
      <c r="C985">
        <v>212600544</v>
      </c>
      <c r="E985" t="s">
        <v>5385</v>
      </c>
      <c r="F985" t="s">
        <v>32</v>
      </c>
      <c r="G985" t="s">
        <v>34</v>
      </c>
      <c r="H985" t="s">
        <v>32</v>
      </c>
      <c r="I985" t="s">
        <v>34</v>
      </c>
      <c r="J985" t="s">
        <v>35</v>
      </c>
      <c r="K985">
        <v>2026</v>
      </c>
      <c r="L985" t="s">
        <v>1553</v>
      </c>
      <c r="M985" t="s">
        <v>5386</v>
      </c>
      <c r="N985">
        <v>8812</v>
      </c>
      <c r="O985" t="s">
        <v>38</v>
      </c>
      <c r="P985" t="s">
        <v>39</v>
      </c>
      <c r="Q985" s="11">
        <v>46197.368449074071</v>
      </c>
      <c r="R985" s="11">
        <v>46197.65</v>
      </c>
      <c r="S985" s="11">
        <v>46200.368449074071</v>
      </c>
      <c r="T985" t="s">
        <v>40</v>
      </c>
      <c r="U985" t="s">
        <v>480</v>
      </c>
      <c r="V985" t="s">
        <v>383</v>
      </c>
      <c r="W985" t="s">
        <v>43</v>
      </c>
      <c r="X985" t="s">
        <v>44</v>
      </c>
      <c r="Y985" t="s">
        <v>5387</v>
      </c>
      <c r="Z985">
        <v>45</v>
      </c>
      <c r="AA985">
        <v>45</v>
      </c>
      <c r="AB985" t="s">
        <v>5388</v>
      </c>
      <c r="AC985" s="11">
        <v>46225.761481481481</v>
      </c>
    </row>
    <row r="986" spans="1:29" hidden="1">
      <c r="A986" t="s">
        <v>5389</v>
      </c>
      <c r="B986" t="s">
        <v>5390</v>
      </c>
      <c r="C986">
        <v>112600438</v>
      </c>
      <c r="E986" t="s">
        <v>5391</v>
      </c>
      <c r="F986" t="s">
        <v>32</v>
      </c>
      <c r="G986" t="s">
        <v>34</v>
      </c>
      <c r="H986" t="s">
        <v>32</v>
      </c>
      <c r="I986" t="s">
        <v>34</v>
      </c>
      <c r="J986" t="s">
        <v>35</v>
      </c>
      <c r="K986">
        <v>2026</v>
      </c>
      <c r="L986" t="s">
        <v>204</v>
      </c>
      <c r="M986" t="s">
        <v>5392</v>
      </c>
      <c r="N986">
        <v>8812</v>
      </c>
      <c r="O986" t="s">
        <v>38</v>
      </c>
      <c r="P986" t="s">
        <v>39</v>
      </c>
      <c r="Q986" s="11">
        <v>46024.644872685189</v>
      </c>
      <c r="R986" s="11">
        <v>46025.730555555558</v>
      </c>
      <c r="S986" s="11">
        <v>46027.644872685189</v>
      </c>
      <c r="T986" t="s">
        <v>40</v>
      </c>
      <c r="U986" t="s">
        <v>3229</v>
      </c>
      <c r="V986" t="s">
        <v>95</v>
      </c>
      <c r="W986" t="s">
        <v>43</v>
      </c>
      <c r="X986" t="s">
        <v>44</v>
      </c>
      <c r="Y986" t="s">
        <v>5393</v>
      </c>
      <c r="Z986">
        <v>45</v>
      </c>
      <c r="AA986">
        <v>30</v>
      </c>
      <c r="AB986" t="s">
        <v>2228</v>
      </c>
      <c r="AC986" s="11">
        <v>46225.761481481481</v>
      </c>
    </row>
    <row r="987" spans="1:29" hidden="1">
      <c r="A987" t="s">
        <v>5394</v>
      </c>
      <c r="B987" t="s">
        <v>5395</v>
      </c>
      <c r="C987">
        <v>612600619</v>
      </c>
      <c r="E987" t="s">
        <v>5396</v>
      </c>
      <c r="H987" t="s">
        <v>307</v>
      </c>
      <c r="I987" t="s">
        <v>172</v>
      </c>
      <c r="J987" t="s">
        <v>35</v>
      </c>
      <c r="K987">
        <v>2026</v>
      </c>
      <c r="L987" t="s">
        <v>2605</v>
      </c>
      <c r="M987" t="s">
        <v>5397</v>
      </c>
      <c r="N987">
        <v>8385</v>
      </c>
      <c r="O987" t="s">
        <v>709</v>
      </c>
      <c r="P987" t="s">
        <v>39</v>
      </c>
      <c r="Q987" s="11">
        <v>46189.705717592595</v>
      </c>
      <c r="R987" s="11">
        <v>46189.925694444442</v>
      </c>
      <c r="S987" s="11">
        <v>46196.705717592595</v>
      </c>
      <c r="T987" t="s">
        <v>113</v>
      </c>
      <c r="U987" t="s">
        <v>132</v>
      </c>
      <c r="V987" t="s">
        <v>339</v>
      </c>
      <c r="W987" t="s">
        <v>116</v>
      </c>
      <c r="X987" t="s">
        <v>199</v>
      </c>
      <c r="Y987" t="s">
        <v>5398</v>
      </c>
      <c r="Z987">
        <v>1125</v>
      </c>
      <c r="AA987">
        <v>75</v>
      </c>
      <c r="AC987" s="11">
        <v>46225.761481481481</v>
      </c>
    </row>
    <row r="988" spans="1:29" hidden="1">
      <c r="A988" t="s">
        <v>5399</v>
      </c>
      <c r="B988" t="s">
        <v>5400</v>
      </c>
      <c r="C988">
        <v>712600361</v>
      </c>
      <c r="E988" t="s">
        <v>5401</v>
      </c>
      <c r="F988" t="s">
        <v>109</v>
      </c>
      <c r="G988" t="s">
        <v>110</v>
      </c>
      <c r="H988" t="s">
        <v>109</v>
      </c>
      <c r="I988" t="s">
        <v>110</v>
      </c>
      <c r="J988" t="s">
        <v>35</v>
      </c>
      <c r="K988">
        <v>2026</v>
      </c>
      <c r="L988" t="s">
        <v>1221</v>
      </c>
      <c r="M988" t="s">
        <v>1222</v>
      </c>
      <c r="N988">
        <v>8812</v>
      </c>
      <c r="O988" t="s">
        <v>38</v>
      </c>
      <c r="P988" t="s">
        <v>39</v>
      </c>
      <c r="Q988" s="11">
        <v>46157.752118055556</v>
      </c>
      <c r="R988" s="11">
        <v>46158.638888888891</v>
      </c>
      <c r="S988" s="11">
        <v>46160.752118055556</v>
      </c>
      <c r="T988" t="s">
        <v>40</v>
      </c>
      <c r="U988" t="s">
        <v>784</v>
      </c>
      <c r="V988" t="s">
        <v>133</v>
      </c>
      <c r="W988" t="s">
        <v>43</v>
      </c>
      <c r="X988" t="s">
        <v>44</v>
      </c>
      <c r="Y988" t="s">
        <v>5402</v>
      </c>
      <c r="Z988">
        <v>150</v>
      </c>
      <c r="AA988">
        <v>1125</v>
      </c>
      <c r="AB988" t="s">
        <v>5403</v>
      </c>
      <c r="AC988" s="11">
        <v>46225.761481481481</v>
      </c>
    </row>
    <row r="989" spans="1:29" hidden="1">
      <c r="A989" t="s">
        <v>5404</v>
      </c>
      <c r="B989" t="s">
        <v>5405</v>
      </c>
      <c r="C989">
        <v>212600477</v>
      </c>
      <c r="E989" t="s">
        <v>5406</v>
      </c>
      <c r="F989" t="s">
        <v>615</v>
      </c>
      <c r="G989" t="s">
        <v>34</v>
      </c>
      <c r="H989" t="s">
        <v>615</v>
      </c>
      <c r="I989" t="s">
        <v>34</v>
      </c>
      <c r="J989" t="s">
        <v>35</v>
      </c>
      <c r="K989">
        <v>2026</v>
      </c>
      <c r="L989" t="s">
        <v>1146</v>
      </c>
      <c r="M989" t="s">
        <v>5407</v>
      </c>
      <c r="N989">
        <v>8389</v>
      </c>
      <c r="O989" t="s">
        <v>1160</v>
      </c>
      <c r="P989" t="s">
        <v>39</v>
      </c>
      <c r="Q989" s="11">
        <v>46154.71875</v>
      </c>
      <c r="R989" s="11">
        <v>46155.713194444441</v>
      </c>
      <c r="S989" s="11">
        <v>46214.71875</v>
      </c>
      <c r="T989" t="s">
        <v>147</v>
      </c>
      <c r="U989" t="s">
        <v>1148</v>
      </c>
      <c r="V989" t="s">
        <v>3996</v>
      </c>
      <c r="W989" t="s">
        <v>43</v>
      </c>
      <c r="X989" t="s">
        <v>199</v>
      </c>
      <c r="Y989" t="s">
        <v>5408</v>
      </c>
      <c r="AA989">
        <v>30</v>
      </c>
      <c r="AC989" s="11">
        <v>46225.761481481481</v>
      </c>
    </row>
    <row r="990" spans="1:29" hidden="1">
      <c r="A990" t="s">
        <v>5409</v>
      </c>
      <c r="B990" t="s">
        <v>5410</v>
      </c>
      <c r="C990">
        <v>312600341</v>
      </c>
      <c r="E990" t="s">
        <v>5411</v>
      </c>
      <c r="J990" t="s">
        <v>35</v>
      </c>
      <c r="K990">
        <v>2026</v>
      </c>
      <c r="L990" t="s">
        <v>211</v>
      </c>
      <c r="M990" t="s">
        <v>5412</v>
      </c>
      <c r="N990">
        <v>8812</v>
      </c>
      <c r="O990" t="s">
        <v>38</v>
      </c>
      <c r="P990" t="s">
        <v>39</v>
      </c>
      <c r="Q990" s="11">
        <v>46195.655462962961</v>
      </c>
      <c r="R990" s="11">
        <v>46196.75</v>
      </c>
      <c r="S990" s="11">
        <v>46198.655462962961</v>
      </c>
      <c r="T990" t="s">
        <v>40</v>
      </c>
      <c r="U990" t="s">
        <v>233</v>
      </c>
      <c r="V990" t="s">
        <v>1463</v>
      </c>
      <c r="W990" t="s">
        <v>43</v>
      </c>
      <c r="X990" t="s">
        <v>44</v>
      </c>
      <c r="Y990" t="s">
        <v>5413</v>
      </c>
      <c r="Z990">
        <v>15</v>
      </c>
      <c r="AA990">
        <v>5</v>
      </c>
      <c r="AB990" t="s">
        <v>55</v>
      </c>
      <c r="AC990" s="11">
        <v>46225.761481481481</v>
      </c>
    </row>
    <row r="991" spans="1:29" hidden="1">
      <c r="A991" t="s">
        <v>5414</v>
      </c>
      <c r="B991" t="s">
        <v>5415</v>
      </c>
      <c r="C991">
        <v>662600276</v>
      </c>
      <c r="E991" t="s">
        <v>5416</v>
      </c>
      <c r="H991" t="s">
        <v>32</v>
      </c>
      <c r="I991" t="s">
        <v>33</v>
      </c>
      <c r="J991" t="s">
        <v>35</v>
      </c>
      <c r="K991">
        <v>2026</v>
      </c>
      <c r="L991" t="s">
        <v>4151</v>
      </c>
      <c r="M991" t="s">
        <v>5417</v>
      </c>
      <c r="N991">
        <v>8385</v>
      </c>
      <c r="O991" t="s">
        <v>38</v>
      </c>
      <c r="P991" t="s">
        <v>39</v>
      </c>
      <c r="Q991" s="11">
        <v>46124.736250000002</v>
      </c>
      <c r="R991" s="11">
        <v>46126.338333333333</v>
      </c>
      <c r="S991" s="11">
        <v>46127.736250000002</v>
      </c>
      <c r="T991" t="s">
        <v>40</v>
      </c>
      <c r="U991" t="s">
        <v>1338</v>
      </c>
      <c r="V991" t="s">
        <v>225</v>
      </c>
      <c r="W991" t="s">
        <v>43</v>
      </c>
      <c r="X991" t="s">
        <v>44</v>
      </c>
      <c r="Y991" t="s">
        <v>5418</v>
      </c>
      <c r="Z991">
        <v>15</v>
      </c>
      <c r="AA991">
        <v>10</v>
      </c>
      <c r="AB991" t="s">
        <v>400</v>
      </c>
      <c r="AC991" s="11">
        <v>46225.761481481481</v>
      </c>
    </row>
    <row r="992" spans="1:29">
      <c r="A992" t="s">
        <v>5419</v>
      </c>
      <c r="B992" t="s">
        <v>5420</v>
      </c>
      <c r="C992">
        <v>662600323</v>
      </c>
      <c r="E992" t="s">
        <v>5421</v>
      </c>
      <c r="F992" t="s">
        <v>307</v>
      </c>
      <c r="G992" t="s">
        <v>2015</v>
      </c>
      <c r="H992" t="s">
        <v>109</v>
      </c>
      <c r="I992" t="s">
        <v>110</v>
      </c>
      <c r="J992" t="s">
        <v>974</v>
      </c>
      <c r="K992">
        <v>2026</v>
      </c>
      <c r="L992" t="s">
        <v>344</v>
      </c>
      <c r="M992" t="s">
        <v>5422</v>
      </c>
      <c r="N992">
        <v>8389</v>
      </c>
      <c r="O992" t="s">
        <v>709</v>
      </c>
      <c r="P992" t="s">
        <v>39</v>
      </c>
      <c r="Q992" s="11">
        <v>46164.612164351849</v>
      </c>
      <c r="R992" s="11">
        <v>46167.978449074071</v>
      </c>
      <c r="S992" s="11">
        <v>46171.612164351849</v>
      </c>
      <c r="T992" t="s">
        <v>40</v>
      </c>
      <c r="U992" t="s">
        <v>2004</v>
      </c>
      <c r="V992" t="s">
        <v>149</v>
      </c>
      <c r="W992" t="s">
        <v>43</v>
      </c>
      <c r="X992" t="s">
        <v>199</v>
      </c>
      <c r="Y992" t="s">
        <v>5423</v>
      </c>
      <c r="AB992" t="s">
        <v>444</v>
      </c>
      <c r="AC992" s="11">
        <v>46225.761481481481</v>
      </c>
    </row>
    <row r="993" spans="1:29" hidden="1">
      <c r="A993" t="s">
        <v>5424</v>
      </c>
      <c r="B993" t="s">
        <v>5425</v>
      </c>
      <c r="C993">
        <v>612600684</v>
      </c>
      <c r="E993" t="s">
        <v>5426</v>
      </c>
      <c r="F993" t="s">
        <v>32</v>
      </c>
      <c r="G993" t="s">
        <v>34</v>
      </c>
      <c r="H993" t="s">
        <v>32</v>
      </c>
      <c r="I993" t="s">
        <v>34</v>
      </c>
      <c r="J993" t="s">
        <v>35</v>
      </c>
      <c r="K993">
        <v>2026</v>
      </c>
      <c r="L993" t="s">
        <v>1012</v>
      </c>
      <c r="M993" t="s">
        <v>5427</v>
      </c>
      <c r="N993">
        <v>8812</v>
      </c>
      <c r="O993" t="s">
        <v>38</v>
      </c>
      <c r="P993" t="s">
        <v>39</v>
      </c>
      <c r="Q993" s="11">
        <v>46213.528310185182</v>
      </c>
      <c r="R993" s="11">
        <v>46214.763888888891</v>
      </c>
      <c r="S993" s="11">
        <v>46216.528310185182</v>
      </c>
      <c r="T993" t="s">
        <v>40</v>
      </c>
      <c r="U993" t="s">
        <v>2826</v>
      </c>
      <c r="V993" t="s">
        <v>295</v>
      </c>
      <c r="W993" t="s">
        <v>43</v>
      </c>
      <c r="X993" t="s">
        <v>44</v>
      </c>
      <c r="Y993" t="s">
        <v>5428</v>
      </c>
      <c r="Z993">
        <v>15</v>
      </c>
      <c r="AA993">
        <v>15</v>
      </c>
      <c r="AB993" t="s">
        <v>159</v>
      </c>
      <c r="AC993" s="11">
        <v>46225.761481481481</v>
      </c>
    </row>
    <row r="994" spans="1:29" hidden="1">
      <c r="A994" t="s">
        <v>5429</v>
      </c>
      <c r="B994" t="s">
        <v>5430</v>
      </c>
      <c r="C994">
        <v>612600685</v>
      </c>
      <c r="E994" t="s">
        <v>5431</v>
      </c>
      <c r="F994" t="s">
        <v>459</v>
      </c>
      <c r="G994" t="s">
        <v>459</v>
      </c>
      <c r="H994" t="s">
        <v>459</v>
      </c>
      <c r="I994" t="s">
        <v>459</v>
      </c>
      <c r="J994" t="s">
        <v>35</v>
      </c>
      <c r="K994">
        <v>2026</v>
      </c>
      <c r="L994" t="s">
        <v>83</v>
      </c>
      <c r="M994" t="s">
        <v>5432</v>
      </c>
      <c r="N994">
        <v>61993</v>
      </c>
      <c r="O994" t="s">
        <v>38</v>
      </c>
      <c r="P994" t="s">
        <v>39</v>
      </c>
      <c r="Q994" s="11">
        <v>46213.884189814817</v>
      </c>
      <c r="R994" s="11">
        <v>46214.736111111109</v>
      </c>
      <c r="S994" s="11">
        <v>46216.884189814817</v>
      </c>
      <c r="T994" t="s">
        <v>40</v>
      </c>
      <c r="U994" t="s">
        <v>85</v>
      </c>
      <c r="V994" t="s">
        <v>63</v>
      </c>
      <c r="W994" t="s">
        <v>43</v>
      </c>
      <c r="X994" t="s">
        <v>44</v>
      </c>
      <c r="Y994" t="s">
        <v>5433</v>
      </c>
      <c r="Z994">
        <v>15</v>
      </c>
      <c r="AB994" t="s">
        <v>65</v>
      </c>
      <c r="AC994" s="11">
        <v>46225.761481481481</v>
      </c>
    </row>
    <row r="995" spans="1:29" hidden="1">
      <c r="A995" t="s">
        <v>5434</v>
      </c>
      <c r="B995" t="s">
        <v>5435</v>
      </c>
      <c r="C995">
        <v>412600025</v>
      </c>
      <c r="E995" t="s">
        <v>5436</v>
      </c>
      <c r="F995" t="s">
        <v>32</v>
      </c>
      <c r="G995" t="s">
        <v>33</v>
      </c>
      <c r="H995" t="s">
        <v>32</v>
      </c>
      <c r="I995" t="s">
        <v>33</v>
      </c>
      <c r="J995" t="s">
        <v>35</v>
      </c>
      <c r="K995">
        <v>2026</v>
      </c>
      <c r="L995" t="s">
        <v>1255</v>
      </c>
      <c r="M995" t="s">
        <v>5437</v>
      </c>
      <c r="N995">
        <v>8812</v>
      </c>
      <c r="O995" t="s">
        <v>38</v>
      </c>
      <c r="P995" t="s">
        <v>39</v>
      </c>
      <c r="Q995" s="11">
        <v>46026.760821759257</v>
      </c>
      <c r="R995" s="11">
        <v>46027.924791666665</v>
      </c>
      <c r="S995" s="11">
        <v>46029.760821759257</v>
      </c>
      <c r="T995" t="s">
        <v>40</v>
      </c>
      <c r="U995" t="s">
        <v>52</v>
      </c>
      <c r="V995" t="s">
        <v>157</v>
      </c>
      <c r="W995" t="s">
        <v>43</v>
      </c>
      <c r="X995" t="s">
        <v>44</v>
      </c>
      <c r="Y995" t="s">
        <v>5438</v>
      </c>
      <c r="Z995">
        <v>15</v>
      </c>
      <c r="AA995">
        <v>15</v>
      </c>
      <c r="AB995" t="s">
        <v>159</v>
      </c>
      <c r="AC995" s="11">
        <v>46225.761481481481</v>
      </c>
    </row>
    <row r="996" spans="1:29" hidden="1">
      <c r="A996" t="s">
        <v>5439</v>
      </c>
      <c r="B996" t="s">
        <v>5440</v>
      </c>
      <c r="C996">
        <v>412600027</v>
      </c>
      <c r="E996" t="s">
        <v>5441</v>
      </c>
      <c r="F996" t="s">
        <v>32</v>
      </c>
      <c r="G996" t="s">
        <v>33</v>
      </c>
      <c r="H996" t="s">
        <v>32</v>
      </c>
      <c r="I996" t="s">
        <v>33</v>
      </c>
      <c r="J996" t="s">
        <v>35</v>
      </c>
      <c r="K996">
        <v>2026</v>
      </c>
      <c r="L996" t="s">
        <v>122</v>
      </c>
      <c r="M996" t="s">
        <v>5442</v>
      </c>
      <c r="N996">
        <v>8812</v>
      </c>
      <c r="O996" t="s">
        <v>38</v>
      </c>
      <c r="P996" t="s">
        <v>39</v>
      </c>
      <c r="Q996" s="11">
        <v>46025.741238425922</v>
      </c>
      <c r="R996" s="11">
        <v>46026.963865740741</v>
      </c>
      <c r="S996" s="11">
        <v>46028.741238425922</v>
      </c>
      <c r="T996" t="s">
        <v>40</v>
      </c>
      <c r="U996" t="s">
        <v>124</v>
      </c>
      <c r="V996" t="s">
        <v>125</v>
      </c>
      <c r="W996" t="s">
        <v>43</v>
      </c>
      <c r="X996" t="s">
        <v>44</v>
      </c>
      <c r="Y996" t="s">
        <v>5443</v>
      </c>
      <c r="Z996">
        <v>15</v>
      </c>
      <c r="AA996">
        <v>15</v>
      </c>
      <c r="AB996" t="s">
        <v>2798</v>
      </c>
      <c r="AC996" s="11">
        <v>46225.761481481481</v>
      </c>
    </row>
    <row r="997" spans="1:29" hidden="1">
      <c r="A997" t="s">
        <v>5444</v>
      </c>
      <c r="B997" t="s">
        <v>5445</v>
      </c>
      <c r="C997">
        <v>612600023</v>
      </c>
      <c r="E997" t="s">
        <v>5446</v>
      </c>
      <c r="F997" t="s">
        <v>32</v>
      </c>
      <c r="G997" t="s">
        <v>33</v>
      </c>
      <c r="H997" t="s">
        <v>32</v>
      </c>
      <c r="I997" t="s">
        <v>34</v>
      </c>
      <c r="J997" t="s">
        <v>35</v>
      </c>
      <c r="K997">
        <v>2026</v>
      </c>
      <c r="L997" t="s">
        <v>36</v>
      </c>
      <c r="M997" t="s">
        <v>5447</v>
      </c>
      <c r="N997">
        <v>8812</v>
      </c>
      <c r="O997" t="s">
        <v>38</v>
      </c>
      <c r="P997" t="s">
        <v>39</v>
      </c>
      <c r="Q997" s="11">
        <v>46025.74496527778</v>
      </c>
      <c r="R997" s="11">
        <v>46026.694444444445</v>
      </c>
      <c r="S997" s="11">
        <v>46028.74496527778</v>
      </c>
      <c r="T997" t="s">
        <v>40</v>
      </c>
      <c r="U997" t="s">
        <v>41</v>
      </c>
      <c r="V997" t="s">
        <v>42</v>
      </c>
      <c r="W997" t="s">
        <v>43</v>
      </c>
      <c r="X997" t="s">
        <v>44</v>
      </c>
      <c r="Y997" t="s">
        <v>5448</v>
      </c>
      <c r="Z997">
        <v>15</v>
      </c>
      <c r="AA997">
        <v>10</v>
      </c>
      <c r="AB997" t="s">
        <v>46</v>
      </c>
      <c r="AC997" s="11">
        <v>46225.761481481481</v>
      </c>
    </row>
    <row r="998" spans="1:29" hidden="1">
      <c r="A998" t="s">
        <v>5449</v>
      </c>
      <c r="B998" t="s">
        <v>5450</v>
      </c>
      <c r="C998">
        <v>112600171</v>
      </c>
      <c r="E998" t="s">
        <v>5451</v>
      </c>
      <c r="F998" t="s">
        <v>32</v>
      </c>
      <c r="G998" t="s">
        <v>34</v>
      </c>
      <c r="H998" t="s">
        <v>32</v>
      </c>
      <c r="I998" t="s">
        <v>34</v>
      </c>
      <c r="J998" t="s">
        <v>35</v>
      </c>
      <c r="K998">
        <v>2026</v>
      </c>
      <c r="L998" t="s">
        <v>92</v>
      </c>
      <c r="M998" t="s">
        <v>5452</v>
      </c>
      <c r="N998">
        <v>8385</v>
      </c>
      <c r="O998" t="s">
        <v>38</v>
      </c>
      <c r="P998" t="s">
        <v>39</v>
      </c>
      <c r="Q998" s="11">
        <v>46051.856828703705</v>
      </c>
      <c r="R998" s="11">
        <v>46052.84375</v>
      </c>
      <c r="S998" s="11">
        <v>46054.856828703705</v>
      </c>
      <c r="T998" t="s">
        <v>40</v>
      </c>
      <c r="U998" t="s">
        <v>94</v>
      </c>
      <c r="V998" t="s">
        <v>95</v>
      </c>
      <c r="W998" t="s">
        <v>43</v>
      </c>
      <c r="X998" t="s">
        <v>44</v>
      </c>
      <c r="Y998" t="s">
        <v>5453</v>
      </c>
      <c r="Z998">
        <v>30</v>
      </c>
      <c r="AA998">
        <v>30</v>
      </c>
      <c r="AB998" t="s">
        <v>2228</v>
      </c>
      <c r="AC998" s="11">
        <v>46225.761481481481</v>
      </c>
    </row>
    <row r="999" spans="1:29" hidden="1">
      <c r="A999" t="s">
        <v>5454</v>
      </c>
      <c r="B999" t="s">
        <v>5455</v>
      </c>
      <c r="C999">
        <v>412600214</v>
      </c>
      <c r="E999" t="s">
        <v>5456</v>
      </c>
      <c r="F999" t="s">
        <v>32</v>
      </c>
      <c r="G999" t="s">
        <v>33</v>
      </c>
      <c r="J999" t="s">
        <v>35</v>
      </c>
      <c r="K999">
        <v>2026</v>
      </c>
      <c r="L999" t="s">
        <v>419</v>
      </c>
      <c r="M999" t="s">
        <v>5457</v>
      </c>
      <c r="N999">
        <v>8812</v>
      </c>
      <c r="O999" t="s">
        <v>38</v>
      </c>
      <c r="P999" t="s">
        <v>39</v>
      </c>
      <c r="Q999" s="11">
        <v>46064.722650462965</v>
      </c>
      <c r="R999" s="11">
        <v>46065.75</v>
      </c>
      <c r="S999" s="11">
        <v>46067.722650462965</v>
      </c>
      <c r="T999" t="s">
        <v>40</v>
      </c>
      <c r="U999" t="s">
        <v>2518</v>
      </c>
      <c r="V999" t="s">
        <v>125</v>
      </c>
      <c r="W999" t="s">
        <v>43</v>
      </c>
      <c r="X999" t="s">
        <v>44</v>
      </c>
      <c r="Y999" t="s">
        <v>5458</v>
      </c>
      <c r="Z999">
        <v>75</v>
      </c>
      <c r="AA999">
        <v>75</v>
      </c>
      <c r="AB999" t="s">
        <v>274</v>
      </c>
      <c r="AC999" s="11">
        <v>46225.761481481481</v>
      </c>
    </row>
    <row r="1000" spans="1:29" hidden="1">
      <c r="A1000" t="s">
        <v>5459</v>
      </c>
      <c r="B1000" t="s">
        <v>5460</v>
      </c>
      <c r="C1000">
        <v>212600095</v>
      </c>
      <c r="E1000" t="s">
        <v>5461</v>
      </c>
      <c r="F1000" t="s">
        <v>32</v>
      </c>
      <c r="G1000" t="s">
        <v>33</v>
      </c>
      <c r="H1000" t="s">
        <v>32</v>
      </c>
      <c r="I1000" t="s">
        <v>33</v>
      </c>
      <c r="J1000" t="s">
        <v>35</v>
      </c>
      <c r="K1000">
        <v>2026</v>
      </c>
      <c r="L1000" t="s">
        <v>1242</v>
      </c>
      <c r="M1000" t="s">
        <v>5462</v>
      </c>
      <c r="N1000">
        <v>8812</v>
      </c>
      <c r="O1000" t="s">
        <v>38</v>
      </c>
      <c r="P1000" t="s">
        <v>39</v>
      </c>
      <c r="Q1000" s="11">
        <v>46036.539247685185</v>
      </c>
      <c r="R1000" s="11">
        <v>46038.030555555553</v>
      </c>
      <c r="S1000" s="11">
        <v>46039.539247685185</v>
      </c>
      <c r="T1000" t="s">
        <v>40</v>
      </c>
      <c r="U1000" t="s">
        <v>473</v>
      </c>
      <c r="V1000" t="s">
        <v>354</v>
      </c>
      <c r="W1000" t="s">
        <v>43</v>
      </c>
      <c r="X1000" t="s">
        <v>44</v>
      </c>
      <c r="Y1000" t="s">
        <v>5463</v>
      </c>
      <c r="Z1000">
        <v>15</v>
      </c>
      <c r="AA1000">
        <v>15</v>
      </c>
      <c r="AB1000" t="s">
        <v>55</v>
      </c>
      <c r="AC1000" s="11">
        <v>46225.761481481481</v>
      </c>
    </row>
    <row r="1001" spans="1:29" hidden="1">
      <c r="A1001" t="s">
        <v>5464</v>
      </c>
      <c r="B1001" t="s">
        <v>5465</v>
      </c>
      <c r="C1001">
        <v>412600290</v>
      </c>
      <c r="E1001" t="s">
        <v>5466</v>
      </c>
      <c r="F1001" t="s">
        <v>32</v>
      </c>
      <c r="G1001" t="s">
        <v>33</v>
      </c>
      <c r="H1001" t="s">
        <v>32</v>
      </c>
      <c r="I1001" t="s">
        <v>33</v>
      </c>
      <c r="J1001" t="s">
        <v>35</v>
      </c>
      <c r="K1001">
        <v>2026</v>
      </c>
      <c r="L1001" t="s">
        <v>4570</v>
      </c>
      <c r="M1001" t="s">
        <v>5467</v>
      </c>
      <c r="N1001">
        <v>8812</v>
      </c>
      <c r="O1001" t="s">
        <v>38</v>
      </c>
      <c r="P1001" t="s">
        <v>39</v>
      </c>
      <c r="Q1001" s="11">
        <v>46087.55809027778</v>
      </c>
      <c r="R1001" s="11">
        <v>46090.410937499997</v>
      </c>
      <c r="S1001" s="11">
        <v>46090.55809027778</v>
      </c>
      <c r="T1001" t="s">
        <v>40</v>
      </c>
      <c r="U1001" t="s">
        <v>2518</v>
      </c>
      <c r="V1001" t="s">
        <v>125</v>
      </c>
      <c r="W1001" t="s">
        <v>43</v>
      </c>
      <c r="X1001" t="s">
        <v>44</v>
      </c>
      <c r="Y1001" t="s">
        <v>5468</v>
      </c>
      <c r="Z1001">
        <v>15</v>
      </c>
      <c r="AA1001">
        <v>15</v>
      </c>
      <c r="AB1001" t="s">
        <v>65</v>
      </c>
      <c r="AC1001" s="11">
        <v>46225.761481481481</v>
      </c>
    </row>
    <row r="1002" spans="1:29" hidden="1">
      <c r="A1002" t="s">
        <v>5469</v>
      </c>
      <c r="B1002" t="s">
        <v>5470</v>
      </c>
      <c r="C1002">
        <v>612600234</v>
      </c>
      <c r="E1002" t="s">
        <v>5471</v>
      </c>
      <c r="F1002" t="s">
        <v>32</v>
      </c>
      <c r="G1002" t="s">
        <v>110</v>
      </c>
      <c r="H1002" t="s">
        <v>32</v>
      </c>
      <c r="I1002" t="s">
        <v>110</v>
      </c>
      <c r="J1002" t="s">
        <v>35</v>
      </c>
      <c r="K1002">
        <v>2026</v>
      </c>
      <c r="L1002" t="s">
        <v>367</v>
      </c>
      <c r="M1002" t="s">
        <v>5472</v>
      </c>
      <c r="N1002">
        <v>8812</v>
      </c>
      <c r="O1002" t="s">
        <v>38</v>
      </c>
      <c r="P1002" t="s">
        <v>39</v>
      </c>
      <c r="Q1002" s="11">
        <v>46081.822071759256</v>
      </c>
      <c r="R1002" s="11">
        <v>46082.461805555555</v>
      </c>
      <c r="S1002" s="11">
        <v>46084.822071759256</v>
      </c>
      <c r="T1002" t="s">
        <v>40</v>
      </c>
      <c r="U1002" t="s">
        <v>294</v>
      </c>
      <c r="V1002" t="s">
        <v>295</v>
      </c>
      <c r="W1002" t="s">
        <v>43</v>
      </c>
      <c r="X1002" t="s">
        <v>44</v>
      </c>
      <c r="Y1002" t="s">
        <v>5473</v>
      </c>
      <c r="Z1002">
        <v>45</v>
      </c>
      <c r="AA1002">
        <v>45</v>
      </c>
      <c r="AB1002" t="s">
        <v>1669</v>
      </c>
      <c r="AC1002" s="11">
        <v>46225.761481481481</v>
      </c>
    </row>
    <row r="1003" spans="1:29" hidden="1">
      <c r="A1003" t="s">
        <v>5474</v>
      </c>
      <c r="B1003" t="s">
        <v>5475</v>
      </c>
      <c r="C1003">
        <v>312600196</v>
      </c>
      <c r="E1003" t="s">
        <v>678</v>
      </c>
      <c r="F1003" t="s">
        <v>32</v>
      </c>
      <c r="G1003" t="s">
        <v>33</v>
      </c>
      <c r="J1003" t="s">
        <v>35</v>
      </c>
      <c r="K1003">
        <v>2026</v>
      </c>
      <c r="L1003" t="s">
        <v>679</v>
      </c>
      <c r="M1003" t="s">
        <v>5476</v>
      </c>
      <c r="N1003">
        <v>8812</v>
      </c>
      <c r="O1003" t="s">
        <v>38</v>
      </c>
      <c r="P1003" t="s">
        <v>39</v>
      </c>
      <c r="Q1003" s="11">
        <v>46086.890300925923</v>
      </c>
      <c r="R1003" s="11">
        <v>46087.498611111114</v>
      </c>
      <c r="S1003" s="11">
        <v>46089.890300925923</v>
      </c>
      <c r="T1003" t="s">
        <v>40</v>
      </c>
      <c r="U1003" t="s">
        <v>503</v>
      </c>
      <c r="V1003" t="s">
        <v>167</v>
      </c>
      <c r="W1003" t="s">
        <v>43</v>
      </c>
      <c r="X1003" t="s">
        <v>44</v>
      </c>
      <c r="Y1003" t="s">
        <v>5477</v>
      </c>
      <c r="Z1003">
        <v>30</v>
      </c>
      <c r="AA1003">
        <v>30</v>
      </c>
      <c r="AB1003" t="s">
        <v>297</v>
      </c>
      <c r="AC1003" s="11">
        <v>46225.761481481481</v>
      </c>
    </row>
    <row r="1004" spans="1:29" hidden="1">
      <c r="A1004" t="s">
        <v>5478</v>
      </c>
      <c r="B1004" t="s">
        <v>5479</v>
      </c>
      <c r="C1004">
        <v>712600052</v>
      </c>
      <c r="E1004" t="s">
        <v>5480</v>
      </c>
      <c r="F1004" t="s">
        <v>32</v>
      </c>
      <c r="G1004" t="s">
        <v>33</v>
      </c>
      <c r="H1004" t="s">
        <v>5481</v>
      </c>
      <c r="I1004" t="s">
        <v>33</v>
      </c>
      <c r="J1004" t="s">
        <v>35</v>
      </c>
      <c r="K1004">
        <v>2026</v>
      </c>
      <c r="L1004" t="s">
        <v>336</v>
      </c>
      <c r="M1004" t="s">
        <v>5482</v>
      </c>
      <c r="N1004">
        <v>8812</v>
      </c>
      <c r="O1004" t="s">
        <v>38</v>
      </c>
      <c r="P1004" t="s">
        <v>39</v>
      </c>
      <c r="Q1004" s="11">
        <v>46027.871134259258</v>
      </c>
      <c r="R1004" s="11">
        <v>46029.957418981481</v>
      </c>
      <c r="S1004" s="11">
        <v>46030.871134259258</v>
      </c>
      <c r="T1004" t="s">
        <v>40</v>
      </c>
      <c r="U1004" t="s">
        <v>1014</v>
      </c>
      <c r="V1004" t="s">
        <v>280</v>
      </c>
      <c r="W1004" t="s">
        <v>43</v>
      </c>
      <c r="X1004" t="s">
        <v>44</v>
      </c>
      <c r="Y1004" t="s">
        <v>5483</v>
      </c>
      <c r="Z1004">
        <v>15</v>
      </c>
      <c r="AA1004">
        <v>5</v>
      </c>
      <c r="AB1004" t="s">
        <v>5484</v>
      </c>
      <c r="AC1004" s="11">
        <v>46225.761481481481</v>
      </c>
    </row>
    <row r="1005" spans="1:29" hidden="1">
      <c r="A1005" t="s">
        <v>5485</v>
      </c>
      <c r="B1005" t="s">
        <v>5486</v>
      </c>
      <c r="C1005">
        <v>412600113</v>
      </c>
      <c r="E1005" t="s">
        <v>5487</v>
      </c>
      <c r="F1005" t="s">
        <v>32</v>
      </c>
      <c r="G1005" t="s">
        <v>33</v>
      </c>
      <c r="H1005" t="s">
        <v>32</v>
      </c>
      <c r="I1005" t="s">
        <v>33</v>
      </c>
      <c r="J1005" t="s">
        <v>35</v>
      </c>
      <c r="K1005">
        <v>2026</v>
      </c>
      <c r="L1005" t="s">
        <v>4570</v>
      </c>
      <c r="M1005" t="s">
        <v>5488</v>
      </c>
      <c r="N1005">
        <v>8385</v>
      </c>
      <c r="O1005" t="s">
        <v>38</v>
      </c>
      <c r="P1005" t="s">
        <v>39</v>
      </c>
      <c r="Q1005" s="11">
        <v>46036.513622685183</v>
      </c>
      <c r="R1005" s="11">
        <v>46038.476458333331</v>
      </c>
      <c r="S1005" s="11">
        <v>46039.513622685183</v>
      </c>
      <c r="T1005" t="s">
        <v>40</v>
      </c>
      <c r="U1005" t="s">
        <v>2518</v>
      </c>
      <c r="V1005" t="s">
        <v>125</v>
      </c>
      <c r="W1005" t="s">
        <v>43</v>
      </c>
      <c r="X1005" t="s">
        <v>44</v>
      </c>
      <c r="Y1005" t="s">
        <v>5489</v>
      </c>
      <c r="Z1005">
        <v>15</v>
      </c>
      <c r="AA1005">
        <v>5</v>
      </c>
      <c r="AB1005" t="s">
        <v>370</v>
      </c>
      <c r="AC1005" s="11">
        <v>46225.761481481481</v>
      </c>
    </row>
    <row r="1006" spans="1:29" hidden="1">
      <c r="A1006" t="s">
        <v>5490</v>
      </c>
      <c r="B1006" t="s">
        <v>5491</v>
      </c>
      <c r="C1006">
        <v>312600039</v>
      </c>
      <c r="E1006" t="s">
        <v>4199</v>
      </c>
      <c r="F1006" t="s">
        <v>32</v>
      </c>
      <c r="G1006" t="s">
        <v>33</v>
      </c>
      <c r="J1006" t="s">
        <v>35</v>
      </c>
      <c r="K1006">
        <v>2026</v>
      </c>
      <c r="L1006" t="s">
        <v>427</v>
      </c>
      <c r="M1006" t="s">
        <v>5492</v>
      </c>
      <c r="N1006">
        <v>8812</v>
      </c>
      <c r="O1006" t="s">
        <v>38</v>
      </c>
      <c r="P1006" t="s">
        <v>39</v>
      </c>
      <c r="Q1006" s="11">
        <v>46028.821967592594</v>
      </c>
      <c r="R1006" s="11">
        <v>46030.527777777781</v>
      </c>
      <c r="S1006" s="11">
        <v>46031.821967592594</v>
      </c>
      <c r="T1006" t="s">
        <v>40</v>
      </c>
      <c r="U1006" t="s">
        <v>689</v>
      </c>
      <c r="V1006" t="s">
        <v>354</v>
      </c>
      <c r="W1006" t="s">
        <v>43</v>
      </c>
      <c r="X1006" t="s">
        <v>44</v>
      </c>
      <c r="Y1006" t="s">
        <v>5493</v>
      </c>
      <c r="Z1006">
        <v>25</v>
      </c>
      <c r="AA1006">
        <v>15</v>
      </c>
      <c r="AB1006" t="s">
        <v>55</v>
      </c>
      <c r="AC1006" s="11">
        <v>46225.761481481481</v>
      </c>
    </row>
    <row r="1007" spans="1:29" hidden="1">
      <c r="A1007" t="s">
        <v>5494</v>
      </c>
      <c r="B1007" t="s">
        <v>5495</v>
      </c>
      <c r="C1007">
        <v>612600095</v>
      </c>
      <c r="E1007" t="s">
        <v>5496</v>
      </c>
      <c r="F1007" t="s">
        <v>32</v>
      </c>
      <c r="G1007" t="s">
        <v>110</v>
      </c>
      <c r="H1007" t="s">
        <v>109</v>
      </c>
      <c r="I1007" t="s">
        <v>110</v>
      </c>
      <c r="J1007" t="s">
        <v>35</v>
      </c>
      <c r="K1007">
        <v>2026</v>
      </c>
      <c r="L1007" t="s">
        <v>4048</v>
      </c>
      <c r="M1007" t="s">
        <v>5497</v>
      </c>
      <c r="N1007">
        <v>8812</v>
      </c>
      <c r="O1007" t="s">
        <v>38</v>
      </c>
      <c r="P1007" t="s">
        <v>39</v>
      </c>
      <c r="Q1007" s="11">
        <v>46045.543692129628</v>
      </c>
      <c r="R1007" s="11">
        <v>46045.725694444445</v>
      </c>
      <c r="S1007" s="11">
        <v>46048.543692129628</v>
      </c>
      <c r="T1007" t="s">
        <v>40</v>
      </c>
      <c r="U1007" t="s">
        <v>132</v>
      </c>
      <c r="V1007" t="s">
        <v>86</v>
      </c>
      <c r="W1007" t="s">
        <v>116</v>
      </c>
      <c r="X1007" t="s">
        <v>44</v>
      </c>
      <c r="Y1007" t="s">
        <v>5498</v>
      </c>
      <c r="Z1007">
        <v>150</v>
      </c>
      <c r="AA1007">
        <v>150</v>
      </c>
      <c r="AB1007" t="s">
        <v>118</v>
      </c>
      <c r="AC1007" s="11">
        <v>46225.761481481481</v>
      </c>
    </row>
    <row r="1008" spans="1:29" hidden="1">
      <c r="A1008" t="s">
        <v>5499</v>
      </c>
      <c r="B1008" t="s">
        <v>5500</v>
      </c>
      <c r="C1008">
        <v>612600096</v>
      </c>
      <c r="E1008" t="s">
        <v>5501</v>
      </c>
      <c r="F1008" t="s">
        <v>32</v>
      </c>
      <c r="G1008" t="s">
        <v>110</v>
      </c>
      <c r="H1008" t="s">
        <v>32</v>
      </c>
      <c r="I1008" t="s">
        <v>110</v>
      </c>
      <c r="J1008" t="s">
        <v>35</v>
      </c>
      <c r="K1008">
        <v>2026</v>
      </c>
      <c r="L1008" t="s">
        <v>4759</v>
      </c>
      <c r="M1008" t="s">
        <v>5502</v>
      </c>
      <c r="N1008">
        <v>8812</v>
      </c>
      <c r="O1008" t="s">
        <v>38</v>
      </c>
      <c r="P1008" t="s">
        <v>39</v>
      </c>
      <c r="Q1008" s="11">
        <v>46045.683645833335</v>
      </c>
      <c r="R1008" s="11">
        <v>46046.052083333336</v>
      </c>
      <c r="S1008" s="11">
        <v>46048.683645833335</v>
      </c>
      <c r="T1008" t="s">
        <v>40</v>
      </c>
      <c r="U1008" t="s">
        <v>132</v>
      </c>
      <c r="V1008" t="s">
        <v>42</v>
      </c>
      <c r="W1008" t="s">
        <v>43</v>
      </c>
      <c r="X1008" t="s">
        <v>44</v>
      </c>
      <c r="Y1008" t="s">
        <v>5503</v>
      </c>
      <c r="Z1008">
        <v>15</v>
      </c>
      <c r="AA1008">
        <v>15</v>
      </c>
      <c r="AB1008" t="s">
        <v>65</v>
      </c>
      <c r="AC1008" s="11">
        <v>46225.761481481481</v>
      </c>
    </row>
    <row r="1009" spans="1:29" hidden="1">
      <c r="A1009" t="s">
        <v>5504</v>
      </c>
      <c r="B1009" t="s">
        <v>5505</v>
      </c>
      <c r="C1009">
        <v>612600099</v>
      </c>
      <c r="E1009" t="s">
        <v>5506</v>
      </c>
      <c r="F1009" t="s">
        <v>32</v>
      </c>
      <c r="G1009" t="s">
        <v>33</v>
      </c>
      <c r="H1009" t="s">
        <v>32</v>
      </c>
      <c r="I1009" t="s">
        <v>33</v>
      </c>
      <c r="J1009" t="s">
        <v>35</v>
      </c>
      <c r="K1009">
        <v>2026</v>
      </c>
      <c r="L1009" t="s">
        <v>101</v>
      </c>
      <c r="M1009" t="s">
        <v>5507</v>
      </c>
      <c r="N1009">
        <v>8812</v>
      </c>
      <c r="O1009" t="s">
        <v>38</v>
      </c>
      <c r="P1009" t="s">
        <v>39</v>
      </c>
      <c r="Q1009" s="11">
        <v>46046.312731481485</v>
      </c>
      <c r="R1009" s="11">
        <v>46046.611111111109</v>
      </c>
      <c r="S1009" s="11">
        <v>46049.312731481485</v>
      </c>
      <c r="T1009" t="s">
        <v>40</v>
      </c>
      <c r="U1009" t="s">
        <v>181</v>
      </c>
      <c r="V1009" t="s">
        <v>104</v>
      </c>
      <c r="W1009" t="s">
        <v>43</v>
      </c>
      <c r="X1009" t="s">
        <v>44</v>
      </c>
      <c r="Y1009" t="s">
        <v>5508</v>
      </c>
      <c r="Z1009">
        <v>15</v>
      </c>
      <c r="AA1009">
        <v>10</v>
      </c>
      <c r="AB1009" t="s">
        <v>79</v>
      </c>
      <c r="AC1009" s="11">
        <v>46225.761481481481</v>
      </c>
    </row>
    <row r="1010" spans="1:29" hidden="1">
      <c r="A1010" t="s">
        <v>5509</v>
      </c>
      <c r="B1010" t="s">
        <v>5510</v>
      </c>
      <c r="C1010">
        <v>412600143</v>
      </c>
      <c r="E1010" t="s">
        <v>5511</v>
      </c>
      <c r="F1010" t="s">
        <v>32</v>
      </c>
      <c r="G1010" t="s">
        <v>33</v>
      </c>
      <c r="J1010" t="s">
        <v>35</v>
      </c>
      <c r="K1010">
        <v>2026</v>
      </c>
      <c r="L1010" t="s">
        <v>50</v>
      </c>
      <c r="M1010" t="s">
        <v>5512</v>
      </c>
      <c r="N1010">
        <v>8812</v>
      </c>
      <c r="O1010" t="s">
        <v>38</v>
      </c>
      <c r="P1010" t="s">
        <v>39</v>
      </c>
      <c r="Q1010" s="11">
        <v>46047.576319444444</v>
      </c>
      <c r="R1010" s="11">
        <v>46048.39166666667</v>
      </c>
      <c r="S1010" s="11">
        <v>46050.576319444444</v>
      </c>
      <c r="T1010" t="s">
        <v>40</v>
      </c>
      <c r="U1010" t="s">
        <v>71</v>
      </c>
      <c r="V1010" t="s">
        <v>53</v>
      </c>
      <c r="W1010" t="s">
        <v>43</v>
      </c>
      <c r="X1010" t="s">
        <v>44</v>
      </c>
      <c r="Y1010" t="s">
        <v>5513</v>
      </c>
      <c r="Z1010">
        <v>15</v>
      </c>
      <c r="AA1010">
        <v>15</v>
      </c>
      <c r="AB1010" t="s">
        <v>55</v>
      </c>
      <c r="AC1010" s="11">
        <v>46225.761481481481</v>
      </c>
    </row>
    <row r="1011" spans="1:29" hidden="1">
      <c r="A1011" t="s">
        <v>5514</v>
      </c>
      <c r="B1011" t="s">
        <v>5515</v>
      </c>
      <c r="C1011">
        <v>212600127</v>
      </c>
      <c r="E1011" t="s">
        <v>5516</v>
      </c>
      <c r="F1011" t="s">
        <v>32</v>
      </c>
      <c r="G1011" t="s">
        <v>33</v>
      </c>
      <c r="H1011" t="s">
        <v>32</v>
      </c>
      <c r="I1011" t="s">
        <v>33</v>
      </c>
      <c r="J1011" t="s">
        <v>35</v>
      </c>
      <c r="K1011">
        <v>2026</v>
      </c>
      <c r="L1011" t="s">
        <v>5517</v>
      </c>
      <c r="M1011" t="s">
        <v>5518</v>
      </c>
      <c r="N1011">
        <v>8812</v>
      </c>
      <c r="O1011" t="s">
        <v>38</v>
      </c>
      <c r="P1011" t="s">
        <v>39</v>
      </c>
      <c r="Q1011" s="11">
        <v>46044.806608796294</v>
      </c>
      <c r="R1011" s="11">
        <v>46050.787499999999</v>
      </c>
      <c r="S1011" s="11">
        <v>46047.806608796294</v>
      </c>
      <c r="T1011" t="s">
        <v>40</v>
      </c>
      <c r="U1011" t="s">
        <v>1148</v>
      </c>
      <c r="V1011" t="s">
        <v>182</v>
      </c>
      <c r="W1011" t="s">
        <v>43</v>
      </c>
      <c r="X1011" t="s">
        <v>44</v>
      </c>
      <c r="Y1011" t="s">
        <v>5519</v>
      </c>
      <c r="Z1011">
        <v>15</v>
      </c>
      <c r="AA1011">
        <v>15</v>
      </c>
      <c r="AB1011" t="s">
        <v>65</v>
      </c>
      <c r="AC1011" s="11">
        <v>46225.761481481481</v>
      </c>
    </row>
    <row r="1012" spans="1:29" hidden="1">
      <c r="A1012" t="s">
        <v>5520</v>
      </c>
      <c r="B1012" t="s">
        <v>5521</v>
      </c>
      <c r="C1012">
        <v>112600223</v>
      </c>
      <c r="E1012" t="s">
        <v>5522</v>
      </c>
      <c r="F1012" t="s">
        <v>32</v>
      </c>
      <c r="G1012" t="s">
        <v>34</v>
      </c>
      <c r="H1012" t="s">
        <v>32</v>
      </c>
      <c r="I1012" t="s">
        <v>34</v>
      </c>
      <c r="J1012" t="s">
        <v>35</v>
      </c>
      <c r="K1012">
        <v>2026</v>
      </c>
      <c r="L1012" t="s">
        <v>2058</v>
      </c>
      <c r="M1012" t="s">
        <v>5523</v>
      </c>
      <c r="N1012">
        <v>8812</v>
      </c>
      <c r="O1012" t="s">
        <v>38</v>
      </c>
      <c r="P1012" t="s">
        <v>39</v>
      </c>
      <c r="Q1012" s="11">
        <v>46051.886388888888</v>
      </c>
      <c r="R1012" s="11">
        <v>46052.708333333336</v>
      </c>
      <c r="S1012" s="11">
        <v>46054.886388888888</v>
      </c>
      <c r="T1012" t="s">
        <v>40</v>
      </c>
      <c r="U1012" t="s">
        <v>114</v>
      </c>
      <c r="V1012" t="s">
        <v>95</v>
      </c>
      <c r="W1012" t="s">
        <v>43</v>
      </c>
      <c r="X1012" t="s">
        <v>44</v>
      </c>
      <c r="Y1012" t="s">
        <v>5524</v>
      </c>
      <c r="Z1012">
        <v>10</v>
      </c>
      <c r="AA1012">
        <v>30</v>
      </c>
      <c r="AB1012" t="s">
        <v>2228</v>
      </c>
      <c r="AC1012" s="11">
        <v>46225.761481481481</v>
      </c>
    </row>
    <row r="1013" spans="1:29" hidden="1">
      <c r="A1013" t="s">
        <v>5525</v>
      </c>
      <c r="B1013" t="s">
        <v>5526</v>
      </c>
      <c r="C1013">
        <v>312600125</v>
      </c>
      <c r="E1013" t="s">
        <v>5527</v>
      </c>
      <c r="F1013" t="s">
        <v>32</v>
      </c>
      <c r="G1013" t="s">
        <v>33</v>
      </c>
      <c r="H1013" t="s">
        <v>32</v>
      </c>
      <c r="I1013" t="s">
        <v>33</v>
      </c>
      <c r="J1013" t="s">
        <v>35</v>
      </c>
      <c r="K1013">
        <v>2026</v>
      </c>
      <c r="L1013" t="s">
        <v>545</v>
      </c>
      <c r="M1013" t="s">
        <v>5528</v>
      </c>
      <c r="N1013">
        <v>8812</v>
      </c>
      <c r="O1013" t="s">
        <v>38</v>
      </c>
      <c r="P1013" t="s">
        <v>39</v>
      </c>
      <c r="Q1013" s="11">
        <v>46056.464259259257</v>
      </c>
      <c r="R1013" s="11">
        <v>46057.740972222222</v>
      </c>
      <c r="S1013" s="11">
        <v>46059.464259259257</v>
      </c>
      <c r="T1013" t="s">
        <v>40</v>
      </c>
      <c r="U1013" t="s">
        <v>547</v>
      </c>
      <c r="V1013" t="s">
        <v>449</v>
      </c>
      <c r="W1013" t="s">
        <v>43</v>
      </c>
      <c r="X1013" t="s">
        <v>44</v>
      </c>
      <c r="Y1013" t="s">
        <v>5529</v>
      </c>
      <c r="Z1013">
        <v>15</v>
      </c>
      <c r="AA1013">
        <v>15</v>
      </c>
      <c r="AB1013" t="s">
        <v>589</v>
      </c>
      <c r="AC1013" s="11">
        <v>46225.761481481481</v>
      </c>
    </row>
    <row r="1014" spans="1:29" hidden="1">
      <c r="A1014" t="s">
        <v>5530</v>
      </c>
      <c r="B1014" t="s">
        <v>5531</v>
      </c>
      <c r="C1014">
        <v>212600168</v>
      </c>
      <c r="E1014" t="s">
        <v>5532</v>
      </c>
      <c r="F1014" t="s">
        <v>32</v>
      </c>
      <c r="G1014" t="s">
        <v>33</v>
      </c>
      <c r="H1014" t="s">
        <v>32</v>
      </c>
      <c r="I1014" t="s">
        <v>33</v>
      </c>
      <c r="J1014" t="s">
        <v>35</v>
      </c>
      <c r="K1014">
        <v>2026</v>
      </c>
      <c r="L1014" t="s">
        <v>773</v>
      </c>
      <c r="M1014" t="s">
        <v>5533</v>
      </c>
      <c r="N1014">
        <v>8812</v>
      </c>
      <c r="O1014" t="s">
        <v>38</v>
      </c>
      <c r="P1014" t="s">
        <v>39</v>
      </c>
      <c r="Q1014" s="11">
        <v>46056.812418981484</v>
      </c>
      <c r="R1014" s="11">
        <v>46058.667361111111</v>
      </c>
      <c r="S1014" s="11">
        <v>46059.812418981484</v>
      </c>
      <c r="T1014" t="s">
        <v>40</v>
      </c>
      <c r="U1014" t="s">
        <v>860</v>
      </c>
      <c r="V1014" t="s">
        <v>354</v>
      </c>
      <c r="W1014" t="s">
        <v>43</v>
      </c>
      <c r="X1014" t="s">
        <v>44</v>
      </c>
      <c r="Y1014" t="s">
        <v>5534</v>
      </c>
      <c r="Z1014">
        <v>15</v>
      </c>
      <c r="AA1014">
        <v>25</v>
      </c>
      <c r="AB1014" t="s">
        <v>931</v>
      </c>
      <c r="AC1014" s="11">
        <v>46225.761481481481</v>
      </c>
    </row>
    <row r="1015" spans="1:29" hidden="1">
      <c r="A1015" t="s">
        <v>5535</v>
      </c>
      <c r="B1015" t="s">
        <v>5536</v>
      </c>
      <c r="C1015">
        <v>712600162</v>
      </c>
      <c r="E1015" t="s">
        <v>5537</v>
      </c>
      <c r="F1015" t="s">
        <v>32</v>
      </c>
      <c r="G1015" t="s">
        <v>33</v>
      </c>
      <c r="H1015" t="s">
        <v>32</v>
      </c>
      <c r="I1015" t="s">
        <v>33</v>
      </c>
      <c r="J1015" t="s">
        <v>35</v>
      </c>
      <c r="K1015">
        <v>2026</v>
      </c>
      <c r="L1015" t="s">
        <v>380</v>
      </c>
      <c r="M1015" t="s">
        <v>5538</v>
      </c>
      <c r="N1015">
        <v>8812</v>
      </c>
      <c r="O1015" t="s">
        <v>38</v>
      </c>
      <c r="P1015" t="s">
        <v>39</v>
      </c>
      <c r="Q1015" s="11">
        <v>46071.707870370374</v>
      </c>
      <c r="R1015" s="11">
        <v>46073.437997685185</v>
      </c>
      <c r="S1015" s="11">
        <v>46074.707870370374</v>
      </c>
      <c r="T1015" t="s">
        <v>40</v>
      </c>
      <c r="U1015" t="s">
        <v>784</v>
      </c>
      <c r="V1015" t="s">
        <v>280</v>
      </c>
      <c r="W1015" t="s">
        <v>43</v>
      </c>
      <c r="X1015" t="s">
        <v>44</v>
      </c>
      <c r="Y1015" t="s">
        <v>5537</v>
      </c>
      <c r="AB1015" t="s">
        <v>603</v>
      </c>
      <c r="AC1015" s="11">
        <v>46225.761481481481</v>
      </c>
    </row>
    <row r="1016" spans="1:29" hidden="1">
      <c r="A1016" t="s">
        <v>5539</v>
      </c>
      <c r="B1016" t="s">
        <v>5540</v>
      </c>
      <c r="C1016">
        <v>512600068</v>
      </c>
      <c r="E1016" t="s">
        <v>5541</v>
      </c>
      <c r="F1016" t="s">
        <v>32</v>
      </c>
      <c r="G1016" t="s">
        <v>33</v>
      </c>
      <c r="H1016" t="s">
        <v>32</v>
      </c>
      <c r="I1016" t="s">
        <v>33</v>
      </c>
      <c r="J1016" t="s">
        <v>35</v>
      </c>
      <c r="K1016">
        <v>2026</v>
      </c>
      <c r="L1016" t="s">
        <v>666</v>
      </c>
      <c r="M1016" t="s">
        <v>5542</v>
      </c>
      <c r="N1016">
        <v>8812</v>
      </c>
      <c r="O1016" t="s">
        <v>38</v>
      </c>
      <c r="P1016" t="s">
        <v>39</v>
      </c>
      <c r="Q1016" s="11">
        <v>46056.512002314812</v>
      </c>
      <c r="R1016" s="11">
        <v>46057.1875</v>
      </c>
      <c r="S1016" s="11">
        <v>46059.512002314812</v>
      </c>
      <c r="T1016" t="s">
        <v>40</v>
      </c>
      <c r="U1016" t="s">
        <v>554</v>
      </c>
      <c r="V1016" t="s">
        <v>534</v>
      </c>
      <c r="W1016" t="s">
        <v>43</v>
      </c>
      <c r="X1016" t="s">
        <v>44</v>
      </c>
      <c r="Y1016" t="s">
        <v>5543</v>
      </c>
      <c r="Z1016">
        <v>25</v>
      </c>
      <c r="AA1016">
        <v>25</v>
      </c>
      <c r="AB1016" t="s">
        <v>931</v>
      </c>
      <c r="AC1016" s="11">
        <v>46225.761481481481</v>
      </c>
    </row>
    <row r="1017" spans="1:29" hidden="1">
      <c r="A1017" t="s">
        <v>5544</v>
      </c>
      <c r="B1017" t="s">
        <v>5545</v>
      </c>
      <c r="C1017">
        <v>662600184</v>
      </c>
      <c r="E1017" t="s">
        <v>5546</v>
      </c>
      <c r="F1017" t="s">
        <v>109</v>
      </c>
      <c r="G1017" t="s">
        <v>33</v>
      </c>
      <c r="H1017" t="s">
        <v>32</v>
      </c>
      <c r="I1017" t="s">
        <v>33</v>
      </c>
      <c r="J1017" t="s">
        <v>35</v>
      </c>
      <c r="K1017">
        <v>2026</v>
      </c>
      <c r="L1017" t="s">
        <v>955</v>
      </c>
      <c r="M1017" t="s">
        <v>3909</v>
      </c>
      <c r="N1017">
        <v>8385</v>
      </c>
      <c r="O1017" t="s">
        <v>38</v>
      </c>
      <c r="P1017" t="s">
        <v>39</v>
      </c>
      <c r="Q1017" s="11">
        <v>46098.402997685182</v>
      </c>
      <c r="R1017" s="11">
        <v>46099.176747685182</v>
      </c>
      <c r="S1017" s="11">
        <v>46101.402997685182</v>
      </c>
      <c r="T1017" t="s">
        <v>40</v>
      </c>
      <c r="U1017" t="s">
        <v>950</v>
      </c>
      <c r="V1017" t="s">
        <v>1676</v>
      </c>
      <c r="W1017" t="s">
        <v>43</v>
      </c>
      <c r="X1017" t="s">
        <v>44</v>
      </c>
      <c r="Y1017" t="s">
        <v>5547</v>
      </c>
      <c r="Z1017">
        <v>25</v>
      </c>
      <c r="AA1017">
        <v>10</v>
      </c>
      <c r="AB1017" t="s">
        <v>1039</v>
      </c>
      <c r="AC1017" s="11">
        <v>46225.761481481481</v>
      </c>
    </row>
    <row r="1018" spans="1:29" hidden="1">
      <c r="A1018" t="s">
        <v>5548</v>
      </c>
      <c r="B1018" t="s">
        <v>5549</v>
      </c>
      <c r="C1018">
        <v>312600143</v>
      </c>
      <c r="E1018" t="s">
        <v>2633</v>
      </c>
      <c r="F1018" t="s">
        <v>32</v>
      </c>
      <c r="G1018" t="s">
        <v>33</v>
      </c>
      <c r="J1018" t="s">
        <v>35</v>
      </c>
      <c r="K1018">
        <v>2026</v>
      </c>
      <c r="L1018" t="s">
        <v>545</v>
      </c>
      <c r="M1018" t="s">
        <v>3544</v>
      </c>
      <c r="N1018">
        <v>8385</v>
      </c>
      <c r="O1018" t="s">
        <v>38</v>
      </c>
      <c r="P1018" t="s">
        <v>39</v>
      </c>
      <c r="Q1018" s="11">
        <v>46063.696053240739</v>
      </c>
      <c r="R1018" s="11">
        <v>46064.482638888891</v>
      </c>
      <c r="S1018" s="11">
        <v>46066.696053240739</v>
      </c>
      <c r="T1018" t="s">
        <v>40</v>
      </c>
      <c r="U1018" t="s">
        <v>1799</v>
      </c>
      <c r="V1018" t="s">
        <v>681</v>
      </c>
      <c r="W1018" t="s">
        <v>43</v>
      </c>
      <c r="X1018" t="s">
        <v>44</v>
      </c>
      <c r="Y1018" t="s">
        <v>5550</v>
      </c>
      <c r="Z1018">
        <v>45</v>
      </c>
      <c r="AA1018">
        <v>45</v>
      </c>
      <c r="AB1018" t="s">
        <v>683</v>
      </c>
      <c r="AC1018" s="11">
        <v>46225.761481481481</v>
      </c>
    </row>
    <row r="1019" spans="1:29" hidden="1">
      <c r="A1019" t="s">
        <v>5551</v>
      </c>
      <c r="B1019" t="s">
        <v>5552</v>
      </c>
      <c r="C1019">
        <v>612600068</v>
      </c>
      <c r="E1019" t="s">
        <v>5553</v>
      </c>
      <c r="F1019" t="s">
        <v>32</v>
      </c>
      <c r="G1019" t="s">
        <v>33</v>
      </c>
      <c r="H1019" t="s">
        <v>32</v>
      </c>
      <c r="I1019" t="s">
        <v>33</v>
      </c>
      <c r="J1019" t="s">
        <v>35</v>
      </c>
      <c r="K1019">
        <v>2026</v>
      </c>
      <c r="L1019" t="s">
        <v>1012</v>
      </c>
      <c r="M1019" t="s">
        <v>5554</v>
      </c>
      <c r="N1019">
        <v>8812</v>
      </c>
      <c r="O1019" t="s">
        <v>38</v>
      </c>
      <c r="P1019" t="s">
        <v>39</v>
      </c>
      <c r="Q1019" s="11">
        <v>46037.851145833331</v>
      </c>
      <c r="R1019" s="11">
        <v>46038.666666666664</v>
      </c>
      <c r="S1019" s="11">
        <v>46040.851145833331</v>
      </c>
      <c r="T1019" t="s">
        <v>40</v>
      </c>
      <c r="U1019" t="s">
        <v>1810</v>
      </c>
      <c r="V1019" t="s">
        <v>189</v>
      </c>
      <c r="W1019" t="s">
        <v>43</v>
      </c>
      <c r="X1019" t="s">
        <v>44</v>
      </c>
      <c r="Y1019" t="s">
        <v>5555</v>
      </c>
      <c r="Z1019">
        <v>15</v>
      </c>
      <c r="AA1019">
        <v>5</v>
      </c>
      <c r="AB1019" t="s">
        <v>778</v>
      </c>
      <c r="AC1019" s="11">
        <v>46225.761481481481</v>
      </c>
    </row>
    <row r="1020" spans="1:29" hidden="1">
      <c r="A1020" t="s">
        <v>5556</v>
      </c>
      <c r="B1020" t="s">
        <v>5557</v>
      </c>
      <c r="C1020">
        <v>412600251</v>
      </c>
      <c r="E1020" t="s">
        <v>5558</v>
      </c>
      <c r="F1020" t="s">
        <v>32</v>
      </c>
      <c r="G1020" t="s">
        <v>33</v>
      </c>
      <c r="H1020" t="s">
        <v>32</v>
      </c>
      <c r="I1020" t="s">
        <v>33</v>
      </c>
      <c r="J1020" t="s">
        <v>35</v>
      </c>
      <c r="K1020">
        <v>2026</v>
      </c>
      <c r="L1020" t="s">
        <v>579</v>
      </c>
      <c r="M1020" t="s">
        <v>5559</v>
      </c>
      <c r="N1020">
        <v>8812</v>
      </c>
      <c r="O1020" t="s">
        <v>38</v>
      </c>
      <c r="P1020" t="s">
        <v>39</v>
      </c>
      <c r="Q1020" s="11">
        <v>46078.741493055553</v>
      </c>
      <c r="R1020" s="11">
        <v>46080.373749999999</v>
      </c>
      <c r="S1020" s="11">
        <v>46081.741493055553</v>
      </c>
      <c r="T1020" t="s">
        <v>40</v>
      </c>
      <c r="U1020" t="s">
        <v>581</v>
      </c>
      <c r="V1020" t="s">
        <v>53</v>
      </c>
      <c r="W1020" t="s">
        <v>43</v>
      </c>
      <c r="X1020" t="s">
        <v>44</v>
      </c>
      <c r="Y1020" t="s">
        <v>5560</v>
      </c>
      <c r="Z1020">
        <v>15</v>
      </c>
      <c r="AA1020">
        <v>15</v>
      </c>
      <c r="AB1020" t="s">
        <v>55</v>
      </c>
      <c r="AC1020" s="11">
        <v>46225.761481481481</v>
      </c>
    </row>
    <row r="1021" spans="1:29" hidden="1">
      <c r="A1021" t="s">
        <v>5561</v>
      </c>
      <c r="B1021" t="s">
        <v>5562</v>
      </c>
      <c r="C1021">
        <v>412600252</v>
      </c>
      <c r="E1021" t="s">
        <v>5563</v>
      </c>
      <c r="F1021" t="s">
        <v>32</v>
      </c>
      <c r="G1021" t="s">
        <v>33</v>
      </c>
      <c r="H1021" t="s">
        <v>32</v>
      </c>
      <c r="I1021" t="s">
        <v>33</v>
      </c>
      <c r="J1021" t="s">
        <v>35</v>
      </c>
      <c r="K1021">
        <v>2026</v>
      </c>
      <c r="L1021" t="s">
        <v>579</v>
      </c>
      <c r="M1021" t="s">
        <v>5564</v>
      </c>
      <c r="N1021">
        <v>8812</v>
      </c>
      <c r="O1021" t="s">
        <v>38</v>
      </c>
      <c r="P1021" t="s">
        <v>39</v>
      </c>
      <c r="Q1021" s="11">
        <v>46085.353298611109</v>
      </c>
      <c r="R1021" s="11">
        <v>46085.644247685188</v>
      </c>
      <c r="S1021" s="11">
        <v>46088.353298611109</v>
      </c>
      <c r="T1021" t="s">
        <v>40</v>
      </c>
      <c r="U1021" t="s">
        <v>254</v>
      </c>
      <c r="V1021" t="s">
        <v>157</v>
      </c>
      <c r="W1021" t="s">
        <v>43</v>
      </c>
      <c r="X1021" t="s">
        <v>44</v>
      </c>
      <c r="Y1021" t="s">
        <v>5565</v>
      </c>
      <c r="Z1021">
        <v>15</v>
      </c>
      <c r="AA1021">
        <v>15</v>
      </c>
      <c r="AB1021" t="s">
        <v>159</v>
      </c>
      <c r="AC1021" s="11">
        <v>46225.761481481481</v>
      </c>
    </row>
    <row r="1022" spans="1:29" hidden="1">
      <c r="A1022" t="s">
        <v>5566</v>
      </c>
      <c r="B1022" t="s">
        <v>5567</v>
      </c>
      <c r="C1022">
        <v>512600103</v>
      </c>
      <c r="E1022" t="s">
        <v>5568</v>
      </c>
      <c r="F1022" t="s">
        <v>32</v>
      </c>
      <c r="G1022" t="s">
        <v>33</v>
      </c>
      <c r="H1022" t="s">
        <v>32</v>
      </c>
      <c r="I1022" t="s">
        <v>33</v>
      </c>
      <c r="J1022" t="s">
        <v>35</v>
      </c>
      <c r="K1022">
        <v>2026</v>
      </c>
      <c r="L1022" t="s">
        <v>69</v>
      </c>
      <c r="M1022" t="s">
        <v>5569</v>
      </c>
      <c r="N1022">
        <v>8812</v>
      </c>
      <c r="O1022" t="s">
        <v>1160</v>
      </c>
      <c r="P1022" t="s">
        <v>39</v>
      </c>
      <c r="Q1022" s="11">
        <v>46084.734050925923</v>
      </c>
      <c r="R1022" s="11">
        <v>46086.793680555558</v>
      </c>
      <c r="S1022" s="11">
        <v>46144.734050925923</v>
      </c>
      <c r="T1022" t="s">
        <v>40</v>
      </c>
      <c r="U1022" t="s">
        <v>554</v>
      </c>
      <c r="V1022" t="s">
        <v>3263</v>
      </c>
      <c r="W1022" t="s">
        <v>43</v>
      </c>
      <c r="X1022" t="s">
        <v>44</v>
      </c>
      <c r="Y1022" t="s">
        <v>5570</v>
      </c>
      <c r="Z1022">
        <v>15</v>
      </c>
      <c r="AA1022">
        <v>5</v>
      </c>
      <c r="AB1022" t="s">
        <v>46</v>
      </c>
      <c r="AC1022" s="11">
        <v>46225.761481481481</v>
      </c>
    </row>
    <row r="1023" spans="1:29" hidden="1">
      <c r="A1023" t="s">
        <v>5571</v>
      </c>
      <c r="B1023" t="s">
        <v>5572</v>
      </c>
      <c r="C1023">
        <v>712600243</v>
      </c>
      <c r="E1023" t="s">
        <v>5573</v>
      </c>
      <c r="F1023" t="s">
        <v>109</v>
      </c>
      <c r="G1023" t="s">
        <v>110</v>
      </c>
      <c r="H1023" t="s">
        <v>109</v>
      </c>
      <c r="I1023" t="s">
        <v>110</v>
      </c>
      <c r="J1023" t="s">
        <v>35</v>
      </c>
      <c r="K1023">
        <v>2026</v>
      </c>
      <c r="L1023" t="s">
        <v>336</v>
      </c>
      <c r="M1023" t="s">
        <v>5574</v>
      </c>
      <c r="N1023">
        <v>8812</v>
      </c>
      <c r="O1023" t="s">
        <v>38</v>
      </c>
      <c r="P1023" t="s">
        <v>39</v>
      </c>
      <c r="Q1023" s="11">
        <v>46099.533333333333</v>
      </c>
      <c r="R1023" s="11">
        <v>46100.639652777776</v>
      </c>
      <c r="S1023" s="11">
        <v>46102.533333333333</v>
      </c>
      <c r="T1023" t="s">
        <v>40</v>
      </c>
      <c r="U1023" t="s">
        <v>338</v>
      </c>
      <c r="V1023" t="s">
        <v>362</v>
      </c>
      <c r="W1023" t="s">
        <v>43</v>
      </c>
      <c r="X1023" t="s">
        <v>44</v>
      </c>
      <c r="Y1023" t="s">
        <v>5573</v>
      </c>
      <c r="AB1023" t="s">
        <v>55</v>
      </c>
      <c r="AC1023" s="11">
        <v>46225.761481481481</v>
      </c>
    </row>
    <row r="1024" spans="1:29" hidden="1">
      <c r="A1024" t="s">
        <v>5575</v>
      </c>
      <c r="B1024" t="s">
        <v>5576</v>
      </c>
      <c r="C1024">
        <v>312600110</v>
      </c>
      <c r="E1024" t="s">
        <v>5577</v>
      </c>
      <c r="F1024" t="s">
        <v>32</v>
      </c>
      <c r="G1024" t="s">
        <v>33</v>
      </c>
      <c r="H1024" t="s">
        <v>32</v>
      </c>
      <c r="I1024" t="s">
        <v>33</v>
      </c>
      <c r="J1024" t="s">
        <v>35</v>
      </c>
      <c r="K1024">
        <v>2026</v>
      </c>
      <c r="L1024" t="s">
        <v>1324</v>
      </c>
      <c r="M1024" t="s">
        <v>5578</v>
      </c>
      <c r="N1024">
        <v>8812</v>
      </c>
      <c r="O1024" t="s">
        <v>38</v>
      </c>
      <c r="P1024" t="s">
        <v>39</v>
      </c>
      <c r="Q1024" s="11">
        <v>46057.414027777777</v>
      </c>
      <c r="R1024" s="11">
        <v>46054.621527777781</v>
      </c>
      <c r="S1024" s="11">
        <v>46060.414027777777</v>
      </c>
      <c r="T1024" t="s">
        <v>40</v>
      </c>
      <c r="U1024" t="s">
        <v>1326</v>
      </c>
      <c r="V1024" t="s">
        <v>681</v>
      </c>
      <c r="W1024" t="s">
        <v>43</v>
      </c>
      <c r="X1024" t="s">
        <v>44</v>
      </c>
      <c r="Y1024" t="s">
        <v>5579</v>
      </c>
      <c r="Z1024">
        <v>75</v>
      </c>
      <c r="AA1024">
        <v>75</v>
      </c>
      <c r="AB1024" t="s">
        <v>274</v>
      </c>
      <c r="AC1024" s="11">
        <v>46225.761481481481</v>
      </c>
    </row>
    <row r="1025" spans="1:29" hidden="1">
      <c r="A1025" t="s">
        <v>5580</v>
      </c>
      <c r="B1025" t="s">
        <v>5581</v>
      </c>
      <c r="C1025">
        <v>712600246</v>
      </c>
      <c r="E1025" t="s">
        <v>5582</v>
      </c>
      <c r="F1025" t="s">
        <v>32</v>
      </c>
      <c r="G1025" t="s">
        <v>33</v>
      </c>
      <c r="H1025" t="s">
        <v>32</v>
      </c>
      <c r="I1025" t="s">
        <v>33</v>
      </c>
      <c r="J1025" t="s">
        <v>35</v>
      </c>
      <c r="K1025">
        <v>2026</v>
      </c>
      <c r="L1025" t="s">
        <v>647</v>
      </c>
      <c r="M1025" t="s">
        <v>5583</v>
      </c>
      <c r="N1025">
        <v>8812</v>
      </c>
      <c r="O1025" t="s">
        <v>38</v>
      </c>
      <c r="P1025" t="s">
        <v>39</v>
      </c>
      <c r="Q1025" s="11">
        <v>46097.711238425924</v>
      </c>
      <c r="R1025" s="11">
        <v>46097.958333333336</v>
      </c>
      <c r="S1025" s="11">
        <v>46100.711238425924</v>
      </c>
      <c r="T1025" t="s">
        <v>40</v>
      </c>
      <c r="U1025" t="s">
        <v>837</v>
      </c>
      <c r="V1025" t="s">
        <v>280</v>
      </c>
      <c r="W1025" t="s">
        <v>43</v>
      </c>
      <c r="X1025" t="s">
        <v>44</v>
      </c>
      <c r="Y1025" t="s">
        <v>5584</v>
      </c>
      <c r="Z1025">
        <v>15</v>
      </c>
      <c r="AA1025">
        <v>15</v>
      </c>
      <c r="AB1025" t="s">
        <v>603</v>
      </c>
      <c r="AC1025" s="11">
        <v>46225.761481481481</v>
      </c>
    </row>
    <row r="1026" spans="1:29" hidden="1">
      <c r="A1026" t="s">
        <v>5585</v>
      </c>
      <c r="B1026" t="s">
        <v>5586</v>
      </c>
      <c r="C1026">
        <v>712600247</v>
      </c>
      <c r="E1026" t="s">
        <v>5587</v>
      </c>
      <c r="F1026" t="s">
        <v>32</v>
      </c>
      <c r="G1026" t="s">
        <v>33</v>
      </c>
      <c r="H1026" t="s">
        <v>32</v>
      </c>
      <c r="I1026" t="s">
        <v>33</v>
      </c>
      <c r="J1026" t="s">
        <v>35</v>
      </c>
      <c r="K1026">
        <v>2026</v>
      </c>
      <c r="L1026" t="s">
        <v>59</v>
      </c>
      <c r="M1026" t="s">
        <v>5588</v>
      </c>
      <c r="N1026">
        <v>8812</v>
      </c>
      <c r="O1026" t="s">
        <v>38</v>
      </c>
      <c r="P1026" t="s">
        <v>39</v>
      </c>
      <c r="Q1026" s="11">
        <v>46096.707592592589</v>
      </c>
      <c r="R1026" s="11">
        <v>46097.641226851854</v>
      </c>
      <c r="S1026" s="11">
        <v>46099.707592592589</v>
      </c>
      <c r="T1026" t="s">
        <v>40</v>
      </c>
      <c r="U1026" t="s">
        <v>1014</v>
      </c>
      <c r="V1026" t="s">
        <v>133</v>
      </c>
      <c r="W1026" t="s">
        <v>43</v>
      </c>
      <c r="X1026" t="s">
        <v>44</v>
      </c>
      <c r="Y1026" t="s">
        <v>5587</v>
      </c>
      <c r="AB1026" t="s">
        <v>135</v>
      </c>
      <c r="AC1026" s="11">
        <v>46225.761481481481</v>
      </c>
    </row>
    <row r="1027" spans="1:29" hidden="1">
      <c r="A1027" t="s">
        <v>5589</v>
      </c>
      <c r="B1027" t="s">
        <v>5590</v>
      </c>
      <c r="C1027">
        <v>712600025</v>
      </c>
      <c r="E1027" t="s">
        <v>5591</v>
      </c>
      <c r="F1027" t="s">
        <v>32</v>
      </c>
      <c r="G1027" t="s">
        <v>33</v>
      </c>
      <c r="H1027" t="s">
        <v>32</v>
      </c>
      <c r="I1027" t="s">
        <v>33</v>
      </c>
      <c r="J1027" t="s">
        <v>35</v>
      </c>
      <c r="K1027">
        <v>2026</v>
      </c>
      <c r="L1027" t="s">
        <v>59</v>
      </c>
      <c r="M1027" t="s">
        <v>5592</v>
      </c>
      <c r="N1027">
        <v>8812</v>
      </c>
      <c r="O1027" t="s">
        <v>709</v>
      </c>
      <c r="P1027" t="s">
        <v>39</v>
      </c>
      <c r="Q1027" s="11">
        <v>46026.87841435185</v>
      </c>
      <c r="R1027" s="11">
        <v>46028.465277777781</v>
      </c>
      <c r="S1027" s="11">
        <v>46033.87841435185</v>
      </c>
      <c r="T1027" t="s">
        <v>40</v>
      </c>
      <c r="U1027" t="s">
        <v>514</v>
      </c>
      <c r="V1027" t="s">
        <v>280</v>
      </c>
      <c r="W1027" t="s">
        <v>43</v>
      </c>
      <c r="X1027" t="s">
        <v>44</v>
      </c>
      <c r="Y1027" t="s">
        <v>5593</v>
      </c>
      <c r="Z1027">
        <v>25</v>
      </c>
      <c r="AA1027">
        <v>15</v>
      </c>
      <c r="AB1027" t="s">
        <v>603</v>
      </c>
      <c r="AC1027" s="11">
        <v>46225.761481481481</v>
      </c>
    </row>
    <row r="1028" spans="1:29" hidden="1">
      <c r="A1028" t="s">
        <v>5594</v>
      </c>
      <c r="B1028" t="s">
        <v>5595</v>
      </c>
      <c r="C1028">
        <v>612600310</v>
      </c>
      <c r="E1028" t="s">
        <v>5596</v>
      </c>
      <c r="F1028" t="s">
        <v>32</v>
      </c>
      <c r="G1028" t="s">
        <v>285</v>
      </c>
      <c r="H1028" t="s">
        <v>307</v>
      </c>
      <c r="I1028" t="s">
        <v>172</v>
      </c>
      <c r="J1028" t="s">
        <v>35</v>
      </c>
      <c r="K1028">
        <v>2026</v>
      </c>
      <c r="L1028" t="s">
        <v>139</v>
      </c>
      <c r="M1028" t="s">
        <v>5597</v>
      </c>
      <c r="N1028">
        <v>8812</v>
      </c>
      <c r="O1028" t="s">
        <v>38</v>
      </c>
      <c r="P1028" t="s">
        <v>39</v>
      </c>
      <c r="Q1028" s="11">
        <v>46095.550115740742</v>
      </c>
      <c r="R1028" s="11">
        <v>46096.092268518521</v>
      </c>
      <c r="S1028" s="11">
        <v>46098.550115740742</v>
      </c>
      <c r="T1028" t="s">
        <v>40</v>
      </c>
      <c r="U1028" t="s">
        <v>141</v>
      </c>
      <c r="V1028" t="s">
        <v>63</v>
      </c>
      <c r="W1028" t="s">
        <v>43</v>
      </c>
      <c r="X1028" t="s">
        <v>44</v>
      </c>
      <c r="Y1028" t="s">
        <v>5598</v>
      </c>
      <c r="Z1028">
        <v>15</v>
      </c>
      <c r="AA1028">
        <v>5</v>
      </c>
      <c r="AB1028" t="s">
        <v>65</v>
      </c>
      <c r="AC1028" s="11">
        <v>46225.761481481481</v>
      </c>
    </row>
    <row r="1029" spans="1:29" hidden="1">
      <c r="A1029" t="s">
        <v>5599</v>
      </c>
      <c r="B1029" t="s">
        <v>5600</v>
      </c>
      <c r="C1029">
        <v>112600326</v>
      </c>
      <c r="E1029" t="s">
        <v>5601</v>
      </c>
      <c r="F1029" t="s">
        <v>109</v>
      </c>
      <c r="G1029" t="s">
        <v>110</v>
      </c>
      <c r="H1029" t="s">
        <v>109</v>
      </c>
      <c r="I1029" t="s">
        <v>110</v>
      </c>
      <c r="J1029" t="s">
        <v>35</v>
      </c>
      <c r="K1029">
        <v>2026</v>
      </c>
      <c r="L1029" t="s">
        <v>5602</v>
      </c>
      <c r="M1029" t="s">
        <v>5603</v>
      </c>
      <c r="N1029">
        <v>8385</v>
      </c>
      <c r="O1029" t="s">
        <v>38</v>
      </c>
      <c r="P1029" t="s">
        <v>39</v>
      </c>
      <c r="Q1029" s="11">
        <v>46099.525717592594</v>
      </c>
      <c r="R1029" s="11">
        <v>46113.695833333331</v>
      </c>
      <c r="S1029" s="11">
        <v>46102.525717592594</v>
      </c>
      <c r="T1029" t="s">
        <v>40</v>
      </c>
      <c r="U1029" t="s">
        <v>114</v>
      </c>
      <c r="V1029" t="s">
        <v>115</v>
      </c>
      <c r="W1029" t="s">
        <v>116</v>
      </c>
      <c r="X1029" t="s">
        <v>199</v>
      </c>
      <c r="Y1029" t="s">
        <v>5604</v>
      </c>
      <c r="Z1029">
        <v>1125</v>
      </c>
      <c r="AA1029">
        <v>1125</v>
      </c>
      <c r="AB1029" t="s">
        <v>1033</v>
      </c>
      <c r="AC1029" s="11">
        <v>46225.761481481481</v>
      </c>
    </row>
    <row r="1030" spans="1:29" hidden="1">
      <c r="A1030" t="s">
        <v>5605</v>
      </c>
      <c r="B1030" t="s">
        <v>5606</v>
      </c>
      <c r="C1030">
        <v>712600152</v>
      </c>
      <c r="E1030" t="s">
        <v>5607</v>
      </c>
      <c r="F1030" t="s">
        <v>109</v>
      </c>
      <c r="G1030" t="s">
        <v>285</v>
      </c>
      <c r="H1030" t="s">
        <v>109</v>
      </c>
      <c r="I1030" t="s">
        <v>285</v>
      </c>
      <c r="J1030" t="s">
        <v>35</v>
      </c>
      <c r="K1030">
        <v>2026</v>
      </c>
      <c r="L1030" t="s">
        <v>380</v>
      </c>
      <c r="M1030" t="s">
        <v>5608</v>
      </c>
      <c r="N1030">
        <v>8385</v>
      </c>
      <c r="O1030" t="s">
        <v>38</v>
      </c>
      <c r="P1030" t="s">
        <v>39</v>
      </c>
      <c r="Q1030" s="11">
        <v>46068.786689814813</v>
      </c>
      <c r="R1030" s="11">
        <v>46071.68041666667</v>
      </c>
      <c r="S1030" s="11">
        <v>46071.786689814813</v>
      </c>
      <c r="T1030" t="s">
        <v>40</v>
      </c>
      <c r="U1030" t="s">
        <v>382</v>
      </c>
      <c r="V1030" t="s">
        <v>63</v>
      </c>
      <c r="W1030" t="s">
        <v>43</v>
      </c>
      <c r="X1030" t="s">
        <v>44</v>
      </c>
      <c r="Y1030" t="s">
        <v>5609</v>
      </c>
      <c r="AB1030" t="s">
        <v>65</v>
      </c>
      <c r="AC1030" s="11">
        <v>46225.761481481481</v>
      </c>
    </row>
    <row r="1031" spans="1:29" hidden="1">
      <c r="A1031" t="s">
        <v>5610</v>
      </c>
      <c r="B1031" t="s">
        <v>5611</v>
      </c>
      <c r="C1031">
        <v>412600271</v>
      </c>
      <c r="E1031" t="s">
        <v>5612</v>
      </c>
      <c r="F1031" t="s">
        <v>32</v>
      </c>
      <c r="G1031" t="s">
        <v>33</v>
      </c>
      <c r="H1031" t="s">
        <v>32</v>
      </c>
      <c r="I1031" t="s">
        <v>33</v>
      </c>
      <c r="J1031" t="s">
        <v>35</v>
      </c>
      <c r="K1031">
        <v>2026</v>
      </c>
      <c r="L1031" t="s">
        <v>2899</v>
      </c>
      <c r="M1031" t="s">
        <v>5613</v>
      </c>
      <c r="N1031">
        <v>8812</v>
      </c>
      <c r="O1031" t="s">
        <v>38</v>
      </c>
      <c r="P1031" t="s">
        <v>39</v>
      </c>
      <c r="Q1031" s="11">
        <v>46085.72960648148</v>
      </c>
      <c r="R1031" s="11">
        <v>46086.774386574078</v>
      </c>
      <c r="S1031" s="11">
        <v>46088.72960648148</v>
      </c>
      <c r="T1031" t="s">
        <v>40</v>
      </c>
      <c r="U1031" t="s">
        <v>2518</v>
      </c>
      <c r="V1031" t="s">
        <v>421</v>
      </c>
      <c r="W1031" t="s">
        <v>43</v>
      </c>
      <c r="X1031" t="s">
        <v>44</v>
      </c>
      <c r="Y1031" t="s">
        <v>5614</v>
      </c>
      <c r="Z1031">
        <v>15</v>
      </c>
      <c r="AA1031">
        <v>15</v>
      </c>
      <c r="AB1031" t="s">
        <v>385</v>
      </c>
      <c r="AC1031" s="11">
        <v>46225.761481481481</v>
      </c>
    </row>
    <row r="1032" spans="1:29" hidden="1">
      <c r="A1032" t="s">
        <v>5615</v>
      </c>
      <c r="B1032" t="s">
        <v>5616</v>
      </c>
      <c r="C1032">
        <v>662600096</v>
      </c>
      <c r="E1032" t="s">
        <v>5617</v>
      </c>
      <c r="F1032" t="s">
        <v>32</v>
      </c>
      <c r="G1032" t="s">
        <v>33</v>
      </c>
      <c r="H1032" t="s">
        <v>32</v>
      </c>
      <c r="I1032" t="s">
        <v>33</v>
      </c>
      <c r="J1032" t="s">
        <v>35</v>
      </c>
      <c r="K1032">
        <v>2026</v>
      </c>
      <c r="L1032" t="s">
        <v>955</v>
      </c>
      <c r="M1032" t="s">
        <v>5618</v>
      </c>
      <c r="N1032">
        <v>8812</v>
      </c>
      <c r="O1032" t="s">
        <v>38</v>
      </c>
      <c r="P1032" t="s">
        <v>39</v>
      </c>
      <c r="Q1032" s="11">
        <v>46063.387557870374</v>
      </c>
      <c r="R1032" s="11">
        <v>46063.946539351855</v>
      </c>
      <c r="S1032" s="11">
        <v>46066.387557870374</v>
      </c>
      <c r="T1032" t="s">
        <v>40</v>
      </c>
      <c r="U1032" t="s">
        <v>950</v>
      </c>
      <c r="V1032" t="s">
        <v>610</v>
      </c>
      <c r="W1032" t="s">
        <v>43</v>
      </c>
      <c r="X1032" t="s">
        <v>44</v>
      </c>
      <c r="Y1032" t="s">
        <v>5619</v>
      </c>
      <c r="Z1032">
        <v>30</v>
      </c>
      <c r="AA1032">
        <v>30</v>
      </c>
      <c r="AB1032" t="s">
        <v>297</v>
      </c>
      <c r="AC1032" s="11">
        <v>46225.761481481481</v>
      </c>
    </row>
    <row r="1033" spans="1:29" hidden="1">
      <c r="A1033" t="s">
        <v>5620</v>
      </c>
      <c r="B1033" t="s">
        <v>5621</v>
      </c>
      <c r="C1033">
        <v>112600259</v>
      </c>
      <c r="E1033" t="s">
        <v>5622</v>
      </c>
      <c r="F1033" t="s">
        <v>32</v>
      </c>
      <c r="G1033" t="s">
        <v>34</v>
      </c>
      <c r="H1033" t="s">
        <v>32</v>
      </c>
      <c r="I1033" t="s">
        <v>34</v>
      </c>
      <c r="J1033" t="s">
        <v>35</v>
      </c>
      <c r="K1033">
        <v>2026</v>
      </c>
      <c r="L1033" t="s">
        <v>92</v>
      </c>
      <c r="M1033" t="s">
        <v>5623</v>
      </c>
      <c r="N1033">
        <v>8812</v>
      </c>
      <c r="O1033" t="s">
        <v>38</v>
      </c>
      <c r="P1033" t="s">
        <v>39</v>
      </c>
      <c r="Q1033" s="11">
        <v>46057.757349537038</v>
      </c>
      <c r="R1033" s="11">
        <v>46054.5</v>
      </c>
      <c r="S1033" s="11">
        <v>46060.757349537038</v>
      </c>
      <c r="T1033" t="s">
        <v>40</v>
      </c>
      <c r="U1033" t="s">
        <v>94</v>
      </c>
      <c r="V1033" t="s">
        <v>323</v>
      </c>
      <c r="W1033" t="s">
        <v>43</v>
      </c>
      <c r="X1033" t="s">
        <v>44</v>
      </c>
      <c r="Y1033" t="s">
        <v>5624</v>
      </c>
      <c r="Z1033">
        <v>25</v>
      </c>
      <c r="AA1033">
        <v>15</v>
      </c>
      <c r="AB1033" t="s">
        <v>589</v>
      </c>
      <c r="AC1033" s="11">
        <v>46225.761481481481</v>
      </c>
    </row>
    <row r="1034" spans="1:29" hidden="1">
      <c r="A1034" t="s">
        <v>5625</v>
      </c>
      <c r="B1034" t="s">
        <v>5626</v>
      </c>
      <c r="C1034">
        <v>612600350</v>
      </c>
      <c r="E1034" t="s">
        <v>5627</v>
      </c>
      <c r="F1034" t="s">
        <v>32</v>
      </c>
      <c r="G1034" t="s">
        <v>34</v>
      </c>
      <c r="H1034" t="s">
        <v>32</v>
      </c>
      <c r="I1034" t="s">
        <v>33</v>
      </c>
      <c r="J1034" t="s">
        <v>35</v>
      </c>
      <c r="K1034">
        <v>2026</v>
      </c>
      <c r="L1034" t="s">
        <v>1012</v>
      </c>
      <c r="M1034" t="s">
        <v>5628</v>
      </c>
      <c r="N1034">
        <v>8812</v>
      </c>
      <c r="O1034" t="s">
        <v>38</v>
      </c>
      <c r="P1034" t="s">
        <v>39</v>
      </c>
      <c r="Q1034" s="11">
        <v>46109.721805555557</v>
      </c>
      <c r="R1034" s="11">
        <v>46110.65625</v>
      </c>
      <c r="S1034" s="11">
        <v>46112.721805555557</v>
      </c>
      <c r="T1034" t="s">
        <v>232</v>
      </c>
      <c r="U1034" t="s">
        <v>1810</v>
      </c>
      <c r="V1034" t="s">
        <v>414</v>
      </c>
      <c r="W1034" t="s">
        <v>43</v>
      </c>
      <c r="X1034" t="s">
        <v>44</v>
      </c>
      <c r="Y1034" t="s">
        <v>5629</v>
      </c>
      <c r="Z1034">
        <v>15</v>
      </c>
      <c r="AA1034">
        <v>10</v>
      </c>
      <c r="AB1034" t="s">
        <v>79</v>
      </c>
      <c r="AC1034" s="11">
        <v>46225.761481481481</v>
      </c>
    </row>
    <row r="1035" spans="1:29" hidden="1">
      <c r="A1035" t="s">
        <v>5630</v>
      </c>
      <c r="B1035" t="s">
        <v>5631</v>
      </c>
      <c r="C1035">
        <v>612600352</v>
      </c>
      <c r="E1035" t="s">
        <v>5632</v>
      </c>
      <c r="F1035" t="s">
        <v>32</v>
      </c>
      <c r="G1035" t="s">
        <v>33</v>
      </c>
      <c r="H1035" t="s">
        <v>32</v>
      </c>
      <c r="I1035" t="s">
        <v>33</v>
      </c>
      <c r="J1035" t="s">
        <v>35</v>
      </c>
      <c r="K1035">
        <v>2026</v>
      </c>
      <c r="L1035" t="s">
        <v>1012</v>
      </c>
      <c r="M1035" t="s">
        <v>5633</v>
      </c>
      <c r="N1035">
        <v>8812</v>
      </c>
      <c r="O1035" t="s">
        <v>38</v>
      </c>
      <c r="P1035" t="s">
        <v>39</v>
      </c>
      <c r="Q1035" s="11">
        <v>46110.630312499998</v>
      </c>
      <c r="R1035" s="11">
        <v>46111.680555555555</v>
      </c>
      <c r="S1035" s="11">
        <v>46113.630312499998</v>
      </c>
      <c r="T1035" t="s">
        <v>165</v>
      </c>
      <c r="U1035" t="s">
        <v>496</v>
      </c>
      <c r="V1035" t="s">
        <v>149</v>
      </c>
      <c r="W1035" t="s">
        <v>43</v>
      </c>
      <c r="X1035" t="s">
        <v>44</v>
      </c>
      <c r="Y1035" t="s">
        <v>5634</v>
      </c>
      <c r="Z1035">
        <v>15</v>
      </c>
      <c r="AA1035">
        <v>15</v>
      </c>
      <c r="AB1035" t="s">
        <v>159</v>
      </c>
      <c r="AC1035" s="11">
        <v>46225.761481481481</v>
      </c>
    </row>
    <row r="1036" spans="1:29" hidden="1">
      <c r="A1036" t="s">
        <v>5635</v>
      </c>
      <c r="B1036" t="s">
        <v>5636</v>
      </c>
      <c r="C1036">
        <v>712600135</v>
      </c>
      <c r="E1036" t="s">
        <v>5637</v>
      </c>
      <c r="F1036" t="s">
        <v>32</v>
      </c>
      <c r="G1036" t="s">
        <v>33</v>
      </c>
      <c r="H1036" t="s">
        <v>32</v>
      </c>
      <c r="I1036" t="s">
        <v>33</v>
      </c>
      <c r="J1036" t="s">
        <v>35</v>
      </c>
      <c r="K1036">
        <v>2026</v>
      </c>
      <c r="L1036" t="s">
        <v>59</v>
      </c>
      <c r="M1036" t="s">
        <v>5638</v>
      </c>
      <c r="N1036">
        <v>8812</v>
      </c>
      <c r="O1036" t="s">
        <v>38</v>
      </c>
      <c r="P1036" t="s">
        <v>39</v>
      </c>
      <c r="Q1036" s="11">
        <v>46059.895995370367</v>
      </c>
      <c r="R1036" s="11">
        <v>46062.780370370368</v>
      </c>
      <c r="S1036" s="11">
        <v>46062.895995370367</v>
      </c>
      <c r="T1036" t="s">
        <v>40</v>
      </c>
      <c r="U1036" t="s">
        <v>2099</v>
      </c>
      <c r="V1036" t="s">
        <v>63</v>
      </c>
      <c r="W1036" t="s">
        <v>43</v>
      </c>
      <c r="X1036" t="s">
        <v>44</v>
      </c>
      <c r="Y1036" t="s">
        <v>5639</v>
      </c>
      <c r="AB1036" t="s">
        <v>65</v>
      </c>
      <c r="AC1036" s="11">
        <v>46225.761481481481</v>
      </c>
    </row>
    <row r="1037" spans="1:29" hidden="1">
      <c r="A1037" t="s">
        <v>5640</v>
      </c>
      <c r="B1037" t="s">
        <v>5641</v>
      </c>
      <c r="C1037">
        <v>662600454</v>
      </c>
      <c r="E1037" t="s">
        <v>5642</v>
      </c>
      <c r="F1037" t="s">
        <v>109</v>
      </c>
      <c r="G1037" t="s">
        <v>172</v>
      </c>
      <c r="H1037" t="s">
        <v>307</v>
      </c>
      <c r="I1037" t="s">
        <v>172</v>
      </c>
      <c r="J1037" t="s">
        <v>35</v>
      </c>
      <c r="K1037">
        <v>2026</v>
      </c>
      <c r="L1037" t="s">
        <v>2598</v>
      </c>
      <c r="M1037" t="s">
        <v>5643</v>
      </c>
      <c r="O1037" t="s">
        <v>709</v>
      </c>
      <c r="P1037" t="s">
        <v>39</v>
      </c>
      <c r="Q1037" s="11">
        <v>46219.681122685186</v>
      </c>
      <c r="R1037" s="11">
        <v>46219.95579861111</v>
      </c>
      <c r="S1037" s="11">
        <v>46226.681122685186</v>
      </c>
      <c r="T1037" t="s">
        <v>40</v>
      </c>
      <c r="U1037" t="s">
        <v>2600</v>
      </c>
      <c r="V1037" t="s">
        <v>814</v>
      </c>
      <c r="W1037" t="s">
        <v>116</v>
      </c>
      <c r="X1037" t="s">
        <v>199</v>
      </c>
      <c r="Y1037" t="s">
        <v>5644</v>
      </c>
      <c r="Z1037">
        <v>15</v>
      </c>
      <c r="AA1037">
        <v>15</v>
      </c>
      <c r="AB1037" t="s">
        <v>159</v>
      </c>
      <c r="AC1037" s="11">
        <v>46225.761481481481</v>
      </c>
    </row>
    <row r="1038" spans="1:29" hidden="1">
      <c r="A1038" t="s">
        <v>5645</v>
      </c>
      <c r="B1038" t="s">
        <v>5646</v>
      </c>
      <c r="C1038">
        <v>662600300</v>
      </c>
      <c r="E1038" t="s">
        <v>5647</v>
      </c>
      <c r="F1038" t="s">
        <v>32</v>
      </c>
      <c r="G1038" t="s">
        <v>172</v>
      </c>
      <c r="H1038" t="s">
        <v>32</v>
      </c>
      <c r="I1038" t="s">
        <v>33</v>
      </c>
      <c r="J1038" t="s">
        <v>35</v>
      </c>
      <c r="K1038">
        <v>2026</v>
      </c>
      <c r="L1038" t="s">
        <v>707</v>
      </c>
      <c r="M1038" t="s">
        <v>5648</v>
      </c>
      <c r="N1038">
        <v>8812</v>
      </c>
      <c r="O1038" t="s">
        <v>38</v>
      </c>
      <c r="P1038" t="s">
        <v>39</v>
      </c>
      <c r="Q1038" s="11">
        <v>46150.672638888886</v>
      </c>
      <c r="R1038" s="11">
        <v>46153.394270833334</v>
      </c>
      <c r="S1038" s="11">
        <v>46153.672638888886</v>
      </c>
      <c r="T1038" t="s">
        <v>40</v>
      </c>
      <c r="U1038" t="s">
        <v>710</v>
      </c>
      <c r="V1038" t="s">
        <v>133</v>
      </c>
      <c r="W1038" t="s">
        <v>43</v>
      </c>
      <c r="X1038" t="s">
        <v>44</v>
      </c>
      <c r="Y1038" t="s">
        <v>5649</v>
      </c>
      <c r="Z1038">
        <v>25</v>
      </c>
      <c r="AA1038">
        <v>15</v>
      </c>
      <c r="AB1038" t="s">
        <v>135</v>
      </c>
      <c r="AC1038" s="11">
        <v>46225.761481481481</v>
      </c>
    </row>
    <row r="1039" spans="1:29" hidden="1">
      <c r="A1039" t="s">
        <v>5650</v>
      </c>
      <c r="B1039" t="s">
        <v>5651</v>
      </c>
      <c r="C1039">
        <v>662600369</v>
      </c>
      <c r="E1039" t="s">
        <v>5652</v>
      </c>
      <c r="F1039" t="s">
        <v>32</v>
      </c>
      <c r="G1039" t="s">
        <v>172</v>
      </c>
      <c r="H1039" t="s">
        <v>32</v>
      </c>
      <c r="I1039" t="s">
        <v>172</v>
      </c>
      <c r="J1039" t="s">
        <v>35</v>
      </c>
      <c r="K1039">
        <v>2026</v>
      </c>
      <c r="L1039" t="s">
        <v>344</v>
      </c>
      <c r="M1039" t="s">
        <v>5653</v>
      </c>
      <c r="N1039">
        <v>8812</v>
      </c>
      <c r="O1039" t="s">
        <v>38</v>
      </c>
      <c r="P1039" t="s">
        <v>39</v>
      </c>
      <c r="Q1039" s="11">
        <v>46181.882025462961</v>
      </c>
      <c r="R1039" s="11">
        <v>46182.177083333336</v>
      </c>
      <c r="S1039" s="11">
        <v>46184.882025462961</v>
      </c>
      <c r="T1039" t="s">
        <v>147</v>
      </c>
      <c r="U1039" t="s">
        <v>346</v>
      </c>
      <c r="V1039" t="s">
        <v>149</v>
      </c>
      <c r="W1039" t="s">
        <v>43</v>
      </c>
      <c r="X1039" t="s">
        <v>44</v>
      </c>
      <c r="Y1039" t="s">
        <v>5654</v>
      </c>
      <c r="Z1039">
        <v>75</v>
      </c>
      <c r="AA1039">
        <v>30</v>
      </c>
      <c r="AB1039" t="s">
        <v>151</v>
      </c>
      <c r="AC1039" s="11">
        <v>46225.761481481481</v>
      </c>
    </row>
    <row r="1040" spans="1:29" hidden="1">
      <c r="A1040" t="s">
        <v>5655</v>
      </c>
      <c r="B1040" t="s">
        <v>5656</v>
      </c>
      <c r="C1040">
        <v>712600392</v>
      </c>
      <c r="E1040" t="s">
        <v>5657</v>
      </c>
      <c r="F1040" t="s">
        <v>307</v>
      </c>
      <c r="G1040" t="s">
        <v>110</v>
      </c>
      <c r="H1040" t="s">
        <v>109</v>
      </c>
      <c r="I1040" t="s">
        <v>172</v>
      </c>
      <c r="J1040" t="s">
        <v>35</v>
      </c>
      <c r="K1040">
        <v>2026</v>
      </c>
      <c r="L1040" t="s">
        <v>647</v>
      </c>
      <c r="M1040" t="s">
        <v>5658</v>
      </c>
      <c r="N1040">
        <v>8812</v>
      </c>
      <c r="O1040" t="s">
        <v>38</v>
      </c>
      <c r="P1040" t="s">
        <v>39</v>
      </c>
      <c r="Q1040" s="11">
        <v>46177.737164351849</v>
      </c>
      <c r="R1040" s="11">
        <v>46178.581944444442</v>
      </c>
      <c r="S1040" s="11">
        <v>46180.737164351849</v>
      </c>
      <c r="T1040" t="s">
        <v>40</v>
      </c>
      <c r="U1040" t="s">
        <v>266</v>
      </c>
      <c r="V1040" t="s">
        <v>104</v>
      </c>
      <c r="W1040" t="s">
        <v>43</v>
      </c>
      <c r="X1040" t="s">
        <v>44</v>
      </c>
      <c r="Y1040" t="s">
        <v>5659</v>
      </c>
      <c r="Z1040">
        <v>15</v>
      </c>
      <c r="AA1040">
        <v>15</v>
      </c>
      <c r="AB1040" t="s">
        <v>55</v>
      </c>
      <c r="AC1040" s="11">
        <v>46225.761481481481</v>
      </c>
    </row>
    <row r="1041" spans="1:29">
      <c r="A1041" t="s">
        <v>5660</v>
      </c>
      <c r="B1041" t="s">
        <v>5661</v>
      </c>
      <c r="C1041">
        <v>662600277</v>
      </c>
      <c r="E1041" t="s">
        <v>5662</v>
      </c>
      <c r="G1041" t="s">
        <v>2015</v>
      </c>
      <c r="H1041" t="s">
        <v>109</v>
      </c>
      <c r="I1041" t="s">
        <v>2015</v>
      </c>
      <c r="J1041" t="s">
        <v>974</v>
      </c>
      <c r="K1041">
        <v>2026</v>
      </c>
      <c r="L1041" t="s">
        <v>5380</v>
      </c>
      <c r="M1041" t="s">
        <v>5663</v>
      </c>
      <c r="N1041">
        <v>8389</v>
      </c>
      <c r="O1041" t="s">
        <v>709</v>
      </c>
      <c r="P1041" t="s">
        <v>39</v>
      </c>
      <c r="Q1041" s="11">
        <v>46137.472754629627</v>
      </c>
      <c r="R1041" s="11">
        <v>46139.609976851854</v>
      </c>
      <c r="S1041" s="11">
        <v>46144.472754629627</v>
      </c>
      <c r="T1041" t="s">
        <v>40</v>
      </c>
      <c r="U1041" t="s">
        <v>2600</v>
      </c>
      <c r="V1041" t="s">
        <v>1463</v>
      </c>
      <c r="W1041" t="s">
        <v>43</v>
      </c>
      <c r="X1041" t="s">
        <v>199</v>
      </c>
      <c r="Y1041" t="s">
        <v>5664</v>
      </c>
      <c r="AB1041" t="s">
        <v>55</v>
      </c>
      <c r="AC1041" s="11">
        <v>46225.761481481481</v>
      </c>
    </row>
    <row r="1042" spans="1:29" hidden="1">
      <c r="A1042" t="s">
        <v>5665</v>
      </c>
      <c r="B1042" t="s">
        <v>5666</v>
      </c>
      <c r="C1042">
        <v>712600345</v>
      </c>
      <c r="E1042" t="s">
        <v>5667</v>
      </c>
      <c r="F1042" t="s">
        <v>32</v>
      </c>
      <c r="G1042" t="s">
        <v>110</v>
      </c>
      <c r="H1042" t="s">
        <v>32</v>
      </c>
      <c r="I1042" t="s">
        <v>110</v>
      </c>
      <c r="J1042" t="s">
        <v>35</v>
      </c>
      <c r="K1042">
        <v>2026</v>
      </c>
      <c r="L1042" t="s">
        <v>486</v>
      </c>
      <c r="M1042" t="s">
        <v>5668</v>
      </c>
      <c r="N1042">
        <v>8812</v>
      </c>
      <c r="O1042" t="s">
        <v>38</v>
      </c>
      <c r="P1042" t="s">
        <v>39</v>
      </c>
      <c r="Q1042" s="11">
        <v>46143.436412037037</v>
      </c>
      <c r="R1042" s="11">
        <v>46144.720833333333</v>
      </c>
      <c r="S1042" s="11">
        <v>46146.436412037037</v>
      </c>
      <c r="T1042" t="s">
        <v>40</v>
      </c>
      <c r="U1042" t="s">
        <v>488</v>
      </c>
      <c r="V1042" t="s">
        <v>86</v>
      </c>
      <c r="W1042" t="s">
        <v>43</v>
      </c>
      <c r="X1042" t="s">
        <v>44</v>
      </c>
      <c r="Y1042" t="s">
        <v>5669</v>
      </c>
      <c r="Z1042">
        <v>30</v>
      </c>
      <c r="AA1042">
        <v>30</v>
      </c>
      <c r="AB1042" t="s">
        <v>561</v>
      </c>
      <c r="AC1042" s="11">
        <v>46225.761481481481</v>
      </c>
    </row>
    <row r="1043" spans="1:29">
      <c r="A1043" t="s">
        <v>5670</v>
      </c>
      <c r="B1043" t="s">
        <v>5671</v>
      </c>
      <c r="C1043">
        <v>712600405</v>
      </c>
      <c r="E1043" t="s">
        <v>5672</v>
      </c>
      <c r="F1043" t="s">
        <v>307</v>
      </c>
      <c r="G1043" t="s">
        <v>110</v>
      </c>
      <c r="H1043" t="s">
        <v>307</v>
      </c>
      <c r="I1043" t="s">
        <v>2015</v>
      </c>
      <c r="J1043" t="s">
        <v>1411</v>
      </c>
      <c r="K1043">
        <v>2026</v>
      </c>
      <c r="L1043" t="s">
        <v>1043</v>
      </c>
      <c r="M1043" t="s">
        <v>5673</v>
      </c>
      <c r="N1043">
        <v>8389</v>
      </c>
      <c r="O1043" t="s">
        <v>709</v>
      </c>
      <c r="P1043" t="s">
        <v>39</v>
      </c>
      <c r="Q1043" s="11">
        <v>46158.764155092591</v>
      </c>
      <c r="R1043" s="11">
        <v>46161.611111111109</v>
      </c>
      <c r="S1043" s="11">
        <v>46165.764155092591</v>
      </c>
      <c r="T1043" t="s">
        <v>40</v>
      </c>
      <c r="U1043" t="s">
        <v>520</v>
      </c>
      <c r="V1043" t="s">
        <v>104</v>
      </c>
      <c r="W1043" t="s">
        <v>43</v>
      </c>
      <c r="X1043" t="s">
        <v>44</v>
      </c>
      <c r="Y1043" t="s">
        <v>5674</v>
      </c>
      <c r="AB1043" t="s">
        <v>55</v>
      </c>
      <c r="AC1043" s="11">
        <v>46225.761481481481</v>
      </c>
    </row>
    <row r="1044" spans="1:29">
      <c r="A1044" t="s">
        <v>5675</v>
      </c>
      <c r="B1044" t="s">
        <v>5676</v>
      </c>
      <c r="C1044">
        <v>712600405</v>
      </c>
      <c r="E1044" t="s">
        <v>5677</v>
      </c>
      <c r="F1044" t="s">
        <v>109</v>
      </c>
      <c r="G1044" t="s">
        <v>973</v>
      </c>
      <c r="H1044" t="s">
        <v>307</v>
      </c>
      <c r="I1044" t="s">
        <v>172</v>
      </c>
      <c r="J1044" t="s">
        <v>2916</v>
      </c>
      <c r="K1044">
        <v>2026</v>
      </c>
      <c r="L1044" t="s">
        <v>336</v>
      </c>
      <c r="M1044" t="s">
        <v>5678</v>
      </c>
      <c r="N1044">
        <v>8389</v>
      </c>
      <c r="O1044" t="s">
        <v>1160</v>
      </c>
      <c r="P1044" t="s">
        <v>39</v>
      </c>
      <c r="Q1044" s="11">
        <v>46161.471724537034</v>
      </c>
      <c r="R1044" s="11">
        <v>46162.50277777778</v>
      </c>
      <c r="S1044" s="11">
        <v>46221.471724537034</v>
      </c>
      <c r="T1044" t="s">
        <v>232</v>
      </c>
      <c r="U1044" t="s">
        <v>338</v>
      </c>
      <c r="V1044" t="s">
        <v>133</v>
      </c>
      <c r="W1044" t="s">
        <v>43</v>
      </c>
      <c r="X1044" t="s">
        <v>199</v>
      </c>
      <c r="Y1044" t="s">
        <v>5679</v>
      </c>
      <c r="Z1044">
        <v>10</v>
      </c>
      <c r="AC1044" s="11">
        <v>46225.761481481481</v>
      </c>
    </row>
    <row r="1045" spans="1:29" hidden="1">
      <c r="A1045" t="s">
        <v>5680</v>
      </c>
      <c r="B1045" t="s">
        <v>5681</v>
      </c>
      <c r="C1045">
        <v>412600024</v>
      </c>
      <c r="E1045" t="s">
        <v>5682</v>
      </c>
      <c r="F1045" t="s">
        <v>32</v>
      </c>
      <c r="G1045" t="s">
        <v>33</v>
      </c>
      <c r="H1045" t="s">
        <v>32</v>
      </c>
      <c r="I1045" t="s">
        <v>33</v>
      </c>
      <c r="J1045" t="s">
        <v>35</v>
      </c>
      <c r="K1045">
        <v>2026</v>
      </c>
      <c r="L1045" t="s">
        <v>122</v>
      </c>
      <c r="M1045" t="s">
        <v>5683</v>
      </c>
      <c r="N1045">
        <v>8812</v>
      </c>
      <c r="O1045" t="s">
        <v>38</v>
      </c>
      <c r="P1045" t="s">
        <v>39</v>
      </c>
      <c r="Q1045" s="11">
        <v>46025.730868055558</v>
      </c>
      <c r="R1045" s="11">
        <v>46026.938171296293</v>
      </c>
      <c r="S1045" s="11">
        <v>46028.730868055558</v>
      </c>
      <c r="T1045" t="s">
        <v>40</v>
      </c>
      <c r="U1045" t="s">
        <v>124</v>
      </c>
      <c r="V1045" t="s">
        <v>776</v>
      </c>
      <c r="W1045" t="s">
        <v>43</v>
      </c>
      <c r="X1045" t="s">
        <v>44</v>
      </c>
      <c r="Y1045" t="s">
        <v>5684</v>
      </c>
      <c r="Z1045">
        <v>15</v>
      </c>
      <c r="AA1045">
        <v>15</v>
      </c>
      <c r="AB1045" t="s">
        <v>55</v>
      </c>
      <c r="AC1045" s="11">
        <v>46225.761481481481</v>
      </c>
    </row>
    <row r="1046" spans="1:29" hidden="1">
      <c r="A1046" t="s">
        <v>5685</v>
      </c>
      <c r="B1046" t="s">
        <v>5686</v>
      </c>
      <c r="C1046">
        <v>612600025</v>
      </c>
      <c r="E1046" t="s">
        <v>5687</v>
      </c>
      <c r="F1046" t="s">
        <v>32</v>
      </c>
      <c r="G1046" t="s">
        <v>33</v>
      </c>
      <c r="H1046" t="s">
        <v>32</v>
      </c>
      <c r="I1046" t="s">
        <v>34</v>
      </c>
      <c r="J1046" t="s">
        <v>35</v>
      </c>
      <c r="K1046">
        <v>2026</v>
      </c>
      <c r="L1046" t="s">
        <v>36</v>
      </c>
      <c r="M1046" t="s">
        <v>5688</v>
      </c>
      <c r="N1046">
        <v>8812</v>
      </c>
      <c r="O1046" t="s">
        <v>38</v>
      </c>
      <c r="P1046" t="s">
        <v>39</v>
      </c>
      <c r="Q1046" s="11">
        <v>46025.765532407408</v>
      </c>
      <c r="R1046" s="11">
        <v>46026.618055555555</v>
      </c>
      <c r="S1046" s="11">
        <v>46028.765532407408</v>
      </c>
      <c r="T1046" t="s">
        <v>40</v>
      </c>
      <c r="U1046" t="s">
        <v>41</v>
      </c>
      <c r="V1046" t="s">
        <v>42</v>
      </c>
      <c r="W1046" t="s">
        <v>43</v>
      </c>
      <c r="X1046" t="s">
        <v>44</v>
      </c>
      <c r="Y1046" t="s">
        <v>5689</v>
      </c>
      <c r="Z1046">
        <v>15</v>
      </c>
      <c r="AA1046">
        <v>10</v>
      </c>
      <c r="AB1046" t="s">
        <v>46</v>
      </c>
      <c r="AC1046" s="11">
        <v>46225.761481481481</v>
      </c>
    </row>
    <row r="1047" spans="1:29" hidden="1">
      <c r="A1047" t="s">
        <v>5690</v>
      </c>
      <c r="B1047" t="s">
        <v>5691</v>
      </c>
      <c r="C1047">
        <v>212600040</v>
      </c>
      <c r="E1047" t="s">
        <v>5692</v>
      </c>
      <c r="F1047" t="s">
        <v>32</v>
      </c>
      <c r="G1047" t="s">
        <v>33</v>
      </c>
      <c r="J1047" t="s">
        <v>35</v>
      </c>
      <c r="K1047">
        <v>2026</v>
      </c>
      <c r="L1047" t="s">
        <v>2272</v>
      </c>
      <c r="M1047" t="s">
        <v>5693</v>
      </c>
      <c r="N1047">
        <v>8812</v>
      </c>
      <c r="O1047" t="s">
        <v>38</v>
      </c>
      <c r="P1047" t="s">
        <v>39</v>
      </c>
      <c r="Q1047" s="11">
        <v>46025.697615740741</v>
      </c>
      <c r="R1047" s="11">
        <v>46026.625</v>
      </c>
      <c r="S1047" s="11">
        <v>46028.697615740741</v>
      </c>
      <c r="T1047" t="s">
        <v>40</v>
      </c>
      <c r="U1047" t="s">
        <v>166</v>
      </c>
      <c r="V1047" t="s">
        <v>626</v>
      </c>
      <c r="W1047" t="s">
        <v>43</v>
      </c>
      <c r="X1047" t="s">
        <v>44</v>
      </c>
      <c r="Y1047" t="s">
        <v>5694</v>
      </c>
      <c r="Z1047">
        <v>15</v>
      </c>
      <c r="AA1047">
        <v>15</v>
      </c>
      <c r="AB1047" t="s">
        <v>603</v>
      </c>
      <c r="AC1047" s="11">
        <v>46225.761481481481</v>
      </c>
    </row>
    <row r="1048" spans="1:29" hidden="1">
      <c r="A1048" t="s">
        <v>5695</v>
      </c>
      <c r="B1048" t="s">
        <v>5696</v>
      </c>
      <c r="C1048">
        <v>512600016</v>
      </c>
      <c r="E1048" t="s">
        <v>5697</v>
      </c>
      <c r="F1048" t="s">
        <v>32</v>
      </c>
      <c r="G1048" t="s">
        <v>33</v>
      </c>
      <c r="H1048" t="s">
        <v>32</v>
      </c>
      <c r="I1048" t="s">
        <v>33</v>
      </c>
      <c r="J1048" t="s">
        <v>35</v>
      </c>
      <c r="K1048">
        <v>2026</v>
      </c>
      <c r="L1048" t="s">
        <v>1962</v>
      </c>
      <c r="M1048" t="s">
        <v>5698</v>
      </c>
      <c r="N1048">
        <v>8812</v>
      </c>
      <c r="O1048" t="s">
        <v>38</v>
      </c>
      <c r="P1048" t="s">
        <v>39</v>
      </c>
      <c r="Q1048" s="11">
        <v>46027.644074074073</v>
      </c>
      <c r="R1048" s="11">
        <v>46029.430555555555</v>
      </c>
      <c r="S1048" s="11">
        <v>46030.644074074073</v>
      </c>
      <c r="T1048" t="s">
        <v>40</v>
      </c>
      <c r="U1048" t="s">
        <v>1365</v>
      </c>
      <c r="V1048" t="s">
        <v>814</v>
      </c>
      <c r="W1048" t="s">
        <v>43</v>
      </c>
      <c r="X1048" t="s">
        <v>44</v>
      </c>
      <c r="Y1048" t="s">
        <v>5699</v>
      </c>
      <c r="Z1048">
        <v>15</v>
      </c>
      <c r="AA1048">
        <v>15</v>
      </c>
      <c r="AB1048" t="s">
        <v>159</v>
      </c>
      <c r="AC1048" s="11">
        <v>46225.761481481481</v>
      </c>
    </row>
    <row r="1049" spans="1:29" hidden="1">
      <c r="A1049" t="s">
        <v>5700</v>
      </c>
      <c r="B1049" t="s">
        <v>5701</v>
      </c>
      <c r="C1049">
        <v>212600368</v>
      </c>
      <c r="E1049" t="s">
        <v>5702</v>
      </c>
      <c r="F1049" t="s">
        <v>32</v>
      </c>
      <c r="G1049" t="s">
        <v>110</v>
      </c>
      <c r="H1049" t="s">
        <v>32</v>
      </c>
      <c r="I1049" t="s">
        <v>110</v>
      </c>
      <c r="J1049" t="s">
        <v>35</v>
      </c>
      <c r="K1049">
        <v>2026</v>
      </c>
      <c r="L1049" t="s">
        <v>204</v>
      </c>
      <c r="M1049" t="s">
        <v>5703</v>
      </c>
      <c r="N1049">
        <v>25962</v>
      </c>
      <c r="O1049" t="s">
        <v>38</v>
      </c>
      <c r="P1049" t="s">
        <v>39</v>
      </c>
      <c r="Q1049" s="11">
        <v>46106.575092592589</v>
      </c>
      <c r="R1049" s="11">
        <v>46106.754166666666</v>
      </c>
      <c r="S1049" s="11">
        <v>46109.575092592589</v>
      </c>
      <c r="T1049" t="s">
        <v>40</v>
      </c>
      <c r="U1049" t="s">
        <v>114</v>
      </c>
      <c r="V1049" t="s">
        <v>323</v>
      </c>
      <c r="W1049" t="s">
        <v>43</v>
      </c>
      <c r="X1049" t="s">
        <v>44</v>
      </c>
      <c r="Y1049" t="s">
        <v>5704</v>
      </c>
      <c r="Z1049">
        <v>15</v>
      </c>
      <c r="AA1049">
        <v>10</v>
      </c>
      <c r="AB1049" t="s">
        <v>603</v>
      </c>
      <c r="AC1049" s="11">
        <v>46225.761481481481</v>
      </c>
    </row>
    <row r="1050" spans="1:29" hidden="1">
      <c r="A1050" t="s">
        <v>5705</v>
      </c>
      <c r="B1050" t="s">
        <v>5706</v>
      </c>
      <c r="C1050">
        <v>412600368</v>
      </c>
      <c r="E1050" t="s">
        <v>5707</v>
      </c>
      <c r="F1050" t="s">
        <v>32</v>
      </c>
      <c r="G1050" t="s">
        <v>34</v>
      </c>
      <c r="H1050" t="s">
        <v>32</v>
      </c>
      <c r="I1050" t="s">
        <v>34</v>
      </c>
      <c r="J1050" t="s">
        <v>35</v>
      </c>
      <c r="K1050">
        <v>2026</v>
      </c>
      <c r="L1050" t="s">
        <v>50</v>
      </c>
      <c r="M1050" t="s">
        <v>5708</v>
      </c>
      <c r="N1050">
        <v>8812</v>
      </c>
      <c r="O1050" t="s">
        <v>38</v>
      </c>
      <c r="P1050" t="s">
        <v>39</v>
      </c>
      <c r="Q1050" s="11">
        <v>46120.735520833332</v>
      </c>
      <c r="R1050" s="11">
        <v>46121.624305555553</v>
      </c>
      <c r="S1050" s="11">
        <v>46123.735520833332</v>
      </c>
      <c r="T1050" t="s">
        <v>40</v>
      </c>
      <c r="U1050" t="s">
        <v>156</v>
      </c>
      <c r="V1050" t="s">
        <v>72</v>
      </c>
      <c r="W1050" t="s">
        <v>43</v>
      </c>
      <c r="X1050" t="s">
        <v>44</v>
      </c>
      <c r="Y1050" t="s">
        <v>5709</v>
      </c>
      <c r="Z1050">
        <v>15</v>
      </c>
      <c r="AA1050">
        <v>15</v>
      </c>
      <c r="AB1050" t="s">
        <v>65</v>
      </c>
      <c r="AC1050" s="11">
        <v>46225.761481481481</v>
      </c>
    </row>
    <row r="1051" spans="1:29" hidden="1">
      <c r="A1051" t="s">
        <v>5710</v>
      </c>
      <c r="B1051" t="s">
        <v>5711</v>
      </c>
      <c r="C1051">
        <v>612600394</v>
      </c>
      <c r="E1051" t="s">
        <v>5712</v>
      </c>
      <c r="F1051" t="s">
        <v>32</v>
      </c>
      <c r="G1051" t="s">
        <v>110</v>
      </c>
      <c r="H1051" t="s">
        <v>32</v>
      </c>
      <c r="I1051" t="s">
        <v>34</v>
      </c>
      <c r="J1051" t="s">
        <v>35</v>
      </c>
      <c r="K1051">
        <v>2026</v>
      </c>
      <c r="L1051" t="s">
        <v>1012</v>
      </c>
      <c r="M1051" t="s">
        <v>5713</v>
      </c>
      <c r="N1051">
        <v>8812</v>
      </c>
      <c r="O1051" t="s">
        <v>38</v>
      </c>
      <c r="P1051" t="s">
        <v>39</v>
      </c>
      <c r="Q1051" s="11">
        <v>46120.715775462966</v>
      </c>
      <c r="R1051" s="11">
        <v>46121.125</v>
      </c>
      <c r="S1051" s="11">
        <v>46123.715775462966</v>
      </c>
      <c r="T1051" t="s">
        <v>40</v>
      </c>
      <c r="U1051" t="s">
        <v>1810</v>
      </c>
      <c r="V1051" t="s">
        <v>86</v>
      </c>
      <c r="W1051" t="s">
        <v>43</v>
      </c>
      <c r="X1051" t="s">
        <v>44</v>
      </c>
      <c r="Y1051" t="s">
        <v>5714</v>
      </c>
      <c r="Z1051">
        <v>25</v>
      </c>
      <c r="AA1051">
        <v>25</v>
      </c>
      <c r="AB1051" t="s">
        <v>268</v>
      </c>
      <c r="AC1051" s="11">
        <v>46225.761481481481</v>
      </c>
    </row>
    <row r="1052" spans="1:29" hidden="1">
      <c r="A1052" t="s">
        <v>5715</v>
      </c>
      <c r="B1052" t="s">
        <v>5716</v>
      </c>
      <c r="C1052">
        <v>112600372</v>
      </c>
      <c r="E1052" t="s">
        <v>5717</v>
      </c>
      <c r="F1052" t="s">
        <v>32</v>
      </c>
      <c r="G1052" t="s">
        <v>34</v>
      </c>
      <c r="H1052" t="s">
        <v>32</v>
      </c>
      <c r="I1052" t="s">
        <v>34</v>
      </c>
      <c r="J1052" t="s">
        <v>35</v>
      </c>
      <c r="K1052">
        <v>2026</v>
      </c>
      <c r="L1052" t="s">
        <v>526</v>
      </c>
      <c r="M1052" t="s">
        <v>5718</v>
      </c>
      <c r="N1052">
        <v>8812</v>
      </c>
      <c r="O1052" t="s">
        <v>38</v>
      </c>
      <c r="P1052" t="s">
        <v>39</v>
      </c>
      <c r="Q1052" s="11">
        <v>46122.908136574071</v>
      </c>
      <c r="R1052" s="11">
        <v>46123.75</v>
      </c>
      <c r="S1052" s="11">
        <v>46125.908136574071</v>
      </c>
      <c r="T1052" t="s">
        <v>40</v>
      </c>
      <c r="U1052" t="s">
        <v>94</v>
      </c>
      <c r="V1052" t="s">
        <v>95</v>
      </c>
      <c r="W1052" t="s">
        <v>43</v>
      </c>
      <c r="X1052" t="s">
        <v>44</v>
      </c>
      <c r="Y1052" t="s">
        <v>5719</v>
      </c>
      <c r="Z1052">
        <v>10</v>
      </c>
      <c r="AA1052">
        <v>10</v>
      </c>
      <c r="AB1052" t="s">
        <v>97</v>
      </c>
      <c r="AC1052" s="11">
        <v>46225.761481481481</v>
      </c>
    </row>
    <row r="1053" spans="1:29" hidden="1">
      <c r="A1053" t="s">
        <v>5720</v>
      </c>
      <c r="B1053" t="s">
        <v>5721</v>
      </c>
      <c r="C1053">
        <v>712600297</v>
      </c>
      <c r="E1053" t="s">
        <v>5722</v>
      </c>
      <c r="F1053" t="s">
        <v>32</v>
      </c>
      <c r="G1053" t="s">
        <v>33</v>
      </c>
      <c r="H1053" t="s">
        <v>32</v>
      </c>
      <c r="I1053" t="s">
        <v>33</v>
      </c>
      <c r="J1053" t="s">
        <v>35</v>
      </c>
      <c r="K1053">
        <v>2026</v>
      </c>
      <c r="L1053" t="s">
        <v>359</v>
      </c>
      <c r="M1053" t="s">
        <v>5723</v>
      </c>
      <c r="N1053">
        <v>8812</v>
      </c>
      <c r="O1053" t="s">
        <v>38</v>
      </c>
      <c r="P1053" t="s">
        <v>39</v>
      </c>
      <c r="Q1053" s="11">
        <v>46122.651736111111</v>
      </c>
      <c r="R1053" s="11">
        <v>46123.009722222225</v>
      </c>
      <c r="S1053" s="11">
        <v>46125.651736111111</v>
      </c>
      <c r="T1053" t="s">
        <v>40</v>
      </c>
      <c r="U1053" t="s">
        <v>722</v>
      </c>
      <c r="V1053" t="s">
        <v>133</v>
      </c>
      <c r="W1053" t="s">
        <v>43</v>
      </c>
      <c r="X1053" t="s">
        <v>44</v>
      </c>
      <c r="Y1053" t="s">
        <v>5724</v>
      </c>
      <c r="Z1053">
        <v>15</v>
      </c>
      <c r="AA1053">
        <v>15</v>
      </c>
      <c r="AB1053" t="s">
        <v>159</v>
      </c>
      <c r="AC1053" s="11">
        <v>46225.761481481481</v>
      </c>
    </row>
    <row r="1054" spans="1:29" hidden="1">
      <c r="A1054" t="s">
        <v>5725</v>
      </c>
      <c r="B1054" t="s">
        <v>5726</v>
      </c>
      <c r="C1054">
        <v>412600122</v>
      </c>
      <c r="E1054" t="s">
        <v>5727</v>
      </c>
      <c r="F1054" t="s">
        <v>32</v>
      </c>
      <c r="G1054" t="s">
        <v>33</v>
      </c>
      <c r="J1054" t="s">
        <v>35</v>
      </c>
      <c r="K1054">
        <v>2026</v>
      </c>
      <c r="L1054" t="s">
        <v>579</v>
      </c>
      <c r="M1054" t="s">
        <v>5728</v>
      </c>
      <c r="N1054">
        <v>8385</v>
      </c>
      <c r="O1054" t="s">
        <v>38</v>
      </c>
      <c r="P1054" t="s">
        <v>39</v>
      </c>
      <c r="Q1054" s="11">
        <v>46041.664606481485</v>
      </c>
      <c r="R1054" s="11">
        <v>46042.444444444445</v>
      </c>
      <c r="S1054" s="11">
        <v>46044.664606481485</v>
      </c>
      <c r="T1054" t="s">
        <v>40</v>
      </c>
      <c r="U1054" t="s">
        <v>1070</v>
      </c>
      <c r="V1054" t="s">
        <v>53</v>
      </c>
      <c r="W1054" t="s">
        <v>43</v>
      </c>
      <c r="X1054" t="s">
        <v>44</v>
      </c>
      <c r="Y1054" t="s">
        <v>5729</v>
      </c>
      <c r="Z1054">
        <v>15</v>
      </c>
      <c r="AA1054">
        <v>10</v>
      </c>
      <c r="AB1054" t="s">
        <v>55</v>
      </c>
      <c r="AC1054" s="11">
        <v>46225.761481481481</v>
      </c>
    </row>
    <row r="1055" spans="1:29" hidden="1">
      <c r="A1055" t="s">
        <v>5730</v>
      </c>
      <c r="B1055" t="s">
        <v>5731</v>
      </c>
      <c r="C1055">
        <v>112600314</v>
      </c>
      <c r="E1055" t="s">
        <v>5732</v>
      </c>
      <c r="F1055" t="s">
        <v>32</v>
      </c>
      <c r="G1055" t="s">
        <v>33</v>
      </c>
      <c r="H1055" t="s">
        <v>32</v>
      </c>
      <c r="I1055" t="s">
        <v>33</v>
      </c>
      <c r="J1055" t="s">
        <v>35</v>
      </c>
      <c r="K1055">
        <v>2026</v>
      </c>
      <c r="L1055" t="s">
        <v>92</v>
      </c>
      <c r="M1055" t="s">
        <v>5733</v>
      </c>
      <c r="N1055">
        <v>8812</v>
      </c>
      <c r="O1055" t="s">
        <v>38</v>
      </c>
      <c r="P1055" t="s">
        <v>39</v>
      </c>
      <c r="Q1055" s="11">
        <v>46103.763506944444</v>
      </c>
      <c r="R1055" s="11">
        <v>46104.763888888891</v>
      </c>
      <c r="S1055" s="11">
        <v>46106.763506944444</v>
      </c>
      <c r="T1055" t="s">
        <v>40</v>
      </c>
      <c r="U1055" t="s">
        <v>94</v>
      </c>
      <c r="V1055" t="s">
        <v>796</v>
      </c>
      <c r="W1055" t="s">
        <v>43</v>
      </c>
      <c r="X1055" t="s">
        <v>44</v>
      </c>
      <c r="Y1055" t="s">
        <v>5734</v>
      </c>
      <c r="Z1055">
        <v>15</v>
      </c>
      <c r="AA1055">
        <v>15</v>
      </c>
      <c r="AB1055" t="s">
        <v>55</v>
      </c>
      <c r="AC1055" s="11">
        <v>46225.761481481481</v>
      </c>
    </row>
    <row r="1056" spans="1:29" hidden="1">
      <c r="A1056" t="s">
        <v>5735</v>
      </c>
      <c r="B1056" t="s">
        <v>5736</v>
      </c>
      <c r="C1056">
        <v>712600295</v>
      </c>
      <c r="E1056" t="s">
        <v>5737</v>
      </c>
      <c r="F1056" t="s">
        <v>32</v>
      </c>
      <c r="G1056" t="s">
        <v>33</v>
      </c>
      <c r="H1056" t="s">
        <v>32</v>
      </c>
      <c r="I1056" t="s">
        <v>33</v>
      </c>
      <c r="J1056" t="s">
        <v>35</v>
      </c>
      <c r="K1056">
        <v>2026</v>
      </c>
      <c r="L1056" t="s">
        <v>3477</v>
      </c>
      <c r="M1056" t="s">
        <v>5738</v>
      </c>
      <c r="N1056">
        <v>8812</v>
      </c>
      <c r="O1056" t="s">
        <v>38</v>
      </c>
      <c r="P1056" t="s">
        <v>39</v>
      </c>
      <c r="Q1056" s="11">
        <v>46120.823993055557</v>
      </c>
      <c r="R1056" s="11">
        <v>46121.791666666664</v>
      </c>
      <c r="S1056" s="11">
        <v>46123.823993055557</v>
      </c>
      <c r="T1056" t="s">
        <v>40</v>
      </c>
      <c r="U1056" t="s">
        <v>574</v>
      </c>
      <c r="V1056" t="s">
        <v>86</v>
      </c>
      <c r="W1056" t="s">
        <v>43</v>
      </c>
      <c r="X1056" t="s">
        <v>44</v>
      </c>
      <c r="Y1056" t="s">
        <v>5739</v>
      </c>
      <c r="Z1056">
        <v>15</v>
      </c>
      <c r="AA1056">
        <v>15</v>
      </c>
      <c r="AB1056" t="s">
        <v>65</v>
      </c>
      <c r="AC1056" s="11">
        <v>46225.761481481481</v>
      </c>
    </row>
    <row r="1057" spans="1:29" hidden="1">
      <c r="A1057" t="s">
        <v>5740</v>
      </c>
      <c r="B1057" t="s">
        <v>5741</v>
      </c>
      <c r="C1057">
        <v>612600371</v>
      </c>
      <c r="E1057" t="s">
        <v>5742</v>
      </c>
      <c r="F1057" t="s">
        <v>32</v>
      </c>
      <c r="G1057" t="s">
        <v>33</v>
      </c>
      <c r="H1057" t="s">
        <v>32</v>
      </c>
      <c r="I1057" t="s">
        <v>33</v>
      </c>
      <c r="J1057" t="s">
        <v>35</v>
      </c>
      <c r="K1057">
        <v>2026</v>
      </c>
      <c r="L1057" t="s">
        <v>367</v>
      </c>
      <c r="M1057" t="s">
        <v>5743</v>
      </c>
      <c r="N1057">
        <v>8812</v>
      </c>
      <c r="O1057" t="s">
        <v>38</v>
      </c>
      <c r="P1057" t="s">
        <v>39</v>
      </c>
      <c r="Q1057" s="11">
        <v>46115.537974537037</v>
      </c>
      <c r="R1057" s="11">
        <v>46115.777777777781</v>
      </c>
      <c r="S1057" s="11">
        <v>46118.537974537037</v>
      </c>
      <c r="T1057" t="s">
        <v>40</v>
      </c>
      <c r="U1057" t="s">
        <v>302</v>
      </c>
      <c r="V1057" t="s">
        <v>295</v>
      </c>
      <c r="W1057" t="s">
        <v>43</v>
      </c>
      <c r="X1057" t="s">
        <v>44</v>
      </c>
      <c r="Y1057" t="s">
        <v>5744</v>
      </c>
      <c r="Z1057">
        <v>25</v>
      </c>
      <c r="AA1057">
        <v>25</v>
      </c>
      <c r="AB1057" t="s">
        <v>931</v>
      </c>
      <c r="AC1057" s="11">
        <v>46225.761481481481</v>
      </c>
    </row>
    <row r="1058" spans="1:29" hidden="1">
      <c r="A1058" t="s">
        <v>5745</v>
      </c>
      <c r="B1058" t="s">
        <v>5746</v>
      </c>
      <c r="C1058">
        <v>412600188</v>
      </c>
      <c r="E1058" t="s">
        <v>5747</v>
      </c>
      <c r="F1058" t="s">
        <v>32</v>
      </c>
      <c r="G1058" t="s">
        <v>33</v>
      </c>
      <c r="H1058" t="s">
        <v>32</v>
      </c>
      <c r="I1058" t="s">
        <v>172</v>
      </c>
      <c r="J1058" t="s">
        <v>35</v>
      </c>
      <c r="K1058">
        <v>2026</v>
      </c>
      <c r="L1058" t="s">
        <v>419</v>
      </c>
      <c r="M1058" t="s">
        <v>5748</v>
      </c>
      <c r="N1058">
        <v>8812</v>
      </c>
      <c r="O1058" t="s">
        <v>38</v>
      </c>
      <c r="P1058" t="s">
        <v>39</v>
      </c>
      <c r="Q1058" s="11">
        <v>46054.694398148145</v>
      </c>
      <c r="R1058" s="11">
        <v>46061.541666666664</v>
      </c>
      <c r="S1058" s="11">
        <v>46057.694398148145</v>
      </c>
      <c r="T1058" t="s">
        <v>40</v>
      </c>
      <c r="U1058" t="s">
        <v>287</v>
      </c>
      <c r="V1058" t="s">
        <v>1676</v>
      </c>
      <c r="W1058" t="s">
        <v>43</v>
      </c>
      <c r="X1058" t="s">
        <v>44</v>
      </c>
      <c r="Y1058" t="s">
        <v>5749</v>
      </c>
      <c r="Z1058">
        <v>15</v>
      </c>
      <c r="AA1058">
        <v>15</v>
      </c>
      <c r="AB1058" t="s">
        <v>55</v>
      </c>
      <c r="AC1058" s="11">
        <v>46225.761481481481</v>
      </c>
    </row>
    <row r="1059" spans="1:29" hidden="1">
      <c r="A1059" t="s">
        <v>5750</v>
      </c>
      <c r="B1059" t="s">
        <v>5751</v>
      </c>
      <c r="C1059">
        <v>212600123</v>
      </c>
      <c r="E1059" t="s">
        <v>5752</v>
      </c>
      <c r="F1059" t="s">
        <v>32</v>
      </c>
      <c r="G1059" t="s">
        <v>33</v>
      </c>
      <c r="H1059" t="s">
        <v>32</v>
      </c>
      <c r="I1059" t="s">
        <v>33</v>
      </c>
      <c r="J1059" t="s">
        <v>35</v>
      </c>
      <c r="K1059">
        <v>2026</v>
      </c>
      <c r="L1059" t="s">
        <v>351</v>
      </c>
      <c r="M1059" t="s">
        <v>5753</v>
      </c>
      <c r="N1059">
        <v>8812</v>
      </c>
      <c r="O1059" t="s">
        <v>38</v>
      </c>
      <c r="P1059" t="s">
        <v>39</v>
      </c>
      <c r="Q1059" s="11">
        <v>46044.739930555559</v>
      </c>
      <c r="R1059" s="11">
        <v>46045.979861111111</v>
      </c>
      <c r="S1059" s="11">
        <v>46047.739930555559</v>
      </c>
      <c r="T1059" t="s">
        <v>40</v>
      </c>
      <c r="U1059" t="s">
        <v>353</v>
      </c>
      <c r="V1059" t="s">
        <v>206</v>
      </c>
      <c r="W1059" t="s">
        <v>43</v>
      </c>
      <c r="X1059" t="s">
        <v>44</v>
      </c>
      <c r="Y1059" t="s">
        <v>5754</v>
      </c>
      <c r="Z1059">
        <v>150</v>
      </c>
      <c r="AA1059">
        <v>75</v>
      </c>
      <c r="AB1059" t="s">
        <v>274</v>
      </c>
      <c r="AC1059" s="11">
        <v>46225.761481481481</v>
      </c>
    </row>
    <row r="1060" spans="1:29" hidden="1">
      <c r="A1060" t="s">
        <v>5755</v>
      </c>
      <c r="B1060" t="s">
        <v>5756</v>
      </c>
      <c r="C1060">
        <v>312600216</v>
      </c>
      <c r="E1060" t="s">
        <v>686</v>
      </c>
      <c r="F1060" t="s">
        <v>32</v>
      </c>
      <c r="G1060" t="s">
        <v>33</v>
      </c>
      <c r="J1060" t="s">
        <v>35</v>
      </c>
      <c r="K1060">
        <v>2026</v>
      </c>
      <c r="L1060" t="s">
        <v>69</v>
      </c>
      <c r="M1060" t="s">
        <v>5757</v>
      </c>
      <c r="N1060">
        <v>8812</v>
      </c>
      <c r="O1060" t="s">
        <v>38</v>
      </c>
      <c r="P1060" t="s">
        <v>39</v>
      </c>
      <c r="Q1060" s="11">
        <v>46100.77306712963</v>
      </c>
      <c r="R1060" s="11">
        <v>46101.5</v>
      </c>
      <c r="S1060" s="11">
        <v>46103.77306712963</v>
      </c>
      <c r="T1060" t="s">
        <v>40</v>
      </c>
      <c r="U1060" t="s">
        <v>240</v>
      </c>
      <c r="V1060" t="s">
        <v>690</v>
      </c>
      <c r="W1060" t="s">
        <v>43</v>
      </c>
      <c r="X1060" t="s">
        <v>44</v>
      </c>
      <c r="Y1060" t="s">
        <v>5758</v>
      </c>
      <c r="Z1060">
        <v>15</v>
      </c>
      <c r="AA1060">
        <v>5</v>
      </c>
      <c r="AB1060" t="s">
        <v>1287</v>
      </c>
      <c r="AC1060" s="11">
        <v>46225.761481481481</v>
      </c>
    </row>
    <row r="1061" spans="1:29" hidden="1">
      <c r="A1061" t="s">
        <v>5759</v>
      </c>
      <c r="B1061" t="s">
        <v>5760</v>
      </c>
      <c r="C1061">
        <v>312600222</v>
      </c>
      <c r="E1061" t="s">
        <v>1624</v>
      </c>
      <c r="F1061" t="s">
        <v>32</v>
      </c>
      <c r="G1061" t="s">
        <v>33</v>
      </c>
      <c r="J1061" t="s">
        <v>35</v>
      </c>
      <c r="K1061">
        <v>2026</v>
      </c>
      <c r="L1061" t="s">
        <v>211</v>
      </c>
      <c r="M1061" t="s">
        <v>5761</v>
      </c>
      <c r="N1061">
        <v>8812</v>
      </c>
      <c r="O1061" t="s">
        <v>38</v>
      </c>
      <c r="P1061" t="s">
        <v>39</v>
      </c>
      <c r="Q1061" s="11">
        <v>46102.562962962962</v>
      </c>
      <c r="R1061" s="11">
        <v>46106.509722222225</v>
      </c>
      <c r="S1061" s="11">
        <v>46105.562962962962</v>
      </c>
      <c r="T1061" t="s">
        <v>40</v>
      </c>
      <c r="U1061" t="s">
        <v>1626</v>
      </c>
      <c r="V1061" t="s">
        <v>449</v>
      </c>
      <c r="W1061" t="s">
        <v>43</v>
      </c>
      <c r="X1061" t="s">
        <v>44</v>
      </c>
      <c r="Y1061" t="s">
        <v>5762</v>
      </c>
      <c r="Z1061">
        <v>15</v>
      </c>
      <c r="AA1061">
        <v>15</v>
      </c>
      <c r="AB1061" t="s">
        <v>589</v>
      </c>
      <c r="AC1061" s="11">
        <v>46225.761481481481</v>
      </c>
    </row>
    <row r="1062" spans="1:29" hidden="1">
      <c r="A1062" t="s">
        <v>5763</v>
      </c>
      <c r="B1062" t="s">
        <v>5764</v>
      </c>
      <c r="C1062">
        <v>212600256</v>
      </c>
      <c r="E1062" t="s">
        <v>5765</v>
      </c>
      <c r="F1062" t="s">
        <v>32</v>
      </c>
      <c r="G1062" t="s">
        <v>33</v>
      </c>
      <c r="H1062" t="s">
        <v>32</v>
      </c>
      <c r="I1062" t="s">
        <v>33</v>
      </c>
      <c r="J1062" t="s">
        <v>35</v>
      </c>
      <c r="K1062">
        <v>2026</v>
      </c>
      <c r="L1062" t="s">
        <v>434</v>
      </c>
      <c r="M1062" t="s">
        <v>5766</v>
      </c>
      <c r="N1062">
        <v>8812</v>
      </c>
      <c r="O1062" t="s">
        <v>38</v>
      </c>
      <c r="P1062" t="s">
        <v>39</v>
      </c>
      <c r="Q1062" s="11">
        <v>46080.809664351851</v>
      </c>
      <c r="R1062" s="11">
        <v>46081.622916666667</v>
      </c>
      <c r="S1062" s="11">
        <v>46083.809664351851</v>
      </c>
      <c r="T1062" t="s">
        <v>40</v>
      </c>
      <c r="U1062" t="s">
        <v>716</v>
      </c>
      <c r="V1062" t="s">
        <v>182</v>
      </c>
      <c r="W1062" t="s">
        <v>43</v>
      </c>
      <c r="X1062" t="s">
        <v>44</v>
      </c>
      <c r="Y1062" t="s">
        <v>5767</v>
      </c>
      <c r="Z1062">
        <v>15</v>
      </c>
      <c r="AA1062">
        <v>5</v>
      </c>
      <c r="AB1062" t="s">
        <v>46</v>
      </c>
      <c r="AC1062" s="11">
        <v>46225.761481481481</v>
      </c>
    </row>
    <row r="1063" spans="1:29">
      <c r="A1063" t="s">
        <v>5768</v>
      </c>
      <c r="B1063" t="s">
        <v>5769</v>
      </c>
      <c r="C1063">
        <v>612600332</v>
      </c>
      <c r="E1063" t="s">
        <v>5770</v>
      </c>
      <c r="F1063" t="s">
        <v>32</v>
      </c>
      <c r="G1063" t="s">
        <v>33</v>
      </c>
      <c r="H1063" t="s">
        <v>32</v>
      </c>
      <c r="I1063" t="s">
        <v>33</v>
      </c>
      <c r="J1063" t="s">
        <v>178</v>
      </c>
      <c r="K1063">
        <v>2026</v>
      </c>
      <c r="L1063" t="s">
        <v>139</v>
      </c>
      <c r="M1063" t="s">
        <v>5771</v>
      </c>
      <c r="N1063">
        <v>8812</v>
      </c>
      <c r="O1063" t="s">
        <v>38</v>
      </c>
      <c r="P1063" t="s">
        <v>39</v>
      </c>
      <c r="Q1063" s="11">
        <v>46099.757534722223</v>
      </c>
      <c r="R1063" s="11">
        <v>46100.725891203707</v>
      </c>
      <c r="S1063" s="11">
        <v>46102.757534722223</v>
      </c>
      <c r="T1063" t="s">
        <v>40</v>
      </c>
      <c r="U1063" t="s">
        <v>141</v>
      </c>
      <c r="V1063" t="s">
        <v>42</v>
      </c>
      <c r="W1063" t="s">
        <v>43</v>
      </c>
      <c r="X1063" t="s">
        <v>44</v>
      </c>
      <c r="Y1063" t="s">
        <v>5772</v>
      </c>
      <c r="AB1063" t="s">
        <v>46</v>
      </c>
      <c r="AC1063" s="11">
        <v>46225.761481481481</v>
      </c>
    </row>
    <row r="1064" spans="1:29" hidden="1">
      <c r="A1064" t="s">
        <v>5773</v>
      </c>
      <c r="B1064" t="s">
        <v>5774</v>
      </c>
      <c r="C1064">
        <v>712600085</v>
      </c>
      <c r="E1064" t="s">
        <v>5775</v>
      </c>
      <c r="F1064" t="s">
        <v>32</v>
      </c>
      <c r="G1064" t="s">
        <v>33</v>
      </c>
      <c r="H1064" t="s">
        <v>32</v>
      </c>
      <c r="I1064" t="s">
        <v>33</v>
      </c>
      <c r="J1064" t="s">
        <v>35</v>
      </c>
      <c r="K1064">
        <v>2026</v>
      </c>
      <c r="L1064" t="s">
        <v>647</v>
      </c>
      <c r="M1064" t="s">
        <v>5776</v>
      </c>
      <c r="N1064">
        <v>8812</v>
      </c>
      <c r="O1064" t="s">
        <v>38</v>
      </c>
      <c r="P1064" t="s">
        <v>39</v>
      </c>
      <c r="Q1064" s="11">
        <v>46044.739872685182</v>
      </c>
      <c r="R1064" s="11">
        <v>46045.75</v>
      </c>
      <c r="S1064" s="11">
        <v>46047.739872685182</v>
      </c>
      <c r="T1064" t="s">
        <v>40</v>
      </c>
      <c r="U1064" t="s">
        <v>837</v>
      </c>
      <c r="V1064" t="s">
        <v>280</v>
      </c>
      <c r="W1064" t="s">
        <v>43</v>
      </c>
      <c r="X1064" t="s">
        <v>44</v>
      </c>
      <c r="Y1064" t="s">
        <v>5777</v>
      </c>
      <c r="Z1064">
        <v>15</v>
      </c>
      <c r="AA1064">
        <v>15</v>
      </c>
      <c r="AB1064" t="s">
        <v>603</v>
      </c>
      <c r="AC1064" s="11">
        <v>46225.761481481481</v>
      </c>
    </row>
    <row r="1065" spans="1:29" hidden="1">
      <c r="A1065" t="s">
        <v>5778</v>
      </c>
      <c r="B1065" t="s">
        <v>5779</v>
      </c>
      <c r="C1065">
        <v>512600067</v>
      </c>
      <c r="E1065" t="s">
        <v>5780</v>
      </c>
      <c r="F1065" t="s">
        <v>32</v>
      </c>
      <c r="G1065" t="s">
        <v>33</v>
      </c>
      <c r="H1065" t="s">
        <v>32</v>
      </c>
      <c r="I1065" t="s">
        <v>33</v>
      </c>
      <c r="J1065" t="s">
        <v>35</v>
      </c>
      <c r="K1065">
        <v>2026</v>
      </c>
      <c r="L1065" t="s">
        <v>211</v>
      </c>
      <c r="M1065" t="s">
        <v>5781</v>
      </c>
      <c r="N1065">
        <v>8812</v>
      </c>
      <c r="O1065" t="s">
        <v>38</v>
      </c>
      <c r="P1065" t="s">
        <v>39</v>
      </c>
      <c r="Q1065" s="11">
        <v>46056.491215277776</v>
      </c>
      <c r="R1065" s="11">
        <v>46056.94027777778</v>
      </c>
      <c r="S1065" s="11">
        <v>46059.491215277776</v>
      </c>
      <c r="T1065" t="s">
        <v>40</v>
      </c>
      <c r="U1065" t="s">
        <v>668</v>
      </c>
      <c r="V1065" t="s">
        <v>534</v>
      </c>
      <c r="W1065" t="s">
        <v>43</v>
      </c>
      <c r="X1065" t="s">
        <v>44</v>
      </c>
      <c r="Y1065" t="s">
        <v>5782</v>
      </c>
      <c r="Z1065">
        <v>30</v>
      </c>
      <c r="AA1065">
        <v>30</v>
      </c>
      <c r="AB1065" t="s">
        <v>297</v>
      </c>
      <c r="AC1065" s="11">
        <v>46225.761481481481</v>
      </c>
    </row>
    <row r="1066" spans="1:29" hidden="1">
      <c r="A1066" t="s">
        <v>5783</v>
      </c>
      <c r="B1066" t="s">
        <v>5784</v>
      </c>
      <c r="C1066">
        <v>612600363</v>
      </c>
      <c r="E1066" t="s">
        <v>5785</v>
      </c>
      <c r="F1066" t="s">
        <v>32</v>
      </c>
      <c r="G1066" t="s">
        <v>33</v>
      </c>
      <c r="H1066" t="s">
        <v>32</v>
      </c>
      <c r="I1066" t="s">
        <v>33</v>
      </c>
      <c r="J1066" t="s">
        <v>35</v>
      </c>
      <c r="K1066">
        <v>2026</v>
      </c>
      <c r="L1066" t="s">
        <v>1012</v>
      </c>
      <c r="M1066" t="s">
        <v>5786</v>
      </c>
      <c r="N1066">
        <v>8812</v>
      </c>
      <c r="O1066" t="s">
        <v>38</v>
      </c>
      <c r="P1066" t="s">
        <v>39</v>
      </c>
      <c r="Q1066" s="11">
        <v>46112.866412037038</v>
      </c>
      <c r="R1066" s="11">
        <v>46113.779861111114</v>
      </c>
      <c r="S1066" s="11">
        <v>46115.866412037038</v>
      </c>
      <c r="T1066" t="s">
        <v>232</v>
      </c>
      <c r="U1066" t="s">
        <v>2826</v>
      </c>
      <c r="V1066" t="s">
        <v>149</v>
      </c>
      <c r="W1066" t="s">
        <v>43</v>
      </c>
      <c r="X1066" t="s">
        <v>44</v>
      </c>
      <c r="Y1066" t="s">
        <v>5787</v>
      </c>
      <c r="Z1066">
        <v>15</v>
      </c>
      <c r="AA1066">
        <v>10</v>
      </c>
      <c r="AB1066" t="s">
        <v>159</v>
      </c>
      <c r="AC1066" s="11">
        <v>46225.761481481481</v>
      </c>
    </row>
    <row r="1067" spans="1:29" hidden="1">
      <c r="A1067" t="s">
        <v>5788</v>
      </c>
      <c r="B1067" t="s">
        <v>5789</v>
      </c>
      <c r="C1067">
        <v>662600082</v>
      </c>
      <c r="E1067" t="s">
        <v>5790</v>
      </c>
      <c r="F1067" t="s">
        <v>32</v>
      </c>
      <c r="G1067" t="s">
        <v>33</v>
      </c>
      <c r="H1067" t="s">
        <v>32</v>
      </c>
      <c r="I1067" t="s">
        <v>33</v>
      </c>
      <c r="J1067" t="s">
        <v>35</v>
      </c>
      <c r="K1067">
        <v>2026</v>
      </c>
      <c r="L1067" t="s">
        <v>404</v>
      </c>
      <c r="M1067" t="s">
        <v>5791</v>
      </c>
      <c r="N1067">
        <v>8812</v>
      </c>
      <c r="O1067" t="s">
        <v>38</v>
      </c>
      <c r="P1067" t="s">
        <v>39</v>
      </c>
      <c r="Q1067" s="11">
        <v>46057.752974537034</v>
      </c>
      <c r="R1067" s="11">
        <v>46057.895532407405</v>
      </c>
      <c r="S1067" s="11">
        <v>46060.752974537034</v>
      </c>
      <c r="T1067" t="s">
        <v>40</v>
      </c>
      <c r="U1067" t="s">
        <v>2279</v>
      </c>
      <c r="V1067" t="s">
        <v>1141</v>
      </c>
      <c r="W1067" t="s">
        <v>43</v>
      </c>
      <c r="X1067" t="s">
        <v>44</v>
      </c>
      <c r="Y1067" t="s">
        <v>5792</v>
      </c>
      <c r="Z1067">
        <v>15</v>
      </c>
      <c r="AA1067">
        <v>15</v>
      </c>
      <c r="AB1067" t="s">
        <v>65</v>
      </c>
      <c r="AC1067" s="11">
        <v>46225.761481481481</v>
      </c>
    </row>
    <row r="1068" spans="1:29" hidden="1">
      <c r="A1068" t="s">
        <v>5793</v>
      </c>
      <c r="B1068" t="s">
        <v>5794</v>
      </c>
      <c r="C1068">
        <v>612600181</v>
      </c>
      <c r="E1068" t="s">
        <v>5795</v>
      </c>
      <c r="F1068" t="s">
        <v>32</v>
      </c>
      <c r="G1068" t="s">
        <v>33</v>
      </c>
      <c r="H1068" t="s">
        <v>32</v>
      </c>
      <c r="I1068" t="s">
        <v>33</v>
      </c>
      <c r="J1068" t="s">
        <v>35</v>
      </c>
      <c r="K1068">
        <v>2026</v>
      </c>
      <c r="L1068" t="s">
        <v>36</v>
      </c>
      <c r="M1068" t="s">
        <v>5796</v>
      </c>
      <c r="N1068">
        <v>8812</v>
      </c>
      <c r="O1068" t="s">
        <v>38</v>
      </c>
      <c r="P1068" t="s">
        <v>39</v>
      </c>
      <c r="Q1068" s="11">
        <v>46065.500451388885</v>
      </c>
      <c r="R1068" s="11">
        <v>46065.71875</v>
      </c>
      <c r="S1068" s="11">
        <v>46068.500451388885</v>
      </c>
      <c r="T1068" t="s">
        <v>40</v>
      </c>
      <c r="U1068" t="s">
        <v>132</v>
      </c>
      <c r="V1068" t="s">
        <v>362</v>
      </c>
      <c r="W1068" t="s">
        <v>43</v>
      </c>
      <c r="X1068" t="s">
        <v>44</v>
      </c>
      <c r="Y1068" t="s">
        <v>5797</v>
      </c>
      <c r="Z1068">
        <v>15</v>
      </c>
      <c r="AA1068">
        <v>15</v>
      </c>
      <c r="AB1068" t="s">
        <v>55</v>
      </c>
      <c r="AC1068" s="11">
        <v>46225.761481481481</v>
      </c>
    </row>
    <row r="1069" spans="1:29" hidden="1">
      <c r="A1069" t="s">
        <v>5798</v>
      </c>
      <c r="B1069" t="s">
        <v>5799</v>
      </c>
      <c r="C1069">
        <v>712600103</v>
      </c>
      <c r="E1069" t="s">
        <v>5800</v>
      </c>
      <c r="F1069" t="s">
        <v>32</v>
      </c>
      <c r="G1069" t="s">
        <v>33</v>
      </c>
      <c r="H1069" t="s">
        <v>32</v>
      </c>
      <c r="I1069" t="s">
        <v>33</v>
      </c>
      <c r="J1069" t="s">
        <v>35</v>
      </c>
      <c r="K1069">
        <v>2026</v>
      </c>
      <c r="L1069" t="s">
        <v>647</v>
      </c>
      <c r="M1069" t="s">
        <v>5801</v>
      </c>
      <c r="N1069">
        <v>8812</v>
      </c>
      <c r="O1069" t="s">
        <v>38</v>
      </c>
      <c r="P1069" t="s">
        <v>39</v>
      </c>
      <c r="Q1069" s="11">
        <v>46051.847986111112</v>
      </c>
      <c r="R1069" s="11">
        <v>46053.36377314815</v>
      </c>
      <c r="S1069" s="11">
        <v>46054.847986111112</v>
      </c>
      <c r="T1069" t="s">
        <v>40</v>
      </c>
      <c r="U1069" t="s">
        <v>902</v>
      </c>
      <c r="V1069" t="s">
        <v>280</v>
      </c>
      <c r="W1069" t="s">
        <v>43</v>
      </c>
      <c r="X1069" t="s">
        <v>44</v>
      </c>
      <c r="Y1069" t="s">
        <v>5800</v>
      </c>
      <c r="AB1069" t="s">
        <v>603</v>
      </c>
      <c r="AC1069" s="11">
        <v>46225.761481481481</v>
      </c>
    </row>
    <row r="1070" spans="1:29">
      <c r="A1070" t="s">
        <v>5802</v>
      </c>
      <c r="B1070" t="s">
        <v>5803</v>
      </c>
      <c r="C1070">
        <v>612600300</v>
      </c>
      <c r="E1070" t="s">
        <v>5804</v>
      </c>
      <c r="F1070" t="s">
        <v>32</v>
      </c>
      <c r="G1070" t="s">
        <v>33</v>
      </c>
      <c r="H1070" t="s">
        <v>32</v>
      </c>
      <c r="I1070" t="s">
        <v>33</v>
      </c>
      <c r="J1070" t="s">
        <v>178</v>
      </c>
      <c r="K1070">
        <v>2026</v>
      </c>
      <c r="L1070" t="s">
        <v>101</v>
      </c>
      <c r="M1070" t="s">
        <v>5805</v>
      </c>
      <c r="N1070">
        <v>8812</v>
      </c>
      <c r="O1070" t="s">
        <v>38</v>
      </c>
      <c r="P1070" t="s">
        <v>39</v>
      </c>
      <c r="Q1070" s="11">
        <v>46096.557337962964</v>
      </c>
      <c r="R1070" s="11">
        <v>46098.421805555554</v>
      </c>
      <c r="S1070" s="11">
        <v>46099.557337962964</v>
      </c>
      <c r="T1070" t="s">
        <v>40</v>
      </c>
      <c r="U1070" t="s">
        <v>132</v>
      </c>
      <c r="V1070" t="s">
        <v>42</v>
      </c>
      <c r="W1070" t="s">
        <v>43</v>
      </c>
      <c r="X1070" t="s">
        <v>44</v>
      </c>
      <c r="Y1070" t="s">
        <v>5806</v>
      </c>
      <c r="AB1070" t="s">
        <v>65</v>
      </c>
      <c r="AC1070" s="11">
        <v>46225.761481481481</v>
      </c>
    </row>
    <row r="1071" spans="1:29" hidden="1">
      <c r="A1071" t="s">
        <v>5807</v>
      </c>
      <c r="B1071" t="s">
        <v>5808</v>
      </c>
      <c r="C1071">
        <v>212600181</v>
      </c>
      <c r="E1071" t="s">
        <v>5809</v>
      </c>
      <c r="F1071" t="s">
        <v>32</v>
      </c>
      <c r="G1071" t="s">
        <v>33</v>
      </c>
      <c r="H1071" t="s">
        <v>32</v>
      </c>
      <c r="I1071" t="s">
        <v>33</v>
      </c>
      <c r="J1071" t="s">
        <v>35</v>
      </c>
      <c r="K1071">
        <v>2026</v>
      </c>
      <c r="L1071" t="s">
        <v>471</v>
      </c>
      <c r="M1071" t="s">
        <v>5810</v>
      </c>
      <c r="N1071">
        <v>8812</v>
      </c>
      <c r="O1071" t="s">
        <v>38</v>
      </c>
      <c r="P1071" t="s">
        <v>39</v>
      </c>
      <c r="Q1071" s="11">
        <v>46055.736967592595</v>
      </c>
      <c r="R1071" s="11">
        <v>46057.990972222222</v>
      </c>
      <c r="S1071" s="11">
        <v>46058.736967592595</v>
      </c>
      <c r="T1071" t="s">
        <v>40</v>
      </c>
      <c r="U1071" t="s">
        <v>391</v>
      </c>
      <c r="V1071" t="s">
        <v>354</v>
      </c>
      <c r="W1071" t="s">
        <v>43</v>
      </c>
      <c r="X1071" t="s">
        <v>44</v>
      </c>
      <c r="Y1071" t="s">
        <v>5811</v>
      </c>
      <c r="Z1071">
        <v>15</v>
      </c>
      <c r="AA1071">
        <v>10</v>
      </c>
      <c r="AB1071" t="s">
        <v>55</v>
      </c>
      <c r="AC1071" s="11">
        <v>46225.761481481481</v>
      </c>
    </row>
    <row r="1072" spans="1:29" hidden="1">
      <c r="A1072" t="s">
        <v>5812</v>
      </c>
      <c r="B1072" t="s">
        <v>5813</v>
      </c>
      <c r="C1072">
        <v>662600029</v>
      </c>
      <c r="E1072" t="s">
        <v>5814</v>
      </c>
      <c r="F1072" t="s">
        <v>109</v>
      </c>
      <c r="G1072" t="s">
        <v>285</v>
      </c>
      <c r="H1072" t="s">
        <v>109</v>
      </c>
      <c r="I1072" t="s">
        <v>586</v>
      </c>
      <c r="J1072" t="s">
        <v>35</v>
      </c>
      <c r="K1072">
        <v>2026</v>
      </c>
      <c r="L1072" t="s">
        <v>5380</v>
      </c>
      <c r="M1072" t="s">
        <v>5815</v>
      </c>
      <c r="N1072">
        <v>20497</v>
      </c>
      <c r="O1072" t="s">
        <v>38</v>
      </c>
      <c r="P1072" t="s">
        <v>39</v>
      </c>
      <c r="Q1072" s="11">
        <v>46030.626388888886</v>
      </c>
      <c r="R1072" s="11">
        <v>46030.748483796298</v>
      </c>
      <c r="S1072" s="11">
        <v>46033.626388888886</v>
      </c>
      <c r="T1072" t="s">
        <v>40</v>
      </c>
      <c r="U1072" t="s">
        <v>2911</v>
      </c>
      <c r="V1072" t="s">
        <v>198</v>
      </c>
      <c r="W1072" t="s">
        <v>43</v>
      </c>
      <c r="X1072" t="s">
        <v>199</v>
      </c>
      <c r="Y1072" t="s">
        <v>5816</v>
      </c>
      <c r="Z1072">
        <v>15</v>
      </c>
      <c r="AA1072">
        <v>5</v>
      </c>
      <c r="AC1072" s="11">
        <v>46225.761481481481</v>
      </c>
    </row>
    <row r="1073" spans="1:29" hidden="1">
      <c r="A1073" t="s">
        <v>5817</v>
      </c>
      <c r="B1073" t="s">
        <v>5818</v>
      </c>
      <c r="C1073">
        <v>662600250</v>
      </c>
      <c r="E1073" t="s">
        <v>5819</v>
      </c>
      <c r="F1073" t="s">
        <v>32</v>
      </c>
      <c r="G1073" t="s">
        <v>110</v>
      </c>
      <c r="H1073" t="s">
        <v>32</v>
      </c>
      <c r="I1073" t="s">
        <v>33</v>
      </c>
      <c r="J1073" t="s">
        <v>35</v>
      </c>
      <c r="K1073">
        <v>2026</v>
      </c>
      <c r="L1073" t="s">
        <v>344</v>
      </c>
      <c r="M1073" t="s">
        <v>5820</v>
      </c>
      <c r="N1073">
        <v>8812</v>
      </c>
      <c r="O1073" t="s">
        <v>38</v>
      </c>
      <c r="P1073" t="s">
        <v>39</v>
      </c>
      <c r="Q1073" s="11">
        <v>46121.516516203701</v>
      </c>
      <c r="R1073" s="11">
        <v>46122.108842592592</v>
      </c>
      <c r="S1073" s="11">
        <v>46124.516516203701</v>
      </c>
      <c r="T1073" t="s">
        <v>40</v>
      </c>
      <c r="U1073" t="s">
        <v>2919</v>
      </c>
      <c r="V1073" t="s">
        <v>295</v>
      </c>
      <c r="W1073" t="s">
        <v>43</v>
      </c>
      <c r="X1073" t="s">
        <v>44</v>
      </c>
      <c r="Y1073" t="s">
        <v>5821</v>
      </c>
      <c r="Z1073">
        <v>15</v>
      </c>
      <c r="AA1073">
        <v>15</v>
      </c>
      <c r="AB1073" t="s">
        <v>5822</v>
      </c>
      <c r="AC1073" s="11">
        <v>46225.761481481481</v>
      </c>
    </row>
    <row r="1074" spans="1:29" hidden="1">
      <c r="A1074" t="s">
        <v>5823</v>
      </c>
      <c r="B1074" t="s">
        <v>5824</v>
      </c>
      <c r="C1074">
        <v>412600348</v>
      </c>
      <c r="E1074" t="s">
        <v>5825</v>
      </c>
      <c r="F1074" t="s">
        <v>32</v>
      </c>
      <c r="G1074" t="s">
        <v>33</v>
      </c>
      <c r="H1074" t="s">
        <v>32</v>
      </c>
      <c r="I1074" t="s">
        <v>33</v>
      </c>
      <c r="J1074" t="s">
        <v>35</v>
      </c>
      <c r="K1074">
        <v>2026</v>
      </c>
      <c r="L1074" t="s">
        <v>5826</v>
      </c>
      <c r="M1074" t="s">
        <v>5827</v>
      </c>
      <c r="N1074">
        <v>8385</v>
      </c>
      <c r="O1074" t="s">
        <v>38</v>
      </c>
      <c r="P1074" t="s">
        <v>39</v>
      </c>
      <c r="Q1074" s="11">
        <v>46114.467974537038</v>
      </c>
      <c r="R1074" s="11">
        <v>46115.362222222226</v>
      </c>
      <c r="S1074" s="11">
        <v>46117.467974537038</v>
      </c>
      <c r="T1074" t="s">
        <v>40</v>
      </c>
      <c r="U1074" t="s">
        <v>1568</v>
      </c>
      <c r="V1074" t="s">
        <v>125</v>
      </c>
      <c r="W1074" t="s">
        <v>43</v>
      </c>
      <c r="X1074" t="s">
        <v>44</v>
      </c>
      <c r="Y1074" t="s">
        <v>5828</v>
      </c>
      <c r="Z1074">
        <v>15</v>
      </c>
      <c r="AA1074">
        <v>5</v>
      </c>
      <c r="AB1074" t="s">
        <v>400</v>
      </c>
      <c r="AC1074" s="11">
        <v>46225.761481481481</v>
      </c>
    </row>
    <row r="1075" spans="1:29" hidden="1">
      <c r="A1075" t="s">
        <v>5829</v>
      </c>
      <c r="B1075" t="s">
        <v>5830</v>
      </c>
      <c r="C1075">
        <v>112600323</v>
      </c>
      <c r="E1075" t="s">
        <v>5831</v>
      </c>
      <c r="F1075" t="s">
        <v>32</v>
      </c>
      <c r="G1075" t="s">
        <v>34</v>
      </c>
      <c r="H1075" t="s">
        <v>32</v>
      </c>
      <c r="I1075" t="s">
        <v>34</v>
      </c>
      <c r="J1075" t="s">
        <v>35</v>
      </c>
      <c r="K1075">
        <v>2026</v>
      </c>
      <c r="L1075" t="s">
        <v>92</v>
      </c>
      <c r="M1075" t="s">
        <v>5832</v>
      </c>
      <c r="N1075">
        <v>8812</v>
      </c>
      <c r="O1075" t="s">
        <v>38</v>
      </c>
      <c r="P1075" t="s">
        <v>39</v>
      </c>
      <c r="Q1075" s="11">
        <v>46109.468402777777</v>
      </c>
      <c r="R1075" s="11">
        <v>46114.75</v>
      </c>
      <c r="S1075" s="11">
        <v>46112.468402777777</v>
      </c>
      <c r="T1075" t="s">
        <v>40</v>
      </c>
      <c r="U1075" t="s">
        <v>1853</v>
      </c>
      <c r="V1075" t="s">
        <v>323</v>
      </c>
      <c r="W1075" t="s">
        <v>43</v>
      </c>
      <c r="X1075" t="s">
        <v>44</v>
      </c>
      <c r="Y1075" t="s">
        <v>5833</v>
      </c>
      <c r="Z1075">
        <v>15</v>
      </c>
      <c r="AA1075">
        <v>15</v>
      </c>
      <c r="AB1075" t="s">
        <v>589</v>
      </c>
      <c r="AC1075" s="11">
        <v>46225.761481481481</v>
      </c>
    </row>
    <row r="1076" spans="1:29" hidden="1">
      <c r="A1076" t="s">
        <v>5834</v>
      </c>
      <c r="B1076" t="s">
        <v>5835</v>
      </c>
      <c r="C1076">
        <v>612600166</v>
      </c>
      <c r="E1076" t="s">
        <v>5836</v>
      </c>
      <c r="F1076" t="s">
        <v>32</v>
      </c>
      <c r="G1076" t="s">
        <v>33</v>
      </c>
      <c r="H1076" t="s">
        <v>32</v>
      </c>
      <c r="I1076" t="s">
        <v>32</v>
      </c>
      <c r="J1076" t="s">
        <v>35</v>
      </c>
      <c r="K1076">
        <v>2026</v>
      </c>
      <c r="L1076" t="s">
        <v>36</v>
      </c>
      <c r="M1076" t="s">
        <v>5837</v>
      </c>
      <c r="N1076">
        <v>8812</v>
      </c>
      <c r="O1076" t="s">
        <v>38</v>
      </c>
      <c r="P1076" t="s">
        <v>39</v>
      </c>
      <c r="Q1076" s="11">
        <v>46060.862141203703</v>
      </c>
      <c r="R1076" s="11">
        <v>46061.5</v>
      </c>
      <c r="S1076" s="11">
        <v>46063.862141203703</v>
      </c>
      <c r="T1076" t="s">
        <v>40</v>
      </c>
      <c r="U1076" t="s">
        <v>1050</v>
      </c>
      <c r="V1076" t="s">
        <v>362</v>
      </c>
      <c r="W1076" t="s">
        <v>43</v>
      </c>
      <c r="X1076" t="s">
        <v>44</v>
      </c>
      <c r="Y1076" t="s">
        <v>5838</v>
      </c>
      <c r="Z1076">
        <v>15</v>
      </c>
      <c r="AA1076">
        <v>15</v>
      </c>
      <c r="AB1076" t="s">
        <v>55</v>
      </c>
      <c r="AC1076" s="11">
        <v>46225.761481481481</v>
      </c>
    </row>
    <row r="1077" spans="1:29" hidden="1">
      <c r="A1077" t="s">
        <v>5839</v>
      </c>
      <c r="B1077" t="s">
        <v>5840</v>
      </c>
      <c r="C1077">
        <v>612600125</v>
      </c>
      <c r="E1077" t="s">
        <v>5841</v>
      </c>
      <c r="F1077" t="s">
        <v>32</v>
      </c>
      <c r="G1077" t="s">
        <v>33</v>
      </c>
      <c r="H1077" t="s">
        <v>32</v>
      </c>
      <c r="I1077" t="s">
        <v>33</v>
      </c>
      <c r="J1077" t="s">
        <v>35</v>
      </c>
      <c r="K1077">
        <v>2026</v>
      </c>
      <c r="L1077" t="s">
        <v>36</v>
      </c>
      <c r="M1077" t="s">
        <v>5842</v>
      </c>
      <c r="N1077">
        <v>8385</v>
      </c>
      <c r="O1077" t="s">
        <v>38</v>
      </c>
      <c r="P1077" t="s">
        <v>39</v>
      </c>
      <c r="Q1077" s="11">
        <v>46052.48945601852</v>
      </c>
      <c r="R1077" s="11">
        <v>46052.875</v>
      </c>
      <c r="S1077" s="11">
        <v>46055.48945601852</v>
      </c>
      <c r="T1077" t="s">
        <v>40</v>
      </c>
      <c r="U1077" t="s">
        <v>1050</v>
      </c>
      <c r="V1077" t="s">
        <v>86</v>
      </c>
      <c r="W1077" t="s">
        <v>43</v>
      </c>
      <c r="X1077" t="s">
        <v>44</v>
      </c>
      <c r="Y1077" t="s">
        <v>5843</v>
      </c>
      <c r="Z1077">
        <v>25</v>
      </c>
      <c r="AA1077">
        <v>25</v>
      </c>
      <c r="AB1077" t="s">
        <v>444</v>
      </c>
      <c r="AC1077" s="11">
        <v>46225.761481481481</v>
      </c>
    </row>
    <row r="1078" spans="1:29" hidden="1">
      <c r="A1078" t="s">
        <v>5844</v>
      </c>
      <c r="B1078" t="s">
        <v>5845</v>
      </c>
      <c r="C1078">
        <v>612600638</v>
      </c>
      <c r="E1078" t="s">
        <v>5846</v>
      </c>
      <c r="F1078" t="s">
        <v>109</v>
      </c>
      <c r="G1078" t="s">
        <v>285</v>
      </c>
      <c r="H1078" t="s">
        <v>109</v>
      </c>
      <c r="I1078" t="s">
        <v>172</v>
      </c>
      <c r="J1078" t="s">
        <v>35</v>
      </c>
      <c r="K1078">
        <v>2026</v>
      </c>
      <c r="L1078" t="s">
        <v>5847</v>
      </c>
      <c r="M1078" t="s">
        <v>5848</v>
      </c>
      <c r="N1078">
        <v>25962</v>
      </c>
      <c r="O1078" t="s">
        <v>38</v>
      </c>
      <c r="P1078" t="s">
        <v>39</v>
      </c>
      <c r="Q1078" s="11">
        <v>46196.958020833335</v>
      </c>
      <c r="R1078" s="11">
        <v>46197.118055555555</v>
      </c>
      <c r="S1078" s="11">
        <v>46199.958020833335</v>
      </c>
      <c r="T1078" t="s">
        <v>40</v>
      </c>
      <c r="U1078" t="s">
        <v>132</v>
      </c>
      <c r="V1078" t="s">
        <v>534</v>
      </c>
      <c r="W1078" t="s">
        <v>116</v>
      </c>
      <c r="X1078" t="s">
        <v>44</v>
      </c>
      <c r="Y1078" t="s">
        <v>5849</v>
      </c>
      <c r="Z1078">
        <v>1125</v>
      </c>
      <c r="AA1078">
        <v>75</v>
      </c>
      <c r="AB1078" t="s">
        <v>1033</v>
      </c>
      <c r="AC1078" s="11">
        <v>46225.761481481481</v>
      </c>
    </row>
    <row r="1079" spans="1:29">
      <c r="A1079" t="s">
        <v>5850</v>
      </c>
      <c r="B1079" t="s">
        <v>5851</v>
      </c>
      <c r="C1079">
        <v>112600508</v>
      </c>
      <c r="E1079" t="s">
        <v>5852</v>
      </c>
      <c r="F1079" t="s">
        <v>32</v>
      </c>
      <c r="G1079" t="s">
        <v>34</v>
      </c>
      <c r="H1079" t="s">
        <v>32</v>
      </c>
      <c r="I1079" t="s">
        <v>34</v>
      </c>
      <c r="J1079" t="s">
        <v>2384</v>
      </c>
      <c r="K1079">
        <v>2026</v>
      </c>
      <c r="L1079" t="s">
        <v>204</v>
      </c>
      <c r="M1079" t="s">
        <v>5853</v>
      </c>
      <c r="N1079">
        <v>8812</v>
      </c>
      <c r="O1079" t="s">
        <v>38</v>
      </c>
      <c r="P1079" t="s">
        <v>39</v>
      </c>
      <c r="Q1079" s="11">
        <v>46145.909085648149</v>
      </c>
      <c r="R1079" s="11">
        <v>46146.75</v>
      </c>
      <c r="S1079" s="11">
        <v>46148.909085648149</v>
      </c>
      <c r="T1079" t="s">
        <v>40</v>
      </c>
      <c r="U1079" t="s">
        <v>114</v>
      </c>
      <c r="V1079" t="s">
        <v>323</v>
      </c>
      <c r="W1079" t="s">
        <v>43</v>
      </c>
      <c r="X1079" t="s">
        <v>44</v>
      </c>
      <c r="Y1079" t="s">
        <v>5854</v>
      </c>
      <c r="AB1079" t="s">
        <v>1584</v>
      </c>
      <c r="AC1079" s="11">
        <v>46225.761481481481</v>
      </c>
    </row>
    <row r="1080" spans="1:29" hidden="1">
      <c r="A1080" t="s">
        <v>5855</v>
      </c>
      <c r="B1080" t="s">
        <v>5856</v>
      </c>
      <c r="C1080">
        <v>712600364</v>
      </c>
      <c r="E1080" t="s">
        <v>5857</v>
      </c>
      <c r="F1080" t="s">
        <v>32</v>
      </c>
      <c r="G1080" t="s">
        <v>33</v>
      </c>
      <c r="H1080" t="s">
        <v>32</v>
      </c>
      <c r="I1080" t="s">
        <v>33</v>
      </c>
      <c r="J1080" t="s">
        <v>35</v>
      </c>
      <c r="K1080">
        <v>2026</v>
      </c>
      <c r="L1080" t="s">
        <v>336</v>
      </c>
      <c r="M1080" t="s">
        <v>5858</v>
      </c>
      <c r="N1080">
        <v>8812</v>
      </c>
      <c r="O1080" t="s">
        <v>38</v>
      </c>
      <c r="P1080" t="s">
        <v>39</v>
      </c>
      <c r="Q1080" s="11">
        <v>46164.468263888892</v>
      </c>
      <c r="R1080" s="11">
        <v>46165.625</v>
      </c>
      <c r="S1080" s="11">
        <v>46167.468263888892</v>
      </c>
      <c r="T1080" t="s">
        <v>40</v>
      </c>
      <c r="U1080" t="s">
        <v>2099</v>
      </c>
      <c r="V1080" t="s">
        <v>133</v>
      </c>
      <c r="W1080" t="s">
        <v>43</v>
      </c>
      <c r="X1080" t="s">
        <v>44</v>
      </c>
      <c r="Y1080" t="s">
        <v>5859</v>
      </c>
      <c r="Z1080">
        <v>15</v>
      </c>
      <c r="AA1080">
        <v>15</v>
      </c>
      <c r="AB1080" t="s">
        <v>135</v>
      </c>
      <c r="AC1080" s="11">
        <v>46225.761481481481</v>
      </c>
    </row>
    <row r="1081" spans="1:29">
      <c r="A1081" t="s">
        <v>5860</v>
      </c>
      <c r="B1081" t="s">
        <v>5861</v>
      </c>
      <c r="C1081">
        <v>412600475</v>
      </c>
      <c r="E1081" t="s">
        <v>5862</v>
      </c>
      <c r="F1081" t="s">
        <v>32</v>
      </c>
      <c r="G1081" t="s">
        <v>34</v>
      </c>
      <c r="H1081" t="s">
        <v>32</v>
      </c>
      <c r="I1081" t="s">
        <v>172</v>
      </c>
      <c r="J1081" t="s">
        <v>2898</v>
      </c>
      <c r="K1081">
        <v>2026</v>
      </c>
      <c r="L1081" t="s">
        <v>122</v>
      </c>
      <c r="M1081" t="s">
        <v>5863</v>
      </c>
      <c r="N1081">
        <v>8812</v>
      </c>
      <c r="O1081" t="s">
        <v>38</v>
      </c>
      <c r="P1081" t="s">
        <v>39</v>
      </c>
      <c r="Q1081" s="11">
        <v>46180.691423611112</v>
      </c>
      <c r="R1081" s="11">
        <v>46181.777777777781</v>
      </c>
      <c r="S1081" s="11">
        <v>46183.691423611112</v>
      </c>
      <c r="T1081" t="s">
        <v>40</v>
      </c>
      <c r="U1081" t="s">
        <v>124</v>
      </c>
      <c r="V1081" t="s">
        <v>125</v>
      </c>
      <c r="W1081" t="s">
        <v>43</v>
      </c>
      <c r="X1081" t="s">
        <v>44</v>
      </c>
      <c r="Y1081" t="s">
        <v>273</v>
      </c>
      <c r="AB1081" t="s">
        <v>268</v>
      </c>
      <c r="AC1081" s="11">
        <v>46225.761481481481</v>
      </c>
    </row>
    <row r="1082" spans="1:29" hidden="1">
      <c r="A1082" t="s">
        <v>5864</v>
      </c>
      <c r="B1082" t="s">
        <v>5865</v>
      </c>
      <c r="C1082">
        <v>212600030</v>
      </c>
      <c r="E1082" t="s">
        <v>5866</v>
      </c>
      <c r="F1082" t="s">
        <v>32</v>
      </c>
      <c r="G1082" t="s">
        <v>33</v>
      </c>
      <c r="H1082" t="s">
        <v>32</v>
      </c>
      <c r="I1082" t="s">
        <v>33</v>
      </c>
      <c r="J1082" t="s">
        <v>35</v>
      </c>
      <c r="K1082">
        <v>2026</v>
      </c>
      <c r="L1082" t="s">
        <v>351</v>
      </c>
      <c r="M1082" t="s">
        <v>5867</v>
      </c>
      <c r="N1082">
        <v>8812</v>
      </c>
      <c r="O1082" t="s">
        <v>38</v>
      </c>
      <c r="P1082" t="s">
        <v>39</v>
      </c>
      <c r="Q1082" s="11">
        <v>46026.719108796293</v>
      </c>
      <c r="R1082" s="11">
        <v>46027.813888888886</v>
      </c>
      <c r="S1082" s="11">
        <v>46029.719108796293</v>
      </c>
      <c r="T1082" t="s">
        <v>40</v>
      </c>
      <c r="U1082" t="s">
        <v>716</v>
      </c>
      <c r="V1082" t="s">
        <v>182</v>
      </c>
      <c r="W1082" t="s">
        <v>43</v>
      </c>
      <c r="X1082" t="s">
        <v>44</v>
      </c>
      <c r="Y1082" t="s">
        <v>5868</v>
      </c>
      <c r="Z1082">
        <v>15</v>
      </c>
      <c r="AA1082">
        <v>15</v>
      </c>
      <c r="AB1082" t="s">
        <v>46</v>
      </c>
      <c r="AC1082" s="11">
        <v>46225.761481481481</v>
      </c>
    </row>
    <row r="1083" spans="1:29" hidden="1">
      <c r="A1083" t="s">
        <v>5869</v>
      </c>
      <c r="B1083" t="s">
        <v>5870</v>
      </c>
      <c r="C1083">
        <v>312600011</v>
      </c>
      <c r="E1083" t="s">
        <v>5871</v>
      </c>
      <c r="F1083" t="s">
        <v>32</v>
      </c>
      <c r="G1083" t="s">
        <v>33</v>
      </c>
      <c r="J1083" t="s">
        <v>35</v>
      </c>
      <c r="K1083">
        <v>2026</v>
      </c>
      <c r="L1083" t="s">
        <v>1324</v>
      </c>
      <c r="M1083" t="s">
        <v>5872</v>
      </c>
      <c r="N1083">
        <v>8812</v>
      </c>
      <c r="O1083" t="s">
        <v>38</v>
      </c>
      <c r="P1083" t="s">
        <v>39</v>
      </c>
      <c r="Q1083" s="11">
        <v>46024.744976851849</v>
      </c>
      <c r="R1083" s="11">
        <v>46025.770833333336</v>
      </c>
      <c r="S1083" s="11">
        <v>46027.744976851849</v>
      </c>
      <c r="T1083" t="s">
        <v>147</v>
      </c>
      <c r="U1083" t="s">
        <v>1326</v>
      </c>
      <c r="V1083" t="s">
        <v>167</v>
      </c>
      <c r="W1083" t="s">
        <v>43</v>
      </c>
      <c r="X1083" t="s">
        <v>44</v>
      </c>
      <c r="Y1083" t="s">
        <v>5873</v>
      </c>
      <c r="Z1083">
        <v>30</v>
      </c>
      <c r="AA1083">
        <v>30</v>
      </c>
      <c r="AB1083" t="s">
        <v>297</v>
      </c>
      <c r="AC1083" s="11">
        <v>46225.761481481481</v>
      </c>
    </row>
    <row r="1084" spans="1:29" hidden="1">
      <c r="A1084" t="s">
        <v>5874</v>
      </c>
      <c r="B1084" t="s">
        <v>5875</v>
      </c>
      <c r="C1084">
        <v>412600211</v>
      </c>
      <c r="E1084" t="s">
        <v>5876</v>
      </c>
      <c r="F1084" t="s">
        <v>32</v>
      </c>
      <c r="G1084" t="s">
        <v>33</v>
      </c>
      <c r="H1084" t="s">
        <v>32</v>
      </c>
      <c r="I1084" t="s">
        <v>33</v>
      </c>
      <c r="J1084" t="s">
        <v>35</v>
      </c>
      <c r="K1084">
        <v>2026</v>
      </c>
      <c r="L1084" t="s">
        <v>5877</v>
      </c>
      <c r="M1084" t="s">
        <v>5878</v>
      </c>
      <c r="N1084">
        <v>8812</v>
      </c>
      <c r="O1084" t="s">
        <v>38</v>
      </c>
      <c r="P1084" t="s">
        <v>39</v>
      </c>
      <c r="Q1084" s="11">
        <v>46066.70989583333</v>
      </c>
      <c r="R1084" s="11">
        <v>46069.395486111112</v>
      </c>
      <c r="S1084" s="11">
        <v>46069.70989583333</v>
      </c>
      <c r="T1084" t="s">
        <v>40</v>
      </c>
      <c r="U1084" t="s">
        <v>2518</v>
      </c>
      <c r="V1084" t="s">
        <v>125</v>
      </c>
      <c r="W1084" t="s">
        <v>116</v>
      </c>
      <c r="X1084" t="s">
        <v>44</v>
      </c>
      <c r="Y1084" t="s">
        <v>5468</v>
      </c>
      <c r="Z1084">
        <v>15</v>
      </c>
      <c r="AA1084">
        <v>15</v>
      </c>
      <c r="AB1084" t="s">
        <v>65</v>
      </c>
      <c r="AC1084" s="11">
        <v>46225.761481481481</v>
      </c>
    </row>
    <row r="1085" spans="1:29" hidden="1">
      <c r="A1085" t="s">
        <v>5879</v>
      </c>
      <c r="B1085" t="s">
        <v>5880</v>
      </c>
      <c r="C1085">
        <v>212600081</v>
      </c>
      <c r="E1085" t="s">
        <v>5881</v>
      </c>
      <c r="F1085" t="s">
        <v>32</v>
      </c>
      <c r="G1085" t="s">
        <v>33</v>
      </c>
      <c r="H1085" t="s">
        <v>32</v>
      </c>
      <c r="I1085" t="s">
        <v>33</v>
      </c>
      <c r="J1085" t="s">
        <v>35</v>
      </c>
      <c r="K1085">
        <v>2026</v>
      </c>
      <c r="L1085" t="s">
        <v>434</v>
      </c>
      <c r="M1085" t="s">
        <v>5882</v>
      </c>
      <c r="N1085">
        <v>8812</v>
      </c>
      <c r="O1085" t="s">
        <v>38</v>
      </c>
      <c r="P1085" t="s">
        <v>39</v>
      </c>
      <c r="Q1085" s="11">
        <v>46035.416921296295</v>
      </c>
      <c r="R1085" s="11">
        <v>46037.834027777775</v>
      </c>
      <c r="S1085" s="11">
        <v>46038.416921296295</v>
      </c>
      <c r="T1085" t="s">
        <v>40</v>
      </c>
      <c r="U1085" t="s">
        <v>436</v>
      </c>
      <c r="V1085" t="s">
        <v>354</v>
      </c>
      <c r="W1085" t="s">
        <v>43</v>
      </c>
      <c r="X1085" t="s">
        <v>44</v>
      </c>
      <c r="Y1085" t="s">
        <v>5883</v>
      </c>
      <c r="Z1085">
        <v>30</v>
      </c>
      <c r="AA1085">
        <v>30</v>
      </c>
      <c r="AB1085" t="s">
        <v>297</v>
      </c>
      <c r="AC1085" s="11">
        <v>46225.761481481481</v>
      </c>
    </row>
    <row r="1086" spans="1:29" hidden="1">
      <c r="A1086" t="s">
        <v>5884</v>
      </c>
      <c r="B1086" t="s">
        <v>5885</v>
      </c>
      <c r="C1086">
        <v>212600367</v>
      </c>
      <c r="E1086" t="s">
        <v>5886</v>
      </c>
      <c r="F1086" t="s">
        <v>32</v>
      </c>
      <c r="G1086" t="s">
        <v>33</v>
      </c>
      <c r="H1086" t="s">
        <v>32</v>
      </c>
      <c r="I1086" t="s">
        <v>33</v>
      </c>
      <c r="J1086" t="s">
        <v>35</v>
      </c>
      <c r="K1086">
        <v>2026</v>
      </c>
      <c r="L1086" t="s">
        <v>92</v>
      </c>
      <c r="M1086" t="s">
        <v>5887</v>
      </c>
      <c r="N1086">
        <v>8812</v>
      </c>
      <c r="O1086" t="s">
        <v>38</v>
      </c>
      <c r="P1086" t="s">
        <v>39</v>
      </c>
      <c r="Q1086" s="11">
        <v>46104.593472222223</v>
      </c>
      <c r="R1086" s="11">
        <v>46104.800000000003</v>
      </c>
      <c r="S1086" s="11">
        <v>46107.593472222223</v>
      </c>
      <c r="T1086" t="s">
        <v>40</v>
      </c>
      <c r="U1086" t="s">
        <v>1853</v>
      </c>
      <c r="V1086" t="s">
        <v>206</v>
      </c>
      <c r="W1086" t="s">
        <v>43</v>
      </c>
      <c r="X1086" t="s">
        <v>44</v>
      </c>
      <c r="Y1086" t="s">
        <v>5888</v>
      </c>
      <c r="Z1086">
        <v>15</v>
      </c>
      <c r="AA1086">
        <v>5</v>
      </c>
      <c r="AB1086" t="s">
        <v>400</v>
      </c>
      <c r="AC1086" s="11">
        <v>46225.761481481481</v>
      </c>
    </row>
    <row r="1087" spans="1:29" hidden="1">
      <c r="A1087" t="s">
        <v>5889</v>
      </c>
      <c r="B1087" t="s">
        <v>5890</v>
      </c>
      <c r="C1087">
        <v>412600320</v>
      </c>
      <c r="E1087" t="s">
        <v>5891</v>
      </c>
      <c r="F1087" t="s">
        <v>32</v>
      </c>
      <c r="G1087" t="s">
        <v>33</v>
      </c>
      <c r="H1087" t="s">
        <v>32</v>
      </c>
      <c r="I1087" t="s">
        <v>33</v>
      </c>
      <c r="J1087" t="s">
        <v>35</v>
      </c>
      <c r="K1087">
        <v>2026</v>
      </c>
      <c r="L1087" t="s">
        <v>50</v>
      </c>
      <c r="M1087" t="s">
        <v>5892</v>
      </c>
      <c r="N1087">
        <v>25962</v>
      </c>
      <c r="O1087" t="s">
        <v>38</v>
      </c>
      <c r="P1087" t="s">
        <v>39</v>
      </c>
      <c r="Q1087" s="11">
        <v>46099.488333333335</v>
      </c>
      <c r="R1087" s="11">
        <v>46103.277673611112</v>
      </c>
      <c r="S1087" s="11">
        <v>46102.488333333335</v>
      </c>
      <c r="T1087" t="s">
        <v>40</v>
      </c>
      <c r="U1087" t="s">
        <v>156</v>
      </c>
      <c r="V1087" t="s">
        <v>125</v>
      </c>
      <c r="W1087" t="s">
        <v>43</v>
      </c>
      <c r="X1087" t="s">
        <v>44</v>
      </c>
      <c r="Y1087" t="s">
        <v>5893</v>
      </c>
      <c r="Z1087">
        <v>15</v>
      </c>
      <c r="AA1087">
        <v>15</v>
      </c>
      <c r="AB1087" t="s">
        <v>65</v>
      </c>
      <c r="AC1087" s="11">
        <v>46225.761481481481</v>
      </c>
    </row>
    <row r="1088" spans="1:29" hidden="1">
      <c r="A1088" t="s">
        <v>5894</v>
      </c>
      <c r="B1088" t="s">
        <v>5895</v>
      </c>
      <c r="C1088">
        <v>212600078</v>
      </c>
      <c r="E1088" t="s">
        <v>5896</v>
      </c>
      <c r="F1088" t="s">
        <v>32</v>
      </c>
      <c r="G1088" t="s">
        <v>33</v>
      </c>
      <c r="H1088" t="s">
        <v>32</v>
      </c>
      <c r="I1088" t="s">
        <v>33</v>
      </c>
      <c r="J1088" t="s">
        <v>35</v>
      </c>
      <c r="K1088">
        <v>2026</v>
      </c>
      <c r="L1088" t="s">
        <v>427</v>
      </c>
      <c r="M1088" t="s">
        <v>5897</v>
      </c>
      <c r="N1088">
        <v>8812</v>
      </c>
      <c r="O1088" t="s">
        <v>38</v>
      </c>
      <c r="P1088" t="s">
        <v>39</v>
      </c>
      <c r="Q1088" s="11">
        <v>46033.652361111112</v>
      </c>
      <c r="R1088" s="11">
        <v>46035.719444444447</v>
      </c>
      <c r="S1088" s="11">
        <v>46036.652361111112</v>
      </c>
      <c r="T1088" t="s">
        <v>40</v>
      </c>
      <c r="U1088" t="s">
        <v>429</v>
      </c>
      <c r="V1088" t="s">
        <v>383</v>
      </c>
      <c r="W1088" t="s">
        <v>43</v>
      </c>
      <c r="X1088" t="s">
        <v>44</v>
      </c>
      <c r="Y1088" t="s">
        <v>5898</v>
      </c>
      <c r="Z1088">
        <v>45</v>
      </c>
      <c r="AA1088">
        <v>45</v>
      </c>
      <c r="AB1088" t="s">
        <v>683</v>
      </c>
      <c r="AC1088" s="11">
        <v>46225.761481481481</v>
      </c>
    </row>
    <row r="1089" spans="1:29" hidden="1">
      <c r="A1089" t="s">
        <v>5899</v>
      </c>
      <c r="B1089" t="s">
        <v>5900</v>
      </c>
      <c r="C1089">
        <v>712600298</v>
      </c>
      <c r="E1089" t="s">
        <v>5901</v>
      </c>
      <c r="F1089" t="s">
        <v>32</v>
      </c>
      <c r="G1089" t="s">
        <v>34</v>
      </c>
      <c r="H1089" t="s">
        <v>32</v>
      </c>
      <c r="I1089" t="s">
        <v>33</v>
      </c>
      <c r="J1089" t="s">
        <v>35</v>
      </c>
      <c r="K1089">
        <v>2026</v>
      </c>
      <c r="L1089" t="s">
        <v>572</v>
      </c>
      <c r="M1089" t="s">
        <v>5902</v>
      </c>
      <c r="N1089">
        <v>8812</v>
      </c>
      <c r="O1089" t="s">
        <v>38</v>
      </c>
      <c r="P1089" t="s">
        <v>39</v>
      </c>
      <c r="Q1089" s="11">
        <v>46123.485891203702</v>
      </c>
      <c r="R1089" s="11">
        <v>46123.914583333331</v>
      </c>
      <c r="S1089" s="11">
        <v>46126.485891203702</v>
      </c>
      <c r="T1089" t="s">
        <v>40</v>
      </c>
      <c r="U1089" t="s">
        <v>902</v>
      </c>
      <c r="V1089" t="s">
        <v>1676</v>
      </c>
      <c r="W1089" t="s">
        <v>43</v>
      </c>
      <c r="X1089" t="s">
        <v>44</v>
      </c>
      <c r="Y1089" t="s">
        <v>5903</v>
      </c>
      <c r="Z1089">
        <v>15</v>
      </c>
      <c r="AA1089">
        <v>15</v>
      </c>
      <c r="AB1089" t="s">
        <v>55</v>
      </c>
      <c r="AC1089" s="11">
        <v>46225.761481481481</v>
      </c>
    </row>
    <row r="1090" spans="1:29" hidden="1">
      <c r="A1090" t="s">
        <v>5904</v>
      </c>
      <c r="B1090" t="s">
        <v>5905</v>
      </c>
      <c r="C1090">
        <v>212600114</v>
      </c>
      <c r="E1090" t="s">
        <v>5906</v>
      </c>
      <c r="F1090" t="s">
        <v>32</v>
      </c>
      <c r="G1090" t="s">
        <v>34</v>
      </c>
      <c r="H1090" t="s">
        <v>32</v>
      </c>
      <c r="I1090" t="s">
        <v>34</v>
      </c>
      <c r="J1090" t="s">
        <v>35</v>
      </c>
      <c r="K1090">
        <v>2026</v>
      </c>
      <c r="L1090" t="s">
        <v>163</v>
      </c>
      <c r="M1090" t="s">
        <v>5907</v>
      </c>
      <c r="N1090">
        <v>8812</v>
      </c>
      <c r="O1090" t="s">
        <v>38</v>
      </c>
      <c r="P1090" t="s">
        <v>39</v>
      </c>
      <c r="Q1090" s="11">
        <v>46044.787187499998</v>
      </c>
      <c r="R1090" s="11">
        <v>46045.681250000001</v>
      </c>
      <c r="S1090" s="11">
        <v>46047.787187499998</v>
      </c>
      <c r="T1090" t="s">
        <v>40</v>
      </c>
      <c r="U1090" t="s">
        <v>166</v>
      </c>
      <c r="V1090" t="s">
        <v>72</v>
      </c>
      <c r="W1090" t="s">
        <v>43</v>
      </c>
      <c r="X1090" t="s">
        <v>44</v>
      </c>
      <c r="Y1090" t="s">
        <v>5908</v>
      </c>
      <c r="Z1090">
        <v>25</v>
      </c>
      <c r="AA1090">
        <v>10</v>
      </c>
      <c r="AB1090" t="s">
        <v>46</v>
      </c>
      <c r="AC1090" s="11">
        <v>46225.761481481481</v>
      </c>
    </row>
    <row r="1091" spans="1:29" hidden="1">
      <c r="A1091" t="s">
        <v>5909</v>
      </c>
      <c r="B1091" t="s">
        <v>5910</v>
      </c>
      <c r="C1091">
        <v>712600312</v>
      </c>
      <c r="E1091" t="s">
        <v>5911</v>
      </c>
      <c r="F1091" t="s">
        <v>32</v>
      </c>
      <c r="G1091" t="s">
        <v>34</v>
      </c>
      <c r="H1091" t="s">
        <v>32</v>
      </c>
      <c r="I1091" t="s">
        <v>33</v>
      </c>
      <c r="J1091" t="s">
        <v>35</v>
      </c>
      <c r="K1091">
        <v>2026</v>
      </c>
      <c r="L1091" t="s">
        <v>380</v>
      </c>
      <c r="M1091" t="s">
        <v>5912</v>
      </c>
      <c r="N1091">
        <v>8812</v>
      </c>
      <c r="O1091" t="s">
        <v>38</v>
      </c>
      <c r="P1091" t="s">
        <v>39</v>
      </c>
      <c r="Q1091" s="11">
        <v>46131.704513888886</v>
      </c>
      <c r="R1091" s="11">
        <v>46132.725694444445</v>
      </c>
      <c r="S1091" s="11">
        <v>46134.704513888886</v>
      </c>
      <c r="T1091" t="s">
        <v>40</v>
      </c>
      <c r="U1091" t="s">
        <v>382</v>
      </c>
      <c r="V1091" t="s">
        <v>86</v>
      </c>
      <c r="W1091" t="s">
        <v>43</v>
      </c>
      <c r="X1091" t="s">
        <v>44</v>
      </c>
      <c r="Y1091" t="s">
        <v>5913</v>
      </c>
      <c r="Z1091">
        <v>15</v>
      </c>
      <c r="AA1091">
        <v>15</v>
      </c>
      <c r="AB1091" t="s">
        <v>5914</v>
      </c>
      <c r="AC1091" s="11">
        <v>46225.761481481481</v>
      </c>
    </row>
    <row r="1092" spans="1:29" hidden="1">
      <c r="A1092" t="s">
        <v>5915</v>
      </c>
      <c r="B1092" t="s">
        <v>5916</v>
      </c>
      <c r="C1092">
        <v>312600076</v>
      </c>
      <c r="E1092" t="s">
        <v>5917</v>
      </c>
      <c r="F1092" t="s">
        <v>32</v>
      </c>
      <c r="G1092" t="s">
        <v>33</v>
      </c>
      <c r="J1092" t="s">
        <v>35</v>
      </c>
      <c r="K1092">
        <v>2026</v>
      </c>
      <c r="L1092" t="s">
        <v>1118</v>
      </c>
      <c r="M1092" t="s">
        <v>5918</v>
      </c>
      <c r="N1092">
        <v>8812</v>
      </c>
      <c r="O1092" t="s">
        <v>38</v>
      </c>
      <c r="P1092" t="s">
        <v>39</v>
      </c>
      <c r="Q1092" s="11">
        <v>46041.865706018521</v>
      </c>
      <c r="R1092" s="11">
        <v>46043.461805555555</v>
      </c>
      <c r="S1092" s="11">
        <v>46044.865706018521</v>
      </c>
      <c r="T1092" t="s">
        <v>165</v>
      </c>
      <c r="U1092" t="s">
        <v>689</v>
      </c>
      <c r="V1092" t="s">
        <v>167</v>
      </c>
      <c r="W1092" t="s">
        <v>43</v>
      </c>
      <c r="X1092" t="s">
        <v>44</v>
      </c>
      <c r="Y1092" t="s">
        <v>5919</v>
      </c>
      <c r="Z1092">
        <v>25</v>
      </c>
      <c r="AA1092">
        <v>15</v>
      </c>
      <c r="AB1092" t="s">
        <v>55</v>
      </c>
      <c r="AC1092" s="11">
        <v>46225.761481481481</v>
      </c>
    </row>
    <row r="1093" spans="1:29" hidden="1">
      <c r="A1093" t="s">
        <v>5920</v>
      </c>
      <c r="B1093" t="s">
        <v>5921</v>
      </c>
      <c r="C1093">
        <v>412600162</v>
      </c>
      <c r="E1093" t="s">
        <v>5922</v>
      </c>
      <c r="F1093" t="s">
        <v>32</v>
      </c>
      <c r="G1093" t="s">
        <v>33</v>
      </c>
      <c r="H1093" t="s">
        <v>32</v>
      </c>
      <c r="I1093" t="s">
        <v>33</v>
      </c>
      <c r="J1093" t="s">
        <v>35</v>
      </c>
      <c r="K1093">
        <v>2026</v>
      </c>
      <c r="L1093" t="s">
        <v>419</v>
      </c>
      <c r="M1093" t="s">
        <v>5923</v>
      </c>
      <c r="N1093">
        <v>8385</v>
      </c>
      <c r="O1093" t="s">
        <v>38</v>
      </c>
      <c r="P1093" t="s">
        <v>39</v>
      </c>
      <c r="Q1093" s="11">
        <v>46052.430185185185</v>
      </c>
      <c r="R1093" s="11">
        <v>46056.617939814816</v>
      </c>
      <c r="S1093" s="11">
        <v>46055.430185185185</v>
      </c>
      <c r="T1093" t="s">
        <v>40</v>
      </c>
      <c r="U1093" t="s">
        <v>2518</v>
      </c>
      <c r="V1093" t="s">
        <v>421</v>
      </c>
      <c r="W1093" t="s">
        <v>43</v>
      </c>
      <c r="X1093" t="s">
        <v>44</v>
      </c>
      <c r="Y1093" t="s">
        <v>5924</v>
      </c>
      <c r="Z1093">
        <v>15</v>
      </c>
      <c r="AA1093">
        <v>5</v>
      </c>
      <c r="AB1093" t="s">
        <v>5925</v>
      </c>
      <c r="AC1093" s="11">
        <v>46225.761481481481</v>
      </c>
    </row>
    <row r="1094" spans="1:29" hidden="1">
      <c r="A1094" t="s">
        <v>5926</v>
      </c>
      <c r="B1094" t="s">
        <v>5927</v>
      </c>
      <c r="C1094">
        <v>612600148</v>
      </c>
      <c r="E1094" t="s">
        <v>5928</v>
      </c>
      <c r="F1094" t="s">
        <v>32</v>
      </c>
      <c r="G1094" t="s">
        <v>285</v>
      </c>
      <c r="H1094" t="s">
        <v>32</v>
      </c>
      <c r="I1094" t="s">
        <v>285</v>
      </c>
      <c r="J1094" t="s">
        <v>35</v>
      </c>
      <c r="K1094">
        <v>2026</v>
      </c>
      <c r="L1094" t="s">
        <v>494</v>
      </c>
      <c r="M1094" t="s">
        <v>5929</v>
      </c>
      <c r="N1094">
        <v>8812</v>
      </c>
      <c r="O1094" t="s">
        <v>38</v>
      </c>
      <c r="P1094" t="s">
        <v>39</v>
      </c>
      <c r="Q1094" s="11">
        <v>46057.769189814811</v>
      </c>
      <c r="R1094" s="11">
        <v>46058.652777777781</v>
      </c>
      <c r="S1094" s="11">
        <v>46060.769189814811</v>
      </c>
      <c r="T1094" t="s">
        <v>232</v>
      </c>
      <c r="U1094" t="s">
        <v>496</v>
      </c>
      <c r="V1094" t="s">
        <v>149</v>
      </c>
      <c r="W1094" t="s">
        <v>43</v>
      </c>
      <c r="X1094" t="s">
        <v>44</v>
      </c>
      <c r="Y1094" t="s">
        <v>5930</v>
      </c>
      <c r="Z1094">
        <v>15</v>
      </c>
      <c r="AA1094">
        <v>5</v>
      </c>
      <c r="AB1094" t="s">
        <v>159</v>
      </c>
      <c r="AC1094" s="11">
        <v>46225.761481481481</v>
      </c>
    </row>
    <row r="1095" spans="1:29" hidden="1">
      <c r="A1095" t="s">
        <v>5931</v>
      </c>
      <c r="B1095" t="s">
        <v>5932</v>
      </c>
      <c r="C1095">
        <v>112600317</v>
      </c>
      <c r="E1095" t="s">
        <v>5933</v>
      </c>
      <c r="F1095" t="s">
        <v>109</v>
      </c>
      <c r="G1095" t="s">
        <v>285</v>
      </c>
      <c r="H1095" t="s">
        <v>109</v>
      </c>
      <c r="I1095" t="s">
        <v>285</v>
      </c>
      <c r="J1095" t="s">
        <v>35</v>
      </c>
      <c r="K1095">
        <v>2026</v>
      </c>
      <c r="L1095" t="s">
        <v>1937</v>
      </c>
      <c r="M1095" t="s">
        <v>5934</v>
      </c>
      <c r="N1095">
        <v>8385</v>
      </c>
      <c r="O1095" t="s">
        <v>38</v>
      </c>
      <c r="P1095" t="s">
        <v>39</v>
      </c>
      <c r="Q1095" s="11">
        <v>46078.912314814814</v>
      </c>
      <c r="R1095" s="11">
        <v>46079.824999999997</v>
      </c>
      <c r="S1095" s="11">
        <v>46081.912314814814</v>
      </c>
      <c r="T1095" t="s">
        <v>40</v>
      </c>
      <c r="U1095" t="s">
        <v>503</v>
      </c>
      <c r="V1095" t="s">
        <v>796</v>
      </c>
      <c r="W1095" t="s">
        <v>43</v>
      </c>
      <c r="X1095" t="s">
        <v>44</v>
      </c>
      <c r="Y1095" t="s">
        <v>5935</v>
      </c>
      <c r="Z1095">
        <v>25</v>
      </c>
      <c r="AA1095">
        <v>15</v>
      </c>
      <c r="AB1095" t="s">
        <v>55</v>
      </c>
      <c r="AC1095" s="11">
        <v>46225.761481481481</v>
      </c>
    </row>
    <row r="1096" spans="1:29" hidden="1">
      <c r="A1096" t="s">
        <v>5936</v>
      </c>
      <c r="B1096" t="s">
        <v>5937</v>
      </c>
      <c r="C1096">
        <v>312600171</v>
      </c>
      <c r="E1096" t="s">
        <v>447</v>
      </c>
      <c r="F1096" t="s">
        <v>32</v>
      </c>
      <c r="G1096" t="s">
        <v>34</v>
      </c>
      <c r="J1096" t="s">
        <v>35</v>
      </c>
      <c r="K1096">
        <v>2026</v>
      </c>
      <c r="L1096" t="s">
        <v>204</v>
      </c>
      <c r="M1096" t="s">
        <v>5938</v>
      </c>
      <c r="N1096">
        <v>8812</v>
      </c>
      <c r="O1096" t="s">
        <v>38</v>
      </c>
      <c r="P1096" t="s">
        <v>39</v>
      </c>
      <c r="Q1096" s="11">
        <v>46076.585347222222</v>
      </c>
      <c r="R1096" s="11">
        <v>46077.671527777777</v>
      </c>
      <c r="S1096" s="11">
        <v>46079.585347222222</v>
      </c>
      <c r="T1096" t="s">
        <v>40</v>
      </c>
      <c r="U1096" t="s">
        <v>213</v>
      </c>
      <c r="V1096" t="s">
        <v>1676</v>
      </c>
      <c r="W1096" t="s">
        <v>43</v>
      </c>
      <c r="X1096" t="s">
        <v>44</v>
      </c>
      <c r="Y1096" t="s">
        <v>5939</v>
      </c>
      <c r="Z1096">
        <v>15</v>
      </c>
      <c r="AA1096">
        <v>5</v>
      </c>
      <c r="AB1096" t="s">
        <v>55</v>
      </c>
      <c r="AC1096" s="11">
        <v>46225.761481481481</v>
      </c>
    </row>
    <row r="1097" spans="1:29" hidden="1">
      <c r="A1097" t="s">
        <v>5940</v>
      </c>
      <c r="B1097" t="s">
        <v>5941</v>
      </c>
      <c r="C1097">
        <v>662600059</v>
      </c>
      <c r="E1097" t="s">
        <v>5942</v>
      </c>
      <c r="F1097" t="s">
        <v>109</v>
      </c>
      <c r="G1097" t="s">
        <v>110</v>
      </c>
      <c r="H1097" t="s">
        <v>109</v>
      </c>
      <c r="I1097" t="s">
        <v>110</v>
      </c>
      <c r="J1097" t="s">
        <v>35</v>
      </c>
      <c r="K1097">
        <v>2026</v>
      </c>
      <c r="L1097" t="s">
        <v>195</v>
      </c>
      <c r="M1097" t="s">
        <v>5943</v>
      </c>
      <c r="N1097">
        <v>25962</v>
      </c>
      <c r="O1097" t="s">
        <v>38</v>
      </c>
      <c r="P1097" t="s">
        <v>39</v>
      </c>
      <c r="Q1097" s="11">
        <v>46044.835868055554</v>
      </c>
      <c r="R1097" s="11">
        <v>46044.919849537036</v>
      </c>
      <c r="S1097" s="11">
        <v>46047.835868055554</v>
      </c>
      <c r="T1097" t="s">
        <v>40</v>
      </c>
      <c r="U1097" t="s">
        <v>197</v>
      </c>
      <c r="V1097" t="s">
        <v>1141</v>
      </c>
      <c r="W1097" t="s">
        <v>43</v>
      </c>
      <c r="X1097" t="s">
        <v>44</v>
      </c>
      <c r="Y1097" t="s">
        <v>5944</v>
      </c>
      <c r="Z1097">
        <v>15</v>
      </c>
      <c r="AA1097">
        <v>15</v>
      </c>
      <c r="AB1097" t="s">
        <v>159</v>
      </c>
      <c r="AC1097" s="11">
        <v>46225.761481481481</v>
      </c>
    </row>
    <row r="1098" spans="1:29" hidden="1">
      <c r="A1098" t="s">
        <v>5945</v>
      </c>
      <c r="B1098" t="s">
        <v>5946</v>
      </c>
      <c r="C1098">
        <v>712600252</v>
      </c>
      <c r="E1098" t="s">
        <v>5947</v>
      </c>
      <c r="F1098" t="s">
        <v>32</v>
      </c>
      <c r="G1098" t="s">
        <v>33</v>
      </c>
      <c r="H1098" t="s">
        <v>32</v>
      </c>
      <c r="I1098" t="s">
        <v>33</v>
      </c>
      <c r="J1098" t="s">
        <v>35</v>
      </c>
      <c r="K1098">
        <v>2026</v>
      </c>
      <c r="L1098" t="s">
        <v>647</v>
      </c>
      <c r="M1098" t="s">
        <v>5948</v>
      </c>
      <c r="N1098">
        <v>8812</v>
      </c>
      <c r="O1098" t="s">
        <v>38</v>
      </c>
      <c r="P1098" t="s">
        <v>39</v>
      </c>
      <c r="Q1098" s="11">
        <v>46100.673414351855</v>
      </c>
      <c r="R1098" s="11">
        <v>46101.529918981483</v>
      </c>
      <c r="S1098" s="11">
        <v>46103.673414351855</v>
      </c>
      <c r="T1098" t="s">
        <v>40</v>
      </c>
      <c r="U1098" t="s">
        <v>902</v>
      </c>
      <c r="V1098" t="s">
        <v>362</v>
      </c>
      <c r="W1098" t="s">
        <v>43</v>
      </c>
      <c r="X1098" t="s">
        <v>44</v>
      </c>
      <c r="Y1098" t="s">
        <v>5949</v>
      </c>
      <c r="AB1098" t="s">
        <v>55</v>
      </c>
      <c r="AC1098" s="11">
        <v>46225.761481481481</v>
      </c>
    </row>
    <row r="1099" spans="1:29" hidden="1">
      <c r="A1099" t="s">
        <v>5950</v>
      </c>
      <c r="B1099" t="s">
        <v>5951</v>
      </c>
      <c r="C1099">
        <v>212600229</v>
      </c>
      <c r="E1099" t="s">
        <v>5952</v>
      </c>
      <c r="F1099" t="s">
        <v>32</v>
      </c>
      <c r="G1099" t="s">
        <v>33</v>
      </c>
      <c r="H1099" t="s">
        <v>32</v>
      </c>
      <c r="I1099" t="s">
        <v>33</v>
      </c>
      <c r="J1099" t="s">
        <v>35</v>
      </c>
      <c r="K1099">
        <v>2026</v>
      </c>
      <c r="L1099" t="s">
        <v>773</v>
      </c>
      <c r="M1099" t="s">
        <v>5953</v>
      </c>
      <c r="N1099">
        <v>8812</v>
      </c>
      <c r="O1099" t="s">
        <v>38</v>
      </c>
      <c r="P1099" t="s">
        <v>39</v>
      </c>
      <c r="Q1099" s="11">
        <v>46072.476319444446</v>
      </c>
      <c r="R1099" s="11">
        <v>46073.352083333331</v>
      </c>
      <c r="S1099" s="11">
        <v>46075.476319444446</v>
      </c>
      <c r="T1099" t="s">
        <v>40</v>
      </c>
      <c r="U1099" t="s">
        <v>2719</v>
      </c>
      <c r="V1099" t="s">
        <v>690</v>
      </c>
      <c r="W1099" t="s">
        <v>43</v>
      </c>
      <c r="X1099" t="s">
        <v>44</v>
      </c>
      <c r="Y1099" t="s">
        <v>5954</v>
      </c>
      <c r="Z1099">
        <v>30</v>
      </c>
      <c r="AA1099">
        <v>30</v>
      </c>
      <c r="AB1099" t="s">
        <v>325</v>
      </c>
      <c r="AC1099" s="11">
        <v>46225.761481481481</v>
      </c>
    </row>
    <row r="1100" spans="1:29" hidden="1">
      <c r="A1100" t="s">
        <v>5955</v>
      </c>
      <c r="B1100" t="s">
        <v>5956</v>
      </c>
      <c r="C1100">
        <v>662600183</v>
      </c>
      <c r="E1100" t="s">
        <v>5957</v>
      </c>
      <c r="F1100" t="s">
        <v>32</v>
      </c>
      <c r="G1100" t="s">
        <v>33</v>
      </c>
      <c r="H1100" t="s">
        <v>1331</v>
      </c>
      <c r="I1100" t="s">
        <v>33</v>
      </c>
      <c r="J1100" t="s">
        <v>35</v>
      </c>
      <c r="K1100">
        <v>2026</v>
      </c>
      <c r="L1100" t="s">
        <v>607</v>
      </c>
      <c r="M1100" t="s">
        <v>5958</v>
      </c>
      <c r="N1100">
        <v>8812</v>
      </c>
      <c r="O1100" t="s">
        <v>38</v>
      </c>
      <c r="P1100" t="s">
        <v>39</v>
      </c>
      <c r="Q1100" s="11">
        <v>46098.67528935185</v>
      </c>
      <c r="R1100" s="11">
        <v>46099.042800925927</v>
      </c>
      <c r="S1100" s="11">
        <v>46101.67528935185</v>
      </c>
      <c r="T1100" t="s">
        <v>40</v>
      </c>
      <c r="U1100" t="s">
        <v>609</v>
      </c>
      <c r="V1100" t="s">
        <v>1141</v>
      </c>
      <c r="W1100" t="s">
        <v>116</v>
      </c>
      <c r="X1100" t="s">
        <v>44</v>
      </c>
      <c r="Y1100" t="s">
        <v>5959</v>
      </c>
      <c r="Z1100">
        <v>150</v>
      </c>
      <c r="AA1100">
        <v>150</v>
      </c>
      <c r="AB1100" t="s">
        <v>1999</v>
      </c>
      <c r="AC1100" s="11">
        <v>46225.761481481481</v>
      </c>
    </row>
    <row r="1101" spans="1:29" hidden="1">
      <c r="A1101" t="s">
        <v>5960</v>
      </c>
      <c r="B1101" t="s">
        <v>5961</v>
      </c>
      <c r="C1101">
        <v>212600152</v>
      </c>
      <c r="E1101" t="s">
        <v>5962</v>
      </c>
      <c r="F1101" t="s">
        <v>459</v>
      </c>
      <c r="G1101" t="s">
        <v>459</v>
      </c>
      <c r="H1101" t="s">
        <v>459</v>
      </c>
      <c r="I1101" t="s">
        <v>459</v>
      </c>
      <c r="J1101" t="s">
        <v>35</v>
      </c>
      <c r="K1101">
        <v>2026</v>
      </c>
      <c r="L1101" t="s">
        <v>5023</v>
      </c>
      <c r="M1101" t="s">
        <v>5963</v>
      </c>
      <c r="N1101">
        <v>61993</v>
      </c>
      <c r="O1101" t="s">
        <v>38</v>
      </c>
      <c r="P1101" t="s">
        <v>39</v>
      </c>
      <c r="Q1101" s="11">
        <v>46052.706365740742</v>
      </c>
      <c r="R1101" s="11">
        <v>46054.631944444445</v>
      </c>
      <c r="S1101" s="11">
        <v>46055.706365740742</v>
      </c>
      <c r="T1101" t="s">
        <v>40</v>
      </c>
      <c r="U1101" t="s">
        <v>429</v>
      </c>
      <c r="V1101" t="s">
        <v>182</v>
      </c>
      <c r="W1101" t="s">
        <v>43</v>
      </c>
      <c r="X1101" t="s">
        <v>44</v>
      </c>
      <c r="Y1101" t="s">
        <v>5964</v>
      </c>
      <c r="Z1101">
        <v>25</v>
      </c>
      <c r="AA1101">
        <v>25</v>
      </c>
      <c r="AB1101" t="s">
        <v>268</v>
      </c>
      <c r="AC1101" s="11">
        <v>46225.761481481481</v>
      </c>
    </row>
    <row r="1102" spans="1:29">
      <c r="A1102" t="s">
        <v>5965</v>
      </c>
      <c r="B1102" t="s">
        <v>5966</v>
      </c>
      <c r="C1102">
        <v>212600187</v>
      </c>
      <c r="E1102" t="s">
        <v>5967</v>
      </c>
      <c r="F1102" t="s">
        <v>5968</v>
      </c>
      <c r="G1102" t="s">
        <v>32</v>
      </c>
      <c r="H1102" t="s">
        <v>5968</v>
      </c>
      <c r="I1102" t="s">
        <v>32</v>
      </c>
      <c r="J1102" t="s">
        <v>5969</v>
      </c>
      <c r="K1102">
        <v>2026</v>
      </c>
      <c r="L1102" t="s">
        <v>5970</v>
      </c>
      <c r="M1102" t="s">
        <v>5971</v>
      </c>
      <c r="N1102">
        <v>8481</v>
      </c>
      <c r="O1102" t="s">
        <v>38</v>
      </c>
      <c r="P1102" t="s">
        <v>39</v>
      </c>
      <c r="Q1102" s="11">
        <v>46057.666585648149</v>
      </c>
      <c r="R1102" s="11">
        <v>46058.085416666669</v>
      </c>
      <c r="S1102" s="11">
        <v>46060.666585648149</v>
      </c>
      <c r="T1102" t="s">
        <v>5972</v>
      </c>
      <c r="U1102" t="s">
        <v>166</v>
      </c>
      <c r="V1102" t="s">
        <v>3335</v>
      </c>
      <c r="W1102" t="s">
        <v>5973</v>
      </c>
      <c r="X1102" t="s">
        <v>44</v>
      </c>
      <c r="Y1102" t="s">
        <v>5974</v>
      </c>
      <c r="AB1102" t="s">
        <v>159</v>
      </c>
      <c r="AC1102" s="11">
        <v>46225.761481481481</v>
      </c>
    </row>
    <row r="1103" spans="1:29" hidden="1">
      <c r="A1103" t="s">
        <v>5975</v>
      </c>
      <c r="B1103" t="s">
        <v>5976</v>
      </c>
      <c r="C1103">
        <v>512600053</v>
      </c>
      <c r="E1103" t="s">
        <v>5977</v>
      </c>
      <c r="F1103" t="s">
        <v>32</v>
      </c>
      <c r="G1103" t="s">
        <v>33</v>
      </c>
      <c r="J1103" t="s">
        <v>35</v>
      </c>
      <c r="K1103">
        <v>2026</v>
      </c>
      <c r="L1103" t="s">
        <v>3425</v>
      </c>
      <c r="M1103" t="s">
        <v>3426</v>
      </c>
      <c r="N1103">
        <v>8812</v>
      </c>
      <c r="O1103" t="s">
        <v>38</v>
      </c>
      <c r="P1103" t="s">
        <v>39</v>
      </c>
      <c r="Q1103" s="11">
        <v>46043.438136574077</v>
      </c>
      <c r="R1103" s="11">
        <v>46044.478750000002</v>
      </c>
      <c r="S1103" s="11">
        <v>46046.438136574077</v>
      </c>
      <c r="T1103" t="s">
        <v>40</v>
      </c>
      <c r="U1103" t="s">
        <v>3427</v>
      </c>
      <c r="V1103" t="s">
        <v>814</v>
      </c>
      <c r="W1103" t="s">
        <v>43</v>
      </c>
      <c r="X1103" t="s">
        <v>44</v>
      </c>
      <c r="Y1103" t="s">
        <v>5978</v>
      </c>
      <c r="Z1103">
        <v>15</v>
      </c>
      <c r="AA1103">
        <v>15</v>
      </c>
      <c r="AB1103" t="s">
        <v>159</v>
      </c>
      <c r="AC1103" s="11">
        <v>46225.761481481481</v>
      </c>
    </row>
    <row r="1104" spans="1:29" hidden="1">
      <c r="A1104" t="s">
        <v>5979</v>
      </c>
      <c r="B1104" t="s">
        <v>5980</v>
      </c>
      <c r="C1104">
        <v>212600124</v>
      </c>
      <c r="E1104" t="s">
        <v>5981</v>
      </c>
      <c r="F1104" t="s">
        <v>32</v>
      </c>
      <c r="G1104" t="s">
        <v>33</v>
      </c>
      <c r="H1104" t="s">
        <v>32</v>
      </c>
      <c r="I1104" t="s">
        <v>33</v>
      </c>
      <c r="J1104" t="s">
        <v>35</v>
      </c>
      <c r="K1104">
        <v>2026</v>
      </c>
      <c r="L1104" t="s">
        <v>351</v>
      </c>
      <c r="M1104" t="s">
        <v>5982</v>
      </c>
      <c r="N1104">
        <v>8812</v>
      </c>
      <c r="O1104" t="s">
        <v>38</v>
      </c>
      <c r="P1104" t="s">
        <v>39</v>
      </c>
      <c r="Q1104" s="11">
        <v>46045.382048611114</v>
      </c>
      <c r="R1104" s="11">
        <v>46046.667361111111</v>
      </c>
      <c r="S1104" s="11">
        <v>46048.382048611114</v>
      </c>
      <c r="T1104" t="s">
        <v>40</v>
      </c>
      <c r="U1104" t="s">
        <v>716</v>
      </c>
      <c r="V1104" t="s">
        <v>354</v>
      </c>
      <c r="W1104" t="s">
        <v>43</v>
      </c>
      <c r="X1104" t="s">
        <v>44</v>
      </c>
      <c r="Y1104" t="s">
        <v>5983</v>
      </c>
      <c r="Z1104">
        <v>45</v>
      </c>
      <c r="AA1104">
        <v>45</v>
      </c>
      <c r="AB1104" t="s">
        <v>1669</v>
      </c>
      <c r="AC1104" s="11">
        <v>46225.761481481481</v>
      </c>
    </row>
    <row r="1105" spans="1:29" hidden="1">
      <c r="A1105" t="s">
        <v>5984</v>
      </c>
      <c r="B1105" t="s">
        <v>5985</v>
      </c>
      <c r="C1105">
        <v>712600047</v>
      </c>
      <c r="E1105" t="s">
        <v>5986</v>
      </c>
      <c r="F1105" t="s">
        <v>32</v>
      </c>
      <c r="G1105" t="s">
        <v>33</v>
      </c>
      <c r="H1105" t="s">
        <v>32</v>
      </c>
      <c r="I1105" t="s">
        <v>172</v>
      </c>
      <c r="J1105" t="s">
        <v>35</v>
      </c>
      <c r="K1105">
        <v>2026</v>
      </c>
      <c r="L1105" t="s">
        <v>782</v>
      </c>
      <c r="M1105" t="s">
        <v>5987</v>
      </c>
      <c r="N1105">
        <v>8812</v>
      </c>
      <c r="O1105" t="s">
        <v>38</v>
      </c>
      <c r="P1105" t="s">
        <v>39</v>
      </c>
      <c r="Q1105" s="11">
        <v>46031.790995370371</v>
      </c>
      <c r="R1105" s="11">
        <v>46032.936111111114</v>
      </c>
      <c r="S1105" s="11">
        <v>46034.790995370371</v>
      </c>
      <c r="T1105" t="s">
        <v>40</v>
      </c>
      <c r="U1105" t="s">
        <v>5290</v>
      </c>
      <c r="V1105" t="s">
        <v>86</v>
      </c>
      <c r="W1105" t="s">
        <v>43</v>
      </c>
      <c r="X1105" t="s">
        <v>44</v>
      </c>
      <c r="Y1105" t="s">
        <v>5988</v>
      </c>
      <c r="Z1105">
        <v>150</v>
      </c>
      <c r="AA1105">
        <v>1125</v>
      </c>
      <c r="AB1105" t="s">
        <v>5989</v>
      </c>
      <c r="AC1105" s="11">
        <v>46225.761481481481</v>
      </c>
    </row>
    <row r="1106" spans="1:29" hidden="1">
      <c r="A1106" t="s">
        <v>5990</v>
      </c>
      <c r="B1106" t="s">
        <v>5991</v>
      </c>
      <c r="C1106">
        <v>312600160</v>
      </c>
      <c r="E1106" t="s">
        <v>5992</v>
      </c>
      <c r="F1106" t="s">
        <v>32</v>
      </c>
      <c r="G1106" t="s">
        <v>33</v>
      </c>
      <c r="H1106" t="s">
        <v>32</v>
      </c>
      <c r="I1106" t="s">
        <v>33</v>
      </c>
      <c r="J1106" t="s">
        <v>35</v>
      </c>
      <c r="K1106">
        <v>2026</v>
      </c>
      <c r="L1106" t="s">
        <v>427</v>
      </c>
      <c r="M1106" t="s">
        <v>5993</v>
      </c>
      <c r="N1106">
        <v>8812</v>
      </c>
      <c r="O1106" t="s">
        <v>38</v>
      </c>
      <c r="P1106" t="s">
        <v>39</v>
      </c>
      <c r="Q1106" s="11">
        <v>46071.770370370374</v>
      </c>
      <c r="R1106" s="11">
        <v>46072.656944444447</v>
      </c>
      <c r="S1106" s="11">
        <v>46074.770370370374</v>
      </c>
      <c r="T1106" t="s">
        <v>40</v>
      </c>
      <c r="U1106" t="s">
        <v>735</v>
      </c>
      <c r="V1106" t="s">
        <v>690</v>
      </c>
      <c r="W1106" t="s">
        <v>43</v>
      </c>
      <c r="X1106" t="s">
        <v>44</v>
      </c>
      <c r="Y1106" t="s">
        <v>5994</v>
      </c>
      <c r="Z1106">
        <v>15</v>
      </c>
      <c r="AA1106">
        <v>15</v>
      </c>
      <c r="AB1106" t="s">
        <v>603</v>
      </c>
      <c r="AC1106" s="11">
        <v>46225.761481481481</v>
      </c>
    </row>
    <row r="1107" spans="1:29" hidden="1">
      <c r="A1107" t="s">
        <v>5995</v>
      </c>
      <c r="B1107" t="s">
        <v>5996</v>
      </c>
      <c r="C1107">
        <v>512600052</v>
      </c>
      <c r="E1107" t="s">
        <v>5997</v>
      </c>
      <c r="F1107" t="s">
        <v>32</v>
      </c>
      <c r="G1107" t="s">
        <v>33</v>
      </c>
      <c r="H1107" t="s">
        <v>32</v>
      </c>
      <c r="J1107" t="s">
        <v>35</v>
      </c>
      <c r="K1107">
        <v>2026</v>
      </c>
      <c r="L1107" t="s">
        <v>5998</v>
      </c>
      <c r="M1107" t="s">
        <v>5999</v>
      </c>
      <c r="N1107">
        <v>8812</v>
      </c>
      <c r="O1107" t="s">
        <v>38</v>
      </c>
      <c r="P1107" t="s">
        <v>39</v>
      </c>
      <c r="Q1107" s="11">
        <v>46042.500671296293</v>
      </c>
      <c r="R1107" s="11">
        <v>46044.732164351852</v>
      </c>
      <c r="S1107" s="11">
        <v>46045.500671296293</v>
      </c>
      <c r="T1107" t="s">
        <v>40</v>
      </c>
      <c r="U1107" t="s">
        <v>1365</v>
      </c>
      <c r="V1107" t="s">
        <v>1161</v>
      </c>
      <c r="W1107" t="s">
        <v>43</v>
      </c>
      <c r="X1107" t="s">
        <v>44</v>
      </c>
      <c r="Y1107" t="s">
        <v>6000</v>
      </c>
      <c r="Z1107">
        <v>15</v>
      </c>
      <c r="AA1107">
        <v>15</v>
      </c>
      <c r="AB1107" t="s">
        <v>159</v>
      </c>
      <c r="AC1107" s="11">
        <v>46225.761481481481</v>
      </c>
    </row>
    <row r="1108" spans="1:29" hidden="1">
      <c r="A1108" t="s">
        <v>6001</v>
      </c>
      <c r="B1108" t="s">
        <v>6002</v>
      </c>
      <c r="C1108">
        <v>712600090</v>
      </c>
      <c r="E1108" t="s">
        <v>6003</v>
      </c>
      <c r="F1108" t="s">
        <v>32</v>
      </c>
      <c r="G1108" t="s">
        <v>33</v>
      </c>
      <c r="H1108" t="s">
        <v>32</v>
      </c>
      <c r="I1108" t="s">
        <v>33</v>
      </c>
      <c r="J1108" t="s">
        <v>35</v>
      </c>
      <c r="K1108">
        <v>2026</v>
      </c>
      <c r="L1108" t="s">
        <v>1926</v>
      </c>
      <c r="M1108" t="s">
        <v>6004</v>
      </c>
      <c r="N1108">
        <v>8812</v>
      </c>
      <c r="O1108" t="s">
        <v>38</v>
      </c>
      <c r="P1108" t="s">
        <v>39</v>
      </c>
      <c r="Q1108" s="11">
        <v>46048.717476851853</v>
      </c>
      <c r="R1108" s="11">
        <v>46049.731249999997</v>
      </c>
      <c r="S1108" s="11">
        <v>46051.717476851853</v>
      </c>
      <c r="T1108" t="s">
        <v>40</v>
      </c>
      <c r="U1108" t="s">
        <v>1810</v>
      </c>
      <c r="V1108" t="s">
        <v>189</v>
      </c>
      <c r="W1108" t="s">
        <v>43</v>
      </c>
      <c r="X1108" t="s">
        <v>44</v>
      </c>
      <c r="Y1108" t="s">
        <v>6005</v>
      </c>
      <c r="Z1108">
        <v>25</v>
      </c>
      <c r="AA1108">
        <v>5</v>
      </c>
      <c r="AB1108" t="s">
        <v>778</v>
      </c>
      <c r="AC1108" s="11">
        <v>46225.761481481481</v>
      </c>
    </row>
    <row r="1109" spans="1:29" hidden="1">
      <c r="A1109" t="s">
        <v>6006</v>
      </c>
      <c r="B1109" t="s">
        <v>6007</v>
      </c>
      <c r="C1109">
        <v>612600272</v>
      </c>
      <c r="E1109" t="s">
        <v>6008</v>
      </c>
      <c r="F1109" t="s">
        <v>615</v>
      </c>
      <c r="G1109" t="s">
        <v>3994</v>
      </c>
      <c r="H1109" t="s">
        <v>32</v>
      </c>
      <c r="I1109" t="s">
        <v>33</v>
      </c>
      <c r="J1109" t="s">
        <v>35</v>
      </c>
      <c r="K1109">
        <v>2026</v>
      </c>
      <c r="L1109" t="s">
        <v>2449</v>
      </c>
      <c r="M1109" t="s">
        <v>6009</v>
      </c>
      <c r="N1109">
        <v>8805</v>
      </c>
      <c r="O1109" t="s">
        <v>38</v>
      </c>
      <c r="P1109" t="s">
        <v>39</v>
      </c>
      <c r="Q1109" s="11">
        <v>46089.47792824074</v>
      </c>
      <c r="R1109" s="11">
        <v>46088.75</v>
      </c>
      <c r="S1109" s="11">
        <v>46092.47792824074</v>
      </c>
      <c r="T1109" t="s">
        <v>232</v>
      </c>
      <c r="U1109" t="s">
        <v>361</v>
      </c>
      <c r="V1109" t="s">
        <v>149</v>
      </c>
      <c r="W1109" t="s">
        <v>43</v>
      </c>
      <c r="X1109" t="s">
        <v>199</v>
      </c>
      <c r="Y1109" t="s">
        <v>6010</v>
      </c>
      <c r="Z1109">
        <v>15</v>
      </c>
      <c r="AA1109">
        <v>5</v>
      </c>
      <c r="AC1109" s="11">
        <v>46225.761481481481</v>
      </c>
    </row>
    <row r="1110" spans="1:29" hidden="1">
      <c r="A1110" t="s">
        <v>6011</v>
      </c>
      <c r="B1110" t="s">
        <v>6012</v>
      </c>
      <c r="C1110">
        <v>512600102</v>
      </c>
      <c r="E1110" t="s">
        <v>6013</v>
      </c>
      <c r="H1110" t="s">
        <v>32</v>
      </c>
      <c r="I1110" t="s">
        <v>33</v>
      </c>
      <c r="J1110" t="s">
        <v>35</v>
      </c>
      <c r="K1110">
        <v>2026</v>
      </c>
      <c r="L1110" t="s">
        <v>666</v>
      </c>
      <c r="M1110" t="s">
        <v>6014</v>
      </c>
      <c r="N1110">
        <v>8812</v>
      </c>
      <c r="O1110" t="s">
        <v>38</v>
      </c>
      <c r="P1110" t="s">
        <v>39</v>
      </c>
      <c r="Q1110" s="11">
        <v>46075.442013888889</v>
      </c>
      <c r="R1110" s="11">
        <v>46077.763726851852</v>
      </c>
      <c r="S1110" s="11">
        <v>46078.442013888889</v>
      </c>
      <c r="T1110" t="s">
        <v>40</v>
      </c>
      <c r="U1110" t="s">
        <v>668</v>
      </c>
      <c r="V1110" t="s">
        <v>1463</v>
      </c>
      <c r="W1110" t="s">
        <v>43</v>
      </c>
      <c r="X1110" t="s">
        <v>44</v>
      </c>
      <c r="Y1110" t="s">
        <v>6015</v>
      </c>
      <c r="Z1110">
        <v>15</v>
      </c>
      <c r="AA1110">
        <v>15</v>
      </c>
      <c r="AB1110" t="s">
        <v>55</v>
      </c>
      <c r="AC1110" s="11">
        <v>46225.761481481481</v>
      </c>
    </row>
    <row r="1111" spans="1:29" hidden="1">
      <c r="A1111" t="s">
        <v>6016</v>
      </c>
      <c r="B1111" t="s">
        <v>6017</v>
      </c>
      <c r="C1111">
        <v>712600105</v>
      </c>
      <c r="E1111" t="s">
        <v>6018</v>
      </c>
      <c r="F1111" t="s">
        <v>32</v>
      </c>
      <c r="G1111" t="s">
        <v>33</v>
      </c>
      <c r="H1111" t="s">
        <v>32</v>
      </c>
      <c r="I1111" t="s">
        <v>33</v>
      </c>
      <c r="J1111" t="s">
        <v>35</v>
      </c>
      <c r="K1111">
        <v>2026</v>
      </c>
      <c r="L1111" t="s">
        <v>359</v>
      </c>
      <c r="M1111" t="s">
        <v>6019</v>
      </c>
      <c r="N1111">
        <v>8812</v>
      </c>
      <c r="O1111" t="s">
        <v>38</v>
      </c>
      <c r="P1111" t="s">
        <v>39</v>
      </c>
      <c r="Q1111" s="11">
        <v>46053.755370370367</v>
      </c>
      <c r="R1111" s="11">
        <v>46054.813888888886</v>
      </c>
      <c r="S1111" s="11">
        <v>46056.755370370367</v>
      </c>
      <c r="T1111" t="s">
        <v>40</v>
      </c>
      <c r="U1111" t="s">
        <v>722</v>
      </c>
      <c r="V1111" t="s">
        <v>280</v>
      </c>
      <c r="W1111" t="s">
        <v>43</v>
      </c>
      <c r="X1111" t="s">
        <v>44</v>
      </c>
      <c r="Y1111" t="s">
        <v>6020</v>
      </c>
      <c r="Z1111">
        <v>15</v>
      </c>
      <c r="AA1111">
        <v>15</v>
      </c>
      <c r="AB1111" t="s">
        <v>603</v>
      </c>
      <c r="AC1111" s="11">
        <v>46225.761481481481</v>
      </c>
    </row>
    <row r="1112" spans="1:29" hidden="1">
      <c r="A1112" t="s">
        <v>6021</v>
      </c>
      <c r="B1112" t="s">
        <v>6022</v>
      </c>
      <c r="C1112">
        <v>612600303</v>
      </c>
      <c r="E1112" t="s">
        <v>6023</v>
      </c>
      <c r="F1112" t="s">
        <v>109</v>
      </c>
      <c r="G1112" t="s">
        <v>110</v>
      </c>
      <c r="H1112" t="s">
        <v>109</v>
      </c>
      <c r="I1112" t="s">
        <v>172</v>
      </c>
      <c r="J1112" t="s">
        <v>35</v>
      </c>
      <c r="K1112">
        <v>2026</v>
      </c>
      <c r="L1112" t="s">
        <v>1926</v>
      </c>
      <c r="M1112" t="s">
        <v>6024</v>
      </c>
      <c r="N1112">
        <v>8385</v>
      </c>
      <c r="O1112" t="s">
        <v>38</v>
      </c>
      <c r="P1112" t="s">
        <v>39</v>
      </c>
      <c r="Q1112" s="11">
        <v>46092.882418981484</v>
      </c>
      <c r="R1112" s="11">
        <v>46093.659722222219</v>
      </c>
      <c r="S1112" s="11">
        <v>46095.882418981484</v>
      </c>
      <c r="T1112" t="s">
        <v>40</v>
      </c>
      <c r="U1112" t="s">
        <v>1810</v>
      </c>
      <c r="V1112" t="s">
        <v>489</v>
      </c>
      <c r="W1112" t="s">
        <v>43</v>
      </c>
      <c r="X1112" t="s">
        <v>44</v>
      </c>
      <c r="Y1112" t="s">
        <v>6025</v>
      </c>
      <c r="Z1112">
        <v>15</v>
      </c>
      <c r="AA1112">
        <v>5</v>
      </c>
      <c r="AB1112" t="s">
        <v>1039</v>
      </c>
      <c r="AC1112" s="11">
        <v>46225.761481481481</v>
      </c>
    </row>
    <row r="1113" spans="1:29" hidden="1">
      <c r="A1113" t="s">
        <v>6026</v>
      </c>
      <c r="B1113" t="s">
        <v>6027</v>
      </c>
      <c r="C1113">
        <v>312600116</v>
      </c>
      <c r="E1113" t="s">
        <v>6028</v>
      </c>
      <c r="F1113" t="s">
        <v>32</v>
      </c>
      <c r="G1113" t="s">
        <v>33</v>
      </c>
      <c r="H1113" t="s">
        <v>32</v>
      </c>
      <c r="I1113" t="s">
        <v>33</v>
      </c>
      <c r="J1113" t="s">
        <v>35</v>
      </c>
      <c r="K1113">
        <v>2026</v>
      </c>
      <c r="L1113" t="s">
        <v>211</v>
      </c>
      <c r="M1113" t="s">
        <v>6029</v>
      </c>
      <c r="N1113">
        <v>8812</v>
      </c>
      <c r="O1113" t="s">
        <v>38</v>
      </c>
      <c r="P1113" t="s">
        <v>39</v>
      </c>
      <c r="Q1113" s="11">
        <v>46054.838900462964</v>
      </c>
      <c r="R1113" s="11">
        <v>46056.510416666664</v>
      </c>
      <c r="S1113" s="11">
        <v>46057.838900462964</v>
      </c>
      <c r="T1113" t="s">
        <v>40</v>
      </c>
      <c r="U1113" t="s">
        <v>1626</v>
      </c>
      <c r="V1113" t="s">
        <v>214</v>
      </c>
      <c r="W1113" t="s">
        <v>43</v>
      </c>
      <c r="X1113" t="s">
        <v>44</v>
      </c>
      <c r="Y1113" t="s">
        <v>6030</v>
      </c>
      <c r="Z1113">
        <v>15</v>
      </c>
      <c r="AA1113">
        <v>15</v>
      </c>
      <c r="AB1113" t="s">
        <v>159</v>
      </c>
      <c r="AC1113" s="11">
        <v>46225.761481481481</v>
      </c>
    </row>
    <row r="1114" spans="1:29" hidden="1">
      <c r="A1114" t="s">
        <v>6031</v>
      </c>
      <c r="B1114" t="s">
        <v>6032</v>
      </c>
      <c r="C1114">
        <v>212600218</v>
      </c>
      <c r="E1114" t="s">
        <v>6033</v>
      </c>
      <c r="F1114" t="s">
        <v>32</v>
      </c>
      <c r="G1114" t="s">
        <v>33</v>
      </c>
      <c r="H1114" t="s">
        <v>32</v>
      </c>
      <c r="I1114" t="s">
        <v>33</v>
      </c>
      <c r="J1114" t="s">
        <v>35</v>
      </c>
      <c r="K1114">
        <v>2026</v>
      </c>
      <c r="L1114" t="s">
        <v>907</v>
      </c>
      <c r="M1114" t="s">
        <v>6034</v>
      </c>
      <c r="N1114">
        <v>8385</v>
      </c>
      <c r="O1114" t="s">
        <v>38</v>
      </c>
      <c r="P1114" t="s">
        <v>39</v>
      </c>
      <c r="Q1114" s="11">
        <v>46067.767777777779</v>
      </c>
      <c r="R1114" s="11">
        <v>46070.756249999999</v>
      </c>
      <c r="S1114" s="11">
        <v>46070.767777777779</v>
      </c>
      <c r="T1114" t="s">
        <v>40</v>
      </c>
      <c r="U1114" t="s">
        <v>1533</v>
      </c>
      <c r="V1114" t="s">
        <v>198</v>
      </c>
      <c r="W1114" t="s">
        <v>43</v>
      </c>
      <c r="X1114" t="s">
        <v>199</v>
      </c>
      <c r="Y1114" t="s">
        <v>6035</v>
      </c>
      <c r="Z1114">
        <v>15</v>
      </c>
      <c r="AA1114">
        <v>5</v>
      </c>
      <c r="AC1114" s="11">
        <v>46225.761481481481</v>
      </c>
    </row>
    <row r="1115" spans="1:29" hidden="1">
      <c r="A1115" t="s">
        <v>6036</v>
      </c>
      <c r="B1115" t="s">
        <v>6037</v>
      </c>
      <c r="C1115">
        <v>412600374</v>
      </c>
      <c r="E1115" t="s">
        <v>6038</v>
      </c>
      <c r="F1115" t="s">
        <v>32</v>
      </c>
      <c r="G1115" t="s">
        <v>33</v>
      </c>
      <c r="H1115" t="s">
        <v>32</v>
      </c>
      <c r="I1115" t="s">
        <v>33</v>
      </c>
      <c r="J1115" t="s">
        <v>35</v>
      </c>
      <c r="K1115">
        <v>2026</v>
      </c>
      <c r="L1115" t="s">
        <v>1820</v>
      </c>
      <c r="M1115" t="s">
        <v>6039</v>
      </c>
      <c r="N1115">
        <v>8812</v>
      </c>
      <c r="O1115" t="s">
        <v>38</v>
      </c>
      <c r="P1115" t="s">
        <v>39</v>
      </c>
      <c r="Q1115" s="11">
        <v>46124.854421296295</v>
      </c>
      <c r="R1115" s="11">
        <v>46125.702881944446</v>
      </c>
      <c r="S1115" s="11">
        <v>46127.854421296295</v>
      </c>
      <c r="T1115" t="s">
        <v>40</v>
      </c>
      <c r="U1115" t="s">
        <v>581</v>
      </c>
      <c r="V1115" t="s">
        <v>157</v>
      </c>
      <c r="W1115" t="s">
        <v>43</v>
      </c>
      <c r="X1115" t="s">
        <v>44</v>
      </c>
      <c r="Y1115" t="s">
        <v>1574</v>
      </c>
      <c r="Z1115">
        <v>15</v>
      </c>
      <c r="AA1115">
        <v>15</v>
      </c>
      <c r="AB1115" t="s">
        <v>159</v>
      </c>
      <c r="AC1115" s="11">
        <v>46225.761481481481</v>
      </c>
    </row>
    <row r="1116" spans="1:29" hidden="1">
      <c r="A1116" t="s">
        <v>6040</v>
      </c>
      <c r="B1116" t="s">
        <v>6041</v>
      </c>
      <c r="C1116">
        <v>212600184</v>
      </c>
      <c r="E1116" t="s">
        <v>6042</v>
      </c>
      <c r="F1116" t="s">
        <v>32</v>
      </c>
      <c r="G1116" t="s">
        <v>33</v>
      </c>
      <c r="H1116" t="s">
        <v>32</v>
      </c>
      <c r="I1116" t="s">
        <v>33</v>
      </c>
      <c r="J1116" t="s">
        <v>35</v>
      </c>
      <c r="K1116">
        <v>2026</v>
      </c>
      <c r="L1116" t="s">
        <v>471</v>
      </c>
      <c r="M1116" t="s">
        <v>6043</v>
      </c>
      <c r="N1116">
        <v>8812</v>
      </c>
      <c r="O1116" t="s">
        <v>38</v>
      </c>
      <c r="P1116" t="s">
        <v>39</v>
      </c>
      <c r="Q1116" s="11">
        <v>46057.869895833333</v>
      </c>
      <c r="R1116" s="11">
        <v>46058.958333333336</v>
      </c>
      <c r="S1116" s="11">
        <v>46060.869895833333</v>
      </c>
      <c r="T1116" t="s">
        <v>40</v>
      </c>
      <c r="U1116" t="s">
        <v>595</v>
      </c>
      <c r="V1116" t="s">
        <v>354</v>
      </c>
      <c r="W1116" t="s">
        <v>43</v>
      </c>
      <c r="X1116" t="s">
        <v>44</v>
      </c>
      <c r="Y1116" t="s">
        <v>6044</v>
      </c>
      <c r="Z1116">
        <v>15</v>
      </c>
      <c r="AA1116">
        <v>15</v>
      </c>
      <c r="AB1116" t="s">
        <v>55</v>
      </c>
      <c r="AC1116" s="11">
        <v>46225.761481481481</v>
      </c>
    </row>
    <row r="1117" spans="1:29" hidden="1">
      <c r="A1117" t="s">
        <v>6045</v>
      </c>
      <c r="B1117" t="s">
        <v>6046</v>
      </c>
      <c r="C1117">
        <v>612600305</v>
      </c>
      <c r="E1117" t="s">
        <v>6047</v>
      </c>
      <c r="F1117" t="s">
        <v>109</v>
      </c>
      <c r="G1117" t="s">
        <v>110</v>
      </c>
      <c r="H1117" t="s">
        <v>32</v>
      </c>
      <c r="I1117" t="s">
        <v>33</v>
      </c>
      <c r="J1117" t="s">
        <v>35</v>
      </c>
      <c r="K1117">
        <v>2026</v>
      </c>
      <c r="L1117" t="s">
        <v>36</v>
      </c>
      <c r="M1117" t="s">
        <v>6048</v>
      </c>
      <c r="N1117">
        <v>8385</v>
      </c>
      <c r="O1117" t="s">
        <v>38</v>
      </c>
      <c r="P1117" t="s">
        <v>39</v>
      </c>
      <c r="Q1117" s="11">
        <v>46094.563784722224</v>
      </c>
      <c r="R1117" s="11">
        <v>46095.677777777775</v>
      </c>
      <c r="S1117" s="11">
        <v>46097.563784722224</v>
      </c>
      <c r="T1117" t="s">
        <v>40</v>
      </c>
      <c r="U1117" t="s">
        <v>132</v>
      </c>
      <c r="V1117" t="s">
        <v>42</v>
      </c>
      <c r="W1117" t="s">
        <v>43</v>
      </c>
      <c r="X1117" t="s">
        <v>44</v>
      </c>
      <c r="Y1117" t="s">
        <v>6049</v>
      </c>
      <c r="Z1117">
        <v>25</v>
      </c>
      <c r="AA1117">
        <v>5</v>
      </c>
      <c r="AB1117" t="s">
        <v>400</v>
      </c>
      <c r="AC1117" s="11">
        <v>46225.761481481481</v>
      </c>
    </row>
    <row r="1118" spans="1:29" hidden="1">
      <c r="A1118" t="s">
        <v>6050</v>
      </c>
      <c r="B1118" t="s">
        <v>6051</v>
      </c>
      <c r="C1118">
        <v>662600032</v>
      </c>
      <c r="E1118" t="s">
        <v>6052</v>
      </c>
      <c r="F1118" t="s">
        <v>32</v>
      </c>
      <c r="G1118" t="s">
        <v>33</v>
      </c>
      <c r="H1118" t="s">
        <v>32</v>
      </c>
      <c r="I1118" t="s">
        <v>172</v>
      </c>
      <c r="J1118" t="s">
        <v>35</v>
      </c>
      <c r="K1118">
        <v>2026</v>
      </c>
      <c r="L1118" t="s">
        <v>607</v>
      </c>
      <c r="M1118" t="s">
        <v>6053</v>
      </c>
      <c r="N1118">
        <v>8812</v>
      </c>
      <c r="O1118" t="s">
        <v>38</v>
      </c>
      <c r="P1118" t="s">
        <v>39</v>
      </c>
      <c r="Q1118" s="11">
        <v>46031.479895833334</v>
      </c>
      <c r="R1118" s="11">
        <v>46032.091689814813</v>
      </c>
      <c r="S1118" s="11">
        <v>46034.479895833334</v>
      </c>
      <c r="T1118" t="s">
        <v>40</v>
      </c>
      <c r="U1118" t="s">
        <v>6054</v>
      </c>
      <c r="V1118" t="s">
        <v>214</v>
      </c>
      <c r="W1118" t="s">
        <v>43</v>
      </c>
      <c r="X1118" t="s">
        <v>44</v>
      </c>
      <c r="Y1118" t="s">
        <v>6055</v>
      </c>
      <c r="Z1118">
        <v>15</v>
      </c>
      <c r="AA1118">
        <v>15</v>
      </c>
      <c r="AB1118" t="s">
        <v>159</v>
      </c>
      <c r="AC1118" s="11">
        <v>46225.761481481481</v>
      </c>
    </row>
    <row r="1119" spans="1:29" hidden="1">
      <c r="A1119" t="s">
        <v>6056</v>
      </c>
      <c r="B1119" t="s">
        <v>6057</v>
      </c>
      <c r="C1119">
        <v>712600033</v>
      </c>
      <c r="E1119" t="s">
        <v>6058</v>
      </c>
      <c r="F1119" t="s">
        <v>32</v>
      </c>
      <c r="G1119" t="s">
        <v>33</v>
      </c>
      <c r="H1119" t="s">
        <v>32</v>
      </c>
      <c r="I1119" t="s">
        <v>33</v>
      </c>
      <c r="J1119" t="s">
        <v>35</v>
      </c>
      <c r="K1119">
        <v>2026</v>
      </c>
      <c r="L1119" t="s">
        <v>539</v>
      </c>
      <c r="M1119" t="s">
        <v>6059</v>
      </c>
      <c r="N1119">
        <v>8812</v>
      </c>
      <c r="O1119" t="s">
        <v>38</v>
      </c>
      <c r="P1119" t="s">
        <v>39</v>
      </c>
      <c r="Q1119" s="11">
        <v>46028.716990740744</v>
      </c>
      <c r="R1119" s="11">
        <v>46029.819976851853</v>
      </c>
      <c r="S1119" s="11">
        <v>46031.716990740744</v>
      </c>
      <c r="T1119" t="s">
        <v>40</v>
      </c>
      <c r="U1119" t="s">
        <v>541</v>
      </c>
      <c r="V1119" t="s">
        <v>189</v>
      </c>
      <c r="W1119" t="s">
        <v>43</v>
      </c>
      <c r="X1119" t="s">
        <v>44</v>
      </c>
      <c r="Y1119" t="s">
        <v>6060</v>
      </c>
      <c r="Z1119">
        <v>15</v>
      </c>
      <c r="AA1119">
        <v>5</v>
      </c>
      <c r="AB1119" t="s">
        <v>778</v>
      </c>
      <c r="AC1119" s="11">
        <v>46225.761481481481</v>
      </c>
    </row>
    <row r="1120" spans="1:29" hidden="1">
      <c r="A1120" t="s">
        <v>6061</v>
      </c>
      <c r="B1120" t="s">
        <v>6062</v>
      </c>
      <c r="C1120">
        <v>212600332</v>
      </c>
      <c r="E1120" t="s">
        <v>6063</v>
      </c>
      <c r="F1120" t="s">
        <v>32</v>
      </c>
      <c r="G1120" t="s">
        <v>33</v>
      </c>
      <c r="H1120" t="s">
        <v>32</v>
      </c>
      <c r="I1120" t="s">
        <v>33</v>
      </c>
      <c r="J1120" t="s">
        <v>35</v>
      </c>
      <c r="K1120">
        <v>2026</v>
      </c>
      <c r="L1120" t="s">
        <v>320</v>
      </c>
      <c r="M1120" t="s">
        <v>6064</v>
      </c>
      <c r="N1120">
        <v>8812</v>
      </c>
      <c r="O1120" t="s">
        <v>38</v>
      </c>
      <c r="P1120" t="s">
        <v>39</v>
      </c>
      <c r="Q1120" s="11">
        <v>46099.788391203707</v>
      </c>
      <c r="R1120" s="11">
        <v>46100.228472222225</v>
      </c>
      <c r="S1120" s="11">
        <v>46102.788391203707</v>
      </c>
      <c r="T1120" t="s">
        <v>40</v>
      </c>
      <c r="U1120" t="s">
        <v>114</v>
      </c>
      <c r="V1120" t="s">
        <v>776</v>
      </c>
      <c r="W1120" t="s">
        <v>43</v>
      </c>
      <c r="X1120" t="s">
        <v>44</v>
      </c>
      <c r="Y1120" t="s">
        <v>6065</v>
      </c>
      <c r="Z1120">
        <v>15</v>
      </c>
      <c r="AA1120">
        <v>10</v>
      </c>
      <c r="AB1120" t="s">
        <v>79</v>
      </c>
      <c r="AC1120" s="11">
        <v>46225.761481481481</v>
      </c>
    </row>
    <row r="1121" spans="1:29" hidden="1">
      <c r="A1121" t="s">
        <v>6066</v>
      </c>
      <c r="B1121" t="s">
        <v>6067</v>
      </c>
      <c r="C1121">
        <v>212600426</v>
      </c>
      <c r="E1121" t="s">
        <v>6068</v>
      </c>
      <c r="F1121" t="s">
        <v>32</v>
      </c>
      <c r="G1121" t="s">
        <v>110</v>
      </c>
      <c r="H1121" t="s">
        <v>32</v>
      </c>
      <c r="I1121" t="s">
        <v>110</v>
      </c>
      <c r="J1121" t="s">
        <v>35</v>
      </c>
      <c r="K1121">
        <v>2026</v>
      </c>
      <c r="L1121" t="s">
        <v>163</v>
      </c>
      <c r="M1121" t="s">
        <v>6069</v>
      </c>
      <c r="N1121">
        <v>25962</v>
      </c>
      <c r="O1121" t="s">
        <v>38</v>
      </c>
      <c r="P1121" t="s">
        <v>39</v>
      </c>
      <c r="Q1121" s="11">
        <v>46131.871354166666</v>
      </c>
      <c r="R1121" s="11">
        <v>46133.652777777781</v>
      </c>
      <c r="S1121" s="11">
        <v>46134.871354166666</v>
      </c>
      <c r="T1121" t="s">
        <v>40</v>
      </c>
      <c r="U1121" t="s">
        <v>166</v>
      </c>
      <c r="V1121" t="s">
        <v>323</v>
      </c>
      <c r="W1121" t="s">
        <v>43</v>
      </c>
      <c r="X1121" t="s">
        <v>44</v>
      </c>
      <c r="Y1121" t="s">
        <v>6070</v>
      </c>
      <c r="Z1121">
        <v>15</v>
      </c>
      <c r="AA1121">
        <v>15</v>
      </c>
      <c r="AB1121" t="s">
        <v>135</v>
      </c>
      <c r="AC1121" s="11">
        <v>46225.761481481481</v>
      </c>
    </row>
    <row r="1122" spans="1:29" hidden="1">
      <c r="A1122" t="s">
        <v>6071</v>
      </c>
      <c r="B1122" t="s">
        <v>6072</v>
      </c>
      <c r="C1122">
        <v>612600162</v>
      </c>
      <c r="E1122" t="s">
        <v>6073</v>
      </c>
      <c r="F1122" t="s">
        <v>109</v>
      </c>
      <c r="G1122" t="s">
        <v>34</v>
      </c>
      <c r="H1122" t="s">
        <v>32</v>
      </c>
      <c r="I1122" t="s">
        <v>32</v>
      </c>
      <c r="J1122" t="s">
        <v>35</v>
      </c>
      <c r="K1122">
        <v>2026</v>
      </c>
      <c r="L1122" t="s">
        <v>2210</v>
      </c>
      <c r="M1122" t="s">
        <v>6074</v>
      </c>
      <c r="N1122">
        <v>8812</v>
      </c>
      <c r="O1122" t="s">
        <v>38</v>
      </c>
      <c r="P1122" t="s">
        <v>39</v>
      </c>
      <c r="Q1122" s="11">
        <v>46060.792199074072</v>
      </c>
      <c r="R1122" s="11">
        <v>46060.951388888891</v>
      </c>
      <c r="S1122" s="11">
        <v>46063.792199074072</v>
      </c>
      <c r="T1122" t="s">
        <v>40</v>
      </c>
      <c r="U1122" t="s">
        <v>132</v>
      </c>
      <c r="V1122" t="s">
        <v>362</v>
      </c>
      <c r="W1122" t="s">
        <v>43</v>
      </c>
      <c r="X1122" t="s">
        <v>44</v>
      </c>
      <c r="Y1122" t="s">
        <v>6075</v>
      </c>
      <c r="Z1122">
        <v>25</v>
      </c>
      <c r="AA1122">
        <v>25</v>
      </c>
      <c r="AB1122" t="s">
        <v>931</v>
      </c>
      <c r="AC1122" s="11">
        <v>46225.761481481481</v>
      </c>
    </row>
    <row r="1123" spans="1:29" hidden="1">
      <c r="A1123" t="s">
        <v>6076</v>
      </c>
      <c r="B1123" t="s">
        <v>6077</v>
      </c>
      <c r="C1123">
        <v>412600278</v>
      </c>
      <c r="E1123" t="s">
        <v>6078</v>
      </c>
      <c r="F1123" t="s">
        <v>32</v>
      </c>
      <c r="G1123" t="s">
        <v>33</v>
      </c>
      <c r="H1123" t="s">
        <v>32</v>
      </c>
      <c r="I1123" t="s">
        <v>172</v>
      </c>
      <c r="J1123" t="s">
        <v>35</v>
      </c>
      <c r="K1123">
        <v>2026</v>
      </c>
      <c r="L1123" t="s">
        <v>2037</v>
      </c>
      <c r="M1123" t="s">
        <v>6079</v>
      </c>
      <c r="N1123">
        <v>8812</v>
      </c>
      <c r="O1123" t="s">
        <v>38</v>
      </c>
      <c r="P1123" t="s">
        <v>39</v>
      </c>
      <c r="Q1123" s="11">
        <v>46087.8203125</v>
      </c>
      <c r="R1123" s="11">
        <v>46088.541666666664</v>
      </c>
      <c r="S1123" s="11">
        <v>46090.8203125</v>
      </c>
      <c r="T1123" t="s">
        <v>40</v>
      </c>
      <c r="U1123" t="s">
        <v>1568</v>
      </c>
      <c r="V1123" t="s">
        <v>421</v>
      </c>
      <c r="W1123" t="s">
        <v>43</v>
      </c>
      <c r="X1123" t="s">
        <v>44</v>
      </c>
      <c r="Y1123" t="s">
        <v>6080</v>
      </c>
      <c r="Z1123">
        <v>15</v>
      </c>
      <c r="AA1123">
        <v>15</v>
      </c>
      <c r="AB1123" t="s">
        <v>159</v>
      </c>
      <c r="AC1123" s="11">
        <v>46225.761481481481</v>
      </c>
    </row>
    <row r="1124" spans="1:29" hidden="1">
      <c r="A1124" t="s">
        <v>6081</v>
      </c>
      <c r="B1124" t="s">
        <v>6082</v>
      </c>
      <c r="C1124">
        <v>112600336</v>
      </c>
      <c r="E1124" t="s">
        <v>6083</v>
      </c>
      <c r="F1124" t="s">
        <v>32</v>
      </c>
      <c r="G1124" t="s">
        <v>33</v>
      </c>
      <c r="H1124" t="s">
        <v>32</v>
      </c>
      <c r="I1124" t="s">
        <v>33</v>
      </c>
      <c r="J1124" t="s">
        <v>35</v>
      </c>
      <c r="K1124">
        <v>2026</v>
      </c>
      <c r="L1124" t="s">
        <v>211</v>
      </c>
      <c r="M1124" t="s">
        <v>6084</v>
      </c>
      <c r="N1124">
        <v>8812</v>
      </c>
      <c r="O1124" t="s">
        <v>38</v>
      </c>
      <c r="P1124" t="s">
        <v>39</v>
      </c>
      <c r="Q1124" s="11">
        <v>46102.811018518521</v>
      </c>
      <c r="R1124" s="11">
        <v>46106.583333333336</v>
      </c>
      <c r="S1124" s="11">
        <v>46105.811018518521</v>
      </c>
      <c r="T1124" t="s">
        <v>40</v>
      </c>
      <c r="U1124" t="s">
        <v>1027</v>
      </c>
      <c r="V1124" t="s">
        <v>830</v>
      </c>
      <c r="W1124" t="s">
        <v>43</v>
      </c>
      <c r="X1124" t="s">
        <v>44</v>
      </c>
      <c r="Y1124" t="s">
        <v>3039</v>
      </c>
      <c r="Z1124">
        <v>15</v>
      </c>
      <c r="AA1124">
        <v>5</v>
      </c>
      <c r="AB1124" t="s">
        <v>159</v>
      </c>
      <c r="AC1124" s="11">
        <v>46225.761481481481</v>
      </c>
    </row>
    <row r="1125" spans="1:29" hidden="1">
      <c r="A1125" t="s">
        <v>6085</v>
      </c>
      <c r="B1125" t="s">
        <v>6086</v>
      </c>
      <c r="C1125">
        <v>662600038</v>
      </c>
      <c r="E1125" t="s">
        <v>6087</v>
      </c>
      <c r="F1125" t="s">
        <v>109</v>
      </c>
      <c r="G1125" t="s">
        <v>110</v>
      </c>
      <c r="H1125" t="s">
        <v>109</v>
      </c>
      <c r="I1125" t="s">
        <v>110</v>
      </c>
      <c r="J1125" t="s">
        <v>35</v>
      </c>
      <c r="K1125">
        <v>2026</v>
      </c>
      <c r="L1125" t="s">
        <v>700</v>
      </c>
      <c r="M1125" t="s">
        <v>6088</v>
      </c>
      <c r="N1125">
        <v>8385</v>
      </c>
      <c r="O1125" t="s">
        <v>38</v>
      </c>
      <c r="P1125" t="s">
        <v>39</v>
      </c>
      <c r="Q1125" s="11">
        <v>46035.726412037038</v>
      </c>
      <c r="R1125" s="11">
        <v>46036.007453703707</v>
      </c>
      <c r="S1125" s="11">
        <v>46038.726412037038</v>
      </c>
      <c r="T1125" t="s">
        <v>40</v>
      </c>
      <c r="U1125" t="s">
        <v>950</v>
      </c>
      <c r="V1125" t="s">
        <v>406</v>
      </c>
      <c r="W1125" t="s">
        <v>43</v>
      </c>
      <c r="X1125" t="s">
        <v>44</v>
      </c>
      <c r="Y1125" t="s">
        <v>6089</v>
      </c>
      <c r="Z1125">
        <v>15</v>
      </c>
      <c r="AA1125">
        <v>5</v>
      </c>
      <c r="AB1125" t="s">
        <v>408</v>
      </c>
      <c r="AC1125" s="11">
        <v>46225.761481481481</v>
      </c>
    </row>
    <row r="1126" spans="1:29" hidden="1">
      <c r="A1126" t="s">
        <v>6090</v>
      </c>
      <c r="B1126" t="s">
        <v>6091</v>
      </c>
      <c r="C1126">
        <v>312600247</v>
      </c>
      <c r="E1126" t="s">
        <v>1374</v>
      </c>
      <c r="F1126" t="s">
        <v>32</v>
      </c>
      <c r="G1126" t="s">
        <v>33</v>
      </c>
      <c r="J1126" t="s">
        <v>35</v>
      </c>
      <c r="K1126">
        <v>2026</v>
      </c>
      <c r="L1126" t="s">
        <v>427</v>
      </c>
      <c r="M1126" t="s">
        <v>6092</v>
      </c>
      <c r="N1126">
        <v>8812</v>
      </c>
      <c r="O1126" t="s">
        <v>38</v>
      </c>
      <c r="P1126" t="s">
        <v>39</v>
      </c>
      <c r="Q1126" s="11">
        <v>46119.775717592594</v>
      </c>
      <c r="R1126" s="11">
        <v>46120.515972222223</v>
      </c>
      <c r="S1126" s="11">
        <v>46122.775717592594</v>
      </c>
      <c r="T1126" t="s">
        <v>40</v>
      </c>
      <c r="U1126" t="s">
        <v>1097</v>
      </c>
      <c r="V1126" t="s">
        <v>690</v>
      </c>
      <c r="W1126" t="s">
        <v>43</v>
      </c>
      <c r="X1126" t="s">
        <v>44</v>
      </c>
      <c r="Y1126" t="s">
        <v>6093</v>
      </c>
      <c r="Z1126">
        <v>15</v>
      </c>
      <c r="AA1126">
        <v>10</v>
      </c>
      <c r="AB1126" t="s">
        <v>1584</v>
      </c>
      <c r="AC1126" s="11">
        <v>46225.761481481481</v>
      </c>
    </row>
    <row r="1127" spans="1:29" hidden="1">
      <c r="A1127" t="s">
        <v>6094</v>
      </c>
      <c r="B1127" t="s">
        <v>6095</v>
      </c>
      <c r="C1127">
        <v>612600298</v>
      </c>
      <c r="E1127" t="s">
        <v>6096</v>
      </c>
      <c r="F1127" t="s">
        <v>32</v>
      </c>
      <c r="G1127" t="s">
        <v>33</v>
      </c>
      <c r="H1127" t="s">
        <v>32</v>
      </c>
      <c r="I1127" t="s">
        <v>172</v>
      </c>
      <c r="J1127" t="s">
        <v>35</v>
      </c>
      <c r="K1127">
        <v>2026</v>
      </c>
      <c r="L1127" t="s">
        <v>130</v>
      </c>
      <c r="M1127" t="s">
        <v>6097</v>
      </c>
      <c r="N1127">
        <v>8812</v>
      </c>
      <c r="O1127" t="s">
        <v>38</v>
      </c>
      <c r="P1127" t="s">
        <v>39</v>
      </c>
      <c r="Q1127" s="11">
        <v>46097.417870370373</v>
      </c>
      <c r="R1127" s="11">
        <v>46097.950694444444</v>
      </c>
      <c r="S1127" s="11">
        <v>46100.417870370373</v>
      </c>
      <c r="T1127" t="s">
        <v>1916</v>
      </c>
      <c r="U1127" t="s">
        <v>132</v>
      </c>
      <c r="V1127" t="s">
        <v>149</v>
      </c>
      <c r="W1127" t="s">
        <v>43</v>
      </c>
      <c r="X1127" t="s">
        <v>44</v>
      </c>
      <c r="Y1127" t="s">
        <v>6098</v>
      </c>
      <c r="Z1127">
        <v>15</v>
      </c>
      <c r="AA1127">
        <v>10</v>
      </c>
      <c r="AB1127" t="s">
        <v>159</v>
      </c>
      <c r="AC1127" s="11">
        <v>46225.761481481481</v>
      </c>
    </row>
    <row r="1128" spans="1:29" hidden="1">
      <c r="A1128" t="s">
        <v>6099</v>
      </c>
      <c r="B1128" t="s">
        <v>6100</v>
      </c>
      <c r="C1128">
        <v>112600445</v>
      </c>
      <c r="E1128" t="s">
        <v>6101</v>
      </c>
      <c r="F1128" t="s">
        <v>32</v>
      </c>
      <c r="G1128" t="s">
        <v>33</v>
      </c>
      <c r="H1128" t="s">
        <v>32</v>
      </c>
      <c r="I1128" t="s">
        <v>33</v>
      </c>
      <c r="J1128" t="s">
        <v>35</v>
      </c>
      <c r="K1128">
        <v>2026</v>
      </c>
      <c r="L1128" t="s">
        <v>526</v>
      </c>
      <c r="M1128" t="s">
        <v>6102</v>
      </c>
      <c r="N1128">
        <v>8812</v>
      </c>
      <c r="O1128" t="s">
        <v>38</v>
      </c>
      <c r="P1128" t="s">
        <v>39</v>
      </c>
      <c r="Q1128" s="11">
        <v>46132.46199074074</v>
      </c>
      <c r="R1128" s="11">
        <v>46132.75</v>
      </c>
      <c r="S1128" s="11">
        <v>46135.46199074074</v>
      </c>
      <c r="T1128" t="s">
        <v>40</v>
      </c>
      <c r="U1128" t="s">
        <v>94</v>
      </c>
      <c r="V1128" t="s">
        <v>206</v>
      </c>
      <c r="W1128" t="s">
        <v>43</v>
      </c>
      <c r="X1128" t="s">
        <v>44</v>
      </c>
      <c r="Y1128" t="s">
        <v>6103</v>
      </c>
      <c r="Z1128">
        <v>10</v>
      </c>
      <c r="AA1128">
        <v>10</v>
      </c>
      <c r="AB1128" t="s">
        <v>159</v>
      </c>
      <c r="AC1128" s="11">
        <v>46225.761481481481</v>
      </c>
    </row>
    <row r="1129" spans="1:29">
      <c r="A1129" t="s">
        <v>6104</v>
      </c>
      <c r="B1129" t="s">
        <v>6105</v>
      </c>
      <c r="C1129">
        <v>112600632</v>
      </c>
      <c r="E1129" t="s">
        <v>6106</v>
      </c>
      <c r="F1129" t="s">
        <v>109</v>
      </c>
      <c r="G1129" t="s">
        <v>973</v>
      </c>
      <c r="H1129" t="s">
        <v>109</v>
      </c>
      <c r="I1129" t="s">
        <v>973</v>
      </c>
      <c r="J1129" t="s">
        <v>6107</v>
      </c>
      <c r="K1129">
        <v>2026</v>
      </c>
      <c r="L1129" t="s">
        <v>3983</v>
      </c>
      <c r="M1129" t="s">
        <v>6108</v>
      </c>
      <c r="N1129">
        <v>24752</v>
      </c>
      <c r="O1129" t="s">
        <v>38</v>
      </c>
      <c r="P1129" t="s">
        <v>39</v>
      </c>
      <c r="Q1129" s="11">
        <v>46186.589826388888</v>
      </c>
      <c r="R1129" s="11">
        <v>46188.75</v>
      </c>
      <c r="S1129" s="11">
        <v>46189.589826388888</v>
      </c>
      <c r="T1129" t="s">
        <v>40</v>
      </c>
      <c r="U1129" t="s">
        <v>114</v>
      </c>
      <c r="V1129" t="s">
        <v>796</v>
      </c>
      <c r="W1129" t="s">
        <v>116</v>
      </c>
      <c r="X1129" t="s">
        <v>199</v>
      </c>
      <c r="Y1129" t="s">
        <v>6109</v>
      </c>
      <c r="AC1129" s="11">
        <v>46225.761481481481</v>
      </c>
    </row>
    <row r="1130" spans="1:29" hidden="1">
      <c r="A1130" t="s">
        <v>6110</v>
      </c>
      <c r="B1130" t="s">
        <v>6111</v>
      </c>
      <c r="C1130">
        <v>112600456</v>
      </c>
      <c r="E1130" t="s">
        <v>6112</v>
      </c>
      <c r="F1130" t="s">
        <v>32</v>
      </c>
      <c r="G1130" t="s">
        <v>34</v>
      </c>
      <c r="H1130" t="s">
        <v>32</v>
      </c>
      <c r="I1130" t="s">
        <v>34</v>
      </c>
      <c r="J1130" t="s">
        <v>35</v>
      </c>
      <c r="K1130">
        <v>2026</v>
      </c>
      <c r="L1130" t="s">
        <v>92</v>
      </c>
      <c r="M1130" t="s">
        <v>6113</v>
      </c>
      <c r="N1130">
        <v>8812</v>
      </c>
      <c r="O1130" t="s">
        <v>38</v>
      </c>
      <c r="P1130" t="s">
        <v>39</v>
      </c>
      <c r="Q1130" s="11">
        <v>46138.418645833335</v>
      </c>
      <c r="R1130" s="11">
        <v>46138.75</v>
      </c>
      <c r="S1130" s="11">
        <v>46141.418645833335</v>
      </c>
      <c r="T1130" t="s">
        <v>40</v>
      </c>
      <c r="U1130" t="s">
        <v>1853</v>
      </c>
      <c r="V1130" t="s">
        <v>95</v>
      </c>
      <c r="W1130" t="s">
        <v>43</v>
      </c>
      <c r="X1130" t="s">
        <v>44</v>
      </c>
      <c r="Y1130" t="s">
        <v>6114</v>
      </c>
      <c r="Z1130">
        <v>10</v>
      </c>
      <c r="AA1130">
        <v>10</v>
      </c>
      <c r="AB1130" t="s">
        <v>6115</v>
      </c>
      <c r="AC1130" s="11">
        <v>46225.761481481481</v>
      </c>
    </row>
    <row r="1131" spans="1:29" hidden="1">
      <c r="A1131" t="s">
        <v>6116</v>
      </c>
      <c r="B1131" t="s">
        <v>6117</v>
      </c>
      <c r="C1131">
        <v>612600533</v>
      </c>
      <c r="E1131" t="s">
        <v>6118</v>
      </c>
      <c r="F1131" t="s">
        <v>32</v>
      </c>
      <c r="G1131" t="s">
        <v>33</v>
      </c>
      <c r="H1131" t="s">
        <v>32</v>
      </c>
      <c r="I1131" t="s">
        <v>33</v>
      </c>
      <c r="J1131" t="s">
        <v>35</v>
      </c>
      <c r="K1131">
        <v>2026</v>
      </c>
      <c r="L1131" t="s">
        <v>36</v>
      </c>
      <c r="M1131" t="s">
        <v>6119</v>
      </c>
      <c r="N1131">
        <v>8812</v>
      </c>
      <c r="O1131" t="s">
        <v>38</v>
      </c>
      <c r="P1131" t="s">
        <v>39</v>
      </c>
      <c r="Q1131" s="11">
        <v>46158.841435185182</v>
      </c>
      <c r="R1131" s="11">
        <v>46159.495833333334</v>
      </c>
      <c r="S1131" s="11">
        <v>46161.841435185182</v>
      </c>
      <c r="T1131" t="s">
        <v>40</v>
      </c>
      <c r="U1131" t="s">
        <v>41</v>
      </c>
      <c r="V1131" t="s">
        <v>189</v>
      </c>
      <c r="W1131" t="s">
        <v>43</v>
      </c>
      <c r="X1131" t="s">
        <v>44</v>
      </c>
      <c r="Y1131" t="s">
        <v>6120</v>
      </c>
      <c r="Z1131">
        <v>15</v>
      </c>
      <c r="AA1131">
        <v>15</v>
      </c>
      <c r="AB1131" t="s">
        <v>191</v>
      </c>
      <c r="AC1131" s="11">
        <v>46225.761481481481</v>
      </c>
    </row>
    <row r="1132" spans="1:29" hidden="1">
      <c r="A1132" t="s">
        <v>6121</v>
      </c>
      <c r="B1132" t="s">
        <v>6122</v>
      </c>
      <c r="C1132">
        <v>412600411</v>
      </c>
      <c r="E1132" t="s">
        <v>6123</v>
      </c>
      <c r="F1132" t="s">
        <v>32</v>
      </c>
      <c r="G1132" t="s">
        <v>110</v>
      </c>
      <c r="H1132" t="s">
        <v>32</v>
      </c>
      <c r="I1132" t="s">
        <v>34</v>
      </c>
      <c r="J1132" t="s">
        <v>35</v>
      </c>
      <c r="K1132">
        <v>2026</v>
      </c>
      <c r="L1132" t="s">
        <v>6124</v>
      </c>
      <c r="M1132" t="s">
        <v>6125</v>
      </c>
      <c r="N1132">
        <v>8385</v>
      </c>
      <c r="O1132" t="s">
        <v>38</v>
      </c>
      <c r="P1132" t="s">
        <v>39</v>
      </c>
      <c r="Q1132" s="11">
        <v>46138.552488425928</v>
      </c>
      <c r="R1132" s="11">
        <v>46138.856249999997</v>
      </c>
      <c r="S1132" s="11">
        <v>46141.552488425928</v>
      </c>
      <c r="T1132" t="s">
        <v>40</v>
      </c>
      <c r="U1132" t="s">
        <v>254</v>
      </c>
      <c r="V1132" t="s">
        <v>53</v>
      </c>
      <c r="W1132" t="s">
        <v>116</v>
      </c>
      <c r="X1132" t="s">
        <v>44</v>
      </c>
      <c r="Y1132" t="s">
        <v>6126</v>
      </c>
      <c r="Z1132">
        <v>1125</v>
      </c>
      <c r="AA1132">
        <v>75</v>
      </c>
      <c r="AB1132" t="s">
        <v>6127</v>
      </c>
      <c r="AC1132" s="11">
        <v>46225.761481481481</v>
      </c>
    </row>
    <row r="1133" spans="1:29" hidden="1">
      <c r="A1133" t="s">
        <v>6128</v>
      </c>
      <c r="B1133" t="s">
        <v>6129</v>
      </c>
      <c r="C1133">
        <v>212600576</v>
      </c>
      <c r="E1133" t="s">
        <v>6130</v>
      </c>
      <c r="F1133" t="s">
        <v>32</v>
      </c>
      <c r="G1133" t="s">
        <v>34</v>
      </c>
      <c r="H1133" t="s">
        <v>32</v>
      </c>
      <c r="I1133" t="s">
        <v>34</v>
      </c>
      <c r="J1133" t="s">
        <v>35</v>
      </c>
      <c r="K1133">
        <v>2026</v>
      </c>
      <c r="L1133" t="s">
        <v>434</v>
      </c>
      <c r="M1133" t="s">
        <v>6131</v>
      </c>
      <c r="N1133">
        <v>8812</v>
      </c>
      <c r="O1133" t="s">
        <v>38</v>
      </c>
      <c r="P1133" t="s">
        <v>39</v>
      </c>
      <c r="Q1133" s="11">
        <v>46213.787222222221</v>
      </c>
      <c r="R1133" s="11">
        <v>46214.663194444445</v>
      </c>
      <c r="S1133" s="11">
        <v>46216.787222222221</v>
      </c>
      <c r="T1133" t="s">
        <v>40</v>
      </c>
      <c r="U1133" t="s">
        <v>716</v>
      </c>
      <c r="V1133" t="s">
        <v>354</v>
      </c>
      <c r="W1133" t="s">
        <v>43</v>
      </c>
      <c r="X1133" t="s">
        <v>44</v>
      </c>
      <c r="Y1133" t="s">
        <v>6132</v>
      </c>
      <c r="Z1133">
        <v>15</v>
      </c>
      <c r="AA1133">
        <v>5</v>
      </c>
      <c r="AB1133" t="s">
        <v>55</v>
      </c>
      <c r="AC1133" s="11">
        <v>46225.761481481481</v>
      </c>
    </row>
    <row r="1134" spans="1:29" hidden="1">
      <c r="A1134" t="s">
        <v>6133</v>
      </c>
      <c r="B1134" t="s">
        <v>6134</v>
      </c>
      <c r="C1134">
        <v>712600347</v>
      </c>
      <c r="E1134" t="s">
        <v>6135</v>
      </c>
      <c r="F1134" t="s">
        <v>32</v>
      </c>
      <c r="G1134" t="s">
        <v>33</v>
      </c>
      <c r="H1134" t="s">
        <v>32</v>
      </c>
      <c r="I1134" t="s">
        <v>110</v>
      </c>
      <c r="J1134" t="s">
        <v>35</v>
      </c>
      <c r="K1134">
        <v>2026</v>
      </c>
      <c r="L1134" t="s">
        <v>539</v>
      </c>
      <c r="M1134" t="s">
        <v>6136</v>
      </c>
      <c r="N1134">
        <v>8812</v>
      </c>
      <c r="O1134" t="s">
        <v>38</v>
      </c>
      <c r="P1134" t="s">
        <v>39</v>
      </c>
      <c r="Q1134" s="11">
        <v>46145.400462962964</v>
      </c>
      <c r="R1134" s="11">
        <v>46145.737500000003</v>
      </c>
      <c r="S1134" s="11">
        <v>46148.400462962964</v>
      </c>
      <c r="T1134" t="s">
        <v>40</v>
      </c>
      <c r="U1134" t="s">
        <v>541</v>
      </c>
      <c r="V1134" t="s">
        <v>133</v>
      </c>
      <c r="W1134" t="s">
        <v>43</v>
      </c>
      <c r="X1134" t="s">
        <v>44</v>
      </c>
      <c r="Y1134" t="s">
        <v>6137</v>
      </c>
      <c r="Z1134">
        <v>25</v>
      </c>
      <c r="AA1134">
        <v>25</v>
      </c>
      <c r="AB1134" t="s">
        <v>3924</v>
      </c>
      <c r="AC1134" s="11">
        <v>46225.761481481481</v>
      </c>
    </row>
    <row r="1135" spans="1:29" hidden="1">
      <c r="A1135" t="s">
        <v>6138</v>
      </c>
      <c r="B1135" t="s">
        <v>6139</v>
      </c>
      <c r="C1135">
        <v>612600589</v>
      </c>
      <c r="E1135" t="s">
        <v>6140</v>
      </c>
      <c r="F1135" t="s">
        <v>32</v>
      </c>
      <c r="G1135" t="s">
        <v>33</v>
      </c>
      <c r="H1135" t="s">
        <v>32</v>
      </c>
      <c r="I1135" t="s">
        <v>285</v>
      </c>
      <c r="J1135" t="s">
        <v>35</v>
      </c>
      <c r="K1135">
        <v>2026</v>
      </c>
      <c r="L1135" t="s">
        <v>36</v>
      </c>
      <c r="M1135" t="s">
        <v>6141</v>
      </c>
      <c r="N1135">
        <v>8812</v>
      </c>
      <c r="O1135" t="s">
        <v>38</v>
      </c>
      <c r="P1135" t="s">
        <v>39</v>
      </c>
      <c r="Q1135" s="11">
        <v>46176.898969907408</v>
      </c>
      <c r="R1135" s="11">
        <v>46177.809027777781</v>
      </c>
      <c r="S1135" s="11">
        <v>46179.898969907408</v>
      </c>
      <c r="T1135" t="s">
        <v>40</v>
      </c>
      <c r="U1135" t="s">
        <v>148</v>
      </c>
      <c r="V1135" t="s">
        <v>189</v>
      </c>
      <c r="W1135" t="s">
        <v>43</v>
      </c>
      <c r="X1135" t="s">
        <v>44</v>
      </c>
      <c r="Y1135" t="s">
        <v>6142</v>
      </c>
      <c r="Z1135">
        <v>15</v>
      </c>
      <c r="AA1135">
        <v>15</v>
      </c>
      <c r="AB1135" t="s">
        <v>191</v>
      </c>
      <c r="AC1135" s="11">
        <v>46225.761481481481</v>
      </c>
    </row>
    <row r="1136" spans="1:29" hidden="1">
      <c r="A1136" t="s">
        <v>6143</v>
      </c>
      <c r="B1136" t="s">
        <v>6144</v>
      </c>
      <c r="C1136">
        <v>612600603</v>
      </c>
      <c r="E1136" t="s">
        <v>6145</v>
      </c>
      <c r="F1136" t="s">
        <v>32</v>
      </c>
      <c r="G1136" t="s">
        <v>33</v>
      </c>
      <c r="H1136" t="s">
        <v>32</v>
      </c>
      <c r="I1136" t="s">
        <v>33</v>
      </c>
      <c r="J1136" t="s">
        <v>35</v>
      </c>
      <c r="K1136">
        <v>2026</v>
      </c>
      <c r="L1136" t="s">
        <v>264</v>
      </c>
      <c r="M1136" t="s">
        <v>6146</v>
      </c>
      <c r="N1136">
        <v>8812</v>
      </c>
      <c r="O1136" t="s">
        <v>38</v>
      </c>
      <c r="P1136" t="s">
        <v>39</v>
      </c>
      <c r="Q1136" s="11">
        <v>46183.531006944446</v>
      </c>
      <c r="R1136" s="11">
        <v>46184.802777777775</v>
      </c>
      <c r="S1136" s="11">
        <v>46186.531006944446</v>
      </c>
      <c r="T1136" t="s">
        <v>40</v>
      </c>
      <c r="U1136" t="s">
        <v>496</v>
      </c>
      <c r="V1136" t="s">
        <v>189</v>
      </c>
      <c r="W1136" t="s">
        <v>43</v>
      </c>
      <c r="X1136" t="s">
        <v>44</v>
      </c>
      <c r="Y1136" t="s">
        <v>6147</v>
      </c>
      <c r="Z1136">
        <v>15</v>
      </c>
      <c r="AA1136">
        <v>5</v>
      </c>
      <c r="AB1136" t="s">
        <v>191</v>
      </c>
      <c r="AC1136" s="11">
        <v>46225.761481481481</v>
      </c>
    </row>
    <row r="1137" spans="1:29">
      <c r="A1137" t="s">
        <v>6148</v>
      </c>
      <c r="B1137" t="s">
        <v>6149</v>
      </c>
      <c r="C1137">
        <v>112600585</v>
      </c>
      <c r="E1137" t="s">
        <v>6150</v>
      </c>
      <c r="F1137" t="s">
        <v>219</v>
      </c>
      <c r="G1137" t="s">
        <v>973</v>
      </c>
      <c r="H1137" t="s">
        <v>219</v>
      </c>
      <c r="I1137" t="s">
        <v>973</v>
      </c>
      <c r="J1137" t="s">
        <v>2016</v>
      </c>
      <c r="K1137">
        <v>2026</v>
      </c>
      <c r="L1137" t="s">
        <v>204</v>
      </c>
      <c r="M1137" t="s">
        <v>6151</v>
      </c>
      <c r="O1137" t="s">
        <v>38</v>
      </c>
      <c r="P1137" t="s">
        <v>39</v>
      </c>
      <c r="Q1137" s="11">
        <v>46188.908622685187</v>
      </c>
      <c r="R1137" s="11">
        <v>46190.75</v>
      </c>
      <c r="S1137" s="11">
        <v>46191.908622685187</v>
      </c>
      <c r="T1137" t="s">
        <v>40</v>
      </c>
      <c r="U1137" t="s">
        <v>114</v>
      </c>
      <c r="V1137" t="s">
        <v>796</v>
      </c>
      <c r="W1137" t="s">
        <v>43</v>
      </c>
      <c r="X1137" t="s">
        <v>199</v>
      </c>
      <c r="Y1137" t="s">
        <v>6152</v>
      </c>
      <c r="Z1137">
        <v>25</v>
      </c>
      <c r="AC1137" s="11">
        <v>46225.761481481481</v>
      </c>
    </row>
    <row r="1138" spans="1:29">
      <c r="A1138" t="s">
        <v>6153</v>
      </c>
      <c r="B1138" t="s">
        <v>6154</v>
      </c>
      <c r="C1138">
        <v>112600585</v>
      </c>
      <c r="E1138" t="s">
        <v>6155</v>
      </c>
      <c r="F1138" t="s">
        <v>109</v>
      </c>
      <c r="G1138" t="s">
        <v>973</v>
      </c>
      <c r="H1138" t="s">
        <v>109</v>
      </c>
      <c r="I1138" t="s">
        <v>973</v>
      </c>
      <c r="J1138" t="s">
        <v>2016</v>
      </c>
      <c r="K1138">
        <v>2026</v>
      </c>
      <c r="L1138" t="s">
        <v>975</v>
      </c>
      <c r="M1138" t="s">
        <v>6156</v>
      </c>
      <c r="O1138" t="s">
        <v>38</v>
      </c>
      <c r="P1138" t="s">
        <v>39</v>
      </c>
      <c r="Q1138" s="11">
        <v>46190.56659722222</v>
      </c>
      <c r="R1138" s="11">
        <v>46195.75</v>
      </c>
      <c r="S1138" s="11">
        <v>46193.56659722222</v>
      </c>
      <c r="T1138" t="s">
        <v>40</v>
      </c>
      <c r="U1138" t="s">
        <v>503</v>
      </c>
      <c r="V1138" t="s">
        <v>796</v>
      </c>
      <c r="W1138" t="s">
        <v>43</v>
      </c>
      <c r="X1138" t="s">
        <v>199</v>
      </c>
      <c r="Y1138" t="s">
        <v>6157</v>
      </c>
      <c r="Z1138">
        <v>15</v>
      </c>
      <c r="AC1138" s="11">
        <v>46225.761481481481</v>
      </c>
    </row>
    <row r="1139" spans="1:29">
      <c r="A1139" t="s">
        <v>6158</v>
      </c>
      <c r="B1139" t="s">
        <v>6159</v>
      </c>
      <c r="C1139">
        <v>112600585</v>
      </c>
      <c r="E1139" t="s">
        <v>6160</v>
      </c>
      <c r="J1139" t="s">
        <v>2016</v>
      </c>
      <c r="K1139">
        <v>2026</v>
      </c>
      <c r="L1139" t="s">
        <v>526</v>
      </c>
      <c r="M1139" t="s">
        <v>6161</v>
      </c>
      <c r="O1139" t="s">
        <v>38</v>
      </c>
      <c r="P1139" t="s">
        <v>39</v>
      </c>
      <c r="Q1139" s="11">
        <v>46196.649444444447</v>
      </c>
      <c r="R1139" s="11">
        <v>46197.75</v>
      </c>
      <c r="S1139" s="11">
        <v>46199.649444444447</v>
      </c>
      <c r="T1139" t="s">
        <v>40</v>
      </c>
      <c r="U1139" t="s">
        <v>94</v>
      </c>
      <c r="V1139" t="s">
        <v>206</v>
      </c>
      <c r="W1139" t="s">
        <v>43</v>
      </c>
      <c r="X1139" t="s">
        <v>199</v>
      </c>
      <c r="Y1139" t="s">
        <v>6162</v>
      </c>
      <c r="Z1139">
        <v>15</v>
      </c>
      <c r="AC1139" s="11">
        <v>46225.761481481481</v>
      </c>
    </row>
    <row r="1140" spans="1:29" hidden="1">
      <c r="A1140" t="s">
        <v>6163</v>
      </c>
      <c r="B1140" t="s">
        <v>6164</v>
      </c>
      <c r="C1140">
        <v>112600636</v>
      </c>
      <c r="E1140" t="s">
        <v>6165</v>
      </c>
      <c r="F1140" t="s">
        <v>109</v>
      </c>
      <c r="G1140" t="s">
        <v>34</v>
      </c>
      <c r="H1140" t="s">
        <v>109</v>
      </c>
      <c r="I1140" t="s">
        <v>34</v>
      </c>
      <c r="J1140" t="s">
        <v>35</v>
      </c>
      <c r="K1140">
        <v>2026</v>
      </c>
      <c r="L1140" t="s">
        <v>92</v>
      </c>
      <c r="M1140" t="s">
        <v>6166</v>
      </c>
      <c r="N1140">
        <v>8812</v>
      </c>
      <c r="O1140" t="s">
        <v>38</v>
      </c>
      <c r="P1140" t="s">
        <v>39</v>
      </c>
      <c r="Q1140" s="11">
        <v>46195.648993055554</v>
      </c>
      <c r="R1140" s="11">
        <v>46195.75</v>
      </c>
      <c r="S1140" s="11">
        <v>46198.648993055554</v>
      </c>
      <c r="T1140" t="s">
        <v>40</v>
      </c>
      <c r="U1140" t="s">
        <v>114</v>
      </c>
      <c r="V1140" t="s">
        <v>6167</v>
      </c>
      <c r="W1140" t="s">
        <v>43</v>
      </c>
      <c r="X1140" t="s">
        <v>199</v>
      </c>
      <c r="Y1140" t="s">
        <v>6168</v>
      </c>
      <c r="Z1140">
        <v>45</v>
      </c>
      <c r="AA1140">
        <v>30</v>
      </c>
      <c r="AB1140" t="s">
        <v>2994</v>
      </c>
      <c r="AC1140" s="11">
        <v>46225.761481481481</v>
      </c>
    </row>
    <row r="1141" spans="1:29" hidden="1">
      <c r="A1141" t="s">
        <v>6169</v>
      </c>
      <c r="B1141" t="s">
        <v>6170</v>
      </c>
      <c r="C1141">
        <v>212600086</v>
      </c>
      <c r="E1141" t="s">
        <v>6171</v>
      </c>
      <c r="F1141" t="s">
        <v>32</v>
      </c>
      <c r="G1141" t="s">
        <v>33</v>
      </c>
      <c r="H1141" t="s">
        <v>32</v>
      </c>
      <c r="I1141" t="s">
        <v>33</v>
      </c>
      <c r="J1141" t="s">
        <v>35</v>
      </c>
      <c r="K1141">
        <v>2026</v>
      </c>
      <c r="L1141" t="s">
        <v>434</v>
      </c>
      <c r="M1141" t="s">
        <v>6172</v>
      </c>
      <c r="N1141">
        <v>8812</v>
      </c>
      <c r="O1141" t="s">
        <v>38</v>
      </c>
      <c r="P1141" t="s">
        <v>39</v>
      </c>
      <c r="Q1141" s="11">
        <v>46038.841087962966</v>
      </c>
      <c r="R1141" s="11">
        <v>46040.118750000001</v>
      </c>
      <c r="S1141" s="11">
        <v>46041.841087962966</v>
      </c>
      <c r="T1141" t="s">
        <v>165</v>
      </c>
      <c r="U1141" t="s">
        <v>436</v>
      </c>
      <c r="V1141" t="s">
        <v>354</v>
      </c>
      <c r="W1141" t="s">
        <v>43</v>
      </c>
      <c r="X1141" t="s">
        <v>44</v>
      </c>
      <c r="Y1141" t="s">
        <v>6173</v>
      </c>
      <c r="Z1141">
        <v>15</v>
      </c>
      <c r="AA1141">
        <v>15</v>
      </c>
      <c r="AB1141" t="s">
        <v>55</v>
      </c>
      <c r="AC1141" s="11">
        <v>46225.761481481481</v>
      </c>
    </row>
    <row r="1142" spans="1:29" hidden="1">
      <c r="A1142" t="s">
        <v>6174</v>
      </c>
      <c r="B1142" t="s">
        <v>6175</v>
      </c>
      <c r="C1142">
        <v>612600235</v>
      </c>
      <c r="E1142" t="s">
        <v>6176</v>
      </c>
      <c r="F1142" t="s">
        <v>32</v>
      </c>
      <c r="G1142" t="s">
        <v>33</v>
      </c>
      <c r="H1142" t="s">
        <v>32</v>
      </c>
      <c r="I1142" t="s">
        <v>33</v>
      </c>
      <c r="J1142" t="s">
        <v>35</v>
      </c>
      <c r="K1142">
        <v>2026</v>
      </c>
      <c r="L1142" t="s">
        <v>36</v>
      </c>
      <c r="M1142" t="s">
        <v>6177</v>
      </c>
      <c r="N1142">
        <v>8812</v>
      </c>
      <c r="O1142" t="s">
        <v>38</v>
      </c>
      <c r="P1142" t="s">
        <v>39</v>
      </c>
      <c r="Q1142" s="11">
        <v>46080.856759259259</v>
      </c>
      <c r="R1142" s="11">
        <v>46081.666666666664</v>
      </c>
      <c r="S1142" s="11">
        <v>46083.856759259259</v>
      </c>
      <c r="T1142" t="s">
        <v>40</v>
      </c>
      <c r="U1142" t="s">
        <v>559</v>
      </c>
      <c r="V1142" t="s">
        <v>42</v>
      </c>
      <c r="W1142" t="s">
        <v>43</v>
      </c>
      <c r="X1142" t="s">
        <v>44</v>
      </c>
      <c r="Y1142" t="s">
        <v>6178</v>
      </c>
      <c r="Z1142">
        <v>15</v>
      </c>
      <c r="AA1142">
        <v>5</v>
      </c>
      <c r="AB1142" t="s">
        <v>400</v>
      </c>
      <c r="AC1142" s="11">
        <v>46225.761481481481</v>
      </c>
    </row>
    <row r="1143" spans="1:29" hidden="1">
      <c r="A1143" t="s">
        <v>6179</v>
      </c>
      <c r="B1143" t="s">
        <v>6180</v>
      </c>
      <c r="C1143">
        <v>312600086</v>
      </c>
      <c r="E1143" t="s">
        <v>3202</v>
      </c>
      <c r="F1143" t="s">
        <v>32</v>
      </c>
      <c r="G1143" t="s">
        <v>34</v>
      </c>
      <c r="J1143" t="s">
        <v>35</v>
      </c>
      <c r="K1143">
        <v>2026</v>
      </c>
      <c r="L1143" t="s">
        <v>2199</v>
      </c>
      <c r="M1143" t="s">
        <v>6181</v>
      </c>
      <c r="N1143">
        <v>8812</v>
      </c>
      <c r="O1143" t="s">
        <v>38</v>
      </c>
      <c r="P1143" t="s">
        <v>39</v>
      </c>
      <c r="Q1143" s="11">
        <v>46044.755266203705</v>
      </c>
      <c r="R1143" s="11">
        <v>46046.529166666667</v>
      </c>
      <c r="S1143" s="11">
        <v>46047.755266203705</v>
      </c>
      <c r="T1143" t="s">
        <v>40</v>
      </c>
      <c r="U1143" t="s">
        <v>735</v>
      </c>
      <c r="V1143" t="s">
        <v>72</v>
      </c>
      <c r="W1143" t="s">
        <v>43</v>
      </c>
      <c r="X1143" t="s">
        <v>44</v>
      </c>
      <c r="Y1143" t="s">
        <v>6182</v>
      </c>
      <c r="Z1143">
        <v>15</v>
      </c>
      <c r="AA1143">
        <v>15</v>
      </c>
      <c r="AB1143" t="s">
        <v>65</v>
      </c>
      <c r="AC1143" s="11">
        <v>46225.761481481481</v>
      </c>
    </row>
    <row r="1144" spans="1:29" hidden="1">
      <c r="A1144" t="s">
        <v>6183</v>
      </c>
      <c r="B1144" t="s">
        <v>6184</v>
      </c>
      <c r="C1144">
        <v>662600234</v>
      </c>
      <c r="E1144" t="s">
        <v>6185</v>
      </c>
      <c r="F1144" t="s">
        <v>32</v>
      </c>
      <c r="G1144" t="s">
        <v>33</v>
      </c>
      <c r="H1144" t="s">
        <v>32</v>
      </c>
      <c r="I1144" t="s">
        <v>33</v>
      </c>
      <c r="J1144" t="s">
        <v>35</v>
      </c>
      <c r="K1144">
        <v>2026</v>
      </c>
      <c r="L1144" t="s">
        <v>222</v>
      </c>
      <c r="M1144" t="s">
        <v>6186</v>
      </c>
      <c r="N1144">
        <v>8812</v>
      </c>
      <c r="O1144" t="s">
        <v>38</v>
      </c>
      <c r="P1144" t="s">
        <v>39</v>
      </c>
      <c r="Q1144" s="11">
        <v>46123.569166666668</v>
      </c>
      <c r="R1144" s="11">
        <v>46124.086724537039</v>
      </c>
      <c r="S1144" s="11">
        <v>46126.569166666668</v>
      </c>
      <c r="T1144" t="s">
        <v>40</v>
      </c>
      <c r="U1144" t="s">
        <v>2640</v>
      </c>
      <c r="V1144" t="s">
        <v>295</v>
      </c>
      <c r="W1144" t="s">
        <v>43</v>
      </c>
      <c r="X1144" t="s">
        <v>44</v>
      </c>
      <c r="Y1144" t="s">
        <v>6187</v>
      </c>
      <c r="Z1144">
        <v>15</v>
      </c>
      <c r="AA1144">
        <v>5</v>
      </c>
      <c r="AB1144" t="s">
        <v>6188</v>
      </c>
      <c r="AC1144" s="11">
        <v>46225.761481481481</v>
      </c>
    </row>
    <row r="1145" spans="1:29" hidden="1">
      <c r="A1145" t="s">
        <v>6189</v>
      </c>
      <c r="B1145" t="s">
        <v>6190</v>
      </c>
      <c r="C1145">
        <v>412600345</v>
      </c>
      <c r="E1145" t="s">
        <v>6191</v>
      </c>
      <c r="F1145" t="s">
        <v>32</v>
      </c>
      <c r="G1145" t="s">
        <v>285</v>
      </c>
      <c r="H1145" t="s">
        <v>32</v>
      </c>
      <c r="I1145" t="s">
        <v>285</v>
      </c>
      <c r="J1145" t="s">
        <v>35</v>
      </c>
      <c r="K1145">
        <v>2026</v>
      </c>
      <c r="L1145" t="s">
        <v>4232</v>
      </c>
      <c r="M1145" t="s">
        <v>6192</v>
      </c>
      <c r="N1145">
        <v>20497</v>
      </c>
      <c r="O1145" t="s">
        <v>38</v>
      </c>
      <c r="P1145" t="s">
        <v>39</v>
      </c>
      <c r="Q1145" s="11">
        <v>46118.45108796296</v>
      </c>
      <c r="R1145" s="11">
        <v>46118.916666666664</v>
      </c>
      <c r="S1145" s="11">
        <v>46121.45108796296</v>
      </c>
      <c r="T1145" t="s">
        <v>40</v>
      </c>
      <c r="U1145" t="s">
        <v>4299</v>
      </c>
      <c r="V1145" t="s">
        <v>53</v>
      </c>
      <c r="W1145" t="s">
        <v>43</v>
      </c>
      <c r="X1145" t="s">
        <v>44</v>
      </c>
      <c r="Y1145" t="s">
        <v>6193</v>
      </c>
      <c r="Z1145">
        <v>15</v>
      </c>
      <c r="AA1145">
        <v>15</v>
      </c>
      <c r="AB1145" t="s">
        <v>55</v>
      </c>
      <c r="AC1145" s="11">
        <v>46225.761481481481</v>
      </c>
    </row>
    <row r="1146" spans="1:29" hidden="1">
      <c r="A1146" t="s">
        <v>6194</v>
      </c>
      <c r="B1146" t="s">
        <v>6195</v>
      </c>
      <c r="C1146">
        <v>412600153</v>
      </c>
      <c r="E1146" t="s">
        <v>6196</v>
      </c>
      <c r="F1146" t="s">
        <v>32</v>
      </c>
      <c r="G1146" t="s">
        <v>33</v>
      </c>
      <c r="H1146" t="s">
        <v>32</v>
      </c>
      <c r="I1146" t="s">
        <v>33</v>
      </c>
      <c r="J1146" t="s">
        <v>35</v>
      </c>
      <c r="K1146">
        <v>2026</v>
      </c>
      <c r="L1146" t="s">
        <v>1820</v>
      </c>
      <c r="M1146" t="s">
        <v>6197</v>
      </c>
      <c r="N1146">
        <v>8385</v>
      </c>
      <c r="O1146" t="s">
        <v>38</v>
      </c>
      <c r="P1146" t="s">
        <v>39</v>
      </c>
      <c r="Q1146" s="11">
        <v>46052.656967592593</v>
      </c>
      <c r="R1146" s="11">
        <v>46053.948738425926</v>
      </c>
      <c r="S1146" s="11">
        <v>46055.656967592593</v>
      </c>
      <c r="T1146" t="s">
        <v>40</v>
      </c>
      <c r="U1146" t="s">
        <v>581</v>
      </c>
      <c r="V1146" t="s">
        <v>157</v>
      </c>
      <c r="W1146" t="s">
        <v>43</v>
      </c>
      <c r="X1146" t="s">
        <v>44</v>
      </c>
      <c r="Y1146" t="s">
        <v>1574</v>
      </c>
      <c r="Z1146">
        <v>15</v>
      </c>
      <c r="AA1146">
        <v>15</v>
      </c>
      <c r="AB1146" t="s">
        <v>159</v>
      </c>
      <c r="AC1146" s="11">
        <v>46225.761481481481</v>
      </c>
    </row>
    <row r="1147" spans="1:29" hidden="1">
      <c r="A1147" t="s">
        <v>6198</v>
      </c>
      <c r="B1147" t="s">
        <v>6199</v>
      </c>
      <c r="C1147">
        <v>612600085</v>
      </c>
      <c r="E1147" t="s">
        <v>6200</v>
      </c>
      <c r="F1147" t="s">
        <v>32</v>
      </c>
      <c r="G1147" t="s">
        <v>33</v>
      </c>
      <c r="H1147" t="s">
        <v>32</v>
      </c>
      <c r="I1147" t="s">
        <v>32</v>
      </c>
      <c r="J1147" t="s">
        <v>35</v>
      </c>
      <c r="K1147">
        <v>2026</v>
      </c>
      <c r="L1147" t="s">
        <v>83</v>
      </c>
      <c r="M1147" t="s">
        <v>6201</v>
      </c>
      <c r="N1147">
        <v>8812</v>
      </c>
      <c r="O1147" t="s">
        <v>38</v>
      </c>
      <c r="P1147" t="s">
        <v>39</v>
      </c>
      <c r="Q1147" s="11">
        <v>46040.628263888888</v>
      </c>
      <c r="R1147" s="11">
        <v>46041.501388888886</v>
      </c>
      <c r="S1147" s="11">
        <v>46043.628263888888</v>
      </c>
      <c r="T1147" t="s">
        <v>165</v>
      </c>
      <c r="U1147" t="s">
        <v>132</v>
      </c>
      <c r="V1147" t="s">
        <v>149</v>
      </c>
      <c r="W1147" t="s">
        <v>43</v>
      </c>
      <c r="X1147" t="s">
        <v>44</v>
      </c>
      <c r="Y1147" t="s">
        <v>6202</v>
      </c>
      <c r="Z1147">
        <v>15</v>
      </c>
      <c r="AA1147">
        <v>15</v>
      </c>
      <c r="AB1147" t="s">
        <v>159</v>
      </c>
      <c r="AC1147" s="11">
        <v>46225.761481481481</v>
      </c>
    </row>
    <row r="1148" spans="1:29" hidden="1">
      <c r="A1148" t="s">
        <v>6203</v>
      </c>
      <c r="B1148" t="s">
        <v>6204</v>
      </c>
      <c r="C1148">
        <v>412600157</v>
      </c>
      <c r="E1148" t="s">
        <v>6205</v>
      </c>
      <c r="F1148" t="s">
        <v>32</v>
      </c>
      <c r="G1148" t="s">
        <v>33</v>
      </c>
      <c r="H1148" t="s">
        <v>32</v>
      </c>
      <c r="I1148" t="s">
        <v>33</v>
      </c>
      <c r="J1148" t="s">
        <v>35</v>
      </c>
      <c r="K1148">
        <v>2026</v>
      </c>
      <c r="L1148" t="s">
        <v>122</v>
      </c>
      <c r="M1148" t="s">
        <v>6206</v>
      </c>
      <c r="N1148">
        <v>8812</v>
      </c>
      <c r="O1148" t="s">
        <v>38</v>
      </c>
      <c r="P1148" t="s">
        <v>39</v>
      </c>
      <c r="Q1148" s="11">
        <v>46053.472291666665</v>
      </c>
      <c r="R1148" s="11">
        <v>46056.701377314814</v>
      </c>
      <c r="S1148" s="11">
        <v>46056.472291666665</v>
      </c>
      <c r="T1148" t="s">
        <v>40</v>
      </c>
      <c r="U1148" t="s">
        <v>124</v>
      </c>
      <c r="V1148" t="s">
        <v>125</v>
      </c>
      <c r="W1148" t="s">
        <v>43</v>
      </c>
      <c r="X1148" t="s">
        <v>44</v>
      </c>
      <c r="Y1148" t="s">
        <v>6207</v>
      </c>
      <c r="Z1148">
        <v>15</v>
      </c>
      <c r="AA1148">
        <v>15</v>
      </c>
      <c r="AB1148" t="s">
        <v>191</v>
      </c>
      <c r="AC1148" s="11">
        <v>46225.761481481481</v>
      </c>
    </row>
    <row r="1149" spans="1:29">
      <c r="A1149" t="s">
        <v>6208</v>
      </c>
      <c r="B1149" t="s">
        <v>6209</v>
      </c>
      <c r="C1149">
        <v>412600114</v>
      </c>
      <c r="E1149" t="s">
        <v>6210</v>
      </c>
      <c r="F1149" t="s">
        <v>109</v>
      </c>
      <c r="G1149" t="s">
        <v>110</v>
      </c>
      <c r="H1149" t="s">
        <v>109</v>
      </c>
      <c r="I1149" t="s">
        <v>110</v>
      </c>
      <c r="J1149" t="s">
        <v>974</v>
      </c>
      <c r="K1149">
        <v>2026</v>
      </c>
      <c r="L1149" t="s">
        <v>50</v>
      </c>
      <c r="M1149" t="s">
        <v>6211</v>
      </c>
      <c r="N1149">
        <v>8385</v>
      </c>
      <c r="O1149" t="s">
        <v>38</v>
      </c>
      <c r="P1149" t="s">
        <v>39</v>
      </c>
      <c r="Q1149" s="11">
        <v>46030.844259259262</v>
      </c>
      <c r="R1149" s="11">
        <v>46041.700740740744</v>
      </c>
      <c r="S1149" s="11">
        <v>46033.844259259262</v>
      </c>
      <c r="T1149" t="s">
        <v>40</v>
      </c>
      <c r="U1149" t="s">
        <v>71</v>
      </c>
      <c r="V1149" t="s">
        <v>534</v>
      </c>
      <c r="W1149" t="s">
        <v>43</v>
      </c>
      <c r="X1149" t="s">
        <v>226</v>
      </c>
      <c r="Y1149" t="s">
        <v>6212</v>
      </c>
      <c r="AB1149" t="s">
        <v>55</v>
      </c>
      <c r="AC1149" s="11">
        <v>46225.761481481481</v>
      </c>
    </row>
    <row r="1150" spans="1:29" hidden="1">
      <c r="A1150" t="s">
        <v>6213</v>
      </c>
      <c r="B1150" t="s">
        <v>6214</v>
      </c>
      <c r="C1150">
        <v>412600114</v>
      </c>
      <c r="E1150" t="s">
        <v>6215</v>
      </c>
      <c r="F1150" t="s">
        <v>32</v>
      </c>
      <c r="G1150" t="s">
        <v>33</v>
      </c>
      <c r="H1150" t="s">
        <v>32</v>
      </c>
      <c r="I1150" t="s">
        <v>33</v>
      </c>
      <c r="J1150" t="s">
        <v>35</v>
      </c>
      <c r="K1150">
        <v>2026</v>
      </c>
      <c r="L1150" t="s">
        <v>50</v>
      </c>
      <c r="M1150" t="s">
        <v>6216</v>
      </c>
      <c r="N1150">
        <v>8385</v>
      </c>
      <c r="O1150" t="s">
        <v>38</v>
      </c>
      <c r="P1150" t="s">
        <v>39</v>
      </c>
      <c r="Q1150" s="11">
        <v>46035.870011574072</v>
      </c>
      <c r="R1150" s="11">
        <v>46037.666666666664</v>
      </c>
      <c r="S1150" s="11">
        <v>46038.870011574072</v>
      </c>
      <c r="T1150" t="s">
        <v>40</v>
      </c>
      <c r="U1150" t="s">
        <v>71</v>
      </c>
      <c r="V1150" t="s">
        <v>157</v>
      </c>
      <c r="W1150" t="s">
        <v>43</v>
      </c>
      <c r="X1150" t="s">
        <v>44</v>
      </c>
      <c r="Y1150" t="s">
        <v>1574</v>
      </c>
      <c r="Z1150">
        <v>15</v>
      </c>
      <c r="AA1150">
        <v>5</v>
      </c>
      <c r="AB1150" t="s">
        <v>1072</v>
      </c>
      <c r="AC1150" s="11">
        <v>46225.761481481481</v>
      </c>
    </row>
    <row r="1151" spans="1:29" hidden="1">
      <c r="A1151" t="s">
        <v>6217</v>
      </c>
      <c r="B1151" t="s">
        <v>6218</v>
      </c>
      <c r="C1151">
        <v>312600040</v>
      </c>
      <c r="E1151" t="s">
        <v>3170</v>
      </c>
      <c r="F1151" t="s">
        <v>32</v>
      </c>
      <c r="G1151" t="s">
        <v>33</v>
      </c>
      <c r="J1151" t="s">
        <v>35</v>
      </c>
      <c r="K1151">
        <v>2026</v>
      </c>
      <c r="L1151" t="s">
        <v>69</v>
      </c>
      <c r="M1151" t="s">
        <v>6219</v>
      </c>
      <c r="N1151">
        <v>8812</v>
      </c>
      <c r="O1151" t="s">
        <v>38</v>
      </c>
      <c r="P1151" t="s">
        <v>39</v>
      </c>
      <c r="Q1151" s="11">
        <v>46029.349918981483</v>
      </c>
      <c r="R1151" s="11">
        <v>46030.48333333333</v>
      </c>
      <c r="S1151" s="11">
        <v>46032.349918981483</v>
      </c>
      <c r="T1151" t="s">
        <v>232</v>
      </c>
      <c r="U1151" t="s">
        <v>461</v>
      </c>
      <c r="V1151" t="s">
        <v>167</v>
      </c>
      <c r="W1151" t="s">
        <v>43</v>
      </c>
      <c r="X1151" t="s">
        <v>44</v>
      </c>
      <c r="Y1151" t="s">
        <v>6220</v>
      </c>
      <c r="Z1151">
        <v>25</v>
      </c>
      <c r="AA1151">
        <v>5</v>
      </c>
      <c r="AB1151" t="s">
        <v>55</v>
      </c>
      <c r="AC1151" s="11">
        <v>46225.761481481481</v>
      </c>
    </row>
    <row r="1152" spans="1:29" hidden="1">
      <c r="A1152" t="s">
        <v>6221</v>
      </c>
      <c r="B1152" t="s">
        <v>6222</v>
      </c>
      <c r="C1152">
        <v>212600140</v>
      </c>
      <c r="E1152" t="s">
        <v>6223</v>
      </c>
      <c r="F1152" t="s">
        <v>32</v>
      </c>
      <c r="G1152" t="s">
        <v>33</v>
      </c>
      <c r="H1152" t="s">
        <v>32</v>
      </c>
      <c r="I1152" t="s">
        <v>33</v>
      </c>
      <c r="J1152" t="s">
        <v>35</v>
      </c>
      <c r="K1152">
        <v>2026</v>
      </c>
      <c r="L1152" t="s">
        <v>773</v>
      </c>
      <c r="M1152" t="s">
        <v>6224</v>
      </c>
      <c r="N1152">
        <v>8812</v>
      </c>
      <c r="O1152" t="s">
        <v>38</v>
      </c>
      <c r="P1152" t="s">
        <v>39</v>
      </c>
      <c r="Q1152" s="11">
        <v>46050.410717592589</v>
      </c>
      <c r="R1152" s="11">
        <v>46052.743750000001</v>
      </c>
      <c r="S1152" s="11">
        <v>46053.410717592589</v>
      </c>
      <c r="T1152" t="s">
        <v>40</v>
      </c>
      <c r="U1152" t="s">
        <v>436</v>
      </c>
      <c r="V1152" t="s">
        <v>776</v>
      </c>
      <c r="W1152" t="s">
        <v>43</v>
      </c>
      <c r="X1152" t="s">
        <v>44</v>
      </c>
      <c r="Y1152" t="s">
        <v>6225</v>
      </c>
      <c r="Z1152">
        <v>15</v>
      </c>
      <c r="AA1152">
        <v>15</v>
      </c>
      <c r="AB1152" t="s">
        <v>55</v>
      </c>
      <c r="AC1152" s="11">
        <v>46225.761481481481</v>
      </c>
    </row>
    <row r="1153" spans="1:29" hidden="1">
      <c r="A1153" t="s">
        <v>6226</v>
      </c>
      <c r="B1153" t="s">
        <v>6227</v>
      </c>
      <c r="C1153">
        <v>662600244</v>
      </c>
      <c r="E1153" t="s">
        <v>6228</v>
      </c>
      <c r="F1153" t="s">
        <v>32</v>
      </c>
      <c r="G1153" t="s">
        <v>33</v>
      </c>
      <c r="H1153" t="s">
        <v>32</v>
      </c>
      <c r="I1153" t="s">
        <v>33</v>
      </c>
      <c r="J1153" t="s">
        <v>35</v>
      </c>
      <c r="K1153">
        <v>2026</v>
      </c>
      <c r="L1153" t="s">
        <v>707</v>
      </c>
      <c r="M1153" t="s">
        <v>6229</v>
      </c>
      <c r="N1153">
        <v>8812</v>
      </c>
      <c r="O1153" t="s">
        <v>38</v>
      </c>
      <c r="P1153" t="s">
        <v>39</v>
      </c>
      <c r="Q1153" s="11">
        <v>46127.566134259258</v>
      </c>
      <c r="R1153" s="11">
        <v>46127.973414351851</v>
      </c>
      <c r="S1153" s="11">
        <v>46130.566134259258</v>
      </c>
      <c r="T1153" t="s">
        <v>40</v>
      </c>
      <c r="U1153" t="s">
        <v>710</v>
      </c>
      <c r="V1153" t="s">
        <v>534</v>
      </c>
      <c r="W1153" t="s">
        <v>43</v>
      </c>
      <c r="X1153" t="s">
        <v>44</v>
      </c>
      <c r="Y1153" t="s">
        <v>6230</v>
      </c>
      <c r="Z1153">
        <v>15</v>
      </c>
      <c r="AA1153">
        <v>15</v>
      </c>
      <c r="AB1153" t="s">
        <v>55</v>
      </c>
      <c r="AC1153" s="11">
        <v>46225.761481481481</v>
      </c>
    </row>
    <row r="1154" spans="1:29" hidden="1">
      <c r="A1154" t="s">
        <v>6231</v>
      </c>
      <c r="B1154" t="s">
        <v>6232</v>
      </c>
      <c r="C1154">
        <v>312600177</v>
      </c>
      <c r="E1154" t="s">
        <v>6233</v>
      </c>
      <c r="F1154" t="s">
        <v>32</v>
      </c>
      <c r="J1154" t="s">
        <v>35</v>
      </c>
      <c r="K1154">
        <v>2026</v>
      </c>
      <c r="L1154" t="s">
        <v>6234</v>
      </c>
      <c r="M1154" t="s">
        <v>6235</v>
      </c>
      <c r="N1154">
        <v>8385</v>
      </c>
      <c r="O1154" t="s">
        <v>38</v>
      </c>
      <c r="P1154" t="s">
        <v>39</v>
      </c>
      <c r="Q1154" s="11">
        <v>46084.339675925927</v>
      </c>
      <c r="R1154" s="11">
        <v>46084.364583333336</v>
      </c>
      <c r="S1154" s="11">
        <v>46087.339675925927</v>
      </c>
      <c r="T1154" t="s">
        <v>113</v>
      </c>
      <c r="U1154" t="s">
        <v>503</v>
      </c>
      <c r="V1154" t="s">
        <v>1605</v>
      </c>
      <c r="W1154" t="s">
        <v>116</v>
      </c>
      <c r="X1154" t="s">
        <v>199</v>
      </c>
      <c r="Y1154" t="s">
        <v>6236</v>
      </c>
      <c r="Z1154">
        <v>45</v>
      </c>
      <c r="AA1154">
        <v>45</v>
      </c>
      <c r="AC1154" s="11">
        <v>46225.761481481481</v>
      </c>
    </row>
    <row r="1155" spans="1:29" hidden="1">
      <c r="A1155" t="s">
        <v>6237</v>
      </c>
      <c r="B1155" t="s">
        <v>6238</v>
      </c>
      <c r="C1155">
        <v>712600136</v>
      </c>
      <c r="E1155" t="s">
        <v>6239</v>
      </c>
      <c r="F1155" t="s">
        <v>32</v>
      </c>
      <c r="G1155" t="s">
        <v>33</v>
      </c>
      <c r="H1155" t="s">
        <v>32</v>
      </c>
      <c r="I1155" t="s">
        <v>33</v>
      </c>
      <c r="J1155" t="s">
        <v>35</v>
      </c>
      <c r="K1155">
        <v>2026</v>
      </c>
      <c r="L1155" t="s">
        <v>59</v>
      </c>
      <c r="M1155" t="s">
        <v>6240</v>
      </c>
      <c r="N1155">
        <v>8812</v>
      </c>
      <c r="O1155" t="s">
        <v>38</v>
      </c>
      <c r="P1155" t="s">
        <v>39</v>
      </c>
      <c r="Q1155" s="11">
        <v>46059.879120370373</v>
      </c>
      <c r="R1155" s="11">
        <v>46062.783113425925</v>
      </c>
      <c r="S1155" s="11">
        <v>46062.879120370373</v>
      </c>
      <c r="T1155" t="s">
        <v>40</v>
      </c>
      <c r="U1155" t="s">
        <v>514</v>
      </c>
      <c r="V1155" t="s">
        <v>63</v>
      </c>
      <c r="W1155" t="s">
        <v>43</v>
      </c>
      <c r="X1155" t="s">
        <v>44</v>
      </c>
      <c r="Y1155" t="s">
        <v>6241</v>
      </c>
      <c r="AB1155" t="s">
        <v>159</v>
      </c>
      <c r="AC1155" s="11">
        <v>46225.761481481481</v>
      </c>
    </row>
    <row r="1156" spans="1:29" hidden="1">
      <c r="A1156" t="s">
        <v>6242</v>
      </c>
      <c r="B1156" t="s">
        <v>6243</v>
      </c>
      <c r="C1156">
        <v>112600155</v>
      </c>
      <c r="E1156" t="s">
        <v>6244</v>
      </c>
      <c r="F1156" t="s">
        <v>32</v>
      </c>
      <c r="G1156" t="s">
        <v>33</v>
      </c>
      <c r="H1156" t="s">
        <v>32</v>
      </c>
      <c r="I1156" t="s">
        <v>33</v>
      </c>
      <c r="J1156" t="s">
        <v>35</v>
      </c>
      <c r="K1156">
        <v>2026</v>
      </c>
      <c r="L1156" t="s">
        <v>2058</v>
      </c>
      <c r="M1156" t="s">
        <v>6245</v>
      </c>
      <c r="N1156">
        <v>8812</v>
      </c>
      <c r="O1156" t="s">
        <v>38</v>
      </c>
      <c r="P1156" t="s">
        <v>39</v>
      </c>
      <c r="Q1156" s="11">
        <v>46042.992939814816</v>
      </c>
      <c r="R1156" s="11">
        <v>46044.600694444445</v>
      </c>
      <c r="S1156" s="11">
        <v>46045.992939814816</v>
      </c>
      <c r="T1156" t="s">
        <v>40</v>
      </c>
      <c r="U1156" t="s">
        <v>503</v>
      </c>
      <c r="V1156" t="s">
        <v>449</v>
      </c>
      <c r="W1156" t="s">
        <v>43</v>
      </c>
      <c r="X1156" t="s">
        <v>44</v>
      </c>
      <c r="Y1156" t="s">
        <v>6246</v>
      </c>
      <c r="Z1156">
        <v>30</v>
      </c>
      <c r="AA1156">
        <v>30</v>
      </c>
      <c r="AB1156" t="s">
        <v>3400</v>
      </c>
      <c r="AC1156" s="11">
        <v>46225.761481481481</v>
      </c>
    </row>
    <row r="1157" spans="1:29" hidden="1">
      <c r="A1157" t="s">
        <v>6247</v>
      </c>
      <c r="B1157" t="s">
        <v>6248</v>
      </c>
      <c r="C1157">
        <v>212600376</v>
      </c>
      <c r="E1157" t="s">
        <v>6249</v>
      </c>
      <c r="F1157" t="s">
        <v>32</v>
      </c>
      <c r="G1157" t="s">
        <v>34</v>
      </c>
      <c r="H1157" t="s">
        <v>32</v>
      </c>
      <c r="I1157" t="s">
        <v>34</v>
      </c>
      <c r="J1157" t="s">
        <v>35</v>
      </c>
      <c r="K1157">
        <v>2026</v>
      </c>
      <c r="L1157" t="s">
        <v>6250</v>
      </c>
      <c r="M1157" t="s">
        <v>6251</v>
      </c>
      <c r="N1157">
        <v>8812</v>
      </c>
      <c r="O1157" t="s">
        <v>38</v>
      </c>
      <c r="P1157" t="s">
        <v>39</v>
      </c>
      <c r="Q1157" s="11">
        <v>46099.468622685185</v>
      </c>
      <c r="R1157" s="11">
        <v>46099.75</v>
      </c>
      <c r="S1157" s="11">
        <v>46102.468622685185</v>
      </c>
      <c r="T1157" t="s">
        <v>40</v>
      </c>
      <c r="U1157" t="s">
        <v>114</v>
      </c>
      <c r="V1157" t="s">
        <v>323</v>
      </c>
      <c r="W1157" t="s">
        <v>43</v>
      </c>
      <c r="X1157" t="s">
        <v>44</v>
      </c>
      <c r="Y1157" t="s">
        <v>6252</v>
      </c>
      <c r="Z1157">
        <v>150</v>
      </c>
      <c r="AA1157">
        <v>1125</v>
      </c>
      <c r="AB1157" t="s">
        <v>118</v>
      </c>
      <c r="AC1157" s="11">
        <v>46225.761481481481</v>
      </c>
    </row>
    <row r="1158" spans="1:29" hidden="1">
      <c r="A1158" t="s">
        <v>6253</v>
      </c>
      <c r="B1158" t="s">
        <v>6254</v>
      </c>
      <c r="C1158">
        <v>312600135</v>
      </c>
      <c r="E1158" t="s">
        <v>6255</v>
      </c>
      <c r="F1158" t="s">
        <v>32</v>
      </c>
      <c r="G1158" t="s">
        <v>33</v>
      </c>
      <c r="H1158" t="s">
        <v>32</v>
      </c>
      <c r="I1158" t="s">
        <v>33</v>
      </c>
      <c r="J1158" t="s">
        <v>35</v>
      </c>
      <c r="K1158">
        <v>2026</v>
      </c>
      <c r="L1158" t="s">
        <v>211</v>
      </c>
      <c r="M1158" t="s">
        <v>6256</v>
      </c>
      <c r="N1158">
        <v>8812</v>
      </c>
      <c r="O1158" t="s">
        <v>38</v>
      </c>
      <c r="P1158" t="s">
        <v>39</v>
      </c>
      <c r="Q1158" s="11">
        <v>46058.613321759258</v>
      </c>
      <c r="R1158" s="11">
        <v>46060.521527777775</v>
      </c>
      <c r="S1158" s="11">
        <v>46061.613321759258</v>
      </c>
      <c r="T1158" t="s">
        <v>40</v>
      </c>
      <c r="U1158" t="s">
        <v>213</v>
      </c>
      <c r="V1158" t="s">
        <v>449</v>
      </c>
      <c r="W1158" t="s">
        <v>43</v>
      </c>
      <c r="X1158" t="s">
        <v>44</v>
      </c>
      <c r="Y1158" t="s">
        <v>6257</v>
      </c>
      <c r="Z1158">
        <v>15</v>
      </c>
      <c r="AA1158">
        <v>15</v>
      </c>
      <c r="AB1158" t="s">
        <v>589</v>
      </c>
      <c r="AC1158" s="11">
        <v>46225.761481481481</v>
      </c>
    </row>
    <row r="1159" spans="1:29" hidden="1">
      <c r="A1159" t="s">
        <v>6258</v>
      </c>
      <c r="B1159" t="s">
        <v>6259</v>
      </c>
      <c r="C1159">
        <v>612600195</v>
      </c>
      <c r="E1159" t="s">
        <v>6260</v>
      </c>
      <c r="F1159" t="s">
        <v>109</v>
      </c>
      <c r="G1159" t="s">
        <v>110</v>
      </c>
      <c r="H1159" t="s">
        <v>32</v>
      </c>
      <c r="I1159" t="s">
        <v>172</v>
      </c>
      <c r="J1159" t="s">
        <v>35</v>
      </c>
      <c r="K1159">
        <v>2026</v>
      </c>
      <c r="L1159" t="s">
        <v>130</v>
      </c>
      <c r="M1159" t="s">
        <v>6261</v>
      </c>
      <c r="N1159">
        <v>8385</v>
      </c>
      <c r="O1159" t="s">
        <v>38</v>
      </c>
      <c r="P1159" t="s">
        <v>39</v>
      </c>
      <c r="Q1159" s="11">
        <v>46068.95857638889</v>
      </c>
      <c r="R1159" s="11">
        <v>46069.575694444444</v>
      </c>
      <c r="S1159" s="11">
        <v>46071.95857638889</v>
      </c>
      <c r="T1159" t="s">
        <v>40</v>
      </c>
      <c r="U1159" t="s">
        <v>132</v>
      </c>
      <c r="V1159" t="s">
        <v>198</v>
      </c>
      <c r="W1159" t="s">
        <v>43</v>
      </c>
      <c r="X1159" t="s">
        <v>199</v>
      </c>
      <c r="Y1159" t="s">
        <v>6262</v>
      </c>
      <c r="Z1159">
        <v>30</v>
      </c>
      <c r="AA1159">
        <v>30</v>
      </c>
      <c r="AC1159" s="11">
        <v>46225.761481481481</v>
      </c>
    </row>
    <row r="1160" spans="1:29" hidden="1">
      <c r="A1160" t="s">
        <v>6263</v>
      </c>
      <c r="B1160" t="s">
        <v>6264</v>
      </c>
      <c r="C1160">
        <v>712600232</v>
      </c>
      <c r="E1160" t="s">
        <v>6265</v>
      </c>
      <c r="F1160" t="s">
        <v>32</v>
      </c>
      <c r="G1160" t="s">
        <v>33</v>
      </c>
      <c r="H1160" t="s">
        <v>32</v>
      </c>
      <c r="I1160" t="s">
        <v>33</v>
      </c>
      <c r="J1160" t="s">
        <v>35</v>
      </c>
      <c r="K1160">
        <v>2026</v>
      </c>
      <c r="L1160" t="s">
        <v>647</v>
      </c>
      <c r="M1160" t="s">
        <v>6266</v>
      </c>
      <c r="N1160">
        <v>8812</v>
      </c>
      <c r="O1160" t="s">
        <v>38</v>
      </c>
      <c r="P1160" t="s">
        <v>39</v>
      </c>
      <c r="Q1160" s="11">
        <v>46091.897465277776</v>
      </c>
      <c r="R1160" s="11">
        <v>46092.631944444445</v>
      </c>
      <c r="S1160" s="11">
        <v>46094.897465277776</v>
      </c>
      <c r="T1160" t="s">
        <v>40</v>
      </c>
      <c r="U1160" t="s">
        <v>338</v>
      </c>
      <c r="V1160" t="s">
        <v>362</v>
      </c>
      <c r="W1160" t="s">
        <v>43</v>
      </c>
      <c r="X1160" t="s">
        <v>44</v>
      </c>
      <c r="Y1160" t="s">
        <v>6267</v>
      </c>
      <c r="Z1160">
        <v>15</v>
      </c>
      <c r="AA1160">
        <v>15</v>
      </c>
      <c r="AB1160" t="s">
        <v>55</v>
      </c>
      <c r="AC1160" s="11">
        <v>46225.761481481481</v>
      </c>
    </row>
    <row r="1161" spans="1:29" hidden="1">
      <c r="A1161" t="s">
        <v>6268</v>
      </c>
      <c r="B1161" t="s">
        <v>6269</v>
      </c>
      <c r="C1161">
        <v>212600171</v>
      </c>
      <c r="E1161" t="s">
        <v>6270</v>
      </c>
      <c r="F1161" t="s">
        <v>32</v>
      </c>
      <c r="G1161" t="s">
        <v>33</v>
      </c>
      <c r="H1161" t="s">
        <v>32</v>
      </c>
      <c r="I1161" t="s">
        <v>33</v>
      </c>
      <c r="J1161" t="s">
        <v>35</v>
      </c>
      <c r="K1161">
        <v>2026</v>
      </c>
      <c r="L1161" t="s">
        <v>2352</v>
      </c>
      <c r="M1161" t="s">
        <v>6271</v>
      </c>
      <c r="N1161">
        <v>8812</v>
      </c>
      <c r="O1161" t="s">
        <v>38</v>
      </c>
      <c r="P1161" t="s">
        <v>39</v>
      </c>
      <c r="Q1161" s="11">
        <v>46059.908113425925</v>
      </c>
      <c r="R1161" s="11">
        <v>46060.614583333336</v>
      </c>
      <c r="S1161" s="11">
        <v>46062.908113425925</v>
      </c>
      <c r="T1161" t="s">
        <v>165</v>
      </c>
      <c r="U1161" t="s">
        <v>2719</v>
      </c>
      <c r="V1161" t="s">
        <v>167</v>
      </c>
      <c r="W1161" t="s">
        <v>43</v>
      </c>
      <c r="X1161" t="s">
        <v>44</v>
      </c>
      <c r="Y1161" t="s">
        <v>6272</v>
      </c>
      <c r="Z1161">
        <v>15</v>
      </c>
      <c r="AA1161">
        <v>15</v>
      </c>
      <c r="AB1161" t="s">
        <v>55</v>
      </c>
      <c r="AC1161" s="11">
        <v>46225.761481481481</v>
      </c>
    </row>
    <row r="1162" spans="1:29" hidden="1">
      <c r="A1162" t="s">
        <v>6273</v>
      </c>
      <c r="B1162" t="s">
        <v>6274</v>
      </c>
      <c r="C1162">
        <v>212600173</v>
      </c>
      <c r="E1162" t="s">
        <v>6275</v>
      </c>
      <c r="F1162" t="s">
        <v>32</v>
      </c>
      <c r="G1162" t="s">
        <v>285</v>
      </c>
      <c r="H1162" t="s">
        <v>32</v>
      </c>
      <c r="I1162" t="s">
        <v>285</v>
      </c>
      <c r="J1162" t="s">
        <v>35</v>
      </c>
      <c r="K1162">
        <v>2026</v>
      </c>
      <c r="L1162" t="s">
        <v>163</v>
      </c>
      <c r="M1162" t="s">
        <v>6276</v>
      </c>
      <c r="N1162">
        <v>8385</v>
      </c>
      <c r="O1162" t="s">
        <v>38</v>
      </c>
      <c r="P1162" t="s">
        <v>39</v>
      </c>
      <c r="Q1162" s="11">
        <v>46059.344293981485</v>
      </c>
      <c r="R1162" s="11">
        <v>46060.015277777777</v>
      </c>
      <c r="S1162" s="11">
        <v>46062.344293981485</v>
      </c>
      <c r="T1162" t="s">
        <v>40</v>
      </c>
      <c r="U1162" t="s">
        <v>2719</v>
      </c>
      <c r="V1162" t="s">
        <v>406</v>
      </c>
      <c r="W1162" t="s">
        <v>43</v>
      </c>
      <c r="X1162" t="s">
        <v>44</v>
      </c>
      <c r="Y1162" t="s">
        <v>6277</v>
      </c>
      <c r="Z1162">
        <v>15</v>
      </c>
      <c r="AA1162">
        <v>5</v>
      </c>
      <c r="AB1162" t="s">
        <v>408</v>
      </c>
      <c r="AC1162" s="11">
        <v>46225.761481481481</v>
      </c>
    </row>
    <row r="1163" spans="1:29" hidden="1">
      <c r="A1163" t="s">
        <v>6278</v>
      </c>
      <c r="B1163" t="s">
        <v>6279</v>
      </c>
      <c r="C1163">
        <v>712600110</v>
      </c>
      <c r="E1163" t="s">
        <v>6280</v>
      </c>
      <c r="F1163" t="s">
        <v>32</v>
      </c>
      <c r="G1163" t="s">
        <v>33</v>
      </c>
      <c r="H1163" t="s">
        <v>32</v>
      </c>
      <c r="I1163" t="s">
        <v>33</v>
      </c>
      <c r="J1163" t="s">
        <v>35</v>
      </c>
      <c r="K1163">
        <v>2026</v>
      </c>
      <c r="L1163" t="s">
        <v>486</v>
      </c>
      <c r="M1163" t="s">
        <v>6281</v>
      </c>
      <c r="N1163">
        <v>8812</v>
      </c>
      <c r="O1163" t="s">
        <v>38</v>
      </c>
      <c r="P1163" t="s">
        <v>39</v>
      </c>
      <c r="Q1163" s="11">
        <v>46053.673703703702</v>
      </c>
      <c r="R1163" s="11">
        <v>46054.781944444447</v>
      </c>
      <c r="S1163" s="11">
        <v>46056.673703703702</v>
      </c>
      <c r="T1163" t="s">
        <v>40</v>
      </c>
      <c r="U1163" t="s">
        <v>488</v>
      </c>
      <c r="V1163" t="s">
        <v>104</v>
      </c>
      <c r="W1163" t="s">
        <v>43</v>
      </c>
      <c r="X1163" t="s">
        <v>44</v>
      </c>
      <c r="Y1163" t="s">
        <v>6282</v>
      </c>
      <c r="Z1163">
        <v>15</v>
      </c>
      <c r="AA1163">
        <v>15</v>
      </c>
      <c r="AB1163" t="s">
        <v>55</v>
      </c>
      <c r="AC1163" s="11">
        <v>46225.761481481481</v>
      </c>
    </row>
    <row r="1164" spans="1:29" hidden="1">
      <c r="A1164" t="s">
        <v>6283</v>
      </c>
      <c r="B1164" t="s">
        <v>6284</v>
      </c>
      <c r="C1164">
        <v>412600300</v>
      </c>
      <c r="E1164" t="s">
        <v>6285</v>
      </c>
      <c r="F1164" t="s">
        <v>32</v>
      </c>
      <c r="G1164" t="s">
        <v>33</v>
      </c>
      <c r="H1164" t="s">
        <v>32</v>
      </c>
      <c r="I1164" t="s">
        <v>172</v>
      </c>
      <c r="J1164" t="s">
        <v>35</v>
      </c>
      <c r="K1164">
        <v>2026</v>
      </c>
      <c r="L1164" t="s">
        <v>122</v>
      </c>
      <c r="M1164" t="s">
        <v>6286</v>
      </c>
      <c r="N1164">
        <v>8385</v>
      </c>
      <c r="O1164" t="s">
        <v>38</v>
      </c>
      <c r="P1164" t="s">
        <v>39</v>
      </c>
      <c r="Q1164" s="11">
        <v>46097.753518518519</v>
      </c>
      <c r="R1164" s="11">
        <v>46098.5625</v>
      </c>
      <c r="S1164" s="11">
        <v>46100.753518518519</v>
      </c>
      <c r="T1164" t="s">
        <v>40</v>
      </c>
      <c r="U1164" t="s">
        <v>124</v>
      </c>
      <c r="V1164" t="s">
        <v>421</v>
      </c>
      <c r="W1164" t="s">
        <v>43</v>
      </c>
      <c r="X1164" t="s">
        <v>44</v>
      </c>
      <c r="Y1164" t="s">
        <v>6287</v>
      </c>
      <c r="Z1164">
        <v>15</v>
      </c>
      <c r="AA1164">
        <v>10</v>
      </c>
      <c r="AB1164" t="s">
        <v>310</v>
      </c>
      <c r="AC1164" s="11">
        <v>46225.761481481481</v>
      </c>
    </row>
    <row r="1165" spans="1:29" hidden="1">
      <c r="A1165" t="s">
        <v>6288</v>
      </c>
      <c r="B1165" t="s">
        <v>6289</v>
      </c>
      <c r="C1165">
        <v>312600060</v>
      </c>
      <c r="E1165" t="s">
        <v>6290</v>
      </c>
      <c r="F1165" t="s">
        <v>109</v>
      </c>
      <c r="G1165" t="s">
        <v>110</v>
      </c>
      <c r="J1165" t="s">
        <v>35</v>
      </c>
      <c r="K1165">
        <v>2026</v>
      </c>
      <c r="L1165" t="s">
        <v>427</v>
      </c>
      <c r="M1165" t="s">
        <v>6291</v>
      </c>
      <c r="N1165">
        <v>25962</v>
      </c>
      <c r="O1165" t="s">
        <v>38</v>
      </c>
      <c r="P1165" t="s">
        <v>39</v>
      </c>
      <c r="Q1165" s="11">
        <v>46039.913078703707</v>
      </c>
      <c r="R1165" s="11">
        <v>46040.65625</v>
      </c>
      <c r="S1165" s="11">
        <v>46042.913078703707</v>
      </c>
      <c r="T1165" t="s">
        <v>40</v>
      </c>
      <c r="U1165" t="s">
        <v>689</v>
      </c>
      <c r="V1165" t="s">
        <v>681</v>
      </c>
      <c r="W1165" t="s">
        <v>43</v>
      </c>
      <c r="X1165" t="s">
        <v>44</v>
      </c>
      <c r="Y1165" t="s">
        <v>6292</v>
      </c>
      <c r="Z1165">
        <v>25</v>
      </c>
      <c r="AA1165">
        <v>15</v>
      </c>
      <c r="AB1165" t="s">
        <v>65</v>
      </c>
      <c r="AC1165" s="11">
        <v>46225.761481481481</v>
      </c>
    </row>
    <row r="1166" spans="1:29" hidden="1">
      <c r="A1166" t="s">
        <v>6293</v>
      </c>
      <c r="B1166" t="s">
        <v>6294</v>
      </c>
      <c r="C1166">
        <v>212600169</v>
      </c>
      <c r="E1166" t="s">
        <v>6295</v>
      </c>
      <c r="F1166" t="s">
        <v>32</v>
      </c>
      <c r="G1166" t="s">
        <v>33</v>
      </c>
      <c r="H1166" t="s">
        <v>32</v>
      </c>
      <c r="I1166" t="s">
        <v>33</v>
      </c>
      <c r="J1166" t="s">
        <v>35</v>
      </c>
      <c r="K1166">
        <v>2026</v>
      </c>
      <c r="L1166" t="s">
        <v>351</v>
      </c>
      <c r="M1166" t="s">
        <v>6296</v>
      </c>
      <c r="N1166">
        <v>8812</v>
      </c>
      <c r="O1166" t="s">
        <v>38</v>
      </c>
      <c r="P1166" t="s">
        <v>39</v>
      </c>
      <c r="Q1166" s="11">
        <v>46056.532118055555</v>
      </c>
      <c r="R1166" s="11">
        <v>46058.8125</v>
      </c>
      <c r="S1166" s="11">
        <v>46059.532118055555</v>
      </c>
      <c r="T1166" t="s">
        <v>40</v>
      </c>
      <c r="U1166" t="s">
        <v>716</v>
      </c>
      <c r="V1166" t="s">
        <v>383</v>
      </c>
      <c r="W1166" t="s">
        <v>43</v>
      </c>
      <c r="X1166" t="s">
        <v>44</v>
      </c>
      <c r="Y1166" t="s">
        <v>6297</v>
      </c>
      <c r="Z1166">
        <v>15</v>
      </c>
      <c r="AA1166">
        <v>15</v>
      </c>
      <c r="AB1166" t="s">
        <v>65</v>
      </c>
      <c r="AC1166" s="11">
        <v>46225.761481481481</v>
      </c>
    </row>
    <row r="1167" spans="1:29" hidden="1">
      <c r="A1167" t="s">
        <v>6298</v>
      </c>
      <c r="B1167" t="s">
        <v>6299</v>
      </c>
      <c r="C1167">
        <v>312600164</v>
      </c>
      <c r="E1167" t="s">
        <v>447</v>
      </c>
      <c r="F1167" t="s">
        <v>32</v>
      </c>
      <c r="G1167" t="s">
        <v>33</v>
      </c>
      <c r="J1167" t="s">
        <v>35</v>
      </c>
      <c r="K1167">
        <v>2026</v>
      </c>
      <c r="L1167" t="s">
        <v>204</v>
      </c>
      <c r="M1167" t="s">
        <v>6300</v>
      </c>
      <c r="N1167">
        <v>8812</v>
      </c>
      <c r="O1167" t="s">
        <v>38</v>
      </c>
      <c r="P1167" t="s">
        <v>39</v>
      </c>
      <c r="Q1167" s="11">
        <v>46071.79278935185</v>
      </c>
      <c r="R1167" s="11">
        <v>46073.501388888886</v>
      </c>
      <c r="S1167" s="11">
        <v>46074.79278935185</v>
      </c>
      <c r="T1167" t="s">
        <v>40</v>
      </c>
      <c r="U1167" t="s">
        <v>213</v>
      </c>
      <c r="V1167" t="s">
        <v>214</v>
      </c>
      <c r="W1167" t="s">
        <v>43</v>
      </c>
      <c r="X1167" t="s">
        <v>44</v>
      </c>
      <c r="Y1167" t="s">
        <v>6301</v>
      </c>
      <c r="Z1167">
        <v>15</v>
      </c>
      <c r="AA1167">
        <v>15</v>
      </c>
      <c r="AB1167" t="s">
        <v>159</v>
      </c>
      <c r="AC1167" s="11">
        <v>46225.761481481481</v>
      </c>
    </row>
    <row r="1168" spans="1:29" hidden="1">
      <c r="A1168" t="s">
        <v>6302</v>
      </c>
      <c r="B1168" t="s">
        <v>6303</v>
      </c>
      <c r="C1168">
        <v>662600131</v>
      </c>
      <c r="E1168" t="s">
        <v>6304</v>
      </c>
      <c r="F1168" t="s">
        <v>32</v>
      </c>
      <c r="G1168" t="s">
        <v>33</v>
      </c>
      <c r="H1168" t="s">
        <v>32</v>
      </c>
      <c r="I1168" t="s">
        <v>33</v>
      </c>
      <c r="J1168" t="s">
        <v>35</v>
      </c>
      <c r="K1168">
        <v>2026</v>
      </c>
      <c r="L1168" t="s">
        <v>700</v>
      </c>
      <c r="M1168" t="s">
        <v>6305</v>
      </c>
      <c r="N1168">
        <v>8385</v>
      </c>
      <c r="O1168" t="s">
        <v>38</v>
      </c>
      <c r="P1168" t="s">
        <v>39</v>
      </c>
      <c r="Q1168" s="11">
        <v>46074.578333333331</v>
      </c>
      <c r="R1168" s="11">
        <v>46075.003969907404</v>
      </c>
      <c r="S1168" s="11">
        <v>46077.578333333331</v>
      </c>
      <c r="T1168" t="s">
        <v>40</v>
      </c>
      <c r="U1168" t="s">
        <v>950</v>
      </c>
      <c r="V1168" t="s">
        <v>198</v>
      </c>
      <c r="W1168" t="s">
        <v>43</v>
      </c>
      <c r="X1168" t="s">
        <v>199</v>
      </c>
      <c r="Y1168" t="s">
        <v>6306</v>
      </c>
      <c r="Z1168">
        <v>15</v>
      </c>
      <c r="AA1168">
        <v>5</v>
      </c>
      <c r="AC1168" s="11">
        <v>46225.761481481481</v>
      </c>
    </row>
    <row r="1169" spans="1:29" hidden="1">
      <c r="A1169" t="s">
        <v>6307</v>
      </c>
      <c r="B1169" t="s">
        <v>6308</v>
      </c>
      <c r="C1169">
        <v>512600129</v>
      </c>
      <c r="E1169" t="s">
        <v>6309</v>
      </c>
      <c r="F1169" t="s">
        <v>32</v>
      </c>
      <c r="G1169" t="s">
        <v>33</v>
      </c>
      <c r="H1169" t="s">
        <v>32</v>
      </c>
      <c r="I1169" t="s">
        <v>33</v>
      </c>
      <c r="J1169" t="s">
        <v>35</v>
      </c>
      <c r="K1169">
        <v>2026</v>
      </c>
      <c r="L1169" t="s">
        <v>1673</v>
      </c>
      <c r="M1169" t="s">
        <v>6310</v>
      </c>
      <c r="N1169">
        <v>8812</v>
      </c>
      <c r="O1169" t="s">
        <v>38</v>
      </c>
      <c r="P1169" t="s">
        <v>39</v>
      </c>
      <c r="Q1169" s="11">
        <v>46120.775833333333</v>
      </c>
      <c r="R1169" s="11">
        <v>46122.489178240743</v>
      </c>
      <c r="S1169" s="11">
        <v>46123.775833333333</v>
      </c>
      <c r="T1169" t="s">
        <v>40</v>
      </c>
      <c r="U1169" t="s">
        <v>247</v>
      </c>
      <c r="V1169" t="s">
        <v>814</v>
      </c>
      <c r="W1169" t="s">
        <v>43</v>
      </c>
      <c r="X1169" t="s">
        <v>44</v>
      </c>
      <c r="Y1169" t="s">
        <v>6311</v>
      </c>
      <c r="Z1169">
        <v>15</v>
      </c>
      <c r="AA1169">
        <v>15</v>
      </c>
      <c r="AB1169" t="s">
        <v>159</v>
      </c>
      <c r="AC1169" s="11">
        <v>46225.761481481481</v>
      </c>
    </row>
    <row r="1170" spans="1:29" hidden="1">
      <c r="A1170" t="s">
        <v>6312</v>
      </c>
      <c r="B1170" t="s">
        <v>6313</v>
      </c>
      <c r="C1170">
        <v>712600240</v>
      </c>
      <c r="E1170" t="s">
        <v>6314</v>
      </c>
      <c r="F1170" t="s">
        <v>32</v>
      </c>
      <c r="G1170" t="s">
        <v>33</v>
      </c>
      <c r="H1170" t="s">
        <v>32</v>
      </c>
      <c r="I1170" t="s">
        <v>33</v>
      </c>
      <c r="J1170" t="s">
        <v>35</v>
      </c>
      <c r="K1170">
        <v>2026</v>
      </c>
      <c r="L1170" t="s">
        <v>1043</v>
      </c>
      <c r="M1170" t="s">
        <v>6315</v>
      </c>
      <c r="N1170">
        <v>8812</v>
      </c>
      <c r="O1170" t="s">
        <v>38</v>
      </c>
      <c r="P1170" t="s">
        <v>39</v>
      </c>
      <c r="Q1170" s="11">
        <v>46099.40488425926</v>
      </c>
      <c r="R1170" s="11">
        <v>46100.246736111112</v>
      </c>
      <c r="S1170" s="11">
        <v>46102.40488425926</v>
      </c>
      <c r="T1170" t="s">
        <v>40</v>
      </c>
      <c r="U1170" t="s">
        <v>488</v>
      </c>
      <c r="V1170" t="s">
        <v>362</v>
      </c>
      <c r="W1170" t="s">
        <v>43</v>
      </c>
      <c r="X1170" t="s">
        <v>44</v>
      </c>
      <c r="Y1170" t="s">
        <v>6314</v>
      </c>
      <c r="AB1170" t="s">
        <v>55</v>
      </c>
      <c r="AC1170" s="11">
        <v>46225.761481481481</v>
      </c>
    </row>
    <row r="1171" spans="1:29" hidden="1">
      <c r="A1171" t="s">
        <v>6316</v>
      </c>
      <c r="B1171" t="s">
        <v>6317</v>
      </c>
      <c r="C1171">
        <v>712600241</v>
      </c>
      <c r="E1171" t="s">
        <v>6318</v>
      </c>
      <c r="F1171" t="s">
        <v>32</v>
      </c>
      <c r="G1171" t="s">
        <v>33</v>
      </c>
      <c r="H1171" t="s">
        <v>32</v>
      </c>
      <c r="I1171" t="s">
        <v>33</v>
      </c>
      <c r="J1171" t="s">
        <v>35</v>
      </c>
      <c r="K1171">
        <v>2026</v>
      </c>
      <c r="L1171" t="s">
        <v>380</v>
      </c>
      <c r="M1171" t="s">
        <v>6319</v>
      </c>
      <c r="N1171">
        <v>8812</v>
      </c>
      <c r="O1171" t="s">
        <v>38</v>
      </c>
      <c r="P1171" t="s">
        <v>39</v>
      </c>
      <c r="Q1171" s="11">
        <v>46099.528321759259</v>
      </c>
      <c r="R1171" s="11">
        <v>46099.875</v>
      </c>
      <c r="S1171" s="11">
        <v>46102.528321759259</v>
      </c>
      <c r="T1171" t="s">
        <v>40</v>
      </c>
      <c r="U1171" t="s">
        <v>382</v>
      </c>
      <c r="V1171" t="s">
        <v>362</v>
      </c>
      <c r="W1171" t="s">
        <v>43</v>
      </c>
      <c r="X1171" t="s">
        <v>44</v>
      </c>
      <c r="Y1171" t="s">
        <v>6320</v>
      </c>
      <c r="Z1171">
        <v>15</v>
      </c>
      <c r="AA1171">
        <v>5</v>
      </c>
      <c r="AB1171" t="s">
        <v>55</v>
      </c>
      <c r="AC1171" s="11">
        <v>46225.761481481481</v>
      </c>
    </row>
    <row r="1172" spans="1:29" hidden="1">
      <c r="A1172" t="s">
        <v>6321</v>
      </c>
      <c r="B1172" t="s">
        <v>6322</v>
      </c>
      <c r="C1172">
        <v>612600428</v>
      </c>
      <c r="E1172" t="s">
        <v>6323</v>
      </c>
      <c r="F1172" t="s">
        <v>109</v>
      </c>
      <c r="G1172" t="s">
        <v>110</v>
      </c>
      <c r="H1172" t="s">
        <v>1429</v>
      </c>
      <c r="I1172" t="s">
        <v>172</v>
      </c>
      <c r="J1172" t="s">
        <v>35</v>
      </c>
      <c r="K1172">
        <v>2026</v>
      </c>
      <c r="L1172" t="s">
        <v>1012</v>
      </c>
      <c r="M1172" t="s">
        <v>6324</v>
      </c>
      <c r="N1172">
        <v>25983</v>
      </c>
      <c r="O1172" t="s">
        <v>1160</v>
      </c>
      <c r="P1172" t="s">
        <v>39</v>
      </c>
      <c r="Q1172" s="11">
        <v>46128.525219907409</v>
      </c>
      <c r="R1172" s="11">
        <v>46129.6875</v>
      </c>
      <c r="S1172" s="11">
        <v>46188.525219907409</v>
      </c>
      <c r="T1172" t="s">
        <v>40</v>
      </c>
      <c r="U1172" t="s">
        <v>1810</v>
      </c>
      <c r="V1172" t="s">
        <v>104</v>
      </c>
      <c r="W1172" t="s">
        <v>43</v>
      </c>
      <c r="X1172" t="s">
        <v>199</v>
      </c>
      <c r="Y1172" t="s">
        <v>6325</v>
      </c>
      <c r="Z1172">
        <v>15</v>
      </c>
      <c r="AA1172">
        <v>15</v>
      </c>
      <c r="AC1172" s="11">
        <v>46225.761481481481</v>
      </c>
    </row>
    <row r="1173" spans="1:29" hidden="1">
      <c r="A1173" t="s">
        <v>6326</v>
      </c>
      <c r="B1173" t="s">
        <v>6327</v>
      </c>
      <c r="C1173">
        <v>412600377</v>
      </c>
      <c r="E1173" t="s">
        <v>6328</v>
      </c>
      <c r="F1173" t="s">
        <v>32</v>
      </c>
      <c r="G1173" t="s">
        <v>33</v>
      </c>
      <c r="H1173" t="s">
        <v>32</v>
      </c>
      <c r="I1173" t="s">
        <v>33</v>
      </c>
      <c r="J1173" t="s">
        <v>35</v>
      </c>
      <c r="K1173">
        <v>2026</v>
      </c>
      <c r="L1173" t="s">
        <v>50</v>
      </c>
      <c r="M1173" t="s">
        <v>6329</v>
      </c>
      <c r="N1173">
        <v>8385</v>
      </c>
      <c r="O1173" t="s">
        <v>38</v>
      </c>
      <c r="P1173" t="s">
        <v>39</v>
      </c>
      <c r="Q1173" s="11">
        <v>46118.507604166669</v>
      </c>
      <c r="R1173" s="11">
        <v>46118.958333333336</v>
      </c>
      <c r="S1173" s="11">
        <v>46121.507604166669</v>
      </c>
      <c r="T1173" t="s">
        <v>40</v>
      </c>
      <c r="U1173" t="s">
        <v>156</v>
      </c>
      <c r="V1173" t="s">
        <v>53</v>
      </c>
      <c r="W1173" t="s">
        <v>43</v>
      </c>
      <c r="X1173" t="s">
        <v>44</v>
      </c>
      <c r="Y1173" t="s">
        <v>6330</v>
      </c>
      <c r="Z1173">
        <v>15</v>
      </c>
      <c r="AA1173">
        <v>5</v>
      </c>
      <c r="AB1173" t="s">
        <v>6331</v>
      </c>
      <c r="AC1173" s="11">
        <v>46225.761481481481</v>
      </c>
    </row>
    <row r="1174" spans="1:29" hidden="1">
      <c r="A1174" t="s">
        <v>6332</v>
      </c>
      <c r="B1174" t="s">
        <v>6333</v>
      </c>
      <c r="C1174">
        <v>612600159</v>
      </c>
      <c r="E1174" t="s">
        <v>6334</v>
      </c>
      <c r="F1174" t="s">
        <v>32</v>
      </c>
      <c r="G1174" t="s">
        <v>33</v>
      </c>
      <c r="H1174" t="s">
        <v>32</v>
      </c>
      <c r="I1174" t="s">
        <v>33</v>
      </c>
      <c r="J1174" t="s">
        <v>35</v>
      </c>
      <c r="K1174">
        <v>2026</v>
      </c>
      <c r="L1174" t="s">
        <v>1012</v>
      </c>
      <c r="M1174" t="s">
        <v>6335</v>
      </c>
      <c r="N1174">
        <v>8812</v>
      </c>
      <c r="O1174" t="s">
        <v>38</v>
      </c>
      <c r="P1174" t="s">
        <v>39</v>
      </c>
      <c r="Q1174" s="11">
        <v>46058.423472222225</v>
      </c>
      <c r="R1174" s="11">
        <v>46058.763888888891</v>
      </c>
      <c r="S1174" s="11">
        <v>46061.423472222225</v>
      </c>
      <c r="T1174" t="s">
        <v>40</v>
      </c>
      <c r="U1174" t="s">
        <v>1810</v>
      </c>
      <c r="V1174" t="s">
        <v>104</v>
      </c>
      <c r="W1174" t="s">
        <v>43</v>
      </c>
      <c r="X1174" t="s">
        <v>44</v>
      </c>
      <c r="Y1174" t="s">
        <v>6336</v>
      </c>
      <c r="Z1174">
        <v>25</v>
      </c>
      <c r="AA1174">
        <v>25</v>
      </c>
      <c r="AB1174" t="s">
        <v>931</v>
      </c>
      <c r="AC1174" s="11">
        <v>46225.761481481481</v>
      </c>
    </row>
    <row r="1175" spans="1:29" hidden="1">
      <c r="A1175" t="s">
        <v>6337</v>
      </c>
      <c r="B1175" t="s">
        <v>6338</v>
      </c>
      <c r="C1175">
        <v>212600269</v>
      </c>
      <c r="E1175" t="s">
        <v>6339</v>
      </c>
      <c r="F1175" t="s">
        <v>32</v>
      </c>
      <c r="G1175" t="s">
        <v>33</v>
      </c>
      <c r="H1175" t="s">
        <v>32</v>
      </c>
      <c r="I1175" t="s">
        <v>33</v>
      </c>
      <c r="J1175" t="s">
        <v>35</v>
      </c>
      <c r="K1175">
        <v>2026</v>
      </c>
      <c r="L1175" t="s">
        <v>389</v>
      </c>
      <c r="M1175" t="s">
        <v>6340</v>
      </c>
      <c r="N1175">
        <v>8812</v>
      </c>
      <c r="O1175" t="s">
        <v>38</v>
      </c>
      <c r="P1175" t="s">
        <v>39</v>
      </c>
      <c r="Q1175" s="11">
        <v>46085.524027777778</v>
      </c>
      <c r="R1175" s="11">
        <v>46085.96875</v>
      </c>
      <c r="S1175" s="11">
        <v>46088.524027777778</v>
      </c>
      <c r="T1175" t="s">
        <v>40</v>
      </c>
      <c r="U1175" t="s">
        <v>473</v>
      </c>
      <c r="V1175" t="s">
        <v>182</v>
      </c>
      <c r="W1175" t="s">
        <v>43</v>
      </c>
      <c r="X1175" t="s">
        <v>44</v>
      </c>
      <c r="Y1175" t="s">
        <v>6341</v>
      </c>
      <c r="Z1175">
        <v>45</v>
      </c>
      <c r="AA1175">
        <v>45</v>
      </c>
      <c r="AB1175" t="s">
        <v>683</v>
      </c>
      <c r="AC1175" s="11">
        <v>46225.761481481481</v>
      </c>
    </row>
    <row r="1176" spans="1:29" hidden="1">
      <c r="A1176" t="s">
        <v>6342</v>
      </c>
      <c r="B1176" t="s">
        <v>6343</v>
      </c>
      <c r="C1176">
        <v>712600282</v>
      </c>
      <c r="E1176" t="s">
        <v>6344</v>
      </c>
      <c r="F1176" t="s">
        <v>32</v>
      </c>
      <c r="G1176" t="s">
        <v>33</v>
      </c>
      <c r="H1176" t="s">
        <v>32</v>
      </c>
      <c r="I1176" t="s">
        <v>285</v>
      </c>
      <c r="J1176" t="s">
        <v>35</v>
      </c>
      <c r="K1176">
        <v>2026</v>
      </c>
      <c r="L1176" t="s">
        <v>336</v>
      </c>
      <c r="M1176" t="s">
        <v>6345</v>
      </c>
      <c r="N1176">
        <v>8805</v>
      </c>
      <c r="O1176" t="s">
        <v>38</v>
      </c>
      <c r="P1176" t="s">
        <v>39</v>
      </c>
      <c r="Q1176" s="11">
        <v>46115.43037037037</v>
      </c>
      <c r="R1176" s="11">
        <v>46115.878472222219</v>
      </c>
      <c r="S1176" s="11">
        <v>46118.43037037037</v>
      </c>
      <c r="T1176" t="s">
        <v>40</v>
      </c>
      <c r="U1176" t="s">
        <v>338</v>
      </c>
      <c r="V1176" t="s">
        <v>362</v>
      </c>
      <c r="W1176" t="s">
        <v>43</v>
      </c>
      <c r="X1176" t="s">
        <v>44</v>
      </c>
      <c r="Y1176" t="s">
        <v>6346</v>
      </c>
      <c r="Z1176">
        <v>15</v>
      </c>
      <c r="AA1176">
        <v>15</v>
      </c>
      <c r="AB1176" t="s">
        <v>55</v>
      </c>
      <c r="AC1176" s="11">
        <v>46225.761481481481</v>
      </c>
    </row>
    <row r="1177" spans="1:29" hidden="1">
      <c r="A1177" t="s">
        <v>6347</v>
      </c>
      <c r="B1177" t="s">
        <v>6348</v>
      </c>
      <c r="C1177">
        <v>112600114</v>
      </c>
      <c r="E1177" t="s">
        <v>6349</v>
      </c>
      <c r="F1177" t="s">
        <v>32</v>
      </c>
      <c r="G1177" t="s">
        <v>34</v>
      </c>
      <c r="H1177" t="s">
        <v>32</v>
      </c>
      <c r="I1177" t="s">
        <v>34</v>
      </c>
      <c r="J1177" t="s">
        <v>35</v>
      </c>
      <c r="K1177">
        <v>2026</v>
      </c>
      <c r="L1177" t="s">
        <v>6350</v>
      </c>
      <c r="M1177" t="s">
        <v>6351</v>
      </c>
      <c r="N1177">
        <v>8812</v>
      </c>
      <c r="O1177" t="s">
        <v>38</v>
      </c>
      <c r="P1177" t="s">
        <v>39</v>
      </c>
      <c r="Q1177" s="11">
        <v>46031.358425925922</v>
      </c>
      <c r="R1177" s="11">
        <v>46031.538194444445</v>
      </c>
      <c r="S1177" s="11">
        <v>46034.358425925922</v>
      </c>
      <c r="T1177" t="s">
        <v>40</v>
      </c>
      <c r="U1177" t="s">
        <v>114</v>
      </c>
      <c r="V1177" t="s">
        <v>776</v>
      </c>
      <c r="W1177" t="s">
        <v>116</v>
      </c>
      <c r="X1177" t="s">
        <v>44</v>
      </c>
      <c r="Y1177" t="s">
        <v>6352</v>
      </c>
      <c r="Z1177">
        <v>75</v>
      </c>
      <c r="AA1177">
        <v>75</v>
      </c>
      <c r="AB1177" t="s">
        <v>944</v>
      </c>
      <c r="AC1177" s="11">
        <v>46225.761481481481</v>
      </c>
    </row>
    <row r="1178" spans="1:29" hidden="1">
      <c r="A1178" t="s">
        <v>6353</v>
      </c>
      <c r="B1178" t="s">
        <v>6354</v>
      </c>
      <c r="C1178">
        <v>512600097</v>
      </c>
      <c r="E1178" t="s">
        <v>4324</v>
      </c>
      <c r="F1178" t="s">
        <v>32</v>
      </c>
      <c r="G1178" t="s">
        <v>33</v>
      </c>
      <c r="H1178" t="s">
        <v>32</v>
      </c>
      <c r="I1178" t="s">
        <v>33</v>
      </c>
      <c r="J1178" t="s">
        <v>35</v>
      </c>
      <c r="K1178">
        <v>2026</v>
      </c>
      <c r="L1178" t="s">
        <v>6355</v>
      </c>
      <c r="M1178" t="s">
        <v>6356</v>
      </c>
      <c r="N1178">
        <v>8812</v>
      </c>
      <c r="O1178" t="s">
        <v>38</v>
      </c>
      <c r="P1178" t="s">
        <v>39</v>
      </c>
      <c r="Q1178" s="11">
        <v>46082.618495370371</v>
      </c>
      <c r="R1178" s="11">
        <v>46083.9375</v>
      </c>
      <c r="S1178" s="11">
        <v>46085.618495370371</v>
      </c>
      <c r="T1178" t="s">
        <v>40</v>
      </c>
      <c r="U1178" t="s">
        <v>6357</v>
      </c>
      <c r="V1178" t="s">
        <v>248</v>
      </c>
      <c r="W1178" t="s">
        <v>43</v>
      </c>
      <c r="X1178" t="s">
        <v>44</v>
      </c>
      <c r="Y1178" t="s">
        <v>6358</v>
      </c>
      <c r="Z1178">
        <v>25</v>
      </c>
      <c r="AA1178">
        <v>25</v>
      </c>
      <c r="AB1178" t="s">
        <v>268</v>
      </c>
      <c r="AC1178" s="11">
        <v>46225.761481481481</v>
      </c>
    </row>
    <row r="1179" spans="1:29" hidden="1">
      <c r="A1179" t="s">
        <v>6359</v>
      </c>
      <c r="B1179" t="s">
        <v>6360</v>
      </c>
      <c r="C1179">
        <v>112600640</v>
      </c>
      <c r="E1179" t="s">
        <v>6361</v>
      </c>
      <c r="F1179" t="s">
        <v>32</v>
      </c>
      <c r="G1179" t="s">
        <v>110</v>
      </c>
      <c r="H1179" t="s">
        <v>32</v>
      </c>
      <c r="I1179" t="s">
        <v>110</v>
      </c>
      <c r="J1179" t="s">
        <v>35</v>
      </c>
      <c r="K1179">
        <v>2026</v>
      </c>
      <c r="L1179" t="s">
        <v>6250</v>
      </c>
      <c r="M1179" t="s">
        <v>6362</v>
      </c>
      <c r="N1179">
        <v>8812</v>
      </c>
      <c r="O1179" t="s">
        <v>38</v>
      </c>
      <c r="P1179" t="s">
        <v>39</v>
      </c>
      <c r="Q1179" s="11">
        <v>46198.491875</v>
      </c>
      <c r="R1179" s="11">
        <v>46198.75</v>
      </c>
      <c r="S1179" s="11">
        <v>46201.491875</v>
      </c>
      <c r="T1179" t="s">
        <v>40</v>
      </c>
      <c r="U1179" t="s">
        <v>114</v>
      </c>
      <c r="V1179" t="s">
        <v>421</v>
      </c>
      <c r="W1179" t="s">
        <v>116</v>
      </c>
      <c r="X1179" t="s">
        <v>44</v>
      </c>
      <c r="Y1179" t="s">
        <v>6363</v>
      </c>
      <c r="Z1179">
        <v>45</v>
      </c>
      <c r="AA1179">
        <v>30</v>
      </c>
      <c r="AB1179" t="s">
        <v>2994</v>
      </c>
      <c r="AC1179" s="11">
        <v>46225.761481481481</v>
      </c>
    </row>
    <row r="1180" spans="1:29" hidden="1">
      <c r="A1180" t="s">
        <v>6364</v>
      </c>
      <c r="B1180" t="s">
        <v>6365</v>
      </c>
      <c r="C1180">
        <v>212600460</v>
      </c>
      <c r="E1180" t="s">
        <v>6366</v>
      </c>
      <c r="F1180" t="s">
        <v>109</v>
      </c>
      <c r="G1180" t="s">
        <v>110</v>
      </c>
      <c r="H1180" t="s">
        <v>109</v>
      </c>
      <c r="I1180" t="s">
        <v>110</v>
      </c>
      <c r="J1180" t="s">
        <v>35</v>
      </c>
      <c r="K1180">
        <v>2026</v>
      </c>
      <c r="L1180" t="s">
        <v>773</v>
      </c>
      <c r="M1180" t="s">
        <v>6367</v>
      </c>
      <c r="N1180">
        <v>25962</v>
      </c>
      <c r="O1180" t="s">
        <v>38</v>
      </c>
      <c r="P1180" t="s">
        <v>39</v>
      </c>
      <c r="Q1180" s="11">
        <v>46147.842546296299</v>
      </c>
      <c r="R1180" s="11">
        <v>46148.552083333336</v>
      </c>
      <c r="S1180" s="11">
        <v>46150.842546296299</v>
      </c>
      <c r="T1180" t="s">
        <v>40</v>
      </c>
      <c r="U1180" t="s">
        <v>775</v>
      </c>
      <c r="V1180" t="s">
        <v>182</v>
      </c>
      <c r="W1180" t="s">
        <v>43</v>
      </c>
      <c r="X1180" t="s">
        <v>44</v>
      </c>
      <c r="Y1180" t="s">
        <v>6368</v>
      </c>
      <c r="Z1180">
        <v>15</v>
      </c>
      <c r="AA1180">
        <v>5</v>
      </c>
      <c r="AB1180" t="s">
        <v>65</v>
      </c>
      <c r="AC1180" s="11">
        <v>46225.761481481481</v>
      </c>
    </row>
    <row r="1181" spans="1:29" hidden="1">
      <c r="A1181" t="s">
        <v>6369</v>
      </c>
      <c r="B1181" t="s">
        <v>6370</v>
      </c>
      <c r="C1181">
        <v>212600441</v>
      </c>
      <c r="E1181" t="s">
        <v>6371</v>
      </c>
      <c r="F1181" t="s">
        <v>32</v>
      </c>
      <c r="G1181" t="s">
        <v>110</v>
      </c>
      <c r="H1181" t="s">
        <v>32</v>
      </c>
      <c r="I1181" t="s">
        <v>110</v>
      </c>
      <c r="J1181" t="s">
        <v>35</v>
      </c>
      <c r="K1181">
        <v>2026</v>
      </c>
      <c r="L1181" t="s">
        <v>907</v>
      </c>
      <c r="M1181" t="s">
        <v>6372</v>
      </c>
      <c r="N1181">
        <v>25962</v>
      </c>
      <c r="O1181" t="s">
        <v>38</v>
      </c>
      <c r="P1181" t="s">
        <v>39</v>
      </c>
      <c r="Q1181" s="11">
        <v>46139.409247685187</v>
      </c>
      <c r="R1181" s="11">
        <v>46139.729166666664</v>
      </c>
      <c r="S1181" s="11">
        <v>46142.409247685187</v>
      </c>
      <c r="T1181" t="s">
        <v>40</v>
      </c>
      <c r="U1181" t="s">
        <v>1533</v>
      </c>
      <c r="V1181" t="s">
        <v>182</v>
      </c>
      <c r="W1181" t="s">
        <v>43</v>
      </c>
      <c r="X1181" t="s">
        <v>44</v>
      </c>
      <c r="Y1181" t="s">
        <v>6373</v>
      </c>
      <c r="Z1181">
        <v>15</v>
      </c>
      <c r="AA1181">
        <v>5</v>
      </c>
      <c r="AB1181" t="s">
        <v>400</v>
      </c>
      <c r="AC1181" s="11">
        <v>46225.761481481481</v>
      </c>
    </row>
    <row r="1182" spans="1:29" hidden="1">
      <c r="A1182" t="s">
        <v>6374</v>
      </c>
      <c r="B1182" t="s">
        <v>6375</v>
      </c>
      <c r="C1182">
        <v>212600524</v>
      </c>
      <c r="E1182" t="s">
        <v>6376</v>
      </c>
      <c r="F1182" t="s">
        <v>32</v>
      </c>
      <c r="G1182" t="s">
        <v>285</v>
      </c>
      <c r="H1182" t="s">
        <v>32</v>
      </c>
      <c r="I1182" t="s">
        <v>285</v>
      </c>
      <c r="J1182" t="s">
        <v>35</v>
      </c>
      <c r="K1182">
        <v>2026</v>
      </c>
      <c r="L1182" t="s">
        <v>1553</v>
      </c>
      <c r="M1182" t="s">
        <v>6377</v>
      </c>
      <c r="N1182">
        <v>25962</v>
      </c>
      <c r="O1182" t="s">
        <v>38</v>
      </c>
      <c r="P1182" t="s">
        <v>39</v>
      </c>
      <c r="Q1182" s="11">
        <v>46182.49423611111</v>
      </c>
      <c r="R1182" s="11">
        <v>46182.806944444441</v>
      </c>
      <c r="S1182" s="11">
        <v>46185.49423611111</v>
      </c>
      <c r="T1182" t="s">
        <v>40</v>
      </c>
      <c r="U1182" t="s">
        <v>480</v>
      </c>
      <c r="V1182" t="s">
        <v>354</v>
      </c>
      <c r="W1182" t="s">
        <v>116</v>
      </c>
      <c r="X1182" t="s">
        <v>44</v>
      </c>
      <c r="Y1182" t="s">
        <v>6378</v>
      </c>
      <c r="Z1182">
        <v>150</v>
      </c>
      <c r="AA1182">
        <v>1125</v>
      </c>
      <c r="AB1182" t="s">
        <v>118</v>
      </c>
      <c r="AC1182" s="11">
        <v>46225.761481481481</v>
      </c>
    </row>
    <row r="1183" spans="1:29" hidden="1">
      <c r="A1183" t="s">
        <v>6379</v>
      </c>
      <c r="B1183" t="s">
        <v>6380</v>
      </c>
      <c r="C1183">
        <v>412600526</v>
      </c>
      <c r="E1183" t="s">
        <v>6381</v>
      </c>
      <c r="F1183" t="s">
        <v>32</v>
      </c>
      <c r="G1183" t="s">
        <v>34</v>
      </c>
      <c r="H1183" t="s">
        <v>32</v>
      </c>
      <c r="I1183" t="s">
        <v>34</v>
      </c>
      <c r="J1183" t="s">
        <v>35</v>
      </c>
      <c r="K1183">
        <v>2026</v>
      </c>
      <c r="L1183" t="s">
        <v>122</v>
      </c>
      <c r="M1183" t="s">
        <v>6382</v>
      </c>
      <c r="N1183">
        <v>8385</v>
      </c>
      <c r="O1183" t="s">
        <v>38</v>
      </c>
      <c r="P1183" t="s">
        <v>39</v>
      </c>
      <c r="Q1183" s="11">
        <v>46198.796678240738</v>
      </c>
      <c r="R1183" s="11">
        <v>46199.75</v>
      </c>
      <c r="S1183" s="11">
        <v>46201.796678240738</v>
      </c>
      <c r="T1183" t="s">
        <v>40</v>
      </c>
      <c r="U1183" t="s">
        <v>813</v>
      </c>
      <c r="V1183" t="s">
        <v>125</v>
      </c>
      <c r="W1183" t="s">
        <v>43</v>
      </c>
      <c r="X1183" t="s">
        <v>44</v>
      </c>
      <c r="Y1183" t="s">
        <v>6383</v>
      </c>
      <c r="Z1183">
        <v>15</v>
      </c>
      <c r="AA1183">
        <v>10</v>
      </c>
      <c r="AB1183" t="s">
        <v>65</v>
      </c>
      <c r="AC1183" s="11">
        <v>46225.761481481481</v>
      </c>
    </row>
    <row r="1184" spans="1:29">
      <c r="A1184" t="s">
        <v>6384</v>
      </c>
      <c r="B1184" t="s">
        <v>6385</v>
      </c>
      <c r="C1184">
        <v>412600520</v>
      </c>
      <c r="E1184" t="s">
        <v>6386</v>
      </c>
      <c r="F1184" t="s">
        <v>32</v>
      </c>
      <c r="G1184" t="s">
        <v>34</v>
      </c>
      <c r="H1184" t="s">
        <v>32</v>
      </c>
      <c r="I1184" t="s">
        <v>172</v>
      </c>
      <c r="J1184" t="s">
        <v>2898</v>
      </c>
      <c r="K1184">
        <v>2026</v>
      </c>
      <c r="L1184" t="s">
        <v>6387</v>
      </c>
      <c r="M1184" t="s">
        <v>6388</v>
      </c>
      <c r="N1184">
        <v>8385</v>
      </c>
      <c r="O1184" t="s">
        <v>38</v>
      </c>
      <c r="P1184" t="s">
        <v>39</v>
      </c>
      <c r="Q1184" s="11">
        <v>46200.645405092589</v>
      </c>
      <c r="R1184" s="11">
        <v>46200.854166666664</v>
      </c>
      <c r="S1184" s="11">
        <v>46203.645405092589</v>
      </c>
      <c r="T1184" t="s">
        <v>40</v>
      </c>
      <c r="U1184" t="s">
        <v>254</v>
      </c>
      <c r="V1184" t="s">
        <v>690</v>
      </c>
      <c r="W1184" t="s">
        <v>116</v>
      </c>
      <c r="X1184" t="s">
        <v>44</v>
      </c>
      <c r="Y1184" t="s">
        <v>6389</v>
      </c>
      <c r="AB1184" t="s">
        <v>3163</v>
      </c>
      <c r="AC1184" s="11">
        <v>46225.761481481481</v>
      </c>
    </row>
    <row r="1185" spans="1:29" hidden="1">
      <c r="A1185" t="s">
        <v>6390</v>
      </c>
      <c r="B1185" t="s">
        <v>6391</v>
      </c>
      <c r="C1185">
        <v>612600460</v>
      </c>
      <c r="E1185" t="s">
        <v>6392</v>
      </c>
      <c r="F1185" t="s">
        <v>32</v>
      </c>
      <c r="G1185" t="s">
        <v>110</v>
      </c>
      <c r="H1185" t="s">
        <v>32</v>
      </c>
      <c r="I1185" t="s">
        <v>172</v>
      </c>
      <c r="J1185" t="s">
        <v>35</v>
      </c>
      <c r="K1185">
        <v>2026</v>
      </c>
      <c r="L1185" t="s">
        <v>2824</v>
      </c>
      <c r="M1185" t="s">
        <v>6393</v>
      </c>
      <c r="N1185">
        <v>8812</v>
      </c>
      <c r="O1185" t="s">
        <v>38</v>
      </c>
      <c r="P1185" t="s">
        <v>39</v>
      </c>
      <c r="Q1185" s="11">
        <v>46139.616712962961</v>
      </c>
      <c r="R1185" s="11">
        <v>46140.240011574075</v>
      </c>
      <c r="S1185" s="11">
        <v>46142.616712962961</v>
      </c>
      <c r="T1185" t="s">
        <v>6394</v>
      </c>
      <c r="U1185" t="s">
        <v>2826</v>
      </c>
      <c r="V1185" t="s">
        <v>149</v>
      </c>
      <c r="W1185" t="s">
        <v>116</v>
      </c>
      <c r="X1185" t="s">
        <v>44</v>
      </c>
      <c r="Y1185" t="s">
        <v>6395</v>
      </c>
      <c r="Z1185">
        <v>75</v>
      </c>
      <c r="AA1185">
        <v>75</v>
      </c>
      <c r="AB1185" t="s">
        <v>862</v>
      </c>
      <c r="AC1185" s="11">
        <v>46225.761481481481</v>
      </c>
    </row>
    <row r="1186" spans="1:29" hidden="1">
      <c r="A1186" t="s">
        <v>6396</v>
      </c>
      <c r="B1186" t="s">
        <v>6397</v>
      </c>
      <c r="C1186">
        <v>712600017</v>
      </c>
      <c r="E1186" t="s">
        <v>6398</v>
      </c>
      <c r="F1186" t="s">
        <v>32</v>
      </c>
      <c r="G1186" t="s">
        <v>33</v>
      </c>
      <c r="H1186" t="s">
        <v>32</v>
      </c>
      <c r="I1186" t="s">
        <v>33</v>
      </c>
      <c r="J1186" t="s">
        <v>35</v>
      </c>
      <c r="K1186">
        <v>2026</v>
      </c>
      <c r="L1186" t="s">
        <v>359</v>
      </c>
      <c r="M1186" t="s">
        <v>6399</v>
      </c>
      <c r="N1186">
        <v>8812</v>
      </c>
      <c r="O1186" t="s">
        <v>1160</v>
      </c>
      <c r="P1186" t="s">
        <v>39</v>
      </c>
      <c r="Q1186" s="11">
        <v>46024.42459490741</v>
      </c>
      <c r="R1186" s="11">
        <v>46024.831944444442</v>
      </c>
      <c r="S1186" s="11">
        <v>46084.42459490741</v>
      </c>
      <c r="T1186" t="s">
        <v>40</v>
      </c>
      <c r="U1186" t="s">
        <v>722</v>
      </c>
      <c r="V1186" t="s">
        <v>280</v>
      </c>
      <c r="W1186" t="s">
        <v>43</v>
      </c>
      <c r="X1186" t="s">
        <v>44</v>
      </c>
      <c r="Y1186" t="s">
        <v>6400</v>
      </c>
      <c r="Z1186">
        <v>25</v>
      </c>
      <c r="AA1186">
        <v>15</v>
      </c>
      <c r="AB1186" t="s">
        <v>603</v>
      </c>
      <c r="AC1186" s="11">
        <v>46225.761481481481</v>
      </c>
    </row>
    <row r="1187" spans="1:29" hidden="1">
      <c r="A1187" t="s">
        <v>6401</v>
      </c>
      <c r="B1187" t="s">
        <v>6402</v>
      </c>
      <c r="C1187">
        <v>712600018</v>
      </c>
      <c r="E1187" t="s">
        <v>6403</v>
      </c>
      <c r="F1187" t="s">
        <v>32</v>
      </c>
      <c r="G1187" t="s">
        <v>33</v>
      </c>
      <c r="H1187" t="s">
        <v>5481</v>
      </c>
      <c r="I1187" t="s">
        <v>33</v>
      </c>
      <c r="J1187" t="s">
        <v>35</v>
      </c>
      <c r="K1187">
        <v>2026</v>
      </c>
      <c r="L1187" t="s">
        <v>336</v>
      </c>
      <c r="M1187" t="s">
        <v>6404</v>
      </c>
      <c r="N1187">
        <v>8385</v>
      </c>
      <c r="O1187" t="s">
        <v>1160</v>
      </c>
      <c r="P1187" t="s">
        <v>39</v>
      </c>
      <c r="Q1187" s="11">
        <v>46023.236574074072</v>
      </c>
      <c r="R1187" s="11">
        <v>46025.372847222221</v>
      </c>
      <c r="S1187" s="11">
        <v>46083.236574074072</v>
      </c>
      <c r="T1187" t="s">
        <v>40</v>
      </c>
      <c r="U1187" t="s">
        <v>2099</v>
      </c>
      <c r="V1187" t="s">
        <v>610</v>
      </c>
      <c r="W1187" t="s">
        <v>43</v>
      </c>
      <c r="X1187" t="s">
        <v>44</v>
      </c>
      <c r="Y1187" t="s">
        <v>6405</v>
      </c>
      <c r="Z1187">
        <v>25</v>
      </c>
      <c r="AA1187">
        <v>15</v>
      </c>
      <c r="AB1187" t="s">
        <v>55</v>
      </c>
      <c r="AC1187" s="11">
        <v>46225.761481481481</v>
      </c>
    </row>
    <row r="1188" spans="1:29" hidden="1">
      <c r="A1188" t="s">
        <v>6406</v>
      </c>
      <c r="B1188" t="s">
        <v>6407</v>
      </c>
      <c r="C1188">
        <v>312600007</v>
      </c>
      <c r="E1188" t="s">
        <v>5309</v>
      </c>
      <c r="F1188" t="s">
        <v>32</v>
      </c>
      <c r="G1188" t="s">
        <v>33</v>
      </c>
      <c r="J1188" t="s">
        <v>35</v>
      </c>
      <c r="K1188">
        <v>2026</v>
      </c>
      <c r="L1188" t="s">
        <v>211</v>
      </c>
      <c r="M1188" t="s">
        <v>6408</v>
      </c>
      <c r="N1188">
        <v>8812</v>
      </c>
      <c r="O1188" t="s">
        <v>38</v>
      </c>
      <c r="P1188" t="s">
        <v>39</v>
      </c>
      <c r="Q1188" s="11">
        <v>46023.337824074071</v>
      </c>
      <c r="R1188" s="11">
        <v>46023.791666666664</v>
      </c>
      <c r="S1188" s="11">
        <v>46026.337824074071</v>
      </c>
      <c r="T1188" t="s">
        <v>40</v>
      </c>
      <c r="U1188" t="s">
        <v>1626</v>
      </c>
      <c r="V1188" t="s">
        <v>234</v>
      </c>
      <c r="W1188" t="s">
        <v>43</v>
      </c>
      <c r="X1188" t="s">
        <v>44</v>
      </c>
      <c r="Y1188" t="s">
        <v>6409</v>
      </c>
      <c r="Z1188">
        <v>45</v>
      </c>
      <c r="AA1188">
        <v>45</v>
      </c>
      <c r="AB1188" t="s">
        <v>791</v>
      </c>
      <c r="AC1188" s="11">
        <v>46225.761481481481</v>
      </c>
    </row>
    <row r="1189" spans="1:29" hidden="1">
      <c r="A1189" t="s">
        <v>6410</v>
      </c>
      <c r="B1189" t="s">
        <v>6411</v>
      </c>
      <c r="C1189">
        <v>112600180</v>
      </c>
      <c r="E1189" t="s">
        <v>6412</v>
      </c>
      <c r="F1189" t="s">
        <v>32</v>
      </c>
      <c r="G1189" t="s">
        <v>34</v>
      </c>
      <c r="H1189" t="s">
        <v>32</v>
      </c>
      <c r="I1189" t="s">
        <v>34</v>
      </c>
      <c r="J1189" t="s">
        <v>35</v>
      </c>
      <c r="K1189">
        <v>2026</v>
      </c>
      <c r="L1189" t="s">
        <v>92</v>
      </c>
      <c r="M1189" t="s">
        <v>6413</v>
      </c>
      <c r="N1189">
        <v>8812</v>
      </c>
      <c r="O1189" t="s">
        <v>38</v>
      </c>
      <c r="P1189" t="s">
        <v>39</v>
      </c>
      <c r="Q1189" s="11">
        <v>46053.505532407406</v>
      </c>
      <c r="R1189" s="11">
        <v>46054.725694444445</v>
      </c>
      <c r="S1189" s="11">
        <v>46056.505532407406</v>
      </c>
      <c r="T1189" t="s">
        <v>40</v>
      </c>
      <c r="U1189" t="s">
        <v>1853</v>
      </c>
      <c r="V1189" t="s">
        <v>323</v>
      </c>
      <c r="W1189" t="s">
        <v>43</v>
      </c>
      <c r="X1189" t="s">
        <v>44</v>
      </c>
      <c r="Y1189" t="s">
        <v>6414</v>
      </c>
      <c r="Z1189">
        <v>15</v>
      </c>
      <c r="AA1189">
        <v>15</v>
      </c>
      <c r="AB1189" t="s">
        <v>589</v>
      </c>
      <c r="AC1189" s="11">
        <v>46225.761481481481</v>
      </c>
    </row>
    <row r="1190" spans="1:29" hidden="1">
      <c r="A1190" t="s">
        <v>6415</v>
      </c>
      <c r="B1190" t="s">
        <v>6416</v>
      </c>
      <c r="C1190">
        <v>212600132</v>
      </c>
      <c r="E1190" t="s">
        <v>6417</v>
      </c>
      <c r="F1190" t="s">
        <v>32</v>
      </c>
      <c r="G1190" t="s">
        <v>33</v>
      </c>
      <c r="H1190" t="s">
        <v>32</v>
      </c>
      <c r="I1190" t="s">
        <v>33</v>
      </c>
      <c r="J1190" t="s">
        <v>35</v>
      </c>
      <c r="K1190">
        <v>2026</v>
      </c>
      <c r="L1190" t="s">
        <v>389</v>
      </c>
      <c r="M1190" t="s">
        <v>6418</v>
      </c>
      <c r="N1190">
        <v>8812</v>
      </c>
      <c r="O1190" t="s">
        <v>38</v>
      </c>
      <c r="P1190" t="s">
        <v>39</v>
      </c>
      <c r="Q1190" s="11">
        <v>46053.557511574072</v>
      </c>
      <c r="R1190" s="11">
        <v>46055.659722222219</v>
      </c>
      <c r="S1190" s="11">
        <v>46056.557511574072</v>
      </c>
      <c r="T1190" t="s">
        <v>40</v>
      </c>
      <c r="U1190" t="s">
        <v>480</v>
      </c>
      <c r="V1190" t="s">
        <v>354</v>
      </c>
      <c r="W1190" t="s">
        <v>43</v>
      </c>
      <c r="X1190" t="s">
        <v>44</v>
      </c>
      <c r="Y1190" t="s">
        <v>6419</v>
      </c>
      <c r="Z1190">
        <v>15</v>
      </c>
      <c r="AA1190">
        <v>5</v>
      </c>
      <c r="AB1190" t="s">
        <v>55</v>
      </c>
      <c r="AC1190" s="11">
        <v>46225.761481481481</v>
      </c>
    </row>
    <row r="1191" spans="1:29" hidden="1">
      <c r="A1191" t="s">
        <v>6420</v>
      </c>
      <c r="B1191" t="s">
        <v>6421</v>
      </c>
      <c r="C1191">
        <v>612600114</v>
      </c>
      <c r="E1191" t="s">
        <v>6422</v>
      </c>
      <c r="F1191" t="s">
        <v>32</v>
      </c>
      <c r="G1191" t="s">
        <v>33</v>
      </c>
      <c r="H1191" t="s">
        <v>32</v>
      </c>
      <c r="I1191" t="s">
        <v>33</v>
      </c>
      <c r="J1191" t="s">
        <v>35</v>
      </c>
      <c r="K1191">
        <v>2026</v>
      </c>
      <c r="L1191" t="s">
        <v>36</v>
      </c>
      <c r="M1191" t="s">
        <v>6423</v>
      </c>
      <c r="N1191">
        <v>8812</v>
      </c>
      <c r="O1191" t="s">
        <v>38</v>
      </c>
      <c r="P1191" t="s">
        <v>39</v>
      </c>
      <c r="Q1191" s="11">
        <v>46051.49428240741</v>
      </c>
      <c r="R1191" s="11">
        <v>46052.689583333333</v>
      </c>
      <c r="S1191" s="11">
        <v>46054.49428240741</v>
      </c>
      <c r="T1191" t="s">
        <v>40</v>
      </c>
      <c r="U1191" t="s">
        <v>41</v>
      </c>
      <c r="V1191" t="s">
        <v>42</v>
      </c>
      <c r="W1191" t="s">
        <v>43</v>
      </c>
      <c r="X1191" t="s">
        <v>44</v>
      </c>
      <c r="Y1191" t="s">
        <v>6424</v>
      </c>
      <c r="Z1191">
        <v>15</v>
      </c>
      <c r="AA1191">
        <v>15</v>
      </c>
      <c r="AB1191" t="s">
        <v>65</v>
      </c>
      <c r="AC1191" s="11">
        <v>46225.761481481481</v>
      </c>
    </row>
    <row r="1192" spans="1:29" hidden="1">
      <c r="A1192" t="s">
        <v>6425</v>
      </c>
      <c r="B1192" t="s">
        <v>6426</v>
      </c>
      <c r="C1192">
        <v>412600091</v>
      </c>
      <c r="E1192" t="s">
        <v>6427</v>
      </c>
      <c r="F1192" t="s">
        <v>32</v>
      </c>
      <c r="G1192" t="s">
        <v>33</v>
      </c>
      <c r="H1192" t="s">
        <v>32</v>
      </c>
      <c r="I1192" t="s">
        <v>33</v>
      </c>
      <c r="J1192" t="s">
        <v>35</v>
      </c>
      <c r="K1192">
        <v>2026</v>
      </c>
      <c r="L1192" t="s">
        <v>1559</v>
      </c>
      <c r="M1192" t="s">
        <v>6428</v>
      </c>
      <c r="N1192">
        <v>8812</v>
      </c>
      <c r="O1192" t="s">
        <v>38</v>
      </c>
      <c r="P1192" t="s">
        <v>39</v>
      </c>
      <c r="Q1192" s="11">
        <v>46033.515150462961</v>
      </c>
      <c r="R1192" s="11">
        <v>46038.803032407406</v>
      </c>
      <c r="S1192" s="11">
        <v>46036.515150462961</v>
      </c>
      <c r="T1192" t="s">
        <v>40</v>
      </c>
      <c r="U1192" t="s">
        <v>4550</v>
      </c>
      <c r="V1192" t="s">
        <v>157</v>
      </c>
      <c r="W1192" t="s">
        <v>43</v>
      </c>
      <c r="X1192" t="s">
        <v>44</v>
      </c>
      <c r="Y1192" t="s">
        <v>6429</v>
      </c>
      <c r="Z1192">
        <v>15</v>
      </c>
      <c r="AA1192">
        <v>15</v>
      </c>
      <c r="AB1192" t="s">
        <v>65</v>
      </c>
      <c r="AC1192" s="11">
        <v>46225.761481481481</v>
      </c>
    </row>
    <row r="1193" spans="1:29" hidden="1">
      <c r="A1193" t="s">
        <v>6430</v>
      </c>
      <c r="B1193" t="s">
        <v>6431</v>
      </c>
      <c r="C1193">
        <v>412600101</v>
      </c>
      <c r="E1193" t="s">
        <v>6432</v>
      </c>
      <c r="F1193" t="s">
        <v>32</v>
      </c>
      <c r="G1193" t="s">
        <v>33</v>
      </c>
      <c r="J1193" t="s">
        <v>35</v>
      </c>
      <c r="K1193">
        <v>2026</v>
      </c>
      <c r="L1193" t="s">
        <v>6433</v>
      </c>
      <c r="M1193" t="s">
        <v>6434</v>
      </c>
      <c r="N1193">
        <v>8385</v>
      </c>
      <c r="O1193" t="s">
        <v>38</v>
      </c>
      <c r="P1193" t="s">
        <v>39</v>
      </c>
      <c r="Q1193" s="11">
        <v>46035.876666666663</v>
      </c>
      <c r="R1193" s="11">
        <v>46036.5</v>
      </c>
      <c r="S1193" s="11">
        <v>46038.876666666663</v>
      </c>
      <c r="T1193" t="s">
        <v>40</v>
      </c>
      <c r="U1193" t="s">
        <v>2518</v>
      </c>
      <c r="V1193" t="s">
        <v>421</v>
      </c>
      <c r="W1193" t="s">
        <v>43</v>
      </c>
      <c r="X1193" t="s">
        <v>44</v>
      </c>
      <c r="Y1193" t="s">
        <v>6435</v>
      </c>
      <c r="Z1193">
        <v>15</v>
      </c>
      <c r="AA1193">
        <v>5</v>
      </c>
      <c r="AB1193" t="s">
        <v>159</v>
      </c>
      <c r="AC1193" s="11">
        <v>46225.761481481481</v>
      </c>
    </row>
    <row r="1194" spans="1:29" hidden="1">
      <c r="A1194" t="s">
        <v>6436</v>
      </c>
      <c r="B1194" t="s">
        <v>6437</v>
      </c>
      <c r="C1194">
        <v>612600281</v>
      </c>
      <c r="E1194" t="s">
        <v>6438</v>
      </c>
      <c r="F1194" t="s">
        <v>32</v>
      </c>
      <c r="G1194" t="s">
        <v>34</v>
      </c>
      <c r="H1194" t="s">
        <v>32</v>
      </c>
      <c r="I1194" t="s">
        <v>172</v>
      </c>
      <c r="J1194" t="s">
        <v>35</v>
      </c>
      <c r="K1194">
        <v>2026</v>
      </c>
      <c r="L1194" t="s">
        <v>1012</v>
      </c>
      <c r="M1194" t="s">
        <v>6439</v>
      </c>
      <c r="N1194">
        <v>8812</v>
      </c>
      <c r="O1194" t="s">
        <v>38</v>
      </c>
      <c r="P1194" t="s">
        <v>39</v>
      </c>
      <c r="Q1194" s="11">
        <v>46091.725810185184</v>
      </c>
      <c r="R1194" s="11">
        <v>46092.061805555553</v>
      </c>
      <c r="S1194" s="11">
        <v>46094.725810185184</v>
      </c>
      <c r="T1194" t="s">
        <v>147</v>
      </c>
      <c r="U1194" t="s">
        <v>1810</v>
      </c>
      <c r="V1194" t="s">
        <v>414</v>
      </c>
      <c r="W1194" t="s">
        <v>116</v>
      </c>
      <c r="X1194" t="s">
        <v>44</v>
      </c>
      <c r="Y1194" t="s">
        <v>6440</v>
      </c>
      <c r="Z1194">
        <v>75</v>
      </c>
      <c r="AA1194">
        <v>75</v>
      </c>
      <c r="AB1194" t="s">
        <v>6441</v>
      </c>
      <c r="AC1194" s="11">
        <v>46225.761481481481</v>
      </c>
    </row>
    <row r="1195" spans="1:29" hidden="1">
      <c r="A1195" t="s">
        <v>6442</v>
      </c>
      <c r="B1195" t="s">
        <v>6443</v>
      </c>
      <c r="C1195">
        <v>312600195</v>
      </c>
      <c r="E1195" t="s">
        <v>678</v>
      </c>
      <c r="F1195" t="s">
        <v>32</v>
      </c>
      <c r="G1195" t="s">
        <v>33</v>
      </c>
      <c r="J1195" t="s">
        <v>35</v>
      </c>
      <c r="K1195">
        <v>2026</v>
      </c>
      <c r="L1195" t="s">
        <v>2199</v>
      </c>
      <c r="M1195" t="s">
        <v>6444</v>
      </c>
      <c r="N1195">
        <v>8812</v>
      </c>
      <c r="O1195" t="s">
        <v>38</v>
      </c>
      <c r="P1195" t="s">
        <v>39</v>
      </c>
      <c r="Q1195" s="11">
        <v>46086.72934027778</v>
      </c>
      <c r="R1195" s="11">
        <v>46087.677083333336</v>
      </c>
      <c r="S1195" s="11">
        <v>46089.72934027778</v>
      </c>
      <c r="T1195" t="s">
        <v>40</v>
      </c>
      <c r="U1195" t="s">
        <v>503</v>
      </c>
      <c r="V1195" t="s">
        <v>167</v>
      </c>
      <c r="W1195" t="s">
        <v>43</v>
      </c>
      <c r="X1195" t="s">
        <v>44</v>
      </c>
      <c r="Y1195" t="s">
        <v>6445</v>
      </c>
      <c r="Z1195">
        <v>15</v>
      </c>
      <c r="AA1195">
        <v>10</v>
      </c>
      <c r="AB1195" t="s">
        <v>1039</v>
      </c>
      <c r="AC1195" s="11">
        <v>46225.761481481481</v>
      </c>
    </row>
    <row r="1196" spans="1:29" hidden="1">
      <c r="A1196" t="s">
        <v>6446</v>
      </c>
      <c r="B1196" t="s">
        <v>6447</v>
      </c>
      <c r="C1196">
        <v>712600051</v>
      </c>
      <c r="E1196" t="s">
        <v>6448</v>
      </c>
      <c r="F1196" t="s">
        <v>109</v>
      </c>
      <c r="G1196" t="s">
        <v>110</v>
      </c>
      <c r="H1196" t="s">
        <v>32</v>
      </c>
      <c r="I1196" t="s">
        <v>33</v>
      </c>
      <c r="J1196" t="s">
        <v>35</v>
      </c>
      <c r="K1196">
        <v>2026</v>
      </c>
      <c r="L1196" t="s">
        <v>59</v>
      </c>
      <c r="M1196" t="s">
        <v>6449</v>
      </c>
      <c r="N1196">
        <v>8812</v>
      </c>
      <c r="O1196" t="s">
        <v>1160</v>
      </c>
      <c r="P1196" t="s">
        <v>39</v>
      </c>
      <c r="Q1196" s="11">
        <v>46027.512974537036</v>
      </c>
      <c r="R1196" s="11">
        <v>46030.606944444444</v>
      </c>
      <c r="S1196" s="11">
        <v>46087.512974537036</v>
      </c>
      <c r="T1196" t="s">
        <v>40</v>
      </c>
      <c r="U1196" t="s">
        <v>188</v>
      </c>
      <c r="V1196" t="s">
        <v>189</v>
      </c>
      <c r="W1196" t="s">
        <v>116</v>
      </c>
      <c r="X1196" t="s">
        <v>44</v>
      </c>
      <c r="Y1196" t="s">
        <v>6450</v>
      </c>
      <c r="Z1196">
        <v>1125</v>
      </c>
      <c r="AA1196">
        <v>75</v>
      </c>
      <c r="AB1196" t="s">
        <v>944</v>
      </c>
      <c r="AC1196" s="11">
        <v>46225.761481481481</v>
      </c>
    </row>
    <row r="1197" spans="1:29" hidden="1">
      <c r="A1197" t="s">
        <v>6451</v>
      </c>
      <c r="B1197" t="s">
        <v>6452</v>
      </c>
      <c r="C1197">
        <v>312600036</v>
      </c>
      <c r="E1197" t="s">
        <v>447</v>
      </c>
      <c r="F1197" t="s">
        <v>32</v>
      </c>
      <c r="G1197" t="s">
        <v>33</v>
      </c>
      <c r="J1197" t="s">
        <v>35</v>
      </c>
      <c r="K1197">
        <v>2026</v>
      </c>
      <c r="L1197" t="s">
        <v>211</v>
      </c>
      <c r="M1197" t="s">
        <v>6453</v>
      </c>
      <c r="N1197">
        <v>8812</v>
      </c>
      <c r="O1197" t="s">
        <v>38</v>
      </c>
      <c r="P1197" t="s">
        <v>39</v>
      </c>
      <c r="Q1197" s="11">
        <v>46025.91002314815</v>
      </c>
      <c r="R1197" s="11">
        <v>46028.652777777781</v>
      </c>
      <c r="S1197" s="11">
        <v>46028.91002314815</v>
      </c>
      <c r="T1197" t="s">
        <v>40</v>
      </c>
      <c r="U1197" t="s">
        <v>1799</v>
      </c>
      <c r="V1197" t="s">
        <v>234</v>
      </c>
      <c r="W1197" t="s">
        <v>43</v>
      </c>
      <c r="X1197" t="s">
        <v>44</v>
      </c>
      <c r="Y1197" t="s">
        <v>6454</v>
      </c>
      <c r="Z1197">
        <v>25</v>
      </c>
      <c r="AA1197">
        <v>15</v>
      </c>
      <c r="AB1197" t="s">
        <v>159</v>
      </c>
      <c r="AC1197" s="11">
        <v>46225.761481481481</v>
      </c>
    </row>
    <row r="1198" spans="1:29" hidden="1">
      <c r="A1198" t="s">
        <v>6455</v>
      </c>
      <c r="B1198" t="s">
        <v>6456</v>
      </c>
      <c r="C1198">
        <v>212600102</v>
      </c>
      <c r="E1198" t="s">
        <v>6457</v>
      </c>
      <c r="F1198" t="s">
        <v>109</v>
      </c>
      <c r="G1198" t="s">
        <v>110</v>
      </c>
      <c r="J1198" t="s">
        <v>35</v>
      </c>
      <c r="K1198">
        <v>2026</v>
      </c>
      <c r="L1198" t="s">
        <v>163</v>
      </c>
      <c r="M1198" t="s">
        <v>6458</v>
      </c>
      <c r="N1198">
        <v>8385</v>
      </c>
      <c r="O1198" t="s">
        <v>38</v>
      </c>
      <c r="P1198" t="s">
        <v>39</v>
      </c>
      <c r="Q1198" s="11">
        <v>46041.715787037036</v>
      </c>
      <c r="R1198" s="11">
        <v>46042.796527777777</v>
      </c>
      <c r="S1198" s="11">
        <v>46044.715787037036</v>
      </c>
      <c r="T1198" t="s">
        <v>232</v>
      </c>
      <c r="U1198" t="s">
        <v>166</v>
      </c>
      <c r="V1198" t="s">
        <v>167</v>
      </c>
      <c r="W1198" t="s">
        <v>43</v>
      </c>
      <c r="X1198" t="s">
        <v>199</v>
      </c>
      <c r="Y1198" t="s">
        <v>6459</v>
      </c>
      <c r="Z1198">
        <v>25</v>
      </c>
      <c r="AA1198">
        <v>25</v>
      </c>
      <c r="AB1198" t="s">
        <v>931</v>
      </c>
      <c r="AC1198" s="11">
        <v>46225.761481481481</v>
      </c>
    </row>
    <row r="1199" spans="1:29" hidden="1">
      <c r="A1199" t="s">
        <v>6460</v>
      </c>
      <c r="B1199" t="s">
        <v>6461</v>
      </c>
      <c r="C1199">
        <v>662600062</v>
      </c>
      <c r="E1199" t="s">
        <v>6462</v>
      </c>
      <c r="F1199" t="s">
        <v>32</v>
      </c>
      <c r="G1199" t="s">
        <v>172</v>
      </c>
      <c r="H1199" t="s">
        <v>32</v>
      </c>
      <c r="J1199" t="s">
        <v>35</v>
      </c>
      <c r="K1199">
        <v>2026</v>
      </c>
      <c r="L1199" t="s">
        <v>4077</v>
      </c>
      <c r="M1199" t="s">
        <v>6463</v>
      </c>
      <c r="N1199">
        <v>8812</v>
      </c>
      <c r="O1199" t="s">
        <v>38</v>
      </c>
      <c r="P1199" t="s">
        <v>39</v>
      </c>
      <c r="Q1199" s="11">
        <v>46046.678148148145</v>
      </c>
      <c r="R1199" s="11">
        <v>46047.809027777781</v>
      </c>
      <c r="S1199" s="11">
        <v>46049.678148148145</v>
      </c>
      <c r="T1199" t="s">
        <v>40</v>
      </c>
      <c r="U1199" t="s">
        <v>1733</v>
      </c>
      <c r="V1199" t="s">
        <v>86</v>
      </c>
      <c r="W1199" t="s">
        <v>43</v>
      </c>
      <c r="X1199" t="s">
        <v>44</v>
      </c>
      <c r="Y1199" t="s">
        <v>6464</v>
      </c>
      <c r="Z1199">
        <v>15</v>
      </c>
      <c r="AA1199">
        <v>15</v>
      </c>
      <c r="AB1199" t="s">
        <v>159</v>
      </c>
      <c r="AC1199" s="11">
        <v>46225.761481481481</v>
      </c>
    </row>
    <row r="1200" spans="1:29" hidden="1">
      <c r="A1200" t="s">
        <v>6465</v>
      </c>
      <c r="B1200" t="s">
        <v>6466</v>
      </c>
      <c r="C1200">
        <v>412600150</v>
      </c>
      <c r="E1200" t="s">
        <v>6467</v>
      </c>
      <c r="F1200" t="s">
        <v>32</v>
      </c>
      <c r="G1200" t="s">
        <v>33</v>
      </c>
      <c r="H1200" t="s">
        <v>32</v>
      </c>
      <c r="I1200" t="s">
        <v>33</v>
      </c>
      <c r="J1200" t="s">
        <v>35</v>
      </c>
      <c r="K1200">
        <v>2026</v>
      </c>
      <c r="L1200" t="s">
        <v>4901</v>
      </c>
      <c r="M1200" t="s">
        <v>6468</v>
      </c>
      <c r="N1200">
        <v>8385</v>
      </c>
      <c r="O1200" t="s">
        <v>38</v>
      </c>
      <c r="P1200" t="s">
        <v>39</v>
      </c>
      <c r="Q1200" s="11">
        <v>46049.3983912037</v>
      </c>
      <c r="R1200" s="11">
        <v>46050.603587962964</v>
      </c>
      <c r="S1200" s="11">
        <v>46052.3983912037</v>
      </c>
      <c r="T1200" t="s">
        <v>40</v>
      </c>
      <c r="U1200" t="s">
        <v>2518</v>
      </c>
      <c r="V1200" t="s">
        <v>421</v>
      </c>
      <c r="W1200" t="s">
        <v>43</v>
      </c>
      <c r="X1200" t="s">
        <v>44</v>
      </c>
      <c r="Y1200" t="s">
        <v>6469</v>
      </c>
      <c r="Z1200">
        <v>15</v>
      </c>
      <c r="AA1200">
        <v>10</v>
      </c>
      <c r="AB1200" t="s">
        <v>385</v>
      </c>
      <c r="AC1200" s="11">
        <v>46225.761481481481</v>
      </c>
    </row>
    <row r="1201" spans="1:29" hidden="1">
      <c r="A1201" t="s">
        <v>6470</v>
      </c>
      <c r="B1201" t="s">
        <v>6471</v>
      </c>
      <c r="C1201">
        <v>112600154</v>
      </c>
      <c r="E1201" t="s">
        <v>6472</v>
      </c>
      <c r="F1201" t="s">
        <v>32</v>
      </c>
      <c r="G1201" t="s">
        <v>34</v>
      </c>
      <c r="H1201" t="s">
        <v>32</v>
      </c>
      <c r="I1201" t="s">
        <v>34</v>
      </c>
      <c r="J1201" t="s">
        <v>35</v>
      </c>
      <c r="K1201">
        <v>2026</v>
      </c>
      <c r="L1201" t="s">
        <v>92</v>
      </c>
      <c r="M1201" t="s">
        <v>6473</v>
      </c>
      <c r="N1201">
        <v>8812</v>
      </c>
      <c r="O1201" t="s">
        <v>38</v>
      </c>
      <c r="P1201" t="s">
        <v>39</v>
      </c>
      <c r="Q1201" s="11">
        <v>46040.892094907409</v>
      </c>
      <c r="R1201" s="11">
        <v>46041.668055555558</v>
      </c>
      <c r="S1201" s="11">
        <v>46043.892094907409</v>
      </c>
      <c r="T1201" t="s">
        <v>40</v>
      </c>
      <c r="U1201" t="s">
        <v>2244</v>
      </c>
      <c r="V1201" t="s">
        <v>95</v>
      </c>
      <c r="W1201" t="s">
        <v>43</v>
      </c>
      <c r="X1201" t="s">
        <v>44</v>
      </c>
      <c r="Y1201" t="s">
        <v>6474</v>
      </c>
      <c r="Z1201">
        <v>25</v>
      </c>
      <c r="AA1201">
        <v>15</v>
      </c>
      <c r="AB1201" t="s">
        <v>482</v>
      </c>
      <c r="AC1201" s="11">
        <v>46225.761481481481</v>
      </c>
    </row>
    <row r="1202" spans="1:29" hidden="1">
      <c r="A1202" t="s">
        <v>6475</v>
      </c>
      <c r="B1202" t="s">
        <v>6476</v>
      </c>
      <c r="C1202">
        <v>212600284</v>
      </c>
      <c r="E1202" t="s">
        <v>6477</v>
      </c>
      <c r="F1202" t="s">
        <v>32</v>
      </c>
      <c r="G1202" t="s">
        <v>33</v>
      </c>
      <c r="H1202" t="s">
        <v>32</v>
      </c>
      <c r="I1202" t="s">
        <v>33</v>
      </c>
      <c r="J1202" t="s">
        <v>35</v>
      </c>
      <c r="K1202">
        <v>2026</v>
      </c>
      <c r="L1202" t="s">
        <v>773</v>
      </c>
      <c r="M1202" t="s">
        <v>6478</v>
      </c>
      <c r="N1202">
        <v>8812</v>
      </c>
      <c r="O1202" t="s">
        <v>38</v>
      </c>
      <c r="P1202" t="s">
        <v>39</v>
      </c>
      <c r="Q1202" s="11">
        <v>46089.399016203701</v>
      </c>
      <c r="R1202" s="11">
        <v>46090.786805555559</v>
      </c>
      <c r="S1202" s="11">
        <v>46092.399016203701</v>
      </c>
      <c r="T1202" t="s">
        <v>232</v>
      </c>
      <c r="U1202" t="s">
        <v>775</v>
      </c>
      <c r="V1202" t="s">
        <v>354</v>
      </c>
      <c r="W1202" t="s">
        <v>43</v>
      </c>
      <c r="X1202" t="s">
        <v>44</v>
      </c>
      <c r="Y1202" t="s">
        <v>6479</v>
      </c>
      <c r="Z1202">
        <v>15</v>
      </c>
      <c r="AA1202">
        <v>5</v>
      </c>
      <c r="AB1202" t="s">
        <v>55</v>
      </c>
      <c r="AC1202" s="11">
        <v>46225.761481481481</v>
      </c>
    </row>
    <row r="1203" spans="1:29" hidden="1">
      <c r="A1203" t="s">
        <v>6480</v>
      </c>
      <c r="B1203" t="s">
        <v>6481</v>
      </c>
      <c r="C1203">
        <v>612600214</v>
      </c>
      <c r="E1203" t="s">
        <v>6482</v>
      </c>
      <c r="F1203" t="s">
        <v>32</v>
      </c>
      <c r="G1203" t="s">
        <v>33</v>
      </c>
      <c r="H1203" t="s">
        <v>32</v>
      </c>
      <c r="I1203" t="s">
        <v>33</v>
      </c>
      <c r="J1203" t="s">
        <v>35</v>
      </c>
      <c r="K1203">
        <v>2026</v>
      </c>
      <c r="L1203" t="s">
        <v>494</v>
      </c>
      <c r="M1203" t="s">
        <v>6483</v>
      </c>
      <c r="N1203">
        <v>8812</v>
      </c>
      <c r="O1203" t="s">
        <v>38</v>
      </c>
      <c r="P1203" t="s">
        <v>39</v>
      </c>
      <c r="Q1203" s="11">
        <v>46074.494398148148</v>
      </c>
      <c r="R1203" s="11">
        <v>46075.524305555555</v>
      </c>
      <c r="S1203" s="11">
        <v>46077.494398148148</v>
      </c>
      <c r="T1203" t="s">
        <v>40</v>
      </c>
      <c r="U1203" t="s">
        <v>496</v>
      </c>
      <c r="V1203" t="s">
        <v>362</v>
      </c>
      <c r="W1203" t="s">
        <v>43</v>
      </c>
      <c r="X1203" t="s">
        <v>44</v>
      </c>
      <c r="Y1203" t="s">
        <v>6484</v>
      </c>
      <c r="Z1203">
        <v>15</v>
      </c>
      <c r="AA1203">
        <v>15</v>
      </c>
      <c r="AB1203" t="s">
        <v>55</v>
      </c>
      <c r="AC1203" s="11">
        <v>46225.761481481481</v>
      </c>
    </row>
    <row r="1204" spans="1:29" hidden="1">
      <c r="A1204" t="s">
        <v>6485</v>
      </c>
      <c r="B1204" t="s">
        <v>6486</v>
      </c>
      <c r="C1204">
        <v>612600216</v>
      </c>
      <c r="E1204" t="s">
        <v>6487</v>
      </c>
      <c r="F1204" t="s">
        <v>32</v>
      </c>
      <c r="G1204" t="s">
        <v>33</v>
      </c>
      <c r="H1204" t="s">
        <v>32</v>
      </c>
      <c r="I1204" t="s">
        <v>32</v>
      </c>
      <c r="J1204" t="s">
        <v>35</v>
      </c>
      <c r="K1204">
        <v>2026</v>
      </c>
      <c r="L1204" t="s">
        <v>36</v>
      </c>
      <c r="M1204" t="s">
        <v>6488</v>
      </c>
      <c r="N1204">
        <v>8812</v>
      </c>
      <c r="O1204" t="s">
        <v>38</v>
      </c>
      <c r="P1204" t="s">
        <v>39</v>
      </c>
      <c r="Q1204" s="11">
        <v>46072.722060185188</v>
      </c>
      <c r="R1204" s="11">
        <v>46073.097222222219</v>
      </c>
      <c r="S1204" s="11">
        <v>46075.722060185188</v>
      </c>
      <c r="T1204" t="s">
        <v>40</v>
      </c>
      <c r="U1204" t="s">
        <v>559</v>
      </c>
      <c r="V1204" t="s">
        <v>42</v>
      </c>
      <c r="W1204" t="s">
        <v>43</v>
      </c>
      <c r="X1204" t="s">
        <v>44</v>
      </c>
      <c r="Y1204" t="s">
        <v>6489</v>
      </c>
      <c r="Z1204">
        <v>30</v>
      </c>
      <c r="AA1204">
        <v>30</v>
      </c>
      <c r="AB1204" t="s">
        <v>561</v>
      </c>
      <c r="AC1204" s="11">
        <v>46225.761481481481</v>
      </c>
    </row>
    <row r="1205" spans="1:29" hidden="1">
      <c r="A1205" t="s">
        <v>6490</v>
      </c>
      <c r="B1205" t="s">
        <v>6491</v>
      </c>
      <c r="C1205">
        <v>212600231</v>
      </c>
      <c r="E1205" t="s">
        <v>6492</v>
      </c>
      <c r="F1205" t="s">
        <v>32</v>
      </c>
      <c r="G1205" t="s">
        <v>33</v>
      </c>
      <c r="H1205" t="s">
        <v>32</v>
      </c>
      <c r="I1205" t="s">
        <v>33</v>
      </c>
      <c r="J1205" t="s">
        <v>35</v>
      </c>
      <c r="K1205">
        <v>2026</v>
      </c>
      <c r="L1205" t="s">
        <v>434</v>
      </c>
      <c r="M1205" t="s">
        <v>6493</v>
      </c>
      <c r="N1205">
        <v>8812</v>
      </c>
      <c r="O1205" t="s">
        <v>38</v>
      </c>
      <c r="P1205" t="s">
        <v>39</v>
      </c>
      <c r="Q1205" s="11">
        <v>46072.79383101852</v>
      </c>
      <c r="R1205" s="11">
        <v>46073.729166666664</v>
      </c>
      <c r="S1205" s="11">
        <v>46075.79383101852</v>
      </c>
      <c r="T1205" t="s">
        <v>40</v>
      </c>
      <c r="U1205" t="s">
        <v>436</v>
      </c>
      <c r="V1205" t="s">
        <v>182</v>
      </c>
      <c r="W1205" t="s">
        <v>43</v>
      </c>
      <c r="X1205" t="s">
        <v>44</v>
      </c>
      <c r="Y1205" t="s">
        <v>6494</v>
      </c>
      <c r="Z1205">
        <v>15</v>
      </c>
      <c r="AA1205">
        <v>5</v>
      </c>
      <c r="AB1205" t="s">
        <v>159</v>
      </c>
      <c r="AC1205" s="11">
        <v>46225.761481481481</v>
      </c>
    </row>
    <row r="1206" spans="1:29" hidden="1">
      <c r="A1206" t="s">
        <v>6495</v>
      </c>
      <c r="B1206" t="s">
        <v>6496</v>
      </c>
      <c r="C1206">
        <v>212600233</v>
      </c>
      <c r="E1206" t="s">
        <v>6497</v>
      </c>
      <c r="F1206" t="s">
        <v>32</v>
      </c>
      <c r="G1206" t="s">
        <v>33</v>
      </c>
      <c r="H1206" t="s">
        <v>32</v>
      </c>
      <c r="I1206" t="s">
        <v>33</v>
      </c>
      <c r="J1206" t="s">
        <v>35</v>
      </c>
      <c r="K1206">
        <v>2026</v>
      </c>
      <c r="L1206" t="s">
        <v>773</v>
      </c>
      <c r="M1206" t="s">
        <v>6498</v>
      </c>
      <c r="N1206">
        <v>8812</v>
      </c>
      <c r="O1206" t="s">
        <v>38</v>
      </c>
      <c r="P1206" t="s">
        <v>39</v>
      </c>
      <c r="Q1206" s="11">
        <v>46073.784525462965</v>
      </c>
      <c r="R1206" s="11">
        <v>46074.67291666667</v>
      </c>
      <c r="S1206" s="11">
        <v>46076.784525462965</v>
      </c>
      <c r="T1206" t="s">
        <v>40</v>
      </c>
      <c r="U1206" t="s">
        <v>2719</v>
      </c>
      <c r="V1206" t="s">
        <v>690</v>
      </c>
      <c r="W1206" t="s">
        <v>43</v>
      </c>
      <c r="X1206" t="s">
        <v>44</v>
      </c>
      <c r="Y1206" t="s">
        <v>6499</v>
      </c>
      <c r="Z1206">
        <v>15</v>
      </c>
      <c r="AA1206">
        <v>15</v>
      </c>
      <c r="AB1206" t="s">
        <v>603</v>
      </c>
      <c r="AC1206" s="11">
        <v>46225.761481481481</v>
      </c>
    </row>
    <row r="1207" spans="1:29" hidden="1">
      <c r="A1207" t="s">
        <v>6500</v>
      </c>
      <c r="B1207" t="s">
        <v>6501</v>
      </c>
      <c r="C1207">
        <v>612600201</v>
      </c>
      <c r="E1207" t="s">
        <v>6502</v>
      </c>
      <c r="F1207" t="s">
        <v>32</v>
      </c>
      <c r="G1207" t="s">
        <v>33</v>
      </c>
      <c r="H1207" t="s">
        <v>32</v>
      </c>
      <c r="I1207" t="s">
        <v>33</v>
      </c>
      <c r="J1207" t="s">
        <v>35</v>
      </c>
      <c r="K1207">
        <v>2026</v>
      </c>
      <c r="L1207" t="s">
        <v>36</v>
      </c>
      <c r="M1207" t="s">
        <v>6503</v>
      </c>
      <c r="N1207">
        <v>8812</v>
      </c>
      <c r="O1207" t="s">
        <v>38</v>
      </c>
      <c r="P1207" t="s">
        <v>39</v>
      </c>
      <c r="Q1207" s="11">
        <v>46068.498506944445</v>
      </c>
      <c r="R1207" s="11">
        <v>46069.636111111111</v>
      </c>
      <c r="S1207" s="11">
        <v>46071.498506944445</v>
      </c>
      <c r="T1207" t="s">
        <v>232</v>
      </c>
      <c r="U1207" t="s">
        <v>41</v>
      </c>
      <c r="V1207" t="s">
        <v>149</v>
      </c>
      <c r="W1207" t="s">
        <v>43</v>
      </c>
      <c r="X1207" t="s">
        <v>44</v>
      </c>
      <c r="Y1207" t="s">
        <v>6504</v>
      </c>
      <c r="Z1207">
        <v>15</v>
      </c>
      <c r="AA1207">
        <v>5</v>
      </c>
      <c r="AB1207" t="s">
        <v>159</v>
      </c>
      <c r="AC1207" s="11">
        <v>46225.761481481481</v>
      </c>
    </row>
    <row r="1208" spans="1:29" hidden="1">
      <c r="A1208" t="s">
        <v>6505</v>
      </c>
      <c r="B1208" t="s">
        <v>6506</v>
      </c>
      <c r="C1208">
        <v>612600180</v>
      </c>
      <c r="E1208" t="s">
        <v>6507</v>
      </c>
      <c r="F1208" t="s">
        <v>32</v>
      </c>
      <c r="G1208" t="s">
        <v>33</v>
      </c>
      <c r="H1208" t="s">
        <v>32</v>
      </c>
      <c r="I1208" t="s">
        <v>32</v>
      </c>
      <c r="J1208" t="s">
        <v>35</v>
      </c>
      <c r="K1208">
        <v>2026</v>
      </c>
      <c r="L1208" t="s">
        <v>374</v>
      </c>
      <c r="M1208" t="s">
        <v>6508</v>
      </c>
      <c r="N1208">
        <v>8812</v>
      </c>
      <c r="O1208" t="s">
        <v>38</v>
      </c>
      <c r="P1208" t="s">
        <v>39</v>
      </c>
      <c r="Q1208" s="11">
        <v>46065.495196759257</v>
      </c>
      <c r="R1208" s="11">
        <v>46065.736111111109</v>
      </c>
      <c r="S1208" s="11">
        <v>46068.495196759257</v>
      </c>
      <c r="T1208" t="s">
        <v>40</v>
      </c>
      <c r="U1208" t="s">
        <v>132</v>
      </c>
      <c r="V1208" t="s">
        <v>362</v>
      </c>
      <c r="W1208" t="s">
        <v>43</v>
      </c>
      <c r="X1208" t="s">
        <v>44</v>
      </c>
      <c r="Y1208" t="s">
        <v>6509</v>
      </c>
      <c r="Z1208">
        <v>15</v>
      </c>
      <c r="AA1208">
        <v>15</v>
      </c>
      <c r="AB1208" t="s">
        <v>55</v>
      </c>
      <c r="AC1208" s="11">
        <v>46225.761481481481</v>
      </c>
    </row>
    <row r="1209" spans="1:29" hidden="1">
      <c r="A1209" t="s">
        <v>6510</v>
      </c>
      <c r="B1209" t="s">
        <v>6511</v>
      </c>
      <c r="C1209">
        <v>112600144</v>
      </c>
      <c r="E1209" t="s">
        <v>6512</v>
      </c>
      <c r="F1209" t="s">
        <v>32</v>
      </c>
      <c r="G1209" t="s">
        <v>34</v>
      </c>
      <c r="H1209" t="s">
        <v>32</v>
      </c>
      <c r="I1209" t="s">
        <v>34</v>
      </c>
      <c r="J1209" t="s">
        <v>35</v>
      </c>
      <c r="K1209">
        <v>2026</v>
      </c>
      <c r="L1209" t="s">
        <v>204</v>
      </c>
      <c r="M1209" t="s">
        <v>6513</v>
      </c>
      <c r="N1209">
        <v>8812</v>
      </c>
      <c r="O1209" t="s">
        <v>38</v>
      </c>
      <c r="P1209" t="s">
        <v>39</v>
      </c>
      <c r="Q1209" s="11">
        <v>46047.52443287037</v>
      </c>
      <c r="R1209" s="11">
        <v>46048.669444444444</v>
      </c>
      <c r="S1209" s="11">
        <v>46050.52443287037</v>
      </c>
      <c r="T1209" t="s">
        <v>40</v>
      </c>
      <c r="U1209" t="s">
        <v>114</v>
      </c>
      <c r="V1209" t="s">
        <v>95</v>
      </c>
      <c r="W1209" t="s">
        <v>43</v>
      </c>
      <c r="X1209" t="s">
        <v>44</v>
      </c>
      <c r="Y1209" t="s">
        <v>6514</v>
      </c>
      <c r="Z1209">
        <v>15</v>
      </c>
      <c r="AA1209">
        <v>15</v>
      </c>
      <c r="AB1209" t="s">
        <v>482</v>
      </c>
      <c r="AC1209" s="11">
        <v>46225.761481481481</v>
      </c>
    </row>
    <row r="1210" spans="1:29" hidden="1">
      <c r="A1210" t="s">
        <v>6515</v>
      </c>
      <c r="B1210" t="s">
        <v>6516</v>
      </c>
      <c r="C1210">
        <v>412600305</v>
      </c>
      <c r="E1210" t="s">
        <v>6517</v>
      </c>
      <c r="F1210" t="s">
        <v>32</v>
      </c>
      <c r="G1210" t="s">
        <v>34</v>
      </c>
      <c r="H1210" t="s">
        <v>32</v>
      </c>
      <c r="I1210" t="s">
        <v>172</v>
      </c>
      <c r="J1210" t="s">
        <v>35</v>
      </c>
      <c r="K1210">
        <v>2026</v>
      </c>
      <c r="L1210" t="s">
        <v>4722</v>
      </c>
      <c r="M1210" t="s">
        <v>6518</v>
      </c>
      <c r="N1210">
        <v>8812</v>
      </c>
      <c r="O1210" t="s">
        <v>38</v>
      </c>
      <c r="P1210" t="s">
        <v>39</v>
      </c>
      <c r="Q1210" s="11">
        <v>46098.506562499999</v>
      </c>
      <c r="R1210" s="11">
        <v>46103.5625</v>
      </c>
      <c r="S1210" s="11">
        <v>46101.506562499999</v>
      </c>
      <c r="T1210" t="s">
        <v>40</v>
      </c>
      <c r="U1210" t="s">
        <v>71</v>
      </c>
      <c r="V1210" t="s">
        <v>72</v>
      </c>
      <c r="W1210" t="s">
        <v>43</v>
      </c>
      <c r="X1210" t="s">
        <v>44</v>
      </c>
      <c r="Y1210" t="s">
        <v>6519</v>
      </c>
      <c r="Z1210">
        <v>15</v>
      </c>
      <c r="AA1210">
        <v>15</v>
      </c>
      <c r="AB1210" t="s">
        <v>159</v>
      </c>
      <c r="AC1210" s="11">
        <v>46225.761481481481</v>
      </c>
    </row>
    <row r="1211" spans="1:29" hidden="1">
      <c r="A1211" t="s">
        <v>6520</v>
      </c>
      <c r="B1211" t="s">
        <v>6521</v>
      </c>
      <c r="C1211">
        <v>612600343</v>
      </c>
      <c r="E1211" t="s">
        <v>6522</v>
      </c>
      <c r="F1211" t="s">
        <v>32</v>
      </c>
      <c r="G1211" t="s">
        <v>33</v>
      </c>
      <c r="H1211" t="s">
        <v>32</v>
      </c>
      <c r="I1211" t="s">
        <v>33</v>
      </c>
      <c r="J1211" t="s">
        <v>35</v>
      </c>
      <c r="K1211">
        <v>2026</v>
      </c>
      <c r="L1211" t="s">
        <v>2824</v>
      </c>
      <c r="M1211" t="s">
        <v>6523</v>
      </c>
      <c r="N1211">
        <v>8812</v>
      </c>
      <c r="O1211" t="s">
        <v>38</v>
      </c>
      <c r="P1211" t="s">
        <v>39</v>
      </c>
      <c r="Q1211" s="11">
        <v>46108.531180555554</v>
      </c>
      <c r="R1211" s="11">
        <v>46109.743055555555</v>
      </c>
      <c r="S1211" s="11">
        <v>46111.531180555554</v>
      </c>
      <c r="T1211" t="s">
        <v>40</v>
      </c>
      <c r="U1211" t="s">
        <v>2826</v>
      </c>
      <c r="V1211" t="s">
        <v>489</v>
      </c>
      <c r="W1211" t="s">
        <v>43</v>
      </c>
      <c r="X1211" t="s">
        <v>44</v>
      </c>
      <c r="Y1211" t="s">
        <v>6524</v>
      </c>
      <c r="Z1211">
        <v>30</v>
      </c>
      <c r="AA1211">
        <v>30</v>
      </c>
      <c r="AB1211" t="s">
        <v>55</v>
      </c>
      <c r="AC1211" s="11">
        <v>46225.761481481481</v>
      </c>
    </row>
    <row r="1212" spans="1:29" hidden="1">
      <c r="A1212" t="s">
        <v>6525</v>
      </c>
      <c r="B1212" t="s">
        <v>6526</v>
      </c>
      <c r="C1212">
        <v>612600345</v>
      </c>
      <c r="E1212" t="s">
        <v>6527</v>
      </c>
      <c r="F1212" t="s">
        <v>32</v>
      </c>
      <c r="G1212" t="s">
        <v>33</v>
      </c>
      <c r="H1212" t="s">
        <v>32</v>
      </c>
      <c r="I1212" t="s">
        <v>33</v>
      </c>
      <c r="J1212" t="s">
        <v>35</v>
      </c>
      <c r="K1212">
        <v>2026</v>
      </c>
      <c r="L1212" t="s">
        <v>83</v>
      </c>
      <c r="M1212" t="s">
        <v>6528</v>
      </c>
      <c r="N1212">
        <v>8812</v>
      </c>
      <c r="O1212" t="s">
        <v>61</v>
      </c>
      <c r="P1212" t="s">
        <v>39</v>
      </c>
      <c r="Q1212" s="11">
        <v>46106.747025462966</v>
      </c>
      <c r="R1212" s="11">
        <v>46107.715960648151</v>
      </c>
      <c r="S1212" s="11">
        <v>46506.747025462966</v>
      </c>
      <c r="T1212" t="s">
        <v>40</v>
      </c>
      <c r="U1212" t="s">
        <v>85</v>
      </c>
      <c r="V1212" t="s">
        <v>295</v>
      </c>
      <c r="W1212" t="s">
        <v>43</v>
      </c>
      <c r="X1212" t="s">
        <v>44</v>
      </c>
      <c r="Y1212" t="s">
        <v>6527</v>
      </c>
      <c r="AB1212" t="s">
        <v>1039</v>
      </c>
      <c r="AC1212" s="11">
        <v>46225.761481481481</v>
      </c>
    </row>
    <row r="1213" spans="1:29" hidden="1">
      <c r="A1213" t="s">
        <v>6529</v>
      </c>
      <c r="B1213" t="s">
        <v>6530</v>
      </c>
      <c r="C1213">
        <v>212600186</v>
      </c>
      <c r="E1213" t="s">
        <v>6531</v>
      </c>
      <c r="F1213" t="s">
        <v>32</v>
      </c>
      <c r="G1213" t="s">
        <v>33</v>
      </c>
      <c r="H1213" t="s">
        <v>32</v>
      </c>
      <c r="I1213" t="s">
        <v>33</v>
      </c>
      <c r="J1213" t="s">
        <v>35</v>
      </c>
      <c r="K1213">
        <v>2026</v>
      </c>
      <c r="L1213" t="s">
        <v>471</v>
      </c>
      <c r="M1213" t="s">
        <v>6532</v>
      </c>
      <c r="N1213">
        <v>8812</v>
      </c>
      <c r="O1213" t="s">
        <v>38</v>
      </c>
      <c r="P1213" t="s">
        <v>39</v>
      </c>
      <c r="Q1213" s="11">
        <v>46055.638159722221</v>
      </c>
      <c r="R1213" s="11">
        <v>46058.854166666664</v>
      </c>
      <c r="S1213" s="11">
        <v>46058.638159722221</v>
      </c>
      <c r="T1213" t="s">
        <v>40</v>
      </c>
      <c r="U1213" t="s">
        <v>595</v>
      </c>
      <c r="V1213" t="s">
        <v>354</v>
      </c>
      <c r="W1213" t="s">
        <v>43</v>
      </c>
      <c r="X1213" t="s">
        <v>44</v>
      </c>
      <c r="Y1213" t="s">
        <v>6533</v>
      </c>
      <c r="Z1213">
        <v>15</v>
      </c>
      <c r="AA1213">
        <v>5</v>
      </c>
      <c r="AB1213" t="s">
        <v>55</v>
      </c>
      <c r="AC1213" s="11">
        <v>46225.761481481481</v>
      </c>
    </row>
    <row r="1214" spans="1:29" hidden="1">
      <c r="A1214" t="s">
        <v>6534</v>
      </c>
      <c r="B1214" t="s">
        <v>6535</v>
      </c>
      <c r="C1214">
        <v>112600423</v>
      </c>
      <c r="E1214" t="s">
        <v>6536</v>
      </c>
      <c r="F1214" t="s">
        <v>32</v>
      </c>
      <c r="G1214" t="s">
        <v>34</v>
      </c>
      <c r="H1214" t="s">
        <v>32</v>
      </c>
      <c r="I1214" t="s">
        <v>34</v>
      </c>
      <c r="J1214" t="s">
        <v>35</v>
      </c>
      <c r="K1214">
        <v>2026</v>
      </c>
      <c r="L1214" t="s">
        <v>92</v>
      </c>
      <c r="M1214" t="s">
        <v>6537</v>
      </c>
      <c r="N1214">
        <v>25983</v>
      </c>
      <c r="O1214" t="s">
        <v>38</v>
      </c>
      <c r="P1214" t="s">
        <v>39</v>
      </c>
      <c r="Q1214" s="11">
        <v>46120.789664351854</v>
      </c>
      <c r="R1214" s="11">
        <v>46122.75</v>
      </c>
      <c r="S1214" s="11">
        <v>46123.789664351854</v>
      </c>
      <c r="T1214" t="s">
        <v>40</v>
      </c>
      <c r="U1214" t="s">
        <v>94</v>
      </c>
      <c r="V1214" t="s">
        <v>323</v>
      </c>
      <c r="W1214" t="s">
        <v>43</v>
      </c>
      <c r="X1214" t="s">
        <v>44</v>
      </c>
      <c r="Y1214" t="s">
        <v>6538</v>
      </c>
      <c r="Z1214">
        <v>75</v>
      </c>
      <c r="AA1214">
        <v>75</v>
      </c>
      <c r="AB1214" t="s">
        <v>281</v>
      </c>
      <c r="AC1214" s="11">
        <v>46225.761481481481</v>
      </c>
    </row>
    <row r="1215" spans="1:29" hidden="1">
      <c r="A1215" t="s">
        <v>6539</v>
      </c>
      <c r="B1215" t="s">
        <v>6540</v>
      </c>
      <c r="C1215">
        <v>212600157</v>
      </c>
      <c r="E1215" t="s">
        <v>6541</v>
      </c>
      <c r="F1215" t="s">
        <v>32</v>
      </c>
      <c r="G1215" t="s">
        <v>33</v>
      </c>
      <c r="H1215" t="s">
        <v>32</v>
      </c>
      <c r="I1215" t="s">
        <v>33</v>
      </c>
      <c r="J1215" t="s">
        <v>35</v>
      </c>
      <c r="K1215">
        <v>2026</v>
      </c>
      <c r="L1215" t="s">
        <v>389</v>
      </c>
      <c r="M1215" t="s">
        <v>6542</v>
      </c>
      <c r="N1215">
        <v>8812</v>
      </c>
      <c r="O1215" t="s">
        <v>38</v>
      </c>
      <c r="P1215" t="s">
        <v>39</v>
      </c>
      <c r="Q1215" s="11">
        <v>46055.618310185186</v>
      </c>
      <c r="R1215" s="11">
        <v>46056.791666666664</v>
      </c>
      <c r="S1215" s="11">
        <v>46058.618310185186</v>
      </c>
      <c r="T1215" t="s">
        <v>40</v>
      </c>
      <c r="U1215" t="s">
        <v>480</v>
      </c>
      <c r="V1215" t="s">
        <v>354</v>
      </c>
      <c r="W1215" t="s">
        <v>43</v>
      </c>
      <c r="X1215" t="s">
        <v>44</v>
      </c>
      <c r="Y1215" t="s">
        <v>6543</v>
      </c>
      <c r="Z1215">
        <v>15</v>
      </c>
      <c r="AA1215">
        <v>10</v>
      </c>
      <c r="AB1215" t="s">
        <v>55</v>
      </c>
      <c r="AC1215" s="11">
        <v>46225.761481481481</v>
      </c>
    </row>
    <row r="1216" spans="1:29" hidden="1">
      <c r="A1216" t="s">
        <v>6544</v>
      </c>
      <c r="B1216" t="s">
        <v>6545</v>
      </c>
      <c r="C1216">
        <v>612600448</v>
      </c>
      <c r="E1216" t="s">
        <v>6546</v>
      </c>
      <c r="F1216" t="s">
        <v>32</v>
      </c>
      <c r="G1216" t="s">
        <v>34</v>
      </c>
      <c r="H1216" t="s">
        <v>32</v>
      </c>
      <c r="I1216" t="s">
        <v>33</v>
      </c>
      <c r="J1216" t="s">
        <v>35</v>
      </c>
      <c r="K1216">
        <v>2026</v>
      </c>
      <c r="L1216" t="s">
        <v>2824</v>
      </c>
      <c r="M1216" t="s">
        <v>6547</v>
      </c>
      <c r="N1216">
        <v>8812</v>
      </c>
      <c r="O1216" t="s">
        <v>38</v>
      </c>
      <c r="P1216" t="s">
        <v>39</v>
      </c>
      <c r="Q1216" s="11">
        <v>46133.567511574074</v>
      </c>
      <c r="R1216" s="11">
        <v>46134.708333333336</v>
      </c>
      <c r="S1216" s="11">
        <v>46136.567511574074</v>
      </c>
      <c r="T1216" t="s">
        <v>40</v>
      </c>
      <c r="U1216" t="s">
        <v>2826</v>
      </c>
      <c r="V1216" t="s">
        <v>86</v>
      </c>
      <c r="W1216" t="s">
        <v>43</v>
      </c>
      <c r="X1216" t="s">
        <v>44</v>
      </c>
      <c r="Y1216" t="s">
        <v>6548</v>
      </c>
      <c r="Z1216">
        <v>15</v>
      </c>
      <c r="AA1216">
        <v>5</v>
      </c>
      <c r="AB1216" t="s">
        <v>400</v>
      </c>
      <c r="AC1216" s="11">
        <v>46225.761481481481</v>
      </c>
    </row>
    <row r="1217" spans="1:29" hidden="1">
      <c r="A1217" t="s">
        <v>6549</v>
      </c>
      <c r="B1217" t="s">
        <v>6550</v>
      </c>
      <c r="C1217">
        <v>112600103</v>
      </c>
      <c r="E1217" t="s">
        <v>6551</v>
      </c>
      <c r="F1217" t="s">
        <v>32</v>
      </c>
      <c r="G1217" t="s">
        <v>34</v>
      </c>
      <c r="H1217" t="s">
        <v>32</v>
      </c>
      <c r="I1217" t="s">
        <v>34</v>
      </c>
      <c r="J1217" t="s">
        <v>35</v>
      </c>
      <c r="K1217">
        <v>2026</v>
      </c>
      <c r="L1217" t="s">
        <v>92</v>
      </c>
      <c r="M1217" t="s">
        <v>6552</v>
      </c>
      <c r="N1217">
        <v>8812</v>
      </c>
      <c r="O1217" t="s">
        <v>38</v>
      </c>
      <c r="P1217" t="s">
        <v>39</v>
      </c>
      <c r="Q1217" s="11">
        <v>46030.91978009259</v>
      </c>
      <c r="R1217" s="11">
        <v>46031.763888888891</v>
      </c>
      <c r="S1217" s="11">
        <v>46033.91978009259</v>
      </c>
      <c r="T1217" t="s">
        <v>40</v>
      </c>
      <c r="U1217" t="s">
        <v>94</v>
      </c>
      <c r="V1217" t="s">
        <v>323</v>
      </c>
      <c r="W1217" t="s">
        <v>43</v>
      </c>
      <c r="X1217" t="s">
        <v>44</v>
      </c>
      <c r="Y1217" t="s">
        <v>6553</v>
      </c>
      <c r="Z1217">
        <v>45</v>
      </c>
      <c r="AA1217">
        <v>30</v>
      </c>
      <c r="AB1217" t="s">
        <v>325</v>
      </c>
      <c r="AC1217" s="11">
        <v>46225.761481481481</v>
      </c>
    </row>
    <row r="1218" spans="1:29" hidden="1">
      <c r="A1218" t="s">
        <v>6554</v>
      </c>
      <c r="B1218" t="s">
        <v>6555</v>
      </c>
      <c r="C1218">
        <v>212600561</v>
      </c>
      <c r="E1218" t="s">
        <v>6556</v>
      </c>
      <c r="F1218" t="s">
        <v>32</v>
      </c>
      <c r="G1218" t="s">
        <v>34</v>
      </c>
      <c r="H1218" t="s">
        <v>32</v>
      </c>
      <c r="I1218" t="s">
        <v>34</v>
      </c>
      <c r="J1218" t="s">
        <v>35</v>
      </c>
      <c r="K1218">
        <v>2026</v>
      </c>
      <c r="L1218" t="s">
        <v>1118</v>
      </c>
      <c r="M1218" t="s">
        <v>6557</v>
      </c>
      <c r="N1218">
        <v>8812</v>
      </c>
      <c r="O1218" t="s">
        <v>38</v>
      </c>
      <c r="P1218" t="s">
        <v>39</v>
      </c>
      <c r="Q1218" s="11">
        <v>46207.492731481485</v>
      </c>
      <c r="R1218" s="11">
        <v>46208.759722222225</v>
      </c>
      <c r="S1218" s="11">
        <v>46210.492731481485</v>
      </c>
      <c r="T1218" t="s">
        <v>40</v>
      </c>
      <c r="U1218" t="s">
        <v>1533</v>
      </c>
      <c r="V1218" t="s">
        <v>383</v>
      </c>
      <c r="W1218" t="s">
        <v>43</v>
      </c>
      <c r="X1218" t="s">
        <v>44</v>
      </c>
      <c r="Y1218" t="s">
        <v>6558</v>
      </c>
      <c r="Z1218">
        <v>15</v>
      </c>
      <c r="AA1218">
        <v>15</v>
      </c>
      <c r="AB1218" t="s">
        <v>159</v>
      </c>
      <c r="AC1218" s="11">
        <v>46225.761481481481</v>
      </c>
    </row>
    <row r="1219" spans="1:29" hidden="1">
      <c r="A1219" t="s">
        <v>6559</v>
      </c>
      <c r="B1219" t="s">
        <v>6560</v>
      </c>
      <c r="C1219">
        <v>412600500</v>
      </c>
      <c r="E1219" t="s">
        <v>6561</v>
      </c>
      <c r="F1219" t="s">
        <v>32</v>
      </c>
      <c r="G1219" t="s">
        <v>285</v>
      </c>
      <c r="H1219" t="s">
        <v>32</v>
      </c>
      <c r="I1219" t="s">
        <v>285</v>
      </c>
      <c r="J1219" t="s">
        <v>35</v>
      </c>
      <c r="K1219">
        <v>2026</v>
      </c>
      <c r="L1219" t="s">
        <v>419</v>
      </c>
      <c r="M1219" t="s">
        <v>6562</v>
      </c>
      <c r="N1219">
        <v>8812</v>
      </c>
      <c r="O1219" t="s">
        <v>38</v>
      </c>
      <c r="P1219" t="s">
        <v>39</v>
      </c>
      <c r="Q1219" s="11">
        <v>46181.71297453704</v>
      </c>
      <c r="R1219" s="11">
        <v>46183.75</v>
      </c>
      <c r="S1219" s="11">
        <v>46184.71297453704</v>
      </c>
      <c r="T1219" t="s">
        <v>40</v>
      </c>
      <c r="U1219" t="s">
        <v>287</v>
      </c>
      <c r="V1219" t="s">
        <v>690</v>
      </c>
      <c r="W1219" t="s">
        <v>43</v>
      </c>
      <c r="X1219" t="s">
        <v>44</v>
      </c>
      <c r="Y1219" t="s">
        <v>6563</v>
      </c>
      <c r="Z1219">
        <v>15</v>
      </c>
      <c r="AA1219">
        <v>15</v>
      </c>
      <c r="AB1219" t="s">
        <v>778</v>
      </c>
      <c r="AC1219" s="11">
        <v>46225.761481481481</v>
      </c>
    </row>
    <row r="1220" spans="1:29" hidden="1">
      <c r="A1220" t="s">
        <v>6564</v>
      </c>
      <c r="B1220" t="s">
        <v>6565</v>
      </c>
      <c r="C1220">
        <v>412600510</v>
      </c>
      <c r="E1220" t="s">
        <v>6566</v>
      </c>
      <c r="F1220" t="s">
        <v>32</v>
      </c>
      <c r="G1220" t="s">
        <v>34</v>
      </c>
      <c r="J1220" t="s">
        <v>35</v>
      </c>
      <c r="K1220">
        <v>2026</v>
      </c>
      <c r="L1220" t="s">
        <v>1566</v>
      </c>
      <c r="M1220" t="s">
        <v>6567</v>
      </c>
      <c r="N1220">
        <v>8385</v>
      </c>
      <c r="O1220" t="s">
        <v>38</v>
      </c>
      <c r="P1220" t="s">
        <v>39</v>
      </c>
      <c r="Q1220" s="11">
        <v>46192.857083333336</v>
      </c>
      <c r="R1220" s="11">
        <v>46193.625</v>
      </c>
      <c r="S1220" s="11">
        <v>46195.857083333336</v>
      </c>
      <c r="T1220" t="s">
        <v>40</v>
      </c>
      <c r="U1220" t="s">
        <v>1568</v>
      </c>
      <c r="V1220" t="s">
        <v>690</v>
      </c>
      <c r="W1220" t="s">
        <v>43</v>
      </c>
      <c r="X1220" t="s">
        <v>44</v>
      </c>
      <c r="Y1220" t="s">
        <v>6568</v>
      </c>
      <c r="Z1220">
        <v>15</v>
      </c>
      <c r="AA1220">
        <v>10</v>
      </c>
      <c r="AB1220" t="s">
        <v>1584</v>
      </c>
      <c r="AC1220" s="11">
        <v>46225.761481481481</v>
      </c>
    </row>
    <row r="1221" spans="1:29" hidden="1">
      <c r="A1221" t="s">
        <v>6569</v>
      </c>
      <c r="B1221" t="s">
        <v>6570</v>
      </c>
      <c r="C1221">
        <v>612600627</v>
      </c>
      <c r="E1221" t="s">
        <v>6571</v>
      </c>
      <c r="F1221" t="s">
        <v>32</v>
      </c>
      <c r="G1221" t="s">
        <v>34</v>
      </c>
      <c r="H1221" t="s">
        <v>32</v>
      </c>
      <c r="J1221" t="s">
        <v>35</v>
      </c>
      <c r="K1221">
        <v>2026</v>
      </c>
      <c r="L1221" t="s">
        <v>367</v>
      </c>
      <c r="M1221" t="s">
        <v>6572</v>
      </c>
      <c r="N1221">
        <v>8812</v>
      </c>
      <c r="O1221" t="s">
        <v>38</v>
      </c>
      <c r="P1221" t="s">
        <v>39</v>
      </c>
      <c r="Q1221" s="11">
        <v>46191.727129629631</v>
      </c>
      <c r="R1221" s="11">
        <v>46192.680555555555</v>
      </c>
      <c r="S1221" s="11">
        <v>46194.727129629631</v>
      </c>
      <c r="T1221" t="s">
        <v>789</v>
      </c>
      <c r="U1221" t="s">
        <v>1050</v>
      </c>
      <c r="V1221" t="s">
        <v>149</v>
      </c>
      <c r="W1221" t="s">
        <v>43</v>
      </c>
      <c r="X1221" t="s">
        <v>44</v>
      </c>
      <c r="Y1221" t="s">
        <v>6573</v>
      </c>
      <c r="Z1221">
        <v>45</v>
      </c>
      <c r="AA1221">
        <v>45</v>
      </c>
      <c r="AB1221" t="s">
        <v>791</v>
      </c>
      <c r="AC1221" s="11">
        <v>46225.761481481481</v>
      </c>
    </row>
    <row r="1222" spans="1:29" hidden="1">
      <c r="A1222" t="s">
        <v>6574</v>
      </c>
      <c r="B1222" t="s">
        <v>6575</v>
      </c>
      <c r="C1222">
        <v>112600618</v>
      </c>
      <c r="E1222" t="s">
        <v>6576</v>
      </c>
      <c r="F1222" t="s">
        <v>32</v>
      </c>
      <c r="G1222" t="s">
        <v>34</v>
      </c>
      <c r="H1222" t="s">
        <v>32</v>
      </c>
      <c r="I1222" t="s">
        <v>34</v>
      </c>
      <c r="J1222" t="s">
        <v>35</v>
      </c>
      <c r="K1222">
        <v>2026</v>
      </c>
      <c r="L1222" t="s">
        <v>2265</v>
      </c>
      <c r="M1222" t="s">
        <v>6577</v>
      </c>
      <c r="N1222">
        <v>8812</v>
      </c>
      <c r="O1222" t="s">
        <v>38</v>
      </c>
      <c r="P1222" t="s">
        <v>39</v>
      </c>
      <c r="Q1222" s="11">
        <v>46136.492326388892</v>
      </c>
      <c r="R1222" s="11">
        <v>46136.75</v>
      </c>
      <c r="S1222" s="11">
        <v>46139.492326388892</v>
      </c>
      <c r="T1222" t="s">
        <v>40</v>
      </c>
      <c r="U1222" t="s">
        <v>114</v>
      </c>
      <c r="V1222" t="s">
        <v>95</v>
      </c>
      <c r="W1222" t="s">
        <v>43</v>
      </c>
      <c r="X1222" t="s">
        <v>44</v>
      </c>
      <c r="Y1222" t="s">
        <v>6578</v>
      </c>
      <c r="Z1222">
        <v>150</v>
      </c>
      <c r="AA1222">
        <v>150</v>
      </c>
      <c r="AB1222" t="s">
        <v>6579</v>
      </c>
      <c r="AC1222" s="11">
        <v>46225.761481481481</v>
      </c>
    </row>
    <row r="1223" spans="1:29" hidden="1">
      <c r="A1223" t="s">
        <v>6580</v>
      </c>
      <c r="B1223" t="s">
        <v>6581</v>
      </c>
      <c r="C1223">
        <v>612600662</v>
      </c>
      <c r="E1223" t="s">
        <v>6582</v>
      </c>
      <c r="F1223" t="s">
        <v>32</v>
      </c>
      <c r="G1223" t="s">
        <v>285</v>
      </c>
      <c r="H1223" t="s">
        <v>109</v>
      </c>
      <c r="I1223" t="s">
        <v>172</v>
      </c>
      <c r="J1223" t="s">
        <v>35</v>
      </c>
      <c r="K1223">
        <v>2026</v>
      </c>
      <c r="L1223" t="s">
        <v>3972</v>
      </c>
      <c r="M1223" t="s">
        <v>6583</v>
      </c>
      <c r="N1223">
        <v>8389</v>
      </c>
      <c r="O1223" t="s">
        <v>38</v>
      </c>
      <c r="P1223" t="s">
        <v>39</v>
      </c>
      <c r="Q1223" s="11">
        <v>46205.540937500002</v>
      </c>
      <c r="R1223" s="11">
        <v>46205.90625</v>
      </c>
      <c r="S1223" s="11">
        <v>46208.540937500002</v>
      </c>
      <c r="T1223" t="s">
        <v>113</v>
      </c>
      <c r="U1223" t="s">
        <v>132</v>
      </c>
      <c r="V1223" t="s">
        <v>2612</v>
      </c>
      <c r="W1223" t="s">
        <v>116</v>
      </c>
      <c r="X1223" t="s">
        <v>199</v>
      </c>
      <c r="Y1223" t="s">
        <v>6584</v>
      </c>
      <c r="Z1223">
        <v>150</v>
      </c>
      <c r="AA1223">
        <v>15</v>
      </c>
      <c r="AB1223" t="s">
        <v>1999</v>
      </c>
      <c r="AC1223" s="11">
        <v>46225.761481481481</v>
      </c>
    </row>
    <row r="1224" spans="1:29" hidden="1">
      <c r="A1224" t="s">
        <v>6585</v>
      </c>
      <c r="B1224" t="s">
        <v>6586</v>
      </c>
      <c r="C1224">
        <v>112600457</v>
      </c>
      <c r="E1224" t="s">
        <v>6587</v>
      </c>
      <c r="F1224" t="s">
        <v>32</v>
      </c>
      <c r="G1224" t="s">
        <v>33</v>
      </c>
      <c r="H1224" t="s">
        <v>32</v>
      </c>
      <c r="I1224" t="s">
        <v>33</v>
      </c>
      <c r="J1224" t="s">
        <v>35</v>
      </c>
      <c r="K1224">
        <v>2026</v>
      </c>
      <c r="L1224" t="s">
        <v>526</v>
      </c>
      <c r="M1224" t="s">
        <v>6588</v>
      </c>
      <c r="N1224">
        <v>8812</v>
      </c>
      <c r="O1224" t="s">
        <v>38</v>
      </c>
      <c r="P1224" t="s">
        <v>39</v>
      </c>
      <c r="Q1224" s="11">
        <v>46133.003668981481</v>
      </c>
      <c r="R1224" s="11">
        <v>46134.75</v>
      </c>
      <c r="S1224" s="11">
        <v>46136.003668981481</v>
      </c>
      <c r="T1224" t="s">
        <v>40</v>
      </c>
      <c r="U1224" t="s">
        <v>94</v>
      </c>
      <c r="V1224" t="s">
        <v>449</v>
      </c>
      <c r="W1224" t="s">
        <v>43</v>
      </c>
      <c r="X1224" t="s">
        <v>44</v>
      </c>
      <c r="Y1224" t="s">
        <v>6589</v>
      </c>
      <c r="Z1224">
        <v>15</v>
      </c>
      <c r="AA1224">
        <v>5</v>
      </c>
      <c r="AB1224" t="s">
        <v>589</v>
      </c>
      <c r="AC1224" s="11">
        <v>46225.761481481481</v>
      </c>
    </row>
    <row r="1225" spans="1:29" hidden="1">
      <c r="A1225" t="s">
        <v>6590</v>
      </c>
      <c r="B1225" t="s">
        <v>6591</v>
      </c>
      <c r="C1225">
        <v>112600668</v>
      </c>
      <c r="E1225" t="s">
        <v>6592</v>
      </c>
      <c r="F1225" t="s">
        <v>32</v>
      </c>
      <c r="G1225" t="s">
        <v>172</v>
      </c>
      <c r="H1225" t="s">
        <v>32</v>
      </c>
      <c r="I1225" t="s">
        <v>172</v>
      </c>
      <c r="J1225" t="s">
        <v>35</v>
      </c>
      <c r="K1225">
        <v>2026</v>
      </c>
      <c r="L1225" t="s">
        <v>92</v>
      </c>
      <c r="M1225" t="s">
        <v>6593</v>
      </c>
      <c r="N1225">
        <v>8812</v>
      </c>
      <c r="O1225" t="s">
        <v>38</v>
      </c>
      <c r="P1225" t="s">
        <v>39</v>
      </c>
      <c r="Q1225" s="11">
        <v>46211.869988425926</v>
      </c>
      <c r="R1225" s="11">
        <v>46212.75</v>
      </c>
      <c r="S1225" s="11">
        <v>46214.869988425926</v>
      </c>
      <c r="T1225" t="s">
        <v>40</v>
      </c>
      <c r="U1225" t="s">
        <v>1853</v>
      </c>
      <c r="V1225" t="s">
        <v>421</v>
      </c>
      <c r="W1225" t="s">
        <v>43</v>
      </c>
      <c r="X1225" t="s">
        <v>44</v>
      </c>
      <c r="Y1225" t="s">
        <v>6594</v>
      </c>
      <c r="Z1225">
        <v>25</v>
      </c>
      <c r="AA1225">
        <v>5</v>
      </c>
      <c r="AB1225" t="s">
        <v>931</v>
      </c>
      <c r="AC1225" s="11">
        <v>46225.761481481481</v>
      </c>
    </row>
    <row r="1226" spans="1:29" hidden="1">
      <c r="A1226" t="s">
        <v>6595</v>
      </c>
      <c r="B1226" t="s">
        <v>6596</v>
      </c>
      <c r="C1226">
        <v>212600505</v>
      </c>
      <c r="E1226" t="s">
        <v>6597</v>
      </c>
      <c r="F1226" t="s">
        <v>109</v>
      </c>
      <c r="G1226" t="s">
        <v>110</v>
      </c>
      <c r="H1226" t="s">
        <v>109</v>
      </c>
      <c r="I1226" t="s">
        <v>110</v>
      </c>
      <c r="J1226" t="s">
        <v>35</v>
      </c>
      <c r="K1226">
        <v>2026</v>
      </c>
      <c r="L1226" t="s">
        <v>773</v>
      </c>
      <c r="M1226" t="s">
        <v>6598</v>
      </c>
      <c r="N1226">
        <v>25962</v>
      </c>
      <c r="O1226" t="s">
        <v>38</v>
      </c>
      <c r="P1226" t="s">
        <v>39</v>
      </c>
      <c r="Q1226" s="11">
        <v>46174.697731481479</v>
      </c>
      <c r="R1226" s="11">
        <v>46175.747916666667</v>
      </c>
      <c r="S1226" s="11">
        <v>46177.697731481479</v>
      </c>
      <c r="T1226" t="s">
        <v>40</v>
      </c>
      <c r="U1226" t="s">
        <v>775</v>
      </c>
      <c r="V1226" t="s">
        <v>383</v>
      </c>
      <c r="W1226" t="s">
        <v>43</v>
      </c>
      <c r="X1226" t="s">
        <v>44</v>
      </c>
      <c r="Y1226" t="s">
        <v>6599</v>
      </c>
      <c r="Z1226">
        <v>15</v>
      </c>
      <c r="AA1226">
        <v>15</v>
      </c>
      <c r="AB1226" t="s">
        <v>65</v>
      </c>
      <c r="AC1226" s="11">
        <v>46225.761481481481</v>
      </c>
    </row>
    <row r="1227" spans="1:29" hidden="1">
      <c r="A1227" t="s">
        <v>6600</v>
      </c>
      <c r="B1227" t="s">
        <v>6601</v>
      </c>
      <c r="C1227">
        <v>112600597</v>
      </c>
      <c r="E1227" t="s">
        <v>6602</v>
      </c>
      <c r="F1227" t="s">
        <v>32</v>
      </c>
      <c r="G1227" t="s">
        <v>34</v>
      </c>
      <c r="H1227" t="s">
        <v>32</v>
      </c>
      <c r="I1227" t="s">
        <v>34</v>
      </c>
      <c r="J1227" t="s">
        <v>35</v>
      </c>
      <c r="K1227">
        <v>2026</v>
      </c>
      <c r="L1227" t="s">
        <v>320</v>
      </c>
      <c r="M1227" t="s">
        <v>6603</v>
      </c>
      <c r="N1227">
        <v>8812</v>
      </c>
      <c r="O1227" t="s">
        <v>38</v>
      </c>
      <c r="P1227" t="s">
        <v>39</v>
      </c>
      <c r="Q1227" s="11">
        <v>46179.792569444442</v>
      </c>
      <c r="R1227" s="11">
        <v>46180.75</v>
      </c>
      <c r="S1227" s="11">
        <v>46182.792569444442</v>
      </c>
      <c r="T1227" t="s">
        <v>40</v>
      </c>
      <c r="U1227" t="s">
        <v>114</v>
      </c>
      <c r="V1227" t="s">
        <v>776</v>
      </c>
      <c r="W1227" t="s">
        <v>43</v>
      </c>
      <c r="X1227" t="s">
        <v>44</v>
      </c>
      <c r="Y1227" t="s">
        <v>6604</v>
      </c>
      <c r="Z1227">
        <v>15</v>
      </c>
      <c r="AA1227">
        <v>15</v>
      </c>
      <c r="AB1227" t="s">
        <v>55</v>
      </c>
      <c r="AC1227" s="11">
        <v>46225.761481481481</v>
      </c>
    </row>
    <row r="1228" spans="1:29" hidden="1">
      <c r="A1228" t="s">
        <v>6605</v>
      </c>
      <c r="B1228" t="s">
        <v>6606</v>
      </c>
      <c r="C1228">
        <v>212600562</v>
      </c>
      <c r="E1228" t="s">
        <v>6607</v>
      </c>
      <c r="F1228" t="s">
        <v>32</v>
      </c>
      <c r="G1228" t="s">
        <v>34</v>
      </c>
      <c r="H1228" t="s">
        <v>32</v>
      </c>
      <c r="I1228" t="s">
        <v>34</v>
      </c>
      <c r="J1228" t="s">
        <v>35</v>
      </c>
      <c r="K1228">
        <v>2026</v>
      </c>
      <c r="L1228" t="s">
        <v>773</v>
      </c>
      <c r="M1228" t="s">
        <v>6608</v>
      </c>
      <c r="N1228">
        <v>8812</v>
      </c>
      <c r="O1228" t="s">
        <v>38</v>
      </c>
      <c r="P1228" t="s">
        <v>39</v>
      </c>
      <c r="Q1228" s="11">
        <v>46206.855185185188</v>
      </c>
      <c r="R1228" s="11">
        <v>46207.704861111109</v>
      </c>
      <c r="S1228" s="11">
        <v>46209.855185185188</v>
      </c>
      <c r="T1228" t="s">
        <v>40</v>
      </c>
      <c r="U1228" t="s">
        <v>860</v>
      </c>
      <c r="V1228" t="s">
        <v>280</v>
      </c>
      <c r="W1228" t="s">
        <v>43</v>
      </c>
      <c r="X1228" t="s">
        <v>44</v>
      </c>
      <c r="Y1228" t="s">
        <v>6609</v>
      </c>
      <c r="Z1228">
        <v>15</v>
      </c>
      <c r="AA1228">
        <v>5</v>
      </c>
      <c r="AB1228" t="s">
        <v>1287</v>
      </c>
      <c r="AC1228" s="11">
        <v>46225.761481481481</v>
      </c>
    </row>
    <row r="1229" spans="1:29" hidden="1">
      <c r="A1229" t="s">
        <v>6610</v>
      </c>
      <c r="B1229" t="s">
        <v>6611</v>
      </c>
      <c r="C1229">
        <v>712600012</v>
      </c>
      <c r="E1229" t="s">
        <v>6612</v>
      </c>
      <c r="F1229" t="s">
        <v>32</v>
      </c>
      <c r="G1229" t="s">
        <v>33</v>
      </c>
      <c r="H1229" t="s">
        <v>32</v>
      </c>
      <c r="I1229" t="s">
        <v>33</v>
      </c>
      <c r="J1229" t="s">
        <v>35</v>
      </c>
      <c r="K1229">
        <v>2026</v>
      </c>
      <c r="L1229" t="s">
        <v>59</v>
      </c>
      <c r="M1229" t="s">
        <v>6613</v>
      </c>
      <c r="N1229">
        <v>8812</v>
      </c>
      <c r="O1229" t="s">
        <v>1160</v>
      </c>
      <c r="P1229" t="s">
        <v>39</v>
      </c>
      <c r="Q1229" s="11">
        <v>46023.230474537035</v>
      </c>
      <c r="R1229" s="11">
        <v>46025.541284722225</v>
      </c>
      <c r="S1229" s="11">
        <v>46083.230474537035</v>
      </c>
      <c r="T1229" t="s">
        <v>40</v>
      </c>
      <c r="U1229" t="s">
        <v>2099</v>
      </c>
      <c r="V1229" t="s">
        <v>610</v>
      </c>
      <c r="W1229" t="s">
        <v>43</v>
      </c>
      <c r="X1229" t="s">
        <v>44</v>
      </c>
      <c r="Y1229" t="s">
        <v>6614</v>
      </c>
      <c r="Z1229">
        <v>25</v>
      </c>
      <c r="AA1229">
        <v>5</v>
      </c>
      <c r="AB1229" t="s">
        <v>55</v>
      </c>
      <c r="AC1229" s="11">
        <v>46225.761481481481</v>
      </c>
    </row>
    <row r="1230" spans="1:29" hidden="1">
      <c r="A1230" t="s">
        <v>6615</v>
      </c>
      <c r="B1230" t="s">
        <v>6616</v>
      </c>
      <c r="C1230">
        <v>312600016</v>
      </c>
      <c r="E1230" t="s">
        <v>544</v>
      </c>
      <c r="F1230" t="s">
        <v>32</v>
      </c>
      <c r="G1230" t="s">
        <v>33</v>
      </c>
      <c r="J1230" t="s">
        <v>35</v>
      </c>
      <c r="K1230">
        <v>2026</v>
      </c>
      <c r="L1230" t="s">
        <v>1348</v>
      </c>
      <c r="M1230" t="s">
        <v>6617</v>
      </c>
      <c r="N1230">
        <v>8812</v>
      </c>
      <c r="O1230" t="s">
        <v>38</v>
      </c>
      <c r="P1230" t="s">
        <v>39</v>
      </c>
      <c r="Q1230" s="11">
        <v>46026.870949074073</v>
      </c>
      <c r="R1230" s="11">
        <v>46027.534722222219</v>
      </c>
      <c r="S1230" s="11">
        <v>46029.870949074073</v>
      </c>
      <c r="T1230" t="s">
        <v>40</v>
      </c>
      <c r="U1230" t="s">
        <v>547</v>
      </c>
      <c r="V1230" t="s">
        <v>214</v>
      </c>
      <c r="W1230" t="s">
        <v>43</v>
      </c>
      <c r="X1230" t="s">
        <v>44</v>
      </c>
      <c r="Y1230" t="s">
        <v>6618</v>
      </c>
      <c r="Z1230">
        <v>25</v>
      </c>
      <c r="AA1230">
        <v>5</v>
      </c>
      <c r="AB1230" t="s">
        <v>65</v>
      </c>
      <c r="AC1230" s="11">
        <v>46225.761481481481</v>
      </c>
    </row>
    <row r="1231" spans="1:29" hidden="1">
      <c r="A1231" t="s">
        <v>6619</v>
      </c>
      <c r="B1231" t="s">
        <v>6620</v>
      </c>
      <c r="C1231">
        <v>512600014</v>
      </c>
      <c r="E1231" t="s">
        <v>6621</v>
      </c>
      <c r="J1231" t="s">
        <v>35</v>
      </c>
      <c r="K1231">
        <v>2026</v>
      </c>
      <c r="L1231" t="s">
        <v>245</v>
      </c>
      <c r="M1231" t="s">
        <v>6622</v>
      </c>
      <c r="N1231">
        <v>8812</v>
      </c>
      <c r="O1231" t="s">
        <v>38</v>
      </c>
      <c r="P1231" t="s">
        <v>39</v>
      </c>
      <c r="Q1231" s="11">
        <v>46025.760196759256</v>
      </c>
      <c r="R1231" s="11">
        <v>46027.5625</v>
      </c>
      <c r="S1231" s="11">
        <v>46028.760196759256</v>
      </c>
      <c r="T1231" t="s">
        <v>40</v>
      </c>
      <c r="U1231" t="s">
        <v>247</v>
      </c>
      <c r="V1231" t="s">
        <v>1463</v>
      </c>
      <c r="W1231" t="s">
        <v>43</v>
      </c>
      <c r="X1231" t="s">
        <v>44</v>
      </c>
      <c r="Y1231" t="s">
        <v>6623</v>
      </c>
      <c r="Z1231">
        <v>15</v>
      </c>
      <c r="AA1231">
        <v>15</v>
      </c>
      <c r="AB1231" t="s">
        <v>55</v>
      </c>
      <c r="AC1231" s="11">
        <v>46225.761481481481</v>
      </c>
    </row>
    <row r="1232" spans="1:29" hidden="1">
      <c r="A1232" t="s">
        <v>6624</v>
      </c>
      <c r="B1232" t="s">
        <v>6625</v>
      </c>
      <c r="C1232">
        <v>412600029</v>
      </c>
      <c r="E1232" t="s">
        <v>6626</v>
      </c>
      <c r="F1232" t="s">
        <v>109</v>
      </c>
      <c r="G1232" t="s">
        <v>285</v>
      </c>
      <c r="J1232" t="s">
        <v>35</v>
      </c>
      <c r="K1232">
        <v>2026</v>
      </c>
      <c r="L1232" t="s">
        <v>50</v>
      </c>
      <c r="M1232" t="s">
        <v>6627</v>
      </c>
      <c r="N1232">
        <v>8812</v>
      </c>
      <c r="O1232" t="s">
        <v>38</v>
      </c>
      <c r="P1232" t="s">
        <v>39</v>
      </c>
      <c r="Q1232" s="11">
        <v>46026.662094907406</v>
      </c>
      <c r="R1232" s="11">
        <v>46027.760416666664</v>
      </c>
      <c r="S1232" s="11">
        <v>46029.662094907406</v>
      </c>
      <c r="T1232" t="s">
        <v>40</v>
      </c>
      <c r="U1232" t="s">
        <v>71</v>
      </c>
      <c r="V1232" t="s">
        <v>157</v>
      </c>
      <c r="W1232" t="s">
        <v>43</v>
      </c>
      <c r="X1232" t="s">
        <v>44</v>
      </c>
      <c r="Y1232" t="s">
        <v>6628</v>
      </c>
      <c r="Z1232">
        <v>15</v>
      </c>
      <c r="AA1232">
        <v>15</v>
      </c>
      <c r="AB1232" t="s">
        <v>159</v>
      </c>
      <c r="AC1232" s="11">
        <v>46225.761481481481</v>
      </c>
    </row>
    <row r="1233" spans="1:29" hidden="1">
      <c r="A1233" t="s">
        <v>6629</v>
      </c>
      <c r="B1233" t="s">
        <v>6630</v>
      </c>
      <c r="C1233">
        <v>312600009</v>
      </c>
      <c r="E1233" t="s">
        <v>6631</v>
      </c>
      <c r="F1233" t="s">
        <v>32</v>
      </c>
      <c r="G1233" t="s">
        <v>33</v>
      </c>
      <c r="J1233" t="s">
        <v>35</v>
      </c>
      <c r="K1233">
        <v>2026</v>
      </c>
      <c r="L1233" t="s">
        <v>1348</v>
      </c>
      <c r="M1233" t="s">
        <v>6632</v>
      </c>
      <c r="N1233">
        <v>8812</v>
      </c>
      <c r="O1233" t="s">
        <v>38</v>
      </c>
      <c r="P1233" t="s">
        <v>39</v>
      </c>
      <c r="Q1233" s="11">
        <v>46023.598217592589</v>
      </c>
      <c r="R1233" s="11">
        <v>46026.706944444442</v>
      </c>
      <c r="S1233" s="11">
        <v>46026.598217592589</v>
      </c>
      <c r="T1233" t="s">
        <v>40</v>
      </c>
      <c r="U1233" t="s">
        <v>547</v>
      </c>
      <c r="V1233" t="s">
        <v>449</v>
      </c>
      <c r="W1233" t="s">
        <v>43</v>
      </c>
      <c r="X1233" t="s">
        <v>44</v>
      </c>
      <c r="Y1233" t="s">
        <v>6633</v>
      </c>
      <c r="Z1233">
        <v>15</v>
      </c>
      <c r="AA1233">
        <v>15</v>
      </c>
      <c r="AB1233" t="s">
        <v>589</v>
      </c>
      <c r="AC1233" s="11">
        <v>46225.761481481481</v>
      </c>
    </row>
    <row r="1234" spans="1:29" hidden="1">
      <c r="A1234" t="s">
        <v>6634</v>
      </c>
      <c r="B1234" t="s">
        <v>6635</v>
      </c>
      <c r="C1234">
        <v>612600038</v>
      </c>
      <c r="E1234" t="s">
        <v>6636</v>
      </c>
      <c r="F1234" t="s">
        <v>32</v>
      </c>
      <c r="G1234" t="s">
        <v>33</v>
      </c>
      <c r="H1234" t="s">
        <v>32</v>
      </c>
      <c r="I1234" t="s">
        <v>34</v>
      </c>
      <c r="J1234" t="s">
        <v>35</v>
      </c>
      <c r="K1234">
        <v>2026</v>
      </c>
      <c r="L1234" t="s">
        <v>1019</v>
      </c>
      <c r="M1234" t="s">
        <v>6637</v>
      </c>
      <c r="N1234">
        <v>8812</v>
      </c>
      <c r="O1234" t="s">
        <v>38</v>
      </c>
      <c r="P1234" t="s">
        <v>39</v>
      </c>
      <c r="Q1234" s="11">
        <v>46027.699050925927</v>
      </c>
      <c r="R1234" s="11">
        <v>46028.625</v>
      </c>
      <c r="S1234" s="11">
        <v>46030.699050925927</v>
      </c>
      <c r="T1234" t="s">
        <v>40</v>
      </c>
      <c r="U1234" t="s">
        <v>1000</v>
      </c>
      <c r="V1234" t="s">
        <v>295</v>
      </c>
      <c r="W1234" t="s">
        <v>43</v>
      </c>
      <c r="X1234" t="s">
        <v>44</v>
      </c>
      <c r="Y1234" t="s">
        <v>6638</v>
      </c>
      <c r="Z1234">
        <v>15</v>
      </c>
      <c r="AA1234">
        <v>10</v>
      </c>
      <c r="AB1234" t="s">
        <v>385</v>
      </c>
      <c r="AC1234" s="11">
        <v>46225.761481481481</v>
      </c>
    </row>
    <row r="1235" spans="1:29" hidden="1">
      <c r="A1235" t="s">
        <v>6639</v>
      </c>
      <c r="B1235" t="s">
        <v>6640</v>
      </c>
      <c r="C1235">
        <v>112600085</v>
      </c>
      <c r="E1235" t="s">
        <v>6641</v>
      </c>
      <c r="F1235" t="s">
        <v>32</v>
      </c>
      <c r="G1235" t="s">
        <v>33</v>
      </c>
      <c r="H1235" t="s">
        <v>32</v>
      </c>
      <c r="I1235" t="s">
        <v>33</v>
      </c>
      <c r="J1235" t="s">
        <v>35</v>
      </c>
      <c r="K1235">
        <v>2026</v>
      </c>
      <c r="L1235" t="s">
        <v>320</v>
      </c>
      <c r="M1235" t="s">
        <v>1763</v>
      </c>
      <c r="N1235">
        <v>8812</v>
      </c>
      <c r="O1235" t="s">
        <v>38</v>
      </c>
      <c r="P1235" t="s">
        <v>39</v>
      </c>
      <c r="Q1235" s="11">
        <v>46023.534490740742</v>
      </c>
      <c r="R1235" s="11">
        <v>46024.520138888889</v>
      </c>
      <c r="S1235" s="11">
        <v>46026.534490740742</v>
      </c>
      <c r="T1235" t="s">
        <v>40</v>
      </c>
      <c r="U1235" t="s">
        <v>1764</v>
      </c>
      <c r="V1235" t="s">
        <v>206</v>
      </c>
      <c r="W1235" t="s">
        <v>43</v>
      </c>
      <c r="X1235" t="s">
        <v>44</v>
      </c>
      <c r="Y1235" t="s">
        <v>6642</v>
      </c>
      <c r="Z1235">
        <v>15</v>
      </c>
      <c r="AA1235">
        <v>150</v>
      </c>
      <c r="AB1235" t="s">
        <v>159</v>
      </c>
      <c r="AC1235" s="11">
        <v>46225.761481481481</v>
      </c>
    </row>
    <row r="1236" spans="1:29" hidden="1">
      <c r="A1236" t="s">
        <v>6643</v>
      </c>
      <c r="B1236" t="s">
        <v>6644</v>
      </c>
      <c r="C1236">
        <v>212600131</v>
      </c>
      <c r="E1236" t="s">
        <v>6645</v>
      </c>
      <c r="F1236" t="s">
        <v>32</v>
      </c>
      <c r="G1236" t="s">
        <v>34</v>
      </c>
      <c r="H1236" t="s">
        <v>32</v>
      </c>
      <c r="I1236" t="s">
        <v>34</v>
      </c>
      <c r="J1236" t="s">
        <v>35</v>
      </c>
      <c r="K1236">
        <v>2026</v>
      </c>
      <c r="L1236" t="s">
        <v>389</v>
      </c>
      <c r="M1236" t="s">
        <v>3317</v>
      </c>
      <c r="N1236">
        <v>8385</v>
      </c>
      <c r="O1236" t="s">
        <v>38</v>
      </c>
      <c r="P1236" t="s">
        <v>39</v>
      </c>
      <c r="Q1236" s="11">
        <v>46051.371053240742</v>
      </c>
      <c r="R1236" s="11">
        <v>46051.75277777778</v>
      </c>
      <c r="S1236" s="11">
        <v>46054.371053240742</v>
      </c>
      <c r="T1236" t="s">
        <v>40</v>
      </c>
      <c r="U1236" t="s">
        <v>480</v>
      </c>
      <c r="V1236" t="s">
        <v>323</v>
      </c>
      <c r="W1236" t="s">
        <v>43</v>
      </c>
      <c r="X1236" t="s">
        <v>44</v>
      </c>
      <c r="Y1236" t="s">
        <v>6646</v>
      </c>
      <c r="Z1236">
        <v>15</v>
      </c>
      <c r="AA1236">
        <v>15</v>
      </c>
      <c r="AB1236" t="s">
        <v>1584</v>
      </c>
      <c r="AC1236" s="11">
        <v>46225.761481481481</v>
      </c>
    </row>
    <row r="1237" spans="1:29" hidden="1">
      <c r="A1237" t="s">
        <v>6647</v>
      </c>
      <c r="B1237" t="s">
        <v>6648</v>
      </c>
      <c r="C1237">
        <v>412600328</v>
      </c>
      <c r="E1237" t="s">
        <v>6649</v>
      </c>
      <c r="F1237" t="s">
        <v>32</v>
      </c>
      <c r="G1237" t="s">
        <v>33</v>
      </c>
      <c r="H1237" t="s">
        <v>32</v>
      </c>
      <c r="I1237" t="s">
        <v>33</v>
      </c>
      <c r="J1237" t="s">
        <v>35</v>
      </c>
      <c r="K1237">
        <v>2026</v>
      </c>
      <c r="L1237" t="s">
        <v>1559</v>
      </c>
      <c r="M1237" t="s">
        <v>6650</v>
      </c>
      <c r="N1237">
        <v>8385</v>
      </c>
      <c r="O1237" t="s">
        <v>38</v>
      </c>
      <c r="P1237" t="s">
        <v>39</v>
      </c>
      <c r="Q1237" s="11">
        <v>46100.45815972222</v>
      </c>
      <c r="R1237" s="11">
        <v>46106.478391203702</v>
      </c>
      <c r="S1237" s="11">
        <v>46103.45815972222</v>
      </c>
      <c r="T1237" t="s">
        <v>40</v>
      </c>
      <c r="U1237" t="s">
        <v>1561</v>
      </c>
      <c r="V1237" t="s">
        <v>125</v>
      </c>
      <c r="W1237" t="s">
        <v>43</v>
      </c>
      <c r="X1237" t="s">
        <v>44</v>
      </c>
      <c r="Y1237" t="s">
        <v>6651</v>
      </c>
      <c r="Z1237">
        <v>15</v>
      </c>
      <c r="AA1237">
        <v>10</v>
      </c>
      <c r="AB1237" t="s">
        <v>46</v>
      </c>
      <c r="AC1237" s="11">
        <v>46225.761481481481</v>
      </c>
    </row>
    <row r="1238" spans="1:29" hidden="1">
      <c r="A1238" t="s">
        <v>6652</v>
      </c>
      <c r="B1238" t="s">
        <v>6653</v>
      </c>
      <c r="C1238">
        <v>412600334</v>
      </c>
      <c r="E1238" t="s">
        <v>6654</v>
      </c>
      <c r="F1238" t="s">
        <v>32</v>
      </c>
      <c r="G1238" t="s">
        <v>34</v>
      </c>
      <c r="H1238" t="s">
        <v>32</v>
      </c>
      <c r="I1238" t="s">
        <v>34</v>
      </c>
      <c r="J1238" t="s">
        <v>35</v>
      </c>
      <c r="K1238">
        <v>2026</v>
      </c>
      <c r="L1238" t="s">
        <v>579</v>
      </c>
      <c r="M1238" t="s">
        <v>6655</v>
      </c>
      <c r="N1238">
        <v>8812</v>
      </c>
      <c r="O1238" t="s">
        <v>38</v>
      </c>
      <c r="P1238" t="s">
        <v>39</v>
      </c>
      <c r="Q1238" s="11">
        <v>46110.788391203707</v>
      </c>
      <c r="R1238" s="11">
        <v>46111.952685185184</v>
      </c>
      <c r="S1238" s="11">
        <v>46113.788391203707</v>
      </c>
      <c r="T1238" t="s">
        <v>40</v>
      </c>
      <c r="U1238" t="s">
        <v>581</v>
      </c>
      <c r="V1238" t="s">
        <v>72</v>
      </c>
      <c r="W1238" t="s">
        <v>43</v>
      </c>
      <c r="X1238" t="s">
        <v>44</v>
      </c>
      <c r="Y1238" t="s">
        <v>6656</v>
      </c>
      <c r="Z1238">
        <v>25</v>
      </c>
      <c r="AA1238">
        <v>25</v>
      </c>
      <c r="AB1238" t="s">
        <v>65</v>
      </c>
      <c r="AC1238" s="11">
        <v>46225.761481481481</v>
      </c>
    </row>
    <row r="1239" spans="1:29" hidden="1">
      <c r="A1239" t="s">
        <v>6657</v>
      </c>
      <c r="B1239" t="s">
        <v>6658</v>
      </c>
      <c r="C1239">
        <v>312600188</v>
      </c>
      <c r="E1239" t="s">
        <v>686</v>
      </c>
      <c r="F1239" t="s">
        <v>32</v>
      </c>
      <c r="G1239" t="s">
        <v>33</v>
      </c>
      <c r="J1239" t="s">
        <v>35</v>
      </c>
      <c r="K1239">
        <v>2026</v>
      </c>
      <c r="L1239" t="s">
        <v>69</v>
      </c>
      <c r="M1239" t="s">
        <v>6659</v>
      </c>
      <c r="N1239">
        <v>8812</v>
      </c>
      <c r="O1239" t="s">
        <v>38</v>
      </c>
      <c r="P1239" t="s">
        <v>39</v>
      </c>
      <c r="Q1239" s="11">
        <v>46083.740277777775</v>
      </c>
      <c r="R1239" s="11">
        <v>46085.491666666669</v>
      </c>
      <c r="S1239" s="11">
        <v>46086.740277777775</v>
      </c>
      <c r="T1239" t="s">
        <v>40</v>
      </c>
      <c r="U1239" t="s">
        <v>240</v>
      </c>
      <c r="V1239" t="s">
        <v>776</v>
      </c>
      <c r="W1239" t="s">
        <v>43</v>
      </c>
      <c r="X1239" t="s">
        <v>44</v>
      </c>
      <c r="Y1239" t="s">
        <v>6660</v>
      </c>
      <c r="Z1239">
        <v>15</v>
      </c>
      <c r="AA1239">
        <v>5</v>
      </c>
      <c r="AB1239" t="s">
        <v>55</v>
      </c>
      <c r="AC1239" s="11">
        <v>46225.761481481481</v>
      </c>
    </row>
    <row r="1240" spans="1:29" hidden="1">
      <c r="A1240" t="s">
        <v>6661</v>
      </c>
      <c r="B1240" t="s">
        <v>6662</v>
      </c>
      <c r="C1240">
        <v>312600194</v>
      </c>
      <c r="E1240" t="s">
        <v>686</v>
      </c>
      <c r="F1240" t="s">
        <v>32</v>
      </c>
      <c r="G1240" t="s">
        <v>33</v>
      </c>
      <c r="J1240" t="s">
        <v>35</v>
      </c>
      <c r="K1240">
        <v>2026</v>
      </c>
      <c r="L1240" t="s">
        <v>69</v>
      </c>
      <c r="M1240" t="s">
        <v>6663</v>
      </c>
      <c r="N1240">
        <v>8812</v>
      </c>
      <c r="O1240" t="s">
        <v>38</v>
      </c>
      <c r="P1240" t="s">
        <v>39</v>
      </c>
      <c r="Q1240" s="11">
        <v>46085.867511574077</v>
      </c>
      <c r="R1240" s="11">
        <v>46086.695138888892</v>
      </c>
      <c r="S1240" s="11">
        <v>46088.867511574077</v>
      </c>
      <c r="T1240" t="s">
        <v>40</v>
      </c>
      <c r="U1240" t="s">
        <v>240</v>
      </c>
      <c r="V1240" t="s">
        <v>167</v>
      </c>
      <c r="W1240" t="s">
        <v>43</v>
      </c>
      <c r="X1240" t="s">
        <v>44</v>
      </c>
      <c r="Y1240" t="s">
        <v>6664</v>
      </c>
      <c r="Z1240">
        <v>15</v>
      </c>
      <c r="AA1240">
        <v>5</v>
      </c>
      <c r="AB1240" t="s">
        <v>1039</v>
      </c>
      <c r="AC1240" s="11">
        <v>46225.761481481481</v>
      </c>
    </row>
    <row r="1241" spans="1:29" hidden="1">
      <c r="A1241" t="s">
        <v>6665</v>
      </c>
      <c r="B1241" t="s">
        <v>6666</v>
      </c>
      <c r="C1241">
        <v>712600063</v>
      </c>
      <c r="E1241" t="s">
        <v>6667</v>
      </c>
      <c r="F1241" t="s">
        <v>32</v>
      </c>
      <c r="G1241" t="s">
        <v>33</v>
      </c>
      <c r="H1241" t="s">
        <v>32</v>
      </c>
      <c r="I1241" t="s">
        <v>33</v>
      </c>
      <c r="J1241" t="s">
        <v>35</v>
      </c>
      <c r="K1241">
        <v>2026</v>
      </c>
      <c r="L1241" t="s">
        <v>782</v>
      </c>
      <c r="M1241" t="s">
        <v>6668</v>
      </c>
      <c r="N1241">
        <v>8812</v>
      </c>
      <c r="O1241" t="s">
        <v>38</v>
      </c>
      <c r="P1241" t="s">
        <v>39</v>
      </c>
      <c r="Q1241" s="11">
        <v>46038.689641203702</v>
      </c>
      <c r="R1241" s="11">
        <v>46039.084722222222</v>
      </c>
      <c r="S1241" s="11">
        <v>46041.689641203702</v>
      </c>
      <c r="T1241" t="s">
        <v>40</v>
      </c>
      <c r="U1241" t="s">
        <v>5290</v>
      </c>
      <c r="V1241" t="s">
        <v>189</v>
      </c>
      <c r="W1241" t="s">
        <v>43</v>
      </c>
      <c r="X1241" t="s">
        <v>44</v>
      </c>
      <c r="Y1241" t="s">
        <v>6669</v>
      </c>
      <c r="Z1241">
        <v>15</v>
      </c>
      <c r="AA1241">
        <v>15</v>
      </c>
      <c r="AB1241" t="s">
        <v>191</v>
      </c>
      <c r="AC1241" s="11">
        <v>46225.761481481481</v>
      </c>
    </row>
    <row r="1242" spans="1:29" hidden="1">
      <c r="A1242" t="s">
        <v>6670</v>
      </c>
      <c r="B1242" t="s">
        <v>6671</v>
      </c>
      <c r="C1242">
        <v>712600049</v>
      </c>
      <c r="E1242" t="s">
        <v>6672</v>
      </c>
      <c r="F1242" t="s">
        <v>32</v>
      </c>
      <c r="G1242" t="s">
        <v>33</v>
      </c>
      <c r="H1242" t="s">
        <v>32</v>
      </c>
      <c r="I1242" t="s">
        <v>33</v>
      </c>
      <c r="J1242" t="s">
        <v>35</v>
      </c>
      <c r="K1242">
        <v>2026</v>
      </c>
      <c r="L1242" t="s">
        <v>336</v>
      </c>
      <c r="M1242" t="s">
        <v>6673</v>
      </c>
      <c r="N1242">
        <v>8812</v>
      </c>
      <c r="O1242" t="s">
        <v>38</v>
      </c>
      <c r="P1242" t="s">
        <v>39</v>
      </c>
      <c r="Q1242" s="11">
        <v>46033.864004629628</v>
      </c>
      <c r="R1242" s="11">
        <v>46034.604166666664</v>
      </c>
      <c r="S1242" s="11">
        <v>46036.864004629628</v>
      </c>
      <c r="T1242" t="s">
        <v>40</v>
      </c>
      <c r="U1242" t="s">
        <v>2099</v>
      </c>
      <c r="V1242" t="s">
        <v>63</v>
      </c>
      <c r="W1242" t="s">
        <v>43</v>
      </c>
      <c r="X1242" t="s">
        <v>44</v>
      </c>
      <c r="Y1242" t="s">
        <v>6674</v>
      </c>
      <c r="Z1242">
        <v>15</v>
      </c>
      <c r="AA1242">
        <v>5</v>
      </c>
      <c r="AB1242" t="s">
        <v>400</v>
      </c>
      <c r="AC1242" s="11">
        <v>46225.761481481481</v>
      </c>
    </row>
    <row r="1243" spans="1:29" hidden="1">
      <c r="A1243" t="s">
        <v>6675</v>
      </c>
      <c r="B1243" t="s">
        <v>6676</v>
      </c>
      <c r="C1243">
        <v>662600167</v>
      </c>
      <c r="E1243" t="s">
        <v>6677</v>
      </c>
      <c r="F1243" t="s">
        <v>32</v>
      </c>
      <c r="G1243" t="s">
        <v>33</v>
      </c>
      <c r="H1243" t="s">
        <v>32</v>
      </c>
      <c r="I1243" t="s">
        <v>33</v>
      </c>
      <c r="J1243" t="s">
        <v>35</v>
      </c>
      <c r="K1243">
        <v>2026</v>
      </c>
      <c r="L1243" t="s">
        <v>404</v>
      </c>
      <c r="M1243" t="s">
        <v>6678</v>
      </c>
      <c r="N1243">
        <v>8385</v>
      </c>
      <c r="O1243" t="s">
        <v>38</v>
      </c>
      <c r="P1243" t="s">
        <v>39</v>
      </c>
      <c r="Q1243" s="11">
        <v>46091.571666666663</v>
      </c>
      <c r="R1243" s="11">
        <v>46091.785462962966</v>
      </c>
      <c r="S1243" s="11">
        <v>46094.571666666663</v>
      </c>
      <c r="T1243" t="s">
        <v>40</v>
      </c>
      <c r="U1243" t="s">
        <v>1488</v>
      </c>
      <c r="V1243" t="s">
        <v>198</v>
      </c>
      <c r="W1243" t="s">
        <v>43</v>
      </c>
      <c r="X1243" t="s">
        <v>199</v>
      </c>
      <c r="Y1243" t="s">
        <v>6679</v>
      </c>
      <c r="AC1243" s="11">
        <v>46225.761481481481</v>
      </c>
    </row>
    <row r="1244" spans="1:29" hidden="1">
      <c r="A1244" t="s">
        <v>6680</v>
      </c>
      <c r="B1244" t="s">
        <v>6681</v>
      </c>
      <c r="C1244">
        <v>212600079</v>
      </c>
      <c r="E1244" t="s">
        <v>6682</v>
      </c>
      <c r="F1244" t="s">
        <v>32</v>
      </c>
      <c r="G1244" t="s">
        <v>33</v>
      </c>
      <c r="H1244" t="s">
        <v>32</v>
      </c>
      <c r="I1244" t="s">
        <v>33</v>
      </c>
      <c r="J1244" t="s">
        <v>35</v>
      </c>
      <c r="K1244">
        <v>2026</v>
      </c>
      <c r="L1244" t="s">
        <v>773</v>
      </c>
      <c r="M1244" t="s">
        <v>5533</v>
      </c>
      <c r="N1244">
        <v>8385</v>
      </c>
      <c r="O1244" t="s">
        <v>38</v>
      </c>
      <c r="P1244" t="s">
        <v>39</v>
      </c>
      <c r="Q1244" s="11">
        <v>46034.772685185184</v>
      </c>
      <c r="R1244" s="11">
        <v>46035.790972222225</v>
      </c>
      <c r="S1244" s="11">
        <v>46037.772685185184</v>
      </c>
      <c r="T1244" t="s">
        <v>40</v>
      </c>
      <c r="U1244" t="s">
        <v>860</v>
      </c>
      <c r="V1244" t="s">
        <v>182</v>
      </c>
      <c r="W1244" t="s">
        <v>43</v>
      </c>
      <c r="X1244" t="s">
        <v>44</v>
      </c>
      <c r="Y1244" t="s">
        <v>6683</v>
      </c>
      <c r="Z1244">
        <v>25</v>
      </c>
      <c r="AA1244">
        <v>15</v>
      </c>
      <c r="AB1244" t="s">
        <v>65</v>
      </c>
      <c r="AC1244" s="11">
        <v>46225.761481481481</v>
      </c>
    </row>
    <row r="1245" spans="1:29" hidden="1">
      <c r="A1245" t="s">
        <v>6684</v>
      </c>
      <c r="B1245" t="s">
        <v>6685</v>
      </c>
      <c r="C1245">
        <v>512600081</v>
      </c>
      <c r="E1245" t="s">
        <v>6686</v>
      </c>
      <c r="F1245" t="s">
        <v>32</v>
      </c>
      <c r="G1245" t="s">
        <v>33</v>
      </c>
      <c r="H1245" t="s">
        <v>32</v>
      </c>
      <c r="I1245" t="s">
        <v>33</v>
      </c>
      <c r="J1245" t="s">
        <v>35</v>
      </c>
      <c r="K1245">
        <v>2026</v>
      </c>
      <c r="L1245" t="s">
        <v>211</v>
      </c>
      <c r="M1245" t="s">
        <v>6687</v>
      </c>
      <c r="N1245">
        <v>8812</v>
      </c>
      <c r="O1245" t="s">
        <v>38</v>
      </c>
      <c r="P1245" t="s">
        <v>39</v>
      </c>
      <c r="Q1245" s="11">
        <v>46068.513252314813</v>
      </c>
      <c r="R1245" s="11">
        <v>46069.652777777781</v>
      </c>
      <c r="S1245" s="11">
        <v>46071.513252314813</v>
      </c>
      <c r="T1245" t="s">
        <v>40</v>
      </c>
      <c r="U1245" t="s">
        <v>233</v>
      </c>
      <c r="V1245" t="s">
        <v>1161</v>
      </c>
      <c r="W1245" t="s">
        <v>43</v>
      </c>
      <c r="X1245" t="s">
        <v>44</v>
      </c>
      <c r="Y1245" t="s">
        <v>6688</v>
      </c>
      <c r="Z1245">
        <v>15</v>
      </c>
      <c r="AA1245">
        <v>5</v>
      </c>
      <c r="AB1245" t="s">
        <v>385</v>
      </c>
      <c r="AC1245" s="11">
        <v>46225.761481481481</v>
      </c>
    </row>
    <row r="1246" spans="1:29">
      <c r="A1246" t="s">
        <v>6689</v>
      </c>
      <c r="B1246" t="s">
        <v>6690</v>
      </c>
      <c r="C1246">
        <v>662600155</v>
      </c>
      <c r="E1246" t="s">
        <v>6691</v>
      </c>
      <c r="F1246" t="s">
        <v>109</v>
      </c>
      <c r="G1246" t="s">
        <v>285</v>
      </c>
      <c r="H1246" t="s">
        <v>109</v>
      </c>
      <c r="I1246" t="s">
        <v>285</v>
      </c>
      <c r="J1246" t="s">
        <v>2016</v>
      </c>
      <c r="K1246">
        <v>2026</v>
      </c>
      <c r="L1246" t="s">
        <v>5380</v>
      </c>
      <c r="M1246" t="s">
        <v>6692</v>
      </c>
      <c r="N1246">
        <v>8389</v>
      </c>
      <c r="O1246" t="s">
        <v>38</v>
      </c>
      <c r="P1246" t="s">
        <v>39</v>
      </c>
      <c r="Q1246" s="11">
        <v>46084.485219907408</v>
      </c>
      <c r="R1246" s="11">
        <v>46084.999305555553</v>
      </c>
      <c r="S1246" s="11">
        <v>46087.485219907408</v>
      </c>
      <c r="T1246" t="s">
        <v>40</v>
      </c>
      <c r="U1246" t="s">
        <v>2600</v>
      </c>
      <c r="V1246" t="s">
        <v>534</v>
      </c>
      <c r="W1246" t="s">
        <v>43</v>
      </c>
      <c r="X1246" t="s">
        <v>199</v>
      </c>
      <c r="Y1246" t="s">
        <v>6693</v>
      </c>
      <c r="Z1246">
        <v>5</v>
      </c>
      <c r="AB1246" t="s">
        <v>931</v>
      </c>
      <c r="AC1246" s="11">
        <v>46225.761481481481</v>
      </c>
    </row>
    <row r="1247" spans="1:29" hidden="1">
      <c r="A1247" t="s">
        <v>6694</v>
      </c>
      <c r="B1247" t="s">
        <v>6695</v>
      </c>
      <c r="C1247">
        <v>112600156</v>
      </c>
      <c r="E1247" t="s">
        <v>6696</v>
      </c>
      <c r="F1247" t="s">
        <v>32</v>
      </c>
      <c r="G1247" t="s">
        <v>34</v>
      </c>
      <c r="H1247" t="s">
        <v>32</v>
      </c>
      <c r="I1247" t="s">
        <v>34</v>
      </c>
      <c r="J1247" t="s">
        <v>35</v>
      </c>
      <c r="K1247">
        <v>2026</v>
      </c>
      <c r="L1247" t="s">
        <v>163</v>
      </c>
      <c r="M1247" t="s">
        <v>6697</v>
      </c>
      <c r="N1247">
        <v>8812</v>
      </c>
      <c r="O1247" t="s">
        <v>38</v>
      </c>
      <c r="P1247" t="s">
        <v>39</v>
      </c>
      <c r="Q1247" s="11">
        <v>46047.42628472222</v>
      </c>
      <c r="R1247" s="11">
        <v>46048.770833333336</v>
      </c>
      <c r="S1247" s="11">
        <v>46050.42628472222</v>
      </c>
      <c r="T1247" t="s">
        <v>40</v>
      </c>
      <c r="U1247" t="s">
        <v>322</v>
      </c>
      <c r="V1247" t="s">
        <v>95</v>
      </c>
      <c r="W1247" t="s">
        <v>43</v>
      </c>
      <c r="X1247" t="s">
        <v>44</v>
      </c>
      <c r="Y1247" t="s">
        <v>6698</v>
      </c>
      <c r="Z1247">
        <v>15</v>
      </c>
      <c r="AA1247">
        <v>15</v>
      </c>
      <c r="AB1247" t="s">
        <v>6699</v>
      </c>
      <c r="AC1247" s="11">
        <v>46225.761481481481</v>
      </c>
    </row>
    <row r="1248" spans="1:29" hidden="1">
      <c r="A1248" t="s">
        <v>6700</v>
      </c>
      <c r="B1248" t="s">
        <v>6701</v>
      </c>
      <c r="C1248">
        <v>112600405</v>
      </c>
      <c r="E1248" t="s">
        <v>6702</v>
      </c>
      <c r="F1248" t="s">
        <v>32</v>
      </c>
      <c r="G1248" t="s">
        <v>34</v>
      </c>
      <c r="H1248" t="s">
        <v>32</v>
      </c>
      <c r="I1248" t="s">
        <v>34</v>
      </c>
      <c r="J1248" t="s">
        <v>35</v>
      </c>
      <c r="K1248">
        <v>2026</v>
      </c>
      <c r="L1248" t="s">
        <v>320</v>
      </c>
      <c r="M1248" t="s">
        <v>6703</v>
      </c>
      <c r="N1248">
        <v>8812</v>
      </c>
      <c r="O1248" t="s">
        <v>38</v>
      </c>
      <c r="P1248" t="s">
        <v>39</v>
      </c>
      <c r="Q1248" s="11">
        <v>46064.536493055559</v>
      </c>
      <c r="R1248" s="11">
        <v>46066.395833333336</v>
      </c>
      <c r="S1248" s="11">
        <v>46067.536493055559</v>
      </c>
      <c r="T1248" t="s">
        <v>40</v>
      </c>
      <c r="U1248" t="s">
        <v>322</v>
      </c>
      <c r="V1248" t="s">
        <v>323</v>
      </c>
      <c r="W1248" t="s">
        <v>43</v>
      </c>
      <c r="X1248" t="s">
        <v>44</v>
      </c>
      <c r="Y1248" t="s">
        <v>6704</v>
      </c>
      <c r="Z1248">
        <v>15</v>
      </c>
      <c r="AA1248">
        <v>15</v>
      </c>
      <c r="AB1248" t="s">
        <v>603</v>
      </c>
      <c r="AC1248" s="11">
        <v>46225.761481481481</v>
      </c>
    </row>
    <row r="1249" spans="1:29" hidden="1">
      <c r="A1249" t="s">
        <v>6705</v>
      </c>
      <c r="B1249" t="s">
        <v>6706</v>
      </c>
      <c r="C1249">
        <v>312600260</v>
      </c>
      <c r="E1249" t="s">
        <v>447</v>
      </c>
      <c r="F1249" t="s">
        <v>32</v>
      </c>
      <c r="G1249" t="s">
        <v>33</v>
      </c>
      <c r="J1249" t="s">
        <v>35</v>
      </c>
      <c r="K1249">
        <v>2026</v>
      </c>
      <c r="L1249" t="s">
        <v>211</v>
      </c>
      <c r="M1249" t="s">
        <v>6707</v>
      </c>
      <c r="N1249">
        <v>8812</v>
      </c>
      <c r="O1249" t="s">
        <v>38</v>
      </c>
      <c r="P1249" t="s">
        <v>39</v>
      </c>
      <c r="Q1249" s="11">
        <v>46123.511874999997</v>
      </c>
      <c r="R1249" s="11">
        <v>46124.709722222222</v>
      </c>
      <c r="S1249" s="11">
        <v>46126.511874999997</v>
      </c>
      <c r="T1249" t="s">
        <v>40</v>
      </c>
      <c r="U1249" t="s">
        <v>213</v>
      </c>
      <c r="V1249" t="s">
        <v>214</v>
      </c>
      <c r="W1249" t="s">
        <v>43</v>
      </c>
      <c r="X1249" t="s">
        <v>44</v>
      </c>
      <c r="Y1249" t="s">
        <v>6708</v>
      </c>
      <c r="Z1249">
        <v>15</v>
      </c>
      <c r="AA1249">
        <v>15</v>
      </c>
      <c r="AB1249" t="s">
        <v>159</v>
      </c>
      <c r="AC1249" s="11">
        <v>46225.761481481481</v>
      </c>
    </row>
    <row r="1250" spans="1:29" hidden="1">
      <c r="A1250" t="s">
        <v>6709</v>
      </c>
      <c r="B1250" t="s">
        <v>6710</v>
      </c>
      <c r="C1250">
        <v>112600407</v>
      </c>
      <c r="E1250" t="s">
        <v>6711</v>
      </c>
      <c r="F1250" t="s">
        <v>32</v>
      </c>
      <c r="G1250" t="s">
        <v>33</v>
      </c>
      <c r="H1250" t="s">
        <v>32</v>
      </c>
      <c r="I1250" t="s">
        <v>33</v>
      </c>
      <c r="J1250" t="s">
        <v>35</v>
      </c>
      <c r="K1250">
        <v>2026</v>
      </c>
      <c r="L1250" t="s">
        <v>204</v>
      </c>
      <c r="M1250" t="s">
        <v>6712</v>
      </c>
      <c r="N1250">
        <v>8812</v>
      </c>
      <c r="O1250" t="s">
        <v>38</v>
      </c>
      <c r="P1250" t="s">
        <v>39</v>
      </c>
      <c r="Q1250" s="11">
        <v>46071.56527777778</v>
      </c>
      <c r="R1250" s="11">
        <v>46072.67291666667</v>
      </c>
      <c r="S1250" s="11">
        <v>46074.56527777778</v>
      </c>
      <c r="T1250" t="s">
        <v>40</v>
      </c>
      <c r="U1250" t="s">
        <v>114</v>
      </c>
      <c r="V1250" t="s">
        <v>115</v>
      </c>
      <c r="W1250" t="s">
        <v>43</v>
      </c>
      <c r="X1250" t="s">
        <v>44</v>
      </c>
      <c r="Y1250" t="s">
        <v>6713</v>
      </c>
      <c r="Z1250">
        <v>15</v>
      </c>
      <c r="AA1250">
        <v>15</v>
      </c>
      <c r="AB1250" t="s">
        <v>55</v>
      </c>
      <c r="AC1250" s="11">
        <v>46225.761481481481</v>
      </c>
    </row>
    <row r="1251" spans="1:29" hidden="1">
      <c r="A1251" t="s">
        <v>6714</v>
      </c>
      <c r="B1251" t="s">
        <v>6715</v>
      </c>
      <c r="C1251">
        <v>312600176</v>
      </c>
      <c r="E1251" t="s">
        <v>6716</v>
      </c>
      <c r="F1251" t="s">
        <v>32</v>
      </c>
      <c r="G1251" t="s">
        <v>110</v>
      </c>
      <c r="J1251" t="s">
        <v>35</v>
      </c>
      <c r="K1251">
        <v>2026</v>
      </c>
      <c r="L1251" t="s">
        <v>545</v>
      </c>
      <c r="M1251" t="s">
        <v>6717</v>
      </c>
      <c r="N1251">
        <v>8812</v>
      </c>
      <c r="O1251" t="s">
        <v>38</v>
      </c>
      <c r="P1251" t="s">
        <v>39</v>
      </c>
      <c r="Q1251" s="11">
        <v>46081.669618055559</v>
      </c>
      <c r="R1251" s="11">
        <v>46082.802083333336</v>
      </c>
      <c r="S1251" s="11">
        <v>46084.669618055559</v>
      </c>
      <c r="T1251" t="s">
        <v>40</v>
      </c>
      <c r="U1251" t="s">
        <v>461</v>
      </c>
      <c r="V1251" t="s">
        <v>681</v>
      </c>
      <c r="W1251" t="s">
        <v>43</v>
      </c>
      <c r="X1251" t="s">
        <v>44</v>
      </c>
      <c r="Y1251" t="s">
        <v>6718</v>
      </c>
      <c r="Z1251">
        <v>25</v>
      </c>
      <c r="AA1251">
        <v>25</v>
      </c>
      <c r="AB1251" t="s">
        <v>268</v>
      </c>
      <c r="AC1251" s="11">
        <v>46225.761481481481</v>
      </c>
    </row>
    <row r="1252" spans="1:29">
      <c r="A1252" t="s">
        <v>6719</v>
      </c>
      <c r="B1252" t="s">
        <v>6720</v>
      </c>
      <c r="C1252">
        <v>662600191</v>
      </c>
      <c r="E1252" t="s">
        <v>6721</v>
      </c>
      <c r="F1252" t="s">
        <v>109</v>
      </c>
      <c r="G1252" t="s">
        <v>285</v>
      </c>
      <c r="H1252" t="s">
        <v>219</v>
      </c>
      <c r="I1252" t="s">
        <v>973</v>
      </c>
      <c r="J1252" t="s">
        <v>2916</v>
      </c>
      <c r="K1252">
        <v>2026</v>
      </c>
      <c r="L1252" t="s">
        <v>404</v>
      </c>
      <c r="M1252" t="s">
        <v>5791</v>
      </c>
      <c r="N1252">
        <v>8389</v>
      </c>
      <c r="O1252" t="s">
        <v>38</v>
      </c>
      <c r="P1252" t="s">
        <v>39</v>
      </c>
      <c r="Q1252" s="11">
        <v>46095.843865740739</v>
      </c>
      <c r="R1252" s="11">
        <v>46096.031041666669</v>
      </c>
      <c r="S1252" s="11">
        <v>46098.843865740739</v>
      </c>
      <c r="T1252" t="s">
        <v>40</v>
      </c>
      <c r="U1252" t="s">
        <v>2279</v>
      </c>
      <c r="V1252" t="s">
        <v>534</v>
      </c>
      <c r="W1252" t="s">
        <v>43</v>
      </c>
      <c r="X1252" t="s">
        <v>199</v>
      </c>
      <c r="Y1252" t="s">
        <v>6721</v>
      </c>
      <c r="Z1252">
        <v>15</v>
      </c>
      <c r="AC1252" s="11">
        <v>46225.761481481481</v>
      </c>
    </row>
    <row r="1253" spans="1:29" hidden="1">
      <c r="A1253" t="s">
        <v>6722</v>
      </c>
      <c r="B1253" t="s">
        <v>6723</v>
      </c>
      <c r="C1253">
        <v>512600132</v>
      </c>
      <c r="E1253" t="s">
        <v>6724</v>
      </c>
      <c r="H1253" t="s">
        <v>459</v>
      </c>
      <c r="I1253" t="s">
        <v>34</v>
      </c>
      <c r="J1253" t="s">
        <v>35</v>
      </c>
      <c r="K1253">
        <v>2026</v>
      </c>
      <c r="L1253" t="s">
        <v>666</v>
      </c>
      <c r="M1253" t="s">
        <v>6725</v>
      </c>
      <c r="N1253">
        <v>8385</v>
      </c>
      <c r="O1253" t="s">
        <v>38</v>
      </c>
      <c r="P1253" t="s">
        <v>39</v>
      </c>
      <c r="Q1253" s="11">
        <v>46093.490277777775</v>
      </c>
      <c r="R1253" s="11">
        <v>46094.730115740742</v>
      </c>
      <c r="S1253" s="11">
        <v>46096.490277777775</v>
      </c>
      <c r="T1253" t="s">
        <v>40</v>
      </c>
      <c r="U1253" t="s">
        <v>554</v>
      </c>
      <c r="V1253" t="s">
        <v>1463</v>
      </c>
      <c r="W1253" t="s">
        <v>43</v>
      </c>
      <c r="X1253" t="s">
        <v>44</v>
      </c>
      <c r="Y1253" t="s">
        <v>6724</v>
      </c>
      <c r="Z1253">
        <v>15</v>
      </c>
      <c r="AA1253">
        <v>15</v>
      </c>
      <c r="AB1253" t="s">
        <v>55</v>
      </c>
      <c r="AC1253" s="11">
        <v>46225.761481481481</v>
      </c>
    </row>
    <row r="1254" spans="1:29" hidden="1">
      <c r="A1254" t="s">
        <v>6726</v>
      </c>
      <c r="B1254" t="s">
        <v>6727</v>
      </c>
      <c r="C1254">
        <v>112600195</v>
      </c>
      <c r="E1254" t="s">
        <v>6728</v>
      </c>
      <c r="F1254" t="s">
        <v>109</v>
      </c>
      <c r="G1254" t="s">
        <v>33</v>
      </c>
      <c r="H1254" t="s">
        <v>109</v>
      </c>
      <c r="I1254" t="s">
        <v>33</v>
      </c>
      <c r="J1254" t="s">
        <v>35</v>
      </c>
      <c r="K1254">
        <v>2026</v>
      </c>
      <c r="L1254" t="s">
        <v>1214</v>
      </c>
      <c r="M1254" t="s">
        <v>1215</v>
      </c>
      <c r="N1254">
        <v>8385</v>
      </c>
      <c r="O1254" t="s">
        <v>38</v>
      </c>
      <c r="P1254" t="s">
        <v>39</v>
      </c>
      <c r="Q1254" s="11">
        <v>46042.560011574074</v>
      </c>
      <c r="R1254" s="11">
        <v>46043.709722222222</v>
      </c>
      <c r="S1254" s="11">
        <v>46045.560011574074</v>
      </c>
      <c r="T1254" t="s">
        <v>40</v>
      </c>
      <c r="U1254" t="s">
        <v>1216</v>
      </c>
      <c r="V1254" t="s">
        <v>115</v>
      </c>
      <c r="W1254" t="s">
        <v>43</v>
      </c>
      <c r="X1254" t="s">
        <v>44</v>
      </c>
      <c r="Y1254" t="s">
        <v>6729</v>
      </c>
      <c r="Z1254">
        <v>45</v>
      </c>
      <c r="AA1254">
        <v>30</v>
      </c>
      <c r="AB1254" t="s">
        <v>297</v>
      </c>
      <c r="AC1254" s="11">
        <v>46225.761481481481</v>
      </c>
    </row>
    <row r="1255" spans="1:29" hidden="1">
      <c r="A1255" t="s">
        <v>6730</v>
      </c>
      <c r="B1255" t="s">
        <v>6731</v>
      </c>
      <c r="C1255">
        <v>212600238</v>
      </c>
      <c r="E1255" t="s">
        <v>6732</v>
      </c>
      <c r="F1255" t="s">
        <v>32</v>
      </c>
      <c r="G1255" t="s">
        <v>586</v>
      </c>
      <c r="H1255" t="s">
        <v>32</v>
      </c>
      <c r="I1255" t="s">
        <v>586</v>
      </c>
      <c r="J1255" t="s">
        <v>35</v>
      </c>
      <c r="K1255">
        <v>2026</v>
      </c>
      <c r="L1255" t="s">
        <v>427</v>
      </c>
      <c r="M1255" t="s">
        <v>6733</v>
      </c>
      <c r="N1255">
        <v>20497</v>
      </c>
      <c r="O1255" t="s">
        <v>38</v>
      </c>
      <c r="P1255" t="s">
        <v>39</v>
      </c>
      <c r="Q1255" s="11">
        <v>46073.573750000003</v>
      </c>
      <c r="R1255" s="11">
        <v>46075.320138888892</v>
      </c>
      <c r="S1255" s="11">
        <v>46076.573750000003</v>
      </c>
      <c r="T1255" t="s">
        <v>40</v>
      </c>
      <c r="U1255" t="s">
        <v>820</v>
      </c>
      <c r="V1255" t="s">
        <v>383</v>
      </c>
      <c r="W1255" t="s">
        <v>43</v>
      </c>
      <c r="X1255" t="s">
        <v>44</v>
      </c>
      <c r="Y1255" t="s">
        <v>6734</v>
      </c>
      <c r="Z1255">
        <v>15</v>
      </c>
      <c r="AA1255">
        <v>15</v>
      </c>
      <c r="AB1255" t="s">
        <v>159</v>
      </c>
      <c r="AC1255" s="11">
        <v>46225.761481481481</v>
      </c>
    </row>
    <row r="1256" spans="1:29" hidden="1">
      <c r="A1256" t="s">
        <v>6735</v>
      </c>
      <c r="B1256" t="s">
        <v>6736</v>
      </c>
      <c r="C1256">
        <v>512600055</v>
      </c>
      <c r="E1256" t="s">
        <v>6737</v>
      </c>
      <c r="F1256" t="s">
        <v>32</v>
      </c>
      <c r="G1256" t="s">
        <v>33</v>
      </c>
      <c r="H1256" t="s">
        <v>32</v>
      </c>
      <c r="I1256" t="s">
        <v>33</v>
      </c>
      <c r="J1256" t="s">
        <v>35</v>
      </c>
      <c r="K1256">
        <v>2026</v>
      </c>
      <c r="L1256" t="s">
        <v>666</v>
      </c>
      <c r="M1256" t="s">
        <v>6738</v>
      </c>
      <c r="N1256">
        <v>8812</v>
      </c>
      <c r="O1256" t="s">
        <v>38</v>
      </c>
      <c r="P1256" t="s">
        <v>39</v>
      </c>
      <c r="Q1256" s="11">
        <v>46053.447372685187</v>
      </c>
      <c r="R1256" s="11">
        <v>46053.751388888886</v>
      </c>
      <c r="S1256" s="11">
        <v>46056.447372685187</v>
      </c>
      <c r="T1256" t="s">
        <v>40</v>
      </c>
      <c r="U1256" t="s">
        <v>554</v>
      </c>
      <c r="V1256" t="s">
        <v>814</v>
      </c>
      <c r="W1256" t="s">
        <v>43</v>
      </c>
      <c r="X1256" t="s">
        <v>44</v>
      </c>
      <c r="Y1256" t="s">
        <v>6739</v>
      </c>
      <c r="Z1256">
        <v>15</v>
      </c>
      <c r="AA1256">
        <v>15</v>
      </c>
      <c r="AB1256" t="s">
        <v>159</v>
      </c>
      <c r="AC1256" s="11">
        <v>46225.761481481481</v>
      </c>
    </row>
    <row r="1257" spans="1:29" hidden="1">
      <c r="A1257" t="s">
        <v>6740</v>
      </c>
      <c r="B1257" t="s">
        <v>6741</v>
      </c>
      <c r="C1257">
        <v>662600181</v>
      </c>
      <c r="E1257" t="s">
        <v>6742</v>
      </c>
      <c r="F1257" t="s">
        <v>32</v>
      </c>
      <c r="G1257" t="s">
        <v>33</v>
      </c>
      <c r="H1257" t="s">
        <v>32</v>
      </c>
      <c r="I1257" t="s">
        <v>33</v>
      </c>
      <c r="J1257" t="s">
        <v>35</v>
      </c>
      <c r="K1257">
        <v>2026</v>
      </c>
      <c r="L1257" t="s">
        <v>2617</v>
      </c>
      <c r="M1257" t="s">
        <v>6743</v>
      </c>
      <c r="N1257">
        <v>8812</v>
      </c>
      <c r="O1257" t="s">
        <v>38</v>
      </c>
      <c r="P1257" t="s">
        <v>39</v>
      </c>
      <c r="Q1257" s="11">
        <v>46096.723194444443</v>
      </c>
      <c r="R1257" s="11">
        <v>46097.518576388888</v>
      </c>
      <c r="S1257" s="11">
        <v>46099.723194444443</v>
      </c>
      <c r="T1257" t="s">
        <v>40</v>
      </c>
      <c r="U1257" t="s">
        <v>2600</v>
      </c>
      <c r="V1257" t="s">
        <v>534</v>
      </c>
      <c r="W1257" t="s">
        <v>43</v>
      </c>
      <c r="X1257" t="s">
        <v>44</v>
      </c>
      <c r="Y1257" t="s">
        <v>6744</v>
      </c>
      <c r="Z1257">
        <v>25</v>
      </c>
      <c r="AA1257">
        <v>25</v>
      </c>
      <c r="AB1257" t="s">
        <v>931</v>
      </c>
      <c r="AC1257" s="11">
        <v>46225.761481481481</v>
      </c>
    </row>
    <row r="1258" spans="1:29" hidden="1">
      <c r="A1258" t="s">
        <v>6745</v>
      </c>
      <c r="B1258" t="s">
        <v>6746</v>
      </c>
      <c r="C1258">
        <v>512600071</v>
      </c>
      <c r="E1258" t="s">
        <v>6747</v>
      </c>
      <c r="F1258" t="s">
        <v>32</v>
      </c>
      <c r="G1258" t="s">
        <v>33</v>
      </c>
      <c r="H1258" t="s">
        <v>32</v>
      </c>
      <c r="I1258" t="s">
        <v>33</v>
      </c>
      <c r="J1258" t="s">
        <v>35</v>
      </c>
      <c r="K1258">
        <v>2026</v>
      </c>
      <c r="L1258" t="s">
        <v>666</v>
      </c>
      <c r="M1258" t="s">
        <v>6748</v>
      </c>
      <c r="N1258">
        <v>8812</v>
      </c>
      <c r="O1258" t="s">
        <v>38</v>
      </c>
      <c r="P1258" t="s">
        <v>39</v>
      </c>
      <c r="Q1258" s="11">
        <v>46048.701203703706</v>
      </c>
      <c r="R1258" s="11">
        <v>46050.605983796297</v>
      </c>
      <c r="S1258" s="11">
        <v>46051.701203703706</v>
      </c>
      <c r="T1258" t="s">
        <v>40</v>
      </c>
      <c r="U1258" t="s">
        <v>554</v>
      </c>
      <c r="V1258" t="s">
        <v>534</v>
      </c>
      <c r="W1258" t="s">
        <v>43</v>
      </c>
      <c r="X1258" t="s">
        <v>44</v>
      </c>
      <c r="Y1258" t="s">
        <v>6749</v>
      </c>
      <c r="Z1258">
        <v>15</v>
      </c>
      <c r="AA1258">
        <v>15</v>
      </c>
      <c r="AB1258" t="s">
        <v>3416</v>
      </c>
      <c r="AC1258" s="11">
        <v>46225.761481481481</v>
      </c>
    </row>
    <row r="1259" spans="1:29" hidden="1">
      <c r="A1259" t="s">
        <v>6750</v>
      </c>
      <c r="B1259" t="s">
        <v>6751</v>
      </c>
      <c r="C1259">
        <v>662600116</v>
      </c>
      <c r="E1259" t="s">
        <v>6752</v>
      </c>
      <c r="F1259" t="s">
        <v>109</v>
      </c>
      <c r="G1259" t="s">
        <v>110</v>
      </c>
      <c r="H1259" t="s">
        <v>109</v>
      </c>
      <c r="I1259" t="s">
        <v>110</v>
      </c>
      <c r="J1259" t="s">
        <v>35</v>
      </c>
      <c r="K1259">
        <v>2026</v>
      </c>
      <c r="L1259" t="s">
        <v>4151</v>
      </c>
      <c r="M1259" t="s">
        <v>6753</v>
      </c>
      <c r="N1259">
        <v>25962</v>
      </c>
      <c r="O1259" t="s">
        <v>38</v>
      </c>
      <c r="P1259" t="s">
        <v>39</v>
      </c>
      <c r="Q1259" s="11">
        <v>46067.658738425926</v>
      </c>
      <c r="R1259" s="11">
        <v>46068.124606481484</v>
      </c>
      <c r="S1259" s="11">
        <v>46070.658738425926</v>
      </c>
      <c r="T1259" t="s">
        <v>40</v>
      </c>
      <c r="U1259" t="s">
        <v>1338</v>
      </c>
      <c r="V1259" t="s">
        <v>225</v>
      </c>
      <c r="W1259" t="s">
        <v>43</v>
      </c>
      <c r="X1259" t="s">
        <v>44</v>
      </c>
      <c r="Y1259" t="s">
        <v>6754</v>
      </c>
      <c r="Z1259">
        <v>25</v>
      </c>
      <c r="AA1259">
        <v>15</v>
      </c>
      <c r="AB1259" t="s">
        <v>159</v>
      </c>
      <c r="AC1259" s="11">
        <v>46225.761481481481</v>
      </c>
    </row>
    <row r="1260" spans="1:29" hidden="1">
      <c r="A1260" t="s">
        <v>6755</v>
      </c>
      <c r="B1260" t="s">
        <v>6756</v>
      </c>
      <c r="C1260">
        <v>412600299</v>
      </c>
      <c r="E1260" t="s">
        <v>6757</v>
      </c>
      <c r="F1260" t="s">
        <v>32</v>
      </c>
      <c r="G1260" t="s">
        <v>33</v>
      </c>
      <c r="H1260" t="s">
        <v>32</v>
      </c>
      <c r="I1260" t="s">
        <v>172</v>
      </c>
      <c r="J1260" t="s">
        <v>35</v>
      </c>
      <c r="K1260">
        <v>2026</v>
      </c>
      <c r="L1260" t="s">
        <v>50</v>
      </c>
      <c r="M1260" t="s">
        <v>6758</v>
      </c>
      <c r="N1260">
        <v>8812</v>
      </c>
      <c r="O1260" t="s">
        <v>38</v>
      </c>
      <c r="P1260" t="s">
        <v>39</v>
      </c>
      <c r="Q1260" s="11">
        <v>46096.912974537037</v>
      </c>
      <c r="R1260" s="11">
        <v>46098.5625</v>
      </c>
      <c r="S1260" s="11">
        <v>46099.912974537037</v>
      </c>
      <c r="T1260" t="s">
        <v>40</v>
      </c>
      <c r="U1260" t="s">
        <v>71</v>
      </c>
      <c r="V1260" t="s">
        <v>619</v>
      </c>
      <c r="W1260" t="s">
        <v>43</v>
      </c>
      <c r="X1260" t="s">
        <v>44</v>
      </c>
      <c r="Y1260" t="s">
        <v>6759</v>
      </c>
      <c r="Z1260">
        <v>30</v>
      </c>
      <c r="AA1260">
        <v>30</v>
      </c>
      <c r="AB1260" t="s">
        <v>2994</v>
      </c>
      <c r="AC1260" s="11">
        <v>46225.761481481481</v>
      </c>
    </row>
    <row r="1261" spans="1:29" hidden="1">
      <c r="A1261" t="s">
        <v>6760</v>
      </c>
      <c r="B1261" t="s">
        <v>6761</v>
      </c>
      <c r="C1261">
        <v>512600054</v>
      </c>
      <c r="E1261" t="s">
        <v>6762</v>
      </c>
      <c r="F1261" t="s">
        <v>32</v>
      </c>
      <c r="G1261" t="s">
        <v>33</v>
      </c>
      <c r="H1261" t="s">
        <v>32</v>
      </c>
      <c r="I1261" t="s">
        <v>33</v>
      </c>
      <c r="J1261" t="s">
        <v>35</v>
      </c>
      <c r="K1261">
        <v>2026</v>
      </c>
      <c r="L1261" t="s">
        <v>1363</v>
      </c>
      <c r="M1261" t="s">
        <v>1364</v>
      </c>
      <c r="N1261">
        <v>8812</v>
      </c>
      <c r="O1261" t="s">
        <v>38</v>
      </c>
      <c r="P1261" t="s">
        <v>39</v>
      </c>
      <c r="Q1261" s="11">
        <v>46038.984652777777</v>
      </c>
      <c r="R1261" s="11">
        <v>46048.722916666666</v>
      </c>
      <c r="S1261" s="11">
        <v>46041.984652777777</v>
      </c>
      <c r="T1261" t="s">
        <v>40</v>
      </c>
      <c r="U1261" t="s">
        <v>1365</v>
      </c>
      <c r="V1261" t="s">
        <v>814</v>
      </c>
      <c r="W1261" t="s">
        <v>43</v>
      </c>
      <c r="X1261" t="s">
        <v>44</v>
      </c>
      <c r="Y1261" t="s">
        <v>6763</v>
      </c>
      <c r="Z1261">
        <v>30</v>
      </c>
      <c r="AA1261">
        <v>30</v>
      </c>
      <c r="AB1261" t="s">
        <v>561</v>
      </c>
      <c r="AC1261" s="11">
        <v>46225.761481481481</v>
      </c>
    </row>
    <row r="1262" spans="1:29" hidden="1">
      <c r="A1262" t="s">
        <v>6764</v>
      </c>
      <c r="B1262" t="s">
        <v>6765</v>
      </c>
      <c r="C1262">
        <v>512600048</v>
      </c>
      <c r="E1262" t="s">
        <v>6766</v>
      </c>
      <c r="F1262" t="s">
        <v>32</v>
      </c>
      <c r="G1262" t="s">
        <v>34</v>
      </c>
      <c r="J1262" t="s">
        <v>35</v>
      </c>
      <c r="K1262">
        <v>2026</v>
      </c>
      <c r="L1262" t="s">
        <v>314</v>
      </c>
      <c r="M1262" t="s">
        <v>6767</v>
      </c>
      <c r="N1262">
        <v>8812</v>
      </c>
      <c r="O1262" t="s">
        <v>38</v>
      </c>
      <c r="P1262" t="s">
        <v>39</v>
      </c>
      <c r="Q1262" s="11">
        <v>46037.530590277776</v>
      </c>
      <c r="R1262" s="11">
        <v>46037.479537037034</v>
      </c>
      <c r="S1262" s="11">
        <v>46040.530590277776</v>
      </c>
      <c r="T1262" t="s">
        <v>40</v>
      </c>
      <c r="U1262" t="s">
        <v>413</v>
      </c>
      <c r="V1262" t="s">
        <v>406</v>
      </c>
      <c r="W1262" t="s">
        <v>43</v>
      </c>
      <c r="X1262" t="s">
        <v>44</v>
      </c>
      <c r="Y1262" t="s">
        <v>6768</v>
      </c>
      <c r="Z1262">
        <v>15</v>
      </c>
      <c r="AA1262">
        <v>15</v>
      </c>
      <c r="AB1262" t="s">
        <v>408</v>
      </c>
      <c r="AC1262" s="11">
        <v>46225.761481481481</v>
      </c>
    </row>
    <row r="1263" spans="1:29" hidden="1">
      <c r="A1263" t="s">
        <v>6769</v>
      </c>
      <c r="B1263" t="s">
        <v>6770</v>
      </c>
      <c r="C1263">
        <v>312600055</v>
      </c>
      <c r="E1263" t="s">
        <v>4987</v>
      </c>
      <c r="F1263" t="s">
        <v>32</v>
      </c>
      <c r="G1263" t="s">
        <v>33</v>
      </c>
      <c r="J1263" t="s">
        <v>35</v>
      </c>
      <c r="K1263">
        <v>2026</v>
      </c>
      <c r="L1263" t="s">
        <v>1348</v>
      </c>
      <c r="M1263" t="s">
        <v>6771</v>
      </c>
      <c r="N1263">
        <v>8812</v>
      </c>
      <c r="O1263" t="s">
        <v>38</v>
      </c>
      <c r="P1263" t="s">
        <v>39</v>
      </c>
      <c r="Q1263" s="11">
        <v>46036.77584490741</v>
      </c>
      <c r="R1263" s="11">
        <v>46037.717361111114</v>
      </c>
      <c r="S1263" s="11">
        <v>46039.77584490741</v>
      </c>
      <c r="T1263" t="s">
        <v>40</v>
      </c>
      <c r="U1263" t="s">
        <v>503</v>
      </c>
      <c r="V1263" t="s">
        <v>626</v>
      </c>
      <c r="W1263" t="s">
        <v>43</v>
      </c>
      <c r="X1263" t="s">
        <v>44</v>
      </c>
      <c r="Y1263" t="s">
        <v>6772</v>
      </c>
      <c r="Z1263">
        <v>15</v>
      </c>
      <c r="AA1263">
        <v>10</v>
      </c>
      <c r="AB1263" t="s">
        <v>191</v>
      </c>
      <c r="AC1263" s="11">
        <v>46225.761481481481</v>
      </c>
    </row>
    <row r="1264" spans="1:29" hidden="1">
      <c r="A1264" t="s">
        <v>6773</v>
      </c>
      <c r="B1264" t="s">
        <v>6774</v>
      </c>
      <c r="C1264">
        <v>212600303</v>
      </c>
      <c r="E1264" t="s">
        <v>6775</v>
      </c>
      <c r="F1264" t="s">
        <v>32</v>
      </c>
      <c r="G1264" t="s">
        <v>33</v>
      </c>
      <c r="H1264" t="s">
        <v>32</v>
      </c>
      <c r="I1264" t="s">
        <v>33</v>
      </c>
      <c r="J1264" t="s">
        <v>35</v>
      </c>
      <c r="K1264">
        <v>2026</v>
      </c>
      <c r="L1264" t="s">
        <v>1242</v>
      </c>
      <c r="M1264" t="s">
        <v>6776</v>
      </c>
      <c r="N1264">
        <v>8812</v>
      </c>
      <c r="O1264" t="s">
        <v>38</v>
      </c>
      <c r="P1264" t="s">
        <v>39</v>
      </c>
      <c r="Q1264" s="11">
        <v>46091.573055555556</v>
      </c>
      <c r="R1264" s="11">
        <v>46092.666666666664</v>
      </c>
      <c r="S1264" s="11">
        <v>46094.573055555556</v>
      </c>
      <c r="T1264" t="s">
        <v>40</v>
      </c>
      <c r="U1264" t="s">
        <v>166</v>
      </c>
      <c r="V1264" t="s">
        <v>383</v>
      </c>
      <c r="W1264" t="s">
        <v>43</v>
      </c>
      <c r="X1264" t="s">
        <v>44</v>
      </c>
      <c r="Y1264" t="s">
        <v>6777</v>
      </c>
      <c r="Z1264">
        <v>15</v>
      </c>
      <c r="AA1264">
        <v>15</v>
      </c>
      <c r="AB1264" t="s">
        <v>2798</v>
      </c>
      <c r="AC1264" s="11">
        <v>46225.761481481481</v>
      </c>
    </row>
    <row r="1265" spans="1:29" hidden="1">
      <c r="A1265" t="s">
        <v>6778</v>
      </c>
      <c r="B1265" t="s">
        <v>6779</v>
      </c>
      <c r="C1265">
        <v>212600361</v>
      </c>
      <c r="E1265" t="s">
        <v>6780</v>
      </c>
      <c r="F1265" t="s">
        <v>32</v>
      </c>
      <c r="G1265" t="s">
        <v>33</v>
      </c>
      <c r="H1265" t="s">
        <v>32</v>
      </c>
      <c r="I1265" t="s">
        <v>33</v>
      </c>
      <c r="J1265" t="s">
        <v>35</v>
      </c>
      <c r="K1265">
        <v>2026</v>
      </c>
      <c r="L1265" t="s">
        <v>773</v>
      </c>
      <c r="M1265" t="s">
        <v>6781</v>
      </c>
      <c r="N1265">
        <v>8812</v>
      </c>
      <c r="O1265" t="s">
        <v>38</v>
      </c>
      <c r="P1265" t="s">
        <v>39</v>
      </c>
      <c r="Q1265" s="11">
        <v>46106.503009259257</v>
      </c>
      <c r="R1265" s="11">
        <v>46107.634027777778</v>
      </c>
      <c r="S1265" s="11">
        <v>46109.503009259257</v>
      </c>
      <c r="T1265" t="s">
        <v>40</v>
      </c>
      <c r="U1265" t="s">
        <v>775</v>
      </c>
      <c r="V1265" t="s">
        <v>690</v>
      </c>
      <c r="W1265" t="s">
        <v>43</v>
      </c>
      <c r="X1265" t="s">
        <v>44</v>
      </c>
      <c r="Y1265" t="s">
        <v>6782</v>
      </c>
      <c r="Z1265">
        <v>15</v>
      </c>
      <c r="AA1265">
        <v>15</v>
      </c>
      <c r="AB1265" t="s">
        <v>191</v>
      </c>
      <c r="AC1265" s="11">
        <v>46225.761481481481</v>
      </c>
    </row>
    <row r="1266" spans="1:29" hidden="1">
      <c r="A1266" t="s">
        <v>6783</v>
      </c>
      <c r="B1266" t="s">
        <v>6784</v>
      </c>
      <c r="C1266">
        <v>612600268</v>
      </c>
      <c r="E1266" t="s">
        <v>6785</v>
      </c>
      <c r="F1266" t="s">
        <v>32</v>
      </c>
      <c r="G1266" t="s">
        <v>33</v>
      </c>
      <c r="H1266" t="s">
        <v>32</v>
      </c>
      <c r="I1266" t="s">
        <v>33</v>
      </c>
      <c r="J1266" t="s">
        <v>35</v>
      </c>
      <c r="K1266">
        <v>2026</v>
      </c>
      <c r="L1266" t="s">
        <v>36</v>
      </c>
      <c r="M1266" t="s">
        <v>6786</v>
      </c>
      <c r="N1266">
        <v>8812</v>
      </c>
      <c r="O1266" t="s">
        <v>38</v>
      </c>
      <c r="P1266" t="s">
        <v>39</v>
      </c>
      <c r="Q1266" s="11">
        <v>46086.766168981485</v>
      </c>
      <c r="R1266" s="11">
        <v>46087.604861111111</v>
      </c>
      <c r="S1266" s="11">
        <v>46089.766168981485</v>
      </c>
      <c r="T1266" t="s">
        <v>40</v>
      </c>
      <c r="U1266" t="s">
        <v>148</v>
      </c>
      <c r="V1266" t="s">
        <v>189</v>
      </c>
      <c r="W1266" t="s">
        <v>43</v>
      </c>
      <c r="X1266" t="s">
        <v>44</v>
      </c>
      <c r="Y1266" t="s">
        <v>6787</v>
      </c>
      <c r="Z1266">
        <v>25</v>
      </c>
      <c r="AA1266">
        <v>25</v>
      </c>
      <c r="AB1266" t="s">
        <v>651</v>
      </c>
      <c r="AC1266" s="11">
        <v>46225.761481481481</v>
      </c>
    </row>
    <row r="1267" spans="1:29" hidden="1">
      <c r="A1267" t="s">
        <v>6788</v>
      </c>
      <c r="B1267" t="s">
        <v>6789</v>
      </c>
      <c r="C1267">
        <v>612600269</v>
      </c>
      <c r="E1267" t="s">
        <v>6790</v>
      </c>
      <c r="F1267" t="s">
        <v>32</v>
      </c>
      <c r="G1267" t="s">
        <v>33</v>
      </c>
      <c r="H1267" t="s">
        <v>32</v>
      </c>
      <c r="I1267" t="s">
        <v>110</v>
      </c>
      <c r="J1267" t="s">
        <v>35</v>
      </c>
      <c r="K1267">
        <v>2026</v>
      </c>
      <c r="L1267" t="s">
        <v>374</v>
      </c>
      <c r="M1267" t="s">
        <v>6791</v>
      </c>
      <c r="N1267">
        <v>8812</v>
      </c>
      <c r="O1267" t="s">
        <v>38</v>
      </c>
      <c r="P1267" t="s">
        <v>39</v>
      </c>
      <c r="Q1267" s="11">
        <v>46087.936273148145</v>
      </c>
      <c r="R1267" s="11">
        <v>46088.513888888891</v>
      </c>
      <c r="S1267" s="11">
        <v>46090.936273148145</v>
      </c>
      <c r="T1267" t="s">
        <v>40</v>
      </c>
      <c r="U1267" t="s">
        <v>132</v>
      </c>
      <c r="V1267" t="s">
        <v>189</v>
      </c>
      <c r="W1267" t="s">
        <v>43</v>
      </c>
      <c r="X1267" t="s">
        <v>44</v>
      </c>
      <c r="Y1267" t="s">
        <v>6792</v>
      </c>
      <c r="Z1267">
        <v>15</v>
      </c>
      <c r="AA1267">
        <v>10</v>
      </c>
      <c r="AB1267" t="s">
        <v>191</v>
      </c>
      <c r="AC1267" s="11">
        <v>46225.761481481481</v>
      </c>
    </row>
    <row r="1268" spans="1:29">
      <c r="A1268" t="s">
        <v>6793</v>
      </c>
      <c r="B1268" t="s">
        <v>6794</v>
      </c>
      <c r="C1268">
        <v>712600228</v>
      </c>
      <c r="E1268" t="s">
        <v>6795</v>
      </c>
      <c r="F1268" t="s">
        <v>109</v>
      </c>
      <c r="G1268" t="s">
        <v>733</v>
      </c>
      <c r="H1268" t="s">
        <v>6796</v>
      </c>
      <c r="I1268" t="s">
        <v>3994</v>
      </c>
      <c r="J1268" t="s">
        <v>4806</v>
      </c>
      <c r="K1268">
        <v>2026</v>
      </c>
      <c r="L1268" t="s">
        <v>539</v>
      </c>
      <c r="M1268" t="s">
        <v>6797</v>
      </c>
      <c r="N1268">
        <v>8805</v>
      </c>
      <c r="O1268" t="s">
        <v>38</v>
      </c>
      <c r="P1268" t="s">
        <v>39</v>
      </c>
      <c r="Q1268" s="11">
        <v>46085.708692129629</v>
      </c>
      <c r="R1268" s="11">
        <v>46086.741666666669</v>
      </c>
      <c r="S1268" s="11">
        <v>46088.708692129629</v>
      </c>
      <c r="T1268" t="s">
        <v>113</v>
      </c>
      <c r="U1268" t="s">
        <v>2762</v>
      </c>
      <c r="V1268" t="s">
        <v>133</v>
      </c>
      <c r="W1268" t="s">
        <v>116</v>
      </c>
      <c r="X1268" t="s">
        <v>199</v>
      </c>
      <c r="Y1268" t="s">
        <v>6798</v>
      </c>
      <c r="AC1268" s="11">
        <v>46225.761481481481</v>
      </c>
    </row>
    <row r="1269" spans="1:29" hidden="1">
      <c r="A1269" t="s">
        <v>6799</v>
      </c>
      <c r="B1269" t="s">
        <v>6800</v>
      </c>
      <c r="C1269">
        <v>412600255</v>
      </c>
      <c r="E1269" t="s">
        <v>6801</v>
      </c>
      <c r="F1269" t="s">
        <v>32</v>
      </c>
      <c r="G1269" t="s">
        <v>33</v>
      </c>
      <c r="H1269" t="s">
        <v>32</v>
      </c>
      <c r="I1269" t="s">
        <v>33</v>
      </c>
      <c r="J1269" t="s">
        <v>35</v>
      </c>
      <c r="K1269">
        <v>2026</v>
      </c>
      <c r="L1269" t="s">
        <v>122</v>
      </c>
      <c r="M1269" t="s">
        <v>6802</v>
      </c>
      <c r="N1269">
        <v>8812</v>
      </c>
      <c r="O1269" t="s">
        <v>38</v>
      </c>
      <c r="P1269" t="s">
        <v>39</v>
      </c>
      <c r="Q1269" s="11">
        <v>46082.574293981481</v>
      </c>
      <c r="R1269" s="11">
        <v>46084.416168981479</v>
      </c>
      <c r="S1269" s="11">
        <v>46085.574293981481</v>
      </c>
      <c r="T1269" t="s">
        <v>40</v>
      </c>
      <c r="U1269" t="s">
        <v>124</v>
      </c>
      <c r="V1269" t="s">
        <v>534</v>
      </c>
      <c r="W1269" t="s">
        <v>43</v>
      </c>
      <c r="X1269" t="s">
        <v>44</v>
      </c>
      <c r="Y1269" t="s">
        <v>6803</v>
      </c>
      <c r="Z1269">
        <v>45</v>
      </c>
      <c r="AA1269">
        <v>45</v>
      </c>
      <c r="AB1269" t="s">
        <v>1669</v>
      </c>
      <c r="AC1269" s="11">
        <v>46225.761481481481</v>
      </c>
    </row>
    <row r="1270" spans="1:29" hidden="1">
      <c r="A1270" t="s">
        <v>6804</v>
      </c>
      <c r="B1270" t="s">
        <v>6805</v>
      </c>
      <c r="C1270">
        <v>112600145</v>
      </c>
      <c r="E1270" t="s">
        <v>6806</v>
      </c>
      <c r="F1270" t="s">
        <v>32</v>
      </c>
      <c r="G1270" t="s">
        <v>33</v>
      </c>
      <c r="H1270" t="s">
        <v>32</v>
      </c>
      <c r="I1270" t="s">
        <v>33</v>
      </c>
      <c r="J1270" t="s">
        <v>35</v>
      </c>
      <c r="K1270">
        <v>2026</v>
      </c>
      <c r="L1270" t="s">
        <v>92</v>
      </c>
      <c r="M1270" t="s">
        <v>6807</v>
      </c>
      <c r="N1270">
        <v>8812</v>
      </c>
      <c r="O1270" t="s">
        <v>38</v>
      </c>
      <c r="P1270" t="s">
        <v>39</v>
      </c>
      <c r="Q1270" s="11">
        <v>46047.866064814814</v>
      </c>
      <c r="R1270" s="11">
        <v>46048.763888888891</v>
      </c>
      <c r="S1270" s="11">
        <v>46050.866064814814</v>
      </c>
      <c r="T1270" t="s">
        <v>40</v>
      </c>
      <c r="U1270" t="s">
        <v>114</v>
      </c>
      <c r="V1270" t="s">
        <v>619</v>
      </c>
      <c r="W1270" t="s">
        <v>43</v>
      </c>
      <c r="X1270" t="s">
        <v>44</v>
      </c>
      <c r="Y1270" t="s">
        <v>6808</v>
      </c>
      <c r="Z1270">
        <v>15</v>
      </c>
      <c r="AA1270">
        <v>15</v>
      </c>
      <c r="AB1270" t="s">
        <v>135</v>
      </c>
      <c r="AC1270" s="11">
        <v>46225.761481481481</v>
      </c>
    </row>
    <row r="1271" spans="1:29" hidden="1">
      <c r="A1271" t="s">
        <v>6809</v>
      </c>
      <c r="B1271" t="s">
        <v>6810</v>
      </c>
      <c r="C1271">
        <v>712600102</v>
      </c>
      <c r="E1271" t="s">
        <v>6811</v>
      </c>
      <c r="F1271" t="s">
        <v>32</v>
      </c>
      <c r="G1271" t="s">
        <v>33</v>
      </c>
      <c r="H1271" t="s">
        <v>32</v>
      </c>
      <c r="I1271" t="s">
        <v>33</v>
      </c>
      <c r="J1271" t="s">
        <v>35</v>
      </c>
      <c r="K1271">
        <v>2026</v>
      </c>
      <c r="L1271" t="s">
        <v>380</v>
      </c>
      <c r="M1271" t="s">
        <v>6812</v>
      </c>
      <c r="N1271">
        <v>8812</v>
      </c>
      <c r="O1271" t="s">
        <v>38</v>
      </c>
      <c r="P1271" t="s">
        <v>39</v>
      </c>
      <c r="Q1271" s="11">
        <v>46050.831307870372</v>
      </c>
      <c r="R1271" s="11">
        <v>46053.343078703707</v>
      </c>
      <c r="S1271" s="11">
        <v>46053.831307870372</v>
      </c>
      <c r="T1271" t="s">
        <v>40</v>
      </c>
      <c r="U1271" t="s">
        <v>382</v>
      </c>
      <c r="V1271" t="s">
        <v>489</v>
      </c>
      <c r="W1271" t="s">
        <v>43</v>
      </c>
      <c r="X1271" t="s">
        <v>44</v>
      </c>
      <c r="Y1271" t="s">
        <v>6813</v>
      </c>
      <c r="AB1271" t="s">
        <v>55</v>
      </c>
      <c r="AC1271" s="11">
        <v>46225.761481481481</v>
      </c>
    </row>
    <row r="1272" spans="1:29" hidden="1">
      <c r="A1272" t="s">
        <v>6814</v>
      </c>
      <c r="B1272" t="s">
        <v>6815</v>
      </c>
      <c r="C1272">
        <v>712600123</v>
      </c>
      <c r="E1272" t="s">
        <v>6816</v>
      </c>
      <c r="F1272" t="s">
        <v>32</v>
      </c>
      <c r="G1272" t="s">
        <v>33</v>
      </c>
      <c r="H1272" t="s">
        <v>32</v>
      </c>
      <c r="I1272" t="s">
        <v>33</v>
      </c>
      <c r="J1272" t="s">
        <v>35</v>
      </c>
      <c r="K1272">
        <v>2026</v>
      </c>
      <c r="L1272" t="s">
        <v>1538</v>
      </c>
      <c r="M1272" t="s">
        <v>6817</v>
      </c>
      <c r="N1272">
        <v>8812</v>
      </c>
      <c r="O1272" t="s">
        <v>38</v>
      </c>
      <c r="P1272" t="s">
        <v>39</v>
      </c>
      <c r="Q1272" s="11">
        <v>46055.795694444445</v>
      </c>
      <c r="R1272" s="11">
        <v>46057.823472222219</v>
      </c>
      <c r="S1272" s="11">
        <v>46058.795694444445</v>
      </c>
      <c r="T1272" t="s">
        <v>40</v>
      </c>
      <c r="U1272" t="s">
        <v>266</v>
      </c>
      <c r="V1272" t="s">
        <v>489</v>
      </c>
      <c r="W1272" t="s">
        <v>43</v>
      </c>
      <c r="X1272" t="s">
        <v>44</v>
      </c>
      <c r="Y1272" t="s">
        <v>6818</v>
      </c>
      <c r="AB1272" t="s">
        <v>1039</v>
      </c>
      <c r="AC1272" s="11">
        <v>46225.761481481481</v>
      </c>
    </row>
    <row r="1273" spans="1:29" hidden="1">
      <c r="A1273" t="s">
        <v>6819</v>
      </c>
      <c r="B1273" t="s">
        <v>6820</v>
      </c>
      <c r="C1273">
        <v>712600027</v>
      </c>
      <c r="E1273" t="s">
        <v>6821</v>
      </c>
      <c r="F1273" t="s">
        <v>109</v>
      </c>
      <c r="G1273" t="s">
        <v>34</v>
      </c>
      <c r="H1273" t="s">
        <v>32</v>
      </c>
      <c r="I1273" t="s">
        <v>33</v>
      </c>
      <c r="J1273" t="s">
        <v>35</v>
      </c>
      <c r="K1273">
        <v>2026</v>
      </c>
      <c r="L1273" t="s">
        <v>762</v>
      </c>
      <c r="M1273" t="s">
        <v>6822</v>
      </c>
      <c r="N1273">
        <v>8812</v>
      </c>
      <c r="O1273" t="s">
        <v>38</v>
      </c>
      <c r="P1273" t="s">
        <v>39</v>
      </c>
      <c r="Q1273" s="11">
        <v>46028.76158564815</v>
      </c>
      <c r="R1273" s="11">
        <v>46029.815393518518</v>
      </c>
      <c r="S1273" s="11">
        <v>46031.76158564815</v>
      </c>
      <c r="T1273" t="s">
        <v>40</v>
      </c>
      <c r="U1273" t="s">
        <v>541</v>
      </c>
      <c r="V1273" t="s">
        <v>189</v>
      </c>
      <c r="W1273" t="s">
        <v>43</v>
      </c>
      <c r="X1273" t="s">
        <v>44</v>
      </c>
      <c r="Y1273" t="s">
        <v>6823</v>
      </c>
      <c r="Z1273">
        <v>25</v>
      </c>
      <c r="AA1273">
        <v>15</v>
      </c>
      <c r="AB1273" t="s">
        <v>191</v>
      </c>
      <c r="AC1273" s="11">
        <v>46225.761481481481</v>
      </c>
    </row>
    <row r="1274" spans="1:29" hidden="1">
      <c r="A1274" t="s">
        <v>6824</v>
      </c>
      <c r="B1274" t="s">
        <v>6825</v>
      </c>
      <c r="C1274">
        <v>612600348</v>
      </c>
      <c r="E1274" t="s">
        <v>6826</v>
      </c>
      <c r="F1274" t="s">
        <v>32</v>
      </c>
      <c r="G1274" t="s">
        <v>33</v>
      </c>
      <c r="H1274" t="s">
        <v>32</v>
      </c>
      <c r="I1274" t="s">
        <v>33</v>
      </c>
      <c r="J1274" t="s">
        <v>35</v>
      </c>
      <c r="K1274">
        <v>2026</v>
      </c>
      <c r="L1274" t="s">
        <v>1012</v>
      </c>
      <c r="M1274" t="s">
        <v>6827</v>
      </c>
      <c r="N1274">
        <v>8812</v>
      </c>
      <c r="O1274" t="s">
        <v>38</v>
      </c>
      <c r="P1274" t="s">
        <v>39</v>
      </c>
      <c r="Q1274" s="11">
        <v>46110.551550925928</v>
      </c>
      <c r="R1274" s="11">
        <v>46111.663194444445</v>
      </c>
      <c r="S1274" s="11">
        <v>46113.551550925928</v>
      </c>
      <c r="T1274" t="s">
        <v>40</v>
      </c>
      <c r="U1274" t="s">
        <v>1810</v>
      </c>
      <c r="V1274" t="s">
        <v>280</v>
      </c>
      <c r="W1274" t="s">
        <v>43</v>
      </c>
      <c r="X1274" t="s">
        <v>44</v>
      </c>
      <c r="Y1274" t="s">
        <v>6828</v>
      </c>
      <c r="Z1274">
        <v>15</v>
      </c>
      <c r="AA1274">
        <v>15</v>
      </c>
      <c r="AB1274" t="s">
        <v>603</v>
      </c>
      <c r="AC1274" s="11">
        <v>46225.761481481481</v>
      </c>
    </row>
    <row r="1275" spans="1:29">
      <c r="A1275" t="s">
        <v>6829</v>
      </c>
      <c r="B1275" t="s">
        <v>6830</v>
      </c>
      <c r="C1275">
        <v>412600378</v>
      </c>
      <c r="E1275" t="s">
        <v>6831</v>
      </c>
      <c r="F1275" t="s">
        <v>109</v>
      </c>
      <c r="G1275" t="s">
        <v>110</v>
      </c>
      <c r="H1275" t="s">
        <v>109</v>
      </c>
      <c r="I1275" t="s">
        <v>110</v>
      </c>
      <c r="J1275" t="s">
        <v>974</v>
      </c>
      <c r="K1275">
        <v>2026</v>
      </c>
      <c r="L1275" t="s">
        <v>6832</v>
      </c>
      <c r="M1275" t="s">
        <v>6833</v>
      </c>
      <c r="N1275">
        <v>25983</v>
      </c>
      <c r="O1275" t="s">
        <v>61</v>
      </c>
      <c r="P1275" t="s">
        <v>39</v>
      </c>
      <c r="Q1275" s="11">
        <v>46119.01699074074</v>
      </c>
      <c r="R1275" s="11">
        <v>46119.439583333333</v>
      </c>
      <c r="S1275" s="11">
        <v>46519.01699074074</v>
      </c>
      <c r="T1275" t="s">
        <v>40</v>
      </c>
      <c r="U1275" t="s">
        <v>254</v>
      </c>
      <c r="V1275" t="s">
        <v>1161</v>
      </c>
      <c r="W1275" t="s">
        <v>116</v>
      </c>
      <c r="X1275" t="s">
        <v>226</v>
      </c>
      <c r="Y1275" t="s">
        <v>6834</v>
      </c>
      <c r="AB1275" t="s">
        <v>274</v>
      </c>
      <c r="AC1275" s="11">
        <v>46225.761481481481</v>
      </c>
    </row>
    <row r="1276" spans="1:29" hidden="1">
      <c r="A1276" t="s">
        <v>6835</v>
      </c>
      <c r="B1276" t="s">
        <v>6836</v>
      </c>
      <c r="C1276">
        <v>412600378</v>
      </c>
      <c r="E1276" t="s">
        <v>6837</v>
      </c>
      <c r="F1276" t="s">
        <v>307</v>
      </c>
      <c r="G1276" t="s">
        <v>34</v>
      </c>
      <c r="H1276" t="s">
        <v>307</v>
      </c>
      <c r="I1276" t="s">
        <v>34</v>
      </c>
      <c r="J1276" t="s">
        <v>35</v>
      </c>
      <c r="K1276">
        <v>2026</v>
      </c>
      <c r="L1276" t="s">
        <v>50</v>
      </c>
      <c r="M1276" t="s">
        <v>6838</v>
      </c>
      <c r="N1276">
        <v>25983</v>
      </c>
      <c r="O1276" t="s">
        <v>38</v>
      </c>
      <c r="P1276" t="s">
        <v>39</v>
      </c>
      <c r="Q1276" s="11">
        <v>46119.763402777775</v>
      </c>
      <c r="R1276" s="11">
        <v>46120.833333333336</v>
      </c>
      <c r="S1276" s="11">
        <v>46122.763402777775</v>
      </c>
      <c r="T1276" t="s">
        <v>40</v>
      </c>
      <c r="U1276" t="s">
        <v>156</v>
      </c>
      <c r="V1276" t="s">
        <v>72</v>
      </c>
      <c r="W1276" t="s">
        <v>43</v>
      </c>
      <c r="X1276" t="s">
        <v>44</v>
      </c>
      <c r="Y1276" t="s">
        <v>6839</v>
      </c>
      <c r="Z1276">
        <v>15</v>
      </c>
      <c r="AA1276">
        <v>15</v>
      </c>
      <c r="AB1276" t="s">
        <v>65</v>
      </c>
      <c r="AC1276" s="11">
        <v>46225.761481481481</v>
      </c>
    </row>
    <row r="1277" spans="1:29" hidden="1">
      <c r="A1277" t="s">
        <v>6840</v>
      </c>
      <c r="B1277" t="s">
        <v>6841</v>
      </c>
      <c r="C1277">
        <v>712600150</v>
      </c>
      <c r="E1277" t="s">
        <v>6842</v>
      </c>
      <c r="F1277" t="s">
        <v>32</v>
      </c>
      <c r="G1277" t="s">
        <v>33</v>
      </c>
      <c r="H1277" t="s">
        <v>32</v>
      </c>
      <c r="I1277" t="s">
        <v>33</v>
      </c>
      <c r="J1277" t="s">
        <v>35</v>
      </c>
      <c r="K1277">
        <v>2026</v>
      </c>
      <c r="L1277" t="s">
        <v>1214</v>
      </c>
      <c r="M1277" t="s">
        <v>6843</v>
      </c>
      <c r="N1277">
        <v>8812</v>
      </c>
      <c r="O1277" t="s">
        <v>38</v>
      </c>
      <c r="P1277" t="s">
        <v>39</v>
      </c>
      <c r="Q1277" s="11">
        <v>46067.462719907409</v>
      </c>
      <c r="R1277" s="11">
        <v>46070.846076388887</v>
      </c>
      <c r="S1277" s="11">
        <v>46070.462719907409</v>
      </c>
      <c r="T1277" t="s">
        <v>232</v>
      </c>
      <c r="U1277" t="s">
        <v>2762</v>
      </c>
      <c r="V1277" t="s">
        <v>280</v>
      </c>
      <c r="W1277" t="s">
        <v>43</v>
      </c>
      <c r="X1277" t="s">
        <v>44</v>
      </c>
      <c r="Y1277" t="s">
        <v>6842</v>
      </c>
      <c r="AB1277" t="s">
        <v>1584</v>
      </c>
      <c r="AC1277" s="11">
        <v>46225.761481481481</v>
      </c>
    </row>
    <row r="1278" spans="1:29" hidden="1">
      <c r="A1278" t="s">
        <v>6844</v>
      </c>
      <c r="B1278" t="s">
        <v>6845</v>
      </c>
      <c r="C1278">
        <v>212600267</v>
      </c>
      <c r="E1278" t="s">
        <v>6846</v>
      </c>
      <c r="F1278" t="s">
        <v>32</v>
      </c>
      <c r="G1278" t="s">
        <v>33</v>
      </c>
      <c r="H1278" t="s">
        <v>32</v>
      </c>
      <c r="I1278" t="s">
        <v>33</v>
      </c>
      <c r="J1278" t="s">
        <v>35</v>
      </c>
      <c r="K1278">
        <v>2026</v>
      </c>
      <c r="L1278" t="s">
        <v>471</v>
      </c>
      <c r="M1278" t="s">
        <v>6847</v>
      </c>
      <c r="N1278">
        <v>8812</v>
      </c>
      <c r="O1278" t="s">
        <v>38</v>
      </c>
      <c r="P1278" t="s">
        <v>39</v>
      </c>
      <c r="Q1278" s="11">
        <v>46085.430590277778</v>
      </c>
      <c r="R1278" s="11">
        <v>46085.772222222222</v>
      </c>
      <c r="S1278" s="11">
        <v>46088.430590277778</v>
      </c>
      <c r="T1278" t="s">
        <v>40</v>
      </c>
      <c r="U1278" t="s">
        <v>595</v>
      </c>
      <c r="V1278" t="s">
        <v>182</v>
      </c>
      <c r="W1278" t="s">
        <v>43</v>
      </c>
      <c r="X1278" t="s">
        <v>44</v>
      </c>
      <c r="Y1278" t="s">
        <v>6848</v>
      </c>
      <c r="Z1278">
        <v>15</v>
      </c>
      <c r="AA1278">
        <v>15</v>
      </c>
      <c r="AB1278" t="s">
        <v>65</v>
      </c>
      <c r="AC1278" s="11">
        <v>46225.761481481481</v>
      </c>
    </row>
    <row r="1279" spans="1:29" hidden="1">
      <c r="A1279" t="s">
        <v>6849</v>
      </c>
      <c r="B1279" t="s">
        <v>6850</v>
      </c>
      <c r="C1279">
        <v>662600176</v>
      </c>
      <c r="E1279" t="s">
        <v>6851</v>
      </c>
      <c r="F1279" t="s">
        <v>109</v>
      </c>
      <c r="G1279" t="s">
        <v>110</v>
      </c>
      <c r="H1279" t="s">
        <v>109</v>
      </c>
      <c r="J1279" t="s">
        <v>35</v>
      </c>
      <c r="K1279">
        <v>2026</v>
      </c>
      <c r="L1279" t="s">
        <v>6852</v>
      </c>
      <c r="M1279" t="s">
        <v>6853</v>
      </c>
      <c r="N1279">
        <v>25983</v>
      </c>
      <c r="O1279" t="s">
        <v>38</v>
      </c>
      <c r="P1279" t="s">
        <v>39</v>
      </c>
      <c r="Q1279" s="11">
        <v>46095.763124999998</v>
      </c>
      <c r="R1279" s="11">
        <v>46096.587013888886</v>
      </c>
      <c r="S1279" s="11">
        <v>46098.763124999998</v>
      </c>
      <c r="T1279" t="s">
        <v>40</v>
      </c>
      <c r="U1279" t="s">
        <v>1488</v>
      </c>
      <c r="V1279" t="s">
        <v>1463</v>
      </c>
      <c r="W1279" t="s">
        <v>116</v>
      </c>
      <c r="X1279" t="s">
        <v>199</v>
      </c>
      <c r="Y1279" t="s">
        <v>6854</v>
      </c>
      <c r="Z1279">
        <v>1125</v>
      </c>
      <c r="AA1279">
        <v>1125</v>
      </c>
      <c r="AC1279" s="11">
        <v>46225.761481481481</v>
      </c>
    </row>
    <row r="1280" spans="1:29" hidden="1">
      <c r="A1280" t="s">
        <v>6855</v>
      </c>
      <c r="B1280" t="s">
        <v>6856</v>
      </c>
      <c r="C1280">
        <v>612600267</v>
      </c>
      <c r="E1280" t="s">
        <v>6857</v>
      </c>
      <c r="F1280" t="s">
        <v>32</v>
      </c>
      <c r="G1280" t="s">
        <v>172</v>
      </c>
      <c r="H1280" t="s">
        <v>32</v>
      </c>
      <c r="I1280" t="s">
        <v>33</v>
      </c>
      <c r="J1280" t="s">
        <v>35</v>
      </c>
      <c r="K1280">
        <v>2026</v>
      </c>
      <c r="L1280" t="s">
        <v>139</v>
      </c>
      <c r="M1280" t="s">
        <v>6858</v>
      </c>
      <c r="N1280">
        <v>8812</v>
      </c>
      <c r="O1280" t="s">
        <v>38</v>
      </c>
      <c r="P1280" t="s">
        <v>39</v>
      </c>
      <c r="Q1280" s="11">
        <v>46087.732418981483</v>
      </c>
      <c r="R1280" s="11">
        <v>46088.604166666664</v>
      </c>
      <c r="S1280" s="11">
        <v>46090.732418981483</v>
      </c>
      <c r="T1280" t="s">
        <v>40</v>
      </c>
      <c r="U1280" t="s">
        <v>141</v>
      </c>
      <c r="V1280" t="s">
        <v>63</v>
      </c>
      <c r="W1280" t="s">
        <v>43</v>
      </c>
      <c r="X1280" t="s">
        <v>44</v>
      </c>
      <c r="Y1280" t="s">
        <v>6859</v>
      </c>
      <c r="Z1280">
        <v>15</v>
      </c>
      <c r="AA1280">
        <v>5</v>
      </c>
      <c r="AB1280" t="s">
        <v>6860</v>
      </c>
      <c r="AC1280" s="11">
        <v>46225.761481481481</v>
      </c>
    </row>
    <row r="1281" spans="1:29" hidden="1">
      <c r="A1281" t="s">
        <v>6861</v>
      </c>
      <c r="B1281" t="s">
        <v>6862</v>
      </c>
      <c r="C1281">
        <v>712600145</v>
      </c>
      <c r="E1281" t="s">
        <v>6863</v>
      </c>
      <c r="F1281" t="s">
        <v>32</v>
      </c>
      <c r="G1281" t="s">
        <v>33</v>
      </c>
      <c r="H1281" t="s">
        <v>32</v>
      </c>
      <c r="I1281" t="s">
        <v>33</v>
      </c>
      <c r="J1281" t="s">
        <v>35</v>
      </c>
      <c r="K1281">
        <v>2026</v>
      </c>
      <c r="L1281" t="s">
        <v>572</v>
      </c>
      <c r="M1281" t="s">
        <v>5144</v>
      </c>
      <c r="N1281">
        <v>8812</v>
      </c>
      <c r="O1281" t="s">
        <v>38</v>
      </c>
      <c r="P1281" t="s">
        <v>39</v>
      </c>
      <c r="Q1281" s="11">
        <v>46064.653564814813</v>
      </c>
      <c r="R1281" s="11">
        <v>46065.626932870371</v>
      </c>
      <c r="S1281" s="11">
        <v>46067.653564814813</v>
      </c>
      <c r="T1281" t="s">
        <v>40</v>
      </c>
      <c r="U1281" t="s">
        <v>488</v>
      </c>
      <c r="V1281" t="s">
        <v>182</v>
      </c>
      <c r="W1281" t="s">
        <v>43</v>
      </c>
      <c r="X1281" t="s">
        <v>44</v>
      </c>
      <c r="Y1281" t="s">
        <v>6864</v>
      </c>
      <c r="AB1281" t="s">
        <v>65</v>
      </c>
      <c r="AC1281" s="11">
        <v>46225.761481481481</v>
      </c>
    </row>
    <row r="1282" spans="1:29" hidden="1">
      <c r="A1282" t="s">
        <v>6865</v>
      </c>
      <c r="B1282" t="s">
        <v>6866</v>
      </c>
      <c r="C1282">
        <v>612600126</v>
      </c>
      <c r="E1282" t="s">
        <v>6867</v>
      </c>
      <c r="F1282" t="s">
        <v>32</v>
      </c>
      <c r="G1282" t="s">
        <v>172</v>
      </c>
      <c r="H1282" t="s">
        <v>32</v>
      </c>
      <c r="I1282" t="s">
        <v>32</v>
      </c>
      <c r="J1282" t="s">
        <v>35</v>
      </c>
      <c r="K1282">
        <v>2026</v>
      </c>
      <c r="L1282" t="s">
        <v>179</v>
      </c>
      <c r="M1282" t="s">
        <v>6868</v>
      </c>
      <c r="N1282">
        <v>8812</v>
      </c>
      <c r="O1282" t="s">
        <v>38</v>
      </c>
      <c r="P1282" t="s">
        <v>39</v>
      </c>
      <c r="Q1282" s="11">
        <v>46052.73265046296</v>
      </c>
      <c r="R1282" s="11">
        <v>46053.013888888891</v>
      </c>
      <c r="S1282" s="11">
        <v>46055.73265046296</v>
      </c>
      <c r="T1282" t="s">
        <v>40</v>
      </c>
      <c r="U1282" t="s">
        <v>2149</v>
      </c>
      <c r="V1282" t="s">
        <v>104</v>
      </c>
      <c r="W1282" t="s">
        <v>116</v>
      </c>
      <c r="X1282" t="s">
        <v>44</v>
      </c>
      <c r="Y1282" t="s">
        <v>6869</v>
      </c>
      <c r="Z1282">
        <v>45</v>
      </c>
      <c r="AA1282">
        <v>45</v>
      </c>
      <c r="AB1282" t="s">
        <v>1669</v>
      </c>
      <c r="AC1282" s="11">
        <v>46225.761481481481</v>
      </c>
    </row>
    <row r="1283" spans="1:29">
      <c r="A1283" t="s">
        <v>6870</v>
      </c>
      <c r="B1283" t="s">
        <v>6871</v>
      </c>
      <c r="C1283">
        <v>612600457</v>
      </c>
      <c r="E1283" t="s">
        <v>6872</v>
      </c>
      <c r="F1283" t="s">
        <v>109</v>
      </c>
      <c r="G1283" t="s">
        <v>110</v>
      </c>
      <c r="H1283" t="s">
        <v>1429</v>
      </c>
      <c r="I1283" t="s">
        <v>110</v>
      </c>
      <c r="J1283" t="s">
        <v>1411</v>
      </c>
      <c r="K1283">
        <v>2026</v>
      </c>
      <c r="L1283" t="s">
        <v>935</v>
      </c>
      <c r="M1283" t="s">
        <v>4346</v>
      </c>
      <c r="N1283">
        <v>8389</v>
      </c>
      <c r="O1283" t="s">
        <v>38</v>
      </c>
      <c r="P1283" t="s">
        <v>39</v>
      </c>
      <c r="Q1283" s="11">
        <v>46136.545069444444</v>
      </c>
      <c r="R1283" s="11">
        <v>46137.506944444445</v>
      </c>
      <c r="S1283" s="11">
        <v>46139.545069444444</v>
      </c>
      <c r="T1283" t="s">
        <v>40</v>
      </c>
      <c r="U1283" t="s">
        <v>132</v>
      </c>
      <c r="V1283" t="s">
        <v>189</v>
      </c>
      <c r="W1283" t="s">
        <v>116</v>
      </c>
      <c r="X1283" t="s">
        <v>44</v>
      </c>
      <c r="Y1283" t="s">
        <v>6873</v>
      </c>
      <c r="AB1283" t="s">
        <v>944</v>
      </c>
      <c r="AC1283" s="11">
        <v>46225.761481481481</v>
      </c>
    </row>
    <row r="1284" spans="1:29" hidden="1">
      <c r="A1284" t="s">
        <v>6874</v>
      </c>
      <c r="B1284" t="s">
        <v>6875</v>
      </c>
      <c r="C1284">
        <v>212600559</v>
      </c>
      <c r="E1284" t="s">
        <v>6876</v>
      </c>
      <c r="F1284" t="s">
        <v>32</v>
      </c>
      <c r="G1284" t="s">
        <v>586</v>
      </c>
      <c r="H1284" t="s">
        <v>32</v>
      </c>
      <c r="I1284" t="s">
        <v>586</v>
      </c>
      <c r="J1284" t="s">
        <v>35</v>
      </c>
      <c r="K1284">
        <v>2026</v>
      </c>
      <c r="L1284" t="s">
        <v>2272</v>
      </c>
      <c r="M1284" t="s">
        <v>6877</v>
      </c>
      <c r="N1284">
        <v>20497</v>
      </c>
      <c r="O1284" t="s">
        <v>38</v>
      </c>
      <c r="P1284" t="s">
        <v>39</v>
      </c>
      <c r="Q1284" s="11">
        <v>46203.614340277774</v>
      </c>
      <c r="R1284" s="11">
        <v>46203.104861111111</v>
      </c>
      <c r="S1284" s="11">
        <v>46206.614340277774</v>
      </c>
      <c r="T1284" t="s">
        <v>40</v>
      </c>
      <c r="U1284" t="s">
        <v>166</v>
      </c>
      <c r="V1284" t="s">
        <v>489</v>
      </c>
      <c r="W1284" t="s">
        <v>43</v>
      </c>
      <c r="X1284" t="s">
        <v>44</v>
      </c>
      <c r="Y1284" t="s">
        <v>6878</v>
      </c>
      <c r="Z1284">
        <v>15</v>
      </c>
      <c r="AA1284">
        <v>5</v>
      </c>
      <c r="AB1284" t="s">
        <v>1039</v>
      </c>
      <c r="AC1284" s="11">
        <v>46225.761481481481</v>
      </c>
    </row>
    <row r="1285" spans="1:29" hidden="1">
      <c r="A1285" t="s">
        <v>6879</v>
      </c>
      <c r="B1285" t="s">
        <v>6880</v>
      </c>
      <c r="C1285">
        <v>412600499</v>
      </c>
      <c r="E1285" t="s">
        <v>6881</v>
      </c>
      <c r="F1285" t="s">
        <v>32</v>
      </c>
      <c r="G1285" t="s">
        <v>34</v>
      </c>
      <c r="H1285" t="s">
        <v>32</v>
      </c>
      <c r="I1285" t="s">
        <v>34</v>
      </c>
      <c r="J1285" t="s">
        <v>35</v>
      </c>
      <c r="K1285">
        <v>2026</v>
      </c>
      <c r="L1285" t="s">
        <v>122</v>
      </c>
      <c r="M1285" t="s">
        <v>6882</v>
      </c>
      <c r="N1285">
        <v>8812</v>
      </c>
      <c r="O1285" t="s">
        <v>38</v>
      </c>
      <c r="P1285" t="s">
        <v>39</v>
      </c>
      <c r="Q1285" s="11">
        <v>46181.551157407404</v>
      </c>
      <c r="R1285" s="11">
        <v>46182.75</v>
      </c>
      <c r="S1285" s="11">
        <v>46184.551157407404</v>
      </c>
      <c r="T1285" t="s">
        <v>40</v>
      </c>
      <c r="U1285" t="s">
        <v>813</v>
      </c>
      <c r="V1285" t="s">
        <v>72</v>
      </c>
      <c r="W1285" t="s">
        <v>43</v>
      </c>
      <c r="X1285" t="s">
        <v>44</v>
      </c>
      <c r="Y1285" t="s">
        <v>6883</v>
      </c>
      <c r="Z1285">
        <v>15</v>
      </c>
      <c r="AA1285">
        <v>15</v>
      </c>
      <c r="AB1285" t="s">
        <v>65</v>
      </c>
      <c r="AC1285" s="11">
        <v>46225.761481481481</v>
      </c>
    </row>
    <row r="1286" spans="1:29" hidden="1">
      <c r="A1286" t="s">
        <v>6884</v>
      </c>
      <c r="B1286" t="s">
        <v>6885</v>
      </c>
      <c r="C1286">
        <v>212600456</v>
      </c>
      <c r="E1286" t="s">
        <v>6886</v>
      </c>
      <c r="F1286" t="s">
        <v>32</v>
      </c>
      <c r="G1286" t="s">
        <v>33</v>
      </c>
      <c r="H1286" t="s">
        <v>32</v>
      </c>
      <c r="I1286" t="s">
        <v>33</v>
      </c>
      <c r="J1286" t="s">
        <v>35</v>
      </c>
      <c r="K1286">
        <v>2026</v>
      </c>
      <c r="L1286" t="s">
        <v>2352</v>
      </c>
      <c r="M1286" t="s">
        <v>6887</v>
      </c>
      <c r="N1286">
        <v>8812</v>
      </c>
      <c r="O1286" t="s">
        <v>38</v>
      </c>
      <c r="P1286" t="s">
        <v>39</v>
      </c>
      <c r="Q1286" s="11">
        <v>46144.636712962965</v>
      </c>
      <c r="R1286" s="11">
        <v>46146.866666666669</v>
      </c>
      <c r="S1286" s="11">
        <v>46147.636712962965</v>
      </c>
      <c r="T1286" t="s">
        <v>40</v>
      </c>
      <c r="U1286" t="s">
        <v>2719</v>
      </c>
      <c r="V1286" t="s">
        <v>681</v>
      </c>
      <c r="W1286" t="s">
        <v>43</v>
      </c>
      <c r="X1286" t="s">
        <v>44</v>
      </c>
      <c r="Y1286" t="s">
        <v>6888</v>
      </c>
      <c r="Z1286">
        <v>25</v>
      </c>
      <c r="AA1286">
        <v>5</v>
      </c>
      <c r="AB1286" t="s">
        <v>65</v>
      </c>
      <c r="AC1286" s="11">
        <v>46225.761481481481</v>
      </c>
    </row>
    <row r="1287" spans="1:29" hidden="1">
      <c r="A1287" t="s">
        <v>6889</v>
      </c>
      <c r="B1287" t="s">
        <v>6890</v>
      </c>
      <c r="C1287">
        <v>312600291</v>
      </c>
      <c r="E1287" t="s">
        <v>678</v>
      </c>
      <c r="F1287" t="s">
        <v>109</v>
      </c>
      <c r="G1287" t="s">
        <v>285</v>
      </c>
      <c r="J1287" t="s">
        <v>35</v>
      </c>
      <c r="K1287">
        <v>2026</v>
      </c>
      <c r="L1287" t="s">
        <v>1297</v>
      </c>
      <c r="M1287" t="s">
        <v>6891</v>
      </c>
      <c r="N1287">
        <v>8812</v>
      </c>
      <c r="O1287" t="s">
        <v>38</v>
      </c>
      <c r="P1287" t="s">
        <v>39</v>
      </c>
      <c r="Q1287" s="11">
        <v>46147.710138888891</v>
      </c>
      <c r="R1287" s="11">
        <v>46147.859722222223</v>
      </c>
      <c r="S1287" s="11">
        <v>46150.710138888891</v>
      </c>
      <c r="T1287" t="s">
        <v>40</v>
      </c>
      <c r="U1287" t="s">
        <v>503</v>
      </c>
      <c r="V1287" t="s">
        <v>690</v>
      </c>
      <c r="W1287" t="s">
        <v>43</v>
      </c>
      <c r="X1287" t="s">
        <v>44</v>
      </c>
      <c r="Y1287" t="s">
        <v>6892</v>
      </c>
      <c r="Z1287">
        <v>75</v>
      </c>
      <c r="AA1287">
        <v>75</v>
      </c>
      <c r="AB1287" t="s">
        <v>944</v>
      </c>
      <c r="AC1287" s="11">
        <v>46225.761481481481</v>
      </c>
    </row>
    <row r="1288" spans="1:29" hidden="1">
      <c r="A1288" t="s">
        <v>6893</v>
      </c>
      <c r="B1288" t="s">
        <v>6894</v>
      </c>
      <c r="C1288">
        <v>212600523</v>
      </c>
      <c r="E1288" t="s">
        <v>6895</v>
      </c>
      <c r="F1288" t="s">
        <v>32</v>
      </c>
      <c r="G1288" t="s">
        <v>34</v>
      </c>
      <c r="H1288" t="s">
        <v>32</v>
      </c>
      <c r="I1288" t="s">
        <v>34</v>
      </c>
      <c r="J1288" t="s">
        <v>35</v>
      </c>
      <c r="K1288">
        <v>2026</v>
      </c>
      <c r="L1288" t="s">
        <v>389</v>
      </c>
      <c r="M1288" t="s">
        <v>6896</v>
      </c>
      <c r="N1288">
        <v>8812</v>
      </c>
      <c r="O1288" t="s">
        <v>38</v>
      </c>
      <c r="P1288" t="s">
        <v>39</v>
      </c>
      <c r="Q1288" s="11">
        <v>46186.449062500003</v>
      </c>
      <c r="R1288" s="11">
        <v>46187.722222222219</v>
      </c>
      <c r="S1288" s="11">
        <v>46189.449062500003</v>
      </c>
      <c r="T1288" t="s">
        <v>40</v>
      </c>
      <c r="U1288" t="s">
        <v>480</v>
      </c>
      <c r="V1288" t="s">
        <v>280</v>
      </c>
      <c r="W1288" t="s">
        <v>43</v>
      </c>
      <c r="X1288" t="s">
        <v>44</v>
      </c>
      <c r="Y1288" t="s">
        <v>6897</v>
      </c>
      <c r="Z1288">
        <v>15</v>
      </c>
      <c r="AA1288">
        <v>5</v>
      </c>
      <c r="AB1288" t="s">
        <v>603</v>
      </c>
      <c r="AC1288" s="11">
        <v>46225.761481481481</v>
      </c>
    </row>
    <row r="1289" spans="1:29" hidden="1">
      <c r="A1289" t="s">
        <v>6898</v>
      </c>
      <c r="B1289" t="s">
        <v>6899</v>
      </c>
      <c r="C1289">
        <v>512600182</v>
      </c>
      <c r="E1289" t="s">
        <v>6900</v>
      </c>
      <c r="F1289" t="s">
        <v>32</v>
      </c>
      <c r="G1289" t="s">
        <v>34</v>
      </c>
      <c r="H1289" t="s">
        <v>32</v>
      </c>
      <c r="I1289" t="s">
        <v>34</v>
      </c>
      <c r="J1289" t="s">
        <v>35</v>
      </c>
      <c r="K1289">
        <v>2026</v>
      </c>
      <c r="L1289" t="s">
        <v>314</v>
      </c>
      <c r="M1289" t="s">
        <v>6901</v>
      </c>
      <c r="N1289">
        <v>8812</v>
      </c>
      <c r="O1289" t="s">
        <v>38</v>
      </c>
      <c r="P1289" t="s">
        <v>39</v>
      </c>
      <c r="Q1289" s="11">
        <v>46196.650914351849</v>
      </c>
      <c r="R1289" s="11">
        <v>46197.729456018518</v>
      </c>
      <c r="S1289" s="11">
        <v>46199.650914351849</v>
      </c>
      <c r="T1289" t="s">
        <v>40</v>
      </c>
      <c r="U1289" t="s">
        <v>413</v>
      </c>
      <c r="V1289" t="s">
        <v>157</v>
      </c>
      <c r="W1289" t="s">
        <v>43</v>
      </c>
      <c r="X1289" t="s">
        <v>44</v>
      </c>
      <c r="Y1289" t="s">
        <v>6900</v>
      </c>
      <c r="Z1289">
        <v>10</v>
      </c>
      <c r="AA1289">
        <v>10</v>
      </c>
      <c r="AB1289" t="s">
        <v>65</v>
      </c>
      <c r="AC1289" s="11">
        <v>46225.761481481481</v>
      </c>
    </row>
    <row r="1290" spans="1:29" hidden="1">
      <c r="A1290" t="s">
        <v>6902</v>
      </c>
      <c r="B1290" t="s">
        <v>6903</v>
      </c>
      <c r="C1290">
        <v>612600544</v>
      </c>
      <c r="E1290" t="s">
        <v>6904</v>
      </c>
      <c r="F1290" t="s">
        <v>32</v>
      </c>
      <c r="G1290" t="s">
        <v>110</v>
      </c>
      <c r="H1290" t="s">
        <v>32</v>
      </c>
      <c r="I1290" t="s">
        <v>110</v>
      </c>
      <c r="J1290" t="s">
        <v>35</v>
      </c>
      <c r="K1290">
        <v>2026</v>
      </c>
      <c r="L1290" t="s">
        <v>2824</v>
      </c>
      <c r="M1290" t="s">
        <v>6905</v>
      </c>
      <c r="N1290">
        <v>8812</v>
      </c>
      <c r="O1290" t="s">
        <v>38</v>
      </c>
      <c r="P1290" t="s">
        <v>39</v>
      </c>
      <c r="Q1290" s="11">
        <v>46160.783217592594</v>
      </c>
      <c r="R1290" s="11">
        <v>46161.708333333336</v>
      </c>
      <c r="S1290" s="11">
        <v>46163.783217592594</v>
      </c>
      <c r="T1290" t="s">
        <v>40</v>
      </c>
      <c r="U1290" t="s">
        <v>2826</v>
      </c>
      <c r="V1290" t="s">
        <v>295</v>
      </c>
      <c r="W1290" t="s">
        <v>43</v>
      </c>
      <c r="X1290" t="s">
        <v>44</v>
      </c>
      <c r="Y1290" t="s">
        <v>6906</v>
      </c>
      <c r="Z1290">
        <v>15</v>
      </c>
      <c r="AA1290">
        <v>5</v>
      </c>
      <c r="AB1290" t="s">
        <v>1039</v>
      </c>
      <c r="AC1290" s="11">
        <v>46225.761481481481</v>
      </c>
    </row>
    <row r="1291" spans="1:29" hidden="1">
      <c r="A1291" t="s">
        <v>6907</v>
      </c>
      <c r="B1291" t="s">
        <v>6908</v>
      </c>
      <c r="C1291">
        <v>612600704</v>
      </c>
      <c r="E1291" t="s">
        <v>6909</v>
      </c>
      <c r="F1291" t="s">
        <v>109</v>
      </c>
      <c r="G1291" t="s">
        <v>34</v>
      </c>
      <c r="H1291" t="s">
        <v>109</v>
      </c>
      <c r="I1291" t="s">
        <v>172</v>
      </c>
      <c r="J1291" t="s">
        <v>35</v>
      </c>
      <c r="K1291">
        <v>2026</v>
      </c>
      <c r="L1291" t="s">
        <v>101</v>
      </c>
      <c r="M1291" t="s">
        <v>6910</v>
      </c>
      <c r="N1291">
        <v>25962</v>
      </c>
      <c r="O1291" t="s">
        <v>38</v>
      </c>
      <c r="P1291" t="s">
        <v>39</v>
      </c>
      <c r="Q1291" s="11">
        <v>46216.778692129628</v>
      </c>
      <c r="R1291" s="11">
        <v>46217.98333333333</v>
      </c>
      <c r="S1291" s="11">
        <v>46219.778692129628</v>
      </c>
      <c r="T1291" t="s">
        <v>40</v>
      </c>
      <c r="U1291" t="s">
        <v>103</v>
      </c>
      <c r="V1291" t="s">
        <v>295</v>
      </c>
      <c r="W1291" t="s">
        <v>43</v>
      </c>
      <c r="X1291" t="s">
        <v>199</v>
      </c>
      <c r="Y1291" t="s">
        <v>6911</v>
      </c>
      <c r="Z1291">
        <v>25</v>
      </c>
      <c r="AA1291">
        <v>25</v>
      </c>
      <c r="AB1291" t="s">
        <v>896</v>
      </c>
      <c r="AC1291" s="11">
        <v>46225.761481481481</v>
      </c>
    </row>
    <row r="1292" spans="1:29" hidden="1">
      <c r="A1292" t="s">
        <v>6912</v>
      </c>
      <c r="B1292" t="s">
        <v>6913</v>
      </c>
      <c r="C1292">
        <v>312600015</v>
      </c>
      <c r="E1292" t="s">
        <v>3537</v>
      </c>
      <c r="F1292" t="s">
        <v>32</v>
      </c>
      <c r="G1292" t="s">
        <v>33</v>
      </c>
      <c r="J1292" t="s">
        <v>35</v>
      </c>
      <c r="K1292">
        <v>2026</v>
      </c>
      <c r="L1292" t="s">
        <v>211</v>
      </c>
      <c r="M1292" t="s">
        <v>6914</v>
      </c>
      <c r="N1292">
        <v>8812</v>
      </c>
      <c r="O1292" t="s">
        <v>38</v>
      </c>
      <c r="P1292" t="s">
        <v>39</v>
      </c>
      <c r="Q1292" s="11">
        <v>46023.183796296296</v>
      </c>
      <c r="R1292" s="11">
        <v>46027.75</v>
      </c>
      <c r="S1292" s="11">
        <v>46026.183796296296</v>
      </c>
      <c r="T1292" t="s">
        <v>40</v>
      </c>
      <c r="U1292" t="s">
        <v>213</v>
      </c>
      <c r="V1292" t="s">
        <v>1627</v>
      </c>
      <c r="W1292" t="s">
        <v>43</v>
      </c>
      <c r="X1292" t="s">
        <v>44</v>
      </c>
      <c r="Y1292" t="s">
        <v>6915</v>
      </c>
      <c r="Z1292">
        <v>25</v>
      </c>
      <c r="AA1292">
        <v>5</v>
      </c>
      <c r="AB1292" t="s">
        <v>4375</v>
      </c>
      <c r="AC1292" s="11">
        <v>46225.761481481481</v>
      </c>
    </row>
    <row r="1293" spans="1:29" hidden="1">
      <c r="A1293" t="s">
        <v>6916</v>
      </c>
      <c r="B1293" t="s">
        <v>6917</v>
      </c>
      <c r="C1293">
        <v>412600036</v>
      </c>
      <c r="E1293" t="s">
        <v>6918</v>
      </c>
      <c r="F1293" t="s">
        <v>32</v>
      </c>
      <c r="G1293" t="s">
        <v>33</v>
      </c>
      <c r="H1293" t="s">
        <v>32</v>
      </c>
      <c r="I1293" t="s">
        <v>33</v>
      </c>
      <c r="J1293" t="s">
        <v>35</v>
      </c>
      <c r="K1293">
        <v>2026</v>
      </c>
      <c r="L1293" t="s">
        <v>4570</v>
      </c>
      <c r="M1293" t="s">
        <v>6919</v>
      </c>
      <c r="N1293">
        <v>8812</v>
      </c>
      <c r="O1293" t="s">
        <v>38</v>
      </c>
      <c r="P1293" t="s">
        <v>39</v>
      </c>
      <c r="Q1293" s="11">
        <v>46024.541365740741</v>
      </c>
      <c r="R1293" s="11">
        <v>46028.541041666664</v>
      </c>
      <c r="S1293" s="11">
        <v>46027.541365740741</v>
      </c>
      <c r="T1293" t="s">
        <v>40</v>
      </c>
      <c r="U1293" t="s">
        <v>2518</v>
      </c>
      <c r="V1293" t="s">
        <v>125</v>
      </c>
      <c r="W1293" t="s">
        <v>43</v>
      </c>
      <c r="X1293" t="s">
        <v>44</v>
      </c>
      <c r="Y1293" t="s">
        <v>6920</v>
      </c>
      <c r="Z1293">
        <v>15</v>
      </c>
      <c r="AA1293">
        <v>15</v>
      </c>
      <c r="AB1293" t="s">
        <v>65</v>
      </c>
      <c r="AC1293" s="11">
        <v>46225.761481481481</v>
      </c>
    </row>
    <row r="1294" spans="1:29" hidden="1">
      <c r="A1294" t="s">
        <v>6921</v>
      </c>
      <c r="B1294" t="s">
        <v>6922</v>
      </c>
      <c r="C1294">
        <v>312600034</v>
      </c>
      <c r="E1294" t="s">
        <v>3281</v>
      </c>
      <c r="F1294" t="s">
        <v>32</v>
      </c>
      <c r="G1294" t="s">
        <v>33</v>
      </c>
      <c r="J1294" t="s">
        <v>35</v>
      </c>
      <c r="K1294">
        <v>2026</v>
      </c>
      <c r="L1294" t="s">
        <v>1348</v>
      </c>
      <c r="M1294" t="s">
        <v>6923</v>
      </c>
      <c r="N1294">
        <v>8812</v>
      </c>
      <c r="O1294" t="s">
        <v>38</v>
      </c>
      <c r="P1294" t="s">
        <v>39</v>
      </c>
      <c r="Q1294" s="11">
        <v>46025.745983796296</v>
      </c>
      <c r="R1294" s="11">
        <v>46029.694444444445</v>
      </c>
      <c r="S1294" s="11">
        <v>46028.745983796296</v>
      </c>
      <c r="T1294" t="s">
        <v>40</v>
      </c>
      <c r="U1294" t="s">
        <v>547</v>
      </c>
      <c r="V1294" t="s">
        <v>234</v>
      </c>
      <c r="W1294" t="s">
        <v>43</v>
      </c>
      <c r="X1294" t="s">
        <v>44</v>
      </c>
      <c r="Y1294" t="s">
        <v>6924</v>
      </c>
      <c r="Z1294">
        <v>25</v>
      </c>
      <c r="AA1294">
        <v>25</v>
      </c>
      <c r="AB1294" t="s">
        <v>6925</v>
      </c>
      <c r="AC1294" s="11">
        <v>46225.761481481481</v>
      </c>
    </row>
    <row r="1295" spans="1:29" hidden="1">
      <c r="A1295" t="s">
        <v>6926</v>
      </c>
      <c r="B1295" t="s">
        <v>6927</v>
      </c>
      <c r="C1295">
        <v>612600115</v>
      </c>
      <c r="E1295" t="s">
        <v>6928</v>
      </c>
      <c r="F1295" t="s">
        <v>32</v>
      </c>
      <c r="G1295" t="s">
        <v>33</v>
      </c>
      <c r="H1295" t="s">
        <v>32</v>
      </c>
      <c r="I1295" t="s">
        <v>33</v>
      </c>
      <c r="J1295" t="s">
        <v>35</v>
      </c>
      <c r="K1295">
        <v>2026</v>
      </c>
      <c r="L1295" t="s">
        <v>36</v>
      </c>
      <c r="M1295" t="s">
        <v>6929</v>
      </c>
      <c r="N1295">
        <v>8812</v>
      </c>
      <c r="O1295" t="s">
        <v>38</v>
      </c>
      <c r="P1295" t="s">
        <v>39</v>
      </c>
      <c r="Q1295" s="11">
        <v>46051.784953703704</v>
      </c>
      <c r="R1295" s="11">
        <v>46052.645138888889</v>
      </c>
      <c r="S1295" s="11">
        <v>46054.784953703704</v>
      </c>
      <c r="T1295" t="s">
        <v>232</v>
      </c>
      <c r="U1295" t="s">
        <v>148</v>
      </c>
      <c r="V1295" t="s">
        <v>149</v>
      </c>
      <c r="W1295" t="s">
        <v>43</v>
      </c>
      <c r="X1295" t="s">
        <v>44</v>
      </c>
      <c r="Y1295" t="s">
        <v>6930</v>
      </c>
      <c r="Z1295">
        <v>15</v>
      </c>
      <c r="AA1295">
        <v>10</v>
      </c>
      <c r="AB1295" t="s">
        <v>159</v>
      </c>
      <c r="AC1295" s="11">
        <v>46225.761481481481</v>
      </c>
    </row>
    <row r="1296" spans="1:29" hidden="1">
      <c r="A1296" t="s">
        <v>6931</v>
      </c>
      <c r="B1296" t="s">
        <v>6932</v>
      </c>
      <c r="C1296">
        <v>412600339</v>
      </c>
      <c r="E1296" t="s">
        <v>6933</v>
      </c>
      <c r="F1296" t="s">
        <v>32</v>
      </c>
      <c r="G1296" t="s">
        <v>33</v>
      </c>
      <c r="H1296" t="s">
        <v>32</v>
      </c>
      <c r="I1296" t="s">
        <v>33</v>
      </c>
      <c r="J1296" t="s">
        <v>35</v>
      </c>
      <c r="K1296">
        <v>2026</v>
      </c>
      <c r="L1296" t="s">
        <v>396</v>
      </c>
      <c r="M1296" t="s">
        <v>6934</v>
      </c>
      <c r="N1296">
        <v>8812</v>
      </c>
      <c r="O1296" t="s">
        <v>38</v>
      </c>
      <c r="P1296" t="s">
        <v>39</v>
      </c>
      <c r="Q1296" s="11">
        <v>46112.812627314815</v>
      </c>
      <c r="R1296" s="11">
        <v>46113.658333333333</v>
      </c>
      <c r="S1296" s="11">
        <v>46115.812627314815</v>
      </c>
      <c r="T1296" t="s">
        <v>40</v>
      </c>
      <c r="U1296" t="s">
        <v>398</v>
      </c>
      <c r="V1296" t="s">
        <v>421</v>
      </c>
      <c r="W1296" t="s">
        <v>43</v>
      </c>
      <c r="X1296" t="s">
        <v>44</v>
      </c>
      <c r="Y1296" t="s">
        <v>6935</v>
      </c>
      <c r="Z1296">
        <v>15</v>
      </c>
      <c r="AA1296">
        <v>15</v>
      </c>
      <c r="AB1296" t="s">
        <v>159</v>
      </c>
      <c r="AC1296" s="11">
        <v>46225.761481481481</v>
      </c>
    </row>
    <row r="1297" spans="1:29">
      <c r="A1297" t="s">
        <v>6936</v>
      </c>
      <c r="B1297" t="s">
        <v>6937</v>
      </c>
      <c r="C1297">
        <v>662600237</v>
      </c>
      <c r="E1297" t="s">
        <v>6938</v>
      </c>
      <c r="F1297" t="s">
        <v>109</v>
      </c>
      <c r="G1297" t="s">
        <v>220</v>
      </c>
      <c r="H1297" t="s">
        <v>6796</v>
      </c>
      <c r="I1297" t="s">
        <v>3994</v>
      </c>
      <c r="J1297" t="s">
        <v>986</v>
      </c>
      <c r="K1297">
        <v>2026</v>
      </c>
      <c r="L1297" t="s">
        <v>4838</v>
      </c>
      <c r="M1297" t="s">
        <v>5186</v>
      </c>
      <c r="N1297">
        <v>24752</v>
      </c>
      <c r="O1297" t="s">
        <v>38</v>
      </c>
      <c r="P1297" t="s">
        <v>39</v>
      </c>
      <c r="Q1297" s="11">
        <v>46122.683761574073</v>
      </c>
      <c r="R1297" s="11">
        <v>46123.835844907408</v>
      </c>
      <c r="S1297" s="11">
        <v>46125.683761574073</v>
      </c>
      <c r="T1297" t="s">
        <v>40</v>
      </c>
      <c r="U1297" t="s">
        <v>702</v>
      </c>
      <c r="V1297" t="s">
        <v>534</v>
      </c>
      <c r="W1297" t="s">
        <v>116</v>
      </c>
      <c r="X1297" t="s">
        <v>199</v>
      </c>
      <c r="Y1297" t="s">
        <v>6939</v>
      </c>
      <c r="AC1297" s="11">
        <v>46225.761481481481</v>
      </c>
    </row>
    <row r="1298" spans="1:29" hidden="1">
      <c r="A1298" t="s">
        <v>6940</v>
      </c>
      <c r="B1298" t="s">
        <v>6941</v>
      </c>
      <c r="C1298">
        <v>662600054</v>
      </c>
      <c r="E1298" t="s">
        <v>6942</v>
      </c>
      <c r="F1298" t="s">
        <v>32</v>
      </c>
      <c r="G1298" t="s">
        <v>33</v>
      </c>
      <c r="H1298" t="s">
        <v>32</v>
      </c>
      <c r="I1298" t="s">
        <v>33</v>
      </c>
      <c r="J1298" t="s">
        <v>35</v>
      </c>
      <c r="K1298">
        <v>2026</v>
      </c>
      <c r="L1298" t="s">
        <v>4151</v>
      </c>
      <c r="M1298" t="s">
        <v>6943</v>
      </c>
      <c r="N1298">
        <v>8812</v>
      </c>
      <c r="O1298" t="s">
        <v>38</v>
      </c>
      <c r="P1298" t="s">
        <v>39</v>
      </c>
      <c r="Q1298" s="11">
        <v>46042.6253125</v>
      </c>
      <c r="R1298" s="11">
        <v>46043.089259259257</v>
      </c>
      <c r="S1298" s="11">
        <v>46045.6253125</v>
      </c>
      <c r="T1298" t="s">
        <v>40</v>
      </c>
      <c r="U1298" t="s">
        <v>2004</v>
      </c>
      <c r="V1298" t="s">
        <v>295</v>
      </c>
      <c r="W1298" t="s">
        <v>43</v>
      </c>
      <c r="X1298" t="s">
        <v>44</v>
      </c>
      <c r="Y1298" t="s">
        <v>6944</v>
      </c>
      <c r="Z1298">
        <v>15</v>
      </c>
      <c r="AA1298">
        <v>10</v>
      </c>
      <c r="AB1298" t="s">
        <v>79</v>
      </c>
      <c r="AC1298" s="11">
        <v>46225.761481481481</v>
      </c>
    </row>
    <row r="1299" spans="1:29" hidden="1">
      <c r="A1299" t="s">
        <v>6945</v>
      </c>
      <c r="B1299" t="s">
        <v>6946</v>
      </c>
      <c r="C1299">
        <v>212600421</v>
      </c>
      <c r="E1299" t="s">
        <v>6947</v>
      </c>
      <c r="F1299" t="s">
        <v>32</v>
      </c>
      <c r="G1299" t="s">
        <v>33</v>
      </c>
      <c r="H1299" t="s">
        <v>32</v>
      </c>
      <c r="I1299" t="s">
        <v>33</v>
      </c>
      <c r="J1299" t="s">
        <v>35</v>
      </c>
      <c r="K1299">
        <v>2026</v>
      </c>
      <c r="L1299" t="s">
        <v>907</v>
      </c>
      <c r="M1299" t="s">
        <v>6948</v>
      </c>
      <c r="N1299">
        <v>8812</v>
      </c>
      <c r="O1299" t="s">
        <v>38</v>
      </c>
      <c r="P1299" t="s">
        <v>39</v>
      </c>
      <c r="Q1299" s="11">
        <v>46129.618263888886</v>
      </c>
      <c r="R1299" s="11">
        <v>46130.556944444441</v>
      </c>
      <c r="S1299" s="11">
        <v>46132.618263888886</v>
      </c>
      <c r="T1299" t="s">
        <v>40</v>
      </c>
      <c r="U1299" t="s">
        <v>1533</v>
      </c>
      <c r="V1299" t="s">
        <v>354</v>
      </c>
      <c r="W1299" t="s">
        <v>43</v>
      </c>
      <c r="X1299" t="s">
        <v>44</v>
      </c>
      <c r="Y1299" t="s">
        <v>6949</v>
      </c>
      <c r="Z1299">
        <v>15</v>
      </c>
      <c r="AA1299">
        <v>15</v>
      </c>
      <c r="AB1299" t="s">
        <v>55</v>
      </c>
      <c r="AC1299" s="11">
        <v>46225.761481481481</v>
      </c>
    </row>
    <row r="1300" spans="1:29" hidden="1">
      <c r="A1300" t="s">
        <v>6950</v>
      </c>
      <c r="B1300" t="s">
        <v>6951</v>
      </c>
      <c r="C1300">
        <v>612600408</v>
      </c>
      <c r="E1300" t="s">
        <v>6952</v>
      </c>
      <c r="F1300" t="s">
        <v>32</v>
      </c>
      <c r="G1300" t="s">
        <v>110</v>
      </c>
      <c r="H1300" t="s">
        <v>32</v>
      </c>
      <c r="I1300" t="s">
        <v>33</v>
      </c>
      <c r="J1300" t="s">
        <v>35</v>
      </c>
      <c r="K1300">
        <v>2026</v>
      </c>
      <c r="L1300" t="s">
        <v>83</v>
      </c>
      <c r="M1300" t="s">
        <v>6953</v>
      </c>
      <c r="N1300">
        <v>8812</v>
      </c>
      <c r="O1300" t="s">
        <v>38</v>
      </c>
      <c r="P1300" t="s">
        <v>39</v>
      </c>
      <c r="Q1300" s="11">
        <v>46124.682662037034</v>
      </c>
      <c r="R1300" s="11">
        <v>46125.667361111111</v>
      </c>
      <c r="S1300" s="11">
        <v>46127.682662037034</v>
      </c>
      <c r="T1300" t="s">
        <v>40</v>
      </c>
      <c r="U1300" t="s">
        <v>85</v>
      </c>
      <c r="V1300" t="s">
        <v>225</v>
      </c>
      <c r="W1300" t="s">
        <v>43</v>
      </c>
      <c r="X1300" t="s">
        <v>44</v>
      </c>
      <c r="Y1300" t="s">
        <v>6954</v>
      </c>
      <c r="Z1300">
        <v>25</v>
      </c>
      <c r="AA1300">
        <v>25</v>
      </c>
      <c r="AB1300" t="s">
        <v>444</v>
      </c>
      <c r="AC1300" s="11">
        <v>46225.761481481481</v>
      </c>
    </row>
    <row r="1301" spans="1:29" hidden="1">
      <c r="A1301" t="s">
        <v>6955</v>
      </c>
      <c r="B1301" t="s">
        <v>6956</v>
      </c>
      <c r="C1301">
        <v>212600138</v>
      </c>
      <c r="E1301" t="s">
        <v>6957</v>
      </c>
      <c r="F1301" t="s">
        <v>32</v>
      </c>
      <c r="G1301" t="s">
        <v>33</v>
      </c>
      <c r="H1301" t="s">
        <v>32</v>
      </c>
      <c r="I1301" t="s">
        <v>33</v>
      </c>
      <c r="J1301" t="s">
        <v>35</v>
      </c>
      <c r="K1301">
        <v>2026</v>
      </c>
      <c r="L1301" t="s">
        <v>773</v>
      </c>
      <c r="M1301" t="s">
        <v>6958</v>
      </c>
      <c r="N1301">
        <v>8812</v>
      </c>
      <c r="O1301" t="s">
        <v>38</v>
      </c>
      <c r="P1301" t="s">
        <v>39</v>
      </c>
      <c r="Q1301" s="11">
        <v>46054.451909722222</v>
      </c>
      <c r="R1301" s="11">
        <v>46055.8125</v>
      </c>
      <c r="S1301" s="11">
        <v>46057.451909722222</v>
      </c>
      <c r="T1301" t="s">
        <v>40</v>
      </c>
      <c r="U1301" t="s">
        <v>860</v>
      </c>
      <c r="V1301" t="s">
        <v>354</v>
      </c>
      <c r="W1301" t="s">
        <v>43</v>
      </c>
      <c r="X1301" t="s">
        <v>44</v>
      </c>
      <c r="Y1301" t="s">
        <v>6959</v>
      </c>
      <c r="Z1301">
        <v>15</v>
      </c>
      <c r="AA1301">
        <v>5</v>
      </c>
      <c r="AB1301" t="s">
        <v>55</v>
      </c>
      <c r="AC1301" s="11">
        <v>46225.761481481481</v>
      </c>
    </row>
    <row r="1302" spans="1:29" hidden="1">
      <c r="A1302" t="s">
        <v>6960</v>
      </c>
      <c r="B1302" t="s">
        <v>6961</v>
      </c>
      <c r="C1302">
        <v>112600402</v>
      </c>
      <c r="E1302" t="s">
        <v>6962</v>
      </c>
      <c r="F1302" t="s">
        <v>32</v>
      </c>
      <c r="G1302" t="s">
        <v>34</v>
      </c>
      <c r="H1302" t="s">
        <v>32</v>
      </c>
      <c r="I1302" t="s">
        <v>34</v>
      </c>
      <c r="J1302" t="s">
        <v>35</v>
      </c>
      <c r="K1302">
        <v>2026</v>
      </c>
      <c r="L1302" t="s">
        <v>204</v>
      </c>
      <c r="M1302" t="s">
        <v>6963</v>
      </c>
      <c r="N1302">
        <v>25962</v>
      </c>
      <c r="O1302" t="s">
        <v>38</v>
      </c>
      <c r="P1302" t="s">
        <v>39</v>
      </c>
      <c r="Q1302" s="11">
        <v>46070.514374999999</v>
      </c>
      <c r="R1302" s="11">
        <v>46071.490972222222</v>
      </c>
      <c r="S1302" s="11">
        <v>46073.514374999999</v>
      </c>
      <c r="T1302" t="s">
        <v>40</v>
      </c>
      <c r="U1302" t="s">
        <v>114</v>
      </c>
      <c r="V1302" t="s">
        <v>323</v>
      </c>
      <c r="W1302" t="s">
        <v>43</v>
      </c>
      <c r="X1302" t="s">
        <v>44</v>
      </c>
      <c r="Y1302" t="s">
        <v>6964</v>
      </c>
      <c r="Z1302">
        <v>15</v>
      </c>
      <c r="AA1302">
        <v>10</v>
      </c>
      <c r="AB1302" t="s">
        <v>1287</v>
      </c>
      <c r="AC1302" s="11">
        <v>46225.761481481481</v>
      </c>
    </row>
    <row r="1303" spans="1:29" hidden="1">
      <c r="A1303" t="s">
        <v>6965</v>
      </c>
      <c r="B1303" t="s">
        <v>6966</v>
      </c>
      <c r="C1303">
        <v>612600210</v>
      </c>
      <c r="E1303" t="s">
        <v>6967</v>
      </c>
      <c r="F1303" t="s">
        <v>32</v>
      </c>
      <c r="G1303" t="s">
        <v>33</v>
      </c>
      <c r="H1303" t="s">
        <v>32</v>
      </c>
      <c r="I1303" t="s">
        <v>33</v>
      </c>
      <c r="J1303" t="s">
        <v>35</v>
      </c>
      <c r="K1303">
        <v>2026</v>
      </c>
      <c r="L1303" t="s">
        <v>1012</v>
      </c>
      <c r="M1303" t="s">
        <v>6968</v>
      </c>
      <c r="N1303">
        <v>8812</v>
      </c>
      <c r="O1303" t="s">
        <v>38</v>
      </c>
      <c r="P1303" t="s">
        <v>39</v>
      </c>
      <c r="Q1303" s="11">
        <v>46070.531030092592</v>
      </c>
      <c r="R1303" s="11">
        <v>46071.697916666664</v>
      </c>
      <c r="S1303" s="11">
        <v>46073.531030092592</v>
      </c>
      <c r="T1303" t="s">
        <v>40</v>
      </c>
      <c r="U1303" t="s">
        <v>1810</v>
      </c>
      <c r="V1303" t="s">
        <v>489</v>
      </c>
      <c r="W1303" t="s">
        <v>43</v>
      </c>
      <c r="X1303" t="s">
        <v>44</v>
      </c>
      <c r="Y1303" t="s">
        <v>6969</v>
      </c>
      <c r="Z1303">
        <v>15</v>
      </c>
      <c r="AA1303">
        <v>15</v>
      </c>
      <c r="AB1303" t="s">
        <v>55</v>
      </c>
      <c r="AC1303" s="11">
        <v>46225.761481481481</v>
      </c>
    </row>
    <row r="1304" spans="1:29" hidden="1">
      <c r="A1304" t="s">
        <v>6970</v>
      </c>
      <c r="B1304" t="s">
        <v>6971</v>
      </c>
      <c r="C1304">
        <v>712600253</v>
      </c>
      <c r="E1304" t="s">
        <v>6972</v>
      </c>
      <c r="F1304" t="s">
        <v>32</v>
      </c>
      <c r="G1304" t="s">
        <v>33</v>
      </c>
      <c r="H1304" t="s">
        <v>32</v>
      </c>
      <c r="I1304" t="s">
        <v>33</v>
      </c>
      <c r="J1304" t="s">
        <v>35</v>
      </c>
      <c r="K1304">
        <v>2026</v>
      </c>
      <c r="L1304" t="s">
        <v>1043</v>
      </c>
      <c r="M1304" t="s">
        <v>6973</v>
      </c>
      <c r="N1304">
        <v>8812</v>
      </c>
      <c r="O1304" t="s">
        <v>38</v>
      </c>
      <c r="P1304" t="s">
        <v>39</v>
      </c>
      <c r="Q1304" s="11">
        <v>46100.638449074075</v>
      </c>
      <c r="R1304" s="11">
        <v>46101.856469907405</v>
      </c>
      <c r="S1304" s="11">
        <v>46103.638449074075</v>
      </c>
      <c r="T1304" t="s">
        <v>40</v>
      </c>
      <c r="U1304" t="s">
        <v>488</v>
      </c>
      <c r="V1304" t="s">
        <v>182</v>
      </c>
      <c r="W1304" t="s">
        <v>43</v>
      </c>
      <c r="X1304" t="s">
        <v>44</v>
      </c>
      <c r="Y1304" t="s">
        <v>6974</v>
      </c>
      <c r="AB1304" t="s">
        <v>65</v>
      </c>
      <c r="AC1304" s="11">
        <v>46225.761481481481</v>
      </c>
    </row>
    <row r="1305" spans="1:29" hidden="1">
      <c r="A1305" t="s">
        <v>6975</v>
      </c>
      <c r="B1305" t="s">
        <v>6976</v>
      </c>
      <c r="C1305">
        <v>662600203</v>
      </c>
      <c r="E1305" t="s">
        <v>6977</v>
      </c>
      <c r="F1305" t="s">
        <v>307</v>
      </c>
      <c r="G1305" t="s">
        <v>110</v>
      </c>
      <c r="H1305" t="s">
        <v>307</v>
      </c>
      <c r="I1305" t="s">
        <v>172</v>
      </c>
      <c r="J1305" t="s">
        <v>35</v>
      </c>
      <c r="K1305">
        <v>2026</v>
      </c>
      <c r="L1305" t="s">
        <v>6978</v>
      </c>
      <c r="M1305" t="s">
        <v>6979</v>
      </c>
      <c r="N1305">
        <v>8385</v>
      </c>
      <c r="O1305" t="s">
        <v>38</v>
      </c>
      <c r="P1305" t="s">
        <v>39</v>
      </c>
      <c r="Q1305" s="11">
        <v>46105.699861111112</v>
      </c>
      <c r="R1305" s="11">
        <v>46106.025810185187</v>
      </c>
      <c r="S1305" s="11">
        <v>46108.699861111112</v>
      </c>
      <c r="T1305" t="s">
        <v>40</v>
      </c>
      <c r="U1305" t="s">
        <v>950</v>
      </c>
      <c r="V1305" t="s">
        <v>534</v>
      </c>
      <c r="W1305" t="s">
        <v>116</v>
      </c>
      <c r="X1305" t="s">
        <v>199</v>
      </c>
      <c r="Y1305" t="s">
        <v>6980</v>
      </c>
      <c r="AB1305" t="s">
        <v>1033</v>
      </c>
      <c r="AC1305" s="11">
        <v>46225.761481481481</v>
      </c>
    </row>
    <row r="1306" spans="1:29" hidden="1">
      <c r="A1306" t="s">
        <v>6981</v>
      </c>
      <c r="B1306" t="s">
        <v>6982</v>
      </c>
      <c r="C1306">
        <v>212600225</v>
      </c>
      <c r="E1306" t="s">
        <v>6983</v>
      </c>
      <c r="F1306" t="s">
        <v>32</v>
      </c>
      <c r="G1306" t="s">
        <v>33</v>
      </c>
      <c r="H1306" t="s">
        <v>32</v>
      </c>
      <c r="I1306" t="s">
        <v>33</v>
      </c>
      <c r="J1306" t="s">
        <v>35</v>
      </c>
      <c r="K1306">
        <v>2026</v>
      </c>
      <c r="L1306" t="s">
        <v>773</v>
      </c>
      <c r="M1306" t="s">
        <v>6984</v>
      </c>
      <c r="N1306">
        <v>8812</v>
      </c>
      <c r="O1306" t="s">
        <v>38</v>
      </c>
      <c r="P1306" t="s">
        <v>39</v>
      </c>
      <c r="Q1306" s="11">
        <v>46070.605949074074</v>
      </c>
      <c r="R1306" s="11">
        <v>46072.582638888889</v>
      </c>
      <c r="S1306" s="11">
        <v>46073.605949074074</v>
      </c>
      <c r="T1306" t="s">
        <v>40</v>
      </c>
      <c r="U1306" t="s">
        <v>775</v>
      </c>
      <c r="V1306" t="s">
        <v>182</v>
      </c>
      <c r="W1306" t="s">
        <v>43</v>
      </c>
      <c r="X1306" t="s">
        <v>44</v>
      </c>
      <c r="Y1306" t="s">
        <v>6985</v>
      </c>
      <c r="Z1306">
        <v>15</v>
      </c>
      <c r="AA1306">
        <v>5</v>
      </c>
      <c r="AB1306" t="s">
        <v>400</v>
      </c>
      <c r="AC1306" s="11">
        <v>46225.761481481481</v>
      </c>
    </row>
    <row r="1307" spans="1:29" hidden="1">
      <c r="A1307" t="s">
        <v>6986</v>
      </c>
      <c r="B1307" t="s">
        <v>6987</v>
      </c>
      <c r="C1307">
        <v>212600227</v>
      </c>
      <c r="E1307" t="s">
        <v>6988</v>
      </c>
      <c r="F1307" t="s">
        <v>32</v>
      </c>
      <c r="G1307" t="s">
        <v>33</v>
      </c>
      <c r="H1307" t="s">
        <v>32</v>
      </c>
      <c r="I1307" t="s">
        <v>33</v>
      </c>
      <c r="J1307" t="s">
        <v>35</v>
      </c>
      <c r="K1307">
        <v>2026</v>
      </c>
      <c r="L1307" t="s">
        <v>1146</v>
      </c>
      <c r="M1307" t="s">
        <v>6989</v>
      </c>
      <c r="N1307">
        <v>8812</v>
      </c>
      <c r="O1307" t="s">
        <v>38</v>
      </c>
      <c r="P1307" t="s">
        <v>39</v>
      </c>
      <c r="Q1307" s="11">
        <v>46072.377280092594</v>
      </c>
      <c r="R1307" s="11">
        <v>46072.818055555559</v>
      </c>
      <c r="S1307" s="11">
        <v>46075.377280092594</v>
      </c>
      <c r="T1307" t="s">
        <v>40</v>
      </c>
      <c r="U1307" t="s">
        <v>1148</v>
      </c>
      <c r="V1307" t="s">
        <v>354</v>
      </c>
      <c r="W1307" t="s">
        <v>43</v>
      </c>
      <c r="X1307" t="s">
        <v>44</v>
      </c>
      <c r="Y1307" t="s">
        <v>6990</v>
      </c>
      <c r="Z1307">
        <v>75</v>
      </c>
      <c r="AA1307">
        <v>75</v>
      </c>
      <c r="AB1307" t="s">
        <v>1033</v>
      </c>
      <c r="AC1307" s="11">
        <v>46225.761481481481</v>
      </c>
    </row>
    <row r="1308" spans="1:29" hidden="1">
      <c r="A1308" t="s">
        <v>6991</v>
      </c>
      <c r="B1308" t="s">
        <v>6992</v>
      </c>
      <c r="C1308">
        <v>612600194</v>
      </c>
      <c r="E1308" t="s">
        <v>6993</v>
      </c>
      <c r="F1308" t="s">
        <v>32</v>
      </c>
      <c r="G1308" t="s">
        <v>172</v>
      </c>
      <c r="H1308" t="s">
        <v>32</v>
      </c>
      <c r="I1308" t="s">
        <v>32</v>
      </c>
      <c r="J1308" t="s">
        <v>35</v>
      </c>
      <c r="K1308">
        <v>2026</v>
      </c>
      <c r="L1308" t="s">
        <v>36</v>
      </c>
      <c r="M1308" t="s">
        <v>6994</v>
      </c>
      <c r="N1308">
        <v>8812</v>
      </c>
      <c r="O1308" t="s">
        <v>38</v>
      </c>
      <c r="P1308" t="s">
        <v>39</v>
      </c>
      <c r="Q1308" s="11">
        <v>46067.710162037038</v>
      </c>
      <c r="R1308" s="11">
        <v>46069.736111111109</v>
      </c>
      <c r="S1308" s="11">
        <v>46070.710162037038</v>
      </c>
      <c r="T1308" t="s">
        <v>40</v>
      </c>
      <c r="U1308" t="s">
        <v>1050</v>
      </c>
      <c r="V1308" t="s">
        <v>225</v>
      </c>
      <c r="W1308" t="s">
        <v>43</v>
      </c>
      <c r="X1308" t="s">
        <v>44</v>
      </c>
      <c r="Y1308" t="s">
        <v>6995</v>
      </c>
      <c r="Z1308">
        <v>45</v>
      </c>
      <c r="AA1308">
        <v>45</v>
      </c>
      <c r="AB1308" t="s">
        <v>791</v>
      </c>
      <c r="AC1308" s="11">
        <v>46225.761481481481</v>
      </c>
    </row>
    <row r="1309" spans="1:29">
      <c r="A1309" t="s">
        <v>6996</v>
      </c>
      <c r="B1309" t="s">
        <v>6997</v>
      </c>
      <c r="C1309">
        <v>612600077</v>
      </c>
      <c r="E1309" t="s">
        <v>6998</v>
      </c>
      <c r="F1309" t="s">
        <v>109</v>
      </c>
      <c r="G1309" t="s">
        <v>220</v>
      </c>
      <c r="H1309" t="s">
        <v>32</v>
      </c>
      <c r="I1309" t="s">
        <v>220</v>
      </c>
      <c r="J1309" t="s">
        <v>4806</v>
      </c>
      <c r="K1309">
        <v>2026</v>
      </c>
      <c r="L1309" t="s">
        <v>6999</v>
      </c>
      <c r="M1309" t="s">
        <v>7000</v>
      </c>
      <c r="N1309">
        <v>24752</v>
      </c>
      <c r="O1309" t="s">
        <v>38</v>
      </c>
      <c r="P1309" t="s">
        <v>39</v>
      </c>
      <c r="Q1309" s="11">
        <v>46034.497766203705</v>
      </c>
      <c r="R1309" s="11">
        <v>46034.725694444445</v>
      </c>
      <c r="S1309" s="11">
        <v>46037.497766203705</v>
      </c>
      <c r="T1309" t="s">
        <v>1916</v>
      </c>
      <c r="U1309" t="s">
        <v>132</v>
      </c>
      <c r="V1309" t="s">
        <v>133</v>
      </c>
      <c r="W1309" t="s">
        <v>43</v>
      </c>
      <c r="X1309" t="s">
        <v>199</v>
      </c>
      <c r="Y1309" t="s">
        <v>7001</v>
      </c>
      <c r="AC1309" s="11">
        <v>46225.761481481481</v>
      </c>
    </row>
    <row r="1310" spans="1:29" hidden="1">
      <c r="A1310" t="s">
        <v>7002</v>
      </c>
      <c r="B1310" t="s">
        <v>7003</v>
      </c>
      <c r="C1310">
        <v>212600121</v>
      </c>
      <c r="E1310" t="s">
        <v>7004</v>
      </c>
      <c r="F1310" t="s">
        <v>32</v>
      </c>
      <c r="G1310" t="s">
        <v>33</v>
      </c>
      <c r="H1310" t="s">
        <v>32</v>
      </c>
      <c r="I1310" t="s">
        <v>33</v>
      </c>
      <c r="J1310" t="s">
        <v>35</v>
      </c>
      <c r="K1310">
        <v>2026</v>
      </c>
      <c r="L1310" t="s">
        <v>434</v>
      </c>
      <c r="M1310" t="s">
        <v>7005</v>
      </c>
      <c r="N1310">
        <v>8812</v>
      </c>
      <c r="O1310" t="s">
        <v>38</v>
      </c>
      <c r="P1310" t="s">
        <v>39</v>
      </c>
      <c r="Q1310" s="11">
        <v>46049.344270833331</v>
      </c>
      <c r="R1310" s="11">
        <v>46049.695833333331</v>
      </c>
      <c r="S1310" s="11">
        <v>46052.344270833331</v>
      </c>
      <c r="T1310" t="s">
        <v>40</v>
      </c>
      <c r="U1310" t="s">
        <v>436</v>
      </c>
      <c r="V1310" t="s">
        <v>406</v>
      </c>
      <c r="W1310" t="s">
        <v>43</v>
      </c>
      <c r="X1310" t="s">
        <v>44</v>
      </c>
      <c r="Y1310" t="s">
        <v>7006</v>
      </c>
      <c r="Z1310">
        <v>25</v>
      </c>
      <c r="AA1310">
        <v>15</v>
      </c>
      <c r="AB1310" t="s">
        <v>742</v>
      </c>
      <c r="AC1310" s="11">
        <v>46225.761481481481</v>
      </c>
    </row>
    <row r="1311" spans="1:29" hidden="1">
      <c r="A1311" t="s">
        <v>7007</v>
      </c>
      <c r="B1311" t="s">
        <v>7008</v>
      </c>
      <c r="C1311">
        <v>312600154</v>
      </c>
      <c r="E1311" t="s">
        <v>2835</v>
      </c>
      <c r="F1311" t="s">
        <v>32</v>
      </c>
      <c r="G1311" t="s">
        <v>33</v>
      </c>
      <c r="H1311" t="s">
        <v>32</v>
      </c>
      <c r="I1311" t="s">
        <v>33</v>
      </c>
      <c r="J1311" t="s">
        <v>35</v>
      </c>
      <c r="K1311">
        <v>2026</v>
      </c>
      <c r="L1311" t="s">
        <v>204</v>
      </c>
      <c r="M1311" t="s">
        <v>7009</v>
      </c>
      <c r="N1311">
        <v>8812</v>
      </c>
      <c r="O1311" t="s">
        <v>38</v>
      </c>
      <c r="P1311" t="s">
        <v>39</v>
      </c>
      <c r="Q1311" s="11">
        <v>46066.516539351855</v>
      </c>
      <c r="R1311" s="11">
        <v>46068.876388888886</v>
      </c>
      <c r="S1311" s="11">
        <v>46069.516539351855</v>
      </c>
      <c r="T1311" t="s">
        <v>40</v>
      </c>
      <c r="U1311" t="s">
        <v>213</v>
      </c>
      <c r="V1311" t="s">
        <v>449</v>
      </c>
      <c r="W1311" t="s">
        <v>43</v>
      </c>
      <c r="X1311" t="s">
        <v>44</v>
      </c>
      <c r="Y1311" t="s">
        <v>2837</v>
      </c>
      <c r="Z1311">
        <v>15</v>
      </c>
      <c r="AA1311">
        <v>15</v>
      </c>
      <c r="AB1311" t="s">
        <v>589</v>
      </c>
      <c r="AC1311" s="11">
        <v>46225.761481481481</v>
      </c>
    </row>
    <row r="1312" spans="1:29" hidden="1">
      <c r="A1312" t="s">
        <v>7010</v>
      </c>
      <c r="B1312" t="s">
        <v>7011</v>
      </c>
      <c r="C1312">
        <v>312600059</v>
      </c>
      <c r="E1312" t="s">
        <v>3437</v>
      </c>
      <c r="F1312" t="s">
        <v>32</v>
      </c>
      <c r="G1312" t="s">
        <v>33</v>
      </c>
      <c r="J1312" t="s">
        <v>35</v>
      </c>
      <c r="K1312">
        <v>2026</v>
      </c>
      <c r="L1312" t="s">
        <v>211</v>
      </c>
      <c r="M1312" t="s">
        <v>7012</v>
      </c>
      <c r="N1312">
        <v>8812</v>
      </c>
      <c r="O1312" t="s">
        <v>38</v>
      </c>
      <c r="P1312" t="s">
        <v>39</v>
      </c>
      <c r="Q1312" s="11">
        <v>46038.69326388889</v>
      </c>
      <c r="R1312" s="11">
        <v>46039.597916666666</v>
      </c>
      <c r="S1312" s="11">
        <v>46041.69326388889</v>
      </c>
      <c r="T1312" t="s">
        <v>40</v>
      </c>
      <c r="U1312" t="s">
        <v>233</v>
      </c>
      <c r="V1312" t="s">
        <v>1627</v>
      </c>
      <c r="W1312" t="s">
        <v>43</v>
      </c>
      <c r="X1312" t="s">
        <v>44</v>
      </c>
      <c r="Y1312" t="s">
        <v>7013</v>
      </c>
      <c r="Z1312">
        <v>25</v>
      </c>
      <c r="AA1312">
        <v>15</v>
      </c>
      <c r="AB1312" t="s">
        <v>191</v>
      </c>
      <c r="AC1312" s="11">
        <v>46225.761481481481</v>
      </c>
    </row>
    <row r="1313" spans="1:29" hidden="1">
      <c r="A1313" t="s">
        <v>7014</v>
      </c>
      <c r="B1313" t="s">
        <v>7015</v>
      </c>
      <c r="C1313">
        <v>712600083</v>
      </c>
      <c r="E1313" t="s">
        <v>7016</v>
      </c>
      <c r="F1313" t="s">
        <v>32</v>
      </c>
      <c r="G1313" t="s">
        <v>33</v>
      </c>
      <c r="H1313" t="s">
        <v>32</v>
      </c>
      <c r="I1313" t="s">
        <v>33</v>
      </c>
      <c r="J1313" t="s">
        <v>35</v>
      </c>
      <c r="K1313">
        <v>2026</v>
      </c>
      <c r="L1313" t="s">
        <v>647</v>
      </c>
      <c r="M1313" t="s">
        <v>7017</v>
      </c>
      <c r="N1313">
        <v>8812</v>
      </c>
      <c r="O1313" t="s">
        <v>38</v>
      </c>
      <c r="P1313" t="s">
        <v>39</v>
      </c>
      <c r="Q1313" s="11">
        <v>46045.486817129633</v>
      </c>
      <c r="R1313" s="11">
        <v>46046.006249999999</v>
      </c>
      <c r="S1313" s="11">
        <v>46048.486817129633</v>
      </c>
      <c r="T1313" t="s">
        <v>40</v>
      </c>
      <c r="U1313" t="s">
        <v>2149</v>
      </c>
      <c r="V1313" t="s">
        <v>489</v>
      </c>
      <c r="W1313" t="s">
        <v>43</v>
      </c>
      <c r="X1313" t="s">
        <v>44</v>
      </c>
      <c r="Y1313" t="s">
        <v>7018</v>
      </c>
      <c r="Z1313">
        <v>15</v>
      </c>
      <c r="AA1313">
        <v>5</v>
      </c>
      <c r="AB1313" t="s">
        <v>1039</v>
      </c>
      <c r="AC1313" s="11">
        <v>46225.761481481481</v>
      </c>
    </row>
    <row r="1314" spans="1:29" hidden="1">
      <c r="A1314" t="s">
        <v>7019</v>
      </c>
      <c r="B1314" t="s">
        <v>7020</v>
      </c>
      <c r="C1314">
        <v>662600130</v>
      </c>
      <c r="E1314" t="s">
        <v>7021</v>
      </c>
      <c r="F1314" t="s">
        <v>32</v>
      </c>
      <c r="G1314" t="s">
        <v>33</v>
      </c>
      <c r="H1314" t="s">
        <v>32</v>
      </c>
      <c r="I1314" t="s">
        <v>33</v>
      </c>
      <c r="J1314" t="s">
        <v>35</v>
      </c>
      <c r="K1314">
        <v>2026</v>
      </c>
      <c r="L1314" t="s">
        <v>700</v>
      </c>
      <c r="M1314" t="s">
        <v>7022</v>
      </c>
      <c r="N1314">
        <v>8385</v>
      </c>
      <c r="O1314" t="s">
        <v>38</v>
      </c>
      <c r="P1314" t="s">
        <v>39</v>
      </c>
      <c r="Q1314" s="11">
        <v>46074.548032407409</v>
      </c>
      <c r="R1314" s="11">
        <v>46074.836574074077</v>
      </c>
      <c r="S1314" s="11">
        <v>46077.548032407409</v>
      </c>
      <c r="T1314" t="s">
        <v>40</v>
      </c>
      <c r="U1314" t="s">
        <v>950</v>
      </c>
      <c r="V1314" t="s">
        <v>198</v>
      </c>
      <c r="W1314" t="s">
        <v>43</v>
      </c>
      <c r="X1314" t="s">
        <v>199</v>
      </c>
      <c r="Y1314" t="s">
        <v>7023</v>
      </c>
      <c r="Z1314">
        <v>15</v>
      </c>
      <c r="AA1314">
        <v>15</v>
      </c>
      <c r="AC1314" s="11">
        <v>46225.761481481481</v>
      </c>
    </row>
    <row r="1315" spans="1:29" hidden="1">
      <c r="A1315" t="s">
        <v>7024</v>
      </c>
      <c r="B1315" t="s">
        <v>7025</v>
      </c>
      <c r="C1315">
        <v>612600327</v>
      </c>
      <c r="E1315" t="s">
        <v>7026</v>
      </c>
      <c r="F1315" t="s">
        <v>32</v>
      </c>
      <c r="G1315" t="s">
        <v>33</v>
      </c>
      <c r="H1315" t="s">
        <v>32</v>
      </c>
      <c r="I1315" t="s">
        <v>172</v>
      </c>
      <c r="J1315" t="s">
        <v>35</v>
      </c>
      <c r="K1315">
        <v>2026</v>
      </c>
      <c r="L1315" t="s">
        <v>36</v>
      </c>
      <c r="M1315" t="s">
        <v>7027</v>
      </c>
      <c r="N1315">
        <v>8812</v>
      </c>
      <c r="O1315" t="s">
        <v>38</v>
      </c>
      <c r="P1315" t="s">
        <v>39</v>
      </c>
      <c r="Q1315" s="11">
        <v>46104.545104166667</v>
      </c>
      <c r="R1315" s="11">
        <v>46104.998611111114</v>
      </c>
      <c r="S1315" s="11">
        <v>46107.545104166667</v>
      </c>
      <c r="T1315" t="s">
        <v>40</v>
      </c>
      <c r="U1315" t="s">
        <v>148</v>
      </c>
      <c r="V1315" t="s">
        <v>42</v>
      </c>
      <c r="W1315" t="s">
        <v>43</v>
      </c>
      <c r="X1315" t="s">
        <v>44</v>
      </c>
      <c r="Y1315" t="s">
        <v>7028</v>
      </c>
      <c r="Z1315">
        <v>15</v>
      </c>
      <c r="AA1315">
        <v>10</v>
      </c>
      <c r="AB1315" t="s">
        <v>65</v>
      </c>
      <c r="AC1315" s="11">
        <v>46225.761481481481</v>
      </c>
    </row>
    <row r="1316" spans="1:29" hidden="1">
      <c r="A1316" t="s">
        <v>7029</v>
      </c>
      <c r="B1316" t="s">
        <v>7030</v>
      </c>
      <c r="C1316">
        <v>212600320</v>
      </c>
      <c r="E1316" t="s">
        <v>7031</v>
      </c>
      <c r="F1316" t="s">
        <v>32</v>
      </c>
      <c r="G1316" t="s">
        <v>33</v>
      </c>
      <c r="H1316" t="s">
        <v>32</v>
      </c>
      <c r="I1316" t="s">
        <v>33</v>
      </c>
      <c r="J1316" t="s">
        <v>35</v>
      </c>
      <c r="K1316">
        <v>2026</v>
      </c>
      <c r="L1316" t="s">
        <v>917</v>
      </c>
      <c r="M1316" t="s">
        <v>7032</v>
      </c>
      <c r="N1316">
        <v>8812</v>
      </c>
      <c r="O1316" t="s">
        <v>38</v>
      </c>
      <c r="P1316" t="s">
        <v>39</v>
      </c>
      <c r="Q1316" s="11">
        <v>46092.771701388891</v>
      </c>
      <c r="R1316" s="11">
        <v>46094.688888888886</v>
      </c>
      <c r="S1316" s="11">
        <v>46095.771701388891</v>
      </c>
      <c r="T1316" t="s">
        <v>40</v>
      </c>
      <c r="U1316" t="s">
        <v>166</v>
      </c>
      <c r="V1316" t="s">
        <v>690</v>
      </c>
      <c r="W1316" t="s">
        <v>43</v>
      </c>
      <c r="X1316" t="s">
        <v>44</v>
      </c>
      <c r="Y1316" t="s">
        <v>7033</v>
      </c>
      <c r="Z1316">
        <v>15</v>
      </c>
      <c r="AA1316">
        <v>15</v>
      </c>
      <c r="AB1316" t="s">
        <v>603</v>
      </c>
      <c r="AC1316" s="11">
        <v>46225.761481481481</v>
      </c>
    </row>
    <row r="1317" spans="1:29" hidden="1">
      <c r="A1317" t="s">
        <v>7034</v>
      </c>
      <c r="B1317" t="s">
        <v>7035</v>
      </c>
      <c r="C1317">
        <v>412600256</v>
      </c>
      <c r="E1317" t="s">
        <v>7036</v>
      </c>
      <c r="F1317" t="s">
        <v>32</v>
      </c>
      <c r="G1317" t="s">
        <v>33</v>
      </c>
      <c r="H1317" t="s">
        <v>32</v>
      </c>
      <c r="I1317" t="s">
        <v>33</v>
      </c>
      <c r="J1317" t="s">
        <v>35</v>
      </c>
      <c r="K1317">
        <v>2026</v>
      </c>
      <c r="L1317" t="s">
        <v>1559</v>
      </c>
      <c r="M1317" t="s">
        <v>7037</v>
      </c>
      <c r="N1317">
        <v>8385</v>
      </c>
      <c r="O1317" t="s">
        <v>38</v>
      </c>
      <c r="P1317" t="s">
        <v>39</v>
      </c>
      <c r="Q1317" s="11">
        <v>46083.902546296296</v>
      </c>
      <c r="R1317" s="11">
        <v>46084.68167824074</v>
      </c>
      <c r="S1317" s="11">
        <v>46086.902546296296</v>
      </c>
      <c r="T1317" t="s">
        <v>40</v>
      </c>
      <c r="U1317" t="s">
        <v>4550</v>
      </c>
      <c r="V1317" t="s">
        <v>421</v>
      </c>
      <c r="W1317" t="s">
        <v>43</v>
      </c>
      <c r="X1317" t="s">
        <v>44</v>
      </c>
      <c r="Y1317" t="s">
        <v>7038</v>
      </c>
      <c r="Z1317">
        <v>15</v>
      </c>
      <c r="AA1317">
        <v>10</v>
      </c>
      <c r="AB1317" t="s">
        <v>310</v>
      </c>
      <c r="AC1317" s="11">
        <v>46225.761481481481</v>
      </c>
    </row>
    <row r="1318" spans="1:29" hidden="1">
      <c r="A1318" t="s">
        <v>7039</v>
      </c>
      <c r="B1318" t="s">
        <v>7040</v>
      </c>
      <c r="C1318">
        <v>312600104</v>
      </c>
      <c r="E1318" t="s">
        <v>7041</v>
      </c>
      <c r="F1318" t="s">
        <v>32</v>
      </c>
      <c r="G1318" t="s">
        <v>33</v>
      </c>
      <c r="H1318" t="s">
        <v>32</v>
      </c>
      <c r="I1318" t="s">
        <v>33</v>
      </c>
      <c r="J1318" t="s">
        <v>35</v>
      </c>
      <c r="K1318">
        <v>2026</v>
      </c>
      <c r="L1318" t="s">
        <v>848</v>
      </c>
      <c r="M1318" t="s">
        <v>7042</v>
      </c>
      <c r="N1318">
        <v>8812</v>
      </c>
      <c r="O1318" t="s">
        <v>38</v>
      </c>
      <c r="P1318" t="s">
        <v>39</v>
      </c>
      <c r="Q1318" s="11">
        <v>46053.67759259259</v>
      </c>
      <c r="R1318" s="11">
        <v>46054.819444444445</v>
      </c>
      <c r="S1318" s="11">
        <v>46056.67759259259</v>
      </c>
      <c r="T1318" t="s">
        <v>40</v>
      </c>
      <c r="U1318" t="s">
        <v>503</v>
      </c>
      <c r="V1318" t="s">
        <v>53</v>
      </c>
      <c r="W1318" t="s">
        <v>43</v>
      </c>
      <c r="X1318" t="s">
        <v>44</v>
      </c>
      <c r="Y1318" t="s">
        <v>7043</v>
      </c>
      <c r="Z1318">
        <v>15</v>
      </c>
      <c r="AA1318">
        <v>15</v>
      </c>
      <c r="AB1318" t="s">
        <v>79</v>
      </c>
      <c r="AC1318" s="11">
        <v>46225.761481481481</v>
      </c>
    </row>
    <row r="1319" spans="1:29" hidden="1">
      <c r="A1319" t="s">
        <v>7044</v>
      </c>
      <c r="B1319" t="s">
        <v>7045</v>
      </c>
      <c r="C1319">
        <v>712600244</v>
      </c>
      <c r="E1319" t="s">
        <v>7046</v>
      </c>
      <c r="F1319" t="s">
        <v>32</v>
      </c>
      <c r="G1319" t="s">
        <v>33</v>
      </c>
      <c r="H1319" t="s">
        <v>32</v>
      </c>
      <c r="I1319" t="s">
        <v>33</v>
      </c>
      <c r="J1319" t="s">
        <v>35</v>
      </c>
      <c r="K1319">
        <v>2026</v>
      </c>
      <c r="L1319" t="s">
        <v>1221</v>
      </c>
      <c r="M1319" t="s">
        <v>7047</v>
      </c>
      <c r="N1319">
        <v>8385</v>
      </c>
      <c r="O1319" t="s">
        <v>38</v>
      </c>
      <c r="P1319" t="s">
        <v>39</v>
      </c>
      <c r="Q1319" s="11">
        <v>46086.74659722222</v>
      </c>
      <c r="R1319" s="11">
        <v>46090.362743055557</v>
      </c>
      <c r="S1319" s="11">
        <v>46089.74659722222</v>
      </c>
      <c r="T1319" t="s">
        <v>40</v>
      </c>
      <c r="U1319" t="s">
        <v>784</v>
      </c>
      <c r="V1319" t="s">
        <v>133</v>
      </c>
      <c r="W1319" t="s">
        <v>43</v>
      </c>
      <c r="X1319" t="s">
        <v>199</v>
      </c>
      <c r="Y1319" t="s">
        <v>7046</v>
      </c>
      <c r="AC1319" s="11">
        <v>46225.761481481481</v>
      </c>
    </row>
    <row r="1320" spans="1:29" hidden="1">
      <c r="A1320" t="s">
        <v>7048</v>
      </c>
      <c r="B1320" t="s">
        <v>7049</v>
      </c>
      <c r="C1320">
        <v>612600296</v>
      </c>
      <c r="E1320" t="s">
        <v>7050</v>
      </c>
      <c r="F1320" t="s">
        <v>32</v>
      </c>
      <c r="G1320" t="s">
        <v>33</v>
      </c>
      <c r="H1320" t="s">
        <v>32</v>
      </c>
      <c r="I1320" t="s">
        <v>33</v>
      </c>
      <c r="J1320" t="s">
        <v>35</v>
      </c>
      <c r="K1320">
        <v>2026</v>
      </c>
      <c r="L1320" t="s">
        <v>36</v>
      </c>
      <c r="M1320" t="s">
        <v>7051</v>
      </c>
      <c r="N1320">
        <v>8812</v>
      </c>
      <c r="O1320" t="s">
        <v>38</v>
      </c>
      <c r="P1320" t="s">
        <v>39</v>
      </c>
      <c r="Q1320" s="11">
        <v>46095.553854166668</v>
      </c>
      <c r="R1320" s="11">
        <v>46097.625</v>
      </c>
      <c r="S1320" s="11">
        <v>46098.553854166668</v>
      </c>
      <c r="T1320" t="s">
        <v>40</v>
      </c>
      <c r="U1320" t="s">
        <v>132</v>
      </c>
      <c r="V1320" t="s">
        <v>42</v>
      </c>
      <c r="W1320" t="s">
        <v>43</v>
      </c>
      <c r="X1320" t="s">
        <v>44</v>
      </c>
      <c r="Y1320" t="s">
        <v>7052</v>
      </c>
      <c r="Z1320">
        <v>25</v>
      </c>
      <c r="AA1320">
        <v>10</v>
      </c>
      <c r="AB1320" t="s">
        <v>46</v>
      </c>
      <c r="AC1320" s="11">
        <v>46225.761481481481</v>
      </c>
    </row>
    <row r="1321" spans="1:29" hidden="1">
      <c r="A1321" t="s">
        <v>7053</v>
      </c>
      <c r="B1321" t="s">
        <v>7054</v>
      </c>
      <c r="C1321">
        <v>212600348</v>
      </c>
      <c r="E1321" t="s">
        <v>7055</v>
      </c>
      <c r="F1321" t="s">
        <v>32</v>
      </c>
      <c r="G1321" t="s">
        <v>33</v>
      </c>
      <c r="H1321" t="s">
        <v>32</v>
      </c>
      <c r="I1321" t="s">
        <v>33</v>
      </c>
      <c r="J1321" t="s">
        <v>35</v>
      </c>
      <c r="K1321">
        <v>2026</v>
      </c>
      <c r="L1321" t="s">
        <v>389</v>
      </c>
      <c r="M1321" t="s">
        <v>7056</v>
      </c>
      <c r="N1321">
        <v>8812</v>
      </c>
      <c r="O1321" t="s">
        <v>38</v>
      </c>
      <c r="P1321" t="s">
        <v>39</v>
      </c>
      <c r="Q1321" s="11">
        <v>46106.635243055556</v>
      </c>
      <c r="R1321" s="11">
        <v>46106.819444444445</v>
      </c>
      <c r="S1321" s="11">
        <v>46109.635243055556</v>
      </c>
      <c r="T1321" t="s">
        <v>40</v>
      </c>
      <c r="U1321" t="s">
        <v>473</v>
      </c>
      <c r="V1321" t="s">
        <v>182</v>
      </c>
      <c r="W1321" t="s">
        <v>43</v>
      </c>
      <c r="X1321" t="s">
        <v>44</v>
      </c>
      <c r="Y1321" t="s">
        <v>7057</v>
      </c>
      <c r="Z1321">
        <v>15</v>
      </c>
      <c r="AA1321">
        <v>15</v>
      </c>
      <c r="AB1321" t="s">
        <v>65</v>
      </c>
      <c r="AC1321" s="11">
        <v>46225.761481481481</v>
      </c>
    </row>
    <row r="1322" spans="1:29" hidden="1">
      <c r="A1322" t="s">
        <v>7058</v>
      </c>
      <c r="B1322" t="s">
        <v>7059</v>
      </c>
      <c r="C1322">
        <v>712600200</v>
      </c>
      <c r="E1322" t="s">
        <v>1479</v>
      </c>
      <c r="F1322" t="s">
        <v>32</v>
      </c>
      <c r="G1322" t="s">
        <v>34</v>
      </c>
      <c r="H1322" t="s">
        <v>32</v>
      </c>
      <c r="I1322" t="s">
        <v>33</v>
      </c>
      <c r="J1322" t="s">
        <v>35</v>
      </c>
      <c r="K1322">
        <v>2026</v>
      </c>
      <c r="L1322" t="s">
        <v>647</v>
      </c>
      <c r="M1322" t="s">
        <v>7060</v>
      </c>
      <c r="N1322">
        <v>8812</v>
      </c>
      <c r="O1322" t="s">
        <v>38</v>
      </c>
      <c r="P1322" t="s">
        <v>39</v>
      </c>
      <c r="Q1322" s="11">
        <v>46078.670995370368</v>
      </c>
      <c r="R1322" s="11">
        <v>46083.695567129631</v>
      </c>
      <c r="S1322" s="11">
        <v>46081.670995370368</v>
      </c>
      <c r="T1322" t="s">
        <v>40</v>
      </c>
      <c r="U1322" t="s">
        <v>902</v>
      </c>
      <c r="V1322" t="s">
        <v>830</v>
      </c>
      <c r="W1322" t="s">
        <v>43</v>
      </c>
      <c r="X1322" t="s">
        <v>44</v>
      </c>
      <c r="Y1322" t="s">
        <v>1479</v>
      </c>
      <c r="AB1322" t="s">
        <v>159</v>
      </c>
      <c r="AC1322" s="11">
        <v>46225.761481481481</v>
      </c>
    </row>
    <row r="1323" spans="1:29" hidden="1">
      <c r="A1323" t="s">
        <v>7061</v>
      </c>
      <c r="B1323" t="s">
        <v>7062</v>
      </c>
      <c r="C1323">
        <v>312600228</v>
      </c>
      <c r="E1323" t="s">
        <v>1797</v>
      </c>
      <c r="F1323" t="s">
        <v>32</v>
      </c>
      <c r="J1323" t="s">
        <v>35</v>
      </c>
      <c r="K1323">
        <v>2026</v>
      </c>
      <c r="L1323" t="s">
        <v>545</v>
      </c>
      <c r="M1323" t="s">
        <v>7063</v>
      </c>
      <c r="N1323">
        <v>8812</v>
      </c>
      <c r="O1323" t="s">
        <v>38</v>
      </c>
      <c r="P1323" t="s">
        <v>39</v>
      </c>
      <c r="Q1323" s="11">
        <v>46107.560567129629</v>
      </c>
      <c r="R1323" s="11">
        <v>46107.780555555553</v>
      </c>
      <c r="S1323" s="11">
        <v>46110.560567129629</v>
      </c>
      <c r="T1323" t="s">
        <v>40</v>
      </c>
      <c r="U1323" t="s">
        <v>547</v>
      </c>
      <c r="V1323" t="s">
        <v>1627</v>
      </c>
      <c r="W1323" t="s">
        <v>43</v>
      </c>
      <c r="X1323" t="s">
        <v>44</v>
      </c>
      <c r="Y1323" t="s">
        <v>7064</v>
      </c>
      <c r="Z1323">
        <v>15</v>
      </c>
      <c r="AA1323">
        <v>15</v>
      </c>
      <c r="AB1323" t="s">
        <v>1629</v>
      </c>
      <c r="AC1323" s="11">
        <v>46225.761481481481</v>
      </c>
    </row>
    <row r="1324" spans="1:29" hidden="1">
      <c r="A1324" t="s">
        <v>7065</v>
      </c>
      <c r="B1324" t="s">
        <v>7066</v>
      </c>
      <c r="C1324">
        <v>662600268</v>
      </c>
      <c r="E1324" t="s">
        <v>7067</v>
      </c>
      <c r="F1324" t="s">
        <v>109</v>
      </c>
      <c r="G1324" t="s">
        <v>285</v>
      </c>
      <c r="H1324" t="s">
        <v>109</v>
      </c>
      <c r="I1324" t="s">
        <v>110</v>
      </c>
      <c r="J1324" t="s">
        <v>35</v>
      </c>
      <c r="K1324">
        <v>2026</v>
      </c>
      <c r="L1324" t="s">
        <v>4077</v>
      </c>
      <c r="M1324" t="s">
        <v>7068</v>
      </c>
      <c r="N1324">
        <v>25962</v>
      </c>
      <c r="O1324" t="s">
        <v>38</v>
      </c>
      <c r="P1324" t="s">
        <v>39</v>
      </c>
      <c r="Q1324" s="11">
        <v>46134.337731481479</v>
      </c>
      <c r="R1324" s="11">
        <v>46135.260138888887</v>
      </c>
      <c r="S1324" s="11">
        <v>46137.337731481479</v>
      </c>
      <c r="T1324" t="s">
        <v>40</v>
      </c>
      <c r="U1324" t="s">
        <v>1733</v>
      </c>
      <c r="V1324" t="s">
        <v>167</v>
      </c>
      <c r="W1324" t="s">
        <v>43</v>
      </c>
      <c r="X1324" t="s">
        <v>44</v>
      </c>
      <c r="Y1324" t="s">
        <v>7069</v>
      </c>
      <c r="Z1324">
        <v>15</v>
      </c>
      <c r="AA1324">
        <v>15</v>
      </c>
      <c r="AB1324" t="s">
        <v>55</v>
      </c>
      <c r="AC1324" s="11">
        <v>46225.761481481481</v>
      </c>
    </row>
    <row r="1325" spans="1:29" hidden="1">
      <c r="A1325" t="s">
        <v>7070</v>
      </c>
      <c r="B1325" t="s">
        <v>7071</v>
      </c>
      <c r="C1325">
        <v>612600351</v>
      </c>
      <c r="E1325" t="s">
        <v>7072</v>
      </c>
      <c r="F1325" t="s">
        <v>32</v>
      </c>
      <c r="G1325" t="s">
        <v>33</v>
      </c>
      <c r="H1325" t="s">
        <v>32</v>
      </c>
      <c r="I1325" t="s">
        <v>33</v>
      </c>
      <c r="J1325" t="s">
        <v>35</v>
      </c>
      <c r="K1325">
        <v>2026</v>
      </c>
      <c r="L1325" t="s">
        <v>1012</v>
      </c>
      <c r="M1325" t="s">
        <v>7073</v>
      </c>
      <c r="N1325">
        <v>8812</v>
      </c>
      <c r="O1325" t="s">
        <v>38</v>
      </c>
      <c r="P1325" t="s">
        <v>39</v>
      </c>
      <c r="Q1325" s="11">
        <v>46107.452557870369</v>
      </c>
      <c r="R1325" s="11">
        <v>46108.659722222219</v>
      </c>
      <c r="S1325" s="11">
        <v>46110.452557870369</v>
      </c>
      <c r="T1325" t="s">
        <v>40</v>
      </c>
      <c r="U1325" t="s">
        <v>1810</v>
      </c>
      <c r="V1325" t="s">
        <v>814</v>
      </c>
      <c r="W1325" t="s">
        <v>43</v>
      </c>
      <c r="X1325" t="s">
        <v>44</v>
      </c>
      <c r="Y1325" t="s">
        <v>7074</v>
      </c>
      <c r="Z1325">
        <v>15</v>
      </c>
      <c r="AA1325">
        <v>15</v>
      </c>
      <c r="AB1325" t="s">
        <v>159</v>
      </c>
      <c r="AC1325" s="11">
        <v>46225.761481481481</v>
      </c>
    </row>
    <row r="1326" spans="1:29" hidden="1">
      <c r="A1326" t="s">
        <v>7075</v>
      </c>
      <c r="B1326" t="s">
        <v>7076</v>
      </c>
      <c r="C1326">
        <v>512600110</v>
      </c>
      <c r="E1326" t="s">
        <v>7077</v>
      </c>
      <c r="F1326" t="s">
        <v>32</v>
      </c>
      <c r="G1326" t="s">
        <v>33</v>
      </c>
      <c r="H1326" t="s">
        <v>32</v>
      </c>
      <c r="I1326" t="s">
        <v>33</v>
      </c>
      <c r="J1326" t="s">
        <v>35</v>
      </c>
      <c r="K1326">
        <v>2026</v>
      </c>
      <c r="L1326" t="s">
        <v>666</v>
      </c>
      <c r="M1326" t="s">
        <v>7078</v>
      </c>
      <c r="N1326">
        <v>8812</v>
      </c>
      <c r="O1326" t="s">
        <v>38</v>
      </c>
      <c r="P1326" t="s">
        <v>39</v>
      </c>
      <c r="Q1326" s="11">
        <v>46100.672430555554</v>
      </c>
      <c r="R1326" s="11">
        <v>46100.833333333336</v>
      </c>
      <c r="S1326" s="11">
        <v>46103.672430555554</v>
      </c>
      <c r="T1326" t="s">
        <v>40</v>
      </c>
      <c r="U1326" t="s">
        <v>554</v>
      </c>
      <c r="V1326" t="s">
        <v>248</v>
      </c>
      <c r="W1326" t="s">
        <v>43</v>
      </c>
      <c r="X1326" t="s">
        <v>44</v>
      </c>
      <c r="Y1326" t="s">
        <v>7079</v>
      </c>
      <c r="Z1326">
        <v>25</v>
      </c>
      <c r="AA1326">
        <v>25</v>
      </c>
      <c r="AB1326" t="s">
        <v>268</v>
      </c>
      <c r="AC1326" s="11">
        <v>46225.761481481481</v>
      </c>
    </row>
    <row r="1327" spans="1:29" hidden="1">
      <c r="A1327" t="s">
        <v>7080</v>
      </c>
      <c r="B1327" t="s">
        <v>7081</v>
      </c>
      <c r="C1327">
        <v>212600155</v>
      </c>
      <c r="E1327" t="s">
        <v>7082</v>
      </c>
      <c r="F1327" t="s">
        <v>32</v>
      </c>
      <c r="G1327" t="s">
        <v>33</v>
      </c>
      <c r="H1327" t="s">
        <v>32</v>
      </c>
      <c r="I1327" t="s">
        <v>33</v>
      </c>
      <c r="J1327" t="s">
        <v>35</v>
      </c>
      <c r="K1327">
        <v>2026</v>
      </c>
      <c r="L1327" t="s">
        <v>351</v>
      </c>
      <c r="M1327" t="s">
        <v>7083</v>
      </c>
      <c r="N1327">
        <v>8812</v>
      </c>
      <c r="O1327" t="s">
        <v>38</v>
      </c>
      <c r="P1327" t="s">
        <v>39</v>
      </c>
      <c r="Q1327" s="11">
        <v>46052.779710648145</v>
      </c>
      <c r="R1327" s="11">
        <v>46052.75</v>
      </c>
      <c r="S1327" s="11">
        <v>46055.779710648145</v>
      </c>
      <c r="T1327" t="s">
        <v>40</v>
      </c>
      <c r="U1327" t="s">
        <v>716</v>
      </c>
      <c r="V1327" t="s">
        <v>182</v>
      </c>
      <c r="W1327" t="s">
        <v>43</v>
      </c>
      <c r="X1327" t="s">
        <v>44</v>
      </c>
      <c r="Y1327" t="s">
        <v>7084</v>
      </c>
      <c r="Z1327">
        <v>15</v>
      </c>
      <c r="AA1327">
        <v>5</v>
      </c>
      <c r="AB1327" t="s">
        <v>65</v>
      </c>
      <c r="AC1327" s="11">
        <v>46225.761481481481</v>
      </c>
    </row>
    <row r="1328" spans="1:29" hidden="1">
      <c r="A1328" t="s">
        <v>7085</v>
      </c>
      <c r="B1328" t="s">
        <v>7086</v>
      </c>
      <c r="C1328">
        <v>412600196</v>
      </c>
      <c r="E1328" t="s">
        <v>7087</v>
      </c>
      <c r="F1328" t="s">
        <v>32</v>
      </c>
      <c r="G1328" t="s">
        <v>33</v>
      </c>
      <c r="H1328" t="s">
        <v>32</v>
      </c>
      <c r="I1328" t="s">
        <v>33</v>
      </c>
      <c r="J1328" t="s">
        <v>35</v>
      </c>
      <c r="K1328">
        <v>2026</v>
      </c>
      <c r="L1328" t="s">
        <v>122</v>
      </c>
      <c r="M1328" t="s">
        <v>7088</v>
      </c>
      <c r="N1328">
        <v>8385</v>
      </c>
      <c r="O1328" t="s">
        <v>38</v>
      </c>
      <c r="P1328" t="s">
        <v>39</v>
      </c>
      <c r="Q1328" s="11">
        <v>46061.603159722225</v>
      </c>
      <c r="R1328" s="11">
        <v>46062.727743055555</v>
      </c>
      <c r="S1328" s="11">
        <v>46064.603159722225</v>
      </c>
      <c r="T1328" t="s">
        <v>40</v>
      </c>
      <c r="U1328" t="s">
        <v>124</v>
      </c>
      <c r="V1328" t="s">
        <v>53</v>
      </c>
      <c r="W1328" t="s">
        <v>43</v>
      </c>
      <c r="X1328" t="s">
        <v>44</v>
      </c>
      <c r="Y1328" t="s">
        <v>7089</v>
      </c>
      <c r="Z1328">
        <v>15</v>
      </c>
      <c r="AA1328">
        <v>10</v>
      </c>
      <c r="AB1328" t="s">
        <v>79</v>
      </c>
      <c r="AC1328" s="11">
        <v>46225.761481481481</v>
      </c>
    </row>
    <row r="1329" spans="1:29" hidden="1">
      <c r="A1329" t="s">
        <v>7090</v>
      </c>
      <c r="B1329" t="s">
        <v>7091</v>
      </c>
      <c r="C1329">
        <v>312600254</v>
      </c>
      <c r="E1329" t="s">
        <v>686</v>
      </c>
      <c r="F1329" t="s">
        <v>32</v>
      </c>
      <c r="G1329" t="s">
        <v>33</v>
      </c>
      <c r="J1329" t="s">
        <v>35</v>
      </c>
      <c r="K1329">
        <v>2026</v>
      </c>
      <c r="L1329" t="s">
        <v>69</v>
      </c>
      <c r="M1329" t="s">
        <v>7092</v>
      </c>
      <c r="N1329">
        <v>8812</v>
      </c>
      <c r="O1329" t="s">
        <v>38</v>
      </c>
      <c r="P1329" t="s">
        <v>39</v>
      </c>
      <c r="Q1329" s="11">
        <v>46121.47314814815</v>
      </c>
      <c r="R1329" s="11">
        <v>46122.477083333331</v>
      </c>
      <c r="S1329" s="11">
        <v>46124.47314814815</v>
      </c>
      <c r="T1329" t="s">
        <v>40</v>
      </c>
      <c r="U1329" t="s">
        <v>240</v>
      </c>
      <c r="V1329" t="s">
        <v>681</v>
      </c>
      <c r="W1329" t="s">
        <v>43</v>
      </c>
      <c r="X1329" t="s">
        <v>44</v>
      </c>
      <c r="Y1329" t="s">
        <v>7093</v>
      </c>
      <c r="Z1329">
        <v>15</v>
      </c>
      <c r="AA1329">
        <v>15</v>
      </c>
      <c r="AB1329" t="s">
        <v>65</v>
      </c>
      <c r="AC1329" s="11">
        <v>46225.761481481481</v>
      </c>
    </row>
    <row r="1330" spans="1:29" hidden="1">
      <c r="A1330" t="s">
        <v>7094</v>
      </c>
      <c r="B1330" t="s">
        <v>7095</v>
      </c>
      <c r="C1330">
        <v>312600288</v>
      </c>
      <c r="E1330" t="s">
        <v>447</v>
      </c>
      <c r="F1330" t="s">
        <v>32</v>
      </c>
      <c r="G1330" t="s">
        <v>34</v>
      </c>
      <c r="J1330" t="s">
        <v>35</v>
      </c>
      <c r="K1330">
        <v>2026</v>
      </c>
      <c r="L1330" t="s">
        <v>211</v>
      </c>
      <c r="M1330" t="s">
        <v>7096</v>
      </c>
      <c r="N1330">
        <v>8812</v>
      </c>
      <c r="O1330" t="s">
        <v>38</v>
      </c>
      <c r="P1330" t="s">
        <v>39</v>
      </c>
      <c r="Q1330" s="11">
        <v>46139.452233796299</v>
      </c>
      <c r="R1330" s="11">
        <v>46140.770833333336</v>
      </c>
      <c r="S1330" s="11">
        <v>46142.452233796299</v>
      </c>
      <c r="T1330" t="s">
        <v>40</v>
      </c>
      <c r="U1330" t="s">
        <v>213</v>
      </c>
      <c r="V1330" t="s">
        <v>234</v>
      </c>
      <c r="W1330" t="s">
        <v>43</v>
      </c>
      <c r="X1330" t="s">
        <v>44</v>
      </c>
      <c r="Y1330" t="s">
        <v>7097</v>
      </c>
      <c r="Z1330">
        <v>75</v>
      </c>
      <c r="AA1330">
        <v>75</v>
      </c>
      <c r="AB1330" t="s">
        <v>862</v>
      </c>
      <c r="AC1330" s="11">
        <v>46225.761481481481</v>
      </c>
    </row>
    <row r="1331" spans="1:29" hidden="1">
      <c r="A1331" t="s">
        <v>7098</v>
      </c>
      <c r="B1331" t="s">
        <v>7099</v>
      </c>
      <c r="C1331">
        <v>612600628</v>
      </c>
      <c r="E1331" t="s">
        <v>7100</v>
      </c>
      <c r="F1331" t="s">
        <v>109</v>
      </c>
      <c r="G1331" t="s">
        <v>733</v>
      </c>
      <c r="H1331" t="s">
        <v>32</v>
      </c>
      <c r="I1331" t="s">
        <v>33</v>
      </c>
      <c r="J1331" t="s">
        <v>35</v>
      </c>
      <c r="K1331">
        <v>2026</v>
      </c>
      <c r="L1331" t="s">
        <v>374</v>
      </c>
      <c r="M1331" t="s">
        <v>7101</v>
      </c>
      <c r="N1331">
        <v>25962</v>
      </c>
      <c r="O1331" t="s">
        <v>38</v>
      </c>
      <c r="P1331" t="s">
        <v>39</v>
      </c>
      <c r="Q1331" s="11">
        <v>46191.695821759262</v>
      </c>
      <c r="R1331" s="11">
        <v>46192.5</v>
      </c>
      <c r="S1331" s="11">
        <v>46194.695821759262</v>
      </c>
      <c r="T1331" t="s">
        <v>232</v>
      </c>
      <c r="U1331" t="s">
        <v>132</v>
      </c>
      <c r="V1331" t="s">
        <v>149</v>
      </c>
      <c r="W1331" t="s">
        <v>43</v>
      </c>
      <c r="X1331" t="s">
        <v>44</v>
      </c>
      <c r="Y1331" t="s">
        <v>7102</v>
      </c>
      <c r="Z1331">
        <v>25</v>
      </c>
      <c r="AA1331">
        <v>25</v>
      </c>
      <c r="AB1331" t="s">
        <v>444</v>
      </c>
      <c r="AC1331" s="11">
        <v>46225.761481481481</v>
      </c>
    </row>
    <row r="1332" spans="1:29" hidden="1">
      <c r="A1332" t="s">
        <v>7103</v>
      </c>
      <c r="B1332" t="s">
        <v>7104</v>
      </c>
      <c r="C1332">
        <v>612600631</v>
      </c>
      <c r="E1332" t="s">
        <v>7105</v>
      </c>
      <c r="F1332" t="s">
        <v>32</v>
      </c>
      <c r="G1332" t="s">
        <v>34</v>
      </c>
      <c r="H1332" t="s">
        <v>32</v>
      </c>
      <c r="I1332" t="s">
        <v>172</v>
      </c>
      <c r="J1332" t="s">
        <v>35</v>
      </c>
      <c r="K1332">
        <v>2026</v>
      </c>
      <c r="L1332" t="s">
        <v>4759</v>
      </c>
      <c r="M1332" t="s">
        <v>7106</v>
      </c>
      <c r="N1332">
        <v>8812</v>
      </c>
      <c r="O1332" t="s">
        <v>38</v>
      </c>
      <c r="P1332" t="s">
        <v>39</v>
      </c>
      <c r="Q1332" s="11">
        <v>46192.656435185185</v>
      </c>
      <c r="R1332" s="11">
        <v>46193.5</v>
      </c>
      <c r="S1332" s="11">
        <v>46195.656435185185</v>
      </c>
      <c r="T1332" t="s">
        <v>1916</v>
      </c>
      <c r="U1332" t="s">
        <v>132</v>
      </c>
      <c r="V1332" t="s">
        <v>149</v>
      </c>
      <c r="W1332" t="s">
        <v>43</v>
      </c>
      <c r="X1332" t="s">
        <v>44</v>
      </c>
      <c r="Y1332" t="s">
        <v>7107</v>
      </c>
      <c r="Z1332">
        <v>15</v>
      </c>
      <c r="AA1332">
        <v>15</v>
      </c>
      <c r="AB1332" t="s">
        <v>159</v>
      </c>
      <c r="AC1332" s="11">
        <v>46225.761481481481</v>
      </c>
    </row>
    <row r="1333" spans="1:29" hidden="1">
      <c r="A1333" t="s">
        <v>7108</v>
      </c>
      <c r="B1333" t="s">
        <v>7109</v>
      </c>
      <c r="C1333">
        <v>112600439</v>
      </c>
      <c r="E1333" t="s">
        <v>7110</v>
      </c>
      <c r="F1333" t="s">
        <v>109</v>
      </c>
      <c r="G1333" t="s">
        <v>34</v>
      </c>
      <c r="H1333" t="s">
        <v>109</v>
      </c>
      <c r="I1333" t="s">
        <v>34</v>
      </c>
      <c r="J1333" t="s">
        <v>35</v>
      </c>
      <c r="K1333">
        <v>2026</v>
      </c>
      <c r="L1333" t="s">
        <v>975</v>
      </c>
      <c r="M1333" t="s">
        <v>7111</v>
      </c>
      <c r="N1333">
        <v>25962</v>
      </c>
      <c r="O1333" t="s">
        <v>38</v>
      </c>
      <c r="P1333" t="s">
        <v>39</v>
      </c>
      <c r="Q1333" s="11">
        <v>46132.834456018521</v>
      </c>
      <c r="R1333" s="11">
        <v>46132.75</v>
      </c>
      <c r="S1333" s="11">
        <v>46135.834456018521</v>
      </c>
      <c r="T1333" t="s">
        <v>40</v>
      </c>
      <c r="U1333" t="s">
        <v>503</v>
      </c>
      <c r="V1333" t="s">
        <v>796</v>
      </c>
      <c r="W1333" t="s">
        <v>43</v>
      </c>
      <c r="X1333" t="s">
        <v>44</v>
      </c>
      <c r="Y1333" t="s">
        <v>7112</v>
      </c>
      <c r="Z1333">
        <v>10</v>
      </c>
      <c r="AA1333">
        <v>10</v>
      </c>
      <c r="AB1333" t="s">
        <v>297</v>
      </c>
      <c r="AC1333" s="11">
        <v>46225.761481481481</v>
      </c>
    </row>
    <row r="1334" spans="1:29" hidden="1">
      <c r="A1334" t="s">
        <v>7113</v>
      </c>
      <c r="B1334" t="s">
        <v>7114</v>
      </c>
      <c r="C1334">
        <v>512600180</v>
      </c>
      <c r="E1334" t="s">
        <v>7115</v>
      </c>
      <c r="F1334" t="s">
        <v>32</v>
      </c>
      <c r="G1334" t="s">
        <v>110</v>
      </c>
      <c r="H1334" t="s">
        <v>32</v>
      </c>
      <c r="I1334" t="s">
        <v>34</v>
      </c>
      <c r="J1334" t="s">
        <v>35</v>
      </c>
      <c r="K1334">
        <v>2026</v>
      </c>
      <c r="L1334" t="s">
        <v>961</v>
      </c>
      <c r="M1334" t="s">
        <v>7116</v>
      </c>
      <c r="N1334">
        <v>8812</v>
      </c>
      <c r="O1334" t="s">
        <v>38</v>
      </c>
      <c r="P1334" t="s">
        <v>39</v>
      </c>
      <c r="Q1334" s="11">
        <v>46187.789363425924</v>
      </c>
      <c r="R1334" s="11">
        <v>46188.104166666664</v>
      </c>
      <c r="S1334" s="11">
        <v>46190.789363425924</v>
      </c>
      <c r="T1334" t="s">
        <v>40</v>
      </c>
      <c r="U1334" t="s">
        <v>963</v>
      </c>
      <c r="V1334" t="s">
        <v>157</v>
      </c>
      <c r="W1334" t="s">
        <v>116</v>
      </c>
      <c r="X1334" t="s">
        <v>44</v>
      </c>
      <c r="Y1334" t="s">
        <v>7117</v>
      </c>
      <c r="Z1334">
        <v>150</v>
      </c>
      <c r="AA1334">
        <v>75</v>
      </c>
      <c r="AB1334" t="s">
        <v>862</v>
      </c>
      <c r="AC1334" s="11">
        <v>46225.761481481481</v>
      </c>
    </row>
    <row r="1335" spans="1:29" hidden="1">
      <c r="A1335" t="s">
        <v>7118</v>
      </c>
      <c r="B1335" t="s">
        <v>7119</v>
      </c>
      <c r="C1335">
        <v>612600596</v>
      </c>
      <c r="E1335" t="s">
        <v>7120</v>
      </c>
      <c r="F1335" t="s">
        <v>307</v>
      </c>
      <c r="H1335" t="s">
        <v>307</v>
      </c>
      <c r="I1335" t="s">
        <v>172</v>
      </c>
      <c r="J1335" t="s">
        <v>35</v>
      </c>
      <c r="K1335">
        <v>2026</v>
      </c>
      <c r="L1335" t="s">
        <v>7121</v>
      </c>
      <c r="M1335" t="s">
        <v>7122</v>
      </c>
      <c r="N1335">
        <v>8385</v>
      </c>
      <c r="O1335" t="s">
        <v>38</v>
      </c>
      <c r="P1335" t="s">
        <v>39</v>
      </c>
      <c r="Q1335" s="11">
        <v>46181.321145833332</v>
      </c>
      <c r="R1335" s="11">
        <v>46181.746527777781</v>
      </c>
      <c r="S1335" s="11">
        <v>46184.321145833332</v>
      </c>
      <c r="T1335" t="s">
        <v>40</v>
      </c>
      <c r="U1335" t="s">
        <v>132</v>
      </c>
      <c r="V1335" t="s">
        <v>339</v>
      </c>
      <c r="W1335" t="s">
        <v>116</v>
      </c>
      <c r="X1335" t="s">
        <v>199</v>
      </c>
      <c r="Y1335" t="s">
        <v>7123</v>
      </c>
      <c r="Z1335">
        <v>1125</v>
      </c>
      <c r="AC1335" s="11">
        <v>46225.761481481481</v>
      </c>
    </row>
    <row r="1336" spans="1:29" hidden="1">
      <c r="A1336" t="s">
        <v>7124</v>
      </c>
      <c r="B1336" t="s">
        <v>7125</v>
      </c>
      <c r="C1336">
        <v>112600588</v>
      </c>
      <c r="E1336" t="s">
        <v>7126</v>
      </c>
      <c r="H1336" t="s">
        <v>32</v>
      </c>
      <c r="I1336" t="s">
        <v>33</v>
      </c>
      <c r="J1336" t="s">
        <v>35</v>
      </c>
      <c r="K1336">
        <v>2026</v>
      </c>
      <c r="L1336" t="s">
        <v>526</v>
      </c>
      <c r="M1336" t="s">
        <v>7127</v>
      </c>
      <c r="N1336">
        <v>8812</v>
      </c>
      <c r="O1336" t="s">
        <v>38</v>
      </c>
      <c r="P1336" t="s">
        <v>39</v>
      </c>
      <c r="Q1336" s="11">
        <v>46127.405856481484</v>
      </c>
      <c r="R1336" s="11">
        <v>46127.75</v>
      </c>
      <c r="S1336" s="11">
        <v>46130.405856481484</v>
      </c>
      <c r="T1336" t="s">
        <v>40</v>
      </c>
      <c r="U1336" t="s">
        <v>94</v>
      </c>
      <c r="V1336" t="s">
        <v>1463</v>
      </c>
      <c r="W1336" t="s">
        <v>43</v>
      </c>
      <c r="X1336" t="s">
        <v>44</v>
      </c>
      <c r="Y1336" t="s">
        <v>7128</v>
      </c>
      <c r="Z1336">
        <v>30</v>
      </c>
      <c r="AA1336">
        <v>30</v>
      </c>
      <c r="AB1336" t="s">
        <v>1033</v>
      </c>
      <c r="AC1336" s="11">
        <v>46225.761481481481</v>
      </c>
    </row>
    <row r="1337" spans="1:29" hidden="1">
      <c r="A1337" t="s">
        <v>7129</v>
      </c>
      <c r="B1337" t="s">
        <v>7130</v>
      </c>
      <c r="C1337">
        <v>112600637</v>
      </c>
      <c r="E1337" t="s">
        <v>7131</v>
      </c>
      <c r="F1337" t="s">
        <v>109</v>
      </c>
      <c r="G1337" t="s">
        <v>110</v>
      </c>
      <c r="H1337" t="s">
        <v>109</v>
      </c>
      <c r="I1337" t="s">
        <v>110</v>
      </c>
      <c r="J1337" t="s">
        <v>35</v>
      </c>
      <c r="K1337">
        <v>2026</v>
      </c>
      <c r="L1337" t="s">
        <v>987</v>
      </c>
      <c r="M1337" t="s">
        <v>7132</v>
      </c>
      <c r="N1337">
        <v>25962</v>
      </c>
      <c r="O1337" t="s">
        <v>38</v>
      </c>
      <c r="P1337" t="s">
        <v>39</v>
      </c>
      <c r="Q1337" s="11">
        <v>46192.377314814818</v>
      </c>
      <c r="R1337" s="11">
        <v>46192.75</v>
      </c>
      <c r="S1337" s="11">
        <v>46195.377314814818</v>
      </c>
      <c r="T1337" t="s">
        <v>40</v>
      </c>
      <c r="U1337" t="s">
        <v>114</v>
      </c>
      <c r="V1337" t="s">
        <v>619</v>
      </c>
      <c r="W1337" t="s">
        <v>116</v>
      </c>
      <c r="X1337" t="s">
        <v>44</v>
      </c>
      <c r="Y1337" t="s">
        <v>7133</v>
      </c>
      <c r="Z1337">
        <v>150</v>
      </c>
      <c r="AA1337">
        <v>150</v>
      </c>
      <c r="AB1337" t="s">
        <v>944</v>
      </c>
      <c r="AC1337" s="11">
        <v>46225.761481481481</v>
      </c>
    </row>
    <row r="1338" spans="1:29" hidden="1">
      <c r="A1338" t="s">
        <v>7134</v>
      </c>
      <c r="B1338" t="s">
        <v>7135</v>
      </c>
      <c r="C1338">
        <v>712600380</v>
      </c>
      <c r="E1338" t="s">
        <v>7136</v>
      </c>
      <c r="F1338" t="s">
        <v>32</v>
      </c>
      <c r="G1338" t="s">
        <v>33</v>
      </c>
      <c r="H1338" t="s">
        <v>32</v>
      </c>
      <c r="I1338" t="s">
        <v>33</v>
      </c>
      <c r="J1338" t="s">
        <v>35</v>
      </c>
      <c r="K1338">
        <v>2026</v>
      </c>
      <c r="L1338" t="s">
        <v>359</v>
      </c>
      <c r="M1338" t="s">
        <v>7137</v>
      </c>
      <c r="N1338">
        <v>8812</v>
      </c>
      <c r="O1338" t="s">
        <v>38</v>
      </c>
      <c r="P1338" t="s">
        <v>39</v>
      </c>
      <c r="Q1338" s="11">
        <v>46173.406226851854</v>
      </c>
      <c r="R1338" s="11">
        <v>46173.597916666666</v>
      </c>
      <c r="S1338" s="11">
        <v>46176.406226851854</v>
      </c>
      <c r="T1338" t="s">
        <v>40</v>
      </c>
      <c r="U1338" t="s">
        <v>520</v>
      </c>
      <c r="V1338" t="s">
        <v>133</v>
      </c>
      <c r="W1338" t="s">
        <v>43</v>
      </c>
      <c r="X1338" t="s">
        <v>44</v>
      </c>
      <c r="Y1338" t="s">
        <v>7138</v>
      </c>
      <c r="Z1338">
        <v>15</v>
      </c>
      <c r="AA1338">
        <v>15</v>
      </c>
      <c r="AB1338" t="s">
        <v>159</v>
      </c>
      <c r="AC1338" s="11">
        <v>46225.761481481481</v>
      </c>
    </row>
    <row r="1339" spans="1:29" hidden="1">
      <c r="A1339" t="s">
        <v>7139</v>
      </c>
      <c r="B1339" t="s">
        <v>7140</v>
      </c>
      <c r="C1339">
        <v>212600051</v>
      </c>
      <c r="E1339" t="s">
        <v>7141</v>
      </c>
      <c r="F1339" t="s">
        <v>32</v>
      </c>
      <c r="G1339" t="s">
        <v>33</v>
      </c>
      <c r="H1339" t="s">
        <v>32</v>
      </c>
      <c r="I1339" t="s">
        <v>33</v>
      </c>
      <c r="J1339" t="s">
        <v>35</v>
      </c>
      <c r="K1339">
        <v>2026</v>
      </c>
      <c r="L1339" t="s">
        <v>434</v>
      </c>
      <c r="M1339" t="s">
        <v>7142</v>
      </c>
      <c r="N1339">
        <v>8812</v>
      </c>
      <c r="O1339" t="s">
        <v>38</v>
      </c>
      <c r="P1339" t="s">
        <v>39</v>
      </c>
      <c r="Q1339" s="11">
        <v>46027.713240740741</v>
      </c>
      <c r="R1339" s="11">
        <v>46028.701388888891</v>
      </c>
      <c r="S1339" s="11">
        <v>46030.713240740741</v>
      </c>
      <c r="T1339" t="s">
        <v>40</v>
      </c>
      <c r="U1339" t="s">
        <v>436</v>
      </c>
      <c r="V1339" t="s">
        <v>182</v>
      </c>
      <c r="W1339" t="s">
        <v>43</v>
      </c>
      <c r="X1339" t="s">
        <v>44</v>
      </c>
      <c r="Y1339" t="s">
        <v>7143</v>
      </c>
      <c r="Z1339">
        <v>25</v>
      </c>
      <c r="AA1339">
        <v>15</v>
      </c>
      <c r="AB1339" t="s">
        <v>65</v>
      </c>
      <c r="AC1339" s="11">
        <v>46225.761481481481</v>
      </c>
    </row>
    <row r="1340" spans="1:29" hidden="1">
      <c r="A1340" t="s">
        <v>7144</v>
      </c>
      <c r="B1340" t="s">
        <v>7145</v>
      </c>
      <c r="C1340">
        <v>212600057</v>
      </c>
      <c r="E1340" t="s">
        <v>7146</v>
      </c>
      <c r="F1340" t="s">
        <v>32</v>
      </c>
      <c r="G1340" t="s">
        <v>33</v>
      </c>
      <c r="H1340" t="s">
        <v>32</v>
      </c>
      <c r="I1340" t="s">
        <v>33</v>
      </c>
      <c r="J1340" t="s">
        <v>35</v>
      </c>
      <c r="K1340">
        <v>2026</v>
      </c>
      <c r="L1340" t="s">
        <v>471</v>
      </c>
      <c r="M1340" t="s">
        <v>7147</v>
      </c>
      <c r="N1340">
        <v>8812</v>
      </c>
      <c r="O1340" t="s">
        <v>38</v>
      </c>
      <c r="P1340" t="s">
        <v>39</v>
      </c>
      <c r="Q1340" s="11">
        <v>46029.535011574073</v>
      </c>
      <c r="R1340" s="11">
        <v>46030.05972222222</v>
      </c>
      <c r="S1340" s="11">
        <v>46032.535011574073</v>
      </c>
      <c r="T1340" t="s">
        <v>40</v>
      </c>
      <c r="U1340" t="s">
        <v>595</v>
      </c>
      <c r="V1340" t="s">
        <v>383</v>
      </c>
      <c r="W1340" t="s">
        <v>43</v>
      </c>
      <c r="X1340" t="s">
        <v>44</v>
      </c>
      <c r="Y1340" t="s">
        <v>7148</v>
      </c>
      <c r="Z1340">
        <v>15</v>
      </c>
      <c r="AA1340">
        <v>5</v>
      </c>
      <c r="AB1340" t="s">
        <v>400</v>
      </c>
      <c r="AC1340" s="11">
        <v>46225.761481481481</v>
      </c>
    </row>
    <row r="1341" spans="1:29" hidden="1">
      <c r="A1341" t="s">
        <v>7149</v>
      </c>
      <c r="B1341" t="s">
        <v>7150</v>
      </c>
      <c r="C1341">
        <v>212600058</v>
      </c>
      <c r="E1341" t="s">
        <v>7151</v>
      </c>
      <c r="F1341" t="s">
        <v>32</v>
      </c>
      <c r="G1341" t="s">
        <v>33</v>
      </c>
      <c r="H1341" t="s">
        <v>32</v>
      </c>
      <c r="I1341" t="s">
        <v>33</v>
      </c>
      <c r="J1341" t="s">
        <v>35</v>
      </c>
      <c r="K1341">
        <v>2026</v>
      </c>
      <c r="L1341" t="s">
        <v>471</v>
      </c>
      <c r="M1341" t="s">
        <v>7152</v>
      </c>
      <c r="N1341">
        <v>8812</v>
      </c>
      <c r="O1341" t="s">
        <v>38</v>
      </c>
      <c r="P1341" t="s">
        <v>39</v>
      </c>
      <c r="Q1341" s="11">
        <v>46027.897650462961</v>
      </c>
      <c r="R1341" s="11">
        <v>46029.628472222219</v>
      </c>
      <c r="S1341" s="11">
        <v>46030.897650462961</v>
      </c>
      <c r="T1341" t="s">
        <v>40</v>
      </c>
      <c r="U1341" t="s">
        <v>595</v>
      </c>
      <c r="V1341" t="s">
        <v>182</v>
      </c>
      <c r="W1341" t="s">
        <v>43</v>
      </c>
      <c r="X1341" t="s">
        <v>44</v>
      </c>
      <c r="Y1341" t="s">
        <v>7153</v>
      </c>
      <c r="Z1341">
        <v>25</v>
      </c>
      <c r="AA1341">
        <v>15</v>
      </c>
      <c r="AB1341" t="s">
        <v>65</v>
      </c>
      <c r="AC1341" s="11">
        <v>46225.761481481481</v>
      </c>
    </row>
    <row r="1342" spans="1:29" hidden="1">
      <c r="A1342" t="s">
        <v>7154</v>
      </c>
      <c r="B1342" t="s">
        <v>7155</v>
      </c>
      <c r="C1342">
        <v>512600012</v>
      </c>
      <c r="E1342" t="s">
        <v>7156</v>
      </c>
      <c r="F1342" t="s">
        <v>109</v>
      </c>
      <c r="G1342" t="s">
        <v>34</v>
      </c>
      <c r="H1342" t="s">
        <v>32</v>
      </c>
      <c r="J1342" t="s">
        <v>35</v>
      </c>
      <c r="K1342">
        <v>2026</v>
      </c>
      <c r="L1342" t="s">
        <v>245</v>
      </c>
      <c r="M1342" t="s">
        <v>7157</v>
      </c>
      <c r="N1342">
        <v>8812</v>
      </c>
      <c r="O1342" t="s">
        <v>38</v>
      </c>
      <c r="P1342" t="s">
        <v>39</v>
      </c>
      <c r="Q1342" s="11">
        <v>46023.382916666669</v>
      </c>
      <c r="R1342" s="11">
        <v>46025.503564814811</v>
      </c>
      <c r="S1342" s="11">
        <v>46026.382916666669</v>
      </c>
      <c r="T1342" t="s">
        <v>40</v>
      </c>
      <c r="U1342" t="s">
        <v>247</v>
      </c>
      <c r="V1342" t="s">
        <v>1676</v>
      </c>
      <c r="W1342" t="s">
        <v>43</v>
      </c>
      <c r="X1342" t="s">
        <v>44</v>
      </c>
      <c r="Y1342" t="s">
        <v>7158</v>
      </c>
      <c r="Z1342">
        <v>15</v>
      </c>
      <c r="AA1342">
        <v>15</v>
      </c>
      <c r="AB1342" t="s">
        <v>55</v>
      </c>
      <c r="AC1342" s="11">
        <v>46225.761481481481</v>
      </c>
    </row>
    <row r="1343" spans="1:29" hidden="1">
      <c r="A1343" t="s">
        <v>7159</v>
      </c>
      <c r="B1343" t="s">
        <v>7160</v>
      </c>
      <c r="C1343">
        <v>212600139</v>
      </c>
      <c r="E1343" t="s">
        <v>7161</v>
      </c>
      <c r="F1343" t="s">
        <v>32</v>
      </c>
      <c r="G1343" t="s">
        <v>33</v>
      </c>
      <c r="H1343" t="s">
        <v>32</v>
      </c>
      <c r="I1343" t="s">
        <v>33</v>
      </c>
      <c r="J1343" t="s">
        <v>35</v>
      </c>
      <c r="K1343">
        <v>2026</v>
      </c>
      <c r="L1343" t="s">
        <v>7162</v>
      </c>
      <c r="M1343" t="s">
        <v>7163</v>
      </c>
      <c r="N1343">
        <v>8812</v>
      </c>
      <c r="O1343" t="s">
        <v>38</v>
      </c>
      <c r="P1343" t="s">
        <v>39</v>
      </c>
      <c r="Q1343" s="11">
        <v>46054.820706018516</v>
      </c>
      <c r="R1343" s="11">
        <v>46055.750694444447</v>
      </c>
      <c r="S1343" s="11">
        <v>46057.820706018516</v>
      </c>
      <c r="T1343" t="s">
        <v>40</v>
      </c>
      <c r="U1343" t="s">
        <v>1533</v>
      </c>
      <c r="V1343" t="s">
        <v>182</v>
      </c>
      <c r="W1343" t="s">
        <v>43</v>
      </c>
      <c r="X1343" t="s">
        <v>44</v>
      </c>
      <c r="Y1343" t="s">
        <v>7164</v>
      </c>
      <c r="Z1343">
        <v>15</v>
      </c>
      <c r="AA1343">
        <v>15</v>
      </c>
      <c r="AB1343" t="s">
        <v>65</v>
      </c>
      <c r="AC1343" s="11">
        <v>46225.761481481481</v>
      </c>
    </row>
    <row r="1344" spans="1:29" hidden="1">
      <c r="A1344" t="s">
        <v>7165</v>
      </c>
      <c r="B1344" t="s">
        <v>7166</v>
      </c>
      <c r="C1344">
        <v>412600360</v>
      </c>
      <c r="E1344" t="s">
        <v>7167</v>
      </c>
      <c r="F1344" t="s">
        <v>32</v>
      </c>
      <c r="G1344" t="s">
        <v>33</v>
      </c>
      <c r="H1344" t="s">
        <v>32</v>
      </c>
      <c r="I1344" t="s">
        <v>33</v>
      </c>
      <c r="J1344" t="s">
        <v>35</v>
      </c>
      <c r="K1344">
        <v>2026</v>
      </c>
      <c r="L1344" t="s">
        <v>1559</v>
      </c>
      <c r="M1344" t="s">
        <v>7168</v>
      </c>
      <c r="N1344">
        <v>8812</v>
      </c>
      <c r="O1344" t="s">
        <v>38</v>
      </c>
      <c r="P1344" t="s">
        <v>39</v>
      </c>
      <c r="Q1344" s="11">
        <v>46105.701828703706</v>
      </c>
      <c r="R1344" s="11">
        <v>46106.3125</v>
      </c>
      <c r="S1344" s="11">
        <v>46108.701828703706</v>
      </c>
      <c r="T1344" t="s">
        <v>40</v>
      </c>
      <c r="U1344" t="s">
        <v>4550</v>
      </c>
      <c r="V1344" t="s">
        <v>421</v>
      </c>
      <c r="W1344" t="s">
        <v>43</v>
      </c>
      <c r="X1344" t="s">
        <v>44</v>
      </c>
      <c r="Y1344" t="s">
        <v>7169</v>
      </c>
      <c r="Z1344">
        <v>1125</v>
      </c>
      <c r="AA1344">
        <v>1125</v>
      </c>
      <c r="AB1344" t="s">
        <v>7170</v>
      </c>
      <c r="AC1344" s="11">
        <v>46225.761481481481</v>
      </c>
    </row>
    <row r="1345" spans="1:29" hidden="1">
      <c r="A1345" t="s">
        <v>7171</v>
      </c>
      <c r="B1345" t="s">
        <v>7172</v>
      </c>
      <c r="C1345">
        <v>212600085</v>
      </c>
      <c r="E1345" t="s">
        <v>7173</v>
      </c>
      <c r="F1345" t="s">
        <v>32</v>
      </c>
      <c r="G1345" t="s">
        <v>2015</v>
      </c>
      <c r="H1345" t="s">
        <v>32</v>
      </c>
      <c r="I1345" t="s">
        <v>33</v>
      </c>
      <c r="J1345" t="s">
        <v>35</v>
      </c>
      <c r="K1345">
        <v>2026</v>
      </c>
      <c r="L1345" t="s">
        <v>434</v>
      </c>
      <c r="M1345" t="s">
        <v>7174</v>
      </c>
      <c r="N1345">
        <v>8812</v>
      </c>
      <c r="O1345" t="s">
        <v>38</v>
      </c>
      <c r="P1345" t="s">
        <v>39</v>
      </c>
      <c r="Q1345" s="11">
        <v>46039.42765046296</v>
      </c>
      <c r="R1345" s="11">
        <v>46039.994444444441</v>
      </c>
      <c r="S1345" s="11">
        <v>46042.42765046296</v>
      </c>
      <c r="T1345" t="s">
        <v>40</v>
      </c>
      <c r="U1345" t="s">
        <v>716</v>
      </c>
      <c r="V1345" t="s">
        <v>383</v>
      </c>
      <c r="W1345" t="s">
        <v>43</v>
      </c>
      <c r="X1345" t="s">
        <v>44</v>
      </c>
      <c r="Y1345" t="s">
        <v>7175</v>
      </c>
      <c r="Z1345">
        <v>75</v>
      </c>
      <c r="AA1345">
        <v>75</v>
      </c>
      <c r="AB1345" t="s">
        <v>7176</v>
      </c>
      <c r="AC1345" s="11">
        <v>46225.761481481481</v>
      </c>
    </row>
    <row r="1346" spans="1:29">
      <c r="A1346" t="s">
        <v>7177</v>
      </c>
      <c r="B1346" t="s">
        <v>7178</v>
      </c>
      <c r="C1346">
        <v>612600236</v>
      </c>
      <c r="E1346" t="s">
        <v>7179</v>
      </c>
      <c r="F1346" t="s">
        <v>32</v>
      </c>
      <c r="G1346" t="s">
        <v>33</v>
      </c>
      <c r="H1346" t="s">
        <v>32</v>
      </c>
      <c r="I1346" t="s">
        <v>33</v>
      </c>
      <c r="J1346" t="s">
        <v>178</v>
      </c>
      <c r="K1346">
        <v>2026</v>
      </c>
      <c r="L1346" t="s">
        <v>36</v>
      </c>
      <c r="M1346" t="s">
        <v>7180</v>
      </c>
      <c r="N1346">
        <v>8812</v>
      </c>
      <c r="O1346" t="s">
        <v>38</v>
      </c>
      <c r="P1346" t="s">
        <v>39</v>
      </c>
      <c r="Q1346" s="11">
        <v>46081.708368055559</v>
      </c>
      <c r="R1346" s="11">
        <v>46082.026388888888</v>
      </c>
      <c r="S1346" s="11">
        <v>46084.708368055559</v>
      </c>
      <c r="T1346" t="s">
        <v>40</v>
      </c>
      <c r="U1346" t="s">
        <v>148</v>
      </c>
      <c r="V1346" t="s">
        <v>42</v>
      </c>
      <c r="W1346" t="s">
        <v>43</v>
      </c>
      <c r="X1346" t="s">
        <v>44</v>
      </c>
      <c r="Y1346" t="s">
        <v>7181</v>
      </c>
      <c r="AB1346" t="s">
        <v>65</v>
      </c>
      <c r="AC1346" s="11">
        <v>46225.761481481481</v>
      </c>
    </row>
    <row r="1347" spans="1:29" hidden="1">
      <c r="A1347" t="s">
        <v>7182</v>
      </c>
      <c r="B1347" t="s">
        <v>7183</v>
      </c>
      <c r="C1347">
        <v>412600090</v>
      </c>
      <c r="E1347" t="s">
        <v>7184</v>
      </c>
      <c r="F1347" t="s">
        <v>32</v>
      </c>
      <c r="G1347" t="s">
        <v>33</v>
      </c>
      <c r="J1347" t="s">
        <v>35</v>
      </c>
      <c r="K1347">
        <v>2026</v>
      </c>
      <c r="L1347" t="s">
        <v>314</v>
      </c>
      <c r="M1347" t="s">
        <v>7185</v>
      </c>
      <c r="N1347">
        <v>8812</v>
      </c>
      <c r="O1347" t="s">
        <v>38</v>
      </c>
      <c r="P1347" t="s">
        <v>39</v>
      </c>
      <c r="Q1347" s="11">
        <v>46034.488541666666</v>
      </c>
      <c r="R1347" s="11">
        <v>46035.375</v>
      </c>
      <c r="S1347" s="11">
        <v>46037.488541666666</v>
      </c>
      <c r="T1347" t="s">
        <v>40</v>
      </c>
      <c r="U1347" t="s">
        <v>52</v>
      </c>
      <c r="V1347" t="s">
        <v>157</v>
      </c>
      <c r="W1347" t="s">
        <v>43</v>
      </c>
      <c r="X1347" t="s">
        <v>44</v>
      </c>
      <c r="Y1347" t="s">
        <v>7186</v>
      </c>
      <c r="Z1347">
        <v>15</v>
      </c>
      <c r="AA1347">
        <v>15</v>
      </c>
      <c r="AB1347" t="s">
        <v>65</v>
      </c>
      <c r="AC1347" s="11">
        <v>46225.761481481481</v>
      </c>
    </row>
    <row r="1348" spans="1:29" hidden="1">
      <c r="A1348" t="s">
        <v>7187</v>
      </c>
      <c r="B1348" t="s">
        <v>7188</v>
      </c>
      <c r="C1348">
        <v>412600337</v>
      </c>
      <c r="E1348" t="s">
        <v>7189</v>
      </c>
      <c r="F1348" t="s">
        <v>32</v>
      </c>
      <c r="G1348" t="s">
        <v>34</v>
      </c>
      <c r="H1348" t="s">
        <v>32</v>
      </c>
      <c r="I1348" t="s">
        <v>34</v>
      </c>
      <c r="J1348" t="s">
        <v>35</v>
      </c>
      <c r="K1348">
        <v>2026</v>
      </c>
      <c r="L1348" t="s">
        <v>3637</v>
      </c>
      <c r="M1348" t="s">
        <v>7190</v>
      </c>
      <c r="N1348">
        <v>8812</v>
      </c>
      <c r="O1348" t="s">
        <v>38</v>
      </c>
      <c r="P1348" t="s">
        <v>39</v>
      </c>
      <c r="Q1348" s="11">
        <v>46099.513599537036</v>
      </c>
      <c r="R1348" s="11">
        <v>46101.667372685188</v>
      </c>
      <c r="S1348" s="11">
        <v>46102.513599537036</v>
      </c>
      <c r="T1348" t="s">
        <v>40</v>
      </c>
      <c r="U1348" t="s">
        <v>52</v>
      </c>
      <c r="V1348" t="s">
        <v>72</v>
      </c>
      <c r="W1348" t="s">
        <v>43</v>
      </c>
      <c r="X1348" t="s">
        <v>44</v>
      </c>
      <c r="Y1348" t="s">
        <v>7191</v>
      </c>
      <c r="Z1348">
        <v>15</v>
      </c>
      <c r="AA1348">
        <v>15</v>
      </c>
      <c r="AB1348" t="s">
        <v>159</v>
      </c>
      <c r="AC1348" s="11">
        <v>46225.761481481481</v>
      </c>
    </row>
    <row r="1349" spans="1:29" hidden="1">
      <c r="A1349" t="s">
        <v>7192</v>
      </c>
      <c r="B1349" t="s">
        <v>7193</v>
      </c>
      <c r="C1349">
        <v>412600341</v>
      </c>
      <c r="E1349" t="s">
        <v>7194</v>
      </c>
      <c r="F1349" t="s">
        <v>32</v>
      </c>
      <c r="G1349" t="s">
        <v>33</v>
      </c>
      <c r="H1349" t="s">
        <v>32</v>
      </c>
      <c r="I1349" t="s">
        <v>33</v>
      </c>
      <c r="J1349" t="s">
        <v>35</v>
      </c>
      <c r="K1349">
        <v>2026</v>
      </c>
      <c r="L1349" t="s">
        <v>122</v>
      </c>
      <c r="M1349" t="s">
        <v>7195</v>
      </c>
      <c r="N1349">
        <v>8385</v>
      </c>
      <c r="O1349" t="s">
        <v>38</v>
      </c>
      <c r="P1349" t="s">
        <v>39</v>
      </c>
      <c r="Q1349" s="11">
        <v>46105.734965277778</v>
      </c>
      <c r="R1349" s="11">
        <v>46106.578541666669</v>
      </c>
      <c r="S1349" s="11">
        <v>46108.734965277778</v>
      </c>
      <c r="T1349" t="s">
        <v>40</v>
      </c>
      <c r="U1349" t="s">
        <v>813</v>
      </c>
      <c r="V1349" t="s">
        <v>421</v>
      </c>
      <c r="W1349" t="s">
        <v>43</v>
      </c>
      <c r="X1349" t="s">
        <v>44</v>
      </c>
      <c r="Y1349" t="s">
        <v>7196</v>
      </c>
      <c r="Z1349">
        <v>15</v>
      </c>
      <c r="AA1349">
        <v>10</v>
      </c>
      <c r="AB1349" t="s">
        <v>1511</v>
      </c>
      <c r="AC1349" s="11">
        <v>46225.761481481481</v>
      </c>
    </row>
    <row r="1350" spans="1:29" hidden="1">
      <c r="A1350" t="s">
        <v>7197</v>
      </c>
      <c r="B1350" t="s">
        <v>7198</v>
      </c>
      <c r="C1350">
        <v>412600318</v>
      </c>
      <c r="E1350" t="s">
        <v>7199</v>
      </c>
      <c r="F1350" t="s">
        <v>32</v>
      </c>
      <c r="G1350" t="s">
        <v>33</v>
      </c>
      <c r="H1350" t="s">
        <v>32</v>
      </c>
      <c r="I1350" t="s">
        <v>33</v>
      </c>
      <c r="J1350" t="s">
        <v>35</v>
      </c>
      <c r="K1350">
        <v>2026</v>
      </c>
      <c r="L1350" t="s">
        <v>1559</v>
      </c>
      <c r="M1350" t="s">
        <v>7200</v>
      </c>
      <c r="N1350">
        <v>8385</v>
      </c>
      <c r="O1350" t="s">
        <v>38</v>
      </c>
      <c r="P1350" t="s">
        <v>39</v>
      </c>
      <c r="Q1350" s="11">
        <v>46090.695243055554</v>
      </c>
      <c r="R1350" s="11">
        <v>46091.704432870371</v>
      </c>
      <c r="S1350" s="11">
        <v>46093.695243055554</v>
      </c>
      <c r="T1350" t="s">
        <v>40</v>
      </c>
      <c r="U1350" t="s">
        <v>398</v>
      </c>
      <c r="V1350" t="s">
        <v>421</v>
      </c>
      <c r="W1350" t="s">
        <v>43</v>
      </c>
      <c r="X1350" t="s">
        <v>44</v>
      </c>
      <c r="Y1350" t="s">
        <v>7201</v>
      </c>
      <c r="Z1350">
        <v>15</v>
      </c>
      <c r="AA1350">
        <v>5</v>
      </c>
      <c r="AB1350" t="s">
        <v>385</v>
      </c>
      <c r="AC1350" s="11">
        <v>46225.761481481481</v>
      </c>
    </row>
    <row r="1351" spans="1:29" hidden="1">
      <c r="A1351" t="s">
        <v>7202</v>
      </c>
      <c r="B1351" t="s">
        <v>7203</v>
      </c>
      <c r="C1351">
        <v>612600280</v>
      </c>
      <c r="E1351" t="s">
        <v>7204</v>
      </c>
      <c r="F1351" t="s">
        <v>109</v>
      </c>
      <c r="G1351" t="s">
        <v>110</v>
      </c>
      <c r="H1351" t="s">
        <v>32</v>
      </c>
      <c r="I1351" t="s">
        <v>285</v>
      </c>
      <c r="J1351" t="s">
        <v>35</v>
      </c>
      <c r="K1351">
        <v>2026</v>
      </c>
      <c r="L1351" t="s">
        <v>139</v>
      </c>
      <c r="M1351" t="s">
        <v>7205</v>
      </c>
      <c r="N1351">
        <v>8385</v>
      </c>
      <c r="O1351" t="s">
        <v>38</v>
      </c>
      <c r="P1351" t="s">
        <v>39</v>
      </c>
      <c r="Q1351" s="11">
        <v>46086.564675925925</v>
      </c>
      <c r="R1351" s="11">
        <v>46086.833333333336</v>
      </c>
      <c r="S1351" s="11">
        <v>46089.564675925925</v>
      </c>
      <c r="T1351" t="s">
        <v>40</v>
      </c>
      <c r="U1351" t="s">
        <v>141</v>
      </c>
      <c r="V1351" t="s">
        <v>63</v>
      </c>
      <c r="W1351" t="s">
        <v>43</v>
      </c>
      <c r="X1351" t="s">
        <v>44</v>
      </c>
      <c r="Y1351" t="s">
        <v>7206</v>
      </c>
      <c r="Z1351">
        <v>15</v>
      </c>
      <c r="AA1351">
        <v>10</v>
      </c>
      <c r="AB1351" t="s">
        <v>46</v>
      </c>
      <c r="AC1351" s="11">
        <v>46225.761481481481</v>
      </c>
    </row>
    <row r="1352" spans="1:29" hidden="1">
      <c r="A1352" t="s">
        <v>7207</v>
      </c>
      <c r="B1352" t="s">
        <v>7208</v>
      </c>
      <c r="C1352">
        <v>662600154</v>
      </c>
      <c r="E1352" t="s">
        <v>7209</v>
      </c>
      <c r="F1352" t="s">
        <v>32</v>
      </c>
      <c r="G1352" t="s">
        <v>33</v>
      </c>
      <c r="H1352" t="s">
        <v>32</v>
      </c>
      <c r="I1352" t="s">
        <v>33</v>
      </c>
      <c r="J1352" t="s">
        <v>35</v>
      </c>
      <c r="K1352">
        <v>2026</v>
      </c>
      <c r="L1352" t="s">
        <v>404</v>
      </c>
      <c r="M1352" t="s">
        <v>7210</v>
      </c>
      <c r="N1352">
        <v>8812</v>
      </c>
      <c r="O1352" t="s">
        <v>38</v>
      </c>
      <c r="P1352" t="s">
        <v>39</v>
      </c>
      <c r="Q1352" s="11">
        <v>46084.512650462966</v>
      </c>
      <c r="R1352" s="11">
        <v>46085.766493055555</v>
      </c>
      <c r="S1352" s="11">
        <v>46087.512650462966</v>
      </c>
      <c r="T1352" t="s">
        <v>40</v>
      </c>
      <c r="U1352" t="s">
        <v>1488</v>
      </c>
      <c r="V1352" t="s">
        <v>534</v>
      </c>
      <c r="W1352" t="s">
        <v>43</v>
      </c>
      <c r="X1352" t="s">
        <v>44</v>
      </c>
      <c r="Y1352" t="s">
        <v>7211</v>
      </c>
      <c r="Z1352">
        <v>30</v>
      </c>
      <c r="AA1352">
        <v>30</v>
      </c>
      <c r="AB1352" t="s">
        <v>297</v>
      </c>
      <c r="AC1352" s="11">
        <v>46225.761481481481</v>
      </c>
    </row>
    <row r="1353" spans="1:29">
      <c r="A1353" t="s">
        <v>7212</v>
      </c>
      <c r="B1353" t="s">
        <v>7213</v>
      </c>
      <c r="C1353">
        <v>412600156</v>
      </c>
      <c r="E1353" t="s">
        <v>7214</v>
      </c>
      <c r="F1353" t="s">
        <v>307</v>
      </c>
      <c r="G1353" t="s">
        <v>110</v>
      </c>
      <c r="H1353" t="s">
        <v>307</v>
      </c>
      <c r="I1353" t="s">
        <v>110</v>
      </c>
      <c r="J1353" t="s">
        <v>974</v>
      </c>
      <c r="K1353">
        <v>2026</v>
      </c>
      <c r="L1353" t="s">
        <v>6124</v>
      </c>
      <c r="M1353" t="s">
        <v>7215</v>
      </c>
      <c r="N1353">
        <v>8812</v>
      </c>
      <c r="O1353" t="s">
        <v>38</v>
      </c>
      <c r="P1353" t="s">
        <v>39</v>
      </c>
      <c r="Q1353" s="11">
        <v>46052.395833333336</v>
      </c>
      <c r="R1353" s="11">
        <v>46057.514699074076</v>
      </c>
      <c r="S1353" s="11">
        <v>46055.395833333336</v>
      </c>
      <c r="T1353" t="s">
        <v>40</v>
      </c>
      <c r="U1353" t="s">
        <v>254</v>
      </c>
      <c r="V1353" t="s">
        <v>72</v>
      </c>
      <c r="W1353" t="s">
        <v>116</v>
      </c>
      <c r="X1353" t="s">
        <v>44</v>
      </c>
      <c r="Y1353" t="s">
        <v>7216</v>
      </c>
      <c r="AB1353" t="s">
        <v>7217</v>
      </c>
      <c r="AC1353" s="11">
        <v>46225.761481481481</v>
      </c>
    </row>
    <row r="1354" spans="1:29" hidden="1">
      <c r="A1354" t="s">
        <v>7218</v>
      </c>
      <c r="B1354" t="s">
        <v>7219</v>
      </c>
      <c r="C1354">
        <v>412600156</v>
      </c>
      <c r="E1354" t="s">
        <v>7220</v>
      </c>
      <c r="F1354" t="s">
        <v>32</v>
      </c>
      <c r="G1354" t="s">
        <v>34</v>
      </c>
      <c r="H1354" t="s">
        <v>32</v>
      </c>
      <c r="I1354" t="s">
        <v>34</v>
      </c>
      <c r="J1354" t="s">
        <v>35</v>
      </c>
      <c r="K1354">
        <v>2026</v>
      </c>
      <c r="L1354" t="s">
        <v>7221</v>
      </c>
      <c r="M1354" t="s">
        <v>7222</v>
      </c>
      <c r="N1354">
        <v>8812</v>
      </c>
      <c r="O1354" t="s">
        <v>38</v>
      </c>
      <c r="P1354" t="s">
        <v>39</v>
      </c>
      <c r="Q1354" s="11">
        <v>46052.553206018521</v>
      </c>
      <c r="R1354" s="11">
        <v>46052.882731481484</v>
      </c>
      <c r="S1354" s="11">
        <v>46055.553206018521</v>
      </c>
      <c r="T1354" t="s">
        <v>40</v>
      </c>
      <c r="U1354" t="s">
        <v>254</v>
      </c>
      <c r="V1354" t="s">
        <v>72</v>
      </c>
      <c r="W1354" t="s">
        <v>116</v>
      </c>
      <c r="X1354" t="s">
        <v>44</v>
      </c>
      <c r="Y1354" t="s">
        <v>7223</v>
      </c>
      <c r="Z1354">
        <v>30</v>
      </c>
      <c r="AA1354">
        <v>30</v>
      </c>
      <c r="AB1354" t="s">
        <v>561</v>
      </c>
      <c r="AC1354" s="11">
        <v>46225.761481481481</v>
      </c>
    </row>
    <row r="1355" spans="1:29" hidden="1">
      <c r="A1355" t="s">
        <v>7224</v>
      </c>
      <c r="B1355" t="s">
        <v>7225</v>
      </c>
      <c r="C1355">
        <v>112600412</v>
      </c>
      <c r="E1355" t="s">
        <v>7226</v>
      </c>
      <c r="F1355" t="s">
        <v>32</v>
      </c>
      <c r="G1355" t="s">
        <v>33</v>
      </c>
      <c r="H1355" t="s">
        <v>32</v>
      </c>
      <c r="I1355" t="s">
        <v>33</v>
      </c>
      <c r="J1355" t="s">
        <v>35</v>
      </c>
      <c r="K1355">
        <v>2026</v>
      </c>
      <c r="L1355" t="s">
        <v>1112</v>
      </c>
      <c r="M1355" t="s">
        <v>7227</v>
      </c>
      <c r="N1355">
        <v>8812</v>
      </c>
      <c r="O1355" t="s">
        <v>38</v>
      </c>
      <c r="P1355" t="s">
        <v>39</v>
      </c>
      <c r="Q1355" s="11">
        <v>46052.974976851852</v>
      </c>
      <c r="R1355" s="11">
        <v>46053.242361111108</v>
      </c>
      <c r="S1355" s="11">
        <v>46055.974976851852</v>
      </c>
      <c r="T1355" t="s">
        <v>40</v>
      </c>
      <c r="U1355" t="s">
        <v>503</v>
      </c>
      <c r="V1355" t="s">
        <v>182</v>
      </c>
      <c r="W1355" t="s">
        <v>116</v>
      </c>
      <c r="X1355" t="s">
        <v>44</v>
      </c>
      <c r="Y1355" t="s">
        <v>7228</v>
      </c>
      <c r="Z1355">
        <v>15</v>
      </c>
      <c r="AA1355">
        <v>10</v>
      </c>
      <c r="AB1355" t="s">
        <v>118</v>
      </c>
      <c r="AC1355" s="11">
        <v>46225.761481481481</v>
      </c>
    </row>
    <row r="1356" spans="1:29" hidden="1">
      <c r="A1356" t="s">
        <v>7229</v>
      </c>
      <c r="B1356" t="s">
        <v>7230</v>
      </c>
      <c r="C1356">
        <v>712600314</v>
      </c>
      <c r="E1356" t="s">
        <v>7231</v>
      </c>
      <c r="F1356" t="s">
        <v>32</v>
      </c>
      <c r="G1356" t="s">
        <v>110</v>
      </c>
      <c r="H1356" t="s">
        <v>32</v>
      </c>
      <c r="I1356" t="s">
        <v>110</v>
      </c>
      <c r="J1356" t="s">
        <v>35</v>
      </c>
      <c r="K1356">
        <v>2026</v>
      </c>
      <c r="L1356" t="s">
        <v>2760</v>
      </c>
      <c r="M1356" t="s">
        <v>7232</v>
      </c>
      <c r="N1356">
        <v>8812</v>
      </c>
      <c r="O1356" t="s">
        <v>38</v>
      </c>
      <c r="P1356" t="s">
        <v>39</v>
      </c>
      <c r="Q1356" s="11">
        <v>46131.668599537035</v>
      </c>
      <c r="R1356" s="11">
        <v>46132.726388888892</v>
      </c>
      <c r="S1356" s="11">
        <v>46134.668599537035</v>
      </c>
      <c r="T1356" t="s">
        <v>40</v>
      </c>
      <c r="U1356" t="s">
        <v>2762</v>
      </c>
      <c r="V1356" t="s">
        <v>86</v>
      </c>
      <c r="W1356" t="s">
        <v>43</v>
      </c>
      <c r="X1356" t="s">
        <v>44</v>
      </c>
      <c r="Y1356" t="s">
        <v>7233</v>
      </c>
      <c r="Z1356">
        <v>15</v>
      </c>
      <c r="AA1356">
        <v>10</v>
      </c>
      <c r="AB1356" t="s">
        <v>385</v>
      </c>
      <c r="AC1356" s="11">
        <v>46225.761481481481</v>
      </c>
    </row>
    <row r="1357" spans="1:29" hidden="1">
      <c r="A1357" t="s">
        <v>7234</v>
      </c>
      <c r="B1357" t="s">
        <v>7235</v>
      </c>
      <c r="C1357">
        <v>212600360</v>
      </c>
      <c r="E1357" t="s">
        <v>7236</v>
      </c>
      <c r="F1357" t="s">
        <v>32</v>
      </c>
      <c r="G1357" t="s">
        <v>33</v>
      </c>
      <c r="H1357" t="s">
        <v>32</v>
      </c>
      <c r="I1357" t="s">
        <v>33</v>
      </c>
      <c r="J1357" t="s">
        <v>35</v>
      </c>
      <c r="K1357">
        <v>2026</v>
      </c>
      <c r="L1357" t="s">
        <v>1242</v>
      </c>
      <c r="M1357" t="s">
        <v>7237</v>
      </c>
      <c r="N1357">
        <v>8812</v>
      </c>
      <c r="O1357" t="s">
        <v>38</v>
      </c>
      <c r="P1357" t="s">
        <v>39</v>
      </c>
      <c r="Q1357" s="11">
        <v>46107.527129629627</v>
      </c>
      <c r="R1357" s="11">
        <v>46107.728472222225</v>
      </c>
      <c r="S1357" s="11">
        <v>46110.527129629627</v>
      </c>
      <c r="T1357" t="s">
        <v>40</v>
      </c>
      <c r="U1357" t="s">
        <v>1244</v>
      </c>
      <c r="V1357" t="s">
        <v>690</v>
      </c>
      <c r="W1357" t="s">
        <v>43</v>
      </c>
      <c r="X1357" t="s">
        <v>44</v>
      </c>
      <c r="Y1357" t="s">
        <v>7238</v>
      </c>
      <c r="Z1357">
        <v>15</v>
      </c>
      <c r="AA1357">
        <v>15</v>
      </c>
      <c r="AB1357" t="s">
        <v>135</v>
      </c>
      <c r="AC1357" s="11">
        <v>46225.761481481481</v>
      </c>
    </row>
    <row r="1358" spans="1:29" hidden="1">
      <c r="A1358" t="s">
        <v>7239</v>
      </c>
      <c r="B1358" t="s">
        <v>7240</v>
      </c>
      <c r="C1358">
        <v>212600196</v>
      </c>
      <c r="E1358" t="s">
        <v>7241</v>
      </c>
      <c r="F1358" t="s">
        <v>32</v>
      </c>
      <c r="G1358" t="s">
        <v>33</v>
      </c>
      <c r="H1358" t="s">
        <v>32</v>
      </c>
      <c r="I1358" t="s">
        <v>33</v>
      </c>
      <c r="J1358" t="s">
        <v>35</v>
      </c>
      <c r="K1358">
        <v>2026</v>
      </c>
      <c r="L1358" t="s">
        <v>917</v>
      </c>
      <c r="M1358" t="s">
        <v>7242</v>
      </c>
      <c r="N1358">
        <v>8812</v>
      </c>
      <c r="O1358" t="s">
        <v>38</v>
      </c>
      <c r="P1358" t="s">
        <v>39</v>
      </c>
      <c r="Q1358" s="11">
        <v>46061.519745370373</v>
      </c>
      <c r="R1358" s="11">
        <v>46063.697916666664</v>
      </c>
      <c r="S1358" s="11">
        <v>46064.519745370373</v>
      </c>
      <c r="T1358" t="s">
        <v>40</v>
      </c>
      <c r="U1358" t="s">
        <v>775</v>
      </c>
      <c r="V1358" t="s">
        <v>690</v>
      </c>
      <c r="W1358" t="s">
        <v>43</v>
      </c>
      <c r="X1358" t="s">
        <v>44</v>
      </c>
      <c r="Y1358" t="s">
        <v>7243</v>
      </c>
      <c r="Z1358">
        <v>15</v>
      </c>
      <c r="AA1358">
        <v>5</v>
      </c>
      <c r="AB1358" t="s">
        <v>1287</v>
      </c>
      <c r="AC1358" s="11">
        <v>46225.761481481481</v>
      </c>
    </row>
    <row r="1359" spans="1:29" hidden="1">
      <c r="A1359" t="s">
        <v>7244</v>
      </c>
      <c r="B1359" t="s">
        <v>7245</v>
      </c>
      <c r="C1359">
        <v>212600072</v>
      </c>
      <c r="E1359" t="s">
        <v>7246</v>
      </c>
      <c r="F1359" t="s">
        <v>32</v>
      </c>
      <c r="G1359" t="s">
        <v>33</v>
      </c>
      <c r="H1359" t="s">
        <v>32</v>
      </c>
      <c r="I1359" t="s">
        <v>33</v>
      </c>
      <c r="J1359" t="s">
        <v>35</v>
      </c>
      <c r="K1359">
        <v>2026</v>
      </c>
      <c r="L1359" t="s">
        <v>471</v>
      </c>
      <c r="M1359" t="s">
        <v>7247</v>
      </c>
      <c r="N1359">
        <v>8812</v>
      </c>
      <c r="O1359" t="s">
        <v>38</v>
      </c>
      <c r="P1359" t="s">
        <v>39</v>
      </c>
      <c r="Q1359" s="11">
        <v>46027.741909722223</v>
      </c>
      <c r="R1359" s="11">
        <v>46031.666666666664</v>
      </c>
      <c r="S1359" s="11">
        <v>46030.741909722223</v>
      </c>
      <c r="T1359" t="s">
        <v>40</v>
      </c>
      <c r="U1359" t="s">
        <v>595</v>
      </c>
      <c r="V1359" t="s">
        <v>182</v>
      </c>
      <c r="W1359" t="s">
        <v>43</v>
      </c>
      <c r="X1359" t="s">
        <v>44</v>
      </c>
      <c r="Y1359" t="s">
        <v>7248</v>
      </c>
      <c r="Z1359">
        <v>15</v>
      </c>
      <c r="AA1359">
        <v>5</v>
      </c>
      <c r="AB1359" t="s">
        <v>400</v>
      </c>
      <c r="AC1359" s="11">
        <v>46225.761481481481</v>
      </c>
    </row>
    <row r="1360" spans="1:29" hidden="1">
      <c r="A1360" t="s">
        <v>7249</v>
      </c>
      <c r="B1360" t="s">
        <v>7250</v>
      </c>
      <c r="C1360">
        <v>662600147</v>
      </c>
      <c r="E1360" t="s">
        <v>7251</v>
      </c>
      <c r="F1360" t="s">
        <v>32</v>
      </c>
      <c r="G1360" t="s">
        <v>33</v>
      </c>
      <c r="H1360" t="s">
        <v>32</v>
      </c>
      <c r="I1360" t="s">
        <v>33</v>
      </c>
      <c r="J1360" t="s">
        <v>35</v>
      </c>
      <c r="K1360">
        <v>2026</v>
      </c>
      <c r="L1360" t="s">
        <v>2598</v>
      </c>
      <c r="M1360" t="s">
        <v>7252</v>
      </c>
      <c r="N1360">
        <v>8812</v>
      </c>
      <c r="O1360" t="s">
        <v>38</v>
      </c>
      <c r="P1360" t="s">
        <v>39</v>
      </c>
      <c r="Q1360" s="11">
        <v>46080.783483796295</v>
      </c>
      <c r="R1360" s="11">
        <v>46081.606087962966</v>
      </c>
      <c r="S1360" s="11">
        <v>46083.783483796295</v>
      </c>
      <c r="T1360" t="s">
        <v>40</v>
      </c>
      <c r="U1360" t="s">
        <v>2600</v>
      </c>
      <c r="V1360" t="s">
        <v>1141</v>
      </c>
      <c r="W1360" t="s">
        <v>116</v>
      </c>
      <c r="X1360" t="s">
        <v>44</v>
      </c>
      <c r="Y1360" t="s">
        <v>7253</v>
      </c>
      <c r="Z1360">
        <v>15</v>
      </c>
      <c r="AA1360">
        <v>15</v>
      </c>
      <c r="AB1360" t="s">
        <v>159</v>
      </c>
      <c r="AC1360" s="11">
        <v>46225.761481481481</v>
      </c>
    </row>
    <row r="1361" spans="1:29" hidden="1">
      <c r="A1361" t="s">
        <v>7254</v>
      </c>
      <c r="B1361" t="s">
        <v>7255</v>
      </c>
      <c r="C1361">
        <v>662600061</v>
      </c>
      <c r="E1361" t="s">
        <v>7256</v>
      </c>
      <c r="F1361" t="s">
        <v>32</v>
      </c>
      <c r="G1361" t="s">
        <v>110</v>
      </c>
      <c r="H1361" t="s">
        <v>32</v>
      </c>
      <c r="I1361" t="s">
        <v>110</v>
      </c>
      <c r="J1361" t="s">
        <v>35</v>
      </c>
      <c r="K1361">
        <v>2026</v>
      </c>
      <c r="L1361" t="s">
        <v>955</v>
      </c>
      <c r="M1361" t="s">
        <v>7257</v>
      </c>
      <c r="N1361">
        <v>8805</v>
      </c>
      <c r="O1361" t="s">
        <v>38</v>
      </c>
      <c r="P1361" t="s">
        <v>39</v>
      </c>
      <c r="Q1361" s="11">
        <v>46046.547222222223</v>
      </c>
      <c r="R1361" s="11">
        <v>46047.077685185184</v>
      </c>
      <c r="S1361" s="11">
        <v>46049.547222222223</v>
      </c>
      <c r="T1361" t="s">
        <v>40</v>
      </c>
      <c r="U1361" t="s">
        <v>950</v>
      </c>
      <c r="V1361" t="s">
        <v>198</v>
      </c>
      <c r="W1361" t="s">
        <v>43</v>
      </c>
      <c r="X1361" t="s">
        <v>199</v>
      </c>
      <c r="Y1361" t="s">
        <v>7258</v>
      </c>
      <c r="Z1361">
        <v>45</v>
      </c>
      <c r="AA1361">
        <v>45</v>
      </c>
      <c r="AC1361" s="11">
        <v>46225.761481481481</v>
      </c>
    </row>
    <row r="1362" spans="1:29" hidden="1">
      <c r="A1362" t="s">
        <v>7259</v>
      </c>
      <c r="B1362" t="s">
        <v>7260</v>
      </c>
      <c r="C1362">
        <v>312600161</v>
      </c>
      <c r="E1362" t="s">
        <v>447</v>
      </c>
      <c r="F1362" t="s">
        <v>32</v>
      </c>
      <c r="G1362" t="s">
        <v>33</v>
      </c>
      <c r="J1362" t="s">
        <v>35</v>
      </c>
      <c r="K1362">
        <v>2026</v>
      </c>
      <c r="L1362" t="s">
        <v>204</v>
      </c>
      <c r="M1362" t="s">
        <v>7261</v>
      </c>
      <c r="N1362">
        <v>8812</v>
      </c>
      <c r="O1362" t="s">
        <v>38</v>
      </c>
      <c r="P1362" t="s">
        <v>39</v>
      </c>
      <c r="Q1362" s="11">
        <v>46064.990706018521</v>
      </c>
      <c r="R1362" s="11">
        <v>46065.779861111114</v>
      </c>
      <c r="S1362" s="11">
        <v>46067.990706018521</v>
      </c>
      <c r="T1362" t="s">
        <v>40</v>
      </c>
      <c r="U1362" t="s">
        <v>213</v>
      </c>
      <c r="V1362" t="s">
        <v>214</v>
      </c>
      <c r="W1362" t="s">
        <v>43</v>
      </c>
      <c r="X1362" t="s">
        <v>44</v>
      </c>
      <c r="Y1362" t="s">
        <v>7262</v>
      </c>
      <c r="Z1362">
        <v>15</v>
      </c>
      <c r="AA1362">
        <v>5</v>
      </c>
      <c r="AB1362" t="s">
        <v>159</v>
      </c>
      <c r="AC1362" s="11">
        <v>46225.761481481481</v>
      </c>
    </row>
    <row r="1363" spans="1:29" hidden="1">
      <c r="A1363" t="s">
        <v>7263</v>
      </c>
      <c r="B1363" t="s">
        <v>7264</v>
      </c>
      <c r="C1363">
        <v>212600315</v>
      </c>
      <c r="E1363" t="s">
        <v>7265</v>
      </c>
      <c r="F1363" t="s">
        <v>32</v>
      </c>
      <c r="G1363" t="s">
        <v>33</v>
      </c>
      <c r="H1363" t="s">
        <v>32</v>
      </c>
      <c r="I1363" t="s">
        <v>33</v>
      </c>
      <c r="J1363" t="s">
        <v>35</v>
      </c>
      <c r="K1363">
        <v>2026</v>
      </c>
      <c r="L1363" t="s">
        <v>163</v>
      </c>
      <c r="M1363" t="s">
        <v>7266</v>
      </c>
      <c r="N1363">
        <v>8812</v>
      </c>
      <c r="O1363" t="s">
        <v>38</v>
      </c>
      <c r="P1363" t="s">
        <v>39</v>
      </c>
      <c r="Q1363" s="11">
        <v>46093.559039351851</v>
      </c>
      <c r="R1363" s="11">
        <v>46093.734027777777</v>
      </c>
      <c r="S1363" s="11">
        <v>46096.559039351851</v>
      </c>
      <c r="T1363" t="s">
        <v>40</v>
      </c>
      <c r="U1363" t="s">
        <v>166</v>
      </c>
      <c r="V1363" t="s">
        <v>167</v>
      </c>
      <c r="W1363" t="s">
        <v>43</v>
      </c>
      <c r="X1363" t="s">
        <v>44</v>
      </c>
      <c r="Y1363" t="s">
        <v>7267</v>
      </c>
      <c r="Z1363">
        <v>15</v>
      </c>
      <c r="AA1363">
        <v>15</v>
      </c>
      <c r="AB1363" t="s">
        <v>55</v>
      </c>
      <c r="AC1363" s="11">
        <v>46225.761481481481</v>
      </c>
    </row>
    <row r="1364" spans="1:29" hidden="1">
      <c r="A1364" t="s">
        <v>7268</v>
      </c>
      <c r="B1364" t="s">
        <v>7269</v>
      </c>
      <c r="C1364">
        <v>612600452</v>
      </c>
      <c r="E1364" t="s">
        <v>7270</v>
      </c>
      <c r="F1364" t="s">
        <v>32</v>
      </c>
      <c r="G1364" t="s">
        <v>33</v>
      </c>
      <c r="H1364" t="s">
        <v>32</v>
      </c>
      <c r="I1364" t="s">
        <v>33</v>
      </c>
      <c r="J1364" t="s">
        <v>35</v>
      </c>
      <c r="K1364">
        <v>2026</v>
      </c>
      <c r="L1364" t="s">
        <v>36</v>
      </c>
      <c r="M1364" t="s">
        <v>7271</v>
      </c>
      <c r="N1364">
        <v>8812</v>
      </c>
      <c r="O1364" t="s">
        <v>38</v>
      </c>
      <c r="P1364" t="s">
        <v>39</v>
      </c>
      <c r="Q1364" s="11">
        <v>46138.829930555556</v>
      </c>
      <c r="R1364" s="11">
        <v>46139.791666666664</v>
      </c>
      <c r="S1364" s="11">
        <v>46141.829930555556</v>
      </c>
      <c r="T1364" t="s">
        <v>165</v>
      </c>
      <c r="U1364" t="s">
        <v>41</v>
      </c>
      <c r="V1364" t="s">
        <v>149</v>
      </c>
      <c r="W1364" t="s">
        <v>43</v>
      </c>
      <c r="X1364" t="s">
        <v>44</v>
      </c>
      <c r="Y1364" t="s">
        <v>7272</v>
      </c>
      <c r="Z1364">
        <v>15</v>
      </c>
      <c r="AA1364">
        <v>15</v>
      </c>
      <c r="AB1364" t="s">
        <v>159</v>
      </c>
      <c r="AC1364" s="11">
        <v>46225.761481481481</v>
      </c>
    </row>
    <row r="1365" spans="1:29" hidden="1">
      <c r="A1365" t="s">
        <v>7273</v>
      </c>
      <c r="B1365" t="s">
        <v>7274</v>
      </c>
      <c r="C1365">
        <v>612600339</v>
      </c>
      <c r="E1365" t="s">
        <v>7275</v>
      </c>
      <c r="F1365" t="s">
        <v>32</v>
      </c>
      <c r="G1365" t="s">
        <v>285</v>
      </c>
      <c r="H1365" t="s">
        <v>32</v>
      </c>
      <c r="I1365" t="s">
        <v>33</v>
      </c>
      <c r="J1365" t="s">
        <v>35</v>
      </c>
      <c r="K1365">
        <v>2026</v>
      </c>
      <c r="L1365" t="s">
        <v>374</v>
      </c>
      <c r="M1365" t="s">
        <v>7276</v>
      </c>
      <c r="N1365">
        <v>8812</v>
      </c>
      <c r="O1365" t="s">
        <v>38</v>
      </c>
      <c r="P1365" t="s">
        <v>39</v>
      </c>
      <c r="Q1365" s="11">
        <v>46104.721608796295</v>
      </c>
      <c r="R1365" s="11">
        <v>46105.480555555558</v>
      </c>
      <c r="S1365" s="11">
        <v>46107.721608796295</v>
      </c>
      <c r="T1365" t="s">
        <v>40</v>
      </c>
      <c r="U1365" t="s">
        <v>132</v>
      </c>
      <c r="V1365" t="s">
        <v>189</v>
      </c>
      <c r="W1365" t="s">
        <v>43</v>
      </c>
      <c r="X1365" t="s">
        <v>44</v>
      </c>
      <c r="Y1365" t="s">
        <v>7277</v>
      </c>
      <c r="Z1365">
        <v>15</v>
      </c>
      <c r="AA1365">
        <v>10</v>
      </c>
      <c r="AB1365" t="s">
        <v>370</v>
      </c>
      <c r="AC1365" s="11">
        <v>46225.761481481481</v>
      </c>
    </row>
    <row r="1366" spans="1:29" hidden="1">
      <c r="A1366" t="s">
        <v>7278</v>
      </c>
      <c r="B1366" t="s">
        <v>7279</v>
      </c>
      <c r="C1366">
        <v>412600131</v>
      </c>
      <c r="E1366" t="s">
        <v>7280</v>
      </c>
      <c r="F1366" t="s">
        <v>32</v>
      </c>
      <c r="G1366" t="s">
        <v>33</v>
      </c>
      <c r="H1366" t="s">
        <v>32</v>
      </c>
      <c r="I1366" t="s">
        <v>33</v>
      </c>
      <c r="J1366" t="s">
        <v>35</v>
      </c>
      <c r="K1366">
        <v>2026</v>
      </c>
      <c r="L1366" t="s">
        <v>579</v>
      </c>
      <c r="M1366" t="s">
        <v>7281</v>
      </c>
      <c r="N1366">
        <v>8812</v>
      </c>
      <c r="O1366" t="s">
        <v>38</v>
      </c>
      <c r="P1366" t="s">
        <v>39</v>
      </c>
      <c r="Q1366" s="11">
        <v>46042.831516203703</v>
      </c>
      <c r="R1366" s="11">
        <v>46044.860393518517</v>
      </c>
      <c r="S1366" s="11">
        <v>46045.831516203703</v>
      </c>
      <c r="T1366" t="s">
        <v>40</v>
      </c>
      <c r="U1366" t="s">
        <v>581</v>
      </c>
      <c r="V1366" t="s">
        <v>53</v>
      </c>
      <c r="W1366" t="s">
        <v>43</v>
      </c>
      <c r="X1366" t="s">
        <v>44</v>
      </c>
      <c r="Y1366" t="s">
        <v>7282</v>
      </c>
      <c r="Z1366">
        <v>15</v>
      </c>
      <c r="AA1366">
        <v>15</v>
      </c>
      <c r="AB1366" t="s">
        <v>55</v>
      </c>
      <c r="AC1366" s="11">
        <v>46225.761481481481</v>
      </c>
    </row>
    <row r="1367" spans="1:29" hidden="1">
      <c r="A1367" t="s">
        <v>7283</v>
      </c>
      <c r="B1367" t="s">
        <v>7284</v>
      </c>
      <c r="C1367">
        <v>412600102</v>
      </c>
      <c r="E1367" t="s">
        <v>7285</v>
      </c>
      <c r="F1367" t="s">
        <v>32</v>
      </c>
      <c r="G1367" t="s">
        <v>33</v>
      </c>
      <c r="H1367" t="s">
        <v>32</v>
      </c>
      <c r="I1367" t="s">
        <v>172</v>
      </c>
      <c r="J1367" t="s">
        <v>35</v>
      </c>
      <c r="K1367">
        <v>2026</v>
      </c>
      <c r="L1367" t="s">
        <v>4901</v>
      </c>
      <c r="M1367" t="s">
        <v>7286</v>
      </c>
      <c r="N1367">
        <v>8812</v>
      </c>
      <c r="O1367" t="s">
        <v>38</v>
      </c>
      <c r="P1367" t="s">
        <v>39</v>
      </c>
      <c r="Q1367" s="11">
        <v>46033.646944444445</v>
      </c>
      <c r="R1367" s="11">
        <v>46034.814583333333</v>
      </c>
      <c r="S1367" s="11">
        <v>46036.646944444445</v>
      </c>
      <c r="T1367" t="s">
        <v>40</v>
      </c>
      <c r="U1367" t="s">
        <v>2518</v>
      </c>
      <c r="V1367" t="s">
        <v>53</v>
      </c>
      <c r="W1367" t="s">
        <v>43</v>
      </c>
      <c r="X1367" t="s">
        <v>44</v>
      </c>
      <c r="Y1367" t="s">
        <v>7287</v>
      </c>
      <c r="Z1367">
        <v>15</v>
      </c>
      <c r="AA1367">
        <v>15</v>
      </c>
      <c r="AB1367" t="s">
        <v>55</v>
      </c>
      <c r="AC1367" s="11">
        <v>46225.761481481481</v>
      </c>
    </row>
    <row r="1368" spans="1:29" hidden="1">
      <c r="A1368" t="s">
        <v>7288</v>
      </c>
      <c r="B1368" t="s">
        <v>7289</v>
      </c>
      <c r="C1368">
        <v>412600106</v>
      </c>
      <c r="E1368" t="s">
        <v>7290</v>
      </c>
      <c r="F1368" t="s">
        <v>32</v>
      </c>
      <c r="G1368" t="s">
        <v>33</v>
      </c>
      <c r="H1368" t="s">
        <v>32</v>
      </c>
      <c r="I1368" t="s">
        <v>172</v>
      </c>
      <c r="J1368" t="s">
        <v>35</v>
      </c>
      <c r="K1368">
        <v>2026</v>
      </c>
      <c r="L1368" t="s">
        <v>122</v>
      </c>
      <c r="M1368" t="s">
        <v>7291</v>
      </c>
      <c r="N1368">
        <v>8812</v>
      </c>
      <c r="O1368" t="s">
        <v>38</v>
      </c>
      <c r="P1368" t="s">
        <v>39</v>
      </c>
      <c r="Q1368" s="11">
        <v>46034.562384259261</v>
      </c>
      <c r="R1368" s="11">
        <v>46036.732638888891</v>
      </c>
      <c r="S1368" s="11">
        <v>46037.562384259261</v>
      </c>
      <c r="T1368" t="s">
        <v>40</v>
      </c>
      <c r="U1368" t="s">
        <v>124</v>
      </c>
      <c r="V1368" t="s">
        <v>125</v>
      </c>
      <c r="W1368" t="s">
        <v>43</v>
      </c>
      <c r="X1368" t="s">
        <v>44</v>
      </c>
      <c r="Y1368" t="s">
        <v>5489</v>
      </c>
      <c r="Z1368">
        <v>30</v>
      </c>
      <c r="AA1368">
        <v>30</v>
      </c>
      <c r="AB1368" t="s">
        <v>561</v>
      </c>
      <c r="AC1368" s="11">
        <v>46225.761481481481</v>
      </c>
    </row>
    <row r="1369" spans="1:29" hidden="1">
      <c r="A1369" t="s">
        <v>7292</v>
      </c>
      <c r="B1369" t="s">
        <v>7293</v>
      </c>
      <c r="C1369">
        <v>712600194</v>
      </c>
      <c r="E1369" t="s">
        <v>7294</v>
      </c>
      <c r="F1369" t="s">
        <v>32</v>
      </c>
      <c r="G1369" t="s">
        <v>285</v>
      </c>
      <c r="H1369" t="s">
        <v>32</v>
      </c>
      <c r="I1369" t="s">
        <v>285</v>
      </c>
      <c r="J1369" t="s">
        <v>35</v>
      </c>
      <c r="K1369">
        <v>2026</v>
      </c>
      <c r="L1369" t="s">
        <v>572</v>
      </c>
      <c r="M1369" t="s">
        <v>7295</v>
      </c>
      <c r="N1369">
        <v>8812</v>
      </c>
      <c r="O1369" t="s">
        <v>38</v>
      </c>
      <c r="P1369" t="s">
        <v>39</v>
      </c>
      <c r="Q1369" s="11">
        <v>46080.63008101852</v>
      </c>
      <c r="R1369" s="11">
        <v>46081.702777777777</v>
      </c>
      <c r="S1369" s="11">
        <v>46083.63008101852</v>
      </c>
      <c r="T1369" t="s">
        <v>40</v>
      </c>
      <c r="U1369" t="s">
        <v>574</v>
      </c>
      <c r="V1369" t="s">
        <v>104</v>
      </c>
      <c r="W1369" t="s">
        <v>43</v>
      </c>
      <c r="X1369" t="s">
        <v>44</v>
      </c>
      <c r="Y1369" t="s">
        <v>7296</v>
      </c>
      <c r="Z1369">
        <v>30</v>
      </c>
      <c r="AA1369">
        <v>30</v>
      </c>
      <c r="AB1369" t="s">
        <v>297</v>
      </c>
      <c r="AC1369" s="11">
        <v>46225.761481481481</v>
      </c>
    </row>
    <row r="1370" spans="1:29" hidden="1">
      <c r="A1370" t="s">
        <v>7297</v>
      </c>
      <c r="B1370" t="s">
        <v>7298</v>
      </c>
      <c r="C1370">
        <v>612600228</v>
      </c>
      <c r="E1370" t="s">
        <v>7299</v>
      </c>
      <c r="F1370" t="s">
        <v>459</v>
      </c>
      <c r="G1370" t="s">
        <v>459</v>
      </c>
      <c r="H1370" t="s">
        <v>459</v>
      </c>
      <c r="I1370" t="s">
        <v>459</v>
      </c>
      <c r="J1370" t="s">
        <v>35</v>
      </c>
      <c r="K1370">
        <v>2026</v>
      </c>
      <c r="L1370" t="s">
        <v>36</v>
      </c>
      <c r="M1370" t="s">
        <v>7300</v>
      </c>
      <c r="N1370">
        <v>61993</v>
      </c>
      <c r="O1370" t="s">
        <v>38</v>
      </c>
      <c r="P1370" t="s">
        <v>39</v>
      </c>
      <c r="Q1370" s="11">
        <v>46076.241736111115</v>
      </c>
      <c r="R1370" s="11">
        <v>46077.393425925926</v>
      </c>
      <c r="S1370" s="11">
        <v>46079.241736111115</v>
      </c>
      <c r="T1370" t="s">
        <v>40</v>
      </c>
      <c r="U1370" t="s">
        <v>132</v>
      </c>
      <c r="V1370" t="s">
        <v>610</v>
      </c>
      <c r="W1370" t="s">
        <v>43</v>
      </c>
      <c r="X1370" t="s">
        <v>44</v>
      </c>
      <c r="Y1370" t="s">
        <v>7301</v>
      </c>
      <c r="Z1370">
        <v>15</v>
      </c>
      <c r="AA1370">
        <v>15</v>
      </c>
      <c r="AB1370" t="s">
        <v>55</v>
      </c>
      <c r="AC1370" s="11">
        <v>46225.761481481481</v>
      </c>
    </row>
    <row r="1371" spans="1:29" hidden="1">
      <c r="A1371" t="s">
        <v>7302</v>
      </c>
      <c r="B1371" t="s">
        <v>7303</v>
      </c>
      <c r="C1371">
        <v>412600247</v>
      </c>
      <c r="E1371" t="s">
        <v>7304</v>
      </c>
      <c r="F1371" t="s">
        <v>32</v>
      </c>
      <c r="G1371" t="s">
        <v>33</v>
      </c>
      <c r="H1371" t="s">
        <v>32</v>
      </c>
      <c r="I1371" t="s">
        <v>33</v>
      </c>
      <c r="J1371" t="s">
        <v>35</v>
      </c>
      <c r="K1371">
        <v>2026</v>
      </c>
      <c r="L1371" t="s">
        <v>252</v>
      </c>
      <c r="M1371" t="s">
        <v>7305</v>
      </c>
      <c r="N1371">
        <v>8385</v>
      </c>
      <c r="O1371" t="s">
        <v>38</v>
      </c>
      <c r="P1371" t="s">
        <v>39</v>
      </c>
      <c r="Q1371" s="11">
        <v>46082.469282407408</v>
      </c>
      <c r="R1371" s="11">
        <v>46084.356493055559</v>
      </c>
      <c r="S1371" s="11">
        <v>46085.469282407408</v>
      </c>
      <c r="T1371" t="s">
        <v>40</v>
      </c>
      <c r="U1371" t="s">
        <v>254</v>
      </c>
      <c r="V1371" t="s">
        <v>619</v>
      </c>
      <c r="W1371" t="s">
        <v>43</v>
      </c>
      <c r="X1371" t="s">
        <v>44</v>
      </c>
      <c r="Y1371" t="s">
        <v>7306</v>
      </c>
      <c r="Z1371">
        <v>15</v>
      </c>
      <c r="AA1371">
        <v>25</v>
      </c>
      <c r="AB1371" t="s">
        <v>191</v>
      </c>
      <c r="AC1371" s="11">
        <v>46225.761481481481</v>
      </c>
    </row>
    <row r="1372" spans="1:29" hidden="1">
      <c r="A1372" t="s">
        <v>7307</v>
      </c>
      <c r="B1372" t="s">
        <v>7308</v>
      </c>
      <c r="C1372">
        <v>212600363</v>
      </c>
      <c r="E1372" t="s">
        <v>7309</v>
      </c>
      <c r="F1372" t="s">
        <v>32</v>
      </c>
      <c r="G1372" t="s">
        <v>33</v>
      </c>
      <c r="H1372" t="s">
        <v>32</v>
      </c>
      <c r="I1372" t="s">
        <v>33</v>
      </c>
      <c r="J1372" t="s">
        <v>35</v>
      </c>
      <c r="K1372">
        <v>2026</v>
      </c>
      <c r="L1372" t="s">
        <v>2352</v>
      </c>
      <c r="M1372" t="s">
        <v>7310</v>
      </c>
      <c r="N1372">
        <v>8812</v>
      </c>
      <c r="O1372" t="s">
        <v>38</v>
      </c>
      <c r="P1372" t="s">
        <v>39</v>
      </c>
      <c r="Q1372" s="11">
        <v>46101.779756944445</v>
      </c>
      <c r="R1372" s="11">
        <v>46102.774305555555</v>
      </c>
      <c r="S1372" s="11">
        <v>46104.779756944445</v>
      </c>
      <c r="T1372" t="s">
        <v>40</v>
      </c>
      <c r="U1372" t="s">
        <v>2719</v>
      </c>
      <c r="V1372" t="s">
        <v>690</v>
      </c>
      <c r="W1372" t="s">
        <v>43</v>
      </c>
      <c r="X1372" t="s">
        <v>44</v>
      </c>
      <c r="Y1372" t="s">
        <v>7311</v>
      </c>
      <c r="Z1372">
        <v>15</v>
      </c>
      <c r="AA1372">
        <v>10</v>
      </c>
      <c r="AB1372" t="s">
        <v>7312</v>
      </c>
      <c r="AC1372" s="11">
        <v>46225.761481481481</v>
      </c>
    </row>
    <row r="1373" spans="1:29" hidden="1">
      <c r="A1373" t="s">
        <v>7313</v>
      </c>
      <c r="B1373" t="s">
        <v>7314</v>
      </c>
      <c r="C1373">
        <v>212600364</v>
      </c>
      <c r="E1373" t="s">
        <v>7315</v>
      </c>
      <c r="F1373" t="s">
        <v>32</v>
      </c>
      <c r="G1373" t="s">
        <v>33</v>
      </c>
      <c r="H1373" t="s">
        <v>32</v>
      </c>
      <c r="I1373" t="s">
        <v>33</v>
      </c>
      <c r="J1373" t="s">
        <v>35</v>
      </c>
      <c r="K1373">
        <v>2026</v>
      </c>
      <c r="L1373" t="s">
        <v>773</v>
      </c>
      <c r="M1373" t="s">
        <v>7316</v>
      </c>
      <c r="N1373">
        <v>8812</v>
      </c>
      <c r="O1373" t="s">
        <v>38</v>
      </c>
      <c r="P1373" t="s">
        <v>39</v>
      </c>
      <c r="Q1373" s="11">
        <v>46108.70416666667</v>
      </c>
      <c r="R1373" s="11">
        <v>46109.881944444445</v>
      </c>
      <c r="S1373" s="11">
        <v>46111.70416666667</v>
      </c>
      <c r="T1373" t="s">
        <v>40</v>
      </c>
      <c r="U1373" t="s">
        <v>2719</v>
      </c>
      <c r="V1373" t="s">
        <v>681</v>
      </c>
      <c r="W1373" t="s">
        <v>43</v>
      </c>
      <c r="X1373" t="s">
        <v>44</v>
      </c>
      <c r="Y1373" t="s">
        <v>7317</v>
      </c>
      <c r="Z1373">
        <v>15</v>
      </c>
      <c r="AA1373">
        <v>10</v>
      </c>
      <c r="AB1373" t="s">
        <v>65</v>
      </c>
      <c r="AC1373" s="11">
        <v>46225.761481481481</v>
      </c>
    </row>
    <row r="1374" spans="1:29" hidden="1">
      <c r="A1374" t="s">
        <v>7318</v>
      </c>
      <c r="B1374" t="s">
        <v>7319</v>
      </c>
      <c r="C1374">
        <v>712600059</v>
      </c>
      <c r="E1374" t="s">
        <v>7320</v>
      </c>
      <c r="F1374" t="s">
        <v>32</v>
      </c>
      <c r="G1374" t="s">
        <v>33</v>
      </c>
      <c r="H1374" t="s">
        <v>32</v>
      </c>
      <c r="I1374" t="s">
        <v>33</v>
      </c>
      <c r="J1374" t="s">
        <v>35</v>
      </c>
      <c r="K1374">
        <v>2026</v>
      </c>
      <c r="L1374" t="s">
        <v>59</v>
      </c>
      <c r="M1374" t="s">
        <v>7321</v>
      </c>
      <c r="N1374">
        <v>8812</v>
      </c>
      <c r="O1374" t="s">
        <v>61</v>
      </c>
      <c r="P1374" t="s">
        <v>39</v>
      </c>
      <c r="Q1374" s="11">
        <v>46034.763171296298</v>
      </c>
      <c r="R1374" s="11">
        <v>46035.695833333331</v>
      </c>
      <c r="S1374" s="11">
        <v>46434.763171296298</v>
      </c>
      <c r="T1374" t="s">
        <v>40</v>
      </c>
      <c r="U1374" t="s">
        <v>2099</v>
      </c>
      <c r="V1374" t="s">
        <v>280</v>
      </c>
      <c r="W1374" t="s">
        <v>43</v>
      </c>
      <c r="X1374" t="s">
        <v>44</v>
      </c>
      <c r="Y1374" t="s">
        <v>7322</v>
      </c>
      <c r="Z1374">
        <v>15</v>
      </c>
      <c r="AA1374">
        <v>5</v>
      </c>
      <c r="AB1374" t="s">
        <v>1584</v>
      </c>
      <c r="AC1374" s="11">
        <v>46225.761481481481</v>
      </c>
    </row>
    <row r="1375" spans="1:29" hidden="1">
      <c r="A1375" t="s">
        <v>7323</v>
      </c>
      <c r="B1375" t="s">
        <v>7324</v>
      </c>
      <c r="C1375">
        <v>212600280</v>
      </c>
      <c r="E1375" t="s">
        <v>7325</v>
      </c>
      <c r="F1375" t="s">
        <v>32</v>
      </c>
      <c r="G1375" t="s">
        <v>33</v>
      </c>
      <c r="H1375" t="s">
        <v>32</v>
      </c>
      <c r="I1375" t="s">
        <v>33</v>
      </c>
      <c r="J1375" t="s">
        <v>35</v>
      </c>
      <c r="K1375">
        <v>2026</v>
      </c>
      <c r="L1375" t="s">
        <v>351</v>
      </c>
      <c r="M1375" t="s">
        <v>7326</v>
      </c>
      <c r="N1375">
        <v>8812</v>
      </c>
      <c r="O1375" t="s">
        <v>38</v>
      </c>
      <c r="P1375" t="s">
        <v>39</v>
      </c>
      <c r="Q1375" s="11">
        <v>46085.820034722223</v>
      </c>
      <c r="R1375" s="11">
        <v>46086.645833333336</v>
      </c>
      <c r="S1375" s="11">
        <v>46088.820034722223</v>
      </c>
      <c r="T1375" t="s">
        <v>40</v>
      </c>
      <c r="U1375" t="s">
        <v>353</v>
      </c>
      <c r="V1375" t="s">
        <v>383</v>
      </c>
      <c r="W1375" t="s">
        <v>43</v>
      </c>
      <c r="X1375" t="s">
        <v>44</v>
      </c>
      <c r="Y1375" t="s">
        <v>7327</v>
      </c>
      <c r="Z1375">
        <v>25</v>
      </c>
      <c r="AA1375">
        <v>25</v>
      </c>
      <c r="AB1375" t="s">
        <v>7328</v>
      </c>
      <c r="AC1375" s="11">
        <v>46225.761481481481</v>
      </c>
    </row>
    <row r="1376" spans="1:29" hidden="1">
      <c r="A1376" t="s">
        <v>7329</v>
      </c>
      <c r="B1376" t="s">
        <v>7330</v>
      </c>
      <c r="C1376">
        <v>612600047</v>
      </c>
      <c r="E1376" t="s">
        <v>7331</v>
      </c>
      <c r="F1376" t="s">
        <v>32</v>
      </c>
      <c r="G1376" t="s">
        <v>33</v>
      </c>
      <c r="H1376" t="s">
        <v>32</v>
      </c>
      <c r="I1376" t="s">
        <v>33</v>
      </c>
      <c r="J1376" t="s">
        <v>35</v>
      </c>
      <c r="K1376">
        <v>2026</v>
      </c>
      <c r="L1376" t="s">
        <v>4759</v>
      </c>
      <c r="M1376" t="s">
        <v>7332</v>
      </c>
      <c r="N1376">
        <v>8812</v>
      </c>
      <c r="O1376" t="s">
        <v>38</v>
      </c>
      <c r="P1376" t="s">
        <v>39</v>
      </c>
      <c r="Q1376" s="11">
        <v>46029.728819444441</v>
      </c>
      <c r="R1376" s="11">
        <v>46030.741099537037</v>
      </c>
      <c r="S1376" s="11">
        <v>46032.728819444441</v>
      </c>
      <c r="T1376" t="s">
        <v>40</v>
      </c>
      <c r="U1376" t="s">
        <v>132</v>
      </c>
      <c r="V1376" t="s">
        <v>86</v>
      </c>
      <c r="W1376" t="s">
        <v>43</v>
      </c>
      <c r="X1376" t="s">
        <v>44</v>
      </c>
      <c r="Y1376" t="s">
        <v>7333</v>
      </c>
      <c r="Z1376">
        <v>15</v>
      </c>
      <c r="AA1376">
        <v>25</v>
      </c>
      <c r="AB1376" t="s">
        <v>444</v>
      </c>
      <c r="AC1376" s="11">
        <v>46225.761481481481</v>
      </c>
    </row>
    <row r="1377" spans="1:29" hidden="1">
      <c r="A1377" t="s">
        <v>7334</v>
      </c>
      <c r="B1377" t="s">
        <v>7335</v>
      </c>
      <c r="C1377">
        <v>612600059</v>
      </c>
      <c r="E1377" t="s">
        <v>7336</v>
      </c>
      <c r="F1377" t="s">
        <v>32</v>
      </c>
      <c r="G1377" t="s">
        <v>33</v>
      </c>
      <c r="H1377" t="s">
        <v>32</v>
      </c>
      <c r="I1377" t="s">
        <v>33</v>
      </c>
      <c r="J1377" t="s">
        <v>35</v>
      </c>
      <c r="K1377">
        <v>2026</v>
      </c>
      <c r="L1377" t="s">
        <v>36</v>
      </c>
      <c r="M1377" t="s">
        <v>7337</v>
      </c>
      <c r="N1377">
        <v>8812</v>
      </c>
      <c r="O1377" t="s">
        <v>38</v>
      </c>
      <c r="P1377" t="s">
        <v>39</v>
      </c>
      <c r="Q1377" s="11">
        <v>46031.559386574074</v>
      </c>
      <c r="R1377" s="11">
        <v>46032.513888888891</v>
      </c>
      <c r="S1377" s="11">
        <v>46034.559386574074</v>
      </c>
      <c r="T1377" t="s">
        <v>40</v>
      </c>
      <c r="U1377" t="s">
        <v>559</v>
      </c>
      <c r="V1377" t="s">
        <v>42</v>
      </c>
      <c r="W1377" t="s">
        <v>43</v>
      </c>
      <c r="X1377" t="s">
        <v>44</v>
      </c>
      <c r="Y1377" t="s">
        <v>7338</v>
      </c>
      <c r="Z1377">
        <v>1125</v>
      </c>
      <c r="AA1377">
        <v>75</v>
      </c>
      <c r="AB1377" t="s">
        <v>274</v>
      </c>
      <c r="AC1377" s="11">
        <v>46225.761481481481</v>
      </c>
    </row>
    <row r="1378" spans="1:29" hidden="1">
      <c r="A1378" t="s">
        <v>7339</v>
      </c>
      <c r="B1378" t="s">
        <v>7340</v>
      </c>
      <c r="C1378">
        <v>212600353</v>
      </c>
      <c r="E1378" t="s">
        <v>7341</v>
      </c>
      <c r="F1378" t="s">
        <v>32</v>
      </c>
      <c r="G1378" t="s">
        <v>33</v>
      </c>
      <c r="H1378" t="s">
        <v>32</v>
      </c>
      <c r="I1378" t="s">
        <v>33</v>
      </c>
      <c r="J1378" t="s">
        <v>35</v>
      </c>
      <c r="K1378">
        <v>2026</v>
      </c>
      <c r="L1378" t="s">
        <v>2352</v>
      </c>
      <c r="M1378" t="s">
        <v>7342</v>
      </c>
      <c r="N1378">
        <v>8812</v>
      </c>
      <c r="O1378" t="s">
        <v>38</v>
      </c>
      <c r="P1378" t="s">
        <v>39</v>
      </c>
      <c r="Q1378" s="11">
        <v>46105.850428240738</v>
      </c>
      <c r="R1378" s="11">
        <v>46106.586805555555</v>
      </c>
      <c r="S1378" s="11">
        <v>46108.850428240738</v>
      </c>
      <c r="T1378" t="s">
        <v>40</v>
      </c>
      <c r="U1378" t="s">
        <v>2354</v>
      </c>
      <c r="V1378" t="s">
        <v>167</v>
      </c>
      <c r="W1378" t="s">
        <v>43</v>
      </c>
      <c r="X1378" t="s">
        <v>44</v>
      </c>
      <c r="Y1378" t="s">
        <v>7343</v>
      </c>
      <c r="Z1378">
        <v>15</v>
      </c>
      <c r="AA1378">
        <v>5</v>
      </c>
      <c r="AB1378" t="s">
        <v>79</v>
      </c>
      <c r="AC1378" s="11">
        <v>46225.761481481481</v>
      </c>
    </row>
    <row r="1379" spans="1:29">
      <c r="A1379" t="s">
        <v>7344</v>
      </c>
      <c r="B1379" t="s">
        <v>7345</v>
      </c>
      <c r="C1379">
        <v>662600258</v>
      </c>
      <c r="E1379" t="s">
        <v>7346</v>
      </c>
      <c r="F1379" t="s">
        <v>109</v>
      </c>
      <c r="G1379" t="s">
        <v>2015</v>
      </c>
      <c r="H1379" t="s">
        <v>6796</v>
      </c>
      <c r="I1379" t="s">
        <v>3994</v>
      </c>
      <c r="J1379" t="s">
        <v>986</v>
      </c>
      <c r="K1379">
        <v>2026</v>
      </c>
      <c r="L1379" t="s">
        <v>404</v>
      </c>
      <c r="M1379" t="s">
        <v>7347</v>
      </c>
      <c r="N1379">
        <v>24752</v>
      </c>
      <c r="O1379" t="s">
        <v>38</v>
      </c>
      <c r="P1379" t="s">
        <v>39</v>
      </c>
      <c r="Q1379" s="11">
        <v>46129.536192129628</v>
      </c>
      <c r="R1379" s="11">
        <v>46130.112395833334</v>
      </c>
      <c r="S1379" s="11">
        <v>46132.536192129628</v>
      </c>
      <c r="T1379" t="s">
        <v>40</v>
      </c>
      <c r="U1379" t="s">
        <v>702</v>
      </c>
      <c r="V1379" t="s">
        <v>534</v>
      </c>
      <c r="W1379" t="s">
        <v>43</v>
      </c>
      <c r="X1379" t="s">
        <v>199</v>
      </c>
      <c r="Y1379" t="s">
        <v>7348</v>
      </c>
      <c r="AC1379" s="11">
        <v>46225.761481481481</v>
      </c>
    </row>
    <row r="1380" spans="1:29" hidden="1">
      <c r="A1380" t="s">
        <v>7349</v>
      </c>
      <c r="B1380" t="s">
        <v>7350</v>
      </c>
      <c r="C1380">
        <v>412600306</v>
      </c>
      <c r="E1380" t="s">
        <v>7351</v>
      </c>
      <c r="F1380" t="s">
        <v>32</v>
      </c>
      <c r="G1380" t="s">
        <v>34</v>
      </c>
      <c r="H1380" t="s">
        <v>32</v>
      </c>
      <c r="I1380" t="s">
        <v>34</v>
      </c>
      <c r="J1380" t="s">
        <v>35</v>
      </c>
      <c r="K1380">
        <v>2026</v>
      </c>
      <c r="L1380" t="s">
        <v>579</v>
      </c>
      <c r="M1380" t="s">
        <v>7352</v>
      </c>
      <c r="N1380">
        <v>8812</v>
      </c>
      <c r="O1380" t="s">
        <v>38</v>
      </c>
      <c r="P1380" t="s">
        <v>39</v>
      </c>
      <c r="Q1380" s="11">
        <v>46099.38652777778</v>
      </c>
      <c r="R1380" s="11">
        <v>46103.5625</v>
      </c>
      <c r="S1380" s="11">
        <v>46102.38652777778</v>
      </c>
      <c r="T1380" t="s">
        <v>40</v>
      </c>
      <c r="U1380" t="s">
        <v>581</v>
      </c>
      <c r="V1380" t="s">
        <v>72</v>
      </c>
      <c r="W1380" t="s">
        <v>43</v>
      </c>
      <c r="X1380" t="s">
        <v>44</v>
      </c>
      <c r="Y1380" t="s">
        <v>7353</v>
      </c>
      <c r="Z1380">
        <v>15</v>
      </c>
      <c r="AA1380">
        <v>15</v>
      </c>
      <c r="AB1380" t="s">
        <v>65</v>
      </c>
      <c r="AC1380" s="11">
        <v>46225.761481481481</v>
      </c>
    </row>
    <row r="1381" spans="1:29" hidden="1">
      <c r="A1381" t="s">
        <v>7354</v>
      </c>
      <c r="B1381" t="s">
        <v>7355</v>
      </c>
      <c r="C1381">
        <v>412600373</v>
      </c>
      <c r="E1381" t="s">
        <v>7356</v>
      </c>
      <c r="F1381" t="s">
        <v>32</v>
      </c>
      <c r="G1381" t="s">
        <v>33</v>
      </c>
      <c r="H1381" t="s">
        <v>32</v>
      </c>
      <c r="I1381" t="s">
        <v>33</v>
      </c>
      <c r="J1381" t="s">
        <v>35</v>
      </c>
      <c r="K1381">
        <v>2026</v>
      </c>
      <c r="L1381" t="s">
        <v>4901</v>
      </c>
      <c r="M1381" t="s">
        <v>7357</v>
      </c>
      <c r="N1381">
        <v>8385</v>
      </c>
      <c r="O1381" t="s">
        <v>38</v>
      </c>
      <c r="P1381" t="s">
        <v>39</v>
      </c>
      <c r="Q1381" s="11">
        <v>46121.917881944442</v>
      </c>
      <c r="R1381" s="11">
        <v>46123.947523148148</v>
      </c>
      <c r="S1381" s="11">
        <v>46124.917881944442</v>
      </c>
      <c r="T1381" t="s">
        <v>40</v>
      </c>
      <c r="U1381" t="s">
        <v>2518</v>
      </c>
      <c r="V1381" t="s">
        <v>619</v>
      </c>
      <c r="W1381" t="s">
        <v>43</v>
      </c>
      <c r="X1381" t="s">
        <v>44</v>
      </c>
      <c r="Y1381" t="s">
        <v>7358</v>
      </c>
      <c r="Z1381">
        <v>15</v>
      </c>
      <c r="AA1381">
        <v>5</v>
      </c>
      <c r="AB1381" t="s">
        <v>370</v>
      </c>
      <c r="AC1381" s="11">
        <v>46225.761481481481</v>
      </c>
    </row>
    <row r="1382" spans="1:29" hidden="1">
      <c r="A1382" t="s">
        <v>7359</v>
      </c>
      <c r="B1382" t="s">
        <v>7360</v>
      </c>
      <c r="C1382">
        <v>212600089</v>
      </c>
      <c r="E1382" t="s">
        <v>7361</v>
      </c>
      <c r="F1382" t="s">
        <v>32</v>
      </c>
      <c r="G1382" t="s">
        <v>33</v>
      </c>
      <c r="H1382" t="s">
        <v>32</v>
      </c>
      <c r="I1382" t="s">
        <v>33</v>
      </c>
      <c r="J1382" t="s">
        <v>35</v>
      </c>
      <c r="K1382">
        <v>2026</v>
      </c>
      <c r="L1382" t="s">
        <v>389</v>
      </c>
      <c r="M1382" t="s">
        <v>7362</v>
      </c>
      <c r="N1382">
        <v>8812</v>
      </c>
      <c r="O1382" t="s">
        <v>38</v>
      </c>
      <c r="P1382" t="s">
        <v>39</v>
      </c>
      <c r="Q1382" s="11">
        <v>46035.649618055555</v>
      </c>
      <c r="R1382" s="11">
        <v>46037.545138888891</v>
      </c>
      <c r="S1382" s="11">
        <v>46038.649618055555</v>
      </c>
      <c r="T1382" t="s">
        <v>40</v>
      </c>
      <c r="U1382" t="s">
        <v>480</v>
      </c>
      <c r="V1382" t="s">
        <v>776</v>
      </c>
      <c r="W1382" t="s">
        <v>43</v>
      </c>
      <c r="X1382" t="s">
        <v>44</v>
      </c>
      <c r="Y1382" t="s">
        <v>7363</v>
      </c>
      <c r="Z1382">
        <v>30</v>
      </c>
      <c r="AA1382">
        <v>30</v>
      </c>
      <c r="AB1382" t="s">
        <v>297</v>
      </c>
      <c r="AC1382" s="11">
        <v>46225.761481481481</v>
      </c>
    </row>
    <row r="1383" spans="1:29" hidden="1">
      <c r="A1383" t="s">
        <v>7364</v>
      </c>
      <c r="B1383" t="s">
        <v>7365</v>
      </c>
      <c r="C1383">
        <v>662600252</v>
      </c>
      <c r="E1383" t="s">
        <v>7366</v>
      </c>
      <c r="F1383" t="s">
        <v>32</v>
      </c>
      <c r="G1383" t="s">
        <v>33</v>
      </c>
      <c r="H1383" t="s">
        <v>32</v>
      </c>
      <c r="J1383" t="s">
        <v>35</v>
      </c>
      <c r="K1383">
        <v>2026</v>
      </c>
      <c r="L1383" t="s">
        <v>5380</v>
      </c>
      <c r="M1383" t="s">
        <v>7367</v>
      </c>
      <c r="N1383">
        <v>8812</v>
      </c>
      <c r="O1383" t="s">
        <v>38</v>
      </c>
      <c r="P1383" t="s">
        <v>39</v>
      </c>
      <c r="Q1383" s="11">
        <v>46132.89603009259</v>
      </c>
      <c r="R1383" s="11">
        <v>46133.5471412037</v>
      </c>
      <c r="S1383" s="11">
        <v>46135.89603009259</v>
      </c>
      <c r="T1383" t="s">
        <v>40</v>
      </c>
      <c r="U1383" t="s">
        <v>2911</v>
      </c>
      <c r="V1383" t="s">
        <v>534</v>
      </c>
      <c r="W1383" t="s">
        <v>43</v>
      </c>
      <c r="X1383" t="s">
        <v>44</v>
      </c>
      <c r="Y1383" t="s">
        <v>7368</v>
      </c>
      <c r="Z1383">
        <v>30</v>
      </c>
      <c r="AA1383">
        <v>30</v>
      </c>
      <c r="AB1383" t="s">
        <v>297</v>
      </c>
      <c r="AC1383" s="11">
        <v>46225.761481481481</v>
      </c>
    </row>
    <row r="1384" spans="1:29" hidden="1">
      <c r="A1384" t="s">
        <v>7369</v>
      </c>
      <c r="B1384" t="s">
        <v>7370</v>
      </c>
      <c r="C1384">
        <v>612600349</v>
      </c>
      <c r="E1384" t="s">
        <v>7371</v>
      </c>
      <c r="F1384" t="s">
        <v>32</v>
      </c>
      <c r="G1384" t="s">
        <v>33</v>
      </c>
      <c r="H1384" t="s">
        <v>32</v>
      </c>
      <c r="I1384" t="s">
        <v>33</v>
      </c>
      <c r="J1384" t="s">
        <v>35</v>
      </c>
      <c r="K1384">
        <v>2026</v>
      </c>
      <c r="L1384" t="s">
        <v>101</v>
      </c>
      <c r="M1384" t="s">
        <v>7372</v>
      </c>
      <c r="N1384">
        <v>8812</v>
      </c>
      <c r="O1384" t="s">
        <v>38</v>
      </c>
      <c r="P1384" t="s">
        <v>39</v>
      </c>
      <c r="Q1384" s="11">
        <v>46108.513437499998</v>
      </c>
      <c r="R1384" s="11">
        <v>46110.074999999997</v>
      </c>
      <c r="S1384" s="11">
        <v>46111.513437499998</v>
      </c>
      <c r="T1384" t="s">
        <v>40</v>
      </c>
      <c r="U1384" t="s">
        <v>103</v>
      </c>
      <c r="V1384" t="s">
        <v>489</v>
      </c>
      <c r="W1384" t="s">
        <v>43</v>
      </c>
      <c r="X1384" t="s">
        <v>44</v>
      </c>
      <c r="Y1384" t="s">
        <v>7373</v>
      </c>
      <c r="Z1384">
        <v>25</v>
      </c>
      <c r="AA1384">
        <v>25</v>
      </c>
      <c r="AB1384" t="s">
        <v>931</v>
      </c>
      <c r="AC1384" s="11">
        <v>46225.761481481481</v>
      </c>
    </row>
    <row r="1385" spans="1:29" hidden="1">
      <c r="A1385" t="s">
        <v>7374</v>
      </c>
      <c r="B1385" t="s">
        <v>7375</v>
      </c>
      <c r="C1385">
        <v>212600403</v>
      </c>
      <c r="E1385" t="s">
        <v>7376</v>
      </c>
      <c r="F1385" t="s">
        <v>32</v>
      </c>
      <c r="G1385" t="s">
        <v>33</v>
      </c>
      <c r="H1385" t="s">
        <v>32</v>
      </c>
      <c r="I1385" t="s">
        <v>33</v>
      </c>
      <c r="J1385" t="s">
        <v>35</v>
      </c>
      <c r="K1385">
        <v>2026</v>
      </c>
      <c r="L1385" t="s">
        <v>773</v>
      </c>
      <c r="M1385" t="s">
        <v>7377</v>
      </c>
      <c r="N1385">
        <v>8812</v>
      </c>
      <c r="O1385" t="s">
        <v>38</v>
      </c>
      <c r="P1385" t="s">
        <v>39</v>
      </c>
      <c r="Q1385" s="11">
        <v>46123.412372685183</v>
      </c>
      <c r="R1385" s="11">
        <v>46124.666666666664</v>
      </c>
      <c r="S1385" s="11">
        <v>46126.412372685183</v>
      </c>
      <c r="T1385" t="s">
        <v>40</v>
      </c>
      <c r="U1385" t="s">
        <v>775</v>
      </c>
      <c r="V1385" t="s">
        <v>182</v>
      </c>
      <c r="W1385" t="s">
        <v>43</v>
      </c>
      <c r="X1385" t="s">
        <v>44</v>
      </c>
      <c r="Y1385" t="s">
        <v>7378</v>
      </c>
      <c r="Z1385">
        <v>15</v>
      </c>
      <c r="AA1385">
        <v>5</v>
      </c>
      <c r="AB1385" t="s">
        <v>400</v>
      </c>
      <c r="AC1385" s="11">
        <v>46225.761481481481</v>
      </c>
    </row>
    <row r="1386" spans="1:29" hidden="1">
      <c r="A1386" t="s">
        <v>7379</v>
      </c>
      <c r="B1386" t="s">
        <v>7380</v>
      </c>
      <c r="C1386">
        <v>112600250</v>
      </c>
      <c r="E1386" t="s">
        <v>7381</v>
      </c>
      <c r="F1386" t="s">
        <v>32</v>
      </c>
      <c r="G1386" t="s">
        <v>34</v>
      </c>
      <c r="H1386" t="s">
        <v>32</v>
      </c>
      <c r="I1386" t="s">
        <v>34</v>
      </c>
      <c r="J1386" t="s">
        <v>35</v>
      </c>
      <c r="K1386">
        <v>2026</v>
      </c>
      <c r="L1386" t="s">
        <v>320</v>
      </c>
      <c r="M1386" t="s">
        <v>7382</v>
      </c>
      <c r="N1386">
        <v>8812</v>
      </c>
      <c r="O1386" t="s">
        <v>38</v>
      </c>
      <c r="P1386" t="s">
        <v>39</v>
      </c>
      <c r="Q1386" s="11">
        <v>46042.653622685182</v>
      </c>
      <c r="R1386" s="11">
        <v>46042.862500000003</v>
      </c>
      <c r="S1386" s="11">
        <v>46045.653622685182</v>
      </c>
      <c r="T1386" t="s">
        <v>40</v>
      </c>
      <c r="U1386" t="s">
        <v>1764</v>
      </c>
      <c r="V1386" t="s">
        <v>95</v>
      </c>
      <c r="W1386" t="s">
        <v>43</v>
      </c>
      <c r="X1386" t="s">
        <v>44</v>
      </c>
      <c r="Y1386" t="s">
        <v>7383</v>
      </c>
      <c r="Z1386">
        <v>75</v>
      </c>
      <c r="AA1386">
        <v>75</v>
      </c>
      <c r="AB1386" t="s">
        <v>4525</v>
      </c>
      <c r="AC1386" s="11">
        <v>46225.761481481481</v>
      </c>
    </row>
    <row r="1387" spans="1:29" hidden="1">
      <c r="A1387" t="s">
        <v>7384</v>
      </c>
      <c r="B1387" t="s">
        <v>7385</v>
      </c>
      <c r="C1387">
        <v>662600212</v>
      </c>
      <c r="E1387" t="s">
        <v>7386</v>
      </c>
      <c r="H1387" t="s">
        <v>307</v>
      </c>
      <c r="I1387" t="s">
        <v>172</v>
      </c>
      <c r="J1387" t="s">
        <v>35</v>
      </c>
      <c r="K1387">
        <v>2026</v>
      </c>
      <c r="L1387" t="s">
        <v>955</v>
      </c>
      <c r="M1387" t="s">
        <v>3909</v>
      </c>
      <c r="N1387">
        <v>25983</v>
      </c>
      <c r="O1387" t="s">
        <v>709</v>
      </c>
      <c r="P1387" t="s">
        <v>39</v>
      </c>
      <c r="Q1387" s="11">
        <v>46108.714467592596</v>
      </c>
      <c r="R1387" s="11">
        <v>46109.770833333336</v>
      </c>
      <c r="S1387" s="11">
        <v>46115.714467592596</v>
      </c>
      <c r="T1387" t="s">
        <v>40</v>
      </c>
      <c r="U1387" t="s">
        <v>950</v>
      </c>
      <c r="V1387" t="s">
        <v>1734</v>
      </c>
      <c r="W1387" t="s">
        <v>43</v>
      </c>
      <c r="X1387" t="s">
        <v>226</v>
      </c>
      <c r="Y1387" t="s">
        <v>7387</v>
      </c>
      <c r="Z1387">
        <v>15</v>
      </c>
      <c r="AA1387">
        <v>25</v>
      </c>
      <c r="AC1387" s="11">
        <v>46225.761481481481</v>
      </c>
    </row>
    <row r="1388" spans="1:29" hidden="1">
      <c r="A1388" t="s">
        <v>7388</v>
      </c>
      <c r="B1388" t="s">
        <v>7389</v>
      </c>
      <c r="C1388">
        <v>412600201</v>
      </c>
      <c r="E1388" t="s">
        <v>7390</v>
      </c>
      <c r="F1388" t="s">
        <v>32</v>
      </c>
      <c r="G1388" t="s">
        <v>34</v>
      </c>
      <c r="J1388" t="s">
        <v>35</v>
      </c>
      <c r="K1388">
        <v>2026</v>
      </c>
      <c r="L1388" t="s">
        <v>3637</v>
      </c>
      <c r="M1388" t="s">
        <v>7391</v>
      </c>
      <c r="N1388">
        <v>8812</v>
      </c>
      <c r="O1388" t="s">
        <v>38</v>
      </c>
      <c r="P1388" t="s">
        <v>39</v>
      </c>
      <c r="Q1388" s="11">
        <v>46063.307442129626</v>
      </c>
      <c r="R1388" s="11">
        <v>46063.497916666667</v>
      </c>
      <c r="S1388" s="11">
        <v>46066.307442129626</v>
      </c>
      <c r="T1388" t="s">
        <v>40</v>
      </c>
      <c r="U1388" t="s">
        <v>52</v>
      </c>
      <c r="V1388" t="s">
        <v>72</v>
      </c>
      <c r="W1388" t="s">
        <v>43</v>
      </c>
      <c r="X1388" t="s">
        <v>44</v>
      </c>
      <c r="Y1388" t="s">
        <v>7392</v>
      </c>
      <c r="Z1388">
        <v>15</v>
      </c>
      <c r="AA1388">
        <v>15</v>
      </c>
      <c r="AB1388" t="s">
        <v>65</v>
      </c>
      <c r="AC1388" s="11">
        <v>46225.761481481481</v>
      </c>
    </row>
    <row r="1389" spans="1:29" hidden="1">
      <c r="A1389" t="s">
        <v>7393</v>
      </c>
      <c r="B1389" t="s">
        <v>7394</v>
      </c>
      <c r="C1389">
        <v>312600267</v>
      </c>
      <c r="E1389" t="s">
        <v>7395</v>
      </c>
      <c r="F1389" t="s">
        <v>32</v>
      </c>
      <c r="G1389" t="s">
        <v>33</v>
      </c>
      <c r="J1389" t="s">
        <v>35</v>
      </c>
      <c r="K1389">
        <v>2026</v>
      </c>
      <c r="L1389" t="s">
        <v>211</v>
      </c>
      <c r="M1389" t="s">
        <v>7396</v>
      </c>
      <c r="N1389">
        <v>8812</v>
      </c>
      <c r="O1389" t="s">
        <v>38</v>
      </c>
      <c r="P1389" t="s">
        <v>39</v>
      </c>
      <c r="Q1389" s="11">
        <v>46131.561840277776</v>
      </c>
      <c r="R1389" s="11">
        <v>46132.425694444442</v>
      </c>
      <c r="S1389" s="11">
        <v>46134.561840277776</v>
      </c>
      <c r="T1389" t="s">
        <v>232</v>
      </c>
      <c r="U1389" t="s">
        <v>1626</v>
      </c>
      <c r="V1389" t="s">
        <v>234</v>
      </c>
      <c r="W1389" t="s">
        <v>43</v>
      </c>
      <c r="X1389" t="s">
        <v>44</v>
      </c>
      <c r="Y1389" t="s">
        <v>7397</v>
      </c>
      <c r="Z1389">
        <v>15</v>
      </c>
      <c r="AA1389">
        <v>10</v>
      </c>
      <c r="AB1389" t="s">
        <v>159</v>
      </c>
      <c r="AC1389" s="11">
        <v>46225.761481481481</v>
      </c>
    </row>
    <row r="1390" spans="1:29" hidden="1">
      <c r="A1390" t="s">
        <v>7398</v>
      </c>
      <c r="B1390" t="s">
        <v>7399</v>
      </c>
      <c r="C1390">
        <v>312600268</v>
      </c>
      <c r="E1390" t="s">
        <v>7400</v>
      </c>
      <c r="F1390" t="s">
        <v>32</v>
      </c>
      <c r="G1390" t="s">
        <v>33</v>
      </c>
      <c r="J1390" t="s">
        <v>35</v>
      </c>
      <c r="K1390">
        <v>2026</v>
      </c>
      <c r="L1390" t="s">
        <v>69</v>
      </c>
      <c r="M1390" t="s">
        <v>7401</v>
      </c>
      <c r="N1390">
        <v>8812</v>
      </c>
      <c r="O1390" t="s">
        <v>38</v>
      </c>
      <c r="P1390" t="s">
        <v>39</v>
      </c>
      <c r="Q1390" s="11">
        <v>46132.699918981481</v>
      </c>
      <c r="R1390" s="11">
        <v>46133.493055555555</v>
      </c>
      <c r="S1390" s="11">
        <v>46135.699918981481</v>
      </c>
      <c r="T1390" t="s">
        <v>40</v>
      </c>
      <c r="U1390" t="s">
        <v>1799</v>
      </c>
      <c r="V1390" t="s">
        <v>681</v>
      </c>
      <c r="W1390" t="s">
        <v>43</v>
      </c>
      <c r="X1390" t="s">
        <v>44</v>
      </c>
      <c r="Y1390" t="s">
        <v>7402</v>
      </c>
      <c r="Z1390">
        <v>15</v>
      </c>
      <c r="AA1390">
        <v>15</v>
      </c>
      <c r="AB1390" t="s">
        <v>65</v>
      </c>
      <c r="AC1390" s="11">
        <v>46225.761481481481</v>
      </c>
    </row>
    <row r="1391" spans="1:29" hidden="1">
      <c r="A1391" t="s">
        <v>7403</v>
      </c>
      <c r="B1391" t="s">
        <v>7404</v>
      </c>
      <c r="C1391">
        <v>312600275</v>
      </c>
      <c r="E1391" t="s">
        <v>7405</v>
      </c>
      <c r="F1391" t="s">
        <v>32</v>
      </c>
      <c r="G1391" t="s">
        <v>33</v>
      </c>
      <c r="J1391" t="s">
        <v>35</v>
      </c>
      <c r="K1391">
        <v>2026</v>
      </c>
      <c r="L1391" t="s">
        <v>69</v>
      </c>
      <c r="M1391" t="s">
        <v>7406</v>
      </c>
      <c r="N1391">
        <v>8812</v>
      </c>
      <c r="O1391" t="s">
        <v>38</v>
      </c>
      <c r="P1391" t="s">
        <v>39</v>
      </c>
      <c r="Q1391" s="11">
        <v>46136.498877314814</v>
      </c>
      <c r="R1391" s="11">
        <v>46136.763888888891</v>
      </c>
      <c r="S1391" s="11">
        <v>46139.498877314814</v>
      </c>
      <c r="T1391" t="s">
        <v>40</v>
      </c>
      <c r="U1391" t="s">
        <v>240</v>
      </c>
      <c r="V1391" t="s">
        <v>690</v>
      </c>
      <c r="W1391" t="s">
        <v>43</v>
      </c>
      <c r="X1391" t="s">
        <v>44</v>
      </c>
      <c r="Y1391" t="s">
        <v>7407</v>
      </c>
      <c r="Z1391">
        <v>15</v>
      </c>
      <c r="AA1391">
        <v>15</v>
      </c>
      <c r="AB1391" t="s">
        <v>603</v>
      </c>
      <c r="AC1391" s="11">
        <v>46225.761481481481</v>
      </c>
    </row>
    <row r="1392" spans="1:29" hidden="1">
      <c r="A1392" t="s">
        <v>7408</v>
      </c>
      <c r="B1392" t="s">
        <v>7409</v>
      </c>
      <c r="C1392">
        <v>612600476</v>
      </c>
      <c r="E1392" t="s">
        <v>7410</v>
      </c>
      <c r="F1392" t="s">
        <v>459</v>
      </c>
      <c r="G1392" t="s">
        <v>459</v>
      </c>
      <c r="H1392" t="s">
        <v>109</v>
      </c>
      <c r="I1392" t="s">
        <v>7411</v>
      </c>
      <c r="J1392" t="s">
        <v>35</v>
      </c>
      <c r="K1392">
        <v>2026</v>
      </c>
      <c r="L1392" t="s">
        <v>36</v>
      </c>
      <c r="M1392" t="s">
        <v>7412</v>
      </c>
      <c r="N1392">
        <v>61993</v>
      </c>
      <c r="O1392" t="s">
        <v>38</v>
      </c>
      <c r="P1392" t="s">
        <v>39</v>
      </c>
      <c r="Q1392" s="11">
        <v>46140.443668981483</v>
      </c>
      <c r="R1392" s="11">
        <v>46141.708333333336</v>
      </c>
      <c r="S1392" s="11">
        <v>46143.443668981483</v>
      </c>
      <c r="T1392" t="s">
        <v>40</v>
      </c>
      <c r="U1392" t="s">
        <v>41</v>
      </c>
      <c r="V1392" t="s">
        <v>42</v>
      </c>
      <c r="W1392" t="s">
        <v>43</v>
      </c>
      <c r="X1392" t="s">
        <v>44</v>
      </c>
      <c r="Y1392" t="s">
        <v>7413</v>
      </c>
      <c r="Z1392">
        <v>25</v>
      </c>
      <c r="AB1392" t="s">
        <v>88</v>
      </c>
      <c r="AC1392" s="11">
        <v>46225.761481481481</v>
      </c>
    </row>
    <row r="1393" spans="1:29" hidden="1">
      <c r="A1393" t="s">
        <v>7414</v>
      </c>
      <c r="B1393" t="s">
        <v>7415</v>
      </c>
      <c r="C1393">
        <v>512600164</v>
      </c>
      <c r="E1393" t="s">
        <v>7416</v>
      </c>
      <c r="F1393" t="s">
        <v>32</v>
      </c>
      <c r="G1393" t="s">
        <v>34</v>
      </c>
      <c r="H1393" t="s">
        <v>32</v>
      </c>
      <c r="I1393" t="s">
        <v>34</v>
      </c>
      <c r="J1393" t="s">
        <v>35</v>
      </c>
      <c r="K1393">
        <v>2026</v>
      </c>
      <c r="L1393" t="s">
        <v>666</v>
      </c>
      <c r="M1393" t="s">
        <v>7417</v>
      </c>
      <c r="N1393">
        <v>8812</v>
      </c>
      <c r="O1393" t="s">
        <v>38</v>
      </c>
      <c r="P1393" t="s">
        <v>39</v>
      </c>
      <c r="Q1393" s="11">
        <v>46178.47583333333</v>
      </c>
      <c r="R1393" s="11">
        <v>46178.975694444445</v>
      </c>
      <c r="S1393" s="11">
        <v>46181.47583333333</v>
      </c>
      <c r="T1393" t="s">
        <v>40</v>
      </c>
      <c r="U1393" t="s">
        <v>668</v>
      </c>
      <c r="V1393" t="s">
        <v>157</v>
      </c>
      <c r="W1393" t="s">
        <v>43</v>
      </c>
      <c r="X1393" t="s">
        <v>44</v>
      </c>
      <c r="Y1393" t="s">
        <v>4147</v>
      </c>
      <c r="Z1393">
        <v>1125</v>
      </c>
      <c r="AA1393">
        <v>75</v>
      </c>
      <c r="AB1393" t="s">
        <v>274</v>
      </c>
      <c r="AC1393" s="11">
        <v>46225.761481481481</v>
      </c>
    </row>
    <row r="1394" spans="1:29" hidden="1">
      <c r="A1394" t="s">
        <v>7418</v>
      </c>
      <c r="B1394" t="s">
        <v>7419</v>
      </c>
      <c r="C1394">
        <v>662600409</v>
      </c>
      <c r="E1394" t="s">
        <v>7420</v>
      </c>
      <c r="F1394" t="s">
        <v>109</v>
      </c>
      <c r="G1394" t="s">
        <v>110</v>
      </c>
      <c r="H1394" t="s">
        <v>109</v>
      </c>
      <c r="I1394" t="s">
        <v>172</v>
      </c>
      <c r="J1394" t="s">
        <v>35</v>
      </c>
      <c r="K1394">
        <v>2026</v>
      </c>
      <c r="L1394" t="s">
        <v>3643</v>
      </c>
      <c r="M1394" t="s">
        <v>7421</v>
      </c>
      <c r="N1394">
        <v>8812</v>
      </c>
      <c r="O1394" t="s">
        <v>38</v>
      </c>
      <c r="P1394" t="s">
        <v>39</v>
      </c>
      <c r="Q1394" s="11">
        <v>46207.426539351851</v>
      </c>
      <c r="R1394" s="11">
        <v>46208.573182870372</v>
      </c>
      <c r="S1394" s="11">
        <v>46210.426539351851</v>
      </c>
      <c r="T1394" t="s">
        <v>1916</v>
      </c>
      <c r="U1394" t="s">
        <v>1992</v>
      </c>
      <c r="V1394" t="s">
        <v>2612</v>
      </c>
      <c r="W1394" t="s">
        <v>43</v>
      </c>
      <c r="X1394" t="s">
        <v>44</v>
      </c>
      <c r="Y1394" t="s">
        <v>7422</v>
      </c>
      <c r="Z1394">
        <v>25</v>
      </c>
      <c r="AA1394">
        <v>25</v>
      </c>
      <c r="AB1394" t="s">
        <v>268</v>
      </c>
      <c r="AC1394" s="11">
        <v>46225.761481481481</v>
      </c>
    </row>
    <row r="1395" spans="1:29" hidden="1">
      <c r="A1395" t="s">
        <v>7423</v>
      </c>
      <c r="B1395" t="s">
        <v>7424</v>
      </c>
      <c r="C1395">
        <v>312600284</v>
      </c>
      <c r="E1395" t="s">
        <v>1624</v>
      </c>
      <c r="F1395" t="s">
        <v>32</v>
      </c>
      <c r="G1395" t="s">
        <v>33</v>
      </c>
      <c r="J1395" t="s">
        <v>35</v>
      </c>
      <c r="K1395">
        <v>2026</v>
      </c>
      <c r="L1395" t="s">
        <v>211</v>
      </c>
      <c r="M1395" t="s">
        <v>1625</v>
      </c>
      <c r="N1395">
        <v>8812</v>
      </c>
      <c r="O1395" t="s">
        <v>38</v>
      </c>
      <c r="P1395" t="s">
        <v>39</v>
      </c>
      <c r="Q1395" s="11">
        <v>46142.643217592595</v>
      </c>
      <c r="R1395" s="11">
        <v>46143.696527777778</v>
      </c>
      <c r="S1395" s="11">
        <v>46145.643217592595</v>
      </c>
      <c r="T1395" t="s">
        <v>40</v>
      </c>
      <c r="U1395" t="s">
        <v>1626</v>
      </c>
      <c r="V1395" t="s">
        <v>234</v>
      </c>
      <c r="W1395" t="s">
        <v>43</v>
      </c>
      <c r="X1395" t="s">
        <v>44</v>
      </c>
      <c r="Y1395" t="s">
        <v>7425</v>
      </c>
      <c r="Z1395">
        <v>15</v>
      </c>
      <c r="AA1395">
        <v>15</v>
      </c>
      <c r="AB1395" t="s">
        <v>159</v>
      </c>
      <c r="AC1395" s="11">
        <v>46225.761481481481</v>
      </c>
    </row>
    <row r="1396" spans="1:29" hidden="1">
      <c r="A1396" t="s">
        <v>7426</v>
      </c>
      <c r="B1396" t="s">
        <v>7427</v>
      </c>
      <c r="C1396">
        <v>712600346</v>
      </c>
      <c r="E1396" t="s">
        <v>7428</v>
      </c>
      <c r="F1396" t="s">
        <v>32</v>
      </c>
      <c r="G1396" t="s">
        <v>33</v>
      </c>
      <c r="H1396" t="s">
        <v>32</v>
      </c>
      <c r="I1396" t="s">
        <v>33</v>
      </c>
      <c r="J1396" t="s">
        <v>35</v>
      </c>
      <c r="K1396">
        <v>2026</v>
      </c>
      <c r="L1396" t="s">
        <v>380</v>
      </c>
      <c r="M1396" t="s">
        <v>7429</v>
      </c>
      <c r="N1396">
        <v>8812</v>
      </c>
      <c r="O1396" t="s">
        <v>38</v>
      </c>
      <c r="P1396" t="s">
        <v>39</v>
      </c>
      <c r="Q1396" s="11">
        <v>46144.711585648147</v>
      </c>
      <c r="R1396" s="11">
        <v>46145.476388888892</v>
      </c>
      <c r="S1396" s="11">
        <v>46147.711585648147</v>
      </c>
      <c r="T1396" t="s">
        <v>40</v>
      </c>
      <c r="U1396" t="s">
        <v>382</v>
      </c>
      <c r="V1396" t="s">
        <v>63</v>
      </c>
      <c r="W1396" t="s">
        <v>43</v>
      </c>
      <c r="X1396" t="s">
        <v>44</v>
      </c>
      <c r="Y1396" t="s">
        <v>7430</v>
      </c>
      <c r="Z1396">
        <v>25</v>
      </c>
      <c r="AA1396">
        <v>15</v>
      </c>
      <c r="AB1396" t="s">
        <v>65</v>
      </c>
      <c r="AC1396" s="11">
        <v>46225.761481481481</v>
      </c>
    </row>
    <row r="1397" spans="1:29" hidden="1">
      <c r="A1397" t="s">
        <v>7431</v>
      </c>
      <c r="B1397" t="s">
        <v>7432</v>
      </c>
      <c r="C1397">
        <v>112600583</v>
      </c>
      <c r="E1397" t="s">
        <v>7433</v>
      </c>
      <c r="F1397" t="s">
        <v>32</v>
      </c>
      <c r="G1397" t="s">
        <v>34</v>
      </c>
      <c r="H1397" t="s">
        <v>32</v>
      </c>
      <c r="I1397" t="s">
        <v>34</v>
      </c>
      <c r="J1397" t="s">
        <v>35</v>
      </c>
      <c r="K1397">
        <v>2026</v>
      </c>
      <c r="L1397" t="s">
        <v>211</v>
      </c>
      <c r="M1397" t="s">
        <v>5169</v>
      </c>
      <c r="N1397">
        <v>8389</v>
      </c>
      <c r="O1397" t="s">
        <v>38</v>
      </c>
      <c r="P1397" t="s">
        <v>39</v>
      </c>
      <c r="Q1397" s="11">
        <v>46192.916875000003</v>
      </c>
      <c r="R1397" s="11">
        <v>46193.75</v>
      </c>
      <c r="S1397" s="11">
        <v>46195.916875000003</v>
      </c>
      <c r="T1397" t="s">
        <v>40</v>
      </c>
      <c r="U1397" t="s">
        <v>2244</v>
      </c>
      <c r="V1397" t="s">
        <v>95</v>
      </c>
      <c r="W1397" t="s">
        <v>43</v>
      </c>
      <c r="X1397" t="s">
        <v>44</v>
      </c>
      <c r="Y1397" t="s">
        <v>7434</v>
      </c>
      <c r="AB1397" t="s">
        <v>7435</v>
      </c>
      <c r="AC1397" s="11">
        <v>46225.761481481481</v>
      </c>
    </row>
    <row r="1398" spans="1:29" hidden="1">
      <c r="A1398" t="s">
        <v>7436</v>
      </c>
      <c r="B1398" t="s">
        <v>7437</v>
      </c>
      <c r="C1398">
        <v>312600339</v>
      </c>
      <c r="E1398" t="s">
        <v>7438</v>
      </c>
      <c r="F1398" t="s">
        <v>109</v>
      </c>
      <c r="G1398" t="s">
        <v>285</v>
      </c>
      <c r="J1398" t="s">
        <v>35</v>
      </c>
      <c r="K1398">
        <v>2026</v>
      </c>
      <c r="L1398" t="s">
        <v>211</v>
      </c>
      <c r="M1398" t="s">
        <v>7439</v>
      </c>
      <c r="N1398">
        <v>25962</v>
      </c>
      <c r="O1398" t="s">
        <v>38</v>
      </c>
      <c r="P1398" t="s">
        <v>39</v>
      </c>
      <c r="Q1398" s="11">
        <v>46187.580682870372</v>
      </c>
      <c r="R1398" s="11">
        <v>46188.729166666664</v>
      </c>
      <c r="S1398" s="11">
        <v>46190.580682870372</v>
      </c>
      <c r="T1398" t="s">
        <v>165</v>
      </c>
      <c r="U1398" t="s">
        <v>213</v>
      </c>
      <c r="V1398" t="s">
        <v>198</v>
      </c>
      <c r="W1398" t="s">
        <v>43</v>
      </c>
      <c r="X1398" t="s">
        <v>199</v>
      </c>
      <c r="Y1398" t="s">
        <v>7440</v>
      </c>
      <c r="Z1398">
        <v>15</v>
      </c>
      <c r="AA1398">
        <v>15</v>
      </c>
      <c r="AC1398" s="11">
        <v>46225.761481481481</v>
      </c>
    </row>
    <row r="1399" spans="1:29" hidden="1">
      <c r="A1399" t="s">
        <v>7441</v>
      </c>
      <c r="B1399" t="s">
        <v>7442</v>
      </c>
      <c r="C1399">
        <v>662600315</v>
      </c>
      <c r="E1399" t="s">
        <v>7443</v>
      </c>
      <c r="F1399" t="s">
        <v>32</v>
      </c>
      <c r="G1399" t="s">
        <v>33</v>
      </c>
      <c r="H1399" t="s">
        <v>32</v>
      </c>
      <c r="I1399" t="s">
        <v>34</v>
      </c>
      <c r="J1399" t="s">
        <v>35</v>
      </c>
      <c r="K1399">
        <v>2026</v>
      </c>
      <c r="L1399" t="s">
        <v>700</v>
      </c>
      <c r="M1399" t="s">
        <v>7444</v>
      </c>
      <c r="N1399">
        <v>8812</v>
      </c>
      <c r="O1399" t="s">
        <v>38</v>
      </c>
      <c r="P1399" t="s">
        <v>39</v>
      </c>
      <c r="Q1399" s="11">
        <v>46157.564363425925</v>
      </c>
      <c r="R1399" s="11">
        <v>46158.991967592592</v>
      </c>
      <c r="S1399" s="11">
        <v>46160.564363425925</v>
      </c>
      <c r="T1399" t="s">
        <v>40</v>
      </c>
      <c r="U1399" t="s">
        <v>950</v>
      </c>
      <c r="V1399" t="s">
        <v>63</v>
      </c>
      <c r="W1399" t="s">
        <v>43</v>
      </c>
      <c r="X1399" t="s">
        <v>44</v>
      </c>
      <c r="Y1399" t="s">
        <v>7445</v>
      </c>
      <c r="Z1399">
        <v>15</v>
      </c>
      <c r="AA1399">
        <v>5</v>
      </c>
      <c r="AB1399" t="s">
        <v>65</v>
      </c>
      <c r="AC1399" s="11">
        <v>46225.761481481481</v>
      </c>
    </row>
    <row r="1400" spans="1:29" hidden="1">
      <c r="A1400" t="s">
        <v>7446</v>
      </c>
      <c r="B1400" t="s">
        <v>7447</v>
      </c>
      <c r="C1400">
        <v>212600570</v>
      </c>
      <c r="E1400" t="s">
        <v>7448</v>
      </c>
      <c r="F1400" t="s">
        <v>32</v>
      </c>
      <c r="G1400" t="s">
        <v>172</v>
      </c>
      <c r="H1400" t="s">
        <v>32</v>
      </c>
      <c r="I1400" t="s">
        <v>172</v>
      </c>
      <c r="J1400" t="s">
        <v>35</v>
      </c>
      <c r="K1400">
        <v>2026</v>
      </c>
      <c r="L1400" t="s">
        <v>3149</v>
      </c>
      <c r="M1400" t="s">
        <v>7449</v>
      </c>
      <c r="N1400">
        <v>8385</v>
      </c>
      <c r="O1400" t="s">
        <v>38</v>
      </c>
      <c r="P1400" t="s">
        <v>39</v>
      </c>
      <c r="Q1400" s="11">
        <v>46204.815300925926</v>
      </c>
      <c r="R1400" s="11">
        <v>46205.533333333333</v>
      </c>
      <c r="S1400" s="11">
        <v>46207.815300925926</v>
      </c>
      <c r="T1400" t="s">
        <v>40</v>
      </c>
      <c r="U1400" t="s">
        <v>391</v>
      </c>
      <c r="V1400" t="s">
        <v>489</v>
      </c>
      <c r="W1400" t="s">
        <v>43</v>
      </c>
      <c r="X1400" t="s">
        <v>44</v>
      </c>
      <c r="Y1400" t="s">
        <v>7450</v>
      </c>
      <c r="Z1400">
        <v>15</v>
      </c>
      <c r="AA1400">
        <v>5</v>
      </c>
      <c r="AB1400" t="s">
        <v>1039</v>
      </c>
      <c r="AC1400" s="11">
        <v>46225.761481481481</v>
      </c>
    </row>
    <row r="1401" spans="1:29" hidden="1">
      <c r="A1401" t="s">
        <v>7451</v>
      </c>
      <c r="B1401" t="s">
        <v>7452</v>
      </c>
      <c r="C1401">
        <v>712600013</v>
      </c>
      <c r="E1401" t="s">
        <v>7453</v>
      </c>
      <c r="F1401" t="s">
        <v>32</v>
      </c>
      <c r="G1401" t="s">
        <v>33</v>
      </c>
      <c r="H1401" t="s">
        <v>32</v>
      </c>
      <c r="I1401" t="s">
        <v>33</v>
      </c>
      <c r="J1401" t="s">
        <v>35</v>
      </c>
      <c r="K1401">
        <v>2026</v>
      </c>
      <c r="L1401" t="s">
        <v>336</v>
      </c>
      <c r="M1401" t="s">
        <v>7454</v>
      </c>
      <c r="N1401">
        <v>8812</v>
      </c>
      <c r="O1401" t="s">
        <v>1160</v>
      </c>
      <c r="P1401" t="s">
        <v>39</v>
      </c>
      <c r="Q1401" s="11">
        <v>46023.249826388892</v>
      </c>
      <c r="R1401" s="11">
        <v>46024.083333333336</v>
      </c>
      <c r="S1401" s="11">
        <v>46083.249826388892</v>
      </c>
      <c r="T1401" t="s">
        <v>40</v>
      </c>
      <c r="U1401" t="s">
        <v>2099</v>
      </c>
      <c r="V1401" t="s">
        <v>610</v>
      </c>
      <c r="W1401" t="s">
        <v>43</v>
      </c>
      <c r="X1401" t="s">
        <v>44</v>
      </c>
      <c r="Y1401" t="s">
        <v>7455</v>
      </c>
      <c r="Z1401">
        <v>25</v>
      </c>
      <c r="AA1401">
        <v>5</v>
      </c>
      <c r="AB1401" t="s">
        <v>55</v>
      </c>
      <c r="AC1401" s="11">
        <v>46225.761481481481</v>
      </c>
    </row>
    <row r="1402" spans="1:29" hidden="1">
      <c r="A1402" t="s">
        <v>7456</v>
      </c>
      <c r="B1402" t="s">
        <v>7457</v>
      </c>
      <c r="C1402">
        <v>312600197</v>
      </c>
      <c r="E1402" t="s">
        <v>1624</v>
      </c>
      <c r="F1402" t="s">
        <v>32</v>
      </c>
      <c r="G1402" t="s">
        <v>33</v>
      </c>
      <c r="J1402" t="s">
        <v>35</v>
      </c>
      <c r="K1402">
        <v>2026</v>
      </c>
      <c r="L1402" t="s">
        <v>211</v>
      </c>
      <c r="M1402" t="s">
        <v>7458</v>
      </c>
      <c r="N1402">
        <v>8812</v>
      </c>
      <c r="O1402" t="s">
        <v>38</v>
      </c>
      <c r="P1402" t="s">
        <v>39</v>
      </c>
      <c r="Q1402" s="11">
        <v>46086.813668981478</v>
      </c>
      <c r="R1402" s="11">
        <v>46089.474999999999</v>
      </c>
      <c r="S1402" s="11">
        <v>46089.813668981478</v>
      </c>
      <c r="T1402" t="s">
        <v>40</v>
      </c>
      <c r="U1402" t="s">
        <v>1626</v>
      </c>
      <c r="V1402" t="s">
        <v>449</v>
      </c>
      <c r="W1402" t="s">
        <v>43</v>
      </c>
      <c r="X1402" t="s">
        <v>44</v>
      </c>
      <c r="Y1402" t="s">
        <v>7459</v>
      </c>
      <c r="Z1402">
        <v>30</v>
      </c>
      <c r="AA1402">
        <v>30</v>
      </c>
      <c r="AB1402" t="s">
        <v>3400</v>
      </c>
      <c r="AC1402" s="11">
        <v>46225.761481481481</v>
      </c>
    </row>
    <row r="1403" spans="1:29" hidden="1">
      <c r="A1403" t="s">
        <v>7460</v>
      </c>
      <c r="B1403" t="s">
        <v>7461</v>
      </c>
      <c r="C1403">
        <v>612600250</v>
      </c>
      <c r="E1403" t="s">
        <v>7462</v>
      </c>
      <c r="F1403" t="s">
        <v>32</v>
      </c>
      <c r="G1403" t="s">
        <v>33</v>
      </c>
      <c r="H1403" t="s">
        <v>32</v>
      </c>
      <c r="I1403" t="s">
        <v>285</v>
      </c>
      <c r="J1403" t="s">
        <v>35</v>
      </c>
      <c r="K1403">
        <v>2026</v>
      </c>
      <c r="L1403" t="s">
        <v>83</v>
      </c>
      <c r="M1403" t="s">
        <v>7463</v>
      </c>
      <c r="N1403">
        <v>8812</v>
      </c>
      <c r="O1403" t="s">
        <v>38</v>
      </c>
      <c r="P1403" t="s">
        <v>39</v>
      </c>
      <c r="Q1403" s="11">
        <v>46084.243321759262</v>
      </c>
      <c r="R1403" s="11">
        <v>46084.493055555555</v>
      </c>
      <c r="S1403" s="11">
        <v>46087.243321759262</v>
      </c>
      <c r="T1403" t="s">
        <v>40</v>
      </c>
      <c r="U1403" t="s">
        <v>302</v>
      </c>
      <c r="V1403" t="s">
        <v>610</v>
      </c>
      <c r="W1403" t="s">
        <v>43</v>
      </c>
      <c r="X1403" t="s">
        <v>44</v>
      </c>
      <c r="Y1403" t="s">
        <v>7464</v>
      </c>
      <c r="Z1403">
        <v>15</v>
      </c>
      <c r="AA1403">
        <v>10</v>
      </c>
      <c r="AB1403" t="s">
        <v>55</v>
      </c>
      <c r="AC1403" s="11">
        <v>46225.761481481481</v>
      </c>
    </row>
    <row r="1404" spans="1:29" hidden="1">
      <c r="A1404" t="s">
        <v>7465</v>
      </c>
      <c r="B1404" t="s">
        <v>7466</v>
      </c>
      <c r="C1404">
        <v>662600168</v>
      </c>
      <c r="E1404" t="s">
        <v>7467</v>
      </c>
      <c r="F1404" t="s">
        <v>32</v>
      </c>
      <c r="G1404" t="s">
        <v>33</v>
      </c>
      <c r="H1404" t="s">
        <v>32</v>
      </c>
      <c r="I1404" t="s">
        <v>33</v>
      </c>
      <c r="J1404" t="s">
        <v>35</v>
      </c>
      <c r="K1404">
        <v>2026</v>
      </c>
      <c r="L1404" t="s">
        <v>344</v>
      </c>
      <c r="M1404" t="s">
        <v>7468</v>
      </c>
      <c r="N1404">
        <v>8812</v>
      </c>
      <c r="O1404" t="s">
        <v>38</v>
      </c>
      <c r="P1404" t="s">
        <v>39</v>
      </c>
      <c r="Q1404" s="11">
        <v>46092.447210648148</v>
      </c>
      <c r="R1404" s="11">
        <v>46092.733865740738</v>
      </c>
      <c r="S1404" s="11">
        <v>46095.447210648148</v>
      </c>
      <c r="T1404" t="s">
        <v>40</v>
      </c>
      <c r="U1404" t="s">
        <v>1000</v>
      </c>
      <c r="V1404" t="s">
        <v>295</v>
      </c>
      <c r="W1404" t="s">
        <v>43</v>
      </c>
      <c r="X1404" t="s">
        <v>44</v>
      </c>
      <c r="Y1404" t="s">
        <v>7469</v>
      </c>
      <c r="Z1404">
        <v>25</v>
      </c>
      <c r="AA1404">
        <v>15</v>
      </c>
      <c r="AB1404" t="s">
        <v>55</v>
      </c>
      <c r="AC1404" s="11">
        <v>46225.761481481481</v>
      </c>
    </row>
    <row r="1405" spans="1:29" hidden="1">
      <c r="A1405" t="s">
        <v>7470</v>
      </c>
      <c r="B1405" t="s">
        <v>7471</v>
      </c>
      <c r="C1405">
        <v>612600102</v>
      </c>
      <c r="E1405" t="s">
        <v>7472</v>
      </c>
      <c r="F1405" t="s">
        <v>32</v>
      </c>
      <c r="G1405" t="s">
        <v>285</v>
      </c>
      <c r="H1405" t="s">
        <v>32</v>
      </c>
      <c r="I1405" t="s">
        <v>33</v>
      </c>
      <c r="J1405" t="s">
        <v>35</v>
      </c>
      <c r="K1405">
        <v>2026</v>
      </c>
      <c r="L1405" t="s">
        <v>36</v>
      </c>
      <c r="M1405" t="s">
        <v>7473</v>
      </c>
      <c r="N1405">
        <v>8812</v>
      </c>
      <c r="O1405" t="s">
        <v>38</v>
      </c>
      <c r="P1405" t="s">
        <v>39</v>
      </c>
      <c r="Q1405" s="11">
        <v>46047.446296296293</v>
      </c>
      <c r="R1405" s="11">
        <v>46048.631944444445</v>
      </c>
      <c r="S1405" s="11">
        <v>46050.446296296293</v>
      </c>
      <c r="T1405" t="s">
        <v>147</v>
      </c>
      <c r="U1405" t="s">
        <v>148</v>
      </c>
      <c r="V1405" t="s">
        <v>149</v>
      </c>
      <c r="W1405" t="s">
        <v>43</v>
      </c>
      <c r="X1405" t="s">
        <v>44</v>
      </c>
      <c r="Y1405" t="s">
        <v>7474</v>
      </c>
      <c r="Z1405">
        <v>45</v>
      </c>
      <c r="AA1405">
        <v>30</v>
      </c>
      <c r="AB1405" t="s">
        <v>7475</v>
      </c>
      <c r="AC1405" s="11">
        <v>46225.761481481481</v>
      </c>
    </row>
    <row r="1406" spans="1:29" hidden="1">
      <c r="A1406" t="s">
        <v>7476</v>
      </c>
      <c r="B1406" t="s">
        <v>7477</v>
      </c>
      <c r="C1406">
        <v>112600414</v>
      </c>
      <c r="E1406" t="s">
        <v>7478</v>
      </c>
      <c r="F1406" t="s">
        <v>32</v>
      </c>
      <c r="G1406" t="s">
        <v>33</v>
      </c>
      <c r="H1406" t="s">
        <v>32</v>
      </c>
      <c r="I1406" t="s">
        <v>33</v>
      </c>
      <c r="J1406" t="s">
        <v>35</v>
      </c>
      <c r="K1406">
        <v>2026</v>
      </c>
      <c r="L1406" t="s">
        <v>204</v>
      </c>
      <c r="M1406" t="s">
        <v>205</v>
      </c>
      <c r="N1406">
        <v>8812</v>
      </c>
      <c r="O1406" t="s">
        <v>38</v>
      </c>
      <c r="P1406" t="s">
        <v>39</v>
      </c>
      <c r="Q1406" s="11">
        <v>46069.443807870368</v>
      </c>
      <c r="R1406" s="11">
        <v>46069.8125</v>
      </c>
      <c r="S1406" s="11">
        <v>46072.443807870368</v>
      </c>
      <c r="T1406" t="s">
        <v>40</v>
      </c>
      <c r="U1406" t="s">
        <v>114</v>
      </c>
      <c r="V1406" t="s">
        <v>206</v>
      </c>
      <c r="W1406" t="s">
        <v>43</v>
      </c>
      <c r="X1406" t="s">
        <v>44</v>
      </c>
      <c r="Y1406" t="s">
        <v>7479</v>
      </c>
      <c r="Z1406">
        <v>25</v>
      </c>
      <c r="AA1406">
        <v>25</v>
      </c>
      <c r="AB1406" t="s">
        <v>159</v>
      </c>
      <c r="AC1406" s="11">
        <v>46225.761481481481</v>
      </c>
    </row>
    <row r="1407" spans="1:29" hidden="1">
      <c r="A1407" t="s">
        <v>7480</v>
      </c>
      <c r="B1407" t="s">
        <v>7481</v>
      </c>
      <c r="C1407">
        <v>312600174</v>
      </c>
      <c r="E1407" t="s">
        <v>7482</v>
      </c>
      <c r="F1407" t="s">
        <v>32</v>
      </c>
      <c r="G1407" t="s">
        <v>459</v>
      </c>
      <c r="H1407" t="s">
        <v>32</v>
      </c>
      <c r="I1407" t="s">
        <v>459</v>
      </c>
      <c r="J1407" t="s">
        <v>35</v>
      </c>
      <c r="K1407">
        <v>2026</v>
      </c>
      <c r="L1407" t="s">
        <v>211</v>
      </c>
      <c r="M1407" t="s">
        <v>7483</v>
      </c>
      <c r="N1407">
        <v>8385</v>
      </c>
      <c r="O1407" t="s">
        <v>38</v>
      </c>
      <c r="P1407" t="s">
        <v>39</v>
      </c>
      <c r="Q1407" s="11">
        <v>46065.526250000003</v>
      </c>
      <c r="R1407" s="11">
        <v>46066.645833333336</v>
      </c>
      <c r="S1407" s="11">
        <v>46068.526250000003</v>
      </c>
      <c r="T1407" t="s">
        <v>40</v>
      </c>
      <c r="U1407" t="s">
        <v>213</v>
      </c>
      <c r="V1407" t="s">
        <v>449</v>
      </c>
      <c r="W1407" t="s">
        <v>43</v>
      </c>
      <c r="X1407" t="s">
        <v>44</v>
      </c>
      <c r="Y1407" t="s">
        <v>7484</v>
      </c>
      <c r="Z1407">
        <v>45</v>
      </c>
      <c r="AA1407">
        <v>45</v>
      </c>
      <c r="AB1407" t="s">
        <v>1970</v>
      </c>
      <c r="AC1407" s="11">
        <v>46225.761481481481</v>
      </c>
    </row>
    <row r="1408" spans="1:29" hidden="1">
      <c r="A1408" t="s">
        <v>7485</v>
      </c>
      <c r="B1408" t="s">
        <v>7486</v>
      </c>
      <c r="C1408">
        <v>712600137</v>
      </c>
      <c r="E1408" t="s">
        <v>7487</v>
      </c>
      <c r="F1408" t="s">
        <v>32</v>
      </c>
      <c r="G1408" t="s">
        <v>34</v>
      </c>
      <c r="H1408" t="s">
        <v>32</v>
      </c>
      <c r="I1408" t="s">
        <v>34</v>
      </c>
      <c r="J1408" t="s">
        <v>35</v>
      </c>
      <c r="K1408">
        <v>2026</v>
      </c>
      <c r="L1408" t="s">
        <v>359</v>
      </c>
      <c r="M1408" t="s">
        <v>7488</v>
      </c>
      <c r="N1408">
        <v>8812</v>
      </c>
      <c r="O1408" t="s">
        <v>38</v>
      </c>
      <c r="P1408" t="s">
        <v>39</v>
      </c>
      <c r="Q1408" s="11">
        <v>46060.880833333336</v>
      </c>
      <c r="R1408" s="11">
        <v>46063.250613425924</v>
      </c>
      <c r="S1408" s="11">
        <v>46063.880833333336</v>
      </c>
      <c r="T1408" t="s">
        <v>40</v>
      </c>
      <c r="U1408" t="s">
        <v>722</v>
      </c>
      <c r="V1408" t="s">
        <v>63</v>
      </c>
      <c r="W1408" t="s">
        <v>43</v>
      </c>
      <c r="X1408" t="s">
        <v>44</v>
      </c>
      <c r="Y1408" t="s">
        <v>7489</v>
      </c>
      <c r="AB1408" t="s">
        <v>65</v>
      </c>
      <c r="AC1408" s="11">
        <v>46225.761481481481</v>
      </c>
    </row>
    <row r="1409" spans="1:29" hidden="1">
      <c r="A1409" t="s">
        <v>7490</v>
      </c>
      <c r="B1409" t="s">
        <v>7491</v>
      </c>
      <c r="C1409">
        <v>312600128</v>
      </c>
      <c r="E1409" t="s">
        <v>7492</v>
      </c>
      <c r="F1409" t="s">
        <v>459</v>
      </c>
      <c r="G1409" t="s">
        <v>459</v>
      </c>
      <c r="H1409" t="s">
        <v>459</v>
      </c>
      <c r="I1409" t="s">
        <v>459</v>
      </c>
      <c r="J1409" t="s">
        <v>35</v>
      </c>
      <c r="K1409">
        <v>2026</v>
      </c>
      <c r="L1409" t="s">
        <v>1112</v>
      </c>
      <c r="M1409" t="s">
        <v>7493</v>
      </c>
      <c r="N1409">
        <v>61993</v>
      </c>
      <c r="O1409" t="s">
        <v>38</v>
      </c>
      <c r="P1409" t="s">
        <v>39</v>
      </c>
      <c r="Q1409" s="11">
        <v>46052.890983796293</v>
      </c>
      <c r="R1409" s="11">
        <v>46053.723611111112</v>
      </c>
      <c r="S1409" s="11">
        <v>46055.890983796293</v>
      </c>
      <c r="T1409" t="s">
        <v>1916</v>
      </c>
      <c r="U1409" t="s">
        <v>503</v>
      </c>
      <c r="V1409" t="s">
        <v>167</v>
      </c>
      <c r="W1409" t="s">
        <v>43</v>
      </c>
      <c r="X1409" t="s">
        <v>44</v>
      </c>
      <c r="Y1409" t="s">
        <v>7494</v>
      </c>
      <c r="Z1409">
        <v>15</v>
      </c>
      <c r="AA1409">
        <v>5</v>
      </c>
      <c r="AB1409" t="s">
        <v>79</v>
      </c>
      <c r="AC1409" s="11">
        <v>46225.761481481481</v>
      </c>
    </row>
    <row r="1410" spans="1:29" hidden="1">
      <c r="A1410" t="s">
        <v>7495</v>
      </c>
      <c r="B1410" t="s">
        <v>7496</v>
      </c>
      <c r="C1410">
        <v>212600314</v>
      </c>
      <c r="E1410" t="s">
        <v>7497</v>
      </c>
      <c r="F1410" t="s">
        <v>32</v>
      </c>
      <c r="G1410" t="s">
        <v>33</v>
      </c>
      <c r="H1410" t="s">
        <v>32</v>
      </c>
      <c r="I1410" t="s">
        <v>33</v>
      </c>
      <c r="J1410" t="s">
        <v>35</v>
      </c>
      <c r="K1410">
        <v>2026</v>
      </c>
      <c r="L1410" t="s">
        <v>163</v>
      </c>
      <c r="M1410" t="s">
        <v>7498</v>
      </c>
      <c r="N1410">
        <v>8812</v>
      </c>
      <c r="O1410" t="s">
        <v>38</v>
      </c>
      <c r="P1410" t="s">
        <v>39</v>
      </c>
      <c r="Q1410" s="11">
        <v>46092.778865740744</v>
      </c>
      <c r="R1410" s="11">
        <v>46093.578472222223</v>
      </c>
      <c r="S1410" s="11">
        <v>46095.778865740744</v>
      </c>
      <c r="T1410" t="s">
        <v>40</v>
      </c>
      <c r="U1410" t="s">
        <v>166</v>
      </c>
      <c r="V1410" t="s">
        <v>690</v>
      </c>
      <c r="W1410" t="s">
        <v>43</v>
      </c>
      <c r="X1410" t="s">
        <v>44</v>
      </c>
      <c r="Y1410" t="s">
        <v>7499</v>
      </c>
      <c r="Z1410">
        <v>15</v>
      </c>
      <c r="AA1410">
        <v>5</v>
      </c>
      <c r="AB1410" t="s">
        <v>1287</v>
      </c>
      <c r="AC1410" s="11">
        <v>46225.761481481481</v>
      </c>
    </row>
    <row r="1411" spans="1:29" hidden="1">
      <c r="A1411" t="s">
        <v>7500</v>
      </c>
      <c r="B1411" t="s">
        <v>7501</v>
      </c>
      <c r="C1411">
        <v>212600235</v>
      </c>
      <c r="E1411" t="s">
        <v>7502</v>
      </c>
      <c r="F1411" t="s">
        <v>219</v>
      </c>
      <c r="G1411" t="s">
        <v>33</v>
      </c>
      <c r="H1411" t="s">
        <v>219</v>
      </c>
      <c r="I1411" t="s">
        <v>33</v>
      </c>
      <c r="J1411" t="s">
        <v>35</v>
      </c>
      <c r="K1411">
        <v>2026</v>
      </c>
      <c r="L1411" t="s">
        <v>1553</v>
      </c>
      <c r="M1411" t="s">
        <v>7503</v>
      </c>
      <c r="N1411">
        <v>25983</v>
      </c>
      <c r="O1411" t="s">
        <v>38</v>
      </c>
      <c r="P1411" t="s">
        <v>39</v>
      </c>
      <c r="Q1411" s="11">
        <v>46067.43582175926</v>
      </c>
      <c r="R1411" s="11">
        <v>46069.760416666664</v>
      </c>
      <c r="S1411" s="11">
        <v>46070.43582175926</v>
      </c>
      <c r="T1411" t="s">
        <v>40</v>
      </c>
      <c r="U1411" t="s">
        <v>595</v>
      </c>
      <c r="V1411" t="s">
        <v>182</v>
      </c>
      <c r="W1411" t="s">
        <v>43</v>
      </c>
      <c r="X1411" t="s">
        <v>44</v>
      </c>
      <c r="Y1411" t="s">
        <v>7504</v>
      </c>
      <c r="Z1411">
        <v>15</v>
      </c>
      <c r="AA1411">
        <v>25</v>
      </c>
      <c r="AB1411" t="s">
        <v>268</v>
      </c>
      <c r="AC1411" s="11">
        <v>46225.761481481481</v>
      </c>
    </row>
    <row r="1412" spans="1:29">
      <c r="A1412" t="s">
        <v>7505</v>
      </c>
      <c r="B1412" t="s">
        <v>7506</v>
      </c>
      <c r="C1412">
        <v>612600107</v>
      </c>
      <c r="E1412" t="s">
        <v>7507</v>
      </c>
      <c r="F1412" t="s">
        <v>109</v>
      </c>
      <c r="G1412" t="s">
        <v>34</v>
      </c>
      <c r="H1412" t="s">
        <v>219</v>
      </c>
      <c r="I1412" t="s">
        <v>7508</v>
      </c>
      <c r="J1412" t="s">
        <v>2016</v>
      </c>
      <c r="K1412">
        <v>2026</v>
      </c>
      <c r="L1412" t="s">
        <v>2210</v>
      </c>
      <c r="M1412" t="s">
        <v>7509</v>
      </c>
      <c r="N1412">
        <v>8812</v>
      </c>
      <c r="O1412" t="s">
        <v>38</v>
      </c>
      <c r="P1412" t="s">
        <v>39</v>
      </c>
      <c r="Q1412" s="11">
        <v>46047.809479166666</v>
      </c>
      <c r="R1412" s="11">
        <v>46048.791666666664</v>
      </c>
      <c r="S1412" s="11">
        <v>46050.809479166666</v>
      </c>
      <c r="T1412" t="s">
        <v>147</v>
      </c>
      <c r="U1412" t="s">
        <v>132</v>
      </c>
      <c r="V1412" t="s">
        <v>133</v>
      </c>
      <c r="W1412" t="s">
        <v>43</v>
      </c>
      <c r="X1412" t="s">
        <v>226</v>
      </c>
      <c r="Y1412" t="s">
        <v>7510</v>
      </c>
      <c r="Z1412">
        <v>75</v>
      </c>
      <c r="AC1412" s="11">
        <v>46225.761481481481</v>
      </c>
    </row>
    <row r="1413" spans="1:29" hidden="1">
      <c r="A1413" t="s">
        <v>7511</v>
      </c>
      <c r="B1413" t="s">
        <v>7512</v>
      </c>
      <c r="C1413">
        <v>612600107</v>
      </c>
      <c r="E1413" t="s">
        <v>7513</v>
      </c>
      <c r="F1413" t="s">
        <v>32</v>
      </c>
      <c r="G1413" t="s">
        <v>33</v>
      </c>
      <c r="H1413" t="s">
        <v>109</v>
      </c>
      <c r="J1413" t="s">
        <v>35</v>
      </c>
      <c r="K1413">
        <v>2026</v>
      </c>
      <c r="L1413" t="s">
        <v>36</v>
      </c>
      <c r="M1413" t="s">
        <v>4677</v>
      </c>
      <c r="N1413">
        <v>8812</v>
      </c>
      <c r="O1413" t="s">
        <v>38</v>
      </c>
      <c r="P1413" t="s">
        <v>39</v>
      </c>
      <c r="Q1413" s="11">
        <v>46048.535960648151</v>
      </c>
      <c r="R1413" s="11">
        <v>46048.957754629628</v>
      </c>
      <c r="S1413" s="11">
        <v>46051.535960648151</v>
      </c>
      <c r="T1413" t="s">
        <v>40</v>
      </c>
      <c r="U1413" t="s">
        <v>132</v>
      </c>
      <c r="V1413" t="s">
        <v>280</v>
      </c>
      <c r="W1413" t="s">
        <v>43</v>
      </c>
      <c r="X1413" t="s">
        <v>44</v>
      </c>
      <c r="Y1413" t="s">
        <v>7514</v>
      </c>
      <c r="Z1413">
        <v>15</v>
      </c>
      <c r="AA1413">
        <v>15</v>
      </c>
      <c r="AB1413" t="s">
        <v>603</v>
      </c>
      <c r="AC1413" s="11">
        <v>46225.761481481481</v>
      </c>
    </row>
    <row r="1414" spans="1:29" hidden="1">
      <c r="A1414" t="s">
        <v>7515</v>
      </c>
      <c r="B1414" t="s">
        <v>7516</v>
      </c>
      <c r="C1414">
        <v>612600209</v>
      </c>
      <c r="E1414" t="s">
        <v>7517</v>
      </c>
      <c r="F1414" t="s">
        <v>109</v>
      </c>
      <c r="G1414" t="s">
        <v>110</v>
      </c>
      <c r="H1414" t="s">
        <v>109</v>
      </c>
      <c r="I1414" t="s">
        <v>110</v>
      </c>
      <c r="J1414" t="s">
        <v>35</v>
      </c>
      <c r="K1414">
        <v>2026</v>
      </c>
      <c r="L1414" t="s">
        <v>83</v>
      </c>
      <c r="M1414" t="s">
        <v>7518</v>
      </c>
      <c r="N1414">
        <v>8385</v>
      </c>
      <c r="O1414" t="s">
        <v>38</v>
      </c>
      <c r="P1414" t="s">
        <v>39</v>
      </c>
      <c r="Q1414" s="11">
        <v>46068.754108796296</v>
      </c>
      <c r="R1414" s="11">
        <v>46071.479166666664</v>
      </c>
      <c r="S1414" s="11">
        <v>46071.754108796296</v>
      </c>
      <c r="T1414" t="s">
        <v>40</v>
      </c>
      <c r="U1414" t="s">
        <v>132</v>
      </c>
      <c r="V1414" t="s">
        <v>362</v>
      </c>
      <c r="W1414" t="s">
        <v>43</v>
      </c>
      <c r="X1414" t="s">
        <v>44</v>
      </c>
      <c r="Y1414" t="s">
        <v>7519</v>
      </c>
      <c r="Z1414">
        <v>15</v>
      </c>
      <c r="AA1414">
        <v>10</v>
      </c>
      <c r="AB1414" t="s">
        <v>79</v>
      </c>
      <c r="AC1414" s="11">
        <v>46225.761481481481</v>
      </c>
    </row>
    <row r="1415" spans="1:29" hidden="1">
      <c r="A1415" t="s">
        <v>7520</v>
      </c>
      <c r="B1415" t="s">
        <v>7521</v>
      </c>
      <c r="C1415">
        <v>712600193</v>
      </c>
      <c r="E1415" t="s">
        <v>7522</v>
      </c>
      <c r="F1415" t="s">
        <v>32</v>
      </c>
      <c r="G1415" t="s">
        <v>33</v>
      </c>
      <c r="H1415" t="s">
        <v>32</v>
      </c>
      <c r="I1415" t="s">
        <v>33</v>
      </c>
      <c r="J1415" t="s">
        <v>35</v>
      </c>
      <c r="K1415">
        <v>2026</v>
      </c>
      <c r="L1415" t="s">
        <v>359</v>
      </c>
      <c r="M1415" t="s">
        <v>7523</v>
      </c>
      <c r="N1415">
        <v>8812</v>
      </c>
      <c r="O1415" t="s">
        <v>38</v>
      </c>
      <c r="P1415" t="s">
        <v>39</v>
      </c>
      <c r="Q1415" s="11">
        <v>46081.563692129632</v>
      </c>
      <c r="R1415" s="11">
        <v>46082.523611111108</v>
      </c>
      <c r="S1415" s="11">
        <v>46084.563692129632</v>
      </c>
      <c r="T1415" t="s">
        <v>40</v>
      </c>
      <c r="U1415" t="s">
        <v>722</v>
      </c>
      <c r="V1415" t="s">
        <v>189</v>
      </c>
      <c r="W1415" t="s">
        <v>43</v>
      </c>
      <c r="X1415" t="s">
        <v>44</v>
      </c>
      <c r="Y1415" t="s">
        <v>7524</v>
      </c>
      <c r="Z1415">
        <v>15</v>
      </c>
      <c r="AA1415">
        <v>5</v>
      </c>
      <c r="AB1415" t="s">
        <v>370</v>
      </c>
      <c r="AC1415" s="11">
        <v>46225.761481481481</v>
      </c>
    </row>
    <row r="1416" spans="1:29" hidden="1">
      <c r="A1416" t="s">
        <v>7525</v>
      </c>
      <c r="B1416" t="s">
        <v>7526</v>
      </c>
      <c r="C1416">
        <v>312600056</v>
      </c>
      <c r="E1416" t="s">
        <v>4199</v>
      </c>
      <c r="F1416" t="s">
        <v>32</v>
      </c>
      <c r="G1416" t="s">
        <v>33</v>
      </c>
      <c r="J1416" t="s">
        <v>35</v>
      </c>
      <c r="K1416">
        <v>2026</v>
      </c>
      <c r="L1416" t="s">
        <v>1118</v>
      </c>
      <c r="M1416" t="s">
        <v>7527</v>
      </c>
      <c r="N1416">
        <v>8812</v>
      </c>
      <c r="O1416" t="s">
        <v>38</v>
      </c>
      <c r="P1416" t="s">
        <v>39</v>
      </c>
      <c r="Q1416" s="11">
        <v>46037.578321759262</v>
      </c>
      <c r="R1416" s="11">
        <v>46038.771527777775</v>
      </c>
      <c r="S1416" s="11">
        <v>46040.578321759262</v>
      </c>
      <c r="T1416" t="s">
        <v>40</v>
      </c>
      <c r="U1416" t="s">
        <v>689</v>
      </c>
      <c r="V1416" t="s">
        <v>383</v>
      </c>
      <c r="W1416" t="s">
        <v>43</v>
      </c>
      <c r="X1416" t="s">
        <v>44</v>
      </c>
      <c r="Y1416" t="s">
        <v>7528</v>
      </c>
      <c r="Z1416">
        <v>30</v>
      </c>
      <c r="AA1416">
        <v>30</v>
      </c>
      <c r="AB1416" t="s">
        <v>1121</v>
      </c>
      <c r="AC1416" s="11">
        <v>46225.761481481481</v>
      </c>
    </row>
    <row r="1417" spans="1:29" hidden="1">
      <c r="A1417" t="s">
        <v>7529</v>
      </c>
      <c r="B1417" t="s">
        <v>7530</v>
      </c>
      <c r="C1417">
        <v>412600179</v>
      </c>
      <c r="E1417" t="s">
        <v>7531</v>
      </c>
      <c r="F1417" t="s">
        <v>32</v>
      </c>
      <c r="G1417" t="s">
        <v>33</v>
      </c>
      <c r="J1417" t="s">
        <v>35</v>
      </c>
      <c r="K1417">
        <v>2026</v>
      </c>
      <c r="L1417" t="s">
        <v>4232</v>
      </c>
      <c r="M1417" t="s">
        <v>7532</v>
      </c>
      <c r="N1417">
        <v>8812</v>
      </c>
      <c r="O1417" t="s">
        <v>38</v>
      </c>
      <c r="P1417" t="s">
        <v>39</v>
      </c>
      <c r="Q1417" s="11">
        <v>46057.530509259261</v>
      </c>
      <c r="R1417" s="11">
        <v>46058.616666666669</v>
      </c>
      <c r="S1417" s="11">
        <v>46060.530509259261</v>
      </c>
      <c r="T1417" t="s">
        <v>40</v>
      </c>
      <c r="U1417" t="s">
        <v>124</v>
      </c>
      <c r="V1417" t="s">
        <v>421</v>
      </c>
      <c r="W1417" t="s">
        <v>43</v>
      </c>
      <c r="X1417" t="s">
        <v>44</v>
      </c>
      <c r="Y1417" t="s">
        <v>7533</v>
      </c>
      <c r="Z1417">
        <v>15</v>
      </c>
      <c r="AA1417">
        <v>15</v>
      </c>
      <c r="AB1417" t="s">
        <v>159</v>
      </c>
      <c r="AC1417" s="11">
        <v>46225.761481481481</v>
      </c>
    </row>
    <row r="1418" spans="1:29" hidden="1">
      <c r="A1418" t="s">
        <v>7534</v>
      </c>
      <c r="B1418" t="s">
        <v>7535</v>
      </c>
      <c r="C1418">
        <v>212600170</v>
      </c>
      <c r="E1418" t="s">
        <v>7536</v>
      </c>
      <c r="F1418" t="s">
        <v>32</v>
      </c>
      <c r="G1418" t="s">
        <v>33</v>
      </c>
      <c r="H1418" t="s">
        <v>32</v>
      </c>
      <c r="I1418" t="s">
        <v>33</v>
      </c>
      <c r="J1418" t="s">
        <v>35</v>
      </c>
      <c r="K1418">
        <v>2026</v>
      </c>
      <c r="L1418" t="s">
        <v>351</v>
      </c>
      <c r="M1418" t="s">
        <v>7537</v>
      </c>
      <c r="N1418">
        <v>8812</v>
      </c>
      <c r="O1418" t="s">
        <v>38</v>
      </c>
      <c r="P1418" t="s">
        <v>39</v>
      </c>
      <c r="Q1418" s="11">
        <v>46057.399409722224</v>
      </c>
      <c r="R1418" s="11">
        <v>46058.75277777778</v>
      </c>
      <c r="S1418" s="11">
        <v>46060.399409722224</v>
      </c>
      <c r="T1418" t="s">
        <v>40</v>
      </c>
      <c r="U1418" t="s">
        <v>716</v>
      </c>
      <c r="V1418" t="s">
        <v>383</v>
      </c>
      <c r="W1418" t="s">
        <v>43</v>
      </c>
      <c r="X1418" t="s">
        <v>44</v>
      </c>
      <c r="Y1418" t="s">
        <v>7538</v>
      </c>
      <c r="Z1418">
        <v>15</v>
      </c>
      <c r="AA1418">
        <v>5</v>
      </c>
      <c r="AB1418" t="s">
        <v>400</v>
      </c>
      <c r="AC1418" s="11">
        <v>46225.761481481481</v>
      </c>
    </row>
    <row r="1419" spans="1:29" hidden="1">
      <c r="A1419" t="s">
        <v>7539</v>
      </c>
      <c r="B1419" t="s">
        <v>7540</v>
      </c>
      <c r="C1419">
        <v>712600160</v>
      </c>
      <c r="E1419" t="s">
        <v>7541</v>
      </c>
      <c r="F1419" t="s">
        <v>32</v>
      </c>
      <c r="G1419" t="s">
        <v>33</v>
      </c>
      <c r="H1419" t="s">
        <v>32</v>
      </c>
      <c r="I1419" t="s">
        <v>33</v>
      </c>
      <c r="J1419" t="s">
        <v>35</v>
      </c>
      <c r="K1419">
        <v>2026</v>
      </c>
      <c r="L1419" t="s">
        <v>900</v>
      </c>
      <c r="M1419" t="s">
        <v>7542</v>
      </c>
      <c r="N1419">
        <v>8812</v>
      </c>
      <c r="O1419" t="s">
        <v>38</v>
      </c>
      <c r="P1419" t="s">
        <v>39</v>
      </c>
      <c r="Q1419" s="11">
        <v>46070.700497685182</v>
      </c>
      <c r="R1419" s="11">
        <v>46073.430300925924</v>
      </c>
      <c r="S1419" s="11">
        <v>46073.700497685182</v>
      </c>
      <c r="T1419" t="s">
        <v>40</v>
      </c>
      <c r="U1419" t="s">
        <v>902</v>
      </c>
      <c r="V1419" t="s">
        <v>280</v>
      </c>
      <c r="W1419" t="s">
        <v>43</v>
      </c>
      <c r="X1419" t="s">
        <v>44</v>
      </c>
      <c r="Y1419" t="s">
        <v>7541</v>
      </c>
      <c r="AB1419" t="s">
        <v>3152</v>
      </c>
      <c r="AC1419" s="11">
        <v>46225.761481481481</v>
      </c>
    </row>
    <row r="1420" spans="1:29" hidden="1">
      <c r="A1420" t="s">
        <v>7543</v>
      </c>
      <c r="B1420" t="s">
        <v>7544</v>
      </c>
      <c r="C1420">
        <v>712600301</v>
      </c>
      <c r="E1420" t="s">
        <v>7545</v>
      </c>
      <c r="F1420" t="s">
        <v>32</v>
      </c>
      <c r="G1420" t="s">
        <v>33</v>
      </c>
      <c r="H1420" t="s">
        <v>32</v>
      </c>
      <c r="I1420" t="s">
        <v>33</v>
      </c>
      <c r="J1420" t="s">
        <v>35</v>
      </c>
      <c r="K1420">
        <v>2026</v>
      </c>
      <c r="L1420" t="s">
        <v>59</v>
      </c>
      <c r="M1420" t="s">
        <v>7546</v>
      </c>
      <c r="N1420">
        <v>8812</v>
      </c>
      <c r="O1420" t="s">
        <v>38</v>
      </c>
      <c r="P1420" t="s">
        <v>39</v>
      </c>
      <c r="Q1420" s="11">
        <v>46124.446377314816</v>
      </c>
      <c r="R1420" s="11">
        <v>46126.459108796298</v>
      </c>
      <c r="S1420" s="11">
        <v>46127.446377314816</v>
      </c>
      <c r="T1420" t="s">
        <v>40</v>
      </c>
      <c r="U1420" t="s">
        <v>514</v>
      </c>
      <c r="V1420" t="s">
        <v>362</v>
      </c>
      <c r="W1420" t="s">
        <v>43</v>
      </c>
      <c r="X1420" t="s">
        <v>44</v>
      </c>
      <c r="Y1420" t="s">
        <v>7547</v>
      </c>
      <c r="AB1420" t="s">
        <v>55</v>
      </c>
      <c r="AC1420" s="11">
        <v>46225.761481481481</v>
      </c>
    </row>
    <row r="1421" spans="1:29" hidden="1">
      <c r="A1421" t="s">
        <v>7548</v>
      </c>
      <c r="B1421" t="s">
        <v>7549</v>
      </c>
      <c r="C1421">
        <v>612600312</v>
      </c>
      <c r="E1421" t="s">
        <v>7550</v>
      </c>
      <c r="F1421" t="s">
        <v>32</v>
      </c>
      <c r="G1421" t="s">
        <v>285</v>
      </c>
      <c r="H1421" t="s">
        <v>459</v>
      </c>
      <c r="I1421" t="s">
        <v>459</v>
      </c>
      <c r="J1421" t="s">
        <v>35</v>
      </c>
      <c r="K1421">
        <v>2026</v>
      </c>
      <c r="L1421" t="s">
        <v>4759</v>
      </c>
      <c r="M1421" t="s">
        <v>7551</v>
      </c>
      <c r="N1421">
        <v>61993</v>
      </c>
      <c r="O1421" t="s">
        <v>38</v>
      </c>
      <c r="P1421" t="s">
        <v>39</v>
      </c>
      <c r="Q1421" s="11">
        <v>46093.812928240739</v>
      </c>
      <c r="R1421" s="11">
        <v>46094.645833333336</v>
      </c>
      <c r="S1421" s="11">
        <v>46096.812928240739</v>
      </c>
      <c r="T1421" t="s">
        <v>1916</v>
      </c>
      <c r="U1421" t="s">
        <v>132</v>
      </c>
      <c r="V1421" t="s">
        <v>149</v>
      </c>
      <c r="W1421" t="s">
        <v>43</v>
      </c>
      <c r="X1421" t="s">
        <v>44</v>
      </c>
      <c r="Y1421" t="s">
        <v>7552</v>
      </c>
      <c r="Z1421">
        <v>15</v>
      </c>
      <c r="AA1421">
        <v>15</v>
      </c>
      <c r="AB1421" t="s">
        <v>159</v>
      </c>
      <c r="AC1421" s="11">
        <v>46225.761481481481</v>
      </c>
    </row>
    <row r="1422" spans="1:29" hidden="1">
      <c r="A1422" t="s">
        <v>7553</v>
      </c>
      <c r="B1422" t="s">
        <v>7554</v>
      </c>
      <c r="C1422">
        <v>412600302</v>
      </c>
      <c r="E1422" t="s">
        <v>7555</v>
      </c>
      <c r="F1422" t="s">
        <v>32</v>
      </c>
      <c r="G1422" t="s">
        <v>33</v>
      </c>
      <c r="H1422" t="s">
        <v>32</v>
      </c>
      <c r="I1422" t="s">
        <v>172</v>
      </c>
      <c r="J1422" t="s">
        <v>35</v>
      </c>
      <c r="K1422">
        <v>2026</v>
      </c>
      <c r="L1422" t="s">
        <v>3637</v>
      </c>
      <c r="M1422" t="s">
        <v>7556</v>
      </c>
      <c r="N1422">
        <v>8812</v>
      </c>
      <c r="O1422" t="s">
        <v>38</v>
      </c>
      <c r="P1422" t="s">
        <v>39</v>
      </c>
      <c r="Q1422" s="11">
        <v>46095.778680555559</v>
      </c>
      <c r="R1422" s="11">
        <v>46103.729166666664</v>
      </c>
      <c r="S1422" s="11">
        <v>46098.778680555559</v>
      </c>
      <c r="T1422" t="s">
        <v>40</v>
      </c>
      <c r="U1422" t="s">
        <v>52</v>
      </c>
      <c r="V1422" t="s">
        <v>619</v>
      </c>
      <c r="W1422" t="s">
        <v>43</v>
      </c>
      <c r="X1422" t="s">
        <v>44</v>
      </c>
      <c r="Y1422" t="s">
        <v>7557</v>
      </c>
      <c r="Z1422">
        <v>15</v>
      </c>
      <c r="AA1422">
        <v>15</v>
      </c>
      <c r="AB1422" t="s">
        <v>191</v>
      </c>
      <c r="AC1422" s="11">
        <v>46225.761481481481</v>
      </c>
    </row>
    <row r="1423" spans="1:29">
      <c r="A1423" t="s">
        <v>7558</v>
      </c>
      <c r="B1423" t="s">
        <v>7559</v>
      </c>
      <c r="C1423">
        <v>412600304</v>
      </c>
      <c r="E1423" t="s">
        <v>7560</v>
      </c>
      <c r="F1423" t="s">
        <v>32</v>
      </c>
      <c r="G1423" t="s">
        <v>33</v>
      </c>
      <c r="H1423" t="s">
        <v>32</v>
      </c>
      <c r="I1423" t="s">
        <v>172</v>
      </c>
      <c r="J1423" t="s">
        <v>2898</v>
      </c>
      <c r="K1423">
        <v>2026</v>
      </c>
      <c r="L1423" t="s">
        <v>122</v>
      </c>
      <c r="M1423" t="s">
        <v>7561</v>
      </c>
      <c r="N1423">
        <v>8385</v>
      </c>
      <c r="O1423" t="s">
        <v>38</v>
      </c>
      <c r="P1423" t="s">
        <v>39</v>
      </c>
      <c r="Q1423" s="11">
        <v>46097.517638888887</v>
      </c>
      <c r="R1423" s="11">
        <v>46103.5625</v>
      </c>
      <c r="S1423" s="11">
        <v>46100.517638888887</v>
      </c>
      <c r="T1423" t="s">
        <v>40</v>
      </c>
      <c r="U1423" t="s">
        <v>813</v>
      </c>
      <c r="V1423" t="s">
        <v>125</v>
      </c>
      <c r="W1423" t="s">
        <v>43</v>
      </c>
      <c r="X1423" t="s">
        <v>44</v>
      </c>
      <c r="Y1423" t="s">
        <v>6383</v>
      </c>
      <c r="AB1423" t="s">
        <v>46</v>
      </c>
      <c r="AC1423" s="11">
        <v>46225.761481481481</v>
      </c>
    </row>
    <row r="1424" spans="1:29" hidden="1">
      <c r="A1424" t="s">
        <v>7562</v>
      </c>
      <c r="B1424" t="s">
        <v>7563</v>
      </c>
      <c r="C1424">
        <v>612600346</v>
      </c>
      <c r="E1424" t="s">
        <v>7564</v>
      </c>
      <c r="F1424" t="s">
        <v>32</v>
      </c>
      <c r="G1424" t="s">
        <v>33</v>
      </c>
      <c r="H1424" t="s">
        <v>32</v>
      </c>
      <c r="I1424" t="s">
        <v>172</v>
      </c>
      <c r="J1424" t="s">
        <v>35</v>
      </c>
      <c r="K1424">
        <v>2026</v>
      </c>
      <c r="L1424" t="s">
        <v>222</v>
      </c>
      <c r="M1424" t="s">
        <v>1732</v>
      </c>
      <c r="N1424">
        <v>8385</v>
      </c>
      <c r="O1424" t="s">
        <v>38</v>
      </c>
      <c r="P1424" t="s">
        <v>39</v>
      </c>
      <c r="Q1424" s="11">
        <v>46107.788402777776</v>
      </c>
      <c r="R1424" s="11">
        <v>46108.097222222219</v>
      </c>
      <c r="S1424" s="11">
        <v>46110.788402777776</v>
      </c>
      <c r="T1424" t="s">
        <v>40</v>
      </c>
      <c r="U1424" t="s">
        <v>1733</v>
      </c>
      <c r="V1424" t="s">
        <v>295</v>
      </c>
      <c r="W1424" t="s">
        <v>43</v>
      </c>
      <c r="X1424" t="s">
        <v>44</v>
      </c>
      <c r="Y1424" t="s">
        <v>7565</v>
      </c>
      <c r="Z1424">
        <v>15</v>
      </c>
      <c r="AA1424">
        <v>25</v>
      </c>
      <c r="AB1424" t="s">
        <v>931</v>
      </c>
      <c r="AC1424" s="11">
        <v>46225.761481481481</v>
      </c>
    </row>
    <row r="1425" spans="1:29" hidden="1">
      <c r="A1425" t="s">
        <v>7566</v>
      </c>
      <c r="B1425" t="s">
        <v>7567</v>
      </c>
      <c r="C1425">
        <v>412600371</v>
      </c>
      <c r="E1425" t="s">
        <v>7568</v>
      </c>
      <c r="F1425" t="s">
        <v>32</v>
      </c>
      <c r="G1425" t="s">
        <v>33</v>
      </c>
      <c r="H1425" t="s">
        <v>32</v>
      </c>
      <c r="I1425" t="s">
        <v>33</v>
      </c>
      <c r="J1425" t="s">
        <v>35</v>
      </c>
      <c r="K1425">
        <v>2026</v>
      </c>
      <c r="L1425" t="s">
        <v>666</v>
      </c>
      <c r="M1425" t="s">
        <v>7417</v>
      </c>
      <c r="N1425">
        <v>8812</v>
      </c>
      <c r="O1425" t="s">
        <v>38</v>
      </c>
      <c r="P1425" t="s">
        <v>39</v>
      </c>
      <c r="Q1425" s="11">
        <v>46092.361145833333</v>
      </c>
      <c r="R1425" s="11">
        <v>46092.694444444445</v>
      </c>
      <c r="S1425" s="11">
        <v>46095.361145833333</v>
      </c>
      <c r="T1425" t="s">
        <v>40</v>
      </c>
      <c r="U1425" t="s">
        <v>668</v>
      </c>
      <c r="V1425" t="s">
        <v>814</v>
      </c>
      <c r="W1425" t="s">
        <v>43</v>
      </c>
      <c r="X1425" t="s">
        <v>44</v>
      </c>
      <c r="Y1425" t="s">
        <v>7569</v>
      </c>
      <c r="Z1425">
        <v>75</v>
      </c>
      <c r="AA1425">
        <v>75</v>
      </c>
      <c r="AB1425" t="s">
        <v>862</v>
      </c>
      <c r="AC1425" s="11">
        <v>46225.761481481481</v>
      </c>
    </row>
    <row r="1426" spans="1:29" hidden="1">
      <c r="A1426" t="s">
        <v>7570</v>
      </c>
      <c r="B1426" t="s">
        <v>7571</v>
      </c>
      <c r="C1426">
        <v>412600087</v>
      </c>
      <c r="E1426" t="s">
        <v>7572</v>
      </c>
      <c r="F1426" t="s">
        <v>32</v>
      </c>
      <c r="G1426" t="s">
        <v>33</v>
      </c>
      <c r="J1426" t="s">
        <v>35</v>
      </c>
      <c r="K1426">
        <v>2026</v>
      </c>
      <c r="L1426" t="s">
        <v>3637</v>
      </c>
      <c r="M1426" t="s">
        <v>7573</v>
      </c>
      <c r="N1426">
        <v>8812</v>
      </c>
      <c r="O1426" t="s">
        <v>38</v>
      </c>
      <c r="P1426" t="s">
        <v>39</v>
      </c>
      <c r="Q1426" s="11">
        <v>46035.640810185185</v>
      </c>
      <c r="R1426" s="11">
        <v>46036.5</v>
      </c>
      <c r="S1426" s="11">
        <v>46038.640810185185</v>
      </c>
      <c r="T1426" t="s">
        <v>40</v>
      </c>
      <c r="U1426" t="s">
        <v>52</v>
      </c>
      <c r="V1426" t="s">
        <v>157</v>
      </c>
      <c r="W1426" t="s">
        <v>43</v>
      </c>
      <c r="X1426" t="s">
        <v>44</v>
      </c>
      <c r="Y1426" t="s">
        <v>1574</v>
      </c>
      <c r="Z1426">
        <v>150</v>
      </c>
      <c r="AA1426">
        <v>150</v>
      </c>
      <c r="AB1426" t="s">
        <v>3985</v>
      </c>
      <c r="AC1426" s="11">
        <v>46225.761481481481</v>
      </c>
    </row>
    <row r="1427" spans="1:29" hidden="1">
      <c r="A1427" t="s">
        <v>7574</v>
      </c>
      <c r="B1427" t="s">
        <v>7575</v>
      </c>
      <c r="C1427">
        <v>212600405</v>
      </c>
      <c r="E1427" t="s">
        <v>7576</v>
      </c>
      <c r="F1427" t="s">
        <v>109</v>
      </c>
      <c r="G1427" t="s">
        <v>285</v>
      </c>
      <c r="H1427" t="s">
        <v>109</v>
      </c>
      <c r="I1427" t="s">
        <v>285</v>
      </c>
      <c r="J1427" t="s">
        <v>35</v>
      </c>
      <c r="K1427">
        <v>2026</v>
      </c>
      <c r="L1427" t="s">
        <v>1118</v>
      </c>
      <c r="M1427" t="s">
        <v>7577</v>
      </c>
      <c r="N1427">
        <v>25962</v>
      </c>
      <c r="O1427" t="s">
        <v>38</v>
      </c>
      <c r="P1427" t="s">
        <v>39</v>
      </c>
      <c r="Q1427" s="11">
        <v>46121.850949074076</v>
      </c>
      <c r="R1427" s="11">
        <v>46122.715277777781</v>
      </c>
      <c r="S1427" s="11">
        <v>46124.850949074076</v>
      </c>
      <c r="T1427" t="s">
        <v>40</v>
      </c>
      <c r="U1427" t="s">
        <v>689</v>
      </c>
      <c r="V1427" t="s">
        <v>167</v>
      </c>
      <c r="W1427" t="s">
        <v>43</v>
      </c>
      <c r="X1427" t="s">
        <v>44</v>
      </c>
      <c r="Y1427" t="s">
        <v>7578</v>
      </c>
      <c r="Z1427">
        <v>15</v>
      </c>
      <c r="AA1427">
        <v>15</v>
      </c>
      <c r="AB1427" t="s">
        <v>1039</v>
      </c>
      <c r="AC1427" s="11">
        <v>46225.761481481481</v>
      </c>
    </row>
    <row r="1428" spans="1:29" hidden="1">
      <c r="A1428" t="s">
        <v>7579</v>
      </c>
      <c r="B1428" t="s">
        <v>7580</v>
      </c>
      <c r="C1428">
        <v>612600164</v>
      </c>
      <c r="E1428" t="s">
        <v>7581</v>
      </c>
      <c r="F1428" t="s">
        <v>459</v>
      </c>
      <c r="G1428" t="s">
        <v>459</v>
      </c>
      <c r="H1428" t="s">
        <v>459</v>
      </c>
      <c r="I1428" t="s">
        <v>459</v>
      </c>
      <c r="J1428" t="s">
        <v>35</v>
      </c>
      <c r="K1428">
        <v>2026</v>
      </c>
      <c r="L1428" t="s">
        <v>374</v>
      </c>
      <c r="M1428" t="s">
        <v>7582</v>
      </c>
      <c r="N1428">
        <v>61993</v>
      </c>
      <c r="O1428" t="s">
        <v>38</v>
      </c>
      <c r="P1428" t="s">
        <v>39</v>
      </c>
      <c r="Q1428" s="11">
        <v>46060.266250000001</v>
      </c>
      <c r="R1428" s="11">
        <v>46060.527777777781</v>
      </c>
      <c r="S1428" s="11">
        <v>46063.266250000001</v>
      </c>
      <c r="T1428" t="s">
        <v>40</v>
      </c>
      <c r="U1428" t="s">
        <v>361</v>
      </c>
      <c r="V1428" t="s">
        <v>1141</v>
      </c>
      <c r="W1428" t="s">
        <v>43</v>
      </c>
      <c r="X1428" t="s">
        <v>44</v>
      </c>
      <c r="Y1428" t="s">
        <v>7583</v>
      </c>
      <c r="Z1428">
        <v>15</v>
      </c>
      <c r="AB1428" t="s">
        <v>65</v>
      </c>
      <c r="AC1428" s="11">
        <v>46225.761481481481</v>
      </c>
    </row>
    <row r="1429" spans="1:29" hidden="1">
      <c r="A1429" t="s">
        <v>7584</v>
      </c>
      <c r="B1429" t="s">
        <v>7585</v>
      </c>
      <c r="C1429">
        <v>112600253</v>
      </c>
      <c r="E1429" t="s">
        <v>7586</v>
      </c>
      <c r="F1429" t="s">
        <v>32</v>
      </c>
      <c r="G1429" t="s">
        <v>33</v>
      </c>
      <c r="H1429" t="s">
        <v>32</v>
      </c>
      <c r="I1429" t="s">
        <v>33</v>
      </c>
      <c r="J1429" t="s">
        <v>35</v>
      </c>
      <c r="K1429">
        <v>2026</v>
      </c>
      <c r="L1429" t="s">
        <v>320</v>
      </c>
      <c r="M1429" t="s">
        <v>7587</v>
      </c>
      <c r="N1429">
        <v>8812</v>
      </c>
      <c r="O1429" t="s">
        <v>38</v>
      </c>
      <c r="P1429" t="s">
        <v>39</v>
      </c>
      <c r="Q1429" s="11">
        <v>46051.455590277779</v>
      </c>
      <c r="R1429" s="11">
        <v>46051.736111111109</v>
      </c>
      <c r="S1429" s="11">
        <v>46054.455590277779</v>
      </c>
      <c r="T1429" t="s">
        <v>40</v>
      </c>
      <c r="U1429" t="s">
        <v>114</v>
      </c>
      <c r="V1429" t="s">
        <v>776</v>
      </c>
      <c r="W1429" t="s">
        <v>43</v>
      </c>
      <c r="X1429" t="s">
        <v>44</v>
      </c>
      <c r="Y1429" t="s">
        <v>7588</v>
      </c>
      <c r="Z1429">
        <v>15</v>
      </c>
      <c r="AA1429">
        <v>10</v>
      </c>
      <c r="AB1429" t="s">
        <v>79</v>
      </c>
      <c r="AC1429" s="11">
        <v>46225.761481481481</v>
      </c>
    </row>
    <row r="1430" spans="1:29" hidden="1">
      <c r="A1430" t="s">
        <v>7589</v>
      </c>
      <c r="B1430" t="s">
        <v>7590</v>
      </c>
      <c r="C1430">
        <v>412600197</v>
      </c>
      <c r="E1430" t="s">
        <v>7591</v>
      </c>
      <c r="F1430" t="s">
        <v>32</v>
      </c>
      <c r="G1430" t="s">
        <v>33</v>
      </c>
      <c r="H1430" t="s">
        <v>1331</v>
      </c>
      <c r="I1430" t="s">
        <v>33</v>
      </c>
      <c r="J1430" t="s">
        <v>35</v>
      </c>
      <c r="K1430">
        <v>2026</v>
      </c>
      <c r="L1430" t="s">
        <v>1559</v>
      </c>
      <c r="M1430" t="s">
        <v>7592</v>
      </c>
      <c r="N1430">
        <v>8812</v>
      </c>
      <c r="O1430" t="s">
        <v>38</v>
      </c>
      <c r="P1430" t="s">
        <v>39</v>
      </c>
      <c r="Q1430" s="11">
        <v>46062.765393518515</v>
      </c>
      <c r="R1430" s="11">
        <v>46063.551157407404</v>
      </c>
      <c r="S1430" s="11">
        <v>46065.765393518515</v>
      </c>
      <c r="T1430" t="s">
        <v>40</v>
      </c>
      <c r="U1430" t="s">
        <v>2992</v>
      </c>
      <c r="V1430" t="s">
        <v>125</v>
      </c>
      <c r="W1430" t="s">
        <v>43</v>
      </c>
      <c r="X1430" t="s">
        <v>44</v>
      </c>
      <c r="Y1430" t="s">
        <v>7593</v>
      </c>
      <c r="Z1430">
        <v>15</v>
      </c>
      <c r="AA1430">
        <v>15</v>
      </c>
      <c r="AB1430" t="s">
        <v>65</v>
      </c>
      <c r="AC1430" s="11">
        <v>46225.761481481481</v>
      </c>
    </row>
    <row r="1431" spans="1:29" hidden="1">
      <c r="A1431" t="s">
        <v>7594</v>
      </c>
      <c r="B1431" t="s">
        <v>7595</v>
      </c>
      <c r="C1431">
        <v>712600311</v>
      </c>
      <c r="E1431" t="s">
        <v>7596</v>
      </c>
      <c r="F1431" t="s">
        <v>32</v>
      </c>
      <c r="G1431" t="s">
        <v>33</v>
      </c>
      <c r="H1431" t="s">
        <v>32</v>
      </c>
      <c r="I1431" t="s">
        <v>33</v>
      </c>
      <c r="J1431" t="s">
        <v>35</v>
      </c>
      <c r="K1431">
        <v>2026</v>
      </c>
      <c r="L1431" t="s">
        <v>264</v>
      </c>
      <c r="M1431" t="s">
        <v>7597</v>
      </c>
      <c r="N1431">
        <v>8812</v>
      </c>
      <c r="O1431" t="s">
        <v>38</v>
      </c>
      <c r="P1431" t="s">
        <v>39</v>
      </c>
      <c r="Q1431" s="11">
        <v>46131.460127314815</v>
      </c>
      <c r="R1431" s="11">
        <v>46131.837500000001</v>
      </c>
      <c r="S1431" s="11">
        <v>46134.460127314815</v>
      </c>
      <c r="T1431" t="s">
        <v>40</v>
      </c>
      <c r="U1431" t="s">
        <v>266</v>
      </c>
      <c r="V1431" t="s">
        <v>421</v>
      </c>
      <c r="W1431" t="s">
        <v>43</v>
      </c>
      <c r="X1431" t="s">
        <v>44</v>
      </c>
      <c r="Y1431" t="s">
        <v>7598</v>
      </c>
      <c r="Z1431">
        <v>15</v>
      </c>
      <c r="AA1431">
        <v>15</v>
      </c>
      <c r="AB1431" t="s">
        <v>589</v>
      </c>
      <c r="AC1431" s="11">
        <v>46225.761481481481</v>
      </c>
    </row>
    <row r="1432" spans="1:29" hidden="1">
      <c r="A1432" t="s">
        <v>7599</v>
      </c>
      <c r="B1432" t="s">
        <v>7600</v>
      </c>
      <c r="C1432">
        <v>662600039</v>
      </c>
      <c r="E1432" t="s">
        <v>7601</v>
      </c>
      <c r="F1432" t="s">
        <v>109</v>
      </c>
      <c r="G1432" t="s">
        <v>285</v>
      </c>
      <c r="H1432" t="s">
        <v>307</v>
      </c>
      <c r="I1432" t="s">
        <v>172</v>
      </c>
      <c r="J1432" t="s">
        <v>35</v>
      </c>
      <c r="K1432">
        <v>2026</v>
      </c>
      <c r="L1432" t="s">
        <v>2598</v>
      </c>
      <c r="M1432" t="s">
        <v>7602</v>
      </c>
      <c r="N1432">
        <v>25983</v>
      </c>
      <c r="O1432" t="s">
        <v>38</v>
      </c>
      <c r="P1432" t="s">
        <v>39</v>
      </c>
      <c r="Q1432" s="11">
        <v>46034.928020833337</v>
      </c>
      <c r="R1432" s="11">
        <v>46035.542361111111</v>
      </c>
      <c r="S1432" s="11">
        <v>46037.928020833337</v>
      </c>
      <c r="T1432" t="s">
        <v>40</v>
      </c>
      <c r="U1432" t="s">
        <v>2600</v>
      </c>
      <c r="V1432" t="s">
        <v>830</v>
      </c>
      <c r="W1432" t="s">
        <v>116</v>
      </c>
      <c r="X1432" t="s">
        <v>199</v>
      </c>
      <c r="Y1432" t="s">
        <v>7603</v>
      </c>
      <c r="Z1432">
        <v>1125</v>
      </c>
      <c r="AA1432">
        <v>75</v>
      </c>
      <c r="AB1432" t="s">
        <v>862</v>
      </c>
      <c r="AC1432" s="11">
        <v>46225.761481481481</v>
      </c>
    </row>
    <row r="1433" spans="1:29" hidden="1">
      <c r="A1433" t="s">
        <v>7604</v>
      </c>
      <c r="B1433" t="s">
        <v>7605</v>
      </c>
      <c r="C1433">
        <v>712600144</v>
      </c>
      <c r="E1433" t="s">
        <v>7606</v>
      </c>
      <c r="F1433" t="s">
        <v>32</v>
      </c>
      <c r="G1433" t="s">
        <v>33</v>
      </c>
      <c r="H1433" t="s">
        <v>32</v>
      </c>
      <c r="I1433" t="s">
        <v>33</v>
      </c>
      <c r="J1433" t="s">
        <v>35</v>
      </c>
      <c r="K1433">
        <v>2026</v>
      </c>
      <c r="L1433" t="s">
        <v>647</v>
      </c>
      <c r="M1433" t="s">
        <v>7607</v>
      </c>
      <c r="N1433">
        <v>8812</v>
      </c>
      <c r="O1433" t="s">
        <v>38</v>
      </c>
      <c r="P1433" t="s">
        <v>39</v>
      </c>
      <c r="Q1433" s="11">
        <v>46064.707604166666</v>
      </c>
      <c r="R1433" s="11">
        <v>46066.276354166665</v>
      </c>
      <c r="S1433" s="11">
        <v>46067.707604166666</v>
      </c>
      <c r="T1433" t="s">
        <v>40</v>
      </c>
      <c r="U1433" t="s">
        <v>1168</v>
      </c>
      <c r="V1433" t="s">
        <v>189</v>
      </c>
      <c r="W1433" t="s">
        <v>43</v>
      </c>
      <c r="X1433" t="s">
        <v>44</v>
      </c>
      <c r="Y1433" t="s">
        <v>7608</v>
      </c>
      <c r="AB1433" t="s">
        <v>370</v>
      </c>
      <c r="AC1433" s="11">
        <v>46225.761481481481</v>
      </c>
    </row>
    <row r="1434" spans="1:29" hidden="1">
      <c r="A1434" t="s">
        <v>7609</v>
      </c>
      <c r="B1434" t="s">
        <v>7610</v>
      </c>
      <c r="C1434">
        <v>612600299</v>
      </c>
      <c r="E1434" t="s">
        <v>7611</v>
      </c>
      <c r="F1434" t="s">
        <v>32</v>
      </c>
      <c r="G1434" t="s">
        <v>33</v>
      </c>
      <c r="H1434" t="s">
        <v>32</v>
      </c>
      <c r="I1434" t="s">
        <v>33</v>
      </c>
      <c r="J1434" t="s">
        <v>35</v>
      </c>
      <c r="K1434">
        <v>2026</v>
      </c>
      <c r="L1434" t="s">
        <v>101</v>
      </c>
      <c r="M1434" t="s">
        <v>7612</v>
      </c>
      <c r="N1434">
        <v>8812</v>
      </c>
      <c r="O1434" t="s">
        <v>38</v>
      </c>
      <c r="P1434" t="s">
        <v>39</v>
      </c>
      <c r="Q1434" s="11">
        <v>46093.723877314813</v>
      </c>
      <c r="R1434" s="11">
        <v>46094.631944444445</v>
      </c>
      <c r="S1434" s="11">
        <v>46096.723877314813</v>
      </c>
      <c r="T1434" t="s">
        <v>40</v>
      </c>
      <c r="U1434" t="s">
        <v>103</v>
      </c>
      <c r="V1434" t="s">
        <v>489</v>
      </c>
      <c r="W1434" t="s">
        <v>43</v>
      </c>
      <c r="X1434" t="s">
        <v>44</v>
      </c>
      <c r="Y1434" t="s">
        <v>7613</v>
      </c>
      <c r="Z1434">
        <v>25</v>
      </c>
      <c r="AA1434">
        <v>25</v>
      </c>
      <c r="AB1434" t="s">
        <v>931</v>
      </c>
      <c r="AC1434" s="11">
        <v>46225.761481481481</v>
      </c>
    </row>
    <row r="1435" spans="1:29" hidden="1">
      <c r="A1435" t="s">
        <v>7614</v>
      </c>
      <c r="B1435" t="s">
        <v>7615</v>
      </c>
      <c r="C1435">
        <v>412600457</v>
      </c>
      <c r="E1435" t="s">
        <v>7616</v>
      </c>
      <c r="F1435" t="s">
        <v>32</v>
      </c>
      <c r="G1435" t="s">
        <v>33</v>
      </c>
      <c r="H1435" t="s">
        <v>32</v>
      </c>
      <c r="I1435" t="s">
        <v>33</v>
      </c>
      <c r="J1435" t="s">
        <v>35</v>
      </c>
      <c r="K1435">
        <v>2026</v>
      </c>
      <c r="L1435" t="s">
        <v>2037</v>
      </c>
      <c r="M1435" t="s">
        <v>7617</v>
      </c>
      <c r="N1435">
        <v>8812</v>
      </c>
      <c r="O1435" t="s">
        <v>38</v>
      </c>
      <c r="P1435" t="s">
        <v>39</v>
      </c>
      <c r="Q1435" s="11">
        <v>46155.015636574077</v>
      </c>
      <c r="R1435" s="11">
        <v>46155.75</v>
      </c>
      <c r="S1435" s="11">
        <v>46158.015636574077</v>
      </c>
      <c r="T1435" t="s">
        <v>40</v>
      </c>
      <c r="U1435" t="s">
        <v>1568</v>
      </c>
      <c r="V1435" t="s">
        <v>1161</v>
      </c>
      <c r="W1435" t="s">
        <v>43</v>
      </c>
      <c r="X1435" t="s">
        <v>44</v>
      </c>
      <c r="Y1435" t="s">
        <v>7618</v>
      </c>
      <c r="Z1435">
        <v>15</v>
      </c>
      <c r="AA1435">
        <v>15</v>
      </c>
      <c r="AB1435" t="s">
        <v>159</v>
      </c>
      <c r="AC1435" s="11">
        <v>46225.761481481481</v>
      </c>
    </row>
    <row r="1436" spans="1:29" hidden="1">
      <c r="A1436" t="s">
        <v>7619</v>
      </c>
      <c r="B1436" t="s">
        <v>7620</v>
      </c>
      <c r="C1436">
        <v>612600528</v>
      </c>
      <c r="E1436" t="s">
        <v>7621</v>
      </c>
      <c r="F1436" t="s">
        <v>109</v>
      </c>
      <c r="G1436" t="s">
        <v>110</v>
      </c>
      <c r="H1436" t="s">
        <v>32</v>
      </c>
      <c r="I1436" t="s">
        <v>110</v>
      </c>
      <c r="J1436" t="s">
        <v>35</v>
      </c>
      <c r="K1436">
        <v>2026</v>
      </c>
      <c r="L1436" t="s">
        <v>2210</v>
      </c>
      <c r="M1436" t="s">
        <v>7622</v>
      </c>
      <c r="N1436">
        <v>25962</v>
      </c>
      <c r="O1436" t="s">
        <v>38</v>
      </c>
      <c r="P1436" t="s">
        <v>39</v>
      </c>
      <c r="Q1436" s="11">
        <v>46158.236770833333</v>
      </c>
      <c r="R1436" s="11">
        <v>46158.48333333333</v>
      </c>
      <c r="S1436" s="11">
        <v>46161.236770833333</v>
      </c>
      <c r="T1436" t="s">
        <v>40</v>
      </c>
      <c r="U1436" t="s">
        <v>132</v>
      </c>
      <c r="V1436" t="s">
        <v>610</v>
      </c>
      <c r="W1436" t="s">
        <v>43</v>
      </c>
      <c r="X1436" t="s">
        <v>44</v>
      </c>
      <c r="Y1436" t="s">
        <v>7623</v>
      </c>
      <c r="Z1436">
        <v>25</v>
      </c>
      <c r="AA1436">
        <v>25</v>
      </c>
      <c r="AB1436" t="s">
        <v>7624</v>
      </c>
      <c r="AC1436" s="11">
        <v>46225.761481481481</v>
      </c>
    </row>
    <row r="1437" spans="1:29" hidden="1">
      <c r="A1437" t="s">
        <v>7625</v>
      </c>
      <c r="B1437" t="s">
        <v>7626</v>
      </c>
      <c r="C1437">
        <v>112600512</v>
      </c>
      <c r="E1437" t="s">
        <v>7627</v>
      </c>
      <c r="F1437" t="s">
        <v>32</v>
      </c>
      <c r="G1437" t="s">
        <v>172</v>
      </c>
      <c r="H1437" t="s">
        <v>32</v>
      </c>
      <c r="I1437" t="s">
        <v>172</v>
      </c>
      <c r="J1437" t="s">
        <v>35</v>
      </c>
      <c r="K1437">
        <v>2026</v>
      </c>
      <c r="L1437" t="s">
        <v>2265</v>
      </c>
      <c r="M1437" t="s">
        <v>7628</v>
      </c>
      <c r="N1437">
        <v>8389</v>
      </c>
      <c r="O1437" t="s">
        <v>38</v>
      </c>
      <c r="P1437" t="s">
        <v>39</v>
      </c>
      <c r="Q1437" s="11">
        <v>46154.571782407409</v>
      </c>
      <c r="R1437" s="11">
        <v>46154.770833333336</v>
      </c>
      <c r="S1437" s="11">
        <v>46157.571782407409</v>
      </c>
      <c r="T1437" t="s">
        <v>40</v>
      </c>
      <c r="U1437" t="s">
        <v>114</v>
      </c>
      <c r="V1437" t="s">
        <v>206</v>
      </c>
      <c r="W1437" t="s">
        <v>43</v>
      </c>
      <c r="X1437" t="s">
        <v>44</v>
      </c>
      <c r="Y1437" t="s">
        <v>7629</v>
      </c>
      <c r="Z1437">
        <v>150</v>
      </c>
      <c r="AA1437">
        <v>150</v>
      </c>
      <c r="AB1437" t="s">
        <v>1999</v>
      </c>
      <c r="AC1437" s="11">
        <v>46225.761481481481</v>
      </c>
    </row>
    <row r="1438" spans="1:29" hidden="1">
      <c r="A1438" t="s">
        <v>7630</v>
      </c>
      <c r="B1438" t="s">
        <v>7631</v>
      </c>
      <c r="C1438">
        <v>712600436</v>
      </c>
      <c r="E1438" t="s">
        <v>7632</v>
      </c>
      <c r="F1438" t="s">
        <v>459</v>
      </c>
      <c r="G1438" t="s">
        <v>459</v>
      </c>
      <c r="H1438" t="s">
        <v>459</v>
      </c>
      <c r="I1438" t="s">
        <v>459</v>
      </c>
      <c r="J1438" t="s">
        <v>35</v>
      </c>
      <c r="K1438">
        <v>2026</v>
      </c>
      <c r="L1438" t="s">
        <v>762</v>
      </c>
      <c r="M1438" t="s">
        <v>7633</v>
      </c>
      <c r="N1438">
        <v>61993</v>
      </c>
      <c r="O1438" t="s">
        <v>38</v>
      </c>
      <c r="P1438" t="s">
        <v>39</v>
      </c>
      <c r="Q1438" s="11">
        <v>46200.530023148145</v>
      </c>
      <c r="R1438" s="11">
        <v>46201.489583333336</v>
      </c>
      <c r="S1438" s="11">
        <v>46203.530023148145</v>
      </c>
      <c r="T1438" t="s">
        <v>40</v>
      </c>
      <c r="U1438" t="s">
        <v>382</v>
      </c>
      <c r="V1438" t="s">
        <v>133</v>
      </c>
      <c r="W1438" t="s">
        <v>43</v>
      </c>
      <c r="X1438" t="s">
        <v>44</v>
      </c>
      <c r="Y1438" t="s">
        <v>7634</v>
      </c>
      <c r="Z1438">
        <v>15</v>
      </c>
      <c r="AA1438">
        <v>5</v>
      </c>
      <c r="AB1438" t="s">
        <v>7635</v>
      </c>
      <c r="AC1438" s="11">
        <v>46225.761481481481</v>
      </c>
    </row>
    <row r="1439" spans="1:29" hidden="1">
      <c r="A1439" t="s">
        <v>7636</v>
      </c>
      <c r="B1439" t="s">
        <v>7637</v>
      </c>
      <c r="C1439">
        <v>612600710</v>
      </c>
      <c r="E1439" t="s">
        <v>7638</v>
      </c>
      <c r="F1439" t="s">
        <v>32</v>
      </c>
      <c r="G1439" t="s">
        <v>110</v>
      </c>
      <c r="H1439" t="s">
        <v>1331</v>
      </c>
      <c r="I1439" t="s">
        <v>32</v>
      </c>
      <c r="J1439" t="s">
        <v>35</v>
      </c>
      <c r="K1439">
        <v>2026</v>
      </c>
      <c r="L1439" t="s">
        <v>367</v>
      </c>
      <c r="M1439" t="s">
        <v>7639</v>
      </c>
      <c r="N1439">
        <v>8812</v>
      </c>
      <c r="O1439" t="s">
        <v>38</v>
      </c>
      <c r="P1439" t="s">
        <v>39</v>
      </c>
      <c r="Q1439" s="11">
        <v>46219.752951388888</v>
      </c>
      <c r="R1439" s="11">
        <v>46220.666666666664</v>
      </c>
      <c r="S1439" s="11">
        <v>46222.752951388888</v>
      </c>
      <c r="T1439" t="s">
        <v>232</v>
      </c>
      <c r="U1439" t="s">
        <v>294</v>
      </c>
      <c r="V1439" t="s">
        <v>2612</v>
      </c>
      <c r="W1439" t="s">
        <v>43</v>
      </c>
      <c r="X1439" t="s">
        <v>44</v>
      </c>
      <c r="Y1439" t="s">
        <v>7640</v>
      </c>
      <c r="Z1439">
        <v>25</v>
      </c>
      <c r="AA1439">
        <v>25</v>
      </c>
      <c r="AB1439" t="s">
        <v>651</v>
      </c>
      <c r="AC1439" s="11">
        <v>46225.761481481481</v>
      </c>
    </row>
    <row r="1440" spans="1:29" hidden="1">
      <c r="A1440" t="s">
        <v>7641</v>
      </c>
      <c r="B1440" t="s">
        <v>7642</v>
      </c>
      <c r="C1440">
        <v>312600347</v>
      </c>
      <c r="E1440" t="s">
        <v>7643</v>
      </c>
      <c r="G1440" t="s">
        <v>586</v>
      </c>
      <c r="J1440" t="s">
        <v>35</v>
      </c>
      <c r="K1440">
        <v>2026</v>
      </c>
      <c r="L1440" t="s">
        <v>211</v>
      </c>
      <c r="M1440" t="s">
        <v>7644</v>
      </c>
      <c r="N1440">
        <v>20497</v>
      </c>
      <c r="O1440" t="s">
        <v>38</v>
      </c>
      <c r="P1440" t="s">
        <v>39</v>
      </c>
      <c r="Q1440" s="11">
        <v>46199.576354166667</v>
      </c>
      <c r="R1440" s="11">
        <v>46200.895833333336</v>
      </c>
      <c r="S1440" s="11">
        <v>46202.576354166667</v>
      </c>
      <c r="T1440" t="s">
        <v>40</v>
      </c>
      <c r="U1440" t="s">
        <v>1027</v>
      </c>
      <c r="V1440" t="s">
        <v>1627</v>
      </c>
      <c r="W1440" t="s">
        <v>43</v>
      </c>
      <c r="X1440" t="s">
        <v>44</v>
      </c>
      <c r="Y1440" t="s">
        <v>7645</v>
      </c>
      <c r="Z1440">
        <v>15</v>
      </c>
      <c r="AA1440">
        <v>15</v>
      </c>
      <c r="AB1440" t="s">
        <v>1629</v>
      </c>
      <c r="AC1440" s="11">
        <v>46225.761481481481</v>
      </c>
    </row>
    <row r="1441" spans="1:29" hidden="1">
      <c r="A1441" t="s">
        <v>7646</v>
      </c>
      <c r="B1441" t="s">
        <v>7647</v>
      </c>
      <c r="C1441">
        <v>212600578</v>
      </c>
      <c r="E1441" t="s">
        <v>7648</v>
      </c>
      <c r="F1441" t="s">
        <v>32</v>
      </c>
      <c r="G1441" t="s">
        <v>34</v>
      </c>
      <c r="H1441" t="s">
        <v>32</v>
      </c>
      <c r="I1441" t="s">
        <v>34</v>
      </c>
      <c r="J1441" t="s">
        <v>35</v>
      </c>
      <c r="K1441">
        <v>2026</v>
      </c>
      <c r="L1441" t="s">
        <v>773</v>
      </c>
      <c r="M1441" t="s">
        <v>7649</v>
      </c>
      <c r="N1441">
        <v>8812</v>
      </c>
      <c r="O1441" t="s">
        <v>38</v>
      </c>
      <c r="P1441" t="s">
        <v>39</v>
      </c>
      <c r="Q1441" s="11">
        <v>46211.759363425925</v>
      </c>
      <c r="R1441" s="11">
        <v>46212.713194444441</v>
      </c>
      <c r="S1441" s="11">
        <v>46214.759363425925</v>
      </c>
      <c r="T1441" t="s">
        <v>40</v>
      </c>
      <c r="U1441" t="s">
        <v>775</v>
      </c>
      <c r="V1441" t="s">
        <v>354</v>
      </c>
      <c r="W1441" t="s">
        <v>43</v>
      </c>
      <c r="X1441" t="s">
        <v>44</v>
      </c>
      <c r="Y1441" t="s">
        <v>7650</v>
      </c>
      <c r="Z1441">
        <v>15</v>
      </c>
      <c r="AA1441">
        <v>15</v>
      </c>
      <c r="AB1441" t="s">
        <v>55</v>
      </c>
      <c r="AC1441" s="11">
        <v>46225.761481481481</v>
      </c>
    </row>
    <row r="1442" spans="1:29">
      <c r="A1442" t="s">
        <v>7651</v>
      </c>
      <c r="B1442" t="s">
        <v>7652</v>
      </c>
      <c r="C1442">
        <v>612600592</v>
      </c>
      <c r="E1442" t="s">
        <v>7653</v>
      </c>
      <c r="H1442" t="s">
        <v>219</v>
      </c>
      <c r="I1442" t="s">
        <v>34</v>
      </c>
      <c r="J1442" t="s">
        <v>616</v>
      </c>
      <c r="K1442">
        <v>2026</v>
      </c>
      <c r="L1442" t="s">
        <v>2210</v>
      </c>
      <c r="M1442" t="s">
        <v>7654</v>
      </c>
      <c r="N1442">
        <v>8805</v>
      </c>
      <c r="O1442" t="s">
        <v>1160</v>
      </c>
      <c r="P1442" t="s">
        <v>39</v>
      </c>
      <c r="Q1442" s="11">
        <v>46170.642881944441</v>
      </c>
      <c r="R1442" s="11">
        <v>46177.548611111109</v>
      </c>
      <c r="S1442" s="11">
        <v>46230.642881944441</v>
      </c>
      <c r="T1442" t="s">
        <v>40</v>
      </c>
      <c r="U1442" t="s">
        <v>132</v>
      </c>
      <c r="V1442" t="s">
        <v>7655</v>
      </c>
      <c r="W1442" t="s">
        <v>43</v>
      </c>
      <c r="X1442" t="s">
        <v>199</v>
      </c>
      <c r="Y1442" t="s">
        <v>7656</v>
      </c>
      <c r="AC1442" s="11">
        <v>46225.761481481481</v>
      </c>
    </row>
    <row r="1443" spans="1:29" hidden="1">
      <c r="A1443" t="s">
        <v>7657</v>
      </c>
      <c r="B1443" t="s">
        <v>7658</v>
      </c>
      <c r="C1443">
        <v>662600286</v>
      </c>
      <c r="E1443" t="s">
        <v>7659</v>
      </c>
      <c r="F1443" t="s">
        <v>32</v>
      </c>
      <c r="G1443" t="s">
        <v>34</v>
      </c>
      <c r="H1443" t="s">
        <v>32</v>
      </c>
      <c r="I1443" t="s">
        <v>33</v>
      </c>
      <c r="J1443" t="s">
        <v>35</v>
      </c>
      <c r="K1443">
        <v>2026</v>
      </c>
      <c r="L1443" t="s">
        <v>2598</v>
      </c>
      <c r="M1443" t="s">
        <v>7660</v>
      </c>
      <c r="N1443">
        <v>8812</v>
      </c>
      <c r="O1443" t="s">
        <v>38</v>
      </c>
      <c r="P1443" t="s">
        <v>39</v>
      </c>
      <c r="Q1443" s="11">
        <v>46144.718564814815</v>
      </c>
      <c r="R1443" s="11">
        <v>46145.064282407409</v>
      </c>
      <c r="S1443" s="11">
        <v>46147.718564814815</v>
      </c>
      <c r="T1443" t="s">
        <v>40</v>
      </c>
      <c r="U1443" t="s">
        <v>2600</v>
      </c>
      <c r="V1443" t="s">
        <v>610</v>
      </c>
      <c r="W1443" t="s">
        <v>43</v>
      </c>
      <c r="X1443" t="s">
        <v>44</v>
      </c>
      <c r="Y1443" t="s">
        <v>7661</v>
      </c>
      <c r="Z1443">
        <v>25</v>
      </c>
      <c r="AA1443">
        <v>25</v>
      </c>
      <c r="AB1443" t="s">
        <v>931</v>
      </c>
      <c r="AC1443" s="11">
        <v>46225.761481481481</v>
      </c>
    </row>
    <row r="1444" spans="1:29" hidden="1">
      <c r="A1444" t="s">
        <v>7662</v>
      </c>
      <c r="B1444" t="s">
        <v>7663</v>
      </c>
      <c r="C1444">
        <v>612600551</v>
      </c>
      <c r="E1444" t="s">
        <v>7664</v>
      </c>
      <c r="F1444" t="s">
        <v>109</v>
      </c>
      <c r="G1444" t="s">
        <v>285</v>
      </c>
      <c r="H1444" t="s">
        <v>109</v>
      </c>
      <c r="I1444" t="s">
        <v>33</v>
      </c>
      <c r="J1444" t="s">
        <v>35</v>
      </c>
      <c r="K1444">
        <v>2026</v>
      </c>
      <c r="L1444" t="s">
        <v>367</v>
      </c>
      <c r="M1444" t="s">
        <v>7665</v>
      </c>
      <c r="N1444">
        <v>25962</v>
      </c>
      <c r="O1444" t="s">
        <v>38</v>
      </c>
      <c r="P1444" t="s">
        <v>39</v>
      </c>
      <c r="Q1444" s="11">
        <v>46162.878599537034</v>
      </c>
      <c r="R1444" s="11">
        <v>46163.708333333336</v>
      </c>
      <c r="S1444" s="11">
        <v>46165.878599537034</v>
      </c>
      <c r="T1444" t="s">
        <v>40</v>
      </c>
      <c r="U1444" t="s">
        <v>85</v>
      </c>
      <c r="V1444" t="s">
        <v>610</v>
      </c>
      <c r="W1444" t="s">
        <v>43</v>
      </c>
      <c r="X1444" t="s">
        <v>44</v>
      </c>
      <c r="Y1444" t="s">
        <v>7666</v>
      </c>
      <c r="Z1444">
        <v>15</v>
      </c>
      <c r="AA1444">
        <v>15</v>
      </c>
      <c r="AB1444" t="s">
        <v>55</v>
      </c>
      <c r="AC1444" s="11">
        <v>46225.761481481481</v>
      </c>
    </row>
    <row r="1445" spans="1:29" hidden="1">
      <c r="A1445" t="s">
        <v>7667</v>
      </c>
      <c r="B1445" t="s">
        <v>7668</v>
      </c>
      <c r="C1445">
        <v>512600019</v>
      </c>
      <c r="E1445" t="s">
        <v>7669</v>
      </c>
      <c r="F1445" t="s">
        <v>32</v>
      </c>
      <c r="G1445" t="s">
        <v>33</v>
      </c>
      <c r="H1445" t="s">
        <v>32</v>
      </c>
      <c r="I1445" t="s">
        <v>33</v>
      </c>
      <c r="J1445" t="s">
        <v>35</v>
      </c>
      <c r="K1445">
        <v>2026</v>
      </c>
      <c r="L1445" t="s">
        <v>5998</v>
      </c>
      <c r="M1445" t="s">
        <v>7670</v>
      </c>
      <c r="N1445">
        <v>8812</v>
      </c>
      <c r="O1445" t="s">
        <v>38</v>
      </c>
      <c r="P1445" t="s">
        <v>39</v>
      </c>
      <c r="Q1445" s="11">
        <v>46026.444756944446</v>
      </c>
      <c r="R1445" s="11">
        <v>46027.5625</v>
      </c>
      <c r="S1445" s="11">
        <v>46029.444756944446</v>
      </c>
      <c r="T1445" t="s">
        <v>40</v>
      </c>
      <c r="U1445" t="s">
        <v>1365</v>
      </c>
      <c r="V1445" t="s">
        <v>814</v>
      </c>
      <c r="W1445" t="s">
        <v>43</v>
      </c>
      <c r="X1445" t="s">
        <v>44</v>
      </c>
      <c r="Y1445" t="s">
        <v>7671</v>
      </c>
      <c r="Z1445">
        <v>25</v>
      </c>
      <c r="AA1445">
        <v>25</v>
      </c>
      <c r="AB1445" t="s">
        <v>444</v>
      </c>
      <c r="AC1445" s="11">
        <v>46225.761481481481</v>
      </c>
    </row>
    <row r="1446" spans="1:29" hidden="1">
      <c r="A1446" t="s">
        <v>7672</v>
      </c>
      <c r="B1446" t="s">
        <v>7673</v>
      </c>
      <c r="C1446">
        <v>412600034</v>
      </c>
      <c r="E1446" t="s">
        <v>7674</v>
      </c>
      <c r="F1446" t="s">
        <v>32</v>
      </c>
      <c r="G1446" t="s">
        <v>33</v>
      </c>
      <c r="J1446" t="s">
        <v>35</v>
      </c>
      <c r="K1446">
        <v>2026</v>
      </c>
      <c r="L1446" t="s">
        <v>1255</v>
      </c>
      <c r="M1446" t="s">
        <v>7675</v>
      </c>
      <c r="N1446">
        <v>8385</v>
      </c>
      <c r="O1446" t="s">
        <v>38</v>
      </c>
      <c r="P1446" t="s">
        <v>39</v>
      </c>
      <c r="Q1446" s="11">
        <v>46027.725798611114</v>
      </c>
      <c r="R1446" s="11">
        <v>46028.513888888891</v>
      </c>
      <c r="S1446" s="11">
        <v>46030.725798611114</v>
      </c>
      <c r="T1446" t="s">
        <v>40</v>
      </c>
      <c r="U1446" t="s">
        <v>52</v>
      </c>
      <c r="V1446" t="s">
        <v>157</v>
      </c>
      <c r="W1446" t="s">
        <v>43</v>
      </c>
      <c r="X1446" t="s">
        <v>44</v>
      </c>
      <c r="Y1446" t="s">
        <v>7676</v>
      </c>
      <c r="Z1446">
        <v>15</v>
      </c>
      <c r="AA1446">
        <v>5</v>
      </c>
      <c r="AB1446" t="s">
        <v>1072</v>
      </c>
      <c r="AC1446" s="11">
        <v>46225.761481481481</v>
      </c>
    </row>
    <row r="1447" spans="1:29" hidden="1">
      <c r="A1447" t="s">
        <v>7677</v>
      </c>
      <c r="B1447" t="s">
        <v>7678</v>
      </c>
      <c r="C1447">
        <v>712600014</v>
      </c>
      <c r="E1447" t="s">
        <v>7679</v>
      </c>
      <c r="F1447" t="s">
        <v>32</v>
      </c>
      <c r="G1447" t="s">
        <v>33</v>
      </c>
      <c r="H1447" t="s">
        <v>32</v>
      </c>
      <c r="I1447" t="s">
        <v>33</v>
      </c>
      <c r="J1447" t="s">
        <v>35</v>
      </c>
      <c r="K1447">
        <v>2026</v>
      </c>
      <c r="L1447" t="s">
        <v>647</v>
      </c>
      <c r="M1447" t="s">
        <v>7680</v>
      </c>
      <c r="N1447">
        <v>8812</v>
      </c>
      <c r="O1447" t="s">
        <v>1160</v>
      </c>
      <c r="P1447" t="s">
        <v>39</v>
      </c>
      <c r="Q1447" s="11">
        <v>46024.533773148149</v>
      </c>
      <c r="R1447" s="11">
        <v>46024.998611111114</v>
      </c>
      <c r="S1447" s="11">
        <v>46084.533773148149</v>
      </c>
      <c r="T1447" t="s">
        <v>40</v>
      </c>
      <c r="U1447" t="s">
        <v>837</v>
      </c>
      <c r="V1447" t="s">
        <v>280</v>
      </c>
      <c r="W1447" t="s">
        <v>43</v>
      </c>
      <c r="X1447" t="s">
        <v>44</v>
      </c>
      <c r="Y1447" t="s">
        <v>7681</v>
      </c>
      <c r="Z1447">
        <v>25</v>
      </c>
      <c r="AA1447">
        <v>15</v>
      </c>
      <c r="AB1447" t="s">
        <v>603</v>
      </c>
      <c r="AC1447" s="11">
        <v>46225.761481481481</v>
      </c>
    </row>
    <row r="1448" spans="1:29" hidden="1">
      <c r="A1448" t="s">
        <v>7682</v>
      </c>
      <c r="B1448" t="s">
        <v>7683</v>
      </c>
      <c r="C1448">
        <v>312600033</v>
      </c>
      <c r="E1448" t="s">
        <v>678</v>
      </c>
      <c r="F1448" t="s">
        <v>32</v>
      </c>
      <c r="G1448" t="s">
        <v>33</v>
      </c>
      <c r="J1448" t="s">
        <v>35</v>
      </c>
      <c r="K1448">
        <v>2026</v>
      </c>
      <c r="L1448" t="s">
        <v>2199</v>
      </c>
      <c r="M1448" t="s">
        <v>7684</v>
      </c>
      <c r="N1448">
        <v>8812</v>
      </c>
      <c r="O1448" t="s">
        <v>38</v>
      </c>
      <c r="P1448" t="s">
        <v>39</v>
      </c>
      <c r="Q1448" s="11">
        <v>46025.46429398148</v>
      </c>
      <c r="R1448" s="11">
        <v>46028.551388888889</v>
      </c>
      <c r="S1448" s="11">
        <v>46028.46429398148</v>
      </c>
      <c r="T1448" t="s">
        <v>40</v>
      </c>
      <c r="U1448" t="s">
        <v>503</v>
      </c>
      <c r="V1448" t="s">
        <v>681</v>
      </c>
      <c r="W1448" t="s">
        <v>43</v>
      </c>
      <c r="X1448" t="s">
        <v>44</v>
      </c>
      <c r="Y1448" t="s">
        <v>7685</v>
      </c>
      <c r="Z1448">
        <v>25</v>
      </c>
      <c r="AA1448">
        <v>15</v>
      </c>
      <c r="AB1448" t="s">
        <v>65</v>
      </c>
      <c r="AC1448" s="11">
        <v>46225.761481481481</v>
      </c>
    </row>
    <row r="1449" spans="1:29" hidden="1">
      <c r="A1449" t="s">
        <v>7686</v>
      </c>
      <c r="B1449" t="s">
        <v>7687</v>
      </c>
      <c r="C1449">
        <v>112600275</v>
      </c>
      <c r="E1449" t="s">
        <v>7688</v>
      </c>
      <c r="F1449" t="s">
        <v>32</v>
      </c>
      <c r="G1449" t="s">
        <v>33</v>
      </c>
      <c r="H1449" t="s">
        <v>32</v>
      </c>
      <c r="I1449" t="s">
        <v>33</v>
      </c>
      <c r="J1449" t="s">
        <v>35</v>
      </c>
      <c r="K1449">
        <v>2026</v>
      </c>
      <c r="L1449" t="s">
        <v>204</v>
      </c>
      <c r="M1449" t="s">
        <v>7689</v>
      </c>
      <c r="N1449">
        <v>8812</v>
      </c>
      <c r="O1449" t="s">
        <v>38</v>
      </c>
      <c r="P1449" t="s">
        <v>39</v>
      </c>
      <c r="Q1449" s="11">
        <v>46032.237951388888</v>
      </c>
      <c r="R1449" s="11">
        <v>46054.5</v>
      </c>
      <c r="S1449" s="11">
        <v>46035.237951388888</v>
      </c>
      <c r="T1449" t="s">
        <v>40</v>
      </c>
      <c r="U1449" t="s">
        <v>114</v>
      </c>
      <c r="V1449" t="s">
        <v>1627</v>
      </c>
      <c r="W1449" t="s">
        <v>43</v>
      </c>
      <c r="X1449" t="s">
        <v>44</v>
      </c>
      <c r="Y1449" t="s">
        <v>7690</v>
      </c>
      <c r="Z1449">
        <v>15</v>
      </c>
      <c r="AA1449">
        <v>15</v>
      </c>
      <c r="AB1449" t="s">
        <v>1629</v>
      </c>
      <c r="AC1449" s="11">
        <v>46225.761481481481</v>
      </c>
    </row>
    <row r="1450" spans="1:29" hidden="1">
      <c r="A1450" t="s">
        <v>7691</v>
      </c>
      <c r="B1450" t="s">
        <v>7692</v>
      </c>
      <c r="C1450">
        <v>412600324</v>
      </c>
      <c r="E1450" t="s">
        <v>7693</v>
      </c>
      <c r="F1450" t="s">
        <v>32</v>
      </c>
      <c r="G1450" t="s">
        <v>33</v>
      </c>
      <c r="H1450" t="s">
        <v>32</v>
      </c>
      <c r="I1450" t="s">
        <v>33</v>
      </c>
      <c r="J1450" t="s">
        <v>35</v>
      </c>
      <c r="K1450">
        <v>2026</v>
      </c>
      <c r="L1450" t="s">
        <v>50</v>
      </c>
      <c r="M1450" t="s">
        <v>7694</v>
      </c>
      <c r="N1450">
        <v>8812</v>
      </c>
      <c r="O1450" t="s">
        <v>38</v>
      </c>
      <c r="P1450" t="s">
        <v>39</v>
      </c>
      <c r="Q1450" s="11">
        <v>46104.548194444447</v>
      </c>
      <c r="R1450" s="11">
        <v>46106.871122685188</v>
      </c>
      <c r="S1450" s="11">
        <v>46107.548194444447</v>
      </c>
      <c r="T1450" t="s">
        <v>40</v>
      </c>
      <c r="U1450" t="s">
        <v>71</v>
      </c>
      <c r="V1450" t="s">
        <v>157</v>
      </c>
      <c r="W1450" t="s">
        <v>43</v>
      </c>
      <c r="X1450" t="s">
        <v>44</v>
      </c>
      <c r="Y1450" t="s">
        <v>7117</v>
      </c>
      <c r="Z1450">
        <v>15</v>
      </c>
      <c r="AA1450">
        <v>15</v>
      </c>
      <c r="AB1450" t="s">
        <v>159</v>
      </c>
      <c r="AC1450" s="11">
        <v>46225.761481481481</v>
      </c>
    </row>
    <row r="1451" spans="1:29" hidden="1">
      <c r="A1451" t="s">
        <v>7695</v>
      </c>
      <c r="B1451" t="s">
        <v>7696</v>
      </c>
      <c r="C1451">
        <v>662600073</v>
      </c>
      <c r="E1451" t="s">
        <v>7697</v>
      </c>
      <c r="F1451" t="s">
        <v>32</v>
      </c>
      <c r="G1451" t="s">
        <v>33</v>
      </c>
      <c r="H1451" t="s">
        <v>32</v>
      </c>
      <c r="I1451" t="s">
        <v>33</v>
      </c>
      <c r="J1451" t="s">
        <v>35</v>
      </c>
      <c r="K1451">
        <v>2026</v>
      </c>
      <c r="L1451" t="s">
        <v>955</v>
      </c>
      <c r="M1451" t="s">
        <v>7698</v>
      </c>
      <c r="N1451">
        <v>8812</v>
      </c>
      <c r="O1451" t="s">
        <v>38</v>
      </c>
      <c r="P1451" t="s">
        <v>39</v>
      </c>
      <c r="Q1451" s="11">
        <v>46054.86341435185</v>
      </c>
      <c r="R1451" s="11">
        <v>46055.686967592592</v>
      </c>
      <c r="S1451" s="11">
        <v>46057.86341435185</v>
      </c>
      <c r="T1451" t="s">
        <v>40</v>
      </c>
      <c r="U1451" t="s">
        <v>950</v>
      </c>
      <c r="V1451" t="s">
        <v>610</v>
      </c>
      <c r="W1451" t="s">
        <v>43</v>
      </c>
      <c r="X1451" t="s">
        <v>44</v>
      </c>
      <c r="Y1451" t="s">
        <v>7699</v>
      </c>
      <c r="Z1451">
        <v>15</v>
      </c>
      <c r="AA1451">
        <v>5</v>
      </c>
      <c r="AB1451" t="s">
        <v>55</v>
      </c>
      <c r="AC1451" s="11">
        <v>46225.761481481481</v>
      </c>
    </row>
    <row r="1452" spans="1:29" hidden="1">
      <c r="A1452" t="s">
        <v>7700</v>
      </c>
      <c r="B1452" t="s">
        <v>7701</v>
      </c>
      <c r="C1452">
        <v>412600100</v>
      </c>
      <c r="E1452" t="s">
        <v>7702</v>
      </c>
      <c r="F1452" t="s">
        <v>32</v>
      </c>
      <c r="G1452" t="s">
        <v>34</v>
      </c>
      <c r="H1452" t="s">
        <v>32</v>
      </c>
      <c r="I1452" t="s">
        <v>34</v>
      </c>
      <c r="J1452" t="s">
        <v>35</v>
      </c>
      <c r="K1452">
        <v>2026</v>
      </c>
      <c r="L1452" t="s">
        <v>1820</v>
      </c>
      <c r="M1452" t="s">
        <v>7703</v>
      </c>
      <c r="N1452">
        <v>8385</v>
      </c>
      <c r="O1452" t="s">
        <v>38</v>
      </c>
      <c r="P1452" t="s">
        <v>39</v>
      </c>
      <c r="Q1452" s="11">
        <v>46037.655300925922</v>
      </c>
      <c r="R1452" s="11">
        <v>46041.698217592595</v>
      </c>
      <c r="S1452" s="11">
        <v>46040.655300925922</v>
      </c>
      <c r="T1452" t="s">
        <v>40</v>
      </c>
      <c r="U1452" t="s">
        <v>883</v>
      </c>
      <c r="V1452" t="s">
        <v>72</v>
      </c>
      <c r="W1452" t="s">
        <v>43</v>
      </c>
      <c r="X1452" t="s">
        <v>44</v>
      </c>
      <c r="Y1452" t="s">
        <v>7704</v>
      </c>
      <c r="Z1452">
        <v>15</v>
      </c>
      <c r="AA1452">
        <v>10</v>
      </c>
      <c r="AB1452" t="s">
        <v>46</v>
      </c>
      <c r="AC1452" s="11">
        <v>46225.761481481481</v>
      </c>
    </row>
    <row r="1453" spans="1:29" hidden="1">
      <c r="A1453" t="s">
        <v>7705</v>
      </c>
      <c r="B1453" t="s">
        <v>7706</v>
      </c>
      <c r="C1453">
        <v>412600093</v>
      </c>
      <c r="E1453" t="s">
        <v>7707</v>
      </c>
      <c r="F1453" t="s">
        <v>32</v>
      </c>
      <c r="G1453" t="s">
        <v>33</v>
      </c>
      <c r="H1453" t="s">
        <v>32</v>
      </c>
      <c r="I1453" t="s">
        <v>33</v>
      </c>
      <c r="J1453" t="s">
        <v>35</v>
      </c>
      <c r="K1453">
        <v>2026</v>
      </c>
      <c r="L1453" t="s">
        <v>252</v>
      </c>
      <c r="M1453" t="s">
        <v>7708</v>
      </c>
      <c r="N1453">
        <v>8812</v>
      </c>
      <c r="O1453" t="s">
        <v>38</v>
      </c>
      <c r="P1453" t="s">
        <v>39</v>
      </c>
      <c r="Q1453" s="11">
        <v>46035.662870370368</v>
      </c>
      <c r="R1453" s="11">
        <v>46038.791863425926</v>
      </c>
      <c r="S1453" s="11">
        <v>46038.662870370368</v>
      </c>
      <c r="T1453" t="s">
        <v>40</v>
      </c>
      <c r="U1453" t="s">
        <v>71</v>
      </c>
      <c r="V1453" t="s">
        <v>157</v>
      </c>
      <c r="W1453" t="s">
        <v>43</v>
      </c>
      <c r="X1453" t="s">
        <v>44</v>
      </c>
      <c r="Y1453" t="s">
        <v>7709</v>
      </c>
      <c r="Z1453">
        <v>15</v>
      </c>
      <c r="AA1453">
        <v>15</v>
      </c>
      <c r="AB1453" t="s">
        <v>159</v>
      </c>
      <c r="AC1453" s="11">
        <v>46225.761481481481</v>
      </c>
    </row>
    <row r="1454" spans="1:29" hidden="1">
      <c r="A1454" t="s">
        <v>7710</v>
      </c>
      <c r="B1454" t="s">
        <v>7711</v>
      </c>
      <c r="C1454">
        <v>312600071</v>
      </c>
      <c r="E1454" t="s">
        <v>678</v>
      </c>
      <c r="F1454" t="s">
        <v>32</v>
      </c>
      <c r="G1454" t="s">
        <v>33</v>
      </c>
      <c r="J1454" t="s">
        <v>35</v>
      </c>
      <c r="K1454">
        <v>2026</v>
      </c>
      <c r="L1454" t="s">
        <v>624</v>
      </c>
      <c r="M1454" t="s">
        <v>7712</v>
      </c>
      <c r="N1454">
        <v>8812</v>
      </c>
      <c r="O1454" t="s">
        <v>38</v>
      </c>
      <c r="P1454" t="s">
        <v>39</v>
      </c>
      <c r="Q1454" s="11">
        <v>46040.446273148147</v>
      </c>
      <c r="R1454" s="11">
        <v>46041.5</v>
      </c>
      <c r="S1454" s="11">
        <v>46043.446273148147</v>
      </c>
      <c r="T1454" t="s">
        <v>40</v>
      </c>
      <c r="U1454" t="s">
        <v>503</v>
      </c>
      <c r="V1454" t="s">
        <v>626</v>
      </c>
      <c r="W1454" t="s">
        <v>43</v>
      </c>
      <c r="X1454" t="s">
        <v>44</v>
      </c>
      <c r="Y1454" t="s">
        <v>7713</v>
      </c>
      <c r="Z1454">
        <v>15</v>
      </c>
      <c r="AA1454">
        <v>15</v>
      </c>
      <c r="AB1454" t="s">
        <v>191</v>
      </c>
      <c r="AC1454" s="11">
        <v>46225.761481481481</v>
      </c>
    </row>
    <row r="1455" spans="1:29" hidden="1">
      <c r="A1455" t="s">
        <v>7714</v>
      </c>
      <c r="B1455" t="s">
        <v>7715</v>
      </c>
      <c r="C1455">
        <v>412600160</v>
      </c>
      <c r="E1455" t="s">
        <v>7716</v>
      </c>
      <c r="F1455" t="s">
        <v>32</v>
      </c>
      <c r="G1455" t="s">
        <v>34</v>
      </c>
      <c r="J1455" t="s">
        <v>35</v>
      </c>
      <c r="K1455">
        <v>2026</v>
      </c>
      <c r="L1455" t="s">
        <v>50</v>
      </c>
      <c r="M1455" t="s">
        <v>7717</v>
      </c>
      <c r="N1455">
        <v>8812</v>
      </c>
      <c r="O1455" t="s">
        <v>38</v>
      </c>
      <c r="P1455" t="s">
        <v>39</v>
      </c>
      <c r="Q1455" s="11">
        <v>46052.529293981483</v>
      </c>
      <c r="R1455" s="11">
        <v>46053.813194444447</v>
      </c>
      <c r="S1455" s="11">
        <v>46055.529293981483</v>
      </c>
      <c r="T1455" t="s">
        <v>40</v>
      </c>
      <c r="U1455" t="s">
        <v>52</v>
      </c>
      <c r="V1455" t="s">
        <v>72</v>
      </c>
      <c r="W1455" t="s">
        <v>43</v>
      </c>
      <c r="X1455" t="s">
        <v>44</v>
      </c>
      <c r="Y1455" t="s">
        <v>7718</v>
      </c>
      <c r="Z1455">
        <v>15</v>
      </c>
      <c r="AA1455">
        <v>15</v>
      </c>
      <c r="AB1455" t="s">
        <v>65</v>
      </c>
      <c r="AC1455" s="11">
        <v>46225.761481481481</v>
      </c>
    </row>
    <row r="1456" spans="1:29" hidden="1">
      <c r="A1456" t="s">
        <v>7719</v>
      </c>
      <c r="B1456" t="s">
        <v>7720</v>
      </c>
      <c r="C1456">
        <v>312600080</v>
      </c>
      <c r="E1456" t="s">
        <v>686</v>
      </c>
      <c r="F1456" t="s">
        <v>32</v>
      </c>
      <c r="G1456" t="s">
        <v>33</v>
      </c>
      <c r="J1456" t="s">
        <v>35</v>
      </c>
      <c r="K1456">
        <v>2026</v>
      </c>
      <c r="L1456" t="s">
        <v>69</v>
      </c>
      <c r="M1456" t="s">
        <v>7721</v>
      </c>
      <c r="N1456">
        <v>8812</v>
      </c>
      <c r="O1456" t="s">
        <v>38</v>
      </c>
      <c r="P1456" t="s">
        <v>39</v>
      </c>
      <c r="Q1456" s="11">
        <v>46042.916307870371</v>
      </c>
      <c r="R1456" s="11">
        <v>46043.805555555555</v>
      </c>
      <c r="S1456" s="11">
        <v>46045.916307870371</v>
      </c>
      <c r="T1456" t="s">
        <v>147</v>
      </c>
      <c r="U1456" t="s">
        <v>240</v>
      </c>
      <c r="V1456" t="s">
        <v>167</v>
      </c>
      <c r="W1456" t="s">
        <v>43</v>
      </c>
      <c r="X1456" t="s">
        <v>44</v>
      </c>
      <c r="Y1456" t="s">
        <v>7722</v>
      </c>
      <c r="Z1456">
        <v>150</v>
      </c>
      <c r="AA1456">
        <v>1125</v>
      </c>
      <c r="AB1456" t="s">
        <v>2493</v>
      </c>
      <c r="AC1456" s="11">
        <v>46225.761481481481</v>
      </c>
    </row>
    <row r="1457" spans="1:29" hidden="1">
      <c r="A1457" t="s">
        <v>7723</v>
      </c>
      <c r="B1457" t="s">
        <v>7724</v>
      </c>
      <c r="C1457">
        <v>412600123</v>
      </c>
      <c r="E1457" t="s">
        <v>7725</v>
      </c>
      <c r="F1457" t="s">
        <v>32</v>
      </c>
      <c r="G1457" t="s">
        <v>33</v>
      </c>
      <c r="J1457" t="s">
        <v>35</v>
      </c>
      <c r="K1457">
        <v>2026</v>
      </c>
      <c r="L1457" t="s">
        <v>50</v>
      </c>
      <c r="M1457" t="s">
        <v>7726</v>
      </c>
      <c r="N1457">
        <v>8385</v>
      </c>
      <c r="O1457" t="s">
        <v>38</v>
      </c>
      <c r="P1457" t="s">
        <v>39</v>
      </c>
      <c r="Q1457" s="11">
        <v>46041.688530092593</v>
      </c>
      <c r="R1457" s="11">
        <v>46042.737500000003</v>
      </c>
      <c r="S1457" s="11">
        <v>46044.688530092593</v>
      </c>
      <c r="T1457" t="s">
        <v>40</v>
      </c>
      <c r="U1457" t="s">
        <v>156</v>
      </c>
      <c r="V1457" t="s">
        <v>53</v>
      </c>
      <c r="W1457" t="s">
        <v>43</v>
      </c>
      <c r="X1457" t="s">
        <v>44</v>
      </c>
      <c r="Y1457" t="s">
        <v>7727</v>
      </c>
      <c r="Z1457">
        <v>15</v>
      </c>
      <c r="AA1457">
        <v>5</v>
      </c>
      <c r="AB1457" t="s">
        <v>55</v>
      </c>
      <c r="AC1457" s="11">
        <v>46225.761481481481</v>
      </c>
    </row>
    <row r="1458" spans="1:29" hidden="1">
      <c r="A1458" t="s">
        <v>7728</v>
      </c>
      <c r="B1458" t="s">
        <v>7729</v>
      </c>
      <c r="C1458">
        <v>612600409</v>
      </c>
      <c r="E1458" t="s">
        <v>7730</v>
      </c>
      <c r="F1458" t="s">
        <v>32</v>
      </c>
      <c r="G1458" t="s">
        <v>33</v>
      </c>
      <c r="H1458" t="s">
        <v>32</v>
      </c>
      <c r="I1458" t="s">
        <v>33</v>
      </c>
      <c r="J1458" t="s">
        <v>35</v>
      </c>
      <c r="K1458">
        <v>2026</v>
      </c>
      <c r="L1458" t="s">
        <v>367</v>
      </c>
      <c r="M1458" t="s">
        <v>7731</v>
      </c>
      <c r="N1458">
        <v>8812</v>
      </c>
      <c r="O1458" t="s">
        <v>38</v>
      </c>
      <c r="P1458" t="s">
        <v>39</v>
      </c>
      <c r="Q1458" s="11">
        <v>46126.779930555553</v>
      </c>
      <c r="R1458" s="11">
        <v>46127.630555555559</v>
      </c>
      <c r="S1458" s="11">
        <v>46129.779930555553</v>
      </c>
      <c r="T1458" t="s">
        <v>40</v>
      </c>
      <c r="U1458" t="s">
        <v>302</v>
      </c>
      <c r="V1458" t="s">
        <v>295</v>
      </c>
      <c r="W1458" t="s">
        <v>43</v>
      </c>
      <c r="X1458" t="s">
        <v>44</v>
      </c>
      <c r="Y1458" t="s">
        <v>7732</v>
      </c>
      <c r="Z1458">
        <v>15</v>
      </c>
      <c r="AA1458">
        <v>15</v>
      </c>
      <c r="AB1458" t="s">
        <v>55</v>
      </c>
      <c r="AC1458" s="11">
        <v>46225.761481481481</v>
      </c>
    </row>
    <row r="1459" spans="1:29" hidden="1">
      <c r="A1459" t="s">
        <v>7733</v>
      </c>
      <c r="B1459" t="s">
        <v>7734</v>
      </c>
      <c r="C1459">
        <v>212600158</v>
      </c>
      <c r="E1459" t="s">
        <v>7735</v>
      </c>
      <c r="F1459" t="s">
        <v>32</v>
      </c>
      <c r="G1459" t="s">
        <v>33</v>
      </c>
      <c r="H1459" t="s">
        <v>32</v>
      </c>
      <c r="I1459" t="s">
        <v>33</v>
      </c>
      <c r="J1459" t="s">
        <v>35</v>
      </c>
      <c r="K1459">
        <v>2026</v>
      </c>
      <c r="L1459" t="s">
        <v>389</v>
      </c>
      <c r="M1459" t="s">
        <v>7736</v>
      </c>
      <c r="N1459">
        <v>8812</v>
      </c>
      <c r="O1459" t="s">
        <v>38</v>
      </c>
      <c r="P1459" t="s">
        <v>39</v>
      </c>
      <c r="Q1459" s="11">
        <v>46053.633333333331</v>
      </c>
      <c r="R1459" s="11">
        <v>46056.656944444447</v>
      </c>
      <c r="S1459" s="11">
        <v>46056.633333333331</v>
      </c>
      <c r="T1459" t="s">
        <v>40</v>
      </c>
      <c r="U1459" t="s">
        <v>353</v>
      </c>
      <c r="V1459" t="s">
        <v>182</v>
      </c>
      <c r="W1459" t="s">
        <v>43</v>
      </c>
      <c r="X1459" t="s">
        <v>44</v>
      </c>
      <c r="Y1459" t="s">
        <v>7737</v>
      </c>
      <c r="Z1459">
        <v>15</v>
      </c>
      <c r="AA1459">
        <v>15</v>
      </c>
      <c r="AB1459" t="s">
        <v>65</v>
      </c>
      <c r="AC1459" s="11">
        <v>46225.761481481481</v>
      </c>
    </row>
    <row r="1460" spans="1:29" hidden="1">
      <c r="A1460" t="s">
        <v>7738</v>
      </c>
      <c r="B1460" t="s">
        <v>7739</v>
      </c>
      <c r="C1460">
        <v>112600406</v>
      </c>
      <c r="E1460" t="s">
        <v>7740</v>
      </c>
      <c r="F1460" t="s">
        <v>32</v>
      </c>
      <c r="G1460" t="s">
        <v>285</v>
      </c>
      <c r="H1460" t="s">
        <v>32</v>
      </c>
      <c r="I1460" t="s">
        <v>285</v>
      </c>
      <c r="J1460" t="s">
        <v>35</v>
      </c>
      <c r="K1460">
        <v>2026</v>
      </c>
      <c r="L1460" t="s">
        <v>204</v>
      </c>
      <c r="M1460" t="s">
        <v>7741</v>
      </c>
      <c r="N1460">
        <v>8385</v>
      </c>
      <c r="O1460" t="s">
        <v>38</v>
      </c>
      <c r="P1460" t="s">
        <v>39</v>
      </c>
      <c r="Q1460" s="11">
        <v>46063.51326388889</v>
      </c>
      <c r="R1460" s="11">
        <v>46065.6875</v>
      </c>
      <c r="S1460" s="11">
        <v>46066.51326388889</v>
      </c>
      <c r="T1460" t="s">
        <v>40</v>
      </c>
      <c r="U1460" t="s">
        <v>114</v>
      </c>
      <c r="V1460" t="s">
        <v>323</v>
      </c>
      <c r="W1460" t="s">
        <v>43</v>
      </c>
      <c r="X1460" t="s">
        <v>44</v>
      </c>
      <c r="Y1460" t="s">
        <v>7742</v>
      </c>
      <c r="Z1460">
        <v>15</v>
      </c>
      <c r="AA1460">
        <v>5</v>
      </c>
      <c r="AB1460" t="s">
        <v>1855</v>
      </c>
      <c r="AC1460" s="11">
        <v>46225.761481481481</v>
      </c>
    </row>
    <row r="1461" spans="1:29" hidden="1">
      <c r="A1461" t="s">
        <v>7743</v>
      </c>
      <c r="B1461" t="s">
        <v>7744</v>
      </c>
      <c r="C1461">
        <v>512600121</v>
      </c>
      <c r="E1461" t="s">
        <v>7745</v>
      </c>
      <c r="F1461" t="s">
        <v>32</v>
      </c>
      <c r="G1461" t="s">
        <v>33</v>
      </c>
      <c r="H1461" t="s">
        <v>32</v>
      </c>
      <c r="I1461" t="s">
        <v>33</v>
      </c>
      <c r="J1461" t="s">
        <v>35</v>
      </c>
      <c r="K1461">
        <v>2026</v>
      </c>
      <c r="L1461" t="s">
        <v>211</v>
      </c>
      <c r="M1461" t="s">
        <v>7746</v>
      </c>
      <c r="N1461">
        <v>8812</v>
      </c>
      <c r="O1461" t="s">
        <v>38</v>
      </c>
      <c r="P1461" t="s">
        <v>39</v>
      </c>
      <c r="Q1461" s="11">
        <v>46090.471562500003</v>
      </c>
      <c r="R1461" s="11">
        <v>46092.670138888891</v>
      </c>
      <c r="S1461" s="11">
        <v>46093.471562500003</v>
      </c>
      <c r="T1461" t="s">
        <v>40</v>
      </c>
      <c r="U1461" t="s">
        <v>1365</v>
      </c>
      <c r="V1461" t="s">
        <v>814</v>
      </c>
      <c r="W1461" t="s">
        <v>43</v>
      </c>
      <c r="X1461" t="s">
        <v>44</v>
      </c>
      <c r="Y1461" t="s">
        <v>7747</v>
      </c>
      <c r="Z1461">
        <v>1125</v>
      </c>
      <c r="AA1461">
        <v>75</v>
      </c>
      <c r="AB1461" t="s">
        <v>862</v>
      </c>
      <c r="AC1461" s="11">
        <v>46225.761481481481</v>
      </c>
    </row>
    <row r="1462" spans="1:29">
      <c r="A1462" t="s">
        <v>7748</v>
      </c>
      <c r="B1462" t="s">
        <v>7749</v>
      </c>
      <c r="C1462">
        <v>662600225</v>
      </c>
      <c r="E1462" t="s">
        <v>7750</v>
      </c>
      <c r="F1462" t="s">
        <v>307</v>
      </c>
      <c r="G1462" t="s">
        <v>2015</v>
      </c>
      <c r="H1462" t="s">
        <v>1331</v>
      </c>
      <c r="I1462" t="s">
        <v>7411</v>
      </c>
      <c r="J1462" t="s">
        <v>178</v>
      </c>
      <c r="K1462">
        <v>2026</v>
      </c>
      <c r="L1462" t="s">
        <v>344</v>
      </c>
      <c r="M1462" t="s">
        <v>7751</v>
      </c>
      <c r="N1462">
        <v>8389</v>
      </c>
      <c r="O1462" t="s">
        <v>61</v>
      </c>
      <c r="P1462" t="s">
        <v>39</v>
      </c>
      <c r="Q1462" s="11">
        <v>46118.580590277779</v>
      </c>
      <c r="R1462" s="11">
        <v>46119.701388888891</v>
      </c>
      <c r="S1462" s="11">
        <v>46518.580590277779</v>
      </c>
      <c r="T1462" t="s">
        <v>40</v>
      </c>
      <c r="U1462" t="s">
        <v>346</v>
      </c>
      <c r="V1462" t="s">
        <v>225</v>
      </c>
      <c r="W1462" t="s">
        <v>43</v>
      </c>
      <c r="X1462" t="s">
        <v>199</v>
      </c>
      <c r="Y1462" t="s">
        <v>7752</v>
      </c>
      <c r="AB1462" t="s">
        <v>274</v>
      </c>
      <c r="AC1462" s="11">
        <v>46225.761481481481</v>
      </c>
    </row>
    <row r="1463" spans="1:29">
      <c r="A1463" t="s">
        <v>7753</v>
      </c>
      <c r="B1463" t="s">
        <v>7754</v>
      </c>
      <c r="C1463">
        <v>662600190</v>
      </c>
      <c r="E1463" t="s">
        <v>7755</v>
      </c>
      <c r="F1463" t="s">
        <v>109</v>
      </c>
      <c r="G1463" t="s">
        <v>2015</v>
      </c>
      <c r="H1463" t="s">
        <v>219</v>
      </c>
      <c r="I1463" t="s">
        <v>2015</v>
      </c>
      <c r="J1463" t="s">
        <v>974</v>
      </c>
      <c r="K1463">
        <v>2026</v>
      </c>
      <c r="L1463" t="s">
        <v>404</v>
      </c>
      <c r="M1463" t="s">
        <v>7756</v>
      </c>
      <c r="N1463">
        <v>8389</v>
      </c>
      <c r="O1463" t="s">
        <v>38</v>
      </c>
      <c r="P1463" t="s">
        <v>39</v>
      </c>
      <c r="Q1463" s="11">
        <v>46096.479641203703</v>
      </c>
      <c r="R1463" s="11">
        <v>46097.809803240743</v>
      </c>
      <c r="S1463" s="11">
        <v>46099.479641203703</v>
      </c>
      <c r="T1463" t="s">
        <v>40</v>
      </c>
      <c r="U1463" t="s">
        <v>1488</v>
      </c>
      <c r="V1463" t="s">
        <v>1141</v>
      </c>
      <c r="W1463" t="s">
        <v>43</v>
      </c>
      <c r="X1463" t="s">
        <v>199</v>
      </c>
      <c r="Y1463" t="s">
        <v>7757</v>
      </c>
      <c r="AB1463" t="s">
        <v>862</v>
      </c>
      <c r="AC1463" s="11">
        <v>46225.761481481481</v>
      </c>
    </row>
    <row r="1464" spans="1:29" hidden="1">
      <c r="A1464" t="s">
        <v>7758</v>
      </c>
      <c r="B1464" t="s">
        <v>7759</v>
      </c>
      <c r="C1464">
        <v>412600187</v>
      </c>
      <c r="E1464" t="s">
        <v>7760</v>
      </c>
      <c r="F1464" t="s">
        <v>32</v>
      </c>
      <c r="G1464" t="s">
        <v>34</v>
      </c>
      <c r="H1464" t="s">
        <v>32</v>
      </c>
      <c r="I1464" t="s">
        <v>172</v>
      </c>
      <c r="J1464" t="s">
        <v>35</v>
      </c>
      <c r="K1464">
        <v>2026</v>
      </c>
      <c r="L1464" t="s">
        <v>2899</v>
      </c>
      <c r="M1464" t="s">
        <v>7761</v>
      </c>
      <c r="N1464">
        <v>8812</v>
      </c>
      <c r="O1464" t="s">
        <v>38</v>
      </c>
      <c r="P1464" t="s">
        <v>39</v>
      </c>
      <c r="Q1464" s="11">
        <v>46054.546134259261</v>
      </c>
      <c r="R1464" s="11">
        <v>46061.541666666664</v>
      </c>
      <c r="S1464" s="11">
        <v>46057.546134259261</v>
      </c>
      <c r="T1464" t="s">
        <v>165</v>
      </c>
      <c r="U1464" t="s">
        <v>2518</v>
      </c>
      <c r="V1464" t="s">
        <v>72</v>
      </c>
      <c r="W1464" t="s">
        <v>43</v>
      </c>
      <c r="X1464" t="s">
        <v>44</v>
      </c>
      <c r="Y1464" t="s">
        <v>7762</v>
      </c>
      <c r="Z1464">
        <v>15</v>
      </c>
      <c r="AA1464">
        <v>15</v>
      </c>
      <c r="AB1464" t="s">
        <v>65</v>
      </c>
      <c r="AC1464" s="11">
        <v>46225.761481481481</v>
      </c>
    </row>
    <row r="1465" spans="1:29" hidden="1">
      <c r="A1465" t="s">
        <v>7763</v>
      </c>
      <c r="B1465" t="s">
        <v>7764</v>
      </c>
      <c r="C1465">
        <v>412600045</v>
      </c>
      <c r="E1465" t="s">
        <v>7765</v>
      </c>
      <c r="F1465" t="s">
        <v>32</v>
      </c>
      <c r="G1465" t="s">
        <v>33</v>
      </c>
      <c r="H1465" t="s">
        <v>32</v>
      </c>
      <c r="I1465" t="s">
        <v>33</v>
      </c>
      <c r="J1465" t="s">
        <v>35</v>
      </c>
      <c r="K1465">
        <v>2026</v>
      </c>
      <c r="L1465" t="s">
        <v>252</v>
      </c>
      <c r="M1465" t="s">
        <v>7766</v>
      </c>
      <c r="N1465">
        <v>8812</v>
      </c>
      <c r="O1465" t="s">
        <v>38</v>
      </c>
      <c r="P1465" t="s">
        <v>39</v>
      </c>
      <c r="Q1465" s="11">
        <v>46026.509074074071</v>
      </c>
      <c r="R1465" s="11">
        <v>46028.565717592595</v>
      </c>
      <c r="S1465" s="11">
        <v>46029.509074074071</v>
      </c>
      <c r="T1465" t="s">
        <v>40</v>
      </c>
      <c r="U1465" t="s">
        <v>254</v>
      </c>
      <c r="V1465" t="s">
        <v>814</v>
      </c>
      <c r="W1465" t="s">
        <v>43</v>
      </c>
      <c r="X1465" t="s">
        <v>44</v>
      </c>
      <c r="Y1465" t="s">
        <v>7767</v>
      </c>
      <c r="Z1465">
        <v>15</v>
      </c>
      <c r="AA1465">
        <v>15</v>
      </c>
      <c r="AB1465" t="s">
        <v>159</v>
      </c>
      <c r="AC1465" s="11">
        <v>46225.761481481481</v>
      </c>
    </row>
    <row r="1466" spans="1:29" hidden="1">
      <c r="A1466" t="s">
        <v>7768</v>
      </c>
      <c r="B1466" t="s">
        <v>7769</v>
      </c>
      <c r="C1466">
        <v>612600192</v>
      </c>
      <c r="E1466" t="s">
        <v>7770</v>
      </c>
      <c r="F1466" t="s">
        <v>32</v>
      </c>
      <c r="G1466" t="s">
        <v>33</v>
      </c>
      <c r="H1466" t="s">
        <v>32</v>
      </c>
      <c r="I1466" t="s">
        <v>33</v>
      </c>
      <c r="J1466" t="s">
        <v>35</v>
      </c>
      <c r="K1466">
        <v>2026</v>
      </c>
      <c r="L1466" t="s">
        <v>374</v>
      </c>
      <c r="M1466" t="s">
        <v>7771</v>
      </c>
      <c r="N1466">
        <v>8812</v>
      </c>
      <c r="O1466" t="s">
        <v>38</v>
      </c>
      <c r="P1466" t="s">
        <v>39</v>
      </c>
      <c r="Q1466" s="11">
        <v>46068.463333333333</v>
      </c>
      <c r="R1466" s="11">
        <v>46069.618055555555</v>
      </c>
      <c r="S1466" s="11">
        <v>46071.463333333333</v>
      </c>
      <c r="T1466" t="s">
        <v>165</v>
      </c>
      <c r="U1466" t="s">
        <v>361</v>
      </c>
      <c r="V1466" t="s">
        <v>149</v>
      </c>
      <c r="W1466" t="s">
        <v>43</v>
      </c>
      <c r="X1466" t="s">
        <v>44</v>
      </c>
      <c r="Y1466" t="s">
        <v>7772</v>
      </c>
      <c r="Z1466">
        <v>15</v>
      </c>
      <c r="AA1466">
        <v>15</v>
      </c>
      <c r="AB1466" t="s">
        <v>7773</v>
      </c>
      <c r="AC1466" s="11">
        <v>46225.761481481481</v>
      </c>
    </row>
    <row r="1467" spans="1:29" hidden="1">
      <c r="A1467" t="s">
        <v>7774</v>
      </c>
      <c r="B1467" t="s">
        <v>7775</v>
      </c>
      <c r="C1467">
        <v>212600204</v>
      </c>
      <c r="E1467" t="s">
        <v>7776</v>
      </c>
      <c r="F1467" t="s">
        <v>32</v>
      </c>
      <c r="G1467" t="s">
        <v>33</v>
      </c>
      <c r="H1467" t="s">
        <v>32</v>
      </c>
      <c r="I1467" t="s">
        <v>33</v>
      </c>
      <c r="J1467" t="s">
        <v>35</v>
      </c>
      <c r="K1467">
        <v>2026</v>
      </c>
      <c r="L1467" t="s">
        <v>434</v>
      </c>
      <c r="M1467" t="s">
        <v>7777</v>
      </c>
      <c r="N1467">
        <v>8812</v>
      </c>
      <c r="O1467" t="s">
        <v>38</v>
      </c>
      <c r="P1467" t="s">
        <v>39</v>
      </c>
      <c r="Q1467" s="11">
        <v>46067.503078703703</v>
      </c>
      <c r="R1467" s="11">
        <v>46068.708333333336</v>
      </c>
      <c r="S1467" s="11">
        <v>46070.503078703703</v>
      </c>
      <c r="T1467" t="s">
        <v>40</v>
      </c>
      <c r="U1467" t="s">
        <v>436</v>
      </c>
      <c r="V1467" t="s">
        <v>182</v>
      </c>
      <c r="W1467" t="s">
        <v>43</v>
      </c>
      <c r="X1467" t="s">
        <v>44</v>
      </c>
      <c r="Y1467" t="s">
        <v>7778</v>
      </c>
      <c r="Z1467">
        <v>15</v>
      </c>
      <c r="AA1467">
        <v>15</v>
      </c>
      <c r="AB1467" t="s">
        <v>65</v>
      </c>
      <c r="AC1467" s="11">
        <v>46225.761481481481</v>
      </c>
    </row>
    <row r="1468" spans="1:29" hidden="1">
      <c r="A1468" t="s">
        <v>7779</v>
      </c>
      <c r="B1468" t="s">
        <v>7780</v>
      </c>
      <c r="C1468">
        <v>712600179</v>
      </c>
      <c r="E1468" t="s">
        <v>7781</v>
      </c>
      <c r="F1468" t="s">
        <v>32</v>
      </c>
      <c r="G1468" t="s">
        <v>33</v>
      </c>
      <c r="H1468" t="s">
        <v>32</v>
      </c>
      <c r="I1468" t="s">
        <v>33</v>
      </c>
      <c r="J1468" t="s">
        <v>35</v>
      </c>
      <c r="K1468">
        <v>2026</v>
      </c>
      <c r="L1468" t="s">
        <v>59</v>
      </c>
      <c r="M1468" t="s">
        <v>7782</v>
      </c>
      <c r="N1468">
        <v>8812</v>
      </c>
      <c r="O1468" t="s">
        <v>38</v>
      </c>
      <c r="P1468" t="s">
        <v>39</v>
      </c>
      <c r="Q1468" s="11">
        <v>46075.749155092592</v>
      </c>
      <c r="R1468" s="11">
        <v>46077.349537037036</v>
      </c>
      <c r="S1468" s="11">
        <v>46078.749155092592</v>
      </c>
      <c r="T1468" t="s">
        <v>40</v>
      </c>
      <c r="U1468" t="s">
        <v>514</v>
      </c>
      <c r="V1468" t="s">
        <v>189</v>
      </c>
      <c r="W1468" t="s">
        <v>43</v>
      </c>
      <c r="X1468" t="s">
        <v>44</v>
      </c>
      <c r="Y1468" t="s">
        <v>7783</v>
      </c>
      <c r="AB1468" t="s">
        <v>191</v>
      </c>
      <c r="AC1468" s="11">
        <v>46225.761481481481</v>
      </c>
    </row>
    <row r="1469" spans="1:29" hidden="1">
      <c r="A1469" t="s">
        <v>7784</v>
      </c>
      <c r="B1469" t="s">
        <v>7785</v>
      </c>
      <c r="C1469">
        <v>412600244</v>
      </c>
      <c r="E1469" t="s">
        <v>7786</v>
      </c>
      <c r="F1469" t="s">
        <v>32</v>
      </c>
      <c r="G1469" t="s">
        <v>33</v>
      </c>
      <c r="H1469" t="s">
        <v>32</v>
      </c>
      <c r="I1469" t="s">
        <v>33</v>
      </c>
      <c r="J1469" t="s">
        <v>35</v>
      </c>
      <c r="K1469">
        <v>2026</v>
      </c>
      <c r="L1469" t="s">
        <v>427</v>
      </c>
      <c r="M1469" t="s">
        <v>7787</v>
      </c>
      <c r="N1469">
        <v>8812</v>
      </c>
      <c r="O1469" t="s">
        <v>38</v>
      </c>
      <c r="P1469" t="s">
        <v>39</v>
      </c>
      <c r="Q1469" s="11">
        <v>46078.726747685185</v>
      </c>
      <c r="R1469" s="11">
        <v>46079.779733796298</v>
      </c>
      <c r="S1469" s="11">
        <v>46081.726747685185</v>
      </c>
      <c r="T1469" t="s">
        <v>40</v>
      </c>
      <c r="U1469" t="s">
        <v>689</v>
      </c>
      <c r="V1469" t="s">
        <v>53</v>
      </c>
      <c r="W1469" t="s">
        <v>43</v>
      </c>
      <c r="X1469" t="s">
        <v>44</v>
      </c>
      <c r="Y1469" t="s">
        <v>7788</v>
      </c>
      <c r="Z1469">
        <v>15</v>
      </c>
      <c r="AA1469">
        <v>15</v>
      </c>
      <c r="AB1469" t="s">
        <v>55</v>
      </c>
      <c r="AC1469" s="11">
        <v>46225.761481481481</v>
      </c>
    </row>
    <row r="1470" spans="1:29" hidden="1">
      <c r="A1470" t="s">
        <v>7789</v>
      </c>
      <c r="B1470" t="s">
        <v>7790</v>
      </c>
      <c r="C1470">
        <v>712600084</v>
      </c>
      <c r="E1470" t="s">
        <v>7791</v>
      </c>
      <c r="F1470" t="s">
        <v>32</v>
      </c>
      <c r="G1470" t="s">
        <v>33</v>
      </c>
      <c r="H1470" t="s">
        <v>32</v>
      </c>
      <c r="I1470" t="s">
        <v>33</v>
      </c>
      <c r="J1470" t="s">
        <v>35</v>
      </c>
      <c r="K1470">
        <v>2026</v>
      </c>
      <c r="L1470" t="s">
        <v>380</v>
      </c>
      <c r="M1470" t="s">
        <v>7792</v>
      </c>
      <c r="N1470">
        <v>8812</v>
      </c>
      <c r="O1470" t="s">
        <v>38</v>
      </c>
      <c r="P1470" t="s">
        <v>39</v>
      </c>
      <c r="Q1470" s="11">
        <v>46047.717962962961</v>
      </c>
      <c r="R1470" s="11">
        <v>46048.531944444447</v>
      </c>
      <c r="S1470" s="11">
        <v>46050.717962962961</v>
      </c>
      <c r="T1470" t="s">
        <v>40</v>
      </c>
      <c r="U1470" t="s">
        <v>382</v>
      </c>
      <c r="V1470" t="s">
        <v>189</v>
      </c>
      <c r="W1470" t="s">
        <v>43</v>
      </c>
      <c r="X1470" t="s">
        <v>44</v>
      </c>
      <c r="Y1470" t="s">
        <v>7793</v>
      </c>
      <c r="Z1470">
        <v>15</v>
      </c>
      <c r="AA1470">
        <v>5</v>
      </c>
      <c r="AB1470" t="s">
        <v>778</v>
      </c>
      <c r="AC1470" s="11">
        <v>46225.761481481481</v>
      </c>
    </row>
    <row r="1471" spans="1:29" hidden="1">
      <c r="A1471" t="s">
        <v>7794</v>
      </c>
      <c r="B1471" t="s">
        <v>7795</v>
      </c>
      <c r="C1471">
        <v>312600165</v>
      </c>
      <c r="E1471" t="s">
        <v>7796</v>
      </c>
      <c r="F1471" t="s">
        <v>32</v>
      </c>
      <c r="G1471" t="s">
        <v>33</v>
      </c>
      <c r="J1471" t="s">
        <v>35</v>
      </c>
      <c r="K1471">
        <v>2026</v>
      </c>
      <c r="L1471" t="s">
        <v>69</v>
      </c>
      <c r="M1471" t="s">
        <v>7797</v>
      </c>
      <c r="N1471">
        <v>8385</v>
      </c>
      <c r="O1471" t="s">
        <v>38</v>
      </c>
      <c r="P1471" t="s">
        <v>39</v>
      </c>
      <c r="Q1471" s="11">
        <v>46072.568506944444</v>
      </c>
      <c r="R1471" s="11">
        <v>46073.659722222219</v>
      </c>
      <c r="S1471" s="11">
        <v>46075.568506944444</v>
      </c>
      <c r="T1471" t="s">
        <v>40</v>
      </c>
      <c r="U1471" t="s">
        <v>1799</v>
      </c>
      <c r="V1471" t="s">
        <v>690</v>
      </c>
      <c r="W1471" t="s">
        <v>43</v>
      </c>
      <c r="X1471" t="s">
        <v>44</v>
      </c>
      <c r="Y1471" t="s">
        <v>7798</v>
      </c>
      <c r="Z1471">
        <v>45</v>
      </c>
      <c r="AA1471">
        <v>45</v>
      </c>
      <c r="AB1471" t="s">
        <v>1197</v>
      </c>
      <c r="AC1471" s="11">
        <v>46225.761481481481</v>
      </c>
    </row>
    <row r="1472" spans="1:29" hidden="1">
      <c r="A1472" t="s">
        <v>7799</v>
      </c>
      <c r="B1472" t="s">
        <v>7800</v>
      </c>
      <c r="C1472">
        <v>212600282</v>
      </c>
      <c r="E1472" t="s">
        <v>7801</v>
      </c>
      <c r="F1472" t="s">
        <v>32</v>
      </c>
      <c r="G1472" t="s">
        <v>33</v>
      </c>
      <c r="H1472" t="s">
        <v>32</v>
      </c>
      <c r="I1472" t="s">
        <v>33</v>
      </c>
      <c r="J1472" t="s">
        <v>35</v>
      </c>
      <c r="K1472">
        <v>2026</v>
      </c>
      <c r="L1472" t="s">
        <v>389</v>
      </c>
      <c r="M1472" t="s">
        <v>7802</v>
      </c>
      <c r="N1472">
        <v>8812</v>
      </c>
      <c r="O1472" t="s">
        <v>38</v>
      </c>
      <c r="P1472" t="s">
        <v>39</v>
      </c>
      <c r="Q1472" s="11">
        <v>46085.469895833332</v>
      </c>
      <c r="R1472" s="11">
        <v>46086.95208333333</v>
      </c>
      <c r="S1472" s="11">
        <v>46088.469895833332</v>
      </c>
      <c r="T1472" t="s">
        <v>40</v>
      </c>
      <c r="U1472" t="s">
        <v>480</v>
      </c>
      <c r="V1472" t="s">
        <v>182</v>
      </c>
      <c r="W1472" t="s">
        <v>43</v>
      </c>
      <c r="X1472" t="s">
        <v>44</v>
      </c>
      <c r="Y1472" t="s">
        <v>7803</v>
      </c>
      <c r="Z1472">
        <v>15</v>
      </c>
      <c r="AA1472">
        <v>15</v>
      </c>
      <c r="AB1472" t="s">
        <v>46</v>
      </c>
      <c r="AC1472" s="11">
        <v>46225.761481481481</v>
      </c>
    </row>
    <row r="1473" spans="1:29" hidden="1">
      <c r="A1473" t="s">
        <v>7804</v>
      </c>
      <c r="B1473" t="s">
        <v>7805</v>
      </c>
      <c r="C1473">
        <v>212600319</v>
      </c>
      <c r="E1473" t="s">
        <v>7806</v>
      </c>
      <c r="F1473" t="s">
        <v>32</v>
      </c>
      <c r="G1473" t="s">
        <v>33</v>
      </c>
      <c r="H1473" t="s">
        <v>32</v>
      </c>
      <c r="I1473" t="s">
        <v>33</v>
      </c>
      <c r="J1473" t="s">
        <v>35</v>
      </c>
      <c r="K1473">
        <v>2026</v>
      </c>
      <c r="L1473" t="s">
        <v>917</v>
      </c>
      <c r="M1473" t="s">
        <v>7807</v>
      </c>
      <c r="N1473">
        <v>8812</v>
      </c>
      <c r="O1473" t="s">
        <v>38</v>
      </c>
      <c r="P1473" t="s">
        <v>39</v>
      </c>
      <c r="Q1473" s="11">
        <v>46093.565960648149</v>
      </c>
      <c r="R1473" s="11">
        <v>46095</v>
      </c>
      <c r="S1473" s="11">
        <v>46096.565960648149</v>
      </c>
      <c r="T1473" t="s">
        <v>40</v>
      </c>
      <c r="U1473" t="s">
        <v>166</v>
      </c>
      <c r="V1473" t="s">
        <v>167</v>
      </c>
      <c r="W1473" t="s">
        <v>43</v>
      </c>
      <c r="X1473" t="s">
        <v>44</v>
      </c>
      <c r="Y1473" t="s">
        <v>7808</v>
      </c>
      <c r="Z1473">
        <v>15</v>
      </c>
      <c r="AA1473">
        <v>15</v>
      </c>
      <c r="AB1473" t="s">
        <v>55</v>
      </c>
      <c r="AC1473" s="11">
        <v>46225.761481481481</v>
      </c>
    </row>
    <row r="1474" spans="1:29" hidden="1">
      <c r="A1474" t="s">
        <v>7809</v>
      </c>
      <c r="B1474" t="s">
        <v>7810</v>
      </c>
      <c r="C1474">
        <v>612600442</v>
      </c>
      <c r="E1474" t="s">
        <v>7811</v>
      </c>
      <c r="F1474" t="s">
        <v>32</v>
      </c>
      <c r="G1474" t="s">
        <v>34</v>
      </c>
      <c r="H1474" t="s">
        <v>32</v>
      </c>
      <c r="I1474" t="s">
        <v>33</v>
      </c>
      <c r="J1474" t="s">
        <v>35</v>
      </c>
      <c r="K1474">
        <v>2026</v>
      </c>
      <c r="L1474" t="s">
        <v>367</v>
      </c>
      <c r="M1474" t="s">
        <v>7812</v>
      </c>
      <c r="N1474">
        <v>8812</v>
      </c>
      <c r="O1474" t="s">
        <v>38</v>
      </c>
      <c r="P1474" t="s">
        <v>39</v>
      </c>
      <c r="Q1474" s="11">
        <v>46136.778402777774</v>
      </c>
      <c r="R1474" s="11">
        <v>46137.649305555555</v>
      </c>
      <c r="S1474" s="11">
        <v>46139.778402777774</v>
      </c>
      <c r="T1474" t="s">
        <v>40</v>
      </c>
      <c r="U1474" t="s">
        <v>294</v>
      </c>
      <c r="V1474" t="s">
        <v>1676</v>
      </c>
      <c r="W1474" t="s">
        <v>43</v>
      </c>
      <c r="X1474" t="s">
        <v>44</v>
      </c>
      <c r="Y1474" t="s">
        <v>7813</v>
      </c>
      <c r="Z1474">
        <v>30</v>
      </c>
      <c r="AA1474">
        <v>30</v>
      </c>
      <c r="AB1474" t="s">
        <v>297</v>
      </c>
      <c r="AC1474" s="11">
        <v>46225.761481481481</v>
      </c>
    </row>
    <row r="1475" spans="1:29" hidden="1">
      <c r="A1475" t="s">
        <v>7814</v>
      </c>
      <c r="B1475" t="s">
        <v>7815</v>
      </c>
      <c r="C1475">
        <v>612600131</v>
      </c>
      <c r="E1475" t="s">
        <v>7816</v>
      </c>
      <c r="F1475" t="s">
        <v>109</v>
      </c>
      <c r="G1475" t="s">
        <v>110</v>
      </c>
      <c r="H1475" t="s">
        <v>109</v>
      </c>
      <c r="I1475" t="s">
        <v>110</v>
      </c>
      <c r="J1475" t="s">
        <v>35</v>
      </c>
      <c r="K1475">
        <v>2026</v>
      </c>
      <c r="L1475" t="s">
        <v>367</v>
      </c>
      <c r="M1475" t="s">
        <v>3161</v>
      </c>
      <c r="N1475">
        <v>25962</v>
      </c>
      <c r="O1475" t="s">
        <v>38</v>
      </c>
      <c r="P1475" t="s">
        <v>39</v>
      </c>
      <c r="Q1475" s="11">
        <v>46053.861400462964</v>
      </c>
      <c r="R1475" s="11">
        <v>46054.074999999997</v>
      </c>
      <c r="S1475" s="11">
        <v>46056.861400462964</v>
      </c>
      <c r="T1475" t="s">
        <v>40</v>
      </c>
      <c r="U1475" t="s">
        <v>1050</v>
      </c>
      <c r="V1475" t="s">
        <v>42</v>
      </c>
      <c r="W1475" t="s">
        <v>116</v>
      </c>
      <c r="X1475" t="s">
        <v>44</v>
      </c>
      <c r="Y1475" t="s">
        <v>7817</v>
      </c>
      <c r="Z1475">
        <v>45</v>
      </c>
      <c r="AA1475">
        <v>45</v>
      </c>
      <c r="AB1475" t="s">
        <v>683</v>
      </c>
      <c r="AC1475" s="11">
        <v>46225.761481481481</v>
      </c>
    </row>
    <row r="1476" spans="1:29" hidden="1">
      <c r="A1476" t="s">
        <v>7818</v>
      </c>
      <c r="B1476" t="s">
        <v>7819</v>
      </c>
      <c r="C1476">
        <v>212600080</v>
      </c>
      <c r="E1476" t="s">
        <v>7820</v>
      </c>
      <c r="F1476" t="s">
        <v>32</v>
      </c>
      <c r="G1476" t="s">
        <v>33</v>
      </c>
      <c r="H1476" t="s">
        <v>32</v>
      </c>
      <c r="I1476" t="s">
        <v>33</v>
      </c>
      <c r="J1476" t="s">
        <v>35</v>
      </c>
      <c r="K1476">
        <v>2026</v>
      </c>
      <c r="L1476" t="s">
        <v>351</v>
      </c>
      <c r="M1476" t="s">
        <v>7821</v>
      </c>
      <c r="N1476">
        <v>8812</v>
      </c>
      <c r="O1476" t="s">
        <v>38</v>
      </c>
      <c r="P1476" t="s">
        <v>39</v>
      </c>
      <c r="Q1476" s="11">
        <v>46034.556354166663</v>
      </c>
      <c r="R1476" s="11">
        <v>46036.694444444445</v>
      </c>
      <c r="S1476" s="11">
        <v>46037.556354166663</v>
      </c>
      <c r="T1476" t="s">
        <v>40</v>
      </c>
      <c r="U1476" t="s">
        <v>480</v>
      </c>
      <c r="V1476" t="s">
        <v>354</v>
      </c>
      <c r="W1476" t="s">
        <v>43</v>
      </c>
      <c r="X1476" t="s">
        <v>44</v>
      </c>
      <c r="Y1476" t="s">
        <v>7822</v>
      </c>
      <c r="Z1476">
        <v>15</v>
      </c>
      <c r="AA1476">
        <v>15</v>
      </c>
      <c r="AB1476" t="s">
        <v>55</v>
      </c>
      <c r="AC1476" s="11">
        <v>46225.761481481481</v>
      </c>
    </row>
    <row r="1477" spans="1:29" hidden="1">
      <c r="A1477" t="s">
        <v>7823</v>
      </c>
      <c r="B1477" t="s">
        <v>7824</v>
      </c>
      <c r="C1477">
        <v>412600231</v>
      </c>
      <c r="E1477" t="s">
        <v>7825</v>
      </c>
      <c r="F1477" t="s">
        <v>32</v>
      </c>
      <c r="G1477" t="s">
        <v>33</v>
      </c>
      <c r="H1477" t="s">
        <v>32</v>
      </c>
      <c r="I1477" t="s">
        <v>33</v>
      </c>
      <c r="J1477" t="s">
        <v>35</v>
      </c>
      <c r="K1477">
        <v>2026</v>
      </c>
      <c r="L1477" t="s">
        <v>2037</v>
      </c>
      <c r="M1477" t="s">
        <v>7826</v>
      </c>
      <c r="N1477">
        <v>8889</v>
      </c>
      <c r="O1477" t="s">
        <v>38</v>
      </c>
      <c r="P1477" t="s">
        <v>39</v>
      </c>
      <c r="Q1477" s="11">
        <v>46071.785416666666</v>
      </c>
      <c r="R1477" s="11">
        <v>46072.583101851851</v>
      </c>
      <c r="S1477" s="11">
        <v>46074.785416666666</v>
      </c>
      <c r="T1477" t="s">
        <v>40</v>
      </c>
      <c r="U1477" t="s">
        <v>1561</v>
      </c>
      <c r="V1477" t="s">
        <v>125</v>
      </c>
      <c r="W1477" t="s">
        <v>116</v>
      </c>
      <c r="X1477" t="s">
        <v>44</v>
      </c>
      <c r="Y1477" t="s">
        <v>7827</v>
      </c>
      <c r="Z1477">
        <v>75</v>
      </c>
      <c r="AA1477">
        <v>75</v>
      </c>
      <c r="AB1477" t="s">
        <v>274</v>
      </c>
      <c r="AC1477" s="11">
        <v>46225.761481481481</v>
      </c>
    </row>
    <row r="1478" spans="1:29" hidden="1">
      <c r="A1478" t="s">
        <v>7828</v>
      </c>
      <c r="B1478" t="s">
        <v>7829</v>
      </c>
      <c r="C1478">
        <v>712600122</v>
      </c>
      <c r="E1478" t="s">
        <v>7830</v>
      </c>
      <c r="F1478" t="s">
        <v>109</v>
      </c>
      <c r="G1478" t="s">
        <v>33</v>
      </c>
      <c r="H1478" t="s">
        <v>32</v>
      </c>
      <c r="I1478" t="s">
        <v>33</v>
      </c>
      <c r="J1478" t="s">
        <v>35</v>
      </c>
      <c r="K1478">
        <v>2026</v>
      </c>
      <c r="L1478" t="s">
        <v>59</v>
      </c>
      <c r="M1478" t="s">
        <v>7831</v>
      </c>
      <c r="N1478">
        <v>8812</v>
      </c>
      <c r="O1478" t="s">
        <v>38</v>
      </c>
      <c r="P1478" t="s">
        <v>39</v>
      </c>
      <c r="Q1478" s="11">
        <v>46056.67087962963</v>
      </c>
      <c r="R1478" s="11">
        <v>46057.159722222219</v>
      </c>
      <c r="S1478" s="11">
        <v>46059.67087962963</v>
      </c>
      <c r="T1478" t="s">
        <v>40</v>
      </c>
      <c r="U1478" t="s">
        <v>188</v>
      </c>
      <c r="V1478" t="s">
        <v>234</v>
      </c>
      <c r="W1478" t="s">
        <v>43</v>
      </c>
      <c r="X1478" t="s">
        <v>44</v>
      </c>
      <c r="Y1478" t="s">
        <v>7832</v>
      </c>
      <c r="Z1478">
        <v>15</v>
      </c>
      <c r="AA1478">
        <v>15</v>
      </c>
      <c r="AB1478" t="s">
        <v>159</v>
      </c>
      <c r="AC1478" s="11">
        <v>46225.761481481481</v>
      </c>
    </row>
    <row r="1479" spans="1:29" hidden="1">
      <c r="A1479" t="s">
        <v>7833</v>
      </c>
      <c r="B1479" t="s">
        <v>7834</v>
      </c>
      <c r="C1479">
        <v>712600026</v>
      </c>
      <c r="E1479" t="s">
        <v>7835</v>
      </c>
      <c r="F1479" t="s">
        <v>32</v>
      </c>
      <c r="G1479" t="s">
        <v>33</v>
      </c>
      <c r="H1479" t="s">
        <v>32</v>
      </c>
      <c r="I1479" t="s">
        <v>33</v>
      </c>
      <c r="J1479" t="s">
        <v>35</v>
      </c>
      <c r="K1479">
        <v>2026</v>
      </c>
      <c r="L1479" t="s">
        <v>59</v>
      </c>
      <c r="M1479" t="s">
        <v>7836</v>
      </c>
      <c r="N1479">
        <v>8812</v>
      </c>
      <c r="O1479" t="s">
        <v>709</v>
      </c>
      <c r="P1479" t="s">
        <v>39</v>
      </c>
      <c r="Q1479" s="11">
        <v>46026.533032407409</v>
      </c>
      <c r="R1479" s="11">
        <v>46028.684027777781</v>
      </c>
      <c r="S1479" s="11">
        <v>46033.533032407409</v>
      </c>
      <c r="T1479" t="s">
        <v>40</v>
      </c>
      <c r="U1479" t="s">
        <v>188</v>
      </c>
      <c r="V1479" t="s">
        <v>189</v>
      </c>
      <c r="W1479" t="s">
        <v>43</v>
      </c>
      <c r="X1479" t="s">
        <v>44</v>
      </c>
      <c r="Y1479" t="s">
        <v>7837</v>
      </c>
      <c r="Z1479">
        <v>15</v>
      </c>
      <c r="AA1479">
        <v>15</v>
      </c>
      <c r="AB1479" t="s">
        <v>191</v>
      </c>
      <c r="AC1479" s="11">
        <v>46225.761481481481</v>
      </c>
    </row>
    <row r="1480" spans="1:29" hidden="1">
      <c r="A1480" t="s">
        <v>7838</v>
      </c>
      <c r="B1480" t="s">
        <v>7839</v>
      </c>
      <c r="C1480">
        <v>512600113</v>
      </c>
      <c r="E1480" t="s">
        <v>7840</v>
      </c>
      <c r="F1480" t="s">
        <v>32</v>
      </c>
      <c r="G1480" t="s">
        <v>33</v>
      </c>
      <c r="H1480" t="s">
        <v>32</v>
      </c>
      <c r="I1480" t="s">
        <v>33</v>
      </c>
      <c r="J1480" t="s">
        <v>35</v>
      </c>
      <c r="K1480">
        <v>2026</v>
      </c>
      <c r="L1480" t="s">
        <v>211</v>
      </c>
      <c r="M1480" t="s">
        <v>7841</v>
      </c>
      <c r="N1480">
        <v>8812</v>
      </c>
      <c r="O1480" t="s">
        <v>38</v>
      </c>
      <c r="P1480" t="s">
        <v>39</v>
      </c>
      <c r="Q1480" s="11">
        <v>46094.778217592589</v>
      </c>
      <c r="R1480" s="11">
        <v>46094.998611111114</v>
      </c>
      <c r="S1480" s="11">
        <v>46097.778217592589</v>
      </c>
      <c r="T1480" t="s">
        <v>40</v>
      </c>
      <c r="U1480" t="s">
        <v>554</v>
      </c>
      <c r="V1480" t="s">
        <v>814</v>
      </c>
      <c r="W1480" t="s">
        <v>43</v>
      </c>
      <c r="X1480" t="s">
        <v>44</v>
      </c>
      <c r="Y1480" t="s">
        <v>7842</v>
      </c>
      <c r="Z1480">
        <v>150</v>
      </c>
      <c r="AA1480">
        <v>1125</v>
      </c>
      <c r="AB1480" t="s">
        <v>7843</v>
      </c>
      <c r="AC1480" s="11">
        <v>46225.761481481481</v>
      </c>
    </row>
    <row r="1481" spans="1:29" hidden="1">
      <c r="A1481" t="s">
        <v>7844</v>
      </c>
      <c r="B1481" t="s">
        <v>7845</v>
      </c>
      <c r="C1481">
        <v>212600327</v>
      </c>
      <c r="E1481" t="s">
        <v>7846</v>
      </c>
      <c r="F1481" t="s">
        <v>32</v>
      </c>
      <c r="G1481" t="s">
        <v>33</v>
      </c>
      <c r="H1481" t="s">
        <v>32</v>
      </c>
      <c r="I1481" t="s">
        <v>33</v>
      </c>
      <c r="J1481" t="s">
        <v>35</v>
      </c>
      <c r="K1481">
        <v>2026</v>
      </c>
      <c r="L1481" t="s">
        <v>434</v>
      </c>
      <c r="M1481" t="s">
        <v>7847</v>
      </c>
      <c r="N1481">
        <v>8812</v>
      </c>
      <c r="O1481" t="s">
        <v>38</v>
      </c>
      <c r="P1481" t="s">
        <v>39</v>
      </c>
      <c r="Q1481" s="11">
        <v>46098.788449074076</v>
      </c>
      <c r="R1481" s="11">
        <v>46099.751388888886</v>
      </c>
      <c r="S1481" s="11">
        <v>46101.788449074076</v>
      </c>
      <c r="T1481" t="s">
        <v>40</v>
      </c>
      <c r="U1481" t="s">
        <v>436</v>
      </c>
      <c r="V1481" t="s">
        <v>182</v>
      </c>
      <c r="W1481" t="s">
        <v>43</v>
      </c>
      <c r="X1481" t="s">
        <v>44</v>
      </c>
      <c r="Y1481" t="s">
        <v>7848</v>
      </c>
      <c r="Z1481">
        <v>15</v>
      </c>
      <c r="AA1481">
        <v>15</v>
      </c>
      <c r="AB1481" t="s">
        <v>65</v>
      </c>
      <c r="AC1481" s="11">
        <v>46225.761481481481</v>
      </c>
    </row>
    <row r="1482" spans="1:29" hidden="1">
      <c r="A1482" t="s">
        <v>7849</v>
      </c>
      <c r="B1482" t="s">
        <v>7850</v>
      </c>
      <c r="C1482">
        <v>212600329</v>
      </c>
      <c r="E1482" t="s">
        <v>7851</v>
      </c>
      <c r="F1482" t="s">
        <v>32</v>
      </c>
      <c r="G1482" t="s">
        <v>33</v>
      </c>
      <c r="H1482" t="s">
        <v>32</v>
      </c>
      <c r="I1482" t="s">
        <v>33</v>
      </c>
      <c r="J1482" t="s">
        <v>35</v>
      </c>
      <c r="K1482">
        <v>2026</v>
      </c>
      <c r="L1482" t="s">
        <v>773</v>
      </c>
      <c r="M1482" t="s">
        <v>7852</v>
      </c>
      <c r="N1482">
        <v>8812</v>
      </c>
      <c r="O1482" t="s">
        <v>38</v>
      </c>
      <c r="P1482" t="s">
        <v>39</v>
      </c>
      <c r="Q1482" s="11">
        <v>46097.394560185188</v>
      </c>
      <c r="R1482" s="11">
        <v>46098.527777777781</v>
      </c>
      <c r="S1482" s="11">
        <v>46100.394560185188</v>
      </c>
      <c r="T1482" t="s">
        <v>40</v>
      </c>
      <c r="U1482" t="s">
        <v>775</v>
      </c>
      <c r="V1482" t="s">
        <v>354</v>
      </c>
      <c r="W1482" t="s">
        <v>43</v>
      </c>
      <c r="X1482" t="s">
        <v>44</v>
      </c>
      <c r="Y1482" t="s">
        <v>7853</v>
      </c>
      <c r="Z1482">
        <v>15</v>
      </c>
      <c r="AA1482">
        <v>15</v>
      </c>
      <c r="AB1482" t="s">
        <v>55</v>
      </c>
      <c r="AC1482" s="11">
        <v>46225.761481481481</v>
      </c>
    </row>
    <row r="1483" spans="1:29" hidden="1">
      <c r="A1483" t="s">
        <v>7854</v>
      </c>
      <c r="B1483" t="s">
        <v>7855</v>
      </c>
      <c r="C1483">
        <v>712600177</v>
      </c>
      <c r="E1483" t="s">
        <v>7856</v>
      </c>
      <c r="F1483" t="s">
        <v>32</v>
      </c>
      <c r="G1483" t="s">
        <v>33</v>
      </c>
      <c r="H1483" t="s">
        <v>32</v>
      </c>
      <c r="I1483" t="s">
        <v>33</v>
      </c>
      <c r="J1483" t="s">
        <v>35</v>
      </c>
      <c r="K1483">
        <v>2026</v>
      </c>
      <c r="L1483" t="s">
        <v>647</v>
      </c>
      <c r="M1483" t="s">
        <v>7857</v>
      </c>
      <c r="N1483">
        <v>8812</v>
      </c>
      <c r="O1483" t="s">
        <v>38</v>
      </c>
      <c r="P1483" t="s">
        <v>39</v>
      </c>
      <c r="Q1483" s="11">
        <v>46074.842326388891</v>
      </c>
      <c r="R1483" s="11">
        <v>46077.437789351854</v>
      </c>
      <c r="S1483" s="11">
        <v>46077.842326388891</v>
      </c>
      <c r="T1483" t="s">
        <v>40</v>
      </c>
      <c r="U1483" t="s">
        <v>649</v>
      </c>
      <c r="V1483" t="s">
        <v>189</v>
      </c>
      <c r="W1483" t="s">
        <v>43</v>
      </c>
      <c r="X1483" t="s">
        <v>44</v>
      </c>
      <c r="Y1483" t="s">
        <v>7858</v>
      </c>
      <c r="AB1483" t="s">
        <v>191</v>
      </c>
      <c r="AC1483" s="11">
        <v>46225.761481481481</v>
      </c>
    </row>
    <row r="1484" spans="1:29" hidden="1">
      <c r="A1484" t="s">
        <v>7859</v>
      </c>
      <c r="B1484" t="s">
        <v>7860</v>
      </c>
      <c r="C1484">
        <v>112600267</v>
      </c>
      <c r="E1484" t="s">
        <v>7861</v>
      </c>
      <c r="F1484" t="s">
        <v>32</v>
      </c>
      <c r="G1484" t="s">
        <v>33</v>
      </c>
      <c r="H1484" t="s">
        <v>32</v>
      </c>
      <c r="I1484" t="s">
        <v>33</v>
      </c>
      <c r="J1484" t="s">
        <v>35</v>
      </c>
      <c r="K1484">
        <v>2026</v>
      </c>
      <c r="L1484" t="s">
        <v>204</v>
      </c>
      <c r="M1484" t="s">
        <v>7862</v>
      </c>
      <c r="N1484">
        <v>8812</v>
      </c>
      <c r="O1484" t="s">
        <v>38</v>
      </c>
      <c r="P1484" t="s">
        <v>39</v>
      </c>
      <c r="Q1484" s="11">
        <v>46071.786608796298</v>
      </c>
      <c r="R1484" s="11">
        <v>46072.574305555558</v>
      </c>
      <c r="S1484" s="11">
        <v>46074.786608796298</v>
      </c>
      <c r="T1484" t="s">
        <v>40</v>
      </c>
      <c r="U1484" t="s">
        <v>114</v>
      </c>
      <c r="V1484" t="s">
        <v>206</v>
      </c>
      <c r="W1484" t="s">
        <v>43</v>
      </c>
      <c r="X1484" t="s">
        <v>44</v>
      </c>
      <c r="Y1484" t="s">
        <v>7863</v>
      </c>
      <c r="Z1484">
        <v>15</v>
      </c>
      <c r="AA1484">
        <v>10</v>
      </c>
      <c r="AB1484" t="s">
        <v>385</v>
      </c>
      <c r="AC1484" s="11">
        <v>46225.761481481481</v>
      </c>
    </row>
    <row r="1485" spans="1:29" hidden="1">
      <c r="A1485" t="s">
        <v>7864</v>
      </c>
      <c r="B1485" t="s">
        <v>7865</v>
      </c>
      <c r="C1485">
        <v>412600261</v>
      </c>
      <c r="E1485" t="s">
        <v>7866</v>
      </c>
      <c r="F1485" t="s">
        <v>32</v>
      </c>
      <c r="G1485" t="s">
        <v>33</v>
      </c>
      <c r="H1485" t="s">
        <v>32</v>
      </c>
      <c r="I1485" t="s">
        <v>33</v>
      </c>
      <c r="J1485" t="s">
        <v>35</v>
      </c>
      <c r="K1485">
        <v>2026</v>
      </c>
      <c r="L1485" t="s">
        <v>1324</v>
      </c>
      <c r="M1485" t="s">
        <v>7867</v>
      </c>
      <c r="N1485">
        <v>8812</v>
      </c>
      <c r="O1485" t="s">
        <v>38</v>
      </c>
      <c r="P1485" t="s">
        <v>39</v>
      </c>
      <c r="Q1485" s="11">
        <v>46085.060370370367</v>
      </c>
      <c r="R1485" s="11">
        <v>46085.615219907406</v>
      </c>
      <c r="S1485" s="11">
        <v>46088.060370370367</v>
      </c>
      <c r="T1485" t="s">
        <v>40</v>
      </c>
      <c r="U1485" t="s">
        <v>883</v>
      </c>
      <c r="V1485" t="s">
        <v>248</v>
      </c>
      <c r="W1485" t="s">
        <v>43</v>
      </c>
      <c r="X1485" t="s">
        <v>44</v>
      </c>
      <c r="Y1485" t="s">
        <v>7868</v>
      </c>
      <c r="Z1485">
        <v>25</v>
      </c>
      <c r="AA1485">
        <v>25</v>
      </c>
      <c r="AB1485" t="s">
        <v>268</v>
      </c>
      <c r="AC1485" s="11">
        <v>46225.761481481481</v>
      </c>
    </row>
    <row r="1486" spans="1:29" hidden="1">
      <c r="A1486" t="s">
        <v>7869</v>
      </c>
      <c r="B1486" t="s">
        <v>7870</v>
      </c>
      <c r="C1486">
        <v>212600530</v>
      </c>
      <c r="E1486" t="s">
        <v>7871</v>
      </c>
      <c r="F1486" t="s">
        <v>32</v>
      </c>
      <c r="G1486" t="s">
        <v>34</v>
      </c>
      <c r="H1486" t="s">
        <v>32</v>
      </c>
      <c r="I1486" t="s">
        <v>34</v>
      </c>
      <c r="J1486" t="s">
        <v>35</v>
      </c>
      <c r="K1486">
        <v>2026</v>
      </c>
      <c r="L1486" t="s">
        <v>434</v>
      </c>
      <c r="M1486" t="s">
        <v>3917</v>
      </c>
      <c r="N1486">
        <v>8812</v>
      </c>
      <c r="O1486" t="s">
        <v>38</v>
      </c>
      <c r="P1486" t="s">
        <v>39</v>
      </c>
      <c r="Q1486" s="11">
        <v>46190.436226851853</v>
      </c>
      <c r="R1486" s="11">
        <v>46191.676388888889</v>
      </c>
      <c r="S1486" s="11">
        <v>46193.436226851853</v>
      </c>
      <c r="T1486" t="s">
        <v>40</v>
      </c>
      <c r="U1486" t="s">
        <v>436</v>
      </c>
      <c r="V1486" t="s">
        <v>354</v>
      </c>
      <c r="W1486" t="s">
        <v>43</v>
      </c>
      <c r="X1486" t="s">
        <v>44</v>
      </c>
      <c r="Y1486" t="s">
        <v>7872</v>
      </c>
      <c r="Z1486">
        <v>30</v>
      </c>
      <c r="AA1486">
        <v>30</v>
      </c>
      <c r="AB1486" t="s">
        <v>297</v>
      </c>
      <c r="AC1486" s="11">
        <v>46225.761481481481</v>
      </c>
    </row>
    <row r="1487" spans="1:29" hidden="1">
      <c r="A1487" t="s">
        <v>7873</v>
      </c>
      <c r="B1487" t="s">
        <v>7874</v>
      </c>
      <c r="C1487">
        <v>312600273</v>
      </c>
      <c r="E1487" t="s">
        <v>7875</v>
      </c>
      <c r="F1487" t="s">
        <v>32</v>
      </c>
      <c r="G1487" t="s">
        <v>33</v>
      </c>
      <c r="J1487" t="s">
        <v>35</v>
      </c>
      <c r="K1487">
        <v>2026</v>
      </c>
      <c r="L1487" t="s">
        <v>848</v>
      </c>
      <c r="M1487" t="s">
        <v>7876</v>
      </c>
      <c r="N1487">
        <v>8812</v>
      </c>
      <c r="O1487" t="s">
        <v>38</v>
      </c>
      <c r="P1487" t="s">
        <v>39</v>
      </c>
      <c r="Q1487" s="11">
        <v>46134.764699074076</v>
      </c>
      <c r="R1487" s="11">
        <v>46135.541666666664</v>
      </c>
      <c r="S1487" s="11">
        <v>46137.764699074076</v>
      </c>
      <c r="T1487" t="s">
        <v>40</v>
      </c>
      <c r="U1487" t="s">
        <v>503</v>
      </c>
      <c r="V1487" t="s">
        <v>681</v>
      </c>
      <c r="W1487" t="s">
        <v>43</v>
      </c>
      <c r="X1487" t="s">
        <v>44</v>
      </c>
      <c r="Y1487" t="s">
        <v>7877</v>
      </c>
      <c r="Z1487">
        <v>15</v>
      </c>
      <c r="AA1487">
        <v>10</v>
      </c>
      <c r="AB1487" t="s">
        <v>65</v>
      </c>
      <c r="AC1487" s="11">
        <v>46225.761481481481</v>
      </c>
    </row>
    <row r="1488" spans="1:29" hidden="1">
      <c r="A1488" t="s">
        <v>7878</v>
      </c>
      <c r="B1488" t="s">
        <v>7879</v>
      </c>
      <c r="C1488">
        <v>112600617</v>
      </c>
      <c r="E1488" t="s">
        <v>7880</v>
      </c>
      <c r="F1488" t="s">
        <v>32</v>
      </c>
      <c r="G1488" t="s">
        <v>34</v>
      </c>
      <c r="H1488" t="s">
        <v>32</v>
      </c>
      <c r="I1488" t="s">
        <v>34</v>
      </c>
      <c r="J1488" t="s">
        <v>35</v>
      </c>
      <c r="K1488">
        <v>2026</v>
      </c>
      <c r="L1488" t="s">
        <v>204</v>
      </c>
      <c r="M1488" t="s">
        <v>7881</v>
      </c>
      <c r="N1488">
        <v>8812</v>
      </c>
      <c r="O1488" t="s">
        <v>38</v>
      </c>
      <c r="P1488" t="s">
        <v>39</v>
      </c>
      <c r="Q1488" s="11">
        <v>46173.055532407408</v>
      </c>
      <c r="R1488" s="11">
        <v>46173.75</v>
      </c>
      <c r="S1488" s="11">
        <v>46176.055532407408</v>
      </c>
      <c r="T1488" t="s">
        <v>40</v>
      </c>
      <c r="U1488" t="s">
        <v>114</v>
      </c>
      <c r="V1488" t="s">
        <v>1627</v>
      </c>
      <c r="W1488" t="s">
        <v>43</v>
      </c>
      <c r="X1488" t="s">
        <v>44</v>
      </c>
      <c r="Y1488" t="s">
        <v>7882</v>
      </c>
      <c r="Z1488">
        <v>75</v>
      </c>
      <c r="AA1488">
        <v>75</v>
      </c>
      <c r="AB1488" t="s">
        <v>2625</v>
      </c>
      <c r="AC1488" s="11">
        <v>46225.761481481481</v>
      </c>
    </row>
    <row r="1489" spans="1:29" hidden="1">
      <c r="A1489" t="s">
        <v>7883</v>
      </c>
      <c r="B1489" t="s">
        <v>7884</v>
      </c>
      <c r="C1489">
        <v>212600450</v>
      </c>
      <c r="E1489" t="s">
        <v>7885</v>
      </c>
      <c r="F1489" t="s">
        <v>32</v>
      </c>
      <c r="G1489" t="s">
        <v>33</v>
      </c>
      <c r="H1489" t="s">
        <v>32</v>
      </c>
      <c r="I1489" t="s">
        <v>33</v>
      </c>
      <c r="J1489" t="s">
        <v>35</v>
      </c>
      <c r="K1489">
        <v>2026</v>
      </c>
      <c r="L1489" t="s">
        <v>1553</v>
      </c>
      <c r="M1489" t="s">
        <v>7886</v>
      </c>
      <c r="N1489">
        <v>8812</v>
      </c>
      <c r="O1489" t="s">
        <v>38</v>
      </c>
      <c r="P1489" t="s">
        <v>39</v>
      </c>
      <c r="Q1489" s="11">
        <v>46142.471944444442</v>
      </c>
      <c r="R1489" s="11">
        <v>46142.756944444445</v>
      </c>
      <c r="S1489" s="11">
        <v>46145.471944444442</v>
      </c>
      <c r="T1489" t="s">
        <v>40</v>
      </c>
      <c r="U1489" t="s">
        <v>2321</v>
      </c>
      <c r="V1489" t="s">
        <v>354</v>
      </c>
      <c r="W1489" t="s">
        <v>43</v>
      </c>
      <c r="X1489" t="s">
        <v>44</v>
      </c>
      <c r="Y1489" t="s">
        <v>7887</v>
      </c>
      <c r="Z1489">
        <v>15</v>
      </c>
      <c r="AA1489">
        <v>15</v>
      </c>
      <c r="AB1489" t="s">
        <v>55</v>
      </c>
      <c r="AC1489" s="11">
        <v>46225.761481481481</v>
      </c>
    </row>
    <row r="1490" spans="1:29" hidden="1">
      <c r="A1490" t="s">
        <v>7888</v>
      </c>
      <c r="B1490" t="s">
        <v>7889</v>
      </c>
      <c r="C1490">
        <v>612600472</v>
      </c>
      <c r="E1490" t="s">
        <v>7890</v>
      </c>
      <c r="F1490" t="s">
        <v>32</v>
      </c>
      <c r="G1490" t="s">
        <v>172</v>
      </c>
      <c r="H1490" t="s">
        <v>32</v>
      </c>
      <c r="I1490" t="s">
        <v>32</v>
      </c>
      <c r="J1490" t="s">
        <v>35</v>
      </c>
      <c r="K1490">
        <v>2026</v>
      </c>
      <c r="L1490" t="s">
        <v>367</v>
      </c>
      <c r="M1490" t="s">
        <v>7891</v>
      </c>
      <c r="N1490">
        <v>8812</v>
      </c>
      <c r="O1490" t="s">
        <v>38</v>
      </c>
      <c r="P1490" t="s">
        <v>39</v>
      </c>
      <c r="Q1490" s="11">
        <v>46141.751481481479</v>
      </c>
      <c r="R1490" s="11">
        <v>46142.662152777775</v>
      </c>
      <c r="S1490" s="11">
        <v>46144.751481481479</v>
      </c>
      <c r="T1490" t="s">
        <v>40</v>
      </c>
      <c r="U1490" t="s">
        <v>642</v>
      </c>
      <c r="V1490" t="s">
        <v>225</v>
      </c>
      <c r="W1490" t="s">
        <v>43</v>
      </c>
      <c r="X1490" t="s">
        <v>44</v>
      </c>
      <c r="Y1490" t="s">
        <v>7892</v>
      </c>
      <c r="Z1490">
        <v>15</v>
      </c>
      <c r="AA1490">
        <v>5</v>
      </c>
      <c r="AB1490" t="s">
        <v>400</v>
      </c>
      <c r="AC1490" s="11">
        <v>46225.761481481481</v>
      </c>
    </row>
    <row r="1491" spans="1:29">
      <c r="A1491" t="s">
        <v>7893</v>
      </c>
      <c r="B1491" t="s">
        <v>7894</v>
      </c>
      <c r="C1491">
        <v>112600519</v>
      </c>
      <c r="E1491" t="s">
        <v>7895</v>
      </c>
      <c r="F1491" t="s">
        <v>615</v>
      </c>
      <c r="G1491" t="s">
        <v>733</v>
      </c>
      <c r="H1491" t="s">
        <v>307</v>
      </c>
      <c r="I1491" t="s">
        <v>172</v>
      </c>
      <c r="J1491" t="s">
        <v>2016</v>
      </c>
      <c r="K1491">
        <v>2026</v>
      </c>
      <c r="L1491" t="s">
        <v>2904</v>
      </c>
      <c r="M1491" t="s">
        <v>2905</v>
      </c>
      <c r="O1491" t="s">
        <v>709</v>
      </c>
      <c r="P1491" t="s">
        <v>39</v>
      </c>
      <c r="Q1491" s="11">
        <v>46171.772569444445</v>
      </c>
      <c r="R1491" s="11">
        <v>46172.583333333336</v>
      </c>
      <c r="S1491" s="11">
        <v>46178.772569444445</v>
      </c>
      <c r="T1491" t="s">
        <v>113</v>
      </c>
      <c r="U1491" t="s">
        <v>503</v>
      </c>
      <c r="V1491" t="s">
        <v>7896</v>
      </c>
      <c r="W1491" t="s">
        <v>116</v>
      </c>
      <c r="X1491" t="s">
        <v>199</v>
      </c>
      <c r="Y1491" t="s">
        <v>7897</v>
      </c>
      <c r="Z1491">
        <v>75</v>
      </c>
      <c r="AC1491" s="11">
        <v>46225.761481481481</v>
      </c>
    </row>
    <row r="1492" spans="1:29" hidden="1">
      <c r="A1492" t="s">
        <v>7898</v>
      </c>
      <c r="B1492" t="s">
        <v>7899</v>
      </c>
      <c r="C1492">
        <v>212600558</v>
      </c>
      <c r="E1492" t="s">
        <v>7900</v>
      </c>
      <c r="F1492" t="s">
        <v>32</v>
      </c>
      <c r="G1492" t="s">
        <v>110</v>
      </c>
      <c r="H1492" t="s">
        <v>32</v>
      </c>
      <c r="I1492" t="s">
        <v>110</v>
      </c>
      <c r="J1492" t="s">
        <v>35</v>
      </c>
      <c r="K1492">
        <v>2026</v>
      </c>
      <c r="L1492" t="s">
        <v>434</v>
      </c>
      <c r="M1492" t="s">
        <v>7901</v>
      </c>
      <c r="N1492">
        <v>25962</v>
      </c>
      <c r="O1492" t="s">
        <v>38</v>
      </c>
      <c r="P1492" t="s">
        <v>39</v>
      </c>
      <c r="Q1492" s="11">
        <v>46198.6872337963</v>
      </c>
      <c r="R1492" s="11">
        <v>46199.756944444445</v>
      </c>
      <c r="S1492" s="11">
        <v>46201.6872337963</v>
      </c>
      <c r="T1492" t="s">
        <v>40</v>
      </c>
      <c r="U1492" t="s">
        <v>436</v>
      </c>
      <c r="V1492" t="s">
        <v>280</v>
      </c>
      <c r="W1492" t="s">
        <v>43</v>
      </c>
      <c r="X1492" t="s">
        <v>44</v>
      </c>
      <c r="Y1492" t="s">
        <v>7902</v>
      </c>
      <c r="Z1492">
        <v>15</v>
      </c>
      <c r="AA1492">
        <v>15</v>
      </c>
      <c r="AB1492" t="s">
        <v>603</v>
      </c>
      <c r="AC1492" s="11">
        <v>46225.761481481481</v>
      </c>
    </row>
    <row r="1493" spans="1:29" hidden="1">
      <c r="A1493" t="s">
        <v>7903</v>
      </c>
      <c r="B1493" t="s">
        <v>7904</v>
      </c>
      <c r="C1493">
        <v>612600651</v>
      </c>
      <c r="E1493" t="s">
        <v>7905</v>
      </c>
      <c r="F1493" t="s">
        <v>109</v>
      </c>
      <c r="G1493" t="s">
        <v>110</v>
      </c>
      <c r="H1493" t="s">
        <v>109</v>
      </c>
      <c r="I1493" t="s">
        <v>3188</v>
      </c>
      <c r="J1493" t="s">
        <v>35</v>
      </c>
      <c r="K1493">
        <v>2026</v>
      </c>
      <c r="L1493" t="s">
        <v>2210</v>
      </c>
      <c r="M1493" t="s">
        <v>7906</v>
      </c>
      <c r="N1493">
        <v>25983</v>
      </c>
      <c r="O1493" t="s">
        <v>38</v>
      </c>
      <c r="P1493" t="s">
        <v>39</v>
      </c>
      <c r="Q1493" s="11">
        <v>46198.436574074076</v>
      </c>
      <c r="R1493" s="11">
        <v>46198.98333333333</v>
      </c>
      <c r="S1493" s="11">
        <v>46201.436574074076</v>
      </c>
      <c r="T1493" t="s">
        <v>147</v>
      </c>
      <c r="U1493" t="s">
        <v>148</v>
      </c>
      <c r="V1493" t="s">
        <v>149</v>
      </c>
      <c r="W1493" t="s">
        <v>116</v>
      </c>
      <c r="X1493" t="s">
        <v>199</v>
      </c>
      <c r="Y1493" t="s">
        <v>7907</v>
      </c>
      <c r="Z1493">
        <v>150</v>
      </c>
      <c r="AA1493">
        <v>75</v>
      </c>
      <c r="AB1493" t="s">
        <v>118</v>
      </c>
      <c r="AC1493" s="11">
        <v>46225.761481481481</v>
      </c>
    </row>
    <row r="1494" spans="1:29" hidden="1">
      <c r="A1494" t="s">
        <v>7908</v>
      </c>
      <c r="B1494" t="s">
        <v>7909</v>
      </c>
      <c r="C1494">
        <v>612600711</v>
      </c>
      <c r="E1494" t="s">
        <v>7910</v>
      </c>
      <c r="F1494" t="s">
        <v>459</v>
      </c>
      <c r="G1494" t="s">
        <v>459</v>
      </c>
      <c r="H1494" t="s">
        <v>459</v>
      </c>
      <c r="I1494" t="s">
        <v>459</v>
      </c>
      <c r="J1494" t="s">
        <v>35</v>
      </c>
      <c r="K1494">
        <v>2026</v>
      </c>
      <c r="L1494" t="s">
        <v>36</v>
      </c>
      <c r="M1494" t="s">
        <v>7911</v>
      </c>
      <c r="N1494">
        <v>61993</v>
      </c>
      <c r="O1494" t="s">
        <v>38</v>
      </c>
      <c r="P1494" t="s">
        <v>39</v>
      </c>
      <c r="Q1494" s="11">
        <v>46220.483854166669</v>
      </c>
      <c r="R1494" s="11">
        <v>46221.5</v>
      </c>
      <c r="S1494" s="11">
        <v>46223.483854166669</v>
      </c>
      <c r="T1494" t="s">
        <v>40</v>
      </c>
      <c r="U1494" t="s">
        <v>132</v>
      </c>
      <c r="V1494" t="s">
        <v>42</v>
      </c>
      <c r="W1494" t="s">
        <v>43</v>
      </c>
      <c r="X1494" t="s">
        <v>44</v>
      </c>
      <c r="Y1494" t="s">
        <v>7912</v>
      </c>
      <c r="Z1494">
        <v>15</v>
      </c>
      <c r="AB1494" t="s">
        <v>65</v>
      </c>
      <c r="AC1494" s="11">
        <v>46225.761481481481</v>
      </c>
    </row>
    <row r="1495" spans="1:29" hidden="1">
      <c r="A1495" t="s">
        <v>7913</v>
      </c>
      <c r="B1495" t="s">
        <v>7914</v>
      </c>
      <c r="C1495">
        <v>312600323</v>
      </c>
      <c r="E1495" t="s">
        <v>7915</v>
      </c>
      <c r="F1495" t="s">
        <v>32</v>
      </c>
      <c r="G1495" t="s">
        <v>110</v>
      </c>
      <c r="J1495" t="s">
        <v>35</v>
      </c>
      <c r="K1495">
        <v>2026</v>
      </c>
      <c r="L1495" t="s">
        <v>69</v>
      </c>
      <c r="M1495" t="s">
        <v>7916</v>
      </c>
      <c r="N1495">
        <v>25983</v>
      </c>
      <c r="O1495" t="s">
        <v>38</v>
      </c>
      <c r="P1495" t="s">
        <v>39</v>
      </c>
      <c r="Q1495" s="11">
        <v>46175.716446759259</v>
      </c>
      <c r="R1495" s="11">
        <v>46176.722222222219</v>
      </c>
      <c r="S1495" s="11">
        <v>46178.716446759259</v>
      </c>
      <c r="T1495" t="s">
        <v>40</v>
      </c>
      <c r="U1495" t="s">
        <v>461</v>
      </c>
      <c r="V1495" t="s">
        <v>489</v>
      </c>
      <c r="W1495" t="s">
        <v>43</v>
      </c>
      <c r="X1495" t="s">
        <v>44</v>
      </c>
      <c r="Y1495" t="s">
        <v>7917</v>
      </c>
      <c r="Z1495">
        <v>45</v>
      </c>
      <c r="AA1495">
        <v>45</v>
      </c>
      <c r="AB1495" t="s">
        <v>1669</v>
      </c>
      <c r="AC1495" s="11">
        <v>46225.761481481481</v>
      </c>
    </row>
    <row r="1496" spans="1:29">
      <c r="A1496" t="s">
        <v>7918</v>
      </c>
      <c r="B1496" t="s">
        <v>7919</v>
      </c>
      <c r="C1496">
        <v>612600492</v>
      </c>
      <c r="E1496" t="s">
        <v>7920</v>
      </c>
      <c r="F1496" t="s">
        <v>109</v>
      </c>
      <c r="G1496" t="s">
        <v>973</v>
      </c>
      <c r="H1496" t="s">
        <v>109</v>
      </c>
      <c r="I1496" t="s">
        <v>973</v>
      </c>
      <c r="J1496" t="s">
        <v>3957</v>
      </c>
      <c r="K1496">
        <v>2026</v>
      </c>
      <c r="L1496" t="s">
        <v>7921</v>
      </c>
      <c r="M1496" t="s">
        <v>7922</v>
      </c>
      <c r="N1496">
        <v>8389</v>
      </c>
      <c r="O1496" t="s">
        <v>38</v>
      </c>
      <c r="P1496" t="s">
        <v>39</v>
      </c>
      <c r="Q1496" s="11">
        <v>46035.555763888886</v>
      </c>
      <c r="R1496" s="11">
        <v>46036.467164351852</v>
      </c>
      <c r="S1496" s="11">
        <v>46038.555763888886</v>
      </c>
      <c r="T1496" t="s">
        <v>113</v>
      </c>
      <c r="U1496" t="s">
        <v>132</v>
      </c>
      <c r="V1496" t="s">
        <v>86</v>
      </c>
      <c r="W1496" t="s">
        <v>116</v>
      </c>
      <c r="X1496" t="s">
        <v>199</v>
      </c>
      <c r="Y1496" t="s">
        <v>7920</v>
      </c>
      <c r="AC1496" s="11">
        <v>46225.761481481481</v>
      </c>
    </row>
    <row r="1497" spans="1:29" hidden="1">
      <c r="A1497" t="s">
        <v>7923</v>
      </c>
      <c r="B1497" t="s">
        <v>7924</v>
      </c>
      <c r="C1497">
        <v>112600447</v>
      </c>
      <c r="E1497" t="s">
        <v>7925</v>
      </c>
      <c r="F1497" t="s">
        <v>109</v>
      </c>
      <c r="G1497" t="s">
        <v>110</v>
      </c>
      <c r="H1497" t="s">
        <v>109</v>
      </c>
      <c r="I1497" t="s">
        <v>110</v>
      </c>
      <c r="J1497" t="s">
        <v>35</v>
      </c>
      <c r="K1497">
        <v>2026</v>
      </c>
      <c r="L1497" t="s">
        <v>1461</v>
      </c>
      <c r="M1497" t="s">
        <v>7926</v>
      </c>
      <c r="N1497">
        <v>8385</v>
      </c>
      <c r="O1497" t="s">
        <v>38</v>
      </c>
      <c r="P1497" t="s">
        <v>39</v>
      </c>
      <c r="Q1497" s="11">
        <v>46137.925347222219</v>
      </c>
      <c r="R1497" s="11">
        <v>46138.75</v>
      </c>
      <c r="S1497" s="11">
        <v>46140.925347222219</v>
      </c>
      <c r="T1497" t="s">
        <v>40</v>
      </c>
      <c r="U1497" t="s">
        <v>114</v>
      </c>
      <c r="V1497" t="s">
        <v>214</v>
      </c>
      <c r="W1497" t="s">
        <v>43</v>
      </c>
      <c r="X1497" t="s">
        <v>199</v>
      </c>
      <c r="Y1497" t="s">
        <v>7927</v>
      </c>
      <c r="Z1497">
        <v>75</v>
      </c>
      <c r="AA1497">
        <v>75</v>
      </c>
      <c r="AC1497" s="11">
        <v>46225.761481481481</v>
      </c>
    </row>
    <row r="1498" spans="1:29" hidden="1">
      <c r="A1498" t="s">
        <v>7928</v>
      </c>
      <c r="B1498" t="s">
        <v>7929</v>
      </c>
      <c r="C1498">
        <v>212600587</v>
      </c>
      <c r="E1498" t="s">
        <v>7930</v>
      </c>
      <c r="F1498" t="s">
        <v>32</v>
      </c>
      <c r="G1498" t="s">
        <v>34</v>
      </c>
      <c r="H1498" t="s">
        <v>32</v>
      </c>
      <c r="I1498" t="s">
        <v>34</v>
      </c>
      <c r="J1498" t="s">
        <v>35</v>
      </c>
      <c r="K1498">
        <v>2026</v>
      </c>
      <c r="L1498" t="s">
        <v>7931</v>
      </c>
      <c r="M1498" t="s">
        <v>7932</v>
      </c>
      <c r="N1498">
        <v>8812</v>
      </c>
      <c r="O1498" t="s">
        <v>38</v>
      </c>
      <c r="P1498" t="s">
        <v>39</v>
      </c>
      <c r="Q1498" s="11">
        <v>46218.406793981485</v>
      </c>
      <c r="R1498" s="11">
        <v>46218.75</v>
      </c>
      <c r="S1498" s="11">
        <v>46221.406793981485</v>
      </c>
      <c r="T1498" t="s">
        <v>40</v>
      </c>
      <c r="U1498" t="s">
        <v>391</v>
      </c>
      <c r="V1498" t="s">
        <v>354</v>
      </c>
      <c r="W1498" t="s">
        <v>116</v>
      </c>
      <c r="X1498" t="s">
        <v>44</v>
      </c>
      <c r="Y1498" t="s">
        <v>7933</v>
      </c>
      <c r="Z1498">
        <v>30</v>
      </c>
      <c r="AA1498">
        <v>30</v>
      </c>
      <c r="AB1498" t="s">
        <v>297</v>
      </c>
      <c r="AC1498" s="11">
        <v>46225.761481481481</v>
      </c>
    </row>
    <row r="1499" spans="1:29" hidden="1">
      <c r="A1499" t="s">
        <v>7934</v>
      </c>
      <c r="B1499" t="s">
        <v>7935</v>
      </c>
      <c r="C1499">
        <v>612600116</v>
      </c>
      <c r="E1499" t="s">
        <v>7936</v>
      </c>
      <c r="F1499" t="s">
        <v>32</v>
      </c>
      <c r="G1499" t="s">
        <v>33</v>
      </c>
      <c r="H1499" t="s">
        <v>32</v>
      </c>
      <c r="I1499" t="s">
        <v>33</v>
      </c>
      <c r="J1499" t="s">
        <v>35</v>
      </c>
      <c r="K1499">
        <v>2026</v>
      </c>
      <c r="L1499" t="s">
        <v>374</v>
      </c>
      <c r="M1499" t="s">
        <v>7937</v>
      </c>
      <c r="N1499">
        <v>8812</v>
      </c>
      <c r="O1499" t="s">
        <v>38</v>
      </c>
      <c r="P1499" t="s">
        <v>39</v>
      </c>
      <c r="Q1499" s="11">
        <v>46052.673125000001</v>
      </c>
      <c r="R1499" s="11">
        <v>46052.871527777781</v>
      </c>
      <c r="S1499" s="11">
        <v>46055.673125000001</v>
      </c>
      <c r="T1499" t="s">
        <v>40</v>
      </c>
      <c r="U1499" t="s">
        <v>361</v>
      </c>
      <c r="V1499" t="s">
        <v>42</v>
      </c>
      <c r="W1499" t="s">
        <v>43</v>
      </c>
      <c r="X1499" t="s">
        <v>44</v>
      </c>
      <c r="Y1499" t="s">
        <v>7938</v>
      </c>
      <c r="Z1499">
        <v>25</v>
      </c>
      <c r="AA1499">
        <v>25</v>
      </c>
      <c r="AB1499" t="s">
        <v>268</v>
      </c>
      <c r="AC1499" s="11">
        <v>46225.761481481481</v>
      </c>
    </row>
    <row r="1500" spans="1:29" hidden="1">
      <c r="A1500" t="s">
        <v>7939</v>
      </c>
      <c r="B1500" t="s">
        <v>7940</v>
      </c>
      <c r="C1500">
        <v>412600217</v>
      </c>
      <c r="E1500" t="s">
        <v>7941</v>
      </c>
      <c r="F1500" t="s">
        <v>32</v>
      </c>
      <c r="G1500" t="s">
        <v>33</v>
      </c>
      <c r="H1500" t="s">
        <v>32</v>
      </c>
      <c r="I1500" t="s">
        <v>33</v>
      </c>
      <c r="J1500" t="s">
        <v>35</v>
      </c>
      <c r="K1500">
        <v>2026</v>
      </c>
      <c r="L1500" t="s">
        <v>1559</v>
      </c>
      <c r="M1500" t="s">
        <v>7942</v>
      </c>
      <c r="N1500">
        <v>8812</v>
      </c>
      <c r="O1500" t="s">
        <v>38</v>
      </c>
      <c r="P1500" t="s">
        <v>39</v>
      </c>
      <c r="Q1500" s="11">
        <v>46069.905335648145</v>
      </c>
      <c r="R1500" s="11">
        <v>46073.285844907405</v>
      </c>
      <c r="S1500" s="11">
        <v>46072.905335648145</v>
      </c>
      <c r="T1500" t="s">
        <v>40</v>
      </c>
      <c r="U1500" t="s">
        <v>2992</v>
      </c>
      <c r="V1500" t="s">
        <v>125</v>
      </c>
      <c r="W1500" t="s">
        <v>43</v>
      </c>
      <c r="X1500" t="s">
        <v>44</v>
      </c>
      <c r="Y1500" t="s">
        <v>126</v>
      </c>
      <c r="Z1500">
        <v>15</v>
      </c>
      <c r="AA1500">
        <v>15</v>
      </c>
      <c r="AB1500" t="s">
        <v>65</v>
      </c>
      <c r="AC1500" s="11">
        <v>46225.761481481481</v>
      </c>
    </row>
    <row r="1501" spans="1:29" hidden="1">
      <c r="A1501" t="s">
        <v>7943</v>
      </c>
      <c r="B1501" t="s">
        <v>7944</v>
      </c>
      <c r="C1501">
        <v>212600084</v>
      </c>
      <c r="E1501" t="s">
        <v>7945</v>
      </c>
      <c r="F1501" t="s">
        <v>459</v>
      </c>
      <c r="G1501" t="s">
        <v>733</v>
      </c>
      <c r="H1501" t="s">
        <v>459</v>
      </c>
      <c r="I1501" t="s">
        <v>733</v>
      </c>
      <c r="J1501" t="s">
        <v>35</v>
      </c>
      <c r="K1501">
        <v>2026</v>
      </c>
      <c r="L1501" t="s">
        <v>434</v>
      </c>
      <c r="M1501" t="s">
        <v>7946</v>
      </c>
      <c r="N1501">
        <v>61993</v>
      </c>
      <c r="O1501" t="s">
        <v>38</v>
      </c>
      <c r="P1501" t="s">
        <v>39</v>
      </c>
      <c r="Q1501" s="11">
        <v>46039.386736111112</v>
      </c>
      <c r="R1501" s="11">
        <v>46041.711111111108</v>
      </c>
      <c r="S1501" s="11">
        <v>46042.386736111112</v>
      </c>
      <c r="T1501" t="s">
        <v>40</v>
      </c>
      <c r="U1501" t="s">
        <v>436</v>
      </c>
      <c r="V1501" t="s">
        <v>383</v>
      </c>
      <c r="W1501" t="s">
        <v>43</v>
      </c>
      <c r="X1501" t="s">
        <v>44</v>
      </c>
      <c r="Y1501" t="s">
        <v>7947</v>
      </c>
      <c r="Z1501">
        <v>15</v>
      </c>
      <c r="AB1501" t="s">
        <v>65</v>
      </c>
      <c r="AC1501" s="11">
        <v>46225.761481481481</v>
      </c>
    </row>
    <row r="1502" spans="1:29" hidden="1">
      <c r="A1502" t="s">
        <v>7948</v>
      </c>
      <c r="B1502" t="s">
        <v>7949</v>
      </c>
      <c r="C1502">
        <v>112600121</v>
      </c>
      <c r="E1502" t="s">
        <v>7950</v>
      </c>
      <c r="F1502" t="s">
        <v>32</v>
      </c>
      <c r="G1502" t="s">
        <v>33</v>
      </c>
      <c r="H1502" t="s">
        <v>32</v>
      </c>
      <c r="I1502" t="s">
        <v>33</v>
      </c>
      <c r="J1502" t="s">
        <v>35</v>
      </c>
      <c r="K1502">
        <v>2026</v>
      </c>
      <c r="L1502" t="s">
        <v>92</v>
      </c>
      <c r="M1502" t="s">
        <v>7951</v>
      </c>
      <c r="N1502">
        <v>8812</v>
      </c>
      <c r="O1502" t="s">
        <v>38</v>
      </c>
      <c r="P1502" t="s">
        <v>39</v>
      </c>
      <c r="Q1502" s="11">
        <v>46034.774270833332</v>
      </c>
      <c r="R1502" s="11">
        <v>46035.659722222219</v>
      </c>
      <c r="S1502" s="11">
        <v>46037.774270833332</v>
      </c>
      <c r="T1502" t="s">
        <v>40</v>
      </c>
      <c r="U1502" t="s">
        <v>1853</v>
      </c>
      <c r="V1502" t="s">
        <v>206</v>
      </c>
      <c r="W1502" t="s">
        <v>43</v>
      </c>
      <c r="X1502" t="s">
        <v>44</v>
      </c>
      <c r="Y1502" t="s">
        <v>7952</v>
      </c>
      <c r="Z1502">
        <v>25</v>
      </c>
      <c r="AA1502">
        <v>5</v>
      </c>
      <c r="AB1502" t="s">
        <v>400</v>
      </c>
      <c r="AC1502" s="11">
        <v>46225.761481481481</v>
      </c>
    </row>
    <row r="1503" spans="1:29" hidden="1">
      <c r="A1503" t="s">
        <v>7953</v>
      </c>
      <c r="B1503" t="s">
        <v>7954</v>
      </c>
      <c r="C1503">
        <v>312600093</v>
      </c>
      <c r="E1503" t="s">
        <v>4987</v>
      </c>
      <c r="F1503" t="s">
        <v>32</v>
      </c>
      <c r="G1503" t="s">
        <v>33</v>
      </c>
      <c r="J1503" t="s">
        <v>35</v>
      </c>
      <c r="K1503">
        <v>2026</v>
      </c>
      <c r="L1503" t="s">
        <v>624</v>
      </c>
      <c r="M1503" t="s">
        <v>7955</v>
      </c>
      <c r="N1503">
        <v>8812</v>
      </c>
      <c r="O1503" t="s">
        <v>38</v>
      </c>
      <c r="P1503" t="s">
        <v>39</v>
      </c>
      <c r="Q1503" s="11">
        <v>46049.924421296295</v>
      </c>
      <c r="R1503" s="11">
        <v>46050.541666666664</v>
      </c>
      <c r="S1503" s="11">
        <v>46052.924421296295</v>
      </c>
      <c r="T1503" t="s">
        <v>1916</v>
      </c>
      <c r="U1503" t="s">
        <v>503</v>
      </c>
      <c r="V1503" t="s">
        <v>167</v>
      </c>
      <c r="W1503" t="s">
        <v>43</v>
      </c>
      <c r="X1503" t="s">
        <v>44</v>
      </c>
      <c r="Y1503" t="s">
        <v>7956</v>
      </c>
      <c r="Z1503">
        <v>15</v>
      </c>
      <c r="AA1503">
        <v>15</v>
      </c>
      <c r="AB1503" t="s">
        <v>55</v>
      </c>
      <c r="AC1503" s="11">
        <v>46225.761481481481</v>
      </c>
    </row>
    <row r="1504" spans="1:29" hidden="1">
      <c r="A1504" t="s">
        <v>7957</v>
      </c>
      <c r="B1504" t="s">
        <v>7958</v>
      </c>
      <c r="C1504">
        <v>412600325</v>
      </c>
      <c r="E1504" t="s">
        <v>7959</v>
      </c>
      <c r="F1504" t="s">
        <v>32</v>
      </c>
      <c r="G1504" t="s">
        <v>33</v>
      </c>
      <c r="H1504" t="s">
        <v>32</v>
      </c>
      <c r="I1504" t="s">
        <v>33</v>
      </c>
      <c r="J1504" t="s">
        <v>35</v>
      </c>
      <c r="K1504">
        <v>2026</v>
      </c>
      <c r="L1504" t="s">
        <v>1146</v>
      </c>
      <c r="M1504" t="s">
        <v>7960</v>
      </c>
      <c r="N1504">
        <v>8812</v>
      </c>
      <c r="O1504" t="s">
        <v>38</v>
      </c>
      <c r="P1504" t="s">
        <v>39</v>
      </c>
      <c r="Q1504" s="11">
        <v>46105.847418981481</v>
      </c>
      <c r="R1504" s="11">
        <v>46106.848553240743</v>
      </c>
      <c r="S1504" s="11">
        <v>46108.847418981481</v>
      </c>
      <c r="T1504" t="s">
        <v>40</v>
      </c>
      <c r="U1504" t="s">
        <v>1148</v>
      </c>
      <c r="V1504" t="s">
        <v>53</v>
      </c>
      <c r="W1504" t="s">
        <v>43</v>
      </c>
      <c r="X1504" t="s">
        <v>44</v>
      </c>
      <c r="Y1504" t="s">
        <v>7961</v>
      </c>
      <c r="Z1504">
        <v>30</v>
      </c>
      <c r="AA1504">
        <v>30</v>
      </c>
      <c r="AB1504" t="s">
        <v>297</v>
      </c>
      <c r="AC1504" s="11">
        <v>46225.761481481481</v>
      </c>
    </row>
    <row r="1505" spans="1:29">
      <c r="A1505" t="s">
        <v>7962</v>
      </c>
      <c r="B1505" t="s">
        <v>7963</v>
      </c>
      <c r="C1505">
        <v>412600325</v>
      </c>
      <c r="E1505" t="s">
        <v>7964</v>
      </c>
      <c r="F1505" t="s">
        <v>109</v>
      </c>
      <c r="G1505" t="s">
        <v>110</v>
      </c>
      <c r="H1505" t="s">
        <v>109</v>
      </c>
      <c r="I1505" t="s">
        <v>110</v>
      </c>
      <c r="J1505" t="s">
        <v>974</v>
      </c>
      <c r="K1505">
        <v>2026</v>
      </c>
      <c r="L1505" t="s">
        <v>7965</v>
      </c>
      <c r="M1505" t="s">
        <v>7966</v>
      </c>
      <c r="N1505">
        <v>8812</v>
      </c>
      <c r="O1505" t="s">
        <v>38</v>
      </c>
      <c r="P1505" t="s">
        <v>39</v>
      </c>
      <c r="Q1505" s="11">
        <v>46111.732719907406</v>
      </c>
      <c r="R1505" s="11">
        <v>46113.905891203707</v>
      </c>
      <c r="S1505" s="11">
        <v>46114.732719907406</v>
      </c>
      <c r="T1505" t="s">
        <v>40</v>
      </c>
      <c r="U1505" t="s">
        <v>254</v>
      </c>
      <c r="V1505" t="s">
        <v>72</v>
      </c>
      <c r="W1505" t="s">
        <v>116</v>
      </c>
      <c r="X1505" t="s">
        <v>226</v>
      </c>
      <c r="Y1505" t="s">
        <v>7967</v>
      </c>
      <c r="AB1505" t="s">
        <v>561</v>
      </c>
      <c r="AC1505" s="11">
        <v>46225.761481481481</v>
      </c>
    </row>
    <row r="1506" spans="1:29" hidden="1">
      <c r="A1506" t="s">
        <v>7968</v>
      </c>
      <c r="B1506" t="s">
        <v>7969</v>
      </c>
      <c r="C1506">
        <v>412600332</v>
      </c>
      <c r="E1506" t="s">
        <v>7970</v>
      </c>
      <c r="F1506" t="s">
        <v>32</v>
      </c>
      <c r="G1506" t="s">
        <v>33</v>
      </c>
      <c r="H1506" t="s">
        <v>32</v>
      </c>
      <c r="I1506" t="s">
        <v>33</v>
      </c>
      <c r="J1506" t="s">
        <v>35</v>
      </c>
      <c r="K1506">
        <v>2026</v>
      </c>
      <c r="L1506" t="s">
        <v>2037</v>
      </c>
      <c r="M1506" t="s">
        <v>7971</v>
      </c>
      <c r="N1506">
        <v>8385</v>
      </c>
      <c r="O1506" t="s">
        <v>38</v>
      </c>
      <c r="P1506" t="s">
        <v>39</v>
      </c>
      <c r="Q1506" s="11">
        <v>46109.510868055557</v>
      </c>
      <c r="R1506" s="11">
        <v>46112.40315972222</v>
      </c>
      <c r="S1506" s="11">
        <v>46112.510868055557</v>
      </c>
      <c r="T1506" t="s">
        <v>40</v>
      </c>
      <c r="U1506" t="s">
        <v>1568</v>
      </c>
      <c r="V1506" t="s">
        <v>125</v>
      </c>
      <c r="W1506" t="s">
        <v>43</v>
      </c>
      <c r="X1506" t="s">
        <v>44</v>
      </c>
      <c r="Y1506" t="s">
        <v>1569</v>
      </c>
      <c r="Z1506">
        <v>15</v>
      </c>
      <c r="AA1506">
        <v>5</v>
      </c>
      <c r="AB1506" t="s">
        <v>7972</v>
      </c>
      <c r="AC1506" s="11">
        <v>46225.761481481481</v>
      </c>
    </row>
    <row r="1507" spans="1:29" hidden="1">
      <c r="A1507" t="s">
        <v>7973</v>
      </c>
      <c r="B1507" t="s">
        <v>7974</v>
      </c>
      <c r="C1507">
        <v>312600101</v>
      </c>
      <c r="E1507" t="s">
        <v>7975</v>
      </c>
      <c r="F1507" t="s">
        <v>32</v>
      </c>
      <c r="G1507" t="s">
        <v>33</v>
      </c>
      <c r="H1507" t="s">
        <v>32</v>
      </c>
      <c r="I1507" t="s">
        <v>33</v>
      </c>
      <c r="J1507" t="s">
        <v>35</v>
      </c>
      <c r="K1507">
        <v>2026</v>
      </c>
      <c r="L1507" t="s">
        <v>69</v>
      </c>
      <c r="M1507" t="s">
        <v>7976</v>
      </c>
      <c r="N1507">
        <v>8812</v>
      </c>
      <c r="O1507" t="s">
        <v>38</v>
      </c>
      <c r="P1507" t="s">
        <v>39</v>
      </c>
      <c r="Q1507" s="11">
        <v>46054.741087962961</v>
      </c>
      <c r="R1507" s="11">
        <v>46055.798611111109</v>
      </c>
      <c r="S1507" s="11">
        <v>46057.741087962961</v>
      </c>
      <c r="T1507" t="s">
        <v>40</v>
      </c>
      <c r="U1507" t="s">
        <v>240</v>
      </c>
      <c r="V1507" t="s">
        <v>681</v>
      </c>
      <c r="W1507" t="s">
        <v>43</v>
      </c>
      <c r="X1507" t="s">
        <v>44</v>
      </c>
      <c r="Y1507" t="s">
        <v>7977</v>
      </c>
      <c r="Z1507">
        <v>15</v>
      </c>
      <c r="AA1507">
        <v>15</v>
      </c>
      <c r="AB1507" t="s">
        <v>65</v>
      </c>
      <c r="AC1507" s="11">
        <v>46225.761481481481</v>
      </c>
    </row>
    <row r="1508" spans="1:29" hidden="1">
      <c r="A1508" t="s">
        <v>7978</v>
      </c>
      <c r="B1508" t="s">
        <v>7979</v>
      </c>
      <c r="C1508">
        <v>412600338</v>
      </c>
      <c r="E1508" t="s">
        <v>7980</v>
      </c>
      <c r="F1508" t="s">
        <v>32</v>
      </c>
      <c r="G1508" t="s">
        <v>33</v>
      </c>
      <c r="H1508" t="s">
        <v>32</v>
      </c>
      <c r="I1508" t="s">
        <v>33</v>
      </c>
      <c r="J1508" t="s">
        <v>35</v>
      </c>
      <c r="K1508">
        <v>2026</v>
      </c>
      <c r="L1508" t="s">
        <v>122</v>
      </c>
      <c r="M1508" t="s">
        <v>7981</v>
      </c>
      <c r="N1508">
        <v>8812</v>
      </c>
      <c r="O1508" t="s">
        <v>38</v>
      </c>
      <c r="P1508" t="s">
        <v>39</v>
      </c>
      <c r="Q1508" s="11">
        <v>46093.694074074076</v>
      </c>
      <c r="R1508" s="11">
        <v>46099.380486111113</v>
      </c>
      <c r="S1508" s="11">
        <v>46096.694074074076</v>
      </c>
      <c r="T1508" t="s">
        <v>40</v>
      </c>
      <c r="U1508" t="s">
        <v>124</v>
      </c>
      <c r="V1508" t="s">
        <v>421</v>
      </c>
      <c r="W1508" t="s">
        <v>43</v>
      </c>
      <c r="X1508" t="s">
        <v>44</v>
      </c>
      <c r="Y1508" t="s">
        <v>6287</v>
      </c>
      <c r="Z1508">
        <v>15</v>
      </c>
      <c r="AA1508">
        <v>15</v>
      </c>
      <c r="AB1508" t="s">
        <v>135</v>
      </c>
      <c r="AC1508" s="11">
        <v>46225.761481481481</v>
      </c>
    </row>
    <row r="1509" spans="1:29" hidden="1">
      <c r="A1509" t="s">
        <v>7982</v>
      </c>
      <c r="B1509" t="s">
        <v>7983</v>
      </c>
      <c r="C1509">
        <v>712600268</v>
      </c>
      <c r="E1509" t="s">
        <v>7984</v>
      </c>
      <c r="F1509" t="s">
        <v>32</v>
      </c>
      <c r="G1509" t="s">
        <v>33</v>
      </c>
      <c r="H1509" t="s">
        <v>32</v>
      </c>
      <c r="I1509" t="s">
        <v>33</v>
      </c>
      <c r="J1509" t="s">
        <v>35</v>
      </c>
      <c r="K1509">
        <v>2026</v>
      </c>
      <c r="L1509" t="s">
        <v>359</v>
      </c>
      <c r="M1509" t="s">
        <v>2053</v>
      </c>
      <c r="N1509">
        <v>8812</v>
      </c>
      <c r="O1509" t="s">
        <v>38</v>
      </c>
      <c r="P1509" t="s">
        <v>39</v>
      </c>
      <c r="Q1509" s="11">
        <v>46108.52484953704</v>
      </c>
      <c r="R1509" s="11">
        <v>46109.526388888888</v>
      </c>
      <c r="S1509" s="11">
        <v>46111.52484953704</v>
      </c>
      <c r="T1509" t="s">
        <v>40</v>
      </c>
      <c r="U1509" t="s">
        <v>722</v>
      </c>
      <c r="V1509" t="s">
        <v>362</v>
      </c>
      <c r="W1509" t="s">
        <v>43</v>
      </c>
      <c r="X1509" t="s">
        <v>44</v>
      </c>
      <c r="Y1509" t="s">
        <v>7985</v>
      </c>
      <c r="Z1509">
        <v>15</v>
      </c>
      <c r="AA1509">
        <v>5</v>
      </c>
      <c r="AB1509" t="s">
        <v>55</v>
      </c>
      <c r="AC1509" s="11">
        <v>46225.761481481481</v>
      </c>
    </row>
    <row r="1510" spans="1:29" hidden="1">
      <c r="A1510" t="s">
        <v>7986</v>
      </c>
      <c r="B1510" t="s">
        <v>7987</v>
      </c>
      <c r="C1510">
        <v>612600086</v>
      </c>
      <c r="E1510" t="s">
        <v>7988</v>
      </c>
      <c r="F1510" t="s">
        <v>32</v>
      </c>
      <c r="G1510" t="s">
        <v>33</v>
      </c>
      <c r="H1510" t="s">
        <v>32</v>
      </c>
      <c r="I1510" t="s">
        <v>33</v>
      </c>
      <c r="J1510" t="s">
        <v>35</v>
      </c>
      <c r="K1510">
        <v>2026</v>
      </c>
      <c r="L1510" t="s">
        <v>374</v>
      </c>
      <c r="M1510" t="s">
        <v>7989</v>
      </c>
      <c r="N1510">
        <v>8812</v>
      </c>
      <c r="O1510" t="s">
        <v>38</v>
      </c>
      <c r="P1510" t="s">
        <v>39</v>
      </c>
      <c r="Q1510" s="11">
        <v>46041.905810185184</v>
      </c>
      <c r="R1510" s="11">
        <v>46042.868055555555</v>
      </c>
      <c r="S1510" s="11">
        <v>46044.905810185184</v>
      </c>
      <c r="T1510" t="s">
        <v>232</v>
      </c>
      <c r="U1510" t="s">
        <v>132</v>
      </c>
      <c r="V1510" t="s">
        <v>149</v>
      </c>
      <c r="W1510" t="s">
        <v>43</v>
      </c>
      <c r="X1510" t="s">
        <v>44</v>
      </c>
      <c r="Y1510" t="s">
        <v>7990</v>
      </c>
      <c r="Z1510">
        <v>15</v>
      </c>
      <c r="AA1510">
        <v>10</v>
      </c>
      <c r="AB1510" t="s">
        <v>159</v>
      </c>
      <c r="AC1510" s="11">
        <v>46225.761481481481</v>
      </c>
    </row>
    <row r="1511" spans="1:29" hidden="1">
      <c r="A1511" t="s">
        <v>7991</v>
      </c>
      <c r="B1511" t="s">
        <v>7992</v>
      </c>
      <c r="C1511">
        <v>212600065</v>
      </c>
      <c r="E1511" t="s">
        <v>7993</v>
      </c>
      <c r="F1511" t="s">
        <v>32</v>
      </c>
      <c r="G1511" t="s">
        <v>33</v>
      </c>
      <c r="H1511" t="s">
        <v>32</v>
      </c>
      <c r="I1511" t="s">
        <v>33</v>
      </c>
      <c r="J1511" t="s">
        <v>35</v>
      </c>
      <c r="K1511">
        <v>2026</v>
      </c>
      <c r="L1511" t="s">
        <v>773</v>
      </c>
      <c r="M1511" t="s">
        <v>7994</v>
      </c>
      <c r="N1511">
        <v>8812</v>
      </c>
      <c r="O1511" t="s">
        <v>38</v>
      </c>
      <c r="P1511" t="s">
        <v>39</v>
      </c>
      <c r="Q1511" s="11">
        <v>46029.473414351851</v>
      </c>
      <c r="R1511" s="11">
        <v>46030.659722222219</v>
      </c>
      <c r="S1511" s="11">
        <v>46032.473414351851</v>
      </c>
      <c r="T1511" t="s">
        <v>232</v>
      </c>
      <c r="U1511" t="s">
        <v>2719</v>
      </c>
      <c r="V1511" t="s">
        <v>167</v>
      </c>
      <c r="W1511" t="s">
        <v>43</v>
      </c>
      <c r="X1511" t="s">
        <v>44</v>
      </c>
      <c r="Y1511" t="s">
        <v>7995</v>
      </c>
      <c r="Z1511">
        <v>25</v>
      </c>
      <c r="AA1511">
        <v>10</v>
      </c>
      <c r="AB1511" t="s">
        <v>79</v>
      </c>
      <c r="AC1511" s="11">
        <v>46225.761481481481</v>
      </c>
    </row>
    <row r="1512" spans="1:29" hidden="1">
      <c r="A1512" t="s">
        <v>7996</v>
      </c>
      <c r="B1512" t="s">
        <v>7997</v>
      </c>
      <c r="C1512">
        <v>212600119</v>
      </c>
      <c r="E1512" t="s">
        <v>7998</v>
      </c>
      <c r="F1512" t="s">
        <v>32</v>
      </c>
      <c r="G1512" t="s">
        <v>33</v>
      </c>
      <c r="H1512" t="s">
        <v>32</v>
      </c>
      <c r="I1512" t="s">
        <v>33</v>
      </c>
      <c r="J1512" t="s">
        <v>35</v>
      </c>
      <c r="K1512">
        <v>2026</v>
      </c>
      <c r="L1512" t="s">
        <v>471</v>
      </c>
      <c r="M1512" t="s">
        <v>7999</v>
      </c>
      <c r="N1512">
        <v>8812</v>
      </c>
      <c r="O1512" t="s">
        <v>38</v>
      </c>
      <c r="P1512" t="s">
        <v>39</v>
      </c>
      <c r="Q1512" s="11">
        <v>46044.753923611112</v>
      </c>
      <c r="R1512" s="11">
        <v>46045.695833333331</v>
      </c>
      <c r="S1512" s="11">
        <v>46047.753923611112</v>
      </c>
      <c r="T1512" t="s">
        <v>40</v>
      </c>
      <c r="U1512" t="s">
        <v>595</v>
      </c>
      <c r="V1512" t="s">
        <v>206</v>
      </c>
      <c r="W1512" t="s">
        <v>43</v>
      </c>
      <c r="X1512" t="s">
        <v>44</v>
      </c>
      <c r="Y1512" t="s">
        <v>8000</v>
      </c>
      <c r="Z1512">
        <v>25</v>
      </c>
      <c r="AA1512">
        <v>15</v>
      </c>
      <c r="AB1512" t="s">
        <v>65</v>
      </c>
      <c r="AC1512" s="11">
        <v>46225.761481481481</v>
      </c>
    </row>
    <row r="1513" spans="1:29" hidden="1">
      <c r="A1513" t="s">
        <v>8001</v>
      </c>
      <c r="B1513" t="s">
        <v>8002</v>
      </c>
      <c r="C1513">
        <v>312600078</v>
      </c>
      <c r="E1513" t="s">
        <v>8003</v>
      </c>
      <c r="F1513" t="s">
        <v>32</v>
      </c>
      <c r="G1513" t="s">
        <v>33</v>
      </c>
      <c r="J1513" t="s">
        <v>35</v>
      </c>
      <c r="K1513">
        <v>2026</v>
      </c>
      <c r="L1513" t="s">
        <v>204</v>
      </c>
      <c r="M1513" t="s">
        <v>8004</v>
      </c>
      <c r="N1513">
        <v>8812</v>
      </c>
      <c r="O1513" t="s">
        <v>38</v>
      </c>
      <c r="P1513" t="s">
        <v>39</v>
      </c>
      <c r="Q1513" s="11">
        <v>46042.668194444443</v>
      </c>
      <c r="R1513" s="11">
        <v>46043.718055555553</v>
      </c>
      <c r="S1513" s="11">
        <v>46045.668194444443</v>
      </c>
      <c r="T1513" t="s">
        <v>232</v>
      </c>
      <c r="U1513" t="s">
        <v>213</v>
      </c>
      <c r="V1513" t="s">
        <v>234</v>
      </c>
      <c r="W1513" t="s">
        <v>43</v>
      </c>
      <c r="X1513" t="s">
        <v>44</v>
      </c>
      <c r="Y1513" t="s">
        <v>8005</v>
      </c>
      <c r="Z1513">
        <v>15</v>
      </c>
      <c r="AA1513">
        <v>5</v>
      </c>
      <c r="AB1513" t="s">
        <v>65</v>
      </c>
      <c r="AC1513" s="11">
        <v>46225.761481481481</v>
      </c>
    </row>
    <row r="1514" spans="1:29" hidden="1">
      <c r="A1514" t="s">
        <v>8006</v>
      </c>
      <c r="B1514" t="s">
        <v>8007</v>
      </c>
      <c r="C1514">
        <v>312600079</v>
      </c>
      <c r="E1514" t="s">
        <v>8003</v>
      </c>
      <c r="F1514" t="s">
        <v>32</v>
      </c>
      <c r="G1514" t="s">
        <v>285</v>
      </c>
      <c r="J1514" t="s">
        <v>35</v>
      </c>
      <c r="K1514">
        <v>2026</v>
      </c>
      <c r="L1514" t="s">
        <v>204</v>
      </c>
      <c r="M1514" t="s">
        <v>8008</v>
      </c>
      <c r="N1514">
        <v>8812</v>
      </c>
      <c r="O1514" t="s">
        <v>38</v>
      </c>
      <c r="P1514" t="s">
        <v>39</v>
      </c>
      <c r="Q1514" s="11">
        <v>46042.773923611108</v>
      </c>
      <c r="R1514" s="11">
        <v>46043.883333333331</v>
      </c>
      <c r="S1514" s="11">
        <v>46045.773923611108</v>
      </c>
      <c r="T1514" t="s">
        <v>40</v>
      </c>
      <c r="U1514" t="s">
        <v>213</v>
      </c>
      <c r="V1514" t="s">
        <v>234</v>
      </c>
      <c r="W1514" t="s">
        <v>43</v>
      </c>
      <c r="X1514" t="s">
        <v>44</v>
      </c>
      <c r="Y1514" t="s">
        <v>8009</v>
      </c>
      <c r="Z1514">
        <v>15</v>
      </c>
      <c r="AA1514">
        <v>15</v>
      </c>
      <c r="AB1514" t="s">
        <v>65</v>
      </c>
      <c r="AC1514" s="11">
        <v>46225.761481481481</v>
      </c>
    </row>
    <row r="1515" spans="1:29" hidden="1">
      <c r="A1515" t="s">
        <v>8010</v>
      </c>
      <c r="B1515" t="s">
        <v>8011</v>
      </c>
      <c r="C1515">
        <v>312600041</v>
      </c>
      <c r="E1515" t="s">
        <v>447</v>
      </c>
      <c r="F1515" t="s">
        <v>32</v>
      </c>
      <c r="G1515" t="s">
        <v>33</v>
      </c>
      <c r="J1515" t="s">
        <v>35</v>
      </c>
      <c r="K1515">
        <v>2026</v>
      </c>
      <c r="L1515" t="s">
        <v>211</v>
      </c>
      <c r="M1515" t="s">
        <v>8012</v>
      </c>
      <c r="N1515">
        <v>8812</v>
      </c>
      <c r="O1515" t="s">
        <v>38</v>
      </c>
      <c r="P1515" t="s">
        <v>39</v>
      </c>
      <c r="Q1515" s="11">
        <v>46029.155150462961</v>
      </c>
      <c r="R1515" s="11">
        <v>46029.681944444441</v>
      </c>
      <c r="S1515" s="11">
        <v>46032.155150462961</v>
      </c>
      <c r="T1515" t="s">
        <v>40</v>
      </c>
      <c r="U1515" t="s">
        <v>213</v>
      </c>
      <c r="V1515" t="s">
        <v>214</v>
      </c>
      <c r="W1515" t="s">
        <v>43</v>
      </c>
      <c r="X1515" t="s">
        <v>44</v>
      </c>
      <c r="Y1515" t="s">
        <v>8013</v>
      </c>
      <c r="Z1515">
        <v>25</v>
      </c>
      <c r="AA1515">
        <v>5</v>
      </c>
      <c r="AB1515" t="s">
        <v>88</v>
      </c>
      <c r="AC1515" s="11">
        <v>46225.761481481481</v>
      </c>
    </row>
    <row r="1516" spans="1:29" hidden="1">
      <c r="A1516" t="s">
        <v>8014</v>
      </c>
      <c r="B1516" t="s">
        <v>8015</v>
      </c>
      <c r="C1516">
        <v>612600147</v>
      </c>
      <c r="E1516" t="s">
        <v>8016</v>
      </c>
      <c r="F1516" t="s">
        <v>32</v>
      </c>
      <c r="G1516" t="s">
        <v>33</v>
      </c>
      <c r="H1516" t="s">
        <v>32</v>
      </c>
      <c r="I1516" t="s">
        <v>33</v>
      </c>
      <c r="J1516" t="s">
        <v>35</v>
      </c>
      <c r="K1516">
        <v>2026</v>
      </c>
      <c r="L1516" t="s">
        <v>1012</v>
      </c>
      <c r="M1516" t="s">
        <v>8017</v>
      </c>
      <c r="N1516">
        <v>8812</v>
      </c>
      <c r="O1516" t="s">
        <v>38</v>
      </c>
      <c r="P1516" t="s">
        <v>39</v>
      </c>
      <c r="Q1516" s="11">
        <v>46057.639293981483</v>
      </c>
      <c r="R1516" s="11">
        <v>46058.701388888891</v>
      </c>
      <c r="S1516" s="11">
        <v>46060.639293981483</v>
      </c>
      <c r="T1516" t="s">
        <v>40</v>
      </c>
      <c r="U1516" t="s">
        <v>1810</v>
      </c>
      <c r="V1516" t="s">
        <v>489</v>
      </c>
      <c r="W1516" t="s">
        <v>43</v>
      </c>
      <c r="X1516" t="s">
        <v>44</v>
      </c>
      <c r="Y1516" t="s">
        <v>8018</v>
      </c>
      <c r="Z1516">
        <v>15</v>
      </c>
      <c r="AA1516">
        <v>5</v>
      </c>
      <c r="AB1516" t="s">
        <v>1039</v>
      </c>
      <c r="AC1516" s="11">
        <v>46225.761481481481</v>
      </c>
    </row>
    <row r="1517" spans="1:29" hidden="1">
      <c r="A1517" t="s">
        <v>8019</v>
      </c>
      <c r="B1517" t="s">
        <v>8020</v>
      </c>
      <c r="C1517">
        <v>612600098</v>
      </c>
      <c r="E1517" t="s">
        <v>8021</v>
      </c>
      <c r="F1517" t="s">
        <v>32</v>
      </c>
      <c r="G1517" t="s">
        <v>33</v>
      </c>
      <c r="H1517" t="s">
        <v>32</v>
      </c>
      <c r="I1517" t="s">
        <v>33</v>
      </c>
      <c r="J1517" t="s">
        <v>35</v>
      </c>
      <c r="K1517">
        <v>2026</v>
      </c>
      <c r="L1517" t="s">
        <v>36</v>
      </c>
      <c r="M1517" t="s">
        <v>8022</v>
      </c>
      <c r="N1517">
        <v>8812</v>
      </c>
      <c r="O1517" t="s">
        <v>38</v>
      </c>
      <c r="P1517" t="s">
        <v>39</v>
      </c>
      <c r="Q1517" s="11">
        <v>46045.841747685183</v>
      </c>
      <c r="R1517" s="11">
        <v>46046.6875</v>
      </c>
      <c r="S1517" s="11">
        <v>46048.841747685183</v>
      </c>
      <c r="T1517" t="s">
        <v>40</v>
      </c>
      <c r="U1517" t="s">
        <v>41</v>
      </c>
      <c r="V1517" t="s">
        <v>42</v>
      </c>
      <c r="W1517" t="s">
        <v>43</v>
      </c>
      <c r="X1517" t="s">
        <v>44</v>
      </c>
      <c r="Y1517" t="s">
        <v>8023</v>
      </c>
      <c r="Z1517">
        <v>15</v>
      </c>
      <c r="AA1517">
        <v>15</v>
      </c>
      <c r="AB1517" t="s">
        <v>65</v>
      </c>
      <c r="AC1517" s="11">
        <v>46225.761481481481</v>
      </c>
    </row>
    <row r="1518" spans="1:29" hidden="1">
      <c r="A1518" t="s">
        <v>8024</v>
      </c>
      <c r="B1518" t="s">
        <v>8025</v>
      </c>
      <c r="C1518">
        <v>412600056</v>
      </c>
      <c r="E1518" t="s">
        <v>8026</v>
      </c>
      <c r="F1518" t="s">
        <v>32</v>
      </c>
      <c r="G1518" t="s">
        <v>34</v>
      </c>
      <c r="H1518" t="s">
        <v>32</v>
      </c>
      <c r="I1518" t="s">
        <v>172</v>
      </c>
      <c r="J1518" t="s">
        <v>35</v>
      </c>
      <c r="K1518">
        <v>2026</v>
      </c>
      <c r="L1518" t="s">
        <v>419</v>
      </c>
      <c r="M1518" t="s">
        <v>8027</v>
      </c>
      <c r="N1518">
        <v>8812</v>
      </c>
      <c r="O1518" t="s">
        <v>38</v>
      </c>
      <c r="P1518" t="s">
        <v>39</v>
      </c>
      <c r="Q1518" s="11">
        <v>46023.565081018518</v>
      </c>
      <c r="R1518" s="11">
        <v>46024.527083333334</v>
      </c>
      <c r="S1518" s="11">
        <v>46026.565081018518</v>
      </c>
      <c r="T1518" t="s">
        <v>40</v>
      </c>
      <c r="U1518" t="s">
        <v>2518</v>
      </c>
      <c r="V1518" t="s">
        <v>72</v>
      </c>
      <c r="W1518" t="s">
        <v>43</v>
      </c>
      <c r="X1518" t="s">
        <v>44</v>
      </c>
      <c r="Y1518" t="s">
        <v>8028</v>
      </c>
      <c r="Z1518">
        <v>30</v>
      </c>
      <c r="AA1518">
        <v>30</v>
      </c>
      <c r="AB1518" t="s">
        <v>561</v>
      </c>
      <c r="AC1518" s="11">
        <v>46225.761481481481</v>
      </c>
    </row>
    <row r="1519" spans="1:29" hidden="1">
      <c r="A1519" t="s">
        <v>8029</v>
      </c>
      <c r="B1519" t="s">
        <v>8030</v>
      </c>
      <c r="C1519">
        <v>212600255</v>
      </c>
      <c r="E1519" t="s">
        <v>8031</v>
      </c>
      <c r="F1519" t="s">
        <v>32</v>
      </c>
      <c r="G1519" t="s">
        <v>33</v>
      </c>
      <c r="H1519" t="s">
        <v>32</v>
      </c>
      <c r="I1519" t="s">
        <v>33</v>
      </c>
      <c r="J1519" t="s">
        <v>35</v>
      </c>
      <c r="K1519">
        <v>2026</v>
      </c>
      <c r="L1519" t="s">
        <v>389</v>
      </c>
      <c r="M1519" t="s">
        <v>8032</v>
      </c>
      <c r="N1519">
        <v>8812</v>
      </c>
      <c r="O1519" t="s">
        <v>38</v>
      </c>
      <c r="P1519" t="s">
        <v>39</v>
      </c>
      <c r="Q1519" s="11">
        <v>46079.404722222222</v>
      </c>
      <c r="R1519" s="11">
        <v>46079.791666666664</v>
      </c>
      <c r="S1519" s="11">
        <v>46082.404722222222</v>
      </c>
      <c r="T1519" t="s">
        <v>40</v>
      </c>
      <c r="U1519" t="s">
        <v>480</v>
      </c>
      <c r="V1519" t="s">
        <v>354</v>
      </c>
      <c r="W1519" t="s">
        <v>43</v>
      </c>
      <c r="X1519" t="s">
        <v>44</v>
      </c>
      <c r="Y1519" t="s">
        <v>8033</v>
      </c>
      <c r="Z1519">
        <v>15</v>
      </c>
      <c r="AA1519">
        <v>5</v>
      </c>
      <c r="AB1519" t="s">
        <v>55</v>
      </c>
      <c r="AC1519" s="11">
        <v>46225.761481481481</v>
      </c>
    </row>
    <row r="1520" spans="1:29" hidden="1">
      <c r="A1520" t="s">
        <v>8034</v>
      </c>
      <c r="B1520" t="s">
        <v>8035</v>
      </c>
      <c r="C1520">
        <v>412600040</v>
      </c>
      <c r="E1520" t="s">
        <v>8036</v>
      </c>
      <c r="H1520" t="s">
        <v>32</v>
      </c>
      <c r="I1520" t="s">
        <v>33</v>
      </c>
      <c r="J1520" t="s">
        <v>35</v>
      </c>
      <c r="K1520">
        <v>2026</v>
      </c>
      <c r="L1520" t="s">
        <v>881</v>
      </c>
      <c r="M1520" t="s">
        <v>8037</v>
      </c>
      <c r="N1520">
        <v>8812</v>
      </c>
      <c r="O1520" t="s">
        <v>38</v>
      </c>
      <c r="P1520" t="s">
        <v>39</v>
      </c>
      <c r="Q1520" s="11">
        <v>46027.51666666667</v>
      </c>
      <c r="R1520" s="11">
        <v>46028.585092592592</v>
      </c>
      <c r="S1520" s="11">
        <v>46030.51666666667</v>
      </c>
      <c r="T1520" t="s">
        <v>40</v>
      </c>
      <c r="U1520" t="s">
        <v>1822</v>
      </c>
      <c r="V1520" t="s">
        <v>534</v>
      </c>
      <c r="W1520" t="s">
        <v>43</v>
      </c>
      <c r="X1520" t="s">
        <v>44</v>
      </c>
      <c r="Y1520" t="s">
        <v>8038</v>
      </c>
      <c r="Z1520">
        <v>15</v>
      </c>
      <c r="AA1520">
        <v>15</v>
      </c>
      <c r="AB1520" t="s">
        <v>55</v>
      </c>
      <c r="AC1520" s="11">
        <v>46225.761481481481</v>
      </c>
    </row>
    <row r="1521" spans="1:29" hidden="1">
      <c r="A1521" t="s">
        <v>8039</v>
      </c>
      <c r="B1521" t="s">
        <v>8040</v>
      </c>
      <c r="C1521">
        <v>212600306</v>
      </c>
      <c r="E1521" t="s">
        <v>8041</v>
      </c>
      <c r="F1521" t="s">
        <v>32</v>
      </c>
      <c r="G1521" t="s">
        <v>33</v>
      </c>
      <c r="H1521" t="s">
        <v>32</v>
      </c>
      <c r="I1521" t="s">
        <v>33</v>
      </c>
      <c r="J1521" t="s">
        <v>35</v>
      </c>
      <c r="K1521">
        <v>2026</v>
      </c>
      <c r="L1521" t="s">
        <v>434</v>
      </c>
      <c r="M1521" t="s">
        <v>8042</v>
      </c>
      <c r="N1521">
        <v>8812</v>
      </c>
      <c r="O1521" t="s">
        <v>38</v>
      </c>
      <c r="P1521" t="s">
        <v>39</v>
      </c>
      <c r="Q1521" s="11">
        <v>46096.483958333331</v>
      </c>
      <c r="R1521" s="11">
        <v>46097.784722222219</v>
      </c>
      <c r="S1521" s="11">
        <v>46099.483958333331</v>
      </c>
      <c r="T1521" t="s">
        <v>40</v>
      </c>
      <c r="U1521" t="s">
        <v>436</v>
      </c>
      <c r="V1521" t="s">
        <v>182</v>
      </c>
      <c r="W1521" t="s">
        <v>43</v>
      </c>
      <c r="X1521" t="s">
        <v>44</v>
      </c>
      <c r="Y1521" t="s">
        <v>8043</v>
      </c>
      <c r="Z1521">
        <v>15</v>
      </c>
      <c r="AA1521">
        <v>15</v>
      </c>
      <c r="AB1521" t="s">
        <v>65</v>
      </c>
      <c r="AC1521" s="11">
        <v>46225.761481481481</v>
      </c>
    </row>
    <row r="1522" spans="1:29" hidden="1">
      <c r="A1522" t="s">
        <v>8044</v>
      </c>
      <c r="B1522" t="s">
        <v>8045</v>
      </c>
      <c r="C1522">
        <v>612600338</v>
      </c>
      <c r="E1522" t="s">
        <v>8046</v>
      </c>
      <c r="F1522" t="s">
        <v>109</v>
      </c>
      <c r="G1522" t="s">
        <v>33</v>
      </c>
      <c r="H1522" t="s">
        <v>32</v>
      </c>
      <c r="I1522" t="s">
        <v>33</v>
      </c>
      <c r="J1522" t="s">
        <v>35</v>
      </c>
      <c r="K1522">
        <v>2026</v>
      </c>
      <c r="L1522" t="s">
        <v>1430</v>
      </c>
      <c r="M1522" t="s">
        <v>8047</v>
      </c>
      <c r="N1522">
        <v>25962</v>
      </c>
      <c r="O1522" t="s">
        <v>38</v>
      </c>
      <c r="P1522" t="s">
        <v>39</v>
      </c>
      <c r="Q1522" s="11">
        <v>46104.749571759261</v>
      </c>
      <c r="R1522" s="11">
        <v>46104.496527777781</v>
      </c>
      <c r="S1522" s="11">
        <v>46107.749571759261</v>
      </c>
      <c r="T1522" t="s">
        <v>40</v>
      </c>
      <c r="U1522" t="s">
        <v>41</v>
      </c>
      <c r="V1522" t="s">
        <v>189</v>
      </c>
      <c r="W1522" t="s">
        <v>43</v>
      </c>
      <c r="X1522" t="s">
        <v>44</v>
      </c>
      <c r="Y1522" t="s">
        <v>8048</v>
      </c>
      <c r="Z1522">
        <v>15</v>
      </c>
      <c r="AA1522">
        <v>15</v>
      </c>
      <c r="AB1522" t="s">
        <v>191</v>
      </c>
      <c r="AC1522" s="11">
        <v>46225.761481481481</v>
      </c>
    </row>
    <row r="1523" spans="1:29" hidden="1">
      <c r="A1523" t="s">
        <v>8049</v>
      </c>
      <c r="B1523" t="s">
        <v>8050</v>
      </c>
      <c r="C1523">
        <v>612600213</v>
      </c>
      <c r="E1523" t="s">
        <v>8051</v>
      </c>
      <c r="F1523" t="s">
        <v>32</v>
      </c>
      <c r="G1523" t="s">
        <v>33</v>
      </c>
      <c r="H1523" t="s">
        <v>32</v>
      </c>
      <c r="I1523" t="s">
        <v>33</v>
      </c>
      <c r="J1523" t="s">
        <v>35</v>
      </c>
      <c r="K1523">
        <v>2026</v>
      </c>
      <c r="L1523" t="s">
        <v>139</v>
      </c>
      <c r="M1523" t="s">
        <v>8052</v>
      </c>
      <c r="N1523">
        <v>8812</v>
      </c>
      <c r="O1523" t="s">
        <v>38</v>
      </c>
      <c r="P1523" t="s">
        <v>39</v>
      </c>
      <c r="Q1523" s="11">
        <v>46073.794189814813</v>
      </c>
      <c r="R1523" s="11">
        <v>46074.604166666664</v>
      </c>
      <c r="S1523" s="11">
        <v>46076.794189814813</v>
      </c>
      <c r="T1523" t="s">
        <v>40</v>
      </c>
      <c r="U1523" t="s">
        <v>141</v>
      </c>
      <c r="V1523" t="s">
        <v>182</v>
      </c>
      <c r="W1523" t="s">
        <v>43</v>
      </c>
      <c r="X1523" t="s">
        <v>44</v>
      </c>
      <c r="Y1523" t="s">
        <v>8053</v>
      </c>
      <c r="Z1523">
        <v>25</v>
      </c>
      <c r="AA1523">
        <v>5</v>
      </c>
      <c r="AB1523" t="s">
        <v>400</v>
      </c>
      <c r="AC1523" s="11">
        <v>46225.761481481481</v>
      </c>
    </row>
    <row r="1524" spans="1:29" hidden="1">
      <c r="A1524" t="s">
        <v>8054</v>
      </c>
      <c r="B1524" t="s">
        <v>8055</v>
      </c>
      <c r="C1524">
        <v>312600185</v>
      </c>
      <c r="E1524" t="s">
        <v>447</v>
      </c>
      <c r="F1524" t="s">
        <v>32</v>
      </c>
      <c r="J1524" t="s">
        <v>35</v>
      </c>
      <c r="K1524">
        <v>2026</v>
      </c>
      <c r="L1524" t="s">
        <v>211</v>
      </c>
      <c r="M1524" t="s">
        <v>8056</v>
      </c>
      <c r="N1524">
        <v>8812</v>
      </c>
      <c r="O1524" t="s">
        <v>38</v>
      </c>
      <c r="P1524" t="s">
        <v>39</v>
      </c>
      <c r="Q1524" s="11">
        <v>46083.643611111111</v>
      </c>
      <c r="R1524" s="11">
        <v>46084.645833333336</v>
      </c>
      <c r="S1524" s="11">
        <v>46086.643611111111</v>
      </c>
      <c r="T1524" t="s">
        <v>40</v>
      </c>
      <c r="U1524" t="s">
        <v>213</v>
      </c>
      <c r="V1524" t="s">
        <v>1627</v>
      </c>
      <c r="W1524" t="s">
        <v>43</v>
      </c>
      <c r="X1524" t="s">
        <v>44</v>
      </c>
      <c r="Y1524" t="s">
        <v>8057</v>
      </c>
      <c r="Z1524">
        <v>15</v>
      </c>
      <c r="AA1524">
        <v>5</v>
      </c>
      <c r="AB1524" t="s">
        <v>4375</v>
      </c>
      <c r="AC1524" s="11">
        <v>46225.761481481481</v>
      </c>
    </row>
    <row r="1525" spans="1:29" hidden="1">
      <c r="A1525" t="s">
        <v>8058</v>
      </c>
      <c r="B1525" t="s">
        <v>8059</v>
      </c>
      <c r="C1525">
        <v>112600225</v>
      </c>
      <c r="E1525" t="s">
        <v>8060</v>
      </c>
      <c r="F1525" t="s">
        <v>32</v>
      </c>
      <c r="G1525" t="s">
        <v>34</v>
      </c>
      <c r="H1525" t="s">
        <v>32</v>
      </c>
      <c r="I1525" t="s">
        <v>34</v>
      </c>
      <c r="J1525" t="s">
        <v>35</v>
      </c>
      <c r="K1525">
        <v>2026</v>
      </c>
      <c r="L1525" t="s">
        <v>92</v>
      </c>
      <c r="M1525" t="s">
        <v>8061</v>
      </c>
      <c r="N1525">
        <v>8812</v>
      </c>
      <c r="O1525" t="s">
        <v>38</v>
      </c>
      <c r="P1525" t="s">
        <v>39</v>
      </c>
      <c r="Q1525" s="11">
        <v>46039.714398148149</v>
      </c>
      <c r="R1525" s="11">
        <v>46040.631944444445</v>
      </c>
      <c r="S1525" s="11">
        <v>46042.714398148149</v>
      </c>
      <c r="T1525" t="s">
        <v>40</v>
      </c>
      <c r="U1525" t="s">
        <v>1853</v>
      </c>
      <c r="V1525" t="s">
        <v>323</v>
      </c>
      <c r="W1525" t="s">
        <v>43</v>
      </c>
      <c r="X1525" t="s">
        <v>44</v>
      </c>
      <c r="Y1525" t="s">
        <v>8062</v>
      </c>
      <c r="Z1525">
        <v>15</v>
      </c>
      <c r="AA1525">
        <v>15</v>
      </c>
      <c r="AB1525" t="s">
        <v>135</v>
      </c>
      <c r="AC1525" s="11">
        <v>46225.761481481481</v>
      </c>
    </row>
    <row r="1526" spans="1:29" hidden="1">
      <c r="A1526" t="s">
        <v>8063</v>
      </c>
      <c r="B1526" t="s">
        <v>8064</v>
      </c>
      <c r="C1526">
        <v>612600200</v>
      </c>
      <c r="E1526" t="s">
        <v>8065</v>
      </c>
      <c r="F1526" t="s">
        <v>32</v>
      </c>
      <c r="G1526" t="s">
        <v>33</v>
      </c>
      <c r="H1526" t="s">
        <v>32</v>
      </c>
      <c r="I1526" t="s">
        <v>33</v>
      </c>
      <c r="J1526" t="s">
        <v>35</v>
      </c>
      <c r="K1526">
        <v>2026</v>
      </c>
      <c r="L1526" t="s">
        <v>83</v>
      </c>
      <c r="M1526" t="s">
        <v>8066</v>
      </c>
      <c r="N1526">
        <v>8385</v>
      </c>
      <c r="O1526" t="s">
        <v>38</v>
      </c>
      <c r="P1526" t="s">
        <v>39</v>
      </c>
      <c r="Q1526" s="11">
        <v>46069.219386574077</v>
      </c>
      <c r="R1526" s="11">
        <v>46069.781944444447</v>
      </c>
      <c r="S1526" s="11">
        <v>46072.219386574077</v>
      </c>
      <c r="T1526" t="s">
        <v>232</v>
      </c>
      <c r="U1526" t="s">
        <v>642</v>
      </c>
      <c r="V1526" t="s">
        <v>198</v>
      </c>
      <c r="W1526" t="s">
        <v>43</v>
      </c>
      <c r="X1526" t="s">
        <v>199</v>
      </c>
      <c r="Y1526" t="s">
        <v>8067</v>
      </c>
      <c r="Z1526">
        <v>15</v>
      </c>
      <c r="AA1526">
        <v>10</v>
      </c>
      <c r="AC1526" s="11">
        <v>46225.761481481481</v>
      </c>
    </row>
    <row r="1527" spans="1:29" hidden="1">
      <c r="A1527" t="s">
        <v>8068</v>
      </c>
      <c r="B1527" t="s">
        <v>8069</v>
      </c>
      <c r="C1527">
        <v>312600155</v>
      </c>
      <c r="E1527" t="s">
        <v>8070</v>
      </c>
      <c r="F1527" t="s">
        <v>32</v>
      </c>
      <c r="G1527" t="s">
        <v>33</v>
      </c>
      <c r="H1527" t="s">
        <v>32</v>
      </c>
      <c r="I1527" t="s">
        <v>33</v>
      </c>
      <c r="J1527" t="s">
        <v>35</v>
      </c>
      <c r="K1527">
        <v>2026</v>
      </c>
      <c r="L1527" t="s">
        <v>211</v>
      </c>
      <c r="M1527" t="s">
        <v>843</v>
      </c>
      <c r="N1527">
        <v>8812</v>
      </c>
      <c r="O1527" t="s">
        <v>38</v>
      </c>
      <c r="P1527" t="s">
        <v>39</v>
      </c>
      <c r="Q1527" s="11">
        <v>46068.840613425928</v>
      </c>
      <c r="R1527" s="11">
        <v>46069.871527777781</v>
      </c>
      <c r="S1527" s="11">
        <v>46071.840613425928</v>
      </c>
      <c r="T1527" t="s">
        <v>40</v>
      </c>
      <c r="U1527" t="s">
        <v>233</v>
      </c>
      <c r="V1527" t="s">
        <v>449</v>
      </c>
      <c r="W1527" t="s">
        <v>43</v>
      </c>
      <c r="X1527" t="s">
        <v>44</v>
      </c>
      <c r="Y1527" t="s">
        <v>1457</v>
      </c>
      <c r="Z1527">
        <v>25</v>
      </c>
      <c r="AA1527">
        <v>15</v>
      </c>
      <c r="AB1527" t="s">
        <v>8071</v>
      </c>
      <c r="AC1527" s="11">
        <v>46225.761481481481</v>
      </c>
    </row>
    <row r="1528" spans="1:29" hidden="1">
      <c r="A1528" t="s">
        <v>8072</v>
      </c>
      <c r="B1528" t="s">
        <v>8073</v>
      </c>
      <c r="C1528">
        <v>312600057</v>
      </c>
      <c r="E1528" t="s">
        <v>3202</v>
      </c>
      <c r="F1528" t="s">
        <v>32</v>
      </c>
      <c r="G1528" t="s">
        <v>33</v>
      </c>
      <c r="J1528" t="s">
        <v>35</v>
      </c>
      <c r="K1528">
        <v>2026</v>
      </c>
      <c r="L1528" t="s">
        <v>427</v>
      </c>
      <c r="M1528" t="s">
        <v>8074</v>
      </c>
      <c r="N1528">
        <v>8812</v>
      </c>
      <c r="O1528" t="s">
        <v>38</v>
      </c>
      <c r="P1528" t="s">
        <v>39</v>
      </c>
      <c r="Q1528" s="11">
        <v>46037.694374999999</v>
      </c>
      <c r="R1528" s="11">
        <v>46038.5</v>
      </c>
      <c r="S1528" s="11">
        <v>46040.694374999999</v>
      </c>
      <c r="T1528" t="s">
        <v>40</v>
      </c>
      <c r="U1528" t="s">
        <v>735</v>
      </c>
      <c r="V1528" t="s">
        <v>681</v>
      </c>
      <c r="W1528" t="s">
        <v>43</v>
      </c>
      <c r="X1528" t="s">
        <v>44</v>
      </c>
      <c r="Y1528" t="s">
        <v>8075</v>
      </c>
      <c r="Z1528">
        <v>25</v>
      </c>
      <c r="AA1528">
        <v>15</v>
      </c>
      <c r="AB1528" t="s">
        <v>65</v>
      </c>
      <c r="AC1528" s="11">
        <v>46225.761481481481</v>
      </c>
    </row>
    <row r="1529" spans="1:29" hidden="1">
      <c r="A1529" t="s">
        <v>8076</v>
      </c>
      <c r="B1529" t="s">
        <v>8077</v>
      </c>
      <c r="C1529">
        <v>412600180</v>
      </c>
      <c r="E1529" t="s">
        <v>8078</v>
      </c>
      <c r="F1529" t="s">
        <v>32</v>
      </c>
      <c r="G1529" t="s">
        <v>33</v>
      </c>
      <c r="J1529" t="s">
        <v>35</v>
      </c>
      <c r="K1529">
        <v>2026</v>
      </c>
      <c r="L1529" t="s">
        <v>50</v>
      </c>
      <c r="M1529" t="s">
        <v>8079</v>
      </c>
      <c r="N1529">
        <v>8812</v>
      </c>
      <c r="O1529" t="s">
        <v>38</v>
      </c>
      <c r="P1529" t="s">
        <v>39</v>
      </c>
      <c r="Q1529" s="11">
        <v>46058.796493055554</v>
      </c>
      <c r="R1529" s="11">
        <v>46059.419444444444</v>
      </c>
      <c r="S1529" s="11">
        <v>46061.796493055554</v>
      </c>
      <c r="T1529" t="s">
        <v>40</v>
      </c>
      <c r="U1529" t="s">
        <v>156</v>
      </c>
      <c r="V1529" t="s">
        <v>53</v>
      </c>
      <c r="W1529" t="s">
        <v>43</v>
      </c>
      <c r="X1529" t="s">
        <v>44</v>
      </c>
      <c r="Y1529" t="s">
        <v>8080</v>
      </c>
      <c r="Z1529">
        <v>15</v>
      </c>
      <c r="AA1529">
        <v>15</v>
      </c>
      <c r="AB1529" t="s">
        <v>55</v>
      </c>
      <c r="AC1529" s="11">
        <v>46225.761481481481</v>
      </c>
    </row>
    <row r="1530" spans="1:29" hidden="1">
      <c r="A1530" t="s">
        <v>8081</v>
      </c>
      <c r="B1530" t="s">
        <v>8082</v>
      </c>
      <c r="C1530">
        <v>712600060</v>
      </c>
      <c r="E1530" t="s">
        <v>8083</v>
      </c>
      <c r="F1530" t="s">
        <v>109</v>
      </c>
      <c r="G1530" t="s">
        <v>110</v>
      </c>
      <c r="H1530" t="s">
        <v>109</v>
      </c>
      <c r="I1530" t="s">
        <v>110</v>
      </c>
      <c r="J1530" t="s">
        <v>35</v>
      </c>
      <c r="K1530">
        <v>2026</v>
      </c>
      <c r="L1530" t="s">
        <v>1538</v>
      </c>
      <c r="M1530" t="s">
        <v>8084</v>
      </c>
      <c r="N1530">
        <v>8385</v>
      </c>
      <c r="O1530" t="s">
        <v>61</v>
      </c>
      <c r="P1530" t="s">
        <v>39</v>
      </c>
      <c r="Q1530" s="11">
        <v>46028.849039351851</v>
      </c>
      <c r="R1530" s="11">
        <v>46037.661805555559</v>
      </c>
      <c r="S1530" s="11">
        <v>46428.849039351851</v>
      </c>
      <c r="T1530" t="s">
        <v>40</v>
      </c>
      <c r="U1530" t="s">
        <v>266</v>
      </c>
      <c r="V1530" t="s">
        <v>42</v>
      </c>
      <c r="W1530" t="s">
        <v>43</v>
      </c>
      <c r="X1530" t="s">
        <v>199</v>
      </c>
      <c r="Y1530" t="s">
        <v>8085</v>
      </c>
      <c r="Z1530">
        <v>15</v>
      </c>
      <c r="AA1530">
        <v>5</v>
      </c>
      <c r="AB1530" t="s">
        <v>400</v>
      </c>
      <c r="AC1530" s="11">
        <v>46225.761481481481</v>
      </c>
    </row>
    <row r="1531" spans="1:29" hidden="1">
      <c r="A1531" t="s">
        <v>8086</v>
      </c>
      <c r="B1531" t="s">
        <v>8087</v>
      </c>
      <c r="C1531">
        <v>712600061</v>
      </c>
      <c r="E1531" t="s">
        <v>8088</v>
      </c>
      <c r="F1531" t="s">
        <v>32</v>
      </c>
      <c r="G1531" t="s">
        <v>33</v>
      </c>
      <c r="H1531" t="s">
        <v>32</v>
      </c>
      <c r="I1531" t="s">
        <v>33</v>
      </c>
      <c r="J1531" t="s">
        <v>35</v>
      </c>
      <c r="K1531">
        <v>2026</v>
      </c>
      <c r="L1531" t="s">
        <v>336</v>
      </c>
      <c r="M1531" t="s">
        <v>8089</v>
      </c>
      <c r="N1531">
        <v>8812</v>
      </c>
      <c r="O1531" t="s">
        <v>38</v>
      </c>
      <c r="P1531" t="s">
        <v>39</v>
      </c>
      <c r="Q1531" s="11">
        <v>46037.899722222224</v>
      </c>
      <c r="R1531" s="11">
        <v>46038.619444444441</v>
      </c>
      <c r="S1531" s="11">
        <v>46040.899722222224</v>
      </c>
      <c r="T1531" t="s">
        <v>40</v>
      </c>
      <c r="U1531" t="s">
        <v>2099</v>
      </c>
      <c r="V1531" t="s">
        <v>189</v>
      </c>
      <c r="W1531" t="s">
        <v>43</v>
      </c>
      <c r="X1531" t="s">
        <v>44</v>
      </c>
      <c r="Y1531" t="s">
        <v>8090</v>
      </c>
      <c r="Z1531">
        <v>15</v>
      </c>
      <c r="AA1531">
        <v>5</v>
      </c>
      <c r="AB1531" t="s">
        <v>191</v>
      </c>
      <c r="AC1531" s="11">
        <v>46225.761481481481</v>
      </c>
    </row>
    <row r="1532" spans="1:29" hidden="1">
      <c r="A1532" t="s">
        <v>8091</v>
      </c>
      <c r="B1532" t="s">
        <v>8092</v>
      </c>
      <c r="C1532">
        <v>712600182</v>
      </c>
      <c r="E1532" t="s">
        <v>8093</v>
      </c>
      <c r="F1532" t="s">
        <v>109</v>
      </c>
      <c r="G1532" t="s">
        <v>285</v>
      </c>
      <c r="H1532" t="s">
        <v>109</v>
      </c>
      <c r="I1532" t="s">
        <v>285</v>
      </c>
      <c r="J1532" t="s">
        <v>35</v>
      </c>
      <c r="K1532">
        <v>2026</v>
      </c>
      <c r="L1532" t="s">
        <v>647</v>
      </c>
      <c r="M1532" t="s">
        <v>8094</v>
      </c>
      <c r="N1532">
        <v>8385</v>
      </c>
      <c r="O1532" t="s">
        <v>38</v>
      </c>
      <c r="P1532" t="s">
        <v>39</v>
      </c>
      <c r="Q1532" s="11">
        <v>46076.845231481479</v>
      </c>
      <c r="R1532" s="11">
        <v>46077.835601851853</v>
      </c>
      <c r="S1532" s="11">
        <v>46079.845231481479</v>
      </c>
      <c r="T1532" t="s">
        <v>40</v>
      </c>
      <c r="U1532" t="s">
        <v>649</v>
      </c>
      <c r="V1532" t="s">
        <v>63</v>
      </c>
      <c r="W1532" t="s">
        <v>43</v>
      </c>
      <c r="X1532" t="s">
        <v>44</v>
      </c>
      <c r="Y1532" t="s">
        <v>8095</v>
      </c>
      <c r="AB1532" t="s">
        <v>8096</v>
      </c>
      <c r="AC1532" s="11">
        <v>46225.761481481481</v>
      </c>
    </row>
    <row r="1533" spans="1:29" hidden="1">
      <c r="A1533" t="s">
        <v>8097</v>
      </c>
      <c r="B1533" t="s">
        <v>8098</v>
      </c>
      <c r="C1533">
        <v>712600058</v>
      </c>
      <c r="E1533" t="s">
        <v>8099</v>
      </c>
      <c r="F1533" t="s">
        <v>32</v>
      </c>
      <c r="G1533" t="s">
        <v>33</v>
      </c>
      <c r="H1533" t="s">
        <v>32</v>
      </c>
      <c r="I1533" t="s">
        <v>33</v>
      </c>
      <c r="J1533" t="s">
        <v>35</v>
      </c>
      <c r="K1533">
        <v>2026</v>
      </c>
      <c r="L1533" t="s">
        <v>336</v>
      </c>
      <c r="M1533" t="s">
        <v>8100</v>
      </c>
      <c r="N1533">
        <v>8812</v>
      </c>
      <c r="O1533" t="s">
        <v>38</v>
      </c>
      <c r="P1533" t="s">
        <v>39</v>
      </c>
      <c r="Q1533" s="11">
        <v>46035.751655092594</v>
      </c>
      <c r="R1533" s="11">
        <v>46036.694444444445</v>
      </c>
      <c r="S1533" s="11">
        <v>46038.751655092594</v>
      </c>
      <c r="T1533" t="s">
        <v>40</v>
      </c>
      <c r="U1533" t="s">
        <v>1810</v>
      </c>
      <c r="V1533" t="s">
        <v>280</v>
      </c>
      <c r="W1533" t="s">
        <v>43</v>
      </c>
      <c r="X1533" t="s">
        <v>44</v>
      </c>
      <c r="Y1533" t="s">
        <v>8101</v>
      </c>
      <c r="Z1533">
        <v>15</v>
      </c>
      <c r="AA1533">
        <v>15</v>
      </c>
      <c r="AB1533" t="s">
        <v>603</v>
      </c>
      <c r="AC1533" s="11">
        <v>46225.761481481481</v>
      </c>
    </row>
    <row r="1534" spans="1:29" hidden="1">
      <c r="A1534" t="s">
        <v>8102</v>
      </c>
      <c r="B1534" t="s">
        <v>8103</v>
      </c>
      <c r="C1534">
        <v>612600132</v>
      </c>
      <c r="E1534" t="s">
        <v>8104</v>
      </c>
      <c r="F1534" t="s">
        <v>32</v>
      </c>
      <c r="G1534" t="s">
        <v>172</v>
      </c>
      <c r="H1534" t="s">
        <v>32</v>
      </c>
      <c r="I1534" t="s">
        <v>33</v>
      </c>
      <c r="J1534" t="s">
        <v>35</v>
      </c>
      <c r="K1534">
        <v>2026</v>
      </c>
      <c r="L1534" t="s">
        <v>893</v>
      </c>
      <c r="M1534" t="s">
        <v>8105</v>
      </c>
      <c r="N1534">
        <v>8812</v>
      </c>
      <c r="O1534" t="s">
        <v>38</v>
      </c>
      <c r="P1534" t="s">
        <v>39</v>
      </c>
      <c r="Q1534" s="11">
        <v>46055.297048611108</v>
      </c>
      <c r="R1534" s="11">
        <v>46053.80972222222</v>
      </c>
      <c r="S1534" s="11">
        <v>46058.297048611108</v>
      </c>
      <c r="T1534" t="s">
        <v>40</v>
      </c>
      <c r="U1534" t="s">
        <v>294</v>
      </c>
      <c r="V1534" t="s">
        <v>225</v>
      </c>
      <c r="W1534" t="s">
        <v>43</v>
      </c>
      <c r="X1534" t="s">
        <v>44</v>
      </c>
      <c r="Y1534" t="s">
        <v>8106</v>
      </c>
      <c r="Z1534">
        <v>15</v>
      </c>
      <c r="AA1534">
        <v>15</v>
      </c>
      <c r="AB1534" t="s">
        <v>46</v>
      </c>
      <c r="AC1534" s="11">
        <v>46225.761481481481</v>
      </c>
    </row>
    <row r="1535" spans="1:29">
      <c r="A1535" t="s">
        <v>8107</v>
      </c>
      <c r="B1535" t="s">
        <v>8108</v>
      </c>
      <c r="C1535">
        <v>112600203</v>
      </c>
      <c r="E1535" t="s">
        <v>8109</v>
      </c>
      <c r="F1535" t="s">
        <v>109</v>
      </c>
      <c r="G1535" t="s">
        <v>973</v>
      </c>
      <c r="H1535" t="s">
        <v>109</v>
      </c>
      <c r="I1535" t="s">
        <v>973</v>
      </c>
      <c r="J1535" t="s">
        <v>986</v>
      </c>
      <c r="K1535">
        <v>2026</v>
      </c>
      <c r="L1535" t="s">
        <v>501</v>
      </c>
      <c r="M1535" t="s">
        <v>8110</v>
      </c>
      <c r="N1535">
        <v>24752</v>
      </c>
      <c r="O1535" t="s">
        <v>38</v>
      </c>
      <c r="P1535" t="s">
        <v>39</v>
      </c>
      <c r="Q1535" s="11">
        <v>46043.342893518522</v>
      </c>
      <c r="R1535" s="11">
        <v>46043.709722222222</v>
      </c>
      <c r="S1535" s="11">
        <v>46046.342893518522</v>
      </c>
      <c r="T1535" t="s">
        <v>40</v>
      </c>
      <c r="U1535" t="s">
        <v>503</v>
      </c>
      <c r="V1535" t="s">
        <v>796</v>
      </c>
      <c r="W1535" t="s">
        <v>116</v>
      </c>
      <c r="X1535" t="s">
        <v>199</v>
      </c>
      <c r="Y1535" t="s">
        <v>8111</v>
      </c>
      <c r="AC1535" s="11">
        <v>46225.761481481481</v>
      </c>
    </row>
    <row r="1536" spans="1:29" hidden="1">
      <c r="A1536" t="s">
        <v>8112</v>
      </c>
      <c r="B1536" t="s">
        <v>8113</v>
      </c>
      <c r="C1536">
        <v>412600254</v>
      </c>
      <c r="E1536" t="s">
        <v>8114</v>
      </c>
      <c r="F1536" t="s">
        <v>32</v>
      </c>
      <c r="G1536" t="s">
        <v>33</v>
      </c>
      <c r="H1536" t="s">
        <v>32</v>
      </c>
      <c r="I1536" t="s">
        <v>33</v>
      </c>
      <c r="J1536" t="s">
        <v>35</v>
      </c>
      <c r="K1536">
        <v>2026</v>
      </c>
      <c r="L1536" t="s">
        <v>50</v>
      </c>
      <c r="M1536" t="s">
        <v>8115</v>
      </c>
      <c r="N1536">
        <v>8385</v>
      </c>
      <c r="O1536" t="s">
        <v>38</v>
      </c>
      <c r="P1536" t="s">
        <v>39</v>
      </c>
      <c r="Q1536" s="11">
        <v>46078.780636574076</v>
      </c>
      <c r="R1536" s="11">
        <v>46079.925868055558</v>
      </c>
      <c r="S1536" s="11">
        <v>46081.780636574076</v>
      </c>
      <c r="T1536" t="s">
        <v>40</v>
      </c>
      <c r="U1536" t="s">
        <v>71</v>
      </c>
      <c r="V1536" t="s">
        <v>53</v>
      </c>
      <c r="W1536" t="s">
        <v>43</v>
      </c>
      <c r="X1536" t="s">
        <v>44</v>
      </c>
      <c r="Y1536" t="s">
        <v>8116</v>
      </c>
      <c r="Z1536">
        <v>15</v>
      </c>
      <c r="AA1536">
        <v>5</v>
      </c>
      <c r="AB1536" t="s">
        <v>55</v>
      </c>
      <c r="AC1536" s="11">
        <v>46225.761481481481</v>
      </c>
    </row>
    <row r="1537" spans="1:29" hidden="1">
      <c r="A1537" t="s">
        <v>8117</v>
      </c>
      <c r="B1537" t="s">
        <v>8118</v>
      </c>
      <c r="C1537">
        <v>512600128</v>
      </c>
      <c r="E1537" t="s">
        <v>8119</v>
      </c>
      <c r="F1537" t="s">
        <v>32</v>
      </c>
      <c r="G1537" t="s">
        <v>33</v>
      </c>
      <c r="H1537" t="s">
        <v>32</v>
      </c>
      <c r="I1537" t="s">
        <v>33</v>
      </c>
      <c r="J1537" t="s">
        <v>35</v>
      </c>
      <c r="K1537">
        <v>2026</v>
      </c>
      <c r="L1537" t="s">
        <v>961</v>
      </c>
      <c r="M1537" t="s">
        <v>8120</v>
      </c>
      <c r="N1537">
        <v>8812</v>
      </c>
      <c r="O1537" t="s">
        <v>38</v>
      </c>
      <c r="P1537" t="s">
        <v>39</v>
      </c>
      <c r="Q1537" s="11">
        <v>46107.498888888891</v>
      </c>
      <c r="R1537" s="11">
        <v>46109.484351851854</v>
      </c>
      <c r="S1537" s="11">
        <v>46110.498888888891</v>
      </c>
      <c r="T1537" t="s">
        <v>40</v>
      </c>
      <c r="U1537" t="s">
        <v>963</v>
      </c>
      <c r="V1537" t="s">
        <v>1676</v>
      </c>
      <c r="W1537" t="s">
        <v>43</v>
      </c>
      <c r="X1537" t="s">
        <v>44</v>
      </c>
      <c r="Y1537" t="s">
        <v>8119</v>
      </c>
      <c r="Z1537">
        <v>15</v>
      </c>
      <c r="AA1537">
        <v>15</v>
      </c>
      <c r="AB1537" t="s">
        <v>79</v>
      </c>
      <c r="AC1537" s="11">
        <v>46225.761481481481</v>
      </c>
    </row>
    <row r="1538" spans="1:29" hidden="1">
      <c r="A1538" t="s">
        <v>8121</v>
      </c>
      <c r="B1538" t="s">
        <v>8122</v>
      </c>
      <c r="C1538">
        <v>412600224</v>
      </c>
      <c r="E1538" t="s">
        <v>8123</v>
      </c>
      <c r="F1538" t="s">
        <v>32</v>
      </c>
      <c r="G1538" t="s">
        <v>33</v>
      </c>
      <c r="H1538" t="s">
        <v>32</v>
      </c>
      <c r="I1538" t="s">
        <v>33</v>
      </c>
      <c r="J1538" t="s">
        <v>35</v>
      </c>
      <c r="K1538">
        <v>2026</v>
      </c>
      <c r="L1538" t="s">
        <v>50</v>
      </c>
      <c r="M1538" t="s">
        <v>8124</v>
      </c>
      <c r="N1538">
        <v>8812</v>
      </c>
      <c r="O1538" t="s">
        <v>38</v>
      </c>
      <c r="P1538" t="s">
        <v>39</v>
      </c>
      <c r="Q1538" s="11">
        <v>46071.654421296298</v>
      </c>
      <c r="R1538" s="11">
        <v>46073.74113425926</v>
      </c>
      <c r="S1538" s="11">
        <v>46074.654421296298</v>
      </c>
      <c r="T1538" t="s">
        <v>40</v>
      </c>
      <c r="U1538" t="s">
        <v>71</v>
      </c>
      <c r="V1538" t="s">
        <v>157</v>
      </c>
      <c r="W1538" t="s">
        <v>43</v>
      </c>
      <c r="X1538" t="s">
        <v>44</v>
      </c>
      <c r="Y1538" t="s">
        <v>1574</v>
      </c>
      <c r="Z1538">
        <v>45</v>
      </c>
      <c r="AA1538">
        <v>45</v>
      </c>
      <c r="AB1538" t="s">
        <v>791</v>
      </c>
      <c r="AC1538" s="11">
        <v>46225.761481481481</v>
      </c>
    </row>
    <row r="1539" spans="1:29" hidden="1">
      <c r="A1539" t="s">
        <v>8125</v>
      </c>
      <c r="B1539" t="s">
        <v>8126</v>
      </c>
      <c r="C1539">
        <v>712600117</v>
      </c>
      <c r="E1539" t="s">
        <v>8127</v>
      </c>
      <c r="F1539" t="s">
        <v>32</v>
      </c>
      <c r="G1539" t="s">
        <v>33</v>
      </c>
      <c r="H1539" t="s">
        <v>32</v>
      </c>
      <c r="I1539" t="s">
        <v>33</v>
      </c>
      <c r="J1539" t="s">
        <v>35</v>
      </c>
      <c r="K1539">
        <v>2026</v>
      </c>
      <c r="L1539" t="s">
        <v>762</v>
      </c>
      <c r="M1539" t="s">
        <v>8128</v>
      </c>
      <c r="N1539">
        <v>8812</v>
      </c>
      <c r="O1539" t="s">
        <v>38</v>
      </c>
      <c r="P1539" t="s">
        <v>39</v>
      </c>
      <c r="Q1539" s="11">
        <v>46055.545960648145</v>
      </c>
      <c r="R1539" s="11">
        <v>46057.331365740742</v>
      </c>
      <c r="S1539" s="11">
        <v>46058.545960648145</v>
      </c>
      <c r="T1539" t="s">
        <v>40</v>
      </c>
      <c r="U1539" t="s">
        <v>382</v>
      </c>
      <c r="V1539" t="s">
        <v>63</v>
      </c>
      <c r="W1539" t="s">
        <v>43</v>
      </c>
      <c r="X1539" t="s">
        <v>44</v>
      </c>
      <c r="Y1539" t="s">
        <v>8129</v>
      </c>
      <c r="AB1539" t="s">
        <v>88</v>
      </c>
      <c r="AC1539" s="11">
        <v>46225.761481481481</v>
      </c>
    </row>
    <row r="1540" spans="1:29" hidden="1">
      <c r="A1540" t="s">
        <v>8130</v>
      </c>
      <c r="B1540" t="s">
        <v>8131</v>
      </c>
      <c r="C1540">
        <v>112600133</v>
      </c>
      <c r="E1540" t="s">
        <v>8132</v>
      </c>
      <c r="F1540" t="s">
        <v>32</v>
      </c>
      <c r="G1540" t="s">
        <v>34</v>
      </c>
      <c r="H1540" t="s">
        <v>32</v>
      </c>
      <c r="I1540" t="s">
        <v>34</v>
      </c>
      <c r="J1540" t="s">
        <v>35</v>
      </c>
      <c r="K1540">
        <v>2026</v>
      </c>
      <c r="L1540" t="s">
        <v>204</v>
      </c>
      <c r="M1540" t="s">
        <v>8133</v>
      </c>
      <c r="N1540">
        <v>8812</v>
      </c>
      <c r="O1540" t="s">
        <v>38</v>
      </c>
      <c r="P1540" t="s">
        <v>39</v>
      </c>
      <c r="Q1540" s="11">
        <v>46041.53466435185</v>
      </c>
      <c r="R1540" s="11">
        <v>46041.811805555553</v>
      </c>
      <c r="S1540" s="11">
        <v>46044.53466435185</v>
      </c>
      <c r="T1540" t="s">
        <v>40</v>
      </c>
      <c r="U1540" t="s">
        <v>114</v>
      </c>
      <c r="V1540" t="s">
        <v>323</v>
      </c>
      <c r="W1540" t="s">
        <v>43</v>
      </c>
      <c r="X1540" t="s">
        <v>44</v>
      </c>
      <c r="Y1540" t="s">
        <v>8134</v>
      </c>
      <c r="Z1540">
        <v>25</v>
      </c>
      <c r="AA1540">
        <v>15</v>
      </c>
      <c r="AB1540" t="s">
        <v>589</v>
      </c>
      <c r="AC1540" s="11">
        <v>46225.761481481481</v>
      </c>
    </row>
    <row r="1541" spans="1:29" hidden="1">
      <c r="A1541" t="s">
        <v>8135</v>
      </c>
      <c r="B1541" t="s">
        <v>8136</v>
      </c>
      <c r="C1541">
        <v>612600297</v>
      </c>
      <c r="E1541" t="s">
        <v>8137</v>
      </c>
      <c r="F1541" t="s">
        <v>32</v>
      </c>
      <c r="G1541" t="s">
        <v>33</v>
      </c>
      <c r="H1541" t="s">
        <v>32</v>
      </c>
      <c r="I1541" t="s">
        <v>33</v>
      </c>
      <c r="J1541" t="s">
        <v>35</v>
      </c>
      <c r="K1541">
        <v>2026</v>
      </c>
      <c r="L1541" t="s">
        <v>139</v>
      </c>
      <c r="M1541" t="s">
        <v>8138</v>
      </c>
      <c r="N1541">
        <v>8812</v>
      </c>
      <c r="O1541" t="s">
        <v>38</v>
      </c>
      <c r="P1541" t="s">
        <v>39</v>
      </c>
      <c r="Q1541" s="11">
        <v>46096.82613425926</v>
      </c>
      <c r="R1541" s="11">
        <v>46097.583333333336</v>
      </c>
      <c r="S1541" s="11">
        <v>46099.82613425926</v>
      </c>
      <c r="T1541" t="s">
        <v>40</v>
      </c>
      <c r="U1541" t="s">
        <v>141</v>
      </c>
      <c r="V1541" t="s">
        <v>133</v>
      </c>
      <c r="W1541" t="s">
        <v>43</v>
      </c>
      <c r="X1541" t="s">
        <v>44</v>
      </c>
      <c r="Y1541" t="s">
        <v>8139</v>
      </c>
      <c r="Z1541">
        <v>15</v>
      </c>
      <c r="AA1541">
        <v>15</v>
      </c>
      <c r="AB1541" t="s">
        <v>135</v>
      </c>
      <c r="AC1541" s="11">
        <v>46225.761481481481</v>
      </c>
    </row>
    <row r="1542" spans="1:29" hidden="1">
      <c r="A1542" t="s">
        <v>8140</v>
      </c>
      <c r="B1542" t="s">
        <v>8141</v>
      </c>
      <c r="C1542">
        <v>412600270</v>
      </c>
      <c r="E1542" t="s">
        <v>8142</v>
      </c>
      <c r="F1542" t="s">
        <v>32</v>
      </c>
      <c r="G1542" t="s">
        <v>33</v>
      </c>
      <c r="H1542" t="s">
        <v>32</v>
      </c>
      <c r="I1542" t="s">
        <v>33</v>
      </c>
      <c r="J1542" t="s">
        <v>35</v>
      </c>
      <c r="K1542">
        <v>2026</v>
      </c>
      <c r="L1542" t="s">
        <v>419</v>
      </c>
      <c r="M1542" t="s">
        <v>8143</v>
      </c>
      <c r="N1542">
        <v>8812</v>
      </c>
      <c r="O1542" t="s">
        <v>38</v>
      </c>
      <c r="P1542" t="s">
        <v>39</v>
      </c>
      <c r="Q1542" s="11">
        <v>46085.676863425928</v>
      </c>
      <c r="R1542" s="11">
        <v>46087.389652777776</v>
      </c>
      <c r="S1542" s="11">
        <v>46088.676863425928</v>
      </c>
      <c r="T1542" t="s">
        <v>40</v>
      </c>
      <c r="U1542" t="s">
        <v>287</v>
      </c>
      <c r="V1542" t="s">
        <v>421</v>
      </c>
      <c r="W1542" t="s">
        <v>43</v>
      </c>
      <c r="X1542" t="s">
        <v>44</v>
      </c>
      <c r="Y1542" t="s">
        <v>8144</v>
      </c>
      <c r="Z1542">
        <v>15</v>
      </c>
      <c r="AA1542">
        <v>15</v>
      </c>
      <c r="AB1542" t="s">
        <v>159</v>
      </c>
      <c r="AC1542" s="11">
        <v>46225.761481481481</v>
      </c>
    </row>
    <row r="1543" spans="1:29" hidden="1">
      <c r="A1543" t="s">
        <v>8145</v>
      </c>
      <c r="B1543" t="s">
        <v>8146</v>
      </c>
      <c r="C1543">
        <v>312600229</v>
      </c>
      <c r="E1543" t="s">
        <v>678</v>
      </c>
      <c r="F1543" t="s">
        <v>32</v>
      </c>
      <c r="G1543" t="s">
        <v>285</v>
      </c>
      <c r="J1543" t="s">
        <v>35</v>
      </c>
      <c r="K1543">
        <v>2026</v>
      </c>
      <c r="L1543" t="s">
        <v>2199</v>
      </c>
      <c r="M1543" t="s">
        <v>8147</v>
      </c>
      <c r="N1543">
        <v>8812</v>
      </c>
      <c r="O1543" t="s">
        <v>38</v>
      </c>
      <c r="P1543" t="s">
        <v>39</v>
      </c>
      <c r="Q1543" s="11">
        <v>46108.405405092592</v>
      </c>
      <c r="R1543" s="11">
        <v>46108.791666666664</v>
      </c>
      <c r="S1543" s="11">
        <v>46111.405405092592</v>
      </c>
      <c r="T1543" t="s">
        <v>40</v>
      </c>
      <c r="U1543" t="s">
        <v>503</v>
      </c>
      <c r="V1543" t="s">
        <v>690</v>
      </c>
      <c r="W1543" t="s">
        <v>43</v>
      </c>
      <c r="X1543" t="s">
        <v>44</v>
      </c>
      <c r="Y1543" t="s">
        <v>8148</v>
      </c>
      <c r="Z1543">
        <v>25</v>
      </c>
      <c r="AA1543">
        <v>5</v>
      </c>
      <c r="AB1543" t="s">
        <v>88</v>
      </c>
      <c r="AC1543" s="11">
        <v>46225.761481481481</v>
      </c>
    </row>
    <row r="1544" spans="1:29" hidden="1">
      <c r="A1544" t="s">
        <v>8149</v>
      </c>
      <c r="B1544" t="s">
        <v>8150</v>
      </c>
      <c r="C1544">
        <v>112600169</v>
      </c>
      <c r="E1544" t="s">
        <v>8151</v>
      </c>
      <c r="F1544" t="s">
        <v>32</v>
      </c>
      <c r="G1544" t="s">
        <v>33</v>
      </c>
      <c r="H1544" t="s">
        <v>32</v>
      </c>
      <c r="I1544" t="s">
        <v>33</v>
      </c>
      <c r="J1544" t="s">
        <v>35</v>
      </c>
      <c r="K1544">
        <v>2026</v>
      </c>
      <c r="L1544" t="s">
        <v>204</v>
      </c>
      <c r="M1544" t="s">
        <v>8152</v>
      </c>
      <c r="N1544">
        <v>8812</v>
      </c>
      <c r="O1544" t="s">
        <v>38</v>
      </c>
      <c r="P1544" t="s">
        <v>39</v>
      </c>
      <c r="Q1544" s="11">
        <v>46052.764108796298</v>
      </c>
      <c r="R1544" s="11">
        <v>46054.5</v>
      </c>
      <c r="S1544" s="11">
        <v>46055.764108796298</v>
      </c>
      <c r="T1544" t="s">
        <v>40</v>
      </c>
      <c r="U1544" t="s">
        <v>114</v>
      </c>
      <c r="V1544" t="s">
        <v>206</v>
      </c>
      <c r="W1544" t="s">
        <v>43</v>
      </c>
      <c r="X1544" t="s">
        <v>44</v>
      </c>
      <c r="Y1544" t="s">
        <v>8153</v>
      </c>
      <c r="Z1544">
        <v>10</v>
      </c>
      <c r="AA1544">
        <v>15</v>
      </c>
      <c r="AB1544" t="s">
        <v>159</v>
      </c>
      <c r="AC1544" s="11">
        <v>46225.761481481481</v>
      </c>
    </row>
    <row r="1545" spans="1:29" hidden="1">
      <c r="A1545" t="s">
        <v>8154</v>
      </c>
      <c r="B1545" t="s">
        <v>8155</v>
      </c>
      <c r="C1545">
        <v>712600176</v>
      </c>
      <c r="E1545" t="s">
        <v>8156</v>
      </c>
      <c r="F1545" t="s">
        <v>32</v>
      </c>
      <c r="G1545" t="s">
        <v>33</v>
      </c>
      <c r="H1545" t="s">
        <v>32</v>
      </c>
      <c r="I1545" t="s">
        <v>33</v>
      </c>
      <c r="J1545" t="s">
        <v>35</v>
      </c>
      <c r="K1545">
        <v>2026</v>
      </c>
      <c r="L1545" t="s">
        <v>647</v>
      </c>
      <c r="M1545" t="s">
        <v>8157</v>
      </c>
      <c r="N1545">
        <v>8812</v>
      </c>
      <c r="O1545" t="s">
        <v>38</v>
      </c>
      <c r="P1545" t="s">
        <v>39</v>
      </c>
      <c r="Q1545" s="11">
        <v>46074.548067129632</v>
      </c>
      <c r="R1545" s="11">
        <v>46077.447465277779</v>
      </c>
      <c r="S1545" s="11">
        <v>46077.548067129632</v>
      </c>
      <c r="T1545" t="s">
        <v>40</v>
      </c>
      <c r="U1545" t="s">
        <v>1168</v>
      </c>
      <c r="V1545" t="s">
        <v>63</v>
      </c>
      <c r="W1545" t="s">
        <v>43</v>
      </c>
      <c r="X1545" t="s">
        <v>44</v>
      </c>
      <c r="Y1545" t="s">
        <v>8158</v>
      </c>
      <c r="AB1545" t="s">
        <v>65</v>
      </c>
      <c r="AC1545" s="11">
        <v>46225.761481481481</v>
      </c>
    </row>
    <row r="1546" spans="1:29" hidden="1">
      <c r="A1546" t="s">
        <v>8159</v>
      </c>
      <c r="B1546" t="s">
        <v>8160</v>
      </c>
      <c r="C1546">
        <v>662600269</v>
      </c>
      <c r="E1546" t="s">
        <v>8161</v>
      </c>
      <c r="F1546" t="s">
        <v>32</v>
      </c>
      <c r="G1546" t="s">
        <v>33</v>
      </c>
      <c r="H1546" t="s">
        <v>32</v>
      </c>
      <c r="I1546" t="s">
        <v>33</v>
      </c>
      <c r="J1546" t="s">
        <v>35</v>
      </c>
      <c r="K1546">
        <v>2026</v>
      </c>
      <c r="L1546" t="s">
        <v>700</v>
      </c>
      <c r="M1546" t="s">
        <v>8162</v>
      </c>
      <c r="N1546">
        <v>8812</v>
      </c>
      <c r="O1546" t="s">
        <v>38</v>
      </c>
      <c r="P1546" t="s">
        <v>39</v>
      </c>
      <c r="Q1546" s="11">
        <v>46134.569363425922</v>
      </c>
      <c r="R1546" s="11">
        <v>46135.016076388885</v>
      </c>
      <c r="S1546" s="11">
        <v>46137.569363425922</v>
      </c>
      <c r="T1546" t="s">
        <v>40</v>
      </c>
      <c r="U1546" t="s">
        <v>950</v>
      </c>
      <c r="V1546" t="s">
        <v>610</v>
      </c>
      <c r="W1546" t="s">
        <v>43</v>
      </c>
      <c r="X1546" t="s">
        <v>44</v>
      </c>
      <c r="Y1546" t="s">
        <v>8163</v>
      </c>
      <c r="Z1546">
        <v>15</v>
      </c>
      <c r="AA1546">
        <v>15</v>
      </c>
      <c r="AB1546" t="s">
        <v>55</v>
      </c>
      <c r="AC1546" s="11">
        <v>46225.761481481481</v>
      </c>
    </row>
    <row r="1547" spans="1:29" hidden="1">
      <c r="A1547" t="s">
        <v>8164</v>
      </c>
      <c r="B1547" t="s">
        <v>8165</v>
      </c>
      <c r="C1547">
        <v>662600394</v>
      </c>
      <c r="E1547" t="s">
        <v>8166</v>
      </c>
      <c r="F1547" t="s">
        <v>307</v>
      </c>
      <c r="G1547" t="s">
        <v>110</v>
      </c>
      <c r="H1547" t="s">
        <v>307</v>
      </c>
      <c r="I1547" t="s">
        <v>172</v>
      </c>
      <c r="J1547" t="s">
        <v>35</v>
      </c>
      <c r="K1547">
        <v>2026</v>
      </c>
      <c r="L1547" t="s">
        <v>8167</v>
      </c>
      <c r="M1547" t="s">
        <v>8168</v>
      </c>
      <c r="N1547">
        <v>25983</v>
      </c>
      <c r="O1547" t="s">
        <v>38</v>
      </c>
      <c r="P1547" t="s">
        <v>39</v>
      </c>
      <c r="Q1547" s="11">
        <v>46196.861145833333</v>
      </c>
      <c r="R1547" s="11">
        <v>46197.104166666664</v>
      </c>
      <c r="S1547" s="11">
        <v>46199.861145833333</v>
      </c>
      <c r="T1547" t="s">
        <v>40</v>
      </c>
      <c r="U1547" t="s">
        <v>1488</v>
      </c>
      <c r="V1547" t="s">
        <v>1141</v>
      </c>
      <c r="W1547" t="s">
        <v>116</v>
      </c>
      <c r="X1547" t="s">
        <v>199</v>
      </c>
      <c r="Y1547" t="s">
        <v>8169</v>
      </c>
      <c r="Z1547">
        <v>150</v>
      </c>
      <c r="AA1547">
        <v>1125</v>
      </c>
      <c r="AB1547" t="s">
        <v>522</v>
      </c>
      <c r="AC1547" s="11">
        <v>46225.761481481481</v>
      </c>
    </row>
    <row r="1548" spans="1:29" hidden="1">
      <c r="A1548" t="s">
        <v>8170</v>
      </c>
      <c r="B1548" t="s">
        <v>8171</v>
      </c>
      <c r="C1548">
        <v>212600464</v>
      </c>
      <c r="E1548" t="s">
        <v>8172</v>
      </c>
      <c r="F1548" t="s">
        <v>32</v>
      </c>
      <c r="G1548" t="s">
        <v>33</v>
      </c>
      <c r="H1548" t="s">
        <v>32</v>
      </c>
      <c r="I1548" t="s">
        <v>33</v>
      </c>
      <c r="J1548" t="s">
        <v>35</v>
      </c>
      <c r="K1548">
        <v>2026</v>
      </c>
      <c r="L1548" t="s">
        <v>434</v>
      </c>
      <c r="M1548" t="s">
        <v>8173</v>
      </c>
      <c r="N1548">
        <v>8812</v>
      </c>
      <c r="O1548" t="s">
        <v>38</v>
      </c>
      <c r="P1548" t="s">
        <v>39</v>
      </c>
      <c r="Q1548" s="11">
        <v>46149.768321759257</v>
      </c>
      <c r="R1548" s="11">
        <v>46151.072916666664</v>
      </c>
      <c r="S1548" s="11">
        <v>46152.768321759257</v>
      </c>
      <c r="T1548" t="s">
        <v>40</v>
      </c>
      <c r="U1548" t="s">
        <v>436</v>
      </c>
      <c r="V1548" t="s">
        <v>167</v>
      </c>
      <c r="W1548" t="s">
        <v>43</v>
      </c>
      <c r="X1548" t="s">
        <v>44</v>
      </c>
      <c r="Y1548" t="s">
        <v>8174</v>
      </c>
      <c r="Z1548">
        <v>15</v>
      </c>
      <c r="AA1548">
        <v>15</v>
      </c>
      <c r="AB1548" t="s">
        <v>55</v>
      </c>
      <c r="AC1548" s="11">
        <v>46225.761481481481</v>
      </c>
    </row>
    <row r="1549" spans="1:29" hidden="1">
      <c r="A1549" t="s">
        <v>8175</v>
      </c>
      <c r="B1549" t="s">
        <v>8176</v>
      </c>
      <c r="C1549">
        <v>412600498</v>
      </c>
      <c r="E1549" t="s">
        <v>8177</v>
      </c>
      <c r="F1549" t="s">
        <v>32</v>
      </c>
      <c r="G1549" t="s">
        <v>110</v>
      </c>
      <c r="H1549" t="s">
        <v>32</v>
      </c>
      <c r="I1549" t="s">
        <v>110</v>
      </c>
      <c r="J1549" t="s">
        <v>35</v>
      </c>
      <c r="K1549">
        <v>2026</v>
      </c>
      <c r="L1549" t="s">
        <v>252</v>
      </c>
      <c r="M1549" t="s">
        <v>8178</v>
      </c>
      <c r="N1549">
        <v>8812</v>
      </c>
      <c r="O1549" t="s">
        <v>38</v>
      </c>
      <c r="P1549" t="s">
        <v>39</v>
      </c>
      <c r="Q1549" s="11">
        <v>46176.493807870371</v>
      </c>
      <c r="R1549" s="11">
        <v>46176.708333333336</v>
      </c>
      <c r="S1549" s="11">
        <v>46179.493807870371</v>
      </c>
      <c r="T1549" t="s">
        <v>40</v>
      </c>
      <c r="U1549" t="s">
        <v>254</v>
      </c>
      <c r="V1549" t="s">
        <v>125</v>
      </c>
      <c r="W1549" t="s">
        <v>43</v>
      </c>
      <c r="X1549" t="s">
        <v>44</v>
      </c>
      <c r="Y1549" t="s">
        <v>8179</v>
      </c>
      <c r="Z1549">
        <v>45</v>
      </c>
      <c r="AA1549">
        <v>45</v>
      </c>
      <c r="AB1549" t="s">
        <v>683</v>
      </c>
      <c r="AC1549" s="11">
        <v>46225.761481481481</v>
      </c>
    </row>
    <row r="1550" spans="1:29" hidden="1">
      <c r="A1550" t="s">
        <v>8180</v>
      </c>
      <c r="B1550" t="s">
        <v>8181</v>
      </c>
      <c r="C1550">
        <v>112600605</v>
      </c>
      <c r="E1550" t="s">
        <v>8182</v>
      </c>
      <c r="F1550" t="s">
        <v>32</v>
      </c>
      <c r="G1550" t="s">
        <v>110</v>
      </c>
      <c r="H1550" t="s">
        <v>32</v>
      </c>
      <c r="I1550" t="s">
        <v>110</v>
      </c>
      <c r="J1550" t="s">
        <v>35</v>
      </c>
      <c r="K1550">
        <v>2026</v>
      </c>
      <c r="L1550" t="s">
        <v>320</v>
      </c>
      <c r="M1550" t="s">
        <v>8183</v>
      </c>
      <c r="N1550">
        <v>25962</v>
      </c>
      <c r="O1550" t="s">
        <v>38</v>
      </c>
      <c r="P1550" t="s">
        <v>39</v>
      </c>
      <c r="Q1550" s="11">
        <v>46178.380671296298</v>
      </c>
      <c r="R1550" s="11">
        <v>46179.75</v>
      </c>
      <c r="S1550" s="11">
        <v>46181.380671296298</v>
      </c>
      <c r="T1550" t="s">
        <v>40</v>
      </c>
      <c r="U1550" t="s">
        <v>1764</v>
      </c>
      <c r="V1550" t="s">
        <v>619</v>
      </c>
      <c r="W1550" t="s">
        <v>43</v>
      </c>
      <c r="X1550" t="s">
        <v>44</v>
      </c>
      <c r="Y1550" t="s">
        <v>8184</v>
      </c>
      <c r="Z1550">
        <v>15</v>
      </c>
      <c r="AA1550">
        <v>15</v>
      </c>
      <c r="AB1550" t="s">
        <v>370</v>
      </c>
      <c r="AC1550" s="11">
        <v>46225.761481481481</v>
      </c>
    </row>
    <row r="1551" spans="1:29" hidden="1">
      <c r="A1551" t="s">
        <v>8185</v>
      </c>
      <c r="B1551" t="s">
        <v>8186</v>
      </c>
      <c r="C1551">
        <v>612600494</v>
      </c>
      <c r="E1551" t="s">
        <v>8187</v>
      </c>
      <c r="F1551" t="s">
        <v>109</v>
      </c>
      <c r="G1551" t="s">
        <v>285</v>
      </c>
      <c r="H1551" t="s">
        <v>109</v>
      </c>
      <c r="I1551" t="s">
        <v>172</v>
      </c>
      <c r="J1551" t="s">
        <v>35</v>
      </c>
      <c r="K1551">
        <v>2026</v>
      </c>
      <c r="L1551" t="s">
        <v>1012</v>
      </c>
      <c r="M1551" t="s">
        <v>8188</v>
      </c>
      <c r="N1551">
        <v>25962</v>
      </c>
      <c r="O1551" t="s">
        <v>38</v>
      </c>
      <c r="P1551" t="s">
        <v>39</v>
      </c>
      <c r="Q1551" s="11">
        <v>46151.407500000001</v>
      </c>
      <c r="R1551" s="11">
        <v>46151.788194444445</v>
      </c>
      <c r="S1551" s="11">
        <v>46154.407500000001</v>
      </c>
      <c r="T1551" t="s">
        <v>40</v>
      </c>
      <c r="U1551" t="s">
        <v>1589</v>
      </c>
      <c r="V1551" t="s">
        <v>86</v>
      </c>
      <c r="W1551" t="s">
        <v>43</v>
      </c>
      <c r="X1551" t="s">
        <v>44</v>
      </c>
      <c r="Y1551" t="s">
        <v>8189</v>
      </c>
      <c r="Z1551">
        <v>25</v>
      </c>
      <c r="AA1551">
        <v>25</v>
      </c>
      <c r="AB1551" t="s">
        <v>444</v>
      </c>
      <c r="AC1551" s="11">
        <v>46225.761481481481</v>
      </c>
    </row>
    <row r="1552" spans="1:29" hidden="1">
      <c r="A1552" t="s">
        <v>8190</v>
      </c>
      <c r="B1552" t="s">
        <v>8191</v>
      </c>
      <c r="C1552">
        <v>712600381</v>
      </c>
      <c r="E1552" t="s">
        <v>8192</v>
      </c>
      <c r="F1552" t="s">
        <v>32</v>
      </c>
      <c r="G1552" t="s">
        <v>172</v>
      </c>
      <c r="H1552" t="s">
        <v>32</v>
      </c>
      <c r="I1552" t="s">
        <v>172</v>
      </c>
      <c r="J1552" t="s">
        <v>35</v>
      </c>
      <c r="K1552">
        <v>2026</v>
      </c>
      <c r="L1552" t="s">
        <v>2760</v>
      </c>
      <c r="M1552" t="s">
        <v>8193</v>
      </c>
      <c r="N1552">
        <v>8812</v>
      </c>
      <c r="O1552" t="s">
        <v>38</v>
      </c>
      <c r="P1552" t="s">
        <v>39</v>
      </c>
      <c r="Q1552" s="11">
        <v>46173.732777777775</v>
      </c>
      <c r="R1552" s="11">
        <v>46174.713888888888</v>
      </c>
      <c r="S1552" s="11">
        <v>46176.732777777775</v>
      </c>
      <c r="T1552" t="s">
        <v>40</v>
      </c>
      <c r="U1552" t="s">
        <v>2762</v>
      </c>
      <c r="V1552" t="s">
        <v>362</v>
      </c>
      <c r="W1552" t="s">
        <v>43</v>
      </c>
      <c r="X1552" t="s">
        <v>44</v>
      </c>
      <c r="Y1552" t="s">
        <v>8194</v>
      </c>
      <c r="Z1552">
        <v>15</v>
      </c>
      <c r="AA1552">
        <v>5</v>
      </c>
      <c r="AB1552" t="s">
        <v>55</v>
      </c>
      <c r="AC1552" s="11">
        <v>46225.761481481481</v>
      </c>
    </row>
    <row r="1553" spans="1:29" hidden="1">
      <c r="A1553" t="s">
        <v>8195</v>
      </c>
      <c r="B1553" t="s">
        <v>8196</v>
      </c>
      <c r="C1553">
        <v>662600406</v>
      </c>
      <c r="E1553" t="s">
        <v>8197</v>
      </c>
      <c r="H1553" t="s">
        <v>307</v>
      </c>
      <c r="I1553" t="s">
        <v>34</v>
      </c>
      <c r="J1553" t="s">
        <v>35</v>
      </c>
      <c r="K1553">
        <v>2026</v>
      </c>
      <c r="L1553" t="s">
        <v>404</v>
      </c>
      <c r="M1553" t="s">
        <v>3404</v>
      </c>
      <c r="N1553">
        <v>25983</v>
      </c>
      <c r="O1553" t="s">
        <v>709</v>
      </c>
      <c r="P1553" t="s">
        <v>39</v>
      </c>
      <c r="Q1553" s="11">
        <v>46198.696030092593</v>
      </c>
      <c r="R1553" s="11">
        <v>46199.972210648149</v>
      </c>
      <c r="S1553" s="11">
        <v>46205.696030092593</v>
      </c>
      <c r="T1553" t="s">
        <v>40</v>
      </c>
      <c r="U1553" t="s">
        <v>197</v>
      </c>
      <c r="V1553" t="s">
        <v>1734</v>
      </c>
      <c r="W1553" t="s">
        <v>43</v>
      </c>
      <c r="X1553" t="s">
        <v>226</v>
      </c>
      <c r="Y1553" t="s">
        <v>8198</v>
      </c>
      <c r="Z1553">
        <v>15</v>
      </c>
      <c r="AA1553">
        <v>25</v>
      </c>
      <c r="AC1553" s="11">
        <v>46225.761481481481</v>
      </c>
    </row>
    <row r="1554" spans="1:29" hidden="1">
      <c r="A1554" t="s">
        <v>8199</v>
      </c>
      <c r="B1554" t="s">
        <v>8200</v>
      </c>
      <c r="C1554">
        <v>712600425</v>
      </c>
      <c r="E1554" t="s">
        <v>8201</v>
      </c>
      <c r="F1554" t="s">
        <v>32</v>
      </c>
      <c r="G1554" t="s">
        <v>172</v>
      </c>
      <c r="H1554" t="s">
        <v>32</v>
      </c>
      <c r="I1554" t="s">
        <v>172</v>
      </c>
      <c r="J1554" t="s">
        <v>35</v>
      </c>
      <c r="K1554">
        <v>2026</v>
      </c>
      <c r="L1554" t="s">
        <v>486</v>
      </c>
      <c r="M1554" t="s">
        <v>8202</v>
      </c>
      <c r="N1554">
        <v>8812</v>
      </c>
      <c r="O1554" t="s">
        <v>38</v>
      </c>
      <c r="P1554" t="s">
        <v>39</v>
      </c>
      <c r="Q1554" s="11">
        <v>46191.517650462964</v>
      </c>
      <c r="R1554" s="11">
        <v>46192.583333333336</v>
      </c>
      <c r="S1554" s="11">
        <v>46194.517650462964</v>
      </c>
      <c r="T1554" t="s">
        <v>40</v>
      </c>
      <c r="U1554" t="s">
        <v>488</v>
      </c>
      <c r="V1554" t="s">
        <v>104</v>
      </c>
      <c r="W1554" t="s">
        <v>43</v>
      </c>
      <c r="X1554" t="s">
        <v>44</v>
      </c>
      <c r="Y1554" t="s">
        <v>8203</v>
      </c>
      <c r="Z1554">
        <v>25</v>
      </c>
      <c r="AA1554">
        <v>10</v>
      </c>
      <c r="AB1554" t="s">
        <v>79</v>
      </c>
      <c r="AC1554" s="11">
        <v>46225.761481481481</v>
      </c>
    </row>
    <row r="1555" spans="1:29" hidden="1">
      <c r="A1555" t="s">
        <v>8204</v>
      </c>
      <c r="B1555" t="s">
        <v>8205</v>
      </c>
      <c r="C1555">
        <v>712600326</v>
      </c>
      <c r="E1555" t="s">
        <v>8206</v>
      </c>
      <c r="F1555" t="s">
        <v>32</v>
      </c>
      <c r="G1555" t="s">
        <v>34</v>
      </c>
      <c r="H1555" t="s">
        <v>32</v>
      </c>
      <c r="I1555" t="s">
        <v>33</v>
      </c>
      <c r="J1555" t="s">
        <v>35</v>
      </c>
      <c r="K1555">
        <v>2026</v>
      </c>
      <c r="L1555" t="s">
        <v>572</v>
      </c>
      <c r="M1555" t="s">
        <v>8207</v>
      </c>
      <c r="N1555">
        <v>8812</v>
      </c>
      <c r="O1555" t="s">
        <v>38</v>
      </c>
      <c r="P1555" t="s">
        <v>39</v>
      </c>
      <c r="Q1555" s="11">
        <v>46136.689097222225</v>
      </c>
      <c r="R1555" s="11">
        <v>46137.763888888891</v>
      </c>
      <c r="S1555" s="11">
        <v>46139.689097222225</v>
      </c>
      <c r="T1555" t="s">
        <v>40</v>
      </c>
      <c r="U1555" t="s">
        <v>520</v>
      </c>
      <c r="V1555" t="s">
        <v>86</v>
      </c>
      <c r="W1555" t="s">
        <v>43</v>
      </c>
      <c r="X1555" t="s">
        <v>44</v>
      </c>
      <c r="Y1555" t="s">
        <v>8208</v>
      </c>
      <c r="Z1555">
        <v>15</v>
      </c>
      <c r="AA1555">
        <v>15</v>
      </c>
      <c r="AB1555" t="s">
        <v>400</v>
      </c>
      <c r="AC1555" s="11">
        <v>46225.761481481481</v>
      </c>
    </row>
    <row r="1556" spans="1:29" hidden="1">
      <c r="A1556" t="s">
        <v>8209</v>
      </c>
      <c r="B1556" t="s">
        <v>8210</v>
      </c>
      <c r="C1556">
        <v>112600450</v>
      </c>
      <c r="E1556" t="s">
        <v>8211</v>
      </c>
      <c r="F1556" t="s">
        <v>32</v>
      </c>
      <c r="G1556" t="s">
        <v>34</v>
      </c>
      <c r="H1556" t="s">
        <v>32</v>
      </c>
      <c r="I1556" t="s">
        <v>34</v>
      </c>
      <c r="J1556" t="s">
        <v>35</v>
      </c>
      <c r="K1556">
        <v>2026</v>
      </c>
      <c r="L1556" t="s">
        <v>204</v>
      </c>
      <c r="M1556" t="s">
        <v>8212</v>
      </c>
      <c r="N1556">
        <v>8812</v>
      </c>
      <c r="O1556" t="s">
        <v>38</v>
      </c>
      <c r="P1556" t="s">
        <v>39</v>
      </c>
      <c r="Q1556" s="11">
        <v>46139.719293981485</v>
      </c>
      <c r="R1556" s="11">
        <v>46140.75</v>
      </c>
      <c r="S1556" s="11">
        <v>46142.719293981485</v>
      </c>
      <c r="T1556" t="s">
        <v>40</v>
      </c>
      <c r="U1556" t="s">
        <v>330</v>
      </c>
      <c r="V1556" t="s">
        <v>95</v>
      </c>
      <c r="W1556" t="s">
        <v>43</v>
      </c>
      <c r="X1556" t="s">
        <v>44</v>
      </c>
      <c r="Y1556" t="s">
        <v>8213</v>
      </c>
      <c r="Z1556">
        <v>15</v>
      </c>
      <c r="AA1556">
        <v>5</v>
      </c>
      <c r="AB1556" t="s">
        <v>8214</v>
      </c>
      <c r="AC1556" s="11">
        <v>46225.761481481481</v>
      </c>
    </row>
    <row r="1557" spans="1:29" hidden="1">
      <c r="A1557" t="s">
        <v>8215</v>
      </c>
      <c r="B1557" t="s">
        <v>8216</v>
      </c>
      <c r="C1557">
        <v>612600462</v>
      </c>
      <c r="E1557" t="s">
        <v>8217</v>
      </c>
      <c r="F1557" t="s">
        <v>32</v>
      </c>
      <c r="G1557" t="s">
        <v>33</v>
      </c>
      <c r="H1557" t="s">
        <v>1429</v>
      </c>
      <c r="I1557" t="s">
        <v>33</v>
      </c>
      <c r="J1557" t="s">
        <v>35</v>
      </c>
      <c r="K1557">
        <v>2026</v>
      </c>
      <c r="L1557" t="s">
        <v>36</v>
      </c>
      <c r="M1557" t="s">
        <v>8218</v>
      </c>
      <c r="N1557">
        <v>8812</v>
      </c>
      <c r="O1557" t="s">
        <v>38</v>
      </c>
      <c r="P1557" t="s">
        <v>39</v>
      </c>
      <c r="Q1557" s="11">
        <v>46139.462037037039</v>
      </c>
      <c r="R1557" s="11">
        <v>46140.634027777778</v>
      </c>
      <c r="S1557" s="11">
        <v>46142.462037037039</v>
      </c>
      <c r="T1557" t="s">
        <v>40</v>
      </c>
      <c r="U1557" t="s">
        <v>41</v>
      </c>
      <c r="V1557" t="s">
        <v>42</v>
      </c>
      <c r="W1557" t="s">
        <v>43</v>
      </c>
      <c r="X1557" t="s">
        <v>44</v>
      </c>
      <c r="Y1557" t="s">
        <v>8219</v>
      </c>
      <c r="Z1557">
        <v>15</v>
      </c>
      <c r="AA1557">
        <v>5</v>
      </c>
      <c r="AB1557" t="s">
        <v>46</v>
      </c>
      <c r="AC1557" s="11">
        <v>46225.761481481481</v>
      </c>
    </row>
    <row r="1558" spans="1:29">
      <c r="A1558" t="s">
        <v>8220</v>
      </c>
      <c r="B1558" t="s">
        <v>8221</v>
      </c>
      <c r="C1558">
        <v>612600580</v>
      </c>
      <c r="E1558" t="s">
        <v>8222</v>
      </c>
      <c r="H1558" t="s">
        <v>219</v>
      </c>
      <c r="I1558" t="s">
        <v>8223</v>
      </c>
      <c r="J1558" t="s">
        <v>2016</v>
      </c>
      <c r="K1558">
        <v>2026</v>
      </c>
      <c r="L1558" t="s">
        <v>83</v>
      </c>
      <c r="M1558" t="s">
        <v>8224</v>
      </c>
      <c r="N1558">
        <v>8389</v>
      </c>
      <c r="O1558" t="s">
        <v>709</v>
      </c>
      <c r="P1558" t="s">
        <v>39</v>
      </c>
      <c r="Q1558" s="11">
        <v>46170.679108796299</v>
      </c>
      <c r="R1558" s="11">
        <v>46174.502083333333</v>
      </c>
      <c r="S1558" s="11">
        <v>46177.679108796299</v>
      </c>
      <c r="T1558" t="s">
        <v>40</v>
      </c>
      <c r="U1558" t="s">
        <v>132</v>
      </c>
      <c r="V1558" t="s">
        <v>7655</v>
      </c>
      <c r="W1558" t="s">
        <v>43</v>
      </c>
      <c r="X1558" t="s">
        <v>199</v>
      </c>
      <c r="Y1558" t="s">
        <v>8225</v>
      </c>
      <c r="Z1558">
        <v>5</v>
      </c>
      <c r="AC1558" s="11">
        <v>46225.761481481481</v>
      </c>
    </row>
    <row r="1559" spans="1:29" hidden="1">
      <c r="A1559" t="s">
        <v>8226</v>
      </c>
      <c r="B1559" t="s">
        <v>8227</v>
      </c>
      <c r="C1559">
        <v>662600322</v>
      </c>
      <c r="E1559" t="s">
        <v>8228</v>
      </c>
      <c r="F1559" t="s">
        <v>109</v>
      </c>
      <c r="G1559" t="s">
        <v>110</v>
      </c>
      <c r="H1559" t="s">
        <v>109</v>
      </c>
      <c r="I1559" t="s">
        <v>110</v>
      </c>
      <c r="J1559" t="s">
        <v>35</v>
      </c>
      <c r="K1559">
        <v>2026</v>
      </c>
      <c r="L1559" t="s">
        <v>404</v>
      </c>
      <c r="M1559" t="s">
        <v>8229</v>
      </c>
      <c r="N1559">
        <v>25962</v>
      </c>
      <c r="O1559" t="s">
        <v>38</v>
      </c>
      <c r="P1559" t="s">
        <v>39</v>
      </c>
      <c r="Q1559" s="11">
        <v>46164.641203703701</v>
      </c>
      <c r="R1559" s="11">
        <v>46166.500914351855</v>
      </c>
      <c r="S1559" s="11">
        <v>46167.641203703701</v>
      </c>
      <c r="T1559" t="s">
        <v>40</v>
      </c>
      <c r="U1559" t="s">
        <v>1488</v>
      </c>
      <c r="V1559" t="s">
        <v>198</v>
      </c>
      <c r="W1559" t="s">
        <v>43</v>
      </c>
      <c r="X1559" t="s">
        <v>199</v>
      </c>
      <c r="Y1559" t="s">
        <v>8230</v>
      </c>
      <c r="Z1559">
        <v>25</v>
      </c>
      <c r="AA1559">
        <v>25</v>
      </c>
      <c r="AC1559" s="11">
        <v>46225.761481481481</v>
      </c>
    </row>
    <row r="1560" spans="1:29" hidden="1">
      <c r="A1560" t="s">
        <v>8231</v>
      </c>
      <c r="B1560" t="s">
        <v>8232</v>
      </c>
      <c r="C1560">
        <v>412600210</v>
      </c>
      <c r="E1560" t="s">
        <v>8233</v>
      </c>
      <c r="F1560" t="s">
        <v>32</v>
      </c>
      <c r="G1560" t="s">
        <v>33</v>
      </c>
      <c r="H1560" t="s">
        <v>32</v>
      </c>
      <c r="I1560" t="s">
        <v>33</v>
      </c>
      <c r="J1560" t="s">
        <v>35</v>
      </c>
      <c r="K1560">
        <v>2026</v>
      </c>
      <c r="L1560" t="s">
        <v>881</v>
      </c>
      <c r="M1560" t="s">
        <v>8234</v>
      </c>
      <c r="N1560">
        <v>8385</v>
      </c>
      <c r="O1560" t="s">
        <v>38</v>
      </c>
      <c r="P1560" t="s">
        <v>39</v>
      </c>
      <c r="Q1560" s="11">
        <v>46067.504351851851</v>
      </c>
      <c r="R1560" s="11">
        <v>46070.095509259256</v>
      </c>
      <c r="S1560" s="11">
        <v>46070.504351851851</v>
      </c>
      <c r="T1560" t="s">
        <v>40</v>
      </c>
      <c r="U1560" t="s">
        <v>581</v>
      </c>
      <c r="V1560" t="s">
        <v>414</v>
      </c>
      <c r="W1560" t="s">
        <v>43</v>
      </c>
      <c r="X1560" t="s">
        <v>44</v>
      </c>
      <c r="Y1560" t="s">
        <v>8235</v>
      </c>
      <c r="Z1560">
        <v>75</v>
      </c>
      <c r="AA1560">
        <v>45</v>
      </c>
      <c r="AB1560" t="s">
        <v>862</v>
      </c>
      <c r="AC1560" s="11">
        <v>46225.761481481481</v>
      </c>
    </row>
    <row r="1561" spans="1:29" hidden="1">
      <c r="A1561" t="s">
        <v>8236</v>
      </c>
      <c r="B1561" t="s">
        <v>8237</v>
      </c>
      <c r="C1561">
        <v>312600088</v>
      </c>
      <c r="E1561" t="s">
        <v>447</v>
      </c>
      <c r="F1561" t="s">
        <v>32</v>
      </c>
      <c r="J1561" t="s">
        <v>35</v>
      </c>
      <c r="K1561">
        <v>2026</v>
      </c>
      <c r="L1561" t="s">
        <v>211</v>
      </c>
      <c r="M1561" t="s">
        <v>8238</v>
      </c>
      <c r="N1561">
        <v>8812</v>
      </c>
      <c r="O1561" t="s">
        <v>38</v>
      </c>
      <c r="P1561" t="s">
        <v>39</v>
      </c>
      <c r="Q1561" s="11">
        <v>46046.912731481483</v>
      </c>
      <c r="R1561" s="11">
        <v>46049.660416666666</v>
      </c>
      <c r="S1561" s="11">
        <v>46049.912731481483</v>
      </c>
      <c r="T1561" t="s">
        <v>40</v>
      </c>
      <c r="U1561" t="s">
        <v>213</v>
      </c>
      <c r="V1561" t="s">
        <v>1627</v>
      </c>
      <c r="W1561" t="s">
        <v>43</v>
      </c>
      <c r="X1561" t="s">
        <v>44</v>
      </c>
      <c r="Y1561" t="s">
        <v>8239</v>
      </c>
      <c r="Z1561">
        <v>15</v>
      </c>
      <c r="AA1561">
        <v>5</v>
      </c>
      <c r="AB1561" t="s">
        <v>4375</v>
      </c>
      <c r="AC1561" s="11">
        <v>46225.761481481481</v>
      </c>
    </row>
    <row r="1562" spans="1:29" hidden="1">
      <c r="A1562" t="s">
        <v>8240</v>
      </c>
      <c r="B1562" t="s">
        <v>8241</v>
      </c>
      <c r="C1562">
        <v>412600342</v>
      </c>
      <c r="E1562" t="s">
        <v>8242</v>
      </c>
      <c r="F1562" t="s">
        <v>32</v>
      </c>
      <c r="G1562" t="s">
        <v>33</v>
      </c>
      <c r="H1562" t="s">
        <v>32</v>
      </c>
      <c r="I1562" t="s">
        <v>33</v>
      </c>
      <c r="J1562" t="s">
        <v>35</v>
      </c>
      <c r="K1562">
        <v>2026</v>
      </c>
      <c r="L1562" t="s">
        <v>3637</v>
      </c>
      <c r="M1562" t="s">
        <v>8243</v>
      </c>
      <c r="N1562">
        <v>8385</v>
      </c>
      <c r="O1562" t="s">
        <v>38</v>
      </c>
      <c r="P1562" t="s">
        <v>39</v>
      </c>
      <c r="Q1562" s="11">
        <v>46106.784421296295</v>
      </c>
      <c r="R1562" s="11">
        <v>46108.369490740741</v>
      </c>
      <c r="S1562" s="11">
        <v>46109.784421296295</v>
      </c>
      <c r="T1562" t="s">
        <v>40</v>
      </c>
      <c r="U1562" t="s">
        <v>2992</v>
      </c>
      <c r="V1562" t="s">
        <v>421</v>
      </c>
      <c r="W1562" t="s">
        <v>43</v>
      </c>
      <c r="X1562" t="s">
        <v>44</v>
      </c>
      <c r="Y1562" t="s">
        <v>8244</v>
      </c>
      <c r="Z1562">
        <v>15</v>
      </c>
      <c r="AA1562">
        <v>5</v>
      </c>
      <c r="AB1562" t="s">
        <v>1855</v>
      </c>
      <c r="AC1562" s="11">
        <v>46225.761481481481</v>
      </c>
    </row>
    <row r="1563" spans="1:29" hidden="1">
      <c r="A1563" t="s">
        <v>8245</v>
      </c>
      <c r="B1563" t="s">
        <v>8246</v>
      </c>
      <c r="C1563">
        <v>412600343</v>
      </c>
      <c r="E1563" t="s">
        <v>8247</v>
      </c>
      <c r="F1563" t="s">
        <v>32</v>
      </c>
      <c r="G1563" t="s">
        <v>34</v>
      </c>
      <c r="H1563" t="s">
        <v>32</v>
      </c>
      <c r="I1563" t="s">
        <v>34</v>
      </c>
      <c r="J1563" t="s">
        <v>35</v>
      </c>
      <c r="K1563">
        <v>2026</v>
      </c>
      <c r="L1563" t="s">
        <v>50</v>
      </c>
      <c r="M1563" t="s">
        <v>8248</v>
      </c>
      <c r="N1563">
        <v>8812</v>
      </c>
      <c r="O1563" t="s">
        <v>38</v>
      </c>
      <c r="P1563" t="s">
        <v>39</v>
      </c>
      <c r="Q1563" s="11">
        <v>46117.462013888886</v>
      </c>
      <c r="R1563" s="11">
        <v>46117.806944444441</v>
      </c>
      <c r="S1563" s="11">
        <v>46120.462013888886</v>
      </c>
      <c r="T1563" t="s">
        <v>40</v>
      </c>
      <c r="U1563" t="s">
        <v>156</v>
      </c>
      <c r="V1563" t="s">
        <v>72</v>
      </c>
      <c r="W1563" t="s">
        <v>43</v>
      </c>
      <c r="X1563" t="s">
        <v>44</v>
      </c>
      <c r="Y1563" t="s">
        <v>8249</v>
      </c>
      <c r="Z1563">
        <v>15</v>
      </c>
      <c r="AA1563">
        <v>15</v>
      </c>
      <c r="AB1563" t="s">
        <v>65</v>
      </c>
      <c r="AC1563" s="11">
        <v>46225.761481481481</v>
      </c>
    </row>
    <row r="1564" spans="1:29" hidden="1">
      <c r="A1564" t="s">
        <v>8250</v>
      </c>
      <c r="B1564" t="s">
        <v>8251</v>
      </c>
      <c r="C1564">
        <v>212600107</v>
      </c>
      <c r="E1564" t="s">
        <v>8252</v>
      </c>
      <c r="F1564" t="s">
        <v>32</v>
      </c>
      <c r="G1564" t="s">
        <v>33</v>
      </c>
      <c r="H1564" t="s">
        <v>459</v>
      </c>
      <c r="I1564" t="s">
        <v>459</v>
      </c>
      <c r="J1564" t="s">
        <v>35</v>
      </c>
      <c r="K1564">
        <v>2026</v>
      </c>
      <c r="L1564" t="s">
        <v>427</v>
      </c>
      <c r="M1564" t="s">
        <v>8253</v>
      </c>
      <c r="N1564">
        <v>61993</v>
      </c>
      <c r="O1564" t="s">
        <v>38</v>
      </c>
      <c r="P1564" t="s">
        <v>39</v>
      </c>
      <c r="Q1564" s="11">
        <v>46042.845509259256</v>
      </c>
      <c r="R1564" s="11">
        <v>46043.590277777781</v>
      </c>
      <c r="S1564" s="11">
        <v>46045.845509259256</v>
      </c>
      <c r="T1564" t="s">
        <v>40</v>
      </c>
      <c r="U1564" t="s">
        <v>429</v>
      </c>
      <c r="V1564" t="s">
        <v>383</v>
      </c>
      <c r="W1564" t="s">
        <v>43</v>
      </c>
      <c r="X1564" t="s">
        <v>44</v>
      </c>
      <c r="Y1564" t="s">
        <v>8254</v>
      </c>
      <c r="Z1564">
        <v>15</v>
      </c>
      <c r="AA1564">
        <v>15</v>
      </c>
      <c r="AB1564" t="s">
        <v>159</v>
      </c>
      <c r="AC1564" s="11">
        <v>46225.761481481481</v>
      </c>
    </row>
    <row r="1565" spans="1:29" hidden="1">
      <c r="A1565" t="s">
        <v>8255</v>
      </c>
      <c r="B1565" t="s">
        <v>8256</v>
      </c>
      <c r="C1565">
        <v>312600072</v>
      </c>
      <c r="E1565" t="s">
        <v>544</v>
      </c>
      <c r="F1565" t="s">
        <v>32</v>
      </c>
      <c r="G1565" t="s">
        <v>33</v>
      </c>
      <c r="J1565" t="s">
        <v>35</v>
      </c>
      <c r="K1565">
        <v>2026</v>
      </c>
      <c r="L1565" t="s">
        <v>204</v>
      </c>
      <c r="M1565" t="s">
        <v>8257</v>
      </c>
      <c r="N1565">
        <v>8812</v>
      </c>
      <c r="O1565" t="s">
        <v>38</v>
      </c>
      <c r="P1565" t="s">
        <v>39</v>
      </c>
      <c r="Q1565" s="11">
        <v>46040.454606481479</v>
      </c>
      <c r="R1565" s="11">
        <v>46041.617361111108</v>
      </c>
      <c r="S1565" s="11">
        <v>46043.454606481479</v>
      </c>
      <c r="T1565" t="s">
        <v>40</v>
      </c>
      <c r="U1565" t="s">
        <v>547</v>
      </c>
      <c r="V1565" t="s">
        <v>234</v>
      </c>
      <c r="W1565" t="s">
        <v>43</v>
      </c>
      <c r="X1565" t="s">
        <v>44</v>
      </c>
      <c r="Y1565" t="s">
        <v>8258</v>
      </c>
      <c r="Z1565">
        <v>25</v>
      </c>
      <c r="AA1565">
        <v>5</v>
      </c>
      <c r="AB1565" t="s">
        <v>159</v>
      </c>
      <c r="AC1565" s="11">
        <v>46225.761481481481</v>
      </c>
    </row>
    <row r="1566" spans="1:29" hidden="1">
      <c r="A1566" t="s">
        <v>8259</v>
      </c>
      <c r="B1566" t="s">
        <v>8260</v>
      </c>
      <c r="C1566">
        <v>312600075</v>
      </c>
      <c r="E1566" t="s">
        <v>8261</v>
      </c>
      <c r="F1566" t="s">
        <v>32</v>
      </c>
      <c r="G1566" t="s">
        <v>33</v>
      </c>
      <c r="J1566" t="s">
        <v>35</v>
      </c>
      <c r="K1566">
        <v>2026</v>
      </c>
      <c r="L1566" t="s">
        <v>1118</v>
      </c>
      <c r="M1566" t="s">
        <v>8262</v>
      </c>
      <c r="N1566">
        <v>8812</v>
      </c>
      <c r="O1566" t="s">
        <v>38</v>
      </c>
      <c r="P1566" t="s">
        <v>39</v>
      </c>
      <c r="Q1566" s="11">
        <v>46041.535104166665</v>
      </c>
      <c r="R1566" s="11">
        <v>46043.606249999997</v>
      </c>
      <c r="S1566" s="11">
        <v>46044.535104166665</v>
      </c>
      <c r="T1566" t="s">
        <v>40</v>
      </c>
      <c r="U1566" t="s">
        <v>689</v>
      </c>
      <c r="V1566" t="s">
        <v>182</v>
      </c>
      <c r="W1566" t="s">
        <v>43</v>
      </c>
      <c r="X1566" t="s">
        <v>44</v>
      </c>
      <c r="Y1566" t="s">
        <v>8263</v>
      </c>
      <c r="Z1566">
        <v>25</v>
      </c>
      <c r="AA1566">
        <v>5</v>
      </c>
      <c r="AB1566" t="s">
        <v>7972</v>
      </c>
      <c r="AC1566" s="11">
        <v>46225.761481481481</v>
      </c>
    </row>
    <row r="1567" spans="1:29" hidden="1">
      <c r="A1567" t="s">
        <v>8264</v>
      </c>
      <c r="B1567" t="s">
        <v>8265</v>
      </c>
      <c r="C1567">
        <v>612600449</v>
      </c>
      <c r="E1567" t="s">
        <v>8266</v>
      </c>
      <c r="F1567" t="s">
        <v>32</v>
      </c>
      <c r="G1567" t="s">
        <v>172</v>
      </c>
      <c r="H1567" t="s">
        <v>32</v>
      </c>
      <c r="J1567" t="s">
        <v>35</v>
      </c>
      <c r="K1567">
        <v>2026</v>
      </c>
      <c r="L1567" t="s">
        <v>367</v>
      </c>
      <c r="M1567" t="s">
        <v>8267</v>
      </c>
      <c r="N1567">
        <v>8812</v>
      </c>
      <c r="O1567" t="s">
        <v>38</v>
      </c>
      <c r="P1567" t="s">
        <v>39</v>
      </c>
      <c r="Q1567" s="11">
        <v>46137.570925925924</v>
      </c>
      <c r="R1567" s="11">
        <v>46137.965277777781</v>
      </c>
      <c r="S1567" s="11">
        <v>46140.570925925924</v>
      </c>
      <c r="T1567" t="s">
        <v>40</v>
      </c>
      <c r="U1567" t="s">
        <v>302</v>
      </c>
      <c r="V1567" t="s">
        <v>225</v>
      </c>
      <c r="W1567" t="s">
        <v>43</v>
      </c>
      <c r="X1567" t="s">
        <v>44</v>
      </c>
      <c r="Y1567" t="s">
        <v>8268</v>
      </c>
      <c r="Z1567">
        <v>15</v>
      </c>
      <c r="AA1567">
        <v>10</v>
      </c>
      <c r="AB1567" t="s">
        <v>46</v>
      </c>
      <c r="AC1567" s="11">
        <v>46225.761481481481</v>
      </c>
    </row>
    <row r="1568" spans="1:29" hidden="1">
      <c r="A1568" t="s">
        <v>8269</v>
      </c>
      <c r="B1568" t="s">
        <v>8270</v>
      </c>
      <c r="C1568">
        <v>312600179</v>
      </c>
      <c r="E1568" t="s">
        <v>1797</v>
      </c>
      <c r="F1568" t="s">
        <v>32</v>
      </c>
      <c r="G1568" t="s">
        <v>33</v>
      </c>
      <c r="J1568" t="s">
        <v>35</v>
      </c>
      <c r="K1568">
        <v>2026</v>
      </c>
      <c r="L1568" t="s">
        <v>545</v>
      </c>
      <c r="M1568" t="s">
        <v>8271</v>
      </c>
      <c r="N1568">
        <v>8812</v>
      </c>
      <c r="O1568" t="s">
        <v>38</v>
      </c>
      <c r="P1568" t="s">
        <v>39</v>
      </c>
      <c r="Q1568" s="11">
        <v>46083.540914351855</v>
      </c>
      <c r="R1568" s="11">
        <v>46083.734027777777</v>
      </c>
      <c r="S1568" s="11">
        <v>46086.540914351855</v>
      </c>
      <c r="T1568" t="s">
        <v>232</v>
      </c>
      <c r="U1568" t="s">
        <v>1799</v>
      </c>
      <c r="V1568" t="s">
        <v>167</v>
      </c>
      <c r="W1568" t="s">
        <v>43</v>
      </c>
      <c r="X1568" t="s">
        <v>44</v>
      </c>
      <c r="Y1568" t="s">
        <v>8272</v>
      </c>
      <c r="Z1568">
        <v>15</v>
      </c>
      <c r="AA1568">
        <v>15</v>
      </c>
      <c r="AB1568" t="s">
        <v>55</v>
      </c>
      <c r="AC1568" s="11">
        <v>46225.761481481481</v>
      </c>
    </row>
    <row r="1569" spans="1:29" hidden="1">
      <c r="A1569" t="s">
        <v>8273</v>
      </c>
      <c r="B1569" t="s">
        <v>8274</v>
      </c>
      <c r="C1569">
        <v>512600133</v>
      </c>
      <c r="E1569" t="s">
        <v>8275</v>
      </c>
      <c r="F1569" t="s">
        <v>109</v>
      </c>
      <c r="G1569" t="s">
        <v>285</v>
      </c>
      <c r="H1569" t="s">
        <v>109</v>
      </c>
      <c r="I1569" t="s">
        <v>285</v>
      </c>
      <c r="J1569" t="s">
        <v>35</v>
      </c>
      <c r="K1569">
        <v>2026</v>
      </c>
      <c r="L1569" t="s">
        <v>245</v>
      </c>
      <c r="M1569" t="s">
        <v>8276</v>
      </c>
      <c r="N1569">
        <v>8812</v>
      </c>
      <c r="O1569" t="s">
        <v>38</v>
      </c>
      <c r="P1569" t="s">
        <v>39</v>
      </c>
      <c r="Q1569" s="11">
        <v>46131.51021990741</v>
      </c>
      <c r="R1569" s="11">
        <v>46136.515277777777</v>
      </c>
      <c r="S1569" s="11">
        <v>46134.51021990741</v>
      </c>
      <c r="T1569" t="s">
        <v>40</v>
      </c>
      <c r="U1569" t="s">
        <v>1292</v>
      </c>
      <c r="V1569" t="s">
        <v>1161</v>
      </c>
      <c r="W1569" t="s">
        <v>43</v>
      </c>
      <c r="X1569" t="s">
        <v>44</v>
      </c>
      <c r="Y1569" t="s">
        <v>8277</v>
      </c>
      <c r="Z1569">
        <v>15</v>
      </c>
      <c r="AA1569">
        <v>15</v>
      </c>
      <c r="AB1569" t="s">
        <v>159</v>
      </c>
      <c r="AC1569" s="11">
        <v>46225.761481481481</v>
      </c>
    </row>
    <row r="1570" spans="1:29">
      <c r="A1570" t="s">
        <v>8278</v>
      </c>
      <c r="B1570" t="s">
        <v>8279</v>
      </c>
      <c r="C1570">
        <v>612600340</v>
      </c>
      <c r="E1570" t="s">
        <v>8280</v>
      </c>
      <c r="F1570" t="s">
        <v>109</v>
      </c>
      <c r="G1570" t="s">
        <v>34</v>
      </c>
      <c r="H1570" t="s">
        <v>109</v>
      </c>
      <c r="I1570" t="s">
        <v>34</v>
      </c>
      <c r="J1570" t="s">
        <v>2916</v>
      </c>
      <c r="K1570">
        <v>2026</v>
      </c>
      <c r="L1570" t="s">
        <v>36</v>
      </c>
      <c r="M1570" t="s">
        <v>1125</v>
      </c>
      <c r="N1570">
        <v>8889</v>
      </c>
      <c r="O1570" t="s">
        <v>709</v>
      </c>
      <c r="P1570" t="s">
        <v>39</v>
      </c>
      <c r="Q1570" s="11">
        <v>46103.521331018521</v>
      </c>
      <c r="R1570" s="11">
        <v>46105.637627314813</v>
      </c>
      <c r="S1570" s="11">
        <v>46110.521331018521</v>
      </c>
      <c r="T1570" t="s">
        <v>40</v>
      </c>
      <c r="U1570" t="s">
        <v>148</v>
      </c>
      <c r="V1570" t="s">
        <v>42</v>
      </c>
      <c r="W1570" t="s">
        <v>43</v>
      </c>
      <c r="X1570" t="s">
        <v>199</v>
      </c>
      <c r="Y1570" t="s">
        <v>8281</v>
      </c>
      <c r="AC1570" s="11">
        <v>46225.761481481481</v>
      </c>
    </row>
    <row r="1571" spans="1:29" hidden="1">
      <c r="A1571" t="s">
        <v>8282</v>
      </c>
      <c r="B1571" t="s">
        <v>8283</v>
      </c>
      <c r="C1571">
        <v>512600030</v>
      </c>
      <c r="E1571" t="s">
        <v>8284</v>
      </c>
      <c r="F1571" t="s">
        <v>32</v>
      </c>
      <c r="G1571" t="s">
        <v>34</v>
      </c>
      <c r="H1571" t="s">
        <v>32</v>
      </c>
      <c r="I1571" t="s">
        <v>34</v>
      </c>
      <c r="J1571" t="s">
        <v>35</v>
      </c>
      <c r="K1571">
        <v>2026</v>
      </c>
      <c r="L1571" t="s">
        <v>1363</v>
      </c>
      <c r="M1571" t="s">
        <v>8285</v>
      </c>
      <c r="N1571">
        <v>8812</v>
      </c>
      <c r="O1571" t="s">
        <v>38</v>
      </c>
      <c r="P1571" t="s">
        <v>39</v>
      </c>
      <c r="Q1571" s="11">
        <v>46024.474999999999</v>
      </c>
      <c r="R1571" s="11">
        <v>46028.641250000001</v>
      </c>
      <c r="S1571" s="11">
        <v>46027.474999999999</v>
      </c>
      <c r="T1571" t="s">
        <v>40</v>
      </c>
      <c r="U1571" t="s">
        <v>1365</v>
      </c>
      <c r="V1571" t="s">
        <v>72</v>
      </c>
      <c r="W1571" t="s">
        <v>43</v>
      </c>
      <c r="X1571" t="s">
        <v>44</v>
      </c>
      <c r="Y1571" t="s">
        <v>8286</v>
      </c>
      <c r="Z1571">
        <v>75</v>
      </c>
      <c r="AA1571">
        <v>150</v>
      </c>
      <c r="AB1571" t="s">
        <v>1999</v>
      </c>
      <c r="AC1571" s="11">
        <v>46225.761481481481</v>
      </c>
    </row>
    <row r="1572" spans="1:29" hidden="1">
      <c r="A1572" t="s">
        <v>8287</v>
      </c>
      <c r="B1572" t="s">
        <v>8288</v>
      </c>
      <c r="C1572">
        <v>312600159</v>
      </c>
      <c r="E1572" t="s">
        <v>8289</v>
      </c>
      <c r="F1572" t="s">
        <v>32</v>
      </c>
      <c r="G1572" t="s">
        <v>33</v>
      </c>
      <c r="H1572" t="s">
        <v>32</v>
      </c>
      <c r="I1572" t="s">
        <v>33</v>
      </c>
      <c r="J1572" t="s">
        <v>35</v>
      </c>
      <c r="K1572">
        <v>2026</v>
      </c>
      <c r="L1572" t="s">
        <v>2199</v>
      </c>
      <c r="M1572" t="s">
        <v>8290</v>
      </c>
      <c r="N1572">
        <v>8812</v>
      </c>
      <c r="O1572" t="s">
        <v>38</v>
      </c>
      <c r="P1572" t="s">
        <v>39</v>
      </c>
      <c r="Q1572" s="11">
        <v>46071.623032407406</v>
      </c>
      <c r="R1572" s="11">
        <v>46072.461805555555</v>
      </c>
      <c r="S1572" s="11">
        <v>46074.623032407406</v>
      </c>
      <c r="T1572" t="s">
        <v>40</v>
      </c>
      <c r="U1572" t="s">
        <v>503</v>
      </c>
      <c r="V1572" t="s">
        <v>690</v>
      </c>
      <c r="W1572" t="s">
        <v>43</v>
      </c>
      <c r="X1572" t="s">
        <v>44</v>
      </c>
      <c r="Y1572" t="s">
        <v>8291</v>
      </c>
      <c r="Z1572">
        <v>15</v>
      </c>
      <c r="AA1572">
        <v>5</v>
      </c>
      <c r="AB1572" t="s">
        <v>1287</v>
      </c>
      <c r="AC1572" s="11">
        <v>46225.761481481481</v>
      </c>
    </row>
    <row r="1573" spans="1:29" hidden="1">
      <c r="A1573" t="s">
        <v>8292</v>
      </c>
      <c r="B1573" t="s">
        <v>8293</v>
      </c>
      <c r="C1573">
        <v>212600340</v>
      </c>
      <c r="E1573" t="s">
        <v>8294</v>
      </c>
      <c r="F1573" t="s">
        <v>32</v>
      </c>
      <c r="G1573" t="s">
        <v>33</v>
      </c>
      <c r="H1573" t="s">
        <v>32</v>
      </c>
      <c r="I1573" t="s">
        <v>33</v>
      </c>
      <c r="J1573" t="s">
        <v>35</v>
      </c>
      <c r="K1573">
        <v>2026</v>
      </c>
      <c r="L1573" t="s">
        <v>1553</v>
      </c>
      <c r="M1573" t="s">
        <v>8295</v>
      </c>
      <c r="N1573">
        <v>8812</v>
      </c>
      <c r="O1573" t="s">
        <v>38</v>
      </c>
      <c r="P1573" t="s">
        <v>39</v>
      </c>
      <c r="Q1573" s="11">
        <v>46103.567939814813</v>
      </c>
      <c r="R1573" s="11">
        <v>46104.644444444442</v>
      </c>
      <c r="S1573" s="11">
        <v>46106.567939814813</v>
      </c>
      <c r="T1573" t="s">
        <v>40</v>
      </c>
      <c r="U1573" t="s">
        <v>353</v>
      </c>
      <c r="V1573" t="s">
        <v>182</v>
      </c>
      <c r="W1573" t="s">
        <v>43</v>
      </c>
      <c r="X1573" t="s">
        <v>44</v>
      </c>
      <c r="Y1573" t="s">
        <v>8296</v>
      </c>
      <c r="Z1573">
        <v>15</v>
      </c>
      <c r="AA1573">
        <v>15</v>
      </c>
      <c r="AB1573" t="s">
        <v>65</v>
      </c>
      <c r="AC1573" s="11">
        <v>46225.761481481481</v>
      </c>
    </row>
    <row r="1574" spans="1:29" hidden="1">
      <c r="A1574" t="s">
        <v>8297</v>
      </c>
      <c r="B1574" t="s">
        <v>8298</v>
      </c>
      <c r="C1574">
        <v>112600306</v>
      </c>
      <c r="E1574" t="s">
        <v>8299</v>
      </c>
      <c r="F1574" t="s">
        <v>32</v>
      </c>
      <c r="G1574" t="s">
        <v>34</v>
      </c>
      <c r="H1574" t="s">
        <v>32</v>
      </c>
      <c r="I1574" t="s">
        <v>34</v>
      </c>
      <c r="J1574" t="s">
        <v>35</v>
      </c>
      <c r="K1574">
        <v>2026</v>
      </c>
      <c r="L1574" t="s">
        <v>92</v>
      </c>
      <c r="M1574" t="s">
        <v>8300</v>
      </c>
      <c r="N1574">
        <v>25983</v>
      </c>
      <c r="O1574" t="s">
        <v>38</v>
      </c>
      <c r="P1574" t="s">
        <v>39</v>
      </c>
      <c r="Q1574" s="11">
        <v>46057.449050925927</v>
      </c>
      <c r="R1574" s="11">
        <v>46057.910416666666</v>
      </c>
      <c r="S1574" s="11">
        <v>46060.449050925927</v>
      </c>
      <c r="T1574" t="s">
        <v>40</v>
      </c>
      <c r="U1574" t="s">
        <v>94</v>
      </c>
      <c r="V1574" t="s">
        <v>95</v>
      </c>
      <c r="W1574" t="s">
        <v>43</v>
      </c>
      <c r="X1574" t="s">
        <v>44</v>
      </c>
      <c r="Y1574" t="s">
        <v>8301</v>
      </c>
      <c r="Z1574">
        <v>30</v>
      </c>
      <c r="AA1574">
        <v>30</v>
      </c>
      <c r="AB1574" t="s">
        <v>8302</v>
      </c>
      <c r="AC1574" s="11">
        <v>46225.761481481481</v>
      </c>
    </row>
    <row r="1575" spans="1:29" hidden="1">
      <c r="A1575" t="s">
        <v>8303</v>
      </c>
      <c r="B1575" t="s">
        <v>8304</v>
      </c>
      <c r="C1575">
        <v>612600182</v>
      </c>
      <c r="E1575" t="s">
        <v>8305</v>
      </c>
      <c r="F1575" t="s">
        <v>32</v>
      </c>
      <c r="G1575" t="s">
        <v>285</v>
      </c>
      <c r="H1575" t="s">
        <v>32</v>
      </c>
      <c r="I1575" t="s">
        <v>32</v>
      </c>
      <c r="J1575" t="s">
        <v>35</v>
      </c>
      <c r="K1575">
        <v>2026</v>
      </c>
      <c r="L1575" t="s">
        <v>374</v>
      </c>
      <c r="M1575" t="s">
        <v>8306</v>
      </c>
      <c r="N1575">
        <v>8812</v>
      </c>
      <c r="O1575" t="s">
        <v>38</v>
      </c>
      <c r="P1575" t="s">
        <v>39</v>
      </c>
      <c r="Q1575" s="11">
        <v>46065.776678240742</v>
      </c>
      <c r="R1575" s="11">
        <v>46066.495833333334</v>
      </c>
      <c r="S1575" s="11">
        <v>46068.776678240742</v>
      </c>
      <c r="T1575" t="s">
        <v>6394</v>
      </c>
      <c r="U1575" t="s">
        <v>361</v>
      </c>
      <c r="V1575" t="s">
        <v>149</v>
      </c>
      <c r="W1575" t="s">
        <v>43</v>
      </c>
      <c r="X1575" t="s">
        <v>44</v>
      </c>
      <c r="Y1575" t="s">
        <v>8307</v>
      </c>
      <c r="Z1575">
        <v>75</v>
      </c>
      <c r="AA1575">
        <v>75</v>
      </c>
      <c r="AB1575" t="s">
        <v>862</v>
      </c>
      <c r="AC1575" s="11">
        <v>46225.761481481481</v>
      </c>
    </row>
    <row r="1576" spans="1:29">
      <c r="A1576" t="s">
        <v>8308</v>
      </c>
      <c r="B1576" t="s">
        <v>8309</v>
      </c>
      <c r="C1576">
        <v>712600101</v>
      </c>
      <c r="E1576" t="s">
        <v>8310</v>
      </c>
      <c r="F1576" t="s">
        <v>109</v>
      </c>
      <c r="G1576" t="s">
        <v>110</v>
      </c>
      <c r="H1576" t="s">
        <v>109</v>
      </c>
      <c r="I1576" t="s">
        <v>110</v>
      </c>
      <c r="J1576" t="s">
        <v>221</v>
      </c>
      <c r="K1576">
        <v>2026</v>
      </c>
      <c r="L1576" t="s">
        <v>3477</v>
      </c>
      <c r="M1576" t="s">
        <v>8311</v>
      </c>
      <c r="N1576">
        <v>8812</v>
      </c>
      <c r="O1576" t="s">
        <v>38</v>
      </c>
      <c r="P1576" t="s">
        <v>39</v>
      </c>
      <c r="Q1576" s="11">
        <v>46029.791076388887</v>
      </c>
      <c r="R1576" s="11">
        <v>46031.727326388886</v>
      </c>
      <c r="S1576" s="11">
        <v>46032.791076388887</v>
      </c>
      <c r="T1576" t="s">
        <v>40</v>
      </c>
      <c r="U1576" t="s">
        <v>574</v>
      </c>
      <c r="V1576" t="s">
        <v>489</v>
      </c>
      <c r="W1576" t="s">
        <v>116</v>
      </c>
      <c r="X1576" t="s">
        <v>199</v>
      </c>
      <c r="Y1576" t="s">
        <v>8310</v>
      </c>
      <c r="AB1576" t="s">
        <v>1033</v>
      </c>
      <c r="AC1576" s="11">
        <v>46225.761481481481</v>
      </c>
    </row>
    <row r="1577" spans="1:29" hidden="1">
      <c r="A1577" t="s">
        <v>8312</v>
      </c>
      <c r="B1577" t="s">
        <v>8313</v>
      </c>
      <c r="C1577">
        <v>712600101</v>
      </c>
      <c r="E1577" t="s">
        <v>8314</v>
      </c>
      <c r="F1577" t="s">
        <v>32</v>
      </c>
      <c r="G1577" t="s">
        <v>33</v>
      </c>
      <c r="H1577" t="s">
        <v>32</v>
      </c>
      <c r="I1577" t="s">
        <v>33</v>
      </c>
      <c r="J1577" t="s">
        <v>35</v>
      </c>
      <c r="K1577">
        <v>2026</v>
      </c>
      <c r="L1577" t="s">
        <v>380</v>
      </c>
      <c r="M1577" t="s">
        <v>8315</v>
      </c>
      <c r="N1577">
        <v>8812</v>
      </c>
      <c r="O1577" t="s">
        <v>38</v>
      </c>
      <c r="P1577" t="s">
        <v>39</v>
      </c>
      <c r="Q1577" s="11">
        <v>46050.836157407408</v>
      </c>
      <c r="R1577" s="11">
        <v>46053.353726851848</v>
      </c>
      <c r="S1577" s="11">
        <v>46053.836157407408</v>
      </c>
      <c r="T1577" t="s">
        <v>40</v>
      </c>
      <c r="U1577" t="s">
        <v>382</v>
      </c>
      <c r="V1577" t="s">
        <v>489</v>
      </c>
      <c r="W1577" t="s">
        <v>43</v>
      </c>
      <c r="X1577" t="s">
        <v>44</v>
      </c>
      <c r="Y1577" t="s">
        <v>8316</v>
      </c>
      <c r="AB1577" t="s">
        <v>79</v>
      </c>
      <c r="AC1577" s="11">
        <v>46225.761481481481</v>
      </c>
    </row>
    <row r="1578" spans="1:29" hidden="1">
      <c r="A1578" t="s">
        <v>8317</v>
      </c>
      <c r="B1578" t="s">
        <v>8318</v>
      </c>
      <c r="C1578">
        <v>312600113</v>
      </c>
      <c r="E1578" t="s">
        <v>8319</v>
      </c>
      <c r="F1578" t="s">
        <v>32</v>
      </c>
      <c r="G1578" t="s">
        <v>33</v>
      </c>
      <c r="H1578" t="s">
        <v>32</v>
      </c>
      <c r="I1578" t="s">
        <v>33</v>
      </c>
      <c r="J1578" t="s">
        <v>35</v>
      </c>
      <c r="K1578">
        <v>2026</v>
      </c>
      <c r="L1578" t="s">
        <v>624</v>
      </c>
      <c r="M1578" t="s">
        <v>8320</v>
      </c>
      <c r="N1578">
        <v>8812</v>
      </c>
      <c r="O1578" t="s">
        <v>38</v>
      </c>
      <c r="P1578" t="s">
        <v>39</v>
      </c>
      <c r="Q1578" s="11">
        <v>46052.892465277779</v>
      </c>
      <c r="R1578" s="11">
        <v>46053.856249999997</v>
      </c>
      <c r="S1578" s="11">
        <v>46055.892465277779</v>
      </c>
      <c r="T1578" t="s">
        <v>40</v>
      </c>
      <c r="U1578" t="s">
        <v>503</v>
      </c>
      <c r="V1578" t="s">
        <v>1676</v>
      </c>
      <c r="W1578" t="s">
        <v>43</v>
      </c>
      <c r="X1578" t="s">
        <v>44</v>
      </c>
      <c r="Y1578" t="s">
        <v>8321</v>
      </c>
      <c r="Z1578">
        <v>15</v>
      </c>
      <c r="AA1578">
        <v>5</v>
      </c>
      <c r="AB1578" t="s">
        <v>1039</v>
      </c>
      <c r="AC1578" s="11">
        <v>46225.761481481481</v>
      </c>
    </row>
    <row r="1579" spans="1:29" hidden="1">
      <c r="A1579" t="s">
        <v>8322</v>
      </c>
      <c r="B1579" t="s">
        <v>8323</v>
      </c>
      <c r="C1579">
        <v>212600230</v>
      </c>
      <c r="E1579" t="s">
        <v>8324</v>
      </c>
      <c r="F1579" t="s">
        <v>32</v>
      </c>
      <c r="G1579" t="s">
        <v>34</v>
      </c>
      <c r="H1579" t="s">
        <v>32</v>
      </c>
      <c r="I1579" t="s">
        <v>34</v>
      </c>
      <c r="J1579" t="s">
        <v>35</v>
      </c>
      <c r="K1579">
        <v>2026</v>
      </c>
      <c r="L1579" t="s">
        <v>351</v>
      </c>
      <c r="M1579" t="s">
        <v>8325</v>
      </c>
      <c r="N1579">
        <v>8812</v>
      </c>
      <c r="O1579" t="s">
        <v>38</v>
      </c>
      <c r="P1579" t="s">
        <v>39</v>
      </c>
      <c r="Q1579" s="11">
        <v>46069.749282407407</v>
      </c>
      <c r="R1579" s="11">
        <v>46070.630555555559</v>
      </c>
      <c r="S1579" s="11">
        <v>46072.749282407407</v>
      </c>
      <c r="T1579" t="s">
        <v>40</v>
      </c>
      <c r="U1579" t="s">
        <v>353</v>
      </c>
      <c r="V1579" t="s">
        <v>323</v>
      </c>
      <c r="W1579" t="s">
        <v>43</v>
      </c>
      <c r="X1579" t="s">
        <v>44</v>
      </c>
      <c r="Y1579" t="s">
        <v>8326</v>
      </c>
      <c r="Z1579">
        <v>15</v>
      </c>
      <c r="AA1579">
        <v>15</v>
      </c>
      <c r="AB1579" t="s">
        <v>603</v>
      </c>
      <c r="AC1579" s="11">
        <v>46225.761481481481</v>
      </c>
    </row>
    <row r="1580" spans="1:29">
      <c r="A1580" t="s">
        <v>8327</v>
      </c>
      <c r="B1580" t="s">
        <v>8328</v>
      </c>
      <c r="C1580">
        <v>612600424</v>
      </c>
      <c r="E1580" t="s">
        <v>8329</v>
      </c>
      <c r="F1580" t="s">
        <v>459</v>
      </c>
      <c r="G1580" t="s">
        <v>459</v>
      </c>
      <c r="H1580" t="s">
        <v>733</v>
      </c>
      <c r="I1580" t="s">
        <v>733</v>
      </c>
      <c r="J1580" t="s">
        <v>8330</v>
      </c>
      <c r="K1580">
        <v>2026</v>
      </c>
      <c r="L1580" t="s">
        <v>139</v>
      </c>
      <c r="M1580" t="s">
        <v>8331</v>
      </c>
      <c r="N1580">
        <v>61993</v>
      </c>
      <c r="O1580" t="s">
        <v>38</v>
      </c>
      <c r="P1580" t="s">
        <v>39</v>
      </c>
      <c r="Q1580" s="11">
        <v>46129.609583333331</v>
      </c>
      <c r="R1580" s="11">
        <v>46130.503472222219</v>
      </c>
      <c r="S1580" s="11">
        <v>46132.609583333331</v>
      </c>
      <c r="T1580" t="s">
        <v>1916</v>
      </c>
      <c r="U1580" t="s">
        <v>132</v>
      </c>
      <c r="V1580" t="s">
        <v>339</v>
      </c>
      <c r="W1580" t="s">
        <v>43</v>
      </c>
      <c r="X1580" t="s">
        <v>199</v>
      </c>
      <c r="Y1580" t="s">
        <v>8332</v>
      </c>
      <c r="AC1580" s="11">
        <v>46225.761481481481</v>
      </c>
    </row>
    <row r="1581" spans="1:29" hidden="1">
      <c r="A1581" t="s">
        <v>8333</v>
      </c>
      <c r="B1581" t="s">
        <v>8334</v>
      </c>
      <c r="C1581">
        <v>662600030</v>
      </c>
      <c r="E1581" t="s">
        <v>8335</v>
      </c>
      <c r="F1581" t="s">
        <v>109</v>
      </c>
      <c r="G1581" t="s">
        <v>172</v>
      </c>
      <c r="H1581" t="s">
        <v>109</v>
      </c>
      <c r="I1581" t="s">
        <v>172</v>
      </c>
      <c r="J1581" t="s">
        <v>35</v>
      </c>
      <c r="K1581">
        <v>2026</v>
      </c>
      <c r="L1581" t="s">
        <v>607</v>
      </c>
      <c r="M1581" t="s">
        <v>8336</v>
      </c>
      <c r="N1581">
        <v>8385</v>
      </c>
      <c r="O1581" t="s">
        <v>38</v>
      </c>
      <c r="P1581" t="s">
        <v>39</v>
      </c>
      <c r="Q1581" s="11">
        <v>46027.72828703704</v>
      </c>
      <c r="R1581" s="11">
        <v>46028.691307870373</v>
      </c>
      <c r="S1581" s="11">
        <v>46030.72828703704</v>
      </c>
      <c r="T1581" t="s">
        <v>40</v>
      </c>
      <c r="U1581" t="s">
        <v>346</v>
      </c>
      <c r="V1581" t="s">
        <v>610</v>
      </c>
      <c r="W1581" t="s">
        <v>43</v>
      </c>
      <c r="X1581" t="s">
        <v>199</v>
      </c>
      <c r="Y1581" t="s">
        <v>8337</v>
      </c>
      <c r="Z1581">
        <v>15</v>
      </c>
      <c r="AA1581">
        <v>15</v>
      </c>
      <c r="AB1581" t="s">
        <v>8338</v>
      </c>
      <c r="AC1581" s="11">
        <v>46225.761481481481</v>
      </c>
    </row>
    <row r="1582" spans="1:29" hidden="1">
      <c r="A1582" t="s">
        <v>8339</v>
      </c>
      <c r="B1582" t="s">
        <v>8340</v>
      </c>
      <c r="C1582">
        <v>712600154</v>
      </c>
      <c r="E1582" t="s">
        <v>8341</v>
      </c>
      <c r="F1582" t="s">
        <v>32</v>
      </c>
      <c r="G1582" t="s">
        <v>33</v>
      </c>
      <c r="H1582" t="s">
        <v>32</v>
      </c>
      <c r="I1582" t="s">
        <v>33</v>
      </c>
      <c r="J1582" t="s">
        <v>35</v>
      </c>
      <c r="K1582">
        <v>2026</v>
      </c>
      <c r="L1582" t="s">
        <v>380</v>
      </c>
      <c r="M1582" t="s">
        <v>8342</v>
      </c>
      <c r="N1582">
        <v>8812</v>
      </c>
      <c r="O1582" t="s">
        <v>38</v>
      </c>
      <c r="P1582" t="s">
        <v>39</v>
      </c>
      <c r="Q1582" s="11">
        <v>46068.88863425926</v>
      </c>
      <c r="R1582" s="11">
        <v>46071.676076388889</v>
      </c>
      <c r="S1582" s="11">
        <v>46071.88863425926</v>
      </c>
      <c r="T1582" t="s">
        <v>40</v>
      </c>
      <c r="U1582" t="s">
        <v>784</v>
      </c>
      <c r="V1582" t="s">
        <v>63</v>
      </c>
      <c r="W1582" t="s">
        <v>43</v>
      </c>
      <c r="X1582" t="s">
        <v>44</v>
      </c>
      <c r="Y1582" t="s">
        <v>8343</v>
      </c>
      <c r="AB1582" t="s">
        <v>385</v>
      </c>
      <c r="AC1582" s="11">
        <v>46225.761481481481</v>
      </c>
    </row>
    <row r="1583" spans="1:29" hidden="1">
      <c r="A1583" t="s">
        <v>8344</v>
      </c>
      <c r="B1583" t="s">
        <v>8345</v>
      </c>
      <c r="C1583">
        <v>712600199</v>
      </c>
      <c r="E1583" t="s">
        <v>8346</v>
      </c>
      <c r="F1583" t="s">
        <v>32</v>
      </c>
      <c r="G1583" t="s">
        <v>33</v>
      </c>
      <c r="H1583" t="s">
        <v>32</v>
      </c>
      <c r="I1583" t="s">
        <v>33</v>
      </c>
      <c r="J1583" t="s">
        <v>35</v>
      </c>
      <c r="K1583">
        <v>2026</v>
      </c>
      <c r="L1583" t="s">
        <v>3833</v>
      </c>
      <c r="M1583" t="s">
        <v>8347</v>
      </c>
      <c r="N1583">
        <v>8812</v>
      </c>
      <c r="O1583" t="s">
        <v>38</v>
      </c>
      <c r="P1583" t="s">
        <v>39</v>
      </c>
      <c r="Q1583" s="11">
        <v>46079.46197916667</v>
      </c>
      <c r="R1583" s="11">
        <v>46081.431805555556</v>
      </c>
      <c r="S1583" s="11">
        <v>46082.46197916667</v>
      </c>
      <c r="T1583" t="s">
        <v>40</v>
      </c>
      <c r="U1583" t="s">
        <v>784</v>
      </c>
      <c r="V1583" t="s">
        <v>189</v>
      </c>
      <c r="W1583" t="s">
        <v>43</v>
      </c>
      <c r="X1583" t="s">
        <v>44</v>
      </c>
      <c r="Y1583" t="s">
        <v>8348</v>
      </c>
      <c r="AB1583" t="s">
        <v>778</v>
      </c>
      <c r="AC1583" s="11">
        <v>46225.761481481481</v>
      </c>
    </row>
    <row r="1584" spans="1:29">
      <c r="A1584" t="s">
        <v>8349</v>
      </c>
      <c r="B1584" t="s">
        <v>8350</v>
      </c>
      <c r="C1584">
        <v>662600070</v>
      </c>
      <c r="E1584" t="s">
        <v>8351</v>
      </c>
      <c r="F1584" t="s">
        <v>109</v>
      </c>
      <c r="G1584" t="s">
        <v>973</v>
      </c>
      <c r="H1584" t="s">
        <v>109</v>
      </c>
      <c r="I1584" t="s">
        <v>973</v>
      </c>
      <c r="J1584" t="s">
        <v>2916</v>
      </c>
      <c r="K1584">
        <v>2026</v>
      </c>
      <c r="L1584" t="s">
        <v>700</v>
      </c>
      <c r="M1584" t="s">
        <v>8352</v>
      </c>
      <c r="N1584">
        <v>8389</v>
      </c>
      <c r="O1584" t="s">
        <v>38</v>
      </c>
      <c r="P1584" t="s">
        <v>39</v>
      </c>
      <c r="Q1584" s="11">
        <v>46048.926041666666</v>
      </c>
      <c r="R1584" s="11">
        <v>46050.351851851854</v>
      </c>
      <c r="S1584" s="11">
        <v>46051.926041666666</v>
      </c>
      <c r="T1584" t="s">
        <v>40</v>
      </c>
      <c r="U1584" t="s">
        <v>950</v>
      </c>
      <c r="V1584" t="s">
        <v>198</v>
      </c>
      <c r="W1584" t="s">
        <v>43</v>
      </c>
      <c r="X1584" t="s">
        <v>199</v>
      </c>
      <c r="Y1584" t="s">
        <v>8353</v>
      </c>
      <c r="Z1584">
        <v>10</v>
      </c>
      <c r="AC1584" s="11">
        <v>46225.761481481481</v>
      </c>
    </row>
    <row r="1585" spans="1:29" hidden="1">
      <c r="A1585" t="s">
        <v>8354</v>
      </c>
      <c r="B1585" t="s">
        <v>8355</v>
      </c>
      <c r="C1585">
        <v>112600379</v>
      </c>
      <c r="E1585" t="s">
        <v>8356</v>
      </c>
      <c r="F1585" t="s">
        <v>32</v>
      </c>
      <c r="G1585" t="s">
        <v>33</v>
      </c>
      <c r="H1585" t="s">
        <v>32</v>
      </c>
      <c r="I1585" t="s">
        <v>33</v>
      </c>
      <c r="J1585" t="s">
        <v>35</v>
      </c>
      <c r="K1585">
        <v>2026</v>
      </c>
      <c r="L1585" t="s">
        <v>92</v>
      </c>
      <c r="M1585" t="s">
        <v>8357</v>
      </c>
      <c r="N1585">
        <v>25983</v>
      </c>
      <c r="O1585" t="s">
        <v>38</v>
      </c>
      <c r="P1585" t="s">
        <v>39</v>
      </c>
      <c r="Q1585" s="11">
        <v>46122.54346064815</v>
      </c>
      <c r="R1585" s="11">
        <v>46122.75</v>
      </c>
      <c r="S1585" s="11">
        <v>46125.54346064815</v>
      </c>
      <c r="T1585" t="s">
        <v>40</v>
      </c>
      <c r="U1585" t="s">
        <v>94</v>
      </c>
      <c r="V1585" t="s">
        <v>206</v>
      </c>
      <c r="W1585" t="s">
        <v>43</v>
      </c>
      <c r="X1585" t="s">
        <v>44</v>
      </c>
      <c r="Y1585" t="s">
        <v>8358</v>
      </c>
      <c r="Z1585">
        <v>10</v>
      </c>
      <c r="AA1585">
        <v>10</v>
      </c>
      <c r="AB1585" t="s">
        <v>159</v>
      </c>
      <c r="AC1585" s="11">
        <v>46225.761481481481</v>
      </c>
    </row>
    <row r="1586" spans="1:29" hidden="1">
      <c r="A1586" t="s">
        <v>8359</v>
      </c>
      <c r="B1586" t="s">
        <v>8360</v>
      </c>
      <c r="C1586">
        <v>712600142</v>
      </c>
      <c r="E1586" t="s">
        <v>8361</v>
      </c>
      <c r="F1586" t="s">
        <v>32</v>
      </c>
      <c r="G1586" t="s">
        <v>33</v>
      </c>
      <c r="H1586" t="s">
        <v>32</v>
      </c>
      <c r="I1586" t="s">
        <v>33</v>
      </c>
      <c r="J1586" t="s">
        <v>35</v>
      </c>
      <c r="K1586">
        <v>2026</v>
      </c>
      <c r="L1586" t="s">
        <v>359</v>
      </c>
      <c r="M1586" t="s">
        <v>8362</v>
      </c>
      <c r="N1586">
        <v>8812</v>
      </c>
      <c r="O1586" t="s">
        <v>38</v>
      </c>
      <c r="P1586" t="s">
        <v>39</v>
      </c>
      <c r="Q1586" s="11">
        <v>46063.446979166663</v>
      </c>
      <c r="R1586" s="11">
        <v>46063.884027777778</v>
      </c>
      <c r="S1586" s="11">
        <v>46066.446979166663</v>
      </c>
      <c r="T1586" t="s">
        <v>40</v>
      </c>
      <c r="U1586" t="s">
        <v>722</v>
      </c>
      <c r="V1586" t="s">
        <v>189</v>
      </c>
      <c r="W1586" t="s">
        <v>43</v>
      </c>
      <c r="X1586" t="s">
        <v>44</v>
      </c>
      <c r="Y1586" t="s">
        <v>8363</v>
      </c>
      <c r="AB1586" t="s">
        <v>370</v>
      </c>
      <c r="AC1586" s="11">
        <v>46225.761481481481</v>
      </c>
    </row>
    <row r="1587" spans="1:29" hidden="1">
      <c r="A1587" t="s">
        <v>8364</v>
      </c>
      <c r="B1587" t="s">
        <v>8365</v>
      </c>
      <c r="C1587">
        <v>712600146</v>
      </c>
      <c r="E1587" t="s">
        <v>8366</v>
      </c>
      <c r="F1587" t="s">
        <v>32</v>
      </c>
      <c r="G1587" t="s">
        <v>33</v>
      </c>
      <c r="H1587" t="s">
        <v>32</v>
      </c>
      <c r="I1587" t="s">
        <v>33</v>
      </c>
      <c r="J1587" t="s">
        <v>35</v>
      </c>
      <c r="K1587">
        <v>2026</v>
      </c>
      <c r="L1587" t="s">
        <v>1926</v>
      </c>
      <c r="M1587" t="s">
        <v>8367</v>
      </c>
      <c r="N1587">
        <v>8812</v>
      </c>
      <c r="O1587" t="s">
        <v>38</v>
      </c>
      <c r="P1587" t="s">
        <v>39</v>
      </c>
      <c r="Q1587" s="11">
        <v>46066.842083333337</v>
      </c>
      <c r="R1587" s="11">
        <v>46071.670659722222</v>
      </c>
      <c r="S1587" s="11">
        <v>46069.842083333337</v>
      </c>
      <c r="T1587" t="s">
        <v>40</v>
      </c>
      <c r="U1587" t="s">
        <v>1810</v>
      </c>
      <c r="V1587" t="s">
        <v>489</v>
      </c>
      <c r="W1587" t="s">
        <v>43</v>
      </c>
      <c r="X1587" t="s">
        <v>44</v>
      </c>
      <c r="Y1587" t="s">
        <v>8368</v>
      </c>
      <c r="AB1587" t="s">
        <v>55</v>
      </c>
      <c r="AC1587" s="11">
        <v>46225.761481481481</v>
      </c>
    </row>
    <row r="1588" spans="1:29" hidden="1">
      <c r="A1588" t="s">
        <v>8369</v>
      </c>
      <c r="B1588" t="s">
        <v>8370</v>
      </c>
      <c r="C1588">
        <v>112600432</v>
      </c>
      <c r="E1588" t="s">
        <v>8371</v>
      </c>
      <c r="F1588" t="s">
        <v>32</v>
      </c>
      <c r="G1588" t="s">
        <v>33</v>
      </c>
      <c r="H1588" t="s">
        <v>32</v>
      </c>
      <c r="I1588" t="s">
        <v>33</v>
      </c>
      <c r="J1588" t="s">
        <v>35</v>
      </c>
      <c r="K1588">
        <v>2026</v>
      </c>
      <c r="L1588" t="s">
        <v>975</v>
      </c>
      <c r="M1588" t="s">
        <v>8372</v>
      </c>
      <c r="N1588">
        <v>8812</v>
      </c>
      <c r="O1588" t="s">
        <v>38</v>
      </c>
      <c r="P1588" t="s">
        <v>39</v>
      </c>
      <c r="Q1588" s="11">
        <v>46061.584131944444</v>
      </c>
      <c r="R1588" s="11">
        <v>46054.5</v>
      </c>
      <c r="S1588" s="11">
        <v>46064.584131944444</v>
      </c>
      <c r="T1588" t="s">
        <v>40</v>
      </c>
      <c r="U1588" t="s">
        <v>503</v>
      </c>
      <c r="V1588" t="s">
        <v>619</v>
      </c>
      <c r="W1588" t="s">
        <v>43</v>
      </c>
      <c r="X1588" t="s">
        <v>44</v>
      </c>
      <c r="Y1588" t="s">
        <v>8373</v>
      </c>
      <c r="Z1588">
        <v>15</v>
      </c>
      <c r="AA1588">
        <v>15</v>
      </c>
      <c r="AB1588" t="s">
        <v>3289</v>
      </c>
      <c r="AC1588" s="11">
        <v>46225.761481481481</v>
      </c>
    </row>
    <row r="1589" spans="1:29" hidden="1">
      <c r="A1589" t="s">
        <v>8374</v>
      </c>
      <c r="B1589" t="s">
        <v>8375</v>
      </c>
      <c r="C1589">
        <v>512600095</v>
      </c>
      <c r="E1589" t="s">
        <v>8376</v>
      </c>
      <c r="F1589" t="s">
        <v>32</v>
      </c>
      <c r="G1589" t="s">
        <v>33</v>
      </c>
      <c r="H1589" t="s">
        <v>32</v>
      </c>
      <c r="I1589" t="s">
        <v>33</v>
      </c>
      <c r="J1589" t="s">
        <v>35</v>
      </c>
      <c r="K1589">
        <v>2026</v>
      </c>
      <c r="L1589" t="s">
        <v>1267</v>
      </c>
      <c r="M1589" t="s">
        <v>8377</v>
      </c>
      <c r="N1589">
        <v>8385</v>
      </c>
      <c r="O1589" t="s">
        <v>38</v>
      </c>
      <c r="P1589" t="s">
        <v>39</v>
      </c>
      <c r="Q1589" s="11">
        <v>46073.735625000001</v>
      </c>
      <c r="R1589" s="11">
        <v>46074.890972222223</v>
      </c>
      <c r="S1589" s="11">
        <v>46076.735625000001</v>
      </c>
      <c r="T1589" t="s">
        <v>40</v>
      </c>
      <c r="U1589" t="s">
        <v>8378</v>
      </c>
      <c r="V1589" t="s">
        <v>248</v>
      </c>
      <c r="W1589" t="s">
        <v>43</v>
      </c>
      <c r="X1589" t="s">
        <v>44</v>
      </c>
      <c r="Y1589" t="s">
        <v>8379</v>
      </c>
      <c r="Z1589">
        <v>15</v>
      </c>
      <c r="AA1589">
        <v>15</v>
      </c>
      <c r="AB1589" t="s">
        <v>65</v>
      </c>
      <c r="AC1589" s="11">
        <v>46225.761481481481</v>
      </c>
    </row>
    <row r="1590" spans="1:29" hidden="1">
      <c r="A1590" t="s">
        <v>8380</v>
      </c>
      <c r="B1590" t="s">
        <v>8381</v>
      </c>
      <c r="C1590">
        <v>212600574</v>
      </c>
      <c r="E1590" t="s">
        <v>8382</v>
      </c>
      <c r="F1590" t="s">
        <v>32</v>
      </c>
      <c r="G1590" t="s">
        <v>285</v>
      </c>
      <c r="H1590" t="s">
        <v>32</v>
      </c>
      <c r="I1590" t="s">
        <v>285</v>
      </c>
      <c r="J1590" t="s">
        <v>35</v>
      </c>
      <c r="K1590">
        <v>2026</v>
      </c>
      <c r="L1590" t="s">
        <v>917</v>
      </c>
      <c r="M1590" t="s">
        <v>8383</v>
      </c>
      <c r="N1590">
        <v>25962</v>
      </c>
      <c r="O1590" t="s">
        <v>38</v>
      </c>
      <c r="P1590" t="s">
        <v>39</v>
      </c>
      <c r="Q1590" s="11">
        <v>46207.690520833334</v>
      </c>
      <c r="R1590" s="11">
        <v>46209.668749999997</v>
      </c>
      <c r="S1590" s="11">
        <v>46210.690520833334</v>
      </c>
      <c r="T1590" t="s">
        <v>40</v>
      </c>
      <c r="U1590" t="s">
        <v>166</v>
      </c>
      <c r="V1590" t="s">
        <v>681</v>
      </c>
      <c r="W1590" t="s">
        <v>43</v>
      </c>
      <c r="X1590" t="s">
        <v>44</v>
      </c>
      <c r="Y1590" t="s">
        <v>8384</v>
      </c>
      <c r="Z1590">
        <v>15</v>
      </c>
      <c r="AA1590">
        <v>15</v>
      </c>
      <c r="AB1590" t="s">
        <v>65</v>
      </c>
      <c r="AC1590" s="11">
        <v>46225.761481481481</v>
      </c>
    </row>
    <row r="1591" spans="1:29" hidden="1">
      <c r="A1591" t="s">
        <v>8385</v>
      </c>
      <c r="B1591" t="s">
        <v>8386</v>
      </c>
      <c r="C1591">
        <v>712600344</v>
      </c>
      <c r="E1591" t="s">
        <v>8387</v>
      </c>
      <c r="F1591" t="s">
        <v>32</v>
      </c>
      <c r="G1591" t="s">
        <v>172</v>
      </c>
      <c r="H1591" t="s">
        <v>32</v>
      </c>
      <c r="I1591" t="s">
        <v>172</v>
      </c>
      <c r="J1591" t="s">
        <v>35</v>
      </c>
      <c r="K1591">
        <v>2026</v>
      </c>
      <c r="L1591" t="s">
        <v>359</v>
      </c>
      <c r="M1591" t="s">
        <v>8388</v>
      </c>
      <c r="N1591">
        <v>8812</v>
      </c>
      <c r="O1591" t="s">
        <v>38</v>
      </c>
      <c r="P1591" t="s">
        <v>39</v>
      </c>
      <c r="Q1591" s="11">
        <v>46146.674768518518</v>
      </c>
      <c r="R1591" s="11">
        <v>46146.958333333336</v>
      </c>
      <c r="S1591" s="11">
        <v>46149.674768518518</v>
      </c>
      <c r="T1591" t="s">
        <v>40</v>
      </c>
      <c r="U1591" t="s">
        <v>520</v>
      </c>
      <c r="V1591" t="s">
        <v>362</v>
      </c>
      <c r="W1591" t="s">
        <v>43</v>
      </c>
      <c r="X1591" t="s">
        <v>44</v>
      </c>
      <c r="Y1591" t="s">
        <v>8389</v>
      </c>
      <c r="Z1591">
        <v>1125</v>
      </c>
      <c r="AA1591">
        <v>1125</v>
      </c>
      <c r="AB1591" t="s">
        <v>118</v>
      </c>
      <c r="AC1591" s="11">
        <v>46225.761481481481</v>
      </c>
    </row>
    <row r="1592" spans="1:29" hidden="1">
      <c r="A1592" t="s">
        <v>8390</v>
      </c>
      <c r="B1592" t="s">
        <v>8391</v>
      </c>
      <c r="C1592">
        <v>612600520</v>
      </c>
      <c r="E1592" t="s">
        <v>8392</v>
      </c>
      <c r="F1592" t="s">
        <v>32</v>
      </c>
      <c r="G1592" t="s">
        <v>34</v>
      </c>
      <c r="H1592" t="s">
        <v>32</v>
      </c>
      <c r="I1592" t="s">
        <v>33</v>
      </c>
      <c r="J1592" t="s">
        <v>35</v>
      </c>
      <c r="K1592">
        <v>2026</v>
      </c>
      <c r="L1592" t="s">
        <v>36</v>
      </c>
      <c r="M1592" t="s">
        <v>8393</v>
      </c>
      <c r="N1592">
        <v>8812</v>
      </c>
      <c r="O1592" t="s">
        <v>38</v>
      </c>
      <c r="P1592" t="s">
        <v>39</v>
      </c>
      <c r="Q1592" s="11">
        <v>46155.438750000001</v>
      </c>
      <c r="R1592" s="11">
        <v>46155.745138888888</v>
      </c>
      <c r="S1592" s="11">
        <v>46158.438750000001</v>
      </c>
      <c r="T1592" t="s">
        <v>40</v>
      </c>
      <c r="U1592" t="s">
        <v>41</v>
      </c>
      <c r="V1592" t="s">
        <v>189</v>
      </c>
      <c r="W1592" t="s">
        <v>43</v>
      </c>
      <c r="X1592" t="s">
        <v>44</v>
      </c>
      <c r="Y1592" t="s">
        <v>8394</v>
      </c>
      <c r="Z1592">
        <v>15</v>
      </c>
      <c r="AA1592">
        <v>10</v>
      </c>
      <c r="AB1592" t="s">
        <v>370</v>
      </c>
      <c r="AC1592" s="11">
        <v>46225.761481481481</v>
      </c>
    </row>
    <row r="1593" spans="1:29" hidden="1">
      <c r="A1593" t="s">
        <v>8395</v>
      </c>
      <c r="B1593" t="s">
        <v>8396</v>
      </c>
      <c r="C1593">
        <v>112600672</v>
      </c>
      <c r="E1593" t="s">
        <v>8397</v>
      </c>
      <c r="F1593" t="s">
        <v>32</v>
      </c>
      <c r="G1593" t="s">
        <v>34</v>
      </c>
      <c r="H1593" t="s">
        <v>32</v>
      </c>
      <c r="I1593" t="s">
        <v>34</v>
      </c>
      <c r="J1593" t="s">
        <v>35</v>
      </c>
      <c r="K1593">
        <v>2026</v>
      </c>
      <c r="L1593" t="s">
        <v>975</v>
      </c>
      <c r="M1593" t="s">
        <v>8398</v>
      </c>
      <c r="N1593">
        <v>8812</v>
      </c>
      <c r="O1593" t="s">
        <v>38</v>
      </c>
      <c r="P1593" t="s">
        <v>39</v>
      </c>
      <c r="Q1593" s="11">
        <v>46214.880659722221</v>
      </c>
      <c r="R1593" s="11">
        <v>46216.125</v>
      </c>
      <c r="S1593" s="11">
        <v>46217.880659722221</v>
      </c>
      <c r="T1593" t="s">
        <v>1916</v>
      </c>
      <c r="U1593" t="s">
        <v>503</v>
      </c>
      <c r="V1593" t="s">
        <v>323</v>
      </c>
      <c r="W1593" t="s">
        <v>43</v>
      </c>
      <c r="X1593" t="s">
        <v>44</v>
      </c>
      <c r="Y1593" t="s">
        <v>8399</v>
      </c>
      <c r="Z1593">
        <v>25</v>
      </c>
      <c r="AA1593">
        <v>15</v>
      </c>
      <c r="AB1593" t="s">
        <v>3152</v>
      </c>
      <c r="AC1593" s="11">
        <v>46225.761481481481</v>
      </c>
    </row>
    <row r="1594" spans="1:29" hidden="1">
      <c r="A1594" t="s">
        <v>8400</v>
      </c>
      <c r="B1594" t="s">
        <v>8401</v>
      </c>
      <c r="C1594">
        <v>512600169</v>
      </c>
      <c r="E1594" t="s">
        <v>8402</v>
      </c>
      <c r="F1594" t="s">
        <v>32</v>
      </c>
      <c r="G1594" t="s">
        <v>34</v>
      </c>
      <c r="H1594" t="s">
        <v>32</v>
      </c>
      <c r="I1594" t="s">
        <v>34</v>
      </c>
      <c r="J1594" t="s">
        <v>35</v>
      </c>
      <c r="K1594">
        <v>2026</v>
      </c>
      <c r="L1594" t="s">
        <v>660</v>
      </c>
      <c r="M1594" t="s">
        <v>8403</v>
      </c>
      <c r="N1594">
        <v>8812</v>
      </c>
      <c r="O1594" t="s">
        <v>38</v>
      </c>
      <c r="P1594" t="s">
        <v>39</v>
      </c>
      <c r="Q1594" s="11">
        <v>46185.476840277777</v>
      </c>
      <c r="R1594" s="11">
        <v>46187.782638888886</v>
      </c>
      <c r="S1594" s="11">
        <v>46188.476840277777</v>
      </c>
      <c r="T1594" t="s">
        <v>40</v>
      </c>
      <c r="U1594" t="s">
        <v>662</v>
      </c>
      <c r="V1594" t="s">
        <v>157</v>
      </c>
      <c r="W1594" t="s">
        <v>43</v>
      </c>
      <c r="X1594" t="s">
        <v>44</v>
      </c>
      <c r="Y1594" t="s">
        <v>8404</v>
      </c>
      <c r="Z1594">
        <v>15</v>
      </c>
      <c r="AA1594">
        <v>5</v>
      </c>
      <c r="AB1594" t="s">
        <v>159</v>
      </c>
      <c r="AC1594" s="11">
        <v>46225.761481481481</v>
      </c>
    </row>
    <row r="1595" spans="1:29" hidden="1">
      <c r="A1595" t="s">
        <v>8405</v>
      </c>
      <c r="B1595" t="s">
        <v>8406</v>
      </c>
      <c r="C1595">
        <v>112600498</v>
      </c>
      <c r="E1595" t="s">
        <v>8407</v>
      </c>
      <c r="F1595" t="s">
        <v>32</v>
      </c>
      <c r="G1595" t="s">
        <v>34</v>
      </c>
      <c r="H1595" t="s">
        <v>32</v>
      </c>
      <c r="I1595" t="s">
        <v>34</v>
      </c>
      <c r="J1595" t="s">
        <v>35</v>
      </c>
      <c r="K1595">
        <v>2026</v>
      </c>
      <c r="L1595" t="s">
        <v>320</v>
      </c>
      <c r="M1595" t="s">
        <v>8408</v>
      </c>
      <c r="N1595">
        <v>8812</v>
      </c>
      <c r="O1595" t="s">
        <v>38</v>
      </c>
      <c r="P1595" t="s">
        <v>39</v>
      </c>
      <c r="Q1595" s="11">
        <v>46154.888229166667</v>
      </c>
      <c r="R1595" s="11">
        <v>46155.75</v>
      </c>
      <c r="S1595" s="11">
        <v>46157.888229166667</v>
      </c>
      <c r="T1595" t="s">
        <v>40</v>
      </c>
      <c r="U1595" t="s">
        <v>1853</v>
      </c>
      <c r="V1595" t="s">
        <v>95</v>
      </c>
      <c r="W1595" t="s">
        <v>43</v>
      </c>
      <c r="X1595" t="s">
        <v>44</v>
      </c>
      <c r="Y1595" t="s">
        <v>8409</v>
      </c>
      <c r="Z1595">
        <v>10</v>
      </c>
      <c r="AA1595">
        <v>10</v>
      </c>
      <c r="AB1595" t="s">
        <v>482</v>
      </c>
      <c r="AC1595" s="11">
        <v>46225.761481481481</v>
      </c>
    </row>
    <row r="1596" spans="1:29" hidden="1">
      <c r="A1596" t="s">
        <v>8410</v>
      </c>
      <c r="B1596" t="s">
        <v>8411</v>
      </c>
      <c r="C1596">
        <v>512600141</v>
      </c>
      <c r="E1596" t="s">
        <v>8412</v>
      </c>
      <c r="F1596" t="s">
        <v>32</v>
      </c>
      <c r="G1596" t="s">
        <v>285</v>
      </c>
      <c r="H1596" t="s">
        <v>32</v>
      </c>
      <c r="I1596" t="s">
        <v>285</v>
      </c>
      <c r="J1596" t="s">
        <v>35</v>
      </c>
      <c r="K1596">
        <v>2026</v>
      </c>
      <c r="L1596" t="s">
        <v>660</v>
      </c>
      <c r="M1596" t="s">
        <v>8413</v>
      </c>
      <c r="N1596">
        <v>8812</v>
      </c>
      <c r="O1596" t="s">
        <v>38</v>
      </c>
      <c r="P1596" t="s">
        <v>39</v>
      </c>
      <c r="Q1596" s="11">
        <v>46147.599131944444</v>
      </c>
      <c r="R1596" s="11">
        <v>46149.562638888892</v>
      </c>
      <c r="S1596" s="11">
        <v>46150.599131944444</v>
      </c>
      <c r="T1596" t="s">
        <v>40</v>
      </c>
      <c r="U1596" t="s">
        <v>662</v>
      </c>
      <c r="V1596" t="s">
        <v>814</v>
      </c>
      <c r="W1596" t="s">
        <v>43</v>
      </c>
      <c r="X1596" t="s">
        <v>44</v>
      </c>
      <c r="Y1596" t="s">
        <v>8414</v>
      </c>
      <c r="AB1596" t="s">
        <v>159</v>
      </c>
      <c r="AC1596" s="11">
        <v>46225.761481481481</v>
      </c>
    </row>
    <row r="1597" spans="1:29" hidden="1">
      <c r="A1597" t="s">
        <v>8415</v>
      </c>
      <c r="B1597" t="s">
        <v>8416</v>
      </c>
      <c r="E1597" t="s">
        <v>8417</v>
      </c>
      <c r="F1597" t="s">
        <v>32</v>
      </c>
      <c r="G1597" t="s">
        <v>33</v>
      </c>
      <c r="H1597" t="s">
        <v>32</v>
      </c>
      <c r="I1597" t="s">
        <v>33</v>
      </c>
      <c r="J1597" t="s">
        <v>35</v>
      </c>
      <c r="K1597">
        <v>2026</v>
      </c>
      <c r="L1597" t="s">
        <v>1214</v>
      </c>
      <c r="M1597" t="s">
        <v>8418</v>
      </c>
      <c r="O1597" t="s">
        <v>38</v>
      </c>
      <c r="P1597" t="s">
        <v>39</v>
      </c>
      <c r="Q1597" s="11">
        <v>46025.756666666668</v>
      </c>
      <c r="R1597" s="11">
        <v>46054.5</v>
      </c>
      <c r="S1597" s="11">
        <v>46028.756666666668</v>
      </c>
      <c r="T1597" t="s">
        <v>40</v>
      </c>
      <c r="U1597" t="s">
        <v>94</v>
      </c>
      <c r="V1597" t="s">
        <v>206</v>
      </c>
      <c r="W1597" t="s">
        <v>43</v>
      </c>
      <c r="X1597" t="s">
        <v>44</v>
      </c>
      <c r="Y1597" t="s">
        <v>8419</v>
      </c>
      <c r="Z1597">
        <v>15</v>
      </c>
      <c r="AA1597">
        <v>15</v>
      </c>
      <c r="AB1597" t="s">
        <v>65</v>
      </c>
      <c r="AC1597" s="11">
        <v>46225.761481481481</v>
      </c>
    </row>
    <row r="1598" spans="1:29">
      <c r="A1598" t="s">
        <v>8420</v>
      </c>
      <c r="B1598" t="s">
        <v>8421</v>
      </c>
      <c r="E1598" t="s">
        <v>8422</v>
      </c>
      <c r="F1598" t="s">
        <v>109</v>
      </c>
      <c r="G1598" t="s">
        <v>973</v>
      </c>
      <c r="H1598" t="s">
        <v>109</v>
      </c>
      <c r="I1598" t="s">
        <v>973</v>
      </c>
      <c r="J1598" t="s">
        <v>6107</v>
      </c>
      <c r="K1598">
        <v>2026</v>
      </c>
      <c r="L1598" t="s">
        <v>8423</v>
      </c>
      <c r="M1598" t="s">
        <v>8424</v>
      </c>
      <c r="O1598" t="s">
        <v>38</v>
      </c>
      <c r="P1598" t="s">
        <v>39</v>
      </c>
      <c r="Q1598" s="11">
        <v>46027.484525462962</v>
      </c>
      <c r="R1598" s="11">
        <v>46028.520960648151</v>
      </c>
      <c r="S1598" s="11">
        <v>46030.484525462962</v>
      </c>
      <c r="T1598" t="s">
        <v>40</v>
      </c>
      <c r="U1598" t="s">
        <v>254</v>
      </c>
      <c r="V1598" t="s">
        <v>534</v>
      </c>
      <c r="W1598" t="s">
        <v>116</v>
      </c>
      <c r="X1598" t="s">
        <v>199</v>
      </c>
      <c r="Y1598" t="s">
        <v>8425</v>
      </c>
      <c r="AC1598" s="11">
        <v>46225.761481481481</v>
      </c>
    </row>
    <row r="1599" spans="1:29">
      <c r="A1599" t="s">
        <v>8426</v>
      </c>
      <c r="F1599" t="s">
        <v>32</v>
      </c>
      <c r="G1599" t="s">
        <v>33</v>
      </c>
      <c r="K1599">
        <v>2026</v>
      </c>
      <c r="L1599" t="s">
        <v>245</v>
      </c>
      <c r="M1599" t="s">
        <v>8427</v>
      </c>
      <c r="O1599" t="s">
        <v>38</v>
      </c>
      <c r="P1599" t="s">
        <v>39</v>
      </c>
      <c r="Q1599" s="11">
        <v>46027.619699074072</v>
      </c>
      <c r="R1599" s="11">
        <v>46025.503564814811</v>
      </c>
      <c r="S1599" s="11">
        <v>46030.619699074072</v>
      </c>
      <c r="T1599" t="s">
        <v>40</v>
      </c>
      <c r="U1599" t="s">
        <v>247</v>
      </c>
      <c r="V1599" t="s">
        <v>814</v>
      </c>
      <c r="W1599" t="s">
        <v>43</v>
      </c>
      <c r="X1599" t="s">
        <v>44</v>
      </c>
      <c r="Y1599" t="s">
        <v>8428</v>
      </c>
      <c r="AB1599" t="s">
        <v>159</v>
      </c>
      <c r="AC1599" s="11">
        <v>46225.761481481481</v>
      </c>
    </row>
    <row r="1600" spans="1:29">
      <c r="A1600" t="s">
        <v>8429</v>
      </c>
      <c r="B1600" t="s">
        <v>8430</v>
      </c>
      <c r="E1600" t="s">
        <v>8431</v>
      </c>
      <c r="F1600" t="s">
        <v>219</v>
      </c>
      <c r="G1600" t="s">
        <v>973</v>
      </c>
      <c r="H1600" t="s">
        <v>109</v>
      </c>
      <c r="I1600" t="s">
        <v>33</v>
      </c>
      <c r="J1600" t="s">
        <v>221</v>
      </c>
      <c r="K1600">
        <v>2026</v>
      </c>
      <c r="L1600" t="s">
        <v>3983</v>
      </c>
      <c r="M1600" t="s">
        <v>8432</v>
      </c>
      <c r="O1600" t="s">
        <v>38</v>
      </c>
      <c r="P1600" t="s">
        <v>39</v>
      </c>
      <c r="Q1600" s="11">
        <v>46028.592129629629</v>
      </c>
      <c r="R1600" s="11">
        <v>46027.711759259262</v>
      </c>
      <c r="S1600" s="11">
        <v>46031.592129629629</v>
      </c>
      <c r="T1600" t="s">
        <v>40</v>
      </c>
      <c r="U1600" t="s">
        <v>114</v>
      </c>
      <c r="V1600" t="s">
        <v>796</v>
      </c>
      <c r="W1600" t="s">
        <v>116</v>
      </c>
      <c r="X1600" t="s">
        <v>199</v>
      </c>
      <c r="Y1600" t="s">
        <v>8433</v>
      </c>
      <c r="AC1600" s="11">
        <v>46225.761481481481</v>
      </c>
    </row>
    <row r="1601" spans="1:29">
      <c r="A1601" t="s">
        <v>8434</v>
      </c>
      <c r="K1601">
        <v>2026</v>
      </c>
      <c r="L1601" t="s">
        <v>8435</v>
      </c>
      <c r="M1601" t="s">
        <v>8436</v>
      </c>
      <c r="O1601" t="s">
        <v>61</v>
      </c>
      <c r="P1601" t="s">
        <v>8437</v>
      </c>
      <c r="Q1601" s="11">
        <v>46028.61822916667</v>
      </c>
      <c r="R1601" s="11"/>
      <c r="S1601" s="11">
        <v>46428.61822916667</v>
      </c>
      <c r="T1601" t="s">
        <v>8438</v>
      </c>
      <c r="U1601" t="s">
        <v>114</v>
      </c>
      <c r="V1601" t="s">
        <v>8439</v>
      </c>
      <c r="W1601" t="s">
        <v>5973</v>
      </c>
      <c r="X1601" t="s">
        <v>226</v>
      </c>
      <c r="Y1601" t="s">
        <v>8440</v>
      </c>
      <c r="AC1601" s="11">
        <v>46225.761481481481</v>
      </c>
    </row>
    <row r="1602" spans="1:29">
      <c r="A1602" t="s">
        <v>8441</v>
      </c>
      <c r="K1602">
        <v>2026</v>
      </c>
      <c r="L1602" t="s">
        <v>8442</v>
      </c>
      <c r="M1602" t="s">
        <v>8443</v>
      </c>
      <c r="O1602" t="s">
        <v>61</v>
      </c>
      <c r="P1602" t="s">
        <v>8437</v>
      </c>
      <c r="Q1602" s="11">
        <v>46028.625486111108</v>
      </c>
      <c r="R1602" s="11"/>
      <c r="S1602" s="11">
        <v>46428.625486111108</v>
      </c>
      <c r="T1602" t="s">
        <v>8444</v>
      </c>
      <c r="U1602" t="s">
        <v>503</v>
      </c>
      <c r="V1602" t="s">
        <v>8439</v>
      </c>
      <c r="W1602" t="s">
        <v>5973</v>
      </c>
      <c r="X1602" t="s">
        <v>226</v>
      </c>
      <c r="Y1602" t="s">
        <v>8445</v>
      </c>
      <c r="AC1602" s="11">
        <v>46225.761481481481</v>
      </c>
    </row>
    <row r="1603" spans="1:29">
      <c r="A1603" t="s">
        <v>8446</v>
      </c>
      <c r="K1603">
        <v>2026</v>
      </c>
      <c r="L1603" t="s">
        <v>8447</v>
      </c>
      <c r="M1603" t="s">
        <v>8448</v>
      </c>
      <c r="O1603" t="s">
        <v>61</v>
      </c>
      <c r="P1603" t="s">
        <v>8437</v>
      </c>
      <c r="Q1603" s="11">
        <v>46028.655532407407</v>
      </c>
      <c r="R1603" s="11"/>
      <c r="S1603" s="11">
        <v>46428.655532407407</v>
      </c>
      <c r="T1603" t="s">
        <v>8444</v>
      </c>
      <c r="U1603" t="s">
        <v>114</v>
      </c>
      <c r="V1603" t="s">
        <v>8439</v>
      </c>
      <c r="W1603" t="s">
        <v>5973</v>
      </c>
      <c r="X1603" t="s">
        <v>226</v>
      </c>
      <c r="Y1603" t="s">
        <v>8449</v>
      </c>
      <c r="AC1603" s="11">
        <v>46225.761481481481</v>
      </c>
    </row>
    <row r="1604" spans="1:29">
      <c r="A1604" t="s">
        <v>8450</v>
      </c>
      <c r="K1604">
        <v>2026</v>
      </c>
      <c r="L1604" t="s">
        <v>8447</v>
      </c>
      <c r="M1604" t="s">
        <v>8451</v>
      </c>
      <c r="O1604" t="s">
        <v>61</v>
      </c>
      <c r="P1604" t="s">
        <v>8437</v>
      </c>
      <c r="Q1604" s="11">
        <v>46028.655532407407</v>
      </c>
      <c r="R1604" s="11"/>
      <c r="S1604" s="11">
        <v>46428.655532407407</v>
      </c>
      <c r="T1604" t="s">
        <v>8444</v>
      </c>
      <c r="U1604" t="s">
        <v>114</v>
      </c>
      <c r="V1604" t="s">
        <v>8439</v>
      </c>
      <c r="W1604" t="s">
        <v>5973</v>
      </c>
      <c r="X1604" t="s">
        <v>226</v>
      </c>
      <c r="Y1604" t="s">
        <v>8449</v>
      </c>
      <c r="AC1604" s="11">
        <v>46225.761481481481</v>
      </c>
    </row>
    <row r="1605" spans="1:29">
      <c r="A1605" t="s">
        <v>8452</v>
      </c>
      <c r="K1605">
        <v>2026</v>
      </c>
      <c r="L1605" t="s">
        <v>8447</v>
      </c>
      <c r="M1605" t="s">
        <v>8453</v>
      </c>
      <c r="O1605" t="s">
        <v>61</v>
      </c>
      <c r="P1605" t="s">
        <v>8437</v>
      </c>
      <c r="Q1605" s="11">
        <v>46028.658333333333</v>
      </c>
      <c r="R1605" s="11"/>
      <c r="S1605" s="11">
        <v>46428.658333333333</v>
      </c>
      <c r="T1605" t="s">
        <v>8454</v>
      </c>
      <c r="U1605" t="s">
        <v>114</v>
      </c>
      <c r="V1605" t="s">
        <v>8439</v>
      </c>
      <c r="W1605" t="s">
        <v>5973</v>
      </c>
      <c r="X1605" t="s">
        <v>226</v>
      </c>
      <c r="Y1605" t="s">
        <v>8455</v>
      </c>
      <c r="AC1605" s="11">
        <v>46225.761481481481</v>
      </c>
    </row>
    <row r="1606" spans="1:29">
      <c r="A1606" t="s">
        <v>8456</v>
      </c>
      <c r="B1606" t="s">
        <v>8457</v>
      </c>
      <c r="E1606" t="s">
        <v>8458</v>
      </c>
      <c r="F1606" t="s">
        <v>109</v>
      </c>
      <c r="G1606" t="s">
        <v>110</v>
      </c>
      <c r="H1606" t="s">
        <v>109</v>
      </c>
      <c r="I1606" t="s">
        <v>110</v>
      </c>
      <c r="J1606" t="s">
        <v>3957</v>
      </c>
      <c r="K1606">
        <v>2026</v>
      </c>
      <c r="L1606" t="s">
        <v>8459</v>
      </c>
      <c r="M1606" t="s">
        <v>8460</v>
      </c>
      <c r="O1606" t="s">
        <v>38</v>
      </c>
      <c r="P1606" t="s">
        <v>39</v>
      </c>
      <c r="Q1606" s="11">
        <v>46029.311643518522</v>
      </c>
      <c r="R1606" s="11">
        <v>46029.479398148149</v>
      </c>
      <c r="S1606" s="11">
        <v>46032.311643518522</v>
      </c>
      <c r="T1606" t="s">
        <v>40</v>
      </c>
      <c r="U1606" t="s">
        <v>114</v>
      </c>
      <c r="V1606" t="s">
        <v>776</v>
      </c>
      <c r="W1606" t="s">
        <v>116</v>
      </c>
      <c r="X1606" t="s">
        <v>44</v>
      </c>
      <c r="Y1606" t="s">
        <v>8461</v>
      </c>
      <c r="AB1606" t="s">
        <v>1033</v>
      </c>
      <c r="AC1606" s="11">
        <v>46225.761481481481</v>
      </c>
    </row>
    <row r="1607" spans="1:29">
      <c r="A1607" t="s">
        <v>8462</v>
      </c>
      <c r="B1607" t="s">
        <v>8463</v>
      </c>
      <c r="E1607" t="s">
        <v>8464</v>
      </c>
      <c r="J1607" t="s">
        <v>5969</v>
      </c>
      <c r="K1607">
        <v>2026</v>
      </c>
      <c r="L1607" t="s">
        <v>8465</v>
      </c>
      <c r="M1607" t="s">
        <v>5971</v>
      </c>
      <c r="O1607" t="s">
        <v>38</v>
      </c>
      <c r="P1607" t="s">
        <v>39</v>
      </c>
      <c r="Q1607" s="11">
        <v>46030.916597222225</v>
      </c>
      <c r="R1607" s="11">
        <v>46043.604432870372</v>
      </c>
      <c r="S1607" s="11">
        <v>46033.916597222225</v>
      </c>
      <c r="T1607" t="s">
        <v>8466</v>
      </c>
      <c r="U1607" t="s">
        <v>883</v>
      </c>
      <c r="V1607" t="s">
        <v>8467</v>
      </c>
      <c r="W1607" t="s">
        <v>5973</v>
      </c>
      <c r="X1607" t="s">
        <v>199</v>
      </c>
      <c r="Y1607" t="s">
        <v>8468</v>
      </c>
      <c r="AC1607" s="11">
        <v>46225.761481481481</v>
      </c>
    </row>
    <row r="1608" spans="1:29">
      <c r="A1608" t="s">
        <v>8469</v>
      </c>
      <c r="F1608" t="s">
        <v>109</v>
      </c>
      <c r="G1608" t="s">
        <v>2015</v>
      </c>
      <c r="K1608">
        <v>2026</v>
      </c>
      <c r="L1608" t="s">
        <v>5023</v>
      </c>
      <c r="M1608" t="s">
        <v>8470</v>
      </c>
      <c r="O1608" t="s">
        <v>2434</v>
      </c>
      <c r="P1608" t="s">
        <v>8437</v>
      </c>
      <c r="Q1608" s="11">
        <v>46034.523715277777</v>
      </c>
      <c r="R1608" s="11"/>
      <c r="S1608" s="11">
        <v>46214.523715277777</v>
      </c>
      <c r="T1608" t="s">
        <v>40</v>
      </c>
      <c r="U1608" t="s">
        <v>429</v>
      </c>
      <c r="V1608" t="s">
        <v>354</v>
      </c>
      <c r="W1608" t="s">
        <v>116</v>
      </c>
      <c r="X1608" t="s">
        <v>199</v>
      </c>
      <c r="Y1608" t="s">
        <v>8471</v>
      </c>
      <c r="AB1608" t="s">
        <v>118</v>
      </c>
      <c r="AC1608" s="11">
        <v>46225.761481481481</v>
      </c>
    </row>
    <row r="1609" spans="1:29">
      <c r="A1609" t="s">
        <v>8472</v>
      </c>
      <c r="B1609" t="s">
        <v>8473</v>
      </c>
      <c r="E1609" t="s">
        <v>8474</v>
      </c>
      <c r="F1609" t="s">
        <v>109</v>
      </c>
      <c r="G1609" t="s">
        <v>973</v>
      </c>
      <c r="H1609" t="s">
        <v>109</v>
      </c>
      <c r="I1609" t="s">
        <v>973</v>
      </c>
      <c r="J1609" t="s">
        <v>221</v>
      </c>
      <c r="K1609">
        <v>2026</v>
      </c>
      <c r="L1609" t="s">
        <v>7931</v>
      </c>
      <c r="M1609" t="s">
        <v>8475</v>
      </c>
      <c r="O1609" t="s">
        <v>1160</v>
      </c>
      <c r="P1609" t="s">
        <v>39</v>
      </c>
      <c r="Q1609" s="11">
        <v>46035.625636574077</v>
      </c>
      <c r="R1609" s="11">
        <v>46038.433379629627</v>
      </c>
      <c r="S1609" s="11">
        <v>46095.625636574077</v>
      </c>
      <c r="T1609" t="s">
        <v>113</v>
      </c>
      <c r="U1609" t="s">
        <v>391</v>
      </c>
      <c r="V1609" t="s">
        <v>3996</v>
      </c>
      <c r="W1609" t="s">
        <v>116</v>
      </c>
      <c r="X1609" t="s">
        <v>199</v>
      </c>
      <c r="Y1609" t="s">
        <v>8474</v>
      </c>
      <c r="AC1609" s="11">
        <v>46225.761481481481</v>
      </c>
    </row>
    <row r="1610" spans="1:29">
      <c r="A1610" t="s">
        <v>8476</v>
      </c>
      <c r="B1610" t="s">
        <v>8477</v>
      </c>
      <c r="E1610" t="s">
        <v>8478</v>
      </c>
      <c r="F1610" t="s">
        <v>109</v>
      </c>
      <c r="G1610" t="s">
        <v>285</v>
      </c>
      <c r="H1610" t="s">
        <v>109</v>
      </c>
      <c r="I1610" t="s">
        <v>285</v>
      </c>
      <c r="J1610" t="s">
        <v>8479</v>
      </c>
      <c r="K1610">
        <v>2026</v>
      </c>
      <c r="L1610" t="s">
        <v>8480</v>
      </c>
      <c r="M1610" t="s">
        <v>8481</v>
      </c>
      <c r="O1610" t="s">
        <v>38</v>
      </c>
      <c r="P1610" t="s">
        <v>39</v>
      </c>
      <c r="Q1610" s="11">
        <v>46037.749178240738</v>
      </c>
      <c r="R1610" s="11">
        <v>46038.75</v>
      </c>
      <c r="S1610" s="11">
        <v>46040.749178240738</v>
      </c>
      <c r="T1610" t="s">
        <v>40</v>
      </c>
      <c r="U1610" t="s">
        <v>1675</v>
      </c>
      <c r="V1610" t="s">
        <v>548</v>
      </c>
      <c r="W1610" t="s">
        <v>116</v>
      </c>
      <c r="X1610" t="s">
        <v>199</v>
      </c>
      <c r="Y1610" t="s">
        <v>8482</v>
      </c>
      <c r="AC1610" s="11">
        <v>46225.761481481481</v>
      </c>
    </row>
    <row r="1611" spans="1:29">
      <c r="A1611" t="s">
        <v>8483</v>
      </c>
      <c r="F1611" t="s">
        <v>8484</v>
      </c>
      <c r="G1611" t="s">
        <v>8485</v>
      </c>
      <c r="K1611">
        <v>2026</v>
      </c>
      <c r="L1611" t="s">
        <v>8486</v>
      </c>
      <c r="M1611" t="s">
        <v>8487</v>
      </c>
      <c r="O1611" t="s">
        <v>38</v>
      </c>
      <c r="P1611" t="s">
        <v>8437</v>
      </c>
      <c r="Q1611" s="11">
        <v>46038.497083333335</v>
      </c>
      <c r="R1611" s="11"/>
      <c r="S1611" s="11">
        <v>46041.497083333335</v>
      </c>
      <c r="T1611" t="s">
        <v>8488</v>
      </c>
      <c r="U1611" t="s">
        <v>1244</v>
      </c>
      <c r="V1611" t="s">
        <v>3335</v>
      </c>
      <c r="W1611" t="s">
        <v>5973</v>
      </c>
      <c r="X1611" t="s">
        <v>199</v>
      </c>
      <c r="Y1611" t="s">
        <v>8489</v>
      </c>
      <c r="AC1611" s="11">
        <v>46225.761481481481</v>
      </c>
    </row>
    <row r="1612" spans="1:29">
      <c r="A1612" t="s">
        <v>8490</v>
      </c>
      <c r="B1612" t="s">
        <v>8491</v>
      </c>
      <c r="E1612" t="s">
        <v>8492</v>
      </c>
      <c r="F1612" t="s">
        <v>109</v>
      </c>
      <c r="G1612" t="s">
        <v>2015</v>
      </c>
      <c r="H1612" t="s">
        <v>109</v>
      </c>
      <c r="I1612" t="s">
        <v>2015</v>
      </c>
      <c r="J1612" t="s">
        <v>8493</v>
      </c>
      <c r="K1612">
        <v>2026</v>
      </c>
      <c r="L1612" t="s">
        <v>351</v>
      </c>
      <c r="M1612" t="s">
        <v>8494</v>
      </c>
      <c r="O1612" t="s">
        <v>38</v>
      </c>
      <c r="P1612" t="s">
        <v>39</v>
      </c>
      <c r="Q1612" s="11">
        <v>46038.575833333336</v>
      </c>
      <c r="R1612" s="11">
        <v>46042.466666666667</v>
      </c>
      <c r="S1612" s="11">
        <v>46041.575833333336</v>
      </c>
      <c r="T1612" t="s">
        <v>40</v>
      </c>
      <c r="U1612" t="s">
        <v>480</v>
      </c>
      <c r="V1612" t="s">
        <v>383</v>
      </c>
      <c r="W1612" t="s">
        <v>43</v>
      </c>
      <c r="X1612" t="s">
        <v>199</v>
      </c>
      <c r="Y1612" t="s">
        <v>8495</v>
      </c>
      <c r="Z1612">
        <v>15</v>
      </c>
      <c r="AB1612" t="s">
        <v>159</v>
      </c>
      <c r="AC1612" s="11">
        <v>46225.761481481481</v>
      </c>
    </row>
    <row r="1613" spans="1:29">
      <c r="A1613" t="s">
        <v>8496</v>
      </c>
      <c r="B1613" t="s">
        <v>8497</v>
      </c>
      <c r="E1613" t="s">
        <v>8498</v>
      </c>
      <c r="F1613" t="s">
        <v>109</v>
      </c>
      <c r="G1613" t="s">
        <v>110</v>
      </c>
      <c r="H1613" t="s">
        <v>109</v>
      </c>
      <c r="I1613" t="s">
        <v>110</v>
      </c>
      <c r="J1613" t="s">
        <v>221</v>
      </c>
      <c r="K1613">
        <v>2026</v>
      </c>
      <c r="L1613" t="s">
        <v>336</v>
      </c>
      <c r="M1613" t="s">
        <v>8499</v>
      </c>
      <c r="O1613" t="s">
        <v>61</v>
      </c>
      <c r="P1613" t="s">
        <v>39</v>
      </c>
      <c r="Q1613" s="11">
        <v>46038.815057870372</v>
      </c>
      <c r="R1613" s="11">
        <v>46043.423611111109</v>
      </c>
      <c r="S1613" s="11">
        <v>46438.815057870372</v>
      </c>
      <c r="T1613" t="s">
        <v>40</v>
      </c>
      <c r="U1613" t="s">
        <v>2099</v>
      </c>
      <c r="V1613" t="s">
        <v>189</v>
      </c>
      <c r="W1613" t="s">
        <v>116</v>
      </c>
      <c r="X1613" t="s">
        <v>199</v>
      </c>
      <c r="Y1613" t="s">
        <v>8500</v>
      </c>
      <c r="AB1613" t="s">
        <v>2820</v>
      </c>
      <c r="AC1613" s="11">
        <v>46225.761481481481</v>
      </c>
    </row>
    <row r="1614" spans="1:29" hidden="1">
      <c r="A1614" t="s">
        <v>8501</v>
      </c>
      <c r="B1614" t="s">
        <v>8502</v>
      </c>
      <c r="E1614" t="s">
        <v>8503</v>
      </c>
      <c r="F1614" t="s">
        <v>32</v>
      </c>
      <c r="G1614" t="s">
        <v>34</v>
      </c>
      <c r="H1614" t="s">
        <v>32</v>
      </c>
      <c r="I1614" t="s">
        <v>34</v>
      </c>
      <c r="J1614" t="s">
        <v>35</v>
      </c>
      <c r="K1614">
        <v>2026</v>
      </c>
      <c r="L1614" t="s">
        <v>1214</v>
      </c>
      <c r="M1614" t="s">
        <v>2582</v>
      </c>
      <c r="O1614" t="s">
        <v>38</v>
      </c>
      <c r="P1614" t="s">
        <v>39</v>
      </c>
      <c r="Q1614" s="11">
        <v>46041.68582175926</v>
      </c>
      <c r="R1614" s="11">
        <v>46043.617361111108</v>
      </c>
      <c r="S1614" s="11">
        <v>46044.68582175926</v>
      </c>
      <c r="T1614" t="s">
        <v>40</v>
      </c>
      <c r="U1614" t="s">
        <v>1216</v>
      </c>
      <c r="V1614" t="s">
        <v>95</v>
      </c>
      <c r="W1614" t="s">
        <v>43</v>
      </c>
      <c r="X1614" t="s">
        <v>44</v>
      </c>
      <c r="Y1614" t="s">
        <v>8504</v>
      </c>
      <c r="Z1614">
        <v>45</v>
      </c>
      <c r="AA1614">
        <v>30</v>
      </c>
      <c r="AB1614" t="s">
        <v>2228</v>
      </c>
      <c r="AC1614" s="11">
        <v>46225.761481481481</v>
      </c>
    </row>
    <row r="1615" spans="1:29">
      <c r="A1615" t="s">
        <v>8505</v>
      </c>
      <c r="B1615" t="s">
        <v>8506</v>
      </c>
      <c r="E1615" t="s">
        <v>8507</v>
      </c>
      <c r="F1615" t="s">
        <v>109</v>
      </c>
      <c r="G1615" t="s">
        <v>33</v>
      </c>
      <c r="H1615" t="s">
        <v>109</v>
      </c>
      <c r="I1615" t="s">
        <v>33</v>
      </c>
      <c r="J1615" t="s">
        <v>8508</v>
      </c>
      <c r="K1615">
        <v>2026</v>
      </c>
      <c r="L1615" t="s">
        <v>8509</v>
      </c>
      <c r="M1615" t="s">
        <v>8510</v>
      </c>
      <c r="O1615" t="s">
        <v>38</v>
      </c>
      <c r="P1615" t="s">
        <v>39</v>
      </c>
      <c r="Q1615" s="11">
        <v>46043.463692129626</v>
      </c>
      <c r="R1615" s="11">
        <v>46045.472546296296</v>
      </c>
      <c r="S1615" s="11">
        <v>46046.463692129626</v>
      </c>
      <c r="T1615" t="s">
        <v>113</v>
      </c>
      <c r="U1615" t="s">
        <v>132</v>
      </c>
      <c r="V1615" t="s">
        <v>86</v>
      </c>
      <c r="W1615" t="s">
        <v>116</v>
      </c>
      <c r="X1615" t="s">
        <v>199</v>
      </c>
      <c r="Y1615" t="s">
        <v>8511</v>
      </c>
      <c r="AC1615" s="11">
        <v>46225.761481481481</v>
      </c>
    </row>
    <row r="1616" spans="1:29">
      <c r="A1616" t="s">
        <v>8512</v>
      </c>
      <c r="B1616" t="s">
        <v>8513</v>
      </c>
      <c r="E1616" t="s">
        <v>8514</v>
      </c>
      <c r="F1616" t="s">
        <v>109</v>
      </c>
      <c r="G1616" t="s">
        <v>220</v>
      </c>
      <c r="H1616" t="s">
        <v>109</v>
      </c>
      <c r="I1616" t="s">
        <v>220</v>
      </c>
      <c r="J1616" t="s">
        <v>8508</v>
      </c>
      <c r="K1616">
        <v>2026</v>
      </c>
      <c r="L1616" t="s">
        <v>2210</v>
      </c>
      <c r="M1616" t="s">
        <v>7622</v>
      </c>
      <c r="O1616" t="s">
        <v>1160</v>
      </c>
      <c r="P1616" t="s">
        <v>39</v>
      </c>
      <c r="Q1616" s="11">
        <v>46043.50922453704</v>
      </c>
      <c r="R1616" s="11">
        <v>46076.353159722225</v>
      </c>
      <c r="S1616" s="11">
        <v>46103.50922453704</v>
      </c>
      <c r="T1616" t="s">
        <v>147</v>
      </c>
      <c r="U1616" t="s">
        <v>132</v>
      </c>
      <c r="V1616" t="s">
        <v>86</v>
      </c>
      <c r="W1616" t="s">
        <v>43</v>
      </c>
      <c r="X1616" t="s">
        <v>199</v>
      </c>
      <c r="Y1616" t="s">
        <v>8515</v>
      </c>
      <c r="AC1616" s="11">
        <v>46225.761481481481</v>
      </c>
    </row>
    <row r="1617" spans="1:29" hidden="1">
      <c r="A1617" t="s">
        <v>8516</v>
      </c>
      <c r="B1617" t="s">
        <v>8517</v>
      </c>
      <c r="E1617" t="s">
        <v>8518</v>
      </c>
      <c r="F1617" t="s">
        <v>32</v>
      </c>
      <c r="G1617" t="s">
        <v>110</v>
      </c>
      <c r="H1617" t="s">
        <v>32</v>
      </c>
      <c r="I1617" t="s">
        <v>110</v>
      </c>
      <c r="J1617" t="s">
        <v>35</v>
      </c>
      <c r="K1617">
        <v>2026</v>
      </c>
      <c r="L1617" t="s">
        <v>320</v>
      </c>
      <c r="M1617" t="s">
        <v>8519</v>
      </c>
      <c r="O1617" t="s">
        <v>38</v>
      </c>
      <c r="P1617" t="s">
        <v>39</v>
      </c>
      <c r="Q1617" s="11">
        <v>46044.886064814818</v>
      </c>
      <c r="R1617" s="11">
        <v>46046.701388888891</v>
      </c>
      <c r="S1617" s="11">
        <v>46047.886064814818</v>
      </c>
      <c r="T1617" t="s">
        <v>40</v>
      </c>
      <c r="U1617" t="s">
        <v>322</v>
      </c>
      <c r="V1617" t="s">
        <v>206</v>
      </c>
      <c r="W1617" t="s">
        <v>43</v>
      </c>
      <c r="X1617" t="s">
        <v>44</v>
      </c>
      <c r="Y1617" t="s">
        <v>8520</v>
      </c>
      <c r="Z1617">
        <v>15</v>
      </c>
      <c r="AA1617">
        <v>15</v>
      </c>
      <c r="AB1617" t="s">
        <v>159</v>
      </c>
      <c r="AC1617" s="11">
        <v>46225.761481481481</v>
      </c>
    </row>
    <row r="1618" spans="1:29">
      <c r="A1618" t="s">
        <v>8521</v>
      </c>
      <c r="B1618" t="s">
        <v>8522</v>
      </c>
      <c r="E1618" t="s">
        <v>8523</v>
      </c>
      <c r="F1618" t="s">
        <v>219</v>
      </c>
      <c r="G1618" t="s">
        <v>973</v>
      </c>
      <c r="H1618" t="s">
        <v>307</v>
      </c>
      <c r="I1618" t="s">
        <v>172</v>
      </c>
      <c r="J1618" t="s">
        <v>221</v>
      </c>
      <c r="K1618">
        <v>2026</v>
      </c>
      <c r="L1618" t="s">
        <v>987</v>
      </c>
      <c r="M1618" t="s">
        <v>8524</v>
      </c>
      <c r="O1618" t="s">
        <v>38</v>
      </c>
      <c r="P1618" t="s">
        <v>39</v>
      </c>
      <c r="Q1618" s="11">
        <v>46048.566701388889</v>
      </c>
      <c r="R1618" s="11">
        <v>46048.665266203701</v>
      </c>
      <c r="S1618" s="11">
        <v>46051.566701388889</v>
      </c>
      <c r="T1618" t="s">
        <v>40</v>
      </c>
      <c r="U1618" t="s">
        <v>114</v>
      </c>
      <c r="V1618" t="s">
        <v>796</v>
      </c>
      <c r="W1618" t="s">
        <v>116</v>
      </c>
      <c r="X1618" t="s">
        <v>199</v>
      </c>
      <c r="Y1618" t="s">
        <v>8525</v>
      </c>
      <c r="AC1618" s="11">
        <v>46225.761481481481</v>
      </c>
    </row>
    <row r="1619" spans="1:29">
      <c r="A1619" t="s">
        <v>8526</v>
      </c>
      <c r="B1619" t="s">
        <v>8527</v>
      </c>
      <c r="E1619" t="s">
        <v>8528</v>
      </c>
      <c r="F1619" t="s">
        <v>109</v>
      </c>
      <c r="G1619" t="s">
        <v>220</v>
      </c>
      <c r="H1619" t="s">
        <v>109</v>
      </c>
      <c r="I1619" t="s">
        <v>220</v>
      </c>
      <c r="J1619" t="s">
        <v>8508</v>
      </c>
      <c r="K1619">
        <v>2026</v>
      </c>
      <c r="L1619" t="s">
        <v>7931</v>
      </c>
      <c r="M1619" t="s">
        <v>8529</v>
      </c>
      <c r="O1619" t="s">
        <v>1160</v>
      </c>
      <c r="P1619" t="s">
        <v>39</v>
      </c>
      <c r="Q1619" s="11">
        <v>46049.725694444445</v>
      </c>
      <c r="R1619" s="11">
        <v>46066.741828703707</v>
      </c>
      <c r="S1619" s="11">
        <v>46109.725694444445</v>
      </c>
      <c r="T1619" t="s">
        <v>113</v>
      </c>
      <c r="U1619" t="s">
        <v>391</v>
      </c>
      <c r="V1619" t="s">
        <v>3996</v>
      </c>
      <c r="W1619" t="s">
        <v>116</v>
      </c>
      <c r="X1619" t="s">
        <v>199</v>
      </c>
      <c r="Y1619" t="s">
        <v>8528</v>
      </c>
      <c r="AC1619" s="11">
        <v>46225.761481481481</v>
      </c>
    </row>
    <row r="1620" spans="1:29" hidden="1">
      <c r="A1620" t="s">
        <v>8530</v>
      </c>
      <c r="B1620" t="s">
        <v>8531</v>
      </c>
      <c r="E1620" t="s">
        <v>8532</v>
      </c>
      <c r="F1620" t="s">
        <v>32</v>
      </c>
      <c r="G1620" t="s">
        <v>33</v>
      </c>
      <c r="H1620" t="s">
        <v>32</v>
      </c>
      <c r="I1620" t="s">
        <v>33</v>
      </c>
      <c r="J1620" t="s">
        <v>35</v>
      </c>
      <c r="K1620">
        <v>2026</v>
      </c>
      <c r="L1620" t="s">
        <v>1864</v>
      </c>
      <c r="M1620" t="s">
        <v>8533</v>
      </c>
      <c r="O1620" t="s">
        <v>38</v>
      </c>
      <c r="P1620" t="s">
        <v>39</v>
      </c>
      <c r="Q1620" s="11">
        <v>46050.49082175926</v>
      </c>
      <c r="R1620" s="11">
        <v>46050.777777777781</v>
      </c>
      <c r="S1620" s="11">
        <v>46053.49082175926</v>
      </c>
      <c r="T1620" t="s">
        <v>40</v>
      </c>
      <c r="U1620" t="s">
        <v>391</v>
      </c>
      <c r="V1620" t="s">
        <v>182</v>
      </c>
      <c r="W1620" t="s">
        <v>116</v>
      </c>
      <c r="X1620" t="s">
        <v>44</v>
      </c>
      <c r="Y1620" t="s">
        <v>8534</v>
      </c>
      <c r="Z1620">
        <v>150</v>
      </c>
      <c r="AA1620">
        <v>150</v>
      </c>
      <c r="AB1620" t="s">
        <v>1999</v>
      </c>
      <c r="AC1620" s="11">
        <v>46225.761481481481</v>
      </c>
    </row>
    <row r="1621" spans="1:29">
      <c r="A1621" t="s">
        <v>8535</v>
      </c>
      <c r="B1621" t="s">
        <v>8536</v>
      </c>
      <c r="E1621" t="s">
        <v>8537</v>
      </c>
      <c r="F1621" t="s">
        <v>307</v>
      </c>
      <c r="G1621" t="s">
        <v>172</v>
      </c>
      <c r="H1621" t="s">
        <v>307</v>
      </c>
      <c r="I1621" t="s">
        <v>172</v>
      </c>
      <c r="J1621" t="s">
        <v>974</v>
      </c>
      <c r="K1621">
        <v>2026</v>
      </c>
      <c r="L1621" t="s">
        <v>245</v>
      </c>
      <c r="M1621" t="s">
        <v>8538</v>
      </c>
      <c r="O1621" t="s">
        <v>1160</v>
      </c>
      <c r="P1621" t="s">
        <v>39</v>
      </c>
      <c r="Q1621" s="11">
        <v>46050.713159722225</v>
      </c>
      <c r="R1621" s="11">
        <v>46051.521527777775</v>
      </c>
      <c r="S1621" s="11">
        <v>46110.713159722225</v>
      </c>
      <c r="T1621" t="s">
        <v>40</v>
      </c>
      <c r="U1621" t="s">
        <v>1292</v>
      </c>
      <c r="V1621" t="s">
        <v>3263</v>
      </c>
      <c r="W1621" t="s">
        <v>43</v>
      </c>
      <c r="X1621" t="s">
        <v>199</v>
      </c>
      <c r="Y1621" t="s">
        <v>8539</v>
      </c>
      <c r="AC1621" s="11">
        <v>46225.761481481481</v>
      </c>
    </row>
    <row r="1622" spans="1:29" hidden="1">
      <c r="A1622" t="s">
        <v>8540</v>
      </c>
      <c r="B1622" t="s">
        <v>8541</v>
      </c>
      <c r="E1622" t="s">
        <v>8542</v>
      </c>
      <c r="F1622" t="s">
        <v>32</v>
      </c>
      <c r="G1622" t="s">
        <v>34</v>
      </c>
      <c r="H1622" t="s">
        <v>32</v>
      </c>
      <c r="I1622" t="s">
        <v>34</v>
      </c>
      <c r="J1622" t="s">
        <v>35</v>
      </c>
      <c r="K1622">
        <v>2026</v>
      </c>
      <c r="L1622" t="s">
        <v>1864</v>
      </c>
      <c r="M1622" t="s">
        <v>8533</v>
      </c>
      <c r="O1622" t="s">
        <v>38</v>
      </c>
      <c r="P1622" t="s">
        <v>39</v>
      </c>
      <c r="Q1622" s="11">
        <v>46051.10597222222</v>
      </c>
      <c r="R1622" s="11">
        <v>46051.604166666664</v>
      </c>
      <c r="S1622" s="11">
        <v>46054.10597222222</v>
      </c>
      <c r="T1622" t="s">
        <v>40</v>
      </c>
      <c r="U1622" t="s">
        <v>391</v>
      </c>
      <c r="V1622" t="s">
        <v>406</v>
      </c>
      <c r="W1622" t="s">
        <v>116</v>
      </c>
      <c r="X1622" t="s">
        <v>44</v>
      </c>
      <c r="Y1622" t="s">
        <v>8543</v>
      </c>
      <c r="Z1622">
        <v>150</v>
      </c>
      <c r="AA1622">
        <v>150</v>
      </c>
      <c r="AB1622" t="s">
        <v>2751</v>
      </c>
      <c r="AC1622" s="11">
        <v>46225.761481481481</v>
      </c>
    </row>
    <row r="1623" spans="1:29">
      <c r="A1623" t="s">
        <v>8544</v>
      </c>
      <c r="B1623" t="s">
        <v>8545</v>
      </c>
      <c r="E1623" t="s">
        <v>8546</v>
      </c>
      <c r="F1623" t="s">
        <v>109</v>
      </c>
      <c r="G1623" t="s">
        <v>110</v>
      </c>
      <c r="H1623" t="s">
        <v>109</v>
      </c>
      <c r="I1623" t="s">
        <v>110</v>
      </c>
      <c r="J1623" t="s">
        <v>756</v>
      </c>
      <c r="K1623">
        <v>2026</v>
      </c>
      <c r="L1623" t="s">
        <v>941</v>
      </c>
      <c r="M1623" t="s">
        <v>8547</v>
      </c>
      <c r="O1623" t="s">
        <v>38</v>
      </c>
      <c r="P1623" t="s">
        <v>39</v>
      </c>
      <c r="Q1623" s="11">
        <v>46051.744803240741</v>
      </c>
      <c r="R1623" s="11">
        <v>46062.486192129632</v>
      </c>
      <c r="S1623" s="11">
        <v>46054.744803240741</v>
      </c>
      <c r="T1623" t="s">
        <v>40</v>
      </c>
      <c r="U1623" t="s">
        <v>114</v>
      </c>
      <c r="V1623" t="s">
        <v>1463</v>
      </c>
      <c r="W1623" t="s">
        <v>116</v>
      </c>
      <c r="X1623" t="s">
        <v>199</v>
      </c>
      <c r="Y1623" t="s">
        <v>8546</v>
      </c>
      <c r="AB1623" t="s">
        <v>1033</v>
      </c>
      <c r="AC1623" s="11">
        <v>46225.761481481481</v>
      </c>
    </row>
    <row r="1624" spans="1:29">
      <c r="A1624" t="s">
        <v>8548</v>
      </c>
      <c r="B1624" t="s">
        <v>8549</v>
      </c>
      <c r="F1624" t="s">
        <v>109</v>
      </c>
      <c r="G1624" t="s">
        <v>285</v>
      </c>
      <c r="H1624" t="s">
        <v>615</v>
      </c>
      <c r="I1624" t="s">
        <v>3994</v>
      </c>
      <c r="J1624" t="s">
        <v>616</v>
      </c>
      <c r="K1624">
        <v>2026</v>
      </c>
      <c r="L1624" t="s">
        <v>1926</v>
      </c>
      <c r="M1624" t="s">
        <v>8550</v>
      </c>
      <c r="O1624" t="s">
        <v>38</v>
      </c>
      <c r="P1624" t="s">
        <v>39</v>
      </c>
      <c r="Q1624" s="11">
        <v>46053.776747685188</v>
      </c>
      <c r="R1624" s="11">
        <v>46055.458333333336</v>
      </c>
      <c r="S1624" s="11">
        <v>46056.776747685188</v>
      </c>
      <c r="T1624" t="s">
        <v>40</v>
      </c>
      <c r="U1624" t="s">
        <v>1810</v>
      </c>
      <c r="V1624" t="s">
        <v>280</v>
      </c>
      <c r="W1624" t="s">
        <v>43</v>
      </c>
      <c r="X1624" t="s">
        <v>44</v>
      </c>
      <c r="Y1624" t="s">
        <v>8551</v>
      </c>
      <c r="AB1624" t="s">
        <v>603</v>
      </c>
      <c r="AC1624" s="11">
        <v>46225.761481481481</v>
      </c>
    </row>
    <row r="1625" spans="1:29">
      <c r="A1625" t="s">
        <v>8552</v>
      </c>
      <c r="B1625" t="s">
        <v>8553</v>
      </c>
      <c r="E1625" t="s">
        <v>8554</v>
      </c>
      <c r="F1625" t="s">
        <v>109</v>
      </c>
      <c r="G1625" t="s">
        <v>2015</v>
      </c>
      <c r="H1625" t="s">
        <v>109</v>
      </c>
      <c r="I1625" t="s">
        <v>2015</v>
      </c>
      <c r="J1625" t="s">
        <v>2016</v>
      </c>
      <c r="K1625">
        <v>2026</v>
      </c>
      <c r="L1625" t="s">
        <v>773</v>
      </c>
      <c r="M1625" t="s">
        <v>8555</v>
      </c>
      <c r="O1625" t="s">
        <v>38</v>
      </c>
      <c r="P1625" t="s">
        <v>39</v>
      </c>
      <c r="Q1625" s="11">
        <v>46055.557013888887</v>
      </c>
      <c r="R1625" s="11">
        <v>46072.72861111111</v>
      </c>
      <c r="S1625" s="11">
        <v>46058.557013888887</v>
      </c>
      <c r="T1625" t="s">
        <v>40</v>
      </c>
      <c r="U1625" t="s">
        <v>775</v>
      </c>
      <c r="V1625" t="s">
        <v>383</v>
      </c>
      <c r="W1625" t="s">
        <v>116</v>
      </c>
      <c r="X1625" t="s">
        <v>199</v>
      </c>
      <c r="Y1625" t="s">
        <v>8554</v>
      </c>
      <c r="AB1625" t="s">
        <v>6441</v>
      </c>
      <c r="AC1625" s="11">
        <v>46225.761481481481</v>
      </c>
    </row>
    <row r="1626" spans="1:29">
      <c r="A1626" t="s">
        <v>8556</v>
      </c>
      <c r="B1626" t="s">
        <v>8557</v>
      </c>
      <c r="E1626" t="s">
        <v>8558</v>
      </c>
      <c r="F1626" t="s">
        <v>109</v>
      </c>
      <c r="G1626" t="s">
        <v>110</v>
      </c>
      <c r="H1626" t="s">
        <v>109</v>
      </c>
      <c r="I1626" t="s">
        <v>110</v>
      </c>
      <c r="J1626" t="s">
        <v>1411</v>
      </c>
      <c r="K1626">
        <v>2026</v>
      </c>
      <c r="L1626" t="s">
        <v>245</v>
      </c>
      <c r="M1626" t="s">
        <v>8559</v>
      </c>
      <c r="O1626" t="s">
        <v>38</v>
      </c>
      <c r="P1626" t="s">
        <v>39</v>
      </c>
      <c r="Q1626" s="11">
        <v>46057.709849537037</v>
      </c>
      <c r="R1626" s="11">
        <v>46062.397696759261</v>
      </c>
      <c r="S1626" s="11">
        <v>46060.709849537037</v>
      </c>
      <c r="T1626" t="s">
        <v>40</v>
      </c>
      <c r="U1626" t="s">
        <v>247</v>
      </c>
      <c r="V1626" t="s">
        <v>534</v>
      </c>
      <c r="W1626" t="s">
        <v>43</v>
      </c>
      <c r="X1626" t="s">
        <v>199</v>
      </c>
      <c r="Y1626" t="s">
        <v>8560</v>
      </c>
      <c r="AB1626" t="s">
        <v>55</v>
      </c>
      <c r="AC1626" s="11">
        <v>46225.761481481481</v>
      </c>
    </row>
    <row r="1627" spans="1:29">
      <c r="A1627" t="s">
        <v>8561</v>
      </c>
      <c r="B1627" t="s">
        <v>8562</v>
      </c>
      <c r="E1627" t="s">
        <v>8563</v>
      </c>
      <c r="F1627" t="s">
        <v>109</v>
      </c>
      <c r="G1627" t="s">
        <v>33</v>
      </c>
      <c r="H1627" t="s">
        <v>109</v>
      </c>
      <c r="I1627" t="s">
        <v>33</v>
      </c>
      <c r="J1627" t="s">
        <v>2916</v>
      </c>
      <c r="K1627">
        <v>2026</v>
      </c>
      <c r="L1627" t="s">
        <v>6250</v>
      </c>
      <c r="M1627" t="s">
        <v>8564</v>
      </c>
      <c r="O1627" t="s">
        <v>38</v>
      </c>
      <c r="P1627" t="s">
        <v>39</v>
      </c>
      <c r="Q1627" s="11">
        <v>46057.776331018518</v>
      </c>
      <c r="R1627" s="11">
        <v>46058.4762962963</v>
      </c>
      <c r="S1627" s="11">
        <v>46060.776331018518</v>
      </c>
      <c r="T1627" t="s">
        <v>40</v>
      </c>
      <c r="U1627" t="s">
        <v>114</v>
      </c>
      <c r="V1627" t="s">
        <v>115</v>
      </c>
      <c r="W1627" t="s">
        <v>43</v>
      </c>
      <c r="X1627" t="s">
        <v>199</v>
      </c>
      <c r="Y1627" t="s">
        <v>8565</v>
      </c>
      <c r="AC1627" s="11">
        <v>46225.761481481481</v>
      </c>
    </row>
    <row r="1628" spans="1:29" hidden="1">
      <c r="A1628" t="s">
        <v>8566</v>
      </c>
      <c r="B1628" t="s">
        <v>8567</v>
      </c>
      <c r="E1628" t="s">
        <v>8568</v>
      </c>
      <c r="F1628" t="s">
        <v>32</v>
      </c>
      <c r="G1628" t="s">
        <v>110</v>
      </c>
      <c r="H1628" t="s">
        <v>32</v>
      </c>
      <c r="I1628" t="s">
        <v>110</v>
      </c>
      <c r="J1628" t="s">
        <v>35</v>
      </c>
      <c r="K1628">
        <v>2026</v>
      </c>
      <c r="L1628" t="s">
        <v>8569</v>
      </c>
      <c r="M1628" t="s">
        <v>8570</v>
      </c>
      <c r="O1628" t="s">
        <v>38</v>
      </c>
      <c r="P1628" t="s">
        <v>39</v>
      </c>
      <c r="Q1628" s="11">
        <v>46058.306400462963</v>
      </c>
      <c r="R1628" s="11">
        <v>46058.444444444445</v>
      </c>
      <c r="S1628" s="11">
        <v>46061.306400462963</v>
      </c>
      <c r="T1628" t="s">
        <v>40</v>
      </c>
      <c r="U1628" t="s">
        <v>503</v>
      </c>
      <c r="V1628" t="s">
        <v>182</v>
      </c>
      <c r="W1628" t="s">
        <v>116</v>
      </c>
      <c r="X1628" t="s">
        <v>44</v>
      </c>
      <c r="Y1628" t="s">
        <v>8571</v>
      </c>
      <c r="Z1628">
        <v>1125</v>
      </c>
      <c r="AA1628">
        <v>75</v>
      </c>
      <c r="AB1628" t="s">
        <v>8572</v>
      </c>
      <c r="AC1628" s="11">
        <v>46225.761481481481</v>
      </c>
    </row>
    <row r="1629" spans="1:29">
      <c r="A1629" t="s">
        <v>8573</v>
      </c>
      <c r="B1629" t="s">
        <v>8574</v>
      </c>
      <c r="E1629" t="s">
        <v>8575</v>
      </c>
      <c r="F1629" t="s">
        <v>109</v>
      </c>
      <c r="G1629" t="s">
        <v>34</v>
      </c>
      <c r="H1629" t="s">
        <v>109</v>
      </c>
      <c r="I1629" t="s">
        <v>34</v>
      </c>
      <c r="J1629" t="s">
        <v>221</v>
      </c>
      <c r="K1629">
        <v>2026</v>
      </c>
      <c r="L1629" t="s">
        <v>987</v>
      </c>
      <c r="M1629" t="s">
        <v>8576</v>
      </c>
      <c r="O1629" t="s">
        <v>38</v>
      </c>
      <c r="P1629" t="s">
        <v>39</v>
      </c>
      <c r="Q1629" s="11">
        <v>46058.672060185185</v>
      </c>
      <c r="R1629" s="11">
        <v>46058.729166666664</v>
      </c>
      <c r="S1629" s="11">
        <v>46061.672060185185</v>
      </c>
      <c r="T1629" t="s">
        <v>113</v>
      </c>
      <c r="U1629" t="s">
        <v>114</v>
      </c>
      <c r="V1629" t="s">
        <v>8577</v>
      </c>
      <c r="W1629" t="s">
        <v>116</v>
      </c>
      <c r="X1629" t="s">
        <v>226</v>
      </c>
      <c r="Y1629" t="s">
        <v>8578</v>
      </c>
      <c r="AC1629" s="11">
        <v>46225.761481481481</v>
      </c>
    </row>
    <row r="1630" spans="1:29">
      <c r="A1630" t="s">
        <v>8579</v>
      </c>
      <c r="B1630" t="s">
        <v>8580</v>
      </c>
      <c r="E1630" t="s">
        <v>8581</v>
      </c>
      <c r="F1630" t="s">
        <v>109</v>
      </c>
      <c r="G1630" t="s">
        <v>110</v>
      </c>
      <c r="H1630" t="s">
        <v>109</v>
      </c>
      <c r="I1630" t="s">
        <v>110</v>
      </c>
      <c r="J1630" t="s">
        <v>221</v>
      </c>
      <c r="K1630">
        <v>2026</v>
      </c>
      <c r="L1630" t="s">
        <v>539</v>
      </c>
      <c r="M1630" t="s">
        <v>6136</v>
      </c>
      <c r="O1630" t="s">
        <v>61</v>
      </c>
      <c r="P1630" t="s">
        <v>39</v>
      </c>
      <c r="Q1630" s="11">
        <v>46060.888159722221</v>
      </c>
      <c r="R1630" s="11">
        <v>46062.626944444448</v>
      </c>
      <c r="S1630" s="11">
        <v>46460.888159722221</v>
      </c>
      <c r="T1630" t="s">
        <v>40</v>
      </c>
      <c r="U1630" t="s">
        <v>541</v>
      </c>
      <c r="V1630" t="s">
        <v>63</v>
      </c>
      <c r="W1630" t="s">
        <v>43</v>
      </c>
      <c r="X1630" t="s">
        <v>199</v>
      </c>
      <c r="Y1630" t="s">
        <v>8582</v>
      </c>
      <c r="AB1630" t="s">
        <v>268</v>
      </c>
      <c r="AC1630" s="11">
        <v>46225.761481481481</v>
      </c>
    </row>
    <row r="1631" spans="1:29">
      <c r="A1631" t="s">
        <v>8583</v>
      </c>
      <c r="B1631" t="s">
        <v>8584</v>
      </c>
      <c r="E1631" t="s">
        <v>8585</v>
      </c>
      <c r="F1631" t="s">
        <v>109</v>
      </c>
      <c r="G1631" t="s">
        <v>110</v>
      </c>
      <c r="H1631" t="s">
        <v>109</v>
      </c>
      <c r="I1631" t="s">
        <v>2015</v>
      </c>
      <c r="J1631" t="s">
        <v>1411</v>
      </c>
      <c r="K1631">
        <v>2026</v>
      </c>
      <c r="L1631" t="s">
        <v>434</v>
      </c>
      <c r="M1631" t="s">
        <v>8586</v>
      </c>
      <c r="O1631" t="s">
        <v>61</v>
      </c>
      <c r="P1631" t="s">
        <v>39</v>
      </c>
      <c r="Q1631" s="11">
        <v>46064.340752314813</v>
      </c>
      <c r="R1631" s="11">
        <v>46064.751087962963</v>
      </c>
      <c r="S1631" s="11">
        <v>46464.340752314813</v>
      </c>
      <c r="T1631" t="s">
        <v>40</v>
      </c>
      <c r="U1631" t="s">
        <v>436</v>
      </c>
      <c r="V1631" t="s">
        <v>182</v>
      </c>
      <c r="W1631" t="s">
        <v>43</v>
      </c>
      <c r="X1631" t="s">
        <v>199</v>
      </c>
      <c r="Y1631" t="s">
        <v>8587</v>
      </c>
      <c r="AB1631" t="s">
        <v>3289</v>
      </c>
      <c r="AC1631" s="11">
        <v>46225.761481481481</v>
      </c>
    </row>
    <row r="1632" spans="1:29">
      <c r="A1632" t="s">
        <v>8588</v>
      </c>
      <c r="B1632" t="s">
        <v>8589</v>
      </c>
      <c r="F1632" t="s">
        <v>1331</v>
      </c>
      <c r="G1632" t="s">
        <v>8590</v>
      </c>
      <c r="J1632" t="s">
        <v>8591</v>
      </c>
      <c r="K1632">
        <v>2026</v>
      </c>
      <c r="L1632" t="s">
        <v>8592</v>
      </c>
      <c r="M1632" t="s">
        <v>8593</v>
      </c>
      <c r="O1632" t="s">
        <v>1160</v>
      </c>
      <c r="P1632" t="s">
        <v>39</v>
      </c>
      <c r="Q1632" s="11">
        <v>46064.499861111108</v>
      </c>
      <c r="R1632" s="11">
        <v>46181.729166666664</v>
      </c>
      <c r="S1632" s="11">
        <v>46124.499861111108</v>
      </c>
      <c r="T1632" t="s">
        <v>8594</v>
      </c>
      <c r="U1632" t="s">
        <v>2518</v>
      </c>
      <c r="V1632" t="s">
        <v>8595</v>
      </c>
      <c r="W1632" t="s">
        <v>8596</v>
      </c>
      <c r="X1632" t="s">
        <v>199</v>
      </c>
      <c r="Y1632" t="s">
        <v>8597</v>
      </c>
      <c r="AC1632" s="11">
        <v>46225.761481481481</v>
      </c>
    </row>
    <row r="1633" spans="1:29">
      <c r="A1633" t="s">
        <v>8598</v>
      </c>
      <c r="B1633" t="s">
        <v>8599</v>
      </c>
      <c r="F1633" t="s">
        <v>1331</v>
      </c>
      <c r="G1633" t="s">
        <v>8590</v>
      </c>
      <c r="J1633" t="s">
        <v>8591</v>
      </c>
      <c r="K1633">
        <v>2026</v>
      </c>
      <c r="L1633" t="s">
        <v>8600</v>
      </c>
      <c r="M1633" t="s">
        <v>8487</v>
      </c>
      <c r="O1633" t="s">
        <v>1160</v>
      </c>
      <c r="P1633" t="s">
        <v>39</v>
      </c>
      <c r="Q1633" s="11">
        <v>46064.502152777779</v>
      </c>
      <c r="R1633" s="11">
        <v>46181.729166666664</v>
      </c>
      <c r="S1633" s="11">
        <v>46124.502152777779</v>
      </c>
      <c r="T1633" t="s">
        <v>8601</v>
      </c>
      <c r="U1633" t="s">
        <v>2099</v>
      </c>
      <c r="V1633" t="s">
        <v>8595</v>
      </c>
      <c r="W1633" t="s">
        <v>5973</v>
      </c>
      <c r="X1633" t="s">
        <v>199</v>
      </c>
      <c r="Y1633" t="s">
        <v>8597</v>
      </c>
      <c r="AC1633" s="11">
        <v>46225.761481481481</v>
      </c>
    </row>
    <row r="1634" spans="1:29">
      <c r="A1634" t="s">
        <v>8602</v>
      </c>
      <c r="F1634" t="s">
        <v>1331</v>
      </c>
      <c r="G1634" t="s">
        <v>8590</v>
      </c>
      <c r="K1634">
        <v>2026</v>
      </c>
      <c r="L1634" t="s">
        <v>8603</v>
      </c>
      <c r="M1634" t="s">
        <v>8487</v>
      </c>
      <c r="O1634" t="s">
        <v>1160</v>
      </c>
      <c r="P1634" t="s">
        <v>8437</v>
      </c>
      <c r="Q1634" s="11">
        <v>46064.503229166665</v>
      </c>
      <c r="R1634" s="11"/>
      <c r="S1634" s="11">
        <v>46124.503229166665</v>
      </c>
      <c r="T1634" t="s">
        <v>8604</v>
      </c>
      <c r="U1634" t="s">
        <v>902</v>
      </c>
      <c r="V1634" t="s">
        <v>8595</v>
      </c>
      <c r="W1634" t="s">
        <v>5973</v>
      </c>
      <c r="X1634" t="s">
        <v>199</v>
      </c>
      <c r="Y1634" t="s">
        <v>8597</v>
      </c>
      <c r="AC1634" s="11">
        <v>46225.761481481481</v>
      </c>
    </row>
    <row r="1635" spans="1:29">
      <c r="A1635" t="s">
        <v>8605</v>
      </c>
      <c r="F1635" t="s">
        <v>1331</v>
      </c>
      <c r="G1635" t="s">
        <v>8590</v>
      </c>
      <c r="K1635">
        <v>2026</v>
      </c>
      <c r="L1635" t="s">
        <v>8603</v>
      </c>
      <c r="M1635" t="s">
        <v>8487</v>
      </c>
      <c r="O1635" t="s">
        <v>61</v>
      </c>
      <c r="P1635" t="s">
        <v>8437</v>
      </c>
      <c r="Q1635" s="11">
        <v>46064.508912037039</v>
      </c>
      <c r="R1635" s="11"/>
      <c r="S1635" s="11">
        <v>46464.508912037039</v>
      </c>
      <c r="T1635" t="s">
        <v>8604</v>
      </c>
      <c r="U1635" t="s">
        <v>902</v>
      </c>
      <c r="V1635" t="s">
        <v>8595</v>
      </c>
      <c r="W1635" t="s">
        <v>5973</v>
      </c>
      <c r="X1635" t="s">
        <v>199</v>
      </c>
      <c r="Y1635" t="s">
        <v>8606</v>
      </c>
      <c r="AC1635" s="11">
        <v>46225.761481481481</v>
      </c>
    </row>
    <row r="1636" spans="1:29">
      <c r="A1636" t="s">
        <v>8607</v>
      </c>
      <c r="B1636" t="s">
        <v>8608</v>
      </c>
      <c r="F1636" t="s">
        <v>1331</v>
      </c>
      <c r="G1636" t="s">
        <v>8590</v>
      </c>
      <c r="J1636" t="s">
        <v>8591</v>
      </c>
      <c r="K1636">
        <v>2026</v>
      </c>
      <c r="L1636" t="s">
        <v>8609</v>
      </c>
      <c r="M1636" t="s">
        <v>8487</v>
      </c>
      <c r="O1636" t="s">
        <v>1160</v>
      </c>
      <c r="P1636" t="s">
        <v>39</v>
      </c>
      <c r="Q1636" s="11">
        <v>46064.510104166664</v>
      </c>
      <c r="R1636" s="11">
        <v>46181.710416666669</v>
      </c>
      <c r="S1636" s="11">
        <v>46124.510104166664</v>
      </c>
      <c r="T1636" t="s">
        <v>8594</v>
      </c>
      <c r="U1636" t="s">
        <v>247</v>
      </c>
      <c r="V1636" t="s">
        <v>8595</v>
      </c>
      <c r="W1636" t="s">
        <v>8596</v>
      </c>
      <c r="X1636" t="s">
        <v>199</v>
      </c>
      <c r="Y1636" t="s">
        <v>8597</v>
      </c>
      <c r="AC1636" s="11">
        <v>46225.761481481481</v>
      </c>
    </row>
    <row r="1637" spans="1:29">
      <c r="A1637" t="s">
        <v>8610</v>
      </c>
      <c r="F1637" t="s">
        <v>1331</v>
      </c>
      <c r="G1637" t="s">
        <v>8590</v>
      </c>
      <c r="K1637">
        <v>2026</v>
      </c>
      <c r="L1637" t="s">
        <v>8611</v>
      </c>
      <c r="M1637" t="s">
        <v>8612</v>
      </c>
      <c r="O1637" t="s">
        <v>61</v>
      </c>
      <c r="P1637" t="s">
        <v>8437</v>
      </c>
      <c r="Q1637" s="11">
        <v>46064.572662037041</v>
      </c>
      <c r="R1637" s="11"/>
      <c r="S1637" s="11">
        <v>46464.572662037041</v>
      </c>
      <c r="T1637" t="s">
        <v>8454</v>
      </c>
      <c r="U1637" t="s">
        <v>1148</v>
      </c>
      <c r="V1637" t="s">
        <v>8595</v>
      </c>
      <c r="W1637" t="s">
        <v>5973</v>
      </c>
      <c r="X1637" t="s">
        <v>199</v>
      </c>
      <c r="Y1637" t="s">
        <v>8613</v>
      </c>
      <c r="AC1637" s="11">
        <v>46225.761481481481</v>
      </c>
    </row>
    <row r="1638" spans="1:29">
      <c r="A1638" t="s">
        <v>8614</v>
      </c>
      <c r="B1638" t="s">
        <v>8615</v>
      </c>
      <c r="E1638" t="s">
        <v>8616</v>
      </c>
      <c r="F1638" t="s">
        <v>219</v>
      </c>
      <c r="G1638" t="s">
        <v>220</v>
      </c>
      <c r="H1638" t="s">
        <v>219</v>
      </c>
      <c r="I1638" t="s">
        <v>220</v>
      </c>
      <c r="J1638" t="s">
        <v>8508</v>
      </c>
      <c r="K1638">
        <v>2026</v>
      </c>
      <c r="L1638" t="s">
        <v>8617</v>
      </c>
      <c r="M1638" t="s">
        <v>8618</v>
      </c>
      <c r="O1638" t="s">
        <v>38</v>
      </c>
      <c r="P1638" t="s">
        <v>39</v>
      </c>
      <c r="Q1638" s="11">
        <v>46071.564444444448</v>
      </c>
      <c r="R1638" s="11">
        <v>46071.701168981483</v>
      </c>
      <c r="S1638" s="11">
        <v>46074.564444444448</v>
      </c>
      <c r="T1638" t="s">
        <v>40</v>
      </c>
      <c r="U1638" t="s">
        <v>382</v>
      </c>
      <c r="V1638" t="s">
        <v>8619</v>
      </c>
      <c r="W1638" t="s">
        <v>116</v>
      </c>
      <c r="X1638" t="s">
        <v>199</v>
      </c>
      <c r="Y1638" t="s">
        <v>8616</v>
      </c>
      <c r="AC1638" s="11">
        <v>46225.761481481481</v>
      </c>
    </row>
    <row r="1639" spans="1:29">
      <c r="A1639" t="s">
        <v>8620</v>
      </c>
      <c r="F1639" t="s">
        <v>459</v>
      </c>
      <c r="G1639" t="s">
        <v>459</v>
      </c>
      <c r="K1639">
        <v>2026</v>
      </c>
      <c r="L1639" t="s">
        <v>367</v>
      </c>
      <c r="M1639" t="s">
        <v>8621</v>
      </c>
      <c r="O1639" t="s">
        <v>38</v>
      </c>
      <c r="P1639" t="s">
        <v>39</v>
      </c>
      <c r="Q1639" s="11">
        <v>46085.527071759258</v>
      </c>
      <c r="R1639" s="11">
        <v>46086.361655092594</v>
      </c>
      <c r="S1639" s="11">
        <v>46088.527071759258</v>
      </c>
      <c r="T1639" t="s">
        <v>40</v>
      </c>
      <c r="U1639" t="s">
        <v>302</v>
      </c>
      <c r="V1639" t="s">
        <v>295</v>
      </c>
      <c r="W1639" t="s">
        <v>43</v>
      </c>
      <c r="X1639" t="s">
        <v>44</v>
      </c>
      <c r="Y1639" t="s">
        <v>8622</v>
      </c>
      <c r="AB1639" t="s">
        <v>55</v>
      </c>
      <c r="AC1639" s="11">
        <v>46225.761481481481</v>
      </c>
    </row>
    <row r="1640" spans="1:29">
      <c r="A1640" t="s">
        <v>8623</v>
      </c>
      <c r="B1640" t="s">
        <v>8624</v>
      </c>
      <c r="E1640" t="s">
        <v>8625</v>
      </c>
      <c r="F1640" t="s">
        <v>109</v>
      </c>
      <c r="G1640" t="s">
        <v>172</v>
      </c>
      <c r="H1640" t="s">
        <v>109</v>
      </c>
      <c r="I1640" t="s">
        <v>172</v>
      </c>
      <c r="J1640" t="s">
        <v>221</v>
      </c>
      <c r="K1640">
        <v>2026</v>
      </c>
      <c r="L1640" t="s">
        <v>3477</v>
      </c>
      <c r="M1640" t="s">
        <v>8626</v>
      </c>
      <c r="O1640" t="s">
        <v>38</v>
      </c>
      <c r="P1640" t="s">
        <v>39</v>
      </c>
      <c r="Q1640" s="11">
        <v>46090.618946759256</v>
      </c>
      <c r="R1640" s="11">
        <v>46094.474490740744</v>
      </c>
      <c r="S1640" s="11">
        <v>46093.618946759256</v>
      </c>
      <c r="T1640" t="s">
        <v>40</v>
      </c>
      <c r="U1640" t="s">
        <v>574</v>
      </c>
      <c r="V1640" t="s">
        <v>63</v>
      </c>
      <c r="W1640" t="s">
        <v>116</v>
      </c>
      <c r="X1640" t="s">
        <v>199</v>
      </c>
      <c r="Y1640" t="s">
        <v>8625</v>
      </c>
      <c r="AC1640" s="11">
        <v>46225.761481481481</v>
      </c>
    </row>
    <row r="1641" spans="1:29">
      <c r="A1641" t="s">
        <v>8627</v>
      </c>
      <c r="B1641" t="s">
        <v>8628</v>
      </c>
      <c r="E1641" t="s">
        <v>8629</v>
      </c>
      <c r="F1641" t="s">
        <v>32</v>
      </c>
      <c r="G1641" t="s">
        <v>34</v>
      </c>
      <c r="H1641" t="s">
        <v>32</v>
      </c>
      <c r="I1641" t="s">
        <v>34</v>
      </c>
      <c r="J1641" t="s">
        <v>221</v>
      </c>
      <c r="K1641">
        <v>2026</v>
      </c>
      <c r="L1641" t="s">
        <v>8630</v>
      </c>
      <c r="M1641" t="s">
        <v>8631</v>
      </c>
      <c r="O1641" t="s">
        <v>38</v>
      </c>
      <c r="P1641" t="s">
        <v>39</v>
      </c>
      <c r="Q1641" s="11">
        <v>46093.363321759258</v>
      </c>
      <c r="R1641" s="11">
        <v>46093.661319444444</v>
      </c>
      <c r="S1641" s="11">
        <v>46096.363321759258</v>
      </c>
      <c r="T1641" t="s">
        <v>40</v>
      </c>
      <c r="U1641" t="s">
        <v>322</v>
      </c>
      <c r="V1641" t="s">
        <v>95</v>
      </c>
      <c r="W1641" t="s">
        <v>43</v>
      </c>
      <c r="X1641" t="s">
        <v>44</v>
      </c>
      <c r="Y1641" t="s">
        <v>8629</v>
      </c>
      <c r="AB1641" t="s">
        <v>482</v>
      </c>
      <c r="AC1641" s="11">
        <v>46225.761481481481</v>
      </c>
    </row>
    <row r="1642" spans="1:29">
      <c r="A1642" t="s">
        <v>8632</v>
      </c>
      <c r="B1642" t="s">
        <v>8633</v>
      </c>
      <c r="E1642" t="s">
        <v>4610</v>
      </c>
      <c r="F1642" t="s">
        <v>32</v>
      </c>
      <c r="G1642" t="s">
        <v>34</v>
      </c>
      <c r="H1642" t="s">
        <v>32</v>
      </c>
      <c r="I1642" t="s">
        <v>34</v>
      </c>
      <c r="J1642" t="s">
        <v>2016</v>
      </c>
      <c r="K1642">
        <v>2026</v>
      </c>
      <c r="L1642" t="s">
        <v>211</v>
      </c>
      <c r="M1642" t="s">
        <v>8634</v>
      </c>
      <c r="O1642" t="s">
        <v>38</v>
      </c>
      <c r="P1642" t="s">
        <v>39</v>
      </c>
      <c r="Q1642" s="11">
        <v>46093.688738425924</v>
      </c>
      <c r="R1642" s="11">
        <v>46094.537407407406</v>
      </c>
      <c r="S1642" s="11">
        <v>46096.688738425924</v>
      </c>
      <c r="T1642" t="s">
        <v>40</v>
      </c>
      <c r="U1642" t="s">
        <v>2244</v>
      </c>
      <c r="V1642" t="s">
        <v>830</v>
      </c>
      <c r="W1642" t="s">
        <v>43</v>
      </c>
      <c r="X1642" t="s">
        <v>44</v>
      </c>
      <c r="Y1642" t="s">
        <v>4610</v>
      </c>
      <c r="AB1642" t="s">
        <v>65</v>
      </c>
      <c r="AC1642" s="11">
        <v>46225.761481481481</v>
      </c>
    </row>
    <row r="1643" spans="1:29">
      <c r="A1643" t="s">
        <v>8635</v>
      </c>
      <c r="B1643" t="s">
        <v>8636</v>
      </c>
      <c r="E1643" t="s">
        <v>8637</v>
      </c>
      <c r="F1643" t="s">
        <v>109</v>
      </c>
      <c r="H1643" t="s">
        <v>109</v>
      </c>
      <c r="J1643" t="s">
        <v>974</v>
      </c>
      <c r="K1643">
        <v>2026</v>
      </c>
      <c r="L1643" t="s">
        <v>211</v>
      </c>
      <c r="M1643" t="s">
        <v>5121</v>
      </c>
      <c r="O1643" t="s">
        <v>38</v>
      </c>
      <c r="P1643" t="s">
        <v>39</v>
      </c>
      <c r="Q1643" s="11">
        <v>46094.495289351849</v>
      </c>
      <c r="R1643" s="11">
        <v>46095.479166666664</v>
      </c>
      <c r="S1643" s="11">
        <v>46097.495289351849</v>
      </c>
      <c r="T1643" t="s">
        <v>40</v>
      </c>
      <c r="U1643" t="s">
        <v>233</v>
      </c>
      <c r="V1643" t="s">
        <v>234</v>
      </c>
      <c r="W1643" t="s">
        <v>43</v>
      </c>
      <c r="X1643" t="s">
        <v>226</v>
      </c>
      <c r="Y1643" t="s">
        <v>8638</v>
      </c>
      <c r="AB1643" t="s">
        <v>5925</v>
      </c>
      <c r="AC1643" s="11">
        <v>46225.761481481481</v>
      </c>
    </row>
    <row r="1644" spans="1:29" hidden="1">
      <c r="A1644" t="s">
        <v>8639</v>
      </c>
      <c r="B1644" t="s">
        <v>8640</v>
      </c>
      <c r="F1644" t="s">
        <v>32</v>
      </c>
      <c r="G1644" t="s">
        <v>34</v>
      </c>
      <c r="H1644" t="s">
        <v>32</v>
      </c>
      <c r="I1644" t="s">
        <v>172</v>
      </c>
      <c r="J1644" t="s">
        <v>35</v>
      </c>
      <c r="K1644">
        <v>2026</v>
      </c>
      <c r="L1644" t="s">
        <v>204</v>
      </c>
      <c r="M1644" t="s">
        <v>8641</v>
      </c>
      <c r="O1644" t="s">
        <v>38</v>
      </c>
      <c r="P1644" t="s">
        <v>39</v>
      </c>
      <c r="Q1644" s="11">
        <v>46094.750937500001</v>
      </c>
      <c r="R1644" s="11">
        <v>46095.646689814814</v>
      </c>
      <c r="S1644" s="11">
        <v>46097.750937500001</v>
      </c>
      <c r="T1644" t="s">
        <v>40</v>
      </c>
      <c r="U1644" t="s">
        <v>330</v>
      </c>
      <c r="V1644" t="s">
        <v>95</v>
      </c>
      <c r="W1644" t="s">
        <v>43</v>
      </c>
      <c r="X1644" t="s">
        <v>44</v>
      </c>
      <c r="Y1644" t="s">
        <v>8642</v>
      </c>
      <c r="Z1644">
        <v>15</v>
      </c>
      <c r="AA1644">
        <v>15</v>
      </c>
      <c r="AB1644" t="s">
        <v>482</v>
      </c>
      <c r="AC1644" s="11">
        <v>46225.761481481481</v>
      </c>
    </row>
    <row r="1645" spans="1:29">
      <c r="A1645" t="s">
        <v>8643</v>
      </c>
      <c r="F1645" t="s">
        <v>109</v>
      </c>
      <c r="G1645" t="s">
        <v>33</v>
      </c>
      <c r="K1645">
        <v>2026</v>
      </c>
      <c r="L1645" t="s">
        <v>92</v>
      </c>
      <c r="M1645" t="s">
        <v>8644</v>
      </c>
      <c r="O1645" t="s">
        <v>2434</v>
      </c>
      <c r="P1645" t="s">
        <v>8437</v>
      </c>
      <c r="Q1645" s="11">
        <v>46095.222488425927</v>
      </c>
      <c r="R1645" s="11"/>
      <c r="S1645" s="11">
        <v>46275.222488425927</v>
      </c>
      <c r="T1645" t="s">
        <v>40</v>
      </c>
      <c r="U1645" t="s">
        <v>2244</v>
      </c>
      <c r="V1645" t="s">
        <v>1627</v>
      </c>
      <c r="W1645" t="s">
        <v>43</v>
      </c>
      <c r="X1645" t="s">
        <v>44</v>
      </c>
      <c r="Y1645" t="s">
        <v>8645</v>
      </c>
      <c r="AB1645" t="s">
        <v>8646</v>
      </c>
      <c r="AC1645" s="11">
        <v>46225.761481481481</v>
      </c>
    </row>
    <row r="1646" spans="1:29">
      <c r="A1646" t="s">
        <v>8647</v>
      </c>
      <c r="B1646" t="s">
        <v>8648</v>
      </c>
      <c r="E1646" t="s">
        <v>8649</v>
      </c>
      <c r="F1646" t="s">
        <v>32</v>
      </c>
      <c r="G1646" t="s">
        <v>33</v>
      </c>
      <c r="H1646" t="s">
        <v>32</v>
      </c>
      <c r="I1646" t="s">
        <v>33</v>
      </c>
      <c r="J1646" t="s">
        <v>2016</v>
      </c>
      <c r="K1646">
        <v>2026</v>
      </c>
      <c r="L1646" t="s">
        <v>204</v>
      </c>
      <c r="M1646" t="s">
        <v>8650</v>
      </c>
      <c r="O1646" t="s">
        <v>38</v>
      </c>
      <c r="P1646" t="s">
        <v>39</v>
      </c>
      <c r="Q1646" s="11">
        <v>46095.917696759258</v>
      </c>
      <c r="R1646" s="11">
        <v>46096.680358796293</v>
      </c>
      <c r="S1646" s="11">
        <v>46098.917696759258</v>
      </c>
      <c r="T1646" t="s">
        <v>40</v>
      </c>
      <c r="U1646" t="s">
        <v>114</v>
      </c>
      <c r="V1646" t="s">
        <v>206</v>
      </c>
      <c r="W1646" t="s">
        <v>43</v>
      </c>
      <c r="X1646" t="s">
        <v>44</v>
      </c>
      <c r="Y1646" t="s">
        <v>8649</v>
      </c>
      <c r="AB1646" t="s">
        <v>159</v>
      </c>
      <c r="AC1646" s="11">
        <v>46225.761481481481</v>
      </c>
    </row>
    <row r="1647" spans="1:29" hidden="1">
      <c r="A1647" t="s">
        <v>8651</v>
      </c>
      <c r="B1647" t="s">
        <v>8652</v>
      </c>
      <c r="F1647" t="s">
        <v>32</v>
      </c>
      <c r="G1647" t="s">
        <v>33</v>
      </c>
      <c r="H1647" t="s">
        <v>32</v>
      </c>
      <c r="I1647" t="s">
        <v>33</v>
      </c>
      <c r="J1647" t="s">
        <v>35</v>
      </c>
      <c r="K1647">
        <v>2026</v>
      </c>
      <c r="L1647" t="s">
        <v>6250</v>
      </c>
      <c r="M1647" t="s">
        <v>8564</v>
      </c>
      <c r="O1647" t="s">
        <v>38</v>
      </c>
      <c r="P1647" t="s">
        <v>39</v>
      </c>
      <c r="Q1647" s="11">
        <v>46096.773425925923</v>
      </c>
      <c r="R1647" s="11">
        <v>46097.69326388889</v>
      </c>
      <c r="S1647" s="11">
        <v>46099.773425925923</v>
      </c>
      <c r="T1647" t="s">
        <v>40</v>
      </c>
      <c r="U1647" t="s">
        <v>114</v>
      </c>
      <c r="V1647" t="s">
        <v>796</v>
      </c>
      <c r="W1647" t="s">
        <v>43</v>
      </c>
      <c r="X1647" t="s">
        <v>44</v>
      </c>
      <c r="Y1647" t="s">
        <v>8653</v>
      </c>
      <c r="Z1647">
        <v>15</v>
      </c>
      <c r="AA1647">
        <v>15</v>
      </c>
      <c r="AB1647" t="s">
        <v>3968</v>
      </c>
      <c r="AC1647" s="11">
        <v>46225.761481481481</v>
      </c>
    </row>
    <row r="1648" spans="1:29">
      <c r="A1648" t="s">
        <v>8654</v>
      </c>
      <c r="B1648" t="s">
        <v>8655</v>
      </c>
      <c r="E1648" t="s">
        <v>8656</v>
      </c>
      <c r="F1648" t="s">
        <v>32</v>
      </c>
      <c r="G1648" t="s">
        <v>34</v>
      </c>
      <c r="H1648" t="s">
        <v>32</v>
      </c>
      <c r="I1648" t="s">
        <v>34</v>
      </c>
      <c r="J1648" t="s">
        <v>6107</v>
      </c>
      <c r="K1648">
        <v>2026</v>
      </c>
      <c r="L1648" t="s">
        <v>204</v>
      </c>
      <c r="M1648" t="s">
        <v>8657</v>
      </c>
      <c r="O1648" t="s">
        <v>38</v>
      </c>
      <c r="P1648" t="s">
        <v>39</v>
      </c>
      <c r="Q1648" s="11">
        <v>46097.37777777778</v>
      </c>
      <c r="R1648" s="11">
        <v>46097.739131944443</v>
      </c>
      <c r="S1648" s="11">
        <v>46100.37777777778</v>
      </c>
      <c r="T1648" t="s">
        <v>40</v>
      </c>
      <c r="U1648" t="s">
        <v>330</v>
      </c>
      <c r="V1648" t="s">
        <v>95</v>
      </c>
      <c r="W1648" t="s">
        <v>43</v>
      </c>
      <c r="X1648" t="s">
        <v>44</v>
      </c>
      <c r="Y1648" t="s">
        <v>8656</v>
      </c>
      <c r="AB1648" t="s">
        <v>482</v>
      </c>
      <c r="AC1648" s="11">
        <v>46225.761481481481</v>
      </c>
    </row>
    <row r="1649" spans="1:29">
      <c r="A1649" t="s">
        <v>8658</v>
      </c>
      <c r="F1649" t="s">
        <v>109</v>
      </c>
      <c r="G1649" t="s">
        <v>110</v>
      </c>
      <c r="K1649">
        <v>2026</v>
      </c>
      <c r="L1649" t="s">
        <v>1118</v>
      </c>
      <c r="M1649" t="s">
        <v>8659</v>
      </c>
      <c r="O1649" t="s">
        <v>38</v>
      </c>
      <c r="P1649" t="s">
        <v>39</v>
      </c>
      <c r="Q1649" s="11">
        <v>46097.725023148145</v>
      </c>
      <c r="R1649" s="11">
        <v>46099.667361111111</v>
      </c>
      <c r="S1649" s="11">
        <v>46100.725023148145</v>
      </c>
      <c r="T1649" t="s">
        <v>40</v>
      </c>
      <c r="U1649" t="s">
        <v>1148</v>
      </c>
      <c r="V1649" t="s">
        <v>354</v>
      </c>
      <c r="W1649" t="s">
        <v>43</v>
      </c>
      <c r="X1649" t="s">
        <v>44</v>
      </c>
      <c r="Y1649" t="s">
        <v>8660</v>
      </c>
      <c r="AB1649" t="s">
        <v>55</v>
      </c>
      <c r="AC1649" s="11">
        <v>46225.761481481481</v>
      </c>
    </row>
    <row r="1650" spans="1:29">
      <c r="A1650" t="s">
        <v>8661</v>
      </c>
      <c r="B1650" t="s">
        <v>8662</v>
      </c>
      <c r="E1650" t="s">
        <v>8663</v>
      </c>
      <c r="F1650" t="s">
        <v>219</v>
      </c>
      <c r="G1650" t="s">
        <v>33</v>
      </c>
      <c r="H1650" t="s">
        <v>219</v>
      </c>
      <c r="I1650" t="s">
        <v>33</v>
      </c>
      <c r="J1650" t="s">
        <v>3957</v>
      </c>
      <c r="K1650">
        <v>2026</v>
      </c>
      <c r="L1650" t="s">
        <v>3833</v>
      </c>
      <c r="M1650" t="s">
        <v>8664</v>
      </c>
      <c r="O1650" t="s">
        <v>38</v>
      </c>
      <c r="P1650" t="s">
        <v>39</v>
      </c>
      <c r="Q1650" s="11">
        <v>46098.688287037039</v>
      </c>
      <c r="R1650" s="11">
        <v>46099.376331018517</v>
      </c>
      <c r="S1650" s="11">
        <v>46101.688287037039</v>
      </c>
      <c r="T1650" t="s">
        <v>113</v>
      </c>
      <c r="U1650" t="s">
        <v>382</v>
      </c>
      <c r="V1650" t="s">
        <v>8619</v>
      </c>
      <c r="W1650" t="s">
        <v>116</v>
      </c>
      <c r="X1650" t="s">
        <v>199</v>
      </c>
      <c r="Y1650" t="s">
        <v>8663</v>
      </c>
      <c r="AC1650" s="11">
        <v>46225.761481481481</v>
      </c>
    </row>
    <row r="1651" spans="1:29">
      <c r="A1651" t="s">
        <v>8665</v>
      </c>
      <c r="B1651" t="s">
        <v>8666</v>
      </c>
      <c r="E1651" t="s">
        <v>8667</v>
      </c>
      <c r="F1651" t="s">
        <v>32</v>
      </c>
      <c r="G1651" t="s">
        <v>33</v>
      </c>
      <c r="H1651" t="s">
        <v>32</v>
      </c>
      <c r="I1651" t="s">
        <v>33</v>
      </c>
      <c r="J1651" t="s">
        <v>3957</v>
      </c>
      <c r="K1651">
        <v>2026</v>
      </c>
      <c r="L1651" t="s">
        <v>2058</v>
      </c>
      <c r="M1651" t="s">
        <v>8668</v>
      </c>
      <c r="O1651" t="s">
        <v>38</v>
      </c>
      <c r="P1651" t="s">
        <v>39</v>
      </c>
      <c r="Q1651" s="11">
        <v>46099.759016203701</v>
      </c>
      <c r="R1651" s="11">
        <v>46104.364583333336</v>
      </c>
      <c r="S1651" s="11">
        <v>46102.759016203701</v>
      </c>
      <c r="T1651" t="s">
        <v>40</v>
      </c>
      <c r="U1651" t="s">
        <v>503</v>
      </c>
      <c r="V1651" t="s">
        <v>206</v>
      </c>
      <c r="W1651" t="s">
        <v>43</v>
      </c>
      <c r="X1651" t="s">
        <v>44</v>
      </c>
      <c r="Y1651" t="s">
        <v>8669</v>
      </c>
      <c r="AB1651" t="s">
        <v>159</v>
      </c>
      <c r="AC1651" s="11">
        <v>46225.761481481481</v>
      </c>
    </row>
    <row r="1652" spans="1:29">
      <c r="A1652" t="s">
        <v>8670</v>
      </c>
      <c r="B1652" t="s">
        <v>8671</v>
      </c>
      <c r="E1652" t="s">
        <v>8672</v>
      </c>
      <c r="F1652" t="s">
        <v>32</v>
      </c>
      <c r="G1652" t="s">
        <v>33</v>
      </c>
      <c r="H1652" t="s">
        <v>32</v>
      </c>
      <c r="I1652" t="s">
        <v>33</v>
      </c>
      <c r="J1652" t="s">
        <v>6107</v>
      </c>
      <c r="K1652">
        <v>2026</v>
      </c>
      <c r="L1652" t="s">
        <v>204</v>
      </c>
      <c r="M1652" t="s">
        <v>8673</v>
      </c>
      <c r="O1652" t="s">
        <v>38</v>
      </c>
      <c r="P1652" t="s">
        <v>39</v>
      </c>
      <c r="Q1652" s="11">
        <v>46099.768541666665</v>
      </c>
      <c r="R1652" s="11">
        <v>46100.588356481479</v>
      </c>
      <c r="S1652" s="11">
        <v>46102.768541666665</v>
      </c>
      <c r="T1652" t="s">
        <v>40</v>
      </c>
      <c r="U1652" t="s">
        <v>3229</v>
      </c>
      <c r="V1652" t="s">
        <v>206</v>
      </c>
      <c r="W1652" t="s">
        <v>43</v>
      </c>
      <c r="X1652" t="s">
        <v>44</v>
      </c>
      <c r="Y1652" t="s">
        <v>8672</v>
      </c>
      <c r="AB1652" t="s">
        <v>159</v>
      </c>
      <c r="AC1652" s="11">
        <v>46225.761481481481</v>
      </c>
    </row>
    <row r="1653" spans="1:29">
      <c r="A1653" t="s">
        <v>8674</v>
      </c>
      <c r="B1653" t="s">
        <v>8675</v>
      </c>
      <c r="E1653" t="s">
        <v>8676</v>
      </c>
      <c r="F1653" t="s">
        <v>109</v>
      </c>
      <c r="G1653" t="s">
        <v>285</v>
      </c>
      <c r="H1653" t="s">
        <v>109</v>
      </c>
      <c r="I1653" t="s">
        <v>2015</v>
      </c>
      <c r="J1653" t="s">
        <v>1411</v>
      </c>
      <c r="K1653">
        <v>2026</v>
      </c>
      <c r="L1653" t="s">
        <v>3149</v>
      </c>
      <c r="M1653" t="s">
        <v>3150</v>
      </c>
      <c r="O1653" t="s">
        <v>38</v>
      </c>
      <c r="P1653" t="s">
        <v>39</v>
      </c>
      <c r="Q1653" s="11">
        <v>46100.666597222225</v>
      </c>
      <c r="R1653" s="11">
        <v>46101.52138888889</v>
      </c>
      <c r="S1653" s="11">
        <v>46103.666597222225</v>
      </c>
      <c r="T1653" t="s">
        <v>40</v>
      </c>
      <c r="U1653" t="s">
        <v>391</v>
      </c>
      <c r="V1653" t="s">
        <v>354</v>
      </c>
      <c r="W1653" t="s">
        <v>43</v>
      </c>
      <c r="X1653" t="s">
        <v>44</v>
      </c>
      <c r="Y1653" t="s">
        <v>8677</v>
      </c>
      <c r="AB1653" t="s">
        <v>931</v>
      </c>
      <c r="AC1653" s="11">
        <v>46225.761481481481</v>
      </c>
    </row>
    <row r="1654" spans="1:29">
      <c r="A1654" t="s">
        <v>8678</v>
      </c>
      <c r="B1654" t="s">
        <v>8679</v>
      </c>
      <c r="E1654" t="s">
        <v>8680</v>
      </c>
      <c r="F1654" t="s">
        <v>109</v>
      </c>
      <c r="G1654" t="s">
        <v>220</v>
      </c>
      <c r="H1654" t="s">
        <v>109</v>
      </c>
      <c r="I1654" t="s">
        <v>33</v>
      </c>
      <c r="J1654" t="s">
        <v>3957</v>
      </c>
      <c r="K1654">
        <v>2026</v>
      </c>
      <c r="L1654" t="s">
        <v>8167</v>
      </c>
      <c r="M1654" t="s">
        <v>8681</v>
      </c>
      <c r="O1654" t="s">
        <v>38</v>
      </c>
      <c r="P1654" t="s">
        <v>39</v>
      </c>
      <c r="Q1654" s="11">
        <v>46105.708043981482</v>
      </c>
      <c r="R1654" s="11">
        <v>46106.489270833335</v>
      </c>
      <c r="S1654" s="11">
        <v>46108.708043981482</v>
      </c>
      <c r="T1654" t="s">
        <v>40</v>
      </c>
      <c r="U1654" t="s">
        <v>1488</v>
      </c>
      <c r="V1654" t="s">
        <v>534</v>
      </c>
      <c r="W1654" t="s">
        <v>43</v>
      </c>
      <c r="X1654" t="s">
        <v>199</v>
      </c>
      <c r="Y1654" t="s">
        <v>8682</v>
      </c>
      <c r="AC1654" s="11">
        <v>46225.761481481481</v>
      </c>
    </row>
    <row r="1655" spans="1:29">
      <c r="A1655" t="s">
        <v>8683</v>
      </c>
      <c r="G1655" t="s">
        <v>8684</v>
      </c>
      <c r="K1655">
        <v>2026</v>
      </c>
      <c r="L1655" t="s">
        <v>8685</v>
      </c>
      <c r="M1655" t="s">
        <v>8487</v>
      </c>
      <c r="O1655" t="s">
        <v>38</v>
      </c>
      <c r="P1655" t="s">
        <v>8437</v>
      </c>
      <c r="Q1655" s="11">
        <v>46106.869699074072</v>
      </c>
      <c r="R1655" s="11"/>
      <c r="S1655" s="11">
        <v>46109.869699074072</v>
      </c>
      <c r="T1655" t="s">
        <v>8488</v>
      </c>
      <c r="U1655" t="s">
        <v>1070</v>
      </c>
      <c r="V1655" t="s">
        <v>8686</v>
      </c>
      <c r="W1655" t="s">
        <v>8596</v>
      </c>
      <c r="X1655" t="s">
        <v>199</v>
      </c>
      <c r="Y1655" t="s">
        <v>8687</v>
      </c>
      <c r="AC1655" s="11">
        <v>46225.761481481481</v>
      </c>
    </row>
    <row r="1656" spans="1:29">
      <c r="A1656" t="s">
        <v>8688</v>
      </c>
      <c r="B1656" t="s">
        <v>8689</v>
      </c>
      <c r="E1656" t="s">
        <v>8690</v>
      </c>
      <c r="F1656" t="s">
        <v>219</v>
      </c>
      <c r="G1656" t="s">
        <v>220</v>
      </c>
      <c r="H1656" t="s">
        <v>219</v>
      </c>
      <c r="I1656" t="s">
        <v>220</v>
      </c>
      <c r="J1656" t="s">
        <v>8508</v>
      </c>
      <c r="K1656">
        <v>2026</v>
      </c>
      <c r="L1656" t="s">
        <v>1461</v>
      </c>
      <c r="M1656" t="s">
        <v>8691</v>
      </c>
      <c r="O1656" t="s">
        <v>38</v>
      </c>
      <c r="P1656" t="s">
        <v>39</v>
      </c>
      <c r="Q1656" s="11">
        <v>46114.259872685187</v>
      </c>
      <c r="R1656" s="11">
        <v>46115.64770833333</v>
      </c>
      <c r="S1656" s="11">
        <v>46117.259872685187</v>
      </c>
      <c r="T1656" t="s">
        <v>40</v>
      </c>
      <c r="U1656" t="s">
        <v>114</v>
      </c>
      <c r="V1656" t="s">
        <v>796</v>
      </c>
      <c r="W1656" t="s">
        <v>43</v>
      </c>
      <c r="X1656" t="s">
        <v>199</v>
      </c>
      <c r="Y1656" t="s">
        <v>8692</v>
      </c>
      <c r="AC1656" s="11">
        <v>46225.761481481481</v>
      </c>
    </row>
    <row r="1657" spans="1:29" hidden="1">
      <c r="A1657" t="s">
        <v>8693</v>
      </c>
      <c r="B1657" t="s">
        <v>8694</v>
      </c>
      <c r="F1657" t="s">
        <v>109</v>
      </c>
      <c r="G1657" t="s">
        <v>110</v>
      </c>
      <c r="H1657" t="s">
        <v>109</v>
      </c>
      <c r="I1657" t="s">
        <v>110</v>
      </c>
      <c r="J1657" t="s">
        <v>35</v>
      </c>
      <c r="K1657">
        <v>2026</v>
      </c>
      <c r="L1657" t="s">
        <v>8695</v>
      </c>
      <c r="M1657" t="s">
        <v>8696</v>
      </c>
      <c r="O1657" t="s">
        <v>38</v>
      </c>
      <c r="P1657" t="s">
        <v>39</v>
      </c>
      <c r="Q1657" s="11">
        <v>46119.64640046296</v>
      </c>
      <c r="R1657" s="11">
        <v>46112.614583333336</v>
      </c>
      <c r="S1657" s="11">
        <v>46122.64640046296</v>
      </c>
      <c r="T1657" t="s">
        <v>1916</v>
      </c>
      <c r="U1657" t="s">
        <v>8378</v>
      </c>
      <c r="V1657" t="s">
        <v>8697</v>
      </c>
      <c r="W1657" t="s">
        <v>43</v>
      </c>
      <c r="X1657" t="s">
        <v>226</v>
      </c>
      <c r="Y1657" t="s">
        <v>8698</v>
      </c>
      <c r="AC1657" s="11">
        <v>46225.761481481481</v>
      </c>
    </row>
    <row r="1658" spans="1:29">
      <c r="A1658" t="s">
        <v>8699</v>
      </c>
      <c r="B1658" t="s">
        <v>8700</v>
      </c>
      <c r="E1658" t="s">
        <v>8701</v>
      </c>
      <c r="J1658" t="s">
        <v>8702</v>
      </c>
      <c r="K1658">
        <v>2026</v>
      </c>
      <c r="L1658" t="s">
        <v>8703</v>
      </c>
      <c r="M1658" t="s">
        <v>8704</v>
      </c>
      <c r="O1658" t="s">
        <v>38</v>
      </c>
      <c r="P1658" t="s">
        <v>39</v>
      </c>
      <c r="Q1658" s="11">
        <v>46121.196192129632</v>
      </c>
      <c r="R1658" s="11">
        <v>46161.730416666665</v>
      </c>
      <c r="S1658" s="11">
        <v>46124.196192129632</v>
      </c>
      <c r="T1658" t="s">
        <v>8705</v>
      </c>
      <c r="U1658" t="s">
        <v>213</v>
      </c>
      <c r="V1658" t="s">
        <v>8706</v>
      </c>
      <c r="W1658" t="s">
        <v>5973</v>
      </c>
      <c r="X1658" t="s">
        <v>199</v>
      </c>
      <c r="Y1658" t="s">
        <v>8701</v>
      </c>
      <c r="AC1658" s="11">
        <v>46225.761481481481</v>
      </c>
    </row>
    <row r="1659" spans="1:29" hidden="1">
      <c r="A1659" t="s">
        <v>8707</v>
      </c>
      <c r="B1659" t="s">
        <v>8708</v>
      </c>
      <c r="E1659" t="s">
        <v>4413</v>
      </c>
      <c r="F1659" t="s">
        <v>459</v>
      </c>
      <c r="G1659" t="s">
        <v>459</v>
      </c>
      <c r="J1659" t="s">
        <v>35</v>
      </c>
      <c r="K1659">
        <v>2026</v>
      </c>
      <c r="L1659" t="s">
        <v>8709</v>
      </c>
      <c r="M1659" t="s">
        <v>8710</v>
      </c>
      <c r="O1659" t="s">
        <v>38</v>
      </c>
      <c r="P1659" t="s">
        <v>39</v>
      </c>
      <c r="Q1659" s="11">
        <v>46121.907129629632</v>
      </c>
      <c r="R1659" s="11">
        <v>46122.488194444442</v>
      </c>
      <c r="S1659" s="11">
        <v>46124.907129629632</v>
      </c>
      <c r="T1659" t="s">
        <v>40</v>
      </c>
      <c r="U1659" t="s">
        <v>503</v>
      </c>
      <c r="V1659" t="s">
        <v>323</v>
      </c>
      <c r="W1659" t="s">
        <v>116</v>
      </c>
      <c r="X1659" t="s">
        <v>44</v>
      </c>
      <c r="Y1659" t="s">
        <v>8711</v>
      </c>
      <c r="Z1659">
        <v>75</v>
      </c>
      <c r="AA1659">
        <v>45</v>
      </c>
      <c r="AB1659" t="s">
        <v>1197</v>
      </c>
      <c r="AC1659" s="11">
        <v>46225.761481481481</v>
      </c>
    </row>
    <row r="1660" spans="1:29">
      <c r="A1660" t="s">
        <v>8712</v>
      </c>
      <c r="B1660" t="s">
        <v>8713</v>
      </c>
      <c r="E1660" t="s">
        <v>8714</v>
      </c>
      <c r="F1660" t="s">
        <v>219</v>
      </c>
      <c r="G1660" t="s">
        <v>973</v>
      </c>
      <c r="H1660" t="s">
        <v>219</v>
      </c>
      <c r="I1660" t="s">
        <v>973</v>
      </c>
      <c r="J1660" t="s">
        <v>221</v>
      </c>
      <c r="K1660">
        <v>2026</v>
      </c>
      <c r="L1660" t="s">
        <v>8617</v>
      </c>
      <c r="M1660" t="s">
        <v>8715</v>
      </c>
      <c r="O1660" t="s">
        <v>38</v>
      </c>
      <c r="P1660" t="s">
        <v>39</v>
      </c>
      <c r="Q1660" s="11">
        <v>46127.478229166663</v>
      </c>
      <c r="R1660" s="11">
        <v>46128.425497685188</v>
      </c>
      <c r="S1660" s="11">
        <v>46130.478229166663</v>
      </c>
      <c r="T1660" t="s">
        <v>113</v>
      </c>
      <c r="U1660" t="s">
        <v>382</v>
      </c>
      <c r="V1660" t="s">
        <v>8619</v>
      </c>
      <c r="W1660" t="s">
        <v>116</v>
      </c>
      <c r="X1660" t="s">
        <v>199</v>
      </c>
      <c r="Y1660" t="s">
        <v>8714</v>
      </c>
      <c r="AC1660" s="11">
        <v>46225.761481481481</v>
      </c>
    </row>
    <row r="1661" spans="1:29">
      <c r="A1661" t="s">
        <v>8716</v>
      </c>
      <c r="B1661" t="s">
        <v>8717</v>
      </c>
      <c r="E1661" t="s">
        <v>8718</v>
      </c>
      <c r="H1661" t="s">
        <v>615</v>
      </c>
      <c r="I1661" t="s">
        <v>973</v>
      </c>
      <c r="J1661" t="s">
        <v>221</v>
      </c>
      <c r="K1661">
        <v>2026</v>
      </c>
      <c r="L1661" t="s">
        <v>2687</v>
      </c>
      <c r="M1661" t="s">
        <v>8719</v>
      </c>
      <c r="O1661" t="s">
        <v>38</v>
      </c>
      <c r="P1661" t="s">
        <v>39</v>
      </c>
      <c r="Q1661" s="11">
        <v>46127.571296296293</v>
      </c>
      <c r="R1661" s="11">
        <v>46127.736018518517</v>
      </c>
      <c r="S1661" s="11">
        <v>46130.571296296293</v>
      </c>
      <c r="T1661" t="s">
        <v>113</v>
      </c>
      <c r="U1661" t="s">
        <v>114</v>
      </c>
      <c r="V1661" t="s">
        <v>1463</v>
      </c>
      <c r="W1661" t="s">
        <v>116</v>
      </c>
      <c r="X1661" t="s">
        <v>199</v>
      </c>
      <c r="Y1661" t="s">
        <v>8718</v>
      </c>
      <c r="AC1661" s="11">
        <v>46225.761481481481</v>
      </c>
    </row>
    <row r="1662" spans="1:29">
      <c r="A1662" t="s">
        <v>8720</v>
      </c>
      <c r="B1662" t="s">
        <v>8721</v>
      </c>
      <c r="E1662" t="s">
        <v>8722</v>
      </c>
      <c r="F1662" t="s">
        <v>1331</v>
      </c>
      <c r="G1662" t="s">
        <v>8590</v>
      </c>
      <c r="J1662" t="s">
        <v>8723</v>
      </c>
      <c r="K1662">
        <v>2026</v>
      </c>
      <c r="L1662" t="s">
        <v>8724</v>
      </c>
      <c r="M1662" t="s">
        <v>8725</v>
      </c>
      <c r="O1662" t="s">
        <v>1160</v>
      </c>
      <c r="P1662" t="s">
        <v>39</v>
      </c>
      <c r="Q1662" s="11">
        <v>46128.585219907407</v>
      </c>
      <c r="R1662" s="11">
        <v>46101.729166666664</v>
      </c>
      <c r="S1662" s="11">
        <v>46188.585219907407</v>
      </c>
      <c r="T1662" t="s">
        <v>8444</v>
      </c>
      <c r="U1662" t="s">
        <v>132</v>
      </c>
      <c r="V1662" t="s">
        <v>8726</v>
      </c>
      <c r="W1662" t="s">
        <v>5973</v>
      </c>
      <c r="X1662" t="s">
        <v>226</v>
      </c>
      <c r="Y1662" t="s">
        <v>8727</v>
      </c>
      <c r="AC1662" s="11">
        <v>46225.761481481481</v>
      </c>
    </row>
    <row r="1663" spans="1:29">
      <c r="A1663" t="s">
        <v>8728</v>
      </c>
      <c r="F1663" t="s">
        <v>1331</v>
      </c>
      <c r="G1663" t="s">
        <v>8590</v>
      </c>
      <c r="K1663">
        <v>2026</v>
      </c>
      <c r="L1663" t="s">
        <v>8729</v>
      </c>
      <c r="M1663" t="s">
        <v>8730</v>
      </c>
      <c r="O1663" t="s">
        <v>61</v>
      </c>
      <c r="P1663" t="s">
        <v>8437</v>
      </c>
      <c r="Q1663" s="11">
        <v>46128.69153935185</v>
      </c>
      <c r="R1663" s="11"/>
      <c r="S1663" s="11">
        <v>46528.69153935185</v>
      </c>
      <c r="T1663" t="s">
        <v>8438</v>
      </c>
      <c r="U1663" t="s">
        <v>503</v>
      </c>
      <c r="V1663" t="s">
        <v>8726</v>
      </c>
      <c r="W1663" t="s">
        <v>5973</v>
      </c>
      <c r="X1663" t="s">
        <v>226</v>
      </c>
      <c r="Y1663" t="s">
        <v>8731</v>
      </c>
      <c r="AC1663" s="11">
        <v>46225.761481481481</v>
      </c>
    </row>
    <row r="1664" spans="1:29">
      <c r="A1664" t="s">
        <v>8732</v>
      </c>
      <c r="F1664" t="s">
        <v>1331</v>
      </c>
      <c r="G1664" t="s">
        <v>8590</v>
      </c>
      <c r="K1664">
        <v>2026</v>
      </c>
      <c r="L1664" t="s">
        <v>8733</v>
      </c>
      <c r="M1664" t="s">
        <v>8734</v>
      </c>
      <c r="O1664" t="s">
        <v>1160</v>
      </c>
      <c r="P1664" t="s">
        <v>8437</v>
      </c>
      <c r="Q1664" s="11">
        <v>46128.70521990741</v>
      </c>
      <c r="R1664" s="11"/>
      <c r="S1664" s="11">
        <v>46188.70521990741</v>
      </c>
      <c r="T1664" t="s">
        <v>8454</v>
      </c>
      <c r="U1664" t="s">
        <v>662</v>
      </c>
      <c r="V1664" t="s">
        <v>8726</v>
      </c>
      <c r="W1664" t="s">
        <v>5973</v>
      </c>
      <c r="X1664" t="s">
        <v>226</v>
      </c>
      <c r="Y1664" t="s">
        <v>8597</v>
      </c>
      <c r="AC1664" s="11">
        <v>46225.761481481481</v>
      </c>
    </row>
    <row r="1665" spans="1:29">
      <c r="A1665" t="s">
        <v>8735</v>
      </c>
      <c r="F1665" t="s">
        <v>1331</v>
      </c>
      <c r="G1665" t="s">
        <v>8590</v>
      </c>
      <c r="K1665">
        <v>2026</v>
      </c>
      <c r="L1665" t="s">
        <v>8736</v>
      </c>
      <c r="M1665" t="s">
        <v>8487</v>
      </c>
      <c r="O1665" t="s">
        <v>61</v>
      </c>
      <c r="P1665" t="s">
        <v>8437</v>
      </c>
      <c r="Q1665" s="11">
        <v>46128.714201388888</v>
      </c>
      <c r="R1665" s="11"/>
      <c r="S1665" s="11">
        <v>46528.714201388888</v>
      </c>
      <c r="T1665" t="s">
        <v>8604</v>
      </c>
      <c r="U1665" t="s">
        <v>554</v>
      </c>
      <c r="V1665" t="s">
        <v>8726</v>
      </c>
      <c r="W1665" t="s">
        <v>5973</v>
      </c>
      <c r="X1665" t="s">
        <v>226</v>
      </c>
      <c r="Y1665" t="s">
        <v>8737</v>
      </c>
      <c r="AC1665" s="11">
        <v>46225.761481481481</v>
      </c>
    </row>
    <row r="1666" spans="1:29">
      <c r="A1666" t="s">
        <v>8738</v>
      </c>
      <c r="B1666" t="s">
        <v>8739</v>
      </c>
      <c r="E1666" t="s">
        <v>8740</v>
      </c>
      <c r="F1666" t="s">
        <v>109</v>
      </c>
      <c r="G1666" t="s">
        <v>285</v>
      </c>
      <c r="H1666" t="s">
        <v>109</v>
      </c>
      <c r="I1666" t="s">
        <v>285</v>
      </c>
      <c r="J1666" t="s">
        <v>756</v>
      </c>
      <c r="K1666">
        <v>2026</v>
      </c>
      <c r="L1666" t="s">
        <v>50</v>
      </c>
      <c r="M1666" t="s">
        <v>8741</v>
      </c>
      <c r="O1666" t="s">
        <v>1160</v>
      </c>
      <c r="P1666" t="s">
        <v>39</v>
      </c>
      <c r="Q1666" s="11">
        <v>46129.566493055558</v>
      </c>
      <c r="R1666" s="11">
        <v>46146.5</v>
      </c>
      <c r="S1666" s="11">
        <v>46189.566493055558</v>
      </c>
      <c r="T1666" t="s">
        <v>40</v>
      </c>
      <c r="U1666" t="s">
        <v>71</v>
      </c>
      <c r="V1666" t="s">
        <v>157</v>
      </c>
      <c r="W1666" t="s">
        <v>43</v>
      </c>
      <c r="X1666" t="s">
        <v>226</v>
      </c>
      <c r="Y1666" t="s">
        <v>8742</v>
      </c>
      <c r="AB1666" t="s">
        <v>65</v>
      </c>
      <c r="AC1666" s="11">
        <v>46225.761481481481</v>
      </c>
    </row>
    <row r="1667" spans="1:29">
      <c r="A1667" t="s">
        <v>8743</v>
      </c>
      <c r="F1667" t="s">
        <v>1331</v>
      </c>
      <c r="G1667" t="s">
        <v>8590</v>
      </c>
      <c r="K1667">
        <v>2026</v>
      </c>
      <c r="L1667" t="s">
        <v>8744</v>
      </c>
      <c r="M1667" t="s">
        <v>8487</v>
      </c>
      <c r="O1667" t="s">
        <v>61</v>
      </c>
      <c r="P1667" t="s">
        <v>8437</v>
      </c>
      <c r="Q1667" s="11">
        <v>46129.604722222219</v>
      </c>
      <c r="R1667" s="11"/>
      <c r="S1667" s="11">
        <v>46529.604722222219</v>
      </c>
      <c r="T1667" t="s">
        <v>8488</v>
      </c>
      <c r="U1667" t="s">
        <v>668</v>
      </c>
      <c r="V1667" t="s">
        <v>8726</v>
      </c>
      <c r="W1667" t="s">
        <v>5973</v>
      </c>
      <c r="X1667" t="s">
        <v>226</v>
      </c>
      <c r="Y1667" t="s">
        <v>8745</v>
      </c>
      <c r="AC1667" s="11">
        <v>46225.761481481481</v>
      </c>
    </row>
    <row r="1668" spans="1:29">
      <c r="A1668" t="s">
        <v>8746</v>
      </c>
      <c r="F1668" t="s">
        <v>1331</v>
      </c>
      <c r="G1668" t="s">
        <v>8590</v>
      </c>
      <c r="K1668">
        <v>2026</v>
      </c>
      <c r="L1668" t="s">
        <v>8747</v>
      </c>
      <c r="M1668" t="s">
        <v>8748</v>
      </c>
      <c r="O1668" t="s">
        <v>61</v>
      </c>
      <c r="P1668" t="s">
        <v>8437</v>
      </c>
      <c r="Q1668" s="11">
        <v>46129.6091087963</v>
      </c>
      <c r="R1668" s="11"/>
      <c r="S1668" s="11">
        <v>46529.6091087963</v>
      </c>
      <c r="T1668" t="s">
        <v>8438</v>
      </c>
      <c r="U1668" t="s">
        <v>141</v>
      </c>
      <c r="V1668" t="s">
        <v>8726</v>
      </c>
      <c r="W1668" t="s">
        <v>8596</v>
      </c>
      <c r="X1668" t="s">
        <v>226</v>
      </c>
      <c r="Y1668" t="s">
        <v>8749</v>
      </c>
      <c r="AC1668" s="11">
        <v>46225.761481481481</v>
      </c>
    </row>
    <row r="1669" spans="1:29">
      <c r="A1669" t="s">
        <v>8750</v>
      </c>
      <c r="B1669" t="s">
        <v>8751</v>
      </c>
      <c r="E1669" t="s">
        <v>8752</v>
      </c>
      <c r="F1669" t="s">
        <v>1331</v>
      </c>
      <c r="G1669" t="s">
        <v>8590</v>
      </c>
      <c r="H1669" t="s">
        <v>1331</v>
      </c>
      <c r="I1669" t="s">
        <v>8590</v>
      </c>
      <c r="J1669" t="s">
        <v>8753</v>
      </c>
      <c r="K1669">
        <v>2026</v>
      </c>
      <c r="L1669" t="s">
        <v>8747</v>
      </c>
      <c r="M1669" t="s">
        <v>8748</v>
      </c>
      <c r="O1669" t="s">
        <v>1160</v>
      </c>
      <c r="P1669" t="s">
        <v>39</v>
      </c>
      <c r="Q1669" s="11">
        <v>46129.616423611114</v>
      </c>
      <c r="R1669" s="11">
        <v>46220.636805555558</v>
      </c>
      <c r="S1669" s="11">
        <v>46189.616423611114</v>
      </c>
      <c r="T1669" t="s">
        <v>8438</v>
      </c>
      <c r="U1669" t="s">
        <v>141</v>
      </c>
      <c r="V1669" t="s">
        <v>8726</v>
      </c>
      <c r="W1669" t="s">
        <v>8596</v>
      </c>
      <c r="X1669" t="s">
        <v>226</v>
      </c>
      <c r="Y1669" t="s">
        <v>8754</v>
      </c>
      <c r="AC1669" s="11">
        <v>46225.761481481481</v>
      </c>
    </row>
    <row r="1670" spans="1:29">
      <c r="A1670" t="s">
        <v>8755</v>
      </c>
      <c r="B1670" t="s">
        <v>8756</v>
      </c>
      <c r="E1670" t="s">
        <v>8757</v>
      </c>
      <c r="F1670" t="s">
        <v>1331</v>
      </c>
      <c r="G1670" t="s">
        <v>8590</v>
      </c>
      <c r="H1670" t="s">
        <v>1331</v>
      </c>
      <c r="I1670" t="s">
        <v>8590</v>
      </c>
      <c r="J1670" t="s">
        <v>8723</v>
      </c>
      <c r="K1670">
        <v>2026</v>
      </c>
      <c r="L1670" t="s">
        <v>8758</v>
      </c>
      <c r="M1670" t="s">
        <v>8759</v>
      </c>
      <c r="O1670" t="s">
        <v>1160</v>
      </c>
      <c r="P1670" t="s">
        <v>39</v>
      </c>
      <c r="Q1670" s="11">
        <v>46129.620532407411</v>
      </c>
      <c r="R1670" s="11">
        <v>46220.637499999997</v>
      </c>
      <c r="S1670" s="11">
        <v>46189.620532407411</v>
      </c>
      <c r="T1670" t="s">
        <v>8760</v>
      </c>
      <c r="U1670" t="s">
        <v>71</v>
      </c>
      <c r="V1670" t="s">
        <v>8726</v>
      </c>
      <c r="W1670" t="s">
        <v>8596</v>
      </c>
      <c r="X1670" t="s">
        <v>226</v>
      </c>
      <c r="Y1670" t="s">
        <v>8761</v>
      </c>
      <c r="AC1670" s="11">
        <v>46225.761481481481</v>
      </c>
    </row>
    <row r="1671" spans="1:29">
      <c r="A1671" t="s">
        <v>8762</v>
      </c>
      <c r="B1671" t="s">
        <v>8763</v>
      </c>
      <c r="E1671" t="s">
        <v>8764</v>
      </c>
      <c r="F1671" t="s">
        <v>1331</v>
      </c>
      <c r="G1671" t="s">
        <v>8590</v>
      </c>
      <c r="J1671" t="s">
        <v>8723</v>
      </c>
      <c r="K1671">
        <v>2026</v>
      </c>
      <c r="L1671" t="s">
        <v>8765</v>
      </c>
      <c r="M1671" t="s">
        <v>8766</v>
      </c>
      <c r="O1671" t="s">
        <v>1160</v>
      </c>
      <c r="P1671" t="s">
        <v>39</v>
      </c>
      <c r="Q1671" s="11">
        <v>46129.625011574077</v>
      </c>
      <c r="R1671" s="11">
        <v>46101.729166666664</v>
      </c>
      <c r="S1671" s="11">
        <v>46189.625011574077</v>
      </c>
      <c r="T1671" t="s">
        <v>8444</v>
      </c>
      <c r="U1671" t="s">
        <v>503</v>
      </c>
      <c r="V1671" t="s">
        <v>8726</v>
      </c>
      <c r="W1671" t="s">
        <v>8596</v>
      </c>
      <c r="X1671" t="s">
        <v>226</v>
      </c>
      <c r="Y1671" t="s">
        <v>8767</v>
      </c>
      <c r="AC1671" s="11">
        <v>46225.761481481481</v>
      </c>
    </row>
    <row r="1672" spans="1:29" hidden="1">
      <c r="A1672" t="s">
        <v>8768</v>
      </c>
      <c r="B1672" t="s">
        <v>8769</v>
      </c>
      <c r="E1672" t="s">
        <v>8770</v>
      </c>
      <c r="F1672" t="s">
        <v>109</v>
      </c>
      <c r="G1672" t="s">
        <v>110</v>
      </c>
      <c r="H1672" t="s">
        <v>109</v>
      </c>
      <c r="I1672" t="s">
        <v>110</v>
      </c>
      <c r="J1672" t="s">
        <v>35</v>
      </c>
      <c r="K1672">
        <v>2026</v>
      </c>
      <c r="L1672" t="s">
        <v>4310</v>
      </c>
      <c r="M1672" t="s">
        <v>8771</v>
      </c>
      <c r="O1672" t="s">
        <v>1160</v>
      </c>
      <c r="P1672" t="s">
        <v>39</v>
      </c>
      <c r="Q1672" s="11">
        <v>46130.95416666667</v>
      </c>
      <c r="R1672" s="11">
        <v>46132.75</v>
      </c>
      <c r="S1672" s="11">
        <v>46190.95416666667</v>
      </c>
      <c r="T1672" t="s">
        <v>40</v>
      </c>
      <c r="U1672" t="s">
        <v>114</v>
      </c>
      <c r="V1672" t="s">
        <v>830</v>
      </c>
      <c r="W1672" t="s">
        <v>43</v>
      </c>
      <c r="X1672" t="s">
        <v>199</v>
      </c>
      <c r="Y1672" t="s">
        <v>8772</v>
      </c>
      <c r="Z1672">
        <v>10</v>
      </c>
      <c r="AA1672">
        <v>10</v>
      </c>
      <c r="AB1672" t="s">
        <v>8773</v>
      </c>
      <c r="AC1672" s="11">
        <v>46225.761481481481</v>
      </c>
    </row>
    <row r="1673" spans="1:29">
      <c r="A1673" t="s">
        <v>8774</v>
      </c>
      <c r="B1673" t="s">
        <v>8775</v>
      </c>
      <c r="E1673" t="s">
        <v>8776</v>
      </c>
      <c r="F1673" t="s">
        <v>1331</v>
      </c>
      <c r="G1673" t="s">
        <v>8590</v>
      </c>
      <c r="H1673" t="s">
        <v>1331</v>
      </c>
      <c r="I1673" t="s">
        <v>8590</v>
      </c>
      <c r="J1673" t="s">
        <v>8753</v>
      </c>
      <c r="K1673">
        <v>2026</v>
      </c>
      <c r="L1673" t="s">
        <v>8777</v>
      </c>
      <c r="M1673" t="s">
        <v>8487</v>
      </c>
      <c r="O1673" t="s">
        <v>1160</v>
      </c>
      <c r="P1673" t="s">
        <v>39</v>
      </c>
      <c r="Q1673" s="11">
        <v>46132.618946759256</v>
      </c>
      <c r="R1673" s="11">
        <v>46220.605555555558</v>
      </c>
      <c r="S1673" s="11">
        <v>46192.618946759256</v>
      </c>
      <c r="T1673" t="s">
        <v>8604</v>
      </c>
      <c r="U1673" t="s">
        <v>382</v>
      </c>
      <c r="V1673" t="s">
        <v>8726</v>
      </c>
      <c r="W1673" t="s">
        <v>5973</v>
      </c>
      <c r="X1673" t="s">
        <v>226</v>
      </c>
      <c r="Y1673" t="s">
        <v>8767</v>
      </c>
      <c r="AC1673" s="11">
        <v>46225.761481481481</v>
      </c>
    </row>
    <row r="1674" spans="1:29">
      <c r="A1674" t="s">
        <v>8778</v>
      </c>
      <c r="B1674" t="s">
        <v>8779</v>
      </c>
      <c r="E1674" t="s">
        <v>8780</v>
      </c>
      <c r="F1674" t="s">
        <v>307</v>
      </c>
      <c r="G1674" t="s">
        <v>110</v>
      </c>
      <c r="H1674" t="s">
        <v>307</v>
      </c>
      <c r="I1674" t="s">
        <v>110</v>
      </c>
      <c r="J1674" t="s">
        <v>756</v>
      </c>
      <c r="K1674">
        <v>2026</v>
      </c>
      <c r="L1674" t="s">
        <v>50</v>
      </c>
      <c r="M1674" t="s">
        <v>5708</v>
      </c>
      <c r="O1674" t="s">
        <v>1160</v>
      </c>
      <c r="P1674" t="s">
        <v>39</v>
      </c>
      <c r="Q1674" s="11">
        <v>46134.570972222224</v>
      </c>
      <c r="R1674" s="11">
        <v>46139.75</v>
      </c>
      <c r="S1674" s="11">
        <v>46194.570972222224</v>
      </c>
      <c r="T1674" t="s">
        <v>40</v>
      </c>
      <c r="U1674" t="s">
        <v>156</v>
      </c>
      <c r="V1674" t="s">
        <v>72</v>
      </c>
      <c r="W1674" t="s">
        <v>43</v>
      </c>
      <c r="X1674" t="s">
        <v>226</v>
      </c>
      <c r="Y1674" t="s">
        <v>8781</v>
      </c>
      <c r="AB1674" t="s">
        <v>65</v>
      </c>
      <c r="AC1674" s="11">
        <v>46225.761481481481</v>
      </c>
    </row>
    <row r="1675" spans="1:29">
      <c r="A1675" t="s">
        <v>8782</v>
      </c>
      <c r="B1675" t="s">
        <v>8783</v>
      </c>
      <c r="F1675" t="s">
        <v>1331</v>
      </c>
      <c r="G1675" t="s">
        <v>8590</v>
      </c>
      <c r="J1675" t="s">
        <v>8723</v>
      </c>
      <c r="K1675">
        <v>2026</v>
      </c>
      <c r="L1675" t="s">
        <v>8784</v>
      </c>
      <c r="M1675" t="s">
        <v>8785</v>
      </c>
      <c r="O1675" t="s">
        <v>1160</v>
      </c>
      <c r="P1675" t="s">
        <v>39</v>
      </c>
      <c r="Q1675" s="11">
        <v>46134.619953703703</v>
      </c>
      <c r="R1675" s="11">
        <v>46175.729166666664</v>
      </c>
      <c r="S1675" s="11">
        <v>46194.619953703703</v>
      </c>
      <c r="T1675" t="s">
        <v>8594</v>
      </c>
      <c r="U1675" t="s">
        <v>1675</v>
      </c>
      <c r="V1675" t="s">
        <v>8595</v>
      </c>
      <c r="W1675" t="s">
        <v>5973</v>
      </c>
      <c r="X1675" t="s">
        <v>199</v>
      </c>
      <c r="Y1675" t="s">
        <v>8786</v>
      </c>
      <c r="AC1675" s="11">
        <v>46225.761481481481</v>
      </c>
    </row>
    <row r="1676" spans="1:29">
      <c r="A1676" t="s">
        <v>8787</v>
      </c>
      <c r="B1676" t="s">
        <v>8788</v>
      </c>
      <c r="E1676" t="s">
        <v>8789</v>
      </c>
      <c r="F1676" t="s">
        <v>1331</v>
      </c>
      <c r="G1676" t="s">
        <v>8590</v>
      </c>
      <c r="H1676" t="s">
        <v>1331</v>
      </c>
      <c r="I1676" t="s">
        <v>8590</v>
      </c>
      <c r="J1676" t="s">
        <v>8723</v>
      </c>
      <c r="K1676">
        <v>2026</v>
      </c>
      <c r="L1676" t="s">
        <v>8790</v>
      </c>
      <c r="M1676" t="s">
        <v>8791</v>
      </c>
      <c r="O1676" t="s">
        <v>1160</v>
      </c>
      <c r="P1676" t="s">
        <v>39</v>
      </c>
      <c r="Q1676" s="11">
        <v>46134.62096064815</v>
      </c>
      <c r="R1676" s="11">
        <v>46220.604166666664</v>
      </c>
      <c r="S1676" s="11">
        <v>46194.62096064815</v>
      </c>
      <c r="T1676" t="s">
        <v>8438</v>
      </c>
      <c r="U1676" t="s">
        <v>391</v>
      </c>
      <c r="V1676" t="s">
        <v>8595</v>
      </c>
      <c r="W1676" t="s">
        <v>5973</v>
      </c>
      <c r="X1676" t="s">
        <v>199</v>
      </c>
      <c r="Y1676" t="s">
        <v>8786</v>
      </c>
      <c r="AC1676" s="11">
        <v>46225.761481481481</v>
      </c>
    </row>
    <row r="1677" spans="1:29" hidden="1">
      <c r="A1677" t="s">
        <v>8792</v>
      </c>
      <c r="B1677" t="s">
        <v>8793</v>
      </c>
      <c r="E1677" t="s">
        <v>8794</v>
      </c>
      <c r="G1677" t="s">
        <v>34</v>
      </c>
      <c r="I1677" t="s">
        <v>34</v>
      </c>
      <c r="J1677" t="s">
        <v>35</v>
      </c>
      <c r="K1677">
        <v>2026</v>
      </c>
      <c r="L1677" t="s">
        <v>2265</v>
      </c>
      <c r="M1677" t="s">
        <v>8795</v>
      </c>
      <c r="O1677" t="s">
        <v>709</v>
      </c>
      <c r="P1677" t="s">
        <v>39</v>
      </c>
      <c r="Q1677" s="11">
        <v>46135.670069444444</v>
      </c>
      <c r="R1677" s="11">
        <v>46136.75</v>
      </c>
      <c r="S1677" s="11">
        <v>46142.670069444444</v>
      </c>
      <c r="T1677" t="s">
        <v>40</v>
      </c>
      <c r="U1677" t="s">
        <v>114</v>
      </c>
      <c r="V1677" t="s">
        <v>2267</v>
      </c>
      <c r="W1677" t="s">
        <v>43</v>
      </c>
      <c r="X1677" t="s">
        <v>226</v>
      </c>
      <c r="Y1677" t="s">
        <v>8796</v>
      </c>
      <c r="Z1677">
        <v>10</v>
      </c>
      <c r="AA1677">
        <v>10</v>
      </c>
      <c r="AC1677" s="11">
        <v>46225.761481481481</v>
      </c>
    </row>
    <row r="1678" spans="1:29">
      <c r="A1678" t="s">
        <v>8797</v>
      </c>
      <c r="B1678" t="s">
        <v>8798</v>
      </c>
      <c r="E1678" t="s">
        <v>8799</v>
      </c>
      <c r="G1678" t="s">
        <v>973</v>
      </c>
      <c r="I1678" t="s">
        <v>973</v>
      </c>
      <c r="J1678" t="s">
        <v>6107</v>
      </c>
      <c r="K1678">
        <v>2026</v>
      </c>
      <c r="L1678" t="s">
        <v>2265</v>
      </c>
      <c r="M1678" t="s">
        <v>8800</v>
      </c>
      <c r="O1678" t="s">
        <v>709</v>
      </c>
      <c r="P1678" t="s">
        <v>39</v>
      </c>
      <c r="Q1678" s="11">
        <v>46135.699004629627</v>
      </c>
      <c r="R1678" s="11">
        <v>46167.480868055558</v>
      </c>
      <c r="S1678" s="11">
        <v>46142.699004629627</v>
      </c>
      <c r="T1678" t="s">
        <v>40</v>
      </c>
      <c r="U1678" t="s">
        <v>114</v>
      </c>
      <c r="V1678" t="s">
        <v>2267</v>
      </c>
      <c r="W1678" t="s">
        <v>43</v>
      </c>
      <c r="X1678" t="s">
        <v>226</v>
      </c>
      <c r="Y1678" t="s">
        <v>8799</v>
      </c>
      <c r="AC1678" s="11">
        <v>46225.761481481481</v>
      </c>
    </row>
    <row r="1679" spans="1:29">
      <c r="A1679" t="s">
        <v>8801</v>
      </c>
      <c r="B1679" t="s">
        <v>8802</v>
      </c>
      <c r="E1679" t="s">
        <v>8803</v>
      </c>
      <c r="G1679" t="s">
        <v>973</v>
      </c>
      <c r="I1679" t="s">
        <v>973</v>
      </c>
      <c r="J1679" t="s">
        <v>986</v>
      </c>
      <c r="K1679">
        <v>2026</v>
      </c>
      <c r="L1679" t="s">
        <v>2265</v>
      </c>
      <c r="M1679" t="s">
        <v>8804</v>
      </c>
      <c r="O1679" t="s">
        <v>709</v>
      </c>
      <c r="P1679" t="s">
        <v>39</v>
      </c>
      <c r="Q1679" s="11">
        <v>46135.710740740738</v>
      </c>
      <c r="R1679" s="11">
        <v>46136.75</v>
      </c>
      <c r="S1679" s="11">
        <v>46142.710740740738</v>
      </c>
      <c r="T1679" t="s">
        <v>40</v>
      </c>
      <c r="U1679" t="s">
        <v>114</v>
      </c>
      <c r="V1679" t="s">
        <v>2267</v>
      </c>
      <c r="W1679" t="s">
        <v>43</v>
      </c>
      <c r="X1679" t="s">
        <v>226</v>
      </c>
      <c r="Y1679" t="s">
        <v>8805</v>
      </c>
      <c r="AC1679" s="11">
        <v>46225.761481481481</v>
      </c>
    </row>
    <row r="1680" spans="1:29">
      <c r="A1680" t="s">
        <v>8806</v>
      </c>
      <c r="B1680" t="s">
        <v>8807</v>
      </c>
      <c r="E1680" t="s">
        <v>8808</v>
      </c>
      <c r="F1680" t="s">
        <v>109</v>
      </c>
      <c r="G1680" t="s">
        <v>110</v>
      </c>
      <c r="H1680" t="s">
        <v>109</v>
      </c>
      <c r="I1680" t="s">
        <v>110</v>
      </c>
      <c r="J1680" t="s">
        <v>756</v>
      </c>
      <c r="K1680">
        <v>2026</v>
      </c>
      <c r="L1680" t="s">
        <v>4722</v>
      </c>
      <c r="M1680" t="s">
        <v>8809</v>
      </c>
      <c r="O1680" t="s">
        <v>709</v>
      </c>
      <c r="P1680" t="s">
        <v>39</v>
      </c>
      <c r="Q1680" s="11">
        <v>46137.901585648149</v>
      </c>
      <c r="R1680" s="11">
        <v>46140.75</v>
      </c>
      <c r="S1680" s="11">
        <v>46144.901585648149</v>
      </c>
      <c r="T1680" t="s">
        <v>40</v>
      </c>
      <c r="U1680" t="s">
        <v>813</v>
      </c>
      <c r="V1680" t="s">
        <v>619</v>
      </c>
      <c r="W1680" t="s">
        <v>116</v>
      </c>
      <c r="X1680" t="s">
        <v>226</v>
      </c>
      <c r="Y1680" t="s">
        <v>8810</v>
      </c>
      <c r="AB1680" t="s">
        <v>8811</v>
      </c>
      <c r="AC1680" s="11">
        <v>46225.761481481481</v>
      </c>
    </row>
    <row r="1681" spans="1:29">
      <c r="A1681" t="s">
        <v>8812</v>
      </c>
      <c r="B1681" t="s">
        <v>8813</v>
      </c>
      <c r="E1681" t="s">
        <v>8814</v>
      </c>
      <c r="F1681" t="s">
        <v>109</v>
      </c>
      <c r="G1681" t="s">
        <v>110</v>
      </c>
      <c r="H1681" t="s">
        <v>109</v>
      </c>
      <c r="I1681" t="s">
        <v>110</v>
      </c>
      <c r="J1681" t="s">
        <v>1411</v>
      </c>
      <c r="K1681">
        <v>2026</v>
      </c>
      <c r="L1681" t="s">
        <v>8815</v>
      </c>
      <c r="M1681" t="s">
        <v>8816</v>
      </c>
      <c r="O1681" t="s">
        <v>1160</v>
      </c>
      <c r="P1681" t="s">
        <v>39</v>
      </c>
      <c r="Q1681" s="11">
        <v>46140.541400462964</v>
      </c>
      <c r="R1681" s="11">
        <v>46142.743159722224</v>
      </c>
      <c r="S1681" s="11">
        <v>46200.541400462964</v>
      </c>
      <c r="T1681" t="s">
        <v>40</v>
      </c>
      <c r="U1681" t="s">
        <v>784</v>
      </c>
      <c r="V1681" t="s">
        <v>63</v>
      </c>
      <c r="W1681" t="s">
        <v>116</v>
      </c>
      <c r="X1681" t="s">
        <v>199</v>
      </c>
      <c r="Y1681" t="s">
        <v>8817</v>
      </c>
      <c r="AB1681" t="s">
        <v>274</v>
      </c>
      <c r="AC1681" s="11">
        <v>46225.761481481481</v>
      </c>
    </row>
    <row r="1682" spans="1:29">
      <c r="A1682" t="s">
        <v>8818</v>
      </c>
      <c r="B1682" t="s">
        <v>8819</v>
      </c>
      <c r="E1682" t="s">
        <v>8820</v>
      </c>
      <c r="J1682" t="s">
        <v>2916</v>
      </c>
      <c r="K1682">
        <v>2026</v>
      </c>
      <c r="L1682" t="s">
        <v>1348</v>
      </c>
      <c r="M1682" t="s">
        <v>8821</v>
      </c>
      <c r="O1682" t="s">
        <v>38</v>
      </c>
      <c r="P1682" t="s">
        <v>39</v>
      </c>
      <c r="Q1682" s="11">
        <v>46141.638368055559</v>
      </c>
      <c r="R1682" s="11">
        <v>46142.455555555556</v>
      </c>
      <c r="S1682" s="11">
        <v>46144.638368055559</v>
      </c>
      <c r="T1682" t="s">
        <v>1916</v>
      </c>
      <c r="U1682" t="s">
        <v>503</v>
      </c>
      <c r="V1682" t="s">
        <v>1463</v>
      </c>
      <c r="W1682" t="s">
        <v>43</v>
      </c>
      <c r="X1682" t="s">
        <v>199</v>
      </c>
      <c r="Y1682" t="s">
        <v>8822</v>
      </c>
      <c r="Z1682">
        <v>15</v>
      </c>
      <c r="AC1682" s="11">
        <v>46225.761481481481</v>
      </c>
    </row>
    <row r="1683" spans="1:29">
      <c r="A1683" t="s">
        <v>8823</v>
      </c>
      <c r="F1683" t="s">
        <v>109</v>
      </c>
      <c r="G1683" t="s">
        <v>973</v>
      </c>
      <c r="K1683">
        <v>2026</v>
      </c>
      <c r="L1683" t="s">
        <v>8824</v>
      </c>
      <c r="M1683" t="s">
        <v>8825</v>
      </c>
      <c r="O1683" t="s">
        <v>38</v>
      </c>
      <c r="P1683" t="s">
        <v>8437</v>
      </c>
      <c r="Q1683" s="11">
        <v>46141.733912037038</v>
      </c>
      <c r="R1683" s="11"/>
      <c r="S1683" s="11">
        <v>46144.733912037038</v>
      </c>
      <c r="T1683" t="s">
        <v>40</v>
      </c>
      <c r="U1683" t="s">
        <v>114</v>
      </c>
      <c r="V1683" t="s">
        <v>796</v>
      </c>
      <c r="W1683" t="s">
        <v>116</v>
      </c>
      <c r="X1683" t="s">
        <v>199</v>
      </c>
      <c r="Y1683" t="s">
        <v>8826</v>
      </c>
      <c r="AC1683" s="11">
        <v>46225.761481481481</v>
      </c>
    </row>
    <row r="1684" spans="1:29">
      <c r="A1684" t="s">
        <v>8827</v>
      </c>
      <c r="B1684" t="s">
        <v>8828</v>
      </c>
      <c r="E1684" t="s">
        <v>8829</v>
      </c>
      <c r="F1684" t="s">
        <v>109</v>
      </c>
      <c r="G1684" t="s">
        <v>172</v>
      </c>
      <c r="H1684" t="s">
        <v>109</v>
      </c>
      <c r="I1684" t="s">
        <v>172</v>
      </c>
      <c r="J1684" t="s">
        <v>974</v>
      </c>
      <c r="K1684">
        <v>2026</v>
      </c>
      <c r="L1684" t="s">
        <v>1559</v>
      </c>
      <c r="M1684" t="s">
        <v>8830</v>
      </c>
      <c r="O1684" t="s">
        <v>709</v>
      </c>
      <c r="P1684" t="s">
        <v>39</v>
      </c>
      <c r="Q1684" s="11">
        <v>46148.817337962966</v>
      </c>
      <c r="R1684" s="11">
        <v>46154.708333333336</v>
      </c>
      <c r="S1684" s="11">
        <v>46155.817337962966</v>
      </c>
      <c r="T1684" t="s">
        <v>147</v>
      </c>
      <c r="U1684" t="s">
        <v>4550</v>
      </c>
      <c r="V1684" t="s">
        <v>53</v>
      </c>
      <c r="W1684" t="s">
        <v>43</v>
      </c>
      <c r="X1684" t="s">
        <v>199</v>
      </c>
      <c r="Y1684" t="s">
        <v>8831</v>
      </c>
      <c r="AC1684" s="11">
        <v>46225.761481481481</v>
      </c>
    </row>
    <row r="1685" spans="1:29">
      <c r="A1685" t="s">
        <v>8832</v>
      </c>
      <c r="B1685" t="s">
        <v>8833</v>
      </c>
      <c r="E1685" t="s">
        <v>8834</v>
      </c>
      <c r="F1685" t="s">
        <v>307</v>
      </c>
      <c r="G1685" t="s">
        <v>110</v>
      </c>
      <c r="H1685" t="s">
        <v>307</v>
      </c>
      <c r="I1685" t="s">
        <v>110</v>
      </c>
      <c r="J1685" t="s">
        <v>221</v>
      </c>
      <c r="K1685">
        <v>2026</v>
      </c>
      <c r="L1685" t="s">
        <v>1043</v>
      </c>
      <c r="M1685" t="s">
        <v>8835</v>
      </c>
      <c r="O1685" t="s">
        <v>1160</v>
      </c>
      <c r="P1685" t="s">
        <v>39</v>
      </c>
      <c r="Q1685" s="11">
        <v>46150.703136574077</v>
      </c>
      <c r="R1685" s="11">
        <v>46167.543275462966</v>
      </c>
      <c r="S1685" s="11">
        <v>46210.703136574077</v>
      </c>
      <c r="T1685" t="s">
        <v>40</v>
      </c>
      <c r="U1685" t="s">
        <v>488</v>
      </c>
      <c r="V1685" t="s">
        <v>104</v>
      </c>
      <c r="W1685" t="s">
        <v>43</v>
      </c>
      <c r="X1685" t="s">
        <v>199</v>
      </c>
      <c r="Y1685" t="s">
        <v>8836</v>
      </c>
      <c r="AB1685" t="s">
        <v>55</v>
      </c>
      <c r="AC1685" s="11">
        <v>46225.761481481481</v>
      </c>
    </row>
    <row r="1686" spans="1:29">
      <c r="A1686" t="s">
        <v>8837</v>
      </c>
      <c r="K1686">
        <v>2026</v>
      </c>
      <c r="L1686" t="s">
        <v>8838</v>
      </c>
      <c r="M1686" t="s">
        <v>8839</v>
      </c>
      <c r="O1686" t="s">
        <v>61</v>
      </c>
      <c r="P1686" t="s">
        <v>8437</v>
      </c>
      <c r="Q1686" s="11">
        <v>46150.707986111112</v>
      </c>
      <c r="R1686" s="11"/>
      <c r="S1686" s="11">
        <v>46550.707986111112</v>
      </c>
      <c r="T1686" t="s">
        <v>40</v>
      </c>
      <c r="U1686" t="s">
        <v>132</v>
      </c>
      <c r="V1686" t="s">
        <v>7655</v>
      </c>
      <c r="W1686" t="s">
        <v>116</v>
      </c>
      <c r="X1686" t="s">
        <v>199</v>
      </c>
      <c r="Y1686" t="s">
        <v>8840</v>
      </c>
      <c r="AC1686" s="11">
        <v>46225.761481481481</v>
      </c>
    </row>
    <row r="1687" spans="1:29" hidden="1">
      <c r="A1687" t="s">
        <v>8841</v>
      </c>
      <c r="B1687" t="s">
        <v>8842</v>
      </c>
      <c r="E1687" t="s">
        <v>8843</v>
      </c>
      <c r="F1687" t="s">
        <v>307</v>
      </c>
      <c r="G1687" t="s">
        <v>110</v>
      </c>
      <c r="H1687" t="s">
        <v>109</v>
      </c>
      <c r="I1687" t="s">
        <v>110</v>
      </c>
      <c r="J1687" t="s">
        <v>35</v>
      </c>
      <c r="K1687">
        <v>2026</v>
      </c>
      <c r="L1687" t="s">
        <v>607</v>
      </c>
      <c r="M1687" t="s">
        <v>8844</v>
      </c>
      <c r="O1687" t="s">
        <v>709</v>
      </c>
      <c r="P1687" t="s">
        <v>39</v>
      </c>
      <c r="Q1687" s="11">
        <v>46151.500381944446</v>
      </c>
      <c r="R1687" s="11">
        <v>46152.703576388885</v>
      </c>
      <c r="S1687" s="11">
        <v>46158.500381944446</v>
      </c>
      <c r="T1687" t="s">
        <v>40</v>
      </c>
      <c r="U1687" t="s">
        <v>710</v>
      </c>
      <c r="V1687" t="s">
        <v>548</v>
      </c>
      <c r="W1687" t="s">
        <v>43</v>
      </c>
      <c r="X1687" t="s">
        <v>199</v>
      </c>
      <c r="Y1687" t="s">
        <v>8845</v>
      </c>
      <c r="Z1687">
        <v>25</v>
      </c>
      <c r="AA1687">
        <v>15</v>
      </c>
      <c r="AB1687" t="s">
        <v>651</v>
      </c>
      <c r="AC1687" s="11">
        <v>46225.761481481481</v>
      </c>
    </row>
    <row r="1688" spans="1:29">
      <c r="A1688" t="s">
        <v>8846</v>
      </c>
      <c r="F1688" t="s">
        <v>1331</v>
      </c>
      <c r="G1688" t="s">
        <v>8590</v>
      </c>
      <c r="K1688">
        <v>2026</v>
      </c>
      <c r="L1688" t="s">
        <v>8847</v>
      </c>
      <c r="M1688" t="s">
        <v>8487</v>
      </c>
      <c r="O1688" t="s">
        <v>2434</v>
      </c>
      <c r="P1688" t="s">
        <v>8437</v>
      </c>
      <c r="Q1688" s="11">
        <v>46157.670717592591</v>
      </c>
      <c r="R1688" s="11"/>
      <c r="S1688" s="11">
        <v>46337.670717592591</v>
      </c>
      <c r="T1688" t="s">
        <v>8848</v>
      </c>
      <c r="U1688" t="s">
        <v>1097</v>
      </c>
      <c r="V1688" t="s">
        <v>8595</v>
      </c>
      <c r="W1688" t="s">
        <v>5973</v>
      </c>
      <c r="X1688" t="s">
        <v>199</v>
      </c>
      <c r="Y1688" t="s">
        <v>8849</v>
      </c>
      <c r="AC1688" s="11">
        <v>46225.761481481481</v>
      </c>
    </row>
    <row r="1689" spans="1:29">
      <c r="A1689" t="s">
        <v>8850</v>
      </c>
      <c r="B1689" t="s">
        <v>8851</v>
      </c>
      <c r="E1689" t="s">
        <v>8852</v>
      </c>
      <c r="F1689" t="s">
        <v>615</v>
      </c>
      <c r="G1689" t="s">
        <v>220</v>
      </c>
      <c r="H1689" t="s">
        <v>615</v>
      </c>
      <c r="I1689" t="s">
        <v>220</v>
      </c>
      <c r="J1689" t="s">
        <v>8508</v>
      </c>
      <c r="K1689">
        <v>2026</v>
      </c>
      <c r="L1689" t="s">
        <v>3149</v>
      </c>
      <c r="M1689" t="s">
        <v>8853</v>
      </c>
      <c r="O1689" t="s">
        <v>1160</v>
      </c>
      <c r="P1689" t="s">
        <v>39</v>
      </c>
      <c r="Q1689" s="11">
        <v>46158.832962962966</v>
      </c>
      <c r="R1689" s="11">
        <v>46160.544409722221</v>
      </c>
      <c r="S1689" s="11">
        <v>46218.832962962966</v>
      </c>
      <c r="T1689" t="s">
        <v>147</v>
      </c>
      <c r="U1689" t="s">
        <v>820</v>
      </c>
      <c r="V1689" t="s">
        <v>3996</v>
      </c>
      <c r="W1689" t="s">
        <v>43</v>
      </c>
      <c r="X1689" t="s">
        <v>199</v>
      </c>
      <c r="Y1689" t="s">
        <v>8852</v>
      </c>
      <c r="AC1689" s="11">
        <v>46225.761481481481</v>
      </c>
    </row>
    <row r="1690" spans="1:29">
      <c r="A1690" t="s">
        <v>8854</v>
      </c>
      <c r="F1690" t="s">
        <v>109</v>
      </c>
      <c r="G1690" t="s">
        <v>110</v>
      </c>
      <c r="K1690">
        <v>2026</v>
      </c>
      <c r="L1690" t="s">
        <v>2490</v>
      </c>
      <c r="M1690" t="s">
        <v>8855</v>
      </c>
      <c r="O1690" t="s">
        <v>38</v>
      </c>
      <c r="P1690" t="s">
        <v>8437</v>
      </c>
      <c r="Q1690" s="11">
        <v>46162.109467592592</v>
      </c>
      <c r="R1690" s="11"/>
      <c r="S1690" s="11">
        <v>46165.109467592592</v>
      </c>
      <c r="T1690" t="s">
        <v>40</v>
      </c>
      <c r="U1690" t="s">
        <v>114</v>
      </c>
      <c r="V1690" t="s">
        <v>214</v>
      </c>
      <c r="W1690" t="s">
        <v>116</v>
      </c>
      <c r="X1690" t="s">
        <v>199</v>
      </c>
      <c r="Y1690" t="s">
        <v>8856</v>
      </c>
      <c r="AC1690" s="11">
        <v>46225.761481481481</v>
      </c>
    </row>
    <row r="1691" spans="1:29">
      <c r="A1691" t="s">
        <v>8857</v>
      </c>
      <c r="B1691" t="s">
        <v>8858</v>
      </c>
      <c r="E1691" t="s">
        <v>8859</v>
      </c>
      <c r="F1691" t="s">
        <v>307</v>
      </c>
      <c r="H1691" t="s">
        <v>307</v>
      </c>
      <c r="J1691" t="s">
        <v>756</v>
      </c>
      <c r="K1691">
        <v>2026</v>
      </c>
      <c r="L1691" t="s">
        <v>1673</v>
      </c>
      <c r="M1691" t="s">
        <v>8860</v>
      </c>
      <c r="O1691" t="s">
        <v>1160</v>
      </c>
      <c r="P1691" t="s">
        <v>39</v>
      </c>
      <c r="Q1691" s="11">
        <v>46162.42287037037</v>
      </c>
      <c r="R1691" s="11">
        <v>46164.399583333332</v>
      </c>
      <c r="S1691" s="11">
        <v>46222.42287037037</v>
      </c>
      <c r="T1691" t="s">
        <v>40</v>
      </c>
      <c r="U1691" t="s">
        <v>1675</v>
      </c>
      <c r="V1691" t="s">
        <v>3263</v>
      </c>
      <c r="W1691" t="s">
        <v>43</v>
      </c>
      <c r="X1691" t="s">
        <v>226</v>
      </c>
      <c r="Y1691" t="s">
        <v>8861</v>
      </c>
      <c r="AC1691" s="11">
        <v>46225.761481481481</v>
      </c>
    </row>
    <row r="1692" spans="1:29">
      <c r="A1692" t="s">
        <v>8862</v>
      </c>
      <c r="F1692" t="s">
        <v>8863</v>
      </c>
      <c r="G1692" t="s">
        <v>3188</v>
      </c>
      <c r="K1692">
        <v>2026</v>
      </c>
      <c r="L1692" t="s">
        <v>8864</v>
      </c>
      <c r="M1692" t="s">
        <v>8487</v>
      </c>
      <c r="O1692" t="s">
        <v>38</v>
      </c>
      <c r="P1692" t="s">
        <v>8437</v>
      </c>
      <c r="Q1692" s="11">
        <v>46170.436712962961</v>
      </c>
      <c r="R1692" s="11"/>
      <c r="S1692" s="11">
        <v>46173.436712962961</v>
      </c>
      <c r="T1692" t="s">
        <v>8865</v>
      </c>
      <c r="U1692" t="s">
        <v>950</v>
      </c>
      <c r="V1692" t="s">
        <v>3335</v>
      </c>
      <c r="W1692" t="s">
        <v>8596</v>
      </c>
      <c r="X1692" t="s">
        <v>199</v>
      </c>
      <c r="Y1692" t="s">
        <v>8866</v>
      </c>
      <c r="AC1692" s="11">
        <v>46225.761481481481</v>
      </c>
    </row>
    <row r="1693" spans="1:29">
      <c r="A1693" t="s">
        <v>8867</v>
      </c>
      <c r="K1693">
        <v>2026</v>
      </c>
      <c r="L1693" t="s">
        <v>36</v>
      </c>
      <c r="M1693" t="s">
        <v>8868</v>
      </c>
      <c r="O1693" t="s">
        <v>61</v>
      </c>
      <c r="P1693" t="s">
        <v>8437</v>
      </c>
      <c r="Q1693" s="11">
        <v>46170.653923611113</v>
      </c>
      <c r="R1693" s="11"/>
      <c r="S1693" s="11">
        <v>46570.653923611113</v>
      </c>
      <c r="T1693" t="s">
        <v>40</v>
      </c>
      <c r="U1693" t="s">
        <v>41</v>
      </c>
      <c r="V1693" t="s">
        <v>7655</v>
      </c>
      <c r="W1693" t="s">
        <v>43</v>
      </c>
      <c r="X1693" t="s">
        <v>199</v>
      </c>
      <c r="Y1693" t="s">
        <v>8869</v>
      </c>
      <c r="AC1693" s="11">
        <v>46225.761481481481</v>
      </c>
    </row>
    <row r="1694" spans="1:29">
      <c r="A1694" t="s">
        <v>8870</v>
      </c>
      <c r="B1694" t="s">
        <v>8871</v>
      </c>
      <c r="E1694" t="s">
        <v>8872</v>
      </c>
      <c r="F1694" t="s">
        <v>109</v>
      </c>
      <c r="G1694" t="s">
        <v>973</v>
      </c>
      <c r="H1694" t="s">
        <v>109</v>
      </c>
      <c r="I1694" t="s">
        <v>973</v>
      </c>
      <c r="J1694" t="s">
        <v>221</v>
      </c>
      <c r="K1694">
        <v>2026</v>
      </c>
      <c r="L1694" t="s">
        <v>1461</v>
      </c>
      <c r="M1694" t="s">
        <v>8873</v>
      </c>
      <c r="O1694" t="s">
        <v>38</v>
      </c>
      <c r="P1694" t="s">
        <v>39</v>
      </c>
      <c r="Q1694" s="11">
        <v>46174.550902777781</v>
      </c>
      <c r="R1694" s="11">
        <v>46175.486354166664</v>
      </c>
      <c r="S1694" s="11">
        <v>46177.550902777781</v>
      </c>
      <c r="T1694" t="s">
        <v>40</v>
      </c>
      <c r="U1694" t="s">
        <v>114</v>
      </c>
      <c r="V1694" t="s">
        <v>796</v>
      </c>
      <c r="W1694" t="s">
        <v>116</v>
      </c>
      <c r="X1694" t="s">
        <v>199</v>
      </c>
      <c r="Y1694" t="s">
        <v>8874</v>
      </c>
      <c r="AC1694" s="11">
        <v>46225.761481481481</v>
      </c>
    </row>
    <row r="1695" spans="1:29">
      <c r="A1695" t="s">
        <v>8875</v>
      </c>
      <c r="B1695" t="s">
        <v>8876</v>
      </c>
      <c r="E1695" t="s">
        <v>8877</v>
      </c>
      <c r="F1695" t="s">
        <v>109</v>
      </c>
      <c r="G1695" t="s">
        <v>586</v>
      </c>
      <c r="H1695" t="s">
        <v>109</v>
      </c>
      <c r="I1695" t="s">
        <v>586</v>
      </c>
      <c r="J1695" t="s">
        <v>616</v>
      </c>
      <c r="K1695">
        <v>2026</v>
      </c>
      <c r="L1695" t="s">
        <v>1777</v>
      </c>
      <c r="M1695" t="s">
        <v>8878</v>
      </c>
      <c r="O1695" t="s">
        <v>709</v>
      </c>
      <c r="P1695" t="s">
        <v>39</v>
      </c>
      <c r="Q1695" s="11">
        <v>46175.606469907405</v>
      </c>
      <c r="R1695" s="11">
        <v>46176.75</v>
      </c>
      <c r="S1695" s="11">
        <v>46182.606469907405</v>
      </c>
      <c r="T1695" t="s">
        <v>40</v>
      </c>
      <c r="U1695" t="s">
        <v>114</v>
      </c>
      <c r="V1695" t="s">
        <v>4385</v>
      </c>
      <c r="W1695" t="s">
        <v>116</v>
      </c>
      <c r="X1695" t="s">
        <v>199</v>
      </c>
      <c r="Y1695" t="s">
        <v>8879</v>
      </c>
      <c r="AC1695" s="11">
        <v>46225.761481481481</v>
      </c>
    </row>
    <row r="1696" spans="1:29">
      <c r="A1696" t="s">
        <v>8880</v>
      </c>
      <c r="B1696" t="s">
        <v>8881</v>
      </c>
      <c r="E1696" t="s">
        <v>8882</v>
      </c>
      <c r="F1696" t="s">
        <v>109</v>
      </c>
      <c r="G1696" t="s">
        <v>110</v>
      </c>
      <c r="H1696" t="s">
        <v>109</v>
      </c>
      <c r="I1696" t="s">
        <v>110</v>
      </c>
      <c r="J1696" t="s">
        <v>986</v>
      </c>
      <c r="K1696">
        <v>2026</v>
      </c>
      <c r="L1696" t="s">
        <v>359</v>
      </c>
      <c r="M1696" t="s">
        <v>8883</v>
      </c>
      <c r="O1696" t="s">
        <v>38</v>
      </c>
      <c r="P1696" t="s">
        <v>39</v>
      </c>
      <c r="Q1696" s="11">
        <v>46180.7265625</v>
      </c>
      <c r="R1696" s="11">
        <v>46189.416666666664</v>
      </c>
      <c r="S1696" s="11">
        <v>46183.7265625</v>
      </c>
      <c r="T1696" t="s">
        <v>40</v>
      </c>
      <c r="U1696" t="s">
        <v>722</v>
      </c>
      <c r="V1696" t="s">
        <v>182</v>
      </c>
      <c r="W1696" t="s">
        <v>43</v>
      </c>
      <c r="X1696" t="s">
        <v>199</v>
      </c>
      <c r="Y1696" t="s">
        <v>8884</v>
      </c>
      <c r="AB1696" t="s">
        <v>683</v>
      </c>
      <c r="AC1696" s="11">
        <v>46225.761481481481</v>
      </c>
    </row>
    <row r="1697" spans="1:29" hidden="1">
      <c r="A1697" t="s">
        <v>8885</v>
      </c>
      <c r="B1697" t="s">
        <v>8886</v>
      </c>
      <c r="E1697" t="s">
        <v>8887</v>
      </c>
      <c r="F1697" t="s">
        <v>32</v>
      </c>
      <c r="G1697" t="s">
        <v>172</v>
      </c>
      <c r="J1697" t="s">
        <v>35</v>
      </c>
      <c r="K1697">
        <v>2026</v>
      </c>
      <c r="L1697" t="s">
        <v>69</v>
      </c>
      <c r="M1697" t="s">
        <v>8888</v>
      </c>
      <c r="O1697" t="s">
        <v>38</v>
      </c>
      <c r="P1697" t="s">
        <v>39</v>
      </c>
      <c r="Q1697" s="11">
        <v>46181.533692129633</v>
      </c>
      <c r="R1697" s="11">
        <v>46182.034722222219</v>
      </c>
      <c r="S1697" s="11">
        <v>46184.533692129633</v>
      </c>
      <c r="T1697" t="s">
        <v>40</v>
      </c>
      <c r="U1697" t="s">
        <v>461</v>
      </c>
      <c r="V1697" t="s">
        <v>489</v>
      </c>
      <c r="W1697" t="s">
        <v>43</v>
      </c>
      <c r="X1697" t="s">
        <v>44</v>
      </c>
      <c r="Y1697" t="s">
        <v>8889</v>
      </c>
      <c r="Z1697">
        <v>30</v>
      </c>
      <c r="AA1697">
        <v>30</v>
      </c>
      <c r="AB1697" t="s">
        <v>297</v>
      </c>
      <c r="AC1697" s="11">
        <v>46225.761481481481</v>
      </c>
    </row>
    <row r="1698" spans="1:29">
      <c r="A1698" t="s">
        <v>8890</v>
      </c>
      <c r="F1698" t="s">
        <v>8891</v>
      </c>
      <c r="K1698">
        <v>2026</v>
      </c>
      <c r="L1698" t="s">
        <v>8703</v>
      </c>
      <c r="M1698" t="s">
        <v>8704</v>
      </c>
      <c r="O1698" t="s">
        <v>1160</v>
      </c>
      <c r="P1698" t="s">
        <v>8437</v>
      </c>
      <c r="Q1698" s="11">
        <v>46184.68167824074</v>
      </c>
      <c r="R1698" s="11"/>
      <c r="S1698" s="11">
        <v>46244.68167824074</v>
      </c>
      <c r="T1698" t="s">
        <v>8705</v>
      </c>
      <c r="U1698" t="s">
        <v>213</v>
      </c>
      <c r="V1698" t="s">
        <v>8892</v>
      </c>
      <c r="W1698" t="s">
        <v>5973</v>
      </c>
      <c r="X1698" t="s">
        <v>226</v>
      </c>
      <c r="Y1698" t="s">
        <v>8893</v>
      </c>
      <c r="AC1698" s="11">
        <v>46225.761481481481</v>
      </c>
    </row>
    <row r="1699" spans="1:29" hidden="1">
      <c r="A1699" t="s">
        <v>8894</v>
      </c>
      <c r="B1699" t="s">
        <v>8895</v>
      </c>
      <c r="E1699" t="s">
        <v>8896</v>
      </c>
      <c r="F1699" t="s">
        <v>32</v>
      </c>
      <c r="G1699" t="s">
        <v>34</v>
      </c>
      <c r="H1699" t="s">
        <v>32</v>
      </c>
      <c r="I1699" t="s">
        <v>34</v>
      </c>
      <c r="J1699" t="s">
        <v>35</v>
      </c>
      <c r="K1699">
        <v>2026</v>
      </c>
      <c r="L1699" t="s">
        <v>389</v>
      </c>
      <c r="M1699" t="s">
        <v>390</v>
      </c>
      <c r="O1699" t="s">
        <v>38</v>
      </c>
      <c r="P1699" t="s">
        <v>39</v>
      </c>
      <c r="Q1699" s="11">
        <v>46186.674826388888</v>
      </c>
      <c r="R1699" s="11">
        <v>46187.501388888886</v>
      </c>
      <c r="S1699" s="11">
        <v>46189.674826388888</v>
      </c>
      <c r="T1699" t="s">
        <v>40</v>
      </c>
      <c r="U1699" t="s">
        <v>391</v>
      </c>
      <c r="V1699" t="s">
        <v>354</v>
      </c>
      <c r="W1699" t="s">
        <v>43</v>
      </c>
      <c r="X1699" t="s">
        <v>44</v>
      </c>
      <c r="Y1699" t="s">
        <v>8897</v>
      </c>
      <c r="Z1699">
        <v>30</v>
      </c>
      <c r="AA1699">
        <v>30</v>
      </c>
      <c r="AB1699" t="s">
        <v>297</v>
      </c>
      <c r="AC1699" s="11">
        <v>46225.761481481481</v>
      </c>
    </row>
    <row r="1700" spans="1:29">
      <c r="A1700" t="s">
        <v>8898</v>
      </c>
      <c r="B1700" t="s">
        <v>8899</v>
      </c>
      <c r="E1700" t="s">
        <v>8900</v>
      </c>
      <c r="F1700" t="s">
        <v>109</v>
      </c>
      <c r="G1700" t="s">
        <v>220</v>
      </c>
      <c r="H1700" t="s">
        <v>109</v>
      </c>
      <c r="I1700" t="s">
        <v>220</v>
      </c>
      <c r="J1700" t="s">
        <v>8508</v>
      </c>
      <c r="K1700">
        <v>2026</v>
      </c>
      <c r="L1700" t="s">
        <v>2490</v>
      </c>
      <c r="M1700" t="s">
        <v>8901</v>
      </c>
      <c r="O1700" t="s">
        <v>38</v>
      </c>
      <c r="P1700" t="s">
        <v>39</v>
      </c>
      <c r="Q1700" s="11">
        <v>46188.729074074072</v>
      </c>
      <c r="R1700" s="11">
        <v>46189.72865740741</v>
      </c>
      <c r="S1700" s="11">
        <v>46191.729074074072</v>
      </c>
      <c r="T1700" t="s">
        <v>40</v>
      </c>
      <c r="U1700" t="s">
        <v>114</v>
      </c>
      <c r="V1700" t="s">
        <v>796</v>
      </c>
      <c r="W1700" t="s">
        <v>43</v>
      </c>
      <c r="X1700" t="s">
        <v>199</v>
      </c>
      <c r="Y1700" t="s">
        <v>8902</v>
      </c>
      <c r="AC1700" s="11">
        <v>46225.761481481481</v>
      </c>
    </row>
    <row r="1701" spans="1:29" hidden="1">
      <c r="A1701" t="s">
        <v>8903</v>
      </c>
      <c r="B1701" t="s">
        <v>8904</v>
      </c>
      <c r="E1701" t="s">
        <v>8905</v>
      </c>
      <c r="F1701" t="s">
        <v>109</v>
      </c>
      <c r="G1701" t="s">
        <v>110</v>
      </c>
      <c r="H1701" t="s">
        <v>32</v>
      </c>
      <c r="I1701" t="s">
        <v>172</v>
      </c>
      <c r="J1701" t="s">
        <v>35</v>
      </c>
      <c r="K1701">
        <v>2026</v>
      </c>
      <c r="L1701" t="s">
        <v>2210</v>
      </c>
      <c r="M1701" t="s">
        <v>8906</v>
      </c>
      <c r="O1701" t="s">
        <v>38</v>
      </c>
      <c r="P1701" t="s">
        <v>39</v>
      </c>
      <c r="Q1701" s="11">
        <v>46189.790254629632</v>
      </c>
      <c r="R1701" s="11">
        <v>46190.201388888891</v>
      </c>
      <c r="S1701" s="11">
        <v>46192.790254629632</v>
      </c>
      <c r="T1701" t="s">
        <v>40</v>
      </c>
      <c r="U1701" t="s">
        <v>148</v>
      </c>
      <c r="V1701" t="s">
        <v>42</v>
      </c>
      <c r="W1701" t="s">
        <v>116</v>
      </c>
      <c r="X1701" t="s">
        <v>44</v>
      </c>
      <c r="Y1701" t="s">
        <v>8907</v>
      </c>
      <c r="Z1701">
        <v>1125</v>
      </c>
      <c r="AA1701">
        <v>75</v>
      </c>
      <c r="AB1701" t="s">
        <v>274</v>
      </c>
      <c r="AC1701" s="11">
        <v>46225.761481481481</v>
      </c>
    </row>
    <row r="1702" spans="1:29">
      <c r="A1702" t="s">
        <v>8908</v>
      </c>
      <c r="B1702" t="s">
        <v>8909</v>
      </c>
      <c r="E1702" t="s">
        <v>8910</v>
      </c>
      <c r="F1702" t="s">
        <v>307</v>
      </c>
      <c r="G1702" t="s">
        <v>973</v>
      </c>
      <c r="H1702" t="s">
        <v>307</v>
      </c>
      <c r="I1702" t="s">
        <v>973</v>
      </c>
      <c r="J1702" t="s">
        <v>974</v>
      </c>
      <c r="K1702">
        <v>2026</v>
      </c>
      <c r="L1702" t="s">
        <v>8480</v>
      </c>
      <c r="M1702" t="s">
        <v>8911</v>
      </c>
      <c r="O1702" t="s">
        <v>38</v>
      </c>
      <c r="P1702" t="s">
        <v>39</v>
      </c>
      <c r="Q1702" s="11">
        <v>46190.701666666668</v>
      </c>
      <c r="R1702" s="11">
        <v>46192.375</v>
      </c>
      <c r="S1702" s="11">
        <v>46193.701666666668</v>
      </c>
      <c r="T1702" t="s">
        <v>113</v>
      </c>
      <c r="U1702" t="s">
        <v>1675</v>
      </c>
      <c r="V1702" t="s">
        <v>53</v>
      </c>
      <c r="W1702" t="s">
        <v>116</v>
      </c>
      <c r="X1702" t="s">
        <v>199</v>
      </c>
      <c r="Y1702" t="s">
        <v>8912</v>
      </c>
      <c r="AC1702" s="11">
        <v>46225.761481481481</v>
      </c>
    </row>
    <row r="1703" spans="1:29">
      <c r="A1703" t="s">
        <v>8913</v>
      </c>
      <c r="B1703" t="s">
        <v>8914</v>
      </c>
      <c r="E1703" t="s">
        <v>8915</v>
      </c>
      <c r="F1703" t="s">
        <v>32</v>
      </c>
      <c r="G1703" t="s">
        <v>33</v>
      </c>
      <c r="H1703" t="s">
        <v>32</v>
      </c>
      <c r="I1703" t="s">
        <v>33</v>
      </c>
      <c r="J1703" t="s">
        <v>3957</v>
      </c>
      <c r="K1703">
        <v>2026</v>
      </c>
      <c r="L1703" t="s">
        <v>782</v>
      </c>
      <c r="M1703" t="s">
        <v>8916</v>
      </c>
      <c r="O1703" t="s">
        <v>1160</v>
      </c>
      <c r="P1703" t="s">
        <v>39</v>
      </c>
      <c r="Q1703" s="11">
        <v>46192.429606481484</v>
      </c>
      <c r="R1703" s="11">
        <v>46193.722951388889</v>
      </c>
      <c r="S1703" s="11">
        <v>46252.429606481484</v>
      </c>
      <c r="T1703" t="s">
        <v>40</v>
      </c>
      <c r="U1703" t="s">
        <v>5290</v>
      </c>
      <c r="V1703" t="s">
        <v>534</v>
      </c>
      <c r="W1703" t="s">
        <v>116</v>
      </c>
      <c r="X1703" t="s">
        <v>199</v>
      </c>
      <c r="Y1703" t="s">
        <v>8915</v>
      </c>
      <c r="AC1703" s="11">
        <v>46225.761481481481</v>
      </c>
    </row>
    <row r="1704" spans="1:29">
      <c r="A1704" t="s">
        <v>8917</v>
      </c>
      <c r="B1704" t="s">
        <v>8918</v>
      </c>
      <c r="F1704" t="s">
        <v>109</v>
      </c>
      <c r="G1704" t="s">
        <v>2015</v>
      </c>
      <c r="H1704" t="s">
        <v>109</v>
      </c>
      <c r="I1704" t="s">
        <v>2015</v>
      </c>
      <c r="J1704" t="s">
        <v>8493</v>
      </c>
      <c r="K1704">
        <v>2026</v>
      </c>
      <c r="L1704" t="s">
        <v>5877</v>
      </c>
      <c r="M1704" t="s">
        <v>8919</v>
      </c>
      <c r="O1704" t="s">
        <v>709</v>
      </c>
      <c r="P1704" t="s">
        <v>39</v>
      </c>
      <c r="Q1704" s="11">
        <v>46192.529456018521</v>
      </c>
      <c r="R1704" s="11">
        <v>46192.530150462961</v>
      </c>
      <c r="S1704" s="11">
        <v>46199.529456018521</v>
      </c>
      <c r="T1704" t="s">
        <v>40</v>
      </c>
      <c r="U1704" t="s">
        <v>2518</v>
      </c>
      <c r="V1704" t="s">
        <v>8920</v>
      </c>
      <c r="W1704" t="s">
        <v>116</v>
      </c>
      <c r="X1704" t="s">
        <v>226</v>
      </c>
      <c r="Y1704" t="s">
        <v>8921</v>
      </c>
      <c r="AC1704" s="11">
        <v>46225.761481481481</v>
      </c>
    </row>
    <row r="1705" spans="1:29">
      <c r="A1705" t="s">
        <v>8922</v>
      </c>
      <c r="B1705" t="s">
        <v>8923</v>
      </c>
      <c r="F1705" t="s">
        <v>109</v>
      </c>
      <c r="G1705" t="s">
        <v>2015</v>
      </c>
      <c r="H1705" t="s">
        <v>109</v>
      </c>
      <c r="I1705" t="s">
        <v>2015</v>
      </c>
      <c r="J1705" t="s">
        <v>8493</v>
      </c>
      <c r="K1705">
        <v>2026</v>
      </c>
      <c r="L1705" t="s">
        <v>6832</v>
      </c>
      <c r="M1705" t="s">
        <v>8924</v>
      </c>
      <c r="O1705" t="s">
        <v>61</v>
      </c>
      <c r="P1705" t="s">
        <v>39</v>
      </c>
      <c r="Q1705" s="11">
        <v>46192.549293981479</v>
      </c>
      <c r="R1705" s="11">
        <v>46192.549988425926</v>
      </c>
      <c r="S1705" s="11">
        <v>46592.549293981479</v>
      </c>
      <c r="T1705" t="s">
        <v>40</v>
      </c>
      <c r="U1705" t="s">
        <v>254</v>
      </c>
      <c r="V1705" t="s">
        <v>8920</v>
      </c>
      <c r="W1705" t="s">
        <v>116</v>
      </c>
      <c r="X1705" t="s">
        <v>226</v>
      </c>
      <c r="Y1705" t="s">
        <v>8925</v>
      </c>
      <c r="AC1705" s="11">
        <v>46225.761481481481</v>
      </c>
    </row>
    <row r="1706" spans="1:29">
      <c r="A1706" t="s">
        <v>8926</v>
      </c>
      <c r="B1706" t="s">
        <v>8927</v>
      </c>
      <c r="F1706" t="s">
        <v>109</v>
      </c>
      <c r="G1706" t="s">
        <v>2015</v>
      </c>
      <c r="H1706" t="s">
        <v>109</v>
      </c>
      <c r="I1706" t="s">
        <v>2015</v>
      </c>
      <c r="J1706" t="s">
        <v>8493</v>
      </c>
      <c r="K1706">
        <v>2026</v>
      </c>
      <c r="L1706" t="s">
        <v>6387</v>
      </c>
      <c r="M1706" t="s">
        <v>8928</v>
      </c>
      <c r="O1706" t="s">
        <v>61</v>
      </c>
      <c r="P1706" t="s">
        <v>39</v>
      </c>
      <c r="Q1706" s="11">
        <v>46192.554409722223</v>
      </c>
      <c r="R1706" s="11">
        <v>46192.555104166669</v>
      </c>
      <c r="S1706" s="11">
        <v>46592.554409722223</v>
      </c>
      <c r="T1706" t="s">
        <v>40</v>
      </c>
      <c r="U1706" t="s">
        <v>254</v>
      </c>
      <c r="V1706" t="s">
        <v>8920</v>
      </c>
      <c r="W1706" t="s">
        <v>116</v>
      </c>
      <c r="X1706" t="s">
        <v>226</v>
      </c>
      <c r="Y1706" t="s">
        <v>8925</v>
      </c>
      <c r="AC1706" s="11">
        <v>46225.761481481481</v>
      </c>
    </row>
    <row r="1707" spans="1:29">
      <c r="A1707" t="s">
        <v>8929</v>
      </c>
      <c r="B1707" t="s">
        <v>8930</v>
      </c>
      <c r="F1707" t="s">
        <v>109</v>
      </c>
      <c r="G1707" t="s">
        <v>2015</v>
      </c>
      <c r="H1707" t="s">
        <v>109</v>
      </c>
      <c r="I1707" t="s">
        <v>2015</v>
      </c>
      <c r="J1707" t="s">
        <v>8493</v>
      </c>
      <c r="K1707">
        <v>2026</v>
      </c>
      <c r="L1707" t="s">
        <v>5315</v>
      </c>
      <c r="M1707" t="s">
        <v>8931</v>
      </c>
      <c r="O1707" t="s">
        <v>61</v>
      </c>
      <c r="P1707" t="s">
        <v>39</v>
      </c>
      <c r="Q1707" s="11">
        <v>46192.555196759262</v>
      </c>
      <c r="R1707" s="11">
        <v>46192.555891203701</v>
      </c>
      <c r="S1707" s="11">
        <v>46592.555196759262</v>
      </c>
      <c r="T1707" t="s">
        <v>40</v>
      </c>
      <c r="U1707" t="s">
        <v>254</v>
      </c>
      <c r="V1707" t="s">
        <v>8920</v>
      </c>
      <c r="W1707" t="s">
        <v>43</v>
      </c>
      <c r="X1707" t="s">
        <v>226</v>
      </c>
      <c r="Y1707" t="s">
        <v>8925</v>
      </c>
      <c r="AC1707" s="11">
        <v>46225.761481481481</v>
      </c>
    </row>
    <row r="1708" spans="1:29">
      <c r="A1708" t="s">
        <v>8932</v>
      </c>
      <c r="B1708" t="s">
        <v>8933</v>
      </c>
      <c r="E1708" t="s">
        <v>8934</v>
      </c>
      <c r="F1708" t="s">
        <v>219</v>
      </c>
      <c r="G1708" t="s">
        <v>33</v>
      </c>
      <c r="H1708" t="s">
        <v>219</v>
      </c>
      <c r="I1708" t="s">
        <v>33</v>
      </c>
      <c r="J1708" t="s">
        <v>3957</v>
      </c>
      <c r="K1708">
        <v>2026</v>
      </c>
      <c r="L1708" t="s">
        <v>380</v>
      </c>
      <c r="M1708" t="s">
        <v>8935</v>
      </c>
      <c r="O1708" t="s">
        <v>38</v>
      </c>
      <c r="P1708" t="s">
        <v>39</v>
      </c>
      <c r="Q1708" s="11">
        <v>46192.596817129626</v>
      </c>
      <c r="R1708" s="11">
        <v>46191.731574074074</v>
      </c>
      <c r="S1708" s="11">
        <v>46195.596817129626</v>
      </c>
      <c r="T1708" t="s">
        <v>147</v>
      </c>
      <c r="U1708" t="s">
        <v>382</v>
      </c>
      <c r="V1708" t="s">
        <v>8619</v>
      </c>
      <c r="W1708" t="s">
        <v>43</v>
      </c>
      <c r="X1708" t="s">
        <v>199</v>
      </c>
      <c r="Y1708" t="s">
        <v>8936</v>
      </c>
      <c r="AC1708" s="11">
        <v>46225.761481481481</v>
      </c>
    </row>
    <row r="1709" spans="1:29">
      <c r="A1709" t="s">
        <v>8937</v>
      </c>
      <c r="K1709">
        <v>2026</v>
      </c>
      <c r="L1709" t="s">
        <v>8938</v>
      </c>
      <c r="M1709" t="s">
        <v>8939</v>
      </c>
      <c r="O1709" t="s">
        <v>61</v>
      </c>
      <c r="P1709" t="s">
        <v>8437</v>
      </c>
      <c r="Q1709" s="11">
        <v>46193.386261574073</v>
      </c>
      <c r="R1709" s="11"/>
      <c r="S1709" s="11">
        <v>46593.386261574073</v>
      </c>
      <c r="T1709" t="s">
        <v>8940</v>
      </c>
      <c r="U1709" t="s">
        <v>213</v>
      </c>
      <c r="V1709" t="s">
        <v>8892</v>
      </c>
      <c r="W1709" t="s">
        <v>8596</v>
      </c>
      <c r="X1709" t="s">
        <v>226</v>
      </c>
      <c r="Y1709" t="s">
        <v>8941</v>
      </c>
      <c r="AC1709" s="11">
        <v>46225.761481481481</v>
      </c>
    </row>
    <row r="1710" spans="1:29">
      <c r="A1710" t="s">
        <v>8942</v>
      </c>
      <c r="K1710">
        <v>2026</v>
      </c>
      <c r="L1710" t="s">
        <v>8943</v>
      </c>
      <c r="M1710" t="s">
        <v>8944</v>
      </c>
      <c r="O1710" t="s">
        <v>61</v>
      </c>
      <c r="P1710" t="s">
        <v>8437</v>
      </c>
      <c r="Q1710" s="11">
        <v>46193.401631944442</v>
      </c>
      <c r="R1710" s="11"/>
      <c r="S1710" s="11">
        <v>46593.401631944442</v>
      </c>
      <c r="T1710" t="s">
        <v>8454</v>
      </c>
      <c r="U1710" t="s">
        <v>2719</v>
      </c>
      <c r="V1710" t="s">
        <v>8892</v>
      </c>
      <c r="W1710" t="s">
        <v>5973</v>
      </c>
      <c r="X1710" t="s">
        <v>226</v>
      </c>
      <c r="Y1710" t="s">
        <v>8945</v>
      </c>
      <c r="AC1710" s="11">
        <v>46225.761481481481</v>
      </c>
    </row>
    <row r="1711" spans="1:29">
      <c r="A1711" t="s">
        <v>8946</v>
      </c>
      <c r="B1711" t="s">
        <v>8947</v>
      </c>
      <c r="E1711" t="s">
        <v>8948</v>
      </c>
      <c r="F1711" t="s">
        <v>219</v>
      </c>
      <c r="G1711" t="s">
        <v>33</v>
      </c>
      <c r="H1711" t="s">
        <v>219</v>
      </c>
      <c r="I1711" t="s">
        <v>33</v>
      </c>
      <c r="J1711" t="s">
        <v>3957</v>
      </c>
      <c r="K1711">
        <v>2026</v>
      </c>
      <c r="L1711" t="s">
        <v>3833</v>
      </c>
      <c r="M1711" t="s">
        <v>8949</v>
      </c>
      <c r="O1711" t="s">
        <v>709</v>
      </c>
      <c r="P1711" t="s">
        <v>39</v>
      </c>
      <c r="Q1711" s="11">
        <v>46193.4690162037</v>
      </c>
      <c r="R1711" s="11">
        <v>46194.679780092592</v>
      </c>
      <c r="S1711" s="11">
        <v>46200.4690162037</v>
      </c>
      <c r="T1711" t="s">
        <v>1916</v>
      </c>
      <c r="U1711" t="s">
        <v>382</v>
      </c>
      <c r="V1711" t="s">
        <v>8619</v>
      </c>
      <c r="W1711" t="s">
        <v>43</v>
      </c>
      <c r="X1711" t="s">
        <v>199</v>
      </c>
      <c r="Y1711" t="s">
        <v>8948</v>
      </c>
      <c r="AC1711" s="11">
        <v>46225.761481481481</v>
      </c>
    </row>
    <row r="1712" spans="1:29">
      <c r="A1712" t="s">
        <v>8950</v>
      </c>
      <c r="B1712" t="s">
        <v>8951</v>
      </c>
      <c r="E1712" t="s">
        <v>8952</v>
      </c>
      <c r="F1712" t="s">
        <v>219</v>
      </c>
      <c r="G1712" t="s">
        <v>33</v>
      </c>
      <c r="H1712" t="s">
        <v>219</v>
      </c>
      <c r="I1712" t="s">
        <v>33</v>
      </c>
      <c r="J1712" t="s">
        <v>3957</v>
      </c>
      <c r="K1712">
        <v>2026</v>
      </c>
      <c r="L1712" t="s">
        <v>3833</v>
      </c>
      <c r="M1712" t="s">
        <v>8953</v>
      </c>
      <c r="O1712" t="s">
        <v>709</v>
      </c>
      <c r="P1712" t="s">
        <v>39</v>
      </c>
      <c r="Q1712" s="11">
        <v>46193.470937500002</v>
      </c>
      <c r="R1712" s="11">
        <v>46196.463391203702</v>
      </c>
      <c r="S1712" s="11">
        <v>46200.470937500002</v>
      </c>
      <c r="T1712" t="s">
        <v>1916</v>
      </c>
      <c r="U1712" t="s">
        <v>382</v>
      </c>
      <c r="V1712" t="s">
        <v>8619</v>
      </c>
      <c r="W1712" t="s">
        <v>43</v>
      </c>
      <c r="X1712" t="s">
        <v>199</v>
      </c>
      <c r="Y1712" t="s">
        <v>8952</v>
      </c>
      <c r="AC1712" s="11">
        <v>46225.761481481481</v>
      </c>
    </row>
    <row r="1713" spans="1:29">
      <c r="A1713" t="s">
        <v>8954</v>
      </c>
      <c r="K1713">
        <v>2026</v>
      </c>
      <c r="L1713" t="s">
        <v>8955</v>
      </c>
      <c r="M1713" t="s">
        <v>8487</v>
      </c>
      <c r="O1713" t="s">
        <v>61</v>
      </c>
      <c r="P1713" t="s">
        <v>8437</v>
      </c>
      <c r="Q1713" s="11">
        <v>46195.382418981484</v>
      </c>
      <c r="R1713" s="11"/>
      <c r="S1713" s="11">
        <v>46595.382418981484</v>
      </c>
      <c r="T1713" t="s">
        <v>8601</v>
      </c>
      <c r="U1713" t="s">
        <v>71</v>
      </c>
      <c r="V1713" t="s">
        <v>8892</v>
      </c>
      <c r="W1713" t="s">
        <v>5973</v>
      </c>
      <c r="X1713" t="s">
        <v>226</v>
      </c>
      <c r="Y1713" t="s">
        <v>8956</v>
      </c>
      <c r="AC1713" s="11">
        <v>46225.761481481481</v>
      </c>
    </row>
    <row r="1714" spans="1:29">
      <c r="A1714" t="s">
        <v>8957</v>
      </c>
      <c r="K1714">
        <v>2026</v>
      </c>
      <c r="L1714" t="s">
        <v>8758</v>
      </c>
      <c r="M1714" t="s">
        <v>8759</v>
      </c>
      <c r="O1714" t="s">
        <v>61</v>
      </c>
      <c r="P1714" t="s">
        <v>8437</v>
      </c>
      <c r="Q1714" s="11">
        <v>46195.385995370372</v>
      </c>
      <c r="R1714" s="11"/>
      <c r="S1714" s="11">
        <v>46595.385995370372</v>
      </c>
      <c r="T1714" t="s">
        <v>8760</v>
      </c>
      <c r="U1714" t="s">
        <v>71</v>
      </c>
      <c r="V1714" t="s">
        <v>8892</v>
      </c>
      <c r="W1714" t="s">
        <v>8596</v>
      </c>
      <c r="X1714" t="s">
        <v>226</v>
      </c>
      <c r="Y1714" t="s">
        <v>8958</v>
      </c>
      <c r="AC1714" s="11">
        <v>46225.761481481481</v>
      </c>
    </row>
    <row r="1715" spans="1:29">
      <c r="A1715" t="s">
        <v>8959</v>
      </c>
      <c r="K1715">
        <v>2026</v>
      </c>
      <c r="L1715" t="s">
        <v>8685</v>
      </c>
      <c r="M1715" t="s">
        <v>8960</v>
      </c>
      <c r="O1715" t="s">
        <v>61</v>
      </c>
      <c r="P1715" t="s">
        <v>8437</v>
      </c>
      <c r="Q1715" s="11">
        <v>46195.397557870368</v>
      </c>
      <c r="R1715" s="11"/>
      <c r="S1715" s="11">
        <v>46595.397557870368</v>
      </c>
      <c r="T1715" t="s">
        <v>8488</v>
      </c>
      <c r="U1715" t="s">
        <v>1070</v>
      </c>
      <c r="V1715" t="s">
        <v>8892</v>
      </c>
      <c r="W1715" t="s">
        <v>8596</v>
      </c>
      <c r="X1715" t="s">
        <v>226</v>
      </c>
      <c r="Y1715" t="s">
        <v>8961</v>
      </c>
      <c r="AC1715" s="11">
        <v>46225.761481481481</v>
      </c>
    </row>
    <row r="1716" spans="1:29">
      <c r="A1716" t="s">
        <v>8962</v>
      </c>
      <c r="K1716">
        <v>2026</v>
      </c>
      <c r="L1716" t="s">
        <v>8963</v>
      </c>
      <c r="M1716" t="s">
        <v>8964</v>
      </c>
      <c r="O1716" t="s">
        <v>61</v>
      </c>
      <c r="P1716" t="s">
        <v>8437</v>
      </c>
      <c r="Q1716" s="11">
        <v>46195.401469907411</v>
      </c>
      <c r="R1716" s="11"/>
      <c r="S1716" s="11">
        <v>46595.401469907411</v>
      </c>
      <c r="T1716" t="s">
        <v>8444</v>
      </c>
      <c r="U1716" t="s">
        <v>1568</v>
      </c>
      <c r="V1716" t="s">
        <v>8892</v>
      </c>
      <c r="W1716" t="s">
        <v>5973</v>
      </c>
      <c r="X1716" t="s">
        <v>226</v>
      </c>
      <c r="Y1716" t="s">
        <v>8965</v>
      </c>
      <c r="AC1716" s="11">
        <v>46225.761481481481</v>
      </c>
    </row>
    <row r="1717" spans="1:29">
      <c r="A1717" t="s">
        <v>8966</v>
      </c>
      <c r="K1717">
        <v>2026</v>
      </c>
      <c r="L1717" t="s">
        <v>8747</v>
      </c>
      <c r="M1717" t="s">
        <v>8748</v>
      </c>
      <c r="O1717" t="s">
        <v>61</v>
      </c>
      <c r="P1717" t="s">
        <v>8437</v>
      </c>
      <c r="Q1717" s="11">
        <v>46195.40353009259</v>
      </c>
      <c r="R1717" s="11"/>
      <c r="S1717" s="11">
        <v>46595.40353009259</v>
      </c>
      <c r="T1717" t="s">
        <v>8438</v>
      </c>
      <c r="U1717" t="s">
        <v>141</v>
      </c>
      <c r="V1717" t="s">
        <v>8892</v>
      </c>
      <c r="W1717" t="s">
        <v>8596</v>
      </c>
      <c r="X1717" t="s">
        <v>226</v>
      </c>
      <c r="Y1717" t="s">
        <v>8967</v>
      </c>
      <c r="AC1717" s="11">
        <v>46225.761481481481</v>
      </c>
    </row>
    <row r="1718" spans="1:29">
      <c r="A1718" t="s">
        <v>8968</v>
      </c>
      <c r="K1718">
        <v>2026</v>
      </c>
      <c r="L1718" t="s">
        <v>8969</v>
      </c>
      <c r="M1718" t="s">
        <v>8970</v>
      </c>
      <c r="O1718" t="s">
        <v>61</v>
      </c>
      <c r="P1718" t="s">
        <v>8437</v>
      </c>
      <c r="Q1718" s="11">
        <v>46195.406921296293</v>
      </c>
      <c r="R1718" s="11"/>
      <c r="S1718" s="11">
        <v>46595.406921296293</v>
      </c>
      <c r="T1718" t="s">
        <v>8940</v>
      </c>
      <c r="U1718" t="s">
        <v>254</v>
      </c>
      <c r="V1718" t="s">
        <v>8892</v>
      </c>
      <c r="W1718" t="s">
        <v>5973</v>
      </c>
      <c r="X1718" t="s">
        <v>226</v>
      </c>
      <c r="Y1718" t="s">
        <v>8971</v>
      </c>
      <c r="AC1718" s="11">
        <v>46225.761481481481</v>
      </c>
    </row>
    <row r="1719" spans="1:29">
      <c r="A1719" t="s">
        <v>8972</v>
      </c>
      <c r="G1719" t="s">
        <v>8590</v>
      </c>
      <c r="K1719">
        <v>2026</v>
      </c>
      <c r="L1719" t="s">
        <v>8729</v>
      </c>
      <c r="M1719" t="s">
        <v>8730</v>
      </c>
      <c r="O1719" t="s">
        <v>61</v>
      </c>
      <c r="P1719" t="s">
        <v>8437</v>
      </c>
      <c r="Q1719" s="11">
        <v>46195.416921296295</v>
      </c>
      <c r="R1719" s="11"/>
      <c r="S1719" s="11">
        <v>46595.416921296295</v>
      </c>
      <c r="T1719" t="s">
        <v>8438</v>
      </c>
      <c r="U1719" t="s">
        <v>503</v>
      </c>
      <c r="V1719" t="s">
        <v>8892</v>
      </c>
      <c r="W1719" t="s">
        <v>5973</v>
      </c>
      <c r="X1719" t="s">
        <v>226</v>
      </c>
      <c r="Y1719" t="s">
        <v>8973</v>
      </c>
      <c r="AC1719" s="11">
        <v>46225.761481481481</v>
      </c>
    </row>
    <row r="1720" spans="1:29">
      <c r="A1720" t="s">
        <v>8974</v>
      </c>
      <c r="G1720" t="s">
        <v>8590</v>
      </c>
      <c r="K1720">
        <v>2026</v>
      </c>
      <c r="L1720" t="s">
        <v>8744</v>
      </c>
      <c r="M1720" t="s">
        <v>8487</v>
      </c>
      <c r="O1720" t="s">
        <v>61</v>
      </c>
      <c r="P1720" t="s">
        <v>8437</v>
      </c>
      <c r="Q1720" s="11">
        <v>46195.426261574074</v>
      </c>
      <c r="R1720" s="11"/>
      <c r="S1720" s="11">
        <v>46595.426261574074</v>
      </c>
      <c r="T1720" t="s">
        <v>8488</v>
      </c>
      <c r="U1720" t="s">
        <v>668</v>
      </c>
      <c r="V1720" t="s">
        <v>8892</v>
      </c>
      <c r="W1720" t="s">
        <v>5973</v>
      </c>
      <c r="X1720" t="s">
        <v>226</v>
      </c>
      <c r="Y1720" t="s">
        <v>8973</v>
      </c>
      <c r="AC1720" s="11">
        <v>46225.761481481481</v>
      </c>
    </row>
    <row r="1721" spans="1:29">
      <c r="A1721" t="s">
        <v>8975</v>
      </c>
      <c r="G1721" t="s">
        <v>8590</v>
      </c>
      <c r="K1721">
        <v>2026</v>
      </c>
      <c r="L1721" t="s">
        <v>8777</v>
      </c>
      <c r="M1721" t="s">
        <v>8487</v>
      </c>
      <c r="O1721" t="s">
        <v>61</v>
      </c>
      <c r="P1721" t="s">
        <v>8437</v>
      </c>
      <c r="Q1721" s="11">
        <v>46195.427951388891</v>
      </c>
      <c r="R1721" s="11"/>
      <c r="S1721" s="11">
        <v>46595.427951388891</v>
      </c>
      <c r="T1721" t="s">
        <v>8604</v>
      </c>
      <c r="U1721" t="s">
        <v>382</v>
      </c>
      <c r="V1721" t="s">
        <v>8892</v>
      </c>
      <c r="W1721" t="s">
        <v>5973</v>
      </c>
      <c r="X1721" t="s">
        <v>226</v>
      </c>
      <c r="Y1721" t="s">
        <v>8973</v>
      </c>
      <c r="AC1721" s="11">
        <v>46225.761481481481</v>
      </c>
    </row>
    <row r="1722" spans="1:29">
      <c r="A1722" t="s">
        <v>8976</v>
      </c>
      <c r="G1722" t="s">
        <v>8590</v>
      </c>
      <c r="K1722">
        <v>2026</v>
      </c>
      <c r="L1722" t="s">
        <v>8790</v>
      </c>
      <c r="M1722" t="s">
        <v>8791</v>
      </c>
      <c r="O1722" t="s">
        <v>61</v>
      </c>
      <c r="P1722" t="s">
        <v>8437</v>
      </c>
      <c r="Q1722" s="11">
        <v>46195.436076388891</v>
      </c>
      <c r="R1722" s="11"/>
      <c r="S1722" s="11">
        <v>46595.436076388891</v>
      </c>
      <c r="T1722" t="s">
        <v>8438</v>
      </c>
      <c r="U1722" t="s">
        <v>391</v>
      </c>
      <c r="V1722" t="s">
        <v>8892</v>
      </c>
      <c r="W1722" t="s">
        <v>5973</v>
      </c>
      <c r="X1722" t="s">
        <v>226</v>
      </c>
      <c r="Y1722" t="s">
        <v>8977</v>
      </c>
      <c r="AC1722" s="11">
        <v>46225.761481481481</v>
      </c>
    </row>
    <row r="1723" spans="1:29">
      <c r="A1723" t="s">
        <v>8978</v>
      </c>
      <c r="G1723" t="s">
        <v>8590</v>
      </c>
      <c r="K1723">
        <v>2026</v>
      </c>
      <c r="L1723" t="s">
        <v>8611</v>
      </c>
      <c r="M1723" t="s">
        <v>8612</v>
      </c>
      <c r="O1723" t="s">
        <v>61</v>
      </c>
      <c r="P1723" t="s">
        <v>8437</v>
      </c>
      <c r="Q1723" s="11">
        <v>46195.437731481485</v>
      </c>
      <c r="R1723" s="11"/>
      <c r="S1723" s="11">
        <v>46595.437731481485</v>
      </c>
      <c r="T1723" t="s">
        <v>8454</v>
      </c>
      <c r="U1723" t="s">
        <v>1148</v>
      </c>
      <c r="V1723" t="s">
        <v>8892</v>
      </c>
      <c r="W1723" t="s">
        <v>5973</v>
      </c>
      <c r="X1723" t="s">
        <v>226</v>
      </c>
      <c r="Y1723" t="s">
        <v>8979</v>
      </c>
      <c r="AC1723" s="11">
        <v>46225.761481481481</v>
      </c>
    </row>
    <row r="1724" spans="1:29">
      <c r="A1724" t="s">
        <v>8980</v>
      </c>
      <c r="G1724" t="s">
        <v>8590</v>
      </c>
      <c r="K1724">
        <v>2026</v>
      </c>
      <c r="L1724" t="s">
        <v>8981</v>
      </c>
      <c r="M1724" t="s">
        <v>8982</v>
      </c>
      <c r="O1724" t="s">
        <v>61</v>
      </c>
      <c r="P1724" t="s">
        <v>8437</v>
      </c>
      <c r="Q1724" s="11">
        <v>46195.440451388888</v>
      </c>
      <c r="R1724" s="11"/>
      <c r="S1724" s="11">
        <v>46595.440451388888</v>
      </c>
      <c r="T1724" t="s">
        <v>8983</v>
      </c>
      <c r="U1724" t="s">
        <v>1533</v>
      </c>
      <c r="V1724" t="s">
        <v>8892</v>
      </c>
      <c r="W1724" t="s">
        <v>8596</v>
      </c>
      <c r="X1724" t="s">
        <v>226</v>
      </c>
      <c r="Y1724" t="s">
        <v>8984</v>
      </c>
      <c r="AC1724" s="11">
        <v>46225.761481481481</v>
      </c>
    </row>
    <row r="1725" spans="1:29">
      <c r="A1725" t="s">
        <v>8985</v>
      </c>
      <c r="G1725" t="s">
        <v>8590</v>
      </c>
      <c r="K1725">
        <v>2026</v>
      </c>
      <c r="L1725" t="s">
        <v>8986</v>
      </c>
      <c r="M1725" t="s">
        <v>8987</v>
      </c>
      <c r="O1725" t="s">
        <v>61</v>
      </c>
      <c r="P1725" t="s">
        <v>8437</v>
      </c>
      <c r="Q1725" s="11">
        <v>46195.444016203706</v>
      </c>
      <c r="R1725" s="11"/>
      <c r="S1725" s="11">
        <v>46595.444016203706</v>
      </c>
      <c r="T1725" t="s">
        <v>8444</v>
      </c>
      <c r="U1725" t="s">
        <v>114</v>
      </c>
      <c r="V1725" t="s">
        <v>8892</v>
      </c>
      <c r="W1725" t="s">
        <v>5973</v>
      </c>
      <c r="X1725" t="s">
        <v>226</v>
      </c>
      <c r="Y1725" t="s">
        <v>8988</v>
      </c>
      <c r="AC1725" s="11">
        <v>46225.761481481481</v>
      </c>
    </row>
    <row r="1726" spans="1:29">
      <c r="A1726" t="s">
        <v>8989</v>
      </c>
      <c r="G1726" t="s">
        <v>8590</v>
      </c>
      <c r="K1726">
        <v>2026</v>
      </c>
      <c r="L1726" t="s">
        <v>8609</v>
      </c>
      <c r="M1726" t="s">
        <v>8990</v>
      </c>
      <c r="O1726" t="s">
        <v>61</v>
      </c>
      <c r="P1726" t="s">
        <v>8437</v>
      </c>
      <c r="Q1726" s="11">
        <v>46195.460196759261</v>
      </c>
      <c r="R1726" s="11"/>
      <c r="S1726" s="11">
        <v>46595.460196759261</v>
      </c>
      <c r="T1726" t="s">
        <v>8594</v>
      </c>
      <c r="U1726" t="s">
        <v>247</v>
      </c>
      <c r="V1726" t="s">
        <v>8892</v>
      </c>
      <c r="W1726" t="s">
        <v>8596</v>
      </c>
      <c r="X1726" t="s">
        <v>226</v>
      </c>
      <c r="Y1726" t="s">
        <v>8991</v>
      </c>
      <c r="AC1726" s="11">
        <v>46225.761481481481</v>
      </c>
    </row>
    <row r="1727" spans="1:29">
      <c r="A1727" t="s">
        <v>8992</v>
      </c>
      <c r="G1727" t="s">
        <v>8590</v>
      </c>
      <c r="K1727">
        <v>2026</v>
      </c>
      <c r="L1727" t="s">
        <v>8784</v>
      </c>
      <c r="M1727" t="s">
        <v>8993</v>
      </c>
      <c r="O1727" t="s">
        <v>61</v>
      </c>
      <c r="P1727" t="s">
        <v>8437</v>
      </c>
      <c r="Q1727" s="11">
        <v>46195.463125000002</v>
      </c>
      <c r="R1727" s="11"/>
      <c r="S1727" s="11">
        <v>46595.463125000002</v>
      </c>
      <c r="T1727" t="s">
        <v>8994</v>
      </c>
      <c r="U1727" t="s">
        <v>1675</v>
      </c>
      <c r="V1727" t="s">
        <v>8892</v>
      </c>
      <c r="W1727" t="s">
        <v>5973</v>
      </c>
      <c r="X1727" t="s">
        <v>226</v>
      </c>
      <c r="Y1727" t="s">
        <v>8991</v>
      </c>
      <c r="AC1727" s="11">
        <v>46225.761481481481</v>
      </c>
    </row>
    <row r="1728" spans="1:29">
      <c r="A1728" t="s">
        <v>8995</v>
      </c>
      <c r="K1728">
        <v>2026</v>
      </c>
      <c r="L1728" t="s">
        <v>8784</v>
      </c>
      <c r="M1728" t="s">
        <v>8996</v>
      </c>
      <c r="O1728" t="s">
        <v>61</v>
      </c>
      <c r="P1728" t="s">
        <v>8437</v>
      </c>
      <c r="Q1728" s="11">
        <v>46195.47320601852</v>
      </c>
      <c r="R1728" s="11"/>
      <c r="S1728" s="11">
        <v>46595.47320601852</v>
      </c>
      <c r="T1728" t="s">
        <v>8594</v>
      </c>
      <c r="U1728" t="s">
        <v>1675</v>
      </c>
      <c r="V1728" t="s">
        <v>8892</v>
      </c>
      <c r="W1728" t="s">
        <v>5973</v>
      </c>
      <c r="X1728" t="s">
        <v>226</v>
      </c>
      <c r="Y1728" t="s">
        <v>8997</v>
      </c>
      <c r="AC1728" s="11">
        <v>46225.761481481481</v>
      </c>
    </row>
    <row r="1729" spans="1:29">
      <c r="A1729" t="s">
        <v>8998</v>
      </c>
      <c r="G1729" t="s">
        <v>8590</v>
      </c>
      <c r="K1729">
        <v>2026</v>
      </c>
      <c r="L1729" t="s">
        <v>8784</v>
      </c>
      <c r="M1729" t="s">
        <v>8999</v>
      </c>
      <c r="O1729" t="s">
        <v>61</v>
      </c>
      <c r="P1729" t="s">
        <v>8437</v>
      </c>
      <c r="Q1729" s="11">
        <v>46195.475208333337</v>
      </c>
      <c r="R1729" s="11"/>
      <c r="S1729" s="11">
        <v>46595.475208333337</v>
      </c>
      <c r="T1729" t="s">
        <v>8444</v>
      </c>
      <c r="U1729" t="s">
        <v>1675</v>
      </c>
      <c r="V1729" t="s">
        <v>8892</v>
      </c>
      <c r="W1729" t="s">
        <v>5973</v>
      </c>
      <c r="X1729" t="s">
        <v>226</v>
      </c>
      <c r="Y1729" t="s">
        <v>8991</v>
      </c>
      <c r="AC1729" s="11">
        <v>46225.761481481481</v>
      </c>
    </row>
    <row r="1730" spans="1:29">
      <c r="A1730" t="s">
        <v>9000</v>
      </c>
      <c r="G1730" t="s">
        <v>8590</v>
      </c>
      <c r="K1730">
        <v>2026</v>
      </c>
      <c r="L1730" t="s">
        <v>9001</v>
      </c>
      <c r="M1730" t="s">
        <v>9002</v>
      </c>
      <c r="O1730" t="s">
        <v>61</v>
      </c>
      <c r="P1730" t="s">
        <v>8437</v>
      </c>
      <c r="Q1730" s="11">
        <v>46195.476990740739</v>
      </c>
      <c r="R1730" s="11"/>
      <c r="S1730" s="11">
        <v>46595.476990740739</v>
      </c>
      <c r="T1730" t="s">
        <v>8601</v>
      </c>
      <c r="U1730" t="s">
        <v>1365</v>
      </c>
      <c r="V1730" t="s">
        <v>8892</v>
      </c>
      <c r="W1730" t="s">
        <v>8596</v>
      </c>
      <c r="X1730" t="s">
        <v>226</v>
      </c>
      <c r="Y1730" t="s">
        <v>9003</v>
      </c>
      <c r="AC1730" s="11">
        <v>46225.761481481481</v>
      </c>
    </row>
    <row r="1731" spans="1:29">
      <c r="A1731" t="s">
        <v>9004</v>
      </c>
      <c r="G1731" t="s">
        <v>8590</v>
      </c>
      <c r="K1731">
        <v>2026</v>
      </c>
      <c r="L1731" t="s">
        <v>9005</v>
      </c>
      <c r="M1731" t="s">
        <v>9006</v>
      </c>
      <c r="O1731" t="s">
        <v>61</v>
      </c>
      <c r="P1731" t="s">
        <v>8437</v>
      </c>
      <c r="Q1731" s="11">
        <v>46195.478796296295</v>
      </c>
      <c r="R1731" s="11"/>
      <c r="S1731" s="11">
        <v>46595.478796296295</v>
      </c>
      <c r="T1731" t="s">
        <v>8994</v>
      </c>
      <c r="U1731" t="s">
        <v>52</v>
      </c>
      <c r="V1731" t="s">
        <v>8892</v>
      </c>
      <c r="W1731" t="s">
        <v>8596</v>
      </c>
      <c r="X1731" t="s">
        <v>226</v>
      </c>
      <c r="Y1731" t="s">
        <v>9003</v>
      </c>
      <c r="AC1731" s="11">
        <v>46225.761481481481</v>
      </c>
    </row>
    <row r="1732" spans="1:29">
      <c r="A1732" t="s">
        <v>9007</v>
      </c>
      <c r="G1732" t="s">
        <v>8590</v>
      </c>
      <c r="K1732">
        <v>2026</v>
      </c>
      <c r="L1732" t="s">
        <v>9005</v>
      </c>
      <c r="M1732" t="s">
        <v>9008</v>
      </c>
      <c r="O1732" t="s">
        <v>61</v>
      </c>
      <c r="P1732" t="s">
        <v>8437</v>
      </c>
      <c r="Q1732" s="11">
        <v>46195.480358796296</v>
      </c>
      <c r="R1732" s="11"/>
      <c r="S1732" s="11">
        <v>46595.480358796296</v>
      </c>
      <c r="T1732" t="s">
        <v>9009</v>
      </c>
      <c r="U1732" t="s">
        <v>52</v>
      </c>
      <c r="V1732" t="s">
        <v>8892</v>
      </c>
      <c r="W1732" t="s">
        <v>8596</v>
      </c>
      <c r="X1732" t="s">
        <v>226</v>
      </c>
      <c r="Y1732" t="s">
        <v>9010</v>
      </c>
      <c r="AC1732" s="11">
        <v>46225.761481481481</v>
      </c>
    </row>
    <row r="1733" spans="1:29">
      <c r="A1733" t="s">
        <v>9011</v>
      </c>
      <c r="G1733" t="s">
        <v>8590</v>
      </c>
      <c r="K1733">
        <v>2026</v>
      </c>
      <c r="L1733" t="s">
        <v>9012</v>
      </c>
      <c r="M1733" t="s">
        <v>8487</v>
      </c>
      <c r="O1733" t="s">
        <v>61</v>
      </c>
      <c r="P1733" t="s">
        <v>8437</v>
      </c>
      <c r="Q1733" s="11">
        <v>46195.481990740744</v>
      </c>
      <c r="R1733" s="11"/>
      <c r="S1733" s="11">
        <v>46595.481990740744</v>
      </c>
      <c r="T1733" t="s">
        <v>8438</v>
      </c>
      <c r="U1733" t="s">
        <v>254</v>
      </c>
      <c r="V1733" t="s">
        <v>8892</v>
      </c>
      <c r="W1733" t="s">
        <v>8596</v>
      </c>
      <c r="X1733" t="s">
        <v>226</v>
      </c>
      <c r="Y1733" t="s">
        <v>9013</v>
      </c>
      <c r="AC1733" s="11">
        <v>46225.761481481481</v>
      </c>
    </row>
    <row r="1734" spans="1:29">
      <c r="A1734" t="s">
        <v>9014</v>
      </c>
      <c r="G1734" t="s">
        <v>8590</v>
      </c>
      <c r="K1734">
        <v>2026</v>
      </c>
      <c r="L1734" t="s">
        <v>9015</v>
      </c>
      <c r="M1734" t="s">
        <v>8487</v>
      </c>
      <c r="O1734" t="s">
        <v>61</v>
      </c>
      <c r="P1734" t="s">
        <v>8437</v>
      </c>
      <c r="Q1734" s="11">
        <v>46195.483599537038</v>
      </c>
      <c r="R1734" s="11"/>
      <c r="S1734" s="11">
        <v>46595.483599537038</v>
      </c>
      <c r="T1734" t="s">
        <v>8601</v>
      </c>
      <c r="U1734" t="s">
        <v>1292</v>
      </c>
      <c r="V1734" t="s">
        <v>8892</v>
      </c>
      <c r="W1734" t="s">
        <v>8596</v>
      </c>
      <c r="X1734" t="s">
        <v>226</v>
      </c>
      <c r="Y1734" t="s">
        <v>9016</v>
      </c>
      <c r="AC1734" s="11">
        <v>46225.761481481481</v>
      </c>
    </row>
    <row r="1735" spans="1:29">
      <c r="A1735" t="s">
        <v>9017</v>
      </c>
      <c r="G1735" t="s">
        <v>8590</v>
      </c>
      <c r="K1735">
        <v>2026</v>
      </c>
      <c r="L1735" t="s">
        <v>9018</v>
      </c>
      <c r="M1735" t="s">
        <v>8487</v>
      </c>
      <c r="O1735" t="s">
        <v>61</v>
      </c>
      <c r="P1735" t="s">
        <v>8437</v>
      </c>
      <c r="Q1735" s="11">
        <v>46195.485752314817</v>
      </c>
      <c r="R1735" s="11"/>
      <c r="S1735" s="11">
        <v>46595.485752314817</v>
      </c>
      <c r="T1735" t="s">
        <v>8601</v>
      </c>
      <c r="U1735" t="s">
        <v>6357</v>
      </c>
      <c r="V1735" t="s">
        <v>8892</v>
      </c>
      <c r="W1735" t="s">
        <v>5973</v>
      </c>
      <c r="X1735" t="s">
        <v>226</v>
      </c>
      <c r="Y1735" t="s">
        <v>9010</v>
      </c>
      <c r="AC1735" s="11">
        <v>46225.761481481481</v>
      </c>
    </row>
    <row r="1736" spans="1:29">
      <c r="A1736" t="s">
        <v>9019</v>
      </c>
      <c r="G1736" t="s">
        <v>8590</v>
      </c>
      <c r="K1736">
        <v>2026</v>
      </c>
      <c r="L1736" t="s">
        <v>9020</v>
      </c>
      <c r="M1736" t="s">
        <v>9021</v>
      </c>
      <c r="O1736" t="s">
        <v>61</v>
      </c>
      <c r="P1736" t="s">
        <v>8437</v>
      </c>
      <c r="Q1736" s="11">
        <v>46195.487337962964</v>
      </c>
      <c r="R1736" s="11"/>
      <c r="S1736" s="11">
        <v>46595.487337962964</v>
      </c>
      <c r="T1736" t="s">
        <v>9022</v>
      </c>
      <c r="U1736" t="s">
        <v>2518</v>
      </c>
      <c r="V1736" t="s">
        <v>8892</v>
      </c>
      <c r="W1736" t="s">
        <v>8596</v>
      </c>
      <c r="X1736" t="s">
        <v>226</v>
      </c>
      <c r="Y1736" t="s">
        <v>8967</v>
      </c>
      <c r="AC1736" s="11">
        <v>46225.761481481481</v>
      </c>
    </row>
    <row r="1737" spans="1:29">
      <c r="A1737" t="s">
        <v>9023</v>
      </c>
      <c r="G1737" t="s">
        <v>8590</v>
      </c>
      <c r="K1737">
        <v>2026</v>
      </c>
      <c r="L1737" t="s">
        <v>8592</v>
      </c>
      <c r="M1737" t="s">
        <v>8593</v>
      </c>
      <c r="O1737" t="s">
        <v>61</v>
      </c>
      <c r="P1737" t="s">
        <v>8437</v>
      </c>
      <c r="Q1737" s="11">
        <v>46195.490115740744</v>
      </c>
      <c r="R1737" s="11"/>
      <c r="S1737" s="11">
        <v>46595.490115740744</v>
      </c>
      <c r="T1737" t="s">
        <v>8594</v>
      </c>
      <c r="U1737" t="s">
        <v>2518</v>
      </c>
      <c r="V1737" t="s">
        <v>8892</v>
      </c>
      <c r="W1737" t="s">
        <v>8596</v>
      </c>
      <c r="X1737" t="s">
        <v>226</v>
      </c>
      <c r="Y1737" t="s">
        <v>9013</v>
      </c>
      <c r="AC1737" s="11">
        <v>46225.761481481481</v>
      </c>
    </row>
    <row r="1738" spans="1:29">
      <c r="A1738" t="s">
        <v>9024</v>
      </c>
      <c r="G1738" t="s">
        <v>8590</v>
      </c>
      <c r="K1738">
        <v>2026</v>
      </c>
      <c r="L1738" t="s">
        <v>9025</v>
      </c>
      <c r="M1738" t="s">
        <v>9026</v>
      </c>
      <c r="O1738" t="s">
        <v>61</v>
      </c>
      <c r="P1738" t="s">
        <v>8437</v>
      </c>
      <c r="Q1738" s="11">
        <v>46195.493935185186</v>
      </c>
      <c r="R1738" s="11"/>
      <c r="S1738" s="11">
        <v>46595.493935185186</v>
      </c>
      <c r="T1738" t="s">
        <v>8601</v>
      </c>
      <c r="U1738" t="s">
        <v>1488</v>
      </c>
      <c r="V1738" t="s">
        <v>8892</v>
      </c>
      <c r="W1738" t="s">
        <v>5973</v>
      </c>
      <c r="X1738" t="s">
        <v>226</v>
      </c>
      <c r="Y1738" t="s">
        <v>8991</v>
      </c>
      <c r="AC1738" s="11">
        <v>46225.761481481481</v>
      </c>
    </row>
    <row r="1739" spans="1:29">
      <c r="A1739" t="s">
        <v>9027</v>
      </c>
      <c r="G1739" t="s">
        <v>8590</v>
      </c>
      <c r="K1739">
        <v>2026</v>
      </c>
      <c r="L1739" t="s">
        <v>8600</v>
      </c>
      <c r="M1739" t="s">
        <v>8487</v>
      </c>
      <c r="O1739" t="s">
        <v>61</v>
      </c>
      <c r="P1739" t="s">
        <v>8437</v>
      </c>
      <c r="Q1739" s="11">
        <v>46195.495462962965</v>
      </c>
      <c r="R1739" s="11"/>
      <c r="S1739" s="11">
        <v>46595.495462962965</v>
      </c>
      <c r="T1739" t="s">
        <v>8601</v>
      </c>
      <c r="U1739" t="s">
        <v>2099</v>
      </c>
      <c r="V1739" t="s">
        <v>8892</v>
      </c>
      <c r="W1739" t="s">
        <v>5973</v>
      </c>
      <c r="X1739" t="s">
        <v>226</v>
      </c>
      <c r="Y1739" t="s">
        <v>9013</v>
      </c>
      <c r="AC1739" s="11">
        <v>46225.761481481481</v>
      </c>
    </row>
    <row r="1740" spans="1:29">
      <c r="A1740" t="s">
        <v>9028</v>
      </c>
      <c r="G1740" t="s">
        <v>8590</v>
      </c>
      <c r="K1740">
        <v>2026</v>
      </c>
      <c r="L1740" t="s">
        <v>9029</v>
      </c>
      <c r="M1740" t="s">
        <v>8487</v>
      </c>
      <c r="O1740" t="s">
        <v>61</v>
      </c>
      <c r="P1740" t="s">
        <v>8437</v>
      </c>
      <c r="Q1740" s="11">
        <v>46195.496979166666</v>
      </c>
      <c r="R1740" s="11"/>
      <c r="S1740" s="11">
        <v>46595.496979166666</v>
      </c>
      <c r="T1740" t="s">
        <v>8601</v>
      </c>
      <c r="U1740" t="s">
        <v>1021</v>
      </c>
      <c r="V1740" t="s">
        <v>8892</v>
      </c>
      <c r="W1740" t="s">
        <v>8596</v>
      </c>
      <c r="X1740" t="s">
        <v>226</v>
      </c>
      <c r="Y1740" t="s">
        <v>9030</v>
      </c>
      <c r="AC1740" s="11">
        <v>46225.761481481481</v>
      </c>
    </row>
    <row r="1741" spans="1:29">
      <c r="A1741" t="s">
        <v>9031</v>
      </c>
      <c r="G1741" t="s">
        <v>8590</v>
      </c>
      <c r="K1741">
        <v>2026</v>
      </c>
      <c r="L1741" t="s">
        <v>9032</v>
      </c>
      <c r="M1741" t="s">
        <v>9033</v>
      </c>
      <c r="O1741" t="s">
        <v>61</v>
      </c>
      <c r="P1741" t="s">
        <v>8437</v>
      </c>
      <c r="Q1741" s="11">
        <v>46195.500324074077</v>
      </c>
      <c r="R1741" s="11"/>
      <c r="S1741" s="11">
        <v>46595.500324074077</v>
      </c>
      <c r="T1741" t="s">
        <v>8601</v>
      </c>
      <c r="U1741" t="s">
        <v>2762</v>
      </c>
      <c r="V1741" t="s">
        <v>8892</v>
      </c>
      <c r="W1741" t="s">
        <v>5973</v>
      </c>
      <c r="X1741" t="s">
        <v>226</v>
      </c>
      <c r="Y1741" t="s">
        <v>9034</v>
      </c>
      <c r="AC1741" s="11">
        <v>46225.761481481481</v>
      </c>
    </row>
    <row r="1742" spans="1:29">
      <c r="A1742" t="s">
        <v>9035</v>
      </c>
      <c r="B1742" t="s">
        <v>9036</v>
      </c>
      <c r="E1742" t="s">
        <v>9037</v>
      </c>
      <c r="F1742" t="s">
        <v>219</v>
      </c>
      <c r="G1742" t="s">
        <v>33</v>
      </c>
      <c r="H1742" t="s">
        <v>219</v>
      </c>
      <c r="I1742" t="s">
        <v>33</v>
      </c>
      <c r="J1742" t="s">
        <v>3957</v>
      </c>
      <c r="K1742">
        <v>2026</v>
      </c>
      <c r="L1742" t="s">
        <v>3833</v>
      </c>
      <c r="M1742" t="s">
        <v>9038</v>
      </c>
      <c r="O1742" t="s">
        <v>1160</v>
      </c>
      <c r="P1742" t="s">
        <v>39</v>
      </c>
      <c r="Q1742" s="11">
        <v>46195.596284722225</v>
      </c>
      <c r="R1742" s="11">
        <v>46196.498067129629</v>
      </c>
      <c r="S1742" s="11">
        <v>46255.596284722225</v>
      </c>
      <c r="T1742" t="s">
        <v>1916</v>
      </c>
      <c r="U1742" t="s">
        <v>382</v>
      </c>
      <c r="V1742" t="s">
        <v>8619</v>
      </c>
      <c r="W1742" t="s">
        <v>43</v>
      </c>
      <c r="X1742" t="s">
        <v>199</v>
      </c>
      <c r="Y1742" t="s">
        <v>9037</v>
      </c>
      <c r="AC1742" s="11">
        <v>46225.761481481481</v>
      </c>
    </row>
    <row r="1743" spans="1:29">
      <c r="A1743" t="s">
        <v>9039</v>
      </c>
      <c r="F1743" t="s">
        <v>1331</v>
      </c>
      <c r="G1743" t="s">
        <v>8590</v>
      </c>
      <c r="K1743">
        <v>2026</v>
      </c>
      <c r="L1743" t="s">
        <v>9032</v>
      </c>
      <c r="M1743" t="s">
        <v>9033</v>
      </c>
      <c r="O1743" t="s">
        <v>1160</v>
      </c>
      <c r="P1743" t="s">
        <v>8437</v>
      </c>
      <c r="Q1743" s="11">
        <v>46195.63045138889</v>
      </c>
      <c r="R1743" s="11"/>
      <c r="S1743" s="11">
        <v>46255.63045138889</v>
      </c>
      <c r="T1743" t="s">
        <v>8601</v>
      </c>
      <c r="U1743" t="s">
        <v>2762</v>
      </c>
      <c r="V1743" t="s">
        <v>8726</v>
      </c>
      <c r="W1743" t="s">
        <v>5973</v>
      </c>
      <c r="X1743" t="s">
        <v>226</v>
      </c>
      <c r="Y1743" t="s">
        <v>9040</v>
      </c>
      <c r="AC1743" s="11">
        <v>46225.761481481481</v>
      </c>
    </row>
    <row r="1744" spans="1:29">
      <c r="A1744" t="s">
        <v>9041</v>
      </c>
      <c r="F1744" t="s">
        <v>1331</v>
      </c>
      <c r="G1744" t="s">
        <v>8590</v>
      </c>
      <c r="K1744">
        <v>2026</v>
      </c>
      <c r="L1744" t="s">
        <v>9005</v>
      </c>
      <c r="M1744" t="s">
        <v>9008</v>
      </c>
      <c r="O1744" t="s">
        <v>1160</v>
      </c>
      <c r="P1744" t="s">
        <v>8437</v>
      </c>
      <c r="Q1744" s="11">
        <v>46195.632152777776</v>
      </c>
      <c r="R1744" s="11"/>
      <c r="S1744" s="11">
        <v>46255.632152777776</v>
      </c>
      <c r="T1744" t="s">
        <v>9009</v>
      </c>
      <c r="U1744" t="s">
        <v>52</v>
      </c>
      <c r="V1744" t="s">
        <v>8726</v>
      </c>
      <c r="W1744" t="s">
        <v>8596</v>
      </c>
      <c r="X1744" t="s">
        <v>226</v>
      </c>
      <c r="Y1744" t="s">
        <v>8597</v>
      </c>
      <c r="AC1744" s="11">
        <v>46225.761481481481</v>
      </c>
    </row>
    <row r="1745" spans="1:29">
      <c r="A1745" t="s">
        <v>9042</v>
      </c>
      <c r="F1745" t="s">
        <v>1331</v>
      </c>
      <c r="G1745" t="s">
        <v>8590</v>
      </c>
      <c r="K1745">
        <v>2026</v>
      </c>
      <c r="L1745" t="s">
        <v>9029</v>
      </c>
      <c r="M1745" t="s">
        <v>8487</v>
      </c>
      <c r="O1745" t="s">
        <v>1160</v>
      </c>
      <c r="P1745" t="s">
        <v>8437</v>
      </c>
      <c r="Q1745" s="11">
        <v>46195.660069444442</v>
      </c>
      <c r="R1745" s="11"/>
      <c r="S1745" s="11">
        <v>46255.660069444442</v>
      </c>
      <c r="T1745" t="s">
        <v>8601</v>
      </c>
      <c r="U1745" t="s">
        <v>1021</v>
      </c>
      <c r="V1745" t="s">
        <v>8726</v>
      </c>
      <c r="W1745" t="s">
        <v>8596</v>
      </c>
      <c r="X1745" t="s">
        <v>226</v>
      </c>
      <c r="Y1745" t="s">
        <v>8761</v>
      </c>
      <c r="AC1745" s="11">
        <v>46225.761481481481</v>
      </c>
    </row>
    <row r="1746" spans="1:29">
      <c r="A1746" t="s">
        <v>9043</v>
      </c>
      <c r="B1746" t="s">
        <v>9044</v>
      </c>
      <c r="E1746" t="s">
        <v>8925</v>
      </c>
      <c r="F1746" t="s">
        <v>109</v>
      </c>
      <c r="G1746" t="s">
        <v>2015</v>
      </c>
      <c r="H1746" t="s">
        <v>109</v>
      </c>
      <c r="I1746" t="s">
        <v>2015</v>
      </c>
      <c r="J1746" t="s">
        <v>8493</v>
      </c>
      <c r="K1746">
        <v>2026</v>
      </c>
      <c r="L1746" t="s">
        <v>881</v>
      </c>
      <c r="M1746" t="s">
        <v>9045</v>
      </c>
      <c r="O1746" t="s">
        <v>61</v>
      </c>
      <c r="P1746" t="s">
        <v>39</v>
      </c>
      <c r="Q1746" s="11">
        <v>46196.343321759261</v>
      </c>
      <c r="R1746" s="11">
        <v>46196.3440162037</v>
      </c>
      <c r="S1746" s="11">
        <v>46596.343321759261</v>
      </c>
      <c r="T1746" t="s">
        <v>40</v>
      </c>
      <c r="U1746" t="s">
        <v>581</v>
      </c>
      <c r="V1746" t="s">
        <v>8920</v>
      </c>
      <c r="W1746" t="s">
        <v>116</v>
      </c>
      <c r="X1746" t="s">
        <v>226</v>
      </c>
      <c r="Y1746" t="s">
        <v>8925</v>
      </c>
      <c r="AC1746" s="11">
        <v>46225.761481481481</v>
      </c>
    </row>
    <row r="1747" spans="1:29">
      <c r="A1747" t="s">
        <v>9046</v>
      </c>
      <c r="F1747" t="s">
        <v>1331</v>
      </c>
      <c r="G1747" t="s">
        <v>8590</v>
      </c>
      <c r="K1747">
        <v>2026</v>
      </c>
      <c r="L1747" t="s">
        <v>9025</v>
      </c>
      <c r="M1747" t="s">
        <v>9026</v>
      </c>
      <c r="O1747" t="s">
        <v>61</v>
      </c>
      <c r="P1747" t="s">
        <v>8437</v>
      </c>
      <c r="Q1747" s="11">
        <v>46196.576921296299</v>
      </c>
      <c r="R1747" s="11"/>
      <c r="S1747" s="11">
        <v>46596.576921296299</v>
      </c>
      <c r="T1747" t="s">
        <v>8601</v>
      </c>
      <c r="U1747" t="s">
        <v>1488</v>
      </c>
      <c r="V1747" t="s">
        <v>8726</v>
      </c>
      <c r="W1747" t="s">
        <v>5973</v>
      </c>
      <c r="X1747" t="s">
        <v>226</v>
      </c>
      <c r="Y1747" t="s">
        <v>9047</v>
      </c>
      <c r="AC1747" s="11">
        <v>46225.761481481481</v>
      </c>
    </row>
    <row r="1748" spans="1:29">
      <c r="A1748" t="s">
        <v>9048</v>
      </c>
      <c r="F1748" t="s">
        <v>1331</v>
      </c>
      <c r="G1748" t="s">
        <v>8590</v>
      </c>
      <c r="K1748">
        <v>2026</v>
      </c>
      <c r="L1748" t="s">
        <v>8611</v>
      </c>
      <c r="M1748" t="s">
        <v>8612</v>
      </c>
      <c r="O1748" t="s">
        <v>1160</v>
      </c>
      <c r="P1748" t="s">
        <v>8437</v>
      </c>
      <c r="Q1748" s="11">
        <v>46196.587245370371</v>
      </c>
      <c r="R1748" s="11"/>
      <c r="S1748" s="11">
        <v>46256.587245370371</v>
      </c>
      <c r="T1748" t="s">
        <v>8454</v>
      </c>
      <c r="U1748" t="s">
        <v>1148</v>
      </c>
      <c r="V1748" t="s">
        <v>8726</v>
      </c>
      <c r="W1748" t="s">
        <v>5973</v>
      </c>
      <c r="X1748" t="s">
        <v>226</v>
      </c>
      <c r="Y1748" t="s">
        <v>8761</v>
      </c>
      <c r="AC1748" s="11">
        <v>46225.761481481481</v>
      </c>
    </row>
    <row r="1749" spans="1:29">
      <c r="A1749" t="s">
        <v>9049</v>
      </c>
      <c r="F1749" t="s">
        <v>1331</v>
      </c>
      <c r="G1749" t="s">
        <v>8590</v>
      </c>
      <c r="K1749">
        <v>2026</v>
      </c>
      <c r="L1749" t="s">
        <v>9015</v>
      </c>
      <c r="M1749" t="s">
        <v>8487</v>
      </c>
      <c r="O1749" t="s">
        <v>61</v>
      </c>
      <c r="P1749" t="s">
        <v>8437</v>
      </c>
      <c r="Q1749" s="11">
        <v>46196.590162037035</v>
      </c>
      <c r="R1749" s="11"/>
      <c r="S1749" s="11">
        <v>46596.590162037035</v>
      </c>
      <c r="T1749" t="s">
        <v>8601</v>
      </c>
      <c r="U1749" t="s">
        <v>1292</v>
      </c>
      <c r="V1749" t="s">
        <v>8726</v>
      </c>
      <c r="W1749" t="s">
        <v>8596</v>
      </c>
      <c r="X1749" t="s">
        <v>226</v>
      </c>
      <c r="Y1749" t="s">
        <v>9050</v>
      </c>
      <c r="AC1749" s="11">
        <v>46225.761481481481</v>
      </c>
    </row>
    <row r="1750" spans="1:29">
      <c r="A1750" t="s">
        <v>9051</v>
      </c>
      <c r="F1750" t="s">
        <v>1331</v>
      </c>
      <c r="G1750" t="s">
        <v>8590</v>
      </c>
      <c r="K1750">
        <v>2026</v>
      </c>
      <c r="L1750" t="s">
        <v>9052</v>
      </c>
      <c r="M1750" t="s">
        <v>9053</v>
      </c>
      <c r="O1750" t="s">
        <v>1160</v>
      </c>
      <c r="P1750" t="s">
        <v>8437</v>
      </c>
      <c r="Q1750" s="11">
        <v>46196.60527777778</v>
      </c>
      <c r="R1750" s="11"/>
      <c r="S1750" s="11">
        <v>46256.60527777778</v>
      </c>
      <c r="T1750" t="s">
        <v>8438</v>
      </c>
      <c r="U1750" t="s">
        <v>114</v>
      </c>
      <c r="V1750" t="s">
        <v>8726</v>
      </c>
      <c r="W1750" t="s">
        <v>5973</v>
      </c>
      <c r="X1750" t="s">
        <v>226</v>
      </c>
      <c r="Y1750" t="s">
        <v>9054</v>
      </c>
      <c r="AC1750" s="11">
        <v>46225.761481481481</v>
      </c>
    </row>
    <row r="1751" spans="1:29">
      <c r="A1751" t="s">
        <v>9055</v>
      </c>
      <c r="F1751" t="s">
        <v>1331</v>
      </c>
      <c r="G1751" t="s">
        <v>8590</v>
      </c>
      <c r="K1751">
        <v>2026</v>
      </c>
      <c r="L1751" t="s">
        <v>9018</v>
      </c>
      <c r="M1751" t="s">
        <v>8487</v>
      </c>
      <c r="O1751" t="s">
        <v>1160</v>
      </c>
      <c r="P1751" t="s">
        <v>8437</v>
      </c>
      <c r="Q1751" s="11">
        <v>46196.613287037035</v>
      </c>
      <c r="R1751" s="11"/>
      <c r="S1751" s="11">
        <v>46256.613287037035</v>
      </c>
      <c r="T1751" t="s">
        <v>8601</v>
      </c>
      <c r="U1751" t="s">
        <v>6357</v>
      </c>
      <c r="V1751" t="s">
        <v>8726</v>
      </c>
      <c r="W1751" t="s">
        <v>5973</v>
      </c>
      <c r="X1751" t="s">
        <v>226</v>
      </c>
      <c r="Y1751" t="s">
        <v>9056</v>
      </c>
      <c r="AC1751" s="11">
        <v>46225.761481481481</v>
      </c>
    </row>
    <row r="1752" spans="1:29">
      <c r="A1752" t="s">
        <v>9057</v>
      </c>
      <c r="F1752" t="s">
        <v>1331</v>
      </c>
      <c r="G1752" t="s">
        <v>8590</v>
      </c>
      <c r="K1752">
        <v>2026</v>
      </c>
      <c r="L1752" t="s">
        <v>9001</v>
      </c>
      <c r="M1752" t="s">
        <v>9002</v>
      </c>
      <c r="O1752" t="s">
        <v>1160</v>
      </c>
      <c r="P1752" t="s">
        <v>8437</v>
      </c>
      <c r="Q1752" s="11">
        <v>46196.625185185185</v>
      </c>
      <c r="R1752" s="11"/>
      <c r="S1752" s="11">
        <v>46256.625185185185</v>
      </c>
      <c r="T1752" t="s">
        <v>8601</v>
      </c>
      <c r="U1752" t="s">
        <v>1365</v>
      </c>
      <c r="V1752" t="s">
        <v>8726</v>
      </c>
      <c r="W1752" t="s">
        <v>8596</v>
      </c>
      <c r="X1752" t="s">
        <v>226</v>
      </c>
      <c r="Y1752" t="s">
        <v>8761</v>
      </c>
      <c r="AC1752" s="11">
        <v>46225.761481481481</v>
      </c>
    </row>
    <row r="1753" spans="1:29">
      <c r="A1753" t="s">
        <v>9058</v>
      </c>
      <c r="F1753" t="s">
        <v>1331</v>
      </c>
      <c r="G1753" t="s">
        <v>8590</v>
      </c>
      <c r="K1753">
        <v>2026</v>
      </c>
      <c r="L1753" t="s">
        <v>9005</v>
      </c>
      <c r="M1753" t="s">
        <v>9008</v>
      </c>
      <c r="O1753" t="s">
        <v>61</v>
      </c>
      <c r="P1753" t="s">
        <v>8437</v>
      </c>
      <c r="Q1753" s="11">
        <v>46196.629490740743</v>
      </c>
      <c r="R1753" s="11"/>
      <c r="S1753" s="11">
        <v>46596.629490740743</v>
      </c>
      <c r="T1753" t="s">
        <v>9009</v>
      </c>
      <c r="U1753" t="s">
        <v>52</v>
      </c>
      <c r="V1753" t="s">
        <v>8726</v>
      </c>
      <c r="W1753" t="s">
        <v>8596</v>
      </c>
      <c r="X1753" t="s">
        <v>226</v>
      </c>
      <c r="Y1753" t="s">
        <v>9059</v>
      </c>
      <c r="AC1753" s="11">
        <v>46225.761481481481</v>
      </c>
    </row>
    <row r="1754" spans="1:29">
      <c r="A1754" t="s">
        <v>9060</v>
      </c>
      <c r="G1754" t="s">
        <v>8590</v>
      </c>
      <c r="K1754">
        <v>2026</v>
      </c>
      <c r="L1754" t="s">
        <v>8765</v>
      </c>
      <c r="M1754" t="s">
        <v>8766</v>
      </c>
      <c r="O1754" t="s">
        <v>61</v>
      </c>
      <c r="P1754" t="s">
        <v>8437</v>
      </c>
      <c r="Q1754" s="11">
        <v>46196.658599537041</v>
      </c>
      <c r="R1754" s="11"/>
      <c r="S1754" s="11">
        <v>46596.658599537041</v>
      </c>
      <c r="T1754" t="s">
        <v>8444</v>
      </c>
      <c r="U1754" t="s">
        <v>503</v>
      </c>
      <c r="V1754" t="s">
        <v>8892</v>
      </c>
      <c r="W1754" t="s">
        <v>8596</v>
      </c>
      <c r="X1754" t="s">
        <v>226</v>
      </c>
      <c r="Y1754" t="s">
        <v>9061</v>
      </c>
      <c r="AC1754" s="11">
        <v>46225.761481481481</v>
      </c>
    </row>
    <row r="1755" spans="1:29">
      <c r="A1755" t="s">
        <v>9062</v>
      </c>
      <c r="G1755" t="s">
        <v>8590</v>
      </c>
      <c r="K1755">
        <v>2026</v>
      </c>
      <c r="L1755" t="s">
        <v>8724</v>
      </c>
      <c r="M1755" t="s">
        <v>8725</v>
      </c>
      <c r="O1755" t="s">
        <v>61</v>
      </c>
      <c r="P1755" t="s">
        <v>8437</v>
      </c>
      <c r="Q1755" s="11">
        <v>46196.710497685184</v>
      </c>
      <c r="R1755" s="11"/>
      <c r="S1755" s="11">
        <v>46596.710497685184</v>
      </c>
      <c r="T1755" t="s">
        <v>8444</v>
      </c>
      <c r="U1755" t="s">
        <v>132</v>
      </c>
      <c r="V1755" t="s">
        <v>8892</v>
      </c>
      <c r="W1755" t="s">
        <v>5973</v>
      </c>
      <c r="X1755" t="s">
        <v>226</v>
      </c>
      <c r="Y1755" t="s">
        <v>9063</v>
      </c>
      <c r="AC1755" s="11">
        <v>46225.761481481481</v>
      </c>
    </row>
    <row r="1756" spans="1:29">
      <c r="A1756" t="s">
        <v>9064</v>
      </c>
      <c r="G1756" t="s">
        <v>8590</v>
      </c>
      <c r="K1756">
        <v>2026</v>
      </c>
      <c r="L1756" t="s">
        <v>8435</v>
      </c>
      <c r="M1756" t="s">
        <v>9065</v>
      </c>
      <c r="O1756" t="s">
        <v>61</v>
      </c>
      <c r="P1756" t="s">
        <v>8437</v>
      </c>
      <c r="Q1756" s="11">
        <v>46196.72483796296</v>
      </c>
      <c r="R1756" s="11"/>
      <c r="S1756" s="11">
        <v>46596.72483796296</v>
      </c>
      <c r="T1756" t="s">
        <v>8438</v>
      </c>
      <c r="U1756" t="s">
        <v>114</v>
      </c>
      <c r="V1756" t="s">
        <v>8892</v>
      </c>
      <c r="W1756" t="s">
        <v>5973</v>
      </c>
      <c r="X1756" t="s">
        <v>226</v>
      </c>
      <c r="Y1756" t="s">
        <v>9066</v>
      </c>
      <c r="AC1756" s="11">
        <v>46225.761481481481</v>
      </c>
    </row>
    <row r="1757" spans="1:29">
      <c r="A1757" t="s">
        <v>9067</v>
      </c>
      <c r="G1757" t="s">
        <v>8590</v>
      </c>
      <c r="K1757">
        <v>2026</v>
      </c>
      <c r="L1757" t="s">
        <v>8747</v>
      </c>
      <c r="M1757" t="s">
        <v>8748</v>
      </c>
      <c r="O1757" t="s">
        <v>61</v>
      </c>
      <c r="P1757" t="s">
        <v>8437</v>
      </c>
      <c r="Q1757" s="11">
        <v>46196.731145833335</v>
      </c>
      <c r="R1757" s="11"/>
      <c r="S1757" s="11">
        <v>46596.731145833335</v>
      </c>
      <c r="T1757" t="s">
        <v>8438</v>
      </c>
      <c r="U1757" t="s">
        <v>141</v>
      </c>
      <c r="V1757" t="s">
        <v>8892</v>
      </c>
      <c r="W1757" t="s">
        <v>8596</v>
      </c>
      <c r="X1757" t="s">
        <v>226</v>
      </c>
      <c r="Y1757" t="s">
        <v>9068</v>
      </c>
      <c r="AC1757" s="11">
        <v>46225.761481481481</v>
      </c>
    </row>
    <row r="1758" spans="1:29">
      <c r="A1758" t="s">
        <v>9069</v>
      </c>
      <c r="G1758" t="s">
        <v>8590</v>
      </c>
      <c r="K1758">
        <v>2026</v>
      </c>
      <c r="L1758" t="s">
        <v>8729</v>
      </c>
      <c r="M1758" t="s">
        <v>8730</v>
      </c>
      <c r="O1758" t="s">
        <v>61</v>
      </c>
      <c r="P1758" t="s">
        <v>8437</v>
      </c>
      <c r="Q1758" s="11">
        <v>46196.732453703706</v>
      </c>
      <c r="R1758" s="11"/>
      <c r="S1758" s="11">
        <v>46596.732453703706</v>
      </c>
      <c r="T1758" t="s">
        <v>8438</v>
      </c>
      <c r="U1758" t="s">
        <v>503</v>
      </c>
      <c r="V1758" t="s">
        <v>8892</v>
      </c>
      <c r="W1758" t="s">
        <v>5973</v>
      </c>
      <c r="X1758" t="s">
        <v>226</v>
      </c>
      <c r="Y1758" t="s">
        <v>9070</v>
      </c>
      <c r="AC1758" s="11">
        <v>46225.761481481481</v>
      </c>
    </row>
    <row r="1759" spans="1:29">
      <c r="A1759" t="s">
        <v>9071</v>
      </c>
      <c r="G1759" t="s">
        <v>8590</v>
      </c>
      <c r="K1759">
        <v>2026</v>
      </c>
      <c r="L1759" t="s">
        <v>8729</v>
      </c>
      <c r="M1759" t="s">
        <v>9072</v>
      </c>
      <c r="O1759" t="s">
        <v>61</v>
      </c>
      <c r="P1759" t="s">
        <v>8437</v>
      </c>
      <c r="Q1759" s="11">
        <v>46196.733703703707</v>
      </c>
      <c r="R1759" s="11"/>
      <c r="S1759" s="11">
        <v>46596.733703703707</v>
      </c>
      <c r="T1759" t="s">
        <v>8994</v>
      </c>
      <c r="U1759" t="s">
        <v>503</v>
      </c>
      <c r="V1759" t="s">
        <v>8892</v>
      </c>
      <c r="W1759" t="s">
        <v>5973</v>
      </c>
      <c r="X1759" t="s">
        <v>226</v>
      </c>
      <c r="Y1759" t="s">
        <v>9070</v>
      </c>
      <c r="AC1759" s="11">
        <v>46225.761481481481</v>
      </c>
    </row>
    <row r="1760" spans="1:29">
      <c r="A1760" t="s">
        <v>9073</v>
      </c>
      <c r="G1760" t="s">
        <v>8590</v>
      </c>
      <c r="K1760">
        <v>2026</v>
      </c>
      <c r="L1760" t="s">
        <v>8777</v>
      </c>
      <c r="M1760" t="s">
        <v>8487</v>
      </c>
      <c r="O1760" t="s">
        <v>61</v>
      </c>
      <c r="P1760" t="s">
        <v>8437</v>
      </c>
      <c r="Q1760" s="11">
        <v>46196.734907407408</v>
      </c>
      <c r="R1760" s="11"/>
      <c r="S1760" s="11">
        <v>46596.734907407408</v>
      </c>
      <c r="T1760" t="s">
        <v>8604</v>
      </c>
      <c r="U1760" t="s">
        <v>382</v>
      </c>
      <c r="V1760" t="s">
        <v>8892</v>
      </c>
      <c r="W1760" t="s">
        <v>5973</v>
      </c>
      <c r="X1760" t="s">
        <v>226</v>
      </c>
      <c r="Y1760" t="s">
        <v>9070</v>
      </c>
      <c r="AC1760" s="11">
        <v>46225.761481481481</v>
      </c>
    </row>
    <row r="1761" spans="1:29">
      <c r="A1761" t="s">
        <v>9074</v>
      </c>
      <c r="G1761" t="s">
        <v>8590</v>
      </c>
      <c r="K1761">
        <v>2026</v>
      </c>
      <c r="L1761" t="s">
        <v>8784</v>
      </c>
      <c r="M1761" t="s">
        <v>8993</v>
      </c>
      <c r="O1761" t="s">
        <v>61</v>
      </c>
      <c r="P1761" t="s">
        <v>8437</v>
      </c>
      <c r="Q1761" s="11">
        <v>46196.736643518518</v>
      </c>
      <c r="R1761" s="11"/>
      <c r="S1761" s="11">
        <v>46596.736643518518</v>
      </c>
      <c r="T1761" t="s">
        <v>8994</v>
      </c>
      <c r="U1761" t="s">
        <v>1675</v>
      </c>
      <c r="V1761" t="s">
        <v>8892</v>
      </c>
      <c r="W1761" t="s">
        <v>5973</v>
      </c>
      <c r="X1761" t="s">
        <v>226</v>
      </c>
      <c r="Y1761" t="s">
        <v>9075</v>
      </c>
      <c r="AC1761" s="11">
        <v>46225.761481481481</v>
      </c>
    </row>
    <row r="1762" spans="1:29">
      <c r="A1762" t="s">
        <v>9076</v>
      </c>
      <c r="G1762" t="s">
        <v>8590</v>
      </c>
      <c r="K1762">
        <v>2026</v>
      </c>
      <c r="L1762" t="s">
        <v>8611</v>
      </c>
      <c r="M1762" t="s">
        <v>8612</v>
      </c>
      <c r="O1762" t="s">
        <v>61</v>
      </c>
      <c r="P1762" t="s">
        <v>8437</v>
      </c>
      <c r="Q1762" s="11">
        <v>46196.738692129627</v>
      </c>
      <c r="R1762" s="11"/>
      <c r="S1762" s="11">
        <v>46596.738692129627</v>
      </c>
      <c r="T1762" t="s">
        <v>8454</v>
      </c>
      <c r="U1762" t="s">
        <v>1148</v>
      </c>
      <c r="V1762" t="s">
        <v>8892</v>
      </c>
      <c r="W1762" t="s">
        <v>5973</v>
      </c>
      <c r="X1762" t="s">
        <v>226</v>
      </c>
      <c r="Y1762" t="s">
        <v>9066</v>
      </c>
      <c r="AC1762" s="11">
        <v>46225.761481481481</v>
      </c>
    </row>
    <row r="1763" spans="1:29">
      <c r="A1763" t="s">
        <v>9077</v>
      </c>
      <c r="G1763" t="s">
        <v>8590</v>
      </c>
      <c r="K1763">
        <v>2026</v>
      </c>
      <c r="L1763" t="s">
        <v>8592</v>
      </c>
      <c r="M1763" t="s">
        <v>8593</v>
      </c>
      <c r="O1763" t="s">
        <v>61</v>
      </c>
      <c r="P1763" t="s">
        <v>8437</v>
      </c>
      <c r="Q1763" s="11">
        <v>46196.740266203706</v>
      </c>
      <c r="R1763" s="11"/>
      <c r="S1763" s="11">
        <v>46596.740266203706</v>
      </c>
      <c r="T1763" t="s">
        <v>8594</v>
      </c>
      <c r="U1763" t="s">
        <v>2518</v>
      </c>
      <c r="V1763" t="s">
        <v>8892</v>
      </c>
      <c r="W1763" t="s">
        <v>8596</v>
      </c>
      <c r="X1763" t="s">
        <v>226</v>
      </c>
      <c r="Y1763" t="s">
        <v>9066</v>
      </c>
      <c r="AC1763" s="11">
        <v>46225.761481481481</v>
      </c>
    </row>
    <row r="1764" spans="1:29">
      <c r="A1764" t="s">
        <v>9078</v>
      </c>
      <c r="G1764" t="s">
        <v>8590</v>
      </c>
      <c r="K1764">
        <v>2026</v>
      </c>
      <c r="L1764" t="s">
        <v>8981</v>
      </c>
      <c r="M1764" t="s">
        <v>9079</v>
      </c>
      <c r="O1764" t="s">
        <v>61</v>
      </c>
      <c r="P1764" t="s">
        <v>8437</v>
      </c>
      <c r="Q1764" s="11">
        <v>46196.748240740744</v>
      </c>
      <c r="R1764" s="11"/>
      <c r="S1764" s="11">
        <v>46596.748240740744</v>
      </c>
      <c r="T1764" t="s">
        <v>8601</v>
      </c>
      <c r="U1764" t="s">
        <v>1533</v>
      </c>
      <c r="V1764" t="s">
        <v>8892</v>
      </c>
      <c r="W1764" t="s">
        <v>8596</v>
      </c>
      <c r="X1764" t="s">
        <v>226</v>
      </c>
      <c r="Y1764" t="s">
        <v>9080</v>
      </c>
      <c r="AC1764" s="11">
        <v>46225.761481481481</v>
      </c>
    </row>
    <row r="1765" spans="1:29">
      <c r="A1765" t="s">
        <v>9081</v>
      </c>
      <c r="G1765" t="s">
        <v>8590</v>
      </c>
      <c r="K1765">
        <v>2026</v>
      </c>
      <c r="L1765" t="s">
        <v>5970</v>
      </c>
      <c r="M1765" t="s">
        <v>8487</v>
      </c>
      <c r="O1765" t="s">
        <v>61</v>
      </c>
      <c r="P1765" t="s">
        <v>8437</v>
      </c>
      <c r="Q1765" s="11">
        <v>46196.749756944446</v>
      </c>
      <c r="R1765" s="11"/>
      <c r="S1765" s="11">
        <v>46596.749756944446</v>
      </c>
      <c r="T1765" t="s">
        <v>9082</v>
      </c>
      <c r="U1765" t="s">
        <v>166</v>
      </c>
      <c r="V1765" t="s">
        <v>8892</v>
      </c>
      <c r="W1765" t="s">
        <v>5973</v>
      </c>
      <c r="X1765" t="s">
        <v>226</v>
      </c>
      <c r="Y1765" t="s">
        <v>9083</v>
      </c>
      <c r="AC1765" s="11">
        <v>46225.761481481481</v>
      </c>
    </row>
    <row r="1766" spans="1:29">
      <c r="A1766" t="s">
        <v>9084</v>
      </c>
      <c r="G1766" t="s">
        <v>8590</v>
      </c>
      <c r="K1766">
        <v>2026</v>
      </c>
      <c r="L1766" t="s">
        <v>9032</v>
      </c>
      <c r="M1766" t="s">
        <v>9033</v>
      </c>
      <c r="O1766" t="s">
        <v>61</v>
      </c>
      <c r="P1766" t="s">
        <v>8437</v>
      </c>
      <c r="Q1766" s="11">
        <v>46196.752372685187</v>
      </c>
      <c r="R1766" s="11"/>
      <c r="S1766" s="11">
        <v>46596.752372685187</v>
      </c>
      <c r="T1766" t="s">
        <v>8601</v>
      </c>
      <c r="U1766" t="s">
        <v>2762</v>
      </c>
      <c r="V1766" t="s">
        <v>8892</v>
      </c>
      <c r="W1766" t="s">
        <v>5973</v>
      </c>
      <c r="X1766" t="s">
        <v>226</v>
      </c>
      <c r="Y1766" t="s">
        <v>9080</v>
      </c>
      <c r="AC1766" s="11">
        <v>46225.761481481481</v>
      </c>
    </row>
    <row r="1767" spans="1:29">
      <c r="A1767" t="s">
        <v>9085</v>
      </c>
      <c r="G1767" t="s">
        <v>8590</v>
      </c>
      <c r="K1767">
        <v>2026</v>
      </c>
      <c r="L1767" t="s">
        <v>8747</v>
      </c>
      <c r="M1767" t="s">
        <v>8748</v>
      </c>
      <c r="O1767" t="s">
        <v>61</v>
      </c>
      <c r="P1767" t="s">
        <v>8437</v>
      </c>
      <c r="Q1767" s="11">
        <v>46196.753645833334</v>
      </c>
      <c r="R1767" s="11"/>
      <c r="S1767" s="11">
        <v>46596.753645833334</v>
      </c>
      <c r="T1767" t="s">
        <v>8438</v>
      </c>
      <c r="U1767" t="s">
        <v>141</v>
      </c>
      <c r="V1767" t="s">
        <v>8892</v>
      </c>
      <c r="W1767" t="s">
        <v>8596</v>
      </c>
      <c r="X1767" t="s">
        <v>226</v>
      </c>
      <c r="Y1767" t="s">
        <v>9080</v>
      </c>
      <c r="AC1767" s="11">
        <v>46225.761481481481</v>
      </c>
    </row>
    <row r="1768" spans="1:29">
      <c r="A1768" t="s">
        <v>9086</v>
      </c>
      <c r="B1768" t="s">
        <v>9087</v>
      </c>
      <c r="E1768" t="s">
        <v>9088</v>
      </c>
      <c r="F1768" t="s">
        <v>109</v>
      </c>
      <c r="G1768" t="s">
        <v>34</v>
      </c>
      <c r="H1768" t="s">
        <v>109</v>
      </c>
      <c r="I1768" t="s">
        <v>34</v>
      </c>
      <c r="J1768" t="s">
        <v>221</v>
      </c>
      <c r="K1768">
        <v>2026</v>
      </c>
      <c r="L1768" t="s">
        <v>314</v>
      </c>
      <c r="M1768" t="s">
        <v>9089</v>
      </c>
      <c r="O1768" t="s">
        <v>38</v>
      </c>
      <c r="P1768" t="s">
        <v>39</v>
      </c>
      <c r="Q1768" s="11">
        <v>46202.296319444446</v>
      </c>
      <c r="R1768" s="11">
        <v>46203.729571759257</v>
      </c>
      <c r="S1768" s="11">
        <v>46205.296319444446</v>
      </c>
      <c r="T1768" t="s">
        <v>40</v>
      </c>
      <c r="U1768" t="s">
        <v>413</v>
      </c>
      <c r="V1768" t="s">
        <v>1161</v>
      </c>
      <c r="W1768" t="s">
        <v>116</v>
      </c>
      <c r="X1768" t="s">
        <v>199</v>
      </c>
      <c r="Y1768" t="s">
        <v>9088</v>
      </c>
      <c r="AC1768" s="11">
        <v>46225.761481481481</v>
      </c>
    </row>
    <row r="1769" spans="1:29">
      <c r="A1769" t="s">
        <v>9090</v>
      </c>
      <c r="F1769" t="s">
        <v>109</v>
      </c>
      <c r="G1769" t="s">
        <v>110</v>
      </c>
      <c r="K1769">
        <v>2026</v>
      </c>
      <c r="L1769" t="s">
        <v>501</v>
      </c>
      <c r="M1769" t="s">
        <v>1957</v>
      </c>
      <c r="O1769" t="s">
        <v>38</v>
      </c>
      <c r="P1769" t="s">
        <v>8437</v>
      </c>
      <c r="Q1769" s="11">
        <v>46202.885104166664</v>
      </c>
      <c r="R1769" s="11"/>
      <c r="S1769" s="11">
        <v>46205.885104166664</v>
      </c>
      <c r="T1769" t="s">
        <v>40</v>
      </c>
      <c r="U1769" t="s">
        <v>503</v>
      </c>
      <c r="V1769" t="s">
        <v>796</v>
      </c>
      <c r="W1769" t="s">
        <v>116</v>
      </c>
      <c r="X1769" t="s">
        <v>199</v>
      </c>
      <c r="Y1769" t="s">
        <v>9091</v>
      </c>
      <c r="AC1769" s="11">
        <v>46225.761481481481</v>
      </c>
    </row>
    <row r="1770" spans="1:29">
      <c r="A1770" t="s">
        <v>9092</v>
      </c>
      <c r="B1770" t="s">
        <v>9093</v>
      </c>
      <c r="E1770" t="s">
        <v>9094</v>
      </c>
      <c r="F1770" t="s">
        <v>219</v>
      </c>
      <c r="G1770" t="s">
        <v>33</v>
      </c>
      <c r="H1770" t="s">
        <v>219</v>
      </c>
      <c r="I1770" t="s">
        <v>33</v>
      </c>
      <c r="J1770" t="s">
        <v>3957</v>
      </c>
      <c r="K1770">
        <v>2026</v>
      </c>
      <c r="L1770" t="s">
        <v>380</v>
      </c>
      <c r="M1770" t="s">
        <v>381</v>
      </c>
      <c r="O1770" t="s">
        <v>38</v>
      </c>
      <c r="P1770" t="s">
        <v>39</v>
      </c>
      <c r="Q1770" s="11">
        <v>46203.319918981484</v>
      </c>
      <c r="R1770" s="11">
        <v>46203.454826388886</v>
      </c>
      <c r="S1770" s="11">
        <v>46206.319918981484</v>
      </c>
      <c r="T1770" t="s">
        <v>165</v>
      </c>
      <c r="U1770" t="s">
        <v>382</v>
      </c>
      <c r="V1770" t="s">
        <v>8619</v>
      </c>
      <c r="W1770" t="s">
        <v>43</v>
      </c>
      <c r="X1770" t="s">
        <v>199</v>
      </c>
      <c r="Y1770" t="s">
        <v>9095</v>
      </c>
      <c r="AC1770" s="11">
        <v>46225.761481481481</v>
      </c>
    </row>
    <row r="1771" spans="1:29">
      <c r="A1771" t="s">
        <v>9096</v>
      </c>
      <c r="B1771" t="s">
        <v>9097</v>
      </c>
      <c r="E1771" t="s">
        <v>9098</v>
      </c>
      <c r="F1771" t="s">
        <v>109</v>
      </c>
      <c r="G1771" t="s">
        <v>973</v>
      </c>
      <c r="H1771" t="s">
        <v>109</v>
      </c>
      <c r="I1771" t="s">
        <v>973</v>
      </c>
      <c r="J1771" t="s">
        <v>221</v>
      </c>
      <c r="K1771">
        <v>2026</v>
      </c>
      <c r="L1771" t="s">
        <v>3903</v>
      </c>
      <c r="M1771" t="s">
        <v>9099</v>
      </c>
      <c r="O1771" t="s">
        <v>38</v>
      </c>
      <c r="P1771" t="s">
        <v>39</v>
      </c>
      <c r="Q1771" s="11">
        <v>46203.46738425926</v>
      </c>
      <c r="R1771" s="11">
        <v>46211.338159722225</v>
      </c>
      <c r="S1771" s="11">
        <v>46206.46738425926</v>
      </c>
      <c r="T1771" t="s">
        <v>40</v>
      </c>
      <c r="U1771" t="s">
        <v>114</v>
      </c>
      <c r="V1771" t="s">
        <v>796</v>
      </c>
      <c r="W1771" t="s">
        <v>116</v>
      </c>
      <c r="X1771" t="s">
        <v>199</v>
      </c>
      <c r="Y1771" t="s">
        <v>9100</v>
      </c>
      <c r="AC1771" s="11">
        <v>46225.761481481481</v>
      </c>
    </row>
    <row r="1772" spans="1:29" hidden="1">
      <c r="A1772" t="s">
        <v>9101</v>
      </c>
      <c r="B1772" t="s">
        <v>9102</v>
      </c>
      <c r="E1772" t="s">
        <v>9103</v>
      </c>
      <c r="F1772" t="s">
        <v>109</v>
      </c>
      <c r="G1772" t="s">
        <v>285</v>
      </c>
      <c r="H1772" t="s">
        <v>109</v>
      </c>
      <c r="I1772" t="s">
        <v>285</v>
      </c>
      <c r="J1772" t="s">
        <v>2016</v>
      </c>
      <c r="K1772">
        <v>2026</v>
      </c>
      <c r="L1772" t="s">
        <v>975</v>
      </c>
      <c r="M1772" t="s">
        <v>6156</v>
      </c>
      <c r="O1772" t="s">
        <v>38</v>
      </c>
      <c r="P1772" t="s">
        <v>39</v>
      </c>
      <c r="Q1772" s="11">
        <v>46205.726458333331</v>
      </c>
      <c r="R1772" s="11">
        <v>46207.75</v>
      </c>
      <c r="S1772" s="11">
        <v>46208.726458333331</v>
      </c>
      <c r="T1772" t="s">
        <v>40</v>
      </c>
      <c r="U1772" t="s">
        <v>503</v>
      </c>
      <c r="V1772" t="s">
        <v>796</v>
      </c>
      <c r="W1772" t="s">
        <v>43</v>
      </c>
      <c r="X1772" t="s">
        <v>199</v>
      </c>
      <c r="Y1772" t="s">
        <v>9104</v>
      </c>
      <c r="AC1772" s="11">
        <v>46225.761481481481</v>
      </c>
    </row>
    <row r="1773" spans="1:29" hidden="1">
      <c r="A1773" t="s">
        <v>9105</v>
      </c>
      <c r="K1773">
        <v>2026</v>
      </c>
      <c r="L1773" t="s">
        <v>8943</v>
      </c>
      <c r="M1773" t="s">
        <v>9106</v>
      </c>
      <c r="O1773" t="s">
        <v>61</v>
      </c>
      <c r="P1773" t="s">
        <v>8437</v>
      </c>
      <c r="Q1773" s="11">
        <v>46206.633587962962</v>
      </c>
      <c r="R1773" s="11"/>
      <c r="S1773" s="11">
        <v>46606.633587962962</v>
      </c>
      <c r="T1773" t="s">
        <v>8488</v>
      </c>
      <c r="U1773" t="s">
        <v>2719</v>
      </c>
      <c r="V1773" t="s">
        <v>9107</v>
      </c>
      <c r="W1773" t="s">
        <v>5973</v>
      </c>
      <c r="X1773" t="s">
        <v>226</v>
      </c>
      <c r="Y1773" t="s">
        <v>9108</v>
      </c>
      <c r="AC1773" s="11">
        <v>46225.761481481481</v>
      </c>
    </row>
    <row r="1774" spans="1:29" hidden="1">
      <c r="A1774" t="s">
        <v>9109</v>
      </c>
      <c r="K1774">
        <v>2026</v>
      </c>
      <c r="L1774" t="s">
        <v>8724</v>
      </c>
      <c r="M1774" t="s">
        <v>9110</v>
      </c>
      <c r="O1774" t="s">
        <v>61</v>
      </c>
      <c r="P1774" t="s">
        <v>8437</v>
      </c>
      <c r="Q1774" s="11">
        <v>46206.638148148151</v>
      </c>
      <c r="R1774" s="11"/>
      <c r="S1774" s="11">
        <v>46606.638148148151</v>
      </c>
      <c r="T1774" t="s">
        <v>8705</v>
      </c>
      <c r="U1774" t="s">
        <v>41</v>
      </c>
      <c r="V1774" t="s">
        <v>9107</v>
      </c>
      <c r="W1774" t="s">
        <v>5973</v>
      </c>
      <c r="X1774" t="s">
        <v>226</v>
      </c>
      <c r="Y1774" t="s">
        <v>9111</v>
      </c>
      <c r="AC1774" s="11">
        <v>46225.761481481481</v>
      </c>
    </row>
    <row r="1775" spans="1:29" hidden="1">
      <c r="A1775" t="s">
        <v>9112</v>
      </c>
      <c r="F1775" t="s">
        <v>1331</v>
      </c>
      <c r="G1775" t="s">
        <v>8590</v>
      </c>
      <c r="K1775">
        <v>2026</v>
      </c>
      <c r="L1775" t="s">
        <v>8592</v>
      </c>
      <c r="M1775" t="s">
        <v>8593</v>
      </c>
      <c r="O1775" t="s">
        <v>1160</v>
      </c>
      <c r="P1775" t="s">
        <v>8437</v>
      </c>
      <c r="Q1775" s="11">
        <v>46206.639988425923</v>
      </c>
      <c r="R1775" s="11"/>
      <c r="S1775" s="11">
        <v>46266.639988425923</v>
      </c>
      <c r="T1775" t="s">
        <v>8594</v>
      </c>
      <c r="U1775" t="s">
        <v>2518</v>
      </c>
      <c r="V1775" t="s">
        <v>8726</v>
      </c>
      <c r="W1775" t="s">
        <v>8596</v>
      </c>
      <c r="X1775" t="s">
        <v>226</v>
      </c>
      <c r="Y1775" t="s">
        <v>8761</v>
      </c>
      <c r="AC1775" s="11">
        <v>46225.761481481481</v>
      </c>
    </row>
    <row r="1776" spans="1:29" hidden="1">
      <c r="A1776" t="s">
        <v>9113</v>
      </c>
      <c r="K1776">
        <v>2026</v>
      </c>
      <c r="L1776" t="s">
        <v>8703</v>
      </c>
      <c r="M1776" t="s">
        <v>8704</v>
      </c>
      <c r="O1776" t="s">
        <v>61</v>
      </c>
      <c r="P1776" t="s">
        <v>8437</v>
      </c>
      <c r="Q1776" s="11">
        <v>46206.643425925926</v>
      </c>
      <c r="R1776" s="11"/>
      <c r="S1776" s="11">
        <v>46606.643425925926</v>
      </c>
      <c r="T1776" t="s">
        <v>8705</v>
      </c>
      <c r="U1776" t="s">
        <v>213</v>
      </c>
      <c r="V1776" t="s">
        <v>9107</v>
      </c>
      <c r="W1776" t="s">
        <v>5973</v>
      </c>
      <c r="X1776" t="s">
        <v>226</v>
      </c>
      <c r="Y1776" t="s">
        <v>9114</v>
      </c>
      <c r="AC1776" s="11">
        <v>46225.761481481481</v>
      </c>
    </row>
    <row r="1777" spans="1:29" hidden="1">
      <c r="A1777" t="s">
        <v>9115</v>
      </c>
      <c r="K1777">
        <v>2026</v>
      </c>
      <c r="L1777" t="s">
        <v>9116</v>
      </c>
      <c r="M1777" t="s">
        <v>9117</v>
      </c>
      <c r="O1777" t="s">
        <v>61</v>
      </c>
      <c r="P1777" t="s">
        <v>8437</v>
      </c>
      <c r="Q1777" s="11">
        <v>46206.647905092592</v>
      </c>
      <c r="R1777" s="11"/>
      <c r="S1777" s="11">
        <v>46606.647905092592</v>
      </c>
      <c r="T1777" t="s">
        <v>8994</v>
      </c>
      <c r="U1777" t="s">
        <v>391</v>
      </c>
      <c r="V1777" t="s">
        <v>9107</v>
      </c>
      <c r="W1777" t="s">
        <v>8596</v>
      </c>
      <c r="X1777" t="s">
        <v>226</v>
      </c>
      <c r="Y1777" t="s">
        <v>9114</v>
      </c>
      <c r="AC1777" s="11">
        <v>46225.761481481481</v>
      </c>
    </row>
    <row r="1778" spans="1:29" hidden="1">
      <c r="A1778" t="s">
        <v>9118</v>
      </c>
      <c r="F1778" t="s">
        <v>1331</v>
      </c>
      <c r="G1778" t="s">
        <v>8590</v>
      </c>
      <c r="K1778">
        <v>2026</v>
      </c>
      <c r="L1778" t="s">
        <v>8592</v>
      </c>
      <c r="M1778" t="s">
        <v>8593</v>
      </c>
      <c r="O1778" t="s">
        <v>1160</v>
      </c>
      <c r="P1778" t="s">
        <v>8437</v>
      </c>
      <c r="Q1778" s="11">
        <v>46206.648819444446</v>
      </c>
      <c r="R1778" s="11"/>
      <c r="S1778" s="11">
        <v>46266.648819444446</v>
      </c>
      <c r="T1778" t="s">
        <v>8594</v>
      </c>
      <c r="U1778" t="s">
        <v>2518</v>
      </c>
      <c r="V1778" t="s">
        <v>8726</v>
      </c>
      <c r="W1778" t="s">
        <v>8596</v>
      </c>
      <c r="X1778" t="s">
        <v>226</v>
      </c>
      <c r="Y1778" t="s">
        <v>9119</v>
      </c>
      <c r="AC1778" s="11">
        <v>46225.761481481481</v>
      </c>
    </row>
    <row r="1779" spans="1:29" hidden="1">
      <c r="A1779" t="s">
        <v>9120</v>
      </c>
      <c r="K1779">
        <v>2026</v>
      </c>
      <c r="L1779" t="s">
        <v>9121</v>
      </c>
      <c r="M1779" t="s">
        <v>9122</v>
      </c>
      <c r="O1779" t="s">
        <v>61</v>
      </c>
      <c r="P1779" t="s">
        <v>8437</v>
      </c>
      <c r="Q1779" s="11">
        <v>46206.64947916667</v>
      </c>
      <c r="R1779" s="11"/>
      <c r="S1779" s="11">
        <v>46606.64947916667</v>
      </c>
      <c r="T1779" t="s">
        <v>9123</v>
      </c>
      <c r="U1779" t="s">
        <v>436</v>
      </c>
      <c r="V1779" t="s">
        <v>9107</v>
      </c>
      <c r="W1779" t="s">
        <v>5973</v>
      </c>
      <c r="X1779" t="s">
        <v>226</v>
      </c>
      <c r="Y1779" t="s">
        <v>9114</v>
      </c>
      <c r="AC1779" s="11">
        <v>46225.761481481481</v>
      </c>
    </row>
    <row r="1780" spans="1:29" hidden="1">
      <c r="A1780" t="s">
        <v>9124</v>
      </c>
      <c r="K1780">
        <v>2026</v>
      </c>
      <c r="L1780" t="s">
        <v>9125</v>
      </c>
      <c r="M1780" t="s">
        <v>9126</v>
      </c>
      <c r="O1780" t="s">
        <v>61</v>
      </c>
      <c r="P1780" t="s">
        <v>8437</v>
      </c>
      <c r="Q1780" s="11">
        <v>46206.651828703703</v>
      </c>
      <c r="R1780" s="11"/>
      <c r="S1780" s="11">
        <v>46606.651828703703</v>
      </c>
      <c r="T1780" t="s">
        <v>8601</v>
      </c>
      <c r="U1780" t="s">
        <v>702</v>
      </c>
      <c r="V1780" t="s">
        <v>9107</v>
      </c>
      <c r="W1780" t="s">
        <v>8596</v>
      </c>
      <c r="X1780" t="s">
        <v>226</v>
      </c>
      <c r="Y1780" t="s">
        <v>9114</v>
      </c>
      <c r="AC1780" s="11">
        <v>46225.761481481481</v>
      </c>
    </row>
    <row r="1781" spans="1:29" hidden="1">
      <c r="A1781" t="s">
        <v>9127</v>
      </c>
      <c r="K1781">
        <v>2026</v>
      </c>
      <c r="L1781" t="s">
        <v>9128</v>
      </c>
      <c r="M1781" t="s">
        <v>9129</v>
      </c>
      <c r="O1781" t="s">
        <v>61</v>
      </c>
      <c r="P1781" t="s">
        <v>8437</v>
      </c>
      <c r="Q1781" s="11">
        <v>46206.652812499997</v>
      </c>
      <c r="R1781" s="11"/>
      <c r="S1781" s="11">
        <v>46606.652812499997</v>
      </c>
      <c r="T1781" t="s">
        <v>9130</v>
      </c>
      <c r="U1781" t="s">
        <v>302</v>
      </c>
      <c r="V1781" t="s">
        <v>9107</v>
      </c>
      <c r="W1781" t="s">
        <v>8596</v>
      </c>
      <c r="X1781" t="s">
        <v>226</v>
      </c>
      <c r="Y1781" t="s">
        <v>9114</v>
      </c>
      <c r="AC1781" s="11">
        <v>46225.761481481481</v>
      </c>
    </row>
    <row r="1782" spans="1:29" hidden="1">
      <c r="A1782" t="s">
        <v>9131</v>
      </c>
      <c r="K1782">
        <v>2026</v>
      </c>
      <c r="L1782" t="s">
        <v>9132</v>
      </c>
      <c r="M1782" t="s">
        <v>8487</v>
      </c>
      <c r="O1782" t="s">
        <v>61</v>
      </c>
      <c r="P1782" t="s">
        <v>8437</v>
      </c>
      <c r="Q1782" s="11">
        <v>46206.653923611113</v>
      </c>
      <c r="R1782" s="11"/>
      <c r="S1782" s="11">
        <v>46606.653923611113</v>
      </c>
      <c r="T1782" t="s">
        <v>8488</v>
      </c>
      <c r="U1782" t="s">
        <v>2004</v>
      </c>
      <c r="V1782" t="s">
        <v>9107</v>
      </c>
      <c r="W1782" t="s">
        <v>5973</v>
      </c>
      <c r="X1782" t="s">
        <v>226</v>
      </c>
      <c r="Y1782" t="s">
        <v>9114</v>
      </c>
      <c r="AC1782" s="11">
        <v>46225.761481481481</v>
      </c>
    </row>
    <row r="1783" spans="1:29" hidden="1">
      <c r="A1783" t="s">
        <v>9133</v>
      </c>
      <c r="K1783">
        <v>2026</v>
      </c>
      <c r="L1783" t="s">
        <v>9134</v>
      </c>
      <c r="M1783" t="s">
        <v>9135</v>
      </c>
      <c r="O1783" t="s">
        <v>61</v>
      </c>
      <c r="P1783" t="s">
        <v>8437</v>
      </c>
      <c r="Q1783" s="11">
        <v>46206.656261574077</v>
      </c>
      <c r="R1783" s="11"/>
      <c r="S1783" s="11">
        <v>46606.656261574077</v>
      </c>
      <c r="T1783" t="s">
        <v>8488</v>
      </c>
      <c r="U1783" t="s">
        <v>1799</v>
      </c>
      <c r="V1783" t="s">
        <v>9107</v>
      </c>
      <c r="W1783" t="s">
        <v>5973</v>
      </c>
      <c r="X1783" t="s">
        <v>226</v>
      </c>
      <c r="Y1783" t="s">
        <v>9114</v>
      </c>
      <c r="AC1783" s="11">
        <v>46225.761481481481</v>
      </c>
    </row>
    <row r="1784" spans="1:29" hidden="1">
      <c r="A1784" t="s">
        <v>9136</v>
      </c>
      <c r="K1784">
        <v>2026</v>
      </c>
      <c r="L1784" t="s">
        <v>9137</v>
      </c>
      <c r="M1784" t="s">
        <v>9138</v>
      </c>
      <c r="O1784" t="s">
        <v>61</v>
      </c>
      <c r="P1784" t="s">
        <v>8437</v>
      </c>
      <c r="Q1784" s="11">
        <v>46206.657766203702</v>
      </c>
      <c r="R1784" s="11"/>
      <c r="S1784" s="11">
        <v>46606.657766203702</v>
      </c>
      <c r="T1784" t="s">
        <v>8604</v>
      </c>
      <c r="U1784" t="s">
        <v>1733</v>
      </c>
      <c r="V1784" t="s">
        <v>9107</v>
      </c>
      <c r="W1784" t="s">
        <v>5973</v>
      </c>
      <c r="X1784" t="s">
        <v>226</v>
      </c>
      <c r="Y1784" t="s">
        <v>9114</v>
      </c>
      <c r="AC1784" s="11">
        <v>46225.761481481481</v>
      </c>
    </row>
    <row r="1785" spans="1:29" hidden="1">
      <c r="A1785" t="s">
        <v>9139</v>
      </c>
      <c r="K1785">
        <v>2026</v>
      </c>
      <c r="L1785" t="s">
        <v>9137</v>
      </c>
      <c r="M1785" t="s">
        <v>9140</v>
      </c>
      <c r="O1785" t="s">
        <v>61</v>
      </c>
      <c r="P1785" t="s">
        <v>8437</v>
      </c>
      <c r="Q1785" s="11">
        <v>46206.658784722225</v>
      </c>
      <c r="R1785" s="11"/>
      <c r="S1785" s="11">
        <v>46606.658784722225</v>
      </c>
      <c r="T1785" t="s">
        <v>9141</v>
      </c>
      <c r="U1785" t="s">
        <v>1733</v>
      </c>
      <c r="V1785" t="s">
        <v>9107</v>
      </c>
      <c r="W1785" t="s">
        <v>5973</v>
      </c>
      <c r="X1785" t="s">
        <v>226</v>
      </c>
      <c r="Y1785" t="s">
        <v>9114</v>
      </c>
      <c r="AC1785" s="11">
        <v>46225.761481481481</v>
      </c>
    </row>
    <row r="1786" spans="1:29" hidden="1">
      <c r="A1786" t="s">
        <v>9142</v>
      </c>
      <c r="F1786" t="s">
        <v>1331</v>
      </c>
      <c r="G1786" t="s">
        <v>8590</v>
      </c>
      <c r="K1786">
        <v>2026</v>
      </c>
      <c r="L1786" t="s">
        <v>9052</v>
      </c>
      <c r="M1786" t="s">
        <v>9143</v>
      </c>
      <c r="O1786" t="s">
        <v>1160</v>
      </c>
      <c r="P1786" t="s">
        <v>8437</v>
      </c>
      <c r="Q1786" s="11">
        <v>46206.65934027778</v>
      </c>
      <c r="R1786" s="11"/>
      <c r="S1786" s="11">
        <v>46266.65934027778</v>
      </c>
      <c r="T1786" t="s">
        <v>8444</v>
      </c>
      <c r="U1786" t="s">
        <v>114</v>
      </c>
      <c r="V1786" t="s">
        <v>8726</v>
      </c>
      <c r="W1786" t="s">
        <v>5973</v>
      </c>
      <c r="X1786" t="s">
        <v>226</v>
      </c>
      <c r="Y1786" t="s">
        <v>9144</v>
      </c>
      <c r="AC1786" s="11">
        <v>46225.761481481481</v>
      </c>
    </row>
    <row r="1787" spans="1:29" hidden="1">
      <c r="A1787" t="s">
        <v>9145</v>
      </c>
      <c r="K1787">
        <v>2026</v>
      </c>
      <c r="L1787" t="s">
        <v>9146</v>
      </c>
      <c r="M1787" t="s">
        <v>9147</v>
      </c>
      <c r="O1787" t="s">
        <v>61</v>
      </c>
      <c r="P1787" t="s">
        <v>8437</v>
      </c>
      <c r="Q1787" s="11">
        <v>46206.660393518519</v>
      </c>
      <c r="R1787" s="11"/>
      <c r="S1787" s="11">
        <v>46606.660393518519</v>
      </c>
      <c r="T1787" t="s">
        <v>8601</v>
      </c>
      <c r="U1787" t="s">
        <v>609</v>
      </c>
      <c r="V1787" t="s">
        <v>9107</v>
      </c>
      <c r="W1787" t="s">
        <v>5973</v>
      </c>
      <c r="X1787" t="s">
        <v>226</v>
      </c>
      <c r="Y1787" t="s">
        <v>9114</v>
      </c>
      <c r="AC1787" s="11">
        <v>46225.761481481481</v>
      </c>
    </row>
    <row r="1788" spans="1:29" hidden="1">
      <c r="A1788" t="s">
        <v>9148</v>
      </c>
      <c r="K1788">
        <v>2026</v>
      </c>
      <c r="L1788" t="s">
        <v>8864</v>
      </c>
      <c r="M1788" t="s">
        <v>8487</v>
      </c>
      <c r="O1788" t="s">
        <v>61</v>
      </c>
      <c r="P1788" t="s">
        <v>8437</v>
      </c>
      <c r="Q1788" s="11">
        <v>46206.661458333336</v>
      </c>
      <c r="R1788" s="11"/>
      <c r="S1788" s="11">
        <v>46606.661458333336</v>
      </c>
      <c r="T1788" t="s">
        <v>8865</v>
      </c>
      <c r="U1788" t="s">
        <v>950</v>
      </c>
      <c r="V1788" t="s">
        <v>9107</v>
      </c>
      <c r="W1788" t="s">
        <v>8596</v>
      </c>
      <c r="X1788" t="s">
        <v>226</v>
      </c>
      <c r="Y1788" t="s">
        <v>9114</v>
      </c>
      <c r="AC1788" s="11">
        <v>46225.761481481481</v>
      </c>
    </row>
    <row r="1789" spans="1:29" hidden="1">
      <c r="A1789" t="s">
        <v>9149</v>
      </c>
      <c r="K1789">
        <v>2026</v>
      </c>
      <c r="L1789" t="s">
        <v>8864</v>
      </c>
      <c r="M1789" t="s">
        <v>8759</v>
      </c>
      <c r="O1789" t="s">
        <v>61</v>
      </c>
      <c r="P1789" t="s">
        <v>8437</v>
      </c>
      <c r="Q1789" s="11">
        <v>46206.662662037037</v>
      </c>
      <c r="R1789" s="11"/>
      <c r="S1789" s="11">
        <v>46606.662662037037</v>
      </c>
      <c r="T1789" t="s">
        <v>8594</v>
      </c>
      <c r="U1789" t="s">
        <v>950</v>
      </c>
      <c r="V1789" t="s">
        <v>9107</v>
      </c>
      <c r="W1789" t="s">
        <v>8596</v>
      </c>
      <c r="X1789" t="s">
        <v>226</v>
      </c>
      <c r="Y1789" t="s">
        <v>9114</v>
      </c>
      <c r="AC1789" s="11">
        <v>46225.761481481481</v>
      </c>
    </row>
    <row r="1790" spans="1:29" hidden="1">
      <c r="A1790" t="s">
        <v>9150</v>
      </c>
      <c r="K1790">
        <v>2026</v>
      </c>
      <c r="L1790" t="s">
        <v>9025</v>
      </c>
      <c r="M1790" t="s">
        <v>9151</v>
      </c>
      <c r="O1790" t="s">
        <v>61</v>
      </c>
      <c r="P1790" t="s">
        <v>8437</v>
      </c>
      <c r="Q1790" s="11">
        <v>46206.663553240738</v>
      </c>
      <c r="R1790" s="11"/>
      <c r="S1790" s="11">
        <v>46606.663553240738</v>
      </c>
      <c r="T1790" t="s">
        <v>8865</v>
      </c>
      <c r="U1790" t="s">
        <v>1488</v>
      </c>
      <c r="V1790" t="s">
        <v>9107</v>
      </c>
      <c r="W1790" t="s">
        <v>5973</v>
      </c>
      <c r="X1790" t="s">
        <v>226</v>
      </c>
      <c r="Y1790" t="s">
        <v>9114</v>
      </c>
      <c r="AC1790" s="11">
        <v>46225.761481481481</v>
      </c>
    </row>
    <row r="1791" spans="1:29" hidden="1">
      <c r="A1791" t="s">
        <v>9152</v>
      </c>
      <c r="K1791">
        <v>2026</v>
      </c>
      <c r="L1791" t="s">
        <v>8864</v>
      </c>
      <c r="M1791" t="s">
        <v>9153</v>
      </c>
      <c r="O1791" t="s">
        <v>61</v>
      </c>
      <c r="P1791" t="s">
        <v>8437</v>
      </c>
      <c r="Q1791" s="11">
        <v>46206.664733796293</v>
      </c>
      <c r="R1791" s="11"/>
      <c r="S1791" s="11">
        <v>46606.664733796293</v>
      </c>
      <c r="T1791" t="s">
        <v>8488</v>
      </c>
      <c r="U1791" t="s">
        <v>950</v>
      </c>
      <c r="V1791" t="s">
        <v>9107</v>
      </c>
      <c r="W1791" t="s">
        <v>8596</v>
      </c>
      <c r="X1791" t="s">
        <v>226</v>
      </c>
      <c r="Y1791" t="s">
        <v>9114</v>
      </c>
      <c r="AC1791" s="11">
        <v>46225.761481481481</v>
      </c>
    </row>
    <row r="1792" spans="1:29" hidden="1">
      <c r="A1792" t="s">
        <v>9154</v>
      </c>
      <c r="F1792" t="s">
        <v>1331</v>
      </c>
      <c r="G1792" t="s">
        <v>8590</v>
      </c>
      <c r="K1792">
        <v>2026</v>
      </c>
      <c r="L1792" t="s">
        <v>8435</v>
      </c>
      <c r="M1792" t="s">
        <v>9065</v>
      </c>
      <c r="O1792" t="s">
        <v>1160</v>
      </c>
      <c r="P1792" t="s">
        <v>8437</v>
      </c>
      <c r="Q1792" s="11">
        <v>46206.665601851855</v>
      </c>
      <c r="R1792" s="11"/>
      <c r="S1792" s="11">
        <v>46266.665601851855</v>
      </c>
      <c r="T1792" t="s">
        <v>8438</v>
      </c>
      <c r="U1792" t="s">
        <v>114</v>
      </c>
      <c r="V1792" t="s">
        <v>8726</v>
      </c>
      <c r="W1792" t="s">
        <v>5973</v>
      </c>
      <c r="X1792" t="s">
        <v>226</v>
      </c>
      <c r="Y1792" t="s">
        <v>9144</v>
      </c>
      <c r="AC1792" s="11">
        <v>46225.761481481481</v>
      </c>
    </row>
    <row r="1793" spans="1:29" hidden="1">
      <c r="A1793" t="s">
        <v>9155</v>
      </c>
      <c r="K1793">
        <v>2026</v>
      </c>
      <c r="L1793" t="s">
        <v>9156</v>
      </c>
      <c r="M1793" t="s">
        <v>9157</v>
      </c>
      <c r="O1793" t="s">
        <v>61</v>
      </c>
      <c r="P1793" t="s">
        <v>8437</v>
      </c>
      <c r="Q1793" s="11">
        <v>46206.665879629632</v>
      </c>
      <c r="R1793" s="11"/>
      <c r="S1793" s="11">
        <v>46606.665879629632</v>
      </c>
      <c r="T1793" t="s">
        <v>9158</v>
      </c>
      <c r="U1793" t="s">
        <v>710</v>
      </c>
      <c r="V1793" t="s">
        <v>9107</v>
      </c>
      <c r="W1793" t="s">
        <v>8596</v>
      </c>
      <c r="X1793" t="s">
        <v>226</v>
      </c>
      <c r="Y1793" t="s">
        <v>9114</v>
      </c>
      <c r="AC1793" s="11">
        <v>46225.761481481481</v>
      </c>
    </row>
    <row r="1794" spans="1:29" hidden="1">
      <c r="A1794" t="s">
        <v>9159</v>
      </c>
      <c r="K1794">
        <v>2026</v>
      </c>
      <c r="L1794" t="s">
        <v>9160</v>
      </c>
      <c r="M1794" t="s">
        <v>8487</v>
      </c>
      <c r="O1794" t="s">
        <v>61</v>
      </c>
      <c r="P1794" t="s">
        <v>8437</v>
      </c>
      <c r="Q1794" s="11">
        <v>46206.667349537034</v>
      </c>
      <c r="R1794" s="11"/>
      <c r="S1794" s="11">
        <v>46606.667349537034</v>
      </c>
      <c r="T1794" t="s">
        <v>9161</v>
      </c>
      <c r="U1794" t="s">
        <v>1269</v>
      </c>
      <c r="V1794" t="s">
        <v>9107</v>
      </c>
      <c r="W1794" t="s">
        <v>8596</v>
      </c>
      <c r="X1794" t="s">
        <v>226</v>
      </c>
      <c r="Y1794" t="s">
        <v>9114</v>
      </c>
      <c r="AC1794" s="11">
        <v>46225.761481481481</v>
      </c>
    </row>
    <row r="1795" spans="1:29" hidden="1">
      <c r="A1795" t="s">
        <v>9162</v>
      </c>
      <c r="K1795">
        <v>2026</v>
      </c>
      <c r="L1795" t="s">
        <v>8981</v>
      </c>
      <c r="M1795" t="s">
        <v>9079</v>
      </c>
      <c r="O1795" t="s">
        <v>61</v>
      </c>
      <c r="P1795" t="s">
        <v>8437</v>
      </c>
      <c r="Q1795" s="11">
        <v>46206.668287037035</v>
      </c>
      <c r="R1795" s="11"/>
      <c r="S1795" s="11">
        <v>46606.668287037035</v>
      </c>
      <c r="T1795" t="s">
        <v>8601</v>
      </c>
      <c r="U1795" t="s">
        <v>1533</v>
      </c>
      <c r="V1795" t="s">
        <v>9107</v>
      </c>
      <c r="W1795" t="s">
        <v>8596</v>
      </c>
      <c r="X1795" t="s">
        <v>226</v>
      </c>
      <c r="Y1795" t="s">
        <v>9114</v>
      </c>
      <c r="AC1795" s="11">
        <v>46225.761481481481</v>
      </c>
    </row>
    <row r="1796" spans="1:29" hidden="1">
      <c r="A1796" t="s">
        <v>9163</v>
      </c>
      <c r="K1796">
        <v>2026</v>
      </c>
      <c r="L1796" t="s">
        <v>9020</v>
      </c>
      <c r="M1796" t="s">
        <v>9164</v>
      </c>
      <c r="O1796" t="s">
        <v>61</v>
      </c>
      <c r="P1796" t="s">
        <v>8437</v>
      </c>
      <c r="Q1796" s="11">
        <v>46206.669259259259</v>
      </c>
      <c r="R1796" s="11"/>
      <c r="S1796" s="11">
        <v>46606.669259259259</v>
      </c>
      <c r="T1796" t="s">
        <v>8601</v>
      </c>
      <c r="U1796" t="s">
        <v>2518</v>
      </c>
      <c r="V1796" t="s">
        <v>9107</v>
      </c>
      <c r="W1796" t="s">
        <v>8596</v>
      </c>
      <c r="X1796" t="s">
        <v>226</v>
      </c>
      <c r="Y1796" t="s">
        <v>9114</v>
      </c>
      <c r="AC1796" s="11">
        <v>46225.761481481481</v>
      </c>
    </row>
    <row r="1797" spans="1:29" hidden="1">
      <c r="A1797" t="s">
        <v>9165</v>
      </c>
      <c r="K1797">
        <v>2026</v>
      </c>
      <c r="L1797" t="s">
        <v>9166</v>
      </c>
      <c r="M1797" t="s">
        <v>9167</v>
      </c>
      <c r="O1797" t="s">
        <v>61</v>
      </c>
      <c r="P1797" t="s">
        <v>8437</v>
      </c>
      <c r="Q1797" s="11">
        <v>46206.670092592591</v>
      </c>
      <c r="R1797" s="11"/>
      <c r="S1797" s="11">
        <v>46606.670092592591</v>
      </c>
      <c r="T1797" t="s">
        <v>8705</v>
      </c>
      <c r="U1797" t="s">
        <v>2518</v>
      </c>
      <c r="V1797" t="s">
        <v>9107</v>
      </c>
      <c r="W1797" t="s">
        <v>8596</v>
      </c>
      <c r="X1797" t="s">
        <v>226</v>
      </c>
      <c r="Y1797" t="s">
        <v>9114</v>
      </c>
      <c r="AC1797" s="11">
        <v>46225.761481481481</v>
      </c>
    </row>
    <row r="1798" spans="1:29" hidden="1">
      <c r="A1798" t="s">
        <v>9168</v>
      </c>
      <c r="K1798">
        <v>2026</v>
      </c>
      <c r="L1798" t="s">
        <v>8724</v>
      </c>
      <c r="M1798" t="s">
        <v>9169</v>
      </c>
      <c r="O1798" t="s">
        <v>61</v>
      </c>
      <c r="P1798" t="s">
        <v>8437</v>
      </c>
      <c r="Q1798" s="11">
        <v>46209.403981481482</v>
      </c>
      <c r="R1798" s="11"/>
      <c r="S1798" s="11">
        <v>46609.403981481482</v>
      </c>
      <c r="T1798" t="s">
        <v>8454</v>
      </c>
      <c r="U1798" t="s">
        <v>132</v>
      </c>
      <c r="V1798" t="s">
        <v>9107</v>
      </c>
      <c r="W1798" t="s">
        <v>5973</v>
      </c>
      <c r="X1798" t="s">
        <v>226</v>
      </c>
      <c r="Y1798" t="s">
        <v>9170</v>
      </c>
      <c r="AC1798" s="11">
        <v>46225.761481481481</v>
      </c>
    </row>
    <row r="1799" spans="1:29" hidden="1">
      <c r="A1799" t="s">
        <v>9171</v>
      </c>
      <c r="K1799">
        <v>2026</v>
      </c>
      <c r="L1799" t="s">
        <v>8938</v>
      </c>
      <c r="M1799" t="s">
        <v>8939</v>
      </c>
      <c r="O1799" t="s">
        <v>61</v>
      </c>
      <c r="P1799" t="s">
        <v>8437</v>
      </c>
      <c r="Q1799" s="11">
        <v>46209.408634259256</v>
      </c>
      <c r="R1799" s="11"/>
      <c r="S1799" s="11">
        <v>46609.408634259256</v>
      </c>
      <c r="T1799" t="s">
        <v>8940</v>
      </c>
      <c r="U1799" t="s">
        <v>213</v>
      </c>
      <c r="V1799" t="s">
        <v>9107</v>
      </c>
      <c r="W1799" t="s">
        <v>8596</v>
      </c>
      <c r="X1799" t="s">
        <v>226</v>
      </c>
      <c r="Y1799" t="s">
        <v>9172</v>
      </c>
      <c r="AC1799" s="11">
        <v>46225.761481481481</v>
      </c>
    </row>
    <row r="1800" spans="1:29" hidden="1">
      <c r="A1800" t="s">
        <v>9173</v>
      </c>
      <c r="K1800">
        <v>2026</v>
      </c>
      <c r="L1800" t="s">
        <v>8943</v>
      </c>
      <c r="M1800" t="s">
        <v>8944</v>
      </c>
      <c r="O1800" t="s">
        <v>61</v>
      </c>
      <c r="P1800" t="s">
        <v>8437</v>
      </c>
      <c r="Q1800" s="11">
        <v>46209.410381944443</v>
      </c>
      <c r="R1800" s="11"/>
      <c r="S1800" s="11">
        <v>46609.410381944443</v>
      </c>
      <c r="T1800" t="s">
        <v>8454</v>
      </c>
      <c r="U1800" t="s">
        <v>2719</v>
      </c>
      <c r="V1800" t="s">
        <v>9107</v>
      </c>
      <c r="W1800" t="s">
        <v>5973</v>
      </c>
      <c r="X1800" t="s">
        <v>226</v>
      </c>
      <c r="Y1800" t="s">
        <v>9172</v>
      </c>
      <c r="AC1800" s="11">
        <v>46225.761481481481</v>
      </c>
    </row>
    <row r="1801" spans="1:29" hidden="1">
      <c r="A1801" t="s">
        <v>9174</v>
      </c>
      <c r="K1801">
        <v>2026</v>
      </c>
      <c r="L1801" t="s">
        <v>8758</v>
      </c>
      <c r="M1801" t="s">
        <v>8487</v>
      </c>
      <c r="O1801" t="s">
        <v>61</v>
      </c>
      <c r="P1801" t="s">
        <v>8437</v>
      </c>
      <c r="Q1801" s="11">
        <v>46209.411759259259</v>
      </c>
      <c r="R1801" s="11"/>
      <c r="S1801" s="11">
        <v>46609.411759259259</v>
      </c>
      <c r="T1801" t="s">
        <v>8454</v>
      </c>
      <c r="U1801" t="s">
        <v>71</v>
      </c>
      <c r="V1801" t="s">
        <v>9107</v>
      </c>
      <c r="W1801" t="s">
        <v>8596</v>
      </c>
      <c r="X1801" t="s">
        <v>226</v>
      </c>
      <c r="Y1801" t="s">
        <v>9172</v>
      </c>
      <c r="AC1801" s="11">
        <v>46225.761481481481</v>
      </c>
    </row>
    <row r="1802" spans="1:29" hidden="1">
      <c r="A1802" t="s">
        <v>9175</v>
      </c>
      <c r="K1802">
        <v>2026</v>
      </c>
      <c r="L1802" t="s">
        <v>9176</v>
      </c>
      <c r="M1802" t="s">
        <v>9177</v>
      </c>
      <c r="O1802" t="s">
        <v>61</v>
      </c>
      <c r="P1802" t="s">
        <v>8437</v>
      </c>
      <c r="Q1802" s="11">
        <v>46209.416446759256</v>
      </c>
      <c r="R1802" s="11"/>
      <c r="S1802" s="11">
        <v>46609.416446759256</v>
      </c>
      <c r="T1802" t="s">
        <v>8438</v>
      </c>
      <c r="U1802" t="s">
        <v>114</v>
      </c>
      <c r="V1802" t="s">
        <v>9107</v>
      </c>
      <c r="W1802" t="s">
        <v>5973</v>
      </c>
      <c r="X1802" t="s">
        <v>226</v>
      </c>
      <c r="Y1802" t="s">
        <v>9172</v>
      </c>
      <c r="AC1802" s="11">
        <v>46225.761481481481</v>
      </c>
    </row>
    <row r="1803" spans="1:29" hidden="1">
      <c r="A1803" t="s">
        <v>9178</v>
      </c>
      <c r="K1803">
        <v>2026</v>
      </c>
      <c r="L1803" t="s">
        <v>9179</v>
      </c>
      <c r="M1803" t="s">
        <v>9180</v>
      </c>
      <c r="O1803" t="s">
        <v>61</v>
      </c>
      <c r="P1803" t="s">
        <v>8437</v>
      </c>
      <c r="Q1803" s="11">
        <v>46209.422118055554</v>
      </c>
      <c r="R1803" s="11"/>
      <c r="S1803" s="11">
        <v>46609.422118055554</v>
      </c>
      <c r="T1803" t="s">
        <v>8865</v>
      </c>
      <c r="U1803" t="s">
        <v>547</v>
      </c>
      <c r="V1803" t="s">
        <v>9107</v>
      </c>
      <c r="W1803" t="s">
        <v>5973</v>
      </c>
      <c r="X1803" t="s">
        <v>226</v>
      </c>
      <c r="Y1803" t="s">
        <v>9172</v>
      </c>
      <c r="AC1803" s="11">
        <v>46225.761481481481</v>
      </c>
    </row>
    <row r="1804" spans="1:29" hidden="1">
      <c r="A1804" t="s">
        <v>9181</v>
      </c>
      <c r="K1804">
        <v>2026</v>
      </c>
      <c r="L1804" t="s">
        <v>9182</v>
      </c>
      <c r="M1804" t="s">
        <v>9183</v>
      </c>
      <c r="O1804" t="s">
        <v>61</v>
      </c>
      <c r="P1804" t="s">
        <v>8437</v>
      </c>
      <c r="Q1804" s="11">
        <v>46209.423715277779</v>
      </c>
      <c r="R1804" s="11"/>
      <c r="S1804" s="11">
        <v>46609.423715277779</v>
      </c>
      <c r="T1804" t="s">
        <v>8438</v>
      </c>
      <c r="U1804" t="s">
        <v>1561</v>
      </c>
      <c r="V1804" t="s">
        <v>9107</v>
      </c>
      <c r="W1804" t="s">
        <v>5973</v>
      </c>
      <c r="X1804" t="s">
        <v>226</v>
      </c>
      <c r="Y1804" t="s">
        <v>9172</v>
      </c>
      <c r="AC1804" s="11">
        <v>46225.761481481481</v>
      </c>
    </row>
    <row r="1805" spans="1:29" hidden="1">
      <c r="A1805" t="s">
        <v>9184</v>
      </c>
      <c r="K1805">
        <v>2026</v>
      </c>
      <c r="L1805" t="s">
        <v>8784</v>
      </c>
      <c r="M1805" t="s">
        <v>8999</v>
      </c>
      <c r="O1805" t="s">
        <v>61</v>
      </c>
      <c r="P1805" t="s">
        <v>8437</v>
      </c>
      <c r="Q1805" s="11">
        <v>46209.424756944441</v>
      </c>
      <c r="R1805" s="11"/>
      <c r="S1805" s="11">
        <v>46609.424756944441</v>
      </c>
      <c r="T1805" t="s">
        <v>8444</v>
      </c>
      <c r="U1805" t="s">
        <v>1675</v>
      </c>
      <c r="V1805" t="s">
        <v>9107</v>
      </c>
      <c r="W1805" t="s">
        <v>5973</v>
      </c>
      <c r="X1805" t="s">
        <v>226</v>
      </c>
      <c r="Y1805" t="s">
        <v>9172</v>
      </c>
      <c r="AC1805" s="11">
        <v>46225.761481481481</v>
      </c>
    </row>
    <row r="1806" spans="1:29" hidden="1">
      <c r="A1806" t="s">
        <v>9185</v>
      </c>
      <c r="K1806">
        <v>2026</v>
      </c>
      <c r="L1806" t="s">
        <v>9005</v>
      </c>
      <c r="M1806" t="s">
        <v>9006</v>
      </c>
      <c r="O1806" t="s">
        <v>61</v>
      </c>
      <c r="P1806" t="s">
        <v>8437</v>
      </c>
      <c r="Q1806" s="11">
        <v>46209.425694444442</v>
      </c>
      <c r="R1806" s="11"/>
      <c r="S1806" s="11">
        <v>46609.425694444442</v>
      </c>
      <c r="T1806" t="s">
        <v>8994</v>
      </c>
      <c r="U1806" t="s">
        <v>52</v>
      </c>
      <c r="V1806" t="s">
        <v>9107</v>
      </c>
      <c r="W1806" t="s">
        <v>8596</v>
      </c>
      <c r="X1806" t="s">
        <v>226</v>
      </c>
      <c r="Y1806" t="s">
        <v>9172</v>
      </c>
      <c r="AC1806" s="11">
        <v>46225.761481481481</v>
      </c>
    </row>
    <row r="1807" spans="1:29" hidden="1">
      <c r="A1807" t="s">
        <v>9186</v>
      </c>
      <c r="K1807">
        <v>2026</v>
      </c>
      <c r="L1807" t="s">
        <v>9187</v>
      </c>
      <c r="M1807" t="s">
        <v>9188</v>
      </c>
      <c r="O1807" t="s">
        <v>61</v>
      </c>
      <c r="P1807" t="s">
        <v>8437</v>
      </c>
      <c r="Q1807" s="11">
        <v>46209.427546296298</v>
      </c>
      <c r="R1807" s="11"/>
      <c r="S1807" s="11">
        <v>46609.427546296298</v>
      </c>
      <c r="T1807" t="s">
        <v>8444</v>
      </c>
      <c r="U1807" t="s">
        <v>254</v>
      </c>
      <c r="V1807" t="s">
        <v>9107</v>
      </c>
      <c r="W1807" t="s">
        <v>8596</v>
      </c>
      <c r="X1807" t="s">
        <v>226</v>
      </c>
      <c r="Y1807" t="s">
        <v>9172</v>
      </c>
      <c r="AC1807" s="11">
        <v>46225.761481481481</v>
      </c>
    </row>
    <row r="1808" spans="1:29" hidden="1">
      <c r="A1808" t="s">
        <v>9189</v>
      </c>
      <c r="K1808">
        <v>2026</v>
      </c>
      <c r="L1808" t="s">
        <v>9137</v>
      </c>
      <c r="M1808" t="s">
        <v>9190</v>
      </c>
      <c r="O1808" t="s">
        <v>61</v>
      </c>
      <c r="P1808" t="s">
        <v>8437</v>
      </c>
      <c r="Q1808" s="11">
        <v>46209.428854166668</v>
      </c>
      <c r="R1808" s="11"/>
      <c r="S1808" s="11">
        <v>46609.428854166668</v>
      </c>
      <c r="T1808" t="s">
        <v>9191</v>
      </c>
      <c r="U1808" t="s">
        <v>1733</v>
      </c>
      <c r="V1808" t="s">
        <v>9107</v>
      </c>
      <c r="W1808" t="s">
        <v>5973</v>
      </c>
      <c r="X1808" t="s">
        <v>226</v>
      </c>
      <c r="Y1808" t="s">
        <v>9172</v>
      </c>
      <c r="AC1808" s="11">
        <v>46225.761481481481</v>
      </c>
    </row>
    <row r="1809" spans="1:29" hidden="1">
      <c r="A1809" t="s">
        <v>9192</v>
      </c>
      <c r="K1809">
        <v>2026</v>
      </c>
      <c r="L1809" t="s">
        <v>9052</v>
      </c>
      <c r="M1809" t="s">
        <v>9053</v>
      </c>
      <c r="O1809" t="s">
        <v>61</v>
      </c>
      <c r="P1809" t="s">
        <v>8437</v>
      </c>
      <c r="Q1809" s="11">
        <v>46209.430081018516</v>
      </c>
      <c r="R1809" s="11"/>
      <c r="S1809" s="11">
        <v>46609.430081018516</v>
      </c>
      <c r="T1809" t="s">
        <v>8438</v>
      </c>
      <c r="U1809" t="s">
        <v>114</v>
      </c>
      <c r="V1809" t="s">
        <v>9107</v>
      </c>
      <c r="W1809" t="s">
        <v>5973</v>
      </c>
      <c r="X1809" t="s">
        <v>226</v>
      </c>
      <c r="Y1809" t="s">
        <v>9172</v>
      </c>
      <c r="AC1809" s="11">
        <v>46225.761481481481</v>
      </c>
    </row>
    <row r="1810" spans="1:29" hidden="1">
      <c r="A1810" t="s">
        <v>9193</v>
      </c>
      <c r="K1810">
        <v>2026</v>
      </c>
      <c r="L1810" t="s">
        <v>9052</v>
      </c>
      <c r="M1810" t="s">
        <v>9194</v>
      </c>
      <c r="O1810" t="s">
        <v>61</v>
      </c>
      <c r="P1810" t="s">
        <v>8437</v>
      </c>
      <c r="Q1810" s="11">
        <v>46209.431446759256</v>
      </c>
      <c r="R1810" s="11"/>
      <c r="S1810" s="11">
        <v>46609.431446759256</v>
      </c>
      <c r="T1810" t="s">
        <v>8438</v>
      </c>
      <c r="U1810" t="s">
        <v>114</v>
      </c>
      <c r="V1810" t="s">
        <v>9107</v>
      </c>
      <c r="W1810" t="s">
        <v>5973</v>
      </c>
      <c r="X1810" t="s">
        <v>226</v>
      </c>
      <c r="Y1810" t="s">
        <v>9172</v>
      </c>
      <c r="AC1810" s="11">
        <v>46225.761481481481</v>
      </c>
    </row>
    <row r="1811" spans="1:29" hidden="1">
      <c r="A1811" t="s">
        <v>9195</v>
      </c>
      <c r="K1811">
        <v>2026</v>
      </c>
      <c r="L1811" t="s">
        <v>9196</v>
      </c>
      <c r="M1811" t="s">
        <v>9197</v>
      </c>
      <c r="O1811" t="s">
        <v>61</v>
      </c>
      <c r="P1811" t="s">
        <v>8437</v>
      </c>
      <c r="Q1811" s="11">
        <v>46209.432326388887</v>
      </c>
      <c r="R1811" s="11"/>
      <c r="S1811" s="11">
        <v>46609.432326388887</v>
      </c>
      <c r="T1811" t="s">
        <v>8454</v>
      </c>
      <c r="U1811" t="s">
        <v>247</v>
      </c>
      <c r="V1811" t="s">
        <v>9107</v>
      </c>
      <c r="W1811" t="s">
        <v>8596</v>
      </c>
      <c r="X1811" t="s">
        <v>226</v>
      </c>
      <c r="Y1811" t="s">
        <v>9172</v>
      </c>
      <c r="AC1811" s="11">
        <v>46225.761481481481</v>
      </c>
    </row>
    <row r="1812" spans="1:29" hidden="1">
      <c r="A1812" t="s">
        <v>9198</v>
      </c>
      <c r="K1812">
        <v>2026</v>
      </c>
      <c r="L1812" t="s">
        <v>9199</v>
      </c>
      <c r="M1812" t="s">
        <v>9200</v>
      </c>
      <c r="O1812" t="s">
        <v>61</v>
      </c>
      <c r="P1812" t="s">
        <v>8437</v>
      </c>
      <c r="Q1812" s="11">
        <v>46209.433391203704</v>
      </c>
      <c r="R1812" s="11"/>
      <c r="S1812" s="11">
        <v>46609.433391203704</v>
      </c>
      <c r="T1812" t="s">
        <v>8438</v>
      </c>
      <c r="U1812" t="s">
        <v>132</v>
      </c>
      <c r="V1812" t="s">
        <v>9107</v>
      </c>
      <c r="W1812" t="s">
        <v>8596</v>
      </c>
      <c r="X1812" t="s">
        <v>226</v>
      </c>
      <c r="Y1812" t="s">
        <v>9172</v>
      </c>
      <c r="AC1812" s="11">
        <v>46225.761481481481</v>
      </c>
    </row>
    <row r="1813" spans="1:29" hidden="1">
      <c r="A1813" t="s">
        <v>9201</v>
      </c>
      <c r="F1813" t="s">
        <v>1331</v>
      </c>
      <c r="G1813" t="s">
        <v>8590</v>
      </c>
      <c r="K1813">
        <v>2026</v>
      </c>
      <c r="L1813" t="s">
        <v>8784</v>
      </c>
      <c r="M1813" t="s">
        <v>8993</v>
      </c>
      <c r="O1813" t="s">
        <v>1160</v>
      </c>
      <c r="P1813" t="s">
        <v>8437</v>
      </c>
      <c r="Q1813" s="11">
        <v>46209.577002314814</v>
      </c>
      <c r="R1813" s="11"/>
      <c r="S1813" s="11">
        <v>46269.577002314814</v>
      </c>
      <c r="T1813" t="s">
        <v>8994</v>
      </c>
      <c r="U1813" t="s">
        <v>1675</v>
      </c>
      <c r="V1813" t="s">
        <v>8726</v>
      </c>
      <c r="W1813" t="s">
        <v>5973</v>
      </c>
      <c r="X1813" t="s">
        <v>226</v>
      </c>
      <c r="Y1813" t="s">
        <v>8767</v>
      </c>
      <c r="AC1813" s="11">
        <v>46225.761481481481</v>
      </c>
    </row>
    <row r="1814" spans="1:29" hidden="1">
      <c r="A1814" t="s">
        <v>9202</v>
      </c>
      <c r="K1814">
        <v>2026</v>
      </c>
      <c r="L1814" t="s">
        <v>9203</v>
      </c>
      <c r="M1814" t="s">
        <v>8487</v>
      </c>
      <c r="O1814" t="s">
        <v>61</v>
      </c>
      <c r="P1814" t="s">
        <v>8437</v>
      </c>
      <c r="Q1814" s="11">
        <v>46209.620868055557</v>
      </c>
      <c r="R1814" s="11"/>
      <c r="S1814" s="11">
        <v>46609.620868055557</v>
      </c>
      <c r="T1814" t="s">
        <v>8444</v>
      </c>
      <c r="U1814" t="s">
        <v>132</v>
      </c>
      <c r="V1814" t="s">
        <v>9204</v>
      </c>
      <c r="W1814" t="s">
        <v>5973</v>
      </c>
      <c r="X1814" t="s">
        <v>226</v>
      </c>
      <c r="Y1814" t="s">
        <v>9205</v>
      </c>
      <c r="AC1814" s="11">
        <v>46225.761481481481</v>
      </c>
    </row>
    <row r="1815" spans="1:29" hidden="1">
      <c r="A1815" t="s">
        <v>9206</v>
      </c>
      <c r="K1815">
        <v>2026</v>
      </c>
      <c r="L1815" t="s">
        <v>8435</v>
      </c>
      <c r="M1815" t="s">
        <v>8436</v>
      </c>
      <c r="O1815" t="s">
        <v>61</v>
      </c>
      <c r="P1815" t="s">
        <v>8437</v>
      </c>
      <c r="Q1815" s="11">
        <v>46209.629317129627</v>
      </c>
      <c r="R1815" s="11"/>
      <c r="S1815" s="11">
        <v>46609.629317129627</v>
      </c>
      <c r="T1815" t="s">
        <v>8438</v>
      </c>
      <c r="U1815" t="s">
        <v>114</v>
      </c>
      <c r="V1815" t="s">
        <v>9204</v>
      </c>
      <c r="W1815" t="s">
        <v>5973</v>
      </c>
      <c r="X1815" t="s">
        <v>226</v>
      </c>
      <c r="Y1815" t="s">
        <v>9207</v>
      </c>
      <c r="AC1815" s="11">
        <v>46225.761481481481</v>
      </c>
    </row>
    <row r="1816" spans="1:29" hidden="1">
      <c r="A1816" t="s">
        <v>9208</v>
      </c>
      <c r="K1816">
        <v>2026</v>
      </c>
      <c r="L1816" t="s">
        <v>8442</v>
      </c>
      <c r="M1816" t="s">
        <v>8443</v>
      </c>
      <c r="O1816" t="s">
        <v>61</v>
      </c>
      <c r="P1816" t="s">
        <v>8437</v>
      </c>
      <c r="Q1816" s="11">
        <v>46209.631041666667</v>
      </c>
      <c r="R1816" s="11"/>
      <c r="S1816" s="11">
        <v>46609.631041666667</v>
      </c>
      <c r="T1816" t="s">
        <v>8444</v>
      </c>
      <c r="U1816" t="s">
        <v>503</v>
      </c>
      <c r="V1816" t="s">
        <v>9204</v>
      </c>
      <c r="W1816" t="s">
        <v>5973</v>
      </c>
      <c r="X1816" t="s">
        <v>226</v>
      </c>
      <c r="Y1816" t="s">
        <v>9207</v>
      </c>
      <c r="AC1816" s="11">
        <v>46225.761481481481</v>
      </c>
    </row>
    <row r="1817" spans="1:29" hidden="1">
      <c r="A1817" t="s">
        <v>9209</v>
      </c>
      <c r="K1817">
        <v>2026</v>
      </c>
      <c r="L1817" t="s">
        <v>8969</v>
      </c>
      <c r="M1817" t="s">
        <v>9210</v>
      </c>
      <c r="O1817" t="s">
        <v>61</v>
      </c>
      <c r="P1817" t="s">
        <v>8437</v>
      </c>
      <c r="Q1817" s="11">
        <v>46209.63521990741</v>
      </c>
      <c r="R1817" s="11"/>
      <c r="S1817" s="11">
        <v>46609.63521990741</v>
      </c>
      <c r="T1817" t="s">
        <v>8454</v>
      </c>
      <c r="U1817" t="s">
        <v>254</v>
      </c>
      <c r="V1817" t="s">
        <v>9204</v>
      </c>
      <c r="W1817" t="s">
        <v>5973</v>
      </c>
      <c r="X1817" t="s">
        <v>226</v>
      </c>
      <c r="Y1817" t="s">
        <v>9211</v>
      </c>
      <c r="AC1817" s="11">
        <v>46225.761481481481</v>
      </c>
    </row>
    <row r="1818" spans="1:29" hidden="1">
      <c r="A1818" t="s">
        <v>9212</v>
      </c>
      <c r="K1818">
        <v>2026</v>
      </c>
      <c r="L1818" t="s">
        <v>8969</v>
      </c>
      <c r="M1818" t="s">
        <v>9213</v>
      </c>
      <c r="O1818" t="s">
        <v>61</v>
      </c>
      <c r="P1818" t="s">
        <v>8437</v>
      </c>
      <c r="Q1818" s="11">
        <v>46209.636597222219</v>
      </c>
      <c r="R1818" s="11"/>
      <c r="S1818" s="11">
        <v>46609.636597222219</v>
      </c>
      <c r="T1818" t="s">
        <v>8444</v>
      </c>
      <c r="U1818" t="s">
        <v>254</v>
      </c>
      <c r="V1818" t="s">
        <v>9204</v>
      </c>
      <c r="W1818" t="s">
        <v>5973</v>
      </c>
      <c r="X1818" t="s">
        <v>226</v>
      </c>
      <c r="Y1818" t="s">
        <v>9211</v>
      </c>
      <c r="AC1818" s="11">
        <v>46225.761481481481</v>
      </c>
    </row>
    <row r="1819" spans="1:29" hidden="1">
      <c r="A1819" t="s">
        <v>9214</v>
      </c>
      <c r="K1819">
        <v>2026</v>
      </c>
      <c r="L1819" t="s">
        <v>8969</v>
      </c>
      <c r="M1819" t="s">
        <v>8970</v>
      </c>
      <c r="O1819" t="s">
        <v>61</v>
      </c>
      <c r="P1819" t="s">
        <v>8437</v>
      </c>
      <c r="Q1819" s="11">
        <v>46209.638020833336</v>
      </c>
      <c r="R1819" s="11"/>
      <c r="S1819" s="11">
        <v>46609.638020833336</v>
      </c>
      <c r="T1819" t="s">
        <v>8940</v>
      </c>
      <c r="U1819" t="s">
        <v>254</v>
      </c>
      <c r="V1819" t="s">
        <v>9204</v>
      </c>
      <c r="W1819" t="s">
        <v>5973</v>
      </c>
      <c r="X1819" t="s">
        <v>226</v>
      </c>
      <c r="Y1819" t="s">
        <v>9211</v>
      </c>
      <c r="AC1819" s="11">
        <v>46225.761481481481</v>
      </c>
    </row>
    <row r="1820" spans="1:29" hidden="1">
      <c r="A1820" t="s">
        <v>9215</v>
      </c>
      <c r="K1820">
        <v>2026</v>
      </c>
      <c r="L1820" t="s">
        <v>9216</v>
      </c>
      <c r="M1820" t="s">
        <v>9217</v>
      </c>
      <c r="O1820" t="s">
        <v>61</v>
      </c>
      <c r="P1820" t="s">
        <v>8437</v>
      </c>
      <c r="Q1820" s="11">
        <v>46209.644467592596</v>
      </c>
      <c r="R1820" s="11"/>
      <c r="S1820" s="11">
        <v>46609.644467592596</v>
      </c>
      <c r="T1820" t="s">
        <v>8454</v>
      </c>
      <c r="U1820" t="s">
        <v>382</v>
      </c>
      <c r="V1820" t="s">
        <v>9204</v>
      </c>
      <c r="W1820" t="s">
        <v>5973</v>
      </c>
      <c r="X1820" t="s">
        <v>226</v>
      </c>
      <c r="Y1820" t="s">
        <v>9211</v>
      </c>
      <c r="AC1820" s="11">
        <v>46225.761481481481</v>
      </c>
    </row>
    <row r="1821" spans="1:29" hidden="1">
      <c r="A1821" t="s">
        <v>9218</v>
      </c>
      <c r="K1821">
        <v>2026</v>
      </c>
      <c r="L1821" t="s">
        <v>8790</v>
      </c>
      <c r="M1821" t="s">
        <v>8791</v>
      </c>
      <c r="O1821" t="s">
        <v>61</v>
      </c>
      <c r="P1821" t="s">
        <v>8437</v>
      </c>
      <c r="Q1821" s="11">
        <v>46209.647222222222</v>
      </c>
      <c r="R1821" s="11"/>
      <c r="S1821" s="11">
        <v>46609.647222222222</v>
      </c>
      <c r="T1821" t="s">
        <v>8438</v>
      </c>
      <c r="U1821" t="s">
        <v>391</v>
      </c>
      <c r="V1821" t="s">
        <v>9204</v>
      </c>
      <c r="W1821" t="s">
        <v>5973</v>
      </c>
      <c r="X1821" t="s">
        <v>226</v>
      </c>
      <c r="Y1821" t="s">
        <v>9211</v>
      </c>
      <c r="AC1821" s="11">
        <v>46225.761481481481</v>
      </c>
    </row>
    <row r="1822" spans="1:29" hidden="1">
      <c r="A1822" t="s">
        <v>9219</v>
      </c>
      <c r="K1822">
        <v>2026</v>
      </c>
      <c r="L1822" t="s">
        <v>8790</v>
      </c>
      <c r="M1822" t="s">
        <v>9220</v>
      </c>
      <c r="O1822" t="s">
        <v>61</v>
      </c>
      <c r="P1822" t="s">
        <v>8437</v>
      </c>
      <c r="Q1822" s="11">
        <v>46209.64912037037</v>
      </c>
      <c r="R1822" s="11"/>
      <c r="S1822" s="11">
        <v>46609.64912037037</v>
      </c>
      <c r="T1822" t="s">
        <v>8454</v>
      </c>
      <c r="U1822" t="s">
        <v>391</v>
      </c>
      <c r="V1822" t="s">
        <v>9204</v>
      </c>
      <c r="W1822" t="s">
        <v>5973</v>
      </c>
      <c r="X1822" t="s">
        <v>226</v>
      </c>
      <c r="Y1822" t="s">
        <v>9211</v>
      </c>
      <c r="AC1822" s="11">
        <v>46225.761481481481</v>
      </c>
    </row>
    <row r="1823" spans="1:29" hidden="1">
      <c r="A1823" t="s">
        <v>9221</v>
      </c>
      <c r="K1823">
        <v>2026</v>
      </c>
      <c r="L1823" t="s">
        <v>9025</v>
      </c>
      <c r="M1823" t="s">
        <v>9222</v>
      </c>
      <c r="O1823" t="s">
        <v>61</v>
      </c>
      <c r="P1823" t="s">
        <v>8437</v>
      </c>
      <c r="Q1823" s="11">
        <v>46209.650578703702</v>
      </c>
      <c r="R1823" s="11"/>
      <c r="S1823" s="11">
        <v>46609.650578703702</v>
      </c>
      <c r="T1823" t="s">
        <v>9223</v>
      </c>
      <c r="U1823" t="s">
        <v>1488</v>
      </c>
      <c r="V1823" t="s">
        <v>9204</v>
      </c>
      <c r="W1823" t="s">
        <v>5973</v>
      </c>
      <c r="X1823" t="s">
        <v>226</v>
      </c>
      <c r="Y1823" t="s">
        <v>9211</v>
      </c>
      <c r="AC1823" s="11">
        <v>46225.761481481481</v>
      </c>
    </row>
    <row r="1824" spans="1:29" hidden="1">
      <c r="A1824" t="s">
        <v>9224</v>
      </c>
      <c r="K1824">
        <v>2026</v>
      </c>
      <c r="L1824" t="s">
        <v>8986</v>
      </c>
      <c r="M1824" t="s">
        <v>8987</v>
      </c>
      <c r="O1824" t="s">
        <v>61</v>
      </c>
      <c r="P1824" t="s">
        <v>8437</v>
      </c>
      <c r="Q1824" s="11">
        <v>46209.651550925926</v>
      </c>
      <c r="R1824" s="11"/>
      <c r="S1824" s="11">
        <v>46609.651550925926</v>
      </c>
      <c r="T1824" t="s">
        <v>8444</v>
      </c>
      <c r="U1824" t="s">
        <v>114</v>
      </c>
      <c r="V1824" t="s">
        <v>9204</v>
      </c>
      <c r="W1824" t="s">
        <v>5973</v>
      </c>
      <c r="X1824" t="s">
        <v>226</v>
      </c>
      <c r="Y1824" t="s">
        <v>9211</v>
      </c>
      <c r="AC1824" s="11">
        <v>46225.761481481481</v>
      </c>
    </row>
    <row r="1825" spans="1:29" hidden="1">
      <c r="A1825" t="s">
        <v>9225</v>
      </c>
      <c r="K1825">
        <v>2026</v>
      </c>
      <c r="L1825" t="s">
        <v>9226</v>
      </c>
      <c r="M1825" t="s">
        <v>8487</v>
      </c>
      <c r="O1825" t="s">
        <v>61</v>
      </c>
      <c r="P1825" t="s">
        <v>8437</v>
      </c>
      <c r="Q1825" s="11">
        <v>46209.652592592596</v>
      </c>
      <c r="R1825" s="11"/>
      <c r="S1825" s="11">
        <v>46609.652592592596</v>
      </c>
      <c r="T1825" t="s">
        <v>8454</v>
      </c>
      <c r="U1825" t="s">
        <v>488</v>
      </c>
      <c r="V1825" t="s">
        <v>9204</v>
      </c>
      <c r="W1825" t="s">
        <v>5973</v>
      </c>
      <c r="X1825" t="s">
        <v>226</v>
      </c>
      <c r="Y1825" t="s">
        <v>9211</v>
      </c>
      <c r="AC1825" s="11">
        <v>46225.761481481481</v>
      </c>
    </row>
    <row r="1826" spans="1:29" hidden="1">
      <c r="A1826" t="s">
        <v>9227</v>
      </c>
      <c r="K1826">
        <v>2026</v>
      </c>
      <c r="L1826" t="s">
        <v>9228</v>
      </c>
      <c r="M1826" t="s">
        <v>9229</v>
      </c>
      <c r="O1826" t="s">
        <v>61</v>
      </c>
      <c r="P1826" t="s">
        <v>8437</v>
      </c>
      <c r="Q1826" s="11">
        <v>46209.653715277775</v>
      </c>
      <c r="R1826" s="11"/>
      <c r="S1826" s="11">
        <v>46609.653715277775</v>
      </c>
      <c r="T1826" t="s">
        <v>8488</v>
      </c>
      <c r="U1826" t="s">
        <v>1992</v>
      </c>
      <c r="V1826" t="s">
        <v>9204</v>
      </c>
      <c r="W1826" t="s">
        <v>8596</v>
      </c>
      <c r="X1826" t="s">
        <v>226</v>
      </c>
      <c r="Y1826" t="s">
        <v>9205</v>
      </c>
      <c r="AC1826" s="11">
        <v>46225.761481481481</v>
      </c>
    </row>
    <row r="1827" spans="1:29" hidden="1">
      <c r="A1827" t="s">
        <v>9230</v>
      </c>
      <c r="K1827">
        <v>2026</v>
      </c>
      <c r="L1827" t="s">
        <v>9228</v>
      </c>
      <c r="M1827" t="s">
        <v>9231</v>
      </c>
      <c r="O1827" t="s">
        <v>61</v>
      </c>
      <c r="P1827" t="s">
        <v>8437</v>
      </c>
      <c r="Q1827" s="11">
        <v>46209.654918981483</v>
      </c>
      <c r="R1827" s="11"/>
      <c r="S1827" s="11">
        <v>46609.654918981483</v>
      </c>
      <c r="T1827" t="s">
        <v>8454</v>
      </c>
      <c r="U1827" t="s">
        <v>1992</v>
      </c>
      <c r="V1827" t="s">
        <v>9204</v>
      </c>
      <c r="W1827" t="s">
        <v>8596</v>
      </c>
      <c r="X1827" t="s">
        <v>226</v>
      </c>
      <c r="Y1827" t="s">
        <v>9205</v>
      </c>
      <c r="AC1827" s="11">
        <v>46225.761481481481</v>
      </c>
    </row>
    <row r="1828" spans="1:29" hidden="1">
      <c r="A1828" t="s">
        <v>9232</v>
      </c>
      <c r="K1828">
        <v>2026</v>
      </c>
      <c r="L1828" t="s">
        <v>9228</v>
      </c>
      <c r="M1828" t="s">
        <v>9231</v>
      </c>
      <c r="O1828" t="s">
        <v>61</v>
      </c>
      <c r="P1828" t="s">
        <v>8437</v>
      </c>
      <c r="Q1828" s="11">
        <v>46209.656284722223</v>
      </c>
      <c r="R1828" s="11"/>
      <c r="S1828" s="11">
        <v>46609.656284722223</v>
      </c>
      <c r="T1828" t="s">
        <v>8454</v>
      </c>
      <c r="U1828" t="s">
        <v>1992</v>
      </c>
      <c r="V1828" t="s">
        <v>9204</v>
      </c>
      <c r="W1828" t="s">
        <v>8596</v>
      </c>
      <c r="X1828" t="s">
        <v>226</v>
      </c>
      <c r="Y1828" t="s">
        <v>9211</v>
      </c>
      <c r="AC1828" s="11">
        <v>46225.761481481481</v>
      </c>
    </row>
    <row r="1829" spans="1:29" hidden="1">
      <c r="A1829" t="s">
        <v>9233</v>
      </c>
      <c r="K1829">
        <v>2026</v>
      </c>
      <c r="L1829" t="s">
        <v>9032</v>
      </c>
      <c r="M1829" t="s">
        <v>9234</v>
      </c>
      <c r="O1829" t="s">
        <v>61</v>
      </c>
      <c r="P1829" t="s">
        <v>8437</v>
      </c>
      <c r="Q1829" s="11">
        <v>46209.657650462963</v>
      </c>
      <c r="R1829" s="11"/>
      <c r="S1829" s="11">
        <v>46609.657650462963</v>
      </c>
      <c r="T1829" t="s">
        <v>9223</v>
      </c>
      <c r="U1829" t="s">
        <v>2762</v>
      </c>
      <c r="V1829" t="s">
        <v>9204</v>
      </c>
      <c r="W1829" t="s">
        <v>5973</v>
      </c>
      <c r="X1829" t="s">
        <v>226</v>
      </c>
      <c r="Y1829" t="s">
        <v>9205</v>
      </c>
      <c r="AC1829" s="11">
        <v>46225.761481481481</v>
      </c>
    </row>
    <row r="1830" spans="1:29" hidden="1">
      <c r="A1830" t="s">
        <v>9235</v>
      </c>
      <c r="K1830">
        <v>2026</v>
      </c>
      <c r="L1830" t="s">
        <v>9236</v>
      </c>
      <c r="M1830" t="s">
        <v>8487</v>
      </c>
      <c r="O1830" t="s">
        <v>61</v>
      </c>
      <c r="P1830" t="s">
        <v>8437</v>
      </c>
      <c r="Q1830" s="11">
        <v>46209.658796296295</v>
      </c>
      <c r="R1830" s="11"/>
      <c r="S1830" s="11">
        <v>46609.658796296295</v>
      </c>
      <c r="T1830" t="s">
        <v>8488</v>
      </c>
      <c r="U1830" t="s">
        <v>496</v>
      </c>
      <c r="V1830" t="s">
        <v>9204</v>
      </c>
      <c r="W1830" t="s">
        <v>5973</v>
      </c>
      <c r="X1830" t="s">
        <v>226</v>
      </c>
      <c r="Y1830" t="s">
        <v>9237</v>
      </c>
      <c r="AC1830" s="11">
        <v>46225.761481481481</v>
      </c>
    </row>
    <row r="1831" spans="1:29" hidden="1">
      <c r="A1831" t="s">
        <v>9238</v>
      </c>
      <c r="B1831" t="s">
        <v>9239</v>
      </c>
      <c r="E1831" t="s">
        <v>9240</v>
      </c>
      <c r="G1831" t="s">
        <v>33</v>
      </c>
      <c r="H1831" t="s">
        <v>219</v>
      </c>
      <c r="I1831" t="s">
        <v>33</v>
      </c>
      <c r="J1831" t="s">
        <v>3957</v>
      </c>
      <c r="K1831">
        <v>2026</v>
      </c>
      <c r="L1831" t="s">
        <v>4362</v>
      </c>
      <c r="M1831" t="s">
        <v>9241</v>
      </c>
      <c r="O1831" t="s">
        <v>38</v>
      </c>
      <c r="P1831" t="s">
        <v>39</v>
      </c>
      <c r="Q1831" s="11">
        <v>46211.344930555555</v>
      </c>
      <c r="R1831" s="11">
        <v>46211.589918981481</v>
      </c>
      <c r="S1831" s="11">
        <v>46214.344930555555</v>
      </c>
      <c r="T1831" t="s">
        <v>1916</v>
      </c>
      <c r="U1831" t="s">
        <v>382</v>
      </c>
      <c r="V1831" t="s">
        <v>8619</v>
      </c>
      <c r="W1831" t="s">
        <v>43</v>
      </c>
      <c r="X1831" t="s">
        <v>199</v>
      </c>
      <c r="Y1831" t="s">
        <v>9240</v>
      </c>
      <c r="AC1831" s="11">
        <v>46225.761481481481</v>
      </c>
    </row>
    <row r="1832" spans="1:29" hidden="1">
      <c r="A1832" t="s">
        <v>9242</v>
      </c>
      <c r="B1832" t="s">
        <v>9243</v>
      </c>
      <c r="E1832" t="s">
        <v>9244</v>
      </c>
      <c r="G1832" t="s">
        <v>33</v>
      </c>
      <c r="H1832" t="s">
        <v>307</v>
      </c>
      <c r="I1832" t="s">
        <v>33</v>
      </c>
      <c r="J1832" t="s">
        <v>3957</v>
      </c>
      <c r="K1832">
        <v>2026</v>
      </c>
      <c r="L1832" t="s">
        <v>3833</v>
      </c>
      <c r="M1832" t="s">
        <v>9245</v>
      </c>
      <c r="O1832" t="s">
        <v>38</v>
      </c>
      <c r="P1832" t="s">
        <v>39</v>
      </c>
      <c r="Q1832" s="11">
        <v>46211.347175925926</v>
      </c>
      <c r="R1832" s="11">
        <v>46211.652060185188</v>
      </c>
      <c r="S1832" s="11">
        <v>46214.347175925926</v>
      </c>
      <c r="T1832" t="s">
        <v>40</v>
      </c>
      <c r="U1832" t="s">
        <v>382</v>
      </c>
      <c r="V1832" t="s">
        <v>8619</v>
      </c>
      <c r="W1832" t="s">
        <v>43</v>
      </c>
      <c r="X1832" t="s">
        <v>199</v>
      </c>
      <c r="Y1832" t="s">
        <v>9244</v>
      </c>
      <c r="AC1832" s="11">
        <v>46225.761481481481</v>
      </c>
    </row>
    <row r="1833" spans="1:29" hidden="1">
      <c r="A1833" t="s">
        <v>9246</v>
      </c>
      <c r="B1833" t="s">
        <v>9247</v>
      </c>
      <c r="E1833" t="s">
        <v>9248</v>
      </c>
      <c r="F1833" t="s">
        <v>109</v>
      </c>
      <c r="H1833" t="s">
        <v>109</v>
      </c>
      <c r="I1833" t="s">
        <v>33</v>
      </c>
      <c r="J1833" t="s">
        <v>3957</v>
      </c>
      <c r="K1833">
        <v>2026</v>
      </c>
      <c r="L1833" t="s">
        <v>111</v>
      </c>
      <c r="M1833" t="s">
        <v>9249</v>
      </c>
      <c r="O1833" t="s">
        <v>1160</v>
      </c>
      <c r="P1833" t="s">
        <v>8437</v>
      </c>
      <c r="Q1833" s="11">
        <v>46211.579502314817</v>
      </c>
      <c r="R1833" s="11"/>
      <c r="S1833" s="11">
        <v>46271.579502314817</v>
      </c>
      <c r="T1833" t="s">
        <v>40</v>
      </c>
      <c r="U1833" t="s">
        <v>114</v>
      </c>
      <c r="V1833" t="s">
        <v>2677</v>
      </c>
      <c r="W1833" t="s">
        <v>116</v>
      </c>
      <c r="X1833" t="s">
        <v>199</v>
      </c>
      <c r="Y1833" t="s">
        <v>9250</v>
      </c>
      <c r="AC1833" s="11">
        <v>46225.761481481481</v>
      </c>
    </row>
    <row r="1834" spans="1:29" hidden="1">
      <c r="A1834" t="s">
        <v>9251</v>
      </c>
      <c r="B1834" t="s">
        <v>9252</v>
      </c>
      <c r="E1834" t="s">
        <v>9253</v>
      </c>
      <c r="F1834" t="s">
        <v>109</v>
      </c>
      <c r="G1834" t="s">
        <v>2015</v>
      </c>
      <c r="H1834" t="s">
        <v>109</v>
      </c>
      <c r="I1834" t="s">
        <v>2015</v>
      </c>
      <c r="J1834" t="s">
        <v>8493</v>
      </c>
      <c r="K1834">
        <v>2026</v>
      </c>
      <c r="L1834" t="s">
        <v>50</v>
      </c>
      <c r="M1834" t="s">
        <v>8741</v>
      </c>
      <c r="O1834" t="s">
        <v>61</v>
      </c>
      <c r="P1834" t="s">
        <v>39</v>
      </c>
      <c r="Q1834" s="11">
        <v>46212.494780092595</v>
      </c>
      <c r="R1834" s="11">
        <v>46212.495474537034</v>
      </c>
      <c r="S1834" s="11">
        <v>46612.494780092595</v>
      </c>
      <c r="T1834" t="s">
        <v>40</v>
      </c>
      <c r="U1834" t="s">
        <v>71</v>
      </c>
      <c r="V1834" t="s">
        <v>8920</v>
      </c>
      <c r="W1834" t="s">
        <v>43</v>
      </c>
      <c r="X1834" t="s">
        <v>226</v>
      </c>
      <c r="Y1834" t="s">
        <v>9253</v>
      </c>
      <c r="AC1834" s="11">
        <v>46225.761481481481</v>
      </c>
    </row>
    <row r="1835" spans="1:29" hidden="1">
      <c r="A1835" t="s">
        <v>9254</v>
      </c>
      <c r="B1835" t="s">
        <v>9255</v>
      </c>
      <c r="E1835" t="s">
        <v>8925</v>
      </c>
      <c r="F1835" t="s">
        <v>109</v>
      </c>
      <c r="G1835" t="s">
        <v>2015</v>
      </c>
      <c r="H1835" t="s">
        <v>109</v>
      </c>
      <c r="I1835" t="s">
        <v>2015</v>
      </c>
      <c r="J1835" t="s">
        <v>8493</v>
      </c>
      <c r="K1835">
        <v>2026</v>
      </c>
      <c r="L1835" t="s">
        <v>50</v>
      </c>
      <c r="M1835" t="s">
        <v>5708</v>
      </c>
      <c r="O1835" t="s">
        <v>61</v>
      </c>
      <c r="P1835" t="s">
        <v>39</v>
      </c>
      <c r="Q1835" s="11">
        <v>46212.5702662037</v>
      </c>
      <c r="R1835" s="11">
        <v>46212.570960648147</v>
      </c>
      <c r="S1835" s="11">
        <v>46612.5702662037</v>
      </c>
      <c r="T1835" t="s">
        <v>40</v>
      </c>
      <c r="U1835" t="s">
        <v>156</v>
      </c>
      <c r="V1835" t="s">
        <v>8920</v>
      </c>
      <c r="W1835" t="s">
        <v>43</v>
      </c>
      <c r="X1835" t="s">
        <v>226</v>
      </c>
      <c r="Y1835" t="s">
        <v>8925</v>
      </c>
      <c r="AC1835" s="11">
        <v>46225.761481481481</v>
      </c>
    </row>
    <row r="1836" spans="1:29" hidden="1">
      <c r="A1836" t="s">
        <v>9256</v>
      </c>
      <c r="F1836" t="s">
        <v>109</v>
      </c>
      <c r="G1836" t="s">
        <v>973</v>
      </c>
      <c r="K1836">
        <v>2026</v>
      </c>
      <c r="L1836" t="s">
        <v>4885</v>
      </c>
      <c r="M1836" t="s">
        <v>9257</v>
      </c>
      <c r="O1836" t="s">
        <v>1160</v>
      </c>
      <c r="P1836" t="s">
        <v>8437</v>
      </c>
      <c r="Q1836" s="11">
        <v>46213.399398148147</v>
      </c>
      <c r="R1836" s="11"/>
      <c r="S1836" s="11">
        <v>46273.399398148147</v>
      </c>
      <c r="T1836" t="s">
        <v>40</v>
      </c>
      <c r="U1836" t="s">
        <v>361</v>
      </c>
      <c r="V1836" t="s">
        <v>4761</v>
      </c>
      <c r="W1836" t="s">
        <v>43</v>
      </c>
      <c r="X1836" t="s">
        <v>199</v>
      </c>
      <c r="Y1836" t="s">
        <v>9258</v>
      </c>
      <c r="AC1836" s="11">
        <v>46225.761481481481</v>
      </c>
    </row>
    <row r="1837" spans="1:29" hidden="1">
      <c r="A1837" t="s">
        <v>9259</v>
      </c>
      <c r="F1837" t="s">
        <v>459</v>
      </c>
      <c r="G1837" t="s">
        <v>459</v>
      </c>
      <c r="K1837">
        <v>2026</v>
      </c>
      <c r="L1837" t="s">
        <v>1012</v>
      </c>
      <c r="M1837" t="s">
        <v>5427</v>
      </c>
      <c r="O1837" t="s">
        <v>38</v>
      </c>
      <c r="P1837" t="s">
        <v>8437</v>
      </c>
      <c r="Q1837" s="11">
        <v>46214.976805555554</v>
      </c>
      <c r="R1837" s="11"/>
      <c r="S1837" s="11">
        <v>46217.976805555554</v>
      </c>
      <c r="T1837" t="s">
        <v>40</v>
      </c>
      <c r="U1837" t="s">
        <v>2826</v>
      </c>
      <c r="V1837" t="s">
        <v>534</v>
      </c>
      <c r="W1837" t="s">
        <v>43</v>
      </c>
      <c r="X1837" t="s">
        <v>199</v>
      </c>
      <c r="Y1837" t="s">
        <v>9260</v>
      </c>
      <c r="AC1837" s="11">
        <v>46225.761481481481</v>
      </c>
    </row>
    <row r="1838" spans="1:29" hidden="1">
      <c r="A1838" t="s">
        <v>9261</v>
      </c>
      <c r="B1838" t="s">
        <v>9262</v>
      </c>
      <c r="E1838" t="s">
        <v>9263</v>
      </c>
      <c r="F1838" t="s">
        <v>109</v>
      </c>
      <c r="G1838" t="s">
        <v>733</v>
      </c>
      <c r="H1838" t="s">
        <v>109</v>
      </c>
      <c r="I1838" t="s">
        <v>733</v>
      </c>
      <c r="J1838" t="s">
        <v>221</v>
      </c>
      <c r="K1838">
        <v>2026</v>
      </c>
      <c r="L1838" t="s">
        <v>419</v>
      </c>
      <c r="M1838" t="s">
        <v>9264</v>
      </c>
      <c r="O1838" t="s">
        <v>38</v>
      </c>
      <c r="P1838" t="s">
        <v>39</v>
      </c>
      <c r="Q1838" s="11">
        <v>46215.072245370371</v>
      </c>
      <c r="R1838" s="11">
        <v>46215.75</v>
      </c>
      <c r="S1838" s="11">
        <v>46218.072245370371</v>
      </c>
      <c r="T1838" t="s">
        <v>165</v>
      </c>
      <c r="U1838" t="s">
        <v>287</v>
      </c>
      <c r="V1838" t="s">
        <v>414</v>
      </c>
      <c r="W1838" t="s">
        <v>43</v>
      </c>
      <c r="X1838" t="s">
        <v>226</v>
      </c>
      <c r="Y1838" t="s">
        <v>9265</v>
      </c>
      <c r="AB1838" t="s">
        <v>931</v>
      </c>
      <c r="AC1838" s="11">
        <v>46225.761481481481</v>
      </c>
    </row>
    <row r="1839" spans="1:29" hidden="1">
      <c r="A1839" t="s">
        <v>9266</v>
      </c>
      <c r="B1839" t="s">
        <v>9267</v>
      </c>
      <c r="E1839" t="s">
        <v>9268</v>
      </c>
      <c r="F1839" t="s">
        <v>109</v>
      </c>
      <c r="G1839" t="s">
        <v>34</v>
      </c>
      <c r="H1839" t="s">
        <v>109</v>
      </c>
      <c r="I1839" t="s">
        <v>34</v>
      </c>
      <c r="J1839" t="s">
        <v>2016</v>
      </c>
      <c r="K1839">
        <v>2026</v>
      </c>
      <c r="L1839" t="s">
        <v>975</v>
      </c>
      <c r="M1839" t="s">
        <v>9269</v>
      </c>
      <c r="O1839" t="s">
        <v>38</v>
      </c>
      <c r="P1839" t="s">
        <v>39</v>
      </c>
      <c r="Q1839" s="11">
        <v>46217.576006944444</v>
      </c>
      <c r="R1839" s="11">
        <v>46218.75</v>
      </c>
      <c r="S1839" s="11">
        <v>46220.576006944444</v>
      </c>
      <c r="T1839" t="s">
        <v>40</v>
      </c>
      <c r="U1839" t="s">
        <v>503</v>
      </c>
      <c r="V1839" t="s">
        <v>206</v>
      </c>
      <c r="W1839" t="s">
        <v>43</v>
      </c>
      <c r="X1839" t="s">
        <v>226</v>
      </c>
      <c r="Y1839" t="s">
        <v>9270</v>
      </c>
      <c r="AC1839" s="11">
        <v>46225.761481481481</v>
      </c>
    </row>
    <row r="1840" spans="1:29" hidden="1">
      <c r="A1840" t="s">
        <v>9271</v>
      </c>
      <c r="B1840" t="s">
        <v>9272</v>
      </c>
      <c r="E1840" t="s">
        <v>9273</v>
      </c>
      <c r="F1840" t="s">
        <v>459</v>
      </c>
      <c r="G1840" t="s">
        <v>459</v>
      </c>
      <c r="H1840" t="s">
        <v>459</v>
      </c>
      <c r="I1840" t="s">
        <v>459</v>
      </c>
      <c r="J1840" t="s">
        <v>35</v>
      </c>
      <c r="K1840">
        <v>2026</v>
      </c>
      <c r="L1840" t="s">
        <v>50</v>
      </c>
      <c r="M1840" t="s">
        <v>9274</v>
      </c>
      <c r="O1840" t="s">
        <v>38</v>
      </c>
      <c r="P1840" t="s">
        <v>39</v>
      </c>
      <c r="Q1840" s="11">
        <v>46217.677268518521</v>
      </c>
      <c r="R1840" s="11">
        <v>46218.625</v>
      </c>
      <c r="S1840" s="11">
        <v>46220.677268518521</v>
      </c>
      <c r="T1840" t="s">
        <v>40</v>
      </c>
      <c r="U1840" t="s">
        <v>156</v>
      </c>
      <c r="V1840" t="s">
        <v>690</v>
      </c>
      <c r="W1840" t="s">
        <v>43</v>
      </c>
      <c r="X1840" t="s">
        <v>44</v>
      </c>
      <c r="Y1840" t="s">
        <v>9275</v>
      </c>
      <c r="Z1840">
        <v>15</v>
      </c>
      <c r="AA1840">
        <v>10</v>
      </c>
      <c r="AB1840" t="s">
        <v>1511</v>
      </c>
      <c r="AC1840" s="11">
        <v>46225.761481481481</v>
      </c>
    </row>
    <row r="1841" spans="1:29" hidden="1">
      <c r="A1841" t="s">
        <v>9276</v>
      </c>
      <c r="K1841">
        <v>2026</v>
      </c>
      <c r="L1841" t="s">
        <v>1553</v>
      </c>
      <c r="M1841" t="s">
        <v>9277</v>
      </c>
      <c r="O1841" t="s">
        <v>709</v>
      </c>
      <c r="P1841" t="s">
        <v>8437</v>
      </c>
      <c r="Q1841" s="11">
        <v>46218.407476851855</v>
      </c>
      <c r="R1841" s="11"/>
      <c r="S1841" s="11">
        <v>46225.407476851855</v>
      </c>
      <c r="T1841" t="s">
        <v>40</v>
      </c>
      <c r="U1841" t="s">
        <v>480</v>
      </c>
      <c r="V1841" t="s">
        <v>9278</v>
      </c>
      <c r="W1841" t="s">
        <v>116</v>
      </c>
      <c r="X1841" t="s">
        <v>226</v>
      </c>
      <c r="Y1841" t="s">
        <v>9279</v>
      </c>
      <c r="AC1841" s="11">
        <v>46225.761481481481</v>
      </c>
    </row>
    <row r="1842" spans="1:29" hidden="1">
      <c r="A1842" t="s">
        <v>9280</v>
      </c>
      <c r="B1842" t="s">
        <v>9281</v>
      </c>
      <c r="E1842" t="s">
        <v>9282</v>
      </c>
      <c r="F1842" t="s">
        <v>32</v>
      </c>
      <c r="G1842" t="s">
        <v>34</v>
      </c>
      <c r="H1842" t="s">
        <v>32</v>
      </c>
      <c r="I1842" t="s">
        <v>34</v>
      </c>
      <c r="J1842" t="s">
        <v>35</v>
      </c>
      <c r="K1842">
        <v>2026</v>
      </c>
      <c r="L1842" t="s">
        <v>1242</v>
      </c>
      <c r="M1842" t="s">
        <v>9283</v>
      </c>
      <c r="O1842" t="s">
        <v>38</v>
      </c>
      <c r="P1842" t="s">
        <v>39</v>
      </c>
      <c r="Q1842" s="11">
        <v>46218.422789351855</v>
      </c>
      <c r="R1842" s="11">
        <v>46219.775000000001</v>
      </c>
      <c r="S1842" s="11">
        <v>46221.422789351855</v>
      </c>
      <c r="T1842" t="s">
        <v>40</v>
      </c>
      <c r="U1842" t="s">
        <v>391</v>
      </c>
      <c r="V1842" t="s">
        <v>354</v>
      </c>
      <c r="W1842" t="s">
        <v>43</v>
      </c>
      <c r="X1842" t="s">
        <v>44</v>
      </c>
      <c r="Y1842" t="s">
        <v>9284</v>
      </c>
      <c r="Z1842">
        <v>15</v>
      </c>
      <c r="AA1842">
        <v>15</v>
      </c>
      <c r="AB1842" t="s">
        <v>55</v>
      </c>
      <c r="AC1842" s="11">
        <v>46225.761481481481</v>
      </c>
    </row>
    <row r="1843" spans="1:29" hidden="1">
      <c r="A1843" t="s">
        <v>9285</v>
      </c>
      <c r="B1843" t="s">
        <v>9286</v>
      </c>
      <c r="E1843" t="s">
        <v>9287</v>
      </c>
      <c r="F1843" t="s">
        <v>32</v>
      </c>
      <c r="G1843" t="s">
        <v>33</v>
      </c>
      <c r="H1843" t="s">
        <v>32</v>
      </c>
      <c r="I1843" t="s">
        <v>33</v>
      </c>
      <c r="J1843" t="s">
        <v>35</v>
      </c>
      <c r="K1843">
        <v>2026</v>
      </c>
      <c r="L1843" t="s">
        <v>941</v>
      </c>
      <c r="M1843" t="s">
        <v>9288</v>
      </c>
      <c r="O1843" t="s">
        <v>38</v>
      </c>
      <c r="P1843" t="s">
        <v>39</v>
      </c>
      <c r="Q1843" s="11">
        <v>46218.762303240743</v>
      </c>
      <c r="R1843" s="11">
        <v>46218.75</v>
      </c>
      <c r="S1843" s="11">
        <v>46221.762303240743</v>
      </c>
      <c r="T1843" t="s">
        <v>40</v>
      </c>
      <c r="U1843" t="s">
        <v>114</v>
      </c>
      <c r="V1843" t="s">
        <v>6167</v>
      </c>
      <c r="W1843" t="s">
        <v>43</v>
      </c>
      <c r="X1843" t="s">
        <v>44</v>
      </c>
      <c r="Y1843" t="s">
        <v>9289</v>
      </c>
      <c r="AB1843" t="s">
        <v>408</v>
      </c>
      <c r="AC1843" s="11">
        <v>46225.761481481481</v>
      </c>
    </row>
    <row r="1844" spans="1:29" hidden="1">
      <c r="A1844" t="s">
        <v>9290</v>
      </c>
      <c r="F1844" t="s">
        <v>32</v>
      </c>
      <c r="G1844" t="s">
        <v>34</v>
      </c>
      <c r="K1844">
        <v>2026</v>
      </c>
      <c r="L1844" t="s">
        <v>1118</v>
      </c>
      <c r="M1844" t="s">
        <v>9291</v>
      </c>
      <c r="O1844" t="s">
        <v>38</v>
      </c>
      <c r="P1844" t="s">
        <v>8437</v>
      </c>
      <c r="Q1844" s="11">
        <v>46219.451898148145</v>
      </c>
      <c r="R1844" s="11"/>
      <c r="S1844" s="11">
        <v>46222.451898148145</v>
      </c>
      <c r="T1844" t="s">
        <v>40</v>
      </c>
      <c r="U1844" t="s">
        <v>1533</v>
      </c>
      <c r="V1844" t="s">
        <v>354</v>
      </c>
      <c r="W1844" t="s">
        <v>43</v>
      </c>
      <c r="X1844" t="s">
        <v>44</v>
      </c>
      <c r="Y1844" t="s">
        <v>9292</v>
      </c>
      <c r="AB1844" t="s">
        <v>297</v>
      </c>
      <c r="AC1844" s="11">
        <v>46225.761481481481</v>
      </c>
    </row>
    <row r="1845" spans="1:29" hidden="1">
      <c r="A1845" t="s">
        <v>9293</v>
      </c>
      <c r="B1845" t="s">
        <v>9294</v>
      </c>
      <c r="E1845" t="s">
        <v>9295</v>
      </c>
      <c r="F1845" t="s">
        <v>459</v>
      </c>
      <c r="G1845" t="s">
        <v>459</v>
      </c>
      <c r="H1845" t="s">
        <v>459</v>
      </c>
      <c r="I1845" t="s">
        <v>459</v>
      </c>
      <c r="J1845" t="s">
        <v>35</v>
      </c>
      <c r="K1845">
        <v>2026</v>
      </c>
      <c r="L1845" t="s">
        <v>69</v>
      </c>
      <c r="M1845" t="s">
        <v>9296</v>
      </c>
      <c r="O1845" t="s">
        <v>1160</v>
      </c>
      <c r="P1845" t="s">
        <v>8437</v>
      </c>
      <c r="Q1845" s="11">
        <v>46219.716458333336</v>
      </c>
      <c r="R1845" s="11"/>
      <c r="S1845" s="11">
        <v>46279.716458333336</v>
      </c>
      <c r="T1845" t="s">
        <v>40</v>
      </c>
      <c r="U1845" t="s">
        <v>156</v>
      </c>
      <c r="V1845" t="s">
        <v>690</v>
      </c>
      <c r="W1845" t="s">
        <v>43</v>
      </c>
      <c r="X1845" t="s">
        <v>44</v>
      </c>
      <c r="Y1845" t="s">
        <v>9297</v>
      </c>
      <c r="AB1845" t="s">
        <v>3400</v>
      </c>
      <c r="AC1845" s="11">
        <v>46225.761481481481</v>
      </c>
    </row>
    <row r="1846" spans="1:29" hidden="1">
      <c r="A1846" t="s">
        <v>9298</v>
      </c>
      <c r="B1846" t="s">
        <v>9299</v>
      </c>
      <c r="E1846" t="s">
        <v>9300</v>
      </c>
      <c r="F1846" t="s">
        <v>32</v>
      </c>
      <c r="G1846" t="s">
        <v>285</v>
      </c>
      <c r="H1846" t="s">
        <v>32</v>
      </c>
      <c r="I1846" t="s">
        <v>285</v>
      </c>
      <c r="J1846" t="s">
        <v>35</v>
      </c>
      <c r="K1846">
        <v>2026</v>
      </c>
      <c r="L1846" t="s">
        <v>2352</v>
      </c>
      <c r="M1846" t="s">
        <v>9301</v>
      </c>
      <c r="O1846" t="s">
        <v>38</v>
      </c>
      <c r="P1846" t="s">
        <v>39</v>
      </c>
      <c r="Q1846" s="11">
        <v>46220.421006944445</v>
      </c>
      <c r="R1846" s="11">
        <v>46222.564583333333</v>
      </c>
      <c r="S1846" s="11">
        <v>46223.421006944445</v>
      </c>
      <c r="T1846" t="s">
        <v>40</v>
      </c>
      <c r="U1846" t="s">
        <v>2354</v>
      </c>
      <c r="V1846" t="s">
        <v>681</v>
      </c>
      <c r="W1846" t="s">
        <v>43</v>
      </c>
      <c r="X1846" t="s">
        <v>44</v>
      </c>
      <c r="Y1846" t="s">
        <v>9302</v>
      </c>
      <c r="Z1846">
        <v>15</v>
      </c>
      <c r="AA1846">
        <v>5</v>
      </c>
      <c r="AB1846" t="s">
        <v>65</v>
      </c>
      <c r="AC1846" s="11">
        <v>46225.761481481481</v>
      </c>
    </row>
    <row r="1847" spans="1:29" hidden="1">
      <c r="A1847" t="s">
        <v>9303</v>
      </c>
      <c r="B1847" t="s">
        <v>9304</v>
      </c>
      <c r="E1847" t="s">
        <v>9305</v>
      </c>
      <c r="F1847" t="s">
        <v>1331</v>
      </c>
      <c r="G1847" t="s">
        <v>8590</v>
      </c>
      <c r="H1847" t="s">
        <v>1331</v>
      </c>
      <c r="I1847" t="s">
        <v>8590</v>
      </c>
      <c r="J1847" t="s">
        <v>8723</v>
      </c>
      <c r="K1847">
        <v>2026</v>
      </c>
      <c r="L1847" t="s">
        <v>9012</v>
      </c>
      <c r="M1847" t="s">
        <v>8487</v>
      </c>
      <c r="O1847" t="s">
        <v>1160</v>
      </c>
      <c r="P1847" t="s">
        <v>39</v>
      </c>
      <c r="Q1847" s="11">
        <v>46220.643726851849</v>
      </c>
      <c r="R1847" s="11">
        <v>46220.69027777778</v>
      </c>
      <c r="S1847" s="11">
        <v>46280.643726851849</v>
      </c>
      <c r="T1847" t="s">
        <v>8438</v>
      </c>
      <c r="U1847" t="s">
        <v>254</v>
      </c>
      <c r="V1847" t="s">
        <v>8595</v>
      </c>
      <c r="W1847" t="s">
        <v>8596</v>
      </c>
      <c r="X1847" t="s">
        <v>199</v>
      </c>
      <c r="Y1847" t="s">
        <v>9306</v>
      </c>
      <c r="AC1847" s="11">
        <v>46225.761481481481</v>
      </c>
    </row>
    <row r="1848" spans="1:29" hidden="1">
      <c r="A1848" t="s">
        <v>9307</v>
      </c>
      <c r="F1848" t="s">
        <v>1331</v>
      </c>
      <c r="G1848" t="s">
        <v>8590</v>
      </c>
      <c r="K1848">
        <v>2026</v>
      </c>
      <c r="L1848" t="s">
        <v>8765</v>
      </c>
      <c r="M1848" t="s">
        <v>8766</v>
      </c>
      <c r="O1848" t="s">
        <v>61</v>
      </c>
      <c r="P1848" t="s">
        <v>8437</v>
      </c>
      <c r="Q1848" s="11">
        <v>46220.647210648145</v>
      </c>
      <c r="R1848" s="11"/>
      <c r="S1848" s="11">
        <v>46620.647210648145</v>
      </c>
      <c r="T1848" t="s">
        <v>8444</v>
      </c>
      <c r="U1848" t="s">
        <v>503</v>
      </c>
      <c r="V1848" t="s">
        <v>8595</v>
      </c>
      <c r="W1848" t="s">
        <v>8596</v>
      </c>
      <c r="X1848" t="s">
        <v>199</v>
      </c>
      <c r="Y1848" t="s">
        <v>9308</v>
      </c>
      <c r="AC1848" s="11">
        <v>46225.761481481481</v>
      </c>
    </row>
    <row r="1849" spans="1:29" hidden="1">
      <c r="A1849" t="s">
        <v>9309</v>
      </c>
      <c r="B1849" t="s">
        <v>9310</v>
      </c>
      <c r="E1849" t="s">
        <v>9311</v>
      </c>
      <c r="F1849" t="s">
        <v>1331</v>
      </c>
      <c r="G1849" t="s">
        <v>8590</v>
      </c>
      <c r="H1849" t="s">
        <v>1331</v>
      </c>
      <c r="I1849" t="s">
        <v>8590</v>
      </c>
      <c r="J1849" t="s">
        <v>8723</v>
      </c>
      <c r="K1849">
        <v>2026</v>
      </c>
      <c r="L1849" t="s">
        <v>9020</v>
      </c>
      <c r="M1849" t="s">
        <v>9021</v>
      </c>
      <c r="O1849" t="s">
        <v>61</v>
      </c>
      <c r="P1849" t="s">
        <v>39</v>
      </c>
      <c r="Q1849" s="11">
        <v>46220.650590277779</v>
      </c>
      <c r="R1849" s="11">
        <v>46220.695138888892</v>
      </c>
      <c r="S1849" s="11">
        <v>46620.650590277779</v>
      </c>
      <c r="T1849" t="s">
        <v>9022</v>
      </c>
      <c r="U1849" t="s">
        <v>2518</v>
      </c>
      <c r="V1849" t="s">
        <v>8595</v>
      </c>
      <c r="W1849" t="s">
        <v>8596</v>
      </c>
      <c r="X1849" t="s">
        <v>199</v>
      </c>
      <c r="Y1849" t="s">
        <v>9312</v>
      </c>
      <c r="AC1849" s="11">
        <v>46225.761481481481</v>
      </c>
    </row>
    <row r="1850" spans="1:29" hidden="1">
      <c r="A1850" t="s">
        <v>9313</v>
      </c>
      <c r="B1850" t="s">
        <v>9314</v>
      </c>
      <c r="E1850" t="s">
        <v>9315</v>
      </c>
      <c r="F1850" t="s">
        <v>32</v>
      </c>
      <c r="G1850" t="s">
        <v>34</v>
      </c>
      <c r="H1850" t="s">
        <v>32</v>
      </c>
      <c r="I1850" t="s">
        <v>34</v>
      </c>
      <c r="J1850" t="s">
        <v>35</v>
      </c>
      <c r="K1850">
        <v>2026</v>
      </c>
      <c r="L1850" t="s">
        <v>122</v>
      </c>
      <c r="M1850" t="s">
        <v>9316</v>
      </c>
      <c r="O1850" t="s">
        <v>38</v>
      </c>
      <c r="P1850" t="s">
        <v>39</v>
      </c>
      <c r="Q1850" s="11">
        <v>46220.683032407411</v>
      </c>
      <c r="R1850" s="11">
        <v>46221.89503472222</v>
      </c>
      <c r="S1850" s="11">
        <v>46223.683032407411</v>
      </c>
      <c r="T1850" t="s">
        <v>40</v>
      </c>
      <c r="U1850" t="s">
        <v>124</v>
      </c>
      <c r="V1850" t="s">
        <v>1262</v>
      </c>
      <c r="W1850" t="s">
        <v>43</v>
      </c>
      <c r="X1850" t="s">
        <v>44</v>
      </c>
      <c r="Y1850" t="s">
        <v>9317</v>
      </c>
      <c r="Z1850">
        <v>15</v>
      </c>
      <c r="AA1850">
        <v>15</v>
      </c>
      <c r="AB1850" t="s">
        <v>55</v>
      </c>
      <c r="AC1850" s="11">
        <v>46225.761481481481</v>
      </c>
    </row>
    <row r="1851" spans="1:29" hidden="1">
      <c r="A1851" t="s">
        <v>9318</v>
      </c>
      <c r="B1851" t="s">
        <v>9319</v>
      </c>
      <c r="E1851" t="s">
        <v>9320</v>
      </c>
      <c r="F1851" t="s">
        <v>109</v>
      </c>
      <c r="G1851" t="s">
        <v>973</v>
      </c>
      <c r="H1851" t="s">
        <v>109</v>
      </c>
      <c r="I1851" t="s">
        <v>973</v>
      </c>
      <c r="J1851" t="s">
        <v>2016</v>
      </c>
      <c r="K1851">
        <v>2026</v>
      </c>
      <c r="L1851" t="s">
        <v>975</v>
      </c>
      <c r="M1851" t="s">
        <v>9321</v>
      </c>
      <c r="O1851" t="s">
        <v>38</v>
      </c>
      <c r="P1851" t="s">
        <v>8437</v>
      </c>
      <c r="Q1851" s="11">
        <v>46220.745682870373</v>
      </c>
      <c r="R1851" s="11"/>
      <c r="S1851" s="11">
        <v>46223.745682870373</v>
      </c>
      <c r="T1851" t="s">
        <v>40</v>
      </c>
      <c r="U1851" t="s">
        <v>503</v>
      </c>
      <c r="V1851" t="s">
        <v>796</v>
      </c>
      <c r="W1851" t="s">
        <v>43</v>
      </c>
      <c r="X1851" t="s">
        <v>199</v>
      </c>
      <c r="Y1851" t="s">
        <v>9322</v>
      </c>
      <c r="AC1851" s="11">
        <v>46225.761481481481</v>
      </c>
    </row>
    <row r="1852" spans="1:29" hidden="1">
      <c r="A1852" t="s">
        <v>9323</v>
      </c>
      <c r="B1852" t="s">
        <v>9324</v>
      </c>
      <c r="E1852" t="s">
        <v>9325</v>
      </c>
      <c r="F1852" t="s">
        <v>109</v>
      </c>
      <c r="G1852" t="s">
        <v>110</v>
      </c>
      <c r="J1852" t="s">
        <v>35</v>
      </c>
      <c r="K1852">
        <v>2026</v>
      </c>
      <c r="L1852" t="s">
        <v>344</v>
      </c>
      <c r="M1852" t="s">
        <v>9326</v>
      </c>
      <c r="O1852" t="s">
        <v>38</v>
      </c>
      <c r="P1852" t="s">
        <v>39</v>
      </c>
      <c r="Q1852" s="11">
        <v>46220.908333333333</v>
      </c>
      <c r="R1852" s="11">
        <v>46221.8046412037</v>
      </c>
      <c r="S1852" s="11">
        <v>46223.908333333333</v>
      </c>
      <c r="T1852" t="s">
        <v>40</v>
      </c>
      <c r="U1852" t="s">
        <v>2004</v>
      </c>
      <c r="V1852" t="s">
        <v>63</v>
      </c>
      <c r="W1852" t="s">
        <v>43</v>
      </c>
      <c r="X1852" t="s">
        <v>44</v>
      </c>
      <c r="Y1852" t="s">
        <v>9327</v>
      </c>
      <c r="Z1852">
        <v>15</v>
      </c>
      <c r="AA1852">
        <v>10</v>
      </c>
      <c r="AB1852" t="s">
        <v>159</v>
      </c>
      <c r="AC1852" s="11">
        <v>46225.761481481481</v>
      </c>
    </row>
    <row r="1853" spans="1:29" hidden="1">
      <c r="A1853" t="s">
        <v>9328</v>
      </c>
      <c r="B1853" t="s">
        <v>9329</v>
      </c>
      <c r="E1853" t="s">
        <v>9330</v>
      </c>
      <c r="F1853" t="s">
        <v>32</v>
      </c>
      <c r="H1853" t="s">
        <v>32</v>
      </c>
      <c r="J1853" t="s">
        <v>35</v>
      </c>
      <c r="K1853">
        <v>2026</v>
      </c>
      <c r="L1853" t="s">
        <v>2058</v>
      </c>
      <c r="M1853" t="s">
        <v>9331</v>
      </c>
      <c r="O1853" t="s">
        <v>38</v>
      </c>
      <c r="P1853" t="s">
        <v>39</v>
      </c>
      <c r="Q1853" s="11">
        <v>46221.094942129632</v>
      </c>
      <c r="R1853" s="11">
        <v>46221.75</v>
      </c>
      <c r="S1853" s="11">
        <v>46224.094942129632</v>
      </c>
      <c r="T1853" t="s">
        <v>40</v>
      </c>
      <c r="U1853" t="s">
        <v>503</v>
      </c>
      <c r="V1853" t="s">
        <v>1627</v>
      </c>
      <c r="W1853" t="s">
        <v>43</v>
      </c>
      <c r="X1853" t="s">
        <v>44</v>
      </c>
      <c r="Y1853" t="s">
        <v>9332</v>
      </c>
      <c r="Z1853">
        <v>30</v>
      </c>
      <c r="AA1853">
        <v>75</v>
      </c>
      <c r="AB1853" t="s">
        <v>2625</v>
      </c>
      <c r="AC1853" s="11">
        <v>46225.761481481481</v>
      </c>
    </row>
    <row r="1854" spans="1:29" hidden="1">
      <c r="A1854" t="s">
        <v>9333</v>
      </c>
      <c r="B1854" t="s">
        <v>9334</v>
      </c>
      <c r="E1854" t="s">
        <v>9335</v>
      </c>
      <c r="F1854" t="s">
        <v>32</v>
      </c>
      <c r="G1854" t="s">
        <v>34</v>
      </c>
      <c r="H1854" t="s">
        <v>32</v>
      </c>
      <c r="I1854" t="s">
        <v>34</v>
      </c>
      <c r="J1854" t="s">
        <v>35</v>
      </c>
      <c r="K1854">
        <v>2026</v>
      </c>
      <c r="L1854" t="s">
        <v>773</v>
      </c>
      <c r="M1854" t="s">
        <v>9336</v>
      </c>
      <c r="O1854" t="s">
        <v>38</v>
      </c>
      <c r="P1854" t="s">
        <v>39</v>
      </c>
      <c r="Q1854" s="11">
        <v>46221.449780092589</v>
      </c>
      <c r="R1854" s="11">
        <v>46223.479166666664</v>
      </c>
      <c r="S1854" s="11">
        <v>46224.449780092589</v>
      </c>
      <c r="T1854" t="s">
        <v>40</v>
      </c>
      <c r="U1854" t="s">
        <v>775</v>
      </c>
      <c r="V1854" t="s">
        <v>280</v>
      </c>
      <c r="W1854" t="s">
        <v>43</v>
      </c>
      <c r="X1854" t="s">
        <v>44</v>
      </c>
      <c r="Y1854" t="s">
        <v>9337</v>
      </c>
      <c r="Z1854">
        <v>15</v>
      </c>
      <c r="AA1854">
        <v>15</v>
      </c>
      <c r="AB1854" t="s">
        <v>603</v>
      </c>
      <c r="AC1854" s="11">
        <v>46225.761481481481</v>
      </c>
    </row>
    <row r="1855" spans="1:29" hidden="1">
      <c r="A1855" t="s">
        <v>9338</v>
      </c>
      <c r="B1855" t="s">
        <v>9339</v>
      </c>
      <c r="E1855" t="s">
        <v>9340</v>
      </c>
      <c r="F1855" t="s">
        <v>32</v>
      </c>
      <c r="G1855" t="s">
        <v>110</v>
      </c>
      <c r="H1855" t="s">
        <v>32</v>
      </c>
      <c r="I1855" t="s">
        <v>110</v>
      </c>
      <c r="J1855" t="s">
        <v>35</v>
      </c>
      <c r="K1855">
        <v>2026</v>
      </c>
      <c r="L1855" t="s">
        <v>50</v>
      </c>
      <c r="M1855" t="s">
        <v>9341</v>
      </c>
      <c r="O1855" t="s">
        <v>38</v>
      </c>
      <c r="P1855" t="s">
        <v>39</v>
      </c>
      <c r="Q1855" s="11">
        <v>46221.937094907407</v>
      </c>
      <c r="R1855" s="11">
        <v>46224.635081018518</v>
      </c>
      <c r="S1855" s="11">
        <v>46224.937094907407</v>
      </c>
      <c r="T1855" t="s">
        <v>40</v>
      </c>
      <c r="U1855" t="s">
        <v>71</v>
      </c>
      <c r="V1855" t="s">
        <v>248</v>
      </c>
      <c r="W1855" t="s">
        <v>43</v>
      </c>
      <c r="X1855" t="s">
        <v>44</v>
      </c>
      <c r="Y1855" t="s">
        <v>9342</v>
      </c>
      <c r="Z1855">
        <v>25</v>
      </c>
      <c r="AA1855">
        <v>25</v>
      </c>
      <c r="AB1855" t="s">
        <v>268</v>
      </c>
      <c r="AC1855" s="11">
        <v>46225.761481481481</v>
      </c>
    </row>
    <row r="1856" spans="1:29" hidden="1">
      <c r="A1856" t="s">
        <v>9343</v>
      </c>
      <c r="B1856" t="s">
        <v>9344</v>
      </c>
      <c r="E1856" t="s">
        <v>9345</v>
      </c>
      <c r="F1856" t="s">
        <v>32</v>
      </c>
      <c r="G1856" t="s">
        <v>34</v>
      </c>
      <c r="H1856" t="s">
        <v>32</v>
      </c>
      <c r="I1856" t="s">
        <v>34</v>
      </c>
      <c r="J1856" t="s">
        <v>35</v>
      </c>
      <c r="K1856">
        <v>2026</v>
      </c>
      <c r="L1856" t="s">
        <v>4325</v>
      </c>
      <c r="M1856" t="s">
        <v>9346</v>
      </c>
      <c r="O1856" t="s">
        <v>38</v>
      </c>
      <c r="P1856" t="s">
        <v>39</v>
      </c>
      <c r="Q1856" s="11">
        <v>46222.415277777778</v>
      </c>
      <c r="R1856" s="11">
        <v>46222.708333333336</v>
      </c>
      <c r="S1856" s="11">
        <v>46225.415277777778</v>
      </c>
      <c r="T1856" t="s">
        <v>40</v>
      </c>
      <c r="U1856" t="s">
        <v>1675</v>
      </c>
      <c r="V1856" t="s">
        <v>1161</v>
      </c>
      <c r="W1856" t="s">
        <v>43</v>
      </c>
      <c r="X1856" t="s">
        <v>44</v>
      </c>
      <c r="Y1856" t="s">
        <v>9347</v>
      </c>
      <c r="Z1856">
        <v>15</v>
      </c>
      <c r="AA1856">
        <v>5</v>
      </c>
      <c r="AB1856" t="s">
        <v>88</v>
      </c>
      <c r="AC1856" s="11">
        <v>46225.761481481481</v>
      </c>
    </row>
    <row r="1857" spans="1:29" hidden="1">
      <c r="A1857" t="s">
        <v>9348</v>
      </c>
      <c r="B1857" t="s">
        <v>9349</v>
      </c>
      <c r="E1857" t="s">
        <v>9350</v>
      </c>
      <c r="F1857" t="s">
        <v>32</v>
      </c>
      <c r="G1857" t="s">
        <v>172</v>
      </c>
      <c r="H1857" t="s">
        <v>32</v>
      </c>
      <c r="I1857" t="s">
        <v>172</v>
      </c>
      <c r="J1857" t="s">
        <v>35</v>
      </c>
      <c r="K1857">
        <v>2026</v>
      </c>
      <c r="L1857" t="s">
        <v>50</v>
      </c>
      <c r="M1857" t="s">
        <v>9351</v>
      </c>
      <c r="O1857" t="s">
        <v>38</v>
      </c>
      <c r="P1857" t="s">
        <v>39</v>
      </c>
      <c r="Q1857" s="11">
        <v>46222.685150462959</v>
      </c>
      <c r="R1857" s="11">
        <v>46224.736006944448</v>
      </c>
      <c r="S1857" s="11">
        <v>46225.685150462959</v>
      </c>
      <c r="T1857" t="s">
        <v>40</v>
      </c>
      <c r="U1857" t="s">
        <v>156</v>
      </c>
      <c r="V1857" t="s">
        <v>1262</v>
      </c>
      <c r="W1857" t="s">
        <v>43</v>
      </c>
      <c r="X1857" t="s">
        <v>44</v>
      </c>
      <c r="Y1857" t="s">
        <v>9352</v>
      </c>
      <c r="Z1857">
        <v>25</v>
      </c>
      <c r="AA1857">
        <v>25</v>
      </c>
      <c r="AB1857" t="s">
        <v>931</v>
      </c>
      <c r="AC1857" s="11">
        <v>46225.761481481481</v>
      </c>
    </row>
    <row r="1858" spans="1:29" hidden="1">
      <c r="A1858" t="s">
        <v>9353</v>
      </c>
      <c r="F1858" t="s">
        <v>32</v>
      </c>
      <c r="G1858" t="s">
        <v>34</v>
      </c>
      <c r="K1858">
        <v>2026</v>
      </c>
      <c r="L1858" t="s">
        <v>50</v>
      </c>
      <c r="M1858" t="s">
        <v>9341</v>
      </c>
      <c r="O1858" t="s">
        <v>38</v>
      </c>
      <c r="P1858" t="s">
        <v>8437</v>
      </c>
      <c r="Q1858" s="11">
        <v>46222.977141203701</v>
      </c>
      <c r="R1858" s="11"/>
      <c r="S1858" s="11">
        <v>46225.977141203701</v>
      </c>
      <c r="T1858" t="s">
        <v>40</v>
      </c>
      <c r="U1858" t="s">
        <v>71</v>
      </c>
      <c r="V1858" t="s">
        <v>248</v>
      </c>
      <c r="W1858" t="s">
        <v>43</v>
      </c>
      <c r="X1858" t="s">
        <v>44</v>
      </c>
      <c r="Y1858" t="s">
        <v>9354</v>
      </c>
      <c r="AB1858" t="s">
        <v>268</v>
      </c>
      <c r="AC1858" s="11">
        <v>46225.761481481481</v>
      </c>
    </row>
    <row r="1859" spans="1:29" hidden="1">
      <c r="A1859" t="s">
        <v>9355</v>
      </c>
      <c r="B1859" t="s">
        <v>9356</v>
      </c>
      <c r="E1859" t="s">
        <v>9357</v>
      </c>
      <c r="F1859" t="s">
        <v>32</v>
      </c>
      <c r="G1859" t="s">
        <v>110</v>
      </c>
      <c r="H1859" t="s">
        <v>32</v>
      </c>
      <c r="I1859" t="s">
        <v>110</v>
      </c>
      <c r="J1859" t="s">
        <v>35</v>
      </c>
      <c r="K1859">
        <v>2026</v>
      </c>
      <c r="L1859" t="s">
        <v>211</v>
      </c>
      <c r="M1859" t="s">
        <v>9358</v>
      </c>
      <c r="O1859" t="s">
        <v>38</v>
      </c>
      <c r="P1859" t="s">
        <v>8437</v>
      </c>
      <c r="Q1859" s="11">
        <v>46223.368101851855</v>
      </c>
      <c r="R1859" s="11"/>
      <c r="S1859" s="11">
        <v>46226.368101851855</v>
      </c>
      <c r="T1859" t="s">
        <v>40</v>
      </c>
      <c r="U1859" t="s">
        <v>233</v>
      </c>
      <c r="V1859" t="s">
        <v>198</v>
      </c>
      <c r="W1859" t="s">
        <v>43</v>
      </c>
      <c r="X1859" t="s">
        <v>44</v>
      </c>
      <c r="Y1859" t="s">
        <v>9359</v>
      </c>
      <c r="AB1859" t="s">
        <v>159</v>
      </c>
      <c r="AC1859" s="11">
        <v>46225.761481481481</v>
      </c>
    </row>
    <row r="1860" spans="1:29" hidden="1">
      <c r="A1860" t="s">
        <v>9360</v>
      </c>
      <c r="B1860" t="s">
        <v>9361</v>
      </c>
      <c r="E1860" t="s">
        <v>9362</v>
      </c>
      <c r="F1860" t="s">
        <v>219</v>
      </c>
      <c r="G1860" t="s">
        <v>33</v>
      </c>
      <c r="H1860" t="s">
        <v>219</v>
      </c>
      <c r="I1860" t="s">
        <v>33</v>
      </c>
      <c r="J1860" t="s">
        <v>3957</v>
      </c>
      <c r="K1860">
        <v>2026</v>
      </c>
      <c r="L1860" t="s">
        <v>762</v>
      </c>
      <c r="M1860" t="s">
        <v>9363</v>
      </c>
      <c r="O1860" t="s">
        <v>38</v>
      </c>
      <c r="P1860" t="s">
        <v>39</v>
      </c>
      <c r="Q1860" s="11">
        <v>46223.42328703704</v>
      </c>
      <c r="R1860" s="11">
        <v>46223.726712962962</v>
      </c>
      <c r="S1860" s="11">
        <v>46226.42328703704</v>
      </c>
      <c r="T1860" t="s">
        <v>113</v>
      </c>
      <c r="U1860" t="s">
        <v>382</v>
      </c>
      <c r="V1860" t="s">
        <v>8619</v>
      </c>
      <c r="W1860" t="s">
        <v>43</v>
      </c>
      <c r="X1860" t="s">
        <v>199</v>
      </c>
      <c r="Y1860" t="s">
        <v>9362</v>
      </c>
      <c r="AC1860" s="11">
        <v>46225.761481481481</v>
      </c>
    </row>
    <row r="1861" spans="1:29" hidden="1">
      <c r="A1861" t="s">
        <v>9364</v>
      </c>
      <c r="B1861" t="s">
        <v>9365</v>
      </c>
      <c r="E1861" t="s">
        <v>9366</v>
      </c>
      <c r="F1861" t="s">
        <v>219</v>
      </c>
      <c r="G1861" t="s">
        <v>220</v>
      </c>
      <c r="H1861" t="s">
        <v>219</v>
      </c>
      <c r="I1861" t="s">
        <v>220</v>
      </c>
      <c r="J1861" t="s">
        <v>756</v>
      </c>
      <c r="K1861">
        <v>2026</v>
      </c>
      <c r="L1861" t="s">
        <v>336</v>
      </c>
      <c r="M1861" t="s">
        <v>9367</v>
      </c>
      <c r="O1861" t="s">
        <v>38</v>
      </c>
      <c r="P1861" t="s">
        <v>39</v>
      </c>
      <c r="Q1861" s="11">
        <v>46223.439664351848</v>
      </c>
      <c r="R1861" s="11">
        <v>46223.661365740743</v>
      </c>
      <c r="S1861" s="11">
        <v>46226.439664351848</v>
      </c>
      <c r="T1861" t="s">
        <v>40</v>
      </c>
      <c r="U1861" t="s">
        <v>382</v>
      </c>
      <c r="V1861" t="s">
        <v>8619</v>
      </c>
      <c r="W1861" t="s">
        <v>116</v>
      </c>
      <c r="X1861" t="s">
        <v>199</v>
      </c>
      <c r="Y1861" t="s">
        <v>9366</v>
      </c>
      <c r="AC1861" s="11">
        <v>46225.761481481481</v>
      </c>
    </row>
    <row r="1862" spans="1:29" hidden="1">
      <c r="A1862" t="s">
        <v>9368</v>
      </c>
      <c r="B1862" t="s">
        <v>9369</v>
      </c>
      <c r="E1862" t="s">
        <v>9370</v>
      </c>
      <c r="F1862" t="s">
        <v>32</v>
      </c>
      <c r="G1862" t="s">
        <v>33</v>
      </c>
      <c r="H1862" t="s">
        <v>32</v>
      </c>
      <c r="I1862" t="s">
        <v>33</v>
      </c>
      <c r="J1862" t="s">
        <v>35</v>
      </c>
      <c r="K1862">
        <v>2026</v>
      </c>
      <c r="L1862" t="s">
        <v>434</v>
      </c>
      <c r="M1862" t="s">
        <v>9371</v>
      </c>
      <c r="O1862" t="s">
        <v>38</v>
      </c>
      <c r="P1862" t="s">
        <v>39</v>
      </c>
      <c r="Q1862" s="11">
        <v>46223.487291666665</v>
      </c>
      <c r="R1862" s="11">
        <v>46224.488194444442</v>
      </c>
      <c r="S1862" s="11">
        <v>46226.487291666665</v>
      </c>
      <c r="T1862" t="s">
        <v>40</v>
      </c>
      <c r="U1862" t="s">
        <v>436</v>
      </c>
      <c r="V1862" t="s">
        <v>383</v>
      </c>
      <c r="W1862" t="s">
        <v>43</v>
      </c>
      <c r="X1862" t="s">
        <v>44</v>
      </c>
      <c r="Y1862" t="s">
        <v>9372</v>
      </c>
      <c r="Z1862">
        <v>45</v>
      </c>
      <c r="AA1862">
        <v>45</v>
      </c>
      <c r="AB1862" t="s">
        <v>791</v>
      </c>
      <c r="AC1862" s="11">
        <v>46225.761481481481</v>
      </c>
    </row>
    <row r="1863" spans="1:29" hidden="1">
      <c r="A1863" t="s">
        <v>9373</v>
      </c>
      <c r="B1863" t="s">
        <v>9374</v>
      </c>
      <c r="E1863" t="s">
        <v>9375</v>
      </c>
      <c r="F1863" t="s">
        <v>32</v>
      </c>
      <c r="G1863" t="s">
        <v>172</v>
      </c>
      <c r="H1863" t="s">
        <v>32</v>
      </c>
      <c r="I1863" t="s">
        <v>172</v>
      </c>
      <c r="J1863" t="s">
        <v>35</v>
      </c>
      <c r="K1863">
        <v>2026</v>
      </c>
      <c r="L1863" t="s">
        <v>204</v>
      </c>
      <c r="M1863" t="s">
        <v>9376</v>
      </c>
      <c r="O1863" t="s">
        <v>38</v>
      </c>
      <c r="P1863" t="s">
        <v>39</v>
      </c>
      <c r="Q1863" s="11">
        <v>46223.54828703704</v>
      </c>
      <c r="R1863" s="11">
        <v>46224.75</v>
      </c>
      <c r="S1863" s="11">
        <v>46226.54828703704</v>
      </c>
      <c r="T1863" t="s">
        <v>40</v>
      </c>
      <c r="U1863" t="s">
        <v>1853</v>
      </c>
      <c r="V1863" t="s">
        <v>1007</v>
      </c>
      <c r="W1863" t="s">
        <v>43</v>
      </c>
      <c r="X1863" t="s">
        <v>44</v>
      </c>
      <c r="Y1863" t="s">
        <v>9377</v>
      </c>
      <c r="AB1863" t="s">
        <v>65</v>
      </c>
      <c r="AC1863" s="11">
        <v>46225.761481481481</v>
      </c>
    </row>
    <row r="1864" spans="1:29" hidden="1">
      <c r="A1864" t="s">
        <v>9378</v>
      </c>
      <c r="B1864" t="s">
        <v>9379</v>
      </c>
      <c r="E1864" t="s">
        <v>9380</v>
      </c>
      <c r="F1864" t="s">
        <v>32</v>
      </c>
      <c r="G1864" t="s">
        <v>34</v>
      </c>
      <c r="H1864" t="s">
        <v>32</v>
      </c>
      <c r="I1864" t="s">
        <v>34</v>
      </c>
      <c r="J1864" t="s">
        <v>35</v>
      </c>
      <c r="K1864">
        <v>2026</v>
      </c>
      <c r="L1864" t="s">
        <v>83</v>
      </c>
      <c r="M1864" t="s">
        <v>9381</v>
      </c>
      <c r="O1864" t="s">
        <v>38</v>
      </c>
      <c r="P1864" t="s">
        <v>39</v>
      </c>
      <c r="Q1864" s="11">
        <v>46223.816574074073</v>
      </c>
      <c r="R1864" s="11">
        <v>46224.029861111114</v>
      </c>
      <c r="S1864" s="11">
        <v>46226.816574074073</v>
      </c>
      <c r="T1864" t="s">
        <v>40</v>
      </c>
      <c r="U1864" t="s">
        <v>302</v>
      </c>
      <c r="V1864" t="s">
        <v>42</v>
      </c>
      <c r="W1864" t="s">
        <v>43</v>
      </c>
      <c r="X1864" t="s">
        <v>44</v>
      </c>
      <c r="Y1864" t="s">
        <v>9382</v>
      </c>
      <c r="Z1864">
        <v>150</v>
      </c>
      <c r="AA1864">
        <v>150</v>
      </c>
      <c r="AB1864" t="s">
        <v>1999</v>
      </c>
      <c r="AC1864" s="11">
        <v>46225.761481481481</v>
      </c>
    </row>
    <row r="1865" spans="1:29" hidden="1">
      <c r="A1865" t="s">
        <v>9383</v>
      </c>
      <c r="B1865" t="s">
        <v>9384</v>
      </c>
      <c r="E1865" t="s">
        <v>9385</v>
      </c>
      <c r="F1865" t="s">
        <v>109</v>
      </c>
      <c r="G1865" t="s">
        <v>110</v>
      </c>
      <c r="H1865" t="s">
        <v>32</v>
      </c>
      <c r="I1865" t="s">
        <v>110</v>
      </c>
      <c r="J1865" t="s">
        <v>35</v>
      </c>
      <c r="K1865">
        <v>2026</v>
      </c>
      <c r="L1865" t="s">
        <v>8167</v>
      </c>
      <c r="M1865" t="s">
        <v>9386</v>
      </c>
      <c r="O1865" t="s">
        <v>38</v>
      </c>
      <c r="P1865" t="s">
        <v>39</v>
      </c>
      <c r="Q1865" s="11">
        <v>46223.942685185182</v>
      </c>
      <c r="R1865" s="11">
        <v>46224.583182870374</v>
      </c>
      <c r="S1865" s="11">
        <v>46226.942685185182</v>
      </c>
      <c r="T1865" t="s">
        <v>40</v>
      </c>
      <c r="U1865" t="s">
        <v>1488</v>
      </c>
      <c r="V1865" t="s">
        <v>1676</v>
      </c>
      <c r="W1865" t="s">
        <v>116</v>
      </c>
      <c r="X1865" t="s">
        <v>44</v>
      </c>
      <c r="Y1865" t="s">
        <v>9387</v>
      </c>
      <c r="Z1865">
        <v>1125</v>
      </c>
      <c r="AA1865">
        <v>1125</v>
      </c>
      <c r="AB1865" t="s">
        <v>2493</v>
      </c>
      <c r="AC1865" s="11">
        <v>46225.761481481481</v>
      </c>
    </row>
    <row r="1866" spans="1:29" hidden="1">
      <c r="A1866" t="s">
        <v>9388</v>
      </c>
      <c r="B1866" t="s">
        <v>9389</v>
      </c>
      <c r="E1866" t="s">
        <v>9390</v>
      </c>
      <c r="F1866" t="s">
        <v>32</v>
      </c>
      <c r="G1866" t="s">
        <v>33</v>
      </c>
      <c r="H1866" t="s">
        <v>32</v>
      </c>
      <c r="J1866" t="s">
        <v>35</v>
      </c>
      <c r="K1866">
        <v>2026</v>
      </c>
      <c r="L1866" t="s">
        <v>5380</v>
      </c>
      <c r="M1866" t="s">
        <v>9391</v>
      </c>
      <c r="O1866" t="s">
        <v>38</v>
      </c>
      <c r="P1866" t="s">
        <v>39</v>
      </c>
      <c r="Q1866" s="11">
        <v>46224.435949074075</v>
      </c>
      <c r="R1866" s="11">
        <v>46224.857743055552</v>
      </c>
      <c r="S1866" s="11">
        <v>46227.435949074075</v>
      </c>
      <c r="T1866" t="s">
        <v>40</v>
      </c>
      <c r="U1866" t="s">
        <v>6054</v>
      </c>
      <c r="V1866" t="s">
        <v>133</v>
      </c>
      <c r="W1866" t="s">
        <v>43</v>
      </c>
      <c r="X1866" t="s">
        <v>44</v>
      </c>
      <c r="Y1866" t="s">
        <v>9390</v>
      </c>
      <c r="Z1866">
        <v>45</v>
      </c>
      <c r="AA1866">
        <v>45</v>
      </c>
      <c r="AB1866" t="s">
        <v>7475</v>
      </c>
      <c r="AC1866" s="11">
        <v>46225.761481481481</v>
      </c>
    </row>
    <row r="1867" spans="1:29" hidden="1">
      <c r="A1867" t="s">
        <v>9392</v>
      </c>
      <c r="B1867" t="s">
        <v>9393</v>
      </c>
      <c r="E1867" t="s">
        <v>9394</v>
      </c>
      <c r="F1867" t="s">
        <v>32</v>
      </c>
      <c r="G1867" t="s">
        <v>172</v>
      </c>
      <c r="H1867" t="s">
        <v>32</v>
      </c>
      <c r="I1867" t="s">
        <v>172</v>
      </c>
      <c r="J1867" t="s">
        <v>35</v>
      </c>
      <c r="K1867">
        <v>2026</v>
      </c>
      <c r="L1867" t="s">
        <v>92</v>
      </c>
      <c r="M1867" t="s">
        <v>9395</v>
      </c>
      <c r="O1867" t="s">
        <v>38</v>
      </c>
      <c r="P1867" t="s">
        <v>8437</v>
      </c>
      <c r="Q1867" s="11">
        <v>46224.471516203703</v>
      </c>
      <c r="R1867" s="11"/>
      <c r="S1867" s="11">
        <v>46227.471516203703</v>
      </c>
      <c r="T1867" t="s">
        <v>40</v>
      </c>
      <c r="U1867" t="s">
        <v>1853</v>
      </c>
      <c r="V1867" t="s">
        <v>63</v>
      </c>
      <c r="W1867" t="s">
        <v>116</v>
      </c>
      <c r="X1867" t="s">
        <v>44</v>
      </c>
      <c r="Y1867" t="s">
        <v>9396</v>
      </c>
      <c r="AB1867" t="s">
        <v>1999</v>
      </c>
      <c r="AC1867" s="11">
        <v>46225.761481481481</v>
      </c>
    </row>
    <row r="1868" spans="1:29" hidden="1">
      <c r="A1868" t="s">
        <v>9397</v>
      </c>
      <c r="F1868" t="s">
        <v>32</v>
      </c>
      <c r="G1868" t="s">
        <v>34</v>
      </c>
      <c r="K1868">
        <v>2026</v>
      </c>
      <c r="L1868" t="s">
        <v>427</v>
      </c>
      <c r="M1868" t="s">
        <v>9398</v>
      </c>
      <c r="O1868" t="s">
        <v>38</v>
      </c>
      <c r="P1868" t="s">
        <v>8437</v>
      </c>
      <c r="Q1868" s="11">
        <v>46224.558148148149</v>
      </c>
      <c r="R1868" s="11"/>
      <c r="S1868" s="11">
        <v>46227.558148148149</v>
      </c>
      <c r="T1868" t="s">
        <v>40</v>
      </c>
      <c r="U1868" t="s">
        <v>1097</v>
      </c>
      <c r="V1868" t="s">
        <v>323</v>
      </c>
      <c r="W1868" t="s">
        <v>43</v>
      </c>
      <c r="X1868" t="s">
        <v>44</v>
      </c>
      <c r="Y1868" t="s">
        <v>9399</v>
      </c>
      <c r="AB1868" t="s">
        <v>603</v>
      </c>
      <c r="AC1868" s="11">
        <v>46225.761481481481</v>
      </c>
    </row>
    <row r="1869" spans="1:29" hidden="1">
      <c r="A1869" t="s">
        <v>9400</v>
      </c>
      <c r="F1869" t="s">
        <v>32</v>
      </c>
      <c r="G1869" t="s">
        <v>34</v>
      </c>
      <c r="K1869">
        <v>2026</v>
      </c>
      <c r="L1869" t="s">
        <v>351</v>
      </c>
      <c r="M1869" t="s">
        <v>9401</v>
      </c>
      <c r="O1869" t="s">
        <v>38</v>
      </c>
      <c r="P1869" t="s">
        <v>8437</v>
      </c>
      <c r="Q1869" s="11">
        <v>46224.727175925924</v>
      </c>
      <c r="R1869" s="11"/>
      <c r="S1869" s="11">
        <v>46227.727175925924</v>
      </c>
      <c r="T1869" t="s">
        <v>40</v>
      </c>
      <c r="U1869" t="s">
        <v>480</v>
      </c>
      <c r="V1869" t="s">
        <v>280</v>
      </c>
      <c r="W1869" t="s">
        <v>43</v>
      </c>
      <c r="X1869" t="s">
        <v>44</v>
      </c>
      <c r="Y1869" t="s">
        <v>9402</v>
      </c>
      <c r="AB1869" t="s">
        <v>325</v>
      </c>
      <c r="AC1869" s="11">
        <v>46225.761481481481</v>
      </c>
    </row>
    <row r="1870" spans="1:29" hidden="1">
      <c r="A1870" t="s">
        <v>9403</v>
      </c>
      <c r="B1870" t="s">
        <v>9404</v>
      </c>
      <c r="E1870" t="s">
        <v>9405</v>
      </c>
      <c r="F1870" t="s">
        <v>109</v>
      </c>
      <c r="G1870" t="s">
        <v>973</v>
      </c>
      <c r="H1870" t="s">
        <v>219</v>
      </c>
      <c r="I1870" t="s">
        <v>973</v>
      </c>
      <c r="J1870" t="s">
        <v>2916</v>
      </c>
      <c r="K1870">
        <v>2026</v>
      </c>
      <c r="L1870" t="s">
        <v>5380</v>
      </c>
      <c r="M1870" t="s">
        <v>9406</v>
      </c>
      <c r="O1870" t="s">
        <v>38</v>
      </c>
      <c r="P1870" t="s">
        <v>39</v>
      </c>
      <c r="Q1870" s="11">
        <v>46224.899675925924</v>
      </c>
      <c r="R1870" s="11">
        <v>46224.953402777777</v>
      </c>
      <c r="S1870" s="11">
        <v>46227.899675925924</v>
      </c>
      <c r="T1870" t="s">
        <v>40</v>
      </c>
      <c r="U1870" t="s">
        <v>2911</v>
      </c>
      <c r="V1870" t="s">
        <v>1141</v>
      </c>
      <c r="W1870" t="s">
        <v>43</v>
      </c>
      <c r="X1870" t="s">
        <v>199</v>
      </c>
      <c r="Y1870" t="s">
        <v>9407</v>
      </c>
      <c r="Z1870">
        <v>15</v>
      </c>
      <c r="AC1870" s="11">
        <v>46225.761481481481</v>
      </c>
    </row>
    <row r="1871" spans="1:29" hidden="1">
      <c r="A1871" t="s">
        <v>9408</v>
      </c>
      <c r="F1871" t="s">
        <v>459</v>
      </c>
      <c r="G1871" t="s">
        <v>459</v>
      </c>
      <c r="K1871">
        <v>2026</v>
      </c>
      <c r="L1871" t="s">
        <v>36</v>
      </c>
      <c r="M1871" t="s">
        <v>9409</v>
      </c>
      <c r="O1871" t="s">
        <v>38</v>
      </c>
      <c r="P1871" t="s">
        <v>8437</v>
      </c>
      <c r="Q1871" s="11">
        <v>46224.911053240743</v>
      </c>
      <c r="R1871" s="11"/>
      <c r="S1871" s="11">
        <v>46227.911053240743</v>
      </c>
      <c r="T1871" t="s">
        <v>40</v>
      </c>
      <c r="U1871" t="s">
        <v>41</v>
      </c>
      <c r="V1871" t="s">
        <v>42</v>
      </c>
      <c r="W1871" t="s">
        <v>43</v>
      </c>
      <c r="X1871" t="s">
        <v>44</v>
      </c>
      <c r="Y1871" t="s">
        <v>9410</v>
      </c>
      <c r="AB1871" t="s">
        <v>46</v>
      </c>
      <c r="AC1871" s="11">
        <v>46225.761481481481</v>
      </c>
    </row>
    <row r="1872" spans="1:29" hidden="1">
      <c r="A1872" t="s">
        <v>9411</v>
      </c>
      <c r="F1872" t="s">
        <v>32</v>
      </c>
      <c r="G1872" t="s">
        <v>172</v>
      </c>
      <c r="K1872">
        <v>2026</v>
      </c>
      <c r="L1872" t="s">
        <v>59</v>
      </c>
      <c r="M1872" t="s">
        <v>9412</v>
      </c>
      <c r="O1872" t="s">
        <v>38</v>
      </c>
      <c r="P1872" t="s">
        <v>8437</v>
      </c>
      <c r="Q1872" s="11">
        <v>46225.455405092594</v>
      </c>
      <c r="R1872" s="11"/>
      <c r="S1872" s="11">
        <v>46228.455405092594</v>
      </c>
      <c r="T1872" t="s">
        <v>40</v>
      </c>
      <c r="U1872" t="s">
        <v>2099</v>
      </c>
      <c r="V1872" t="s">
        <v>362</v>
      </c>
      <c r="W1872" t="s">
        <v>43</v>
      </c>
      <c r="X1872" t="s">
        <v>44</v>
      </c>
      <c r="Y1872" t="s">
        <v>9413</v>
      </c>
      <c r="AB1872" t="s">
        <v>931</v>
      </c>
      <c r="AC1872" s="11">
        <v>46225.761481481481</v>
      </c>
    </row>
    <row r="1873" spans="1:29" hidden="1">
      <c r="A1873" t="s">
        <v>9414</v>
      </c>
      <c r="F1873" t="s">
        <v>109</v>
      </c>
      <c r="G1873" t="s">
        <v>110</v>
      </c>
      <c r="K1873">
        <v>2026</v>
      </c>
      <c r="L1873" t="s">
        <v>404</v>
      </c>
      <c r="M1873" t="s">
        <v>9415</v>
      </c>
      <c r="O1873" t="s">
        <v>1160</v>
      </c>
      <c r="P1873" t="s">
        <v>8437</v>
      </c>
      <c r="Q1873" s="11">
        <v>46225.549537037034</v>
      </c>
      <c r="R1873" s="11"/>
      <c r="S1873" s="11">
        <v>46285.549537037034</v>
      </c>
      <c r="T1873" t="s">
        <v>40</v>
      </c>
      <c r="U1873" t="s">
        <v>702</v>
      </c>
      <c r="V1873" t="s">
        <v>830</v>
      </c>
      <c r="W1873" t="s">
        <v>43</v>
      </c>
      <c r="X1873" t="s">
        <v>199</v>
      </c>
      <c r="Y1873" t="s">
        <v>9416</v>
      </c>
      <c r="AB1873" t="s">
        <v>159</v>
      </c>
      <c r="AC1873" s="11">
        <v>46225.761481481481</v>
      </c>
    </row>
    <row r="1874" spans="1:29" hidden="1">
      <c r="A1874" t="s">
        <v>9417</v>
      </c>
      <c r="F1874" t="s">
        <v>32</v>
      </c>
      <c r="G1874" t="s">
        <v>172</v>
      </c>
      <c r="K1874">
        <v>2026</v>
      </c>
      <c r="L1874" t="s">
        <v>647</v>
      </c>
      <c r="M1874" t="s">
        <v>9418</v>
      </c>
      <c r="O1874" t="s">
        <v>38</v>
      </c>
      <c r="P1874" t="s">
        <v>8437</v>
      </c>
      <c r="Q1874" s="11">
        <v>46225.575046296297</v>
      </c>
      <c r="R1874" s="11"/>
      <c r="S1874" s="11">
        <v>46228.575046296297</v>
      </c>
      <c r="T1874" t="s">
        <v>165</v>
      </c>
      <c r="U1874" t="s">
        <v>837</v>
      </c>
      <c r="V1874" t="s">
        <v>362</v>
      </c>
      <c r="W1874" t="s">
        <v>43</v>
      </c>
      <c r="X1874" t="s">
        <v>44</v>
      </c>
      <c r="Y1874" t="s">
        <v>9419</v>
      </c>
      <c r="AB1874" t="s">
        <v>55</v>
      </c>
      <c r="AC1874" s="11">
        <v>46225.761481481481</v>
      </c>
    </row>
    <row r="1875" spans="1:29" hidden="1">
      <c r="A1875" t="s">
        <v>9420</v>
      </c>
      <c r="F1875" t="s">
        <v>32</v>
      </c>
      <c r="G1875" t="s">
        <v>110</v>
      </c>
      <c r="K1875">
        <v>2026</v>
      </c>
      <c r="L1875" t="s">
        <v>389</v>
      </c>
      <c r="M1875" t="s">
        <v>1076</v>
      </c>
      <c r="O1875" t="s">
        <v>38</v>
      </c>
      <c r="P1875" t="s">
        <v>8437</v>
      </c>
      <c r="Q1875" s="11">
        <v>46225.706608796296</v>
      </c>
      <c r="R1875" s="11"/>
      <c r="S1875" s="11">
        <v>46228.706608796296</v>
      </c>
      <c r="T1875" t="s">
        <v>40</v>
      </c>
      <c r="U1875" t="s">
        <v>473</v>
      </c>
      <c r="V1875" t="s">
        <v>280</v>
      </c>
      <c r="W1875" t="s">
        <v>43</v>
      </c>
      <c r="X1875" t="s">
        <v>44</v>
      </c>
      <c r="Y1875" t="s">
        <v>9421</v>
      </c>
      <c r="AB1875" t="s">
        <v>325</v>
      </c>
      <c r="AC1875" s="11">
        <v>46225.761481481481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9CACA-8300-4649-9AD4-55853AE687D1}">
  <dimension ref="A1:AL1296"/>
  <sheetViews>
    <sheetView topLeftCell="A1238" zoomScale="55" zoomScaleNormal="55" workbookViewId="0">
      <selection activeCell="D1250" sqref="D1250"/>
    </sheetView>
  </sheetViews>
  <sheetFormatPr defaultColWidth="8.7109375" defaultRowHeight="21" customHeight="1"/>
  <cols>
    <col min="1" max="1" width="34.140625" style="1" bestFit="1" customWidth="1"/>
    <col min="2" max="2" width="34.140625" style="1" customWidth="1"/>
    <col min="3" max="3" width="22.42578125" style="1" customWidth="1"/>
    <col min="4" max="4" width="34.5703125" style="1" customWidth="1"/>
    <col min="5" max="5" width="18.5703125" style="1" customWidth="1"/>
    <col min="6" max="6" width="19.7109375" style="1" customWidth="1"/>
    <col min="7" max="7" width="32.85546875" style="1" customWidth="1"/>
    <col min="8" max="8" width="21.42578125" style="1" customWidth="1"/>
    <col min="9" max="9" width="27.140625" style="1" customWidth="1"/>
    <col min="10" max="10" width="33.7109375" style="1" customWidth="1"/>
    <col min="11" max="11" width="31.7109375" style="1" customWidth="1"/>
    <col min="12" max="12" width="59.140625" style="1" bestFit="1" customWidth="1"/>
    <col min="13" max="13" width="40.28515625" style="1" customWidth="1"/>
    <col min="14" max="14" width="23.42578125" style="19" customWidth="1"/>
    <col min="15" max="15" width="22.85546875" style="1" bestFit="1" customWidth="1"/>
    <col min="16" max="16" width="22.28515625" style="1" bestFit="1" customWidth="1"/>
    <col min="17" max="17" width="18.85546875" style="1" customWidth="1"/>
    <col min="18" max="18" width="21.140625" style="1" customWidth="1"/>
    <col min="19" max="19" width="28.7109375" style="1" bestFit="1" customWidth="1"/>
    <col min="20" max="20" width="21.140625" style="1" customWidth="1"/>
    <col min="21" max="21" width="25.42578125" style="1" customWidth="1"/>
    <col min="22" max="22" width="18.140625" style="1" customWidth="1"/>
    <col min="23" max="23" width="25.85546875" style="1" customWidth="1"/>
    <col min="24" max="24" width="28" style="1" customWidth="1"/>
    <col min="25" max="25" width="24.140625" style="1" customWidth="1"/>
    <col min="26" max="26" width="29" style="1" customWidth="1"/>
    <col min="27" max="27" width="18.42578125" style="1" bestFit="1" customWidth="1"/>
    <col min="28" max="28" width="17.5703125" style="1" bestFit="1" customWidth="1"/>
    <col min="29" max="29" width="29.85546875" style="1" bestFit="1" customWidth="1"/>
    <col min="30" max="30" width="23.5703125" style="1" bestFit="1" customWidth="1"/>
    <col min="31" max="31" width="23.85546875" style="1" bestFit="1" customWidth="1"/>
    <col min="32" max="32" width="29.28515625" style="1" bestFit="1" customWidth="1"/>
    <col min="33" max="33" width="17.85546875" style="1" bestFit="1" customWidth="1"/>
    <col min="34" max="34" width="43.85546875" style="1" bestFit="1" customWidth="1"/>
    <col min="35" max="35" width="14.85546875" style="1" bestFit="1" customWidth="1"/>
    <col min="36" max="36" width="21.42578125" style="1" bestFit="1" customWidth="1"/>
    <col min="37" max="37" width="20.140625" style="1" bestFit="1" customWidth="1"/>
    <col min="38" max="38" width="16.5703125" style="1" bestFit="1" customWidth="1"/>
    <col min="39" max="16384" width="8.7109375" style="1"/>
  </cols>
  <sheetData>
    <row r="1" spans="1:38" ht="21" customHeight="1">
      <c r="C1" s="12" t="s">
        <v>9422</v>
      </c>
      <c r="D1" s="12" t="s">
        <v>3</v>
      </c>
      <c r="E1" s="12" t="s">
        <v>9423</v>
      </c>
      <c r="F1" s="12" t="s">
        <v>9424</v>
      </c>
      <c r="G1" s="12" t="s">
        <v>20</v>
      </c>
      <c r="H1" s="12" t="s">
        <v>9425</v>
      </c>
      <c r="I1" s="12" t="s">
        <v>11</v>
      </c>
      <c r="J1" s="12" t="s">
        <v>9426</v>
      </c>
      <c r="K1" s="13" t="s">
        <v>9427</v>
      </c>
      <c r="L1" s="14" t="s">
        <v>9428</v>
      </c>
      <c r="M1" s="14" t="s">
        <v>9429</v>
      </c>
      <c r="N1" s="15" t="s">
        <v>9430</v>
      </c>
      <c r="O1" s="12" t="s">
        <v>9431</v>
      </c>
      <c r="P1" s="12" t="s">
        <v>9432</v>
      </c>
      <c r="Q1" s="12" t="s">
        <v>9433</v>
      </c>
      <c r="R1" s="12" t="s">
        <v>9434</v>
      </c>
      <c r="S1" s="12" t="s">
        <v>9435</v>
      </c>
      <c r="T1" s="12" t="s">
        <v>9436</v>
      </c>
      <c r="U1" s="16" t="s">
        <v>9437</v>
      </c>
      <c r="V1" s="12" t="s">
        <v>9438</v>
      </c>
      <c r="W1" s="17" t="s">
        <v>9439</v>
      </c>
      <c r="X1" s="12" t="s">
        <v>9440</v>
      </c>
      <c r="Y1" s="12" t="s">
        <v>9441</v>
      </c>
      <c r="Z1" s="16" t="s">
        <v>9442</v>
      </c>
      <c r="AA1" s="16" t="s">
        <v>9443</v>
      </c>
      <c r="AB1" s="12" t="s">
        <v>9444</v>
      </c>
      <c r="AC1" s="12" t="s">
        <v>9445</v>
      </c>
      <c r="AD1" s="12" t="s">
        <v>9446</v>
      </c>
      <c r="AE1" s="12" t="s">
        <v>9447</v>
      </c>
      <c r="AF1" s="12" t="s">
        <v>9448</v>
      </c>
      <c r="AG1" s="12" t="s">
        <v>9449</v>
      </c>
      <c r="AH1" s="18" t="s">
        <v>9450</v>
      </c>
      <c r="AI1" s="18" t="s">
        <v>9451</v>
      </c>
      <c r="AJ1" s="18" t="s">
        <v>9452</v>
      </c>
      <c r="AK1" s="18" t="s">
        <v>9453</v>
      </c>
      <c r="AL1" s="18" t="s">
        <v>9454</v>
      </c>
    </row>
    <row r="2" spans="1:38" ht="21" customHeight="1">
      <c r="A2" s="1" t="str">
        <f>_xlfn.CONCAT(Table1[[#This Row],[NÚMERO OPERATIVO]],TRIM(Table1[[#This Row],[OS (SGM)]]))</f>
        <v>5700469083DLP-MLPA01 000007/2026</v>
      </c>
      <c r="C2" s="1" t="s">
        <v>9455</v>
      </c>
      <c r="D2" s="1" t="s">
        <v>9456</v>
      </c>
      <c r="E2" s="1" t="s">
        <v>9457</v>
      </c>
      <c r="F2" s="1" t="s">
        <v>114</v>
      </c>
      <c r="G2" s="1" t="s">
        <v>1853</v>
      </c>
      <c r="H2" s="1" t="s">
        <v>43</v>
      </c>
      <c r="I2" s="1" t="s">
        <v>92</v>
      </c>
      <c r="J2" s="1">
        <v>5700469083</v>
      </c>
      <c r="K2" s="1" t="e">
        <f>_xlfn.XLOOKUP(Table1[[#This Row],[NÚMERO OPERATIVO]],#REF!,#REF!)</f>
        <v>#REF!</v>
      </c>
      <c r="L2" s="1" t="s">
        <v>9458</v>
      </c>
      <c r="M2" s="1" t="str">
        <f>_xlfn.CONCAT(Table1[[#This Row],[NÚMERO OPERATIVO]],Table1[[#This Row],[DATA OC]])</f>
        <v>570046908346034,7742708333</v>
      </c>
      <c r="N2" s="19">
        <v>46034.774270833303</v>
      </c>
      <c r="O2" s="1" t="s">
        <v>32</v>
      </c>
      <c r="P2" s="1" t="s">
        <v>33</v>
      </c>
      <c r="Q2" s="1" t="s">
        <v>32</v>
      </c>
      <c r="R2" s="1" t="s">
        <v>9459</v>
      </c>
      <c r="S2" s="1" t="s">
        <v>9460</v>
      </c>
      <c r="T2" s="1" t="s">
        <v>9461</v>
      </c>
      <c r="U2" s="1" t="s">
        <v>9462</v>
      </c>
      <c r="V2" s="1" t="s">
        <v>9463</v>
      </c>
      <c r="W2" s="1">
        <v>34.5</v>
      </c>
      <c r="X2" s="1">
        <v>5</v>
      </c>
      <c r="Y2" s="1" t="s">
        <v>9464</v>
      </c>
      <c r="Z2" s="1" t="s">
        <v>9464</v>
      </c>
      <c r="AA2" s="1" t="s">
        <v>9465</v>
      </c>
      <c r="AB2" s="1" t="s">
        <v>9466</v>
      </c>
      <c r="AC2" s="1" t="s">
        <v>9467</v>
      </c>
      <c r="AD2" s="1">
        <v>25</v>
      </c>
      <c r="AE2" s="1" t="s">
        <v>7949</v>
      </c>
      <c r="AF2" s="1" t="s">
        <v>9468</v>
      </c>
      <c r="AG2" s="20">
        <v>112600121</v>
      </c>
      <c r="AH2" s="20">
        <v>1</v>
      </c>
    </row>
    <row r="3" spans="1:38" ht="21" customHeight="1">
      <c r="A3" s="1" t="str">
        <f>_xlfn.CONCAT(Table1[[#This Row],[NÚMERO OPERATIVO]],Table1[[#This Row],[OS (SGM)]])</f>
        <v>5700482083DLP-MLPA01  000013/2026</v>
      </c>
      <c r="C3" s="1" t="s">
        <v>9455</v>
      </c>
      <c r="D3" s="1" t="s">
        <v>9469</v>
      </c>
      <c r="E3" s="1" t="s">
        <v>9457</v>
      </c>
      <c r="F3" s="1" t="s">
        <v>114</v>
      </c>
      <c r="G3" s="1" t="s">
        <v>1853</v>
      </c>
      <c r="H3" s="1" t="s">
        <v>43</v>
      </c>
      <c r="I3" s="1" t="s">
        <v>92</v>
      </c>
      <c r="J3" s="1">
        <v>5700482083</v>
      </c>
      <c r="K3" s="1" t="e">
        <f>_xlfn.XLOOKUP(Table1[[#This Row],[NÚMERO OPERATIVO]],#REF!,#REF!)</f>
        <v>#REF!</v>
      </c>
      <c r="L3" s="1" t="s">
        <v>9470</v>
      </c>
      <c r="M3" s="1" t="str">
        <f>_xlfn.CONCAT(Table1[[#This Row],[NÚMERO OPERATIVO]],Table1[[#This Row],[DATA OC]])</f>
        <v>570048208346039,7143981481</v>
      </c>
      <c r="N3" s="19">
        <v>46039.714398148099</v>
      </c>
      <c r="O3" s="1" t="s">
        <v>32</v>
      </c>
      <c r="P3" s="1" t="s">
        <v>34</v>
      </c>
      <c r="Q3" s="1" t="s">
        <v>32</v>
      </c>
      <c r="R3" s="1" t="s">
        <v>9471</v>
      </c>
      <c r="S3" s="1" t="s">
        <v>9472</v>
      </c>
      <c r="T3" s="1" t="s">
        <v>9473</v>
      </c>
      <c r="U3" s="1" t="s">
        <v>9474</v>
      </c>
      <c r="V3" s="1" t="s">
        <v>9463</v>
      </c>
      <c r="W3" s="1">
        <v>34.5</v>
      </c>
      <c r="X3" s="1">
        <v>15</v>
      </c>
      <c r="Y3" s="1" t="s">
        <v>9464</v>
      </c>
      <c r="Z3" s="1" t="s">
        <v>9464</v>
      </c>
      <c r="AA3" s="1" t="s">
        <v>9475</v>
      </c>
      <c r="AB3" s="1" t="s">
        <v>9476</v>
      </c>
      <c r="AC3" s="1" t="s">
        <v>9477</v>
      </c>
      <c r="AD3" s="1">
        <v>15</v>
      </c>
      <c r="AE3" s="1" t="s">
        <v>8059</v>
      </c>
      <c r="AF3" s="1" t="s">
        <v>9468</v>
      </c>
      <c r="AG3" s="20">
        <v>112600225</v>
      </c>
      <c r="AH3" s="20">
        <v>1</v>
      </c>
    </row>
    <row r="4" spans="1:38" ht="21" customHeight="1">
      <c r="A4" s="1" t="str">
        <f>_xlfn.CONCAT(Table1[[#This Row],[NÚMERO OPERATIVO]],Table1[[#This Row],[OS (SGM)]])</f>
        <v>5727558083DLP-MLPA02  000014/2026</v>
      </c>
      <c r="C4" s="1" t="s">
        <v>9455</v>
      </c>
      <c r="D4" s="1" t="s">
        <v>9478</v>
      </c>
      <c r="E4" s="1" t="s">
        <v>9457</v>
      </c>
      <c r="F4" s="1" t="s">
        <v>114</v>
      </c>
      <c r="G4" s="1" t="s">
        <v>1853</v>
      </c>
      <c r="H4" s="1" t="s">
        <v>43</v>
      </c>
      <c r="I4" s="1" t="s">
        <v>92</v>
      </c>
      <c r="J4" s="1">
        <v>5727558083</v>
      </c>
      <c r="K4" s="1" t="e">
        <f>_xlfn.XLOOKUP(Table1[[#This Row],[NÚMERO OPERATIVO]],#REF!,#REF!)</f>
        <v>#REF!</v>
      </c>
      <c r="L4" s="1" t="s">
        <v>9479</v>
      </c>
      <c r="M4" s="1" t="str">
        <f>_xlfn.CONCAT(Table1[[#This Row],[NÚMERO OPERATIVO]],Table1[[#This Row],[DATA OC]])</f>
        <v>572755808346053,5055324074</v>
      </c>
      <c r="N4" s="19">
        <v>46053.505532407398</v>
      </c>
      <c r="O4" s="1" t="s">
        <v>32</v>
      </c>
      <c r="P4" s="1" t="s">
        <v>34</v>
      </c>
      <c r="Q4" s="1" t="s">
        <v>32</v>
      </c>
      <c r="R4" s="1" t="s">
        <v>9480</v>
      </c>
      <c r="S4" s="1" t="s">
        <v>9481</v>
      </c>
      <c r="T4" s="1" t="s">
        <v>9482</v>
      </c>
      <c r="U4" s="1" t="s">
        <v>9483</v>
      </c>
      <c r="V4" s="1" t="s">
        <v>9463</v>
      </c>
      <c r="W4" s="1">
        <v>34.5</v>
      </c>
      <c r="X4" s="1">
        <v>15</v>
      </c>
      <c r="Y4" s="1" t="s">
        <v>9464</v>
      </c>
      <c r="Z4" s="1" t="s">
        <v>9464</v>
      </c>
      <c r="AA4" s="1" t="s">
        <v>9484</v>
      </c>
      <c r="AB4" s="1" t="s">
        <v>9485</v>
      </c>
      <c r="AC4" s="1" t="s">
        <v>9486</v>
      </c>
      <c r="AD4" s="1">
        <v>15</v>
      </c>
      <c r="AE4" s="1" t="s">
        <v>6411</v>
      </c>
      <c r="AF4" s="1" t="s">
        <v>9468</v>
      </c>
      <c r="AG4" s="20">
        <v>112600180</v>
      </c>
      <c r="AH4" s="20">
        <v>1</v>
      </c>
    </row>
    <row r="5" spans="1:38" ht="21" customHeight="1">
      <c r="A5" s="1" t="str">
        <f>_xlfn.CONCAT(Table1[[#This Row],[NÚMERO OPERATIVO]],Table1[[#This Row],[OS (SGM)]])</f>
        <v>5700770083DLP-MLPA02  000001/2026</v>
      </c>
      <c r="C5" s="1" t="s">
        <v>9455</v>
      </c>
      <c r="D5" s="1" t="s">
        <v>9487</v>
      </c>
      <c r="E5" s="1" t="s">
        <v>9457</v>
      </c>
      <c r="F5" s="1" t="s">
        <v>114</v>
      </c>
      <c r="G5" s="1" t="s">
        <v>1853</v>
      </c>
      <c r="H5" s="1" t="s">
        <v>43</v>
      </c>
      <c r="I5" s="1" t="s">
        <v>204</v>
      </c>
      <c r="J5" s="1">
        <v>5700770083</v>
      </c>
      <c r="K5" s="1" t="e">
        <f>_xlfn.XLOOKUP(Table1[[#This Row],[NÚMERO OPERATIVO]],#REF!,#REF!)</f>
        <v>#REF!</v>
      </c>
      <c r="L5" s="1" t="s">
        <v>9488</v>
      </c>
      <c r="M5" s="1" t="str">
        <f>_xlfn.CONCAT(Table1[[#This Row],[NÚMERO OPERATIVO]],Table1[[#This Row],[DATA OC]])</f>
        <v>570077008346026,7250115741</v>
      </c>
      <c r="N5" s="19">
        <v>46026.725011574097</v>
      </c>
      <c r="O5" s="1" t="s">
        <v>32</v>
      </c>
      <c r="P5" s="1" t="s">
        <v>33</v>
      </c>
      <c r="Q5" s="1" t="s">
        <v>32</v>
      </c>
      <c r="R5" s="1" t="s">
        <v>9489</v>
      </c>
      <c r="S5" s="1" t="s">
        <v>9490</v>
      </c>
      <c r="T5" s="1" t="s">
        <v>9473</v>
      </c>
      <c r="U5" s="1" t="s">
        <v>9491</v>
      </c>
      <c r="V5" s="1" t="s">
        <v>9463</v>
      </c>
      <c r="W5" s="1">
        <v>34.5</v>
      </c>
      <c r="X5" s="1">
        <v>15</v>
      </c>
      <c r="Y5" s="1" t="s">
        <v>9464</v>
      </c>
      <c r="Z5" s="1" t="s">
        <v>9492</v>
      </c>
      <c r="AA5" s="1" t="s">
        <v>9493</v>
      </c>
      <c r="AB5" s="1" t="s">
        <v>9494</v>
      </c>
      <c r="AC5" s="1" t="s">
        <v>9495</v>
      </c>
      <c r="AD5" s="1">
        <v>15</v>
      </c>
      <c r="AE5" s="1" t="s">
        <v>5263</v>
      </c>
      <c r="AF5" s="1" t="s">
        <v>9468</v>
      </c>
      <c r="AG5" s="20">
        <v>112600061</v>
      </c>
      <c r="AH5" s="20">
        <v>1</v>
      </c>
    </row>
    <row r="6" spans="1:38" ht="21" customHeight="1">
      <c r="A6" s="1" t="str">
        <f>_xlfn.CONCAT(Table1[[#This Row],[NÚMERO OPERATIVO]],Table1[[#This Row],[OS (SGM)]])</f>
        <v>5700307083DLP-MLPA03  000004/2026</v>
      </c>
      <c r="C6" s="1" t="s">
        <v>9455</v>
      </c>
      <c r="D6" s="1" t="s">
        <v>9496</v>
      </c>
      <c r="E6" s="1" t="s">
        <v>9457</v>
      </c>
      <c r="F6" s="1" t="s">
        <v>114</v>
      </c>
      <c r="G6" s="1" t="s">
        <v>1853</v>
      </c>
      <c r="H6" s="1" t="s">
        <v>43</v>
      </c>
      <c r="I6" s="1" t="s">
        <v>320</v>
      </c>
      <c r="J6" s="1">
        <v>5700307083</v>
      </c>
      <c r="K6" s="1" t="e">
        <f>_xlfn.XLOOKUP(Table1[[#This Row],[NÚMERO OPERATIVO]],#REF!,#REF!)</f>
        <v>#REF!</v>
      </c>
      <c r="L6" s="1" t="s">
        <v>9497</v>
      </c>
      <c r="M6" s="1" t="str">
        <f>_xlfn.CONCAT(Table1[[#This Row],[NÚMERO OPERATIVO]],Table1[[#This Row],[DATA OC]])</f>
        <v>570030708346047,8396990741</v>
      </c>
      <c r="N6" s="19">
        <v>46047.839699074102</v>
      </c>
      <c r="O6" s="1" t="s">
        <v>32</v>
      </c>
      <c r="P6" s="1" t="s">
        <v>110</v>
      </c>
      <c r="Q6" s="1" t="s">
        <v>32</v>
      </c>
      <c r="R6" s="1" t="s">
        <v>9498</v>
      </c>
      <c r="S6" s="1" t="s">
        <v>9499</v>
      </c>
      <c r="T6" s="1" t="s">
        <v>9500</v>
      </c>
      <c r="U6" s="1" t="s">
        <v>9501</v>
      </c>
      <c r="V6" s="1" t="s">
        <v>9463</v>
      </c>
      <c r="W6" s="1">
        <v>34.5</v>
      </c>
      <c r="X6" s="1">
        <v>5</v>
      </c>
      <c r="Y6" s="1" t="s">
        <v>9464</v>
      </c>
      <c r="Z6" s="1" t="s">
        <v>9464</v>
      </c>
      <c r="AA6" s="1" t="s">
        <v>9502</v>
      </c>
      <c r="AB6" s="1" t="s">
        <v>9503</v>
      </c>
      <c r="AC6" s="1" t="s">
        <v>9504</v>
      </c>
      <c r="AD6" s="1">
        <v>15</v>
      </c>
      <c r="AE6" s="1" t="s">
        <v>1850</v>
      </c>
      <c r="AF6" s="1" t="s">
        <v>9468</v>
      </c>
      <c r="AG6" s="20">
        <v>112600148</v>
      </c>
      <c r="AH6" s="20">
        <v>1</v>
      </c>
    </row>
    <row r="7" spans="1:38" ht="21" customHeight="1">
      <c r="A7" s="1" t="str">
        <f>_xlfn.CONCAT(Table1[[#This Row],[NÚMERO OPERATIVO]],Table1[[#This Row],[OS (SGM)]])</f>
        <v>5700298253DLP-MLPA01  000038/2026</v>
      </c>
      <c r="C7" s="1" t="s">
        <v>9455</v>
      </c>
      <c r="D7" s="1" t="s">
        <v>9505</v>
      </c>
      <c r="E7" s="1" t="s">
        <v>9457</v>
      </c>
      <c r="F7" s="1" t="s">
        <v>114</v>
      </c>
      <c r="G7" s="1" t="s">
        <v>924</v>
      </c>
      <c r="H7" s="1" t="s">
        <v>43</v>
      </c>
      <c r="I7" s="1" t="s">
        <v>471</v>
      </c>
      <c r="J7" s="1">
        <v>5700298253</v>
      </c>
      <c r="K7" s="1" t="e">
        <f>_xlfn.XLOOKUP(Table1[[#This Row],[NÚMERO OPERATIVO]],#REF!,#REF!)</f>
        <v>#REF!</v>
      </c>
      <c r="L7" s="1" t="s">
        <v>9506</v>
      </c>
      <c r="M7" s="1" t="str">
        <f>_xlfn.CONCAT(Table1[[#This Row],[NÚMERO OPERATIVO]],Table1[[#This Row],[DATA OC]])</f>
        <v>570029825346057,3625462963</v>
      </c>
      <c r="N7" s="19">
        <v>46057.362546296303</v>
      </c>
      <c r="O7" s="1" t="s">
        <v>32</v>
      </c>
      <c r="P7" s="1" t="s">
        <v>33</v>
      </c>
      <c r="Q7" s="1" t="s">
        <v>32</v>
      </c>
      <c r="R7" s="1" t="s">
        <v>9507</v>
      </c>
      <c r="S7" s="1" t="s">
        <v>9508</v>
      </c>
      <c r="T7" s="1" t="s">
        <v>9461</v>
      </c>
      <c r="U7" s="1" t="s">
        <v>9509</v>
      </c>
      <c r="V7" s="1" t="s">
        <v>9463</v>
      </c>
      <c r="W7" s="1">
        <v>34.5</v>
      </c>
      <c r="X7" s="1">
        <v>5</v>
      </c>
      <c r="Y7" s="1" t="s">
        <v>9464</v>
      </c>
      <c r="Z7" s="1" t="s">
        <v>9464</v>
      </c>
      <c r="AA7" s="1" t="s">
        <v>9510</v>
      </c>
      <c r="AB7" s="1" t="s">
        <v>9511</v>
      </c>
      <c r="AC7" s="1" t="s">
        <v>9512</v>
      </c>
      <c r="AD7" s="1">
        <v>15</v>
      </c>
      <c r="AE7" s="1" t="s">
        <v>1466</v>
      </c>
      <c r="AF7" s="1" t="s">
        <v>9468</v>
      </c>
      <c r="AG7" s="20">
        <v>112600266</v>
      </c>
      <c r="AH7" s="20">
        <v>1</v>
      </c>
    </row>
    <row r="8" spans="1:38" ht="21" customHeight="1">
      <c r="A8" s="1" t="str">
        <f>_xlfn.CONCAT(Table1[[#This Row],[NÚMERO OPERATIVO]],Table1[[#This Row],[OS (SGM)]])</f>
        <v>5700221196DLP-MLPA01  000054/2026</v>
      </c>
      <c r="C8" s="1" t="s">
        <v>9455</v>
      </c>
      <c r="D8" s="1" t="s">
        <v>9513</v>
      </c>
      <c r="E8" s="1" t="s">
        <v>9457</v>
      </c>
      <c r="F8" s="1" t="s">
        <v>114</v>
      </c>
      <c r="G8" s="1" t="s">
        <v>330</v>
      </c>
      <c r="H8" s="1" t="s">
        <v>43</v>
      </c>
      <c r="I8" s="1" t="s">
        <v>204</v>
      </c>
      <c r="J8" s="1">
        <v>5700221196</v>
      </c>
      <c r="K8" s="1" t="e">
        <f>_xlfn.XLOOKUP(Table1[[#This Row],[NÚMERO OPERATIVO]],#REF!,#REF!)</f>
        <v>#REF!</v>
      </c>
      <c r="L8" s="1" t="s">
        <v>9514</v>
      </c>
      <c r="M8" s="1" t="str">
        <f>_xlfn.CONCAT(Table1[[#This Row],[NÚMERO OPERATIVO]],Table1[[#This Row],[DATA OC]])</f>
        <v>570022119646063,0092708333</v>
      </c>
      <c r="N8" s="19">
        <v>46063.009270833303</v>
      </c>
      <c r="O8" s="1" t="s">
        <v>32</v>
      </c>
      <c r="P8" s="1" t="s">
        <v>33</v>
      </c>
      <c r="Q8" s="1" t="s">
        <v>32</v>
      </c>
      <c r="R8" s="1" t="s">
        <v>9515</v>
      </c>
      <c r="S8" s="1" t="s">
        <v>9508</v>
      </c>
      <c r="T8" s="1" t="s">
        <v>9482</v>
      </c>
      <c r="U8" s="1" t="s">
        <v>9516</v>
      </c>
      <c r="V8" s="1" t="s">
        <v>9463</v>
      </c>
      <c r="W8" s="1">
        <v>34.5</v>
      </c>
      <c r="X8" s="1">
        <v>10</v>
      </c>
      <c r="Y8" s="1" t="s">
        <v>9464</v>
      </c>
      <c r="Z8" s="1" t="s">
        <v>9517</v>
      </c>
      <c r="AA8" s="1" t="s">
        <v>9518</v>
      </c>
      <c r="AB8" s="1" t="s">
        <v>9519</v>
      </c>
      <c r="AC8" s="1" t="s">
        <v>9520</v>
      </c>
      <c r="AD8" s="1">
        <v>15</v>
      </c>
      <c r="AE8" s="1" t="s">
        <v>3347</v>
      </c>
      <c r="AF8" s="1" t="s">
        <v>9468</v>
      </c>
      <c r="AG8" s="20">
        <v>112600185</v>
      </c>
      <c r="AH8" s="20">
        <v>1</v>
      </c>
    </row>
    <row r="9" spans="1:38" ht="21" customHeight="1">
      <c r="A9" s="1" t="str">
        <f>_xlfn.CONCAT(Table1[[#This Row],[NÚMERO OPERATIVO]],Table1[[#This Row],[OS (SGM)]])</f>
        <v>5700227196DLP-MLPA01  000002/2026</v>
      </c>
      <c r="C9" s="1" t="s">
        <v>9455</v>
      </c>
      <c r="D9" s="1" t="s">
        <v>9521</v>
      </c>
      <c r="E9" s="1" t="s">
        <v>9457</v>
      </c>
      <c r="F9" s="1" t="s">
        <v>114</v>
      </c>
      <c r="G9" s="1" t="s">
        <v>330</v>
      </c>
      <c r="H9" s="1" t="s">
        <v>43</v>
      </c>
      <c r="I9" s="1" t="s">
        <v>204</v>
      </c>
      <c r="J9" s="1">
        <v>5700227196</v>
      </c>
      <c r="K9" s="1" t="e">
        <f>_xlfn.XLOOKUP(Table1[[#This Row],[NÚMERO OPERATIVO]],#REF!,#REF!)</f>
        <v>#REF!</v>
      </c>
      <c r="L9" s="1" t="s">
        <v>9522</v>
      </c>
      <c r="M9" s="1" t="str">
        <f>_xlfn.CONCAT(Table1[[#This Row],[NÚMERO OPERATIVO]],Table1[[#This Row],[DATA OC]])</f>
        <v>570022719646024,8898958333</v>
      </c>
      <c r="N9" s="19">
        <v>46024.889895833301</v>
      </c>
      <c r="O9" s="1" t="s">
        <v>32</v>
      </c>
      <c r="P9" s="1" t="s">
        <v>34</v>
      </c>
      <c r="Q9" s="1" t="s">
        <v>32</v>
      </c>
      <c r="R9" s="1" t="s">
        <v>9508</v>
      </c>
      <c r="S9" s="1" t="s">
        <v>9508</v>
      </c>
      <c r="T9" s="1" t="s">
        <v>9523</v>
      </c>
      <c r="U9" s="1" t="s">
        <v>9524</v>
      </c>
      <c r="V9" s="1" t="s">
        <v>9463</v>
      </c>
      <c r="W9" s="1">
        <v>34.5</v>
      </c>
      <c r="X9" s="1">
        <v>10</v>
      </c>
      <c r="Y9" s="1" t="s">
        <v>9492</v>
      </c>
      <c r="Z9" s="1" t="s">
        <v>9492</v>
      </c>
      <c r="AA9" s="1" t="s">
        <v>9525</v>
      </c>
      <c r="AB9" s="1" t="s">
        <v>9508</v>
      </c>
      <c r="AC9" s="1" t="s">
        <v>9508</v>
      </c>
      <c r="AD9" s="1">
        <v>15</v>
      </c>
      <c r="AE9" s="1" t="s">
        <v>3192</v>
      </c>
      <c r="AF9" s="1" t="s">
        <v>9468</v>
      </c>
      <c r="AG9" s="20">
        <v>112600274</v>
      </c>
      <c r="AH9" s="20">
        <v>1</v>
      </c>
    </row>
    <row r="10" spans="1:38" ht="21" customHeight="1">
      <c r="A10" s="1" t="str">
        <f>_xlfn.CONCAT(Table1[[#This Row],[NÚMERO OPERATIVO]],Table1[[#This Row],[OS (SGM)]])</f>
        <v>5700602196DLP-MLPA01  000039/2026</v>
      </c>
      <c r="C10" s="1" t="s">
        <v>9455</v>
      </c>
      <c r="D10" s="1" t="s">
        <v>9526</v>
      </c>
      <c r="E10" s="1" t="s">
        <v>9457</v>
      </c>
      <c r="F10" s="1" t="s">
        <v>114</v>
      </c>
      <c r="G10" s="1" t="s">
        <v>330</v>
      </c>
      <c r="H10" s="1" t="s">
        <v>43</v>
      </c>
      <c r="I10" s="1" t="s">
        <v>204</v>
      </c>
      <c r="J10" s="1">
        <v>5700602196</v>
      </c>
      <c r="K10" s="1" t="e">
        <f>_xlfn.XLOOKUP(Table1[[#This Row],[NÚMERO OPERATIVO]],#REF!,#REF!)</f>
        <v>#REF!</v>
      </c>
      <c r="L10" s="1" t="s">
        <v>9527</v>
      </c>
      <c r="M10" s="1" t="str">
        <f>_xlfn.CONCAT(Table1[[#This Row],[NÚMERO OPERATIVO]],Table1[[#This Row],[DATA OC]])</f>
        <v>570060219646056,7008796296</v>
      </c>
      <c r="N10" s="19">
        <v>46056.7008796296</v>
      </c>
      <c r="O10" s="1" t="s">
        <v>32</v>
      </c>
      <c r="P10" s="1" t="s">
        <v>34</v>
      </c>
      <c r="Q10" s="1" t="s">
        <v>32</v>
      </c>
      <c r="R10" s="1" t="s">
        <v>9528</v>
      </c>
      <c r="S10" s="1" t="s">
        <v>9508</v>
      </c>
      <c r="T10" s="1" t="s">
        <v>9461</v>
      </c>
      <c r="U10" s="1" t="s">
        <v>9529</v>
      </c>
      <c r="V10" s="1" t="s">
        <v>9463</v>
      </c>
      <c r="W10" s="1">
        <v>34.5</v>
      </c>
      <c r="X10" s="1">
        <v>5</v>
      </c>
      <c r="Y10" s="1" t="s">
        <v>9464</v>
      </c>
      <c r="Z10" s="1" t="s">
        <v>9492</v>
      </c>
      <c r="AA10" s="1" t="s">
        <v>9517</v>
      </c>
      <c r="AB10" s="1" t="s">
        <v>9530</v>
      </c>
      <c r="AC10" s="1" t="s">
        <v>9531</v>
      </c>
      <c r="AD10" s="1">
        <v>15</v>
      </c>
      <c r="AE10" s="1" t="s">
        <v>1725</v>
      </c>
      <c r="AF10" s="1" t="s">
        <v>9468</v>
      </c>
      <c r="AG10" s="20">
        <v>112600182</v>
      </c>
      <c r="AH10" s="20">
        <v>1</v>
      </c>
    </row>
    <row r="11" spans="1:38" ht="21" customHeight="1">
      <c r="A11" s="1" t="str">
        <f>_xlfn.CONCAT(Table1[[#This Row],[NÚMERO OPERATIVO]],Table1[[#This Row],[OS (SGM)]])</f>
        <v>5710106196DLP-MLPA02  000009/2026</v>
      </c>
      <c r="C11" s="1" t="s">
        <v>9455</v>
      </c>
      <c r="D11" s="1" t="s">
        <v>9532</v>
      </c>
      <c r="E11" s="1" t="s">
        <v>9457</v>
      </c>
      <c r="F11" s="1" t="s">
        <v>114</v>
      </c>
      <c r="G11" s="1" t="s">
        <v>330</v>
      </c>
      <c r="H11" s="1" t="s">
        <v>43</v>
      </c>
      <c r="I11" s="1" t="s">
        <v>204</v>
      </c>
      <c r="J11" s="1">
        <v>5710106196</v>
      </c>
      <c r="K11" s="1" t="e">
        <f>_xlfn.XLOOKUP(Table1[[#This Row],[NÚMERO OPERATIVO]],#REF!,#REF!)</f>
        <v>#REF!</v>
      </c>
      <c r="L11" s="1" t="s">
        <v>9533</v>
      </c>
      <c r="M11" s="1" t="str">
        <f>_xlfn.CONCAT(Table1[[#This Row],[NÚMERO OPERATIVO]],Table1[[#This Row],[DATA OC]])</f>
        <v>571010619646046,4916666667</v>
      </c>
      <c r="N11" s="19">
        <v>46046.491666666698</v>
      </c>
      <c r="O11" s="1" t="s">
        <v>32</v>
      </c>
      <c r="P11" s="1" t="s">
        <v>34</v>
      </c>
      <c r="Q11" s="1" t="s">
        <v>32</v>
      </c>
      <c r="R11" s="1" t="s">
        <v>9534</v>
      </c>
      <c r="S11" s="1" t="s">
        <v>9535</v>
      </c>
      <c r="T11" s="1" t="s">
        <v>9473</v>
      </c>
      <c r="U11" s="1" t="s">
        <v>9536</v>
      </c>
      <c r="V11" s="1" t="s">
        <v>9463</v>
      </c>
      <c r="W11" s="1">
        <v>34.5</v>
      </c>
      <c r="X11" s="1">
        <v>5</v>
      </c>
      <c r="Y11" s="1" t="s">
        <v>9537</v>
      </c>
      <c r="Z11" s="1" t="s">
        <v>9464</v>
      </c>
      <c r="AA11" s="1" t="s">
        <v>9538</v>
      </c>
      <c r="AB11" s="1" t="s">
        <v>9539</v>
      </c>
      <c r="AC11" s="1" t="s">
        <v>9540</v>
      </c>
      <c r="AD11" s="1">
        <v>15</v>
      </c>
      <c r="AE11" s="1" t="s">
        <v>1750</v>
      </c>
      <c r="AF11" s="1" t="s">
        <v>9468</v>
      </c>
      <c r="AG11" s="20">
        <v>112600198</v>
      </c>
      <c r="AH11" s="20">
        <v>1</v>
      </c>
    </row>
    <row r="12" spans="1:38" ht="21" customHeight="1">
      <c r="A12" s="1" t="str">
        <f>_xlfn.CONCAT(Table1[[#This Row],[NÚMERO OPERATIVO]],Table1[[#This Row],[OS (SGM)]])</f>
        <v>5736153196DLP-MLPA03  000011/2026</v>
      </c>
      <c r="C12" s="1" t="s">
        <v>9455</v>
      </c>
      <c r="D12" s="1" t="s">
        <v>9541</v>
      </c>
      <c r="E12" s="1" t="s">
        <v>9457</v>
      </c>
      <c r="F12" s="1" t="s">
        <v>114</v>
      </c>
      <c r="G12" s="1" t="s">
        <v>330</v>
      </c>
      <c r="H12" s="1" t="s">
        <v>43</v>
      </c>
      <c r="I12" s="1" t="s">
        <v>204</v>
      </c>
      <c r="J12" s="1">
        <v>5736153196</v>
      </c>
      <c r="K12" s="1" t="e">
        <f>_xlfn.XLOOKUP(Table1[[#This Row],[NÚMERO OPERATIVO]],#REF!,#REF!)</f>
        <v>#REF!</v>
      </c>
      <c r="L12" s="1" t="s">
        <v>9542</v>
      </c>
      <c r="M12" s="1" t="str">
        <f>_xlfn.CONCAT(Table1[[#This Row],[NÚMERO OPERATIVO]],Table1[[#This Row],[DATA OC]])</f>
        <v>573615319646053,7020717593</v>
      </c>
      <c r="N12" s="19">
        <v>46053.702071759297</v>
      </c>
      <c r="O12" s="1" t="s">
        <v>32</v>
      </c>
      <c r="P12" s="1" t="s">
        <v>33</v>
      </c>
      <c r="Q12" s="1" t="s">
        <v>32</v>
      </c>
      <c r="R12" s="1" t="s">
        <v>9508</v>
      </c>
      <c r="S12" s="1" t="s">
        <v>9508</v>
      </c>
      <c r="T12" s="1" t="s">
        <v>9523</v>
      </c>
      <c r="U12" s="1" t="s">
        <v>9543</v>
      </c>
      <c r="V12" s="1" t="s">
        <v>9463</v>
      </c>
      <c r="W12" s="1">
        <v>13.8</v>
      </c>
      <c r="X12" s="1">
        <v>10</v>
      </c>
      <c r="Y12" s="1" t="s">
        <v>9492</v>
      </c>
      <c r="Z12" s="1" t="s">
        <v>9492</v>
      </c>
      <c r="AA12" s="1" t="s">
        <v>9544</v>
      </c>
      <c r="AB12" s="1" t="s">
        <v>9508</v>
      </c>
      <c r="AC12" s="1" t="s">
        <v>9508</v>
      </c>
      <c r="AD12" s="1">
        <v>15</v>
      </c>
      <c r="AE12" s="1" t="s">
        <v>2406</v>
      </c>
      <c r="AF12" s="1" t="s">
        <v>9468</v>
      </c>
      <c r="AG12" s="20">
        <v>112600282</v>
      </c>
      <c r="AH12" s="20">
        <v>1</v>
      </c>
    </row>
    <row r="13" spans="1:38" ht="21" customHeight="1">
      <c r="A13" s="1" t="str">
        <f>_xlfn.CONCAT(Table1[[#This Row],[NÚMERO OPERATIVO]],Table1[[#This Row],[OS (SGM)]])</f>
        <v>5737864196DLP-MLPA01  000056/2026</v>
      </c>
      <c r="C13" s="1" t="s">
        <v>9455</v>
      </c>
      <c r="D13" s="1" t="s">
        <v>9545</v>
      </c>
      <c r="E13" s="1" t="s">
        <v>9457</v>
      </c>
      <c r="F13" s="1" t="s">
        <v>114</v>
      </c>
      <c r="G13" s="1" t="s">
        <v>330</v>
      </c>
      <c r="H13" s="1" t="s">
        <v>43</v>
      </c>
      <c r="I13" s="1" t="s">
        <v>204</v>
      </c>
      <c r="J13" s="1">
        <v>5737864196</v>
      </c>
      <c r="K13" s="1" t="e">
        <f>_xlfn.XLOOKUP(Table1[[#This Row],[NÚMERO OPERATIVO]],#REF!,#REF!)</f>
        <v>#REF!</v>
      </c>
      <c r="L13" s="1" t="s">
        <v>9546</v>
      </c>
      <c r="M13" s="1" t="str">
        <f>_xlfn.CONCAT(Table1[[#This Row],[NÚMERO OPERATIVO]],Table1[[#This Row],[DATA OC]])</f>
        <v>573786419646064,5174189815</v>
      </c>
      <c r="N13" s="19">
        <v>46064.517418981501</v>
      </c>
      <c r="O13" s="1" t="s">
        <v>32</v>
      </c>
      <c r="P13" s="1" t="s">
        <v>34</v>
      </c>
      <c r="Q13" s="1" t="s">
        <v>32</v>
      </c>
      <c r="R13" s="1" t="s">
        <v>9547</v>
      </c>
      <c r="S13" s="1" t="s">
        <v>9548</v>
      </c>
      <c r="T13" s="1" t="s">
        <v>9482</v>
      </c>
      <c r="U13" s="1" t="s">
        <v>9549</v>
      </c>
      <c r="V13" s="1" t="s">
        <v>9463</v>
      </c>
      <c r="W13" s="1">
        <v>34.5</v>
      </c>
      <c r="X13" s="1">
        <v>15</v>
      </c>
      <c r="Y13" s="1" t="s">
        <v>9464</v>
      </c>
      <c r="Z13" s="1" t="s">
        <v>9464</v>
      </c>
      <c r="AA13" s="1" t="s">
        <v>9550</v>
      </c>
      <c r="AB13" s="1" t="s">
        <v>9551</v>
      </c>
      <c r="AC13" s="1" t="s">
        <v>9552</v>
      </c>
      <c r="AD13" s="1">
        <v>15</v>
      </c>
      <c r="AE13" s="1" t="s">
        <v>5157</v>
      </c>
      <c r="AF13" s="1" t="s">
        <v>9468</v>
      </c>
      <c r="AG13" s="20">
        <v>112600260</v>
      </c>
      <c r="AH13" s="20">
        <v>1</v>
      </c>
    </row>
    <row r="14" spans="1:38" ht="21" customHeight="1">
      <c r="A14" s="1" t="str">
        <f>_xlfn.CONCAT(Table1[[#This Row],[NÚMERO OPERATIVO]],Table1[[#This Row],[OS (SGM)]])</f>
        <v>5753804196DLP-MPPA01  000004/2026</v>
      </c>
      <c r="C14" s="1" t="s">
        <v>9455</v>
      </c>
      <c r="D14" s="1" t="s">
        <v>9553</v>
      </c>
      <c r="E14" s="1" t="s">
        <v>9457</v>
      </c>
      <c r="F14" s="1" t="s">
        <v>114</v>
      </c>
      <c r="G14" s="1" t="s">
        <v>330</v>
      </c>
      <c r="H14" s="1" t="s">
        <v>43</v>
      </c>
      <c r="I14" s="1" t="s">
        <v>204</v>
      </c>
      <c r="J14" s="1">
        <v>5753804196</v>
      </c>
      <c r="K14" s="1" t="e">
        <f>_xlfn.XLOOKUP(Table1[[#This Row],[NÚMERO OPERATIVO]],#REF!,#REF!)</f>
        <v>#REF!</v>
      </c>
      <c r="L14" s="1" t="s">
        <v>9554</v>
      </c>
      <c r="M14" s="1" t="str">
        <f>_xlfn.CONCAT(Table1[[#This Row],[NÚMERO OPERATIVO]],Table1[[#This Row],[DATA OC]])</f>
        <v>575380419646026,6832291667</v>
      </c>
      <c r="N14" s="19">
        <v>46026.683229166701</v>
      </c>
      <c r="O14" s="1" t="s">
        <v>32</v>
      </c>
      <c r="P14" s="1" t="s">
        <v>33</v>
      </c>
      <c r="Q14" s="1" t="s">
        <v>32</v>
      </c>
      <c r="R14" s="1" t="s">
        <v>9555</v>
      </c>
      <c r="S14" s="1" t="s">
        <v>9556</v>
      </c>
      <c r="T14" s="1" t="s">
        <v>9482</v>
      </c>
      <c r="U14" s="1" t="s">
        <v>9557</v>
      </c>
      <c r="V14" s="1" t="s">
        <v>9558</v>
      </c>
      <c r="W14" s="1">
        <v>34.5</v>
      </c>
      <c r="X14" s="1">
        <v>45</v>
      </c>
      <c r="Y14" s="1" t="s">
        <v>9464</v>
      </c>
      <c r="Z14" s="1" t="s">
        <v>9464</v>
      </c>
      <c r="AA14" s="1" t="s">
        <v>9493</v>
      </c>
      <c r="AB14" s="1" t="s">
        <v>9559</v>
      </c>
      <c r="AC14" s="1" t="s">
        <v>9560</v>
      </c>
      <c r="AD14" s="1">
        <v>45</v>
      </c>
      <c r="AE14" s="1" t="s">
        <v>4959</v>
      </c>
      <c r="AF14" s="1" t="s">
        <v>9468</v>
      </c>
      <c r="AG14" s="20">
        <v>112600057</v>
      </c>
      <c r="AH14" s="20">
        <v>1</v>
      </c>
    </row>
    <row r="15" spans="1:38" ht="21" customHeight="1">
      <c r="A15" s="1" t="str">
        <f>_xlfn.CONCAT(Table1[[#This Row],[NÚMERO OPERATIVO]],Table1[[#This Row],[OS (SGM)]])</f>
        <v>5700628010DLP-MLPA01  000060/2026</v>
      </c>
      <c r="C15" s="1" t="s">
        <v>9455</v>
      </c>
      <c r="D15" s="1" t="s">
        <v>9561</v>
      </c>
      <c r="E15" s="1" t="s">
        <v>9457</v>
      </c>
      <c r="F15" s="1" t="s">
        <v>114</v>
      </c>
      <c r="G15" s="1" t="s">
        <v>1764</v>
      </c>
      <c r="H15" s="1" t="s">
        <v>43</v>
      </c>
      <c r="I15" s="1" t="s">
        <v>320</v>
      </c>
      <c r="J15" s="1">
        <v>5700628010</v>
      </c>
      <c r="K15" s="1" t="e">
        <f>_xlfn.XLOOKUP(Table1[[#This Row],[NÚMERO OPERATIVO]],#REF!,#REF!)</f>
        <v>#REF!</v>
      </c>
      <c r="L15" s="1" t="s">
        <v>9562</v>
      </c>
      <c r="M15" s="1" t="str">
        <f>_xlfn.CONCAT(Table1[[#This Row],[NÚMERO OPERATIVO]],Table1[[#This Row],[DATA OC]])</f>
        <v>570062801046065,8999652778</v>
      </c>
      <c r="N15" s="19">
        <v>46065.8999652778</v>
      </c>
      <c r="O15" s="1" t="s">
        <v>32</v>
      </c>
      <c r="P15" s="1" t="s">
        <v>34</v>
      </c>
      <c r="Q15" s="1" t="s">
        <v>32</v>
      </c>
      <c r="R15" s="1" t="s">
        <v>9517</v>
      </c>
      <c r="S15" s="1" t="s">
        <v>9517</v>
      </c>
      <c r="T15" s="1" t="s">
        <v>9517</v>
      </c>
      <c r="U15" s="1" t="s">
        <v>9517</v>
      </c>
      <c r="V15" s="1" t="s">
        <v>9463</v>
      </c>
      <c r="W15" s="1">
        <v>34.5</v>
      </c>
      <c r="X15" s="1">
        <v>15</v>
      </c>
      <c r="Y15" s="1" t="s">
        <v>9517</v>
      </c>
      <c r="Z15" s="1" t="s">
        <v>9517</v>
      </c>
      <c r="AA15" s="1" t="s">
        <v>9517</v>
      </c>
      <c r="AB15" s="1" t="s">
        <v>9517</v>
      </c>
      <c r="AC15" s="1" t="s">
        <v>9517</v>
      </c>
      <c r="AD15" s="1">
        <v>15</v>
      </c>
      <c r="AE15" s="1" t="s">
        <v>3242</v>
      </c>
      <c r="AF15" s="1" t="s">
        <v>9468</v>
      </c>
      <c r="AG15" s="20">
        <v>112600272</v>
      </c>
      <c r="AH15" s="20">
        <v>1</v>
      </c>
    </row>
    <row r="16" spans="1:38" ht="21" customHeight="1">
      <c r="A16" s="1" t="str">
        <f>_xlfn.CONCAT(Table1[[#This Row],[NÚMERO OPERATIVO]],Table1[[#This Row],[OS (SGM)]])</f>
        <v>5700671010DLP-MLPA01  000001/2026</v>
      </c>
      <c r="C16" s="1" t="s">
        <v>9455</v>
      </c>
      <c r="D16" s="1" t="s">
        <v>9563</v>
      </c>
      <c r="E16" s="1" t="s">
        <v>9457</v>
      </c>
      <c r="F16" s="1" t="s">
        <v>114</v>
      </c>
      <c r="G16" s="1" t="s">
        <v>1764</v>
      </c>
      <c r="H16" s="1" t="s">
        <v>43</v>
      </c>
      <c r="I16" s="1" t="s">
        <v>320</v>
      </c>
      <c r="J16" s="1">
        <v>5700671010</v>
      </c>
      <c r="K16" s="1" t="e">
        <f>_xlfn.XLOOKUP(Table1[[#This Row],[NÚMERO OPERATIVO]],#REF!,#REF!)</f>
        <v>#REF!</v>
      </c>
      <c r="L16" s="1" t="s">
        <v>9564</v>
      </c>
      <c r="M16" s="1" t="str">
        <f>_xlfn.CONCAT(Table1[[#This Row],[NÚMERO OPERATIVO]],Table1[[#This Row],[DATA OC]])</f>
        <v>570067101046023,5344907407</v>
      </c>
      <c r="N16" s="19">
        <v>46023.534490740698</v>
      </c>
      <c r="O16" s="1" t="s">
        <v>32</v>
      </c>
      <c r="P16" s="1" t="s">
        <v>33</v>
      </c>
      <c r="Q16" s="1" t="s">
        <v>32</v>
      </c>
      <c r="R16" s="1" t="s">
        <v>9565</v>
      </c>
      <c r="S16" s="1" t="s">
        <v>9566</v>
      </c>
      <c r="T16" s="1" t="s">
        <v>9482</v>
      </c>
      <c r="U16" s="1" t="s">
        <v>9567</v>
      </c>
      <c r="V16" s="1" t="s">
        <v>9463</v>
      </c>
      <c r="W16" s="1">
        <v>34.5</v>
      </c>
      <c r="X16" s="1">
        <v>150</v>
      </c>
      <c r="Y16" s="1" t="s">
        <v>9464</v>
      </c>
      <c r="Z16" s="1" t="s">
        <v>9492</v>
      </c>
      <c r="AA16" s="1" t="s">
        <v>9568</v>
      </c>
      <c r="AB16" s="1" t="s">
        <v>9569</v>
      </c>
      <c r="AC16" s="1" t="s">
        <v>9570</v>
      </c>
      <c r="AD16" s="1">
        <v>15</v>
      </c>
      <c r="AE16" s="1" t="s">
        <v>6640</v>
      </c>
      <c r="AF16" s="1" t="s">
        <v>9468</v>
      </c>
      <c r="AG16" s="20">
        <v>112600085</v>
      </c>
      <c r="AH16" s="20">
        <v>1</v>
      </c>
    </row>
    <row r="17" spans="1:34" ht="21" customHeight="1">
      <c r="A17" s="1" t="str">
        <f>_xlfn.CONCAT(Table1[[#This Row],[NÚMERO OPERATIVO]],Table1[[#This Row],[OS (SGM)]])</f>
        <v>5710080010DLP-CTPA01  000012/2026</v>
      </c>
      <c r="C17" s="1" t="s">
        <v>9455</v>
      </c>
      <c r="D17" s="1" t="s">
        <v>9571</v>
      </c>
      <c r="E17" s="1" t="s">
        <v>9457</v>
      </c>
      <c r="F17" s="1" t="s">
        <v>114</v>
      </c>
      <c r="G17" s="1" t="s">
        <v>1764</v>
      </c>
      <c r="H17" s="1" t="s">
        <v>43</v>
      </c>
      <c r="I17" s="1" t="s">
        <v>320</v>
      </c>
      <c r="J17" s="1">
        <v>5710080010</v>
      </c>
      <c r="K17" s="1" t="e">
        <f>_xlfn.XLOOKUP(Table1[[#This Row],[NÚMERO OPERATIVO]],#REF!,#REF!)</f>
        <v>#REF!</v>
      </c>
      <c r="L17" s="1" t="s">
        <v>9572</v>
      </c>
      <c r="M17" s="1" t="str">
        <f>_xlfn.CONCAT(Table1[[#This Row],[NÚMERO OPERATIVO]],Table1[[#This Row],[DATA OC]])</f>
        <v>571008001046042,6536226852</v>
      </c>
      <c r="N17" s="19">
        <v>46042.653622685197</v>
      </c>
      <c r="O17" s="1" t="s">
        <v>32</v>
      </c>
      <c r="P17" s="1" t="s">
        <v>34</v>
      </c>
      <c r="Q17" s="1" t="s">
        <v>32</v>
      </c>
      <c r="R17" s="1" t="s">
        <v>9573</v>
      </c>
      <c r="S17" s="1" t="s">
        <v>9574</v>
      </c>
      <c r="T17" s="1" t="s">
        <v>9482</v>
      </c>
      <c r="U17" s="1" t="s">
        <v>9575</v>
      </c>
      <c r="V17" s="1" t="s">
        <v>9558</v>
      </c>
      <c r="W17" s="1">
        <v>34.5</v>
      </c>
      <c r="X17" s="1">
        <v>75</v>
      </c>
      <c r="Y17" s="1" t="s">
        <v>9464</v>
      </c>
      <c r="Z17" s="1" t="s">
        <v>9464</v>
      </c>
      <c r="AA17" s="1" t="s">
        <v>9502</v>
      </c>
      <c r="AB17" s="1" t="s">
        <v>9576</v>
      </c>
      <c r="AC17" s="1" t="s">
        <v>9577</v>
      </c>
      <c r="AD17" s="1">
        <v>75</v>
      </c>
      <c r="AE17" s="1" t="s">
        <v>7380</v>
      </c>
      <c r="AF17" s="1" t="s">
        <v>9468</v>
      </c>
      <c r="AG17" s="20">
        <v>112600250</v>
      </c>
      <c r="AH17" s="20">
        <v>1</v>
      </c>
    </row>
    <row r="18" spans="1:34" ht="21" customHeight="1">
      <c r="A18" s="1" t="str">
        <f>_xlfn.CONCAT(Table1[[#This Row],[NÚMERO OPERATIVO]],Table1[[#This Row],[OS (SGM)]])</f>
        <v>5710110010DLP-MLPA01  000034/2026</v>
      </c>
      <c r="C18" s="1" t="s">
        <v>9455</v>
      </c>
      <c r="D18" s="1" t="s">
        <v>9578</v>
      </c>
      <c r="E18" s="1" t="s">
        <v>9457</v>
      </c>
      <c r="F18" s="1" t="s">
        <v>114</v>
      </c>
      <c r="G18" s="1" t="s">
        <v>1764</v>
      </c>
      <c r="H18" s="1" t="s">
        <v>43</v>
      </c>
      <c r="I18" s="1" t="s">
        <v>320</v>
      </c>
      <c r="J18" s="1">
        <v>5710110010</v>
      </c>
      <c r="K18" s="1" t="e">
        <f>_xlfn.XLOOKUP(Table1[[#This Row],[NÚMERO OPERATIVO]],#REF!,#REF!)</f>
        <v>#REF!</v>
      </c>
      <c r="L18" s="1" t="s">
        <v>9579</v>
      </c>
      <c r="M18" s="1" t="str">
        <f>_xlfn.CONCAT(Table1[[#This Row],[NÚMERO OPERATIVO]],Table1[[#This Row],[DATA OC]])</f>
        <v>571011001046056,6232638889</v>
      </c>
      <c r="N18" s="19">
        <v>46056.623263888898</v>
      </c>
      <c r="O18" s="1" t="s">
        <v>32</v>
      </c>
      <c r="P18" s="1" t="s">
        <v>34</v>
      </c>
      <c r="Q18" s="1" t="s">
        <v>32</v>
      </c>
      <c r="R18" s="1" t="s">
        <v>9580</v>
      </c>
      <c r="S18" s="1" t="s">
        <v>9581</v>
      </c>
      <c r="T18" s="1" t="s">
        <v>9523</v>
      </c>
      <c r="U18" s="1" t="s">
        <v>9582</v>
      </c>
      <c r="V18" s="1" t="s">
        <v>9463</v>
      </c>
      <c r="W18" s="1">
        <v>34.5</v>
      </c>
      <c r="X18" s="1">
        <v>15</v>
      </c>
      <c r="Y18" s="1" t="s">
        <v>9492</v>
      </c>
      <c r="Z18" s="1" t="s">
        <v>9464</v>
      </c>
      <c r="AA18" s="1" t="s">
        <v>9510</v>
      </c>
      <c r="AB18" s="1" t="s">
        <v>9583</v>
      </c>
      <c r="AC18" s="1" t="s">
        <v>9584</v>
      </c>
      <c r="AD18" s="1">
        <v>15</v>
      </c>
      <c r="AE18" s="1" t="s">
        <v>3275</v>
      </c>
      <c r="AF18" s="1" t="s">
        <v>9468</v>
      </c>
      <c r="AG18" s="20">
        <v>112600238</v>
      </c>
      <c r="AH18" s="20">
        <v>1</v>
      </c>
    </row>
    <row r="19" spans="1:34" ht="21" customHeight="1">
      <c r="A19" s="1" t="str">
        <f>_xlfn.CONCAT(Table1[[#This Row],[NÚMERO OPERATIVO]],Table1[[#This Row],[OS (SGM)]])</f>
        <v>5710321010DLP-MLPA01  000059/2026</v>
      </c>
      <c r="C19" s="1" t="s">
        <v>9455</v>
      </c>
      <c r="D19" s="1" t="s">
        <v>9585</v>
      </c>
      <c r="E19" s="1" t="s">
        <v>9457</v>
      </c>
      <c r="F19" s="1" t="s">
        <v>114</v>
      </c>
      <c r="G19" s="1" t="s">
        <v>1764</v>
      </c>
      <c r="H19" s="1" t="s">
        <v>43</v>
      </c>
      <c r="I19" s="1" t="s">
        <v>320</v>
      </c>
      <c r="J19" s="1">
        <v>5710321010</v>
      </c>
      <c r="K19" s="1" t="e">
        <f>_xlfn.XLOOKUP(Table1[[#This Row],[NÚMERO OPERATIVO]],#REF!,#REF!)</f>
        <v>#REF!</v>
      </c>
      <c r="L19" s="1" t="s">
        <v>9586</v>
      </c>
      <c r="M19" s="1" t="str">
        <f>_xlfn.CONCAT(Table1[[#This Row],[NÚMERO OPERATIVO]],Table1[[#This Row],[DATA OC]])</f>
        <v>571032101046064,7447569444</v>
      </c>
      <c r="N19" s="19">
        <v>46064.744756944398</v>
      </c>
      <c r="O19" s="1" t="s">
        <v>32</v>
      </c>
      <c r="P19" s="1" t="s">
        <v>33</v>
      </c>
      <c r="Q19" s="1" t="s">
        <v>32</v>
      </c>
      <c r="R19" s="1" t="s">
        <v>9587</v>
      </c>
      <c r="S19" s="1" t="s">
        <v>9588</v>
      </c>
      <c r="T19" s="1" t="s">
        <v>9473</v>
      </c>
      <c r="U19" s="1" t="s">
        <v>9589</v>
      </c>
      <c r="V19" s="1" t="s">
        <v>9463</v>
      </c>
      <c r="W19" s="1">
        <v>34.5</v>
      </c>
      <c r="X19" s="1">
        <v>10</v>
      </c>
      <c r="Y19" s="1" t="s">
        <v>9464</v>
      </c>
      <c r="Z19" s="1" t="s">
        <v>9464</v>
      </c>
      <c r="AA19" s="1" t="s">
        <v>9590</v>
      </c>
      <c r="AB19" s="1" t="s">
        <v>9591</v>
      </c>
      <c r="AC19" s="1" t="s">
        <v>9592</v>
      </c>
      <c r="AD19" s="1">
        <v>15</v>
      </c>
      <c r="AE19" s="1" t="s">
        <v>5162</v>
      </c>
      <c r="AF19" s="1" t="s">
        <v>9468</v>
      </c>
      <c r="AG19" s="20">
        <v>112600269</v>
      </c>
      <c r="AH19" s="20">
        <v>1</v>
      </c>
    </row>
    <row r="20" spans="1:34" ht="21" customHeight="1">
      <c r="A20" s="1" t="str">
        <f>_xlfn.CONCAT(Table1[[#This Row],[NÚMERO OPERATIVO]],Table1[[#This Row],[OS (SGM)]])</f>
        <v>5700367010DLP-MLPA02  000016/2026</v>
      </c>
      <c r="C20" s="1" t="s">
        <v>9455</v>
      </c>
      <c r="D20" s="1" t="s">
        <v>9593</v>
      </c>
      <c r="E20" s="1" t="s">
        <v>9457</v>
      </c>
      <c r="F20" s="1" t="s">
        <v>114</v>
      </c>
      <c r="G20" s="1" t="s">
        <v>1764</v>
      </c>
      <c r="H20" s="1" t="s">
        <v>43</v>
      </c>
      <c r="I20" s="1" t="s">
        <v>163</v>
      </c>
      <c r="J20" s="1">
        <v>5700367010</v>
      </c>
      <c r="K20" s="1" t="e">
        <f>_xlfn.XLOOKUP(Table1[[#This Row],[NÚMERO OPERATIVO]],#REF!,#REF!)</f>
        <v>#REF!</v>
      </c>
      <c r="L20" s="1" t="s">
        <v>9594</v>
      </c>
      <c r="M20" s="1" t="str">
        <f>_xlfn.CONCAT(Table1[[#This Row],[NÚMERO OPERATIVO]],Table1[[#This Row],[DATA OC]])</f>
        <v>570036701046070,8066666667</v>
      </c>
      <c r="N20" s="19">
        <v>46070.8066666667</v>
      </c>
      <c r="O20" s="1" t="s">
        <v>32</v>
      </c>
      <c r="P20" s="1" t="s">
        <v>33</v>
      </c>
      <c r="Q20" s="1" t="s">
        <v>32</v>
      </c>
      <c r="R20" s="1" t="s">
        <v>9595</v>
      </c>
      <c r="S20" s="1" t="s">
        <v>9596</v>
      </c>
      <c r="T20" s="1" t="s">
        <v>9473</v>
      </c>
      <c r="U20" s="1" t="s">
        <v>9597</v>
      </c>
      <c r="V20" s="1" t="s">
        <v>9463</v>
      </c>
      <c r="W20" s="1">
        <v>34.5</v>
      </c>
      <c r="X20" s="1">
        <v>10</v>
      </c>
      <c r="Y20" s="1" t="s">
        <v>9482</v>
      </c>
      <c r="Z20" s="1" t="s">
        <v>9464</v>
      </c>
      <c r="AA20" s="1" t="s">
        <v>9590</v>
      </c>
      <c r="AB20" s="1" t="s">
        <v>9598</v>
      </c>
      <c r="AC20" s="1" t="s">
        <v>9599</v>
      </c>
      <c r="AD20" s="1">
        <v>15</v>
      </c>
      <c r="AE20" s="1" t="s">
        <v>3790</v>
      </c>
      <c r="AF20" s="1" t="s">
        <v>9468</v>
      </c>
      <c r="AG20" s="20">
        <v>112600417</v>
      </c>
      <c r="AH20" s="20">
        <v>1</v>
      </c>
    </row>
    <row r="21" spans="1:34" ht="21" customHeight="1">
      <c r="A21" s="1" t="str">
        <f>_xlfn.CONCAT(Table1[[#This Row],[NÚMERO OPERATIVO]],Table1[[#This Row],[OS (SGM)]])</f>
        <v>5700095082DLP-MLPA01  000051/2026</v>
      </c>
      <c r="C21" s="1" t="s">
        <v>9455</v>
      </c>
      <c r="D21" s="1" t="s">
        <v>9600</v>
      </c>
      <c r="E21" s="1" t="s">
        <v>9457</v>
      </c>
      <c r="F21" s="1" t="s">
        <v>114</v>
      </c>
      <c r="G21" s="1" t="s">
        <v>1216</v>
      </c>
      <c r="H21" s="1" t="s">
        <v>43</v>
      </c>
      <c r="I21" s="1" t="s">
        <v>1214</v>
      </c>
      <c r="J21" s="1">
        <v>5700095082</v>
      </c>
      <c r="K21" s="1" t="e">
        <f>_xlfn.XLOOKUP(Table1[[#This Row],[NÚMERO OPERATIVO]],#REF!,#REF!)</f>
        <v>#REF!</v>
      </c>
      <c r="L21" s="1" t="s">
        <v>9562</v>
      </c>
      <c r="M21" s="1" t="str">
        <f>_xlfn.CONCAT(Table1[[#This Row],[NÚMERO OPERATIVO]],Table1[[#This Row],[DATA OC]])</f>
        <v>570009508246062,4116319444</v>
      </c>
      <c r="N21" s="19">
        <v>46062.4116319444</v>
      </c>
      <c r="O21" s="1" t="s">
        <v>32</v>
      </c>
      <c r="P21" s="1" t="s">
        <v>33</v>
      </c>
      <c r="Q21" s="1" t="s">
        <v>32</v>
      </c>
      <c r="R21" s="1" t="s">
        <v>9601</v>
      </c>
      <c r="S21" s="1" t="s">
        <v>9602</v>
      </c>
      <c r="T21" s="1" t="s">
        <v>9603</v>
      </c>
      <c r="U21" s="1" t="s">
        <v>9604</v>
      </c>
      <c r="V21" s="1" t="s">
        <v>9463</v>
      </c>
      <c r="W21" s="1">
        <v>34.5</v>
      </c>
      <c r="X21" s="1">
        <v>15</v>
      </c>
      <c r="Y21" s="1" t="s">
        <v>9464</v>
      </c>
      <c r="Z21" s="1" t="s">
        <v>9464</v>
      </c>
      <c r="AA21" s="1" t="s">
        <v>9605</v>
      </c>
      <c r="AB21" s="1" t="s">
        <v>9606</v>
      </c>
      <c r="AC21" s="1" t="s">
        <v>9607</v>
      </c>
      <c r="AD21" s="1">
        <v>15</v>
      </c>
      <c r="AE21" s="1" t="s">
        <v>2236</v>
      </c>
      <c r="AF21" s="1" t="s">
        <v>9468</v>
      </c>
      <c r="AG21" s="20">
        <v>112600186</v>
      </c>
      <c r="AH21" s="20">
        <v>1</v>
      </c>
    </row>
    <row r="22" spans="1:34" ht="21" customHeight="1">
      <c r="A22" s="1" t="str">
        <f>_xlfn.CONCAT(Table1[[#This Row],[NÚMERO OPERATIVO]],Table1[[#This Row],[OS (SGM)]])</f>
        <v>5737313082DLP-MLPA01  000017/2026</v>
      </c>
      <c r="C22" s="1" t="s">
        <v>9455</v>
      </c>
      <c r="D22" s="1" t="s">
        <v>9608</v>
      </c>
      <c r="E22" s="1" t="s">
        <v>9457</v>
      </c>
      <c r="F22" s="1" t="s">
        <v>114</v>
      </c>
      <c r="G22" s="1" t="s">
        <v>1216</v>
      </c>
      <c r="H22" s="1" t="s">
        <v>43</v>
      </c>
      <c r="I22" s="1" t="s">
        <v>1214</v>
      </c>
      <c r="J22" s="1">
        <v>5737313082</v>
      </c>
      <c r="K22" s="1" t="e">
        <f>_xlfn.XLOOKUP(Table1[[#This Row],[NÚMERO OPERATIVO]],#REF!,#REF!)</f>
        <v>#REF!</v>
      </c>
      <c r="L22" s="1" t="s">
        <v>9609</v>
      </c>
      <c r="M22" s="1" t="str">
        <f>_xlfn.CONCAT(Table1[[#This Row],[NÚMERO OPERATIVO]],Table1[[#This Row],[DATA OC]])</f>
        <v>573731308246041,6654282407</v>
      </c>
      <c r="N22" s="19">
        <v>46041.665428240703</v>
      </c>
      <c r="O22" s="1" t="s">
        <v>32</v>
      </c>
      <c r="P22" s="1" t="s">
        <v>34</v>
      </c>
      <c r="Q22" s="1" t="s">
        <v>32</v>
      </c>
      <c r="R22" s="1" t="s">
        <v>9610</v>
      </c>
      <c r="S22" s="1" t="s">
        <v>9611</v>
      </c>
      <c r="T22" s="1" t="s">
        <v>9482</v>
      </c>
      <c r="U22" s="1" t="s">
        <v>9612</v>
      </c>
      <c r="V22" s="1" t="s">
        <v>9463</v>
      </c>
      <c r="W22" s="1">
        <v>34.5</v>
      </c>
      <c r="X22" s="1">
        <v>15</v>
      </c>
      <c r="Y22" s="1" t="s">
        <v>9464</v>
      </c>
      <c r="Z22" s="1" t="s">
        <v>9464</v>
      </c>
      <c r="AA22" s="1" t="s">
        <v>9502</v>
      </c>
      <c r="AB22" s="1" t="s">
        <v>9613</v>
      </c>
      <c r="AC22" s="1" t="s">
        <v>9614</v>
      </c>
      <c r="AD22" s="1">
        <v>15</v>
      </c>
      <c r="AE22" s="1" t="s">
        <v>2541</v>
      </c>
      <c r="AF22" s="1" t="s">
        <v>9468</v>
      </c>
      <c r="AG22" s="20">
        <v>112600134</v>
      </c>
      <c r="AH22" s="20">
        <v>1</v>
      </c>
    </row>
    <row r="23" spans="1:34" ht="21" customHeight="1">
      <c r="A23" s="1" t="str">
        <f>_xlfn.CONCAT(Table1[[#This Row],[NÚMERO OPERATIVO]],Table1[[#This Row],[OS (SGM)]])</f>
        <v>5744418082DLP-CTPA00  000013/2026</v>
      </c>
      <c r="C23" s="1" t="s">
        <v>9455</v>
      </c>
      <c r="D23" s="1" t="s">
        <v>9615</v>
      </c>
      <c r="E23" s="1" t="s">
        <v>9457</v>
      </c>
      <c r="F23" s="1" t="s">
        <v>114</v>
      </c>
      <c r="G23" s="1" t="s">
        <v>1216</v>
      </c>
      <c r="H23" s="1" t="s">
        <v>43</v>
      </c>
      <c r="I23" s="1" t="s">
        <v>1214</v>
      </c>
      <c r="J23" s="1">
        <v>5744418082</v>
      </c>
      <c r="K23" s="1" t="e">
        <f>_xlfn.XLOOKUP(Table1[[#This Row],[NÚMERO OPERATIVO]],#REF!,#REF!)</f>
        <v>#REF!</v>
      </c>
      <c r="L23" s="1" t="s">
        <v>9616</v>
      </c>
      <c r="M23" s="1" t="str">
        <f>_xlfn.CONCAT(Table1[[#This Row],[NÚMERO OPERATIVO]],Table1[[#This Row],[DATA OC]])</f>
        <v>574441808246042,5600115741</v>
      </c>
      <c r="N23" s="19">
        <v>46042.560011574104</v>
      </c>
      <c r="O23" s="1" t="s">
        <v>109</v>
      </c>
      <c r="P23" s="1" t="s">
        <v>33</v>
      </c>
      <c r="Q23" s="1" t="s">
        <v>109</v>
      </c>
      <c r="R23" s="1" t="s">
        <v>9617</v>
      </c>
      <c r="S23" s="1" t="s">
        <v>9618</v>
      </c>
      <c r="T23" s="1" t="s">
        <v>9482</v>
      </c>
      <c r="U23" s="1" t="s">
        <v>9619</v>
      </c>
      <c r="V23" s="1" t="s">
        <v>9558</v>
      </c>
      <c r="W23" s="1">
        <v>34.5</v>
      </c>
      <c r="X23" s="1">
        <v>30</v>
      </c>
      <c r="Y23" s="1" t="s">
        <v>9464</v>
      </c>
      <c r="Z23" s="1" t="s">
        <v>9464</v>
      </c>
      <c r="AA23" s="1" t="s">
        <v>9620</v>
      </c>
      <c r="AB23" s="1" t="s">
        <v>9621</v>
      </c>
      <c r="AC23" s="1" t="s">
        <v>9622</v>
      </c>
      <c r="AD23" s="1">
        <v>45</v>
      </c>
      <c r="AE23" s="1" t="s">
        <v>6727</v>
      </c>
      <c r="AF23" s="1" t="s">
        <v>9468</v>
      </c>
      <c r="AG23" s="20">
        <v>112600256</v>
      </c>
      <c r="AH23" s="20">
        <v>1</v>
      </c>
    </row>
    <row r="24" spans="1:34" ht="21" customHeight="1">
      <c r="A24" s="1" t="str">
        <f>_xlfn.CONCAT(Table1[[#This Row],[NÚMERO OPERATIVO]],Table1[[#This Row],[OS (SGM)]])</f>
        <v>5744418082DLP-MLPA01  000035/2026</v>
      </c>
      <c r="C24" s="1" t="s">
        <v>9455</v>
      </c>
      <c r="D24" s="1" t="s">
        <v>9623</v>
      </c>
      <c r="E24" s="1" t="s">
        <v>9457</v>
      </c>
      <c r="F24" s="1" t="s">
        <v>114</v>
      </c>
      <c r="G24" s="1" t="s">
        <v>1216</v>
      </c>
      <c r="H24" s="1" t="s">
        <v>43</v>
      </c>
      <c r="I24" s="1" t="s">
        <v>1214</v>
      </c>
      <c r="J24" s="1">
        <v>5744418082</v>
      </c>
      <c r="K24" s="1" t="e">
        <f>_xlfn.XLOOKUP(Table1[[#This Row],[NÚMERO OPERATIVO]],#REF!,#REF!)</f>
        <v>#REF!</v>
      </c>
      <c r="L24" s="1" t="s">
        <v>9624</v>
      </c>
      <c r="M24" s="1" t="str">
        <f>_xlfn.CONCAT(Table1[[#This Row],[NÚMERO OPERATIVO]],Table1[[#This Row],[DATA OC]])</f>
        <v>574441808246056,5503703704</v>
      </c>
      <c r="N24" s="19">
        <v>46056.550370370402</v>
      </c>
      <c r="O24" s="1" t="s">
        <v>32</v>
      </c>
      <c r="P24" s="1" t="s">
        <v>34</v>
      </c>
      <c r="Q24" s="1" t="s">
        <v>32</v>
      </c>
      <c r="R24" s="1" t="s">
        <v>9621</v>
      </c>
      <c r="S24" s="1" t="s">
        <v>9622</v>
      </c>
      <c r="T24" s="1" t="s">
        <v>9482</v>
      </c>
      <c r="U24" s="1" t="s">
        <v>9625</v>
      </c>
      <c r="V24" s="1" t="s">
        <v>9558</v>
      </c>
      <c r="W24" s="1">
        <v>34.5</v>
      </c>
      <c r="X24" s="1">
        <v>45</v>
      </c>
      <c r="Y24" s="1" t="s">
        <v>9492</v>
      </c>
      <c r="Z24" s="1" t="s">
        <v>9464</v>
      </c>
      <c r="AA24" s="1" t="s">
        <v>9626</v>
      </c>
      <c r="AB24" s="1" t="s">
        <v>9627</v>
      </c>
      <c r="AC24" s="1" t="s">
        <v>9628</v>
      </c>
      <c r="AD24" s="1">
        <v>45</v>
      </c>
      <c r="AE24" s="1" t="s">
        <v>1212</v>
      </c>
      <c r="AF24" s="1" t="s">
        <v>9468</v>
      </c>
      <c r="AG24" s="20">
        <v>112600256</v>
      </c>
      <c r="AH24" s="20">
        <v>1</v>
      </c>
    </row>
    <row r="25" spans="1:34" ht="21" customHeight="1">
      <c r="A25" s="1" t="str">
        <f>_xlfn.CONCAT(Table1[[#This Row],[NÚMERO OPERATIVO]],Table1[[#This Row],[OS (SGM)]])</f>
        <v>5744418082DLP-MLPA01  000076/2026</v>
      </c>
      <c r="C25" s="1" t="s">
        <v>9455</v>
      </c>
      <c r="D25" s="1" t="s">
        <v>9629</v>
      </c>
      <c r="E25" s="1" t="s">
        <v>9457</v>
      </c>
      <c r="F25" s="1" t="s">
        <v>114</v>
      </c>
      <c r="G25" s="1" t="s">
        <v>1216</v>
      </c>
      <c r="H25" s="1" t="s">
        <v>43</v>
      </c>
      <c r="I25" s="1" t="s">
        <v>1214</v>
      </c>
      <c r="J25" s="1">
        <v>5744418082</v>
      </c>
      <c r="K25" s="1" t="e">
        <f>_xlfn.XLOOKUP(Table1[[#This Row],[NÚMERO OPERATIVO]],#REF!,#REF!)</f>
        <v>#REF!</v>
      </c>
      <c r="L25" s="1" t="s">
        <v>9562</v>
      </c>
      <c r="M25" s="1" t="str">
        <f>_xlfn.CONCAT(Table1[[#This Row],[NÚMERO OPERATIVO]],Table1[[#This Row],[DATA OC]])</f>
        <v>574441808246074,8994907407</v>
      </c>
      <c r="N25" s="19">
        <v>46074.899490740703</v>
      </c>
      <c r="O25" s="1" t="s">
        <v>32</v>
      </c>
      <c r="P25" s="1" t="s">
        <v>110</v>
      </c>
      <c r="Q25" s="1" t="s">
        <v>32</v>
      </c>
      <c r="R25" s="1" t="s">
        <v>9517</v>
      </c>
      <c r="S25" s="1" t="s">
        <v>9517</v>
      </c>
      <c r="T25" s="1" t="s">
        <v>9517</v>
      </c>
      <c r="U25" s="1" t="s">
        <v>9517</v>
      </c>
      <c r="V25" s="1" t="s">
        <v>9558</v>
      </c>
      <c r="W25" s="1">
        <v>34.5</v>
      </c>
      <c r="X25" s="1">
        <v>30</v>
      </c>
      <c r="Y25" s="1" t="s">
        <v>9517</v>
      </c>
      <c r="Z25" s="1" t="s">
        <v>9517</v>
      </c>
      <c r="AA25" s="1" t="s">
        <v>9517</v>
      </c>
      <c r="AB25" s="1" t="s">
        <v>9517</v>
      </c>
      <c r="AC25" s="1" t="s">
        <v>9517</v>
      </c>
      <c r="AD25" s="1">
        <v>45</v>
      </c>
      <c r="AE25" s="1" t="s">
        <v>9630</v>
      </c>
      <c r="AF25" s="1" t="s">
        <v>9468</v>
      </c>
      <c r="AG25" s="20">
        <v>112600256</v>
      </c>
      <c r="AH25" s="20">
        <v>1</v>
      </c>
    </row>
    <row r="26" spans="1:34" ht="21" customHeight="1">
      <c r="A26" s="1" t="str">
        <f>_xlfn.CONCAT(Table1[[#This Row],[NÚMERO OPERATIVO]],Table1[[#This Row],[OS (SGM)]])</f>
        <v>5745888082DLP-MLPA01  000004/2026</v>
      </c>
      <c r="C26" s="1" t="s">
        <v>9455</v>
      </c>
      <c r="D26" s="1" t="s">
        <v>9631</v>
      </c>
      <c r="E26" s="1" t="s">
        <v>9457</v>
      </c>
      <c r="F26" s="1" t="s">
        <v>114</v>
      </c>
      <c r="G26" s="1" t="s">
        <v>1216</v>
      </c>
      <c r="H26" s="1" t="s">
        <v>43</v>
      </c>
      <c r="I26" s="1" t="s">
        <v>1214</v>
      </c>
      <c r="J26" s="1">
        <v>5745888082</v>
      </c>
      <c r="K26" s="1" t="e">
        <f>_xlfn.XLOOKUP(Table1[[#This Row],[NÚMERO OPERATIVO]],#REF!,#REF!)</f>
        <v>#REF!</v>
      </c>
      <c r="L26" s="1" t="s">
        <v>9632</v>
      </c>
      <c r="M26" s="1" t="str">
        <f>_xlfn.CONCAT(Table1[[#This Row],[NÚMERO OPERATIVO]],Table1[[#This Row],[DATA OC]])</f>
        <v>574588808246030,9067592593</v>
      </c>
      <c r="N26" s="19">
        <v>46030.906759259298</v>
      </c>
      <c r="O26" s="1" t="s">
        <v>32</v>
      </c>
      <c r="P26" s="1" t="s">
        <v>33</v>
      </c>
      <c r="Q26" s="1" t="s">
        <v>32</v>
      </c>
      <c r="R26" s="1" t="s">
        <v>9633</v>
      </c>
      <c r="S26" s="1" t="s">
        <v>9634</v>
      </c>
      <c r="T26" s="1" t="s">
        <v>9635</v>
      </c>
      <c r="U26" s="1" t="s">
        <v>9636</v>
      </c>
      <c r="V26" s="1" t="s">
        <v>9558</v>
      </c>
      <c r="W26" s="1">
        <v>34.5</v>
      </c>
      <c r="X26" s="1">
        <v>30</v>
      </c>
      <c r="Y26" s="1" t="s">
        <v>9464</v>
      </c>
      <c r="Z26" s="1" t="s">
        <v>9464</v>
      </c>
      <c r="AA26" s="1" t="s">
        <v>9637</v>
      </c>
      <c r="AB26" s="1" t="s">
        <v>9638</v>
      </c>
      <c r="AC26" s="1" t="s">
        <v>9639</v>
      </c>
      <c r="AD26" s="1">
        <v>30</v>
      </c>
      <c r="AE26" s="1" t="s">
        <v>2580</v>
      </c>
      <c r="AF26" s="1" t="s">
        <v>9468</v>
      </c>
      <c r="AG26" s="21">
        <v>112600116</v>
      </c>
      <c r="AH26" s="20">
        <v>1</v>
      </c>
    </row>
    <row r="27" spans="1:34" ht="21" customHeight="1">
      <c r="A27" s="1" t="str">
        <f>_xlfn.CONCAT(Table1[[#This Row],[NÚMERO OPERATIVO]],Table1[[#This Row],[OS (SGM)]])</f>
        <v>5745888082DLP-MPPA01  000034/2026</v>
      </c>
      <c r="C27" s="1" t="s">
        <v>9455</v>
      </c>
      <c r="D27" s="1" t="s">
        <v>9640</v>
      </c>
      <c r="E27" s="1" t="s">
        <v>9457</v>
      </c>
      <c r="F27" s="1" t="s">
        <v>114</v>
      </c>
      <c r="G27" s="1" t="s">
        <v>1216</v>
      </c>
      <c r="H27" s="1" t="s">
        <v>43</v>
      </c>
      <c r="I27" s="1" t="s">
        <v>1214</v>
      </c>
      <c r="J27" s="1">
        <v>5745888082</v>
      </c>
      <c r="K27" s="1" t="e">
        <f>_xlfn.XLOOKUP(Table1[[#This Row],[NÚMERO OPERATIVO]],#REF!,#REF!)</f>
        <v>#REF!</v>
      </c>
      <c r="L27" s="1" t="s">
        <v>9641</v>
      </c>
      <c r="M27" s="1" t="str">
        <f>_xlfn.CONCAT(Table1[[#This Row],[NÚMERO OPERATIVO]],Table1[[#This Row],[DATA OC]])</f>
        <v>574588808246041,6858217593</v>
      </c>
      <c r="N27" s="19">
        <v>46041.685821759304</v>
      </c>
      <c r="O27" s="1" t="s">
        <v>32</v>
      </c>
      <c r="P27" s="1" t="s">
        <v>34</v>
      </c>
      <c r="Q27" s="1" t="s">
        <v>32</v>
      </c>
      <c r="R27" s="1" t="s">
        <v>9638</v>
      </c>
      <c r="S27" s="1" t="s">
        <v>9639</v>
      </c>
      <c r="T27" s="1" t="s">
        <v>9482</v>
      </c>
      <c r="U27" s="1" t="s">
        <v>9642</v>
      </c>
      <c r="V27" s="1" t="s">
        <v>9558</v>
      </c>
      <c r="W27" s="1">
        <v>34.5</v>
      </c>
      <c r="X27" s="1">
        <v>30</v>
      </c>
      <c r="Y27" s="1" t="s">
        <v>9464</v>
      </c>
      <c r="Z27" s="1" t="s">
        <v>9464</v>
      </c>
      <c r="AA27" s="1" t="s">
        <v>9502</v>
      </c>
      <c r="AB27" s="1" t="s">
        <v>9643</v>
      </c>
      <c r="AC27" s="1" t="s">
        <v>9644</v>
      </c>
      <c r="AD27" s="1">
        <v>45</v>
      </c>
      <c r="AE27" s="1" t="s">
        <v>8502</v>
      </c>
      <c r="AF27" s="1" t="s">
        <v>9468</v>
      </c>
      <c r="AG27" s="20"/>
      <c r="AH27" s="20">
        <v>1</v>
      </c>
    </row>
    <row r="28" spans="1:34" ht="21" customHeight="1">
      <c r="A28" s="1" t="str">
        <f>_xlfn.CONCAT(Table1[[#This Row],[NÚMERO OPERATIVO]],Table1[[#This Row],[OS (SGM)]])</f>
        <v>5702917122DLP-MLPA01  000053/2026</v>
      </c>
      <c r="C28" s="1" t="s">
        <v>9455</v>
      </c>
      <c r="D28" s="1" t="s">
        <v>9645</v>
      </c>
      <c r="E28" s="1" t="s">
        <v>9457</v>
      </c>
      <c r="F28" s="1" t="s">
        <v>114</v>
      </c>
      <c r="G28" s="1" t="s">
        <v>547</v>
      </c>
      <c r="H28" s="1" t="s">
        <v>43</v>
      </c>
      <c r="I28" s="1" t="s">
        <v>204</v>
      </c>
      <c r="J28" s="1">
        <v>5702917122</v>
      </c>
      <c r="K28" s="1" t="e">
        <f>_xlfn.XLOOKUP(Table1[[#This Row],[NÚMERO OPERATIVO]],#REF!,#REF!)</f>
        <v>#REF!</v>
      </c>
      <c r="L28" s="1" t="s">
        <v>9646</v>
      </c>
      <c r="M28" s="1" t="str">
        <f>_xlfn.CONCAT(Table1[[#This Row],[NÚMERO OPERATIVO]],Table1[[#This Row],[DATA OC]])</f>
        <v>570291712246062,7940509259</v>
      </c>
      <c r="N28" s="19">
        <v>46062.794050925899</v>
      </c>
      <c r="O28" s="1" t="s">
        <v>32</v>
      </c>
      <c r="P28" s="1" t="s">
        <v>33</v>
      </c>
      <c r="Q28" s="1" t="s">
        <v>32</v>
      </c>
      <c r="R28" s="1" t="s">
        <v>9647</v>
      </c>
      <c r="S28" s="1" t="s">
        <v>9648</v>
      </c>
      <c r="T28" s="1" t="s">
        <v>9473</v>
      </c>
      <c r="U28" s="1" t="s">
        <v>9649</v>
      </c>
      <c r="V28" s="1" t="s">
        <v>9463</v>
      </c>
      <c r="W28" s="1">
        <v>34.5</v>
      </c>
      <c r="X28" s="1">
        <v>10</v>
      </c>
      <c r="Y28" s="1" t="s">
        <v>9464</v>
      </c>
      <c r="Z28" s="1" t="s">
        <v>9464</v>
      </c>
      <c r="AA28" s="1" t="s">
        <v>9517</v>
      </c>
      <c r="AB28" s="1" t="s">
        <v>9650</v>
      </c>
      <c r="AC28" s="1" t="s">
        <v>9552</v>
      </c>
      <c r="AD28" s="1">
        <v>15</v>
      </c>
      <c r="AE28" s="1" t="s">
        <v>2570</v>
      </c>
      <c r="AF28" s="1" t="s">
        <v>9468</v>
      </c>
      <c r="AG28" s="20">
        <v>112600261</v>
      </c>
      <c r="AH28" s="20">
        <v>1</v>
      </c>
    </row>
    <row r="29" spans="1:34" ht="21" customHeight="1">
      <c r="A29" s="1" t="str">
        <f>_xlfn.CONCAT(Table1[[#This Row],[NÚMERO OPERATIVO]],Table1[[#This Row],[OS (SGM)]])</f>
        <v>5705116122DLP-MLPA01  000012/2026</v>
      </c>
      <c r="C29" s="1" t="s">
        <v>9455</v>
      </c>
      <c r="D29" s="1" t="s">
        <v>9651</v>
      </c>
      <c r="E29" s="1" t="s">
        <v>9457</v>
      </c>
      <c r="F29" s="1" t="s">
        <v>114</v>
      </c>
      <c r="G29" s="1" t="s">
        <v>547</v>
      </c>
      <c r="H29" s="1" t="s">
        <v>43</v>
      </c>
      <c r="I29" s="1" t="s">
        <v>204</v>
      </c>
      <c r="J29" s="1">
        <v>5705116122</v>
      </c>
      <c r="K29" s="1" t="e">
        <f>_xlfn.XLOOKUP(Table1[[#This Row],[NÚMERO OPERATIVO]],#REF!,#REF!)</f>
        <v>#REF!</v>
      </c>
      <c r="L29" s="1" t="s">
        <v>9652</v>
      </c>
      <c r="M29" s="1" t="str">
        <f>_xlfn.CONCAT(Table1[[#This Row],[NÚMERO OPERATIVO]],Table1[[#This Row],[DATA OC]])</f>
        <v>570511612246039,2322106482</v>
      </c>
      <c r="N29" s="19">
        <v>46039.232210648202</v>
      </c>
      <c r="O29" s="1" t="s">
        <v>32</v>
      </c>
      <c r="P29" s="1" t="s">
        <v>33</v>
      </c>
      <c r="Q29" s="1" t="s">
        <v>32</v>
      </c>
      <c r="R29" s="1" t="s">
        <v>9653</v>
      </c>
      <c r="S29" s="1" t="s">
        <v>9472</v>
      </c>
      <c r="T29" s="1" t="s">
        <v>9461</v>
      </c>
      <c r="U29" s="1" t="s">
        <v>9654</v>
      </c>
      <c r="V29" s="1" t="s">
        <v>9463</v>
      </c>
      <c r="W29" s="1">
        <v>34.5</v>
      </c>
      <c r="X29" s="1">
        <v>5</v>
      </c>
      <c r="Y29" s="1" t="s">
        <v>9464</v>
      </c>
      <c r="Z29" s="1" t="s">
        <v>9464</v>
      </c>
      <c r="AA29" s="1" t="s">
        <v>9475</v>
      </c>
      <c r="AB29" s="1" t="s">
        <v>9655</v>
      </c>
      <c r="AC29" s="1" t="s">
        <v>9656</v>
      </c>
      <c r="AD29" s="1">
        <v>15</v>
      </c>
      <c r="AE29" s="1" t="s">
        <v>5358</v>
      </c>
      <c r="AF29" s="1" t="s">
        <v>9468</v>
      </c>
      <c r="AG29" s="20">
        <v>112600249</v>
      </c>
      <c r="AH29" s="20">
        <v>1</v>
      </c>
    </row>
    <row r="30" spans="1:34" ht="21" customHeight="1">
      <c r="A30" s="1" t="str">
        <f>_xlfn.CONCAT(Table1[[#This Row],[NÚMERO OPERATIVO]],Table1[[#This Row],[OS (SGM)]])</f>
        <v>5700449092DLP-MLPA01  000014/2026</v>
      </c>
      <c r="C30" s="1" t="s">
        <v>9455</v>
      </c>
      <c r="D30" s="1" t="s">
        <v>9657</v>
      </c>
      <c r="E30" s="1" t="s">
        <v>9457</v>
      </c>
      <c r="F30" s="1" t="s">
        <v>114</v>
      </c>
      <c r="G30" s="1" t="s">
        <v>2244</v>
      </c>
      <c r="H30" s="1" t="s">
        <v>43</v>
      </c>
      <c r="I30" s="1" t="s">
        <v>92</v>
      </c>
      <c r="J30" s="1">
        <v>5700449092</v>
      </c>
      <c r="K30" s="1" t="e">
        <f>_xlfn.XLOOKUP(Table1[[#This Row],[NÚMERO OPERATIVO]],#REF!,#REF!)</f>
        <v>#REF!</v>
      </c>
      <c r="L30" s="1" t="s">
        <v>9658</v>
      </c>
      <c r="M30" s="1" t="str">
        <f>_xlfn.CONCAT(Table1[[#This Row],[NÚMERO OPERATIVO]],Table1[[#This Row],[DATA OC]])</f>
        <v>570044909246040,8920949074</v>
      </c>
      <c r="N30" s="19">
        <v>46040.892094907402</v>
      </c>
      <c r="O30" s="1" t="s">
        <v>32</v>
      </c>
      <c r="P30" s="1" t="s">
        <v>34</v>
      </c>
      <c r="Q30" s="1" t="s">
        <v>32</v>
      </c>
      <c r="R30" s="1" t="s">
        <v>9659</v>
      </c>
      <c r="S30" s="1" t="s">
        <v>9660</v>
      </c>
      <c r="T30" s="1" t="s">
        <v>9473</v>
      </c>
      <c r="U30" s="1" t="s">
        <v>9661</v>
      </c>
      <c r="V30" s="1" t="s">
        <v>9463</v>
      </c>
      <c r="W30" s="1">
        <v>34.5</v>
      </c>
      <c r="X30" s="1">
        <v>15</v>
      </c>
      <c r="Y30" s="1" t="s">
        <v>9464</v>
      </c>
      <c r="Z30" s="1" t="s">
        <v>9464</v>
      </c>
      <c r="AA30" s="1" t="s">
        <v>9662</v>
      </c>
      <c r="AB30" s="1" t="s">
        <v>9663</v>
      </c>
      <c r="AC30" s="1" t="s">
        <v>9664</v>
      </c>
      <c r="AD30" s="1">
        <v>25</v>
      </c>
      <c r="AE30" s="1" t="s">
        <v>6471</v>
      </c>
      <c r="AF30" s="1" t="s">
        <v>9468</v>
      </c>
      <c r="AG30" s="20">
        <v>112600154</v>
      </c>
      <c r="AH30" s="20">
        <v>1</v>
      </c>
    </row>
    <row r="31" spans="1:34" ht="21" customHeight="1">
      <c r="A31" s="1" t="str">
        <f>_xlfn.CONCAT(Table1[[#This Row],[NÚMERO OPERATIVO]],Table1[[#This Row],[OS (SGM)]])</f>
        <v>5700203092DLP-MLPA03  000018/2026</v>
      </c>
      <c r="C31" s="1" t="s">
        <v>9455</v>
      </c>
      <c r="D31" s="1" t="s">
        <v>9665</v>
      </c>
      <c r="E31" s="1" t="s">
        <v>9457</v>
      </c>
      <c r="F31" s="1" t="s">
        <v>114</v>
      </c>
      <c r="G31" s="1" t="s">
        <v>2244</v>
      </c>
      <c r="H31" s="1" t="s">
        <v>43</v>
      </c>
      <c r="I31" s="1" t="s">
        <v>211</v>
      </c>
      <c r="J31" s="1">
        <v>5700203092</v>
      </c>
      <c r="K31" s="1" t="e">
        <f>_xlfn.XLOOKUP(Table1[[#This Row],[NÚMERO OPERATIVO]],#REF!,#REF!)</f>
        <v>#REF!</v>
      </c>
      <c r="L31" s="1" t="s">
        <v>9666</v>
      </c>
      <c r="M31" s="1" t="str">
        <f>_xlfn.CONCAT(Table1[[#This Row],[NÚMERO OPERATIVO]],Table1[[#This Row],[DATA OC]])</f>
        <v>570020309246079,3477314815</v>
      </c>
      <c r="N31" s="19">
        <v>46079.347731481503</v>
      </c>
      <c r="O31" s="1" t="s">
        <v>32</v>
      </c>
      <c r="P31" s="1" t="s">
        <v>33</v>
      </c>
      <c r="Q31" s="1" t="s">
        <v>32</v>
      </c>
      <c r="R31" s="1" t="s">
        <v>9517</v>
      </c>
      <c r="S31" s="1" t="s">
        <v>9517</v>
      </c>
      <c r="T31" s="1" t="s">
        <v>9517</v>
      </c>
      <c r="U31" s="1" t="s">
        <v>9517</v>
      </c>
      <c r="V31" s="1" t="s">
        <v>9463</v>
      </c>
      <c r="W31" s="1">
        <v>13.8</v>
      </c>
      <c r="X31" s="1">
        <v>15</v>
      </c>
      <c r="Y31" s="1" t="s">
        <v>9517</v>
      </c>
      <c r="Z31" s="1" t="s">
        <v>9517</v>
      </c>
      <c r="AA31" s="1" t="s">
        <v>9517</v>
      </c>
      <c r="AB31" s="1" t="s">
        <v>9517</v>
      </c>
      <c r="AC31" s="1" t="s">
        <v>9517</v>
      </c>
      <c r="AD31" s="1">
        <v>15</v>
      </c>
      <c r="AE31" s="1" t="s">
        <v>2241</v>
      </c>
      <c r="AF31" s="1" t="s">
        <v>9468</v>
      </c>
      <c r="AG31" s="20">
        <v>112600333</v>
      </c>
      <c r="AH31" s="20">
        <v>1</v>
      </c>
    </row>
    <row r="32" spans="1:34" ht="21" customHeight="1">
      <c r="A32" s="1" t="str">
        <f>_xlfn.CONCAT(Table1[[#This Row],[NÚMERO OPERATIVO]],Table1[[#This Row],[OS (SGM)]])</f>
        <v>5727565092DLP-MLPA02  000012/2026</v>
      </c>
      <c r="C32" s="1" t="s">
        <v>9455</v>
      </c>
      <c r="D32" s="1" t="s">
        <v>9667</v>
      </c>
      <c r="E32" s="1" t="s">
        <v>9457</v>
      </c>
      <c r="F32" s="1" t="s">
        <v>114</v>
      </c>
      <c r="G32" s="1" t="s">
        <v>2244</v>
      </c>
      <c r="H32" s="1" t="s">
        <v>43</v>
      </c>
      <c r="I32" s="1" t="s">
        <v>211</v>
      </c>
      <c r="J32" s="1">
        <v>5727565092</v>
      </c>
      <c r="K32" s="1" t="e">
        <f>_xlfn.XLOOKUP(Table1[[#This Row],[NÚMERO OPERATIVO]],#REF!,#REF!)</f>
        <v>#REF!</v>
      </c>
      <c r="L32" s="1" t="s">
        <v>9668</v>
      </c>
      <c r="M32" s="1" t="str">
        <f>_xlfn.CONCAT(Table1[[#This Row],[NÚMERO OPERATIVO]],Table1[[#This Row],[DATA OC]])</f>
        <v>572756509246052,8841550926</v>
      </c>
      <c r="N32" s="19">
        <v>46052.884155092601</v>
      </c>
      <c r="O32" s="1" t="s">
        <v>32</v>
      </c>
      <c r="P32" s="1" t="s">
        <v>33</v>
      </c>
      <c r="Q32" s="1" t="s">
        <v>32</v>
      </c>
      <c r="R32" s="1" t="s">
        <v>9669</v>
      </c>
      <c r="S32" s="1" t="s">
        <v>9670</v>
      </c>
      <c r="T32" s="1" t="s">
        <v>9482</v>
      </c>
      <c r="U32" s="1" t="s">
        <v>9671</v>
      </c>
      <c r="V32" s="1" t="s">
        <v>9463</v>
      </c>
      <c r="W32" s="1">
        <v>34.5</v>
      </c>
      <c r="X32" s="1">
        <v>15</v>
      </c>
      <c r="Y32" s="1" t="s">
        <v>9464</v>
      </c>
      <c r="Z32" s="1" t="s">
        <v>9464</v>
      </c>
      <c r="AA32" s="1" t="s">
        <v>9517</v>
      </c>
      <c r="AB32" s="1" t="s">
        <v>9672</v>
      </c>
      <c r="AC32" s="1" t="s">
        <v>9673</v>
      </c>
      <c r="AD32" s="1">
        <v>15</v>
      </c>
      <c r="AE32" s="1" t="s">
        <v>4070</v>
      </c>
      <c r="AF32" s="1" t="s">
        <v>9468</v>
      </c>
      <c r="AG32" s="20">
        <v>112600173</v>
      </c>
      <c r="AH32" s="20">
        <v>1</v>
      </c>
    </row>
    <row r="33" spans="1:34" ht="21" customHeight="1">
      <c r="A33" s="1" t="str">
        <f>_xlfn.CONCAT(Table1[[#This Row],[NÚMERO OPERATIVO]],Table1[[#This Row],[OS (SGM)]])</f>
        <v>5719041100DLP-MLPA01  000068/2026</v>
      </c>
      <c r="C33" s="1" t="s">
        <v>9455</v>
      </c>
      <c r="D33" s="1" t="s">
        <v>9674</v>
      </c>
      <c r="E33" s="1" t="s">
        <v>9457</v>
      </c>
      <c r="F33" s="1" t="s">
        <v>114</v>
      </c>
      <c r="G33" s="1" t="s">
        <v>114</v>
      </c>
      <c r="H33" s="1" t="s">
        <v>43</v>
      </c>
      <c r="I33" s="1" t="s">
        <v>1005</v>
      </c>
      <c r="J33" s="1">
        <v>5719041100</v>
      </c>
      <c r="K33" s="1" t="e">
        <f>_xlfn.XLOOKUP(Table1[[#This Row],[NÚMERO OPERATIVO]],#REF!,#REF!)</f>
        <v>#REF!</v>
      </c>
      <c r="L33" s="1" t="s">
        <v>9675</v>
      </c>
      <c r="M33" s="1" t="str">
        <f>_xlfn.CONCAT(Table1[[#This Row],[NÚMERO OPERATIVO]],Table1[[#This Row],[DATA OC]])</f>
        <v>571904110046069,3856828704</v>
      </c>
      <c r="N33" s="19">
        <v>46069.385682870401</v>
      </c>
      <c r="O33" s="1" t="s">
        <v>32</v>
      </c>
      <c r="P33" s="1" t="s">
        <v>110</v>
      </c>
      <c r="Q33" s="1" t="s">
        <v>32</v>
      </c>
      <c r="R33" s="1" t="s">
        <v>9517</v>
      </c>
      <c r="S33" s="1" t="s">
        <v>9517</v>
      </c>
      <c r="T33" s="1" t="s">
        <v>9517</v>
      </c>
      <c r="U33" s="1" t="s">
        <v>9517</v>
      </c>
      <c r="V33" s="1" t="s">
        <v>9463</v>
      </c>
      <c r="W33" s="1">
        <v>13.8</v>
      </c>
      <c r="X33" s="1">
        <v>25</v>
      </c>
      <c r="Y33" s="1" t="s">
        <v>9517</v>
      </c>
      <c r="Z33" s="1" t="s">
        <v>9517</v>
      </c>
      <c r="AA33" s="1" t="s">
        <v>9517</v>
      </c>
      <c r="AB33" s="1" t="s">
        <v>9517</v>
      </c>
      <c r="AC33" s="1" t="s">
        <v>9517</v>
      </c>
      <c r="AD33" s="1">
        <v>25</v>
      </c>
      <c r="AE33" s="1" t="s">
        <v>2076</v>
      </c>
      <c r="AF33" s="1" t="s">
        <v>9468</v>
      </c>
      <c r="AG33" s="22">
        <v>112600403</v>
      </c>
      <c r="AH33" s="20">
        <v>1</v>
      </c>
    </row>
    <row r="34" spans="1:34" ht="21" customHeight="1">
      <c r="A34" s="1" t="str">
        <f>_xlfn.CONCAT(Table1[[#This Row],[NÚMERO OPERATIVO]],Table1[[#This Row],[OS (SGM)]])</f>
        <v>5705910122DLP-MPPA01  000020/2026</v>
      </c>
      <c r="C34" s="1" t="s">
        <v>9455</v>
      </c>
      <c r="D34" s="1" t="s">
        <v>9676</v>
      </c>
      <c r="E34" s="1" t="s">
        <v>9457</v>
      </c>
      <c r="F34" s="1" t="s">
        <v>114</v>
      </c>
      <c r="G34" s="1" t="s">
        <v>114</v>
      </c>
      <c r="H34" s="1" t="s">
        <v>43</v>
      </c>
      <c r="I34" s="1" t="s">
        <v>4310</v>
      </c>
      <c r="J34" s="1">
        <v>5705910122</v>
      </c>
      <c r="K34" s="1" t="e">
        <f>_xlfn.XLOOKUP(Table1[[#This Row],[NÚMERO OPERATIVO]],#REF!,#REF!)</f>
        <v>#REF!</v>
      </c>
      <c r="L34" s="1" t="s">
        <v>9677</v>
      </c>
      <c r="M34" s="1" t="str">
        <f>_xlfn.CONCAT(Table1[[#This Row],[NÚMERO OPERATIVO]],Table1[[#This Row],[DATA OC]])</f>
        <v>570591012246031,6149768519</v>
      </c>
      <c r="N34" s="19">
        <v>46031.614976851903</v>
      </c>
      <c r="O34" s="1" t="s">
        <v>32</v>
      </c>
      <c r="P34" s="1" t="s">
        <v>34</v>
      </c>
      <c r="Q34" s="1" t="s">
        <v>32</v>
      </c>
      <c r="R34" s="1" t="s">
        <v>9678</v>
      </c>
      <c r="S34" s="1" t="s">
        <v>9679</v>
      </c>
      <c r="T34" s="1" t="s">
        <v>9603</v>
      </c>
      <c r="U34" s="1" t="s">
        <v>9680</v>
      </c>
      <c r="V34" s="1" t="s">
        <v>9463</v>
      </c>
      <c r="W34" s="1">
        <v>13.8</v>
      </c>
      <c r="X34" s="1">
        <v>25</v>
      </c>
      <c r="Y34" s="1" t="s">
        <v>9464</v>
      </c>
      <c r="Z34" s="1" t="s">
        <v>9464</v>
      </c>
      <c r="AA34" s="1" t="s">
        <v>9637</v>
      </c>
      <c r="AB34" s="1" t="s">
        <v>9681</v>
      </c>
      <c r="AC34" s="1" t="s">
        <v>9682</v>
      </c>
      <c r="AD34" s="1">
        <v>25</v>
      </c>
      <c r="AE34" s="1" t="s">
        <v>4894</v>
      </c>
      <c r="AF34" s="1" t="s">
        <v>9468</v>
      </c>
      <c r="AG34" s="20">
        <v>112600115</v>
      </c>
      <c r="AH34" s="20">
        <v>1</v>
      </c>
    </row>
    <row r="35" spans="1:34" ht="21" customHeight="1">
      <c r="A35" s="1" t="str">
        <f>_xlfn.CONCAT(Table1[[#This Row],[NÚMERO OPERATIVO]],Table1[[#This Row],[OS (SGM)]])</f>
        <v>5712697122DLP-MLPA01  000022/2026</v>
      </c>
      <c r="C35" s="1" t="s">
        <v>9455</v>
      </c>
      <c r="D35" s="1" t="s">
        <v>9683</v>
      </c>
      <c r="E35" s="1" t="s">
        <v>9457</v>
      </c>
      <c r="F35" s="1" t="s">
        <v>114</v>
      </c>
      <c r="G35" s="1" t="s">
        <v>114</v>
      </c>
      <c r="H35" s="1" t="s">
        <v>43</v>
      </c>
      <c r="I35" s="1" t="s">
        <v>92</v>
      </c>
      <c r="J35" s="1">
        <v>5712697122</v>
      </c>
      <c r="K35" s="1" t="e">
        <f>_xlfn.XLOOKUP(Table1[[#This Row],[NÚMERO OPERATIVO]],#REF!,#REF!)</f>
        <v>#REF!</v>
      </c>
      <c r="L35" s="1" t="s">
        <v>9684</v>
      </c>
      <c r="M35" s="1" t="str">
        <f>_xlfn.CONCAT(Table1[[#This Row],[NÚMERO OPERATIVO]],Table1[[#This Row],[DATA OC]])</f>
        <v>571269712246047,8660648148</v>
      </c>
      <c r="N35" s="19">
        <v>46047.8660648148</v>
      </c>
      <c r="O35" s="1" t="s">
        <v>32</v>
      </c>
      <c r="P35" s="1" t="s">
        <v>33</v>
      </c>
      <c r="Q35" s="1" t="s">
        <v>32</v>
      </c>
      <c r="R35" s="1" t="s">
        <v>9685</v>
      </c>
      <c r="S35" s="1" t="s">
        <v>9686</v>
      </c>
      <c r="T35" s="1" t="s">
        <v>9482</v>
      </c>
      <c r="U35" s="1" t="s">
        <v>9687</v>
      </c>
      <c r="V35" s="1" t="s">
        <v>9463</v>
      </c>
      <c r="W35" s="1">
        <v>13.8</v>
      </c>
      <c r="X35" s="1">
        <v>15</v>
      </c>
      <c r="Y35" s="1" t="s">
        <v>9464</v>
      </c>
      <c r="Z35" s="1" t="s">
        <v>9464</v>
      </c>
      <c r="AA35" s="1" t="s">
        <v>9688</v>
      </c>
      <c r="AB35" s="1" t="s">
        <v>9689</v>
      </c>
      <c r="AC35" s="1" t="s">
        <v>9690</v>
      </c>
      <c r="AD35" s="1">
        <v>15</v>
      </c>
      <c r="AE35" s="1" t="s">
        <v>6805</v>
      </c>
      <c r="AF35" s="1" t="s">
        <v>9468</v>
      </c>
      <c r="AG35" s="20">
        <v>112600145</v>
      </c>
      <c r="AH35" s="20">
        <v>1</v>
      </c>
    </row>
    <row r="36" spans="1:34" ht="21" customHeight="1">
      <c r="A36" s="1" t="str">
        <f>_xlfn.CONCAT(Table1[[#This Row],[NÚMERO OPERATIVO]],Table1[[#This Row],[OS (SGM)]])</f>
        <v>5702935122DLP-MPPA01  000054/2026</v>
      </c>
      <c r="C36" s="1" t="s">
        <v>9455</v>
      </c>
      <c r="D36" s="1" t="s">
        <v>9691</v>
      </c>
      <c r="E36" s="1" t="s">
        <v>9457</v>
      </c>
      <c r="F36" s="1" t="s">
        <v>114</v>
      </c>
      <c r="G36" s="1" t="s">
        <v>114</v>
      </c>
      <c r="H36" s="1" t="s">
        <v>43</v>
      </c>
      <c r="I36" s="1" t="s">
        <v>2058</v>
      </c>
      <c r="J36" s="1">
        <v>5702935122</v>
      </c>
      <c r="K36" s="1" t="e">
        <f>_xlfn.XLOOKUP(Table1[[#This Row],[NÚMERO OPERATIVO]],#REF!,#REF!)</f>
        <v>#REF!</v>
      </c>
      <c r="L36" s="1" t="s">
        <v>9692</v>
      </c>
      <c r="M36" s="1" t="str">
        <f>_xlfn.CONCAT(Table1[[#This Row],[NÚMERO OPERATIVO]],Table1[[#This Row],[DATA OC]])</f>
        <v>570293512246051,8863888889</v>
      </c>
      <c r="N36" s="19">
        <v>46051.886388888903</v>
      </c>
      <c r="O36" s="1" t="s">
        <v>32</v>
      </c>
      <c r="P36" s="1" t="s">
        <v>34</v>
      </c>
      <c r="Q36" s="1" t="s">
        <v>32</v>
      </c>
      <c r="R36" s="1" t="s">
        <v>9693</v>
      </c>
      <c r="S36" s="1" t="s">
        <v>9535</v>
      </c>
      <c r="T36" s="1" t="s">
        <v>9537</v>
      </c>
      <c r="U36" s="1" t="s">
        <v>9694</v>
      </c>
      <c r="V36" s="1" t="s">
        <v>9558</v>
      </c>
      <c r="W36" s="1">
        <v>34.5</v>
      </c>
      <c r="X36" s="1">
        <v>30</v>
      </c>
      <c r="Y36" s="1" t="s">
        <v>9464</v>
      </c>
      <c r="Z36" s="1" t="s">
        <v>9464</v>
      </c>
      <c r="AA36" s="1" t="s">
        <v>9695</v>
      </c>
      <c r="AB36" s="1" t="s">
        <v>9696</v>
      </c>
      <c r="AC36" s="1" t="s">
        <v>9697</v>
      </c>
      <c r="AD36" s="1">
        <v>15</v>
      </c>
      <c r="AE36" s="1" t="s">
        <v>5521</v>
      </c>
      <c r="AF36" s="1" t="s">
        <v>9468</v>
      </c>
      <c r="AG36" s="20">
        <v>112600223</v>
      </c>
      <c r="AH36" s="20">
        <v>1</v>
      </c>
    </row>
    <row r="37" spans="1:34" ht="21" customHeight="1">
      <c r="A37" s="1" t="str">
        <f>_xlfn.CONCAT(Table1[[#This Row],[NÚMERO OPERATIVO]],Table1[[#This Row],[OS (SGM)]])</f>
        <v>5703014122DLP-MLPA01  000052/2026</v>
      </c>
      <c r="C37" s="1" t="s">
        <v>9455</v>
      </c>
      <c r="D37" s="1" t="s">
        <v>9698</v>
      </c>
      <c r="E37" s="1" t="s">
        <v>9457</v>
      </c>
      <c r="F37" s="1" t="s">
        <v>114</v>
      </c>
      <c r="G37" s="1" t="s">
        <v>114</v>
      </c>
      <c r="H37" s="1" t="s">
        <v>43</v>
      </c>
      <c r="I37" s="1" t="s">
        <v>2058</v>
      </c>
      <c r="J37" s="1">
        <v>5703014122</v>
      </c>
      <c r="K37" s="1" t="e">
        <f>_xlfn.XLOOKUP(Table1[[#This Row],[NÚMERO OPERATIVO]],#REF!,#REF!)</f>
        <v>#REF!</v>
      </c>
      <c r="L37" s="1" t="s">
        <v>9699</v>
      </c>
      <c r="M37" s="1" t="str">
        <f>_xlfn.CONCAT(Table1[[#This Row],[NÚMERO OPERATIVO]],Table1[[#This Row],[DATA OC]])</f>
        <v>570301412246058,4309722222</v>
      </c>
      <c r="N37" s="19">
        <v>46058.430972222202</v>
      </c>
      <c r="O37" s="1" t="s">
        <v>32</v>
      </c>
      <c r="P37" s="1" t="s">
        <v>33</v>
      </c>
      <c r="Q37" s="1" t="s">
        <v>32</v>
      </c>
      <c r="R37" s="1" t="s">
        <v>9517</v>
      </c>
      <c r="S37" s="1" t="s">
        <v>9517</v>
      </c>
      <c r="T37" s="1" t="s">
        <v>9517</v>
      </c>
      <c r="U37" s="1" t="s">
        <v>9517</v>
      </c>
      <c r="V37" s="1" t="s">
        <v>9463</v>
      </c>
      <c r="W37" s="1">
        <v>34.5</v>
      </c>
      <c r="X37" s="1">
        <v>5</v>
      </c>
      <c r="Y37" s="1" t="s">
        <v>9517</v>
      </c>
      <c r="Z37" s="1" t="s">
        <v>9517</v>
      </c>
      <c r="AA37" s="1" t="s">
        <v>9517</v>
      </c>
      <c r="AB37" s="1" t="s">
        <v>9517</v>
      </c>
      <c r="AC37" s="1" t="s">
        <v>9517</v>
      </c>
      <c r="AD37" s="1">
        <v>15</v>
      </c>
      <c r="AE37" s="1" t="s">
        <v>3501</v>
      </c>
      <c r="AF37" s="1" t="s">
        <v>9468</v>
      </c>
      <c r="AG37" s="20">
        <v>112600332</v>
      </c>
      <c r="AH37" s="20">
        <v>1</v>
      </c>
    </row>
    <row r="38" spans="1:34" ht="21" customHeight="1">
      <c r="A38" s="1" t="str">
        <f>_xlfn.CONCAT(Table1[[#This Row],[NÚMERO OPERATIVO]],Table1[[#This Row],[OS (SGM)]])</f>
        <v>5211917122DLP-MLPA01  000064/2026</v>
      </c>
      <c r="C38" s="1" t="s">
        <v>9455</v>
      </c>
      <c r="D38" s="1" t="s">
        <v>9700</v>
      </c>
      <c r="E38" s="1" t="s">
        <v>9457</v>
      </c>
      <c r="F38" s="1" t="s">
        <v>114</v>
      </c>
      <c r="G38" s="1" t="s">
        <v>114</v>
      </c>
      <c r="H38" s="1" t="s">
        <v>43</v>
      </c>
      <c r="I38" s="1" t="s">
        <v>204</v>
      </c>
      <c r="J38" s="1">
        <v>5211917122</v>
      </c>
      <c r="K38" s="1" t="e">
        <f>_xlfn.XLOOKUP(Table1[[#This Row],[NÚMERO OPERATIVO]],#REF!,#REF!)</f>
        <v>#REF!</v>
      </c>
      <c r="L38" s="1" t="s">
        <v>9701</v>
      </c>
      <c r="M38" s="1" t="str">
        <f>_xlfn.CONCAT(Table1[[#This Row],[NÚMERO OPERATIVO]],Table1[[#This Row],[DATA OC]])</f>
        <v>521191712246067,7774884259</v>
      </c>
      <c r="N38" s="19">
        <v>46067.777488425898</v>
      </c>
      <c r="O38" s="1" t="s">
        <v>32</v>
      </c>
      <c r="P38" s="1" t="s">
        <v>34</v>
      </c>
      <c r="Q38" s="1" t="s">
        <v>32</v>
      </c>
      <c r="R38" s="1" t="s">
        <v>9702</v>
      </c>
      <c r="S38" s="1" t="s">
        <v>9703</v>
      </c>
      <c r="T38" s="1" t="s">
        <v>9482</v>
      </c>
      <c r="U38" s="1" t="s">
        <v>9704</v>
      </c>
      <c r="V38" s="1" t="s">
        <v>9463</v>
      </c>
      <c r="W38" s="1">
        <v>34.5</v>
      </c>
      <c r="X38" s="1">
        <v>15</v>
      </c>
      <c r="Y38" s="1" t="s">
        <v>9464</v>
      </c>
      <c r="Z38" s="1" t="s">
        <v>9464</v>
      </c>
      <c r="AA38" s="1" t="s">
        <v>9590</v>
      </c>
      <c r="AB38" s="1" t="s">
        <v>9705</v>
      </c>
      <c r="AC38" s="1" t="s">
        <v>9706</v>
      </c>
      <c r="AD38" s="1">
        <v>15</v>
      </c>
      <c r="AE38" s="1" t="s">
        <v>3874</v>
      </c>
      <c r="AF38" s="1" t="s">
        <v>9468</v>
      </c>
      <c r="AG38" s="20">
        <v>112600262</v>
      </c>
      <c r="AH38" s="20">
        <v>1</v>
      </c>
    </row>
    <row r="39" spans="1:34" ht="21" customHeight="1">
      <c r="A39" s="1" t="str">
        <f>_xlfn.CONCAT(Table1[[#This Row],[NÚMERO OPERATIVO]],Table1[[#This Row],[OS (SGM)]])</f>
        <v>5700101100DLP-MLPA01  000072/2026</v>
      </c>
      <c r="C39" s="1" t="s">
        <v>9455</v>
      </c>
      <c r="D39" s="1" t="s">
        <v>9707</v>
      </c>
      <c r="E39" s="1" t="s">
        <v>9457</v>
      </c>
      <c r="F39" s="1" t="s">
        <v>114</v>
      </c>
      <c r="G39" s="1" t="s">
        <v>114</v>
      </c>
      <c r="H39" s="1" t="s">
        <v>43</v>
      </c>
      <c r="I39" s="1" t="s">
        <v>204</v>
      </c>
      <c r="J39" s="1">
        <v>5700101100</v>
      </c>
      <c r="K39" s="1" t="e">
        <f>_xlfn.XLOOKUP(Table1[[#This Row],[NÚMERO OPERATIVO]],#REF!,#REF!)</f>
        <v>#REF!</v>
      </c>
      <c r="L39" s="1" t="s">
        <v>9708</v>
      </c>
      <c r="M39" s="1" t="str">
        <f>_xlfn.CONCAT(Table1[[#This Row],[NÚMERO OPERATIVO]],Table1[[#This Row],[DATA OC]])</f>
        <v>570010110046071,7866087963</v>
      </c>
      <c r="N39" s="19">
        <v>46071.786608796298</v>
      </c>
      <c r="O39" s="1" t="s">
        <v>32</v>
      </c>
      <c r="P39" s="1" t="s">
        <v>33</v>
      </c>
      <c r="Q39" s="1" t="s">
        <v>32</v>
      </c>
      <c r="R39" s="1" t="s">
        <v>9587</v>
      </c>
      <c r="S39" s="1" t="s">
        <v>9588</v>
      </c>
      <c r="T39" s="1" t="s">
        <v>9473</v>
      </c>
      <c r="U39" s="1" t="s">
        <v>9709</v>
      </c>
      <c r="V39" s="1" t="s">
        <v>9463</v>
      </c>
      <c r="W39" s="1">
        <v>34.5</v>
      </c>
      <c r="X39" s="1">
        <v>10</v>
      </c>
      <c r="Y39" s="1" t="s">
        <v>9464</v>
      </c>
      <c r="Z39" s="1" t="s">
        <v>9464</v>
      </c>
      <c r="AA39" s="1" t="s">
        <v>9590</v>
      </c>
      <c r="AB39" s="1" t="s">
        <v>9591</v>
      </c>
      <c r="AC39" s="1" t="s">
        <v>9592</v>
      </c>
      <c r="AD39" s="1">
        <v>15</v>
      </c>
      <c r="AE39" s="1" t="s">
        <v>7860</v>
      </c>
      <c r="AF39" s="1" t="s">
        <v>9468</v>
      </c>
      <c r="AG39" s="20">
        <v>112600267</v>
      </c>
      <c r="AH39" s="20">
        <v>1</v>
      </c>
    </row>
    <row r="40" spans="1:34" ht="21" customHeight="1">
      <c r="A40" s="1" t="str">
        <f>_xlfn.CONCAT(Table1[[#This Row],[NÚMERO OPERATIVO]],Table1[[#This Row],[OS (SGM)]])</f>
        <v>5700109100DLP-CTPA00  000001/2026</v>
      </c>
      <c r="C40" s="1" t="s">
        <v>9455</v>
      </c>
      <c r="D40" s="1" t="s">
        <v>9710</v>
      </c>
      <c r="E40" s="1" t="s">
        <v>9457</v>
      </c>
      <c r="F40" s="1" t="s">
        <v>114</v>
      </c>
      <c r="G40" s="1" t="s">
        <v>114</v>
      </c>
      <c r="H40" s="1" t="s">
        <v>43</v>
      </c>
      <c r="I40" s="1" t="s">
        <v>204</v>
      </c>
      <c r="J40" s="1">
        <v>5700109100</v>
      </c>
      <c r="K40" s="1" t="e">
        <f>_xlfn.XLOOKUP(Table1[[#This Row],[NÚMERO OPERATIVO]],#REF!,#REF!)</f>
        <v>#REF!</v>
      </c>
      <c r="L40" s="1" t="s">
        <v>9711</v>
      </c>
      <c r="M40" s="1" t="str">
        <f>_xlfn.CONCAT(Table1[[#This Row],[NÚMERO OPERATIVO]],Table1[[#This Row],[DATA OC]])</f>
        <v>570010910046027,5527199074</v>
      </c>
      <c r="N40" s="19">
        <v>46027.552719907399</v>
      </c>
      <c r="O40" s="1" t="s">
        <v>32</v>
      </c>
      <c r="P40" s="1" t="s">
        <v>33</v>
      </c>
      <c r="Q40" s="1" t="s">
        <v>32</v>
      </c>
      <c r="R40" s="1" t="s">
        <v>9712</v>
      </c>
      <c r="S40" s="1" t="s">
        <v>9713</v>
      </c>
      <c r="T40" s="1" t="s">
        <v>9482</v>
      </c>
      <c r="U40" s="1" t="s">
        <v>9714</v>
      </c>
      <c r="V40" s="1" t="s">
        <v>9558</v>
      </c>
      <c r="W40" s="1">
        <v>34.5</v>
      </c>
      <c r="X40" s="1">
        <v>30</v>
      </c>
      <c r="Y40" s="1" t="s">
        <v>9482</v>
      </c>
      <c r="Z40" s="1" t="s">
        <v>9482</v>
      </c>
      <c r="AA40" s="1" t="s">
        <v>9715</v>
      </c>
      <c r="AB40" s="1" t="s">
        <v>9716</v>
      </c>
      <c r="AC40" s="1" t="s">
        <v>9717</v>
      </c>
      <c r="AD40" s="1">
        <v>45</v>
      </c>
      <c r="AE40" s="1" t="s">
        <v>4685</v>
      </c>
      <c r="AF40" s="1" t="s">
        <v>9468</v>
      </c>
      <c r="AG40" s="20">
        <v>112600170</v>
      </c>
      <c r="AH40" s="20">
        <v>1</v>
      </c>
    </row>
    <row r="41" spans="1:34" ht="21" customHeight="1">
      <c r="A41" s="1" t="str">
        <f>_xlfn.CONCAT(Table1[[#This Row],[NÚMERO OPERATIVO]],Table1[[#This Row],[OS (SGM)]])</f>
        <v>5703012059DLP-MLPA01  000062/2026</v>
      </c>
      <c r="C41" s="1" t="s">
        <v>9455</v>
      </c>
      <c r="D41" s="1" t="s">
        <v>9718</v>
      </c>
      <c r="E41" s="1" t="s">
        <v>9457</v>
      </c>
      <c r="F41" s="1" t="s">
        <v>114</v>
      </c>
      <c r="G41" s="1" t="s">
        <v>114</v>
      </c>
      <c r="H41" s="1" t="s">
        <v>43</v>
      </c>
      <c r="I41" s="1" t="s">
        <v>204</v>
      </c>
      <c r="J41" s="1">
        <v>5703012059</v>
      </c>
      <c r="K41" s="1" t="e">
        <f>_xlfn.XLOOKUP(Table1[[#This Row],[NÚMERO OPERATIVO]],#REF!,#REF!)</f>
        <v>#REF!</v>
      </c>
      <c r="L41" s="1" t="s">
        <v>9719</v>
      </c>
      <c r="M41" s="1" t="str">
        <f>_xlfn.CONCAT(Table1[[#This Row],[NÚMERO OPERATIVO]],Table1[[#This Row],[DATA OC]])</f>
        <v>570301205946066,7540162037</v>
      </c>
      <c r="N41" s="19">
        <v>46066.754016203697</v>
      </c>
      <c r="O41" s="1" t="s">
        <v>32</v>
      </c>
      <c r="P41" s="1" t="s">
        <v>34</v>
      </c>
      <c r="Q41" s="1" t="s">
        <v>32</v>
      </c>
      <c r="R41" s="1" t="s">
        <v>9720</v>
      </c>
      <c r="S41" s="1" t="s">
        <v>9721</v>
      </c>
      <c r="T41" s="1" t="s">
        <v>9482</v>
      </c>
      <c r="U41" s="1" t="s">
        <v>9722</v>
      </c>
      <c r="V41" s="1" t="s">
        <v>9463</v>
      </c>
      <c r="W41" s="1">
        <v>34.5</v>
      </c>
      <c r="X41" s="1">
        <v>15</v>
      </c>
      <c r="Y41" s="1" t="s">
        <v>9464</v>
      </c>
      <c r="Z41" s="1" t="s">
        <v>9464</v>
      </c>
      <c r="AA41" s="1" t="s">
        <v>9695</v>
      </c>
      <c r="AB41" s="1" t="s">
        <v>9723</v>
      </c>
      <c r="AC41" s="1" t="s">
        <v>9724</v>
      </c>
      <c r="AD41" s="1">
        <v>15</v>
      </c>
      <c r="AE41" s="1" t="s">
        <v>3010</v>
      </c>
      <c r="AF41" s="1" t="s">
        <v>9468</v>
      </c>
      <c r="AG41" s="20">
        <v>112600240</v>
      </c>
      <c r="AH41" s="20">
        <v>1</v>
      </c>
    </row>
    <row r="42" spans="1:34" ht="21" customHeight="1">
      <c r="A42" s="1" t="str">
        <f>_xlfn.CONCAT(Table1[[#This Row],[NÚMERO OPERATIVO]],Table1[[#This Row],[OS (SGM)]])</f>
        <v>5703525122DLP-MLPA01  000005/2026</v>
      </c>
      <c r="C42" s="1" t="s">
        <v>9455</v>
      </c>
      <c r="D42" s="1" t="s">
        <v>9725</v>
      </c>
      <c r="E42" s="1" t="s">
        <v>9457</v>
      </c>
      <c r="F42" s="1" t="s">
        <v>114</v>
      </c>
      <c r="G42" s="1" t="s">
        <v>114</v>
      </c>
      <c r="H42" s="1" t="s">
        <v>43</v>
      </c>
      <c r="I42" s="1" t="s">
        <v>204</v>
      </c>
      <c r="J42" s="1">
        <v>5703525122</v>
      </c>
      <c r="K42" s="1" t="e">
        <f>_xlfn.XLOOKUP(Table1[[#This Row],[NÚMERO OPERATIVO]],#REF!,#REF!)</f>
        <v>#REF!</v>
      </c>
      <c r="L42" s="1" t="s">
        <v>9726</v>
      </c>
      <c r="M42" s="1" t="str">
        <f>_xlfn.CONCAT(Table1[[#This Row],[NÚMERO OPERATIVO]],Table1[[#This Row],[DATA OC]])</f>
        <v>570352512246032,2379513889</v>
      </c>
      <c r="N42" s="19">
        <v>46032.237951388903</v>
      </c>
      <c r="O42" s="1" t="s">
        <v>32</v>
      </c>
      <c r="P42" s="1" t="s">
        <v>33</v>
      </c>
      <c r="Q42" s="1" t="s">
        <v>32</v>
      </c>
      <c r="R42" s="1" t="s">
        <v>9727</v>
      </c>
      <c r="S42" s="1" t="s">
        <v>9728</v>
      </c>
      <c r="T42" s="1" t="s">
        <v>9523</v>
      </c>
      <c r="U42" s="1" t="s">
        <v>9729</v>
      </c>
      <c r="V42" s="1" t="s">
        <v>9463</v>
      </c>
      <c r="W42" s="1">
        <v>34.5</v>
      </c>
      <c r="X42" s="1">
        <v>15</v>
      </c>
      <c r="Y42" s="1" t="s">
        <v>9492</v>
      </c>
      <c r="Z42" s="1" t="s">
        <v>9492</v>
      </c>
      <c r="AA42" s="1" t="s">
        <v>9544</v>
      </c>
      <c r="AB42" s="1" t="s">
        <v>9730</v>
      </c>
      <c r="AC42" s="1" t="s">
        <v>9731</v>
      </c>
      <c r="AD42" s="1">
        <v>15</v>
      </c>
      <c r="AE42" s="1" t="s">
        <v>7687</v>
      </c>
      <c r="AF42" s="1" t="s">
        <v>9468</v>
      </c>
      <c r="AG42" s="20">
        <v>112600275</v>
      </c>
      <c r="AH42" s="20">
        <v>1</v>
      </c>
    </row>
    <row r="43" spans="1:34" ht="21" customHeight="1">
      <c r="A43" s="1" t="str">
        <f>_xlfn.CONCAT(Table1[[#This Row],[NÚMERO OPERATIVO]],Table1[[#This Row],[OS (SGM)]])</f>
        <v>5705022122DLP-MLPA02  000004/2026</v>
      </c>
      <c r="C43" s="1" t="s">
        <v>9455</v>
      </c>
      <c r="D43" s="1" t="s">
        <v>9732</v>
      </c>
      <c r="E43" s="1" t="s">
        <v>9457</v>
      </c>
      <c r="F43" s="1" t="s">
        <v>114</v>
      </c>
      <c r="G43" s="1" t="s">
        <v>114</v>
      </c>
      <c r="H43" s="1" t="s">
        <v>43</v>
      </c>
      <c r="I43" s="1" t="s">
        <v>204</v>
      </c>
      <c r="J43" s="1">
        <v>5705022122</v>
      </c>
      <c r="K43" s="1" t="e">
        <f>_xlfn.XLOOKUP(Table1[[#This Row],[NÚMERO OPERATIVO]],#REF!,#REF!)</f>
        <v>#REF!</v>
      </c>
      <c r="L43" s="1" t="s">
        <v>9733</v>
      </c>
      <c r="M43" s="1" t="str">
        <f>_xlfn.CONCAT(Table1[[#This Row],[NÚMERO OPERATIVO]],Table1[[#This Row],[DATA OC]])</f>
        <v>570502212246035,7875810185</v>
      </c>
      <c r="N43" s="19">
        <v>46035.7875810185</v>
      </c>
      <c r="O43" s="1" t="s">
        <v>32</v>
      </c>
      <c r="P43" s="1" t="s">
        <v>33</v>
      </c>
      <c r="Q43" s="1" t="s">
        <v>32</v>
      </c>
      <c r="R43" s="1" t="s">
        <v>9508</v>
      </c>
      <c r="S43" s="1" t="s">
        <v>9508</v>
      </c>
      <c r="T43" s="1" t="s">
        <v>9523</v>
      </c>
      <c r="U43" s="1" t="s">
        <v>9734</v>
      </c>
      <c r="V43" s="1" t="s">
        <v>9463</v>
      </c>
      <c r="W43" s="1">
        <v>34.5</v>
      </c>
      <c r="X43" s="1">
        <v>10</v>
      </c>
      <c r="Y43" s="1" t="s">
        <v>9492</v>
      </c>
      <c r="Z43" s="1" t="s">
        <v>9492</v>
      </c>
      <c r="AA43" s="1" t="s">
        <v>9517</v>
      </c>
      <c r="AB43" s="1" t="s">
        <v>9508</v>
      </c>
      <c r="AC43" s="1" t="s">
        <v>9508</v>
      </c>
      <c r="AD43" s="1">
        <v>15</v>
      </c>
      <c r="AE43" s="1" t="s">
        <v>5071</v>
      </c>
      <c r="AF43" s="1" t="s">
        <v>9468</v>
      </c>
      <c r="AG43" s="20">
        <v>112600224</v>
      </c>
      <c r="AH43" s="20">
        <v>1</v>
      </c>
    </row>
    <row r="44" spans="1:34" ht="21" customHeight="1">
      <c r="A44" s="1" t="str">
        <f>_xlfn.CONCAT(Table1[[#This Row],[NÚMERO OPERATIVO]],Table1[[#This Row],[OS (SGM)]])</f>
        <v>5710061122DLP-MPPA01  000033/2026</v>
      </c>
      <c r="C44" s="1" t="s">
        <v>9455</v>
      </c>
      <c r="D44" s="1" t="s">
        <v>9735</v>
      </c>
      <c r="E44" s="1" t="s">
        <v>9457</v>
      </c>
      <c r="F44" s="1" t="s">
        <v>114</v>
      </c>
      <c r="G44" s="1" t="s">
        <v>114</v>
      </c>
      <c r="H44" s="1" t="s">
        <v>43</v>
      </c>
      <c r="I44" s="1" t="s">
        <v>204</v>
      </c>
      <c r="J44" s="1">
        <v>5710061122</v>
      </c>
      <c r="K44" s="1" t="e">
        <f>_xlfn.XLOOKUP(Table1[[#This Row],[NÚMERO OPERATIVO]],#REF!,#REF!)</f>
        <v>#REF!</v>
      </c>
      <c r="L44" s="1" t="s">
        <v>9736</v>
      </c>
      <c r="M44" s="1" t="str">
        <f>_xlfn.CONCAT(Table1[[#This Row],[NÚMERO OPERATIVO]],Table1[[#This Row],[DATA OC]])</f>
        <v>571006112246041,5346643518</v>
      </c>
      <c r="N44" s="19">
        <v>46041.534664351799</v>
      </c>
      <c r="O44" s="1" t="s">
        <v>32</v>
      </c>
      <c r="P44" s="1" t="s">
        <v>34</v>
      </c>
      <c r="Q44" s="1" t="s">
        <v>32</v>
      </c>
      <c r="R44" s="1" t="s">
        <v>9737</v>
      </c>
      <c r="S44" s="1" t="s">
        <v>9738</v>
      </c>
      <c r="T44" s="1" t="s">
        <v>9482</v>
      </c>
      <c r="U44" s="1" t="s">
        <v>9739</v>
      </c>
      <c r="V44" s="1" t="s">
        <v>9463</v>
      </c>
      <c r="W44" s="1">
        <v>34.5</v>
      </c>
      <c r="X44" s="1">
        <v>15</v>
      </c>
      <c r="Y44" s="1" t="s">
        <v>9464</v>
      </c>
      <c r="Z44" s="1" t="s">
        <v>9464</v>
      </c>
      <c r="AA44" s="1" t="s">
        <v>9662</v>
      </c>
      <c r="AB44" s="1" t="s">
        <v>9740</v>
      </c>
      <c r="AC44" s="1" t="s">
        <v>9741</v>
      </c>
      <c r="AD44" s="1">
        <v>25</v>
      </c>
      <c r="AE44" s="1" t="s">
        <v>8131</v>
      </c>
      <c r="AF44" s="1" t="s">
        <v>9468</v>
      </c>
      <c r="AG44" s="20">
        <v>112600133</v>
      </c>
      <c r="AH44" s="20">
        <v>1</v>
      </c>
    </row>
    <row r="45" spans="1:34" ht="21" customHeight="1">
      <c r="A45" s="1" t="str">
        <f>_xlfn.CONCAT(Table1[[#This Row],[NÚMERO OPERATIVO]],Table1[[#This Row],[OS (SGM)]])</f>
        <v>5710565122DLP-MLPA01  000071/2026</v>
      </c>
      <c r="C45" s="1" t="s">
        <v>9455</v>
      </c>
      <c r="D45" s="1" t="s">
        <v>9742</v>
      </c>
      <c r="E45" s="1" t="s">
        <v>9457</v>
      </c>
      <c r="F45" s="1" t="s">
        <v>114</v>
      </c>
      <c r="G45" s="1" t="s">
        <v>114</v>
      </c>
      <c r="H45" s="1" t="s">
        <v>43</v>
      </c>
      <c r="I45" s="1" t="s">
        <v>204</v>
      </c>
      <c r="J45" s="1">
        <v>5710565122</v>
      </c>
      <c r="K45" s="1" t="e">
        <f>_xlfn.XLOOKUP(Table1[[#This Row],[NÚMERO OPERATIVO]],#REF!,#REF!)</f>
        <v>#REF!</v>
      </c>
      <c r="L45" s="1" t="s">
        <v>9743</v>
      </c>
      <c r="M45" s="1" t="str">
        <f>_xlfn.CONCAT(Table1[[#This Row],[NÚMERO OPERATIVO]],Table1[[#This Row],[DATA OC]])</f>
        <v>571056512246071,6366550926</v>
      </c>
      <c r="N45" s="19">
        <v>46071.636655092603</v>
      </c>
      <c r="O45" s="1" t="s">
        <v>32</v>
      </c>
      <c r="P45" s="1" t="s">
        <v>33</v>
      </c>
      <c r="Q45" s="1" t="s">
        <v>32</v>
      </c>
      <c r="R45" s="1" t="s">
        <v>9744</v>
      </c>
      <c r="S45" s="1" t="s">
        <v>9745</v>
      </c>
      <c r="T45" s="1" t="s">
        <v>9603</v>
      </c>
      <c r="U45" s="1" t="s">
        <v>9746</v>
      </c>
      <c r="V45" s="1" t="s">
        <v>9463</v>
      </c>
      <c r="W45" s="1">
        <v>34.5</v>
      </c>
      <c r="X45" s="1">
        <v>10</v>
      </c>
      <c r="Y45" s="1" t="s">
        <v>9464</v>
      </c>
      <c r="Z45" s="1" t="s">
        <v>9464</v>
      </c>
      <c r="AA45" s="1" t="s">
        <v>9590</v>
      </c>
      <c r="AB45" s="1" t="s">
        <v>9747</v>
      </c>
      <c r="AC45" s="1" t="s">
        <v>9748</v>
      </c>
      <c r="AD45" s="1">
        <v>25</v>
      </c>
      <c r="AE45" s="1" t="s">
        <v>927</v>
      </c>
      <c r="AF45" s="1" t="s">
        <v>9468</v>
      </c>
      <c r="AG45" s="20">
        <v>112600265</v>
      </c>
      <c r="AH45" s="20">
        <v>1</v>
      </c>
    </row>
    <row r="46" spans="1:34" ht="21" customHeight="1">
      <c r="A46" s="1" t="str">
        <f>_xlfn.CONCAT(Table1[[#This Row],[NÚMERO OPERATIVO]],Table1[[#This Row],[OS (SGM)]])</f>
        <v>5711864122DLP-MLPA01  000025/2026</v>
      </c>
      <c r="C46" s="1" t="s">
        <v>9455</v>
      </c>
      <c r="D46" s="1" t="s">
        <v>9749</v>
      </c>
      <c r="E46" s="1" t="s">
        <v>9457</v>
      </c>
      <c r="F46" s="1" t="s">
        <v>114</v>
      </c>
      <c r="G46" s="1" t="s">
        <v>114</v>
      </c>
      <c r="H46" s="1" t="s">
        <v>43</v>
      </c>
      <c r="I46" s="1" t="s">
        <v>204</v>
      </c>
      <c r="J46" s="1">
        <v>5711864122</v>
      </c>
      <c r="K46" s="1" t="e">
        <f>_xlfn.XLOOKUP(Table1[[#This Row],[NÚMERO OPERATIVO]],#REF!,#REF!)</f>
        <v>#REF!</v>
      </c>
      <c r="L46" s="1" t="s">
        <v>9750</v>
      </c>
      <c r="M46" s="1" t="str">
        <f>_xlfn.CONCAT(Table1[[#This Row],[NÚMERO OPERATIVO]],Table1[[#This Row],[DATA OC]])</f>
        <v>571186412246049,8711921296</v>
      </c>
      <c r="N46" s="19">
        <v>46049.871192129598</v>
      </c>
      <c r="O46" s="1" t="s">
        <v>32</v>
      </c>
      <c r="P46" s="1" t="s">
        <v>33</v>
      </c>
      <c r="Q46" s="1" t="s">
        <v>32</v>
      </c>
      <c r="R46" s="1" t="s">
        <v>9751</v>
      </c>
      <c r="S46" s="1" t="s">
        <v>9472</v>
      </c>
      <c r="T46" s="1" t="s">
        <v>9752</v>
      </c>
      <c r="U46" s="1" t="s">
        <v>9753</v>
      </c>
      <c r="V46" s="1" t="s">
        <v>9463</v>
      </c>
      <c r="W46" s="1">
        <v>34.5</v>
      </c>
      <c r="X46" s="1">
        <v>10</v>
      </c>
      <c r="Y46" s="1" t="s">
        <v>9464</v>
      </c>
      <c r="Z46" s="1" t="s">
        <v>9464</v>
      </c>
      <c r="AA46" s="1" t="s">
        <v>9754</v>
      </c>
      <c r="AB46" s="1" t="s">
        <v>9755</v>
      </c>
      <c r="AC46" s="1" t="s">
        <v>9756</v>
      </c>
      <c r="AD46" s="1">
        <v>15</v>
      </c>
      <c r="AE46" s="1" t="s">
        <v>1454</v>
      </c>
      <c r="AF46" s="1" t="s">
        <v>9468</v>
      </c>
      <c r="AG46" s="20">
        <v>112600251</v>
      </c>
      <c r="AH46" s="20">
        <v>1</v>
      </c>
    </row>
    <row r="47" spans="1:34" ht="21" customHeight="1">
      <c r="A47" s="1" t="str">
        <f>_xlfn.CONCAT(Table1[[#This Row],[NÚMERO OPERATIVO]],Table1[[#This Row],[OS (SGM)]])</f>
        <v>5711933122DLP-MLPA01  000021/2026</v>
      </c>
      <c r="C47" s="1" t="s">
        <v>9455</v>
      </c>
      <c r="D47" s="1" t="s">
        <v>9757</v>
      </c>
      <c r="E47" s="1" t="s">
        <v>9457</v>
      </c>
      <c r="F47" s="1" t="s">
        <v>114</v>
      </c>
      <c r="G47" s="1" t="s">
        <v>114</v>
      </c>
      <c r="H47" s="1" t="s">
        <v>43</v>
      </c>
      <c r="I47" s="1" t="s">
        <v>204</v>
      </c>
      <c r="J47" s="1">
        <v>5711933122</v>
      </c>
      <c r="K47" s="1" t="e">
        <f>_xlfn.XLOOKUP(Table1[[#This Row],[NÚMERO OPERATIVO]],#REF!,#REF!)</f>
        <v>#REF!</v>
      </c>
      <c r="L47" s="1" t="s">
        <v>9758</v>
      </c>
      <c r="M47" s="1" t="str">
        <f>_xlfn.CONCAT(Table1[[#This Row],[NÚMERO OPERATIVO]],Table1[[#This Row],[DATA OC]])</f>
        <v>571193312246047,5244328704</v>
      </c>
      <c r="N47" s="19">
        <v>46047.524432870399</v>
      </c>
      <c r="O47" s="1" t="s">
        <v>32</v>
      </c>
      <c r="P47" s="1" t="s">
        <v>34</v>
      </c>
      <c r="Q47" s="1" t="s">
        <v>32</v>
      </c>
      <c r="R47" s="1" t="s">
        <v>9759</v>
      </c>
      <c r="S47" s="1" t="s">
        <v>9472</v>
      </c>
      <c r="T47" s="1" t="s">
        <v>9523</v>
      </c>
      <c r="U47" s="1" t="s">
        <v>9760</v>
      </c>
      <c r="V47" s="1" t="s">
        <v>9463</v>
      </c>
      <c r="W47" s="1">
        <v>34.5</v>
      </c>
      <c r="X47" s="1">
        <v>15</v>
      </c>
      <c r="Y47" s="1" t="s">
        <v>9464</v>
      </c>
      <c r="Z47" s="1" t="s">
        <v>9464</v>
      </c>
      <c r="AA47" s="1" t="s">
        <v>9502</v>
      </c>
      <c r="AB47" s="1" t="s">
        <v>9761</v>
      </c>
      <c r="AC47" s="1" t="s">
        <v>9762</v>
      </c>
      <c r="AD47" s="1">
        <v>15</v>
      </c>
      <c r="AE47" s="1" t="s">
        <v>6511</v>
      </c>
      <c r="AF47" s="1" t="s">
        <v>9468</v>
      </c>
      <c r="AG47" s="20">
        <v>112600144</v>
      </c>
      <c r="AH47" s="20">
        <v>1</v>
      </c>
    </row>
    <row r="48" spans="1:34" ht="21" customHeight="1">
      <c r="A48" s="1" t="str">
        <f>_xlfn.CONCAT(Table1[[#This Row],[NÚMERO OPERATIVO]],Table1[[#This Row],[OS (SGM)]])</f>
        <v>5712197122DLP-MLPA02  000017/2026</v>
      </c>
      <c r="C48" s="1" t="s">
        <v>9455</v>
      </c>
      <c r="D48" s="1" t="s">
        <v>9763</v>
      </c>
      <c r="E48" s="1" t="s">
        <v>9457</v>
      </c>
      <c r="F48" s="1" t="s">
        <v>114</v>
      </c>
      <c r="G48" s="1" t="s">
        <v>114</v>
      </c>
      <c r="H48" s="1" t="s">
        <v>43</v>
      </c>
      <c r="I48" s="1" t="s">
        <v>204</v>
      </c>
      <c r="J48" s="1">
        <v>5712197122</v>
      </c>
      <c r="K48" s="1" t="e">
        <f>_xlfn.XLOOKUP(Table1[[#This Row],[NÚMERO OPERATIVO]],#REF!,#REF!)</f>
        <v>#REF!</v>
      </c>
      <c r="L48" s="1" t="s">
        <v>9764</v>
      </c>
      <c r="M48" s="1" t="str">
        <f>_xlfn.CONCAT(Table1[[#This Row],[NÚMERO OPERATIVO]],Table1[[#This Row],[DATA OC]])</f>
        <v>571219712246071,5652777778</v>
      </c>
      <c r="N48" s="19">
        <v>46071.565277777801</v>
      </c>
      <c r="O48" s="1" t="s">
        <v>32</v>
      </c>
      <c r="P48" s="1" t="s">
        <v>33</v>
      </c>
      <c r="Q48" s="1" t="s">
        <v>32</v>
      </c>
      <c r="R48" s="1" t="s">
        <v>9765</v>
      </c>
      <c r="S48" s="1" t="s">
        <v>9766</v>
      </c>
      <c r="T48" s="1" t="s">
        <v>9767</v>
      </c>
      <c r="U48" s="1" t="s">
        <v>9768</v>
      </c>
      <c r="V48" s="1" t="s">
        <v>9463</v>
      </c>
      <c r="W48" s="1">
        <v>34.5</v>
      </c>
      <c r="X48" s="1">
        <v>15</v>
      </c>
      <c r="Y48" s="1" t="s">
        <v>9464</v>
      </c>
      <c r="Z48" s="1" t="s">
        <v>9464</v>
      </c>
      <c r="AA48" s="1" t="s">
        <v>9517</v>
      </c>
      <c r="AB48" s="1" t="s">
        <v>9769</v>
      </c>
      <c r="AC48" s="1" t="s">
        <v>9508</v>
      </c>
      <c r="AD48" s="1">
        <v>15</v>
      </c>
      <c r="AE48" s="1" t="s">
        <v>6710</v>
      </c>
      <c r="AF48" s="1" t="s">
        <v>9468</v>
      </c>
      <c r="AG48" s="21">
        <v>112600407</v>
      </c>
      <c r="AH48" s="20">
        <v>1</v>
      </c>
    </row>
    <row r="49" spans="1:34" ht="21" customHeight="1">
      <c r="A49" s="1" t="str">
        <f>_xlfn.CONCAT(Table1[[#This Row],[NÚMERO OPERATIVO]],Table1[[#This Row],[OS (SGM)]])</f>
        <v>5712275122DLP-MLPA01  000070/2026</v>
      </c>
      <c r="C49" s="1" t="s">
        <v>9455</v>
      </c>
      <c r="D49" s="1" t="s">
        <v>9770</v>
      </c>
      <c r="E49" s="1" t="s">
        <v>9457</v>
      </c>
      <c r="F49" s="1" t="s">
        <v>114</v>
      </c>
      <c r="G49" s="1" t="s">
        <v>114</v>
      </c>
      <c r="H49" s="1" t="s">
        <v>43</v>
      </c>
      <c r="I49" s="1" t="s">
        <v>204</v>
      </c>
      <c r="J49" s="1">
        <v>5712275122</v>
      </c>
      <c r="K49" s="1" t="e">
        <f>_xlfn.XLOOKUP(Table1[[#This Row],[NÚMERO OPERATIVO]],#REF!,#REF!)</f>
        <v>#REF!</v>
      </c>
      <c r="L49" s="1" t="s">
        <v>9771</v>
      </c>
      <c r="M49" s="1" t="str">
        <f>_xlfn.CONCAT(Table1[[#This Row],[NÚMERO OPERATIVO]],Table1[[#This Row],[DATA OC]])</f>
        <v>571227512246070,514375</v>
      </c>
      <c r="N49" s="19">
        <v>46070.514374999999</v>
      </c>
      <c r="O49" s="1" t="s">
        <v>32</v>
      </c>
      <c r="P49" s="1" t="s">
        <v>34</v>
      </c>
      <c r="Q49" s="1" t="s">
        <v>32</v>
      </c>
      <c r="R49" s="1" t="s">
        <v>9772</v>
      </c>
      <c r="S49" s="1" t="s">
        <v>9508</v>
      </c>
      <c r="T49" s="1" t="s">
        <v>9482</v>
      </c>
      <c r="U49" s="1" t="s">
        <v>9773</v>
      </c>
      <c r="V49" s="1" t="s">
        <v>9463</v>
      </c>
      <c r="W49" s="1">
        <v>34.5</v>
      </c>
      <c r="X49" s="1">
        <v>10</v>
      </c>
      <c r="Y49" s="1" t="s">
        <v>9464</v>
      </c>
      <c r="Z49" s="1" t="s">
        <v>9464</v>
      </c>
      <c r="AA49" s="1" t="s">
        <v>9517</v>
      </c>
      <c r="AB49" s="1" t="s">
        <v>9774</v>
      </c>
      <c r="AC49" s="1" t="s">
        <v>9775</v>
      </c>
      <c r="AD49" s="1">
        <v>15</v>
      </c>
      <c r="AE49" s="1" t="s">
        <v>6961</v>
      </c>
      <c r="AF49" s="1" t="s">
        <v>9468</v>
      </c>
      <c r="AG49" s="22">
        <v>112600402</v>
      </c>
      <c r="AH49" s="20">
        <v>1</v>
      </c>
    </row>
    <row r="50" spans="1:34" ht="21" customHeight="1">
      <c r="A50" s="1" t="str">
        <f>_xlfn.CONCAT(Table1[[#This Row],[NÚMERO OPERATIVO]],Table1[[#This Row],[OS (SGM)]])</f>
        <v>5712754122DLP-MLPA01  000058/2026</v>
      </c>
      <c r="C50" s="1" t="s">
        <v>9455</v>
      </c>
      <c r="D50" s="1" t="s">
        <v>9776</v>
      </c>
      <c r="E50" s="1" t="s">
        <v>9457</v>
      </c>
      <c r="F50" s="1" t="s">
        <v>114</v>
      </c>
      <c r="G50" s="1" t="s">
        <v>114</v>
      </c>
      <c r="H50" s="1" t="s">
        <v>43</v>
      </c>
      <c r="I50" s="1" t="s">
        <v>204</v>
      </c>
      <c r="J50" s="1">
        <v>5712754122</v>
      </c>
      <c r="K50" s="1" t="e">
        <f>_xlfn.XLOOKUP(Table1[[#This Row],[NÚMERO OPERATIVO]],#REF!,#REF!)</f>
        <v>#REF!</v>
      </c>
      <c r="L50" s="1" t="s">
        <v>9777</v>
      </c>
      <c r="M50" s="1" t="str">
        <f>_xlfn.CONCAT(Table1[[#This Row],[NÚMERO OPERATIVO]],Table1[[#This Row],[DATA OC]])</f>
        <v>571275412246064,8042824074</v>
      </c>
      <c r="N50" s="19">
        <v>46064.8042824074</v>
      </c>
      <c r="O50" s="1" t="s">
        <v>32</v>
      </c>
      <c r="P50" s="1" t="s">
        <v>33</v>
      </c>
      <c r="Q50" s="1" t="s">
        <v>32</v>
      </c>
      <c r="R50" s="1" t="s">
        <v>9778</v>
      </c>
      <c r="S50" s="1" t="s">
        <v>9779</v>
      </c>
      <c r="T50" s="1" t="s">
        <v>9482</v>
      </c>
      <c r="U50" s="1" t="s">
        <v>9780</v>
      </c>
      <c r="V50" s="1" t="s">
        <v>9463</v>
      </c>
      <c r="W50" s="1">
        <v>34.5</v>
      </c>
      <c r="X50" s="1">
        <v>15</v>
      </c>
      <c r="Y50" s="1" t="s">
        <v>9464</v>
      </c>
      <c r="Z50" s="1" t="s">
        <v>9464</v>
      </c>
      <c r="AA50" s="1" t="s">
        <v>9781</v>
      </c>
      <c r="AB50" s="1" t="s">
        <v>9782</v>
      </c>
      <c r="AC50" s="1" t="s">
        <v>9783</v>
      </c>
      <c r="AD50" s="1">
        <v>25</v>
      </c>
      <c r="AE50" s="1" t="s">
        <v>202</v>
      </c>
      <c r="AF50" s="1" t="s">
        <v>9468</v>
      </c>
      <c r="AG50" s="21">
        <v>112600239</v>
      </c>
      <c r="AH50" s="20">
        <v>1</v>
      </c>
    </row>
    <row r="51" spans="1:34" ht="21" customHeight="1">
      <c r="A51" s="1" t="str">
        <f>_xlfn.CONCAT(Table1[[#This Row],[NÚMERO OPERATIVO]],Table1[[#This Row],[OS (SGM)]])</f>
        <v>5712754122DLP-MLPA01  000067/2026</v>
      </c>
      <c r="C51" s="1" t="s">
        <v>9455</v>
      </c>
      <c r="D51" s="1" t="s">
        <v>9784</v>
      </c>
      <c r="E51" s="1" t="s">
        <v>9457</v>
      </c>
      <c r="F51" s="1" t="s">
        <v>114</v>
      </c>
      <c r="G51" s="1" t="s">
        <v>114</v>
      </c>
      <c r="H51" s="1" t="s">
        <v>43</v>
      </c>
      <c r="I51" s="1" t="s">
        <v>204</v>
      </c>
      <c r="J51" s="1">
        <v>5712754122</v>
      </c>
      <c r="K51" s="1" t="e">
        <f>_xlfn.XLOOKUP(Table1[[#This Row],[NÚMERO OPERATIVO]],#REF!,#REF!)</f>
        <v>#REF!</v>
      </c>
      <c r="L51" s="1" t="s">
        <v>9785</v>
      </c>
      <c r="M51" s="1" t="str">
        <f>_xlfn.CONCAT(Table1[[#This Row],[NÚMERO OPERATIVO]],Table1[[#This Row],[DATA OC]])</f>
        <v>571275412246069,4438078704</v>
      </c>
      <c r="N51" s="19">
        <v>46069.443807870397</v>
      </c>
      <c r="O51" s="1" t="s">
        <v>32</v>
      </c>
      <c r="P51" s="1" t="s">
        <v>33</v>
      </c>
      <c r="Q51" s="1" t="s">
        <v>32</v>
      </c>
      <c r="R51" s="1" t="s">
        <v>9782</v>
      </c>
      <c r="S51" s="1" t="s">
        <v>9644</v>
      </c>
      <c r="T51" s="1" t="s">
        <v>9482</v>
      </c>
      <c r="U51" s="1" t="s">
        <v>9786</v>
      </c>
      <c r="V51" s="1" t="s">
        <v>9463</v>
      </c>
      <c r="W51" s="1">
        <v>34.5</v>
      </c>
      <c r="X51" s="1">
        <v>25</v>
      </c>
      <c r="Y51" s="1" t="s">
        <v>9464</v>
      </c>
      <c r="Z51" s="1" t="s">
        <v>9464</v>
      </c>
      <c r="AA51" s="1" t="s">
        <v>9590</v>
      </c>
      <c r="AB51" s="1" t="s">
        <v>9787</v>
      </c>
      <c r="AC51" s="1" t="s">
        <v>9788</v>
      </c>
      <c r="AD51" s="1">
        <v>25</v>
      </c>
      <c r="AE51" s="1" t="s">
        <v>7477</v>
      </c>
      <c r="AF51" s="1" t="s">
        <v>9468</v>
      </c>
      <c r="AG51" s="22">
        <v>112600414</v>
      </c>
      <c r="AH51" s="20">
        <v>1</v>
      </c>
    </row>
    <row r="52" spans="1:34" ht="21" customHeight="1">
      <c r="A52" s="1" t="str">
        <f>_xlfn.CONCAT(Table1[[#This Row],[NÚMERO OPERATIVO]],Table1[[#This Row],[OS (SGM)]])</f>
        <v>5735803122DLP-MLPA02  000011/2026</v>
      </c>
      <c r="C52" s="1" t="s">
        <v>9455</v>
      </c>
      <c r="D52" s="1" t="s">
        <v>9789</v>
      </c>
      <c r="E52" s="1" t="s">
        <v>9457</v>
      </c>
      <c r="F52" s="1" t="s">
        <v>114</v>
      </c>
      <c r="G52" s="1" t="s">
        <v>114</v>
      </c>
      <c r="H52" s="1" t="s">
        <v>43</v>
      </c>
      <c r="I52" s="1" t="s">
        <v>204</v>
      </c>
      <c r="J52" s="1">
        <v>5735803122</v>
      </c>
      <c r="K52" s="1" t="e">
        <f>_xlfn.XLOOKUP(Table1[[#This Row],[NÚMERO OPERATIVO]],#REF!,#REF!)</f>
        <v>#REF!</v>
      </c>
      <c r="L52" s="1" t="s">
        <v>9790</v>
      </c>
      <c r="M52" s="1" t="str">
        <f>_xlfn.CONCAT(Table1[[#This Row],[NÚMERO OPERATIVO]],Table1[[#This Row],[DATA OC]])</f>
        <v>573580312246052,7641087963</v>
      </c>
      <c r="N52" s="19">
        <v>46052.764108796298</v>
      </c>
      <c r="O52" s="1" t="s">
        <v>32</v>
      </c>
      <c r="P52" s="1" t="s">
        <v>33</v>
      </c>
      <c r="Q52" s="1" t="s">
        <v>32</v>
      </c>
      <c r="R52" s="1" t="s">
        <v>9791</v>
      </c>
      <c r="S52" s="1" t="s">
        <v>9792</v>
      </c>
      <c r="T52" s="1" t="s">
        <v>9482</v>
      </c>
      <c r="U52" s="1" t="s">
        <v>9793</v>
      </c>
      <c r="V52" s="1" t="s">
        <v>9463</v>
      </c>
      <c r="W52" s="1">
        <v>34.5</v>
      </c>
      <c r="X52" s="1">
        <v>15</v>
      </c>
      <c r="Y52" s="1" t="s">
        <v>9794</v>
      </c>
      <c r="Z52" s="1" t="s">
        <v>9464</v>
      </c>
      <c r="AA52" s="1" t="s">
        <v>9795</v>
      </c>
      <c r="AB52" s="1" t="s">
        <v>9796</v>
      </c>
      <c r="AC52" s="1" t="s">
        <v>9797</v>
      </c>
      <c r="AD52" s="1">
        <v>15</v>
      </c>
      <c r="AE52" s="1" t="s">
        <v>8150</v>
      </c>
      <c r="AF52" s="1" t="s">
        <v>9468</v>
      </c>
      <c r="AG52" s="20">
        <v>112600169</v>
      </c>
      <c r="AH52" s="20">
        <v>1</v>
      </c>
    </row>
    <row r="53" spans="1:34" ht="21" customHeight="1">
      <c r="A53" s="1" t="str">
        <f>_xlfn.CONCAT(Table1[[#This Row],[NÚMERO OPERATIVO]],Table1[[#This Row],[OS (SGM)]])</f>
        <v>5703466122DLP-MLPA02  000002/2026</v>
      </c>
      <c r="C53" s="1" t="s">
        <v>9455</v>
      </c>
      <c r="D53" s="1" t="s">
        <v>9798</v>
      </c>
      <c r="E53" s="1" t="s">
        <v>9457</v>
      </c>
      <c r="F53" s="1" t="s">
        <v>114</v>
      </c>
      <c r="G53" s="1" t="s">
        <v>114</v>
      </c>
      <c r="H53" s="1" t="s">
        <v>43</v>
      </c>
      <c r="I53" s="1" t="s">
        <v>320</v>
      </c>
      <c r="J53" s="1">
        <v>5703466122</v>
      </c>
      <c r="K53" s="1" t="e">
        <f>_xlfn.XLOOKUP(Table1[[#This Row],[NÚMERO OPERATIVO]],#REF!,#REF!)</f>
        <v>#REF!</v>
      </c>
      <c r="L53" s="1" t="s">
        <v>9799</v>
      </c>
      <c r="M53" s="1" t="str">
        <f>_xlfn.CONCAT(Table1[[#This Row],[NÚMERO OPERATIVO]],Table1[[#This Row],[DATA OC]])</f>
        <v>570346612246028,6636226852</v>
      </c>
      <c r="N53" s="19">
        <v>46028.663622685199</v>
      </c>
      <c r="O53" s="1" t="s">
        <v>32</v>
      </c>
      <c r="P53" s="1" t="s">
        <v>33</v>
      </c>
      <c r="Q53" s="1" t="s">
        <v>32</v>
      </c>
      <c r="R53" s="1" t="s">
        <v>9800</v>
      </c>
      <c r="S53" s="1" t="s">
        <v>9801</v>
      </c>
      <c r="T53" s="1" t="s">
        <v>9635</v>
      </c>
      <c r="U53" s="1" t="s">
        <v>9802</v>
      </c>
      <c r="V53" s="1" t="s">
        <v>9463</v>
      </c>
      <c r="W53" s="1">
        <v>34.5</v>
      </c>
      <c r="X53" s="1">
        <v>15</v>
      </c>
      <c r="Y53" s="1" t="s">
        <v>9464</v>
      </c>
      <c r="Z53" s="1" t="s">
        <v>9464</v>
      </c>
      <c r="AA53" s="1" t="s">
        <v>9803</v>
      </c>
      <c r="AB53" s="1" t="s">
        <v>9804</v>
      </c>
      <c r="AC53" s="1" t="s">
        <v>9801</v>
      </c>
      <c r="AD53" s="1">
        <v>15</v>
      </c>
      <c r="AE53" s="1" t="s">
        <v>1226</v>
      </c>
      <c r="AF53" s="1" t="s">
        <v>9468</v>
      </c>
      <c r="AG53" s="20">
        <v>112600101</v>
      </c>
      <c r="AH53" s="20">
        <v>1</v>
      </c>
    </row>
    <row r="54" spans="1:34" ht="21" customHeight="1">
      <c r="A54" s="1" t="str">
        <f>_xlfn.CONCAT(Table1[[#This Row],[NÚMERO OPERATIVO]],Table1[[#This Row],[OS (SGM)]])</f>
        <v>5710444122DLP-MPPA01  000051/2026</v>
      </c>
      <c r="C54" s="1" t="s">
        <v>9455</v>
      </c>
      <c r="D54" s="1" t="s">
        <v>9805</v>
      </c>
      <c r="E54" s="1" t="s">
        <v>9457</v>
      </c>
      <c r="F54" s="1" t="s">
        <v>114</v>
      </c>
      <c r="G54" s="1" t="s">
        <v>114</v>
      </c>
      <c r="H54" s="1" t="s">
        <v>43</v>
      </c>
      <c r="I54" s="1" t="s">
        <v>320</v>
      </c>
      <c r="J54" s="1">
        <v>5710444122</v>
      </c>
      <c r="K54" s="1" t="e">
        <f>_xlfn.XLOOKUP(Table1[[#This Row],[NÚMERO OPERATIVO]],#REF!,#REF!)</f>
        <v>#REF!</v>
      </c>
      <c r="L54" s="1" t="s">
        <v>9806</v>
      </c>
      <c r="M54" s="1" t="str">
        <f>_xlfn.CONCAT(Table1[[#This Row],[NÚMERO OPERATIVO]],Table1[[#This Row],[DATA OC]])</f>
        <v>571044412246051,4555902778</v>
      </c>
      <c r="N54" s="19">
        <v>46051.455590277801</v>
      </c>
      <c r="O54" s="1" t="s">
        <v>32</v>
      </c>
      <c r="P54" s="1" t="s">
        <v>33</v>
      </c>
      <c r="Q54" s="1" t="s">
        <v>32</v>
      </c>
      <c r="R54" s="1" t="s">
        <v>9807</v>
      </c>
      <c r="S54" s="1" t="s">
        <v>9807</v>
      </c>
      <c r="T54" s="1" t="s">
        <v>9537</v>
      </c>
      <c r="U54" s="1" t="s">
        <v>9808</v>
      </c>
      <c r="V54" s="1" t="s">
        <v>9463</v>
      </c>
      <c r="W54" s="1">
        <v>34.5</v>
      </c>
      <c r="X54" s="1">
        <v>10</v>
      </c>
      <c r="Y54" s="1" t="s">
        <v>9464</v>
      </c>
      <c r="Z54" s="1" t="s">
        <v>9464</v>
      </c>
      <c r="AA54" s="1" t="s">
        <v>9754</v>
      </c>
      <c r="AB54" s="1" t="s">
        <v>9809</v>
      </c>
      <c r="AC54" s="1" t="s">
        <v>9807</v>
      </c>
      <c r="AD54" s="1">
        <v>15</v>
      </c>
      <c r="AE54" s="1" t="s">
        <v>7585</v>
      </c>
      <c r="AF54" s="1" t="s">
        <v>9468</v>
      </c>
      <c r="AG54" s="20">
        <v>112600253</v>
      </c>
      <c r="AH54" s="20">
        <v>1</v>
      </c>
    </row>
    <row r="55" spans="1:34" ht="21" customHeight="1">
      <c r="A55" s="1" t="str">
        <f>_xlfn.CONCAT(Table1[[#This Row],[NÚMERO OPERATIVO]],Table1[[#This Row],[OS (SGM)]])</f>
        <v>5757168122DLP-CTPA01  000018/2026</v>
      </c>
      <c r="C55" s="1" t="s">
        <v>9455</v>
      </c>
      <c r="D55" s="1" t="s">
        <v>9810</v>
      </c>
      <c r="E55" s="1" t="s">
        <v>9457</v>
      </c>
      <c r="F55" s="1" t="s">
        <v>114</v>
      </c>
      <c r="G55" s="1" t="s">
        <v>114</v>
      </c>
      <c r="H55" s="1" t="s">
        <v>43</v>
      </c>
      <c r="I55" s="1" t="s">
        <v>320</v>
      </c>
      <c r="J55" s="1">
        <v>5757168122</v>
      </c>
      <c r="K55" s="1" t="e">
        <f>_xlfn.XLOOKUP(Table1[[#This Row],[NÚMERO OPERATIVO]],#REF!,#REF!)</f>
        <v>#REF!</v>
      </c>
      <c r="L55" s="1" t="s">
        <v>9811</v>
      </c>
      <c r="M55" s="1" t="str">
        <f>_xlfn.CONCAT(Table1[[#This Row],[NÚMERO OPERATIVO]],Table1[[#This Row],[DATA OC]])</f>
        <v>575716812246064,5262731481</v>
      </c>
      <c r="N55" s="19">
        <v>46064.526273148098</v>
      </c>
      <c r="O55" s="1" t="s">
        <v>32</v>
      </c>
      <c r="P55" s="1" t="s">
        <v>33</v>
      </c>
      <c r="Q55" s="1" t="s">
        <v>32</v>
      </c>
      <c r="R55" s="1" t="s">
        <v>9517</v>
      </c>
      <c r="S55" s="1" t="s">
        <v>9517</v>
      </c>
      <c r="T55" s="1" t="s">
        <v>9517</v>
      </c>
      <c r="U55" s="1" t="s">
        <v>9517</v>
      </c>
      <c r="V55" s="1" t="s">
        <v>9558</v>
      </c>
      <c r="W55" s="1">
        <v>34.5</v>
      </c>
      <c r="X55" s="1">
        <v>75</v>
      </c>
      <c r="Y55" s="1" t="s">
        <v>9517</v>
      </c>
      <c r="Z55" s="1" t="s">
        <v>9517</v>
      </c>
      <c r="AA55" s="1" t="s">
        <v>9517</v>
      </c>
      <c r="AB55" s="1" t="s">
        <v>9517</v>
      </c>
      <c r="AC55" s="1" t="s">
        <v>9517</v>
      </c>
      <c r="AD55" s="1">
        <v>75</v>
      </c>
      <c r="AE55" s="1" t="s">
        <v>4906</v>
      </c>
      <c r="AF55" s="1" t="s">
        <v>9468</v>
      </c>
      <c r="AG55" s="21">
        <v>112600429</v>
      </c>
      <c r="AH55" s="20">
        <v>1</v>
      </c>
    </row>
    <row r="56" spans="1:34" ht="21" customHeight="1">
      <c r="A56" s="1" t="str">
        <f>_xlfn.CONCAT(Table1[[#This Row],[NÚMERO OPERATIVO]],Table1[[#This Row],[OS (SGM)]])</f>
        <v>5723384122DLP-MLPA01  000027/2026</v>
      </c>
      <c r="C56" s="1" t="s">
        <v>9455</v>
      </c>
      <c r="D56" s="1" t="s">
        <v>9812</v>
      </c>
      <c r="E56" s="1" t="s">
        <v>9457</v>
      </c>
      <c r="F56" s="1" t="s">
        <v>114</v>
      </c>
      <c r="G56" s="1" t="s">
        <v>114</v>
      </c>
      <c r="H56" s="1" t="s">
        <v>116</v>
      </c>
      <c r="I56" s="1" t="s">
        <v>4310</v>
      </c>
      <c r="J56" s="1">
        <v>5723384122</v>
      </c>
      <c r="K56" s="1" t="e">
        <f>_xlfn.XLOOKUP(Table1[[#This Row],[NÚMERO OPERATIVO]],#REF!,#REF!)</f>
        <v>#REF!</v>
      </c>
      <c r="L56" s="1" t="s">
        <v>9813</v>
      </c>
      <c r="M56" s="1" t="str">
        <f>_xlfn.CONCAT(Table1[[#This Row],[NÚMERO OPERATIVO]],Table1[[#This Row],[DATA OC]])</f>
        <v>572338412246049,6788888889</v>
      </c>
      <c r="N56" s="19">
        <v>46049.678888888899</v>
      </c>
      <c r="O56" s="1" t="s">
        <v>109</v>
      </c>
      <c r="P56" s="1" t="s">
        <v>172</v>
      </c>
      <c r="Q56" s="1" t="s">
        <v>109</v>
      </c>
      <c r="R56" s="1" t="s">
        <v>9814</v>
      </c>
      <c r="S56" s="1" t="s">
        <v>9472</v>
      </c>
      <c r="T56" s="1" t="s">
        <v>9482</v>
      </c>
      <c r="U56" s="1" t="s">
        <v>9815</v>
      </c>
      <c r="V56" s="1" t="s">
        <v>9463</v>
      </c>
      <c r="W56" s="1">
        <v>13.8</v>
      </c>
      <c r="X56" s="1">
        <v>15</v>
      </c>
      <c r="Y56" s="1" t="s">
        <v>9464</v>
      </c>
      <c r="Z56" s="1" t="s">
        <v>9464</v>
      </c>
      <c r="AA56" s="1" t="s">
        <v>9754</v>
      </c>
      <c r="AB56" s="1" t="s">
        <v>9816</v>
      </c>
      <c r="AC56" s="1" t="s">
        <v>9817</v>
      </c>
      <c r="AD56" s="1">
        <v>25</v>
      </c>
      <c r="AE56" s="1" t="s">
        <v>4308</v>
      </c>
      <c r="AF56" s="1" t="s">
        <v>9468</v>
      </c>
      <c r="AG56" s="20">
        <v>112600252</v>
      </c>
      <c r="AH56" s="20">
        <v>1</v>
      </c>
    </row>
    <row r="57" spans="1:34" ht="21" customHeight="1">
      <c r="A57" s="1" t="str">
        <f>_xlfn.CONCAT(Table1[[#This Row],[NÚMERO OPERATIVO]],Table1[[#This Row],[OS (SGM)]])</f>
        <v>5711359122DLP-CTPA00  000014/2026</v>
      </c>
      <c r="C57" s="1" t="s">
        <v>9455</v>
      </c>
      <c r="D57" s="1" t="s">
        <v>9818</v>
      </c>
      <c r="E57" s="1" t="s">
        <v>9457</v>
      </c>
      <c r="F57" s="1" t="s">
        <v>114</v>
      </c>
      <c r="G57" s="1" t="s">
        <v>114</v>
      </c>
      <c r="H57" s="1" t="s">
        <v>116</v>
      </c>
      <c r="I57" s="1" t="s">
        <v>987</v>
      </c>
      <c r="J57" s="1">
        <v>5711359122</v>
      </c>
      <c r="K57" s="1" t="e">
        <f>_xlfn.XLOOKUP(Table1[[#This Row],[NÚMERO OPERATIVO]],#REF!,#REF!)</f>
        <v>#REF!</v>
      </c>
      <c r="L57" s="1" t="s">
        <v>9819</v>
      </c>
      <c r="M57" s="1" t="str">
        <f>_xlfn.CONCAT(Table1[[#This Row],[NÚMERO OPERATIVO]],Table1[[#This Row],[DATA OC]])</f>
        <v>571135912246043,4741550926</v>
      </c>
      <c r="N57" s="19">
        <v>46043.474155092597</v>
      </c>
      <c r="O57" s="1" t="s">
        <v>109</v>
      </c>
      <c r="P57" s="1" t="s">
        <v>110</v>
      </c>
      <c r="Q57" s="1" t="s">
        <v>109</v>
      </c>
      <c r="R57" s="1" t="s">
        <v>9820</v>
      </c>
      <c r="S57" s="1" t="s">
        <v>9472</v>
      </c>
      <c r="T57" s="1" t="s">
        <v>9473</v>
      </c>
      <c r="U57" s="1" t="s">
        <v>9821</v>
      </c>
      <c r="V57" s="1" t="s">
        <v>9558</v>
      </c>
      <c r="W57" s="1">
        <v>13.8</v>
      </c>
      <c r="X57" s="1">
        <v>75</v>
      </c>
      <c r="Y57" s="1" t="s">
        <v>9464</v>
      </c>
      <c r="Z57" s="1" t="s">
        <v>9464</v>
      </c>
      <c r="AA57" s="1" t="s">
        <v>9502</v>
      </c>
      <c r="AB57" s="1" t="s">
        <v>9822</v>
      </c>
      <c r="AC57" s="1" t="s">
        <v>9823</v>
      </c>
      <c r="AD57" s="1">
        <v>112.5</v>
      </c>
      <c r="AE57" s="1" t="s">
        <v>3569</v>
      </c>
      <c r="AF57" s="1" t="s">
        <v>9468</v>
      </c>
      <c r="AG57" s="20">
        <v>112600135</v>
      </c>
      <c r="AH57" s="20">
        <v>1</v>
      </c>
    </row>
    <row r="58" spans="1:34" ht="21" customHeight="1">
      <c r="A58" s="1" t="str">
        <f>_xlfn.CONCAT(Table1[[#This Row],[NÚMERO OPERATIVO]],Table1[[#This Row],[OS (SGM)]])</f>
        <v>5762443122DLP-MPPA01  000019/2026</v>
      </c>
      <c r="C58" s="1" t="s">
        <v>9455</v>
      </c>
      <c r="D58" s="1" t="s">
        <v>9824</v>
      </c>
      <c r="E58" s="1" t="s">
        <v>9457</v>
      </c>
      <c r="F58" s="1" t="s">
        <v>114</v>
      </c>
      <c r="G58" s="1" t="s">
        <v>114</v>
      </c>
      <c r="H58" s="1" t="s">
        <v>116</v>
      </c>
      <c r="I58" s="1" t="s">
        <v>6350</v>
      </c>
      <c r="J58" s="1">
        <v>5762443122</v>
      </c>
      <c r="K58" s="1" t="e">
        <f>_xlfn.XLOOKUP(Table1[[#This Row],[NÚMERO OPERATIVO]],#REF!,#REF!)</f>
        <v>#REF!</v>
      </c>
      <c r="L58" s="1" t="s">
        <v>9825</v>
      </c>
      <c r="M58" s="1" t="str">
        <f>_xlfn.CONCAT(Table1[[#This Row],[NÚMERO OPERATIVO]],Table1[[#This Row],[DATA OC]])</f>
        <v>576244312246031,3584259259</v>
      </c>
      <c r="N58" s="19">
        <v>46031.358425925901</v>
      </c>
      <c r="O58" s="1" t="s">
        <v>32</v>
      </c>
      <c r="P58" s="1" t="s">
        <v>34</v>
      </c>
      <c r="Q58" s="1" t="s">
        <v>32</v>
      </c>
      <c r="R58" s="1" t="s">
        <v>9826</v>
      </c>
      <c r="S58" s="1" t="s">
        <v>9827</v>
      </c>
      <c r="T58" s="1" t="s">
        <v>9635</v>
      </c>
      <c r="U58" s="1" t="s">
        <v>9828</v>
      </c>
      <c r="V58" s="1" t="s">
        <v>9558</v>
      </c>
      <c r="W58" s="1">
        <v>13.8</v>
      </c>
      <c r="X58" s="1">
        <v>75</v>
      </c>
      <c r="Y58" s="1" t="s">
        <v>9464</v>
      </c>
      <c r="Z58" s="1" t="s">
        <v>9464</v>
      </c>
      <c r="AA58" s="1" t="s">
        <v>9637</v>
      </c>
      <c r="AB58" s="1" t="s">
        <v>9829</v>
      </c>
      <c r="AC58" s="1" t="s">
        <v>9830</v>
      </c>
      <c r="AD58" s="1">
        <v>75</v>
      </c>
      <c r="AE58" s="1" t="s">
        <v>6348</v>
      </c>
      <c r="AF58" s="1" t="s">
        <v>9468</v>
      </c>
      <c r="AG58" s="20">
        <v>112600114</v>
      </c>
      <c r="AH58" s="20">
        <v>1</v>
      </c>
    </row>
    <row r="59" spans="1:34" ht="21" customHeight="1">
      <c r="A59" s="1" t="str">
        <f>_xlfn.CONCAT(Table1[[#This Row],[NÚMERO OPERATIVO]],Table1[[#This Row],[OS (SGM)]])</f>
        <v>5704495122DLP-MPPA01  000049/2026</v>
      </c>
      <c r="C59" s="1" t="s">
        <v>9455</v>
      </c>
      <c r="D59" s="1" t="s">
        <v>9831</v>
      </c>
      <c r="E59" s="1" t="s">
        <v>9457</v>
      </c>
      <c r="F59" s="1" t="s">
        <v>114</v>
      </c>
      <c r="G59" s="1" t="s">
        <v>114</v>
      </c>
      <c r="H59" s="1" t="s">
        <v>116</v>
      </c>
      <c r="I59" s="1" t="s">
        <v>1777</v>
      </c>
      <c r="J59" s="1">
        <v>5704495122</v>
      </c>
      <c r="K59" s="1" t="e">
        <f>_xlfn.XLOOKUP(Table1[[#This Row],[NÚMERO OPERATIVO]],#REF!,#REF!)</f>
        <v>#REF!</v>
      </c>
      <c r="L59" s="1" t="s">
        <v>9832</v>
      </c>
      <c r="M59" s="1" t="str">
        <f>_xlfn.CONCAT(Table1[[#This Row],[NÚMERO OPERATIVO]],Table1[[#This Row],[DATA OC]])</f>
        <v>570449512246049,5760185185</v>
      </c>
      <c r="N59" s="19">
        <v>46049.576018518499</v>
      </c>
      <c r="O59" s="1" t="s">
        <v>109</v>
      </c>
      <c r="P59" s="1" t="s">
        <v>110</v>
      </c>
      <c r="Q59" s="1" t="s">
        <v>109</v>
      </c>
      <c r="R59" s="1" t="s">
        <v>9833</v>
      </c>
      <c r="S59" s="1" t="s">
        <v>9834</v>
      </c>
      <c r="T59" s="1" t="s">
        <v>9482</v>
      </c>
      <c r="U59" s="1" t="s">
        <v>9835</v>
      </c>
      <c r="V59" s="1" t="s">
        <v>9558</v>
      </c>
      <c r="W59" s="1">
        <v>13.8</v>
      </c>
      <c r="X59" s="1">
        <v>75</v>
      </c>
      <c r="Y59" s="1" t="s">
        <v>9464</v>
      </c>
      <c r="Z59" s="1" t="s">
        <v>9464</v>
      </c>
      <c r="AA59" s="1" t="s">
        <v>9754</v>
      </c>
      <c r="AB59" s="1" t="s">
        <v>9836</v>
      </c>
      <c r="AC59" s="1" t="s">
        <v>9837</v>
      </c>
      <c r="AD59" s="1">
        <v>75</v>
      </c>
      <c r="AE59" s="1" t="s">
        <v>3470</v>
      </c>
      <c r="AF59" s="1" t="s">
        <v>9468</v>
      </c>
      <c r="AG59" s="20">
        <v>112600280</v>
      </c>
      <c r="AH59" s="20">
        <v>1</v>
      </c>
    </row>
    <row r="60" spans="1:34" ht="21" customHeight="1">
      <c r="A60" s="1" t="str">
        <f>_xlfn.CONCAT(Table1[[#This Row],[NÚMERO OPERATIVO]],Table1[[#This Row],[OS (SGM)]])</f>
        <v>5735643059DLP-MPPA01  000061/2026</v>
      </c>
      <c r="C60" s="1" t="s">
        <v>9455</v>
      </c>
      <c r="D60" s="1" t="s">
        <v>9838</v>
      </c>
      <c r="E60" s="1" t="s">
        <v>9457</v>
      </c>
      <c r="F60" s="1" t="s">
        <v>114</v>
      </c>
      <c r="G60" s="1" t="s">
        <v>114</v>
      </c>
      <c r="H60" s="1" t="s">
        <v>116</v>
      </c>
      <c r="I60" s="1" t="s">
        <v>2812</v>
      </c>
      <c r="J60" s="1">
        <v>5735643059</v>
      </c>
      <c r="K60" s="1" t="e">
        <f>_xlfn.XLOOKUP(Table1[[#This Row],[NÚMERO OPERATIVO]],#REF!,#REF!)</f>
        <v>#REF!</v>
      </c>
      <c r="L60" s="1" t="s">
        <v>9839</v>
      </c>
      <c r="M60" s="1" t="str">
        <f>_xlfn.CONCAT(Table1[[#This Row],[NÚMERO OPERATIVO]],Table1[[#This Row],[DATA OC]])</f>
        <v>573564305946059,2889814815</v>
      </c>
      <c r="N60" s="19">
        <v>46059.288981481499</v>
      </c>
      <c r="O60" s="1" t="s">
        <v>32</v>
      </c>
      <c r="P60" s="1" t="s">
        <v>285</v>
      </c>
      <c r="Q60" s="1" t="s">
        <v>32</v>
      </c>
      <c r="R60" s="1" t="s">
        <v>9840</v>
      </c>
      <c r="S60" s="1" t="s">
        <v>9841</v>
      </c>
      <c r="T60" s="1" t="s">
        <v>9482</v>
      </c>
      <c r="U60" s="1" t="s">
        <v>9842</v>
      </c>
      <c r="V60" s="1" t="s">
        <v>9558</v>
      </c>
      <c r="W60" s="1">
        <v>13.8</v>
      </c>
      <c r="X60" s="1">
        <v>75</v>
      </c>
      <c r="Y60" s="1" t="s">
        <v>9464</v>
      </c>
      <c r="Z60" s="1" t="s">
        <v>9464</v>
      </c>
      <c r="AA60" s="1" t="s">
        <v>9517</v>
      </c>
      <c r="AB60" s="1" t="s">
        <v>9843</v>
      </c>
      <c r="AC60" s="1" t="s">
        <v>9844</v>
      </c>
      <c r="AD60" s="1">
        <v>75</v>
      </c>
      <c r="AE60" s="1" t="s">
        <v>2810</v>
      </c>
      <c r="AF60" s="1" t="s">
        <v>9468</v>
      </c>
      <c r="AG60" s="22">
        <v>112600409</v>
      </c>
      <c r="AH60" s="20">
        <v>1</v>
      </c>
    </row>
    <row r="61" spans="1:34" ht="21" customHeight="1">
      <c r="A61" s="1" t="str">
        <f>_xlfn.CONCAT(Table1[[#This Row],[NÚMERO OPERATIVO]],Table1[[#This Row],[OS (SGM)]])</f>
        <v>5700707122DLP-MPPA01  000066/2026</v>
      </c>
      <c r="C61" s="1" t="s">
        <v>9455</v>
      </c>
      <c r="D61" s="1" t="s">
        <v>9845</v>
      </c>
      <c r="E61" s="1" t="s">
        <v>9457</v>
      </c>
      <c r="F61" s="1" t="s">
        <v>114</v>
      </c>
      <c r="G61" s="1" t="s">
        <v>114</v>
      </c>
      <c r="H61" s="1" t="s">
        <v>116</v>
      </c>
      <c r="I61" s="1" t="s">
        <v>3983</v>
      </c>
      <c r="J61" s="1">
        <v>5700707122</v>
      </c>
      <c r="K61" s="1" t="e">
        <f>_xlfn.XLOOKUP(Table1[[#This Row],[NÚMERO OPERATIVO]],#REF!,#REF!)</f>
        <v>#REF!</v>
      </c>
      <c r="L61" s="1" t="s">
        <v>9846</v>
      </c>
      <c r="M61" s="1" t="str">
        <f>_xlfn.CONCAT(Table1[[#This Row],[NÚMERO OPERATIVO]],Table1[[#This Row],[DATA OC]])</f>
        <v>570070712246065,6394560185</v>
      </c>
      <c r="N61" s="19">
        <v>46065.6394560185</v>
      </c>
      <c r="O61" s="1" t="s">
        <v>109</v>
      </c>
      <c r="P61" s="1" t="s">
        <v>110</v>
      </c>
      <c r="Q61" s="1" t="s">
        <v>109</v>
      </c>
      <c r="R61" s="1" t="s">
        <v>9847</v>
      </c>
      <c r="S61" s="1" t="s">
        <v>9848</v>
      </c>
      <c r="T61" s="1" t="s">
        <v>9537</v>
      </c>
      <c r="U61" s="1" t="s">
        <v>9849</v>
      </c>
      <c r="V61" s="1" t="s">
        <v>9558</v>
      </c>
      <c r="W61" s="1">
        <v>13.8</v>
      </c>
      <c r="X61" s="1">
        <v>75</v>
      </c>
      <c r="Y61" s="1" t="s">
        <v>9464</v>
      </c>
      <c r="Z61" s="1" t="s">
        <v>9464</v>
      </c>
      <c r="AA61" s="1" t="s">
        <v>9517</v>
      </c>
      <c r="AB61" s="1" t="s">
        <v>9850</v>
      </c>
      <c r="AC61" s="1" t="s">
        <v>9851</v>
      </c>
      <c r="AD61" s="1">
        <v>75</v>
      </c>
      <c r="AE61" s="1" t="s">
        <v>4853</v>
      </c>
      <c r="AF61" s="1" t="s">
        <v>9468</v>
      </c>
      <c r="AG61" s="21">
        <v>112600408</v>
      </c>
      <c r="AH61" s="20">
        <v>1</v>
      </c>
    </row>
    <row r="62" spans="1:34" ht="21" customHeight="1">
      <c r="A62" s="1" t="str">
        <f>_xlfn.CONCAT(Table1[[#This Row],[NÚMERO OPERATIVO]],Table1[[#This Row],[OS (SGM)]])</f>
        <v>5700725122DLP-MPPA01  000027/2026</v>
      </c>
      <c r="C62" s="1" t="s">
        <v>9455</v>
      </c>
      <c r="D62" s="1" t="s">
        <v>9852</v>
      </c>
      <c r="E62" s="1" t="s">
        <v>9457</v>
      </c>
      <c r="F62" s="1" t="s">
        <v>114</v>
      </c>
      <c r="G62" s="1" t="s">
        <v>114</v>
      </c>
      <c r="H62" s="1" t="s">
        <v>116</v>
      </c>
      <c r="I62" s="1" t="s">
        <v>3983</v>
      </c>
      <c r="J62" s="1">
        <v>5700725122</v>
      </c>
      <c r="K62" s="1" t="e">
        <f>_xlfn.XLOOKUP(Table1[[#This Row],[NÚMERO OPERATIVO]],#REF!,#REF!)</f>
        <v>#REF!</v>
      </c>
      <c r="L62" s="1" t="s">
        <v>9853</v>
      </c>
      <c r="M62" s="1" t="str">
        <f>_xlfn.CONCAT(Table1[[#This Row],[NÚMERO OPERATIVO]],Table1[[#This Row],[DATA OC]])</f>
        <v>570072512246036,0304282407</v>
      </c>
      <c r="N62" s="19">
        <v>46036.030428240701</v>
      </c>
      <c r="O62" s="1" t="s">
        <v>32</v>
      </c>
      <c r="P62" s="1" t="s">
        <v>33</v>
      </c>
      <c r="Q62" s="1" t="s">
        <v>32</v>
      </c>
      <c r="R62" s="1" t="s">
        <v>9508</v>
      </c>
      <c r="S62" s="1" t="s">
        <v>9854</v>
      </c>
      <c r="T62" s="1" t="s">
        <v>9523</v>
      </c>
      <c r="U62" s="1" t="s">
        <v>9855</v>
      </c>
      <c r="V62" s="1" t="s">
        <v>9558</v>
      </c>
      <c r="W62" s="1">
        <v>13.8</v>
      </c>
      <c r="X62" s="1">
        <v>10</v>
      </c>
      <c r="Y62" s="1" t="s">
        <v>9492</v>
      </c>
      <c r="Z62" s="1" t="s">
        <v>9492</v>
      </c>
      <c r="AA62" s="1" t="s">
        <v>9475</v>
      </c>
      <c r="AB62" s="1" t="s">
        <v>9856</v>
      </c>
      <c r="AC62" s="1" t="s">
        <v>9857</v>
      </c>
      <c r="AD62" s="1">
        <v>15</v>
      </c>
      <c r="AE62" s="1" t="s">
        <v>3981</v>
      </c>
      <c r="AF62" s="1" t="s">
        <v>9468</v>
      </c>
      <c r="AG62" s="20">
        <v>112600152</v>
      </c>
      <c r="AH62" s="20">
        <v>1</v>
      </c>
    </row>
    <row r="63" spans="1:34" ht="21" customHeight="1">
      <c r="A63" s="1" t="str">
        <f>_xlfn.CONCAT(Table1[[#This Row],[NÚMERO OPERATIVO]],Table1[[#This Row],[OS (SGM)]])</f>
        <v>5700935122ETO-RD-PA  000103/2026</v>
      </c>
      <c r="C63" s="1" t="s">
        <v>9455</v>
      </c>
      <c r="D63" s="1" t="s">
        <v>9858</v>
      </c>
      <c r="E63" s="1" t="s">
        <v>9457</v>
      </c>
      <c r="F63" s="1" t="s">
        <v>114</v>
      </c>
      <c r="G63" s="1" t="s">
        <v>114</v>
      </c>
      <c r="H63" s="1" t="s">
        <v>116</v>
      </c>
      <c r="I63" s="1" t="s">
        <v>8459</v>
      </c>
      <c r="J63" s="1">
        <v>5700935122</v>
      </c>
      <c r="K63" s="1" t="e">
        <f>_xlfn.XLOOKUP(Table1[[#This Row],[NÚMERO OPERATIVO]],#REF!,#REF!)</f>
        <v>#REF!</v>
      </c>
      <c r="L63" s="1" t="s">
        <v>9832</v>
      </c>
      <c r="M63" s="1" t="str">
        <f>_xlfn.CONCAT(Table1[[#This Row],[NÚMERO OPERATIVO]],Table1[[#This Row],[DATA OC]])</f>
        <v>570093512246029,3116435185</v>
      </c>
      <c r="N63" s="19">
        <v>46029.3116435185</v>
      </c>
      <c r="O63" s="1" t="s">
        <v>109</v>
      </c>
      <c r="P63" s="1" t="s">
        <v>110</v>
      </c>
      <c r="Q63" s="1" t="s">
        <v>109</v>
      </c>
      <c r="R63" s="1" t="s">
        <v>9517</v>
      </c>
      <c r="S63" s="1" t="s">
        <v>9517</v>
      </c>
      <c r="T63" s="1" t="s">
        <v>9517</v>
      </c>
      <c r="U63" s="1" t="s">
        <v>9517</v>
      </c>
      <c r="V63" s="1" t="s">
        <v>9558</v>
      </c>
      <c r="W63" s="1">
        <v>13.8</v>
      </c>
      <c r="X63" s="1">
        <v>75</v>
      </c>
      <c r="Y63" s="1" t="s">
        <v>9517</v>
      </c>
      <c r="Z63" s="1" t="s">
        <v>9517</v>
      </c>
      <c r="AA63" s="1" t="s">
        <v>9517</v>
      </c>
      <c r="AB63" s="1" t="s">
        <v>9517</v>
      </c>
      <c r="AC63" s="1" t="s">
        <v>9517</v>
      </c>
      <c r="AD63" s="1">
        <v>75</v>
      </c>
      <c r="AE63" s="1" t="s">
        <v>8457</v>
      </c>
      <c r="AF63" s="1" t="s">
        <v>9859</v>
      </c>
      <c r="AG63" s="20"/>
      <c r="AH63" s="20">
        <v>1</v>
      </c>
    </row>
    <row r="64" spans="1:34" ht="21" customHeight="1">
      <c r="A64" s="1" t="str">
        <f>_xlfn.CONCAT(Table1[[#This Row],[NÚMERO OPERATIVO]],Table1[[#This Row],[OS (SGM)]])</f>
        <v>5710049096DLP-CTPA00  000034/2026</v>
      </c>
      <c r="C64" s="1" t="s">
        <v>9455</v>
      </c>
      <c r="D64" s="1" t="s">
        <v>9860</v>
      </c>
      <c r="E64" s="1" t="s">
        <v>9457</v>
      </c>
      <c r="F64" s="1" t="s">
        <v>114</v>
      </c>
      <c r="G64" s="1" t="s">
        <v>233</v>
      </c>
      <c r="H64" s="1" t="s">
        <v>43</v>
      </c>
      <c r="I64" s="1" t="s">
        <v>211</v>
      </c>
      <c r="J64" s="1">
        <v>5710049096</v>
      </c>
      <c r="K64" s="1" t="e">
        <f>_xlfn.XLOOKUP(Table1[[#This Row],[NÚMERO OPERATIVO]],#REF!,#REF!)</f>
        <v>#REF!</v>
      </c>
      <c r="L64" s="1" t="s">
        <v>9861</v>
      </c>
      <c r="M64" s="1" t="str">
        <f>_xlfn.CONCAT(Table1[[#This Row],[NÚMERO OPERATIVO]],Table1[[#This Row],[DATA OC]])</f>
        <v>571004909646056,3560416667</v>
      </c>
      <c r="N64" s="19">
        <v>46056.356041666702</v>
      </c>
      <c r="O64" s="1" t="s">
        <v>32</v>
      </c>
      <c r="P64" s="1" t="s">
        <v>33</v>
      </c>
      <c r="Q64" s="1" t="s">
        <v>32</v>
      </c>
      <c r="R64" s="1" t="s">
        <v>9862</v>
      </c>
      <c r="S64" s="1" t="s">
        <v>9863</v>
      </c>
      <c r="T64" s="1" t="s">
        <v>9635</v>
      </c>
      <c r="U64" s="1" t="s">
        <v>9864</v>
      </c>
      <c r="V64" s="1" t="s">
        <v>9558</v>
      </c>
      <c r="W64" s="1">
        <v>34.5</v>
      </c>
      <c r="X64" s="1">
        <v>45</v>
      </c>
      <c r="Y64" s="1" t="s">
        <v>9492</v>
      </c>
      <c r="Z64" s="1" t="s">
        <v>9492</v>
      </c>
      <c r="AA64" s="1" t="s">
        <v>9517</v>
      </c>
      <c r="AB64" s="1" t="s">
        <v>9865</v>
      </c>
      <c r="AC64" s="1" t="s">
        <v>9866</v>
      </c>
      <c r="AD64" s="1">
        <v>45</v>
      </c>
      <c r="AE64" s="1" t="s">
        <v>3795</v>
      </c>
      <c r="AF64" s="1" t="s">
        <v>9468</v>
      </c>
      <c r="AG64" s="22">
        <v>112600400</v>
      </c>
      <c r="AH64" s="20">
        <v>1</v>
      </c>
    </row>
    <row r="65" spans="1:34" ht="21" customHeight="1">
      <c r="A65" s="1" t="str">
        <f>_xlfn.CONCAT(Table1[[#This Row],[NÚMERO OPERATIVO]],Table1[[#This Row],[OS (SGM)]])</f>
        <v>5755307026DLP-MLPA01  000032/2026</v>
      </c>
      <c r="C65" s="1" t="s">
        <v>9455</v>
      </c>
      <c r="D65" s="1" t="s">
        <v>9867</v>
      </c>
      <c r="E65" s="1" t="s">
        <v>9457</v>
      </c>
      <c r="F65" s="1" t="s">
        <v>114</v>
      </c>
      <c r="G65" s="1" t="s">
        <v>213</v>
      </c>
      <c r="H65" s="1" t="s">
        <v>43</v>
      </c>
      <c r="I65" s="1" t="s">
        <v>1962</v>
      </c>
      <c r="J65" s="1">
        <v>5755307026</v>
      </c>
      <c r="K65" s="1" t="e">
        <f>_xlfn.XLOOKUP(Table1[[#This Row],[NÚMERO OPERATIVO]],#REF!,#REF!)</f>
        <v>#REF!</v>
      </c>
      <c r="L65" s="1" t="s">
        <v>9868</v>
      </c>
      <c r="M65" s="1" t="str">
        <f>_xlfn.CONCAT(Table1[[#This Row],[NÚMERO OPERATIVO]],Table1[[#This Row],[DATA OC]])</f>
        <v>575530702646056,3554861111</v>
      </c>
      <c r="N65" s="19">
        <v>46056.355486111097</v>
      </c>
      <c r="O65" s="1" t="s">
        <v>32</v>
      </c>
      <c r="P65" s="1" t="s">
        <v>33</v>
      </c>
      <c r="Q65" s="1" t="s">
        <v>32</v>
      </c>
      <c r="R65" s="1" t="s">
        <v>9869</v>
      </c>
      <c r="S65" s="1" t="s">
        <v>9870</v>
      </c>
      <c r="T65" s="1" t="s">
        <v>9473</v>
      </c>
      <c r="U65" s="1" t="s">
        <v>9871</v>
      </c>
      <c r="V65" s="1" t="s">
        <v>9463</v>
      </c>
      <c r="W65" s="1">
        <v>34.5</v>
      </c>
      <c r="X65" s="1">
        <v>15</v>
      </c>
      <c r="Y65" s="1" t="s">
        <v>9492</v>
      </c>
      <c r="Z65" s="1" t="s">
        <v>9464</v>
      </c>
      <c r="AA65" s="1" t="s">
        <v>9872</v>
      </c>
      <c r="AB65" s="1" t="s">
        <v>9873</v>
      </c>
      <c r="AC65" s="1" t="s">
        <v>9508</v>
      </c>
      <c r="AD65" s="1">
        <v>15</v>
      </c>
      <c r="AE65" s="1" t="s">
        <v>1960</v>
      </c>
      <c r="AF65" s="1" t="s">
        <v>9468</v>
      </c>
      <c r="AG65" s="20">
        <v>112600258</v>
      </c>
      <c r="AH65" s="20">
        <v>1</v>
      </c>
    </row>
    <row r="66" spans="1:34" ht="21" customHeight="1">
      <c r="A66" s="1" t="str">
        <f>_xlfn.CONCAT(Table1[[#This Row],[NÚMERO OPERATIVO]],Table1[[#This Row],[OS (SGM)]])</f>
        <v>5704333001DLP-MPPA01  000058/2026</v>
      </c>
      <c r="C66" s="1" t="s">
        <v>9455</v>
      </c>
      <c r="D66" s="1" t="s">
        <v>9874</v>
      </c>
      <c r="E66" s="1" t="s">
        <v>9457</v>
      </c>
      <c r="F66" s="1" t="s">
        <v>114</v>
      </c>
      <c r="G66" s="1" t="s">
        <v>503</v>
      </c>
      <c r="H66" s="1" t="s">
        <v>43</v>
      </c>
      <c r="I66" s="1" t="s">
        <v>1937</v>
      </c>
      <c r="J66" s="1">
        <v>5704333001</v>
      </c>
      <c r="K66" s="1" t="e">
        <f>_xlfn.XLOOKUP(Table1[[#This Row],[NÚMERO OPERATIVO]],#REF!,#REF!)</f>
        <v>#REF!</v>
      </c>
      <c r="L66" s="1" t="s">
        <v>9875</v>
      </c>
      <c r="M66" s="1" t="str">
        <f>_xlfn.CONCAT(Table1[[#This Row],[NÚMERO OPERATIVO]],Table1[[#This Row],[DATA OC]])</f>
        <v>570433300146056,7823726852</v>
      </c>
      <c r="N66" s="19">
        <v>46056.7823726852</v>
      </c>
      <c r="O66" s="1" t="s">
        <v>32</v>
      </c>
      <c r="P66" s="1" t="s">
        <v>33</v>
      </c>
      <c r="Q66" s="1" t="s">
        <v>32</v>
      </c>
      <c r="R66" s="1" t="s">
        <v>9876</v>
      </c>
      <c r="S66" s="1" t="s">
        <v>9877</v>
      </c>
      <c r="T66" s="1" t="s">
        <v>9482</v>
      </c>
      <c r="U66" s="1" t="s">
        <v>9878</v>
      </c>
      <c r="V66" s="1" t="s">
        <v>9463</v>
      </c>
      <c r="W66" s="1">
        <v>13.8</v>
      </c>
      <c r="X66" s="1">
        <v>15</v>
      </c>
      <c r="Y66" s="1" t="s">
        <v>9464</v>
      </c>
      <c r="Z66" s="1" t="s">
        <v>9492</v>
      </c>
      <c r="AA66" s="1" t="s">
        <v>9517</v>
      </c>
      <c r="AB66" s="1" t="s">
        <v>9879</v>
      </c>
      <c r="AC66" s="1" t="s">
        <v>9880</v>
      </c>
      <c r="AD66" s="1">
        <v>15</v>
      </c>
      <c r="AE66" s="1" t="s">
        <v>3101</v>
      </c>
      <c r="AF66" s="1" t="s">
        <v>9468</v>
      </c>
      <c r="AG66" s="20">
        <v>112600175</v>
      </c>
      <c r="AH66" s="20">
        <v>1</v>
      </c>
    </row>
    <row r="67" spans="1:34" ht="21" customHeight="1">
      <c r="A67" s="1" t="str">
        <f>_xlfn.CONCAT(Table1[[#This Row],[NÚMERO OPERATIVO]],Table1[[#This Row],[OS (SGM)]])</f>
        <v>5703917001DLP-MLPA02  000006/2026</v>
      </c>
      <c r="C67" s="1" t="s">
        <v>9455</v>
      </c>
      <c r="D67" s="1" t="s">
        <v>9881</v>
      </c>
      <c r="E67" s="1" t="s">
        <v>9457</v>
      </c>
      <c r="F67" s="1" t="s">
        <v>114</v>
      </c>
      <c r="G67" s="1" t="s">
        <v>503</v>
      </c>
      <c r="H67" s="1" t="s">
        <v>43</v>
      </c>
      <c r="I67" s="1" t="s">
        <v>975</v>
      </c>
      <c r="J67" s="1">
        <v>5703917001</v>
      </c>
      <c r="K67" s="1" t="e">
        <f>_xlfn.XLOOKUP(Table1[[#This Row],[NÚMERO OPERATIVO]],#REF!,#REF!)</f>
        <v>#REF!</v>
      </c>
      <c r="L67" s="1" t="s">
        <v>9882</v>
      </c>
      <c r="M67" s="1" t="str">
        <f>_xlfn.CONCAT(Table1[[#This Row],[NÚMERO OPERATIVO]],Table1[[#This Row],[DATA OC]])</f>
        <v>570391700146039,9114351852</v>
      </c>
      <c r="N67" s="19">
        <v>46039.911435185197</v>
      </c>
      <c r="O67" s="1" t="s">
        <v>32</v>
      </c>
      <c r="P67" s="1" t="s">
        <v>33</v>
      </c>
      <c r="Q67" s="1" t="s">
        <v>32</v>
      </c>
      <c r="R67" s="1" t="s">
        <v>9883</v>
      </c>
      <c r="S67" s="1" t="s">
        <v>9883</v>
      </c>
      <c r="T67" s="1" t="s">
        <v>9461</v>
      </c>
      <c r="U67" s="1" t="s">
        <v>9884</v>
      </c>
      <c r="V67" s="1" t="s">
        <v>9463</v>
      </c>
      <c r="W67" s="1">
        <v>13.8</v>
      </c>
      <c r="X67" s="1">
        <v>15</v>
      </c>
      <c r="Y67" s="1" t="s">
        <v>9464</v>
      </c>
      <c r="Z67" s="1" t="s">
        <v>9492</v>
      </c>
      <c r="AA67" s="1" t="s">
        <v>9662</v>
      </c>
      <c r="AB67" s="1" t="s">
        <v>9885</v>
      </c>
      <c r="AC67" s="1" t="s">
        <v>9886</v>
      </c>
      <c r="AD67" s="1">
        <v>15</v>
      </c>
      <c r="AE67" s="1" t="s">
        <v>3775</v>
      </c>
      <c r="AF67" s="1" t="s">
        <v>9468</v>
      </c>
      <c r="AG67" s="20">
        <v>112600153</v>
      </c>
      <c r="AH67" s="20">
        <v>1</v>
      </c>
    </row>
    <row r="68" spans="1:34" ht="21" customHeight="1">
      <c r="A68" s="1" t="str">
        <f>_xlfn.CONCAT(Table1[[#This Row],[NÚMERO OPERATIVO]],Table1[[#This Row],[OS (SGM)]])</f>
        <v>5758057001DLP-MLPA01  000050/2026</v>
      </c>
      <c r="C68" s="1" t="s">
        <v>9455</v>
      </c>
      <c r="D68" s="1" t="s">
        <v>9887</v>
      </c>
      <c r="E68" s="1" t="s">
        <v>9457</v>
      </c>
      <c r="F68" s="1" t="s">
        <v>114</v>
      </c>
      <c r="G68" s="1" t="s">
        <v>503</v>
      </c>
      <c r="H68" s="1" t="s">
        <v>43</v>
      </c>
      <c r="I68" s="1" t="s">
        <v>975</v>
      </c>
      <c r="J68" s="1">
        <v>5758057001</v>
      </c>
      <c r="K68" s="1" t="e">
        <f>_xlfn.XLOOKUP(Table1[[#This Row],[NÚMERO OPERATIVO]],#REF!,#REF!)</f>
        <v>#REF!</v>
      </c>
      <c r="L68" s="1" t="s">
        <v>9888</v>
      </c>
      <c r="M68" s="1" t="str">
        <f>_xlfn.CONCAT(Table1[[#This Row],[NÚMERO OPERATIVO]],Table1[[#This Row],[DATA OC]])</f>
        <v>575805700146061,5841319444</v>
      </c>
      <c r="N68" s="19">
        <v>46061.584131944401</v>
      </c>
      <c r="O68" s="1" t="s">
        <v>32</v>
      </c>
      <c r="P68" s="1" t="s">
        <v>33</v>
      </c>
      <c r="Q68" s="1" t="s">
        <v>32</v>
      </c>
      <c r="R68" s="1" t="s">
        <v>9517</v>
      </c>
      <c r="S68" s="1" t="s">
        <v>9517</v>
      </c>
      <c r="T68" s="1" t="s">
        <v>9517</v>
      </c>
      <c r="U68" s="1" t="s">
        <v>9517</v>
      </c>
      <c r="V68" s="1" t="s">
        <v>9463</v>
      </c>
      <c r="W68" s="1">
        <v>13.8</v>
      </c>
      <c r="X68" s="1">
        <v>25</v>
      </c>
      <c r="Y68" s="1" t="s">
        <v>9517</v>
      </c>
      <c r="Z68" s="1" t="s">
        <v>9517</v>
      </c>
      <c r="AA68" s="1" t="s">
        <v>9517</v>
      </c>
      <c r="AB68" s="1" t="s">
        <v>9517</v>
      </c>
      <c r="AC68" s="1" t="s">
        <v>9517</v>
      </c>
      <c r="AD68" s="1">
        <v>25</v>
      </c>
      <c r="AE68" s="1" t="s">
        <v>8370</v>
      </c>
      <c r="AF68" s="1" t="s">
        <v>9468</v>
      </c>
      <c r="AG68" s="21">
        <v>112600432</v>
      </c>
      <c r="AH68" s="20">
        <v>1</v>
      </c>
    </row>
    <row r="69" spans="1:34" ht="21" customHeight="1">
      <c r="A69" s="1" t="str">
        <f>_xlfn.CONCAT(Table1[[#This Row],[NÚMERO OPERATIVO]],Table1[[#This Row],[OS (SGM)]])</f>
        <v>5710549001DLP-MLPA03  000012/2026</v>
      </c>
      <c r="C69" s="1" t="s">
        <v>9455</v>
      </c>
      <c r="D69" s="1" t="s">
        <v>9889</v>
      </c>
      <c r="E69" s="1" t="s">
        <v>9457</v>
      </c>
      <c r="F69" s="1" t="s">
        <v>114</v>
      </c>
      <c r="G69" s="1" t="s">
        <v>503</v>
      </c>
      <c r="H69" s="1" t="s">
        <v>43</v>
      </c>
      <c r="I69" s="1" t="s">
        <v>501</v>
      </c>
      <c r="J69" s="1">
        <v>5710549001</v>
      </c>
      <c r="K69" s="1" t="e">
        <f>_xlfn.XLOOKUP(Table1[[#This Row],[NÚMERO OPERATIVO]],#REF!,#REF!)</f>
        <v>#REF!</v>
      </c>
      <c r="L69" s="1" t="s">
        <v>9890</v>
      </c>
      <c r="M69" s="1" t="str">
        <f>_xlfn.CONCAT(Table1[[#This Row],[NÚMERO OPERATIVO]],Table1[[#This Row],[DATA OC]])</f>
        <v>571054900146076,0298611111</v>
      </c>
      <c r="N69" s="19">
        <v>46076.029861111099</v>
      </c>
      <c r="O69" s="1" t="s">
        <v>32</v>
      </c>
      <c r="P69" s="1" t="s">
        <v>33</v>
      </c>
      <c r="Q69" s="1" t="s">
        <v>32</v>
      </c>
      <c r="R69" s="1" t="s">
        <v>9891</v>
      </c>
      <c r="S69" s="1" t="s">
        <v>9472</v>
      </c>
      <c r="T69" s="1" t="s">
        <v>9537</v>
      </c>
      <c r="U69" s="1" t="s">
        <v>9892</v>
      </c>
      <c r="V69" s="1" t="s">
        <v>9463</v>
      </c>
      <c r="W69" s="1">
        <v>13.8</v>
      </c>
      <c r="X69" s="1">
        <v>15</v>
      </c>
      <c r="Y69" s="1" t="s">
        <v>9464</v>
      </c>
      <c r="Z69" s="1" t="s">
        <v>9464</v>
      </c>
      <c r="AA69" s="1" t="s">
        <v>9590</v>
      </c>
      <c r="AB69" s="1" t="s">
        <v>9893</v>
      </c>
      <c r="AC69" s="1" t="s">
        <v>9894</v>
      </c>
      <c r="AD69" s="1">
        <v>15</v>
      </c>
      <c r="AE69" s="1" t="s">
        <v>499</v>
      </c>
      <c r="AF69" s="1" t="s">
        <v>9468</v>
      </c>
      <c r="AG69" s="22">
        <v>112600416</v>
      </c>
      <c r="AH69" s="20">
        <v>1</v>
      </c>
    </row>
    <row r="70" spans="1:34" ht="21" customHeight="1">
      <c r="A70" s="1" t="str">
        <f>_xlfn.CONCAT(Table1[[#This Row],[NÚMERO OPERATIVO]],Table1[[#This Row],[OS (SGM)]])</f>
        <v>5704986122DLP-MLPA01  000063/2026</v>
      </c>
      <c r="C70" s="1" t="s">
        <v>9455</v>
      </c>
      <c r="D70" s="1" t="s">
        <v>9895</v>
      </c>
      <c r="E70" s="1" t="s">
        <v>9457</v>
      </c>
      <c r="F70" s="1" t="s">
        <v>114</v>
      </c>
      <c r="G70" s="1" t="s">
        <v>503</v>
      </c>
      <c r="H70" s="1" t="s">
        <v>43</v>
      </c>
      <c r="I70" s="1" t="s">
        <v>2058</v>
      </c>
      <c r="J70" s="1">
        <v>5704986122</v>
      </c>
      <c r="K70" s="1" t="e">
        <f>_xlfn.XLOOKUP(Table1[[#This Row],[NÚMERO OPERATIVO]],#REF!,#REF!)</f>
        <v>#REF!</v>
      </c>
      <c r="L70" s="1" t="s">
        <v>9896</v>
      </c>
      <c r="M70" s="1" t="str">
        <f>_xlfn.CONCAT(Table1[[#This Row],[NÚMERO OPERATIVO]],Table1[[#This Row],[DATA OC]])</f>
        <v>570498612246067,7258449074</v>
      </c>
      <c r="N70" s="19">
        <v>46067.7258449074</v>
      </c>
      <c r="O70" s="1" t="s">
        <v>32</v>
      </c>
      <c r="P70" s="1" t="s">
        <v>34</v>
      </c>
      <c r="Q70" s="1" t="s">
        <v>32</v>
      </c>
      <c r="R70" s="1" t="s">
        <v>9897</v>
      </c>
      <c r="S70" s="1" t="s">
        <v>9898</v>
      </c>
      <c r="T70" s="1" t="s">
        <v>9461</v>
      </c>
      <c r="U70" s="1" t="s">
        <v>9899</v>
      </c>
      <c r="V70" s="1" t="s">
        <v>9463</v>
      </c>
      <c r="W70" s="1">
        <v>34.5</v>
      </c>
      <c r="X70" s="1">
        <v>5</v>
      </c>
      <c r="Y70" s="1" t="s">
        <v>9464</v>
      </c>
      <c r="Z70" s="1" t="s">
        <v>9482</v>
      </c>
      <c r="AA70" s="1" t="s">
        <v>9517</v>
      </c>
      <c r="AB70" s="1" t="s">
        <v>9900</v>
      </c>
      <c r="AC70" s="1" t="s">
        <v>9901</v>
      </c>
      <c r="AD70" s="1">
        <v>15</v>
      </c>
      <c r="AE70" s="1" t="s">
        <v>5027</v>
      </c>
      <c r="AF70" s="1" t="s">
        <v>9468</v>
      </c>
      <c r="AG70" s="21">
        <v>112600404</v>
      </c>
      <c r="AH70" s="20">
        <v>1</v>
      </c>
    </row>
    <row r="71" spans="1:34" ht="21" customHeight="1">
      <c r="A71" s="1" t="str">
        <f>_xlfn.CONCAT(Table1[[#This Row],[NÚMERO OPERATIVO]],Table1[[#This Row],[OS (SGM)]])</f>
        <v>5710675001DLP-MLPA01  000019/2026</v>
      </c>
      <c r="C71" s="1" t="s">
        <v>9455</v>
      </c>
      <c r="D71" s="1" t="s">
        <v>9902</v>
      </c>
      <c r="E71" s="1" t="s">
        <v>9457</v>
      </c>
      <c r="F71" s="1" t="s">
        <v>114</v>
      </c>
      <c r="G71" s="1" t="s">
        <v>503</v>
      </c>
      <c r="H71" s="1" t="s">
        <v>43</v>
      </c>
      <c r="I71" s="1" t="s">
        <v>2058</v>
      </c>
      <c r="J71" s="1">
        <v>5710675001</v>
      </c>
      <c r="K71" s="1" t="e">
        <f>_xlfn.XLOOKUP(Table1[[#This Row],[NÚMERO OPERATIVO]],#REF!,#REF!)</f>
        <v>#REF!</v>
      </c>
      <c r="L71" s="1" t="s">
        <v>9903</v>
      </c>
      <c r="M71" s="1" t="str">
        <f>_xlfn.CONCAT(Table1[[#This Row],[NÚMERO OPERATIVO]],Table1[[#This Row],[DATA OC]])</f>
        <v>571067500146042,9929398148</v>
      </c>
      <c r="N71" s="19">
        <v>46042.992939814802</v>
      </c>
      <c r="O71" s="1" t="s">
        <v>32</v>
      </c>
      <c r="P71" s="1" t="s">
        <v>33</v>
      </c>
      <c r="Q71" s="1" t="s">
        <v>32</v>
      </c>
      <c r="R71" s="1" t="s">
        <v>9904</v>
      </c>
      <c r="S71" s="1" t="s">
        <v>9905</v>
      </c>
      <c r="T71" s="1" t="s">
        <v>9482</v>
      </c>
      <c r="U71" s="1" t="s">
        <v>9906</v>
      </c>
      <c r="V71" s="1" t="s">
        <v>9558</v>
      </c>
      <c r="W71" s="1">
        <v>34.5</v>
      </c>
      <c r="X71" s="1">
        <v>30</v>
      </c>
      <c r="Y71" s="1" t="s">
        <v>9464</v>
      </c>
      <c r="Z71" s="1" t="s">
        <v>9517</v>
      </c>
      <c r="AA71" s="1" t="s">
        <v>9688</v>
      </c>
      <c r="AB71" s="1" t="s">
        <v>9907</v>
      </c>
      <c r="AC71" s="1" t="s">
        <v>9908</v>
      </c>
      <c r="AD71" s="1">
        <v>30</v>
      </c>
      <c r="AE71" s="1" t="s">
        <v>6243</v>
      </c>
      <c r="AF71" s="1" t="s">
        <v>9468</v>
      </c>
      <c r="AG71" s="20">
        <v>112600155</v>
      </c>
      <c r="AH71" s="20">
        <v>1</v>
      </c>
    </row>
    <row r="72" spans="1:34" ht="21" customHeight="1">
      <c r="A72" s="1" t="str">
        <f>_xlfn.CONCAT(Table1[[#This Row],[NÚMERO OPERATIVO]],Table1[[#This Row],[OS (SGM)]])</f>
        <v>5724423271DLP-MPPA01  000047/2026</v>
      </c>
      <c r="C72" s="1" t="s">
        <v>9455</v>
      </c>
      <c r="D72" s="1" t="s">
        <v>9909</v>
      </c>
      <c r="E72" s="1" t="s">
        <v>9457</v>
      </c>
      <c r="F72" s="1" t="s">
        <v>114</v>
      </c>
      <c r="G72" s="1" t="s">
        <v>503</v>
      </c>
      <c r="H72" s="1" t="s">
        <v>116</v>
      </c>
      <c r="I72" s="1" t="s">
        <v>501</v>
      </c>
      <c r="J72" s="1">
        <v>5724423271</v>
      </c>
      <c r="K72" s="1" t="e">
        <f>_xlfn.XLOOKUP(Table1[[#This Row],[NÚMERO OPERATIVO]],#REF!,#REF!)</f>
        <v>#REF!</v>
      </c>
      <c r="L72" s="1" t="s">
        <v>9910</v>
      </c>
      <c r="M72" s="1" t="str">
        <f>_xlfn.CONCAT(Table1[[#This Row],[NÚMERO OPERATIVO]],Table1[[#This Row],[DATA OC]])</f>
        <v>572442327146049,8766666667</v>
      </c>
      <c r="N72" s="19">
        <v>46049.8766666667</v>
      </c>
      <c r="O72" s="1" t="s">
        <v>32</v>
      </c>
      <c r="P72" s="1" t="s">
        <v>33</v>
      </c>
      <c r="Q72" s="1" t="s">
        <v>32</v>
      </c>
      <c r="R72" s="1" t="s">
        <v>9911</v>
      </c>
      <c r="S72" s="1" t="s">
        <v>9912</v>
      </c>
      <c r="T72" s="1" t="s">
        <v>9482</v>
      </c>
      <c r="U72" s="1" t="s">
        <v>9913</v>
      </c>
      <c r="V72" s="1" t="s">
        <v>9558</v>
      </c>
      <c r="W72" s="1">
        <v>13.8</v>
      </c>
      <c r="X72" s="1">
        <v>45</v>
      </c>
      <c r="Y72" s="1" t="s">
        <v>9464</v>
      </c>
      <c r="Z72" s="1" t="s">
        <v>9464</v>
      </c>
      <c r="AA72" s="1" t="s">
        <v>9754</v>
      </c>
      <c r="AB72" s="1" t="s">
        <v>9914</v>
      </c>
      <c r="AC72" s="1" t="s">
        <v>9915</v>
      </c>
      <c r="AD72" s="1">
        <v>75</v>
      </c>
      <c r="AE72" s="1" t="s">
        <v>1955</v>
      </c>
      <c r="AF72" s="1" t="s">
        <v>9468</v>
      </c>
      <c r="AG72" s="22">
        <v>112600420</v>
      </c>
      <c r="AH72" s="20">
        <v>1</v>
      </c>
    </row>
    <row r="73" spans="1:34" ht="21" customHeight="1">
      <c r="A73" s="1" t="str">
        <f>_xlfn.CONCAT(Table1[[#This Row],[NÚMERO OPERATIVO]],Table1[[#This Row],[OS (SGM)]])</f>
        <v>5754615001DLP-CTPA00  000026/2026</v>
      </c>
      <c r="C73" s="1" t="s">
        <v>9455</v>
      </c>
      <c r="D73" s="1" t="s">
        <v>9916</v>
      </c>
      <c r="E73" s="1" t="s">
        <v>9457</v>
      </c>
      <c r="F73" s="1" t="s">
        <v>114</v>
      </c>
      <c r="G73" s="1" t="s">
        <v>503</v>
      </c>
      <c r="H73" s="1" t="s">
        <v>116</v>
      </c>
      <c r="I73" s="1" t="s">
        <v>1112</v>
      </c>
      <c r="J73" s="1">
        <v>5754615001</v>
      </c>
      <c r="K73" s="1" t="e">
        <f>_xlfn.XLOOKUP(Table1[[#This Row],[NÚMERO OPERATIVO]],#REF!,#REF!)</f>
        <v>#REF!</v>
      </c>
      <c r="L73" s="1" t="s">
        <v>9917</v>
      </c>
      <c r="M73" s="1" t="str">
        <f>_xlfn.CONCAT(Table1[[#This Row],[NÚMERO OPERATIVO]],Table1[[#This Row],[DATA OC]])</f>
        <v>575461500146052,9749768519</v>
      </c>
      <c r="N73" s="19">
        <v>46052.974976851903</v>
      </c>
      <c r="O73" s="1" t="s">
        <v>32</v>
      </c>
      <c r="P73" s="1" t="s">
        <v>33</v>
      </c>
      <c r="Q73" s="1" t="s">
        <v>32</v>
      </c>
      <c r="R73" s="1" t="s">
        <v>9508</v>
      </c>
      <c r="S73" s="1" t="s">
        <v>9508</v>
      </c>
      <c r="T73" s="1" t="s">
        <v>9523</v>
      </c>
      <c r="U73" s="1" t="s">
        <v>9918</v>
      </c>
      <c r="V73" s="1" t="s">
        <v>9558</v>
      </c>
      <c r="W73" s="1">
        <v>13.8</v>
      </c>
      <c r="X73" s="1">
        <v>10</v>
      </c>
      <c r="Y73" s="1" t="s">
        <v>9492</v>
      </c>
      <c r="Z73" s="1" t="s">
        <v>9492</v>
      </c>
      <c r="AA73" s="1" t="s">
        <v>9510</v>
      </c>
      <c r="AB73" s="1" t="s">
        <v>9508</v>
      </c>
      <c r="AC73" s="1" t="s">
        <v>9508</v>
      </c>
      <c r="AD73" s="1">
        <v>15</v>
      </c>
      <c r="AE73" s="1" t="s">
        <v>7225</v>
      </c>
      <c r="AF73" s="1" t="s">
        <v>9468</v>
      </c>
      <c r="AG73" s="21">
        <v>112600412</v>
      </c>
      <c r="AH73" s="20">
        <v>1</v>
      </c>
    </row>
    <row r="74" spans="1:34" ht="21" customHeight="1">
      <c r="A74" s="1" t="str">
        <f>_xlfn.CONCAT(Table1[[#This Row],[NÚMERO OPERATIVO]],Table1[[#This Row],[OS (SGM)]])</f>
        <v>5700987070DLP-MLPA01  000031/2026</v>
      </c>
      <c r="C74" s="1" t="s">
        <v>9455</v>
      </c>
      <c r="D74" s="1" t="s">
        <v>9919</v>
      </c>
      <c r="E74" s="1" t="s">
        <v>9457</v>
      </c>
      <c r="F74" s="1" t="s">
        <v>114</v>
      </c>
      <c r="G74" s="1" t="s">
        <v>94</v>
      </c>
      <c r="H74" s="1" t="s">
        <v>43</v>
      </c>
      <c r="I74" s="1" t="s">
        <v>92</v>
      </c>
      <c r="J74" s="1">
        <v>5700987070</v>
      </c>
      <c r="K74" s="1" t="e">
        <f>_xlfn.XLOOKUP(Table1[[#This Row],[NÚMERO OPERATIVO]],#REF!,#REF!)</f>
        <v>#REF!</v>
      </c>
      <c r="L74" s="1" t="s">
        <v>9920</v>
      </c>
      <c r="M74" s="1" t="str">
        <f>_xlfn.CONCAT(Table1[[#This Row],[NÚMERO OPERATIVO]],Table1[[#This Row],[DATA OC]])</f>
        <v>570098707046055,7621990741</v>
      </c>
      <c r="N74" s="19">
        <v>46055.762199074103</v>
      </c>
      <c r="O74" s="1" t="s">
        <v>32</v>
      </c>
      <c r="P74" s="1" t="s">
        <v>34</v>
      </c>
      <c r="Q74" s="1" t="s">
        <v>32</v>
      </c>
      <c r="R74" s="1" t="s">
        <v>9921</v>
      </c>
      <c r="S74" s="1" t="s">
        <v>9922</v>
      </c>
      <c r="T74" s="1" t="s">
        <v>9482</v>
      </c>
      <c r="U74" s="1" t="s">
        <v>9923</v>
      </c>
      <c r="V74" s="1" t="s">
        <v>9463</v>
      </c>
      <c r="W74" s="1">
        <v>13.8</v>
      </c>
      <c r="X74" s="1">
        <v>15</v>
      </c>
      <c r="Y74" s="1" t="s">
        <v>9464</v>
      </c>
      <c r="Z74" s="1" t="s">
        <v>9464</v>
      </c>
      <c r="AA74" s="1" t="s">
        <v>9517</v>
      </c>
      <c r="AB74" s="1" t="s">
        <v>9924</v>
      </c>
      <c r="AC74" s="1" t="s">
        <v>9925</v>
      </c>
      <c r="AD74" s="1">
        <v>15</v>
      </c>
      <c r="AE74" s="1" t="s">
        <v>4481</v>
      </c>
      <c r="AF74" s="1" t="s">
        <v>9468</v>
      </c>
      <c r="AG74" s="20">
        <v>112600237</v>
      </c>
      <c r="AH74" s="20">
        <v>1</v>
      </c>
    </row>
    <row r="75" spans="1:34" ht="21" customHeight="1">
      <c r="A75" s="1" t="str">
        <f>_xlfn.CONCAT(Table1[[#This Row],[NÚMERO OPERATIVO]],Table1[[#This Row],[OS (SGM)]])</f>
        <v>5701020070DLP-CTPA00  000029/2026</v>
      </c>
      <c r="C75" s="1" t="s">
        <v>9455</v>
      </c>
      <c r="D75" s="1" t="s">
        <v>9926</v>
      </c>
      <c r="E75" s="1" t="s">
        <v>9457</v>
      </c>
      <c r="F75" s="1" t="s">
        <v>114</v>
      </c>
      <c r="G75" s="1" t="s">
        <v>94</v>
      </c>
      <c r="H75" s="1" t="s">
        <v>43</v>
      </c>
      <c r="I75" s="1" t="s">
        <v>92</v>
      </c>
      <c r="J75" s="1">
        <v>5701020070</v>
      </c>
      <c r="K75" s="1" t="e">
        <f>_xlfn.XLOOKUP(Table1[[#This Row],[NÚMERO OPERATIVO]],#REF!,#REF!)</f>
        <v>#REF!</v>
      </c>
      <c r="L75" s="1" t="s">
        <v>9927</v>
      </c>
      <c r="M75" s="1" t="str">
        <f>_xlfn.CONCAT(Table1[[#This Row],[NÚMERO OPERATIVO]],Table1[[#This Row],[DATA OC]])</f>
        <v>570102007046057,757349537</v>
      </c>
      <c r="N75" s="19">
        <v>46057.757349537002</v>
      </c>
      <c r="O75" s="1" t="s">
        <v>32</v>
      </c>
      <c r="P75" s="1" t="s">
        <v>34</v>
      </c>
      <c r="Q75" s="1" t="s">
        <v>32</v>
      </c>
      <c r="R75" s="1" t="s">
        <v>9928</v>
      </c>
      <c r="S75" s="1" t="s">
        <v>9929</v>
      </c>
      <c r="T75" s="1" t="s">
        <v>9523</v>
      </c>
      <c r="U75" s="1" t="s">
        <v>9930</v>
      </c>
      <c r="V75" s="1" t="s">
        <v>9463</v>
      </c>
      <c r="W75" s="1">
        <v>13.8</v>
      </c>
      <c r="X75" s="1">
        <v>15</v>
      </c>
      <c r="Y75" s="1" t="s">
        <v>9492</v>
      </c>
      <c r="Z75" s="1" t="s">
        <v>9464</v>
      </c>
      <c r="AA75" s="1" t="s">
        <v>9931</v>
      </c>
      <c r="AB75" s="1" t="s">
        <v>9932</v>
      </c>
      <c r="AC75" s="1" t="s">
        <v>9933</v>
      </c>
      <c r="AD75" s="1">
        <v>25</v>
      </c>
      <c r="AE75" s="1" t="s">
        <v>5621</v>
      </c>
      <c r="AF75" s="1" t="s">
        <v>9468</v>
      </c>
      <c r="AG75" s="20">
        <v>112600259</v>
      </c>
      <c r="AH75" s="20">
        <v>1</v>
      </c>
    </row>
    <row r="76" spans="1:34" ht="21" customHeight="1">
      <c r="A76" s="1" t="str">
        <f>_xlfn.CONCAT(Table1[[#This Row],[NÚMERO OPERATIVO]],Table1[[#This Row],[OS (SGM)]])</f>
        <v>5727478070DLP-MPPA01  000018/2026</v>
      </c>
      <c r="C76" s="1" t="s">
        <v>9455</v>
      </c>
      <c r="D76" s="1" t="s">
        <v>9934</v>
      </c>
      <c r="E76" s="1" t="s">
        <v>9457</v>
      </c>
      <c r="F76" s="1" t="s">
        <v>114</v>
      </c>
      <c r="G76" s="1" t="s">
        <v>94</v>
      </c>
      <c r="H76" s="1" t="s">
        <v>43</v>
      </c>
      <c r="I76" s="1" t="s">
        <v>92</v>
      </c>
      <c r="J76" s="1">
        <v>5727478070</v>
      </c>
      <c r="K76" s="1" t="e">
        <f>_xlfn.XLOOKUP(Table1[[#This Row],[NÚMERO OPERATIVO]],#REF!,#REF!)</f>
        <v>#REF!</v>
      </c>
      <c r="L76" s="1" t="s">
        <v>9935</v>
      </c>
      <c r="M76" s="1" t="str">
        <f>_xlfn.CONCAT(Table1[[#This Row],[NÚMERO OPERATIVO]],Table1[[#This Row],[DATA OC]])</f>
        <v>572747807046030,9197800926</v>
      </c>
      <c r="N76" s="19">
        <v>46030.919780092598</v>
      </c>
      <c r="O76" s="1" t="s">
        <v>32</v>
      </c>
      <c r="P76" s="1" t="s">
        <v>34</v>
      </c>
      <c r="Q76" s="1" t="s">
        <v>32</v>
      </c>
      <c r="R76" s="1" t="s">
        <v>9936</v>
      </c>
      <c r="S76" s="1" t="s">
        <v>9937</v>
      </c>
      <c r="T76" s="1" t="s">
        <v>9482</v>
      </c>
      <c r="U76" s="1" t="s">
        <v>9938</v>
      </c>
      <c r="V76" s="1" t="s">
        <v>9558</v>
      </c>
      <c r="W76" s="1">
        <v>34.5</v>
      </c>
      <c r="X76" s="1">
        <v>30</v>
      </c>
      <c r="Y76" s="1" t="s">
        <v>9464</v>
      </c>
      <c r="Z76" s="1" t="s">
        <v>9464</v>
      </c>
      <c r="AA76" s="1" t="s">
        <v>9803</v>
      </c>
      <c r="AB76" s="1" t="s">
        <v>9939</v>
      </c>
      <c r="AC76" s="1" t="s">
        <v>9940</v>
      </c>
      <c r="AD76" s="1">
        <v>45</v>
      </c>
      <c r="AE76" s="1" t="s">
        <v>6550</v>
      </c>
      <c r="AF76" s="1" t="s">
        <v>9468</v>
      </c>
      <c r="AG76" s="20">
        <v>112600103</v>
      </c>
      <c r="AH76" s="20">
        <v>1</v>
      </c>
    </row>
    <row r="77" spans="1:34" ht="21" customHeight="1">
      <c r="A77" s="1" t="str">
        <f>_xlfn.CONCAT(Table1[[#This Row],[NÚMERO OPERATIVO]],Table1[[#This Row],[OS (SGM)]])</f>
        <v>5750063070DLP-MLPA01  000037/2026</v>
      </c>
      <c r="C77" s="1" t="s">
        <v>9455</v>
      </c>
      <c r="D77" s="1" t="s">
        <v>9941</v>
      </c>
      <c r="E77" s="1" t="s">
        <v>9457</v>
      </c>
      <c r="F77" s="1" t="s">
        <v>114</v>
      </c>
      <c r="G77" s="1" t="s">
        <v>94</v>
      </c>
      <c r="H77" s="1" t="s">
        <v>43</v>
      </c>
      <c r="I77" s="1" t="s">
        <v>92</v>
      </c>
      <c r="J77" s="1">
        <v>5750063070</v>
      </c>
      <c r="K77" s="1" t="e">
        <f>_xlfn.XLOOKUP(Table1[[#This Row],[NÚMERO OPERATIVO]],#REF!,#REF!)</f>
        <v>#REF!</v>
      </c>
      <c r="L77" s="1" t="s">
        <v>9942</v>
      </c>
      <c r="M77" s="1" t="str">
        <f>_xlfn.CONCAT(Table1[[#This Row],[NÚMERO OPERATIVO]],Table1[[#This Row],[DATA OC]])</f>
        <v>575006307046057,4490509259</v>
      </c>
      <c r="N77" s="19">
        <v>46057.449050925898</v>
      </c>
      <c r="O77" s="1" t="s">
        <v>32</v>
      </c>
      <c r="P77" s="1" t="s">
        <v>34</v>
      </c>
      <c r="Q77" s="1" t="s">
        <v>32</v>
      </c>
      <c r="R77" s="1" t="s">
        <v>9943</v>
      </c>
      <c r="S77" s="1" t="s">
        <v>9944</v>
      </c>
      <c r="T77" s="1" t="s">
        <v>9482</v>
      </c>
      <c r="U77" s="1" t="s">
        <v>9945</v>
      </c>
      <c r="V77" s="1" t="s">
        <v>9558</v>
      </c>
      <c r="W77" s="1">
        <v>34.5</v>
      </c>
      <c r="X77" s="1">
        <v>30</v>
      </c>
      <c r="Y77" s="1" t="s">
        <v>9537</v>
      </c>
      <c r="Z77" s="1" t="s">
        <v>9464</v>
      </c>
      <c r="AA77" s="1" t="s">
        <v>9510</v>
      </c>
      <c r="AB77" s="1" t="s">
        <v>9943</v>
      </c>
      <c r="AC77" s="1" t="s">
        <v>9946</v>
      </c>
      <c r="AD77" s="1">
        <v>30</v>
      </c>
      <c r="AE77" s="1" t="s">
        <v>8298</v>
      </c>
      <c r="AF77" s="1" t="s">
        <v>9468</v>
      </c>
      <c r="AG77" s="20">
        <v>112600306</v>
      </c>
      <c r="AH77" s="20">
        <v>1</v>
      </c>
    </row>
    <row r="78" spans="1:34" ht="21" customHeight="1">
      <c r="A78" s="1" t="str">
        <f>_xlfn.CONCAT(Table1[[#This Row],[NÚMERO OPERATIVO]],Table1[[#This Row],[OS (SGM)]])</f>
        <v>5700269070DLP-MLPA01  000003/2026</v>
      </c>
      <c r="C78" s="1" t="s">
        <v>9455</v>
      </c>
      <c r="D78" s="1" t="s">
        <v>9947</v>
      </c>
      <c r="E78" s="1" t="s">
        <v>9457</v>
      </c>
      <c r="F78" s="1" t="s">
        <v>114</v>
      </c>
      <c r="G78" s="1" t="s">
        <v>94</v>
      </c>
      <c r="H78" s="1" t="s">
        <v>43</v>
      </c>
      <c r="I78" s="1" t="s">
        <v>1214</v>
      </c>
      <c r="J78" s="1">
        <v>5700269070</v>
      </c>
      <c r="K78" s="1" t="e">
        <f>_xlfn.XLOOKUP(Table1[[#This Row],[NÚMERO OPERATIVO]],#REF!,#REF!)</f>
        <v>#REF!</v>
      </c>
      <c r="L78" s="1" t="s">
        <v>9948</v>
      </c>
      <c r="M78" s="1" t="str">
        <f>_xlfn.CONCAT(Table1[[#This Row],[NÚMERO OPERATIVO]],Table1[[#This Row],[DATA OC]])</f>
        <v>570026907046025,7566666667</v>
      </c>
      <c r="N78" s="19">
        <v>46025.756666666697</v>
      </c>
      <c r="O78" s="1" t="s">
        <v>32</v>
      </c>
      <c r="P78" s="1" t="s">
        <v>33</v>
      </c>
      <c r="Q78" s="1" t="s">
        <v>32</v>
      </c>
      <c r="R78" s="1" t="s">
        <v>9949</v>
      </c>
      <c r="S78" s="1" t="s">
        <v>9950</v>
      </c>
      <c r="T78" s="1" t="s">
        <v>9482</v>
      </c>
      <c r="U78" s="1" t="s">
        <v>9951</v>
      </c>
      <c r="V78" s="1" t="s">
        <v>9463</v>
      </c>
      <c r="W78" s="1">
        <v>34.5</v>
      </c>
      <c r="X78" s="1">
        <v>15</v>
      </c>
      <c r="Y78" s="1" t="s">
        <v>9464</v>
      </c>
      <c r="Z78" s="1" t="s">
        <v>9464</v>
      </c>
      <c r="AA78" s="1" t="s">
        <v>9952</v>
      </c>
      <c r="AB78" s="1" t="s">
        <v>9953</v>
      </c>
      <c r="AC78" s="1" t="s">
        <v>9954</v>
      </c>
      <c r="AD78" s="1">
        <v>15</v>
      </c>
      <c r="AE78" s="1" t="s">
        <v>8416</v>
      </c>
      <c r="AF78" s="1" t="s">
        <v>9468</v>
      </c>
      <c r="AG78" s="20"/>
      <c r="AH78" s="20">
        <v>1</v>
      </c>
    </row>
    <row r="79" spans="1:34" ht="21" customHeight="1">
      <c r="A79" s="1" t="str">
        <f>_xlfn.CONCAT(Table1[[#This Row],[NÚMERO OPERATIVO]],Table1[[#This Row],[OS (SGM)]])</f>
        <v>5710132070DLP-MPPA01  000006/2026</v>
      </c>
      <c r="C79" s="1" t="s">
        <v>9455</v>
      </c>
      <c r="D79" s="1" t="s">
        <v>9955</v>
      </c>
      <c r="E79" s="1" t="s">
        <v>9457</v>
      </c>
      <c r="F79" s="1" t="s">
        <v>114</v>
      </c>
      <c r="G79" s="1" t="s">
        <v>94</v>
      </c>
      <c r="H79" s="1" t="s">
        <v>43</v>
      </c>
      <c r="I79" s="1" t="s">
        <v>1214</v>
      </c>
      <c r="J79" s="1">
        <v>5710132070</v>
      </c>
      <c r="K79" s="1" t="e">
        <f>_xlfn.XLOOKUP(Table1[[#This Row],[NÚMERO OPERATIVO]],#REF!,#REF!)</f>
        <v>#REF!</v>
      </c>
      <c r="L79" s="1" t="s">
        <v>9956</v>
      </c>
      <c r="M79" s="1" t="str">
        <f>_xlfn.CONCAT(Table1[[#This Row],[NÚMERO OPERATIVO]],Table1[[#This Row],[DATA OC]])</f>
        <v>571013207046025,7654050926</v>
      </c>
      <c r="N79" s="19">
        <v>46025.765405092599</v>
      </c>
      <c r="O79" s="1" t="s">
        <v>32</v>
      </c>
      <c r="P79" s="1" t="s">
        <v>33</v>
      </c>
      <c r="Q79" s="1" t="s">
        <v>32</v>
      </c>
      <c r="R79" s="1" t="s">
        <v>9957</v>
      </c>
      <c r="S79" s="1" t="s">
        <v>9958</v>
      </c>
      <c r="T79" s="1" t="s">
        <v>9482</v>
      </c>
      <c r="U79" s="1" t="s">
        <v>9959</v>
      </c>
      <c r="V79" s="1" t="s">
        <v>9558</v>
      </c>
      <c r="W79" s="1">
        <v>34.5</v>
      </c>
      <c r="X79" s="1">
        <v>45</v>
      </c>
      <c r="Y79" s="1" t="s">
        <v>9464</v>
      </c>
      <c r="Z79" s="1" t="s">
        <v>9464</v>
      </c>
      <c r="AA79" s="1" t="s">
        <v>9960</v>
      </c>
      <c r="AB79" s="1" t="s">
        <v>9961</v>
      </c>
      <c r="AC79" s="1" t="s">
        <v>9962</v>
      </c>
      <c r="AD79" s="1">
        <v>45</v>
      </c>
      <c r="AE79" s="1" t="s">
        <v>2706</v>
      </c>
      <c r="AF79" s="1" t="s">
        <v>9468</v>
      </c>
      <c r="AG79" s="20">
        <v>112600055</v>
      </c>
      <c r="AH79" s="20">
        <v>1</v>
      </c>
    </row>
    <row r="80" spans="1:34" ht="21" customHeight="1">
      <c r="A80" s="1" t="str">
        <f>_xlfn.CONCAT(Table1[[#This Row],[NÚMERO OPERATIVO]],Table1[[#This Row],[OS (SGM)]])</f>
        <v>5720051070DLP-MLPA01  000065/2026</v>
      </c>
      <c r="C80" s="1" t="s">
        <v>9455</v>
      </c>
      <c r="D80" s="1" t="s">
        <v>9963</v>
      </c>
      <c r="E80" s="1" t="s">
        <v>9457</v>
      </c>
      <c r="F80" s="1" t="s">
        <v>114</v>
      </c>
      <c r="G80" s="1" t="s">
        <v>94</v>
      </c>
      <c r="H80" s="1" t="s">
        <v>43</v>
      </c>
      <c r="I80" s="1" t="s">
        <v>1214</v>
      </c>
      <c r="J80" s="1">
        <v>5720051070</v>
      </c>
      <c r="K80" s="1" t="e">
        <f>_xlfn.XLOOKUP(Table1[[#This Row],[NÚMERO OPERATIVO]],#REF!,#REF!)</f>
        <v>#REF!</v>
      </c>
      <c r="L80" s="1" t="s">
        <v>9964</v>
      </c>
      <c r="M80" s="1" t="str">
        <f>_xlfn.CONCAT(Table1[[#This Row],[NÚMERO OPERATIVO]],Table1[[#This Row],[DATA OC]])</f>
        <v>572005107046068,5126041667</v>
      </c>
      <c r="N80" s="19">
        <v>46068.512604166703</v>
      </c>
      <c r="O80" s="1" t="s">
        <v>32</v>
      </c>
      <c r="P80" s="1" t="s">
        <v>33</v>
      </c>
      <c r="Q80" s="1" t="s">
        <v>32</v>
      </c>
      <c r="R80" s="1" t="s">
        <v>9965</v>
      </c>
      <c r="S80" s="1" t="s">
        <v>9508</v>
      </c>
      <c r="T80" s="1" t="s">
        <v>9767</v>
      </c>
      <c r="U80" s="1" t="s">
        <v>9966</v>
      </c>
      <c r="V80" s="1" t="s">
        <v>9463</v>
      </c>
      <c r="W80" s="1">
        <v>34.5</v>
      </c>
      <c r="X80" s="1">
        <v>15</v>
      </c>
      <c r="Y80" s="1" t="s">
        <v>9482</v>
      </c>
      <c r="Z80" s="1" t="s">
        <v>9464</v>
      </c>
      <c r="AA80" s="1" t="s">
        <v>9967</v>
      </c>
      <c r="AB80" s="1" t="s">
        <v>9968</v>
      </c>
      <c r="AC80" s="1" t="s">
        <v>9969</v>
      </c>
      <c r="AD80" s="1">
        <v>15</v>
      </c>
      <c r="AE80" s="1" t="s">
        <v>4173</v>
      </c>
      <c r="AF80" s="1" t="s">
        <v>9468</v>
      </c>
      <c r="AG80" s="20">
        <v>112600277</v>
      </c>
      <c r="AH80" s="20">
        <v>1</v>
      </c>
    </row>
    <row r="81" spans="1:34" ht="21" customHeight="1">
      <c r="A81" s="1" t="str">
        <f>_xlfn.CONCAT(Table1[[#This Row],[NÚMERO OPERATIVO]],Table1[[#This Row],[OS (SGM)]])</f>
        <v>5735342070DLP-MLPA01  000069/2026</v>
      </c>
      <c r="C81" s="1" t="s">
        <v>9455</v>
      </c>
      <c r="D81" s="1" t="s">
        <v>9970</v>
      </c>
      <c r="E81" s="1" t="s">
        <v>9457</v>
      </c>
      <c r="F81" s="1" t="s">
        <v>114</v>
      </c>
      <c r="G81" s="1" t="s">
        <v>94</v>
      </c>
      <c r="H81" s="1" t="s">
        <v>43</v>
      </c>
      <c r="I81" s="1" t="s">
        <v>1214</v>
      </c>
      <c r="J81" s="1">
        <v>5735342070</v>
      </c>
      <c r="K81" s="1" t="e">
        <f>_xlfn.XLOOKUP(Table1[[#This Row],[NÚMERO OPERATIVO]],#REF!,#REF!)</f>
        <v>#REF!</v>
      </c>
      <c r="L81" s="1" t="s">
        <v>9971</v>
      </c>
      <c r="M81" s="1" t="str">
        <f>_xlfn.CONCAT(Table1[[#This Row],[NÚMERO OPERATIVO]],Table1[[#This Row],[DATA OC]])</f>
        <v>573534207046069,4921412037</v>
      </c>
      <c r="N81" s="19">
        <v>46069.4921412037</v>
      </c>
      <c r="O81" s="1" t="s">
        <v>32</v>
      </c>
      <c r="P81" s="1" t="s">
        <v>33</v>
      </c>
      <c r="Q81" s="1" t="s">
        <v>32</v>
      </c>
      <c r="R81" s="1" t="s">
        <v>9517</v>
      </c>
      <c r="S81" s="1" t="s">
        <v>9517</v>
      </c>
      <c r="T81" s="1" t="s">
        <v>9517</v>
      </c>
      <c r="U81" s="1" t="s">
        <v>9517</v>
      </c>
      <c r="V81" s="1" t="s">
        <v>9463</v>
      </c>
      <c r="W81" s="1">
        <v>13.8</v>
      </c>
      <c r="X81" s="1">
        <v>15</v>
      </c>
      <c r="Y81" s="1" t="s">
        <v>9517</v>
      </c>
      <c r="Z81" s="1" t="s">
        <v>9517</v>
      </c>
      <c r="AA81" s="1" t="s">
        <v>9517</v>
      </c>
      <c r="AB81" s="1" t="s">
        <v>9517</v>
      </c>
      <c r="AC81" s="1" t="s">
        <v>9517</v>
      </c>
      <c r="AD81" s="1">
        <v>15</v>
      </c>
      <c r="AE81" s="1" t="s">
        <v>5213</v>
      </c>
      <c r="AF81" s="1" t="s">
        <v>9468</v>
      </c>
      <c r="AG81" s="22">
        <v>112600413</v>
      </c>
      <c r="AH81" s="20">
        <v>1</v>
      </c>
    </row>
    <row r="82" spans="1:34" ht="21" customHeight="1">
      <c r="A82" s="1" t="str">
        <f>_xlfn.CONCAT(Table1[[#This Row],[NÚMERO OPERATIVO]],Table1[[#This Row],[OS (SGM)]])</f>
        <v>5700095151DLP-MLPA01  000006/2026</v>
      </c>
      <c r="C82" s="1" t="s">
        <v>9455</v>
      </c>
      <c r="D82" s="1" t="s">
        <v>9972</v>
      </c>
      <c r="E82" s="1" t="s">
        <v>9457</v>
      </c>
      <c r="F82" s="1" t="s">
        <v>114</v>
      </c>
      <c r="G82" s="1" t="s">
        <v>3229</v>
      </c>
      <c r="H82" s="1" t="s">
        <v>43</v>
      </c>
      <c r="I82" s="1" t="s">
        <v>204</v>
      </c>
      <c r="J82" s="1">
        <v>5700095151</v>
      </c>
      <c r="K82" s="1" t="e">
        <f>_xlfn.XLOOKUP(Table1[[#This Row],[NÚMERO OPERATIVO]],#REF!,#REF!)</f>
        <v>#REF!</v>
      </c>
      <c r="L82" s="1" t="s">
        <v>9973</v>
      </c>
      <c r="M82" s="1" t="str">
        <f>_xlfn.CONCAT(Table1[[#This Row],[NÚMERO OPERATIVO]],Table1[[#This Row],[DATA OC]])</f>
        <v>570009515146032,8476851852</v>
      </c>
      <c r="N82" s="19">
        <v>46032.847685185203</v>
      </c>
      <c r="O82" s="1" t="s">
        <v>32</v>
      </c>
      <c r="P82" s="1" t="s">
        <v>33</v>
      </c>
      <c r="Q82" s="1" t="s">
        <v>32</v>
      </c>
      <c r="R82" s="1" t="s">
        <v>9974</v>
      </c>
      <c r="S82" s="1" t="s">
        <v>9472</v>
      </c>
      <c r="T82" s="1" t="s">
        <v>9767</v>
      </c>
      <c r="U82" s="1" t="s">
        <v>9975</v>
      </c>
      <c r="V82" s="1" t="s">
        <v>9463</v>
      </c>
      <c r="W82" s="1">
        <v>34.5</v>
      </c>
      <c r="X82" s="1">
        <v>15</v>
      </c>
      <c r="Y82" s="1" t="s">
        <v>9464</v>
      </c>
      <c r="Z82" s="1" t="s">
        <v>9464</v>
      </c>
      <c r="AA82" s="1" t="s">
        <v>9637</v>
      </c>
      <c r="AB82" s="1" t="s">
        <v>9976</v>
      </c>
      <c r="AC82" s="1" t="s">
        <v>9977</v>
      </c>
      <c r="AD82" s="1">
        <v>25</v>
      </c>
      <c r="AE82" s="1" t="s">
        <v>5368</v>
      </c>
      <c r="AF82" s="1" t="s">
        <v>9468</v>
      </c>
      <c r="AG82" s="20">
        <v>112600107</v>
      </c>
      <c r="AH82" s="20">
        <v>1</v>
      </c>
    </row>
    <row r="83" spans="1:34" ht="21" customHeight="1">
      <c r="A83" s="1" t="str">
        <f>_xlfn.CONCAT(Table1[[#This Row],[NÚMERO OPERATIVO]],Table1[[#This Row],[OS (SGM)]])</f>
        <v>5700121151DLP-CTPA01  000001/2026</v>
      </c>
      <c r="C83" s="1" t="s">
        <v>9455</v>
      </c>
      <c r="D83" s="1" t="s">
        <v>9978</v>
      </c>
      <c r="E83" s="1" t="s">
        <v>9457</v>
      </c>
      <c r="F83" s="1" t="s">
        <v>114</v>
      </c>
      <c r="G83" s="1" t="s">
        <v>3229</v>
      </c>
      <c r="H83" s="1" t="s">
        <v>43</v>
      </c>
      <c r="I83" s="1" t="s">
        <v>204</v>
      </c>
      <c r="J83" s="1">
        <v>5700121151</v>
      </c>
      <c r="K83" s="1" t="e">
        <f>_xlfn.XLOOKUP(Table1[[#This Row],[NÚMERO OPERATIVO]],#REF!,#REF!)</f>
        <v>#REF!</v>
      </c>
      <c r="L83" s="1" t="s">
        <v>9979</v>
      </c>
      <c r="M83" s="1" t="str">
        <f>_xlfn.CONCAT(Table1[[#This Row],[NÚMERO OPERATIVO]],Table1[[#This Row],[DATA OC]])</f>
        <v>570012115146024,6448726852</v>
      </c>
      <c r="N83" s="19">
        <v>46024.644872685203</v>
      </c>
      <c r="O83" s="1" t="s">
        <v>32</v>
      </c>
      <c r="P83" s="1" t="s">
        <v>34</v>
      </c>
      <c r="Q83" s="1" t="s">
        <v>32</v>
      </c>
      <c r="R83" s="1" t="s">
        <v>9508</v>
      </c>
      <c r="S83" s="1" t="s">
        <v>9508</v>
      </c>
      <c r="T83" s="1" t="s">
        <v>9523</v>
      </c>
      <c r="U83" s="1" t="s">
        <v>9980</v>
      </c>
      <c r="V83" s="1" t="s">
        <v>9558</v>
      </c>
      <c r="W83" s="1">
        <v>34.5</v>
      </c>
      <c r="X83" s="1">
        <v>10</v>
      </c>
      <c r="Y83" s="1" t="s">
        <v>9492</v>
      </c>
      <c r="Z83" s="1" t="s">
        <v>9492</v>
      </c>
      <c r="AA83" s="1" t="s">
        <v>9517</v>
      </c>
      <c r="AB83" s="1" t="s">
        <v>9508</v>
      </c>
      <c r="AC83" s="1" t="s">
        <v>9508</v>
      </c>
      <c r="AD83" s="1">
        <v>15</v>
      </c>
      <c r="AE83" s="1" t="s">
        <v>5390</v>
      </c>
      <c r="AF83" s="1" t="s">
        <v>9468</v>
      </c>
      <c r="AG83" s="21">
        <v>112600438</v>
      </c>
      <c r="AH83" s="20">
        <v>1</v>
      </c>
    </row>
    <row r="84" spans="1:34" ht="21" customHeight="1">
      <c r="A84" s="1" t="str">
        <f>_xlfn.CONCAT(Table1[[#This Row],[NÚMERO OPERATIVO]],Table1[[#This Row],[OS (SGM)]])</f>
        <v>5700430151DLP-MLPA02  000019/2026</v>
      </c>
      <c r="C84" s="1" t="s">
        <v>9455</v>
      </c>
      <c r="D84" s="1" t="s">
        <v>9981</v>
      </c>
      <c r="E84" s="1" t="s">
        <v>9457</v>
      </c>
      <c r="F84" s="1" t="s">
        <v>114</v>
      </c>
      <c r="G84" s="1" t="s">
        <v>3229</v>
      </c>
      <c r="H84" s="1" t="s">
        <v>43</v>
      </c>
      <c r="I84" s="1" t="s">
        <v>204</v>
      </c>
      <c r="J84" s="1">
        <v>5700430151</v>
      </c>
      <c r="K84" s="1" t="e">
        <f>_xlfn.XLOOKUP(Table1[[#This Row],[NÚMERO OPERATIVO]],#REF!,#REF!)</f>
        <v>#REF!</v>
      </c>
      <c r="L84" s="1" t="s">
        <v>9982</v>
      </c>
      <c r="M84" s="1" t="str">
        <f>_xlfn.CONCAT(Table1[[#This Row],[NÚMERO OPERATIVO]],Table1[[#This Row],[DATA OC]])</f>
        <v>570043015146076,9072800926</v>
      </c>
      <c r="N84" s="19">
        <v>46076.907280092601</v>
      </c>
      <c r="O84" s="1" t="s">
        <v>32</v>
      </c>
      <c r="P84" s="1" t="s">
        <v>34</v>
      </c>
      <c r="Q84" s="1" t="s">
        <v>32</v>
      </c>
      <c r="R84" s="1" t="s">
        <v>9517</v>
      </c>
      <c r="S84" s="1" t="s">
        <v>9517</v>
      </c>
      <c r="T84" s="1" t="s">
        <v>9517</v>
      </c>
      <c r="U84" s="1" t="s">
        <v>9517</v>
      </c>
      <c r="V84" s="1" t="s">
        <v>9463</v>
      </c>
      <c r="W84" s="1">
        <v>34.5</v>
      </c>
      <c r="X84" s="1">
        <v>15</v>
      </c>
      <c r="Y84" s="1" t="s">
        <v>9517</v>
      </c>
      <c r="Z84" s="1" t="s">
        <v>9517</v>
      </c>
      <c r="AA84" s="1" t="s">
        <v>9517</v>
      </c>
      <c r="AB84" s="1" t="s">
        <v>9517</v>
      </c>
      <c r="AC84" s="1" t="s">
        <v>9517</v>
      </c>
      <c r="AD84" s="1">
        <v>15</v>
      </c>
      <c r="AE84" s="1" t="s">
        <v>4399</v>
      </c>
      <c r="AF84" s="1" t="s">
        <v>9468</v>
      </c>
      <c r="AG84" s="20">
        <v>112600294</v>
      </c>
      <c r="AH84" s="20">
        <v>1</v>
      </c>
    </row>
    <row r="85" spans="1:34" ht="21" customHeight="1">
      <c r="A85" s="1" t="str">
        <f>_xlfn.CONCAT(Table1[[#This Row],[NÚMERO OPERATIVO]],Table1[[#This Row],[OS (SGM)]])</f>
        <v>5700545151DLP-MLPA01  000026/2026</v>
      </c>
      <c r="C85" s="1" t="s">
        <v>9455</v>
      </c>
      <c r="D85" s="1" t="s">
        <v>9983</v>
      </c>
      <c r="E85" s="1" t="s">
        <v>9457</v>
      </c>
      <c r="F85" s="1" t="s">
        <v>114</v>
      </c>
      <c r="G85" s="1" t="s">
        <v>3229</v>
      </c>
      <c r="H85" s="1" t="s">
        <v>43</v>
      </c>
      <c r="I85" s="1" t="s">
        <v>204</v>
      </c>
      <c r="J85" s="1">
        <v>5700545151</v>
      </c>
      <c r="K85" s="1" t="e">
        <f>_xlfn.XLOOKUP(Table1[[#This Row],[NÚMERO OPERATIVO]],#REF!,#REF!)</f>
        <v>#REF!</v>
      </c>
      <c r="L85" s="1" t="s">
        <v>9984</v>
      </c>
      <c r="M85" s="1" t="str">
        <f>_xlfn.CONCAT(Table1[[#This Row],[NÚMERO OPERATIVO]],Table1[[#This Row],[DATA OC]])</f>
        <v>570054515146051,4372916667</v>
      </c>
      <c r="N85" s="19">
        <v>46051.437291666698</v>
      </c>
      <c r="O85" s="1" t="s">
        <v>32</v>
      </c>
      <c r="P85" s="1" t="s">
        <v>33</v>
      </c>
      <c r="Q85" s="1" t="s">
        <v>32</v>
      </c>
      <c r="R85" s="1" t="s">
        <v>9985</v>
      </c>
      <c r="S85" s="1" t="s">
        <v>9986</v>
      </c>
      <c r="T85" s="1" t="s">
        <v>9482</v>
      </c>
      <c r="U85" s="1" t="s">
        <v>9987</v>
      </c>
      <c r="V85" s="1" t="s">
        <v>9463</v>
      </c>
      <c r="W85" s="1">
        <v>34.5</v>
      </c>
      <c r="X85" s="1">
        <v>15</v>
      </c>
      <c r="Y85" s="1" t="s">
        <v>9464</v>
      </c>
      <c r="Z85" s="1" t="s">
        <v>9464</v>
      </c>
      <c r="AA85" s="1" t="s">
        <v>9484</v>
      </c>
      <c r="AB85" s="1" t="s">
        <v>9988</v>
      </c>
      <c r="AC85" s="1" t="s">
        <v>9989</v>
      </c>
      <c r="AD85" s="1">
        <v>15</v>
      </c>
      <c r="AE85" s="1" t="s">
        <v>3226</v>
      </c>
      <c r="AF85" s="1" t="s">
        <v>9468</v>
      </c>
      <c r="AG85" s="22">
        <v>112600415</v>
      </c>
      <c r="AH85" s="20">
        <v>1</v>
      </c>
    </row>
    <row r="86" spans="1:34" ht="21" customHeight="1">
      <c r="A86" s="1" t="str">
        <f>_xlfn.CONCAT(Table1[[#This Row],[NÚMERO OPERATIVO]],Table1[[#This Row],[OS (SGM)]])</f>
        <v>5700260006DLP-MLPA01  000075/2026</v>
      </c>
      <c r="C86" s="1" t="s">
        <v>9455</v>
      </c>
      <c r="D86" s="1" t="s">
        <v>9990</v>
      </c>
      <c r="E86" s="1" t="s">
        <v>9457</v>
      </c>
      <c r="F86" s="1" t="s">
        <v>114</v>
      </c>
      <c r="G86" s="1" t="s">
        <v>322</v>
      </c>
      <c r="H86" s="1" t="s">
        <v>43</v>
      </c>
      <c r="I86" s="1" t="s">
        <v>1214</v>
      </c>
      <c r="J86" s="1">
        <v>5700260006</v>
      </c>
      <c r="K86" s="1" t="e">
        <f>_xlfn.XLOOKUP(Table1[[#This Row],[NÚMERO OPERATIVO]],#REF!,#REF!)</f>
        <v>#REF!</v>
      </c>
      <c r="L86" s="1" t="s">
        <v>9991</v>
      </c>
      <c r="M86" s="1" t="str">
        <f>_xlfn.CONCAT(Table1[[#This Row],[NÚMERO OPERATIVO]],Table1[[#This Row],[DATA OC]])</f>
        <v>570026000646074,6022106481</v>
      </c>
      <c r="N86" s="19">
        <v>46074.602210648103</v>
      </c>
      <c r="O86" s="1" t="s">
        <v>32</v>
      </c>
      <c r="P86" s="1" t="s">
        <v>34</v>
      </c>
      <c r="Q86" s="1" t="s">
        <v>32</v>
      </c>
      <c r="R86" s="1" t="s">
        <v>9517</v>
      </c>
      <c r="S86" s="1" t="s">
        <v>9517</v>
      </c>
      <c r="T86" s="1" t="s">
        <v>9517</v>
      </c>
      <c r="U86" s="1" t="s">
        <v>9517</v>
      </c>
      <c r="V86" s="1" t="s">
        <v>9463</v>
      </c>
      <c r="W86" s="1">
        <v>34.5</v>
      </c>
      <c r="X86" s="1">
        <v>15</v>
      </c>
      <c r="Y86" s="1" t="s">
        <v>9517</v>
      </c>
      <c r="Z86" s="1" t="s">
        <v>9517</v>
      </c>
      <c r="AA86" s="1" t="s">
        <v>9517</v>
      </c>
      <c r="AB86" s="1" t="s">
        <v>9517</v>
      </c>
      <c r="AC86" s="1" t="s">
        <v>9517</v>
      </c>
      <c r="AD86" s="1">
        <v>15</v>
      </c>
      <c r="AE86" s="1" t="s">
        <v>9992</v>
      </c>
      <c r="AF86" s="1" t="s">
        <v>9468</v>
      </c>
      <c r="AG86" s="20" t="s">
        <v>9993</v>
      </c>
      <c r="AH86" s="20">
        <v>1</v>
      </c>
    </row>
    <row r="87" spans="1:34" ht="21" customHeight="1">
      <c r="A87" s="1" t="str">
        <f>_xlfn.CONCAT(Table1[[#This Row],[NÚMERO OPERATIVO]],Table1[[#This Row],[OS (SGM)]])</f>
        <v>5700226006DLP-MLPA01  000057/2026</v>
      </c>
      <c r="C87" s="1" t="s">
        <v>9455</v>
      </c>
      <c r="D87" s="1" t="s">
        <v>9994</v>
      </c>
      <c r="E87" s="1" t="s">
        <v>9457</v>
      </c>
      <c r="F87" s="1" t="s">
        <v>114</v>
      </c>
      <c r="G87" s="1" t="s">
        <v>322</v>
      </c>
      <c r="H87" s="1" t="s">
        <v>43</v>
      </c>
      <c r="I87" s="1" t="s">
        <v>320</v>
      </c>
      <c r="J87" s="1">
        <v>5700226006</v>
      </c>
      <c r="K87" s="1" t="e">
        <f>_xlfn.XLOOKUP(Table1[[#This Row],[NÚMERO OPERATIVO]],#REF!,#REF!)</f>
        <v>#REF!</v>
      </c>
      <c r="L87" s="1" t="s">
        <v>9995</v>
      </c>
      <c r="M87" s="1" t="str">
        <f>_xlfn.CONCAT(Table1[[#This Row],[NÚMERO OPERATIVO]],Table1[[#This Row],[DATA OC]])</f>
        <v>570022600646064,5364930556</v>
      </c>
      <c r="N87" s="19">
        <v>46064.536493055602</v>
      </c>
      <c r="O87" s="1" t="s">
        <v>32</v>
      </c>
      <c r="P87" s="1" t="s">
        <v>34</v>
      </c>
      <c r="Q87" s="1" t="s">
        <v>32</v>
      </c>
      <c r="R87" s="1" t="s">
        <v>9517</v>
      </c>
      <c r="S87" s="1" t="s">
        <v>9517</v>
      </c>
      <c r="T87" s="1" t="s">
        <v>9517</v>
      </c>
      <c r="U87" s="1" t="s">
        <v>9517</v>
      </c>
      <c r="V87" s="1" t="s">
        <v>9463</v>
      </c>
      <c r="W87" s="1">
        <v>34.5</v>
      </c>
      <c r="X87" s="1">
        <v>15</v>
      </c>
      <c r="Y87" s="1" t="s">
        <v>9517</v>
      </c>
      <c r="Z87" s="1" t="s">
        <v>9517</v>
      </c>
      <c r="AA87" s="1" t="s">
        <v>9517</v>
      </c>
      <c r="AB87" s="1" t="s">
        <v>9517</v>
      </c>
      <c r="AC87" s="1" t="s">
        <v>9517</v>
      </c>
      <c r="AD87" s="1">
        <v>15</v>
      </c>
      <c r="AE87" s="1" t="s">
        <v>6701</v>
      </c>
      <c r="AF87" s="1" t="s">
        <v>9468</v>
      </c>
      <c r="AG87" s="21">
        <v>112600405</v>
      </c>
      <c r="AH87" s="20">
        <v>1</v>
      </c>
    </row>
    <row r="88" spans="1:34" ht="21" customHeight="1">
      <c r="A88" s="1" t="str">
        <f>_xlfn.CONCAT(Table1[[#This Row],[NÚMERO OPERATIVO]],Table1[[#This Row],[OS (SGM)]])</f>
        <v>5700837006DLP-MLPA01  000036/2026</v>
      </c>
      <c r="C88" s="1" t="s">
        <v>9455</v>
      </c>
      <c r="D88" s="1" t="s">
        <v>9996</v>
      </c>
      <c r="E88" s="1" t="s">
        <v>9457</v>
      </c>
      <c r="F88" s="1" t="s">
        <v>114</v>
      </c>
      <c r="G88" s="1" t="s">
        <v>322</v>
      </c>
      <c r="H88" s="1" t="s">
        <v>43</v>
      </c>
      <c r="I88" s="1" t="s">
        <v>320</v>
      </c>
      <c r="J88" s="1">
        <v>5700837006</v>
      </c>
      <c r="K88" s="1" t="e">
        <f>_xlfn.XLOOKUP(Table1[[#This Row],[NÚMERO OPERATIVO]],#REF!,#REF!)</f>
        <v>#REF!</v>
      </c>
      <c r="L88" s="1" t="s">
        <v>9997</v>
      </c>
      <c r="M88" s="1" t="str">
        <f>_xlfn.CONCAT(Table1[[#This Row],[NÚMERO OPERATIVO]],Table1[[#This Row],[DATA OC]])</f>
        <v>570083700646056,7833564815</v>
      </c>
      <c r="N88" s="19">
        <v>46056.783356481501</v>
      </c>
      <c r="O88" s="1" t="s">
        <v>32</v>
      </c>
      <c r="P88" s="1" t="s">
        <v>34</v>
      </c>
      <c r="Q88" s="1" t="s">
        <v>32</v>
      </c>
      <c r="R88" s="1" t="s">
        <v>9998</v>
      </c>
      <c r="S88" s="1" t="s">
        <v>9999</v>
      </c>
      <c r="T88" s="1" t="s">
        <v>9482</v>
      </c>
      <c r="U88" s="1" t="s">
        <v>10000</v>
      </c>
      <c r="V88" s="1" t="s">
        <v>9463</v>
      </c>
      <c r="W88" s="1">
        <v>34.5</v>
      </c>
      <c r="X88" s="1">
        <v>15</v>
      </c>
      <c r="Y88" s="1" t="s">
        <v>9464</v>
      </c>
      <c r="Z88" s="1" t="s">
        <v>9464</v>
      </c>
      <c r="AA88" s="1" t="s">
        <v>9517</v>
      </c>
      <c r="AB88" s="1" t="s">
        <v>10001</v>
      </c>
      <c r="AC88" s="1" t="s">
        <v>10002</v>
      </c>
      <c r="AD88" s="1">
        <v>15</v>
      </c>
      <c r="AE88" s="1" t="s">
        <v>4583</v>
      </c>
      <c r="AF88" s="1" t="s">
        <v>9468</v>
      </c>
      <c r="AG88" s="20">
        <v>112600257</v>
      </c>
      <c r="AH88" s="20">
        <v>1</v>
      </c>
    </row>
    <row r="89" spans="1:34" ht="21" customHeight="1">
      <c r="A89" s="1" t="str">
        <f>_xlfn.CONCAT(Table1[[#This Row],[NÚMERO OPERATIVO]],Table1[[#This Row],[OS (SGM)]])</f>
        <v>5709566006DLP-MLPA02  000008/2026</v>
      </c>
      <c r="C89" s="1" t="s">
        <v>9455</v>
      </c>
      <c r="D89" s="1" t="s">
        <v>10003</v>
      </c>
      <c r="E89" s="1" t="s">
        <v>9457</v>
      </c>
      <c r="F89" s="1" t="s">
        <v>114</v>
      </c>
      <c r="G89" s="1" t="s">
        <v>322</v>
      </c>
      <c r="H89" s="1" t="s">
        <v>43</v>
      </c>
      <c r="I89" s="1" t="s">
        <v>320</v>
      </c>
      <c r="J89" s="1">
        <v>5709566006</v>
      </c>
      <c r="K89" s="1" t="e">
        <f>_xlfn.XLOOKUP(Table1[[#This Row],[NÚMERO OPERATIVO]],#REF!,#REF!)</f>
        <v>#REF!</v>
      </c>
      <c r="L89" s="1" t="s">
        <v>10004</v>
      </c>
      <c r="M89" s="1" t="str">
        <f>_xlfn.CONCAT(Table1[[#This Row],[NÚMERO OPERATIVO]],Table1[[#This Row],[DATA OC]])</f>
        <v>570956600646044,8860648148</v>
      </c>
      <c r="N89" s="19">
        <v>46044.886064814797</v>
      </c>
      <c r="O89" s="1" t="s">
        <v>32</v>
      </c>
      <c r="P89" s="1" t="s">
        <v>110</v>
      </c>
      <c r="Q89" s="1" t="s">
        <v>32</v>
      </c>
      <c r="R89" s="1" t="s">
        <v>10005</v>
      </c>
      <c r="S89" s="1" t="s">
        <v>10006</v>
      </c>
      <c r="T89" s="1" t="s">
        <v>9482</v>
      </c>
      <c r="U89" s="1" t="s">
        <v>10007</v>
      </c>
      <c r="V89" s="1" t="s">
        <v>9463</v>
      </c>
      <c r="W89" s="1">
        <v>13.8</v>
      </c>
      <c r="X89" s="1">
        <v>15</v>
      </c>
      <c r="Y89" s="1" t="s">
        <v>9464</v>
      </c>
      <c r="Z89" s="1" t="s">
        <v>9464</v>
      </c>
      <c r="AA89" s="1" t="s">
        <v>9502</v>
      </c>
      <c r="AB89" s="1" t="s">
        <v>10008</v>
      </c>
      <c r="AC89" s="1" t="s">
        <v>10009</v>
      </c>
      <c r="AD89" s="1">
        <v>15</v>
      </c>
      <c r="AE89" s="1" t="s">
        <v>8517</v>
      </c>
      <c r="AF89" s="1" t="s">
        <v>9468</v>
      </c>
      <c r="AG89" s="20"/>
      <c r="AH89" s="20">
        <v>1</v>
      </c>
    </row>
    <row r="90" spans="1:34" ht="21" customHeight="1">
      <c r="A90" s="1" t="str">
        <f>_xlfn.CONCAT(Table1[[#This Row],[NÚMERO OPERATIVO]],Table1[[#This Row],[OS (SGM)]])</f>
        <v>5710112006DLP-MLPA01  000010/2026</v>
      </c>
      <c r="C90" s="1" t="s">
        <v>9455</v>
      </c>
      <c r="D90" s="1" t="s">
        <v>10010</v>
      </c>
      <c r="E90" s="1" t="s">
        <v>9457</v>
      </c>
      <c r="F90" s="1" t="s">
        <v>114</v>
      </c>
      <c r="G90" s="1" t="s">
        <v>322</v>
      </c>
      <c r="H90" s="1" t="s">
        <v>43</v>
      </c>
      <c r="I90" s="1" t="s">
        <v>320</v>
      </c>
      <c r="J90" s="1">
        <v>5710112006</v>
      </c>
      <c r="K90" s="1" t="e">
        <f>_xlfn.XLOOKUP(Table1[[#This Row],[NÚMERO OPERATIVO]],#REF!,#REF!)</f>
        <v>#REF!</v>
      </c>
      <c r="L90" s="1" t="s">
        <v>10011</v>
      </c>
      <c r="M90" s="1" t="str">
        <f>_xlfn.CONCAT(Table1[[#This Row],[NÚMERO OPERATIVO]],Table1[[#This Row],[DATA OC]])</f>
        <v>571011200646036,9109606482</v>
      </c>
      <c r="N90" s="19">
        <v>46036.910960648202</v>
      </c>
      <c r="O90" s="1" t="s">
        <v>32</v>
      </c>
      <c r="P90" s="1" t="s">
        <v>33</v>
      </c>
      <c r="Q90" s="1" t="s">
        <v>32</v>
      </c>
      <c r="R90" s="1" t="s">
        <v>10012</v>
      </c>
      <c r="S90" s="1" t="s">
        <v>9472</v>
      </c>
      <c r="T90" s="1" t="s">
        <v>9537</v>
      </c>
      <c r="U90" s="1" t="s">
        <v>10013</v>
      </c>
      <c r="V90" s="1" t="s">
        <v>9463</v>
      </c>
      <c r="W90" s="1">
        <v>34.5</v>
      </c>
      <c r="X90" s="1">
        <v>15</v>
      </c>
      <c r="Y90" s="1" t="s">
        <v>9464</v>
      </c>
      <c r="Z90" s="1" t="s">
        <v>9464</v>
      </c>
      <c r="AA90" s="1" t="s">
        <v>9475</v>
      </c>
      <c r="AB90" s="1" t="s">
        <v>10014</v>
      </c>
      <c r="AC90" s="1" t="s">
        <v>10015</v>
      </c>
      <c r="AD90" s="1">
        <v>15</v>
      </c>
      <c r="AE90" s="1" t="s">
        <v>744</v>
      </c>
      <c r="AF90" s="1" t="s">
        <v>9468</v>
      </c>
      <c r="AG90" s="20">
        <v>112600276</v>
      </c>
      <c r="AH90" s="20">
        <v>1</v>
      </c>
    </row>
    <row r="91" spans="1:34" ht="21" customHeight="1">
      <c r="A91" s="1" t="str">
        <f>_xlfn.CONCAT(Table1[[#This Row],[NÚMERO OPERATIVO]],Table1[[#This Row],[OS (SGM)]])</f>
        <v>5722285006DLP-MPPA01  000076/2026</v>
      </c>
      <c r="C91" s="1" t="s">
        <v>9455</v>
      </c>
      <c r="D91" s="1" t="s">
        <v>10016</v>
      </c>
      <c r="E91" s="1" t="s">
        <v>9457</v>
      </c>
      <c r="F91" s="1" t="s">
        <v>114</v>
      </c>
      <c r="G91" s="1" t="s">
        <v>322</v>
      </c>
      <c r="H91" s="1" t="s">
        <v>43</v>
      </c>
      <c r="I91" s="1" t="s">
        <v>320</v>
      </c>
      <c r="J91" s="1">
        <v>5722285006</v>
      </c>
      <c r="K91" s="1" t="e">
        <f>_xlfn.XLOOKUP(Table1[[#This Row],[NÚMERO OPERATIVO]],#REF!,#REF!)</f>
        <v>#REF!</v>
      </c>
      <c r="L91" s="1" t="s">
        <v>9562</v>
      </c>
      <c r="M91" s="1" t="str">
        <f>_xlfn.CONCAT(Table1[[#This Row],[NÚMERO OPERATIVO]],Table1[[#This Row],[DATA OC]])</f>
        <v>572228500646081,3366203704</v>
      </c>
      <c r="N91" s="19">
        <v>46081.336620370399</v>
      </c>
      <c r="O91" s="1" t="s">
        <v>32</v>
      </c>
      <c r="P91" s="1" t="s">
        <v>110</v>
      </c>
      <c r="Q91" s="1" t="s">
        <v>32</v>
      </c>
      <c r="R91" s="1" t="s">
        <v>9517</v>
      </c>
      <c r="S91" s="1" t="s">
        <v>9517</v>
      </c>
      <c r="T91" s="1" t="s">
        <v>9517</v>
      </c>
      <c r="U91" s="1" t="s">
        <v>9517</v>
      </c>
      <c r="V91" s="1" t="s">
        <v>9558</v>
      </c>
      <c r="W91" s="1">
        <v>34.5</v>
      </c>
      <c r="X91" s="1">
        <v>30</v>
      </c>
      <c r="Y91" s="1" t="s">
        <v>9517</v>
      </c>
      <c r="Z91" s="1" t="s">
        <v>9517</v>
      </c>
      <c r="AA91" s="1" t="s">
        <v>9517</v>
      </c>
      <c r="AB91" s="1" t="s">
        <v>9517</v>
      </c>
      <c r="AC91" s="1" t="s">
        <v>9517</v>
      </c>
      <c r="AD91" s="1">
        <v>30</v>
      </c>
      <c r="AE91" s="1" t="s">
        <v>318</v>
      </c>
      <c r="AF91" s="1" t="s">
        <v>9468</v>
      </c>
      <c r="AG91" s="22">
        <v>112600434</v>
      </c>
      <c r="AH91" s="20">
        <v>1</v>
      </c>
    </row>
    <row r="92" spans="1:34" ht="21" customHeight="1">
      <c r="A92" s="1" t="str">
        <f>_xlfn.CONCAT(Table1[[#This Row],[NÚMERO OPERATIVO]],Table1[[#This Row],[OS (SGM)]])</f>
        <v>5710162006DLP-MLPA01  000008/2026</v>
      </c>
      <c r="C92" s="1" t="s">
        <v>9455</v>
      </c>
      <c r="D92" s="1" t="s">
        <v>10017</v>
      </c>
      <c r="E92" s="1" t="s">
        <v>9457</v>
      </c>
      <c r="F92" s="1" t="s">
        <v>114</v>
      </c>
      <c r="G92" s="1" t="s">
        <v>322</v>
      </c>
      <c r="H92" s="1" t="s">
        <v>43</v>
      </c>
      <c r="I92" s="1" t="s">
        <v>163</v>
      </c>
      <c r="J92" s="1">
        <v>5710162006</v>
      </c>
      <c r="K92" s="1" t="e">
        <f>_xlfn.XLOOKUP(Table1[[#This Row],[NÚMERO OPERATIVO]],#REF!,#REF!)</f>
        <v>#REF!</v>
      </c>
      <c r="L92" s="1" t="s">
        <v>10018</v>
      </c>
      <c r="M92" s="1" t="str">
        <f>_xlfn.CONCAT(Table1[[#This Row],[NÚMERO OPERATIVO]],Table1[[#This Row],[DATA OC]])</f>
        <v>571016200646035,646087963</v>
      </c>
      <c r="N92" s="19">
        <v>46035.646087963003</v>
      </c>
      <c r="O92" s="1" t="s">
        <v>32</v>
      </c>
      <c r="P92" s="1" t="s">
        <v>33</v>
      </c>
      <c r="Q92" s="1" t="s">
        <v>32</v>
      </c>
      <c r="R92" s="1" t="s">
        <v>9949</v>
      </c>
      <c r="S92" s="1" t="s">
        <v>9950</v>
      </c>
      <c r="T92" s="1" t="s">
        <v>9482</v>
      </c>
      <c r="U92" s="1" t="s">
        <v>10019</v>
      </c>
      <c r="V92" s="1" t="s">
        <v>9463</v>
      </c>
      <c r="W92" s="1">
        <v>34.5</v>
      </c>
      <c r="X92" s="1">
        <v>15</v>
      </c>
      <c r="Y92" s="1" t="s">
        <v>9464</v>
      </c>
      <c r="Z92" s="1" t="s">
        <v>9464</v>
      </c>
      <c r="AA92" s="1" t="s">
        <v>9637</v>
      </c>
      <c r="AB92" s="1" t="s">
        <v>9953</v>
      </c>
      <c r="AC92" s="1" t="s">
        <v>9954</v>
      </c>
      <c r="AD92" s="1">
        <v>15</v>
      </c>
      <c r="AE92" s="1" t="s">
        <v>440</v>
      </c>
      <c r="AF92" s="1" t="s">
        <v>9468</v>
      </c>
      <c r="AG92" s="20">
        <v>112600120</v>
      </c>
      <c r="AH92" s="20">
        <v>1</v>
      </c>
    </row>
    <row r="93" spans="1:34" ht="21" customHeight="1">
      <c r="A93" s="1" t="str">
        <f>_xlfn.CONCAT(Table1[[#This Row],[NÚMERO OPERATIVO]],Table1[[#This Row],[OS (SGM)]])</f>
        <v>5710169006DLP-MLPA01  000020/2026</v>
      </c>
      <c r="C93" s="1" t="s">
        <v>9455</v>
      </c>
      <c r="D93" s="1" t="s">
        <v>10020</v>
      </c>
      <c r="E93" s="1" t="s">
        <v>9457</v>
      </c>
      <c r="F93" s="1" t="s">
        <v>114</v>
      </c>
      <c r="G93" s="1" t="s">
        <v>322</v>
      </c>
      <c r="H93" s="1" t="s">
        <v>43</v>
      </c>
      <c r="I93" s="1" t="s">
        <v>163</v>
      </c>
      <c r="J93" s="1">
        <v>5710169006</v>
      </c>
      <c r="K93" s="1" t="e">
        <f>_xlfn.XLOOKUP(Table1[[#This Row],[NÚMERO OPERATIVO]],#REF!,#REF!)</f>
        <v>#REF!</v>
      </c>
      <c r="L93" s="1" t="s">
        <v>10021</v>
      </c>
      <c r="M93" s="1" t="str">
        <f>_xlfn.CONCAT(Table1[[#This Row],[NÚMERO OPERATIVO]],Table1[[#This Row],[DATA OC]])</f>
        <v>571016900646047,4262847222</v>
      </c>
      <c r="N93" s="19">
        <v>46047.426284722198</v>
      </c>
      <c r="O93" s="1" t="s">
        <v>32</v>
      </c>
      <c r="P93" s="1" t="s">
        <v>34</v>
      </c>
      <c r="Q93" s="1" t="s">
        <v>32</v>
      </c>
      <c r="R93" s="1" t="s">
        <v>10022</v>
      </c>
      <c r="S93" s="1" t="s">
        <v>9472</v>
      </c>
      <c r="T93" s="1" t="s">
        <v>9473</v>
      </c>
      <c r="U93" s="1" t="s">
        <v>10023</v>
      </c>
      <c r="V93" s="1" t="s">
        <v>9463</v>
      </c>
      <c r="W93" s="1">
        <v>34.5</v>
      </c>
      <c r="X93" s="1">
        <v>15</v>
      </c>
      <c r="Y93" s="1" t="s">
        <v>9464</v>
      </c>
      <c r="Z93" s="1" t="s">
        <v>9464</v>
      </c>
      <c r="AA93" s="1" t="s">
        <v>9688</v>
      </c>
      <c r="AB93" s="1" t="s">
        <v>10024</v>
      </c>
      <c r="AC93" s="1" t="s">
        <v>9472</v>
      </c>
      <c r="AD93" s="1">
        <v>15</v>
      </c>
      <c r="AE93" s="1" t="s">
        <v>6695</v>
      </c>
      <c r="AF93" s="1" t="s">
        <v>9468</v>
      </c>
      <c r="AG93" s="20">
        <v>112600156</v>
      </c>
      <c r="AH93" s="20">
        <v>1</v>
      </c>
    </row>
    <row r="94" spans="1:34" ht="21" customHeight="1">
      <c r="A94" s="1" t="str">
        <f>_xlfn.CONCAT(Table1[[#This Row],[NÚMERO OPERATIVO]],Table1[[#This Row],[OS (SGM)]])</f>
        <v>5700278055ENC-LMPS03  000044/2026</v>
      </c>
      <c r="C94" s="1" t="s">
        <v>9455</v>
      </c>
      <c r="D94" s="1" t="s">
        <v>10025</v>
      </c>
      <c r="E94" s="1" t="s">
        <v>9457</v>
      </c>
      <c r="F94" s="1" t="s">
        <v>10026</v>
      </c>
      <c r="G94" s="1" t="s">
        <v>436</v>
      </c>
      <c r="H94" s="1" t="s">
        <v>43</v>
      </c>
      <c r="I94" s="1" t="s">
        <v>434</v>
      </c>
      <c r="J94" s="1">
        <v>5700278055</v>
      </c>
      <c r="K94" s="1" t="e">
        <f>_xlfn.XLOOKUP(Table1[[#This Row],[NÚMERO OPERATIVO]],#REF!,#REF!)</f>
        <v>#REF!</v>
      </c>
      <c r="L94" s="1" t="s">
        <v>10027</v>
      </c>
      <c r="M94" s="1" t="str">
        <f>_xlfn.CONCAT(Table1[[#This Row],[NÚMERO OPERATIVO]],Table1[[#This Row],[DATA OC]])</f>
        <v>570027805546067,5030787037</v>
      </c>
      <c r="N94" s="19">
        <v>46067.503078703703</v>
      </c>
      <c r="O94" s="1" t="s">
        <v>32</v>
      </c>
      <c r="P94" s="1" t="s">
        <v>33</v>
      </c>
      <c r="Q94" s="1" t="s">
        <v>32</v>
      </c>
      <c r="R94" s="1" t="s">
        <v>10028</v>
      </c>
      <c r="S94" s="1" t="s">
        <v>9535</v>
      </c>
      <c r="T94" s="1" t="s">
        <v>9473</v>
      </c>
      <c r="U94" s="1" t="s">
        <v>10029</v>
      </c>
      <c r="V94" s="1" t="s">
        <v>9463</v>
      </c>
      <c r="W94" s="1">
        <v>34.5</v>
      </c>
      <c r="X94" s="1">
        <v>15</v>
      </c>
      <c r="Y94" s="1" t="s">
        <v>9537</v>
      </c>
      <c r="Z94" s="1" t="s">
        <v>9482</v>
      </c>
      <c r="AA94" s="1" t="s">
        <v>9517</v>
      </c>
      <c r="AB94" s="1" t="s">
        <v>10030</v>
      </c>
      <c r="AC94" s="1" t="s">
        <v>10031</v>
      </c>
      <c r="AD94" s="1">
        <v>15</v>
      </c>
      <c r="AE94" s="1" t="s">
        <v>7775</v>
      </c>
      <c r="AF94" s="1" t="s">
        <v>10032</v>
      </c>
      <c r="AG94" s="20">
        <v>212600204</v>
      </c>
      <c r="AH94" s="20">
        <v>1</v>
      </c>
    </row>
    <row r="95" spans="1:34" ht="21" customHeight="1">
      <c r="A95" s="1" t="str">
        <f>_xlfn.CONCAT(Table1[[#This Row],[NÚMERO OPERATIVO]],Table1[[#This Row],[OS (SGM)]])</f>
        <v>5700288055ENC-LMPS03  000014/2026</v>
      </c>
      <c r="C95" s="1" t="s">
        <v>9455</v>
      </c>
      <c r="D95" s="1" t="s">
        <v>10033</v>
      </c>
      <c r="E95" s="1" t="s">
        <v>9457</v>
      </c>
      <c r="F95" s="1" t="s">
        <v>10026</v>
      </c>
      <c r="G95" s="1" t="s">
        <v>436</v>
      </c>
      <c r="H95" s="1" t="s">
        <v>43</v>
      </c>
      <c r="I95" s="1" t="s">
        <v>434</v>
      </c>
      <c r="J95" s="1">
        <v>5700288055</v>
      </c>
      <c r="K95" s="1" t="e">
        <f>_xlfn.XLOOKUP(Table1[[#This Row],[NÚMERO OPERATIVO]],#REF!,#REF!)</f>
        <v>#REF!</v>
      </c>
      <c r="L95" s="1" t="s">
        <v>10034</v>
      </c>
      <c r="M95" s="1" t="str">
        <f>_xlfn.CONCAT(Table1[[#This Row],[NÚMERO OPERATIVO]],Table1[[#This Row],[DATA OC]])</f>
        <v>570028805546035,4169212963</v>
      </c>
      <c r="N95" s="19">
        <v>46035.416921296302</v>
      </c>
      <c r="O95" s="1" t="s">
        <v>32</v>
      </c>
      <c r="P95" s="1" t="s">
        <v>33</v>
      </c>
      <c r="Q95" s="1" t="s">
        <v>32</v>
      </c>
      <c r="R95" s="1" t="s">
        <v>10035</v>
      </c>
      <c r="S95" s="1" t="s">
        <v>10036</v>
      </c>
      <c r="T95" s="1" t="s">
        <v>9635</v>
      </c>
      <c r="U95" s="1" t="s">
        <v>10037</v>
      </c>
      <c r="V95" s="1" t="s">
        <v>9558</v>
      </c>
      <c r="W95" s="1">
        <v>34.5</v>
      </c>
      <c r="X95" s="1">
        <v>30</v>
      </c>
      <c r="Y95" s="1" t="s">
        <v>9464</v>
      </c>
      <c r="Z95" s="1" t="s">
        <v>9492</v>
      </c>
      <c r="AA95" s="1" t="s">
        <v>9517</v>
      </c>
      <c r="AB95" s="1" t="s">
        <v>10038</v>
      </c>
      <c r="AC95" s="1" t="s">
        <v>10039</v>
      </c>
      <c r="AD95" s="1">
        <v>30</v>
      </c>
      <c r="AE95" s="1" t="s">
        <v>5880</v>
      </c>
      <c r="AF95" s="1" t="s">
        <v>10032</v>
      </c>
      <c r="AG95" s="20">
        <v>212600081</v>
      </c>
      <c r="AH95" s="20">
        <v>1</v>
      </c>
    </row>
    <row r="96" spans="1:34" ht="21" customHeight="1">
      <c r="A96" s="1" t="str">
        <f>_xlfn.CONCAT(Table1[[#This Row],[NÚMERO OPERATIVO]],Table1[[#This Row],[OS (SGM)]])</f>
        <v>5700561055ENC-LMPS03  000026/2026</v>
      </c>
      <c r="C96" s="1" t="s">
        <v>9455</v>
      </c>
      <c r="D96" s="1" t="s">
        <v>10040</v>
      </c>
      <c r="E96" s="1" t="s">
        <v>9457</v>
      </c>
      <c r="F96" s="1" t="s">
        <v>10026</v>
      </c>
      <c r="G96" s="1" t="s">
        <v>436</v>
      </c>
      <c r="H96" s="1" t="s">
        <v>43</v>
      </c>
      <c r="I96" s="1" t="s">
        <v>434</v>
      </c>
      <c r="J96" s="1">
        <v>5700561055</v>
      </c>
      <c r="K96" s="1" t="e">
        <f>_xlfn.XLOOKUP(Table1[[#This Row],[NÚMERO OPERATIVO]],#REF!,#REF!)</f>
        <v>#REF!</v>
      </c>
      <c r="L96" s="1" t="s">
        <v>10041</v>
      </c>
      <c r="M96" s="1" t="str">
        <f>_xlfn.CONCAT(Table1[[#This Row],[NÚMERO OPERATIVO]],Table1[[#This Row],[DATA OC]])</f>
        <v>570056105546049,563900463</v>
      </c>
      <c r="N96" s="19">
        <v>46049.563900462999</v>
      </c>
      <c r="O96" s="1" t="s">
        <v>32</v>
      </c>
      <c r="P96" s="1" t="s">
        <v>33</v>
      </c>
      <c r="Q96" s="1" t="s">
        <v>32</v>
      </c>
      <c r="R96" s="1" t="s">
        <v>10042</v>
      </c>
      <c r="S96" s="1" t="s">
        <v>10043</v>
      </c>
      <c r="T96" s="1" t="s">
        <v>9482</v>
      </c>
      <c r="U96" s="1" t="s">
        <v>10044</v>
      </c>
      <c r="V96" s="1" t="s">
        <v>9463</v>
      </c>
      <c r="W96" s="1">
        <v>34.5</v>
      </c>
      <c r="X96" s="1">
        <v>15</v>
      </c>
      <c r="Y96" s="1" t="s">
        <v>9464</v>
      </c>
      <c r="Z96" s="1" t="s">
        <v>9517</v>
      </c>
      <c r="AA96" s="1" t="s">
        <v>9517</v>
      </c>
      <c r="AB96" s="1" t="s">
        <v>10045</v>
      </c>
      <c r="AC96" s="1" t="s">
        <v>10046</v>
      </c>
      <c r="AD96" s="1">
        <v>25</v>
      </c>
      <c r="AE96" s="1" t="s">
        <v>1898</v>
      </c>
      <c r="AF96" s="1" t="s">
        <v>10032</v>
      </c>
      <c r="AG96" s="20">
        <v>212600122</v>
      </c>
      <c r="AH96" s="20">
        <v>1</v>
      </c>
    </row>
    <row r="97" spans="1:34" ht="21" customHeight="1">
      <c r="A97" s="1" t="str">
        <f>_xlfn.CONCAT(Table1[[#This Row],[NÚMERO OPERATIVO]],Table1[[#This Row],[OS (SGM)]])</f>
        <v>5700809055ENC-LMPS03  000017/2026</v>
      </c>
      <c r="C97" s="1" t="s">
        <v>9455</v>
      </c>
      <c r="D97" s="1" t="s">
        <v>10047</v>
      </c>
      <c r="E97" s="1" t="s">
        <v>9457</v>
      </c>
      <c r="F97" s="1" t="s">
        <v>10026</v>
      </c>
      <c r="G97" s="1" t="s">
        <v>436</v>
      </c>
      <c r="H97" s="1" t="s">
        <v>43</v>
      </c>
      <c r="I97" s="1" t="s">
        <v>434</v>
      </c>
      <c r="J97" s="1">
        <v>5700809055</v>
      </c>
      <c r="K97" s="1" t="e">
        <f>_xlfn.XLOOKUP(Table1[[#This Row],[NÚMERO OPERATIVO]],#REF!,#REF!)</f>
        <v>#REF!</v>
      </c>
      <c r="L97" s="1" t="s">
        <v>10048</v>
      </c>
      <c r="M97" s="1" t="str">
        <f>_xlfn.CONCAT(Table1[[#This Row],[NÚMERO OPERATIVO]],Table1[[#This Row],[DATA OC]])</f>
        <v>570080905546038,841087963</v>
      </c>
      <c r="N97" s="19">
        <v>46038.841087963003</v>
      </c>
      <c r="O97" s="1" t="s">
        <v>32</v>
      </c>
      <c r="P97" s="1" t="s">
        <v>33</v>
      </c>
      <c r="Q97" s="1" t="s">
        <v>32</v>
      </c>
      <c r="R97" s="1" t="s">
        <v>10049</v>
      </c>
      <c r="S97" s="1" t="s">
        <v>10050</v>
      </c>
      <c r="T97" s="1" t="s">
        <v>9482</v>
      </c>
      <c r="U97" s="1" t="s">
        <v>10051</v>
      </c>
      <c r="V97" s="1" t="s">
        <v>9463</v>
      </c>
      <c r="W97" s="1">
        <v>34.5</v>
      </c>
      <c r="X97" s="1">
        <v>15</v>
      </c>
      <c r="Y97" s="1" t="s">
        <v>9464</v>
      </c>
      <c r="Z97" s="1" t="s">
        <v>9517</v>
      </c>
      <c r="AA97" s="1" t="s">
        <v>9517</v>
      </c>
      <c r="AB97" s="1" t="s">
        <v>10052</v>
      </c>
      <c r="AC97" s="1" t="s">
        <v>10053</v>
      </c>
      <c r="AD97" s="1">
        <v>15</v>
      </c>
      <c r="AE97" s="1" t="s">
        <v>6170</v>
      </c>
      <c r="AF97" s="1" t="s">
        <v>10032</v>
      </c>
      <c r="AG97" s="20">
        <v>212600086</v>
      </c>
      <c r="AH97" s="20">
        <v>1</v>
      </c>
    </row>
    <row r="98" spans="1:34" ht="21" customHeight="1">
      <c r="A98" s="1" t="str">
        <f>_xlfn.CONCAT(Table1[[#This Row],[NÚMERO OPERATIVO]],Table1[[#This Row],[OS (SGM)]])</f>
        <v>5701204055ENC-LMPS04  000002/2026</v>
      </c>
      <c r="C98" s="1" t="s">
        <v>9455</v>
      </c>
      <c r="D98" s="1" t="s">
        <v>10054</v>
      </c>
      <c r="E98" s="1" t="s">
        <v>9457</v>
      </c>
      <c r="F98" s="1" t="s">
        <v>10026</v>
      </c>
      <c r="G98" s="1" t="s">
        <v>436</v>
      </c>
      <c r="H98" s="1" t="s">
        <v>43</v>
      </c>
      <c r="I98" s="1" t="s">
        <v>434</v>
      </c>
      <c r="J98" s="1">
        <v>5701204055</v>
      </c>
      <c r="K98" s="1" t="e">
        <f>_xlfn.XLOOKUP(Table1[[#This Row],[NÚMERO OPERATIVO]],#REF!,#REF!)</f>
        <v>#REF!</v>
      </c>
      <c r="L98" s="1" t="s">
        <v>10055</v>
      </c>
      <c r="M98" s="1" t="str">
        <f>_xlfn.CONCAT(Table1[[#This Row],[NÚMERO OPERATIVO]],Table1[[#This Row],[DATA OC]])</f>
        <v>570120405546027,7132407407</v>
      </c>
      <c r="N98" s="19">
        <v>46027.713240740697</v>
      </c>
      <c r="O98" s="1" t="s">
        <v>32</v>
      </c>
      <c r="P98" s="1" t="s">
        <v>33</v>
      </c>
      <c r="Q98" s="1" t="s">
        <v>32</v>
      </c>
      <c r="R98" s="1" t="s">
        <v>10056</v>
      </c>
      <c r="S98" s="1" t="s">
        <v>10057</v>
      </c>
      <c r="T98" s="1" t="s">
        <v>9523</v>
      </c>
      <c r="U98" s="1" t="s">
        <v>10058</v>
      </c>
      <c r="V98" s="1" t="s">
        <v>9463</v>
      </c>
      <c r="W98" s="1">
        <v>13.8</v>
      </c>
      <c r="X98" s="1">
        <v>15</v>
      </c>
      <c r="Y98" s="1" t="s">
        <v>9482</v>
      </c>
      <c r="Z98" s="1" t="s">
        <v>9517</v>
      </c>
      <c r="AA98" s="1" t="s">
        <v>9517</v>
      </c>
      <c r="AB98" s="1" t="s">
        <v>10059</v>
      </c>
      <c r="AC98" s="1" t="s">
        <v>10060</v>
      </c>
      <c r="AD98" s="1">
        <v>25</v>
      </c>
      <c r="AE98" s="1" t="s">
        <v>7140</v>
      </c>
      <c r="AF98" s="1" t="s">
        <v>10032</v>
      </c>
      <c r="AG98" s="20">
        <v>212600051</v>
      </c>
      <c r="AH98" s="20">
        <v>1</v>
      </c>
    </row>
    <row r="99" spans="1:34" ht="21" customHeight="1">
      <c r="A99" s="1" t="str">
        <f>_xlfn.CONCAT(Table1[[#This Row],[NÚMERO OPERATIVO]],Table1[[#This Row],[OS (SGM)]])</f>
        <v>5701249055ENC-LMPS03  000037/2026</v>
      </c>
      <c r="C99" s="1" t="s">
        <v>9455</v>
      </c>
      <c r="D99" s="1" t="s">
        <v>10061</v>
      </c>
      <c r="E99" s="1" t="s">
        <v>9457</v>
      </c>
      <c r="F99" s="1" t="s">
        <v>10026</v>
      </c>
      <c r="G99" s="1" t="s">
        <v>436</v>
      </c>
      <c r="H99" s="1" t="s">
        <v>43</v>
      </c>
      <c r="I99" s="1" t="s">
        <v>434</v>
      </c>
      <c r="J99" s="1">
        <v>5701249055</v>
      </c>
      <c r="K99" s="1" t="e">
        <f>_xlfn.XLOOKUP(Table1[[#This Row],[NÚMERO OPERATIVO]],#REF!,#REF!)</f>
        <v>#REF!</v>
      </c>
      <c r="L99" s="1" t="s">
        <v>10062</v>
      </c>
      <c r="M99" s="1" t="str">
        <f>_xlfn.CONCAT(Table1[[#This Row],[NÚMERO OPERATIVO]],Table1[[#This Row],[DATA OC]])</f>
        <v>570124905546057,7369791667</v>
      </c>
      <c r="N99" s="19">
        <v>46057.736979166701</v>
      </c>
      <c r="O99" s="1" t="s">
        <v>32</v>
      </c>
      <c r="P99" s="1" t="s">
        <v>33</v>
      </c>
      <c r="Q99" s="1" t="s">
        <v>32</v>
      </c>
      <c r="R99" s="1" t="s">
        <v>10063</v>
      </c>
      <c r="S99" s="1" t="s">
        <v>10064</v>
      </c>
      <c r="T99" s="1" t="s">
        <v>9482</v>
      </c>
      <c r="U99" s="1" t="s">
        <v>10065</v>
      </c>
      <c r="V99" s="1" t="s">
        <v>9463</v>
      </c>
      <c r="W99" s="1">
        <v>34.5</v>
      </c>
      <c r="X99" s="1">
        <v>5</v>
      </c>
      <c r="Y99" s="1" t="s">
        <v>9464</v>
      </c>
      <c r="Z99" s="1" t="s">
        <v>9517</v>
      </c>
      <c r="AA99" s="1" t="s">
        <v>9620</v>
      </c>
      <c r="AB99" s="1" t="s">
        <v>10066</v>
      </c>
      <c r="AC99" s="1" t="s">
        <v>10067</v>
      </c>
      <c r="AD99" s="1">
        <v>15</v>
      </c>
      <c r="AE99" s="1" t="s">
        <v>3547</v>
      </c>
      <c r="AF99" s="1" t="s">
        <v>10032</v>
      </c>
      <c r="AG99" s="20">
        <v>212600166</v>
      </c>
      <c r="AH99" s="20">
        <v>1</v>
      </c>
    </row>
    <row r="100" spans="1:34" ht="21" customHeight="1">
      <c r="A100" s="1" t="str">
        <f>_xlfn.CONCAT(Table1[[#This Row],[NÚMERO OPERATIVO]],Table1[[#This Row],[OS (SGM)]])</f>
        <v>5701380055ENC-LMPS04  000040/2026</v>
      </c>
      <c r="C100" s="1" t="s">
        <v>9455</v>
      </c>
      <c r="D100" s="1" t="s">
        <v>10068</v>
      </c>
      <c r="E100" s="1" t="s">
        <v>9457</v>
      </c>
      <c r="F100" s="1" t="s">
        <v>10026</v>
      </c>
      <c r="G100" s="1" t="s">
        <v>436</v>
      </c>
      <c r="H100" s="1" t="s">
        <v>43</v>
      </c>
      <c r="I100" s="1" t="s">
        <v>434</v>
      </c>
      <c r="J100" s="1">
        <v>5701380055</v>
      </c>
      <c r="K100" s="1" t="e">
        <f>_xlfn.XLOOKUP(Table1[[#This Row],[NÚMERO OPERATIVO]],#REF!,#REF!)</f>
        <v>#REF!</v>
      </c>
      <c r="L100" s="1" t="s">
        <v>10069</v>
      </c>
      <c r="M100" s="1" t="str">
        <f>_xlfn.CONCAT(Table1[[#This Row],[NÚMERO OPERATIVO]],Table1[[#This Row],[DATA OC]])</f>
        <v>570138005546072,7938310185</v>
      </c>
      <c r="N100" s="19">
        <v>46072.793831018498</v>
      </c>
      <c r="O100" s="1" t="s">
        <v>32</v>
      </c>
      <c r="P100" s="1" t="s">
        <v>33</v>
      </c>
      <c r="Q100" s="1" t="s">
        <v>32</v>
      </c>
      <c r="R100" s="1" t="s">
        <v>10070</v>
      </c>
      <c r="S100" s="1" t="s">
        <v>9535</v>
      </c>
      <c r="T100" s="1" t="s">
        <v>9461</v>
      </c>
      <c r="U100" s="1" t="s">
        <v>10071</v>
      </c>
      <c r="V100" s="1" t="s">
        <v>9463</v>
      </c>
      <c r="W100" s="1">
        <v>34.5</v>
      </c>
      <c r="X100" s="1">
        <v>5</v>
      </c>
      <c r="Y100" s="1" t="s">
        <v>9464</v>
      </c>
      <c r="Z100" s="1" t="s">
        <v>9517</v>
      </c>
      <c r="AA100" s="1" t="s">
        <v>9517</v>
      </c>
      <c r="AB100" s="1" t="s">
        <v>10072</v>
      </c>
      <c r="AC100" s="1" t="s">
        <v>10073</v>
      </c>
      <c r="AD100" s="1">
        <v>15</v>
      </c>
      <c r="AE100" s="1" t="s">
        <v>6491</v>
      </c>
      <c r="AF100" s="1" t="s">
        <v>10032</v>
      </c>
      <c r="AG100" s="20">
        <v>212600231</v>
      </c>
      <c r="AH100" s="20">
        <v>1</v>
      </c>
    </row>
    <row r="101" spans="1:34" ht="21" customHeight="1">
      <c r="A101" s="1" t="str">
        <f>_xlfn.CONCAT(Table1[[#This Row],[NÚMERO OPERATIVO]],Table1[[#This Row],[OS (SGM)]])</f>
        <v>5710060055ENC-LMPS01  000020/2026</v>
      </c>
      <c r="C101" s="1" t="s">
        <v>9455</v>
      </c>
      <c r="D101" s="1" t="s">
        <v>10074</v>
      </c>
      <c r="E101" s="1" t="s">
        <v>9457</v>
      </c>
      <c r="F101" s="1" t="s">
        <v>10026</v>
      </c>
      <c r="G101" s="1" t="s">
        <v>436</v>
      </c>
      <c r="H101" s="1" t="s">
        <v>43</v>
      </c>
      <c r="I101" s="1" t="s">
        <v>434</v>
      </c>
      <c r="J101" s="1">
        <v>5710060055</v>
      </c>
      <c r="K101" s="1" t="e">
        <f>_xlfn.XLOOKUP(Table1[[#This Row],[NÚMERO OPERATIVO]],#REF!,#REF!)</f>
        <v>#REF!</v>
      </c>
      <c r="L101" s="1" t="s">
        <v>10075</v>
      </c>
      <c r="M101" s="1" t="str">
        <f>_xlfn.CONCAT(Table1[[#This Row],[NÚMERO OPERATIVO]],Table1[[#This Row],[DATA OC]])</f>
        <v>571006005546037,8179398148</v>
      </c>
      <c r="N101" s="19">
        <v>46037.817939814799</v>
      </c>
      <c r="O101" s="1" t="s">
        <v>32</v>
      </c>
      <c r="P101" s="1" t="s">
        <v>33</v>
      </c>
      <c r="Q101" s="1" t="s">
        <v>32</v>
      </c>
      <c r="R101" s="1" t="s">
        <v>10076</v>
      </c>
      <c r="S101" s="1" t="s">
        <v>9535</v>
      </c>
      <c r="T101" s="1" t="s">
        <v>10077</v>
      </c>
      <c r="U101" s="1" t="s">
        <v>10078</v>
      </c>
      <c r="V101" s="1" t="s">
        <v>9558</v>
      </c>
      <c r="W101" s="1">
        <v>34.5</v>
      </c>
      <c r="X101" s="1">
        <v>30</v>
      </c>
      <c r="Y101" s="1" t="s">
        <v>9464</v>
      </c>
      <c r="Z101" s="1" t="s">
        <v>9517</v>
      </c>
      <c r="AA101" s="1" t="s">
        <v>9517</v>
      </c>
      <c r="AB101" s="1" t="s">
        <v>10079</v>
      </c>
      <c r="AC101" s="1" t="s">
        <v>10080</v>
      </c>
      <c r="AD101" s="1">
        <v>30</v>
      </c>
      <c r="AE101" s="1" t="s">
        <v>2357</v>
      </c>
      <c r="AF101" s="1" t="s">
        <v>10032</v>
      </c>
      <c r="AG101" s="20">
        <v>212600082</v>
      </c>
      <c r="AH101" s="20">
        <v>1</v>
      </c>
    </row>
    <row r="102" spans="1:34" ht="21" customHeight="1">
      <c r="A102" s="1" t="str">
        <f>_xlfn.CONCAT(Table1[[#This Row],[NÚMERO OPERATIVO]],Table1[[#This Row],[OS (SGM)]])</f>
        <v>5710070055ENC-LMPS03  000025/2026</v>
      </c>
      <c r="C102" s="1" t="s">
        <v>9455</v>
      </c>
      <c r="D102" s="1" t="s">
        <v>10081</v>
      </c>
      <c r="E102" s="1" t="s">
        <v>9457</v>
      </c>
      <c r="F102" s="1" t="s">
        <v>10026</v>
      </c>
      <c r="G102" s="1" t="s">
        <v>436</v>
      </c>
      <c r="H102" s="1" t="s">
        <v>43</v>
      </c>
      <c r="I102" s="1" t="s">
        <v>434</v>
      </c>
      <c r="J102" s="1">
        <v>5710070055</v>
      </c>
      <c r="K102" s="1" t="e">
        <f>_xlfn.XLOOKUP(Table1[[#This Row],[NÚMERO OPERATIVO]],#REF!,#REF!)</f>
        <v>#REF!</v>
      </c>
      <c r="L102" s="1" t="s">
        <v>10082</v>
      </c>
      <c r="M102" s="1" t="str">
        <f>_xlfn.CONCAT(Table1[[#This Row],[NÚMERO OPERATIVO]],Table1[[#This Row],[DATA OC]])</f>
        <v>571007005546049,3442708333</v>
      </c>
      <c r="N102" s="19">
        <v>46049.344270833302</v>
      </c>
      <c r="O102" s="1" t="s">
        <v>32</v>
      </c>
      <c r="P102" s="1" t="s">
        <v>33</v>
      </c>
      <c r="Q102" s="1" t="s">
        <v>32</v>
      </c>
      <c r="R102" s="1" t="s">
        <v>10083</v>
      </c>
      <c r="S102" s="1" t="s">
        <v>10084</v>
      </c>
      <c r="T102" s="1" t="s">
        <v>9482</v>
      </c>
      <c r="U102" s="1" t="s">
        <v>10085</v>
      </c>
      <c r="V102" s="1" t="s">
        <v>9463</v>
      </c>
      <c r="W102" s="1">
        <v>34.5</v>
      </c>
      <c r="X102" s="1">
        <v>15</v>
      </c>
      <c r="Y102" s="1" t="s">
        <v>9464</v>
      </c>
      <c r="Z102" s="1" t="s">
        <v>9517</v>
      </c>
      <c r="AA102" s="1" t="s">
        <v>9517</v>
      </c>
      <c r="AB102" s="1" t="s">
        <v>10086</v>
      </c>
      <c r="AC102" s="1" t="s">
        <v>10087</v>
      </c>
      <c r="AD102" s="1">
        <v>25</v>
      </c>
      <c r="AE102" s="1" t="s">
        <v>7003</v>
      </c>
      <c r="AF102" s="1" t="s">
        <v>10032</v>
      </c>
      <c r="AG102" s="20">
        <v>212600121</v>
      </c>
      <c r="AH102" s="20">
        <v>1</v>
      </c>
    </row>
    <row r="103" spans="1:34" ht="21" customHeight="1">
      <c r="A103" s="1" t="str">
        <f>_xlfn.CONCAT(Table1[[#This Row],[NÚMERO OPERATIVO]],Table1[[#This Row],[OS (SGM)]])</f>
        <v>5710088055ENC-LMPS04  000032/2026</v>
      </c>
      <c r="C103" s="1" t="s">
        <v>9455</v>
      </c>
      <c r="D103" s="1" t="s">
        <v>10088</v>
      </c>
      <c r="E103" s="1" t="s">
        <v>9457</v>
      </c>
      <c r="F103" s="1" t="s">
        <v>10026</v>
      </c>
      <c r="G103" s="1" t="s">
        <v>436</v>
      </c>
      <c r="H103" s="1" t="s">
        <v>43</v>
      </c>
      <c r="I103" s="1" t="s">
        <v>434</v>
      </c>
      <c r="J103" s="1">
        <v>5710088055</v>
      </c>
      <c r="K103" s="1" t="e">
        <f>_xlfn.XLOOKUP(Table1[[#This Row],[NÚMERO OPERATIVO]],#REF!,#REF!)</f>
        <v>#REF!</v>
      </c>
      <c r="L103" s="1" t="s">
        <v>10089</v>
      </c>
      <c r="M103" s="1" t="str">
        <f>_xlfn.CONCAT(Table1[[#This Row],[NÚMERO OPERATIVO]],Table1[[#This Row],[DATA OC]])</f>
        <v>571008805546060,4279166667</v>
      </c>
      <c r="N103" s="19">
        <v>46060.427916666697</v>
      </c>
      <c r="O103" s="1" t="s">
        <v>32</v>
      </c>
      <c r="P103" s="1" t="s">
        <v>33</v>
      </c>
      <c r="Q103" s="1" t="s">
        <v>32</v>
      </c>
      <c r="R103" s="1" t="s">
        <v>10090</v>
      </c>
      <c r="S103" s="1" t="s">
        <v>10091</v>
      </c>
      <c r="T103" s="1" t="s">
        <v>9473</v>
      </c>
      <c r="U103" s="1" t="s">
        <v>10092</v>
      </c>
      <c r="V103" s="1" t="s">
        <v>9463</v>
      </c>
      <c r="W103" s="1">
        <v>34.5</v>
      </c>
      <c r="X103" s="1">
        <v>15</v>
      </c>
      <c r="Y103" s="1" t="s">
        <v>9464</v>
      </c>
      <c r="Z103" s="1" t="s">
        <v>9517</v>
      </c>
      <c r="AA103" s="1" t="s">
        <v>9517</v>
      </c>
      <c r="AB103" s="1" t="s">
        <v>10093</v>
      </c>
      <c r="AC103" s="1" t="s">
        <v>10094</v>
      </c>
      <c r="AD103" s="1">
        <v>15</v>
      </c>
      <c r="AE103" s="1" t="s">
        <v>4502</v>
      </c>
      <c r="AF103" s="1" t="s">
        <v>10032</v>
      </c>
      <c r="AG103" s="20">
        <v>212600167</v>
      </c>
      <c r="AH103" s="20">
        <v>1</v>
      </c>
    </row>
    <row r="104" spans="1:34" ht="21" customHeight="1">
      <c r="A104" s="1" t="str">
        <f>_xlfn.CONCAT(Table1[[#This Row],[NÚMERO OPERATIVO]],Table1[[#This Row],[OS (SGM)]])</f>
        <v>5710120055ENC-LMPS01  000023/2026</v>
      </c>
      <c r="C104" s="1" t="s">
        <v>9455</v>
      </c>
      <c r="D104" s="1" t="s">
        <v>10095</v>
      </c>
      <c r="E104" s="1" t="s">
        <v>9457</v>
      </c>
      <c r="F104" s="1" t="s">
        <v>10026</v>
      </c>
      <c r="G104" s="1" t="s">
        <v>436</v>
      </c>
      <c r="H104" s="1" t="s">
        <v>43</v>
      </c>
      <c r="I104" s="1" t="s">
        <v>434</v>
      </c>
      <c r="J104" s="1">
        <v>5710120055</v>
      </c>
      <c r="K104" s="1" t="e">
        <f>_xlfn.XLOOKUP(Table1[[#This Row],[NÚMERO OPERATIVO]],#REF!,#REF!)</f>
        <v>#REF!</v>
      </c>
      <c r="L104" s="1" t="s">
        <v>10096</v>
      </c>
      <c r="M104" s="1" t="str">
        <f>_xlfn.CONCAT(Table1[[#This Row],[NÚMERO OPERATIVO]],Table1[[#This Row],[DATA OC]])</f>
        <v>571012005546040,4181944444</v>
      </c>
      <c r="N104" s="19">
        <v>46040.418194444399</v>
      </c>
      <c r="O104" s="1" t="s">
        <v>32</v>
      </c>
      <c r="P104" s="1" t="s">
        <v>33</v>
      </c>
      <c r="Q104" s="1" t="s">
        <v>32</v>
      </c>
      <c r="R104" s="1" t="s">
        <v>10097</v>
      </c>
      <c r="S104" s="1" t="s">
        <v>9535</v>
      </c>
      <c r="T104" s="1" t="s">
        <v>10098</v>
      </c>
      <c r="U104" s="1" t="s">
        <v>10099</v>
      </c>
      <c r="V104" s="1" t="s">
        <v>9558</v>
      </c>
      <c r="W104" s="1">
        <v>34.5</v>
      </c>
      <c r="X104" s="1">
        <v>45</v>
      </c>
      <c r="Y104" s="1" t="s">
        <v>9537</v>
      </c>
      <c r="Z104" s="1" t="s">
        <v>9492</v>
      </c>
      <c r="AA104" s="1" t="s">
        <v>9517</v>
      </c>
      <c r="AB104" s="1" t="s">
        <v>10100</v>
      </c>
      <c r="AC104" s="1" t="s">
        <v>10101</v>
      </c>
      <c r="AD104" s="1">
        <v>45</v>
      </c>
      <c r="AE104" s="1" t="s">
        <v>432</v>
      </c>
      <c r="AF104" s="1" t="s">
        <v>10032</v>
      </c>
      <c r="AG104" s="20">
        <v>212600083</v>
      </c>
      <c r="AH104" s="20">
        <v>1</v>
      </c>
    </row>
    <row r="105" spans="1:34" ht="21" customHeight="1">
      <c r="A105" s="1" t="str">
        <f>_xlfn.CONCAT(Table1[[#This Row],[NÚMERO OPERATIVO]],Table1[[#This Row],[OS (SGM)]])</f>
        <v>5710170055ENC-LMPS01  000010/2026</v>
      </c>
      <c r="C105" s="1" t="s">
        <v>9455</v>
      </c>
      <c r="D105" s="1" t="s">
        <v>10102</v>
      </c>
      <c r="E105" s="1" t="s">
        <v>9457</v>
      </c>
      <c r="F105" s="1" t="s">
        <v>10026</v>
      </c>
      <c r="G105" s="1" t="s">
        <v>436</v>
      </c>
      <c r="H105" s="1" t="s">
        <v>43</v>
      </c>
      <c r="I105" s="1" t="s">
        <v>434</v>
      </c>
      <c r="J105" s="1">
        <v>5710170055</v>
      </c>
      <c r="K105" s="1" t="e">
        <f>_xlfn.XLOOKUP(Table1[[#This Row],[NÚMERO OPERATIVO]],#REF!,#REF!)</f>
        <v>#REF!</v>
      </c>
      <c r="L105" s="1" t="s">
        <v>10103</v>
      </c>
      <c r="M105" s="1" t="str">
        <f>_xlfn.CONCAT(Table1[[#This Row],[NÚMERO OPERATIVO]],Table1[[#This Row],[DATA OC]])</f>
        <v>571017005546027,7770486111</v>
      </c>
      <c r="N105" s="19">
        <v>46027.777048611097</v>
      </c>
      <c r="O105" s="1" t="s">
        <v>32</v>
      </c>
      <c r="P105" s="1" t="s">
        <v>33</v>
      </c>
      <c r="Q105" s="1" t="s">
        <v>32</v>
      </c>
      <c r="R105" s="1" t="s">
        <v>10104</v>
      </c>
      <c r="S105" s="1" t="s">
        <v>9535</v>
      </c>
      <c r="T105" s="1" t="s">
        <v>9523</v>
      </c>
      <c r="U105" s="1" t="s">
        <v>10105</v>
      </c>
      <c r="V105" s="1" t="s">
        <v>9558</v>
      </c>
      <c r="W105" s="1">
        <v>34.5</v>
      </c>
      <c r="X105" s="1">
        <v>30</v>
      </c>
      <c r="Y105" s="1" t="s">
        <v>9537</v>
      </c>
      <c r="Z105" s="1" t="s">
        <v>9492</v>
      </c>
      <c r="AA105" s="1" t="s">
        <v>9517</v>
      </c>
      <c r="AB105" s="1" t="s">
        <v>10106</v>
      </c>
      <c r="AC105" s="1" t="s">
        <v>10107</v>
      </c>
      <c r="AD105" s="1">
        <v>30</v>
      </c>
      <c r="AE105" s="1" t="s">
        <v>3915</v>
      </c>
      <c r="AF105" s="1" t="s">
        <v>10032</v>
      </c>
      <c r="AG105" s="20">
        <v>212600050</v>
      </c>
      <c r="AH105" s="20">
        <v>1</v>
      </c>
    </row>
    <row r="106" spans="1:34" ht="21" customHeight="1">
      <c r="A106" s="1" t="str">
        <f>_xlfn.CONCAT(Table1[[#This Row],[NÚMERO OPERATIVO]],Table1[[#This Row],[OS (SGM)]])</f>
        <v>5720337055ENC-LMPS04  000039/2026</v>
      </c>
      <c r="C106" s="1" t="s">
        <v>9455</v>
      </c>
      <c r="D106" s="1" t="s">
        <v>10108</v>
      </c>
      <c r="E106" s="1" t="s">
        <v>9457</v>
      </c>
      <c r="F106" s="1" t="s">
        <v>10026</v>
      </c>
      <c r="G106" s="1" t="s">
        <v>436</v>
      </c>
      <c r="H106" s="1" t="s">
        <v>43</v>
      </c>
      <c r="I106" s="1" t="s">
        <v>434</v>
      </c>
      <c r="J106" s="1">
        <v>5720337055</v>
      </c>
      <c r="K106" s="1" t="e">
        <f>_xlfn.XLOOKUP(Table1[[#This Row],[NÚMERO OPERATIVO]],#REF!,#REF!)</f>
        <v>#REF!</v>
      </c>
      <c r="L106" s="1" t="s">
        <v>10109</v>
      </c>
      <c r="M106" s="1" t="str">
        <f>_xlfn.CONCAT(Table1[[#This Row],[NÚMERO OPERATIVO]],Table1[[#This Row],[DATA OC]])</f>
        <v>572033705546070,6569212963</v>
      </c>
      <c r="N106" s="19">
        <v>46070.6569212963</v>
      </c>
      <c r="O106" s="1" t="s">
        <v>32</v>
      </c>
      <c r="P106" s="1" t="s">
        <v>33</v>
      </c>
      <c r="Q106" s="1" t="s">
        <v>32</v>
      </c>
      <c r="R106" s="1" t="s">
        <v>10110</v>
      </c>
      <c r="S106" s="1" t="s">
        <v>10111</v>
      </c>
      <c r="T106" s="1" t="s">
        <v>9767</v>
      </c>
      <c r="U106" s="1" t="s">
        <v>10112</v>
      </c>
      <c r="V106" s="1" t="s">
        <v>9463</v>
      </c>
      <c r="W106" s="1">
        <v>34.5</v>
      </c>
      <c r="X106" s="1">
        <v>15</v>
      </c>
      <c r="Y106" s="1" t="s">
        <v>9482</v>
      </c>
      <c r="Z106" s="1" t="s">
        <v>9482</v>
      </c>
      <c r="AA106" s="1" t="s">
        <v>9517</v>
      </c>
      <c r="AB106" s="1" t="s">
        <v>10113</v>
      </c>
      <c r="AC106" s="1" t="s">
        <v>10114</v>
      </c>
      <c r="AD106" s="1">
        <v>15</v>
      </c>
      <c r="AE106" s="1" t="s">
        <v>1389</v>
      </c>
      <c r="AF106" s="1" t="s">
        <v>10032</v>
      </c>
      <c r="AG106" s="20">
        <v>212600217</v>
      </c>
      <c r="AH106" s="20">
        <v>1</v>
      </c>
    </row>
    <row r="107" spans="1:34" ht="21" customHeight="1">
      <c r="A107" s="1" t="str">
        <f>_xlfn.CONCAT(Table1[[#This Row],[NÚMERO OPERATIVO]],Table1[[#This Row],[OS (SGM)]])</f>
        <v>5700326055ENC-LMPS04  000024/2026</v>
      </c>
      <c r="C107" s="1" t="s">
        <v>9455</v>
      </c>
      <c r="D107" s="1" t="s">
        <v>10115</v>
      </c>
      <c r="E107" s="1" t="s">
        <v>9457</v>
      </c>
      <c r="F107" s="1" t="s">
        <v>10026</v>
      </c>
      <c r="G107" s="1" t="s">
        <v>436</v>
      </c>
      <c r="H107" s="1" t="s">
        <v>43</v>
      </c>
      <c r="I107" s="1" t="s">
        <v>773</v>
      </c>
      <c r="J107" s="1">
        <v>5700326055</v>
      </c>
      <c r="K107" s="1" t="e">
        <f>_xlfn.XLOOKUP(Table1[[#This Row],[NÚMERO OPERATIVO]],#REF!,#REF!)</f>
        <v>#REF!</v>
      </c>
      <c r="L107" s="1" t="s">
        <v>10116</v>
      </c>
      <c r="M107" s="1" t="str">
        <f>_xlfn.CONCAT(Table1[[#This Row],[NÚMERO OPERATIVO]],Table1[[#This Row],[DATA OC]])</f>
        <v>570032605546050,4107175926</v>
      </c>
      <c r="N107" s="19">
        <v>46050.410717592596</v>
      </c>
      <c r="O107" s="1" t="s">
        <v>32</v>
      </c>
      <c r="P107" s="1" t="s">
        <v>33</v>
      </c>
      <c r="Q107" s="1" t="s">
        <v>32</v>
      </c>
      <c r="R107" s="1" t="s">
        <v>10117</v>
      </c>
      <c r="S107" s="1" t="s">
        <v>9535</v>
      </c>
      <c r="T107" s="1" t="s">
        <v>9473</v>
      </c>
      <c r="U107" s="1" t="s">
        <v>10118</v>
      </c>
      <c r="V107" s="1" t="s">
        <v>9463</v>
      </c>
      <c r="W107" s="1">
        <v>34.5</v>
      </c>
      <c r="X107" s="1">
        <v>15</v>
      </c>
      <c r="Y107" s="1" t="s">
        <v>9464</v>
      </c>
      <c r="Z107" s="1" t="s">
        <v>9517</v>
      </c>
      <c r="AA107" s="1" t="s">
        <v>9517</v>
      </c>
      <c r="AB107" s="1" t="s">
        <v>10119</v>
      </c>
      <c r="AC107" s="1" t="s">
        <v>10120</v>
      </c>
      <c r="AD107" s="1">
        <v>15</v>
      </c>
      <c r="AE107" s="1" t="s">
        <v>6222</v>
      </c>
      <c r="AF107" s="1" t="s">
        <v>10032</v>
      </c>
      <c r="AG107" s="20">
        <v>212600140</v>
      </c>
      <c r="AH107" s="20">
        <v>1</v>
      </c>
    </row>
    <row r="108" spans="1:34" ht="21" customHeight="1">
      <c r="A108" s="1" t="str">
        <f>_xlfn.CONCAT(Table1[[#This Row],[NÚMERO OPERATIVO]],Table1[[#This Row],[OS (SGM)]])</f>
        <v>5710028149ENC-LMPS03  000050/2026</v>
      </c>
      <c r="C108" s="1" t="s">
        <v>9455</v>
      </c>
      <c r="D108" s="1" t="s">
        <v>10121</v>
      </c>
      <c r="E108" s="1" t="s">
        <v>9457</v>
      </c>
      <c r="F108" s="1" t="s">
        <v>10026</v>
      </c>
      <c r="G108" s="1" t="s">
        <v>716</v>
      </c>
      <c r="H108" s="1" t="s">
        <v>43</v>
      </c>
      <c r="I108" s="1" t="s">
        <v>434</v>
      </c>
      <c r="J108" s="1">
        <v>5710028149</v>
      </c>
      <c r="K108" s="1" t="e">
        <f>_xlfn.XLOOKUP(Table1[[#This Row],[NÚMERO OPERATIVO]],#REF!,#REF!)</f>
        <v>#REF!</v>
      </c>
      <c r="L108" s="1" t="s">
        <v>10122</v>
      </c>
      <c r="M108" s="1" t="str">
        <f>_xlfn.CONCAT(Table1[[#This Row],[NÚMERO OPERATIVO]],Table1[[#This Row],[DATA OC]])</f>
        <v>571002814946080,8096643519</v>
      </c>
      <c r="N108" s="19">
        <v>46080.809664351902</v>
      </c>
      <c r="O108" s="1" t="s">
        <v>32</v>
      </c>
      <c r="P108" s="1" t="s">
        <v>33</v>
      </c>
      <c r="Q108" s="1" t="s">
        <v>32</v>
      </c>
      <c r="R108" s="1" t="s">
        <v>10123</v>
      </c>
      <c r="S108" s="1" t="s">
        <v>10124</v>
      </c>
      <c r="T108" s="1" t="s">
        <v>9473</v>
      </c>
      <c r="U108" s="1" t="s">
        <v>10125</v>
      </c>
      <c r="V108" s="1" t="s">
        <v>9463</v>
      </c>
      <c r="W108" s="1">
        <v>34.5</v>
      </c>
      <c r="X108" s="1">
        <v>5</v>
      </c>
      <c r="Y108" s="1" t="s">
        <v>9537</v>
      </c>
      <c r="Z108" s="1" t="s">
        <v>9517</v>
      </c>
      <c r="AA108" s="1" t="s">
        <v>9517</v>
      </c>
      <c r="AB108" s="1" t="s">
        <v>10126</v>
      </c>
      <c r="AC108" s="1" t="s">
        <v>10127</v>
      </c>
      <c r="AD108" s="1">
        <v>15</v>
      </c>
      <c r="AE108" s="1" t="s">
        <v>5764</v>
      </c>
      <c r="AF108" s="1" t="s">
        <v>10032</v>
      </c>
      <c r="AG108" s="20">
        <v>212600256</v>
      </c>
      <c r="AH108" s="20">
        <v>1</v>
      </c>
    </row>
    <row r="109" spans="1:34" ht="21" customHeight="1">
      <c r="A109" s="1" t="str">
        <f>_xlfn.CONCAT(Table1[[#This Row],[NÚMERO OPERATIVO]],Table1[[#This Row],[OS (SGM)]])</f>
        <v>5710332149ENC-LMPS04  000045/2026</v>
      </c>
      <c r="C109" s="1" t="s">
        <v>9455</v>
      </c>
      <c r="D109" s="1" t="s">
        <v>10128</v>
      </c>
      <c r="E109" s="1" t="s">
        <v>9457</v>
      </c>
      <c r="F109" s="1" t="s">
        <v>10026</v>
      </c>
      <c r="G109" s="1" t="s">
        <v>716</v>
      </c>
      <c r="H109" s="1" t="s">
        <v>43</v>
      </c>
      <c r="I109" s="1" t="s">
        <v>434</v>
      </c>
      <c r="J109" s="1">
        <v>5710332149</v>
      </c>
      <c r="K109" s="1" t="e">
        <f>_xlfn.XLOOKUP(Table1[[#This Row],[NÚMERO OPERATIVO]],#REF!,#REF!)</f>
        <v>#REF!</v>
      </c>
      <c r="L109" s="1" t="s">
        <v>10129</v>
      </c>
      <c r="M109" s="1" t="str">
        <f>_xlfn.CONCAT(Table1[[#This Row],[NÚMERO OPERATIVO]],Table1[[#This Row],[DATA OC]])</f>
        <v>571033214946081,4625810185</v>
      </c>
      <c r="N109" s="19">
        <v>46081.462581018503</v>
      </c>
      <c r="O109" s="1" t="s">
        <v>32</v>
      </c>
      <c r="P109" s="1" t="s">
        <v>33</v>
      </c>
      <c r="Q109" s="1" t="s">
        <v>32</v>
      </c>
      <c r="R109" s="1" t="s">
        <v>10130</v>
      </c>
      <c r="S109" s="1" t="s">
        <v>10131</v>
      </c>
      <c r="T109" s="1" t="s">
        <v>9473</v>
      </c>
      <c r="U109" s="1" t="s">
        <v>10132</v>
      </c>
      <c r="V109" s="1" t="s">
        <v>9463</v>
      </c>
      <c r="W109" s="1">
        <v>34.5</v>
      </c>
      <c r="X109" s="1">
        <v>10</v>
      </c>
      <c r="Y109" s="1" t="s">
        <v>9464</v>
      </c>
      <c r="Z109" s="1" t="s">
        <v>9464</v>
      </c>
      <c r="AA109" s="1" t="s">
        <v>9517</v>
      </c>
      <c r="AB109" s="1" t="s">
        <v>10133</v>
      </c>
      <c r="AC109" s="1" t="s">
        <v>10134</v>
      </c>
      <c r="AD109" s="1">
        <v>15</v>
      </c>
      <c r="AE109" s="1" t="s">
        <v>4018</v>
      </c>
      <c r="AF109" s="1" t="s">
        <v>10032</v>
      </c>
      <c r="AG109" s="20">
        <v>212600270</v>
      </c>
      <c r="AH109" s="20">
        <v>1</v>
      </c>
    </row>
    <row r="110" spans="1:34" ht="21" customHeight="1">
      <c r="A110" s="1" t="str">
        <f>_xlfn.CONCAT(Table1[[#This Row],[NÚMERO OPERATIVO]],Table1[[#This Row],[OS (SGM)]])</f>
        <v>5762102149ENC-LMPS01  000022/2026</v>
      </c>
      <c r="C110" s="1" t="s">
        <v>9455</v>
      </c>
      <c r="D110" s="1" t="s">
        <v>10135</v>
      </c>
      <c r="E110" s="1" t="s">
        <v>9457</v>
      </c>
      <c r="F110" s="1" t="s">
        <v>10026</v>
      </c>
      <c r="G110" s="1" t="s">
        <v>716</v>
      </c>
      <c r="H110" s="1" t="s">
        <v>43</v>
      </c>
      <c r="I110" s="1" t="s">
        <v>434</v>
      </c>
      <c r="J110" s="1">
        <v>5762102149</v>
      </c>
      <c r="K110" s="1" t="e">
        <f>_xlfn.XLOOKUP(Table1[[#This Row],[NÚMERO OPERATIVO]],#REF!,#REF!)</f>
        <v>#REF!</v>
      </c>
      <c r="L110" s="1" t="s">
        <v>10136</v>
      </c>
      <c r="M110" s="1" t="str">
        <f>_xlfn.CONCAT(Table1[[#This Row],[NÚMERO OPERATIVO]],Table1[[#This Row],[DATA OC]])</f>
        <v>576210214946039,427650463</v>
      </c>
      <c r="N110" s="19">
        <v>46039.427650463003</v>
      </c>
      <c r="O110" s="1" t="s">
        <v>32</v>
      </c>
      <c r="P110" s="1" t="s">
        <v>33</v>
      </c>
      <c r="Q110" s="1" t="s">
        <v>32</v>
      </c>
      <c r="R110" s="1" t="s">
        <v>10137</v>
      </c>
      <c r="S110" s="1" t="s">
        <v>10138</v>
      </c>
      <c r="T110" s="1" t="s">
        <v>9482</v>
      </c>
      <c r="U110" s="1" t="s">
        <v>10139</v>
      </c>
      <c r="V110" s="1" t="s">
        <v>9558</v>
      </c>
      <c r="W110" s="1">
        <v>34.5</v>
      </c>
      <c r="X110" s="1">
        <v>75</v>
      </c>
      <c r="Y110" s="1" t="s">
        <v>9492</v>
      </c>
      <c r="Z110" s="1" t="s">
        <v>9517</v>
      </c>
      <c r="AA110" s="1" t="s">
        <v>9517</v>
      </c>
      <c r="AB110" s="1" t="s">
        <v>10140</v>
      </c>
      <c r="AC110" s="1" t="s">
        <v>10141</v>
      </c>
      <c r="AD110" s="1">
        <v>75</v>
      </c>
      <c r="AE110" s="1" t="s">
        <v>7172</v>
      </c>
      <c r="AF110" s="1" t="s">
        <v>10032</v>
      </c>
      <c r="AG110" s="20">
        <v>212600085</v>
      </c>
      <c r="AH110" s="20">
        <v>1</v>
      </c>
    </row>
    <row r="111" spans="1:34" ht="21" customHeight="1">
      <c r="A111" s="1" t="str">
        <f>_xlfn.CONCAT(Table1[[#This Row],[NÚMERO OPERATIVO]],Table1[[#This Row],[OS (SGM)]])</f>
        <v>5700056149ENC-LMPS01  000030/2026</v>
      </c>
      <c r="C111" s="1" t="s">
        <v>9455</v>
      </c>
      <c r="D111" s="1" t="s">
        <v>10142</v>
      </c>
      <c r="E111" s="1" t="s">
        <v>9457</v>
      </c>
      <c r="F111" s="1" t="s">
        <v>10026</v>
      </c>
      <c r="G111" s="1" t="s">
        <v>716</v>
      </c>
      <c r="H111" s="1" t="s">
        <v>43</v>
      </c>
      <c r="I111" s="1" t="s">
        <v>351</v>
      </c>
      <c r="J111" s="1">
        <v>5700056149</v>
      </c>
      <c r="K111" s="1" t="e">
        <f>_xlfn.XLOOKUP(Table1[[#This Row],[NÚMERO OPERATIVO]],#REF!,#REF!)</f>
        <v>#REF!</v>
      </c>
      <c r="L111" s="1" t="s">
        <v>10143</v>
      </c>
      <c r="M111" s="1" t="str">
        <f>_xlfn.CONCAT(Table1[[#This Row],[NÚMERO OPERATIVO]],Table1[[#This Row],[DATA OC]])</f>
        <v>570005614946045,3820486111</v>
      </c>
      <c r="N111" s="19">
        <v>46045.3820486111</v>
      </c>
      <c r="O111" s="1" t="s">
        <v>32</v>
      </c>
      <c r="P111" s="1" t="s">
        <v>33</v>
      </c>
      <c r="Q111" s="1" t="s">
        <v>32</v>
      </c>
      <c r="R111" s="1" t="s">
        <v>10144</v>
      </c>
      <c r="S111" s="1" t="s">
        <v>9535</v>
      </c>
      <c r="T111" s="1" t="s">
        <v>10145</v>
      </c>
      <c r="U111" s="1" t="s">
        <v>10146</v>
      </c>
      <c r="V111" s="1" t="s">
        <v>9558</v>
      </c>
      <c r="W111" s="1">
        <v>34.5</v>
      </c>
      <c r="X111" s="1">
        <v>45</v>
      </c>
      <c r="Y111" s="1" t="s">
        <v>9464</v>
      </c>
      <c r="Z111" s="1" t="s">
        <v>9517</v>
      </c>
      <c r="AA111" s="1" t="s">
        <v>9517</v>
      </c>
      <c r="AB111" s="1" t="s">
        <v>10147</v>
      </c>
      <c r="AC111" s="1" t="s">
        <v>10148</v>
      </c>
      <c r="AD111" s="1">
        <v>45</v>
      </c>
      <c r="AE111" s="1" t="s">
        <v>5980</v>
      </c>
      <c r="AF111" s="1" t="s">
        <v>10032</v>
      </c>
      <c r="AG111" s="20">
        <v>212600124</v>
      </c>
      <c r="AH111" s="20">
        <v>1</v>
      </c>
    </row>
    <row r="112" spans="1:34" ht="21" customHeight="1">
      <c r="A112" s="1" t="str">
        <f>_xlfn.CONCAT(Table1[[#This Row],[NÚMERO OPERATIVO]],Table1[[#This Row],[OS (SGM)]])</f>
        <v>5700684149ENC-LMPS01  000040/2026</v>
      </c>
      <c r="C112" s="1" t="s">
        <v>9455</v>
      </c>
      <c r="D112" s="1" t="s">
        <v>10149</v>
      </c>
      <c r="E112" s="1" t="s">
        <v>9457</v>
      </c>
      <c r="F112" s="1" t="s">
        <v>10026</v>
      </c>
      <c r="G112" s="1" t="s">
        <v>716</v>
      </c>
      <c r="H112" s="1" t="s">
        <v>43</v>
      </c>
      <c r="I112" s="1" t="s">
        <v>351</v>
      </c>
      <c r="J112" s="1">
        <v>5700684149</v>
      </c>
      <c r="K112" s="1" t="e">
        <f>_xlfn.XLOOKUP(Table1[[#This Row],[NÚMERO OPERATIVO]],#REF!,#REF!)</f>
        <v>#REF!</v>
      </c>
      <c r="L112" s="1" t="s">
        <v>10150</v>
      </c>
      <c r="M112" s="1" t="str">
        <f>_xlfn.CONCAT(Table1[[#This Row],[NÚMERO OPERATIVO]],Table1[[#This Row],[DATA OC]])</f>
        <v>570068414946052,7797106481</v>
      </c>
      <c r="N112" s="19">
        <v>46052.779710648101</v>
      </c>
      <c r="O112" s="1" t="s">
        <v>32</v>
      </c>
      <c r="P112" s="1" t="s">
        <v>33</v>
      </c>
      <c r="Q112" s="1" t="s">
        <v>32</v>
      </c>
      <c r="R112" s="1" t="s">
        <v>10151</v>
      </c>
      <c r="S112" s="1" t="s">
        <v>10152</v>
      </c>
      <c r="T112" s="1" t="s">
        <v>9461</v>
      </c>
      <c r="U112" s="1" t="s">
        <v>10153</v>
      </c>
      <c r="V112" s="1" t="s">
        <v>9463</v>
      </c>
      <c r="W112" s="1">
        <v>34.5</v>
      </c>
      <c r="X112" s="1">
        <v>5</v>
      </c>
      <c r="Y112" s="1" t="s">
        <v>9464</v>
      </c>
      <c r="Z112" s="1" t="s">
        <v>9464</v>
      </c>
      <c r="AA112" s="1" t="s">
        <v>9517</v>
      </c>
      <c r="AB112" s="1" t="s">
        <v>10154</v>
      </c>
      <c r="AC112" s="1" t="s">
        <v>10155</v>
      </c>
      <c r="AD112" s="1">
        <v>15</v>
      </c>
      <c r="AE112" s="1" t="s">
        <v>7081</v>
      </c>
      <c r="AF112" s="1" t="s">
        <v>10032</v>
      </c>
      <c r="AG112" s="20">
        <v>212600155</v>
      </c>
      <c r="AH112" s="20">
        <v>1</v>
      </c>
    </row>
    <row r="113" spans="1:34" ht="21" customHeight="1">
      <c r="A113" s="1" t="str">
        <f>_xlfn.CONCAT(Table1[[#This Row],[NÚMERO OPERATIVO]],Table1[[#This Row],[OS (SGM)]])</f>
        <v>5700736149ENC-LMPS01  000049/2026</v>
      </c>
      <c r="C113" s="1" t="s">
        <v>9455</v>
      </c>
      <c r="D113" s="1" t="s">
        <v>10156</v>
      </c>
      <c r="E113" s="1" t="s">
        <v>9457</v>
      </c>
      <c r="F113" s="1" t="s">
        <v>10026</v>
      </c>
      <c r="G113" s="1" t="s">
        <v>716</v>
      </c>
      <c r="H113" s="1" t="s">
        <v>43</v>
      </c>
      <c r="I113" s="1" t="s">
        <v>351</v>
      </c>
      <c r="J113" s="1">
        <v>5700736149</v>
      </c>
      <c r="K113" s="1" t="e">
        <f>_xlfn.XLOOKUP(Table1[[#This Row],[NÚMERO OPERATIVO]],#REF!,#REF!)</f>
        <v>#REF!</v>
      </c>
      <c r="L113" s="1" t="s">
        <v>10157</v>
      </c>
      <c r="M113" s="1" t="str">
        <f>_xlfn.CONCAT(Table1[[#This Row],[NÚMERO OPERATIVO]],Table1[[#This Row],[DATA OC]])</f>
        <v>570073614946057,3994097222</v>
      </c>
      <c r="N113" s="19">
        <v>46057.399409722202</v>
      </c>
      <c r="O113" s="1" t="s">
        <v>32</v>
      </c>
      <c r="P113" s="1" t="s">
        <v>33</v>
      </c>
      <c r="Q113" s="1" t="s">
        <v>32</v>
      </c>
      <c r="R113" s="1" t="s">
        <v>10158</v>
      </c>
      <c r="S113" s="1" t="s">
        <v>9535</v>
      </c>
      <c r="T113" s="1" t="s">
        <v>9461</v>
      </c>
      <c r="U113" s="1" t="s">
        <v>10159</v>
      </c>
      <c r="V113" s="1" t="s">
        <v>9463</v>
      </c>
      <c r="W113" s="1">
        <v>34.5</v>
      </c>
      <c r="X113" s="1">
        <v>5</v>
      </c>
      <c r="Y113" s="1" t="s">
        <v>9464</v>
      </c>
      <c r="Z113" s="1" t="s">
        <v>9492</v>
      </c>
      <c r="AA113" s="1" t="s">
        <v>9517</v>
      </c>
      <c r="AB113" s="1" t="s">
        <v>10160</v>
      </c>
      <c r="AC113" s="1" t="s">
        <v>10161</v>
      </c>
      <c r="AD113" s="1">
        <v>15</v>
      </c>
      <c r="AE113" s="1" t="s">
        <v>7535</v>
      </c>
      <c r="AF113" s="1" t="s">
        <v>10032</v>
      </c>
      <c r="AG113" s="20">
        <v>212600170</v>
      </c>
      <c r="AH113" s="20">
        <v>1</v>
      </c>
    </row>
    <row r="114" spans="1:34" ht="21" customHeight="1">
      <c r="A114" s="1" t="str">
        <f>_xlfn.CONCAT(Table1[[#This Row],[NÚMERO OPERATIVO]],Table1[[#This Row],[OS (SGM)]])</f>
        <v>5710004149ENC-LMPS01  000050/2026</v>
      </c>
      <c r="C114" s="1" t="s">
        <v>9455</v>
      </c>
      <c r="D114" s="1" t="s">
        <v>10162</v>
      </c>
      <c r="E114" s="1" t="s">
        <v>9457</v>
      </c>
      <c r="F114" s="1" t="s">
        <v>10026</v>
      </c>
      <c r="G114" s="1" t="s">
        <v>716</v>
      </c>
      <c r="H114" s="1" t="s">
        <v>43</v>
      </c>
      <c r="I114" s="1" t="s">
        <v>351</v>
      </c>
      <c r="J114" s="1">
        <v>5710004149</v>
      </c>
      <c r="K114" s="1" t="e">
        <f>_xlfn.XLOOKUP(Table1[[#This Row],[NÚMERO OPERATIVO]],#REF!,#REF!)</f>
        <v>#REF!</v>
      </c>
      <c r="L114" s="1" t="s">
        <v>10163</v>
      </c>
      <c r="M114" s="1" t="str">
        <f>_xlfn.CONCAT(Table1[[#This Row],[NÚMERO OPERATIVO]],Table1[[#This Row],[DATA OC]])</f>
        <v>571000414946056,5321180556</v>
      </c>
      <c r="N114" s="19">
        <v>46056.532118055598</v>
      </c>
      <c r="O114" s="1" t="s">
        <v>32</v>
      </c>
      <c r="P114" s="1" t="s">
        <v>33</v>
      </c>
      <c r="Q114" s="1" t="s">
        <v>32</v>
      </c>
      <c r="R114" s="1" t="s">
        <v>10164</v>
      </c>
      <c r="S114" s="1" t="s">
        <v>10165</v>
      </c>
      <c r="T114" s="1" t="s">
        <v>9473</v>
      </c>
      <c r="U114" s="1" t="s">
        <v>10166</v>
      </c>
      <c r="V114" s="1" t="s">
        <v>9463</v>
      </c>
      <c r="W114" s="1">
        <v>34.5</v>
      </c>
      <c r="X114" s="1">
        <v>15</v>
      </c>
      <c r="Y114" s="1" t="s">
        <v>9794</v>
      </c>
      <c r="Z114" s="1" t="s">
        <v>9492</v>
      </c>
      <c r="AA114" s="1" t="s">
        <v>9517</v>
      </c>
      <c r="AB114" s="1" t="s">
        <v>10167</v>
      </c>
      <c r="AC114" s="1" t="s">
        <v>10168</v>
      </c>
      <c r="AD114" s="1">
        <v>15</v>
      </c>
      <c r="AE114" s="1" t="s">
        <v>6294</v>
      </c>
      <c r="AF114" s="1" t="s">
        <v>10032</v>
      </c>
      <c r="AG114" s="20">
        <v>212600169</v>
      </c>
      <c r="AH114" s="20">
        <v>1</v>
      </c>
    </row>
    <row r="115" spans="1:34" ht="21" customHeight="1">
      <c r="A115" s="1" t="str">
        <f>_xlfn.CONCAT(Table1[[#This Row],[NÚMERO OPERATIVO]],Table1[[#This Row],[OS (SGM)]])</f>
        <v>5710095149ENC-LMPS03  000004/2026</v>
      </c>
      <c r="C115" s="1" t="s">
        <v>9455</v>
      </c>
      <c r="D115" s="1" t="s">
        <v>10169</v>
      </c>
      <c r="E115" s="1" t="s">
        <v>9457</v>
      </c>
      <c r="F115" s="1" t="s">
        <v>10026</v>
      </c>
      <c r="G115" s="1" t="s">
        <v>716</v>
      </c>
      <c r="H115" s="1" t="s">
        <v>43</v>
      </c>
      <c r="I115" s="1" t="s">
        <v>351</v>
      </c>
      <c r="J115" s="1">
        <v>5710095149</v>
      </c>
      <c r="K115" s="1" t="e">
        <f>_xlfn.XLOOKUP(Table1[[#This Row],[NÚMERO OPERATIVO]],#REF!,#REF!)</f>
        <v>#REF!</v>
      </c>
      <c r="L115" s="1" t="s">
        <v>10170</v>
      </c>
      <c r="M115" s="1" t="str">
        <f>_xlfn.CONCAT(Table1[[#This Row],[NÚMERO OPERATIVO]],Table1[[#This Row],[DATA OC]])</f>
        <v>571009514946026,7191087963</v>
      </c>
      <c r="N115" s="19">
        <v>46026.7191087963</v>
      </c>
      <c r="O115" s="1" t="s">
        <v>32</v>
      </c>
      <c r="P115" s="1" t="s">
        <v>33</v>
      </c>
      <c r="Q115" s="1" t="s">
        <v>32</v>
      </c>
      <c r="R115" s="1" t="s">
        <v>10171</v>
      </c>
      <c r="S115" s="1" t="s">
        <v>9535</v>
      </c>
      <c r="T115" s="1" t="s">
        <v>9767</v>
      </c>
      <c r="U115" s="1" t="s">
        <v>10172</v>
      </c>
      <c r="V115" s="1" t="s">
        <v>9463</v>
      </c>
      <c r="W115" s="1">
        <v>34.5</v>
      </c>
      <c r="X115" s="1">
        <v>15</v>
      </c>
      <c r="Y115" s="1" t="s">
        <v>9537</v>
      </c>
      <c r="Z115" s="1" t="s">
        <v>9492</v>
      </c>
      <c r="AA115" s="1" t="s">
        <v>9517</v>
      </c>
      <c r="AB115" s="1" t="s">
        <v>10173</v>
      </c>
      <c r="AC115" s="1" t="s">
        <v>10174</v>
      </c>
      <c r="AD115" s="1">
        <v>15</v>
      </c>
      <c r="AE115" s="1" t="s">
        <v>5865</v>
      </c>
      <c r="AF115" s="1" t="s">
        <v>10032</v>
      </c>
      <c r="AG115" s="20">
        <v>212600030</v>
      </c>
      <c r="AH115" s="20">
        <v>1</v>
      </c>
    </row>
    <row r="116" spans="1:34" ht="21" customHeight="1">
      <c r="A116" s="1" t="str">
        <f>_xlfn.CONCAT(Table1[[#This Row],[NÚMERO OPERATIVO]],Table1[[#This Row],[OS (SGM)]])</f>
        <v>5710441149ENC-LMPS04  000012/2026</v>
      </c>
      <c r="C116" s="1" t="s">
        <v>9455</v>
      </c>
      <c r="D116" s="1" t="s">
        <v>10175</v>
      </c>
      <c r="E116" s="1" t="s">
        <v>9457</v>
      </c>
      <c r="F116" s="1" t="s">
        <v>10026</v>
      </c>
      <c r="G116" s="1" t="s">
        <v>716</v>
      </c>
      <c r="H116" s="1" t="s">
        <v>43</v>
      </c>
      <c r="I116" s="1" t="s">
        <v>351</v>
      </c>
      <c r="J116" s="1">
        <v>5710441149</v>
      </c>
      <c r="K116" s="1" t="e">
        <f>_xlfn.XLOOKUP(Table1[[#This Row],[NÚMERO OPERATIVO]],#REF!,#REF!)</f>
        <v>#REF!</v>
      </c>
      <c r="L116" s="1" t="s">
        <v>10176</v>
      </c>
      <c r="M116" s="1" t="str">
        <f>_xlfn.CONCAT(Table1[[#This Row],[NÚMERO OPERATIVO]],Table1[[#This Row],[DATA OC]])</f>
        <v>571044114946034,7156597222</v>
      </c>
      <c r="N116" s="19">
        <v>46034.715659722198</v>
      </c>
      <c r="O116" s="1" t="s">
        <v>32</v>
      </c>
      <c r="P116" s="1" t="s">
        <v>33</v>
      </c>
      <c r="Q116" s="1" t="s">
        <v>32</v>
      </c>
      <c r="R116" s="1" t="s">
        <v>10177</v>
      </c>
      <c r="S116" s="1" t="s">
        <v>10178</v>
      </c>
      <c r="T116" s="1" t="s">
        <v>9635</v>
      </c>
      <c r="U116" s="1" t="s">
        <v>10179</v>
      </c>
      <c r="V116" s="1" t="s">
        <v>9558</v>
      </c>
      <c r="W116" s="1">
        <v>34.5</v>
      </c>
      <c r="X116" s="1">
        <v>30</v>
      </c>
      <c r="Y116" s="1" t="s">
        <v>9464</v>
      </c>
      <c r="Z116" s="1" t="s">
        <v>9517</v>
      </c>
      <c r="AA116" s="1" t="s">
        <v>9517</v>
      </c>
      <c r="AB116" s="1" t="s">
        <v>10180</v>
      </c>
      <c r="AC116" s="1" t="s">
        <v>10181</v>
      </c>
      <c r="AD116" s="1">
        <v>30</v>
      </c>
      <c r="AE116" s="1" t="s">
        <v>5011</v>
      </c>
      <c r="AF116" s="1" t="s">
        <v>10032</v>
      </c>
      <c r="AG116" s="20">
        <v>212600077</v>
      </c>
      <c r="AH116" s="20">
        <v>1</v>
      </c>
    </row>
    <row r="117" spans="1:34" ht="21" customHeight="1">
      <c r="A117" s="1" t="str">
        <f>_xlfn.CONCAT(Table1[[#This Row],[NÚMERO OPERATIVO]],Table1[[#This Row],[OS (SGM)]])</f>
        <v>5300243253ENC-LMPS03  000005/2026</v>
      </c>
      <c r="C117" s="1" t="s">
        <v>9455</v>
      </c>
      <c r="D117" s="1" t="s">
        <v>10182</v>
      </c>
      <c r="E117" s="1" t="s">
        <v>9457</v>
      </c>
      <c r="F117" s="1" t="s">
        <v>10026</v>
      </c>
      <c r="G117" s="1" t="s">
        <v>924</v>
      </c>
      <c r="H117" s="1" t="s">
        <v>43</v>
      </c>
      <c r="I117" s="1" t="s">
        <v>471</v>
      </c>
      <c r="J117" s="1">
        <v>5300243253</v>
      </c>
      <c r="K117" s="1" t="e">
        <f>_xlfn.XLOOKUP(Table1[[#This Row],[NÚMERO OPERATIVO]],#REF!,#REF!)</f>
        <v>#REF!</v>
      </c>
      <c r="L117" s="1" t="s">
        <v>10183</v>
      </c>
      <c r="M117" s="1" t="str">
        <f>_xlfn.CONCAT(Table1[[#This Row],[NÚMERO OPERATIVO]],Table1[[#This Row],[DATA OC]])</f>
        <v>530024325346027,4469675926</v>
      </c>
      <c r="N117" s="19">
        <v>46027.446967592601</v>
      </c>
      <c r="O117" s="1" t="s">
        <v>32</v>
      </c>
      <c r="P117" s="1" t="s">
        <v>33</v>
      </c>
      <c r="Q117" s="1" t="s">
        <v>32</v>
      </c>
      <c r="R117" s="1" t="s">
        <v>10184</v>
      </c>
      <c r="S117" s="1" t="s">
        <v>9535</v>
      </c>
      <c r="T117" s="1" t="s">
        <v>9461</v>
      </c>
      <c r="U117" s="1" t="s">
        <v>10185</v>
      </c>
      <c r="V117" s="1" t="s">
        <v>9463</v>
      </c>
      <c r="W117" s="1">
        <v>34.5</v>
      </c>
      <c r="X117" s="1">
        <v>5</v>
      </c>
      <c r="Y117" s="1" t="s">
        <v>9464</v>
      </c>
      <c r="Z117" s="1" t="s">
        <v>9517</v>
      </c>
      <c r="AA117" s="1" t="s">
        <v>9517</v>
      </c>
      <c r="AB117" s="1" t="s">
        <v>10186</v>
      </c>
      <c r="AC117" s="1" t="s">
        <v>10187</v>
      </c>
      <c r="AD117" s="1">
        <v>15</v>
      </c>
      <c r="AE117" s="1" t="s">
        <v>4949</v>
      </c>
      <c r="AF117" s="1" t="s">
        <v>10032</v>
      </c>
      <c r="AG117" s="20">
        <v>212600052</v>
      </c>
      <c r="AH117" s="20">
        <v>1</v>
      </c>
    </row>
    <row r="118" spans="1:34" ht="21" customHeight="1">
      <c r="A118" s="1" t="str">
        <f>_xlfn.CONCAT(Table1[[#This Row],[NÚMERO OPERATIVO]],Table1[[#This Row],[OS (SGM)]])</f>
        <v>5364617253ENC-LMPS03  000016/2026</v>
      </c>
      <c r="C118" s="1" t="s">
        <v>9455</v>
      </c>
      <c r="D118" s="1" t="s">
        <v>10188</v>
      </c>
      <c r="E118" s="1" t="s">
        <v>9457</v>
      </c>
      <c r="F118" s="1" t="s">
        <v>10026</v>
      </c>
      <c r="G118" s="1" t="s">
        <v>924</v>
      </c>
      <c r="H118" s="1" t="s">
        <v>43</v>
      </c>
      <c r="I118" s="1" t="s">
        <v>471</v>
      </c>
      <c r="J118" s="1">
        <v>5364617253</v>
      </c>
      <c r="K118" s="1" t="e">
        <f>_xlfn.XLOOKUP(Table1[[#This Row],[NÚMERO OPERATIVO]],#REF!,#REF!)</f>
        <v>#REF!</v>
      </c>
      <c r="L118" s="1" t="s">
        <v>10189</v>
      </c>
      <c r="M118" s="1" t="str">
        <f>_xlfn.CONCAT(Table1[[#This Row],[NÚMERO OPERATIVO]],Table1[[#This Row],[DATA OC]])</f>
        <v>536461725346037,7998032407</v>
      </c>
      <c r="N118" s="19">
        <v>46037.799803240698</v>
      </c>
      <c r="O118" s="1" t="s">
        <v>32</v>
      </c>
      <c r="P118" s="1" t="s">
        <v>33</v>
      </c>
      <c r="Q118" s="1" t="s">
        <v>32</v>
      </c>
      <c r="R118" s="1" t="s">
        <v>10190</v>
      </c>
      <c r="S118" s="1" t="s">
        <v>10191</v>
      </c>
      <c r="T118" s="1" t="s">
        <v>10192</v>
      </c>
      <c r="U118" s="1" t="s">
        <v>10193</v>
      </c>
      <c r="V118" s="1" t="s">
        <v>9463</v>
      </c>
      <c r="W118" s="1">
        <v>34.5</v>
      </c>
      <c r="X118" s="1">
        <v>15</v>
      </c>
      <c r="Y118" s="1" t="s">
        <v>9482</v>
      </c>
      <c r="Z118" s="1" t="s">
        <v>9517</v>
      </c>
      <c r="AA118" s="1" t="s">
        <v>9517</v>
      </c>
      <c r="AB118" s="1" t="s">
        <v>10194</v>
      </c>
      <c r="AC118" s="1" t="s">
        <v>10195</v>
      </c>
      <c r="AD118" s="1">
        <v>15</v>
      </c>
      <c r="AE118" s="1" t="s">
        <v>2941</v>
      </c>
      <c r="AF118" s="1" t="s">
        <v>10032</v>
      </c>
      <c r="AG118" s="20">
        <v>212600087</v>
      </c>
      <c r="AH118" s="20">
        <v>1</v>
      </c>
    </row>
    <row r="119" spans="1:34" ht="21" customHeight="1">
      <c r="A119" s="1" t="str">
        <f>_xlfn.CONCAT(Table1[[#This Row],[NÚMERO OPERATIVO]],Table1[[#This Row],[OS (SGM)]])</f>
        <v>5700244253ENC-LMPS01  000018/2026</v>
      </c>
      <c r="C119" s="1" t="s">
        <v>9455</v>
      </c>
      <c r="D119" s="1" t="s">
        <v>10196</v>
      </c>
      <c r="E119" s="1" t="s">
        <v>9457</v>
      </c>
      <c r="F119" s="1" t="s">
        <v>10026</v>
      </c>
      <c r="G119" s="1" t="s">
        <v>924</v>
      </c>
      <c r="H119" s="1" t="s">
        <v>43</v>
      </c>
      <c r="I119" s="1" t="s">
        <v>471</v>
      </c>
      <c r="J119" s="1">
        <v>5700244253</v>
      </c>
      <c r="K119" s="1" t="e">
        <f>_xlfn.XLOOKUP(Table1[[#This Row],[NÚMERO OPERATIVO]],#REF!,#REF!)</f>
        <v>#REF!</v>
      </c>
      <c r="L119" s="1" t="s">
        <v>10197</v>
      </c>
      <c r="M119" s="1" t="str">
        <f>_xlfn.CONCAT(Table1[[#This Row],[NÚMERO OPERATIVO]],Table1[[#This Row],[DATA OC]])</f>
        <v>570024425346033,9153587963</v>
      </c>
      <c r="N119" s="19">
        <v>46033.915358796301</v>
      </c>
      <c r="O119" s="1" t="s">
        <v>32</v>
      </c>
      <c r="P119" s="1" t="s">
        <v>33</v>
      </c>
      <c r="Q119" s="1" t="s">
        <v>32</v>
      </c>
      <c r="R119" s="1" t="s">
        <v>10198</v>
      </c>
      <c r="S119" s="1" t="s">
        <v>9535</v>
      </c>
      <c r="T119" s="1" t="s">
        <v>9461</v>
      </c>
      <c r="U119" s="1" t="s">
        <v>10199</v>
      </c>
      <c r="V119" s="1" t="s">
        <v>9463</v>
      </c>
      <c r="W119" s="1">
        <v>34.5</v>
      </c>
      <c r="X119" s="1">
        <v>5</v>
      </c>
      <c r="Y119" s="1" t="s">
        <v>9464</v>
      </c>
      <c r="Z119" s="1" t="s">
        <v>9517</v>
      </c>
      <c r="AA119" s="1" t="s">
        <v>9517</v>
      </c>
      <c r="AB119" s="1" t="s">
        <v>10200</v>
      </c>
      <c r="AC119" s="1" t="s">
        <v>10201</v>
      </c>
      <c r="AD119" s="1">
        <v>15</v>
      </c>
      <c r="AE119" s="1" t="s">
        <v>5006</v>
      </c>
      <c r="AF119" s="1" t="s">
        <v>10032</v>
      </c>
      <c r="AG119" s="20">
        <v>212600076</v>
      </c>
      <c r="AH119" s="20">
        <v>1</v>
      </c>
    </row>
    <row r="120" spans="1:34" ht="21" customHeight="1">
      <c r="A120" s="1" t="str">
        <f>_xlfn.CONCAT(Table1[[#This Row],[NÚMERO OPERATIVO]],Table1[[#This Row],[OS (SGM)]])</f>
        <v>5710143253ENC-LMPS04  000028/2026</v>
      </c>
      <c r="C120" s="1" t="s">
        <v>9455</v>
      </c>
      <c r="D120" s="1" t="s">
        <v>10202</v>
      </c>
      <c r="E120" s="1" t="s">
        <v>9457</v>
      </c>
      <c r="F120" s="1" t="s">
        <v>10026</v>
      </c>
      <c r="G120" s="1" t="s">
        <v>924</v>
      </c>
      <c r="H120" s="1" t="s">
        <v>43</v>
      </c>
      <c r="I120" s="1" t="s">
        <v>471</v>
      </c>
      <c r="J120" s="1">
        <v>5710143253</v>
      </c>
      <c r="K120" s="1" t="e">
        <f>_xlfn.XLOOKUP(Table1[[#This Row],[NÚMERO OPERATIVO]],#REF!,#REF!)</f>
        <v>#REF!</v>
      </c>
      <c r="L120" s="1" t="s">
        <v>10203</v>
      </c>
      <c r="M120" s="1" t="str">
        <f>_xlfn.CONCAT(Table1[[#This Row],[NÚMERO OPERATIVO]],Table1[[#This Row],[DATA OC]])</f>
        <v>571014325346054,7354976852</v>
      </c>
      <c r="N120" s="19">
        <v>46054.7354976852</v>
      </c>
      <c r="O120" s="1" t="s">
        <v>32</v>
      </c>
      <c r="P120" s="1" t="s">
        <v>33</v>
      </c>
      <c r="Q120" s="1" t="s">
        <v>32</v>
      </c>
      <c r="R120" s="1" t="s">
        <v>10204</v>
      </c>
      <c r="S120" s="1" t="s">
        <v>10205</v>
      </c>
      <c r="T120" s="1" t="s">
        <v>10098</v>
      </c>
      <c r="U120" s="1" t="s">
        <v>10206</v>
      </c>
      <c r="V120" s="1" t="s">
        <v>9463</v>
      </c>
      <c r="W120" s="1">
        <v>34.5</v>
      </c>
      <c r="X120" s="1">
        <v>15</v>
      </c>
      <c r="Y120" s="1" t="s">
        <v>9482</v>
      </c>
      <c r="Z120" s="1" t="s">
        <v>9517</v>
      </c>
      <c r="AA120" s="1" t="s">
        <v>9517</v>
      </c>
      <c r="AB120" s="1" t="s">
        <v>10207</v>
      </c>
      <c r="AC120" s="1" t="s">
        <v>10208</v>
      </c>
      <c r="AD120" s="1">
        <v>15</v>
      </c>
      <c r="AE120" s="1" t="s">
        <v>921</v>
      </c>
      <c r="AF120" s="1" t="s">
        <v>10032</v>
      </c>
      <c r="AG120" s="20">
        <v>212600156</v>
      </c>
      <c r="AH120" s="20">
        <v>1</v>
      </c>
    </row>
    <row r="121" spans="1:34" ht="21" customHeight="1">
      <c r="A121" s="1" t="str">
        <f>_xlfn.CONCAT(Table1[[#This Row],[NÚMERO OPERATIVO]],Table1[[#This Row],[OS (SGM)]])</f>
        <v>5710074012ENC-LMPS03  000031/2026</v>
      </c>
      <c r="C121" s="1" t="s">
        <v>9455</v>
      </c>
      <c r="D121" s="1" t="s">
        <v>10209</v>
      </c>
      <c r="E121" s="1" t="s">
        <v>9457</v>
      </c>
      <c r="F121" s="1" t="s">
        <v>10026</v>
      </c>
      <c r="G121" s="1" t="s">
        <v>1533</v>
      </c>
      <c r="H121" s="1" t="s">
        <v>43</v>
      </c>
      <c r="I121" s="1" t="s">
        <v>7162</v>
      </c>
      <c r="J121" s="1">
        <v>5710074012</v>
      </c>
      <c r="K121" s="1" t="e">
        <f>_xlfn.XLOOKUP(Table1[[#This Row],[NÚMERO OPERATIVO]],#REF!,#REF!)</f>
        <v>#REF!</v>
      </c>
      <c r="L121" s="1" t="s">
        <v>10210</v>
      </c>
      <c r="M121" s="1" t="str">
        <f>_xlfn.CONCAT(Table1[[#This Row],[NÚMERO OPERATIVO]],Table1[[#This Row],[DATA OC]])</f>
        <v>571007401246054,8207060185</v>
      </c>
      <c r="N121" s="19">
        <v>46054.820706018501</v>
      </c>
      <c r="O121" s="1" t="s">
        <v>32</v>
      </c>
      <c r="P121" s="1" t="s">
        <v>33</v>
      </c>
      <c r="Q121" s="1" t="s">
        <v>32</v>
      </c>
      <c r="R121" s="1" t="s">
        <v>10211</v>
      </c>
      <c r="S121" s="1" t="s">
        <v>10212</v>
      </c>
      <c r="T121" s="1" t="s">
        <v>9482</v>
      </c>
      <c r="U121" s="1" t="s">
        <v>10213</v>
      </c>
      <c r="V121" s="1" t="s">
        <v>9463</v>
      </c>
      <c r="W121" s="1">
        <v>13.8</v>
      </c>
      <c r="X121" s="1">
        <v>15</v>
      </c>
      <c r="Y121" s="1" t="s">
        <v>9464</v>
      </c>
      <c r="Z121" s="1" t="s">
        <v>9517</v>
      </c>
      <c r="AA121" s="1" t="s">
        <v>9517</v>
      </c>
      <c r="AB121" s="1" t="s">
        <v>10214</v>
      </c>
      <c r="AC121" s="1" t="s">
        <v>10215</v>
      </c>
      <c r="AD121" s="1">
        <v>15</v>
      </c>
      <c r="AE121" s="1" t="s">
        <v>7160</v>
      </c>
      <c r="AF121" s="1" t="s">
        <v>10032</v>
      </c>
      <c r="AG121" s="20">
        <v>212600139</v>
      </c>
      <c r="AH121" s="20">
        <v>1</v>
      </c>
    </row>
    <row r="122" spans="1:34" ht="21" customHeight="1">
      <c r="A122" s="1" t="str">
        <f>_xlfn.CONCAT(Table1[[#This Row],[NÚMERO OPERATIVO]],Table1[[#This Row],[OS (SGM)]])</f>
        <v>5700453012ENC-LMPS01  000027/2026</v>
      </c>
      <c r="C122" s="1" t="s">
        <v>9455</v>
      </c>
      <c r="D122" s="1" t="s">
        <v>10216</v>
      </c>
      <c r="E122" s="1" t="s">
        <v>9457</v>
      </c>
      <c r="F122" s="1" t="s">
        <v>10026</v>
      </c>
      <c r="G122" s="1" t="s">
        <v>1533</v>
      </c>
      <c r="H122" s="1" t="s">
        <v>43</v>
      </c>
      <c r="I122" s="1" t="s">
        <v>907</v>
      </c>
      <c r="J122" s="1">
        <v>5700453012</v>
      </c>
      <c r="K122" s="1" t="e">
        <f>_xlfn.XLOOKUP(Table1[[#This Row],[NÚMERO OPERATIVO]],#REF!,#REF!)</f>
        <v>#REF!</v>
      </c>
      <c r="L122" s="1" t="s">
        <v>10217</v>
      </c>
      <c r="M122" s="1" t="str">
        <f>_xlfn.CONCAT(Table1[[#This Row],[NÚMERO OPERATIVO]],Table1[[#This Row],[DATA OC]])</f>
        <v>570045301246046,7354976852</v>
      </c>
      <c r="N122" s="19">
        <v>46046.7354976852</v>
      </c>
      <c r="O122" s="1" t="s">
        <v>32</v>
      </c>
      <c r="P122" s="1" t="s">
        <v>33</v>
      </c>
      <c r="Q122" s="1" t="s">
        <v>32</v>
      </c>
      <c r="R122" s="1" t="s">
        <v>10218</v>
      </c>
      <c r="S122" s="1" t="s">
        <v>10219</v>
      </c>
      <c r="T122" s="1" t="s">
        <v>9473</v>
      </c>
      <c r="U122" s="1" t="s">
        <v>10220</v>
      </c>
      <c r="V122" s="1" t="s">
        <v>9463</v>
      </c>
      <c r="W122" s="1">
        <v>34.5</v>
      </c>
      <c r="X122" s="1">
        <v>5</v>
      </c>
      <c r="Y122" s="1" t="s">
        <v>9464</v>
      </c>
      <c r="Z122" s="1" t="s">
        <v>9517</v>
      </c>
      <c r="AA122" s="1" t="s">
        <v>9517</v>
      </c>
      <c r="AB122" s="1" t="s">
        <v>10221</v>
      </c>
      <c r="AC122" s="1" t="s">
        <v>10222</v>
      </c>
      <c r="AD122" s="1">
        <v>15</v>
      </c>
      <c r="AE122" s="1" t="s">
        <v>1831</v>
      </c>
      <c r="AF122" s="1" t="s">
        <v>10032</v>
      </c>
      <c r="AG122" s="20">
        <v>212600108</v>
      </c>
      <c r="AH122" s="20">
        <v>1</v>
      </c>
    </row>
    <row r="123" spans="1:34" ht="21" customHeight="1">
      <c r="A123" s="1" t="str">
        <f>_xlfn.CONCAT(Table1[[#This Row],[NÚMERO OPERATIVO]],Table1[[#This Row],[OS (SGM)]])</f>
        <v>5700656012ENC-LMPS01  000038/2026</v>
      </c>
      <c r="C123" s="1" t="s">
        <v>9455</v>
      </c>
      <c r="D123" s="1" t="s">
        <v>10223</v>
      </c>
      <c r="E123" s="1" t="s">
        <v>9457</v>
      </c>
      <c r="F123" s="1" t="s">
        <v>10026</v>
      </c>
      <c r="G123" s="1" t="s">
        <v>1533</v>
      </c>
      <c r="H123" s="1" t="s">
        <v>43</v>
      </c>
      <c r="I123" s="1" t="s">
        <v>907</v>
      </c>
      <c r="J123" s="1">
        <v>5700656012</v>
      </c>
      <c r="K123" s="1" t="e">
        <f>_xlfn.XLOOKUP(Table1[[#This Row],[NÚMERO OPERATIVO]],#REF!,#REF!)</f>
        <v>#REF!</v>
      </c>
      <c r="L123" s="1" t="s">
        <v>10224</v>
      </c>
      <c r="M123" s="1" t="str">
        <f>_xlfn.CONCAT(Table1[[#This Row],[NÚMERO OPERATIVO]],Table1[[#This Row],[DATA OC]])</f>
        <v>570065601246052,885474537</v>
      </c>
      <c r="N123" s="19">
        <v>46052.885474536997</v>
      </c>
      <c r="O123" s="1" t="s">
        <v>32</v>
      </c>
      <c r="P123" s="1" t="s">
        <v>33</v>
      </c>
      <c r="Q123" s="1" t="s">
        <v>32</v>
      </c>
      <c r="R123" s="1" t="s">
        <v>10225</v>
      </c>
      <c r="S123" s="1" t="s">
        <v>9535</v>
      </c>
      <c r="T123" s="1" t="s">
        <v>9461</v>
      </c>
      <c r="U123" s="1" t="s">
        <v>10226</v>
      </c>
      <c r="V123" s="1" t="s">
        <v>9463</v>
      </c>
      <c r="W123" s="1">
        <v>34.5</v>
      </c>
      <c r="X123" s="1">
        <v>5</v>
      </c>
      <c r="Y123" s="1" t="s">
        <v>9464</v>
      </c>
      <c r="Z123" s="1" t="s">
        <v>9517</v>
      </c>
      <c r="AA123" s="1" t="s">
        <v>9517</v>
      </c>
      <c r="AB123" s="1" t="s">
        <v>10227</v>
      </c>
      <c r="AC123" s="1" t="s">
        <v>10228</v>
      </c>
      <c r="AD123" s="1">
        <v>15</v>
      </c>
      <c r="AE123" s="1" t="s">
        <v>3181</v>
      </c>
      <c r="AF123" s="1" t="s">
        <v>10032</v>
      </c>
      <c r="AG123" s="20">
        <v>212600133</v>
      </c>
      <c r="AH123" s="20">
        <v>1</v>
      </c>
    </row>
    <row r="124" spans="1:34" ht="21" customHeight="1">
      <c r="A124" s="1" t="str">
        <f>_xlfn.CONCAT(Table1[[#This Row],[NÚMERO OPERATIVO]],Table1[[#This Row],[OS (SGM)]])</f>
        <v>5700596012ENC-LMPS01  000056/2026</v>
      </c>
      <c r="C124" s="1" t="s">
        <v>9455</v>
      </c>
      <c r="D124" s="1" t="s">
        <v>10229</v>
      </c>
      <c r="E124" s="1" t="s">
        <v>9457</v>
      </c>
      <c r="F124" s="1" t="s">
        <v>10026</v>
      </c>
      <c r="G124" s="1" t="s">
        <v>1533</v>
      </c>
      <c r="H124" s="1" t="s">
        <v>43</v>
      </c>
      <c r="I124" s="1" t="s">
        <v>1118</v>
      </c>
      <c r="J124" s="1">
        <v>5700596012</v>
      </c>
      <c r="K124" s="1" t="e">
        <f>_xlfn.XLOOKUP(Table1[[#This Row],[NÚMERO OPERATIVO]],#REF!,#REF!)</f>
        <v>#REF!</v>
      </c>
      <c r="L124" s="1" t="s">
        <v>10230</v>
      </c>
      <c r="M124" s="1" t="str">
        <f>_xlfn.CONCAT(Table1[[#This Row],[NÚMERO OPERATIVO]],Table1[[#This Row],[DATA OC]])</f>
        <v>570059601246062,6685763889</v>
      </c>
      <c r="N124" s="19">
        <v>46062.668576388904</v>
      </c>
      <c r="O124" s="1" t="s">
        <v>32</v>
      </c>
      <c r="P124" s="1" t="s">
        <v>33</v>
      </c>
      <c r="Q124" s="1" t="s">
        <v>32</v>
      </c>
      <c r="R124" s="1" t="s">
        <v>10231</v>
      </c>
      <c r="S124" s="1" t="s">
        <v>10232</v>
      </c>
      <c r="T124" s="1" t="s">
        <v>9482</v>
      </c>
      <c r="U124" s="1" t="s">
        <v>10233</v>
      </c>
      <c r="V124" s="1" t="s">
        <v>9558</v>
      </c>
      <c r="W124" s="1">
        <v>34.5</v>
      </c>
      <c r="X124" s="1">
        <v>30</v>
      </c>
      <c r="Y124" s="1" t="s">
        <v>9464</v>
      </c>
      <c r="Z124" s="1" t="s">
        <v>9482</v>
      </c>
      <c r="AA124" s="1" t="s">
        <v>9517</v>
      </c>
      <c r="AB124" s="1" t="s">
        <v>10234</v>
      </c>
      <c r="AC124" s="1" t="s">
        <v>10235</v>
      </c>
      <c r="AD124" s="1">
        <v>30</v>
      </c>
      <c r="AE124" s="1" t="s">
        <v>2421</v>
      </c>
      <c r="AF124" s="1" t="s">
        <v>10032</v>
      </c>
      <c r="AG124" s="20">
        <v>212600198</v>
      </c>
      <c r="AH124" s="20">
        <v>1</v>
      </c>
    </row>
    <row r="125" spans="1:34" ht="21" customHeight="1">
      <c r="A125" s="1" t="str">
        <f>_xlfn.CONCAT(Table1[[#This Row],[NÚMERO OPERATIVO]],Table1[[#This Row],[OS (SGM)]])</f>
        <v>5700758084ENC-LMPS03  000009/2026</v>
      </c>
      <c r="C125" s="1" t="s">
        <v>9455</v>
      </c>
      <c r="D125" s="1" t="s">
        <v>10236</v>
      </c>
      <c r="E125" s="1" t="s">
        <v>9457</v>
      </c>
      <c r="F125" s="1" t="s">
        <v>10026</v>
      </c>
      <c r="G125" s="1" t="s">
        <v>480</v>
      </c>
      <c r="H125" s="1" t="s">
        <v>43</v>
      </c>
      <c r="I125" s="1" t="s">
        <v>351</v>
      </c>
      <c r="J125" s="1">
        <v>5700758084</v>
      </c>
      <c r="K125" s="1" t="e">
        <f>_xlfn.XLOOKUP(Table1[[#This Row],[NÚMERO OPERATIVO]],#REF!,#REF!)</f>
        <v>#REF!</v>
      </c>
      <c r="L125" s="1" t="s">
        <v>10237</v>
      </c>
      <c r="M125" s="1" t="str">
        <f>_xlfn.CONCAT(Table1[[#This Row],[NÚMERO OPERATIVO]],Table1[[#This Row],[DATA OC]])</f>
        <v>570075808446032,7333564815</v>
      </c>
      <c r="N125" s="19">
        <v>46032.733356481498</v>
      </c>
      <c r="O125" s="1" t="s">
        <v>32</v>
      </c>
      <c r="P125" s="1" t="s">
        <v>34</v>
      </c>
      <c r="Q125" s="1" t="s">
        <v>32</v>
      </c>
      <c r="R125" s="1" t="s">
        <v>10238</v>
      </c>
      <c r="S125" s="1" t="s">
        <v>10239</v>
      </c>
      <c r="T125" s="1" t="s">
        <v>9482</v>
      </c>
      <c r="U125" s="1" t="s">
        <v>10240</v>
      </c>
      <c r="V125" s="1" t="s">
        <v>9463</v>
      </c>
      <c r="W125" s="1">
        <v>13.8</v>
      </c>
      <c r="X125" s="1">
        <v>15</v>
      </c>
      <c r="Y125" s="1" t="s">
        <v>9794</v>
      </c>
      <c r="Z125" s="1" t="s">
        <v>9517</v>
      </c>
      <c r="AA125" s="1" t="s">
        <v>9517</v>
      </c>
      <c r="AB125" s="1" t="s">
        <v>10241</v>
      </c>
      <c r="AC125" s="1" t="s">
        <v>10242</v>
      </c>
      <c r="AD125" s="1">
        <v>15</v>
      </c>
      <c r="AE125" s="1" t="s">
        <v>477</v>
      </c>
      <c r="AF125" s="1" t="s">
        <v>10032</v>
      </c>
      <c r="AG125" s="20">
        <v>212600062</v>
      </c>
      <c r="AH125" s="20">
        <v>1</v>
      </c>
    </row>
    <row r="126" spans="1:34" ht="21" customHeight="1">
      <c r="A126" s="1" t="str">
        <f>_xlfn.CONCAT(Table1[[#This Row],[NÚMERO OPERATIVO]],Table1[[#This Row],[OS (SGM)]])</f>
        <v>5701203084ENC-LMPS04  000013/2026</v>
      </c>
      <c r="C126" s="1" t="s">
        <v>9455</v>
      </c>
      <c r="D126" s="1" t="s">
        <v>10243</v>
      </c>
      <c r="E126" s="1" t="s">
        <v>9457</v>
      </c>
      <c r="F126" s="1" t="s">
        <v>10026</v>
      </c>
      <c r="G126" s="1" t="s">
        <v>480</v>
      </c>
      <c r="H126" s="1" t="s">
        <v>43</v>
      </c>
      <c r="I126" s="1" t="s">
        <v>351</v>
      </c>
      <c r="J126" s="1">
        <v>5701203084</v>
      </c>
      <c r="K126" s="1" t="e">
        <f>_xlfn.XLOOKUP(Table1[[#This Row],[NÚMERO OPERATIVO]],#REF!,#REF!)</f>
        <v>#REF!</v>
      </c>
      <c r="L126" s="1" t="s">
        <v>9508</v>
      </c>
      <c r="M126" s="1" t="str">
        <f>_xlfn.CONCAT(Table1[[#This Row],[NÚMERO OPERATIVO]],Table1[[#This Row],[DATA OC]])</f>
        <v>570120308446034,5563541667</v>
      </c>
      <c r="N126" s="19">
        <v>46034.5563541667</v>
      </c>
      <c r="O126" s="1" t="s">
        <v>32</v>
      </c>
      <c r="P126" s="1" t="s">
        <v>33</v>
      </c>
      <c r="Q126" s="1" t="s">
        <v>32</v>
      </c>
      <c r="R126" s="1" t="s">
        <v>10244</v>
      </c>
      <c r="S126" s="1" t="s">
        <v>10245</v>
      </c>
      <c r="T126" s="1" t="s">
        <v>9482</v>
      </c>
      <c r="U126" s="1" t="s">
        <v>10246</v>
      </c>
      <c r="V126" s="1" t="s">
        <v>9463</v>
      </c>
      <c r="W126" s="1">
        <v>34.5</v>
      </c>
      <c r="X126" s="1">
        <v>15</v>
      </c>
      <c r="Y126" s="1" t="s">
        <v>9464</v>
      </c>
      <c r="Z126" s="1" t="s">
        <v>9517</v>
      </c>
      <c r="AA126" s="1" t="s">
        <v>9517</v>
      </c>
      <c r="AB126" s="1" t="s">
        <v>10247</v>
      </c>
      <c r="AC126" s="1" t="s">
        <v>10248</v>
      </c>
      <c r="AD126" s="1">
        <v>15</v>
      </c>
      <c r="AE126" s="1" t="s">
        <v>7819</v>
      </c>
      <c r="AF126" s="1" t="s">
        <v>10032</v>
      </c>
      <c r="AG126" s="20">
        <v>212600080</v>
      </c>
      <c r="AH126" s="20">
        <v>1</v>
      </c>
    </row>
    <row r="127" spans="1:34" ht="21" customHeight="1">
      <c r="A127" s="1" t="str">
        <f>_xlfn.CONCAT(Table1[[#This Row],[NÚMERO OPERATIVO]],Table1[[#This Row],[OS (SGM)]])</f>
        <v>5710114084ENC-LMPS03  000020/2026</v>
      </c>
      <c r="C127" s="1" t="s">
        <v>9455</v>
      </c>
      <c r="D127" s="1" t="s">
        <v>10249</v>
      </c>
      <c r="E127" s="1" t="s">
        <v>9457</v>
      </c>
      <c r="F127" s="1" t="s">
        <v>10026</v>
      </c>
      <c r="G127" s="1" t="s">
        <v>480</v>
      </c>
      <c r="H127" s="1" t="s">
        <v>43</v>
      </c>
      <c r="I127" s="1" t="s">
        <v>351</v>
      </c>
      <c r="J127" s="1">
        <v>5710114084</v>
      </c>
      <c r="K127" s="1" t="e">
        <f>_xlfn.XLOOKUP(Table1[[#This Row],[NÚMERO OPERATIVO]],#REF!,#REF!)</f>
        <v>#REF!</v>
      </c>
      <c r="L127" s="1" t="s">
        <v>10250</v>
      </c>
      <c r="M127" s="1" t="str">
        <f>_xlfn.CONCAT(Table1[[#This Row],[NÚMERO OPERATIVO]],Table1[[#This Row],[DATA OC]])</f>
        <v>571011408446042,8513194444</v>
      </c>
      <c r="N127" s="19">
        <v>46042.851319444402</v>
      </c>
      <c r="O127" s="1" t="s">
        <v>32</v>
      </c>
      <c r="P127" s="1" t="s">
        <v>33</v>
      </c>
      <c r="Q127" s="1" t="s">
        <v>32</v>
      </c>
      <c r="R127" s="1" t="s">
        <v>10251</v>
      </c>
      <c r="S127" s="1" t="s">
        <v>10252</v>
      </c>
      <c r="T127" s="1" t="s">
        <v>9482</v>
      </c>
      <c r="U127" s="1" t="s">
        <v>10253</v>
      </c>
      <c r="V127" s="1" t="s">
        <v>9463</v>
      </c>
      <c r="W127" s="1">
        <v>34.5</v>
      </c>
      <c r="X127" s="1">
        <v>15</v>
      </c>
      <c r="Y127" s="1" t="s">
        <v>9464</v>
      </c>
      <c r="Z127" s="1" t="s">
        <v>9517</v>
      </c>
      <c r="AA127" s="1" t="s">
        <v>9517</v>
      </c>
      <c r="AB127" s="1" t="s">
        <v>10254</v>
      </c>
      <c r="AC127" s="1" t="s">
        <v>10255</v>
      </c>
      <c r="AD127" s="1">
        <v>15</v>
      </c>
      <c r="AE127" s="1" t="s">
        <v>4086</v>
      </c>
      <c r="AF127" s="1" t="s">
        <v>10032</v>
      </c>
      <c r="AG127" s="20">
        <v>212600099</v>
      </c>
      <c r="AH127" s="20">
        <v>1</v>
      </c>
    </row>
    <row r="128" spans="1:34" ht="21" customHeight="1">
      <c r="A128" s="1" t="str">
        <f>_xlfn.CONCAT(Table1[[#This Row],[NÚMERO OPERATIVO]],Table1[[#This Row],[OS (SGM)]])</f>
        <v>5710448084ENC-LMPS01  000041/2026</v>
      </c>
      <c r="C128" s="1" t="s">
        <v>9455</v>
      </c>
      <c r="D128" s="1" t="s">
        <v>10256</v>
      </c>
      <c r="E128" s="1" t="s">
        <v>9457</v>
      </c>
      <c r="F128" s="1" t="s">
        <v>10026</v>
      </c>
      <c r="G128" s="1" t="s">
        <v>480</v>
      </c>
      <c r="H128" s="1" t="s">
        <v>43</v>
      </c>
      <c r="I128" s="1" t="s">
        <v>351</v>
      </c>
      <c r="J128" s="1">
        <v>5710448084</v>
      </c>
      <c r="K128" s="1" t="e">
        <f>_xlfn.XLOOKUP(Table1[[#This Row],[NÚMERO OPERATIVO]],#REF!,#REF!)</f>
        <v>#REF!</v>
      </c>
      <c r="L128" s="1" t="s">
        <v>10257</v>
      </c>
      <c r="M128" s="1" t="str">
        <f>_xlfn.CONCAT(Table1[[#This Row],[NÚMERO OPERATIVO]],Table1[[#This Row],[DATA OC]])</f>
        <v>571044808446052,7711689815</v>
      </c>
      <c r="N128" s="19">
        <v>46052.771168981497</v>
      </c>
      <c r="O128" s="1" t="s">
        <v>32</v>
      </c>
      <c r="P128" s="1" t="s">
        <v>33</v>
      </c>
      <c r="Q128" s="1" t="s">
        <v>32</v>
      </c>
      <c r="R128" s="1" t="s">
        <v>10258</v>
      </c>
      <c r="S128" s="1" t="s">
        <v>10259</v>
      </c>
      <c r="T128" s="1" t="s">
        <v>9482</v>
      </c>
      <c r="U128" s="1" t="s">
        <v>10260</v>
      </c>
      <c r="V128" s="1" t="s">
        <v>9558</v>
      </c>
      <c r="W128" s="1">
        <v>34.5</v>
      </c>
      <c r="X128" s="1">
        <v>45</v>
      </c>
      <c r="Y128" s="1" t="s">
        <v>9492</v>
      </c>
      <c r="Z128" s="1" t="s">
        <v>9482</v>
      </c>
      <c r="AA128" s="1" t="s">
        <v>10261</v>
      </c>
      <c r="AB128" s="1" t="s">
        <v>10262</v>
      </c>
      <c r="AC128" s="1" t="s">
        <v>10263</v>
      </c>
      <c r="AD128" s="1">
        <v>45</v>
      </c>
      <c r="AE128" s="1" t="s">
        <v>4598</v>
      </c>
      <c r="AF128" s="1" t="s">
        <v>10032</v>
      </c>
      <c r="AG128" s="20">
        <v>212600154</v>
      </c>
      <c r="AH128" s="20">
        <v>1</v>
      </c>
    </row>
    <row r="129" spans="1:34" ht="21" customHeight="1">
      <c r="A129" s="1" t="str">
        <f>_xlfn.CONCAT(Table1[[#This Row],[NÚMERO OPERATIVO]],Table1[[#This Row],[OS (SGM)]])</f>
        <v>5700035084ENC-LMPS04  000014/2026</v>
      </c>
      <c r="C129" s="1" t="s">
        <v>9455</v>
      </c>
      <c r="D129" s="1" t="s">
        <v>10264</v>
      </c>
      <c r="E129" s="1" t="s">
        <v>9457</v>
      </c>
      <c r="F129" s="1" t="s">
        <v>10026</v>
      </c>
      <c r="G129" s="1" t="s">
        <v>480</v>
      </c>
      <c r="H129" s="1" t="s">
        <v>43</v>
      </c>
      <c r="I129" s="1" t="s">
        <v>389</v>
      </c>
      <c r="J129" s="1">
        <v>5700035084</v>
      </c>
      <c r="K129" s="1" t="e">
        <f>_xlfn.XLOOKUP(Table1[[#This Row],[NÚMERO OPERATIVO]],#REF!,#REF!)</f>
        <v>#REF!</v>
      </c>
      <c r="L129" s="1" t="s">
        <v>10265</v>
      </c>
      <c r="M129" s="1" t="str">
        <f>_xlfn.CONCAT(Table1[[#This Row],[NÚMERO OPERATIVO]],Table1[[#This Row],[DATA OC]])</f>
        <v>570003508446035,6496180556</v>
      </c>
      <c r="N129" s="19">
        <v>46035.649618055599</v>
      </c>
      <c r="O129" s="1" t="s">
        <v>32</v>
      </c>
      <c r="P129" s="1" t="s">
        <v>33</v>
      </c>
      <c r="Q129" s="1" t="s">
        <v>32</v>
      </c>
      <c r="R129" s="1" t="s">
        <v>10266</v>
      </c>
      <c r="S129" s="1" t="s">
        <v>10267</v>
      </c>
      <c r="T129" s="1" t="s">
        <v>10098</v>
      </c>
      <c r="U129" s="1" t="s">
        <v>10268</v>
      </c>
      <c r="V129" s="1" t="s">
        <v>9558</v>
      </c>
      <c r="W129" s="1">
        <v>34.5</v>
      </c>
      <c r="X129" s="1">
        <v>30</v>
      </c>
      <c r="Y129" s="1" t="s">
        <v>9482</v>
      </c>
      <c r="Z129" s="1" t="s">
        <v>9492</v>
      </c>
      <c r="AA129" s="1" t="s">
        <v>9626</v>
      </c>
      <c r="AB129" s="1" t="s">
        <v>10269</v>
      </c>
      <c r="AC129" s="1" t="s">
        <v>10270</v>
      </c>
      <c r="AD129" s="1">
        <v>30</v>
      </c>
      <c r="AE129" s="1" t="s">
        <v>7360</v>
      </c>
      <c r="AF129" s="1" t="s">
        <v>10032</v>
      </c>
      <c r="AG129" s="20">
        <v>212600089</v>
      </c>
      <c r="AH129" s="20">
        <v>1</v>
      </c>
    </row>
    <row r="130" spans="1:34" ht="21" customHeight="1">
      <c r="A130" s="1" t="str">
        <f>_xlfn.CONCAT(Table1[[#This Row],[NÚMERO OPERATIVO]],Table1[[#This Row],[OS (SGM)]])</f>
        <v>5700571084ENC-LMPS03  000040/2026</v>
      </c>
      <c r="C130" s="1" t="s">
        <v>9455</v>
      </c>
      <c r="D130" s="1" t="s">
        <v>10271</v>
      </c>
      <c r="E130" s="1" t="s">
        <v>9457</v>
      </c>
      <c r="F130" s="1" t="s">
        <v>10026</v>
      </c>
      <c r="G130" s="1" t="s">
        <v>480</v>
      </c>
      <c r="H130" s="1" t="s">
        <v>43</v>
      </c>
      <c r="I130" s="1" t="s">
        <v>389</v>
      </c>
      <c r="J130" s="1">
        <v>5700571084</v>
      </c>
      <c r="K130" s="1" t="e">
        <f>_xlfn.XLOOKUP(Table1[[#This Row],[NÚMERO OPERATIVO]],#REF!,#REF!)</f>
        <v>#REF!</v>
      </c>
      <c r="L130" s="1" t="s">
        <v>10272</v>
      </c>
      <c r="M130" s="1" t="str">
        <f>_xlfn.CONCAT(Table1[[#This Row],[NÚMERO OPERATIVO]],Table1[[#This Row],[DATA OC]])</f>
        <v>570057108446064,7343518519</v>
      </c>
      <c r="N130" s="19">
        <v>46064.734351851897</v>
      </c>
      <c r="O130" s="1" t="s">
        <v>32</v>
      </c>
      <c r="P130" s="1" t="s">
        <v>33</v>
      </c>
      <c r="Q130" s="1" t="s">
        <v>32</v>
      </c>
      <c r="R130" s="1" t="s">
        <v>10273</v>
      </c>
      <c r="S130" s="1" t="s">
        <v>9535</v>
      </c>
      <c r="T130" s="1" t="s">
        <v>9767</v>
      </c>
      <c r="U130" s="1" t="s">
        <v>10274</v>
      </c>
      <c r="V130" s="1" t="s">
        <v>9463</v>
      </c>
      <c r="W130" s="1">
        <v>34.5</v>
      </c>
      <c r="X130" s="1">
        <v>15</v>
      </c>
      <c r="Y130" s="1" t="s">
        <v>9464</v>
      </c>
      <c r="Z130" s="1" t="s">
        <v>9492</v>
      </c>
      <c r="AA130" s="1" t="s">
        <v>9517</v>
      </c>
      <c r="AB130" s="1" t="s">
        <v>10275</v>
      </c>
      <c r="AC130" s="1" t="s">
        <v>10276</v>
      </c>
      <c r="AD130" s="1">
        <v>25</v>
      </c>
      <c r="AE130" s="1" t="s">
        <v>4788</v>
      </c>
      <c r="AF130" s="1" t="s">
        <v>10032</v>
      </c>
      <c r="AG130" s="20">
        <v>212600206</v>
      </c>
      <c r="AH130" s="20">
        <v>1</v>
      </c>
    </row>
    <row r="131" spans="1:34" ht="21" customHeight="1">
      <c r="A131" s="1" t="str">
        <f>_xlfn.CONCAT(Table1[[#This Row],[NÚMERO OPERATIVO]],Table1[[#This Row],[OS (SGM)]])</f>
        <v>5700870084ENC-LMPS03  000048/2026</v>
      </c>
      <c r="C131" s="1" t="s">
        <v>9455</v>
      </c>
      <c r="D131" s="1" t="s">
        <v>10277</v>
      </c>
      <c r="E131" s="1" t="s">
        <v>9457</v>
      </c>
      <c r="F131" s="1" t="s">
        <v>10026</v>
      </c>
      <c r="G131" s="1" t="s">
        <v>480</v>
      </c>
      <c r="H131" s="1" t="s">
        <v>43</v>
      </c>
      <c r="I131" s="1" t="s">
        <v>389</v>
      </c>
      <c r="J131" s="1">
        <v>5700870084</v>
      </c>
      <c r="K131" s="1" t="e">
        <f>_xlfn.XLOOKUP(Table1[[#This Row],[NÚMERO OPERATIVO]],#REF!,#REF!)</f>
        <v>#REF!</v>
      </c>
      <c r="L131" s="1" t="s">
        <v>10278</v>
      </c>
      <c r="M131" s="1" t="str">
        <f>_xlfn.CONCAT(Table1[[#This Row],[NÚMERO OPERATIVO]],Table1[[#This Row],[DATA OC]])</f>
        <v>570087008446077,6782986111</v>
      </c>
      <c r="N131" s="19">
        <v>46077.678298611099</v>
      </c>
      <c r="O131" s="1" t="s">
        <v>32</v>
      </c>
      <c r="P131" s="1" t="s">
        <v>33</v>
      </c>
      <c r="Q131" s="1" t="s">
        <v>32</v>
      </c>
      <c r="R131" s="1" t="s">
        <v>10279</v>
      </c>
      <c r="S131" s="1" t="s">
        <v>9535</v>
      </c>
      <c r="T131" s="1" t="s">
        <v>9461</v>
      </c>
      <c r="U131" s="1" t="s">
        <v>10280</v>
      </c>
      <c r="V131" s="1" t="s">
        <v>9463</v>
      </c>
      <c r="W131" s="1">
        <v>34.5</v>
      </c>
      <c r="X131" s="1">
        <v>5</v>
      </c>
      <c r="Y131" s="1" t="s">
        <v>9464</v>
      </c>
      <c r="Z131" s="1" t="s">
        <v>9482</v>
      </c>
      <c r="AA131" s="1" t="s">
        <v>9517</v>
      </c>
      <c r="AB131" s="1" t="s">
        <v>10281</v>
      </c>
      <c r="AC131" s="1" t="s">
        <v>10282</v>
      </c>
      <c r="AD131" s="1">
        <v>15</v>
      </c>
      <c r="AE131" s="1" t="s">
        <v>1105</v>
      </c>
      <c r="AF131" s="1" t="s">
        <v>10032</v>
      </c>
      <c r="AG131" s="20">
        <v>212600241</v>
      </c>
      <c r="AH131" s="20">
        <v>1</v>
      </c>
    </row>
    <row r="132" spans="1:34" ht="21" customHeight="1">
      <c r="A132" s="1" t="str">
        <f>_xlfn.CONCAT(Table1[[#This Row],[NÚMERO OPERATIVO]],Table1[[#This Row],[OS (SGM)]])</f>
        <v>5701205084ENC-LMPS01  000028/2026</v>
      </c>
      <c r="C132" s="1" t="s">
        <v>9455</v>
      </c>
      <c r="D132" s="1" t="s">
        <v>10283</v>
      </c>
      <c r="E132" s="1" t="s">
        <v>9457</v>
      </c>
      <c r="F132" s="1" t="s">
        <v>10026</v>
      </c>
      <c r="G132" s="1" t="s">
        <v>480</v>
      </c>
      <c r="H132" s="1" t="s">
        <v>43</v>
      </c>
      <c r="I132" s="1" t="s">
        <v>389</v>
      </c>
      <c r="J132" s="1">
        <v>5701205084</v>
      </c>
      <c r="K132" s="1" t="e">
        <f>_xlfn.XLOOKUP(Table1[[#This Row],[NÚMERO OPERATIVO]],#REF!,#REF!)</f>
        <v>#REF!</v>
      </c>
      <c r="L132" s="1" t="s">
        <v>10284</v>
      </c>
      <c r="M132" s="1" t="str">
        <f>_xlfn.CONCAT(Table1[[#This Row],[NÚMERO OPERATIVO]],Table1[[#This Row],[DATA OC]])</f>
        <v>570120508446046,7454282407</v>
      </c>
      <c r="N132" s="19">
        <v>46046.745428240698</v>
      </c>
      <c r="O132" s="1" t="s">
        <v>32</v>
      </c>
      <c r="P132" s="1" t="s">
        <v>33</v>
      </c>
      <c r="Q132" s="1" t="s">
        <v>32</v>
      </c>
      <c r="R132" s="1" t="s">
        <v>10285</v>
      </c>
      <c r="S132" s="1" t="s">
        <v>9535</v>
      </c>
      <c r="T132" s="1" t="s">
        <v>9461</v>
      </c>
      <c r="U132" s="1" t="s">
        <v>10286</v>
      </c>
      <c r="V132" s="1" t="s">
        <v>9463</v>
      </c>
      <c r="W132" s="1">
        <v>34.5</v>
      </c>
      <c r="X132" s="1">
        <v>5</v>
      </c>
      <c r="Y132" s="1" t="s">
        <v>9464</v>
      </c>
      <c r="Z132" s="1" t="s">
        <v>9517</v>
      </c>
      <c r="AA132" s="1" t="s">
        <v>9517</v>
      </c>
      <c r="AB132" s="1" t="s">
        <v>10287</v>
      </c>
      <c r="AC132" s="1" t="s">
        <v>10288</v>
      </c>
      <c r="AD132" s="1">
        <v>15</v>
      </c>
      <c r="AE132" s="1" t="s">
        <v>4996</v>
      </c>
      <c r="AF132" s="1" t="s">
        <v>10032</v>
      </c>
      <c r="AG132" s="20">
        <v>212600110</v>
      </c>
      <c r="AH132" s="20">
        <v>1</v>
      </c>
    </row>
    <row r="133" spans="1:34" ht="21" customHeight="1">
      <c r="A133" s="1" t="str">
        <f>_xlfn.CONCAT(Table1[[#This Row],[NÚMERO OPERATIVO]],Table1[[#This Row],[OS (SGM)]])</f>
        <v>5701299084ENC-LMPS04  000027/2026</v>
      </c>
      <c r="C133" s="1" t="s">
        <v>9455</v>
      </c>
      <c r="D133" s="1" t="s">
        <v>10289</v>
      </c>
      <c r="E133" s="1" t="s">
        <v>9457</v>
      </c>
      <c r="F133" s="1" t="s">
        <v>10026</v>
      </c>
      <c r="G133" s="1" t="s">
        <v>480</v>
      </c>
      <c r="H133" s="1" t="s">
        <v>43</v>
      </c>
      <c r="I133" s="1" t="s">
        <v>389</v>
      </c>
      <c r="J133" s="1">
        <v>5701299084</v>
      </c>
      <c r="K133" s="1" t="e">
        <f>_xlfn.XLOOKUP(Table1[[#This Row],[NÚMERO OPERATIVO]],#REF!,#REF!)</f>
        <v>#REF!</v>
      </c>
      <c r="L133" s="1" t="s">
        <v>10290</v>
      </c>
      <c r="M133" s="1" t="str">
        <f>_xlfn.CONCAT(Table1[[#This Row],[NÚMERO OPERATIVO]],Table1[[#This Row],[DATA OC]])</f>
        <v>570129908446055,6183101852</v>
      </c>
      <c r="N133" s="19">
        <v>46055.6183101852</v>
      </c>
      <c r="O133" s="1" t="s">
        <v>32</v>
      </c>
      <c r="P133" s="1" t="s">
        <v>33</v>
      </c>
      <c r="Q133" s="1" t="s">
        <v>32</v>
      </c>
      <c r="R133" s="1" t="s">
        <v>10291</v>
      </c>
      <c r="S133" s="1" t="s">
        <v>9535</v>
      </c>
      <c r="T133" s="1" t="s">
        <v>9461</v>
      </c>
      <c r="U133" s="1" t="s">
        <v>10292</v>
      </c>
      <c r="V133" s="1" t="s">
        <v>9463</v>
      </c>
      <c r="W133" s="1">
        <v>34.5</v>
      </c>
      <c r="X133" s="1">
        <v>10</v>
      </c>
      <c r="Y133" s="1" t="s">
        <v>9464</v>
      </c>
      <c r="Z133" s="1" t="s">
        <v>9517</v>
      </c>
      <c r="AA133" s="1" t="s">
        <v>9517</v>
      </c>
      <c r="AB133" s="1" t="s">
        <v>10293</v>
      </c>
      <c r="AC133" s="1" t="s">
        <v>10294</v>
      </c>
      <c r="AD133" s="1">
        <v>15</v>
      </c>
      <c r="AE133" s="1" t="s">
        <v>6540</v>
      </c>
      <c r="AF133" s="1" t="s">
        <v>10032</v>
      </c>
      <c r="AG133" s="20">
        <v>212600157</v>
      </c>
      <c r="AH133" s="20">
        <v>1</v>
      </c>
    </row>
    <row r="134" spans="1:34" ht="21" customHeight="1">
      <c r="A134" s="1" t="str">
        <f>_xlfn.CONCAT(Table1[[#This Row],[NÚMERO OPERATIVO]],Table1[[#This Row],[OS (SGM)]])</f>
        <v>5701350084ENC-LMPS04  000026/2026</v>
      </c>
      <c r="C134" s="1" t="s">
        <v>9455</v>
      </c>
      <c r="D134" s="1" t="s">
        <v>10295</v>
      </c>
      <c r="E134" s="1" t="s">
        <v>9457</v>
      </c>
      <c r="F134" s="1" t="s">
        <v>10026</v>
      </c>
      <c r="G134" s="1" t="s">
        <v>480</v>
      </c>
      <c r="H134" s="1" t="s">
        <v>43</v>
      </c>
      <c r="I134" s="1" t="s">
        <v>389</v>
      </c>
      <c r="J134" s="1">
        <v>5701350084</v>
      </c>
      <c r="K134" s="1" t="e">
        <f>_xlfn.XLOOKUP(Table1[[#This Row],[NÚMERO OPERATIVO]],#REF!,#REF!)</f>
        <v>#REF!</v>
      </c>
      <c r="L134" s="1" t="s">
        <v>10296</v>
      </c>
      <c r="M134" s="1" t="str">
        <f>_xlfn.CONCAT(Table1[[#This Row],[NÚMERO OPERATIVO]],Table1[[#This Row],[DATA OC]])</f>
        <v>570135008446053,5575115741</v>
      </c>
      <c r="N134" s="19">
        <v>46053.557511574101</v>
      </c>
      <c r="O134" s="1" t="s">
        <v>32</v>
      </c>
      <c r="P134" s="1" t="s">
        <v>33</v>
      </c>
      <c r="Q134" s="1" t="s">
        <v>32</v>
      </c>
      <c r="R134" s="1" t="s">
        <v>10297</v>
      </c>
      <c r="S134" s="1" t="s">
        <v>9535</v>
      </c>
      <c r="T134" s="1" t="s">
        <v>9461</v>
      </c>
      <c r="U134" s="1" t="s">
        <v>10298</v>
      </c>
      <c r="V134" s="1" t="s">
        <v>9463</v>
      </c>
      <c r="W134" s="1">
        <v>34.5</v>
      </c>
      <c r="X134" s="1">
        <v>5</v>
      </c>
      <c r="Y134" s="1" t="s">
        <v>9464</v>
      </c>
      <c r="Z134" s="1" t="s">
        <v>9517</v>
      </c>
      <c r="AA134" s="1" t="s">
        <v>9517</v>
      </c>
      <c r="AB134" s="1" t="s">
        <v>10299</v>
      </c>
      <c r="AC134" s="1" t="s">
        <v>10300</v>
      </c>
      <c r="AD134" s="1">
        <v>15</v>
      </c>
      <c r="AE134" s="1" t="s">
        <v>6416</v>
      </c>
      <c r="AF134" s="1" t="s">
        <v>10032</v>
      </c>
      <c r="AG134" s="20">
        <v>212600132</v>
      </c>
      <c r="AH134" s="20">
        <v>1</v>
      </c>
    </row>
    <row r="135" spans="1:34" ht="21" customHeight="1">
      <c r="A135" s="1" t="str">
        <f>_xlfn.CONCAT(Table1[[#This Row],[NÚMERO OPERATIVO]],Table1[[#This Row],[OS (SGM)]])</f>
        <v>5701539084ENC-LMPS03  000049/2026</v>
      </c>
      <c r="C135" s="1" t="s">
        <v>9455</v>
      </c>
      <c r="D135" s="1" t="s">
        <v>10301</v>
      </c>
      <c r="E135" s="1" t="s">
        <v>9457</v>
      </c>
      <c r="F135" s="1" t="s">
        <v>10026</v>
      </c>
      <c r="G135" s="1" t="s">
        <v>480</v>
      </c>
      <c r="H135" s="1" t="s">
        <v>43</v>
      </c>
      <c r="I135" s="1" t="s">
        <v>389</v>
      </c>
      <c r="J135" s="1">
        <v>5701539084</v>
      </c>
      <c r="K135" s="1" t="e">
        <f>_xlfn.XLOOKUP(Table1[[#This Row],[NÚMERO OPERATIVO]],#REF!,#REF!)</f>
        <v>#REF!</v>
      </c>
      <c r="L135" s="1" t="s">
        <v>10302</v>
      </c>
      <c r="M135" s="1" t="str">
        <f>_xlfn.CONCAT(Table1[[#This Row],[NÚMERO OPERATIVO]],Table1[[#This Row],[DATA OC]])</f>
        <v>570153908446079,4047222222</v>
      </c>
      <c r="N135" s="19">
        <v>46079.4047222222</v>
      </c>
      <c r="O135" s="1" t="s">
        <v>32</v>
      </c>
      <c r="P135" s="1" t="s">
        <v>33</v>
      </c>
      <c r="Q135" s="1" t="s">
        <v>32</v>
      </c>
      <c r="R135" s="1" t="s">
        <v>10303</v>
      </c>
      <c r="S135" s="1" t="s">
        <v>9535</v>
      </c>
      <c r="T135" s="1" t="s">
        <v>9461</v>
      </c>
      <c r="U135" s="1" t="s">
        <v>10304</v>
      </c>
      <c r="V135" s="1" t="s">
        <v>9463</v>
      </c>
      <c r="W135" s="1">
        <v>34.5</v>
      </c>
      <c r="X135" s="1">
        <v>5</v>
      </c>
      <c r="Y135" s="1" t="s">
        <v>9464</v>
      </c>
      <c r="Z135" s="1" t="s">
        <v>9517</v>
      </c>
      <c r="AA135" s="1" t="s">
        <v>9517</v>
      </c>
      <c r="AB135" s="1" t="s">
        <v>10305</v>
      </c>
      <c r="AC135" s="1" t="s">
        <v>10306</v>
      </c>
      <c r="AD135" s="1">
        <v>15</v>
      </c>
      <c r="AE135" s="1" t="s">
        <v>8030</v>
      </c>
      <c r="AF135" s="1" t="s">
        <v>10032</v>
      </c>
      <c r="AG135" s="20">
        <v>212600255</v>
      </c>
      <c r="AH135" s="20">
        <v>1</v>
      </c>
    </row>
    <row r="136" spans="1:34" ht="21" customHeight="1">
      <c r="A136" s="1" t="str">
        <f>_xlfn.CONCAT(Table1[[#This Row],[NÚMERO OPERATIVO]],Table1[[#This Row],[OS (SGM)]])</f>
        <v>5710377084ENC-LMPS03  000027/2026</v>
      </c>
      <c r="C136" s="1" t="s">
        <v>9455</v>
      </c>
      <c r="D136" s="1" t="s">
        <v>10307</v>
      </c>
      <c r="E136" s="1" t="s">
        <v>9457</v>
      </c>
      <c r="F136" s="1" t="s">
        <v>10026</v>
      </c>
      <c r="G136" s="1" t="s">
        <v>480</v>
      </c>
      <c r="H136" s="1" t="s">
        <v>43</v>
      </c>
      <c r="I136" s="1" t="s">
        <v>389</v>
      </c>
      <c r="J136" s="1">
        <v>5710377084</v>
      </c>
      <c r="K136" s="1" t="e">
        <f>_xlfn.XLOOKUP(Table1[[#This Row],[NÚMERO OPERATIVO]],#REF!,#REF!)</f>
        <v>#REF!</v>
      </c>
      <c r="L136" s="1" t="s">
        <v>10308</v>
      </c>
      <c r="M136" s="1" t="str">
        <f>_xlfn.CONCAT(Table1[[#This Row],[NÚMERO OPERATIVO]],Table1[[#This Row],[DATA OC]])</f>
        <v>571037708446051,3710532407</v>
      </c>
      <c r="N136" s="19">
        <v>46051.371053240699</v>
      </c>
      <c r="O136" s="1" t="s">
        <v>32</v>
      </c>
      <c r="P136" s="1" t="s">
        <v>34</v>
      </c>
      <c r="Q136" s="1" t="s">
        <v>32</v>
      </c>
      <c r="R136" s="1" t="s">
        <v>10309</v>
      </c>
      <c r="S136" s="1" t="s">
        <v>10310</v>
      </c>
      <c r="T136" s="1" t="s">
        <v>9473</v>
      </c>
      <c r="U136" s="1" t="s">
        <v>10311</v>
      </c>
      <c r="V136" s="1" t="s">
        <v>9463</v>
      </c>
      <c r="W136" s="1">
        <v>34.5</v>
      </c>
      <c r="X136" s="1">
        <v>15</v>
      </c>
      <c r="Y136" s="1" t="s">
        <v>9464</v>
      </c>
      <c r="Z136" s="1" t="s">
        <v>9517</v>
      </c>
      <c r="AA136" s="1" t="s">
        <v>9517</v>
      </c>
      <c r="AB136" s="1" t="s">
        <v>10312</v>
      </c>
      <c r="AC136" s="1" t="s">
        <v>10313</v>
      </c>
      <c r="AD136" s="1">
        <v>15</v>
      </c>
      <c r="AE136" s="1" t="s">
        <v>6644</v>
      </c>
      <c r="AF136" s="1" t="s">
        <v>10032</v>
      </c>
      <c r="AG136" s="20">
        <v>212600222</v>
      </c>
      <c r="AH136" s="20">
        <v>1</v>
      </c>
    </row>
    <row r="137" spans="1:34" ht="21" customHeight="1">
      <c r="A137" s="1" t="str">
        <f>_xlfn.CONCAT(Table1[[#This Row],[NÚMERO OPERATIVO]],Table1[[#This Row],[OS (SGM)]])</f>
        <v>5710377084ENC-LMPS01  000060/2026</v>
      </c>
      <c r="C137" s="1" t="s">
        <v>9455</v>
      </c>
      <c r="D137" s="1" t="s">
        <v>10314</v>
      </c>
      <c r="E137" s="1" t="s">
        <v>9457</v>
      </c>
      <c r="F137" s="1" t="s">
        <v>10026</v>
      </c>
      <c r="G137" s="1" t="s">
        <v>480</v>
      </c>
      <c r="H137" s="1" t="s">
        <v>43</v>
      </c>
      <c r="I137" s="1" t="s">
        <v>389</v>
      </c>
      <c r="J137" s="1">
        <v>5710377084</v>
      </c>
      <c r="K137" s="1" t="e">
        <f>_xlfn.XLOOKUP(Table1[[#This Row],[NÚMERO OPERATIVO]],#REF!,#REF!)</f>
        <v>#REF!</v>
      </c>
      <c r="L137" s="1" t="s">
        <v>10315</v>
      </c>
      <c r="M137" s="1" t="str">
        <f>_xlfn.CONCAT(Table1[[#This Row],[NÚMERO OPERATIVO]],Table1[[#This Row],[DATA OC]])</f>
        <v>571037708446069,7614583333</v>
      </c>
      <c r="N137" s="19">
        <v>46069.761458333298</v>
      </c>
      <c r="O137" s="1" t="s">
        <v>32</v>
      </c>
      <c r="P137" s="1" t="s">
        <v>34</v>
      </c>
      <c r="Q137" s="1" t="s">
        <v>32</v>
      </c>
      <c r="R137" s="1" t="s">
        <v>10312</v>
      </c>
      <c r="S137" s="1" t="s">
        <v>10313</v>
      </c>
      <c r="T137" s="1" t="s">
        <v>9482</v>
      </c>
      <c r="U137" s="1" t="s">
        <v>10316</v>
      </c>
      <c r="V137" s="1" t="s">
        <v>9463</v>
      </c>
      <c r="W137" s="1">
        <v>34.5</v>
      </c>
      <c r="X137" s="1">
        <v>15</v>
      </c>
      <c r="Y137" s="1" t="s">
        <v>9464</v>
      </c>
      <c r="Z137" s="1" t="s">
        <v>9482</v>
      </c>
      <c r="AA137" s="1" t="s">
        <v>9517</v>
      </c>
      <c r="AB137" s="1" t="s">
        <v>10317</v>
      </c>
      <c r="AC137" s="1" t="s">
        <v>10318</v>
      </c>
      <c r="AD137" s="1">
        <v>15</v>
      </c>
      <c r="AE137" s="1" t="s">
        <v>3315</v>
      </c>
      <c r="AF137" s="1" t="s">
        <v>10032</v>
      </c>
      <c r="AG137" s="20">
        <v>212600222</v>
      </c>
      <c r="AH137" s="20">
        <v>1</v>
      </c>
    </row>
    <row r="138" spans="1:34" ht="21" customHeight="1">
      <c r="A138" s="1" t="str">
        <f>_xlfn.CONCAT(Table1[[#This Row],[NÚMERO OPERATIVO]],Table1[[#This Row],[OS (SGM)]])</f>
        <v>5710540084ENC-LMPS03  000024/2026</v>
      </c>
      <c r="C138" s="1" t="s">
        <v>9455</v>
      </c>
      <c r="D138" s="1" t="s">
        <v>10319</v>
      </c>
      <c r="E138" s="1" t="s">
        <v>9457</v>
      </c>
      <c r="F138" s="1" t="s">
        <v>10026</v>
      </c>
      <c r="G138" s="1" t="s">
        <v>480</v>
      </c>
      <c r="H138" s="1" t="s">
        <v>43</v>
      </c>
      <c r="I138" s="1" t="s">
        <v>389</v>
      </c>
      <c r="J138" s="1">
        <v>5710540084</v>
      </c>
      <c r="K138" s="1" t="e">
        <f>_xlfn.XLOOKUP(Table1[[#This Row],[NÚMERO OPERATIVO]],#REF!,#REF!)</f>
        <v>#REF!</v>
      </c>
      <c r="L138" s="1" t="s">
        <v>10320</v>
      </c>
      <c r="M138" s="1" t="str">
        <f>_xlfn.CONCAT(Table1[[#This Row],[NÚMERO OPERATIVO]],Table1[[#This Row],[DATA OC]])</f>
        <v>571054008446048,6641550926</v>
      </c>
      <c r="N138" s="19">
        <v>46048.6641550926</v>
      </c>
      <c r="O138" s="1" t="s">
        <v>32</v>
      </c>
      <c r="P138" s="1" t="s">
        <v>33</v>
      </c>
      <c r="Q138" s="1" t="s">
        <v>32</v>
      </c>
      <c r="R138" s="1" t="s">
        <v>10321</v>
      </c>
      <c r="S138" s="1" t="s">
        <v>10322</v>
      </c>
      <c r="T138" s="1" t="s">
        <v>9473</v>
      </c>
      <c r="U138" s="1" t="s">
        <v>10323</v>
      </c>
      <c r="V138" s="1" t="s">
        <v>9463</v>
      </c>
      <c r="W138" s="1">
        <v>34.5</v>
      </c>
      <c r="X138" s="1">
        <v>10</v>
      </c>
      <c r="Y138" s="1" t="s">
        <v>9464</v>
      </c>
      <c r="Z138" s="1" t="s">
        <v>9517</v>
      </c>
      <c r="AA138" s="1" t="s">
        <v>9517</v>
      </c>
      <c r="AB138" s="1" t="s">
        <v>10324</v>
      </c>
      <c r="AC138" s="1" t="s">
        <v>10325</v>
      </c>
      <c r="AD138" s="1">
        <v>25</v>
      </c>
      <c r="AE138" s="1" t="s">
        <v>4991</v>
      </c>
      <c r="AF138" s="1" t="s">
        <v>10032</v>
      </c>
      <c r="AG138" s="20">
        <v>212600109</v>
      </c>
      <c r="AH138" s="20">
        <v>1</v>
      </c>
    </row>
    <row r="139" spans="1:34" ht="21" customHeight="1">
      <c r="A139" s="1" t="str">
        <f>_xlfn.CONCAT(Table1[[#This Row],[NÚMERO OPERATIVO]],Table1[[#This Row],[OS (SGM)]])</f>
        <v>5710573084ENC-LMPS04  000044/2026</v>
      </c>
      <c r="C139" s="1" t="s">
        <v>9455</v>
      </c>
      <c r="D139" s="1" t="s">
        <v>10326</v>
      </c>
      <c r="E139" s="1" t="s">
        <v>9457</v>
      </c>
      <c r="F139" s="1" t="s">
        <v>10026</v>
      </c>
      <c r="G139" s="1" t="s">
        <v>480</v>
      </c>
      <c r="H139" s="1" t="s">
        <v>43</v>
      </c>
      <c r="I139" s="1" t="s">
        <v>389</v>
      </c>
      <c r="J139" s="1">
        <v>5710573084</v>
      </c>
      <c r="K139" s="1" t="e">
        <f>_xlfn.XLOOKUP(Table1[[#This Row],[NÚMERO OPERATIVO]],#REF!,#REF!)</f>
        <v>#REF!</v>
      </c>
      <c r="L139" s="1" t="s">
        <v>10327</v>
      </c>
      <c r="M139" s="1" t="str">
        <f>_xlfn.CONCAT(Table1[[#This Row],[NÚMERO OPERATIVO]],Table1[[#This Row],[DATA OC]])</f>
        <v>571057308446079,4839814815</v>
      </c>
      <c r="N139" s="19">
        <v>46079.483981481499</v>
      </c>
      <c r="O139" s="1" t="s">
        <v>32</v>
      </c>
      <c r="P139" s="1" t="s">
        <v>33</v>
      </c>
      <c r="Q139" s="1" t="s">
        <v>32</v>
      </c>
      <c r="R139" s="1" t="s">
        <v>10328</v>
      </c>
      <c r="S139" s="1" t="s">
        <v>10329</v>
      </c>
      <c r="T139" s="1" t="s">
        <v>9473</v>
      </c>
      <c r="U139" s="1" t="s">
        <v>10330</v>
      </c>
      <c r="V139" s="1" t="s">
        <v>9463</v>
      </c>
      <c r="W139" s="1">
        <v>34.5</v>
      </c>
      <c r="X139" s="1">
        <v>5</v>
      </c>
      <c r="Y139" s="1" t="s">
        <v>9464</v>
      </c>
      <c r="Z139" s="1" t="s">
        <v>9517</v>
      </c>
      <c r="AA139" s="1" t="s">
        <v>9517</v>
      </c>
      <c r="AB139" s="1" t="s">
        <v>10331</v>
      </c>
      <c r="AC139" s="1" t="s">
        <v>10332</v>
      </c>
      <c r="AD139" s="1">
        <v>15</v>
      </c>
      <c r="AE139" s="1" t="s">
        <v>2483</v>
      </c>
      <c r="AF139" s="1" t="s">
        <v>10032</v>
      </c>
      <c r="AG139" s="20">
        <v>212600258</v>
      </c>
      <c r="AH139" s="20">
        <v>1</v>
      </c>
    </row>
    <row r="140" spans="1:34" ht="21" customHeight="1">
      <c r="A140" s="1" t="str">
        <f>_xlfn.CONCAT(Table1[[#This Row],[NÚMERO OPERATIVO]],Table1[[#This Row],[OS (SGM)]])</f>
        <v>5725331084ENC-LMPS03  000041/2026</v>
      </c>
      <c r="C140" s="1" t="s">
        <v>9455</v>
      </c>
      <c r="D140" s="1" t="s">
        <v>10333</v>
      </c>
      <c r="E140" s="1" t="s">
        <v>9457</v>
      </c>
      <c r="F140" s="1" t="s">
        <v>10026</v>
      </c>
      <c r="G140" s="1" t="s">
        <v>480</v>
      </c>
      <c r="H140" s="1" t="s">
        <v>43</v>
      </c>
      <c r="I140" s="1" t="s">
        <v>389</v>
      </c>
      <c r="J140" s="1">
        <v>5725331084</v>
      </c>
      <c r="K140" s="1" t="e">
        <f>_xlfn.XLOOKUP(Table1[[#This Row],[NÚMERO OPERATIVO]],#REF!,#REF!)</f>
        <v>#REF!</v>
      </c>
      <c r="L140" s="1" t="s">
        <v>10334</v>
      </c>
      <c r="M140" s="1" t="str">
        <f>_xlfn.CONCAT(Table1[[#This Row],[NÚMERO OPERATIVO]],Table1[[#This Row],[DATA OC]])</f>
        <v>572533108446065,5893055556</v>
      </c>
      <c r="N140" s="19">
        <v>46065.589305555601</v>
      </c>
      <c r="O140" s="1" t="s">
        <v>32</v>
      </c>
      <c r="P140" s="1" t="s">
        <v>33</v>
      </c>
      <c r="Q140" s="1" t="s">
        <v>32</v>
      </c>
      <c r="R140" s="1" t="s">
        <v>10335</v>
      </c>
      <c r="S140" s="1" t="s">
        <v>9535</v>
      </c>
      <c r="T140" s="1" t="s">
        <v>9482</v>
      </c>
      <c r="U140" s="1" t="s">
        <v>10336</v>
      </c>
      <c r="V140" s="1" t="s">
        <v>9463</v>
      </c>
      <c r="W140" s="1">
        <v>34.5</v>
      </c>
      <c r="X140" s="1">
        <v>15</v>
      </c>
      <c r="Y140" s="1" t="s">
        <v>9464</v>
      </c>
      <c r="Z140" s="1" t="s">
        <v>9517</v>
      </c>
      <c r="AA140" s="1" t="s">
        <v>9517</v>
      </c>
      <c r="AB140" s="1" t="s">
        <v>10337</v>
      </c>
      <c r="AC140" s="1" t="s">
        <v>10338</v>
      </c>
      <c r="AD140" s="1">
        <v>15</v>
      </c>
      <c r="AE140" s="1" t="s">
        <v>1893</v>
      </c>
      <c r="AF140" s="1" t="s">
        <v>10032</v>
      </c>
      <c r="AG140" s="20">
        <v>212600207</v>
      </c>
      <c r="AH140" s="20">
        <v>1</v>
      </c>
    </row>
    <row r="141" spans="1:34" ht="21" customHeight="1">
      <c r="A141" s="1" t="str">
        <f>_xlfn.CONCAT(Table1[[#This Row],[NÚMERO OPERATIVO]],Table1[[#This Row],[OS (SGM)]])</f>
        <v>5751498084ENC-MPPS01  000036/2026</v>
      </c>
      <c r="C141" s="1" t="s">
        <v>9455</v>
      </c>
      <c r="D141" s="1" t="s">
        <v>10339</v>
      </c>
      <c r="E141" s="1" t="s">
        <v>9457</v>
      </c>
      <c r="F141" s="1" t="s">
        <v>10026</v>
      </c>
      <c r="G141" s="1" t="s">
        <v>480</v>
      </c>
      <c r="H141" s="1" t="s">
        <v>43</v>
      </c>
      <c r="I141" s="1" t="s">
        <v>389</v>
      </c>
      <c r="J141" s="1">
        <v>5751498084</v>
      </c>
      <c r="K141" s="1" t="e">
        <f>_xlfn.XLOOKUP(Table1[[#This Row],[NÚMERO OPERATIVO]],#REF!,#REF!)</f>
        <v>#REF!</v>
      </c>
      <c r="L141" s="1" t="s">
        <v>10340</v>
      </c>
      <c r="M141" s="1" t="str">
        <f>_xlfn.CONCAT(Table1[[#This Row],[NÚMERO OPERATIVO]],Table1[[#This Row],[DATA OC]])</f>
        <v>575149808446068,496712963</v>
      </c>
      <c r="N141" s="19">
        <v>46068.496712963002</v>
      </c>
      <c r="O141" s="1" t="s">
        <v>32</v>
      </c>
      <c r="P141" s="1" t="s">
        <v>33</v>
      </c>
      <c r="Q141" s="1" t="s">
        <v>32</v>
      </c>
      <c r="R141" s="1" t="s">
        <v>10341</v>
      </c>
      <c r="S141" s="1" t="s">
        <v>10342</v>
      </c>
      <c r="T141" s="1" t="s">
        <v>9482</v>
      </c>
      <c r="U141" s="1" t="s">
        <v>10343</v>
      </c>
      <c r="V141" s="1" t="s">
        <v>9558</v>
      </c>
      <c r="W141" s="1">
        <v>34.5</v>
      </c>
      <c r="X141" s="1">
        <v>75</v>
      </c>
      <c r="Y141" s="1" t="s">
        <v>9482</v>
      </c>
      <c r="Z141" s="1" t="s">
        <v>9517</v>
      </c>
      <c r="AA141" s="1" t="s">
        <v>9517</v>
      </c>
      <c r="AB141" s="1" t="s">
        <v>10344</v>
      </c>
      <c r="AC141" s="1" t="s">
        <v>10345</v>
      </c>
      <c r="AD141" s="1">
        <v>75</v>
      </c>
      <c r="AE141" s="1" t="s">
        <v>2131</v>
      </c>
      <c r="AF141" s="1" t="s">
        <v>10032</v>
      </c>
      <c r="AG141" s="20">
        <v>212600208</v>
      </c>
      <c r="AH141" s="20">
        <v>1</v>
      </c>
    </row>
    <row r="142" spans="1:34" ht="21" customHeight="1">
      <c r="A142" s="1" t="str">
        <f>_xlfn.CONCAT(Table1[[#This Row],[NÚMERO OPERATIVO]],Table1[[#This Row],[OS (SGM)]])</f>
        <v>5701502084ENC-LMPS04  000038/2026</v>
      </c>
      <c r="C142" s="1" t="s">
        <v>9455</v>
      </c>
      <c r="D142" s="1" t="s">
        <v>10346</v>
      </c>
      <c r="E142" s="1" t="s">
        <v>9457</v>
      </c>
      <c r="F142" s="1" t="s">
        <v>10026</v>
      </c>
      <c r="G142" s="1" t="s">
        <v>480</v>
      </c>
      <c r="H142" s="1" t="s">
        <v>43</v>
      </c>
      <c r="I142" s="1" t="s">
        <v>1553</v>
      </c>
      <c r="J142" s="1">
        <v>5701502084</v>
      </c>
      <c r="K142" s="1" t="e">
        <f>_xlfn.XLOOKUP(Table1[[#This Row],[NÚMERO OPERATIVO]],#REF!,#REF!)</f>
        <v>#REF!</v>
      </c>
      <c r="L142" s="1" t="s">
        <v>10347</v>
      </c>
      <c r="M142" s="1" t="str">
        <f>_xlfn.CONCAT(Table1[[#This Row],[NÚMERO OPERATIVO]],Table1[[#This Row],[DATA OC]])</f>
        <v>570150208446068,8466435185</v>
      </c>
      <c r="N142" s="19">
        <v>46068.846643518496</v>
      </c>
      <c r="O142" s="1" t="s">
        <v>32</v>
      </c>
      <c r="P142" s="1" t="s">
        <v>33</v>
      </c>
      <c r="Q142" s="1" t="s">
        <v>32</v>
      </c>
      <c r="R142" s="1" t="s">
        <v>10348</v>
      </c>
      <c r="S142" s="1" t="s">
        <v>10349</v>
      </c>
      <c r="T142" s="1" t="s">
        <v>9473</v>
      </c>
      <c r="U142" s="1" t="s">
        <v>10350</v>
      </c>
      <c r="V142" s="1" t="s">
        <v>9463</v>
      </c>
      <c r="W142" s="1">
        <v>34.5</v>
      </c>
      <c r="X142" s="1">
        <v>15</v>
      </c>
      <c r="Y142" s="1" t="s">
        <v>9464</v>
      </c>
      <c r="Z142" s="1" t="s">
        <v>9482</v>
      </c>
      <c r="AA142" s="1" t="s">
        <v>9517</v>
      </c>
      <c r="AB142" s="1" t="s">
        <v>10351</v>
      </c>
      <c r="AC142" s="1" t="s">
        <v>10352</v>
      </c>
      <c r="AD142" s="1">
        <v>15</v>
      </c>
      <c r="AE142" s="1" t="s">
        <v>3850</v>
      </c>
      <c r="AF142" s="1" t="s">
        <v>10032</v>
      </c>
      <c r="AG142" s="20">
        <v>212600226</v>
      </c>
      <c r="AH142" s="20">
        <v>1</v>
      </c>
    </row>
    <row r="143" spans="1:34" ht="21" customHeight="1">
      <c r="A143" s="1" t="str">
        <f>_xlfn.CONCAT(Table1[[#This Row],[NÚMERO OPERATIVO]],Table1[[#This Row],[OS (SGM)]])</f>
        <v>5701592075ENC-LMPS03  000039/2026</v>
      </c>
      <c r="C143" s="1" t="s">
        <v>9455</v>
      </c>
      <c r="D143" s="1" t="s">
        <v>10353</v>
      </c>
      <c r="E143" s="1" t="s">
        <v>9457</v>
      </c>
      <c r="F143" s="1" t="s">
        <v>10026</v>
      </c>
      <c r="G143" s="1" t="s">
        <v>775</v>
      </c>
      <c r="H143" s="1" t="s">
        <v>43</v>
      </c>
      <c r="I143" s="1" t="s">
        <v>917</v>
      </c>
      <c r="J143" s="1">
        <v>5701592075</v>
      </c>
      <c r="K143" s="1" t="e">
        <f>_xlfn.XLOOKUP(Table1[[#This Row],[NÚMERO OPERATIVO]],#REF!,#REF!)</f>
        <v>#REF!</v>
      </c>
      <c r="L143" s="1" t="s">
        <v>10354</v>
      </c>
      <c r="M143" s="1" t="str">
        <f>_xlfn.CONCAT(Table1[[#This Row],[NÚMERO OPERATIVO]],Table1[[#This Row],[DATA OC]])</f>
        <v>570159207546061,5197453704</v>
      </c>
      <c r="N143" s="19">
        <v>46061.519745370402</v>
      </c>
      <c r="O143" s="1" t="s">
        <v>32</v>
      </c>
      <c r="P143" s="1" t="s">
        <v>33</v>
      </c>
      <c r="Q143" s="1" t="s">
        <v>32</v>
      </c>
      <c r="R143" s="1" t="s">
        <v>10355</v>
      </c>
      <c r="S143" s="1" t="s">
        <v>9535</v>
      </c>
      <c r="T143" s="1" t="s">
        <v>9461</v>
      </c>
      <c r="U143" s="1" t="s">
        <v>10356</v>
      </c>
      <c r="V143" s="1" t="s">
        <v>9463</v>
      </c>
      <c r="W143" s="1">
        <v>34.5</v>
      </c>
      <c r="X143" s="1">
        <v>5</v>
      </c>
      <c r="Y143" s="1" t="s">
        <v>9464</v>
      </c>
      <c r="Z143" s="1" t="s">
        <v>9517</v>
      </c>
      <c r="AA143" s="1" t="s">
        <v>9517</v>
      </c>
      <c r="AB143" s="1" t="s">
        <v>10357</v>
      </c>
      <c r="AC143" s="1" t="s">
        <v>10358</v>
      </c>
      <c r="AD143" s="1">
        <v>15</v>
      </c>
      <c r="AE143" s="1" t="s">
        <v>7240</v>
      </c>
      <c r="AF143" s="1" t="s">
        <v>10032</v>
      </c>
      <c r="AG143" s="20">
        <v>212600196</v>
      </c>
      <c r="AH143" s="20">
        <v>1</v>
      </c>
    </row>
    <row r="144" spans="1:34" ht="21" customHeight="1">
      <c r="A144" s="1" t="str">
        <f>_xlfn.CONCAT(Table1[[#This Row],[NÚMERO OPERATIVO]],Table1[[#This Row],[OS (SGM)]])</f>
        <v>5701086075ENC-LMPS03  000010/2026</v>
      </c>
      <c r="C144" s="1" t="s">
        <v>9455</v>
      </c>
      <c r="D144" s="1" t="s">
        <v>10359</v>
      </c>
      <c r="E144" s="1" t="s">
        <v>9457</v>
      </c>
      <c r="F144" s="1" t="s">
        <v>10026</v>
      </c>
      <c r="G144" s="1" t="s">
        <v>775</v>
      </c>
      <c r="H144" s="1" t="s">
        <v>43</v>
      </c>
      <c r="I144" s="1" t="s">
        <v>773</v>
      </c>
      <c r="J144" s="1">
        <v>5701086075</v>
      </c>
      <c r="K144" s="1" t="e">
        <f>_xlfn.XLOOKUP(Table1[[#This Row],[NÚMERO OPERATIVO]],#REF!,#REF!)</f>
        <v>#REF!</v>
      </c>
      <c r="L144" s="1" t="s">
        <v>10360</v>
      </c>
      <c r="M144" s="1" t="str">
        <f>_xlfn.CONCAT(Table1[[#This Row],[NÚMERO OPERATIVO]],Table1[[#This Row],[DATA OC]])</f>
        <v>570108607546032,4132291667</v>
      </c>
      <c r="N144" s="19">
        <v>46032.413229166697</v>
      </c>
      <c r="O144" s="1" t="s">
        <v>32</v>
      </c>
      <c r="P144" s="1" t="s">
        <v>33</v>
      </c>
      <c r="Q144" s="1" t="s">
        <v>32</v>
      </c>
      <c r="R144" s="1" t="s">
        <v>10361</v>
      </c>
      <c r="S144" s="1" t="s">
        <v>10362</v>
      </c>
      <c r="T144" s="1" t="s">
        <v>9473</v>
      </c>
      <c r="U144" s="1" t="s">
        <v>10363</v>
      </c>
      <c r="V144" s="1" t="s">
        <v>9463</v>
      </c>
      <c r="W144" s="1">
        <v>34.5</v>
      </c>
      <c r="X144" s="1">
        <v>5</v>
      </c>
      <c r="Y144" s="1" t="s">
        <v>9464</v>
      </c>
      <c r="Z144" s="1" t="s">
        <v>9517</v>
      </c>
      <c r="AA144" s="1" t="s">
        <v>9517</v>
      </c>
      <c r="AB144" s="1" t="s">
        <v>10364</v>
      </c>
      <c r="AC144" s="1" t="s">
        <v>10365</v>
      </c>
      <c r="AD144" s="1">
        <v>15</v>
      </c>
      <c r="AE144" s="1" t="s">
        <v>771</v>
      </c>
      <c r="AF144" s="1" t="s">
        <v>10032</v>
      </c>
      <c r="AG144" s="20">
        <v>212600063</v>
      </c>
      <c r="AH144" s="20">
        <v>1</v>
      </c>
    </row>
    <row r="145" spans="1:34" ht="21" customHeight="1">
      <c r="A145" s="1" t="str">
        <f>_xlfn.CONCAT(Table1[[#This Row],[NÚMERO OPERATIVO]],Table1[[#This Row],[OS (SGM)]])</f>
        <v>5701331075ENC-LMPS04  000017/2026</v>
      </c>
      <c r="C145" s="1" t="s">
        <v>9455</v>
      </c>
      <c r="D145" s="1" t="s">
        <v>10366</v>
      </c>
      <c r="E145" s="1" t="s">
        <v>9457</v>
      </c>
      <c r="F145" s="1" t="s">
        <v>10026</v>
      </c>
      <c r="G145" s="1" t="s">
        <v>775</v>
      </c>
      <c r="H145" s="1" t="s">
        <v>43</v>
      </c>
      <c r="I145" s="1" t="s">
        <v>773</v>
      </c>
      <c r="J145" s="1">
        <v>5701331075</v>
      </c>
      <c r="K145" s="1" t="e">
        <f>_xlfn.XLOOKUP(Table1[[#This Row],[NÚMERO OPERATIVO]],#REF!,#REF!)</f>
        <v>#REF!</v>
      </c>
      <c r="L145" s="1" t="s">
        <v>10367</v>
      </c>
      <c r="M145" s="1" t="str">
        <f>_xlfn.CONCAT(Table1[[#This Row],[NÚMERO OPERATIVO]],Table1[[#This Row],[DATA OC]])</f>
        <v>570133107546041,9054861111</v>
      </c>
      <c r="N145" s="19">
        <v>46041.9054861111</v>
      </c>
      <c r="O145" s="1" t="s">
        <v>32</v>
      </c>
      <c r="P145" s="1" t="s">
        <v>33</v>
      </c>
      <c r="Q145" s="1" t="s">
        <v>32</v>
      </c>
      <c r="R145" s="1" t="s">
        <v>10368</v>
      </c>
      <c r="S145" s="1" t="s">
        <v>9535</v>
      </c>
      <c r="T145" s="1" t="s">
        <v>9473</v>
      </c>
      <c r="U145" s="1" t="s">
        <v>10369</v>
      </c>
      <c r="V145" s="1" t="s">
        <v>9463</v>
      </c>
      <c r="W145" s="1">
        <v>34.5</v>
      </c>
      <c r="X145" s="1">
        <v>10</v>
      </c>
      <c r="Y145" s="1" t="s">
        <v>9537</v>
      </c>
      <c r="Z145" s="1" t="s">
        <v>9517</v>
      </c>
      <c r="AA145" s="1" t="s">
        <v>9517</v>
      </c>
      <c r="AB145" s="1" t="s">
        <v>10370</v>
      </c>
      <c r="AC145" s="1" t="s">
        <v>10371</v>
      </c>
      <c r="AD145" s="1">
        <v>15</v>
      </c>
      <c r="AE145" s="1" t="s">
        <v>4726</v>
      </c>
      <c r="AF145" s="1" t="s">
        <v>10032</v>
      </c>
      <c r="AG145" s="20">
        <v>212600106</v>
      </c>
      <c r="AH145" s="20">
        <v>1</v>
      </c>
    </row>
    <row r="146" spans="1:34" ht="21" customHeight="1">
      <c r="A146" s="1" t="str">
        <f>_xlfn.CONCAT(Table1[[#This Row],[NÚMERO OPERATIVO]],Table1[[#This Row],[OS (SGM)]])</f>
        <v>5701403075ENC-LMPS04  000035/2026</v>
      </c>
      <c r="C146" s="1" t="s">
        <v>9455</v>
      </c>
      <c r="D146" s="1" t="s">
        <v>10372</v>
      </c>
      <c r="E146" s="1" t="s">
        <v>9457</v>
      </c>
      <c r="F146" s="1" t="s">
        <v>10026</v>
      </c>
      <c r="G146" s="1" t="s">
        <v>775</v>
      </c>
      <c r="H146" s="1" t="s">
        <v>43</v>
      </c>
      <c r="I146" s="1" t="s">
        <v>773</v>
      </c>
      <c r="J146" s="1">
        <v>5701403075</v>
      </c>
      <c r="K146" s="1" t="e">
        <f>_xlfn.XLOOKUP(Table1[[#This Row],[NÚMERO OPERATIVO]],#REF!,#REF!)</f>
        <v>#REF!</v>
      </c>
      <c r="L146" s="1" t="s">
        <v>10373</v>
      </c>
      <c r="M146" s="1" t="str">
        <f>_xlfn.CONCAT(Table1[[#This Row],[NÚMERO OPERATIVO]],Table1[[#This Row],[DATA OC]])</f>
        <v>570140307546063,5426041667</v>
      </c>
      <c r="N146" s="19">
        <v>46063.542604166701</v>
      </c>
      <c r="O146" s="1" t="s">
        <v>32</v>
      </c>
      <c r="P146" s="1" t="s">
        <v>33</v>
      </c>
      <c r="Q146" s="1" t="s">
        <v>32</v>
      </c>
      <c r="R146" s="1" t="s">
        <v>10374</v>
      </c>
      <c r="S146" s="1" t="s">
        <v>9535</v>
      </c>
      <c r="T146" s="1" t="s">
        <v>9461</v>
      </c>
      <c r="U146" s="1" t="s">
        <v>10375</v>
      </c>
      <c r="V146" s="1" t="s">
        <v>9463</v>
      </c>
      <c r="W146" s="1">
        <v>34.5</v>
      </c>
      <c r="X146" s="1">
        <v>5</v>
      </c>
      <c r="Y146" s="1" t="s">
        <v>9464</v>
      </c>
      <c r="Z146" s="1" t="s">
        <v>9517</v>
      </c>
      <c r="AA146" s="1" t="s">
        <v>9517</v>
      </c>
      <c r="AB146" s="1" t="s">
        <v>10376</v>
      </c>
      <c r="AC146" s="1" t="s">
        <v>10377</v>
      </c>
      <c r="AD146" s="1">
        <v>15</v>
      </c>
      <c r="AE146" s="1" t="s">
        <v>2416</v>
      </c>
      <c r="AF146" s="1" t="s">
        <v>10032</v>
      </c>
      <c r="AG146" s="20">
        <v>212600197</v>
      </c>
      <c r="AH146" s="20">
        <v>1</v>
      </c>
    </row>
    <row r="147" spans="1:34" ht="21" customHeight="1">
      <c r="A147" s="1" t="str">
        <f>_xlfn.CONCAT(Table1[[#This Row],[NÚMERO OPERATIVO]],Table1[[#This Row],[OS (SGM)]])</f>
        <v>5701412075ENC-LMPS03  000047/2026</v>
      </c>
      <c r="C147" s="1" t="s">
        <v>9455</v>
      </c>
      <c r="D147" s="1" t="s">
        <v>10378</v>
      </c>
      <c r="E147" s="1" t="s">
        <v>9457</v>
      </c>
      <c r="F147" s="1" t="s">
        <v>10026</v>
      </c>
      <c r="G147" s="1" t="s">
        <v>775</v>
      </c>
      <c r="H147" s="1" t="s">
        <v>43</v>
      </c>
      <c r="I147" s="1" t="s">
        <v>773</v>
      </c>
      <c r="J147" s="1">
        <v>5701412075</v>
      </c>
      <c r="K147" s="1" t="e">
        <f>_xlfn.XLOOKUP(Table1[[#This Row],[NÚMERO OPERATIVO]],#REF!,#REF!)</f>
        <v>#REF!</v>
      </c>
      <c r="L147" s="1" t="s">
        <v>10379</v>
      </c>
      <c r="M147" s="1" t="str">
        <f>_xlfn.CONCAT(Table1[[#This Row],[NÚMERO OPERATIVO]],Table1[[#This Row],[DATA OC]])</f>
        <v>570141207546070,6059490741</v>
      </c>
      <c r="N147" s="19">
        <v>46070.605949074103</v>
      </c>
      <c r="O147" s="1" t="s">
        <v>32</v>
      </c>
      <c r="P147" s="1" t="s">
        <v>33</v>
      </c>
      <c r="Q147" s="1" t="s">
        <v>32</v>
      </c>
      <c r="R147" s="1" t="s">
        <v>10380</v>
      </c>
      <c r="S147" s="1" t="s">
        <v>9535</v>
      </c>
      <c r="T147" s="1" t="s">
        <v>9461</v>
      </c>
      <c r="U147" s="1" t="s">
        <v>10381</v>
      </c>
      <c r="V147" s="1" t="s">
        <v>9463</v>
      </c>
      <c r="W147" s="1">
        <v>34.5</v>
      </c>
      <c r="X147" s="1">
        <v>5</v>
      </c>
      <c r="Y147" s="1" t="s">
        <v>9464</v>
      </c>
      <c r="Z147" s="1" t="s">
        <v>9482</v>
      </c>
      <c r="AA147" s="1" t="s">
        <v>9517</v>
      </c>
      <c r="AB147" s="1" t="s">
        <v>10382</v>
      </c>
      <c r="AC147" s="1" t="s">
        <v>10383</v>
      </c>
      <c r="AD147" s="1">
        <v>15</v>
      </c>
      <c r="AE147" s="1" t="s">
        <v>6982</v>
      </c>
      <c r="AF147" s="1" t="s">
        <v>10032</v>
      </c>
      <c r="AG147" s="20">
        <v>212600225</v>
      </c>
      <c r="AH147" s="20">
        <v>1</v>
      </c>
    </row>
    <row r="148" spans="1:34" ht="21" customHeight="1">
      <c r="A148" s="1" t="str">
        <f>_xlfn.CONCAT(Table1[[#This Row],[NÚMERO OPERATIVO]],Table1[[#This Row],[OS (SGM)]])</f>
        <v>5701481075ENC-LMPS03  000023/2026</v>
      </c>
      <c r="C148" s="1" t="s">
        <v>9455</v>
      </c>
      <c r="D148" s="1" t="s">
        <v>10384</v>
      </c>
      <c r="E148" s="1" t="s">
        <v>9457</v>
      </c>
      <c r="F148" s="1" t="s">
        <v>10026</v>
      </c>
      <c r="G148" s="1" t="s">
        <v>775</v>
      </c>
      <c r="H148" s="1" t="s">
        <v>43</v>
      </c>
      <c r="I148" s="1" t="s">
        <v>773</v>
      </c>
      <c r="J148" s="1">
        <v>5701481075</v>
      </c>
      <c r="K148" s="1" t="e">
        <f>_xlfn.XLOOKUP(Table1[[#This Row],[NÚMERO OPERATIVO]],#REF!,#REF!)</f>
        <v>#REF!</v>
      </c>
      <c r="L148" s="1" t="s">
        <v>10385</v>
      </c>
      <c r="M148" s="1" t="str">
        <f>_xlfn.CONCAT(Table1[[#This Row],[NÚMERO OPERATIVO]],Table1[[#This Row],[DATA OC]])</f>
        <v>570148107546045,7842708333</v>
      </c>
      <c r="N148" s="19">
        <v>46045.784270833297</v>
      </c>
      <c r="O148" s="1" t="s">
        <v>32</v>
      </c>
      <c r="P148" s="1" t="s">
        <v>33</v>
      </c>
      <c r="Q148" s="1" t="s">
        <v>32</v>
      </c>
      <c r="R148" s="1" t="s">
        <v>10386</v>
      </c>
      <c r="S148" s="1" t="s">
        <v>9535</v>
      </c>
      <c r="T148" s="1" t="s">
        <v>9473</v>
      </c>
      <c r="U148" s="1" t="s">
        <v>10387</v>
      </c>
      <c r="V148" s="1" t="s">
        <v>9463</v>
      </c>
      <c r="W148" s="1">
        <v>34.5</v>
      </c>
      <c r="X148" s="1">
        <v>15</v>
      </c>
      <c r="Y148" s="1" t="s">
        <v>9464</v>
      </c>
      <c r="Z148" s="1" t="s">
        <v>9517</v>
      </c>
      <c r="AA148" s="1" t="s">
        <v>9517</v>
      </c>
      <c r="AB148" s="1" t="s">
        <v>10388</v>
      </c>
      <c r="AC148" s="1" t="s">
        <v>10389</v>
      </c>
      <c r="AD148" s="1">
        <v>15</v>
      </c>
      <c r="AE148" s="1" t="s">
        <v>2377</v>
      </c>
      <c r="AF148" s="1" t="s">
        <v>10032</v>
      </c>
      <c r="AG148" s="20">
        <v>212600111</v>
      </c>
      <c r="AH148" s="20">
        <v>1</v>
      </c>
    </row>
    <row r="149" spans="1:34" ht="21" customHeight="1">
      <c r="A149" s="1" t="str">
        <f>_xlfn.CONCAT(Table1[[#This Row],[NÚMERO OPERATIVO]],Table1[[#This Row],[OS (SGM)]])</f>
        <v>5701496075ENC-LMPS01  000076/2026</v>
      </c>
      <c r="C149" s="1" t="s">
        <v>9455</v>
      </c>
      <c r="D149" s="1" t="s">
        <v>10390</v>
      </c>
      <c r="E149" s="1" t="s">
        <v>9457</v>
      </c>
      <c r="F149" s="1" t="s">
        <v>10026</v>
      </c>
      <c r="G149" s="1" t="s">
        <v>775</v>
      </c>
      <c r="H149" s="1" t="s">
        <v>43</v>
      </c>
      <c r="I149" s="1" t="s">
        <v>773</v>
      </c>
      <c r="J149" s="1">
        <v>5701496075</v>
      </c>
      <c r="K149" s="1" t="e">
        <f>_xlfn.XLOOKUP(Table1[[#This Row],[NÚMERO OPERATIVO]],#REF!,#REF!)</f>
        <v>#REF!</v>
      </c>
      <c r="L149" s="1" t="s">
        <v>10391</v>
      </c>
      <c r="M149" s="1" t="str">
        <f>_xlfn.CONCAT(Table1[[#This Row],[NÚMERO OPERATIVO]],Table1[[#This Row],[DATA OC]])</f>
        <v>570149607546076,6378356482</v>
      </c>
      <c r="N149" s="19">
        <v>46076.637835648202</v>
      </c>
      <c r="O149" s="1" t="s">
        <v>32</v>
      </c>
      <c r="P149" s="1" t="s">
        <v>33</v>
      </c>
      <c r="Q149" s="1" t="s">
        <v>32</v>
      </c>
      <c r="R149" s="1" t="s">
        <v>10392</v>
      </c>
      <c r="S149" s="1" t="s">
        <v>9535</v>
      </c>
      <c r="T149" s="1" t="s">
        <v>9461</v>
      </c>
      <c r="U149" s="1" t="s">
        <v>10393</v>
      </c>
      <c r="V149" s="1" t="s">
        <v>9463</v>
      </c>
      <c r="W149" s="1">
        <v>34.5</v>
      </c>
      <c r="X149" s="1">
        <v>5</v>
      </c>
      <c r="Y149" s="1" t="s">
        <v>9464</v>
      </c>
      <c r="Z149" s="1" t="s">
        <v>9517</v>
      </c>
      <c r="AA149" s="1" t="s">
        <v>9517</v>
      </c>
      <c r="AB149" s="1" t="s">
        <v>10394</v>
      </c>
      <c r="AC149" s="1" t="s">
        <v>10395</v>
      </c>
      <c r="AD149" s="1">
        <v>15</v>
      </c>
      <c r="AE149" s="1" t="s">
        <v>5076</v>
      </c>
      <c r="AF149" s="1" t="s">
        <v>10032</v>
      </c>
      <c r="AG149" s="20">
        <v>212600239</v>
      </c>
      <c r="AH149" s="20">
        <v>1</v>
      </c>
    </row>
    <row r="150" spans="1:34" ht="21" customHeight="1">
      <c r="A150" s="1" t="str">
        <f>_xlfn.CONCAT(Table1[[#This Row],[NÚMERO OPERATIVO]],Table1[[#This Row],[OS (SGM)]])</f>
        <v>5701569075ENC-LMPS04  000033/2026</v>
      </c>
      <c r="C150" s="1" t="s">
        <v>9455</v>
      </c>
      <c r="D150" s="1" t="s">
        <v>10396</v>
      </c>
      <c r="E150" s="1" t="s">
        <v>9457</v>
      </c>
      <c r="F150" s="1" t="s">
        <v>10026</v>
      </c>
      <c r="G150" s="1" t="s">
        <v>775</v>
      </c>
      <c r="H150" s="1" t="s">
        <v>43</v>
      </c>
      <c r="I150" s="1" t="s">
        <v>773</v>
      </c>
      <c r="J150" s="1">
        <v>5701569075</v>
      </c>
      <c r="K150" s="1" t="e">
        <f>_xlfn.XLOOKUP(Table1[[#This Row],[NÚMERO OPERATIVO]],#REF!,#REF!)</f>
        <v>#REF!</v>
      </c>
      <c r="L150" s="1" t="s">
        <v>10397</v>
      </c>
      <c r="M150" s="1" t="str">
        <f>_xlfn.CONCAT(Table1[[#This Row],[NÚMERO OPERATIVO]],Table1[[#This Row],[DATA OC]])</f>
        <v>570156907546058,7462962963</v>
      </c>
      <c r="N150" s="19">
        <v>46058.746296296304</v>
      </c>
      <c r="O150" s="1" t="s">
        <v>32</v>
      </c>
      <c r="P150" s="1" t="s">
        <v>33</v>
      </c>
      <c r="Q150" s="1" t="s">
        <v>32</v>
      </c>
      <c r="R150" s="1" t="s">
        <v>10398</v>
      </c>
      <c r="S150" s="1" t="s">
        <v>10399</v>
      </c>
      <c r="T150" s="1" t="s">
        <v>9473</v>
      </c>
      <c r="U150" s="1" t="s">
        <v>10400</v>
      </c>
      <c r="V150" s="1" t="s">
        <v>9463</v>
      </c>
      <c r="W150" s="1">
        <v>34.5</v>
      </c>
      <c r="X150" s="1">
        <v>5</v>
      </c>
      <c r="Y150" s="1" t="s">
        <v>9464</v>
      </c>
      <c r="Z150" s="1" t="s">
        <v>9492</v>
      </c>
      <c r="AA150" s="1" t="s">
        <v>9517</v>
      </c>
      <c r="AB150" s="1" t="s">
        <v>10401</v>
      </c>
      <c r="AC150" s="1" t="s">
        <v>10402</v>
      </c>
      <c r="AD150" s="1">
        <v>15</v>
      </c>
      <c r="AE150" s="1" t="s">
        <v>2121</v>
      </c>
      <c r="AF150" s="1" t="s">
        <v>10032</v>
      </c>
      <c r="AG150" s="20">
        <v>212600178</v>
      </c>
      <c r="AH150" s="20">
        <v>1</v>
      </c>
    </row>
    <row r="151" spans="1:34" ht="21" customHeight="1">
      <c r="A151" s="1" t="str">
        <f>_xlfn.CONCAT(Table1[[#This Row],[NÚMERO OPERATIVO]],Table1[[#This Row],[OS (SGM)]])</f>
        <v>5701748075ENC-LMPS03  000036/2026</v>
      </c>
      <c r="C151" s="1" t="s">
        <v>9455</v>
      </c>
      <c r="D151" s="1" t="s">
        <v>10403</v>
      </c>
      <c r="E151" s="1" t="s">
        <v>9457</v>
      </c>
      <c r="F151" s="1" t="s">
        <v>10026</v>
      </c>
      <c r="G151" s="1" t="s">
        <v>775</v>
      </c>
      <c r="H151" s="1" t="s">
        <v>43</v>
      </c>
      <c r="I151" s="1" t="s">
        <v>773</v>
      </c>
      <c r="J151" s="1">
        <v>5701748075</v>
      </c>
      <c r="K151" s="1" t="e">
        <f>_xlfn.XLOOKUP(Table1[[#This Row],[NÚMERO OPERATIVO]],#REF!,#REF!)</f>
        <v>#REF!</v>
      </c>
      <c r="L151" s="1" t="s">
        <v>10404</v>
      </c>
      <c r="M151" s="1" t="str">
        <f>_xlfn.CONCAT(Table1[[#This Row],[NÚMERO OPERATIVO]],Table1[[#This Row],[DATA OC]])</f>
        <v>570174807546056,5276388889</v>
      </c>
      <c r="N151" s="19">
        <v>46056.527638888903</v>
      </c>
      <c r="O151" s="1" t="s">
        <v>32</v>
      </c>
      <c r="P151" s="1" t="s">
        <v>285</v>
      </c>
      <c r="Q151" s="1" t="s">
        <v>32</v>
      </c>
      <c r="R151" s="1" t="s">
        <v>10405</v>
      </c>
      <c r="S151" s="1" t="s">
        <v>9535</v>
      </c>
      <c r="T151" s="1" t="s">
        <v>9461</v>
      </c>
      <c r="U151" s="1" t="s">
        <v>10406</v>
      </c>
      <c r="V151" s="1" t="s">
        <v>9463</v>
      </c>
      <c r="W151" s="1">
        <v>34.5</v>
      </c>
      <c r="X151" s="1">
        <v>5</v>
      </c>
      <c r="Y151" s="1" t="s">
        <v>9464</v>
      </c>
      <c r="Z151" s="1" t="s">
        <v>9492</v>
      </c>
      <c r="AA151" s="1" t="s">
        <v>9517</v>
      </c>
      <c r="AB151" s="1" t="s">
        <v>10407</v>
      </c>
      <c r="AC151" s="1" t="s">
        <v>10408</v>
      </c>
      <c r="AD151" s="1">
        <v>15</v>
      </c>
      <c r="AE151" s="1" t="s">
        <v>1384</v>
      </c>
      <c r="AF151" s="1" t="s">
        <v>10032</v>
      </c>
      <c r="AG151" s="20">
        <v>212600177</v>
      </c>
      <c r="AH151" s="20">
        <v>1</v>
      </c>
    </row>
    <row r="152" spans="1:34" ht="21" customHeight="1">
      <c r="A152" s="1" t="str">
        <f>_xlfn.CONCAT(Table1[[#This Row],[NÚMERO OPERATIVO]],Table1[[#This Row],[OS (SGM)]])</f>
        <v>5709169075ENC-LMPS04  000015/2026</v>
      </c>
      <c r="C152" s="1" t="s">
        <v>9455</v>
      </c>
      <c r="D152" s="1" t="s">
        <v>10409</v>
      </c>
      <c r="E152" s="1" t="s">
        <v>9457</v>
      </c>
      <c r="F152" s="1" t="s">
        <v>10026</v>
      </c>
      <c r="G152" s="1" t="s">
        <v>775</v>
      </c>
      <c r="H152" s="1" t="s">
        <v>43</v>
      </c>
      <c r="I152" s="1" t="s">
        <v>773</v>
      </c>
      <c r="J152" s="1">
        <v>5709169075</v>
      </c>
      <c r="K152" s="1" t="e">
        <f>_xlfn.XLOOKUP(Table1[[#This Row],[NÚMERO OPERATIVO]],#REF!,#REF!)</f>
        <v>#REF!</v>
      </c>
      <c r="L152" s="1" t="s">
        <v>10410</v>
      </c>
      <c r="M152" s="1" t="str">
        <f>_xlfn.CONCAT(Table1[[#This Row],[NÚMERO OPERATIVO]],Table1[[#This Row],[DATA OC]])</f>
        <v>570916907546037,7923032407</v>
      </c>
      <c r="N152" s="19">
        <v>46037.792303240698</v>
      </c>
      <c r="O152" s="1" t="s">
        <v>32</v>
      </c>
      <c r="P152" s="1" t="s">
        <v>33</v>
      </c>
      <c r="Q152" s="1" t="s">
        <v>32</v>
      </c>
      <c r="R152" s="1" t="s">
        <v>10411</v>
      </c>
      <c r="S152" s="1" t="s">
        <v>10412</v>
      </c>
      <c r="T152" s="1" t="s">
        <v>9473</v>
      </c>
      <c r="U152" s="1" t="s">
        <v>10413</v>
      </c>
      <c r="V152" s="1" t="s">
        <v>9463</v>
      </c>
      <c r="W152" s="1">
        <v>34.5</v>
      </c>
      <c r="X152" s="1">
        <v>10</v>
      </c>
      <c r="Y152" s="1" t="s">
        <v>9464</v>
      </c>
      <c r="Z152" s="1" t="s">
        <v>9517</v>
      </c>
      <c r="AA152" s="1" t="s">
        <v>9517</v>
      </c>
      <c r="AB152" s="1" t="s">
        <v>10414</v>
      </c>
      <c r="AC152" s="1" t="s">
        <v>10415</v>
      </c>
      <c r="AD152" s="1">
        <v>15</v>
      </c>
      <c r="AE152" s="1" t="s">
        <v>2041</v>
      </c>
      <c r="AF152" s="1" t="s">
        <v>10032</v>
      </c>
      <c r="AG152" s="20">
        <v>212600090</v>
      </c>
      <c r="AH152" s="20">
        <v>1</v>
      </c>
    </row>
    <row r="153" spans="1:34" ht="21" customHeight="1">
      <c r="A153" s="1" t="str">
        <f>_xlfn.CONCAT(Table1[[#This Row],[NÚMERO OPERATIVO]],Table1[[#This Row],[OS (SGM)]])</f>
        <v>5711816075ENC-LMPS04  000023/2026</v>
      </c>
      <c r="C153" s="1" t="s">
        <v>9455</v>
      </c>
      <c r="D153" s="1" t="s">
        <v>10416</v>
      </c>
      <c r="E153" s="1" t="s">
        <v>9457</v>
      </c>
      <c r="F153" s="1" t="s">
        <v>10026</v>
      </c>
      <c r="G153" s="1" t="s">
        <v>775</v>
      </c>
      <c r="H153" s="1" t="s">
        <v>43</v>
      </c>
      <c r="I153" s="1" t="s">
        <v>773</v>
      </c>
      <c r="J153" s="1">
        <v>5711816075</v>
      </c>
      <c r="K153" s="1" t="e">
        <f>_xlfn.XLOOKUP(Table1[[#This Row],[NÚMERO OPERATIVO]],#REF!,#REF!)</f>
        <v>#REF!</v>
      </c>
      <c r="L153" s="1" t="s">
        <v>10417</v>
      </c>
      <c r="M153" s="1" t="str">
        <f>_xlfn.CONCAT(Table1[[#This Row],[NÚMERO OPERATIVO]],Table1[[#This Row],[DATA OC]])</f>
        <v>571181607546051,5379861111</v>
      </c>
      <c r="N153" s="19">
        <v>46051.5379861111</v>
      </c>
      <c r="O153" s="1" t="s">
        <v>32</v>
      </c>
      <c r="P153" s="1" t="s">
        <v>33</v>
      </c>
      <c r="Q153" s="1" t="s">
        <v>32</v>
      </c>
      <c r="R153" s="1" t="s">
        <v>10418</v>
      </c>
      <c r="S153" s="1" t="s">
        <v>9535</v>
      </c>
      <c r="T153" s="1" t="s">
        <v>9482</v>
      </c>
      <c r="U153" s="1" t="s">
        <v>10419</v>
      </c>
      <c r="V153" s="1" t="s">
        <v>9463</v>
      </c>
      <c r="W153" s="1">
        <v>34.5</v>
      </c>
      <c r="X153" s="1">
        <v>15</v>
      </c>
      <c r="Y153" s="1" t="s">
        <v>9464</v>
      </c>
      <c r="Z153" s="1" t="s">
        <v>9517</v>
      </c>
      <c r="AA153" s="1" t="s">
        <v>9517</v>
      </c>
      <c r="AB153" s="1" t="s">
        <v>10420</v>
      </c>
      <c r="AC153" s="1" t="s">
        <v>10421</v>
      </c>
      <c r="AD153" s="1">
        <v>15</v>
      </c>
      <c r="AE153" s="1" t="s">
        <v>3430</v>
      </c>
      <c r="AF153" s="1" t="s">
        <v>10032</v>
      </c>
      <c r="AG153" s="20">
        <v>212600130</v>
      </c>
      <c r="AH153" s="20">
        <v>1</v>
      </c>
    </row>
    <row r="154" spans="1:34" ht="21" customHeight="1">
      <c r="A154" s="1" t="str">
        <f>_xlfn.CONCAT(Table1[[#This Row],[NÚMERO OPERATIVO]],Table1[[#This Row],[OS (SGM)]])</f>
        <v>5738595075ENC-LMPS03  000019/2026</v>
      </c>
      <c r="C154" s="1" t="s">
        <v>9455</v>
      </c>
      <c r="D154" s="1" t="s">
        <v>10422</v>
      </c>
      <c r="E154" s="1" t="s">
        <v>9457</v>
      </c>
      <c r="F154" s="1" t="s">
        <v>10026</v>
      </c>
      <c r="G154" s="1" t="s">
        <v>775</v>
      </c>
      <c r="H154" s="1" t="s">
        <v>43</v>
      </c>
      <c r="I154" s="1" t="s">
        <v>773</v>
      </c>
      <c r="J154" s="1">
        <v>5738595075</v>
      </c>
      <c r="K154" s="1" t="e">
        <f>_xlfn.XLOOKUP(Table1[[#This Row],[NÚMERO OPERATIVO]],#REF!,#REF!)</f>
        <v>#REF!</v>
      </c>
      <c r="L154" s="1" t="s">
        <v>10423</v>
      </c>
      <c r="M154" s="1" t="str">
        <f>_xlfn.CONCAT(Table1[[#This Row],[NÚMERO OPERATIVO]],Table1[[#This Row],[DATA OC]])</f>
        <v>573859507546042,7527083333</v>
      </c>
      <c r="N154" s="19">
        <v>46042.752708333297</v>
      </c>
      <c r="O154" s="1" t="s">
        <v>32</v>
      </c>
      <c r="P154" s="1" t="s">
        <v>33</v>
      </c>
      <c r="Q154" s="1" t="s">
        <v>32</v>
      </c>
      <c r="R154" s="1" t="s">
        <v>10424</v>
      </c>
      <c r="S154" s="1" t="s">
        <v>10425</v>
      </c>
      <c r="T154" s="1" t="s">
        <v>9482</v>
      </c>
      <c r="U154" s="1" t="s">
        <v>10426</v>
      </c>
      <c r="V154" s="1" t="s">
        <v>9463</v>
      </c>
      <c r="W154" s="1">
        <v>34.5</v>
      </c>
      <c r="X154" s="1">
        <v>15</v>
      </c>
      <c r="Y154" s="1" t="s">
        <v>9794</v>
      </c>
      <c r="Z154" s="1" t="s">
        <v>9517</v>
      </c>
      <c r="AA154" s="1" t="s">
        <v>9517</v>
      </c>
      <c r="AB154" s="1" t="s">
        <v>10427</v>
      </c>
      <c r="AC154" s="1" t="s">
        <v>10428</v>
      </c>
      <c r="AD154" s="1">
        <v>15</v>
      </c>
      <c r="AE154" s="1" t="s">
        <v>4603</v>
      </c>
      <c r="AF154" s="1" t="s">
        <v>10032</v>
      </c>
      <c r="AG154" s="20">
        <v>212600101</v>
      </c>
      <c r="AH154" s="20">
        <v>1</v>
      </c>
    </row>
    <row r="155" spans="1:34" ht="21" customHeight="1">
      <c r="A155" s="1" t="str">
        <f>_xlfn.CONCAT(Table1[[#This Row],[NÚMERO OPERATIVO]],Table1[[#This Row],[OS (SGM)]])</f>
        <v>5710464075ENC-LMPS01  000026/2026</v>
      </c>
      <c r="C155" s="1" t="s">
        <v>9455</v>
      </c>
      <c r="D155" s="1" t="s">
        <v>10429</v>
      </c>
      <c r="E155" s="1" t="s">
        <v>9457</v>
      </c>
      <c r="F155" s="1" t="s">
        <v>10026</v>
      </c>
      <c r="G155" s="1" t="s">
        <v>775</v>
      </c>
      <c r="H155" s="1" t="s">
        <v>43</v>
      </c>
      <c r="I155" s="1" t="s">
        <v>1553</v>
      </c>
      <c r="J155" s="1">
        <v>5710464075</v>
      </c>
      <c r="K155" s="1" t="e">
        <f>_xlfn.XLOOKUP(Table1[[#This Row],[NÚMERO OPERATIVO]],#REF!,#REF!)</f>
        <v>#REF!</v>
      </c>
      <c r="L155" s="1" t="s">
        <v>10430</v>
      </c>
      <c r="M155" s="1" t="str">
        <f>_xlfn.CONCAT(Table1[[#This Row],[NÚMERO OPERATIVO]],Table1[[#This Row],[DATA OC]])</f>
        <v>571046407546046,6708333333</v>
      </c>
      <c r="N155" s="19">
        <v>46046.670833333301</v>
      </c>
      <c r="O155" s="1" t="s">
        <v>32</v>
      </c>
      <c r="P155" s="1" t="s">
        <v>33</v>
      </c>
      <c r="Q155" s="1" t="s">
        <v>32</v>
      </c>
      <c r="R155" s="1" t="s">
        <v>10431</v>
      </c>
      <c r="S155" s="1" t="s">
        <v>9535</v>
      </c>
      <c r="T155" s="1" t="s">
        <v>9461</v>
      </c>
      <c r="U155" s="1" t="s">
        <v>10432</v>
      </c>
      <c r="V155" s="1" t="s">
        <v>9463</v>
      </c>
      <c r="W155" s="1">
        <v>34.5</v>
      </c>
      <c r="X155" s="1">
        <v>5</v>
      </c>
      <c r="Y155" s="1" t="s">
        <v>9464</v>
      </c>
      <c r="Z155" s="1" t="s">
        <v>9517</v>
      </c>
      <c r="AA155" s="1" t="s">
        <v>9517</v>
      </c>
      <c r="AB155" s="1" t="s">
        <v>10433</v>
      </c>
      <c r="AC155" s="1" t="s">
        <v>10434</v>
      </c>
      <c r="AD155" s="1">
        <v>25</v>
      </c>
      <c r="AE155" s="1" t="s">
        <v>5001</v>
      </c>
      <c r="AF155" s="1" t="s">
        <v>10032</v>
      </c>
      <c r="AG155" s="20">
        <v>212600112</v>
      </c>
      <c r="AH155" s="20">
        <v>1</v>
      </c>
    </row>
    <row r="156" spans="1:34" ht="21" customHeight="1">
      <c r="A156" s="1" t="str">
        <f>_xlfn.CONCAT(Table1[[#This Row],[NÚMERO OPERATIVO]],Table1[[#This Row],[OS (SGM)]])</f>
        <v>5733466075ENC-LMPS01  000059/2026</v>
      </c>
      <c r="C156" s="1" t="s">
        <v>9455</v>
      </c>
      <c r="D156" s="1" t="s">
        <v>10435</v>
      </c>
      <c r="E156" s="1" t="s">
        <v>9457</v>
      </c>
      <c r="F156" s="1" t="s">
        <v>10026</v>
      </c>
      <c r="G156" s="1" t="s">
        <v>775</v>
      </c>
      <c r="H156" s="1" t="s">
        <v>43</v>
      </c>
      <c r="I156" s="1" t="s">
        <v>1553</v>
      </c>
      <c r="J156" s="1">
        <v>5733466075</v>
      </c>
      <c r="K156" s="1" t="e">
        <f>_xlfn.XLOOKUP(Table1[[#This Row],[NÚMERO OPERATIVO]],#REF!,#REF!)</f>
        <v>#REF!</v>
      </c>
      <c r="L156" s="1" t="s">
        <v>10436</v>
      </c>
      <c r="M156" s="1" t="str">
        <f>_xlfn.CONCAT(Table1[[#This Row],[NÚMERO OPERATIVO]],Table1[[#This Row],[DATA OC]])</f>
        <v>573346607546064,5071527778</v>
      </c>
      <c r="N156" s="19">
        <v>46064.507152777798</v>
      </c>
      <c r="O156" s="1" t="s">
        <v>32</v>
      </c>
      <c r="P156" s="1" t="s">
        <v>33</v>
      </c>
      <c r="Q156" s="1" t="s">
        <v>32</v>
      </c>
      <c r="R156" s="1" t="s">
        <v>10437</v>
      </c>
      <c r="S156" s="1" t="s">
        <v>10438</v>
      </c>
      <c r="T156" s="1" t="s">
        <v>9482</v>
      </c>
      <c r="U156" s="1" t="s">
        <v>10439</v>
      </c>
      <c r="V156" s="1" t="s">
        <v>9463</v>
      </c>
      <c r="W156" s="1">
        <v>34.5</v>
      </c>
      <c r="X156" s="1">
        <v>15</v>
      </c>
      <c r="Y156" s="1" t="s">
        <v>9464</v>
      </c>
      <c r="Z156" s="1" t="s">
        <v>9517</v>
      </c>
      <c r="AA156" s="1" t="s">
        <v>9517</v>
      </c>
      <c r="AB156" s="1" t="s">
        <v>10440</v>
      </c>
      <c r="AC156" s="1" t="s">
        <v>10441</v>
      </c>
      <c r="AD156" s="1">
        <v>15</v>
      </c>
      <c r="AE156" s="1" t="s">
        <v>2478</v>
      </c>
      <c r="AF156" s="1" t="s">
        <v>10032</v>
      </c>
      <c r="AG156" s="20">
        <v>212600209</v>
      </c>
      <c r="AH156" s="20">
        <v>1</v>
      </c>
    </row>
    <row r="157" spans="1:34" ht="21" customHeight="1">
      <c r="A157" s="1" t="str">
        <f>_xlfn.CONCAT(Table1[[#This Row],[NÚMERO OPERATIVO]],Table1[[#This Row],[OS (SGM)]])</f>
        <v>5753387073ENC-LMPS04  000022/2026</v>
      </c>
      <c r="C157" s="1" t="s">
        <v>9455</v>
      </c>
      <c r="D157" s="1" t="s">
        <v>10442</v>
      </c>
      <c r="E157" s="1" t="s">
        <v>9457</v>
      </c>
      <c r="F157" s="1" t="s">
        <v>10026</v>
      </c>
      <c r="G157" s="1" t="s">
        <v>1148</v>
      </c>
      <c r="H157" s="1" t="s">
        <v>43</v>
      </c>
      <c r="I157" s="1" t="s">
        <v>5517</v>
      </c>
      <c r="J157" s="1">
        <v>5753387073</v>
      </c>
      <c r="K157" s="1" t="e">
        <f>_xlfn.XLOOKUP(Table1[[#This Row],[NÚMERO OPERATIVO]],#REF!,#REF!)</f>
        <v>#REF!</v>
      </c>
      <c r="L157" s="1" t="s">
        <v>10443</v>
      </c>
      <c r="M157" s="1" t="str">
        <f>_xlfn.CONCAT(Table1[[#This Row],[NÚMERO OPERATIVO]],Table1[[#This Row],[DATA OC]])</f>
        <v>575338707346044,8066087963</v>
      </c>
      <c r="N157" s="19">
        <v>46044.806608796302</v>
      </c>
      <c r="O157" s="1" t="s">
        <v>32</v>
      </c>
      <c r="P157" s="1" t="s">
        <v>33</v>
      </c>
      <c r="Q157" s="1" t="s">
        <v>32</v>
      </c>
      <c r="R157" s="1" t="s">
        <v>10444</v>
      </c>
      <c r="S157" s="1" t="s">
        <v>10445</v>
      </c>
      <c r="T157" s="1" t="s">
        <v>9482</v>
      </c>
      <c r="U157" s="1" t="s">
        <v>10446</v>
      </c>
      <c r="V157" s="1" t="s">
        <v>9463</v>
      </c>
      <c r="W157" s="1">
        <v>13.8</v>
      </c>
      <c r="X157" s="1">
        <v>15</v>
      </c>
      <c r="Y157" s="1" t="s">
        <v>9482</v>
      </c>
      <c r="Z157" s="1" t="s">
        <v>9517</v>
      </c>
      <c r="AA157" s="1" t="s">
        <v>9517</v>
      </c>
      <c r="AB157" s="1" t="s">
        <v>10447</v>
      </c>
      <c r="AC157" s="1" t="s">
        <v>10448</v>
      </c>
      <c r="AD157" s="1">
        <v>15</v>
      </c>
      <c r="AE157" s="1" t="s">
        <v>5515</v>
      </c>
      <c r="AF157" s="1" t="s">
        <v>10032</v>
      </c>
      <c r="AG157" s="20">
        <v>212600127</v>
      </c>
      <c r="AH157" s="20">
        <v>1</v>
      </c>
    </row>
    <row r="158" spans="1:34" ht="21" customHeight="1">
      <c r="A158" s="1" t="str">
        <f>_xlfn.CONCAT(Table1[[#This Row],[NÚMERO OPERATIVO]],Table1[[#This Row],[OS (SGM)]])</f>
        <v>5700203073ENC-LMPS01  000039/2026</v>
      </c>
      <c r="C158" s="1" t="s">
        <v>9455</v>
      </c>
      <c r="D158" s="1" t="s">
        <v>10449</v>
      </c>
      <c r="E158" s="1" t="s">
        <v>9457</v>
      </c>
      <c r="F158" s="1" t="s">
        <v>10026</v>
      </c>
      <c r="G158" s="1" t="s">
        <v>1148</v>
      </c>
      <c r="H158" s="1" t="s">
        <v>43</v>
      </c>
      <c r="I158" s="1" t="s">
        <v>1146</v>
      </c>
      <c r="J158" s="1">
        <v>5700203073</v>
      </c>
      <c r="K158" s="1" t="e">
        <f>_xlfn.XLOOKUP(Table1[[#This Row],[NÚMERO OPERATIVO]],#REF!,#REF!)</f>
        <v>#REF!</v>
      </c>
      <c r="L158" s="1" t="s">
        <v>10450</v>
      </c>
      <c r="M158" s="1" t="str">
        <f>_xlfn.CONCAT(Table1[[#This Row],[NÚMERO OPERATIVO]],Table1[[#This Row],[DATA OC]])</f>
        <v>570020307346054,6505208333</v>
      </c>
      <c r="N158" s="19">
        <v>46054.650520833296</v>
      </c>
      <c r="O158" s="1" t="s">
        <v>32</v>
      </c>
      <c r="P158" s="1" t="s">
        <v>33</v>
      </c>
      <c r="Q158" s="1" t="s">
        <v>32</v>
      </c>
      <c r="R158" s="1" t="s">
        <v>10451</v>
      </c>
      <c r="S158" s="1" t="s">
        <v>10452</v>
      </c>
      <c r="T158" s="1" t="s">
        <v>9523</v>
      </c>
      <c r="U158" s="1" t="s">
        <v>10453</v>
      </c>
      <c r="V158" s="1" t="s">
        <v>9558</v>
      </c>
      <c r="W158" s="1">
        <v>34.5</v>
      </c>
      <c r="X158" s="1">
        <v>30</v>
      </c>
      <c r="Y158" s="1" t="s">
        <v>9537</v>
      </c>
      <c r="Z158" s="1" t="s">
        <v>9517</v>
      </c>
      <c r="AA158" s="1" t="s">
        <v>9517</v>
      </c>
      <c r="AB158" s="1" t="s">
        <v>10454</v>
      </c>
      <c r="AC158" s="1" t="s">
        <v>10455</v>
      </c>
      <c r="AD158" s="1">
        <v>30</v>
      </c>
      <c r="AE158" s="1" t="s">
        <v>1846</v>
      </c>
      <c r="AF158" s="1" t="s">
        <v>10032</v>
      </c>
      <c r="AG158" s="20">
        <v>212600143</v>
      </c>
      <c r="AH158" s="20">
        <v>1</v>
      </c>
    </row>
    <row r="159" spans="1:34" ht="21" customHeight="1">
      <c r="A159" s="1" t="str">
        <f>_xlfn.CONCAT(Table1[[#This Row],[NÚMERO OPERATIVO]],Table1[[#This Row],[OS (SGM)]])</f>
        <v>5724355073ENC-MPPS01  000043/2026</v>
      </c>
      <c r="C159" s="1" t="s">
        <v>9455</v>
      </c>
      <c r="D159" s="1" t="s">
        <v>10456</v>
      </c>
      <c r="E159" s="1" t="s">
        <v>9457</v>
      </c>
      <c r="F159" s="1" t="s">
        <v>10026</v>
      </c>
      <c r="G159" s="1" t="s">
        <v>1148</v>
      </c>
      <c r="H159" s="1" t="s">
        <v>43</v>
      </c>
      <c r="I159" s="1" t="s">
        <v>1146</v>
      </c>
      <c r="J159" s="1">
        <v>5724355073</v>
      </c>
      <c r="K159" s="1" t="e">
        <f>_xlfn.XLOOKUP(Table1[[#This Row],[NÚMERO OPERATIVO]],#REF!,#REF!)</f>
        <v>#REF!</v>
      </c>
      <c r="L159" s="1" t="s">
        <v>10457</v>
      </c>
      <c r="M159" s="1" t="str">
        <f>_xlfn.CONCAT(Table1[[#This Row],[NÚMERO OPERATIVO]],Table1[[#This Row],[DATA OC]])</f>
        <v>572435507346072,3772800926</v>
      </c>
      <c r="N159" s="19">
        <v>46072.377280092602</v>
      </c>
      <c r="O159" s="1" t="s">
        <v>32</v>
      </c>
      <c r="P159" s="1" t="s">
        <v>33</v>
      </c>
      <c r="Q159" s="1" t="s">
        <v>32</v>
      </c>
      <c r="R159" s="1" t="s">
        <v>10458</v>
      </c>
      <c r="S159" s="1" t="s">
        <v>10459</v>
      </c>
      <c r="T159" s="1" t="s">
        <v>9635</v>
      </c>
      <c r="U159" s="1" t="s">
        <v>10460</v>
      </c>
      <c r="V159" s="1" t="s">
        <v>9558</v>
      </c>
      <c r="W159" s="1">
        <v>34.5</v>
      </c>
      <c r="X159" s="1">
        <v>75</v>
      </c>
      <c r="Y159" s="1" t="s">
        <v>9464</v>
      </c>
      <c r="Z159" s="1" t="s">
        <v>9517</v>
      </c>
      <c r="AA159" s="1" t="s">
        <v>9517</v>
      </c>
      <c r="AB159" s="1" t="s">
        <v>10461</v>
      </c>
      <c r="AC159" s="1" t="s">
        <v>10462</v>
      </c>
      <c r="AD159" s="1">
        <v>75</v>
      </c>
      <c r="AE159" s="1" t="s">
        <v>6987</v>
      </c>
      <c r="AF159" s="1" t="s">
        <v>10032</v>
      </c>
      <c r="AG159" s="20">
        <v>212600227</v>
      </c>
      <c r="AH159" s="20">
        <v>1</v>
      </c>
    </row>
    <row r="160" spans="1:34" ht="21" customHeight="1">
      <c r="A160" s="1" t="str">
        <f>_xlfn.CONCAT(Table1[[#This Row],[NÚMERO OPERATIVO]],Table1[[#This Row],[OS (SGM)]])</f>
        <v>5761022073ENC-LMPS04  000034/2026</v>
      </c>
      <c r="C160" s="1" t="s">
        <v>9455</v>
      </c>
      <c r="D160" s="1" t="s">
        <v>10463</v>
      </c>
      <c r="E160" s="1" t="s">
        <v>9457</v>
      </c>
      <c r="F160" s="1" t="s">
        <v>10026</v>
      </c>
      <c r="G160" s="1" t="s">
        <v>1148</v>
      </c>
      <c r="H160" s="1" t="s">
        <v>43</v>
      </c>
      <c r="I160" s="1" t="s">
        <v>1146</v>
      </c>
      <c r="J160" s="1">
        <v>5761022073</v>
      </c>
      <c r="K160" s="1" t="e">
        <f>_xlfn.XLOOKUP(Table1[[#This Row],[NÚMERO OPERATIVO]],#REF!,#REF!)</f>
        <v>#REF!</v>
      </c>
      <c r="L160" s="1" t="s">
        <v>10464</v>
      </c>
      <c r="M160" s="1" t="str">
        <f>_xlfn.CONCAT(Table1[[#This Row],[NÚMERO OPERATIVO]],Table1[[#This Row],[DATA OC]])</f>
        <v>576102207346061,8202430556</v>
      </c>
      <c r="N160" s="19">
        <v>46061.820243055598</v>
      </c>
      <c r="O160" s="1" t="s">
        <v>32</v>
      </c>
      <c r="P160" s="1" t="s">
        <v>33</v>
      </c>
      <c r="Q160" s="1" t="s">
        <v>32</v>
      </c>
      <c r="R160" s="1" t="s">
        <v>10465</v>
      </c>
      <c r="S160" s="1" t="s">
        <v>10466</v>
      </c>
      <c r="T160" s="1" t="s">
        <v>10192</v>
      </c>
      <c r="U160" s="1" t="s">
        <v>10467</v>
      </c>
      <c r="V160" s="1" t="s">
        <v>9463</v>
      </c>
      <c r="W160" s="1">
        <v>34.5</v>
      </c>
      <c r="X160" s="1">
        <v>15</v>
      </c>
      <c r="Y160" s="1" t="s">
        <v>9464</v>
      </c>
      <c r="Z160" s="1" t="s">
        <v>9517</v>
      </c>
      <c r="AA160" s="1" t="s">
        <v>9517</v>
      </c>
      <c r="AB160" s="1" t="s">
        <v>10468</v>
      </c>
      <c r="AC160" s="1" t="s">
        <v>10469</v>
      </c>
      <c r="AD160" s="1">
        <v>15</v>
      </c>
      <c r="AE160" s="1" t="s">
        <v>4251</v>
      </c>
      <c r="AF160" s="1" t="s">
        <v>10032</v>
      </c>
      <c r="AG160" s="20">
        <v>212600174</v>
      </c>
      <c r="AH160" s="20">
        <v>1</v>
      </c>
    </row>
    <row r="161" spans="1:34" ht="21" customHeight="1">
      <c r="A161" s="1" t="str">
        <f>_xlfn.CONCAT(Table1[[#This Row],[NÚMERO OPERATIVO]],Table1[[#This Row],[OS (SGM)]])</f>
        <v>5700063086ENC-LMPS04  000037/2026</v>
      </c>
      <c r="C161" s="1" t="s">
        <v>9455</v>
      </c>
      <c r="D161" s="1" t="s">
        <v>10470</v>
      </c>
      <c r="E161" s="1" t="s">
        <v>9457</v>
      </c>
      <c r="F161" s="1" t="s">
        <v>10026</v>
      </c>
      <c r="G161" s="1" t="s">
        <v>353</v>
      </c>
      <c r="H161" s="1" t="s">
        <v>43</v>
      </c>
      <c r="I161" s="1" t="s">
        <v>351</v>
      </c>
      <c r="J161" s="1">
        <v>5700063086</v>
      </c>
      <c r="K161" s="1" t="e">
        <f>_xlfn.XLOOKUP(Table1[[#This Row],[NÚMERO OPERATIVO]],#REF!,#REF!)</f>
        <v>#REF!</v>
      </c>
      <c r="L161" s="1" t="s">
        <v>10471</v>
      </c>
      <c r="M161" s="1" t="str">
        <f>_xlfn.CONCAT(Table1[[#This Row],[NÚMERO OPERATIVO]],Table1[[#This Row],[DATA OC]])</f>
        <v>570006308646069,7492824074</v>
      </c>
      <c r="N161" s="19">
        <v>46069.7492824074</v>
      </c>
      <c r="O161" s="1" t="s">
        <v>32</v>
      </c>
      <c r="P161" s="1" t="s">
        <v>34</v>
      </c>
      <c r="Q161" s="1" t="s">
        <v>32</v>
      </c>
      <c r="R161" s="1" t="s">
        <v>10472</v>
      </c>
      <c r="S161" s="1" t="s">
        <v>10473</v>
      </c>
      <c r="T161" s="1" t="s">
        <v>9767</v>
      </c>
      <c r="U161" s="1" t="s">
        <v>10474</v>
      </c>
      <c r="V161" s="1" t="s">
        <v>9463</v>
      </c>
      <c r="W161" s="1">
        <v>34.5</v>
      </c>
      <c r="X161" s="1">
        <v>15</v>
      </c>
      <c r="Y161" s="1" t="s">
        <v>9464</v>
      </c>
      <c r="Z161" s="1" t="s">
        <v>9482</v>
      </c>
      <c r="AA161" s="1" t="s">
        <v>9517</v>
      </c>
      <c r="AB161" s="1" t="s">
        <v>10475</v>
      </c>
      <c r="AC161" s="1" t="s">
        <v>10476</v>
      </c>
      <c r="AD161" s="1">
        <v>15</v>
      </c>
      <c r="AE161" s="1" t="s">
        <v>8323</v>
      </c>
      <c r="AF161" s="1" t="s">
        <v>10032</v>
      </c>
      <c r="AG161" s="20">
        <v>212600230</v>
      </c>
      <c r="AH161" s="20">
        <v>1</v>
      </c>
    </row>
    <row r="162" spans="1:34" ht="21" customHeight="1">
      <c r="A162" s="1" t="str">
        <f>_xlfn.CONCAT(Table1[[#This Row],[NÚMERO OPERATIVO]],Table1[[#This Row],[OS (SGM)]])</f>
        <v>5700095086ENC-LMPS01  000021/2026</v>
      </c>
      <c r="C162" s="1" t="s">
        <v>9455</v>
      </c>
      <c r="D162" s="1" t="s">
        <v>10477</v>
      </c>
      <c r="E162" s="1" t="s">
        <v>9457</v>
      </c>
      <c r="F162" s="1" t="s">
        <v>10026</v>
      </c>
      <c r="G162" s="1" t="s">
        <v>353</v>
      </c>
      <c r="H162" s="1" t="s">
        <v>43</v>
      </c>
      <c r="I162" s="1" t="s">
        <v>351</v>
      </c>
      <c r="J162" s="1">
        <v>5700095086</v>
      </c>
      <c r="K162" s="1" t="e">
        <f>_xlfn.XLOOKUP(Table1[[#This Row],[NÚMERO OPERATIVO]],#REF!,#REF!)</f>
        <v>#REF!</v>
      </c>
      <c r="L162" s="1" t="s">
        <v>9508</v>
      </c>
      <c r="M162" s="1" t="str">
        <f>_xlfn.CONCAT(Table1[[#This Row],[NÚMERO OPERATIVO]],Table1[[#This Row],[DATA OC]])</f>
        <v>570009508646036,5087731481</v>
      </c>
      <c r="N162" s="19">
        <v>46036.508773148104</v>
      </c>
      <c r="O162" s="1" t="s">
        <v>32</v>
      </c>
      <c r="P162" s="1" t="s">
        <v>33</v>
      </c>
      <c r="Q162" s="1" t="s">
        <v>32</v>
      </c>
      <c r="R162" s="1" t="s">
        <v>10478</v>
      </c>
      <c r="S162" s="1" t="s">
        <v>10479</v>
      </c>
      <c r="T162" s="1" t="s">
        <v>9473</v>
      </c>
      <c r="U162" s="1" t="s">
        <v>10480</v>
      </c>
      <c r="V162" s="1" t="s">
        <v>9463</v>
      </c>
      <c r="W162" s="1">
        <v>13.8</v>
      </c>
      <c r="X162" s="1">
        <v>15</v>
      </c>
      <c r="Y162" s="1" t="s">
        <v>9794</v>
      </c>
      <c r="Z162" s="1" t="s">
        <v>9517</v>
      </c>
      <c r="AA162" s="1" t="s">
        <v>9517</v>
      </c>
      <c r="AB162" s="1" t="s">
        <v>10481</v>
      </c>
      <c r="AC162" s="1" t="s">
        <v>10482</v>
      </c>
      <c r="AD162" s="1">
        <v>15</v>
      </c>
      <c r="AE162" s="1" t="s">
        <v>4976</v>
      </c>
      <c r="AF162" s="1" t="s">
        <v>10032</v>
      </c>
      <c r="AG162" s="20">
        <v>212600091</v>
      </c>
      <c r="AH162" s="20">
        <v>1</v>
      </c>
    </row>
    <row r="163" spans="1:34" ht="21" customHeight="1">
      <c r="A163" s="1" t="str">
        <f>_xlfn.CONCAT(Table1[[#This Row],[NÚMERO OPERATIVO]],Table1[[#This Row],[OS (SGM)]])</f>
        <v>5700362086ENC-LMPS01  000042/2026</v>
      </c>
      <c r="C163" s="1" t="s">
        <v>9455</v>
      </c>
      <c r="D163" s="1" t="s">
        <v>10483</v>
      </c>
      <c r="E163" s="1" t="s">
        <v>9457</v>
      </c>
      <c r="F163" s="1" t="s">
        <v>10026</v>
      </c>
      <c r="G163" s="1" t="s">
        <v>353</v>
      </c>
      <c r="H163" s="1" t="s">
        <v>43</v>
      </c>
      <c r="I163" s="1" t="s">
        <v>351</v>
      </c>
      <c r="J163" s="1">
        <v>5700362086</v>
      </c>
      <c r="K163" s="1" t="e">
        <f>_xlfn.XLOOKUP(Table1[[#This Row],[NÚMERO OPERATIVO]],#REF!,#REF!)</f>
        <v>#REF!</v>
      </c>
      <c r="L163" s="1" t="s">
        <v>10484</v>
      </c>
      <c r="M163" s="1" t="str">
        <f>_xlfn.CONCAT(Table1[[#This Row],[NÚMERO OPERATIVO]],Table1[[#This Row],[DATA OC]])</f>
        <v>570036208646052,7019560185</v>
      </c>
      <c r="N163" s="19">
        <v>46052.7019560185</v>
      </c>
      <c r="O163" s="1" t="s">
        <v>32</v>
      </c>
      <c r="P163" s="1" t="s">
        <v>33</v>
      </c>
      <c r="Q163" s="1" t="s">
        <v>32</v>
      </c>
      <c r="R163" s="1" t="s">
        <v>10485</v>
      </c>
      <c r="S163" s="1" t="s">
        <v>10486</v>
      </c>
      <c r="T163" s="1" t="s">
        <v>9461</v>
      </c>
      <c r="U163" s="1" t="s">
        <v>10487</v>
      </c>
      <c r="V163" s="1" t="s">
        <v>9463</v>
      </c>
      <c r="W163" s="1">
        <v>34.5</v>
      </c>
      <c r="X163" s="1">
        <v>5</v>
      </c>
      <c r="Y163" s="1" t="s">
        <v>9464</v>
      </c>
      <c r="Z163" s="1" t="s">
        <v>9464</v>
      </c>
      <c r="AA163" s="1" t="s">
        <v>9517</v>
      </c>
      <c r="AB163" s="1" t="s">
        <v>10488</v>
      </c>
      <c r="AC163" s="1" t="s">
        <v>10489</v>
      </c>
      <c r="AD163" s="1">
        <v>15</v>
      </c>
      <c r="AE163" s="1" t="s">
        <v>2247</v>
      </c>
      <c r="AF163" s="1" t="s">
        <v>10032</v>
      </c>
      <c r="AG163" s="20">
        <v>212600160</v>
      </c>
      <c r="AH163" s="20">
        <v>1</v>
      </c>
    </row>
    <row r="164" spans="1:34" ht="21" customHeight="1">
      <c r="A164" s="1" t="str">
        <f>_xlfn.CONCAT(Table1[[#This Row],[NÚMERO OPERATIVO]],Table1[[#This Row],[OS (SGM)]])</f>
        <v>5755944086ENC-MPPS01  000017/2026</v>
      </c>
      <c r="C164" s="1" t="s">
        <v>9455</v>
      </c>
      <c r="D164" s="1" t="s">
        <v>10490</v>
      </c>
      <c r="E164" s="1" t="s">
        <v>9457</v>
      </c>
      <c r="F164" s="1" t="s">
        <v>10026</v>
      </c>
      <c r="G164" s="1" t="s">
        <v>353</v>
      </c>
      <c r="H164" s="1" t="s">
        <v>43</v>
      </c>
      <c r="I164" s="1" t="s">
        <v>351</v>
      </c>
      <c r="J164" s="1">
        <v>5755944086</v>
      </c>
      <c r="K164" s="1" t="e">
        <f>_xlfn.XLOOKUP(Table1[[#This Row],[NÚMERO OPERATIVO]],#REF!,#REF!)</f>
        <v>#REF!</v>
      </c>
      <c r="L164" s="1" t="s">
        <v>10491</v>
      </c>
      <c r="M164" s="1" t="str">
        <f>_xlfn.CONCAT(Table1[[#This Row],[NÚMERO OPERATIVO]],Table1[[#This Row],[DATA OC]])</f>
        <v>575594408646044,7399305556</v>
      </c>
      <c r="N164" s="19">
        <v>46044.739930555603</v>
      </c>
      <c r="O164" s="1" t="s">
        <v>32</v>
      </c>
      <c r="P164" s="1" t="s">
        <v>33</v>
      </c>
      <c r="Q164" s="1" t="s">
        <v>32</v>
      </c>
      <c r="R164" s="1" t="s">
        <v>10492</v>
      </c>
      <c r="S164" s="1" t="s">
        <v>10493</v>
      </c>
      <c r="T164" s="1" t="s">
        <v>9482</v>
      </c>
      <c r="U164" s="1" t="s">
        <v>10494</v>
      </c>
      <c r="V164" s="1" t="s">
        <v>9558</v>
      </c>
      <c r="W164" s="1">
        <v>34.5</v>
      </c>
      <c r="X164" s="1">
        <v>75</v>
      </c>
      <c r="Y164" s="1" t="s">
        <v>9464</v>
      </c>
      <c r="Z164" s="1" t="s">
        <v>9517</v>
      </c>
      <c r="AA164" s="1" t="s">
        <v>9517</v>
      </c>
      <c r="AB164" s="1" t="s">
        <v>10495</v>
      </c>
      <c r="AC164" s="1" t="s">
        <v>10496</v>
      </c>
      <c r="AD164" s="1">
        <v>150</v>
      </c>
      <c r="AE164" s="1" t="s">
        <v>5751</v>
      </c>
      <c r="AF164" s="1" t="s">
        <v>10032</v>
      </c>
      <c r="AG164" s="20">
        <v>212600123</v>
      </c>
      <c r="AH164" s="20">
        <v>1</v>
      </c>
    </row>
    <row r="165" spans="1:34" ht="21" customHeight="1">
      <c r="A165" s="1" t="str">
        <f>_xlfn.CONCAT(Table1[[#This Row],[NÚMERO OPERATIVO]],Table1[[#This Row],[OS (SGM)]])</f>
        <v>5700611086ENC-LMPS01  000043/2026</v>
      </c>
      <c r="C165" s="1" t="s">
        <v>9455</v>
      </c>
      <c r="D165" s="1" t="s">
        <v>10497</v>
      </c>
      <c r="E165" s="1" t="s">
        <v>9457</v>
      </c>
      <c r="F165" s="1" t="s">
        <v>10026</v>
      </c>
      <c r="G165" s="1" t="s">
        <v>353</v>
      </c>
      <c r="H165" s="1" t="s">
        <v>43</v>
      </c>
      <c r="I165" s="1" t="s">
        <v>389</v>
      </c>
      <c r="J165" s="1">
        <v>5700611086</v>
      </c>
      <c r="K165" s="1" t="e">
        <f>_xlfn.XLOOKUP(Table1[[#This Row],[NÚMERO OPERATIVO]],#REF!,#REF!)</f>
        <v>#REF!</v>
      </c>
      <c r="L165" s="1" t="s">
        <v>10498</v>
      </c>
      <c r="M165" s="1" t="str">
        <f>_xlfn.CONCAT(Table1[[#This Row],[NÚMERO OPERATIVO]],Table1[[#This Row],[DATA OC]])</f>
        <v>570061108646053,6333333333</v>
      </c>
      <c r="N165" s="19">
        <v>46053.633333333302</v>
      </c>
      <c r="O165" s="1" t="s">
        <v>32</v>
      </c>
      <c r="P165" s="1" t="s">
        <v>33</v>
      </c>
      <c r="Q165" s="1" t="s">
        <v>32</v>
      </c>
      <c r="R165" s="1" t="s">
        <v>10499</v>
      </c>
      <c r="S165" s="1" t="s">
        <v>10500</v>
      </c>
      <c r="T165" s="1" t="s">
        <v>9482</v>
      </c>
      <c r="U165" s="1" t="s">
        <v>10501</v>
      </c>
      <c r="V165" s="1" t="s">
        <v>9463</v>
      </c>
      <c r="W165" s="1">
        <v>34.5</v>
      </c>
      <c r="X165" s="1">
        <v>15</v>
      </c>
      <c r="Y165" s="1" t="s">
        <v>9464</v>
      </c>
      <c r="Z165" s="1" t="s">
        <v>9464</v>
      </c>
      <c r="AA165" s="1" t="s">
        <v>9517</v>
      </c>
      <c r="AB165" s="1" t="s">
        <v>10502</v>
      </c>
      <c r="AC165" s="1" t="s">
        <v>10503</v>
      </c>
      <c r="AD165" s="1">
        <v>15</v>
      </c>
      <c r="AE165" s="1" t="s">
        <v>7734</v>
      </c>
      <c r="AF165" s="1" t="s">
        <v>10032</v>
      </c>
      <c r="AG165" s="20">
        <v>212600158</v>
      </c>
      <c r="AH165" s="20">
        <v>1</v>
      </c>
    </row>
    <row r="166" spans="1:34" ht="21" customHeight="1">
      <c r="A166" s="1" t="str">
        <f>_xlfn.CONCAT(Table1[[#This Row],[NÚMERO OPERATIVO]],Table1[[#This Row],[OS (SGM)]])</f>
        <v>5710442086ENC-LMPS01  000003/2026</v>
      </c>
      <c r="C166" s="1" t="s">
        <v>9455</v>
      </c>
      <c r="D166" s="1" t="s">
        <v>10504</v>
      </c>
      <c r="E166" s="1" t="s">
        <v>9457</v>
      </c>
      <c r="F166" s="1" t="s">
        <v>10026</v>
      </c>
      <c r="G166" s="1" t="s">
        <v>353</v>
      </c>
      <c r="H166" s="1" t="s">
        <v>43</v>
      </c>
      <c r="I166" s="1" t="s">
        <v>1553</v>
      </c>
      <c r="J166" s="1">
        <v>5710442086</v>
      </c>
      <c r="K166" s="1" t="e">
        <f>_xlfn.XLOOKUP(Table1[[#This Row],[NÚMERO OPERATIVO]],#REF!,#REF!)</f>
        <v>#REF!</v>
      </c>
      <c r="L166" s="1" t="s">
        <v>10505</v>
      </c>
      <c r="M166" s="1" t="str">
        <f>_xlfn.CONCAT(Table1[[#This Row],[NÚMERO OPERATIVO]],Table1[[#This Row],[DATA OC]])</f>
        <v>571044208646023,3975231481</v>
      </c>
      <c r="N166" s="19">
        <v>46023.397523148102</v>
      </c>
      <c r="O166" s="1" t="s">
        <v>32</v>
      </c>
      <c r="P166" s="1" t="s">
        <v>33</v>
      </c>
      <c r="Q166" s="1" t="s">
        <v>32</v>
      </c>
      <c r="R166" s="1" t="s">
        <v>10506</v>
      </c>
      <c r="S166" s="1" t="s">
        <v>9535</v>
      </c>
      <c r="T166" s="1" t="s">
        <v>9523</v>
      </c>
      <c r="U166" s="1" t="s">
        <v>10507</v>
      </c>
      <c r="V166" s="1" t="s">
        <v>9558</v>
      </c>
      <c r="W166" s="1">
        <v>34.5</v>
      </c>
      <c r="X166" s="1">
        <v>30</v>
      </c>
      <c r="Y166" s="1" t="s">
        <v>9537</v>
      </c>
      <c r="Z166" s="1" t="s">
        <v>9492</v>
      </c>
      <c r="AA166" s="1" t="s">
        <v>9517</v>
      </c>
      <c r="AB166" s="1" t="s">
        <v>10508</v>
      </c>
      <c r="AC166" s="1" t="s">
        <v>10509</v>
      </c>
      <c r="AD166" s="1">
        <v>30</v>
      </c>
      <c r="AE166" s="1" t="s">
        <v>1551</v>
      </c>
      <c r="AF166" s="1" t="s">
        <v>10032</v>
      </c>
      <c r="AG166" s="20">
        <v>212600035</v>
      </c>
      <c r="AH166" s="20">
        <v>1</v>
      </c>
    </row>
    <row r="167" spans="1:34" ht="21" customHeight="1">
      <c r="A167" s="1" t="str">
        <f>_xlfn.CONCAT(Table1[[#This Row],[NÚMERO OPERATIVO]],Table1[[#This Row],[OS (SGM)]])</f>
        <v>5700716007ENC-LMPS04  000001/2026</v>
      </c>
      <c r="C167" s="1" t="s">
        <v>9455</v>
      </c>
      <c r="D167" s="1" t="s">
        <v>10510</v>
      </c>
      <c r="E167" s="1" t="s">
        <v>9457</v>
      </c>
      <c r="F167" s="1" t="s">
        <v>10026</v>
      </c>
      <c r="G167" s="1" t="s">
        <v>166</v>
      </c>
      <c r="H167" s="1" t="s">
        <v>43</v>
      </c>
      <c r="I167" s="1" t="s">
        <v>3696</v>
      </c>
      <c r="J167" s="1">
        <v>5700716007</v>
      </c>
      <c r="K167" s="1" t="e">
        <f>_xlfn.XLOOKUP(Table1[[#This Row],[NÚMERO OPERATIVO]],#REF!,#REF!)</f>
        <v>#REF!</v>
      </c>
      <c r="L167" s="1" t="s">
        <v>10511</v>
      </c>
      <c r="M167" s="1" t="str">
        <f>_xlfn.CONCAT(Table1[[#This Row],[NÚMERO OPERATIVO]],Table1[[#This Row],[DATA OC]])</f>
        <v>570071600746025,7089351852</v>
      </c>
      <c r="N167" s="19">
        <v>46025.708935185197</v>
      </c>
      <c r="O167" s="1" t="s">
        <v>32</v>
      </c>
      <c r="P167" s="1" t="s">
        <v>33</v>
      </c>
      <c r="Q167" s="1" t="s">
        <v>32</v>
      </c>
      <c r="R167" s="1" t="s">
        <v>10512</v>
      </c>
      <c r="S167" s="1" t="s">
        <v>10513</v>
      </c>
      <c r="T167" s="1" t="s">
        <v>9482</v>
      </c>
      <c r="U167" s="1" t="s">
        <v>10514</v>
      </c>
      <c r="V167" s="1" t="s">
        <v>9463</v>
      </c>
      <c r="W167" s="1">
        <v>13.8</v>
      </c>
      <c r="X167" s="1">
        <v>10</v>
      </c>
      <c r="Y167" s="1" t="s">
        <v>9464</v>
      </c>
      <c r="Z167" s="1" t="s">
        <v>9464</v>
      </c>
      <c r="AA167" s="1" t="s">
        <v>9517</v>
      </c>
      <c r="AB167" s="1" t="s">
        <v>10515</v>
      </c>
      <c r="AC167" s="1" t="s">
        <v>10516</v>
      </c>
      <c r="AD167" s="1">
        <v>15</v>
      </c>
      <c r="AE167" s="1" t="s">
        <v>3694</v>
      </c>
      <c r="AF167" s="1" t="s">
        <v>10032</v>
      </c>
      <c r="AG167" s="20">
        <v>212600041</v>
      </c>
      <c r="AH167" s="20">
        <v>1</v>
      </c>
    </row>
    <row r="168" spans="1:34" ht="21" customHeight="1">
      <c r="A168" s="1" t="str">
        <f>_xlfn.CONCAT(Table1[[#This Row],[NÚMERO OPERATIVO]],Table1[[#This Row],[OS (SGM)]])</f>
        <v>5720155007ENC-MLGR02  000008/2026</v>
      </c>
      <c r="C168" s="1" t="s">
        <v>9455</v>
      </c>
      <c r="D168" s="1" t="s">
        <v>10517</v>
      </c>
      <c r="E168" s="1" t="s">
        <v>9457</v>
      </c>
      <c r="F168" s="1" t="s">
        <v>10026</v>
      </c>
      <c r="G168" s="1" t="s">
        <v>166</v>
      </c>
      <c r="H168" s="1" t="s">
        <v>43</v>
      </c>
      <c r="I168" s="1" t="s">
        <v>2272</v>
      </c>
      <c r="J168" s="1">
        <v>5720155007</v>
      </c>
      <c r="K168" s="1" t="e">
        <f>_xlfn.XLOOKUP(Table1[[#This Row],[NÚMERO OPERATIVO]],#REF!,#REF!)</f>
        <v>#REF!</v>
      </c>
      <c r="L168" s="1" t="s">
        <v>10518</v>
      </c>
      <c r="M168" s="1" t="str">
        <f>_xlfn.CONCAT(Table1[[#This Row],[NÚMERO OPERATIVO]],Table1[[#This Row],[DATA OC]])</f>
        <v>572015500746025,6976157407</v>
      </c>
      <c r="N168" s="19">
        <v>46025.697615740697</v>
      </c>
      <c r="O168" s="1" t="s">
        <v>32</v>
      </c>
      <c r="P168" s="1" t="s">
        <v>33</v>
      </c>
      <c r="Q168" s="1" t="s">
        <v>32</v>
      </c>
      <c r="R168" s="1" t="s">
        <v>10519</v>
      </c>
      <c r="S168" s="1" t="s">
        <v>10520</v>
      </c>
      <c r="T168" s="1" t="s">
        <v>9482</v>
      </c>
      <c r="U168" s="1" t="s">
        <v>10521</v>
      </c>
      <c r="V168" s="1" t="s">
        <v>9463</v>
      </c>
      <c r="W168" s="1">
        <v>13.8</v>
      </c>
      <c r="X168" s="1">
        <v>15</v>
      </c>
      <c r="Y168" s="1" t="s">
        <v>9464</v>
      </c>
      <c r="Z168" s="1" t="s">
        <v>9464</v>
      </c>
      <c r="AA168" s="1" t="s">
        <v>9517</v>
      </c>
      <c r="AB168" s="1" t="s">
        <v>10522</v>
      </c>
      <c r="AC168" s="1" t="s">
        <v>10523</v>
      </c>
      <c r="AD168" s="1">
        <v>15</v>
      </c>
      <c r="AE168" s="1" t="s">
        <v>5691</v>
      </c>
      <c r="AF168" s="1" t="s">
        <v>10032</v>
      </c>
      <c r="AG168" s="20">
        <v>212600040</v>
      </c>
      <c r="AH168" s="20">
        <v>1</v>
      </c>
    </row>
    <row r="169" spans="1:34" ht="21" customHeight="1">
      <c r="A169" s="1" t="str">
        <f>_xlfn.CONCAT(Table1[[#This Row],[NÚMERO OPERATIVO]],Table1[[#This Row],[OS (SGM)]])</f>
        <v>5701891007ENC-LMPS03  000046/2026</v>
      </c>
      <c r="C169" s="1" t="s">
        <v>9455</v>
      </c>
      <c r="D169" s="1" t="s">
        <v>10524</v>
      </c>
      <c r="E169" s="1" t="s">
        <v>9457</v>
      </c>
      <c r="F169" s="1" t="s">
        <v>10026</v>
      </c>
      <c r="G169" s="1" t="s">
        <v>166</v>
      </c>
      <c r="H169" s="1" t="s">
        <v>43</v>
      </c>
      <c r="I169" s="1" t="s">
        <v>163</v>
      </c>
      <c r="J169" s="1">
        <v>5701891007</v>
      </c>
      <c r="K169" s="1" t="e">
        <f>_xlfn.XLOOKUP(Table1[[#This Row],[NÚMERO OPERATIVO]],#REF!,#REF!)</f>
        <v>#REF!</v>
      </c>
      <c r="L169" s="1" t="s">
        <v>10525</v>
      </c>
      <c r="M169" s="1" t="str">
        <f>_xlfn.CONCAT(Table1[[#This Row],[NÚMERO OPERATIVO]],Table1[[#This Row],[DATA OC]])</f>
        <v>570189100746069,8778703704</v>
      </c>
      <c r="N169" s="19">
        <v>46069.877870370401</v>
      </c>
      <c r="O169" s="1" t="s">
        <v>32</v>
      </c>
      <c r="P169" s="1" t="s">
        <v>33</v>
      </c>
      <c r="Q169" s="1" t="s">
        <v>32</v>
      </c>
      <c r="R169" s="1" t="s">
        <v>10526</v>
      </c>
      <c r="S169" s="1" t="s">
        <v>9472</v>
      </c>
      <c r="T169" s="1" t="s">
        <v>9461</v>
      </c>
      <c r="U169" s="1" t="s">
        <v>10527</v>
      </c>
      <c r="V169" s="1" t="s">
        <v>9463</v>
      </c>
      <c r="W169" s="1">
        <v>34.5</v>
      </c>
      <c r="X169" s="1">
        <v>5</v>
      </c>
      <c r="Y169" s="1" t="s">
        <v>9464</v>
      </c>
      <c r="Z169" s="1" t="s">
        <v>9464</v>
      </c>
      <c r="AA169" s="1" t="s">
        <v>9517</v>
      </c>
      <c r="AB169" s="1" t="s">
        <v>10528</v>
      </c>
      <c r="AC169" s="1" t="s">
        <v>10529</v>
      </c>
      <c r="AD169" s="1">
        <v>15</v>
      </c>
      <c r="AE169" s="1" t="s">
        <v>3585</v>
      </c>
      <c r="AF169" s="1" t="s">
        <v>10032</v>
      </c>
      <c r="AG169" s="20">
        <v>212600232</v>
      </c>
      <c r="AH169" s="20">
        <v>1</v>
      </c>
    </row>
    <row r="170" spans="1:34" ht="21" customHeight="1">
      <c r="A170" s="1" t="str">
        <f>_xlfn.CONCAT(Table1[[#This Row],[NÚMERO OPERATIVO]],Table1[[#This Row],[OS (SGM)]])</f>
        <v>5710097007ENC-LMPS03  000045/2026</v>
      </c>
      <c r="C170" s="1" t="s">
        <v>9455</v>
      </c>
      <c r="D170" s="1" t="s">
        <v>10530</v>
      </c>
      <c r="E170" s="1" t="s">
        <v>9457</v>
      </c>
      <c r="F170" s="1" t="s">
        <v>10026</v>
      </c>
      <c r="G170" s="1" t="s">
        <v>166</v>
      </c>
      <c r="H170" s="1" t="s">
        <v>43</v>
      </c>
      <c r="I170" s="1" t="s">
        <v>163</v>
      </c>
      <c r="J170" s="1">
        <v>5710097007</v>
      </c>
      <c r="K170" s="1" t="e">
        <f>_xlfn.XLOOKUP(Table1[[#This Row],[NÚMERO OPERATIVO]],#REF!,#REF!)</f>
        <v>#REF!</v>
      </c>
      <c r="L170" s="1" t="s">
        <v>10531</v>
      </c>
      <c r="M170" s="1" t="str">
        <f>_xlfn.CONCAT(Table1[[#This Row],[NÚMERO OPERATIVO]],Table1[[#This Row],[DATA OC]])</f>
        <v>571009700746067,9183564815</v>
      </c>
      <c r="N170" s="19">
        <v>46067.918356481503</v>
      </c>
      <c r="O170" s="1" t="s">
        <v>109</v>
      </c>
      <c r="P170" s="1" t="s">
        <v>33</v>
      </c>
      <c r="Q170" s="1" t="s">
        <v>109</v>
      </c>
      <c r="R170" s="1" t="s">
        <v>10532</v>
      </c>
      <c r="S170" s="1" t="s">
        <v>9472</v>
      </c>
      <c r="T170" s="1" t="s">
        <v>9767</v>
      </c>
      <c r="U170" s="1" t="s">
        <v>10533</v>
      </c>
      <c r="V170" s="1" t="s">
        <v>9463</v>
      </c>
      <c r="W170" s="1">
        <v>34.5</v>
      </c>
      <c r="X170" s="1">
        <v>15</v>
      </c>
      <c r="Y170" s="1" t="s">
        <v>9537</v>
      </c>
      <c r="Z170" s="1" t="s">
        <v>9517</v>
      </c>
      <c r="AA170" s="1" t="s">
        <v>10534</v>
      </c>
      <c r="AB170" s="1" t="s">
        <v>10535</v>
      </c>
      <c r="AC170" s="1" t="s">
        <v>10536</v>
      </c>
      <c r="AD170" s="1">
        <v>15</v>
      </c>
      <c r="AE170" s="1" t="s">
        <v>161</v>
      </c>
      <c r="AF170" s="1" t="s">
        <v>10032</v>
      </c>
      <c r="AG170" s="20">
        <v>212600223</v>
      </c>
      <c r="AH170" s="20">
        <v>1</v>
      </c>
    </row>
    <row r="171" spans="1:34" ht="21" customHeight="1">
      <c r="A171" s="1" t="str">
        <f>_xlfn.CONCAT(Table1[[#This Row],[NÚMERO OPERATIVO]],Table1[[#This Row],[OS (SGM)]])</f>
        <v>5710560007ENC-LMPS03  000022/2026</v>
      </c>
      <c r="C171" s="1" t="s">
        <v>9455</v>
      </c>
      <c r="D171" s="1" t="s">
        <v>10537</v>
      </c>
      <c r="E171" s="1" t="s">
        <v>9457</v>
      </c>
      <c r="F171" s="1" t="s">
        <v>10026</v>
      </c>
      <c r="G171" s="1" t="s">
        <v>166</v>
      </c>
      <c r="H171" s="1" t="s">
        <v>43</v>
      </c>
      <c r="I171" s="1" t="s">
        <v>163</v>
      </c>
      <c r="J171" s="1">
        <v>5710560007</v>
      </c>
      <c r="K171" s="1" t="e">
        <f>_xlfn.XLOOKUP(Table1[[#This Row],[NÚMERO OPERATIVO]],#REF!,#REF!)</f>
        <v>#REF!</v>
      </c>
      <c r="L171" s="1" t="s">
        <v>10538</v>
      </c>
      <c r="M171" s="1" t="str">
        <f>_xlfn.CONCAT(Table1[[#This Row],[NÚMERO OPERATIVO]],Table1[[#This Row],[DATA OC]])</f>
        <v>571056000746044,7871875</v>
      </c>
      <c r="N171" s="19">
        <v>46044.787187499998</v>
      </c>
      <c r="O171" s="1" t="s">
        <v>32</v>
      </c>
      <c r="P171" s="1" t="s">
        <v>34</v>
      </c>
      <c r="Q171" s="1" t="s">
        <v>32</v>
      </c>
      <c r="R171" s="1" t="s">
        <v>10539</v>
      </c>
      <c r="S171" s="1" t="s">
        <v>10540</v>
      </c>
      <c r="T171" s="1" t="s">
        <v>9482</v>
      </c>
      <c r="U171" s="1" t="s">
        <v>10541</v>
      </c>
      <c r="V171" s="1" t="s">
        <v>9463</v>
      </c>
      <c r="W171" s="1">
        <v>34.5</v>
      </c>
      <c r="X171" s="1">
        <v>10</v>
      </c>
      <c r="Y171" s="1" t="s">
        <v>9464</v>
      </c>
      <c r="Z171" s="1" t="s">
        <v>9517</v>
      </c>
      <c r="AA171" s="1" t="s">
        <v>9517</v>
      </c>
      <c r="AB171" s="1" t="s">
        <v>10542</v>
      </c>
      <c r="AC171" s="1" t="s">
        <v>10543</v>
      </c>
      <c r="AD171" s="1">
        <v>25</v>
      </c>
      <c r="AE171" s="1" t="s">
        <v>5905</v>
      </c>
      <c r="AF171" s="1" t="s">
        <v>10032</v>
      </c>
      <c r="AG171" s="20">
        <v>212600114</v>
      </c>
      <c r="AH171" s="20">
        <v>1</v>
      </c>
    </row>
    <row r="172" spans="1:34" ht="21" customHeight="1">
      <c r="A172" s="1" t="str">
        <f>_xlfn.CONCAT(Table1[[#This Row],[NÚMERO OPERATIVO]],Table1[[#This Row],[OS (SGM)]])</f>
        <v>5701052008ENC-LMPS04  000043/2026</v>
      </c>
      <c r="C172" s="1" t="s">
        <v>9455</v>
      </c>
      <c r="D172" s="1" t="s">
        <v>10544</v>
      </c>
      <c r="E172" s="1" t="s">
        <v>9457</v>
      </c>
      <c r="F172" s="1" t="s">
        <v>10026</v>
      </c>
      <c r="G172" s="1" t="s">
        <v>2719</v>
      </c>
      <c r="H172" s="1" t="s">
        <v>43</v>
      </c>
      <c r="I172" s="1" t="s">
        <v>773</v>
      </c>
      <c r="J172" s="1">
        <v>5701052008</v>
      </c>
      <c r="K172" s="1" t="e">
        <f>_xlfn.XLOOKUP(Table1[[#This Row],[NÚMERO OPERATIVO]],#REF!,#REF!)</f>
        <v>#REF!</v>
      </c>
      <c r="L172" s="1" t="s">
        <v>9868</v>
      </c>
      <c r="M172" s="1" t="str">
        <f>_xlfn.CONCAT(Table1[[#This Row],[NÚMERO OPERATIVO]],Table1[[#This Row],[DATA OC]])</f>
        <v>570105200846078,5014930556</v>
      </c>
      <c r="N172" s="19">
        <v>46078.501493055599</v>
      </c>
      <c r="O172" s="1" t="s">
        <v>32</v>
      </c>
      <c r="P172" s="1" t="s">
        <v>33</v>
      </c>
      <c r="Q172" s="1" t="s">
        <v>32</v>
      </c>
      <c r="R172" s="1" t="s">
        <v>10545</v>
      </c>
      <c r="S172" s="1" t="s">
        <v>9535</v>
      </c>
      <c r="T172" s="1" t="s">
        <v>9767</v>
      </c>
      <c r="U172" s="1" t="s">
        <v>10546</v>
      </c>
      <c r="V172" s="1" t="s">
        <v>9463</v>
      </c>
      <c r="W172" s="1">
        <v>34.5</v>
      </c>
      <c r="X172" s="1">
        <v>15</v>
      </c>
      <c r="Y172" s="1" t="s">
        <v>9464</v>
      </c>
      <c r="Z172" s="1" t="s">
        <v>9517</v>
      </c>
      <c r="AA172" s="1" t="s">
        <v>9517</v>
      </c>
      <c r="AB172" s="1" t="s">
        <v>10547</v>
      </c>
      <c r="AC172" s="1" t="s">
        <v>10548</v>
      </c>
      <c r="AD172" s="1">
        <v>15</v>
      </c>
      <c r="AE172" s="1" t="s">
        <v>3766</v>
      </c>
      <c r="AF172" s="1" t="s">
        <v>10032</v>
      </c>
      <c r="AG172" s="20">
        <v>212600260</v>
      </c>
      <c r="AH172" s="20">
        <v>1</v>
      </c>
    </row>
    <row r="173" spans="1:34" ht="21" customHeight="1">
      <c r="A173" s="1" t="str">
        <f>_xlfn.CONCAT(Table1[[#This Row],[NÚMERO OPERATIVO]],Table1[[#This Row],[OS (SGM)]])</f>
        <v>5701054008ENC-LMPS03  000051/2026</v>
      </c>
      <c r="C173" s="1" t="s">
        <v>9455</v>
      </c>
      <c r="D173" s="1" t="s">
        <v>10549</v>
      </c>
      <c r="E173" s="1" t="s">
        <v>9457</v>
      </c>
      <c r="F173" s="1" t="s">
        <v>10026</v>
      </c>
      <c r="G173" s="1" t="s">
        <v>2719</v>
      </c>
      <c r="H173" s="1" t="s">
        <v>43</v>
      </c>
      <c r="I173" s="1" t="s">
        <v>773</v>
      </c>
      <c r="J173" s="1">
        <v>5701054008</v>
      </c>
      <c r="K173" s="1" t="e">
        <f>_xlfn.XLOOKUP(Table1[[#This Row],[NÚMERO OPERATIVO]],#REF!,#REF!)</f>
        <v>#REF!</v>
      </c>
      <c r="L173" s="1" t="s">
        <v>10550</v>
      </c>
      <c r="M173" s="1" t="str">
        <f>_xlfn.CONCAT(Table1[[#This Row],[NÚMERO OPERATIVO]],Table1[[#This Row],[DATA OC]])</f>
        <v>570105400846081,5226388889</v>
      </c>
      <c r="N173" s="19">
        <v>46081.522638888899</v>
      </c>
      <c r="O173" s="1" t="s">
        <v>32</v>
      </c>
      <c r="P173" s="1" t="s">
        <v>33</v>
      </c>
      <c r="Q173" s="1" t="s">
        <v>32</v>
      </c>
      <c r="R173" s="1" t="s">
        <v>10551</v>
      </c>
      <c r="S173" s="1" t="s">
        <v>10552</v>
      </c>
      <c r="T173" s="1" t="s">
        <v>9473</v>
      </c>
      <c r="U173" s="1" t="s">
        <v>10553</v>
      </c>
      <c r="V173" s="1" t="s">
        <v>9463</v>
      </c>
      <c r="W173" s="1">
        <v>34.5</v>
      </c>
      <c r="X173" s="1">
        <v>15</v>
      </c>
      <c r="Y173" s="1" t="s">
        <v>9482</v>
      </c>
      <c r="Z173" s="1" t="s">
        <v>9517</v>
      </c>
      <c r="AA173" s="1" t="s">
        <v>9517</v>
      </c>
      <c r="AB173" s="1" t="s">
        <v>10554</v>
      </c>
      <c r="AC173" s="1" t="s">
        <v>10555</v>
      </c>
      <c r="AD173" s="1">
        <v>15</v>
      </c>
      <c r="AE173" s="1" t="s">
        <v>3491</v>
      </c>
      <c r="AF173" s="1" t="s">
        <v>10032</v>
      </c>
      <c r="AG173" s="20">
        <v>212600262</v>
      </c>
      <c r="AH173" s="20">
        <v>1</v>
      </c>
    </row>
    <row r="174" spans="1:34" ht="21" customHeight="1">
      <c r="A174" s="1" t="str">
        <f>_xlfn.CONCAT(Table1[[#This Row],[NÚMERO OPERATIVO]],Table1[[#This Row],[OS (SGM)]])</f>
        <v>5701290008ENC-LMPS01  000019/2026</v>
      </c>
      <c r="C174" s="1" t="s">
        <v>9455</v>
      </c>
      <c r="D174" s="1" t="s">
        <v>10556</v>
      </c>
      <c r="E174" s="1" t="s">
        <v>9457</v>
      </c>
      <c r="F174" s="1" t="s">
        <v>10026</v>
      </c>
      <c r="G174" s="1" t="s">
        <v>2719</v>
      </c>
      <c r="H174" s="1" t="s">
        <v>43</v>
      </c>
      <c r="I174" s="1" t="s">
        <v>773</v>
      </c>
      <c r="J174" s="1">
        <v>5701290008</v>
      </c>
      <c r="K174" s="1" t="e">
        <f>_xlfn.XLOOKUP(Table1[[#This Row],[NÚMERO OPERATIVO]],#REF!,#REF!)</f>
        <v>#REF!</v>
      </c>
      <c r="L174" s="1" t="s">
        <v>10557</v>
      </c>
      <c r="M174" s="1" t="str">
        <f>_xlfn.CONCAT(Table1[[#This Row],[NÚMERO OPERATIVO]],Table1[[#This Row],[DATA OC]])</f>
        <v>570129000846037,5730902778</v>
      </c>
      <c r="N174" s="19">
        <v>46037.573090277801</v>
      </c>
      <c r="O174" s="1" t="s">
        <v>32</v>
      </c>
      <c r="P174" s="1" t="s">
        <v>33</v>
      </c>
      <c r="Q174" s="1" t="s">
        <v>32</v>
      </c>
      <c r="R174" s="1" t="s">
        <v>10558</v>
      </c>
      <c r="S174" s="1" t="s">
        <v>10559</v>
      </c>
      <c r="T174" s="1" t="s">
        <v>9482</v>
      </c>
      <c r="U174" s="1" t="s">
        <v>10560</v>
      </c>
      <c r="V174" s="1" t="s">
        <v>9463</v>
      </c>
      <c r="W174" s="1">
        <v>13.8</v>
      </c>
      <c r="X174" s="1">
        <v>25</v>
      </c>
      <c r="Y174" s="1" t="s">
        <v>9482</v>
      </c>
      <c r="Z174" s="1" t="s">
        <v>9517</v>
      </c>
      <c r="AA174" s="1" t="s">
        <v>9517</v>
      </c>
      <c r="AB174" s="1" t="s">
        <v>10561</v>
      </c>
      <c r="AC174" s="1" t="s">
        <v>9535</v>
      </c>
      <c r="AD174" s="1">
        <v>25</v>
      </c>
      <c r="AE174" s="1" t="s">
        <v>2716</v>
      </c>
      <c r="AF174" s="1" t="s">
        <v>10032</v>
      </c>
      <c r="AG174" s="20">
        <v>212600092</v>
      </c>
      <c r="AH174" s="20">
        <v>1</v>
      </c>
    </row>
    <row r="175" spans="1:34" ht="21" customHeight="1">
      <c r="A175" s="1" t="str">
        <f>_xlfn.CONCAT(Table1[[#This Row],[NÚMERO OPERATIVO]],Table1[[#This Row],[OS (SGM)]])</f>
        <v>5708984008ENC-LMPS04  000005/2026</v>
      </c>
      <c r="C175" s="1" t="s">
        <v>9455</v>
      </c>
      <c r="D175" s="1" t="s">
        <v>10562</v>
      </c>
      <c r="E175" s="1" t="s">
        <v>9457</v>
      </c>
      <c r="F175" s="1" t="s">
        <v>10026</v>
      </c>
      <c r="G175" s="1" t="s">
        <v>2719</v>
      </c>
      <c r="H175" s="1" t="s">
        <v>43</v>
      </c>
      <c r="I175" s="1" t="s">
        <v>773</v>
      </c>
      <c r="J175" s="1">
        <v>5708984008</v>
      </c>
      <c r="K175" s="1" t="e">
        <f>_xlfn.XLOOKUP(Table1[[#This Row],[NÚMERO OPERATIVO]],#REF!,#REF!)</f>
        <v>#REF!</v>
      </c>
      <c r="L175" s="1" t="s">
        <v>10563</v>
      </c>
      <c r="M175" s="1" t="str">
        <f>_xlfn.CONCAT(Table1[[#This Row],[NÚMERO OPERATIVO]],Table1[[#This Row],[DATA OC]])</f>
        <v>570898400846029,4734143519</v>
      </c>
      <c r="N175" s="19">
        <v>46029.473414351902</v>
      </c>
      <c r="O175" s="1" t="s">
        <v>32</v>
      </c>
      <c r="P175" s="1" t="s">
        <v>33</v>
      </c>
      <c r="Q175" s="1" t="s">
        <v>32</v>
      </c>
      <c r="R175" s="1" t="s">
        <v>10564</v>
      </c>
      <c r="S175" s="1" t="s">
        <v>10565</v>
      </c>
      <c r="T175" s="1" t="s">
        <v>9635</v>
      </c>
      <c r="U175" s="1" t="s">
        <v>10566</v>
      </c>
      <c r="V175" s="1" t="s">
        <v>9463</v>
      </c>
      <c r="W175" s="1">
        <v>34.5</v>
      </c>
      <c r="X175" s="1">
        <v>10</v>
      </c>
      <c r="Y175" s="1" t="s">
        <v>9464</v>
      </c>
      <c r="Z175" s="1" t="s">
        <v>9517</v>
      </c>
      <c r="AA175" s="1" t="s">
        <v>9517</v>
      </c>
      <c r="AB175" s="1" t="s">
        <v>10567</v>
      </c>
      <c r="AC175" s="1" t="s">
        <v>10568</v>
      </c>
      <c r="AD175" s="1">
        <v>25</v>
      </c>
      <c r="AE175" s="1" t="s">
        <v>7992</v>
      </c>
      <c r="AF175" s="1" t="s">
        <v>10032</v>
      </c>
      <c r="AG175" s="21">
        <v>212600065</v>
      </c>
      <c r="AH175" s="20">
        <v>1</v>
      </c>
    </row>
    <row r="176" spans="1:34" ht="21" customHeight="1">
      <c r="A176" s="1" t="str">
        <f>_xlfn.CONCAT(Table1[[#This Row],[NÚMERO OPERATIVO]],Table1[[#This Row],[OS (SGM)]])</f>
        <v>5710360008ENC-LMPS01  000070/2026</v>
      </c>
      <c r="C176" s="1" t="s">
        <v>9455</v>
      </c>
      <c r="D176" s="1" t="s">
        <v>10569</v>
      </c>
      <c r="E176" s="1" t="s">
        <v>9457</v>
      </c>
      <c r="F176" s="1" t="s">
        <v>10026</v>
      </c>
      <c r="G176" s="1" t="s">
        <v>2719</v>
      </c>
      <c r="H176" s="1" t="s">
        <v>43</v>
      </c>
      <c r="I176" s="1" t="s">
        <v>773</v>
      </c>
      <c r="J176" s="1">
        <v>5710360008</v>
      </c>
      <c r="K176" s="1" t="e">
        <f>_xlfn.XLOOKUP(Table1[[#This Row],[NÚMERO OPERATIVO]],#REF!,#REF!)</f>
        <v>#REF!</v>
      </c>
      <c r="L176" s="1" t="s">
        <v>9868</v>
      </c>
      <c r="M176" s="1" t="str">
        <f>_xlfn.CONCAT(Table1[[#This Row],[NÚMERO OPERATIVO]],Table1[[#This Row],[DATA OC]])</f>
        <v>571036000846072,4763194444</v>
      </c>
      <c r="N176" s="19">
        <v>46072.476319444402</v>
      </c>
      <c r="O176" s="1" t="s">
        <v>32</v>
      </c>
      <c r="P176" s="1" t="s">
        <v>33</v>
      </c>
      <c r="Q176" s="1" t="s">
        <v>32</v>
      </c>
      <c r="R176" s="1" t="s">
        <v>10570</v>
      </c>
      <c r="S176" s="1" t="s">
        <v>10571</v>
      </c>
      <c r="T176" s="1" t="s">
        <v>9523</v>
      </c>
      <c r="U176" s="1" t="s">
        <v>10572</v>
      </c>
      <c r="V176" s="1" t="s">
        <v>9558</v>
      </c>
      <c r="W176" s="1">
        <v>34.5</v>
      </c>
      <c r="X176" s="1">
        <v>30</v>
      </c>
      <c r="Y176" s="1" t="s">
        <v>9482</v>
      </c>
      <c r="Z176" s="1" t="s">
        <v>9492</v>
      </c>
      <c r="AA176" s="1" t="s">
        <v>9517</v>
      </c>
      <c r="AB176" s="1" t="s">
        <v>10573</v>
      </c>
      <c r="AC176" s="1" t="s">
        <v>10574</v>
      </c>
      <c r="AD176" s="1">
        <v>30</v>
      </c>
      <c r="AE176" s="1" t="s">
        <v>5951</v>
      </c>
      <c r="AF176" s="1" t="s">
        <v>10032</v>
      </c>
      <c r="AG176" s="20">
        <v>212600229</v>
      </c>
      <c r="AH176" s="20">
        <v>1</v>
      </c>
    </row>
    <row r="177" spans="1:34" ht="21" customHeight="1">
      <c r="A177" s="1" t="str">
        <f>_xlfn.CONCAT(Table1[[#This Row],[NÚMERO OPERATIVO]],Table1[[#This Row],[OS (SGM)]])</f>
        <v>5727681008ENC-LMPS04  000041/2026</v>
      </c>
      <c r="C177" s="1" t="s">
        <v>9455</v>
      </c>
      <c r="D177" s="1" t="s">
        <v>10575</v>
      </c>
      <c r="E177" s="1" t="s">
        <v>9457</v>
      </c>
      <c r="F177" s="1" t="s">
        <v>10026</v>
      </c>
      <c r="G177" s="1" t="s">
        <v>2719</v>
      </c>
      <c r="H177" s="1" t="s">
        <v>43</v>
      </c>
      <c r="I177" s="1" t="s">
        <v>773</v>
      </c>
      <c r="J177" s="1">
        <v>5727681008</v>
      </c>
      <c r="K177" s="1" t="e">
        <f>_xlfn.XLOOKUP(Table1[[#This Row],[NÚMERO OPERATIVO]],#REF!,#REF!)</f>
        <v>#REF!</v>
      </c>
      <c r="L177" s="1" t="s">
        <v>9868</v>
      </c>
      <c r="M177" s="1" t="str">
        <f>_xlfn.CONCAT(Table1[[#This Row],[NÚMERO OPERATIVO]],Table1[[#This Row],[DATA OC]])</f>
        <v>572768100846073,784525463</v>
      </c>
      <c r="N177" s="19">
        <v>46073.784525463001</v>
      </c>
      <c r="O177" s="1" t="s">
        <v>32</v>
      </c>
      <c r="P177" s="1" t="s">
        <v>33</v>
      </c>
      <c r="Q177" s="1" t="s">
        <v>32</v>
      </c>
      <c r="R177" s="1" t="s">
        <v>10576</v>
      </c>
      <c r="S177" s="1" t="s">
        <v>10577</v>
      </c>
      <c r="T177" s="1" t="s">
        <v>9482</v>
      </c>
      <c r="U177" s="1" t="s">
        <v>10578</v>
      </c>
      <c r="V177" s="1" t="s">
        <v>9463</v>
      </c>
      <c r="W177" s="1">
        <v>13.8</v>
      </c>
      <c r="X177" s="1">
        <v>15</v>
      </c>
      <c r="Y177" s="1" t="s">
        <v>9482</v>
      </c>
      <c r="Z177" s="1" t="s">
        <v>9482</v>
      </c>
      <c r="AA177" s="1" t="s">
        <v>9517</v>
      </c>
      <c r="AB177" s="1" t="s">
        <v>10579</v>
      </c>
      <c r="AC177" s="1" t="s">
        <v>10580</v>
      </c>
      <c r="AD177" s="1">
        <v>15</v>
      </c>
      <c r="AE177" s="1" t="s">
        <v>6496</v>
      </c>
      <c r="AF177" s="1" t="s">
        <v>10032</v>
      </c>
      <c r="AG177" s="20">
        <v>212600233</v>
      </c>
      <c r="AH177" s="20">
        <v>1</v>
      </c>
    </row>
    <row r="178" spans="1:34" ht="21" customHeight="1">
      <c r="A178" s="1" t="str">
        <f>_xlfn.CONCAT(Table1[[#This Row],[NÚMERO OPERATIVO]],Table1[[#This Row],[OS (SGM)]])</f>
        <v>5721931008ENC-LMPS04  000031/2026</v>
      </c>
      <c r="C178" s="1" t="s">
        <v>9455</v>
      </c>
      <c r="D178" s="1" t="s">
        <v>10581</v>
      </c>
      <c r="E178" s="1" t="s">
        <v>9457</v>
      </c>
      <c r="F178" s="1" t="s">
        <v>10026</v>
      </c>
      <c r="G178" s="1" t="s">
        <v>2719</v>
      </c>
      <c r="H178" s="1" t="s">
        <v>43</v>
      </c>
      <c r="I178" s="1" t="s">
        <v>2352</v>
      </c>
      <c r="J178" s="1">
        <v>5721931008</v>
      </c>
      <c r="K178" s="1" t="e">
        <f>_xlfn.XLOOKUP(Table1[[#This Row],[NÚMERO OPERATIVO]],#REF!,#REF!)</f>
        <v>#REF!</v>
      </c>
      <c r="L178" s="1" t="s">
        <v>10582</v>
      </c>
      <c r="M178" s="1" t="str">
        <f>_xlfn.CONCAT(Table1[[#This Row],[NÚMERO OPERATIVO]],Table1[[#This Row],[DATA OC]])</f>
        <v>572193100846059,9081134259</v>
      </c>
      <c r="N178" s="19">
        <v>46059.908113425903</v>
      </c>
      <c r="O178" s="1" t="s">
        <v>32</v>
      </c>
      <c r="P178" s="1" t="s">
        <v>33</v>
      </c>
      <c r="Q178" s="1" t="s">
        <v>32</v>
      </c>
      <c r="R178" s="1" t="s">
        <v>10583</v>
      </c>
      <c r="S178" s="1" t="s">
        <v>10584</v>
      </c>
      <c r="T178" s="1" t="s">
        <v>9482</v>
      </c>
      <c r="U178" s="1" t="s">
        <v>10585</v>
      </c>
      <c r="V178" s="1" t="s">
        <v>9463</v>
      </c>
      <c r="W178" s="1">
        <v>13.8</v>
      </c>
      <c r="X178" s="1">
        <v>15</v>
      </c>
      <c r="Y178" s="1" t="s">
        <v>9794</v>
      </c>
      <c r="Z178" s="1" t="s">
        <v>9517</v>
      </c>
      <c r="AA178" s="1" t="s">
        <v>9517</v>
      </c>
      <c r="AB178" s="1" t="s">
        <v>10586</v>
      </c>
      <c r="AC178" s="1" t="s">
        <v>10587</v>
      </c>
      <c r="AD178" s="1">
        <v>15</v>
      </c>
      <c r="AE178" s="1" t="s">
        <v>6269</v>
      </c>
      <c r="AF178" s="1" t="s">
        <v>10032</v>
      </c>
      <c r="AG178" s="20">
        <v>212600171</v>
      </c>
      <c r="AH178" s="20">
        <v>1</v>
      </c>
    </row>
    <row r="179" spans="1:34" ht="21" customHeight="1">
      <c r="A179" s="1" t="str">
        <f>_xlfn.CONCAT(Table1[[#This Row],[NÚMERO OPERATIVO]],Table1[[#This Row],[OS (SGM)]])</f>
        <v>5711344085ENC-LMPS03  000013/2026</v>
      </c>
      <c r="C179" s="1" t="s">
        <v>9455</v>
      </c>
      <c r="D179" s="1" t="s">
        <v>10588</v>
      </c>
      <c r="E179" s="1" t="s">
        <v>9457</v>
      </c>
      <c r="F179" s="1" t="s">
        <v>10026</v>
      </c>
      <c r="G179" s="1" t="s">
        <v>473</v>
      </c>
      <c r="H179" s="1" t="s">
        <v>43</v>
      </c>
      <c r="I179" s="1" t="s">
        <v>1242</v>
      </c>
      <c r="J179" s="1">
        <v>5711344085</v>
      </c>
      <c r="K179" s="1" t="e">
        <f>_xlfn.XLOOKUP(Table1[[#This Row],[NÚMERO OPERATIVO]],#REF!,#REF!)</f>
        <v>#REF!</v>
      </c>
      <c r="L179" s="1" t="s">
        <v>10589</v>
      </c>
      <c r="M179" s="1" t="str">
        <f>_xlfn.CONCAT(Table1[[#This Row],[NÚMERO OPERATIVO]],Table1[[#This Row],[DATA OC]])</f>
        <v>571134408546036,5392476852</v>
      </c>
      <c r="N179" s="19">
        <v>46036.539247685199</v>
      </c>
      <c r="O179" s="1" t="s">
        <v>32</v>
      </c>
      <c r="P179" s="1" t="s">
        <v>33</v>
      </c>
      <c r="Q179" s="1" t="s">
        <v>32</v>
      </c>
      <c r="R179" s="1" t="s">
        <v>10590</v>
      </c>
      <c r="S179" s="1" t="s">
        <v>9472</v>
      </c>
      <c r="T179" s="1" t="s">
        <v>9523</v>
      </c>
      <c r="U179" s="1" t="s">
        <v>10591</v>
      </c>
      <c r="V179" s="1" t="s">
        <v>9463</v>
      </c>
      <c r="W179" s="1">
        <v>34.5</v>
      </c>
      <c r="X179" s="1">
        <v>15</v>
      </c>
      <c r="Y179" s="1" t="s">
        <v>9464</v>
      </c>
      <c r="Z179" s="1" t="s">
        <v>9464</v>
      </c>
      <c r="AA179" s="1" t="s">
        <v>9517</v>
      </c>
      <c r="AB179" s="1" t="s">
        <v>10592</v>
      </c>
      <c r="AC179" s="1" t="s">
        <v>10593</v>
      </c>
      <c r="AD179" s="1">
        <v>15</v>
      </c>
      <c r="AE179" s="1" t="s">
        <v>5460</v>
      </c>
      <c r="AF179" s="1" t="s">
        <v>10032</v>
      </c>
      <c r="AG179" s="20">
        <v>212600095</v>
      </c>
      <c r="AH179" s="20">
        <v>1</v>
      </c>
    </row>
    <row r="180" spans="1:34" ht="21" customHeight="1">
      <c r="A180" s="1" t="str">
        <f>_xlfn.CONCAT(Table1[[#This Row],[NÚMERO OPERATIVO]],Table1[[#This Row],[OS (SGM)]])</f>
        <v>5700678085ENC-LMPS03  000012/2026</v>
      </c>
      <c r="C180" s="1" t="s">
        <v>9455</v>
      </c>
      <c r="D180" s="1" t="s">
        <v>10594</v>
      </c>
      <c r="E180" s="1" t="s">
        <v>9457</v>
      </c>
      <c r="F180" s="1" t="s">
        <v>10026</v>
      </c>
      <c r="G180" s="1" t="s">
        <v>473</v>
      </c>
      <c r="H180" s="1" t="s">
        <v>43</v>
      </c>
      <c r="I180" s="1" t="s">
        <v>471</v>
      </c>
      <c r="J180" s="1">
        <v>5700678085</v>
      </c>
      <c r="K180" s="1" t="e">
        <f>_xlfn.XLOOKUP(Table1[[#This Row],[NÚMERO OPERATIVO]],#REF!,#REF!)</f>
        <v>#REF!</v>
      </c>
      <c r="L180" s="1" t="s">
        <v>10595</v>
      </c>
      <c r="M180" s="1" t="str">
        <f>_xlfn.CONCAT(Table1[[#This Row],[NÚMERO OPERATIVO]],Table1[[#This Row],[DATA OC]])</f>
        <v>570067808546034,7043171296</v>
      </c>
      <c r="N180" s="19">
        <v>46034.704317129603</v>
      </c>
      <c r="O180" s="1" t="s">
        <v>32</v>
      </c>
      <c r="P180" s="1" t="s">
        <v>33</v>
      </c>
      <c r="Q180" s="1" t="s">
        <v>32</v>
      </c>
      <c r="R180" s="1" t="s">
        <v>10596</v>
      </c>
      <c r="S180" s="1" t="s">
        <v>9472</v>
      </c>
      <c r="T180" s="1" t="s">
        <v>9473</v>
      </c>
      <c r="U180" s="1" t="s">
        <v>10597</v>
      </c>
      <c r="V180" s="1" t="s">
        <v>9463</v>
      </c>
      <c r="W180" s="1">
        <v>34.5</v>
      </c>
      <c r="X180" s="1">
        <v>10</v>
      </c>
      <c r="Y180" s="1" t="s">
        <v>9464</v>
      </c>
      <c r="Z180" s="1" t="s">
        <v>9464</v>
      </c>
      <c r="AA180" s="1" t="s">
        <v>9517</v>
      </c>
      <c r="AB180" s="1" t="s">
        <v>10598</v>
      </c>
      <c r="AC180" s="1" t="s">
        <v>10599</v>
      </c>
      <c r="AD180" s="1">
        <v>15</v>
      </c>
      <c r="AE180" s="1" t="s">
        <v>2722</v>
      </c>
      <c r="AF180" s="1" t="s">
        <v>10032</v>
      </c>
      <c r="AG180" s="20">
        <v>212600094</v>
      </c>
      <c r="AH180" s="20">
        <v>1</v>
      </c>
    </row>
    <row r="181" spans="1:34" ht="21" customHeight="1">
      <c r="A181" s="1" t="str">
        <f>_xlfn.CONCAT(Table1[[#This Row],[NÚMERO OPERATIVO]],Table1[[#This Row],[OS (SGM)]])</f>
        <v>5710592085ENC-MPPS01  000009/2026</v>
      </c>
      <c r="C181" s="1" t="s">
        <v>9455</v>
      </c>
      <c r="D181" s="1" t="s">
        <v>10600</v>
      </c>
      <c r="E181" s="1" t="s">
        <v>9457</v>
      </c>
      <c r="F181" s="1" t="s">
        <v>10026</v>
      </c>
      <c r="G181" s="1" t="s">
        <v>473</v>
      </c>
      <c r="H181" s="1" t="s">
        <v>43</v>
      </c>
      <c r="I181" s="1" t="s">
        <v>471</v>
      </c>
      <c r="J181" s="1">
        <v>5710592085</v>
      </c>
      <c r="K181" s="1" t="e">
        <f>_xlfn.XLOOKUP(Table1[[#This Row],[NÚMERO OPERATIVO]],#REF!,#REF!)</f>
        <v>#REF!</v>
      </c>
      <c r="L181" s="1" t="s">
        <v>10601</v>
      </c>
      <c r="M181" s="1" t="str">
        <f>_xlfn.CONCAT(Table1[[#This Row],[NÚMERO OPERATIVO]],Table1[[#This Row],[DATA OC]])</f>
        <v>571059208546032,7590625</v>
      </c>
      <c r="N181" s="19">
        <v>46032.759062500001</v>
      </c>
      <c r="O181" s="1" t="s">
        <v>32</v>
      </c>
      <c r="P181" s="1" t="s">
        <v>34</v>
      </c>
      <c r="Q181" s="1" t="s">
        <v>32</v>
      </c>
      <c r="R181" s="1" t="s">
        <v>10602</v>
      </c>
      <c r="S181" s="1" t="s">
        <v>9472</v>
      </c>
      <c r="T181" s="1" t="s">
        <v>9482</v>
      </c>
      <c r="U181" s="1" t="s">
        <v>10603</v>
      </c>
      <c r="V181" s="1" t="s">
        <v>9463</v>
      </c>
      <c r="W181" s="1">
        <v>34.5</v>
      </c>
      <c r="X181" s="1">
        <v>10</v>
      </c>
      <c r="Y181" s="1" t="s">
        <v>9464</v>
      </c>
      <c r="Z181" s="1" t="s">
        <v>9464</v>
      </c>
      <c r="AA181" s="1" t="s">
        <v>9517</v>
      </c>
      <c r="AB181" s="1" t="s">
        <v>10604</v>
      </c>
      <c r="AC181" s="1" t="s">
        <v>10605</v>
      </c>
      <c r="AD181" s="1">
        <v>15</v>
      </c>
      <c r="AE181" s="1" t="s">
        <v>469</v>
      </c>
      <c r="AF181" s="1" t="s">
        <v>10032</v>
      </c>
      <c r="AG181" s="20">
        <v>212600070</v>
      </c>
      <c r="AH181" s="20">
        <v>1</v>
      </c>
    </row>
    <row r="182" spans="1:34" ht="21" customHeight="1">
      <c r="A182" s="1" t="str">
        <f>_xlfn.CONCAT(Table1[[#This Row],[NÚMERO OPERATIVO]],Table1[[#This Row],[OS (SGM)]])</f>
        <v>5710625085ENC-MPPS01  000010/2026</v>
      </c>
      <c r="C182" s="1" t="s">
        <v>9455</v>
      </c>
      <c r="D182" s="1" t="s">
        <v>10606</v>
      </c>
      <c r="E182" s="1" t="s">
        <v>9457</v>
      </c>
      <c r="F182" s="1" t="s">
        <v>10026</v>
      </c>
      <c r="G182" s="1" t="s">
        <v>473</v>
      </c>
      <c r="H182" s="1" t="s">
        <v>43</v>
      </c>
      <c r="I182" s="1" t="s">
        <v>389</v>
      </c>
      <c r="J182" s="1">
        <v>5710625085</v>
      </c>
      <c r="K182" s="1" t="e">
        <f>_xlfn.XLOOKUP(Table1[[#This Row],[NÚMERO OPERATIVO]],#REF!,#REF!)</f>
        <v>#REF!</v>
      </c>
      <c r="L182" s="1" t="s">
        <v>10607</v>
      </c>
      <c r="M182" s="1" t="str">
        <f>_xlfn.CONCAT(Table1[[#This Row],[NÚMERO OPERATIVO]],Table1[[#This Row],[DATA OC]])</f>
        <v>571062508546033,9032638889</v>
      </c>
      <c r="N182" s="19">
        <v>46033.903263888897</v>
      </c>
      <c r="O182" s="1" t="s">
        <v>32</v>
      </c>
      <c r="P182" s="1" t="s">
        <v>33</v>
      </c>
      <c r="Q182" s="1" t="s">
        <v>32</v>
      </c>
      <c r="R182" s="1" t="s">
        <v>10608</v>
      </c>
      <c r="S182" s="1" t="s">
        <v>10609</v>
      </c>
      <c r="T182" s="1" t="s">
        <v>9898</v>
      </c>
      <c r="U182" s="1" t="s">
        <v>10610</v>
      </c>
      <c r="V182" s="1" t="s">
        <v>9558</v>
      </c>
      <c r="W182" s="1">
        <v>34.5</v>
      </c>
      <c r="X182" s="1">
        <v>30</v>
      </c>
      <c r="Y182" s="1" t="s">
        <v>9464</v>
      </c>
      <c r="Z182" s="1" t="s">
        <v>9482</v>
      </c>
      <c r="AA182" s="1" t="s">
        <v>9517</v>
      </c>
      <c r="AB182" s="1" t="s">
        <v>10611</v>
      </c>
      <c r="AC182" s="1" t="s">
        <v>10612</v>
      </c>
      <c r="AD182" s="1">
        <v>30</v>
      </c>
      <c r="AE182" s="1" t="s">
        <v>1074</v>
      </c>
      <c r="AF182" s="1" t="s">
        <v>10032</v>
      </c>
      <c r="AG182" s="20">
        <v>212600067</v>
      </c>
      <c r="AH182" s="20">
        <v>1</v>
      </c>
    </row>
    <row r="183" spans="1:34" ht="21" customHeight="1">
      <c r="A183" s="1" t="str">
        <f>_xlfn.CONCAT(Table1[[#This Row],[NÚMERO OPERATIVO]],Table1[[#This Row],[OS (SGM)]])</f>
        <v>5710028046ENC-LMPS04  000011/2026</v>
      </c>
      <c r="C183" s="1" t="s">
        <v>9455</v>
      </c>
      <c r="D183" s="1" t="s">
        <v>10613</v>
      </c>
      <c r="E183" s="1" t="s">
        <v>9457</v>
      </c>
      <c r="F183" s="1" t="s">
        <v>10026</v>
      </c>
      <c r="G183" s="1" t="s">
        <v>429</v>
      </c>
      <c r="H183" s="1" t="s">
        <v>43</v>
      </c>
      <c r="I183" s="1" t="s">
        <v>5023</v>
      </c>
      <c r="J183" s="1">
        <v>5710028046</v>
      </c>
      <c r="K183" s="1" t="e">
        <f>_xlfn.XLOOKUP(Table1[[#This Row],[NÚMERO OPERATIVO]],#REF!,#REF!)</f>
        <v>#REF!</v>
      </c>
      <c r="L183" s="1" t="s">
        <v>10614</v>
      </c>
      <c r="M183" s="1" t="str">
        <f>_xlfn.CONCAT(Table1[[#This Row],[NÚMERO OPERATIVO]],Table1[[#This Row],[DATA OC]])</f>
        <v>571002804646033,4434027778</v>
      </c>
      <c r="N183" s="19">
        <v>46033.443402777797</v>
      </c>
      <c r="O183" s="1" t="s">
        <v>32</v>
      </c>
      <c r="P183" s="1" t="s">
        <v>33</v>
      </c>
      <c r="Q183" s="1" t="s">
        <v>32</v>
      </c>
      <c r="R183" s="1" t="s">
        <v>10615</v>
      </c>
      <c r="S183" s="1" t="s">
        <v>10616</v>
      </c>
      <c r="T183" s="1" t="s">
        <v>9482</v>
      </c>
      <c r="U183" s="1" t="s">
        <v>10617</v>
      </c>
      <c r="V183" s="1" t="s">
        <v>9463</v>
      </c>
      <c r="W183" s="1">
        <v>13.8</v>
      </c>
      <c r="X183" s="1">
        <v>10</v>
      </c>
      <c r="Y183" s="1" t="s">
        <v>9464</v>
      </c>
      <c r="Z183" s="1" t="s">
        <v>9492</v>
      </c>
      <c r="AA183" s="1" t="s">
        <v>9517</v>
      </c>
      <c r="AB183" s="1" t="s">
        <v>10618</v>
      </c>
      <c r="AC183" s="1" t="s">
        <v>10619</v>
      </c>
      <c r="AD183" s="1">
        <v>15</v>
      </c>
      <c r="AE183" s="1" t="s">
        <v>5021</v>
      </c>
      <c r="AF183" s="1" t="s">
        <v>10032</v>
      </c>
      <c r="AG183" s="20">
        <v>212600073</v>
      </c>
      <c r="AH183" s="20">
        <v>1</v>
      </c>
    </row>
    <row r="184" spans="1:34" ht="21" customHeight="1">
      <c r="A184" s="1" t="str">
        <f>_xlfn.CONCAT(Table1[[#This Row],[NÚMERO OPERATIVO]],Table1[[#This Row],[OS (SGM)]])</f>
        <v>5700188046ENC-LMPS01  000004/2026</v>
      </c>
      <c r="C184" s="1" t="s">
        <v>9455</v>
      </c>
      <c r="D184" s="1" t="s">
        <v>10620</v>
      </c>
      <c r="E184" s="1" t="s">
        <v>9457</v>
      </c>
      <c r="F184" s="1" t="s">
        <v>10026</v>
      </c>
      <c r="G184" s="1" t="s">
        <v>429</v>
      </c>
      <c r="H184" s="1" t="s">
        <v>43</v>
      </c>
      <c r="I184" s="1" t="s">
        <v>427</v>
      </c>
      <c r="J184" s="1">
        <v>5700188046</v>
      </c>
      <c r="K184" s="1" t="e">
        <f>_xlfn.XLOOKUP(Table1[[#This Row],[NÚMERO OPERATIVO]],#REF!,#REF!)</f>
        <v>#REF!</v>
      </c>
      <c r="L184" s="1" t="s">
        <v>10621</v>
      </c>
      <c r="M184" s="1" t="str">
        <f>_xlfn.CONCAT(Table1[[#This Row],[NÚMERO OPERATIVO]],Table1[[#This Row],[DATA OC]])</f>
        <v>570018804646025,7537962963</v>
      </c>
      <c r="N184" s="19">
        <v>46025.753796296303</v>
      </c>
      <c r="O184" s="1" t="s">
        <v>32</v>
      </c>
      <c r="P184" s="1" t="s">
        <v>33</v>
      </c>
      <c r="Q184" s="1" t="s">
        <v>32</v>
      </c>
      <c r="R184" s="1" t="s">
        <v>10622</v>
      </c>
      <c r="S184" s="1" t="s">
        <v>9535</v>
      </c>
      <c r="T184" s="1" t="s">
        <v>10098</v>
      </c>
      <c r="U184" s="1" t="s">
        <v>10623</v>
      </c>
      <c r="V184" s="1" t="s">
        <v>9558</v>
      </c>
      <c r="W184" s="1">
        <v>34.5</v>
      </c>
      <c r="X184" s="1">
        <v>30</v>
      </c>
      <c r="Y184" s="1" t="s">
        <v>9537</v>
      </c>
      <c r="Z184" s="1" t="s">
        <v>9482</v>
      </c>
      <c r="AA184" s="1" t="s">
        <v>9517</v>
      </c>
      <c r="AB184" s="1" t="s">
        <v>10624</v>
      </c>
      <c r="AC184" s="1" t="s">
        <v>10625</v>
      </c>
      <c r="AD184" s="1">
        <v>30</v>
      </c>
      <c r="AE184" s="1" t="s">
        <v>1547</v>
      </c>
      <c r="AF184" s="1" t="s">
        <v>10032</v>
      </c>
      <c r="AG184" s="20">
        <v>212600366</v>
      </c>
      <c r="AH184" s="20">
        <v>1</v>
      </c>
    </row>
    <row r="185" spans="1:34" ht="21" customHeight="1">
      <c r="A185" s="1" t="str">
        <f>_xlfn.CONCAT(Table1[[#This Row],[NÚMERO OPERATIVO]],Table1[[#This Row],[OS (SGM)]])</f>
        <v>5700427046ENC-LMPS01  000017/2026</v>
      </c>
      <c r="C185" s="1" t="s">
        <v>9455</v>
      </c>
      <c r="D185" s="1" t="s">
        <v>10626</v>
      </c>
      <c r="E185" s="1" t="s">
        <v>9457</v>
      </c>
      <c r="F185" s="1" t="s">
        <v>10026</v>
      </c>
      <c r="G185" s="1" t="s">
        <v>429</v>
      </c>
      <c r="H185" s="1" t="s">
        <v>43</v>
      </c>
      <c r="I185" s="1" t="s">
        <v>427</v>
      </c>
      <c r="J185" s="1">
        <v>5700427046</v>
      </c>
      <c r="K185" s="1" t="e">
        <f>_xlfn.XLOOKUP(Table1[[#This Row],[NÚMERO OPERATIVO]],#REF!,#REF!)</f>
        <v>#REF!</v>
      </c>
      <c r="L185" s="1" t="s">
        <v>10627</v>
      </c>
      <c r="M185" s="1" t="str">
        <f>_xlfn.CONCAT(Table1[[#This Row],[NÚMERO OPERATIVO]],Table1[[#This Row],[DATA OC]])</f>
        <v>570042704646033,6523611111</v>
      </c>
      <c r="N185" s="19">
        <v>46033.652361111097</v>
      </c>
      <c r="O185" s="1" t="s">
        <v>32</v>
      </c>
      <c r="P185" s="1" t="s">
        <v>33</v>
      </c>
      <c r="Q185" s="1" t="s">
        <v>32</v>
      </c>
      <c r="R185" s="1" t="s">
        <v>10628</v>
      </c>
      <c r="S185" s="1" t="s">
        <v>10629</v>
      </c>
      <c r="T185" s="1" t="s">
        <v>9482</v>
      </c>
      <c r="U185" s="1" t="s">
        <v>10630</v>
      </c>
      <c r="V185" s="1" t="s">
        <v>9558</v>
      </c>
      <c r="W185" s="1">
        <v>34.5</v>
      </c>
      <c r="X185" s="1">
        <v>45</v>
      </c>
      <c r="Y185" s="1" t="s">
        <v>9464</v>
      </c>
      <c r="Z185" s="1" t="s">
        <v>9492</v>
      </c>
      <c r="AA185" s="1" t="s">
        <v>9517</v>
      </c>
      <c r="AB185" s="1" t="s">
        <v>10631</v>
      </c>
      <c r="AC185" s="1" t="s">
        <v>10632</v>
      </c>
      <c r="AD185" s="1">
        <v>45</v>
      </c>
      <c r="AE185" s="1" t="s">
        <v>5895</v>
      </c>
      <c r="AF185" s="1" t="s">
        <v>10032</v>
      </c>
      <c r="AG185" s="20">
        <v>212600078</v>
      </c>
      <c r="AH185" s="20">
        <v>1</v>
      </c>
    </row>
    <row r="186" spans="1:34" ht="21" customHeight="1">
      <c r="A186" s="1" t="str">
        <f>_xlfn.CONCAT(Table1[[#This Row],[NÚMERO OPERATIVO]],Table1[[#This Row],[OS (SGM)]])</f>
        <v>5710143013ENC-LMPS03  000015/2026</v>
      </c>
      <c r="C186" s="1" t="s">
        <v>9455</v>
      </c>
      <c r="D186" s="1" t="s">
        <v>10633</v>
      </c>
      <c r="E186" s="1" t="s">
        <v>9457</v>
      </c>
      <c r="F186" s="1" t="s">
        <v>10026</v>
      </c>
      <c r="G186" s="1" t="s">
        <v>391</v>
      </c>
      <c r="H186" s="1" t="s">
        <v>43</v>
      </c>
      <c r="I186" s="1" t="s">
        <v>1242</v>
      </c>
      <c r="J186" s="1">
        <v>5710143013</v>
      </c>
      <c r="K186" s="1" t="e">
        <f>_xlfn.XLOOKUP(Table1[[#This Row],[NÚMERO OPERATIVO]],#REF!,#REF!)</f>
        <v>#REF!</v>
      </c>
      <c r="L186" s="1" t="s">
        <v>10634</v>
      </c>
      <c r="M186" s="1" t="str">
        <f>_xlfn.CONCAT(Table1[[#This Row],[NÚMERO OPERATIVO]],Table1[[#This Row],[DATA OC]])</f>
        <v>571014301346037,4469444444</v>
      </c>
      <c r="N186" s="19">
        <v>46037.446944444397</v>
      </c>
      <c r="O186" s="1" t="s">
        <v>32</v>
      </c>
      <c r="P186" s="1" t="s">
        <v>33</v>
      </c>
      <c r="Q186" s="1" t="s">
        <v>32</v>
      </c>
      <c r="R186" s="1" t="s">
        <v>10635</v>
      </c>
      <c r="S186" s="1" t="s">
        <v>10636</v>
      </c>
      <c r="T186" s="1" t="s">
        <v>9473</v>
      </c>
      <c r="U186" s="1" t="s">
        <v>10637</v>
      </c>
      <c r="V186" s="1" t="s">
        <v>9463</v>
      </c>
      <c r="W186" s="1">
        <v>34.5</v>
      </c>
      <c r="X186" s="1">
        <v>15</v>
      </c>
      <c r="Y186" s="1" t="s">
        <v>9537</v>
      </c>
      <c r="Z186" s="1" t="s">
        <v>9517</v>
      </c>
      <c r="AA186" s="1" t="s">
        <v>9517</v>
      </c>
      <c r="AB186" s="1" t="s">
        <v>10638</v>
      </c>
      <c r="AC186" s="1" t="s">
        <v>10639</v>
      </c>
      <c r="AD186" s="1">
        <v>15</v>
      </c>
      <c r="AE186" s="1" t="s">
        <v>3931</v>
      </c>
      <c r="AF186" s="1" t="s">
        <v>10032</v>
      </c>
      <c r="AG186" s="20">
        <v>212600096</v>
      </c>
      <c r="AH186" s="20">
        <v>1</v>
      </c>
    </row>
    <row r="187" spans="1:34" ht="21" customHeight="1">
      <c r="A187" s="1" t="str">
        <f>_xlfn.CONCAT(Table1[[#This Row],[NÚMERO OPERATIVO]],Table1[[#This Row],[OS (SGM)]])</f>
        <v>5710008013ENC-LMPS01  000047/2026</v>
      </c>
      <c r="C187" s="1" t="s">
        <v>9455</v>
      </c>
      <c r="D187" s="1" t="s">
        <v>10640</v>
      </c>
      <c r="E187" s="1" t="s">
        <v>9457</v>
      </c>
      <c r="F187" s="1" t="s">
        <v>10026</v>
      </c>
      <c r="G187" s="1" t="s">
        <v>391</v>
      </c>
      <c r="H187" s="1" t="s">
        <v>43</v>
      </c>
      <c r="I187" s="1" t="s">
        <v>471</v>
      </c>
      <c r="J187" s="1">
        <v>5710008013</v>
      </c>
      <c r="K187" s="1" t="e">
        <f>_xlfn.XLOOKUP(Table1[[#This Row],[NÚMERO OPERATIVO]],#REF!,#REF!)</f>
        <v>#REF!</v>
      </c>
      <c r="L187" s="1" t="s">
        <v>10641</v>
      </c>
      <c r="M187" s="1" t="str">
        <f>_xlfn.CONCAT(Table1[[#This Row],[NÚMERO OPERATIVO]],Table1[[#This Row],[DATA OC]])</f>
        <v>571000801346055,7369675926</v>
      </c>
      <c r="N187" s="19">
        <v>46055.736967592602</v>
      </c>
      <c r="O187" s="1" t="s">
        <v>32</v>
      </c>
      <c r="P187" s="1" t="s">
        <v>33</v>
      </c>
      <c r="Q187" s="1" t="s">
        <v>32</v>
      </c>
      <c r="R187" s="1" t="s">
        <v>10642</v>
      </c>
      <c r="S187" s="1" t="s">
        <v>9535</v>
      </c>
      <c r="T187" s="1" t="s">
        <v>10643</v>
      </c>
      <c r="U187" s="1" t="s">
        <v>10644</v>
      </c>
      <c r="V187" s="1" t="s">
        <v>9463</v>
      </c>
      <c r="W187" s="1">
        <v>34.5</v>
      </c>
      <c r="X187" s="1">
        <v>10</v>
      </c>
      <c r="Y187" s="1" t="s">
        <v>9464</v>
      </c>
      <c r="Z187" s="1" t="s">
        <v>9492</v>
      </c>
      <c r="AA187" s="1" t="s">
        <v>9517</v>
      </c>
      <c r="AB187" s="1" t="s">
        <v>10645</v>
      </c>
      <c r="AC187" s="1" t="s">
        <v>10646</v>
      </c>
      <c r="AD187" s="1">
        <v>15</v>
      </c>
      <c r="AE187" s="1" t="s">
        <v>5808</v>
      </c>
      <c r="AF187" s="1" t="s">
        <v>10032</v>
      </c>
      <c r="AG187" s="20">
        <v>212600181</v>
      </c>
      <c r="AH187" s="20">
        <v>1</v>
      </c>
    </row>
    <row r="188" spans="1:34" ht="21" customHeight="1">
      <c r="A188" s="1" t="str">
        <f>_xlfn.CONCAT(Table1[[#This Row],[NÚMERO OPERATIVO]],Table1[[#This Row],[OS (SGM)]])</f>
        <v>5710011013ENC-LMPS03  000034/2026</v>
      </c>
      <c r="C188" s="1" t="s">
        <v>9455</v>
      </c>
      <c r="D188" s="1" t="s">
        <v>10647</v>
      </c>
      <c r="E188" s="1" t="s">
        <v>9457</v>
      </c>
      <c r="F188" s="1" t="s">
        <v>10026</v>
      </c>
      <c r="G188" s="1" t="s">
        <v>391</v>
      </c>
      <c r="H188" s="1" t="s">
        <v>43</v>
      </c>
      <c r="I188" s="1" t="s">
        <v>471</v>
      </c>
      <c r="J188" s="1">
        <v>5710011013</v>
      </c>
      <c r="K188" s="1" t="e">
        <f>_xlfn.XLOOKUP(Table1[[#This Row],[NÚMERO OPERATIVO]],#REF!,#REF!)</f>
        <v>#REF!</v>
      </c>
      <c r="L188" s="1" t="s">
        <v>10648</v>
      </c>
      <c r="M188" s="1" t="str">
        <f>_xlfn.CONCAT(Table1[[#This Row],[NÚMERO OPERATIVO]],Table1[[#This Row],[DATA OC]])</f>
        <v>571001101346055,6544097222</v>
      </c>
      <c r="N188" s="19">
        <v>46055.654409722199</v>
      </c>
      <c r="O188" s="1" t="s">
        <v>32</v>
      </c>
      <c r="P188" s="1" t="s">
        <v>33</v>
      </c>
      <c r="Q188" s="1" t="s">
        <v>32</v>
      </c>
      <c r="R188" s="1" t="s">
        <v>10649</v>
      </c>
      <c r="S188" s="1" t="s">
        <v>10650</v>
      </c>
      <c r="T188" s="1" t="s">
        <v>9461</v>
      </c>
      <c r="U188" s="1" t="s">
        <v>10651</v>
      </c>
      <c r="V188" s="1" t="s">
        <v>9463</v>
      </c>
      <c r="W188" s="1">
        <v>34.5</v>
      </c>
      <c r="X188" s="1">
        <v>5</v>
      </c>
      <c r="Y188" s="1" t="s">
        <v>9464</v>
      </c>
      <c r="Z188" s="1" t="s">
        <v>9492</v>
      </c>
      <c r="AA188" s="1" t="s">
        <v>9517</v>
      </c>
      <c r="AB188" s="1" t="s">
        <v>10652</v>
      </c>
      <c r="AC188" s="1" t="s">
        <v>10653</v>
      </c>
      <c r="AD188" s="1">
        <v>15</v>
      </c>
      <c r="AE188" s="1" t="s">
        <v>629</v>
      </c>
      <c r="AF188" s="1" t="s">
        <v>10032</v>
      </c>
      <c r="AG188" s="20">
        <v>212600161</v>
      </c>
      <c r="AH188" s="20">
        <v>1</v>
      </c>
    </row>
    <row r="189" spans="1:34" ht="21" customHeight="1">
      <c r="A189" s="1" t="str">
        <f>_xlfn.CONCAT(Table1[[#This Row],[NÚMERO OPERATIVO]],Table1[[#This Row],[OS (SGM)]])</f>
        <v>5729978013ENC-LMPS01  000014/2026</v>
      </c>
      <c r="C189" s="1" t="s">
        <v>9455</v>
      </c>
      <c r="D189" s="1" t="s">
        <v>10654</v>
      </c>
      <c r="E189" s="1" t="s">
        <v>9457</v>
      </c>
      <c r="F189" s="1" t="s">
        <v>10026</v>
      </c>
      <c r="G189" s="1" t="s">
        <v>391</v>
      </c>
      <c r="H189" s="1" t="s">
        <v>116</v>
      </c>
      <c r="I189" s="1" t="s">
        <v>1864</v>
      </c>
      <c r="J189" s="1">
        <v>5729978013</v>
      </c>
      <c r="K189" s="1" t="e">
        <f>_xlfn.XLOOKUP(Table1[[#This Row],[NÚMERO OPERATIVO]],#REF!,#REF!)</f>
        <v>#REF!</v>
      </c>
      <c r="L189" s="1" t="s">
        <v>10655</v>
      </c>
      <c r="M189" s="1" t="str">
        <f>_xlfn.CONCAT(Table1[[#This Row],[NÚMERO OPERATIVO]],Table1[[#This Row],[DATA OC]])</f>
        <v>572997801346033,4768055556</v>
      </c>
      <c r="N189" s="19">
        <v>46033.476805555598</v>
      </c>
      <c r="O189" s="1" t="s">
        <v>32</v>
      </c>
      <c r="P189" s="1" t="s">
        <v>33</v>
      </c>
      <c r="Q189" s="1" t="s">
        <v>32</v>
      </c>
      <c r="R189" s="1" t="s">
        <v>10656</v>
      </c>
      <c r="S189" s="1" t="s">
        <v>10657</v>
      </c>
      <c r="T189" s="1" t="s">
        <v>9635</v>
      </c>
      <c r="U189" s="1" t="s">
        <v>10658</v>
      </c>
      <c r="V189" s="1" t="s">
        <v>9558</v>
      </c>
      <c r="W189" s="1">
        <v>13.8</v>
      </c>
      <c r="X189" s="1">
        <v>45</v>
      </c>
      <c r="Y189" s="1" t="s">
        <v>9464</v>
      </c>
      <c r="Z189" s="1" t="s">
        <v>9517</v>
      </c>
      <c r="AA189" s="1" t="s">
        <v>9517</v>
      </c>
      <c r="AB189" s="1" t="s">
        <v>10659</v>
      </c>
      <c r="AC189" s="1" t="s">
        <v>10660</v>
      </c>
      <c r="AD189" s="1">
        <v>45</v>
      </c>
      <c r="AE189" s="1" t="s">
        <v>2401</v>
      </c>
      <c r="AF189" s="1" t="s">
        <v>10032</v>
      </c>
      <c r="AG189" s="20">
        <v>212600075</v>
      </c>
      <c r="AH189" s="20">
        <v>1</v>
      </c>
    </row>
    <row r="190" spans="1:34" ht="21" customHeight="1">
      <c r="A190" s="1" t="str">
        <f>_xlfn.CONCAT(Table1[[#This Row],[NÚMERO OPERATIVO]],Table1[[#This Row],[OS (SGM)]])</f>
        <v>5740337013ENC-LMPS01  000035/2026</v>
      </c>
      <c r="C190" s="1" t="s">
        <v>9455</v>
      </c>
      <c r="D190" s="1" t="s">
        <v>10661</v>
      </c>
      <c r="E190" s="1" t="s">
        <v>9457</v>
      </c>
      <c r="F190" s="1" t="s">
        <v>10026</v>
      </c>
      <c r="G190" s="1" t="s">
        <v>391</v>
      </c>
      <c r="H190" s="1" t="s">
        <v>116</v>
      </c>
      <c r="I190" s="1" t="s">
        <v>1864</v>
      </c>
      <c r="J190" s="1">
        <v>5740337013</v>
      </c>
      <c r="K190" s="1" t="e">
        <f>_xlfn.XLOOKUP(Table1[[#This Row],[NÚMERO OPERATIVO]],#REF!,#REF!)</f>
        <v>#REF!</v>
      </c>
      <c r="L190" s="1" t="s">
        <v>10662</v>
      </c>
      <c r="M190" s="1" t="str">
        <f>_xlfn.CONCAT(Table1[[#This Row],[NÚMERO OPERATIVO]],Table1[[#This Row],[DATA OC]])</f>
        <v>574033701346050,5235416667</v>
      </c>
      <c r="N190" s="19">
        <v>46050.523541666698</v>
      </c>
      <c r="O190" s="1" t="s">
        <v>32</v>
      </c>
      <c r="P190" s="1" t="s">
        <v>33</v>
      </c>
      <c r="Q190" s="1" t="s">
        <v>32</v>
      </c>
      <c r="R190" s="1" t="s">
        <v>10663</v>
      </c>
      <c r="S190" s="1" t="s">
        <v>10664</v>
      </c>
      <c r="T190" s="1" t="s">
        <v>9603</v>
      </c>
      <c r="U190" s="1" t="s">
        <v>10665</v>
      </c>
      <c r="V190" s="1" t="s">
        <v>9558</v>
      </c>
      <c r="W190" s="1">
        <v>13.8</v>
      </c>
      <c r="X190" s="1">
        <v>75</v>
      </c>
      <c r="Y190" s="1" t="s">
        <v>9464</v>
      </c>
      <c r="Z190" s="1" t="s">
        <v>9482</v>
      </c>
      <c r="AA190" s="1" t="s">
        <v>9517</v>
      </c>
      <c r="AB190" s="1" t="s">
        <v>10666</v>
      </c>
      <c r="AC190" s="1" t="s">
        <v>10667</v>
      </c>
      <c r="AD190" s="1">
        <v>75</v>
      </c>
      <c r="AE190" s="1" t="s">
        <v>1862</v>
      </c>
      <c r="AF190" s="1" t="s">
        <v>10032</v>
      </c>
      <c r="AG190" s="20">
        <v>212600129</v>
      </c>
      <c r="AH190" s="20">
        <v>1</v>
      </c>
    </row>
    <row r="191" spans="1:34" ht="21" customHeight="1">
      <c r="A191" s="1" t="str">
        <f>_xlfn.CONCAT(Table1[[#This Row],[NÚMERO OPERATIVO]],Table1[[#This Row],[OS (SGM)]])</f>
        <v>5700060014ENC-LMPS01  000061/2026</v>
      </c>
      <c r="C191" s="1" t="s">
        <v>9455</v>
      </c>
      <c r="D191" s="1" t="s">
        <v>10668</v>
      </c>
      <c r="E191" s="1" t="s">
        <v>9457</v>
      </c>
      <c r="F191" s="1" t="s">
        <v>10026</v>
      </c>
      <c r="G191" s="1" t="s">
        <v>595</v>
      </c>
      <c r="H191" s="1" t="s">
        <v>43</v>
      </c>
      <c r="I191" s="1" t="s">
        <v>907</v>
      </c>
      <c r="J191" s="1">
        <v>5700060014</v>
      </c>
      <c r="K191" s="1" t="e">
        <f>_xlfn.XLOOKUP(Table1[[#This Row],[NÚMERO OPERATIVO]],#REF!,#REF!)</f>
        <v>#REF!</v>
      </c>
      <c r="L191" s="1" t="s">
        <v>10669</v>
      </c>
      <c r="M191" s="1" t="str">
        <f>_xlfn.CONCAT(Table1[[#This Row],[NÚMERO OPERATIVO]],Table1[[#This Row],[DATA OC]])</f>
        <v>570006001446068,6281597222</v>
      </c>
      <c r="N191" s="19">
        <v>46068.628159722197</v>
      </c>
      <c r="O191" s="1" t="s">
        <v>32</v>
      </c>
      <c r="P191" s="1" t="s">
        <v>33</v>
      </c>
      <c r="Q191" s="1" t="s">
        <v>32</v>
      </c>
      <c r="R191" s="1" t="s">
        <v>10670</v>
      </c>
      <c r="S191" s="1" t="s">
        <v>10671</v>
      </c>
      <c r="T191" s="1" t="s">
        <v>9523</v>
      </c>
      <c r="U191" s="1" t="s">
        <v>10672</v>
      </c>
      <c r="V191" s="1" t="s">
        <v>9558</v>
      </c>
      <c r="W191" s="1">
        <v>34.5</v>
      </c>
      <c r="X191" s="1">
        <v>30</v>
      </c>
      <c r="Y191" s="1" t="s">
        <v>9482</v>
      </c>
      <c r="Z191" s="1" t="s">
        <v>9517</v>
      </c>
      <c r="AA191" s="1" t="s">
        <v>9517</v>
      </c>
      <c r="AB191" s="1" t="s">
        <v>10673</v>
      </c>
      <c r="AC191" s="1" t="s">
        <v>10674</v>
      </c>
      <c r="AD191" s="1">
        <v>30</v>
      </c>
      <c r="AE191" s="1" t="s">
        <v>4700</v>
      </c>
      <c r="AF191" s="1" t="s">
        <v>10032</v>
      </c>
      <c r="AG191" s="20">
        <v>212600237</v>
      </c>
      <c r="AH191" s="20">
        <v>1</v>
      </c>
    </row>
    <row r="192" spans="1:34" ht="21" customHeight="1">
      <c r="A192" s="1" t="str">
        <f>_xlfn.CONCAT(Table1[[#This Row],[NÚMERO OPERATIVO]],Table1[[#This Row],[OS (SGM)]])</f>
        <v>5700065014ENC-LMPS03  000033/2026</v>
      </c>
      <c r="C192" s="1" t="s">
        <v>9455</v>
      </c>
      <c r="D192" s="1" t="s">
        <v>10675</v>
      </c>
      <c r="E192" s="1" t="s">
        <v>9457</v>
      </c>
      <c r="F192" s="1" t="s">
        <v>10026</v>
      </c>
      <c r="G192" s="1" t="s">
        <v>595</v>
      </c>
      <c r="H192" s="1" t="s">
        <v>43</v>
      </c>
      <c r="I192" s="1" t="s">
        <v>907</v>
      </c>
      <c r="J192" s="1">
        <v>5700065014</v>
      </c>
      <c r="K192" s="1" t="e">
        <f>_xlfn.XLOOKUP(Table1[[#This Row],[NÚMERO OPERATIVO]],#REF!,#REF!)</f>
        <v>#REF!</v>
      </c>
      <c r="L192" s="1" t="s">
        <v>10676</v>
      </c>
      <c r="M192" s="1" t="str">
        <f>_xlfn.CONCAT(Table1[[#This Row],[NÚMERO OPERATIVO]],Table1[[#This Row],[DATA OC]])</f>
        <v>570006501446053,5411111111</v>
      </c>
      <c r="N192" s="19">
        <v>46053.541111111103</v>
      </c>
      <c r="O192" s="1" t="s">
        <v>32</v>
      </c>
      <c r="P192" s="1" t="s">
        <v>33</v>
      </c>
      <c r="Q192" s="1" t="s">
        <v>32</v>
      </c>
      <c r="R192" s="1" t="s">
        <v>10677</v>
      </c>
      <c r="S192" s="1" t="s">
        <v>10678</v>
      </c>
      <c r="T192" s="1" t="s">
        <v>9473</v>
      </c>
      <c r="U192" s="1" t="s">
        <v>10679</v>
      </c>
      <c r="V192" s="1" t="s">
        <v>9463</v>
      </c>
      <c r="W192" s="1">
        <v>34.5</v>
      </c>
      <c r="X192" s="1">
        <v>15</v>
      </c>
      <c r="Y192" s="1" t="s">
        <v>9464</v>
      </c>
      <c r="Z192" s="1" t="s">
        <v>9517</v>
      </c>
      <c r="AA192" s="1" t="s">
        <v>9517</v>
      </c>
      <c r="AB192" s="1" t="s">
        <v>10680</v>
      </c>
      <c r="AC192" s="1" t="s">
        <v>10681</v>
      </c>
      <c r="AD192" s="1">
        <v>15</v>
      </c>
      <c r="AE192" s="1" t="s">
        <v>1435</v>
      </c>
      <c r="AF192" s="1" t="s">
        <v>10032</v>
      </c>
      <c r="AG192" s="20">
        <v>212600162</v>
      </c>
      <c r="AH192" s="20">
        <v>1</v>
      </c>
    </row>
    <row r="193" spans="1:34" ht="21" customHeight="1">
      <c r="A193" s="1" t="str">
        <f>_xlfn.CONCAT(Table1[[#This Row],[NÚMERO OPERATIVO]],Table1[[#This Row],[OS (SGM)]])</f>
        <v>5710304014ENC-LMPS04  000010/2026</v>
      </c>
      <c r="C193" s="1" t="s">
        <v>9455</v>
      </c>
      <c r="D193" s="1" t="s">
        <v>10682</v>
      </c>
      <c r="E193" s="1" t="s">
        <v>9457</v>
      </c>
      <c r="F193" s="1" t="s">
        <v>10026</v>
      </c>
      <c r="G193" s="1" t="s">
        <v>595</v>
      </c>
      <c r="H193" s="1" t="s">
        <v>43</v>
      </c>
      <c r="I193" s="1" t="s">
        <v>907</v>
      </c>
      <c r="J193" s="1">
        <v>5710304014</v>
      </c>
      <c r="K193" s="1" t="e">
        <f>_xlfn.XLOOKUP(Table1[[#This Row],[NÚMERO OPERATIVO]],#REF!,#REF!)</f>
        <v>#REF!</v>
      </c>
      <c r="L193" s="1" t="s">
        <v>10683</v>
      </c>
      <c r="M193" s="1" t="str">
        <f>_xlfn.CONCAT(Table1[[#This Row],[NÚMERO OPERATIVO]],Table1[[#This Row],[DATA OC]])</f>
        <v>571030401446032,4207060185</v>
      </c>
      <c r="N193" s="19">
        <v>46032.4207060185</v>
      </c>
      <c r="O193" s="1" t="s">
        <v>32</v>
      </c>
      <c r="P193" s="1" t="s">
        <v>33</v>
      </c>
      <c r="Q193" s="1" t="s">
        <v>32</v>
      </c>
      <c r="R193" s="1" t="s">
        <v>10684</v>
      </c>
      <c r="S193" s="1" t="s">
        <v>10685</v>
      </c>
      <c r="T193" s="1" t="s">
        <v>9523</v>
      </c>
      <c r="U193" s="1" t="s">
        <v>10686</v>
      </c>
      <c r="V193" s="1" t="s">
        <v>9463</v>
      </c>
      <c r="W193" s="1">
        <v>13.8</v>
      </c>
      <c r="X193" s="1">
        <v>15</v>
      </c>
      <c r="Y193" s="1" t="s">
        <v>9482</v>
      </c>
      <c r="Z193" s="1" t="s">
        <v>9517</v>
      </c>
      <c r="AA193" s="1" t="s">
        <v>9517</v>
      </c>
      <c r="AB193" s="1" t="s">
        <v>10687</v>
      </c>
      <c r="AC193" s="1" t="s">
        <v>10688</v>
      </c>
      <c r="AD193" s="1">
        <v>15</v>
      </c>
      <c r="AE193" s="1" t="s">
        <v>4214</v>
      </c>
      <c r="AF193" s="1" t="s">
        <v>10032</v>
      </c>
      <c r="AG193" s="20">
        <v>212600074</v>
      </c>
      <c r="AH193" s="20">
        <v>1</v>
      </c>
    </row>
    <row r="194" spans="1:34" ht="21" customHeight="1">
      <c r="A194" s="1" t="str">
        <f>_xlfn.CONCAT(Table1[[#This Row],[NÚMERO OPERATIVO]],Table1[[#This Row],[OS (SGM)]])</f>
        <v>5710297014ENC-LMPS03  000028/2026</v>
      </c>
      <c r="C194" s="1" t="s">
        <v>9455</v>
      </c>
      <c r="D194" s="1" t="s">
        <v>10689</v>
      </c>
      <c r="E194" s="1" t="s">
        <v>9457</v>
      </c>
      <c r="F194" s="1" t="s">
        <v>10026</v>
      </c>
      <c r="G194" s="1" t="s">
        <v>595</v>
      </c>
      <c r="H194" s="1" t="s">
        <v>43</v>
      </c>
      <c r="I194" s="1" t="s">
        <v>1380</v>
      </c>
      <c r="J194" s="1">
        <v>5710297014</v>
      </c>
      <c r="K194" s="1" t="e">
        <f>_xlfn.XLOOKUP(Table1[[#This Row],[NÚMERO OPERATIVO]],#REF!,#REF!)</f>
        <v>#REF!</v>
      </c>
      <c r="L194" s="1" t="s">
        <v>10690</v>
      </c>
      <c r="M194" s="1" t="str">
        <f>_xlfn.CONCAT(Table1[[#This Row],[NÚMERO OPERATIVO]],Table1[[#This Row],[DATA OC]])</f>
        <v>571029701446052,7293171296</v>
      </c>
      <c r="N194" s="19">
        <v>46052.729317129597</v>
      </c>
      <c r="O194" s="1" t="s">
        <v>32</v>
      </c>
      <c r="P194" s="1" t="s">
        <v>33</v>
      </c>
      <c r="Q194" s="1" t="s">
        <v>32</v>
      </c>
      <c r="R194" s="1" t="s">
        <v>10691</v>
      </c>
      <c r="S194" s="1" t="s">
        <v>9535</v>
      </c>
      <c r="T194" s="1" t="s">
        <v>9767</v>
      </c>
      <c r="U194" s="1" t="s">
        <v>10692</v>
      </c>
      <c r="V194" s="1" t="s">
        <v>9463</v>
      </c>
      <c r="W194" s="1">
        <v>34.5</v>
      </c>
      <c r="X194" s="1">
        <v>15</v>
      </c>
      <c r="Y194" s="1" t="s">
        <v>9464</v>
      </c>
      <c r="Z194" s="1" t="s">
        <v>9517</v>
      </c>
      <c r="AA194" s="1" t="s">
        <v>9517</v>
      </c>
      <c r="AB194" s="1" t="s">
        <v>10693</v>
      </c>
      <c r="AC194" s="1" t="s">
        <v>10694</v>
      </c>
      <c r="AD194" s="1">
        <v>15</v>
      </c>
      <c r="AE194" s="1" t="s">
        <v>1378</v>
      </c>
      <c r="AF194" s="1" t="s">
        <v>10032</v>
      </c>
      <c r="AG194" s="20">
        <v>212600151</v>
      </c>
      <c r="AH194" s="20">
        <v>1</v>
      </c>
    </row>
    <row r="195" spans="1:34" ht="21" customHeight="1">
      <c r="A195" s="1" t="str">
        <f>_xlfn.CONCAT(Table1[[#This Row],[NÚMERO OPERATIVO]],Table1[[#This Row],[OS (SGM)]])</f>
        <v>5700546014ENC-LMPS04  000004/2026</v>
      </c>
      <c r="C195" s="1" t="s">
        <v>9455</v>
      </c>
      <c r="D195" s="1" t="s">
        <v>10695</v>
      </c>
      <c r="E195" s="1" t="s">
        <v>9457</v>
      </c>
      <c r="F195" s="1" t="s">
        <v>10026</v>
      </c>
      <c r="G195" s="1" t="s">
        <v>595</v>
      </c>
      <c r="H195" s="1" t="s">
        <v>43</v>
      </c>
      <c r="I195" s="1" t="s">
        <v>471</v>
      </c>
      <c r="J195" s="1">
        <v>5700546014</v>
      </c>
      <c r="K195" s="1" t="e">
        <f>_xlfn.XLOOKUP(Table1[[#This Row],[NÚMERO OPERATIVO]],#REF!,#REF!)</f>
        <v>#REF!</v>
      </c>
      <c r="L195" s="1" t="s">
        <v>10696</v>
      </c>
      <c r="M195" s="1" t="str">
        <f>_xlfn.CONCAT(Table1[[#This Row],[NÚMERO OPERATIVO]],Table1[[#This Row],[DATA OC]])</f>
        <v>570054601446027,897650463</v>
      </c>
      <c r="N195" s="19">
        <v>46027.897650462997</v>
      </c>
      <c r="O195" s="1" t="s">
        <v>32</v>
      </c>
      <c r="P195" s="1" t="s">
        <v>33</v>
      </c>
      <c r="Q195" s="1" t="s">
        <v>32</v>
      </c>
      <c r="R195" s="1" t="s">
        <v>10697</v>
      </c>
      <c r="S195" s="1" t="s">
        <v>10698</v>
      </c>
      <c r="T195" s="1" t="s">
        <v>9482</v>
      </c>
      <c r="U195" s="1" t="s">
        <v>10699</v>
      </c>
      <c r="V195" s="1" t="s">
        <v>9463</v>
      </c>
      <c r="W195" s="1">
        <v>13.8</v>
      </c>
      <c r="X195" s="1">
        <v>15</v>
      </c>
      <c r="Y195" s="1" t="s">
        <v>9482</v>
      </c>
      <c r="Z195" s="1" t="s">
        <v>9517</v>
      </c>
      <c r="AA195" s="1" t="s">
        <v>9517</v>
      </c>
      <c r="AB195" s="1" t="s">
        <v>10700</v>
      </c>
      <c r="AC195" s="1" t="s">
        <v>10701</v>
      </c>
      <c r="AD195" s="1">
        <v>25</v>
      </c>
      <c r="AE195" s="1" t="s">
        <v>7150</v>
      </c>
      <c r="AF195" s="1" t="s">
        <v>10032</v>
      </c>
      <c r="AG195" s="20">
        <v>212600058</v>
      </c>
      <c r="AH195" s="20">
        <v>1</v>
      </c>
    </row>
    <row r="196" spans="1:34" ht="21" customHeight="1">
      <c r="A196" s="1" t="str">
        <f>_xlfn.CONCAT(Table1[[#This Row],[NÚMERO OPERATIVO]],Table1[[#This Row],[OS (SGM)]])</f>
        <v>5700742014ENC-LMPS01  000062/2026</v>
      </c>
      <c r="C196" s="1" t="s">
        <v>9455</v>
      </c>
      <c r="D196" s="1" t="s">
        <v>10702</v>
      </c>
      <c r="E196" s="1" t="s">
        <v>9457</v>
      </c>
      <c r="F196" s="1" t="s">
        <v>10026</v>
      </c>
      <c r="G196" s="1" t="s">
        <v>595</v>
      </c>
      <c r="H196" s="1" t="s">
        <v>43</v>
      </c>
      <c r="I196" s="1" t="s">
        <v>471</v>
      </c>
      <c r="J196" s="1">
        <v>5700742014</v>
      </c>
      <c r="K196" s="1" t="e">
        <f>_xlfn.XLOOKUP(Table1[[#This Row],[NÚMERO OPERATIVO]],#REF!,#REF!)</f>
        <v>#REF!</v>
      </c>
      <c r="L196" s="1" t="s">
        <v>10703</v>
      </c>
      <c r="M196" s="1" t="str">
        <f>_xlfn.CONCAT(Table1[[#This Row],[NÚMERO OPERATIVO]],Table1[[#This Row],[DATA OC]])</f>
        <v>570074201446068,8548726852</v>
      </c>
      <c r="N196" s="19">
        <v>46068.854872685202</v>
      </c>
      <c r="O196" s="1" t="s">
        <v>32</v>
      </c>
      <c r="P196" s="1" t="s">
        <v>33</v>
      </c>
      <c r="Q196" s="1" t="s">
        <v>32</v>
      </c>
      <c r="R196" s="1" t="s">
        <v>10704</v>
      </c>
      <c r="S196" s="1" t="s">
        <v>9535</v>
      </c>
      <c r="T196" s="1" t="s">
        <v>9767</v>
      </c>
      <c r="U196" s="1" t="s">
        <v>10705</v>
      </c>
      <c r="V196" s="1" t="s">
        <v>9463</v>
      </c>
      <c r="W196" s="1">
        <v>34.5</v>
      </c>
      <c r="X196" s="1">
        <v>15</v>
      </c>
      <c r="Y196" s="1" t="s">
        <v>9464</v>
      </c>
      <c r="Z196" s="1" t="s">
        <v>9482</v>
      </c>
      <c r="AA196" s="1" t="s">
        <v>9517</v>
      </c>
      <c r="AB196" s="1" t="s">
        <v>10706</v>
      </c>
      <c r="AC196" s="1" t="s">
        <v>10707</v>
      </c>
      <c r="AD196" s="1">
        <v>15</v>
      </c>
      <c r="AE196" s="1" t="s">
        <v>2978</v>
      </c>
      <c r="AF196" s="1" t="s">
        <v>10032</v>
      </c>
      <c r="AG196" s="20">
        <v>212600224</v>
      </c>
      <c r="AH196" s="20">
        <v>1</v>
      </c>
    </row>
    <row r="197" spans="1:34" ht="21" customHeight="1">
      <c r="A197" s="1" t="str">
        <f>_xlfn.CONCAT(Table1[[#This Row],[NÚMERO OPERATIVO]],Table1[[#This Row],[OS (SGM)]])</f>
        <v>5701113014ENC-LMPS03  000007/2026</v>
      </c>
      <c r="C197" s="1" t="s">
        <v>9455</v>
      </c>
      <c r="D197" s="1" t="s">
        <v>10708</v>
      </c>
      <c r="E197" s="1" t="s">
        <v>9457</v>
      </c>
      <c r="F197" s="1" t="s">
        <v>10026</v>
      </c>
      <c r="G197" s="1" t="s">
        <v>595</v>
      </c>
      <c r="H197" s="1" t="s">
        <v>43</v>
      </c>
      <c r="I197" s="1" t="s">
        <v>471</v>
      </c>
      <c r="J197" s="1">
        <v>5701113014</v>
      </c>
      <c r="K197" s="1" t="e">
        <f>_xlfn.XLOOKUP(Table1[[#This Row],[NÚMERO OPERATIVO]],#REF!,#REF!)</f>
        <v>#REF!</v>
      </c>
      <c r="L197" s="1" t="s">
        <v>10709</v>
      </c>
      <c r="M197" s="1" t="str">
        <f>_xlfn.CONCAT(Table1[[#This Row],[NÚMERO OPERATIVO]],Table1[[#This Row],[DATA OC]])</f>
        <v>570111301446029,5350115741</v>
      </c>
      <c r="N197" s="19">
        <v>46029.535011574102</v>
      </c>
      <c r="O197" s="1" t="s">
        <v>32</v>
      </c>
      <c r="P197" s="1" t="s">
        <v>33</v>
      </c>
      <c r="Q197" s="1" t="s">
        <v>32</v>
      </c>
      <c r="R197" s="1" t="s">
        <v>10710</v>
      </c>
      <c r="S197" s="1" t="s">
        <v>9535</v>
      </c>
      <c r="T197" s="1" t="s">
        <v>9461</v>
      </c>
      <c r="U197" s="1" t="s">
        <v>10711</v>
      </c>
      <c r="V197" s="1" t="s">
        <v>9463</v>
      </c>
      <c r="W197" s="1">
        <v>34.5</v>
      </c>
      <c r="X197" s="1">
        <v>5</v>
      </c>
      <c r="Y197" s="1" t="s">
        <v>9464</v>
      </c>
      <c r="Z197" s="1" t="s">
        <v>9492</v>
      </c>
      <c r="AA197" s="1" t="s">
        <v>9517</v>
      </c>
      <c r="AB197" s="1" t="s">
        <v>10712</v>
      </c>
      <c r="AC197" s="1" t="s">
        <v>10713</v>
      </c>
      <c r="AD197" s="1">
        <v>15</v>
      </c>
      <c r="AE197" s="1" t="s">
        <v>7145</v>
      </c>
      <c r="AF197" s="1" t="s">
        <v>10032</v>
      </c>
      <c r="AG197" s="20">
        <v>212600057</v>
      </c>
      <c r="AH197" s="20">
        <v>1</v>
      </c>
    </row>
    <row r="198" spans="1:34" ht="21" customHeight="1">
      <c r="A198" s="1" t="str">
        <f>_xlfn.CONCAT(Table1[[#This Row],[NÚMERO OPERATIVO]],Table1[[#This Row],[OS (SGM)]])</f>
        <v>5701166014ENC-LMPS03  000006/2026</v>
      </c>
      <c r="C198" s="1" t="s">
        <v>9455</v>
      </c>
      <c r="D198" s="1" t="s">
        <v>10714</v>
      </c>
      <c r="E198" s="1" t="s">
        <v>9457</v>
      </c>
      <c r="F198" s="1" t="s">
        <v>10026</v>
      </c>
      <c r="G198" s="1" t="s">
        <v>595</v>
      </c>
      <c r="H198" s="1" t="s">
        <v>43</v>
      </c>
      <c r="I198" s="1" t="s">
        <v>471</v>
      </c>
      <c r="J198" s="1">
        <v>5701166014</v>
      </c>
      <c r="K198" s="1" t="e">
        <f>_xlfn.XLOOKUP(Table1[[#This Row],[NÚMERO OPERATIVO]],#REF!,#REF!)</f>
        <v>#REF!</v>
      </c>
      <c r="L198" s="1" t="s">
        <v>10715</v>
      </c>
      <c r="M198" s="1" t="str">
        <f>_xlfn.CONCAT(Table1[[#This Row],[NÚMERO OPERATIVO]],Table1[[#This Row],[DATA OC]])</f>
        <v>570116601446027,7379976852</v>
      </c>
      <c r="N198" s="19">
        <v>46027.737997685203</v>
      </c>
      <c r="O198" s="1" t="s">
        <v>32</v>
      </c>
      <c r="P198" s="1" t="s">
        <v>33</v>
      </c>
      <c r="Q198" s="1" t="s">
        <v>32</v>
      </c>
      <c r="R198" s="1" t="s">
        <v>10716</v>
      </c>
      <c r="S198" s="1" t="s">
        <v>10717</v>
      </c>
      <c r="T198" s="1" t="s">
        <v>9473</v>
      </c>
      <c r="U198" s="1" t="s">
        <v>10718</v>
      </c>
      <c r="V198" s="1" t="s">
        <v>9463</v>
      </c>
      <c r="W198" s="1">
        <v>13.8</v>
      </c>
      <c r="X198" s="1">
        <v>15</v>
      </c>
      <c r="Y198" s="1" t="s">
        <v>9794</v>
      </c>
      <c r="Z198" s="1" t="s">
        <v>9517</v>
      </c>
      <c r="AA198" s="1" t="s">
        <v>9517</v>
      </c>
      <c r="AB198" s="1" t="s">
        <v>10719</v>
      </c>
      <c r="AC198" s="1" t="s">
        <v>10720</v>
      </c>
      <c r="AD198" s="1">
        <v>25</v>
      </c>
      <c r="AE198" s="1" t="s">
        <v>3418</v>
      </c>
      <c r="AF198" s="1" t="s">
        <v>10032</v>
      </c>
      <c r="AG198" s="20">
        <v>212600056</v>
      </c>
      <c r="AH198" s="20">
        <v>1</v>
      </c>
    </row>
    <row r="199" spans="1:34" ht="21" customHeight="1">
      <c r="A199" s="1" t="str">
        <f>_xlfn.CONCAT(Table1[[#This Row],[NÚMERO OPERATIVO]],Table1[[#This Row],[OS (SGM)]])</f>
        <v>5701187014ENC-LMPS04  000030/2026</v>
      </c>
      <c r="C199" s="1" t="s">
        <v>9455</v>
      </c>
      <c r="D199" s="1" t="s">
        <v>10721</v>
      </c>
      <c r="E199" s="1" t="s">
        <v>9457</v>
      </c>
      <c r="F199" s="1" t="s">
        <v>10026</v>
      </c>
      <c r="G199" s="1" t="s">
        <v>595</v>
      </c>
      <c r="H199" s="1" t="s">
        <v>43</v>
      </c>
      <c r="I199" s="1" t="s">
        <v>471</v>
      </c>
      <c r="J199" s="1">
        <v>5701187014</v>
      </c>
      <c r="K199" s="1" t="e">
        <f>_xlfn.XLOOKUP(Table1[[#This Row],[NÚMERO OPERATIVO]],#REF!,#REF!)</f>
        <v>#REF!</v>
      </c>
      <c r="L199" s="1" t="s">
        <v>10722</v>
      </c>
      <c r="M199" s="1" t="str">
        <f>_xlfn.CONCAT(Table1[[#This Row],[NÚMERO OPERATIVO]],Table1[[#This Row],[DATA OC]])</f>
        <v>570118701446055,6381597222</v>
      </c>
      <c r="N199" s="19">
        <v>46055.638159722199</v>
      </c>
      <c r="O199" s="1" t="s">
        <v>32</v>
      </c>
      <c r="P199" s="1" t="s">
        <v>33</v>
      </c>
      <c r="Q199" s="1" t="s">
        <v>32</v>
      </c>
      <c r="R199" s="1" t="s">
        <v>10723</v>
      </c>
      <c r="S199" s="1" t="s">
        <v>10724</v>
      </c>
      <c r="T199" s="1" t="s">
        <v>9473</v>
      </c>
      <c r="U199" s="1" t="s">
        <v>10725</v>
      </c>
      <c r="V199" s="1" t="s">
        <v>9463</v>
      </c>
      <c r="W199" s="1">
        <v>34.5</v>
      </c>
      <c r="X199" s="1">
        <v>5</v>
      </c>
      <c r="Y199" s="1" t="s">
        <v>9464</v>
      </c>
      <c r="Z199" s="1" t="s">
        <v>9492</v>
      </c>
      <c r="AA199" s="1" t="s">
        <v>9517</v>
      </c>
      <c r="AB199" s="1" t="s">
        <v>10726</v>
      </c>
      <c r="AC199" s="1" t="s">
        <v>10727</v>
      </c>
      <c r="AD199" s="1">
        <v>15</v>
      </c>
      <c r="AE199" s="1" t="s">
        <v>6530</v>
      </c>
      <c r="AF199" s="1" t="s">
        <v>10032</v>
      </c>
      <c r="AG199" s="20">
        <v>212600186</v>
      </c>
      <c r="AH199" s="20">
        <v>1</v>
      </c>
    </row>
    <row r="200" spans="1:34" ht="21" customHeight="1">
      <c r="A200" s="1" t="str">
        <f>_xlfn.CONCAT(Table1[[#This Row],[NÚMERO OPERATIVO]],Table1[[#This Row],[OS (SGM)]])</f>
        <v>5701418014ENC-LMPS01  000024/2026</v>
      </c>
      <c r="C200" s="1" t="s">
        <v>9455</v>
      </c>
      <c r="D200" s="1" t="s">
        <v>10728</v>
      </c>
      <c r="E200" s="1" t="s">
        <v>9457</v>
      </c>
      <c r="F200" s="1" t="s">
        <v>10026</v>
      </c>
      <c r="G200" s="1" t="s">
        <v>595</v>
      </c>
      <c r="H200" s="1" t="s">
        <v>43</v>
      </c>
      <c r="I200" s="1" t="s">
        <v>471</v>
      </c>
      <c r="J200" s="1">
        <v>5701418014</v>
      </c>
      <c r="K200" s="1" t="e">
        <f>_xlfn.XLOOKUP(Table1[[#This Row],[NÚMERO OPERATIVO]],#REF!,#REF!)</f>
        <v>#REF!</v>
      </c>
      <c r="L200" s="1" t="s">
        <v>10729</v>
      </c>
      <c r="M200" s="1" t="str">
        <f>_xlfn.CONCAT(Table1[[#This Row],[NÚMERO OPERATIVO]],Table1[[#This Row],[DATA OC]])</f>
        <v>570141801446044,7539236111</v>
      </c>
      <c r="N200" s="19">
        <v>46044.753923611097</v>
      </c>
      <c r="O200" s="1" t="s">
        <v>32</v>
      </c>
      <c r="P200" s="1" t="s">
        <v>33</v>
      </c>
      <c r="Q200" s="1" t="s">
        <v>32</v>
      </c>
      <c r="R200" s="1" t="s">
        <v>10730</v>
      </c>
      <c r="S200" s="1" t="s">
        <v>10731</v>
      </c>
      <c r="T200" s="1" t="s">
        <v>9473</v>
      </c>
      <c r="U200" s="1" t="s">
        <v>10732</v>
      </c>
      <c r="V200" s="1" t="s">
        <v>9463</v>
      </c>
      <c r="W200" s="1">
        <v>13.8</v>
      </c>
      <c r="X200" s="1">
        <v>15</v>
      </c>
      <c r="Y200" s="1" t="s">
        <v>9464</v>
      </c>
      <c r="Z200" s="1" t="s">
        <v>9517</v>
      </c>
      <c r="AA200" s="1" t="s">
        <v>9517</v>
      </c>
      <c r="AB200" s="1" t="s">
        <v>10733</v>
      </c>
      <c r="AC200" s="1" t="s">
        <v>10734</v>
      </c>
      <c r="AD200" s="1">
        <v>25</v>
      </c>
      <c r="AE200" s="1" t="s">
        <v>7997</v>
      </c>
      <c r="AF200" s="1" t="s">
        <v>10032</v>
      </c>
      <c r="AG200" s="20">
        <v>212600119</v>
      </c>
      <c r="AH200" s="20">
        <v>1</v>
      </c>
    </row>
    <row r="201" spans="1:34" ht="21" customHeight="1">
      <c r="A201" s="1" t="str">
        <f>_xlfn.CONCAT(Table1[[#This Row],[NÚMERO OPERATIVO]],Table1[[#This Row],[OS (SGM)]])</f>
        <v>5701450014ENC-LMPS04  000006/2026</v>
      </c>
      <c r="C201" s="1" t="s">
        <v>9455</v>
      </c>
      <c r="D201" s="1" t="s">
        <v>10735</v>
      </c>
      <c r="E201" s="1" t="s">
        <v>9457</v>
      </c>
      <c r="F201" s="1" t="s">
        <v>10026</v>
      </c>
      <c r="G201" s="1" t="s">
        <v>595</v>
      </c>
      <c r="H201" s="1" t="s">
        <v>43</v>
      </c>
      <c r="I201" s="1" t="s">
        <v>471</v>
      </c>
      <c r="J201" s="1">
        <v>5701450014</v>
      </c>
      <c r="K201" s="1" t="e">
        <f>_xlfn.XLOOKUP(Table1[[#This Row],[NÚMERO OPERATIVO]],#REF!,#REF!)</f>
        <v>#REF!</v>
      </c>
      <c r="L201" s="1" t="s">
        <v>10736</v>
      </c>
      <c r="M201" s="1" t="str">
        <f>_xlfn.CONCAT(Table1[[#This Row],[NÚMERO OPERATIVO]],Table1[[#This Row],[DATA OC]])</f>
        <v>570145001446027,7419097222</v>
      </c>
      <c r="N201" s="19">
        <v>46027.741909722201</v>
      </c>
      <c r="O201" s="1" t="s">
        <v>32</v>
      </c>
      <c r="P201" s="1" t="s">
        <v>33</v>
      </c>
      <c r="Q201" s="1" t="s">
        <v>32</v>
      </c>
      <c r="R201" s="1" t="s">
        <v>10737</v>
      </c>
      <c r="S201" s="1" t="s">
        <v>10738</v>
      </c>
      <c r="T201" s="1" t="s">
        <v>9461</v>
      </c>
      <c r="U201" s="1" t="s">
        <v>10739</v>
      </c>
      <c r="V201" s="1" t="s">
        <v>9463</v>
      </c>
      <c r="W201" s="1">
        <v>34.5</v>
      </c>
      <c r="X201" s="1">
        <v>5</v>
      </c>
      <c r="Y201" s="1" t="s">
        <v>9464</v>
      </c>
      <c r="Z201" s="1" t="s">
        <v>9517</v>
      </c>
      <c r="AA201" s="1" t="s">
        <v>9517</v>
      </c>
      <c r="AB201" s="1" t="s">
        <v>10740</v>
      </c>
      <c r="AC201" s="1" t="s">
        <v>10741</v>
      </c>
      <c r="AD201" s="1">
        <v>15</v>
      </c>
      <c r="AE201" s="1" t="s">
        <v>7245</v>
      </c>
      <c r="AF201" s="1" t="s">
        <v>10032</v>
      </c>
      <c r="AG201" s="20">
        <v>212600072</v>
      </c>
      <c r="AH201" s="20">
        <v>1</v>
      </c>
    </row>
    <row r="202" spans="1:34" ht="21" customHeight="1">
      <c r="A202" s="1" t="str">
        <f>_xlfn.CONCAT(Table1[[#This Row],[NÚMERO OPERATIVO]],Table1[[#This Row],[OS (SGM)]])</f>
        <v>5701638014ENC-LMPS01  000071/2026</v>
      </c>
      <c r="C202" s="1" t="s">
        <v>9455</v>
      </c>
      <c r="D202" s="1" t="s">
        <v>10742</v>
      </c>
      <c r="E202" s="1" t="s">
        <v>9457</v>
      </c>
      <c r="F202" s="1" t="s">
        <v>10026</v>
      </c>
      <c r="G202" s="1" t="s">
        <v>595</v>
      </c>
      <c r="H202" s="1" t="s">
        <v>43</v>
      </c>
      <c r="I202" s="1" t="s">
        <v>471</v>
      </c>
      <c r="J202" s="1">
        <v>5701638014</v>
      </c>
      <c r="K202" s="1" t="e">
        <f>_xlfn.XLOOKUP(Table1[[#This Row],[NÚMERO OPERATIVO]],#REF!,#REF!)</f>
        <v>#REF!</v>
      </c>
      <c r="L202" s="1" t="s">
        <v>10743</v>
      </c>
      <c r="M202" s="1" t="str">
        <f>_xlfn.CONCAT(Table1[[#This Row],[NÚMERO OPERATIVO]],Table1[[#This Row],[DATA OC]])</f>
        <v>570163801446073,536400463</v>
      </c>
      <c r="N202" s="19">
        <v>46073.536400463003</v>
      </c>
      <c r="O202" s="1" t="s">
        <v>32</v>
      </c>
      <c r="P202" s="1" t="s">
        <v>33</v>
      </c>
      <c r="Q202" s="1" t="s">
        <v>32</v>
      </c>
      <c r="R202" s="1" t="s">
        <v>10744</v>
      </c>
      <c r="S202" s="1" t="s">
        <v>10745</v>
      </c>
      <c r="T202" s="1" t="s">
        <v>9482</v>
      </c>
      <c r="U202" s="1" t="s">
        <v>10746</v>
      </c>
      <c r="V202" s="1" t="s">
        <v>9558</v>
      </c>
      <c r="W202" s="1">
        <v>34.5</v>
      </c>
      <c r="X202" s="1">
        <v>45</v>
      </c>
      <c r="Y202" s="1" t="s">
        <v>9492</v>
      </c>
      <c r="Z202" s="1" t="s">
        <v>9492</v>
      </c>
      <c r="AA202" s="1" t="s">
        <v>9517</v>
      </c>
      <c r="AB202" s="1" t="s">
        <v>10747</v>
      </c>
      <c r="AC202" s="1" t="s">
        <v>10748</v>
      </c>
      <c r="AD202" s="1">
        <v>45</v>
      </c>
      <c r="AE202" s="1" t="s">
        <v>1878</v>
      </c>
      <c r="AF202" s="1" t="s">
        <v>10032</v>
      </c>
      <c r="AG202" s="20">
        <v>212600236</v>
      </c>
      <c r="AH202" s="20">
        <v>1</v>
      </c>
    </row>
    <row r="203" spans="1:34" ht="21" customHeight="1">
      <c r="A203" s="1" t="str">
        <f>_xlfn.CONCAT(Table1[[#This Row],[NÚMERO OPERATIVO]],Table1[[#This Row],[OS (SGM)]])</f>
        <v>5731545014ENC-LMPS04  000029/2026</v>
      </c>
      <c r="C203" s="1" t="s">
        <v>9455</v>
      </c>
      <c r="D203" s="1" t="s">
        <v>10749</v>
      </c>
      <c r="E203" s="1" t="s">
        <v>9457</v>
      </c>
      <c r="F203" s="1" t="s">
        <v>10026</v>
      </c>
      <c r="G203" s="1" t="s">
        <v>595</v>
      </c>
      <c r="H203" s="1" t="s">
        <v>43</v>
      </c>
      <c r="I203" s="1" t="s">
        <v>471</v>
      </c>
      <c r="J203" s="1">
        <v>5731545014</v>
      </c>
      <c r="K203" s="1" t="e">
        <f>_xlfn.XLOOKUP(Table1[[#This Row],[NÚMERO OPERATIVO]],#REF!,#REF!)</f>
        <v>#REF!</v>
      </c>
      <c r="L203" s="1" t="s">
        <v>10750</v>
      </c>
      <c r="M203" s="1" t="str">
        <f>_xlfn.CONCAT(Table1[[#This Row],[NÚMERO OPERATIVO]],Table1[[#This Row],[DATA OC]])</f>
        <v>573154501446057,8698958333</v>
      </c>
      <c r="N203" s="19">
        <v>46057.869895833297</v>
      </c>
      <c r="O203" s="1" t="s">
        <v>32</v>
      </c>
      <c r="P203" s="1" t="s">
        <v>33</v>
      </c>
      <c r="Q203" s="1" t="s">
        <v>32</v>
      </c>
      <c r="R203" s="1" t="s">
        <v>10751</v>
      </c>
      <c r="S203" s="1" t="s">
        <v>10752</v>
      </c>
      <c r="T203" s="1" t="s">
        <v>9482</v>
      </c>
      <c r="U203" s="1" t="s">
        <v>10753</v>
      </c>
      <c r="V203" s="1" t="s">
        <v>9463</v>
      </c>
      <c r="W203" s="1">
        <v>34.5</v>
      </c>
      <c r="X203" s="1">
        <v>15</v>
      </c>
      <c r="Y203" s="1" t="s">
        <v>9464</v>
      </c>
      <c r="Z203" s="1" t="s">
        <v>9492</v>
      </c>
      <c r="AA203" s="1" t="s">
        <v>9517</v>
      </c>
      <c r="AB203" s="1" t="s">
        <v>10754</v>
      </c>
      <c r="AC203" s="1" t="s">
        <v>10755</v>
      </c>
      <c r="AD203" s="1">
        <v>15</v>
      </c>
      <c r="AE203" s="1" t="s">
        <v>6041</v>
      </c>
      <c r="AF203" s="1" t="s">
        <v>10032</v>
      </c>
      <c r="AG203" s="20">
        <v>212600184</v>
      </c>
      <c r="AH203" s="20">
        <v>1</v>
      </c>
    </row>
    <row r="204" spans="1:34" ht="21" customHeight="1">
      <c r="A204" s="1" t="str">
        <f>_xlfn.CONCAT(Table1[[#This Row],[NÚMERO OPERATIVO]],Table1[[#This Row],[OS (SGM)]])</f>
        <v>5700136054ENC-MPPS01  000047/2026</v>
      </c>
      <c r="C204" s="1" t="s">
        <v>9455</v>
      </c>
      <c r="D204" s="1" t="s">
        <v>10756</v>
      </c>
      <c r="E204" s="1" t="s">
        <v>9457</v>
      </c>
      <c r="F204" s="1" t="s">
        <v>10026</v>
      </c>
      <c r="G204" s="1" t="s">
        <v>820</v>
      </c>
      <c r="H204" s="1" t="s">
        <v>43</v>
      </c>
      <c r="I204" s="1" t="s">
        <v>427</v>
      </c>
      <c r="J204" s="1">
        <v>5700136054</v>
      </c>
      <c r="K204" s="1" t="e">
        <f>_xlfn.XLOOKUP(Table1[[#This Row],[NÚMERO OPERATIVO]],#REF!,#REF!)</f>
        <v>#REF!</v>
      </c>
      <c r="L204" s="1" t="s">
        <v>10757</v>
      </c>
      <c r="M204" s="1" t="str">
        <f>_xlfn.CONCAT(Table1[[#This Row],[NÚMERO OPERATIVO]],Table1[[#This Row],[DATA OC]])</f>
        <v>570013605446078,4292592593</v>
      </c>
      <c r="N204" s="19">
        <v>46078.429259259297</v>
      </c>
      <c r="O204" s="1" t="s">
        <v>32</v>
      </c>
      <c r="P204" s="1" t="s">
        <v>33</v>
      </c>
      <c r="Q204" s="1" t="s">
        <v>32</v>
      </c>
      <c r="R204" s="1" t="s">
        <v>10758</v>
      </c>
      <c r="S204" s="1" t="s">
        <v>10759</v>
      </c>
      <c r="T204" s="1" t="s">
        <v>9482</v>
      </c>
      <c r="U204" s="1" t="s">
        <v>10760</v>
      </c>
      <c r="V204" s="1" t="s">
        <v>9558</v>
      </c>
      <c r="W204" s="1">
        <v>34.5</v>
      </c>
      <c r="X204" s="1">
        <v>45</v>
      </c>
      <c r="Y204" s="1" t="s">
        <v>9464</v>
      </c>
      <c r="Z204" s="1" t="s">
        <v>9492</v>
      </c>
      <c r="AA204" s="1" t="s">
        <v>9517</v>
      </c>
      <c r="AB204" s="1" t="s">
        <v>10761</v>
      </c>
      <c r="AC204" s="1" t="s">
        <v>10762</v>
      </c>
      <c r="AD204" s="1">
        <v>45</v>
      </c>
      <c r="AE204" s="1" t="s">
        <v>4236</v>
      </c>
      <c r="AF204" s="1" t="s">
        <v>10032</v>
      </c>
      <c r="AG204" s="20">
        <v>212600257</v>
      </c>
      <c r="AH204" s="20">
        <v>1</v>
      </c>
    </row>
    <row r="205" spans="1:34" ht="21" customHeight="1">
      <c r="A205" s="1" t="str">
        <f>_xlfn.CONCAT(Table1[[#This Row],[NÚMERO OPERATIVO]],Table1[[#This Row],[OS (SGM)]])</f>
        <v>5710040054ENC-LMPS03  000032/2026</v>
      </c>
      <c r="C205" s="1" t="s">
        <v>9455</v>
      </c>
      <c r="D205" s="1" t="s">
        <v>10763</v>
      </c>
      <c r="E205" s="1" t="s">
        <v>9457</v>
      </c>
      <c r="F205" s="1" t="s">
        <v>10026</v>
      </c>
      <c r="G205" s="1" t="s">
        <v>820</v>
      </c>
      <c r="H205" s="1" t="s">
        <v>43</v>
      </c>
      <c r="I205" s="1" t="s">
        <v>427</v>
      </c>
      <c r="J205" s="1">
        <v>5710040054</v>
      </c>
      <c r="K205" s="1" t="e">
        <f>_xlfn.XLOOKUP(Table1[[#This Row],[NÚMERO OPERATIVO]],#REF!,#REF!)</f>
        <v>#REF!</v>
      </c>
      <c r="L205" s="1" t="s">
        <v>10764</v>
      </c>
      <c r="M205" s="1" t="str">
        <f>_xlfn.CONCAT(Table1[[#This Row],[NÚMERO OPERATIVO]],Table1[[#This Row],[DATA OC]])</f>
        <v>571004005446053,3972569444</v>
      </c>
      <c r="N205" s="19">
        <v>46053.397256944401</v>
      </c>
      <c r="O205" s="1" t="s">
        <v>32</v>
      </c>
      <c r="P205" s="1" t="s">
        <v>33</v>
      </c>
      <c r="Q205" s="1" t="s">
        <v>32</v>
      </c>
      <c r="R205" s="1" t="s">
        <v>10765</v>
      </c>
      <c r="S205" s="1" t="s">
        <v>10766</v>
      </c>
      <c r="T205" s="1" t="s">
        <v>9473</v>
      </c>
      <c r="U205" s="1" t="s">
        <v>10767</v>
      </c>
      <c r="V205" s="1" t="s">
        <v>9463</v>
      </c>
      <c r="W205" s="1">
        <v>13.8</v>
      </c>
      <c r="X205" s="1">
        <v>15</v>
      </c>
      <c r="Y205" s="1" t="s">
        <v>9794</v>
      </c>
      <c r="Z205" s="1" t="s">
        <v>9517</v>
      </c>
      <c r="AA205" s="1" t="s">
        <v>9517</v>
      </c>
      <c r="AB205" s="1" t="s">
        <v>10768</v>
      </c>
      <c r="AC205" s="1" t="s">
        <v>10769</v>
      </c>
      <c r="AD205" s="1">
        <v>15</v>
      </c>
      <c r="AE205" s="1" t="s">
        <v>817</v>
      </c>
      <c r="AF205" s="1" t="s">
        <v>10032</v>
      </c>
      <c r="AG205" s="20">
        <v>212600144</v>
      </c>
      <c r="AH205" s="20">
        <v>1</v>
      </c>
    </row>
    <row r="206" spans="1:34" ht="21" customHeight="1">
      <c r="A206" s="1" t="str">
        <f>_xlfn.CONCAT(Table1[[#This Row],[NÚMERO OPERATIVO]],Table1[[#This Row],[OS (SGM)]])</f>
        <v>5710080031ENC-MLGR02  000016/2026</v>
      </c>
      <c r="C206" s="1" t="s">
        <v>9455</v>
      </c>
      <c r="D206" s="1" t="s">
        <v>10770</v>
      </c>
      <c r="E206" s="1" t="s">
        <v>9457</v>
      </c>
      <c r="F206" s="1" t="s">
        <v>10026</v>
      </c>
      <c r="G206" s="1" t="s">
        <v>2354</v>
      </c>
      <c r="H206" s="1" t="s">
        <v>43</v>
      </c>
      <c r="I206" s="1" t="s">
        <v>2352</v>
      </c>
      <c r="J206" s="1">
        <v>5710080031</v>
      </c>
      <c r="K206" s="1" t="e">
        <f>_xlfn.XLOOKUP(Table1[[#This Row],[NÚMERO OPERATIVO]],#REF!,#REF!)</f>
        <v>#REF!</v>
      </c>
      <c r="L206" s="1" t="s">
        <v>10771</v>
      </c>
      <c r="M206" s="1" t="str">
        <f>_xlfn.CONCAT(Table1[[#This Row],[NÚMERO OPERATIVO]],Table1[[#This Row],[DATA OC]])</f>
        <v>571008003146040,3994444444</v>
      </c>
      <c r="N206" s="19">
        <v>46040.399444444403</v>
      </c>
      <c r="O206" s="1" t="s">
        <v>32</v>
      </c>
      <c r="P206" s="1" t="s">
        <v>33</v>
      </c>
      <c r="Q206" s="1" t="s">
        <v>32</v>
      </c>
      <c r="R206" s="1" t="s">
        <v>10772</v>
      </c>
      <c r="S206" s="1" t="s">
        <v>9472</v>
      </c>
      <c r="T206" s="1" t="s">
        <v>9482</v>
      </c>
      <c r="U206" s="1" t="s">
        <v>10773</v>
      </c>
      <c r="V206" s="1" t="s">
        <v>9463</v>
      </c>
      <c r="W206" s="1">
        <v>34.5</v>
      </c>
      <c r="X206" s="1">
        <v>10</v>
      </c>
      <c r="Y206" s="1" t="s">
        <v>9464</v>
      </c>
      <c r="Z206" s="1" t="s">
        <v>9464</v>
      </c>
      <c r="AA206" s="1" t="s">
        <v>9517</v>
      </c>
      <c r="AB206" s="1" t="s">
        <v>10774</v>
      </c>
      <c r="AC206" s="1" t="s">
        <v>10775</v>
      </c>
      <c r="AD206" s="1">
        <v>15</v>
      </c>
      <c r="AE206" s="1" t="s">
        <v>2350</v>
      </c>
      <c r="AF206" s="1" t="s">
        <v>10032</v>
      </c>
      <c r="AG206" s="20">
        <v>212600097</v>
      </c>
      <c r="AH206" s="20">
        <v>1</v>
      </c>
    </row>
    <row r="207" spans="1:34" ht="21" customHeight="1">
      <c r="A207" s="1" t="str">
        <f>_xlfn.CONCAT(Table1[[#This Row],[NÚMERO OPERATIVO]],Table1[[#This Row],[OS (SGM)]])</f>
        <v>5700521233ENC-LMPS01  000009/2026</v>
      </c>
      <c r="C207" s="1" t="s">
        <v>9455</v>
      </c>
      <c r="D207" s="1" t="s">
        <v>10776</v>
      </c>
      <c r="E207" s="1" t="s">
        <v>9457</v>
      </c>
      <c r="F207" s="1" t="s">
        <v>10026</v>
      </c>
      <c r="G207" s="1" t="s">
        <v>860</v>
      </c>
      <c r="H207" s="1" t="s">
        <v>43</v>
      </c>
      <c r="I207" s="1" t="s">
        <v>773</v>
      </c>
      <c r="J207" s="1">
        <v>5700521233</v>
      </c>
      <c r="K207" s="1" t="e">
        <f>_xlfn.XLOOKUP(Table1[[#This Row],[NÚMERO OPERATIVO]],#REF!,#REF!)</f>
        <v>#REF!</v>
      </c>
      <c r="L207" s="1" t="s">
        <v>10777</v>
      </c>
      <c r="M207" s="1" t="str">
        <f>_xlfn.CONCAT(Table1[[#This Row],[NÚMERO OPERATIVO]],Table1[[#This Row],[DATA OC]])</f>
        <v>570052123346025,5200810185</v>
      </c>
      <c r="N207" s="19">
        <v>46025.520081018498</v>
      </c>
      <c r="O207" s="1" t="s">
        <v>32</v>
      </c>
      <c r="P207" s="1" t="s">
        <v>33</v>
      </c>
      <c r="Q207" s="1" t="s">
        <v>32</v>
      </c>
      <c r="R207" s="1" t="s">
        <v>10778</v>
      </c>
      <c r="S207" s="1" t="s">
        <v>9535</v>
      </c>
      <c r="T207" s="1" t="s">
        <v>9461</v>
      </c>
      <c r="U207" s="1" t="s">
        <v>10779</v>
      </c>
      <c r="V207" s="1" t="s">
        <v>9463</v>
      </c>
      <c r="W207" s="1">
        <v>34.5</v>
      </c>
      <c r="X207" s="1">
        <v>5</v>
      </c>
      <c r="Y207" s="1" t="s">
        <v>9464</v>
      </c>
      <c r="Z207" s="1" t="s">
        <v>9492</v>
      </c>
      <c r="AA207" s="1" t="s">
        <v>9517</v>
      </c>
      <c r="AB207" s="1" t="s">
        <v>10780</v>
      </c>
      <c r="AC207" s="1" t="s">
        <v>10781</v>
      </c>
      <c r="AD207" s="1">
        <v>15</v>
      </c>
      <c r="AE207" s="1" t="s">
        <v>2932</v>
      </c>
      <c r="AF207" s="1" t="s">
        <v>10032</v>
      </c>
      <c r="AG207" s="20">
        <v>212600028</v>
      </c>
      <c r="AH207" s="20">
        <v>1</v>
      </c>
    </row>
    <row r="208" spans="1:34" ht="21" customHeight="1">
      <c r="A208" s="1" t="str">
        <f>_xlfn.CONCAT(Table1[[#This Row],[NÚMERO OPERATIVO]],Table1[[#This Row],[OS (SGM)]])</f>
        <v>5700548233ENC-LMPS04  000025/2026</v>
      </c>
      <c r="C208" s="1" t="s">
        <v>9455</v>
      </c>
      <c r="D208" s="1" t="s">
        <v>10782</v>
      </c>
      <c r="E208" s="1" t="s">
        <v>9457</v>
      </c>
      <c r="F208" s="1" t="s">
        <v>10026</v>
      </c>
      <c r="G208" s="1" t="s">
        <v>860</v>
      </c>
      <c r="H208" s="1" t="s">
        <v>43</v>
      </c>
      <c r="I208" s="1" t="s">
        <v>773</v>
      </c>
      <c r="J208" s="1">
        <v>5700548233</v>
      </c>
      <c r="K208" s="1" t="e">
        <f>_xlfn.XLOOKUP(Table1[[#This Row],[NÚMERO OPERATIVO]],#REF!,#REF!)</f>
        <v>#REF!</v>
      </c>
      <c r="L208" s="1" t="s">
        <v>10783</v>
      </c>
      <c r="M208" s="1" t="str">
        <f>_xlfn.CONCAT(Table1[[#This Row],[NÚMERO OPERATIVO]],Table1[[#This Row],[DATA OC]])</f>
        <v>570054823346054,4519097222</v>
      </c>
      <c r="N208" s="19">
        <v>46054.4519097222</v>
      </c>
      <c r="O208" s="1" t="s">
        <v>32</v>
      </c>
      <c r="P208" s="1" t="s">
        <v>33</v>
      </c>
      <c r="Q208" s="1" t="s">
        <v>32</v>
      </c>
      <c r="R208" s="1" t="s">
        <v>10784</v>
      </c>
      <c r="S208" s="1" t="s">
        <v>9535</v>
      </c>
      <c r="T208" s="1" t="s">
        <v>9461</v>
      </c>
      <c r="U208" s="1" t="s">
        <v>10785</v>
      </c>
      <c r="V208" s="1" t="s">
        <v>9463</v>
      </c>
      <c r="W208" s="1">
        <v>34.5</v>
      </c>
      <c r="X208" s="1">
        <v>5</v>
      </c>
      <c r="Y208" s="1" t="s">
        <v>9464</v>
      </c>
      <c r="Z208" s="1" t="s">
        <v>9517</v>
      </c>
      <c r="AA208" s="1" t="s">
        <v>9517</v>
      </c>
      <c r="AB208" s="1" t="s">
        <v>10786</v>
      </c>
      <c r="AC208" s="1" t="s">
        <v>10787</v>
      </c>
      <c r="AD208" s="1">
        <v>15</v>
      </c>
      <c r="AE208" s="1" t="s">
        <v>6956</v>
      </c>
      <c r="AF208" s="1" t="s">
        <v>10032</v>
      </c>
      <c r="AG208" s="20">
        <v>212600138</v>
      </c>
      <c r="AH208" s="20">
        <v>1</v>
      </c>
    </row>
    <row r="209" spans="1:34" ht="21" customHeight="1">
      <c r="A209" s="1" t="str">
        <f>_xlfn.CONCAT(Table1[[#This Row],[NÚMERO OPERATIVO]],Table1[[#This Row],[OS (SGM)]])</f>
        <v>5700555233ENC-LMPS03  000011/2026</v>
      </c>
      <c r="C209" s="1" t="s">
        <v>9455</v>
      </c>
      <c r="D209" s="1" t="s">
        <v>10788</v>
      </c>
      <c r="E209" s="1" t="s">
        <v>9457</v>
      </c>
      <c r="F209" s="1" t="s">
        <v>10026</v>
      </c>
      <c r="G209" s="1" t="s">
        <v>860</v>
      </c>
      <c r="H209" s="1" t="s">
        <v>43</v>
      </c>
      <c r="I209" s="1" t="s">
        <v>773</v>
      </c>
      <c r="J209" s="1">
        <v>5700555233</v>
      </c>
      <c r="K209" s="1" t="e">
        <f>_xlfn.XLOOKUP(Table1[[#This Row],[NÚMERO OPERATIVO]],#REF!,#REF!)</f>
        <v>#REF!</v>
      </c>
      <c r="L209" s="1" t="s">
        <v>10789</v>
      </c>
      <c r="M209" s="1" t="str">
        <f>_xlfn.CONCAT(Table1[[#This Row],[NÚMERO OPERATIVO]],Table1[[#This Row],[DATA OC]])</f>
        <v>570055523346034,7726851852</v>
      </c>
      <c r="N209" s="19">
        <v>46034.772685185198</v>
      </c>
      <c r="O209" s="1" t="s">
        <v>32</v>
      </c>
      <c r="P209" s="1" t="s">
        <v>33</v>
      </c>
      <c r="Q209" s="1" t="s">
        <v>32</v>
      </c>
      <c r="R209" s="1" t="s">
        <v>10790</v>
      </c>
      <c r="S209" s="1" t="s">
        <v>9535</v>
      </c>
      <c r="T209" s="1" t="s">
        <v>9482</v>
      </c>
      <c r="U209" s="1" t="s">
        <v>10791</v>
      </c>
      <c r="V209" s="1" t="s">
        <v>9463</v>
      </c>
      <c r="W209" s="1">
        <v>34.5</v>
      </c>
      <c r="X209" s="1">
        <v>15</v>
      </c>
      <c r="Y209" s="1" t="s">
        <v>9464</v>
      </c>
      <c r="Z209" s="1" t="s">
        <v>9517</v>
      </c>
      <c r="AA209" s="1" t="s">
        <v>9517</v>
      </c>
      <c r="AB209" s="1" t="s">
        <v>10792</v>
      </c>
      <c r="AC209" s="1" t="s">
        <v>10793</v>
      </c>
      <c r="AD209" s="1">
        <v>25</v>
      </c>
      <c r="AE209" s="1" t="s">
        <v>6681</v>
      </c>
      <c r="AF209" s="1" t="s">
        <v>10032</v>
      </c>
      <c r="AG209" s="20">
        <v>212600168</v>
      </c>
      <c r="AH209" s="20">
        <v>1</v>
      </c>
    </row>
    <row r="210" spans="1:34" ht="21" customHeight="1">
      <c r="A210" s="1" t="str">
        <f>_xlfn.CONCAT(Table1[[#This Row],[NÚMERO OPERATIVO]],Table1[[#This Row],[OS (SGM)]])</f>
        <v>5700555233ENC-LMPS03  000035/2026</v>
      </c>
      <c r="C210" s="1" t="s">
        <v>9455</v>
      </c>
      <c r="D210" s="1" t="s">
        <v>10794</v>
      </c>
      <c r="E210" s="1" t="s">
        <v>9457</v>
      </c>
      <c r="F210" s="1" t="s">
        <v>10026</v>
      </c>
      <c r="G210" s="1" t="s">
        <v>860</v>
      </c>
      <c r="H210" s="1" t="s">
        <v>43</v>
      </c>
      <c r="I210" s="1" t="s">
        <v>773</v>
      </c>
      <c r="J210" s="1">
        <v>5700555233</v>
      </c>
      <c r="K210" s="1" t="e">
        <f>_xlfn.XLOOKUP(Table1[[#This Row],[NÚMERO OPERATIVO]],#REF!,#REF!)</f>
        <v>#REF!</v>
      </c>
      <c r="L210" s="1" t="s">
        <v>10795</v>
      </c>
      <c r="M210" s="1" t="str">
        <f>_xlfn.CONCAT(Table1[[#This Row],[NÚMERO OPERATIVO]],Table1[[#This Row],[DATA OC]])</f>
        <v>570055523346056,8124189815</v>
      </c>
      <c r="N210" s="19">
        <v>46056.812418981499</v>
      </c>
      <c r="O210" s="1" t="s">
        <v>32</v>
      </c>
      <c r="P210" s="1" t="s">
        <v>33</v>
      </c>
      <c r="Q210" s="1" t="s">
        <v>32</v>
      </c>
      <c r="R210" s="1" t="s">
        <v>10796</v>
      </c>
      <c r="S210" s="1" t="s">
        <v>10793</v>
      </c>
      <c r="T210" s="1" t="s">
        <v>10192</v>
      </c>
      <c r="U210" s="1" t="s">
        <v>10797</v>
      </c>
      <c r="V210" s="1" t="s">
        <v>9463</v>
      </c>
      <c r="W210" s="1">
        <v>34.5</v>
      </c>
      <c r="X210" s="1">
        <v>25</v>
      </c>
      <c r="Y210" s="1" t="s">
        <v>9464</v>
      </c>
      <c r="Z210" s="1" t="s">
        <v>9492</v>
      </c>
      <c r="AA210" s="1" t="s">
        <v>9517</v>
      </c>
      <c r="AB210" s="1" t="s">
        <v>10798</v>
      </c>
      <c r="AC210" s="1" t="s">
        <v>10799</v>
      </c>
      <c r="AD210" s="1">
        <v>15</v>
      </c>
      <c r="AE210" s="1" t="s">
        <v>5531</v>
      </c>
      <c r="AF210" s="1" t="s">
        <v>10032</v>
      </c>
      <c r="AG210" s="20">
        <v>212600168</v>
      </c>
      <c r="AH210" s="20">
        <v>1</v>
      </c>
    </row>
    <row r="211" spans="1:34" ht="21" customHeight="1">
      <c r="A211" s="1" t="str">
        <f>_xlfn.CONCAT(Table1[[#This Row],[NÚMERO OPERATIVO]],Table1[[#This Row],[OS (SGM)]])</f>
        <v>5700559233ENC-LMPS01  000011/2026</v>
      </c>
      <c r="C211" s="1" t="s">
        <v>9455</v>
      </c>
      <c r="D211" s="1" t="s">
        <v>10800</v>
      </c>
      <c r="E211" s="1" t="s">
        <v>9457</v>
      </c>
      <c r="F211" s="1" t="s">
        <v>10026</v>
      </c>
      <c r="G211" s="1" t="s">
        <v>860</v>
      </c>
      <c r="H211" s="1" t="s">
        <v>43</v>
      </c>
      <c r="I211" s="1" t="s">
        <v>773</v>
      </c>
      <c r="J211" s="1">
        <v>5700559233</v>
      </c>
      <c r="K211" s="1" t="e">
        <f>_xlfn.XLOOKUP(Table1[[#This Row],[NÚMERO OPERATIVO]],#REF!,#REF!)</f>
        <v>#REF!</v>
      </c>
      <c r="L211" s="1" t="s">
        <v>9508</v>
      </c>
      <c r="M211" s="1" t="str">
        <f>_xlfn.CONCAT(Table1[[#This Row],[NÚMERO OPERATIVO]],Table1[[#This Row],[DATA OC]])</f>
        <v>570055923346028,7753356481</v>
      </c>
      <c r="N211" s="19">
        <v>46028.775335648097</v>
      </c>
      <c r="O211" s="1" t="s">
        <v>32</v>
      </c>
      <c r="P211" s="1" t="s">
        <v>33</v>
      </c>
      <c r="Q211" s="1" t="s">
        <v>32</v>
      </c>
      <c r="R211" s="1" t="s">
        <v>10801</v>
      </c>
      <c r="S211" s="1" t="s">
        <v>10802</v>
      </c>
      <c r="T211" s="1" t="s">
        <v>9482</v>
      </c>
      <c r="U211" s="1" t="s">
        <v>10803</v>
      </c>
      <c r="V211" s="1" t="s">
        <v>9463</v>
      </c>
      <c r="W211" s="1">
        <v>34.5</v>
      </c>
      <c r="X211" s="1">
        <v>15</v>
      </c>
      <c r="Y211" s="1" t="s">
        <v>9464</v>
      </c>
      <c r="Z211" s="1" t="s">
        <v>9517</v>
      </c>
      <c r="AA211" s="1" t="s">
        <v>9960</v>
      </c>
      <c r="AB211" s="1" t="s">
        <v>10804</v>
      </c>
      <c r="AC211" s="1" t="s">
        <v>10805</v>
      </c>
      <c r="AD211" s="1">
        <v>25</v>
      </c>
      <c r="AE211" s="1" t="s">
        <v>2701</v>
      </c>
      <c r="AF211" s="1" t="s">
        <v>10032</v>
      </c>
      <c r="AG211" s="20">
        <v>212600049</v>
      </c>
      <c r="AH211" s="20">
        <v>1</v>
      </c>
    </row>
    <row r="212" spans="1:34" ht="21" customHeight="1">
      <c r="A212" s="1" t="str">
        <f>_xlfn.CONCAT(Table1[[#This Row],[NÚMERO OPERATIVO]],Table1[[#This Row],[OS (SGM)]])</f>
        <v>5300737233ENC-LMPS03  000030/2026</v>
      </c>
      <c r="C212" s="1" t="s">
        <v>9455</v>
      </c>
      <c r="D212" s="1" t="s">
        <v>10806</v>
      </c>
      <c r="E212" s="1" t="s">
        <v>9457</v>
      </c>
      <c r="F212" s="1" t="s">
        <v>10026</v>
      </c>
      <c r="G212" s="1" t="s">
        <v>860</v>
      </c>
      <c r="H212" s="1" t="s">
        <v>43</v>
      </c>
      <c r="I212" s="1" t="s">
        <v>1553</v>
      </c>
      <c r="J212" s="1">
        <v>5300737233</v>
      </c>
      <c r="K212" s="1" t="e">
        <f>_xlfn.XLOOKUP(Table1[[#This Row],[NÚMERO OPERATIVO]],#REF!,#REF!)</f>
        <v>#REF!</v>
      </c>
      <c r="L212" s="1" t="s">
        <v>10807</v>
      </c>
      <c r="M212" s="1" t="str">
        <f>_xlfn.CONCAT(Table1[[#This Row],[NÚMERO OPERATIVO]],Table1[[#This Row],[DATA OC]])</f>
        <v>530073723346052,754212963</v>
      </c>
      <c r="N212" s="19">
        <v>46052.754212963002</v>
      </c>
      <c r="O212" s="1" t="s">
        <v>32</v>
      </c>
      <c r="P212" s="1" t="s">
        <v>33</v>
      </c>
      <c r="Q212" s="1" t="s">
        <v>32</v>
      </c>
      <c r="R212" s="1" t="s">
        <v>10808</v>
      </c>
      <c r="S212" s="1" t="s">
        <v>10809</v>
      </c>
      <c r="T212" s="1" t="s">
        <v>9473</v>
      </c>
      <c r="U212" s="1" t="s">
        <v>10810</v>
      </c>
      <c r="V212" s="1" t="s">
        <v>9463</v>
      </c>
      <c r="W212" s="1">
        <v>34.5</v>
      </c>
      <c r="X212" s="1">
        <v>15</v>
      </c>
      <c r="Y212" s="1" t="s">
        <v>9482</v>
      </c>
      <c r="Z212" s="1" t="s">
        <v>9517</v>
      </c>
      <c r="AA212" s="1" t="s">
        <v>9517</v>
      </c>
      <c r="AB212" s="1" t="s">
        <v>10811</v>
      </c>
      <c r="AC212" s="1" t="s">
        <v>10812</v>
      </c>
      <c r="AD212" s="1">
        <v>15</v>
      </c>
      <c r="AE212" s="1" t="s">
        <v>3460</v>
      </c>
      <c r="AF212" s="1" t="s">
        <v>10032</v>
      </c>
      <c r="AG212" s="20">
        <v>212600135</v>
      </c>
      <c r="AH212" s="20">
        <v>1</v>
      </c>
    </row>
    <row r="213" spans="1:34" ht="21" customHeight="1">
      <c r="A213" s="1" t="str">
        <f>_xlfn.CONCAT(Table1[[#This Row],[NÚMERO OPERATIVO]],Table1[[#This Row],[OS (SGM)]])</f>
        <v>5700153233ENC-LMPS04  000007/2026</v>
      </c>
      <c r="C213" s="1" t="s">
        <v>9455</v>
      </c>
      <c r="D213" s="1" t="s">
        <v>10813</v>
      </c>
      <c r="E213" s="1" t="s">
        <v>9457</v>
      </c>
      <c r="F213" s="1" t="s">
        <v>10026</v>
      </c>
      <c r="G213" s="1" t="s">
        <v>860</v>
      </c>
      <c r="H213" s="1" t="s">
        <v>43</v>
      </c>
      <c r="I213" s="1" t="s">
        <v>1553</v>
      </c>
      <c r="J213" s="1">
        <v>5700153233</v>
      </c>
      <c r="K213" s="1" t="e">
        <f>_xlfn.XLOOKUP(Table1[[#This Row],[NÚMERO OPERATIVO]],#REF!,#REF!)</f>
        <v>#REF!</v>
      </c>
      <c r="L213" s="1" t="s">
        <v>10814</v>
      </c>
      <c r="M213" s="1" t="str">
        <f>_xlfn.CONCAT(Table1[[#This Row],[NÚMERO OPERATIVO]],Table1[[#This Row],[DATA OC]])</f>
        <v>570015323346033,370787037</v>
      </c>
      <c r="N213" s="19">
        <v>46033.370787036998</v>
      </c>
      <c r="O213" s="1" t="s">
        <v>32</v>
      </c>
      <c r="P213" s="1" t="s">
        <v>33</v>
      </c>
      <c r="Q213" s="1" t="s">
        <v>32</v>
      </c>
      <c r="R213" s="1" t="s">
        <v>10815</v>
      </c>
      <c r="S213" s="1" t="s">
        <v>10816</v>
      </c>
      <c r="T213" s="1" t="s">
        <v>9523</v>
      </c>
      <c r="U213" s="1" t="s">
        <v>10817</v>
      </c>
      <c r="V213" s="1" t="s">
        <v>9463</v>
      </c>
      <c r="W213" s="1">
        <v>13.8</v>
      </c>
      <c r="X213" s="1">
        <v>15</v>
      </c>
      <c r="Y213" s="1" t="s">
        <v>9482</v>
      </c>
      <c r="Z213" s="1" t="s">
        <v>9517</v>
      </c>
      <c r="AA213" s="1" t="s">
        <v>9517</v>
      </c>
      <c r="AB213" s="1" t="s">
        <v>10818</v>
      </c>
      <c r="AC213" s="1" t="s">
        <v>10819</v>
      </c>
      <c r="AD213" s="1">
        <v>15</v>
      </c>
      <c r="AE213" s="1" t="s">
        <v>5041</v>
      </c>
      <c r="AF213" s="1" t="s">
        <v>10032</v>
      </c>
      <c r="AG213" s="20">
        <v>212600068</v>
      </c>
      <c r="AH213" s="20">
        <v>1</v>
      </c>
    </row>
    <row r="214" spans="1:34" ht="21" customHeight="1">
      <c r="A214" s="1" t="str">
        <f>_xlfn.CONCAT(Table1[[#This Row],[NÚMERO OPERATIVO]],Table1[[#This Row],[OS (SGM)]])</f>
        <v>5700588233ENC-LMPS04  000008/2026</v>
      </c>
      <c r="C214" s="1" t="s">
        <v>9455</v>
      </c>
      <c r="D214" s="1" t="s">
        <v>10820</v>
      </c>
      <c r="E214" s="1" t="s">
        <v>9457</v>
      </c>
      <c r="F214" s="1" t="s">
        <v>10026</v>
      </c>
      <c r="G214" s="1" t="s">
        <v>860</v>
      </c>
      <c r="H214" s="1" t="s">
        <v>43</v>
      </c>
      <c r="I214" s="1" t="s">
        <v>1553</v>
      </c>
      <c r="J214" s="1">
        <v>5700588233</v>
      </c>
      <c r="K214" s="1" t="e">
        <f>_xlfn.XLOOKUP(Table1[[#This Row],[NÚMERO OPERATIVO]],#REF!,#REF!)</f>
        <v>#REF!</v>
      </c>
      <c r="L214" s="1" t="s">
        <v>10821</v>
      </c>
      <c r="M214" s="1" t="str">
        <f>_xlfn.CONCAT(Table1[[#This Row],[NÚMERO OPERATIVO]],Table1[[#This Row],[DATA OC]])</f>
        <v>570058823346032,6599652778</v>
      </c>
      <c r="N214" s="19">
        <v>46032.659965277802</v>
      </c>
      <c r="O214" s="1" t="s">
        <v>32</v>
      </c>
      <c r="P214" s="1" t="s">
        <v>34</v>
      </c>
      <c r="Q214" s="1" t="s">
        <v>32</v>
      </c>
      <c r="R214" s="1" t="s">
        <v>10822</v>
      </c>
      <c r="S214" s="1" t="s">
        <v>10823</v>
      </c>
      <c r="T214" s="1" t="s">
        <v>9473</v>
      </c>
      <c r="U214" s="1" t="s">
        <v>10824</v>
      </c>
      <c r="V214" s="1" t="s">
        <v>9463</v>
      </c>
      <c r="W214" s="1">
        <v>13.8</v>
      </c>
      <c r="X214" s="1">
        <v>15</v>
      </c>
      <c r="Y214" s="1" t="s">
        <v>9464</v>
      </c>
      <c r="Z214" s="1" t="s">
        <v>9517</v>
      </c>
      <c r="AA214" s="1" t="s">
        <v>9517</v>
      </c>
      <c r="AB214" s="1" t="s">
        <v>10825</v>
      </c>
      <c r="AC214" s="1" t="s">
        <v>10826</v>
      </c>
      <c r="AD214" s="1">
        <v>15</v>
      </c>
      <c r="AE214" s="1" t="s">
        <v>2426</v>
      </c>
      <c r="AF214" s="1" t="s">
        <v>10032</v>
      </c>
      <c r="AG214" s="20">
        <v>212600069</v>
      </c>
      <c r="AH214" s="20">
        <v>1</v>
      </c>
    </row>
    <row r="215" spans="1:34" ht="21" customHeight="1">
      <c r="A215" s="1" t="str">
        <f>_xlfn.CONCAT(Table1[[#This Row],[NÚMERO OPERATIVO]],Table1[[#This Row],[OS (SGM)]])</f>
        <v>5700725233ENC-LMPS03  000038/2026</v>
      </c>
      <c r="C215" s="1" t="s">
        <v>9455</v>
      </c>
      <c r="D215" s="1" t="s">
        <v>10827</v>
      </c>
      <c r="E215" s="1" t="s">
        <v>9457</v>
      </c>
      <c r="F215" s="1" t="s">
        <v>10026</v>
      </c>
      <c r="G215" s="1" t="s">
        <v>860</v>
      </c>
      <c r="H215" s="1" t="s">
        <v>43</v>
      </c>
      <c r="I215" s="1" t="s">
        <v>1553</v>
      </c>
      <c r="J215" s="1">
        <v>5700725233</v>
      </c>
      <c r="K215" s="1" t="e">
        <f>_xlfn.XLOOKUP(Table1[[#This Row],[NÚMERO OPERATIVO]],#REF!,#REF!)</f>
        <v>#REF!</v>
      </c>
      <c r="L215" s="1" t="s">
        <v>10828</v>
      </c>
      <c r="M215" s="1" t="str">
        <f>_xlfn.CONCAT(Table1[[#This Row],[NÚMERO OPERATIVO]],Table1[[#This Row],[DATA OC]])</f>
        <v>570072523346062,770775463</v>
      </c>
      <c r="N215" s="19">
        <v>46062.770775463003</v>
      </c>
      <c r="O215" s="1" t="s">
        <v>32</v>
      </c>
      <c r="P215" s="1" t="s">
        <v>33</v>
      </c>
      <c r="Q215" s="1" t="s">
        <v>32</v>
      </c>
      <c r="R215" s="1" t="s">
        <v>10829</v>
      </c>
      <c r="S215" s="1" t="s">
        <v>9535</v>
      </c>
      <c r="T215" s="1" t="s">
        <v>9461</v>
      </c>
      <c r="U215" s="1" t="s">
        <v>10830</v>
      </c>
      <c r="V215" s="1" t="s">
        <v>9463</v>
      </c>
      <c r="W215" s="1">
        <v>34.5</v>
      </c>
      <c r="X215" s="1">
        <v>10</v>
      </c>
      <c r="Y215" s="1" t="s">
        <v>9464</v>
      </c>
      <c r="Z215" s="1" t="s">
        <v>9517</v>
      </c>
      <c r="AA215" s="1" t="s">
        <v>9517</v>
      </c>
      <c r="AB215" s="1" t="s">
        <v>10831</v>
      </c>
      <c r="AC215" s="1" t="s">
        <v>10832</v>
      </c>
      <c r="AD215" s="1">
        <v>15</v>
      </c>
      <c r="AE215" s="1" t="s">
        <v>1841</v>
      </c>
      <c r="AF215" s="1" t="s">
        <v>10032</v>
      </c>
      <c r="AG215" s="20">
        <v>212600195</v>
      </c>
      <c r="AH215" s="20">
        <v>1</v>
      </c>
    </row>
    <row r="216" spans="1:34" ht="21" customHeight="1">
      <c r="A216" s="1" t="str">
        <f>_xlfn.CONCAT(Table1[[#This Row],[NÚMERO OPERATIVO]],Table1[[#This Row],[OS (SGM)]])</f>
        <v>5700882233ENC-LMPS03  000029/2026</v>
      </c>
      <c r="C216" s="1" t="s">
        <v>9455</v>
      </c>
      <c r="D216" s="1" t="s">
        <v>10833</v>
      </c>
      <c r="E216" s="1" t="s">
        <v>9457</v>
      </c>
      <c r="F216" s="1" t="s">
        <v>10026</v>
      </c>
      <c r="G216" s="1" t="s">
        <v>860</v>
      </c>
      <c r="H216" s="1" t="s">
        <v>43</v>
      </c>
      <c r="I216" s="1" t="s">
        <v>1553</v>
      </c>
      <c r="J216" s="1">
        <v>5700882233</v>
      </c>
      <c r="K216" s="1" t="e">
        <f>_xlfn.XLOOKUP(Table1[[#This Row],[NÚMERO OPERATIVO]],#REF!,#REF!)</f>
        <v>#REF!</v>
      </c>
      <c r="L216" s="1" t="s">
        <v>10834</v>
      </c>
      <c r="M216" s="1" t="str">
        <f>_xlfn.CONCAT(Table1[[#This Row],[NÚMERO OPERATIVO]],Table1[[#This Row],[DATA OC]])</f>
        <v>570088223346051,3950810185</v>
      </c>
      <c r="N216" s="19">
        <v>46051.395081018498</v>
      </c>
      <c r="O216" s="1" t="s">
        <v>32</v>
      </c>
      <c r="P216" s="1" t="s">
        <v>34</v>
      </c>
      <c r="Q216" s="1" t="s">
        <v>32</v>
      </c>
      <c r="R216" s="1" t="s">
        <v>10835</v>
      </c>
      <c r="S216" s="1" t="s">
        <v>9535</v>
      </c>
      <c r="T216" s="1" t="s">
        <v>9461</v>
      </c>
      <c r="U216" s="1" t="s">
        <v>10836</v>
      </c>
      <c r="V216" s="1" t="s">
        <v>9463</v>
      </c>
      <c r="W216" s="1">
        <v>34.5</v>
      </c>
      <c r="X216" s="1">
        <v>5</v>
      </c>
      <c r="Y216" s="1" t="s">
        <v>9464</v>
      </c>
      <c r="Z216" s="1" t="s">
        <v>9517</v>
      </c>
      <c r="AA216" s="1" t="s">
        <v>9517</v>
      </c>
      <c r="AB216" s="1" t="s">
        <v>10837</v>
      </c>
      <c r="AC216" s="1" t="s">
        <v>10838</v>
      </c>
      <c r="AD216" s="1">
        <v>15</v>
      </c>
      <c r="AE216" s="1" t="s">
        <v>3465</v>
      </c>
      <c r="AF216" s="1" t="s">
        <v>10032</v>
      </c>
      <c r="AG216" s="20">
        <v>212600136</v>
      </c>
      <c r="AH216" s="20">
        <v>1</v>
      </c>
    </row>
    <row r="217" spans="1:34" ht="21" customHeight="1">
      <c r="A217" s="1" t="str">
        <f>_xlfn.CONCAT(Table1[[#This Row],[NÚMERO OPERATIVO]],Table1[[#This Row],[OS (SGM)]])</f>
        <v>5710004233ENC-LMPS03  000042/2026</v>
      </c>
      <c r="C217" s="1" t="s">
        <v>9455</v>
      </c>
      <c r="D217" s="1" t="s">
        <v>10839</v>
      </c>
      <c r="E217" s="1" t="s">
        <v>9457</v>
      </c>
      <c r="F217" s="1" t="s">
        <v>10026</v>
      </c>
      <c r="G217" s="1" t="s">
        <v>860</v>
      </c>
      <c r="H217" s="1" t="s">
        <v>43</v>
      </c>
      <c r="I217" s="1" t="s">
        <v>1553</v>
      </c>
      <c r="J217" s="1">
        <v>5710004233</v>
      </c>
      <c r="K217" s="1" t="e">
        <f>_xlfn.XLOOKUP(Table1[[#This Row],[NÚMERO OPERATIVO]],#REF!,#REF!)</f>
        <v>#REF!</v>
      </c>
      <c r="L217" s="1" t="s">
        <v>10840</v>
      </c>
      <c r="M217" s="1" t="str">
        <f>_xlfn.CONCAT(Table1[[#This Row],[NÚMERO OPERATIVO]],Table1[[#This Row],[DATA OC]])</f>
        <v>571000423346065,8421527778</v>
      </c>
      <c r="N217" s="19">
        <v>46065.842152777797</v>
      </c>
      <c r="O217" s="1" t="s">
        <v>32</v>
      </c>
      <c r="P217" s="1" t="s">
        <v>33</v>
      </c>
      <c r="Q217" s="1" t="s">
        <v>32</v>
      </c>
      <c r="R217" s="1" t="s">
        <v>10841</v>
      </c>
      <c r="S217" s="1" t="s">
        <v>10842</v>
      </c>
      <c r="T217" s="1" t="s">
        <v>9473</v>
      </c>
      <c r="U217" s="1" t="s">
        <v>10843</v>
      </c>
      <c r="V217" s="1" t="s">
        <v>9463</v>
      </c>
      <c r="W217" s="1">
        <v>34.5</v>
      </c>
      <c r="X217" s="1">
        <v>15</v>
      </c>
      <c r="Y217" s="1" t="s">
        <v>9464</v>
      </c>
      <c r="Z217" s="1" t="s">
        <v>9482</v>
      </c>
      <c r="AA217" s="1" t="s">
        <v>9517</v>
      </c>
      <c r="AB217" s="1" t="s">
        <v>10844</v>
      </c>
      <c r="AC217" s="1" t="s">
        <v>10845</v>
      </c>
      <c r="AD217" s="1">
        <v>15</v>
      </c>
      <c r="AE217" s="1" t="s">
        <v>1888</v>
      </c>
      <c r="AF217" s="1" t="s">
        <v>10032</v>
      </c>
      <c r="AG217" s="20">
        <v>212600203</v>
      </c>
      <c r="AH217" s="20">
        <v>1</v>
      </c>
    </row>
    <row r="218" spans="1:34" ht="21" customHeight="1">
      <c r="A218" s="1" t="str">
        <f>_xlfn.CONCAT(Table1[[#This Row],[NÚMERO OPERATIVO]],Table1[[#This Row],[OS (SGM)]])</f>
        <v>5700390071DG-MLPO02  000015/2026</v>
      </c>
      <c r="C218" s="1" t="s">
        <v>9455</v>
      </c>
      <c r="D218" s="1" t="s">
        <v>10846</v>
      </c>
      <c r="E218" s="1" t="s">
        <v>9457</v>
      </c>
      <c r="F218" s="1" t="s">
        <v>503</v>
      </c>
      <c r="G218" s="1" t="s">
        <v>1326</v>
      </c>
      <c r="H218" s="1" t="s">
        <v>43</v>
      </c>
      <c r="I218" s="1" t="s">
        <v>2928</v>
      </c>
      <c r="J218" s="1">
        <v>5700390071</v>
      </c>
      <c r="K218" s="1" t="e">
        <f>_xlfn.XLOOKUP(Table1[[#This Row],[NÚMERO OPERATIVO]],#REF!,#REF!)</f>
        <v>#REF!</v>
      </c>
      <c r="L218" s="1" t="s">
        <v>10847</v>
      </c>
      <c r="M218" s="1" t="str">
        <f>_xlfn.CONCAT(Table1[[#This Row],[NÚMERO OPERATIVO]],Table1[[#This Row],[DATA OC]])</f>
        <v>570039007146036,3653125</v>
      </c>
      <c r="N218" s="19">
        <v>46036.365312499998</v>
      </c>
      <c r="O218" s="1" t="s">
        <v>32</v>
      </c>
      <c r="P218" s="1" t="s">
        <v>33</v>
      </c>
      <c r="Q218" s="1" t="s">
        <v>32</v>
      </c>
      <c r="R218" s="1" t="s">
        <v>10848</v>
      </c>
      <c r="S218" s="1" t="s">
        <v>9472</v>
      </c>
      <c r="T218" s="1" t="s">
        <v>9635</v>
      </c>
      <c r="U218" s="1" t="s">
        <v>10849</v>
      </c>
      <c r="V218" s="1" t="s">
        <v>9463</v>
      </c>
      <c r="W218" s="1">
        <v>13.8</v>
      </c>
      <c r="X218" s="1">
        <v>15</v>
      </c>
      <c r="Y218" s="1" t="s">
        <v>9464</v>
      </c>
      <c r="Z218" s="1" t="s">
        <v>9482</v>
      </c>
      <c r="AA218" s="1" t="s">
        <v>9517</v>
      </c>
      <c r="AB218" s="1" t="s">
        <v>10850</v>
      </c>
      <c r="AC218" s="1" t="s">
        <v>10851</v>
      </c>
      <c r="AD218" s="1">
        <v>15</v>
      </c>
      <c r="AE218" s="1" t="s">
        <v>4266</v>
      </c>
      <c r="AF218" s="1" t="s">
        <v>10852</v>
      </c>
      <c r="AG218" s="20">
        <v>312600052</v>
      </c>
      <c r="AH218" s="20">
        <v>1</v>
      </c>
    </row>
    <row r="219" spans="1:34" ht="21" customHeight="1">
      <c r="A219" s="1" t="str">
        <f>_xlfn.CONCAT(Table1[[#This Row],[NÚMERO OPERATIVO]],Table1[[#This Row],[OS (SGM)]])</f>
        <v>5700441071DG-MLPO01  000027/2026</v>
      </c>
      <c r="C219" s="1" t="s">
        <v>9455</v>
      </c>
      <c r="D219" s="1" t="s">
        <v>10853</v>
      </c>
      <c r="E219" s="1" t="s">
        <v>9457</v>
      </c>
      <c r="F219" s="1" t="s">
        <v>503</v>
      </c>
      <c r="G219" s="1" t="s">
        <v>1326</v>
      </c>
      <c r="H219" s="1" t="s">
        <v>43</v>
      </c>
      <c r="I219" s="1" t="s">
        <v>687</v>
      </c>
      <c r="J219" s="1">
        <v>5700441071</v>
      </c>
      <c r="K219" s="1" t="e">
        <f>_xlfn.XLOOKUP(Table1[[#This Row],[NÚMERO OPERATIVO]],#REF!,#REF!)</f>
        <v>#REF!</v>
      </c>
      <c r="L219" s="1" t="s">
        <v>10854</v>
      </c>
      <c r="M219" s="1" t="str">
        <f>_xlfn.CONCAT(Table1[[#This Row],[NÚMERO OPERATIVO]],Table1[[#This Row],[DATA OC]])</f>
        <v>570044107146052,4012152778</v>
      </c>
      <c r="N219" s="19">
        <v>46052.401215277801</v>
      </c>
      <c r="O219" s="1" t="s">
        <v>32</v>
      </c>
      <c r="P219" s="1" t="s">
        <v>33</v>
      </c>
      <c r="Q219" s="1" t="s">
        <v>32</v>
      </c>
      <c r="R219" s="1" t="s">
        <v>9807</v>
      </c>
      <c r="S219" s="1" t="s">
        <v>10855</v>
      </c>
      <c r="T219" s="1" t="s">
        <v>9473</v>
      </c>
      <c r="U219" s="1" t="s">
        <v>10856</v>
      </c>
      <c r="V219" s="1" t="s">
        <v>9463</v>
      </c>
      <c r="W219" s="1">
        <v>13.8</v>
      </c>
      <c r="X219" s="1">
        <v>15</v>
      </c>
      <c r="Y219" s="1" t="s">
        <v>9464</v>
      </c>
      <c r="Z219" s="1" t="s">
        <v>9464</v>
      </c>
      <c r="AA219" s="1" t="s">
        <v>9525</v>
      </c>
      <c r="AB219" s="1" t="s">
        <v>10857</v>
      </c>
      <c r="AC219" s="1" t="s">
        <v>10858</v>
      </c>
      <c r="AD219" s="1">
        <v>15</v>
      </c>
      <c r="AE219" s="1" t="s">
        <v>1813</v>
      </c>
      <c r="AF219" s="1" t="s">
        <v>10852</v>
      </c>
      <c r="AG219" s="20">
        <v>312600100</v>
      </c>
      <c r="AH219" s="20">
        <v>1</v>
      </c>
    </row>
    <row r="220" spans="1:34" ht="21" customHeight="1">
      <c r="A220" s="1" t="str">
        <f>_xlfn.CONCAT(Table1[[#This Row],[NÚMERO OPERATIVO]],Table1[[#This Row],[OS (SGM)]])</f>
        <v>5710146071DG-MPDG01  000039/2026</v>
      </c>
      <c r="C220" s="1" t="s">
        <v>9455</v>
      </c>
      <c r="D220" s="1" t="s">
        <v>10859</v>
      </c>
      <c r="E220" s="1" t="s">
        <v>9457</v>
      </c>
      <c r="F220" s="1" t="s">
        <v>503</v>
      </c>
      <c r="G220" s="1" t="s">
        <v>1326</v>
      </c>
      <c r="H220" s="1" t="s">
        <v>43</v>
      </c>
      <c r="I220" s="1" t="s">
        <v>427</v>
      </c>
      <c r="J220" s="1">
        <v>5710146071</v>
      </c>
      <c r="K220" s="1" t="e">
        <f>_xlfn.XLOOKUP(Table1[[#This Row],[NÚMERO OPERATIVO]],#REF!,#REF!)</f>
        <v>#REF!</v>
      </c>
      <c r="L220" s="1" t="s">
        <v>10860</v>
      </c>
      <c r="M220" s="1" t="str">
        <f>_xlfn.CONCAT(Table1[[#This Row],[NÚMERO OPERATIVO]],Table1[[#This Row],[DATA OC]])</f>
        <v>571014607146052,5679282407</v>
      </c>
      <c r="N220" s="19">
        <v>46052.5679282407</v>
      </c>
      <c r="O220" s="1" t="s">
        <v>32</v>
      </c>
      <c r="P220" s="1" t="s">
        <v>33</v>
      </c>
      <c r="Q220" s="1" t="s">
        <v>32</v>
      </c>
      <c r="R220" s="1" t="s">
        <v>10861</v>
      </c>
      <c r="S220" s="1" t="s">
        <v>9807</v>
      </c>
      <c r="T220" s="1" t="s">
        <v>9482</v>
      </c>
      <c r="U220" s="1" t="s">
        <v>10862</v>
      </c>
      <c r="V220" s="1" t="s">
        <v>9558</v>
      </c>
      <c r="W220" s="1">
        <v>34.5</v>
      </c>
      <c r="X220" s="1">
        <v>30</v>
      </c>
      <c r="Y220" s="1" t="s">
        <v>9464</v>
      </c>
      <c r="Z220" s="1" t="s">
        <v>9464</v>
      </c>
      <c r="AA220" s="1" t="s">
        <v>9525</v>
      </c>
      <c r="AB220" s="1" t="s">
        <v>10863</v>
      </c>
      <c r="AC220" s="1" t="s">
        <v>10864</v>
      </c>
      <c r="AD220" s="1">
        <v>30</v>
      </c>
      <c r="AE220" s="1" t="s">
        <v>2203</v>
      </c>
      <c r="AF220" s="1" t="s">
        <v>10852</v>
      </c>
      <c r="AG220" s="20">
        <v>312600112</v>
      </c>
      <c r="AH220" s="20">
        <v>1</v>
      </c>
    </row>
    <row r="221" spans="1:34" ht="21" customHeight="1">
      <c r="A221" s="1" t="str">
        <f>_xlfn.CONCAT(Table1[[#This Row],[NÚMERO OPERATIVO]],Table1[[#This Row],[OS (SGM)]])</f>
        <v>5700469071DG-MLPO02  000003/2026</v>
      </c>
      <c r="C221" s="1" t="s">
        <v>9455</v>
      </c>
      <c r="D221" s="1" t="s">
        <v>10865</v>
      </c>
      <c r="E221" s="1" t="s">
        <v>9457</v>
      </c>
      <c r="F221" s="1" t="s">
        <v>503</v>
      </c>
      <c r="G221" s="1" t="s">
        <v>1326</v>
      </c>
      <c r="H221" s="1" t="s">
        <v>43</v>
      </c>
      <c r="I221" s="1" t="s">
        <v>1324</v>
      </c>
      <c r="J221" s="1">
        <v>5700469071</v>
      </c>
      <c r="K221" s="1" t="e">
        <f>_xlfn.XLOOKUP(Table1[[#This Row],[NÚMERO OPERATIVO]],#REF!,#REF!)</f>
        <v>#REF!</v>
      </c>
      <c r="L221" s="1" t="s">
        <v>10866</v>
      </c>
      <c r="M221" s="1" t="str">
        <f>_xlfn.CONCAT(Table1[[#This Row],[NÚMERO OPERATIVO]],Table1[[#This Row],[DATA OC]])</f>
        <v>570046907146024,7449768518</v>
      </c>
      <c r="N221" s="19">
        <v>46024.744976851798</v>
      </c>
      <c r="O221" s="1" t="s">
        <v>32</v>
      </c>
      <c r="P221" s="1" t="s">
        <v>33</v>
      </c>
      <c r="Q221" s="1" t="s">
        <v>32</v>
      </c>
      <c r="R221" s="1" t="s">
        <v>10867</v>
      </c>
      <c r="S221" s="1" t="s">
        <v>10868</v>
      </c>
      <c r="T221" s="1" t="s">
        <v>9482</v>
      </c>
      <c r="U221" s="1" t="s">
        <v>10869</v>
      </c>
      <c r="V221" s="1" t="s">
        <v>9558</v>
      </c>
      <c r="W221" s="1">
        <v>34.5</v>
      </c>
      <c r="X221" s="1">
        <v>30</v>
      </c>
      <c r="Y221" s="1" t="s">
        <v>9482</v>
      </c>
      <c r="Z221" s="1" t="s">
        <v>9464</v>
      </c>
      <c r="AA221" s="1" t="s">
        <v>10870</v>
      </c>
      <c r="AB221" s="1" t="s">
        <v>10871</v>
      </c>
      <c r="AC221" s="1" t="s">
        <v>10872</v>
      </c>
      <c r="AD221" s="1">
        <v>30</v>
      </c>
      <c r="AE221" s="1" t="s">
        <v>5870</v>
      </c>
      <c r="AF221" s="1" t="s">
        <v>10852</v>
      </c>
      <c r="AG221" s="20">
        <v>312600011</v>
      </c>
      <c r="AH221" s="20">
        <v>1</v>
      </c>
    </row>
    <row r="222" spans="1:34" ht="21" customHeight="1">
      <c r="A222" s="1" t="str">
        <f>_xlfn.CONCAT(Table1[[#This Row],[NÚMERO OPERATIVO]],Table1[[#This Row],[OS (SGM)]])</f>
        <v>5742470071DG-MLPO01  000025/2026</v>
      </c>
      <c r="C222" s="1" t="s">
        <v>9455</v>
      </c>
      <c r="D222" s="1" t="s">
        <v>10873</v>
      </c>
      <c r="E222" s="1" t="s">
        <v>9457</v>
      </c>
      <c r="F222" s="1" t="s">
        <v>503</v>
      </c>
      <c r="G222" s="1" t="s">
        <v>1326</v>
      </c>
      <c r="H222" s="1" t="s">
        <v>43</v>
      </c>
      <c r="I222" s="1" t="s">
        <v>1324</v>
      </c>
      <c r="J222" s="1">
        <v>5742470071</v>
      </c>
      <c r="K222" s="1" t="e">
        <f>_xlfn.XLOOKUP(Table1[[#This Row],[NÚMERO OPERATIVO]],#REF!,#REF!)</f>
        <v>#REF!</v>
      </c>
      <c r="L222" s="1" t="s">
        <v>10874</v>
      </c>
      <c r="M222" s="1" t="str">
        <f>_xlfn.CONCAT(Table1[[#This Row],[NÚMERO OPERATIVO]],Table1[[#This Row],[DATA OC]])</f>
        <v>574247007146049,6406828704</v>
      </c>
      <c r="N222" s="19">
        <v>46049.640682870398</v>
      </c>
      <c r="O222" s="1" t="s">
        <v>109</v>
      </c>
      <c r="P222" s="1" t="s">
        <v>285</v>
      </c>
      <c r="Q222" s="1" t="s">
        <v>109</v>
      </c>
      <c r="R222" s="1" t="s">
        <v>10875</v>
      </c>
      <c r="S222" s="1" t="s">
        <v>10876</v>
      </c>
      <c r="T222" s="1" t="s">
        <v>9482</v>
      </c>
      <c r="U222" s="1" t="s">
        <v>10877</v>
      </c>
      <c r="V222" s="1" t="s">
        <v>9463</v>
      </c>
      <c r="W222" s="1">
        <v>34.5</v>
      </c>
      <c r="X222" s="1">
        <v>15</v>
      </c>
      <c r="Y222" s="1" t="s">
        <v>9464</v>
      </c>
      <c r="Z222" s="1" t="s">
        <v>9464</v>
      </c>
      <c r="AA222" s="1" t="s">
        <v>9517</v>
      </c>
      <c r="AB222" s="1" t="s">
        <v>10878</v>
      </c>
      <c r="AC222" s="1" t="s">
        <v>10879</v>
      </c>
      <c r="AD222" s="1">
        <v>15</v>
      </c>
      <c r="AE222" s="1" t="s">
        <v>1322</v>
      </c>
      <c r="AF222" s="1" t="s">
        <v>10852</v>
      </c>
      <c r="AG222" s="20">
        <v>312600096</v>
      </c>
      <c r="AH222" s="20">
        <v>1</v>
      </c>
    </row>
    <row r="223" spans="1:34" ht="21" customHeight="1">
      <c r="A223" s="1" t="str">
        <f>_xlfn.CONCAT(Table1[[#This Row],[NÚMERO OPERATIVO]],Table1[[#This Row],[OS (SGM)]])</f>
        <v>5753553037DG-MPDG01  000048/2026</v>
      </c>
      <c r="C223" s="1" t="s">
        <v>9455</v>
      </c>
      <c r="D223" s="1" t="s">
        <v>10880</v>
      </c>
      <c r="E223" s="1" t="s">
        <v>9457</v>
      </c>
      <c r="F223" s="1" t="s">
        <v>503</v>
      </c>
      <c r="G223" s="1" t="s">
        <v>1326</v>
      </c>
      <c r="H223" s="1" t="s">
        <v>43</v>
      </c>
      <c r="I223" s="1" t="s">
        <v>1324</v>
      </c>
      <c r="J223" s="1">
        <v>5753553037</v>
      </c>
      <c r="K223" s="1" t="e">
        <f>_xlfn.XLOOKUP(Table1[[#This Row],[NÚMERO OPERATIVO]],#REF!,#REF!)</f>
        <v>#REF!</v>
      </c>
      <c r="L223" s="1" t="s">
        <v>10881</v>
      </c>
      <c r="M223" s="1" t="str">
        <f>_xlfn.CONCAT(Table1[[#This Row],[NÚMERO OPERATIVO]],Table1[[#This Row],[DATA OC]])</f>
        <v>575355303746057,4140277778</v>
      </c>
      <c r="N223" s="19">
        <v>46057.414027777799</v>
      </c>
      <c r="O223" s="1" t="s">
        <v>32</v>
      </c>
      <c r="P223" s="1" t="s">
        <v>33</v>
      </c>
      <c r="Q223" s="1" t="s">
        <v>32</v>
      </c>
      <c r="R223" s="1" t="s">
        <v>10882</v>
      </c>
      <c r="S223" s="1" t="s">
        <v>10883</v>
      </c>
      <c r="T223" s="1" t="s">
        <v>9482</v>
      </c>
      <c r="U223" s="1" t="s">
        <v>10884</v>
      </c>
      <c r="V223" s="1" t="s">
        <v>9558</v>
      </c>
      <c r="W223" s="1">
        <v>34.5</v>
      </c>
      <c r="X223" s="1">
        <v>75</v>
      </c>
      <c r="Y223" s="1" t="s">
        <v>9464</v>
      </c>
      <c r="Z223" s="1" t="s">
        <v>9464</v>
      </c>
      <c r="AA223" s="1" t="s">
        <v>10885</v>
      </c>
      <c r="AB223" s="1" t="s">
        <v>10886</v>
      </c>
      <c r="AC223" s="1" t="s">
        <v>10887</v>
      </c>
      <c r="AD223" s="1">
        <v>75</v>
      </c>
      <c r="AE223" s="1" t="s">
        <v>5576</v>
      </c>
      <c r="AF223" s="1" t="s">
        <v>10852</v>
      </c>
      <c r="AG223" s="20">
        <v>312600110</v>
      </c>
      <c r="AH223" s="20">
        <v>1</v>
      </c>
    </row>
    <row r="224" spans="1:34" ht="21" customHeight="1">
      <c r="A224" s="1" t="str">
        <f>_xlfn.CONCAT(Table1[[#This Row],[NÚMERO OPERATIVO]],Table1[[#This Row],[OS (SGM)]])</f>
        <v>5700326071DG-MLPO02  000006/2026</v>
      </c>
      <c r="C224" s="1" t="s">
        <v>9455</v>
      </c>
      <c r="D224" s="1" t="s">
        <v>10888</v>
      </c>
      <c r="E224" s="1" t="s">
        <v>9457</v>
      </c>
      <c r="F224" s="1" t="s">
        <v>503</v>
      </c>
      <c r="G224" s="1" t="s">
        <v>1326</v>
      </c>
      <c r="H224" s="1" t="s">
        <v>43</v>
      </c>
      <c r="I224" s="1" t="s">
        <v>3731</v>
      </c>
      <c r="J224" s="1">
        <v>5700326071</v>
      </c>
      <c r="K224" s="1" t="e">
        <f>_xlfn.XLOOKUP(Table1[[#This Row],[NÚMERO OPERATIVO]],#REF!,#REF!)</f>
        <v>#REF!</v>
      </c>
      <c r="L224" s="1" t="s">
        <v>10889</v>
      </c>
      <c r="M224" s="1" t="str">
        <f>_xlfn.CONCAT(Table1[[#This Row],[NÚMERO OPERATIVO]],Table1[[#This Row],[DATA OC]])</f>
        <v>570032607146025,8988541667</v>
      </c>
      <c r="N224" s="19">
        <v>46025.898854166699</v>
      </c>
      <c r="O224" s="1" t="s">
        <v>32</v>
      </c>
      <c r="P224" s="1" t="s">
        <v>33</v>
      </c>
      <c r="Q224" s="1" t="s">
        <v>32</v>
      </c>
      <c r="R224" s="1" t="s">
        <v>10890</v>
      </c>
      <c r="S224" s="1" t="s">
        <v>10891</v>
      </c>
      <c r="T224" s="1" t="s">
        <v>9473</v>
      </c>
      <c r="U224" s="1" t="s">
        <v>10892</v>
      </c>
      <c r="V224" s="1" t="s">
        <v>9463</v>
      </c>
      <c r="W224" s="1">
        <v>34.5</v>
      </c>
      <c r="X224" s="1">
        <v>15</v>
      </c>
      <c r="Y224" s="1" t="s">
        <v>9464</v>
      </c>
      <c r="Z224" s="1" t="s">
        <v>9464</v>
      </c>
      <c r="AA224" s="1" t="s">
        <v>9517</v>
      </c>
      <c r="AB224" s="1" t="s">
        <v>10893</v>
      </c>
      <c r="AC224" s="1" t="s">
        <v>10894</v>
      </c>
      <c r="AD224" s="1">
        <v>25</v>
      </c>
      <c r="AE224" s="1" t="s">
        <v>3730</v>
      </c>
      <c r="AF224" s="1" t="s">
        <v>10852</v>
      </c>
      <c r="AG224" s="20">
        <v>312600035</v>
      </c>
      <c r="AH224" s="20">
        <v>1</v>
      </c>
    </row>
    <row r="225" spans="1:34" ht="21" customHeight="1">
      <c r="A225" s="1" t="str">
        <f>_xlfn.CONCAT(Table1[[#This Row],[NÚMERO OPERATIVO]],Table1[[#This Row],[OS (SGM)]])</f>
        <v>5732413071DG-MPPO01  000021/2026</v>
      </c>
      <c r="C225" s="1" t="s">
        <v>9455</v>
      </c>
      <c r="D225" s="1" t="s">
        <v>10895</v>
      </c>
      <c r="E225" s="1" t="s">
        <v>9457</v>
      </c>
      <c r="F225" s="1" t="s">
        <v>503</v>
      </c>
      <c r="G225" s="1" t="s">
        <v>1326</v>
      </c>
      <c r="H225" s="1" t="s">
        <v>43</v>
      </c>
      <c r="I225" s="1" t="s">
        <v>3731</v>
      </c>
      <c r="J225" s="1">
        <v>5732413071</v>
      </c>
      <c r="K225" s="1" t="e">
        <f>_xlfn.XLOOKUP(Table1[[#This Row],[NÚMERO OPERATIVO]],#REF!,#REF!)</f>
        <v>#REF!</v>
      </c>
      <c r="L225" s="1" t="s">
        <v>10896</v>
      </c>
      <c r="M225" s="1" t="str">
        <f>_xlfn.CONCAT(Table1[[#This Row],[NÚMERO OPERATIVO]],Table1[[#This Row],[DATA OC]])</f>
        <v>573241307146040,4147685185</v>
      </c>
      <c r="N225" s="19">
        <v>46040.414768518502</v>
      </c>
      <c r="O225" s="1" t="s">
        <v>32</v>
      </c>
      <c r="P225" s="1" t="s">
        <v>34</v>
      </c>
      <c r="Q225" s="1" t="s">
        <v>32</v>
      </c>
      <c r="R225" s="1" t="s">
        <v>10897</v>
      </c>
      <c r="S225" s="1" t="s">
        <v>10898</v>
      </c>
      <c r="T225" s="1" t="s">
        <v>9482</v>
      </c>
      <c r="U225" s="1" t="s">
        <v>10899</v>
      </c>
      <c r="V225" s="1" t="s">
        <v>9558</v>
      </c>
      <c r="W225" s="1">
        <v>34.5</v>
      </c>
      <c r="X225" s="1">
        <v>45</v>
      </c>
      <c r="Y225" s="1" t="s">
        <v>9464</v>
      </c>
      <c r="Z225" s="1" t="s">
        <v>9464</v>
      </c>
      <c r="AA225" s="1" t="s">
        <v>9517</v>
      </c>
      <c r="AB225" s="1" t="s">
        <v>10900</v>
      </c>
      <c r="AC225" s="1" t="s">
        <v>10901</v>
      </c>
      <c r="AD225" s="1">
        <v>75</v>
      </c>
      <c r="AE225" s="1" t="s">
        <v>5016</v>
      </c>
      <c r="AF225" s="1" t="s">
        <v>10852</v>
      </c>
      <c r="AG225" s="20">
        <v>312600070</v>
      </c>
      <c r="AH225" s="20">
        <v>1</v>
      </c>
    </row>
    <row r="226" spans="1:34" ht="21" customHeight="1">
      <c r="A226" s="1" t="str">
        <f>_xlfn.CONCAT(Table1[[#This Row],[NÚMERO OPERATIVO]],Table1[[#This Row],[OS (SGM)]])</f>
        <v>5700031044DG-MPDG01  000038/2026</v>
      </c>
      <c r="C226" s="1" t="s">
        <v>9455</v>
      </c>
      <c r="D226" s="1" t="s">
        <v>10902</v>
      </c>
      <c r="E226" s="1" t="s">
        <v>9457</v>
      </c>
      <c r="F226" s="1" t="s">
        <v>503</v>
      </c>
      <c r="G226" s="1" t="s">
        <v>1097</v>
      </c>
      <c r="H226" s="1" t="s">
        <v>43</v>
      </c>
      <c r="I226" s="1" t="s">
        <v>427</v>
      </c>
      <c r="J226" s="1">
        <v>5700031044</v>
      </c>
      <c r="K226" s="1" t="e">
        <f>_xlfn.XLOOKUP(Table1[[#This Row],[NÚMERO OPERATIVO]],#REF!,#REF!)</f>
        <v>#REF!</v>
      </c>
      <c r="L226" s="1" t="s">
        <v>10903</v>
      </c>
      <c r="M226" s="1" t="str">
        <f>_xlfn.CONCAT(Table1[[#This Row],[NÚMERO OPERATIVO]],Table1[[#This Row],[DATA OC]])</f>
        <v>570003104446052,8979976852</v>
      </c>
      <c r="N226" s="19">
        <v>46052.897997685199</v>
      </c>
      <c r="O226" s="1" t="s">
        <v>32</v>
      </c>
      <c r="P226" s="1" t="s">
        <v>33</v>
      </c>
      <c r="Q226" s="1" t="s">
        <v>32</v>
      </c>
      <c r="R226" s="1" t="s">
        <v>10904</v>
      </c>
      <c r="S226" s="1" t="s">
        <v>9807</v>
      </c>
      <c r="T226" s="1" t="s">
        <v>9767</v>
      </c>
      <c r="U226" s="1" t="s">
        <v>10905</v>
      </c>
      <c r="V226" s="1" t="s">
        <v>9463</v>
      </c>
      <c r="W226" s="1">
        <v>34.5</v>
      </c>
      <c r="X226" s="1">
        <v>15</v>
      </c>
      <c r="Y226" s="1" t="s">
        <v>9464</v>
      </c>
      <c r="Z226" s="1" t="s">
        <v>9464</v>
      </c>
      <c r="AA226" s="1" t="s">
        <v>9525</v>
      </c>
      <c r="AB226" s="1" t="s">
        <v>10906</v>
      </c>
      <c r="AC226" s="1" t="s">
        <v>10907</v>
      </c>
      <c r="AD226" s="1">
        <v>15</v>
      </c>
      <c r="AE226" s="1" t="s">
        <v>1171</v>
      </c>
      <c r="AF226" s="1" t="s">
        <v>10852</v>
      </c>
      <c r="AG226" s="20">
        <v>312600114</v>
      </c>
      <c r="AH226" s="20">
        <v>1</v>
      </c>
    </row>
    <row r="227" spans="1:34" ht="21" customHeight="1">
      <c r="A227" s="1" t="str">
        <f>_xlfn.CONCAT(Table1[[#This Row],[NÚMERO OPERATIVO]],Table1[[#This Row],[OS (SGM)]])</f>
        <v>5710044044DG-MLPO01  000023/2026</v>
      </c>
      <c r="C227" s="1" t="s">
        <v>9455</v>
      </c>
      <c r="D227" s="1" t="s">
        <v>10908</v>
      </c>
      <c r="E227" s="1" t="s">
        <v>9457</v>
      </c>
      <c r="F227" s="1" t="s">
        <v>503</v>
      </c>
      <c r="G227" s="1" t="s">
        <v>1097</v>
      </c>
      <c r="H227" s="1" t="s">
        <v>43</v>
      </c>
      <c r="I227" s="1" t="s">
        <v>427</v>
      </c>
      <c r="J227" s="1">
        <v>5710044044</v>
      </c>
      <c r="K227" s="1" t="e">
        <f>_xlfn.XLOOKUP(Table1[[#This Row],[NÚMERO OPERATIVO]],#REF!,#REF!)</f>
        <v>#REF!</v>
      </c>
      <c r="L227" s="1" t="s">
        <v>10909</v>
      </c>
      <c r="M227" s="1" t="str">
        <f>_xlfn.CONCAT(Table1[[#This Row],[NÚMERO OPERATIVO]],Table1[[#This Row],[DATA OC]])</f>
        <v>571004404446047,3958796296</v>
      </c>
      <c r="N227" s="19">
        <v>46047.395879629599</v>
      </c>
      <c r="O227" s="1" t="s">
        <v>32</v>
      </c>
      <c r="P227" s="1" t="s">
        <v>285</v>
      </c>
      <c r="Q227" s="1" t="s">
        <v>32</v>
      </c>
      <c r="R227" s="1" t="s">
        <v>10910</v>
      </c>
      <c r="S227" s="1" t="s">
        <v>10911</v>
      </c>
      <c r="T227" s="1" t="s">
        <v>9482</v>
      </c>
      <c r="U227" s="1" t="s">
        <v>10912</v>
      </c>
      <c r="V227" s="1" t="s">
        <v>9463</v>
      </c>
      <c r="W227" s="1">
        <v>34.5</v>
      </c>
      <c r="X227" s="1">
        <v>15</v>
      </c>
      <c r="Y227" s="1" t="s">
        <v>9464</v>
      </c>
      <c r="Z227" s="1" t="s">
        <v>9464</v>
      </c>
      <c r="AA227" s="1" t="s">
        <v>9517</v>
      </c>
      <c r="AB227" s="1" t="s">
        <v>10913</v>
      </c>
      <c r="AC227" s="1" t="s">
        <v>10914</v>
      </c>
      <c r="AD227" s="1">
        <v>15</v>
      </c>
      <c r="AE227" s="1" t="s">
        <v>2362</v>
      </c>
      <c r="AF227" s="1" t="s">
        <v>10852</v>
      </c>
      <c r="AG227" s="20">
        <v>312600087</v>
      </c>
      <c r="AH227" s="20">
        <v>1</v>
      </c>
    </row>
    <row r="228" spans="1:34" ht="21" customHeight="1">
      <c r="A228" s="1" t="str">
        <f>_xlfn.CONCAT(Table1[[#This Row],[NÚMERO OPERATIVO]],Table1[[#This Row],[OS (SGM)]])</f>
        <v>5762760044DG-MPPO01  000059/2026</v>
      </c>
      <c r="C228" s="1" t="s">
        <v>9455</v>
      </c>
      <c r="D228" s="1" t="s">
        <v>10915</v>
      </c>
      <c r="E228" s="1" t="s">
        <v>9457</v>
      </c>
      <c r="F228" s="1" t="s">
        <v>503</v>
      </c>
      <c r="G228" s="1" t="s">
        <v>1097</v>
      </c>
      <c r="H228" s="1" t="s">
        <v>116</v>
      </c>
      <c r="I228" s="1" t="s">
        <v>427</v>
      </c>
      <c r="J228" s="1">
        <v>5762760044</v>
      </c>
      <c r="K228" s="1" t="e">
        <f>_xlfn.XLOOKUP(Table1[[#This Row],[NÚMERO OPERATIVO]],#REF!,#REF!)</f>
        <v>#REF!</v>
      </c>
      <c r="L228" s="1" t="s">
        <v>10916</v>
      </c>
      <c r="M228" s="1" t="str">
        <f>_xlfn.CONCAT(Table1[[#This Row],[NÚMERO OPERATIVO]],Table1[[#This Row],[DATA OC]])</f>
        <v>576276004446077,7504282407</v>
      </c>
      <c r="N228" s="19">
        <v>46077.750428240703</v>
      </c>
      <c r="O228" s="1" t="s">
        <v>32</v>
      </c>
      <c r="P228" s="1" t="s">
        <v>33</v>
      </c>
      <c r="Q228" s="1" t="s">
        <v>32</v>
      </c>
      <c r="R228" s="1" t="s">
        <v>10917</v>
      </c>
      <c r="S228" s="1" t="s">
        <v>10918</v>
      </c>
      <c r="T228" s="1" t="s">
        <v>9482</v>
      </c>
      <c r="U228" s="1" t="s">
        <v>10919</v>
      </c>
      <c r="V228" s="1" t="s">
        <v>9558</v>
      </c>
      <c r="W228" s="1">
        <v>34.5</v>
      </c>
      <c r="X228" s="1">
        <v>75</v>
      </c>
      <c r="Y228" s="1" t="s">
        <v>9464</v>
      </c>
      <c r="Z228" s="1" t="s">
        <v>9464</v>
      </c>
      <c r="AA228" s="1" t="s">
        <v>9517</v>
      </c>
      <c r="AB228" s="1" t="s">
        <v>10920</v>
      </c>
      <c r="AC228" s="1" t="s">
        <v>10921</v>
      </c>
      <c r="AD228" s="1">
        <v>150</v>
      </c>
      <c r="AE228" s="1" t="s">
        <v>1094</v>
      </c>
      <c r="AF228" s="1" t="s">
        <v>10852</v>
      </c>
      <c r="AG228" s="20">
        <v>312600173</v>
      </c>
      <c r="AH228" s="20">
        <v>1</v>
      </c>
    </row>
    <row r="229" spans="1:34" ht="21" customHeight="1">
      <c r="A229" s="1" t="str">
        <f>_xlfn.CONCAT(Table1[[#This Row],[NÚMERO OPERATIVO]],Table1[[#This Row],[OS (SGM)]])</f>
        <v>5700390250DG-MLPO01  000050/2026</v>
      </c>
      <c r="C229" s="1" t="s">
        <v>9455</v>
      </c>
      <c r="D229" s="1" t="s">
        <v>10922</v>
      </c>
      <c r="E229" s="1" t="s">
        <v>9457</v>
      </c>
      <c r="F229" s="1" t="s">
        <v>503</v>
      </c>
      <c r="G229" s="1" t="s">
        <v>461</v>
      </c>
      <c r="H229" s="1" t="s">
        <v>43</v>
      </c>
      <c r="I229" s="1" t="s">
        <v>545</v>
      </c>
      <c r="J229" s="1">
        <v>5700390250</v>
      </c>
      <c r="K229" s="1" t="e">
        <f>_xlfn.XLOOKUP(Table1[[#This Row],[NÚMERO OPERATIVO]],#REF!,#REF!)</f>
        <v>#REF!</v>
      </c>
      <c r="L229" s="1" t="s">
        <v>10923</v>
      </c>
      <c r="M229" s="1" t="str">
        <f>_xlfn.CONCAT(Table1[[#This Row],[NÚMERO OPERATIVO]],Table1[[#This Row],[DATA OC]])</f>
        <v>570039025046081,6696180556</v>
      </c>
      <c r="N229" s="19">
        <v>46081.669618055603</v>
      </c>
      <c r="O229" s="1" t="s">
        <v>32</v>
      </c>
      <c r="P229" s="1" t="s">
        <v>110</v>
      </c>
      <c r="Q229" s="1" t="s">
        <v>32</v>
      </c>
      <c r="R229" s="1" t="s">
        <v>9472</v>
      </c>
      <c r="S229" s="1" t="s">
        <v>10924</v>
      </c>
      <c r="T229" s="1" t="s">
        <v>9482</v>
      </c>
      <c r="U229" s="1" t="s">
        <v>10925</v>
      </c>
      <c r="V229" s="1" t="s">
        <v>9463</v>
      </c>
      <c r="W229" s="1">
        <v>34.5</v>
      </c>
      <c r="X229" s="1">
        <v>25</v>
      </c>
      <c r="Y229" s="1" t="s">
        <v>9464</v>
      </c>
      <c r="Z229" s="1" t="s">
        <v>9464</v>
      </c>
      <c r="AA229" s="1" t="s">
        <v>9517</v>
      </c>
      <c r="AB229" s="1" t="s">
        <v>10926</v>
      </c>
      <c r="AC229" s="1" t="s">
        <v>10927</v>
      </c>
      <c r="AD229" s="1">
        <v>25</v>
      </c>
      <c r="AE229" s="1" t="s">
        <v>6715</v>
      </c>
      <c r="AF229" s="1" t="s">
        <v>10852</v>
      </c>
      <c r="AG229" s="20">
        <v>312600176</v>
      </c>
      <c r="AH229" s="20">
        <v>1</v>
      </c>
    </row>
    <row r="230" spans="1:34" ht="21" customHeight="1">
      <c r="A230" s="1" t="str">
        <f>_xlfn.CONCAT(Table1[[#This Row],[NÚMERO OPERATIVO]],Table1[[#This Row],[OS (SGM)]])</f>
        <v>5700164250DG-MPPO01  000046/2026</v>
      </c>
      <c r="C230" s="1" t="s">
        <v>9455</v>
      </c>
      <c r="D230" s="1" t="s">
        <v>10928</v>
      </c>
      <c r="E230" s="1" t="s">
        <v>9457</v>
      </c>
      <c r="F230" s="1" t="s">
        <v>503</v>
      </c>
      <c r="G230" s="1" t="s">
        <v>461</v>
      </c>
      <c r="H230" s="1" t="s">
        <v>43</v>
      </c>
      <c r="I230" s="1" t="s">
        <v>69</v>
      </c>
      <c r="J230" s="1">
        <v>5700164250</v>
      </c>
      <c r="K230" s="1" t="e">
        <f>_xlfn.XLOOKUP(Table1[[#This Row],[NÚMERO OPERATIVO]],#REF!,#REF!)</f>
        <v>#REF!</v>
      </c>
      <c r="L230" s="1" t="s">
        <v>10929</v>
      </c>
      <c r="M230" s="1" t="str">
        <f>_xlfn.CONCAT(Table1[[#This Row],[NÚMERO OPERATIVO]],Table1[[#This Row],[DATA OC]])</f>
        <v>570016425046059,7652893519</v>
      </c>
      <c r="N230" s="19">
        <v>46059.765289351897</v>
      </c>
      <c r="O230" s="1" t="s">
        <v>32</v>
      </c>
      <c r="P230" s="1" t="s">
        <v>33</v>
      </c>
      <c r="Q230" s="1" t="s">
        <v>32</v>
      </c>
      <c r="R230" s="1" t="s">
        <v>10930</v>
      </c>
      <c r="S230" s="1" t="s">
        <v>10931</v>
      </c>
      <c r="T230" s="1" t="s">
        <v>9482</v>
      </c>
      <c r="U230" s="1" t="s">
        <v>10932</v>
      </c>
      <c r="V230" s="1" t="s">
        <v>9558</v>
      </c>
      <c r="W230" s="1">
        <v>34.5</v>
      </c>
      <c r="X230" s="1">
        <v>30</v>
      </c>
      <c r="Y230" s="1" t="s">
        <v>9464</v>
      </c>
      <c r="Z230" s="1" t="s">
        <v>9464</v>
      </c>
      <c r="AA230" s="1" t="s">
        <v>9620</v>
      </c>
      <c r="AB230" s="1" t="s">
        <v>10933</v>
      </c>
      <c r="AC230" s="1" t="s">
        <v>10934</v>
      </c>
      <c r="AD230" s="1">
        <v>30</v>
      </c>
      <c r="AE230" s="1" t="s">
        <v>1618</v>
      </c>
      <c r="AF230" s="1" t="s">
        <v>10852</v>
      </c>
      <c r="AG230" s="20">
        <v>312600133</v>
      </c>
      <c r="AH230" s="20">
        <v>1</v>
      </c>
    </row>
    <row r="231" spans="1:34" ht="21" customHeight="1">
      <c r="A231" s="1" t="str">
        <f>_xlfn.CONCAT(Table1[[#This Row],[NÚMERO OPERATIVO]],Table1[[#This Row],[OS (SGM)]])</f>
        <v>5700393250DG-MLPO02  000008/2026</v>
      </c>
      <c r="C231" s="1" t="s">
        <v>9455</v>
      </c>
      <c r="D231" s="1" t="s">
        <v>10935</v>
      </c>
      <c r="E231" s="1" t="s">
        <v>9457</v>
      </c>
      <c r="F231" s="1" t="s">
        <v>503</v>
      </c>
      <c r="G231" s="1" t="s">
        <v>461</v>
      </c>
      <c r="H231" s="1" t="s">
        <v>43</v>
      </c>
      <c r="I231" s="1" t="s">
        <v>69</v>
      </c>
      <c r="J231" s="1">
        <v>5700393250</v>
      </c>
      <c r="K231" s="1" t="e">
        <f>_xlfn.XLOOKUP(Table1[[#This Row],[NÚMERO OPERATIVO]],#REF!,#REF!)</f>
        <v>#REF!</v>
      </c>
      <c r="L231" s="1" t="s">
        <v>10936</v>
      </c>
      <c r="M231" s="1" t="str">
        <f>_xlfn.CONCAT(Table1[[#This Row],[NÚMERO OPERATIVO]],Table1[[#This Row],[DATA OC]])</f>
        <v>570039325046029,3499189815</v>
      </c>
      <c r="N231" s="19">
        <v>46029.349918981497</v>
      </c>
      <c r="O231" s="1" t="s">
        <v>32</v>
      </c>
      <c r="P231" s="1" t="s">
        <v>33</v>
      </c>
      <c r="Q231" s="1" t="s">
        <v>32</v>
      </c>
      <c r="R231" s="1" t="s">
        <v>10937</v>
      </c>
      <c r="S231" s="1" t="s">
        <v>10938</v>
      </c>
      <c r="T231" s="1" t="s">
        <v>9482</v>
      </c>
      <c r="U231" s="1" t="s">
        <v>10939</v>
      </c>
      <c r="V231" s="1" t="s">
        <v>9463</v>
      </c>
      <c r="W231" s="1">
        <v>34.5</v>
      </c>
      <c r="X231" s="1">
        <v>5</v>
      </c>
      <c r="Y231" s="1" t="s">
        <v>9464</v>
      </c>
      <c r="Z231" s="1" t="s">
        <v>9464</v>
      </c>
      <c r="AA231" s="1" t="s">
        <v>9517</v>
      </c>
      <c r="AB231" s="1" t="s">
        <v>10940</v>
      </c>
      <c r="AC231" s="1" t="s">
        <v>10941</v>
      </c>
      <c r="AD231" s="1">
        <v>25</v>
      </c>
      <c r="AE231" s="1" t="s">
        <v>6218</v>
      </c>
      <c r="AF231" s="1" t="s">
        <v>10852</v>
      </c>
      <c r="AG231" s="20">
        <v>312600040</v>
      </c>
      <c r="AH231" s="20">
        <v>1</v>
      </c>
    </row>
    <row r="232" spans="1:34" ht="21" customHeight="1">
      <c r="A232" s="1" t="str">
        <f>_xlfn.CONCAT(Table1[[#This Row],[NÚMERO OPERATIVO]],Table1[[#This Row],[OS (SGM)]])</f>
        <v>5710115250DG-MLPO02  000002/2026</v>
      </c>
      <c r="C232" s="1" t="s">
        <v>9455</v>
      </c>
      <c r="D232" s="1" t="s">
        <v>10942</v>
      </c>
      <c r="E232" s="1" t="s">
        <v>9457</v>
      </c>
      <c r="F232" s="1" t="s">
        <v>503</v>
      </c>
      <c r="G232" s="1" t="s">
        <v>461</v>
      </c>
      <c r="H232" s="1" t="s">
        <v>43</v>
      </c>
      <c r="I232" s="1" t="s">
        <v>69</v>
      </c>
      <c r="J232" s="1">
        <v>5710115250</v>
      </c>
      <c r="K232" s="1" t="e">
        <f>_xlfn.XLOOKUP(Table1[[#This Row],[NÚMERO OPERATIVO]],#REF!,#REF!)</f>
        <v>#REF!</v>
      </c>
      <c r="L232" s="1" t="s">
        <v>10943</v>
      </c>
      <c r="M232" s="1" t="str">
        <f>_xlfn.CONCAT(Table1[[#This Row],[NÚMERO OPERATIVO]],Table1[[#This Row],[DATA OC]])</f>
        <v>571011525046023,9167013889</v>
      </c>
      <c r="N232" s="19">
        <v>46023.916701388902</v>
      </c>
      <c r="O232" s="1" t="s">
        <v>32</v>
      </c>
      <c r="P232" s="1" t="s">
        <v>33</v>
      </c>
      <c r="Q232" s="1" t="s">
        <v>32</v>
      </c>
      <c r="R232" s="1" t="s">
        <v>10944</v>
      </c>
      <c r="S232" s="1" t="s">
        <v>10945</v>
      </c>
      <c r="T232" s="1" t="s">
        <v>9482</v>
      </c>
      <c r="U232" s="1" t="s">
        <v>10946</v>
      </c>
      <c r="V232" s="1" t="s">
        <v>9463</v>
      </c>
      <c r="W232" s="1">
        <v>34.5</v>
      </c>
      <c r="X232" s="1">
        <v>15</v>
      </c>
      <c r="Y232" s="1" t="s">
        <v>9482</v>
      </c>
      <c r="Z232" s="1" t="s">
        <v>9464</v>
      </c>
      <c r="AA232" s="1" t="s">
        <v>9715</v>
      </c>
      <c r="AB232" s="1" t="s">
        <v>10947</v>
      </c>
      <c r="AC232" s="1" t="s">
        <v>10948</v>
      </c>
      <c r="AD232" s="1">
        <v>25</v>
      </c>
      <c r="AE232" s="1" t="s">
        <v>4395</v>
      </c>
      <c r="AF232" s="1" t="s">
        <v>10852</v>
      </c>
      <c r="AG232" s="20">
        <v>312600010</v>
      </c>
      <c r="AH232" s="20">
        <v>1</v>
      </c>
    </row>
    <row r="233" spans="1:34" ht="21" customHeight="1">
      <c r="A233" s="1" t="str">
        <f>_xlfn.CONCAT(Table1[[#This Row],[NÚMERO OPERATIVO]],Table1[[#This Row],[OS (SGM)]])</f>
        <v>5742471250DG-MPDG01  000044/2026</v>
      </c>
      <c r="C233" s="1" t="s">
        <v>9455</v>
      </c>
      <c r="D233" s="1" t="s">
        <v>10949</v>
      </c>
      <c r="E233" s="1" t="s">
        <v>9457</v>
      </c>
      <c r="F233" s="1" t="s">
        <v>503</v>
      </c>
      <c r="G233" s="1" t="s">
        <v>461</v>
      </c>
      <c r="H233" s="1" t="s">
        <v>43</v>
      </c>
      <c r="I233" s="1" t="s">
        <v>69</v>
      </c>
      <c r="J233" s="1">
        <v>5742471250</v>
      </c>
      <c r="K233" s="1" t="e">
        <f>_xlfn.XLOOKUP(Table1[[#This Row],[NÚMERO OPERATIVO]],#REF!,#REF!)</f>
        <v>#REF!</v>
      </c>
      <c r="L233" s="1" t="s">
        <v>10950</v>
      </c>
      <c r="M233" s="1" t="str">
        <f>_xlfn.CONCAT(Table1[[#This Row],[NÚMERO OPERATIVO]],Table1[[#This Row],[DATA OC]])</f>
        <v>574247125046052,8828819444</v>
      </c>
      <c r="N233" s="19">
        <v>46052.882881944402</v>
      </c>
      <c r="O233" s="1" t="s">
        <v>32</v>
      </c>
      <c r="P233" s="1" t="s">
        <v>33</v>
      </c>
      <c r="Q233" s="1" t="s">
        <v>32</v>
      </c>
      <c r="R233" s="1" t="s">
        <v>10951</v>
      </c>
      <c r="S233" s="1" t="s">
        <v>10952</v>
      </c>
      <c r="T233" s="1" t="s">
        <v>9482</v>
      </c>
      <c r="U233" s="1" t="s">
        <v>10953</v>
      </c>
      <c r="V233" s="1" t="s">
        <v>9463</v>
      </c>
      <c r="W233" s="1">
        <v>34.5</v>
      </c>
      <c r="X233" s="1">
        <v>15</v>
      </c>
      <c r="Y233" s="1" t="s">
        <v>9464</v>
      </c>
      <c r="Z233" s="1" t="s">
        <v>9464</v>
      </c>
      <c r="AA233" s="1" t="s">
        <v>9525</v>
      </c>
      <c r="AB233" s="1" t="s">
        <v>10954</v>
      </c>
      <c r="AC233" s="1" t="s">
        <v>10955</v>
      </c>
      <c r="AD233" s="1">
        <v>15</v>
      </c>
      <c r="AE233" s="1" t="s">
        <v>2839</v>
      </c>
      <c r="AF233" s="1" t="s">
        <v>10852</v>
      </c>
      <c r="AG233" s="20">
        <v>312600109</v>
      </c>
      <c r="AH233" s="20">
        <v>1</v>
      </c>
    </row>
    <row r="234" spans="1:34" ht="21" customHeight="1">
      <c r="A234" s="1" t="str">
        <f>_xlfn.CONCAT(Table1[[#This Row],[NÚMERO OPERATIVO]],Table1[[#This Row],[OS (SGM)]])</f>
        <v>5700331256DG-MLPO01  000003/2026</v>
      </c>
      <c r="C234" s="1" t="s">
        <v>9455</v>
      </c>
      <c r="D234" s="1" t="s">
        <v>10956</v>
      </c>
      <c r="E234" s="1" t="s">
        <v>9457</v>
      </c>
      <c r="F234" s="1" t="s">
        <v>503</v>
      </c>
      <c r="G234" s="1" t="s">
        <v>1626</v>
      </c>
      <c r="H234" s="1" t="s">
        <v>43</v>
      </c>
      <c r="I234" s="1" t="s">
        <v>211</v>
      </c>
      <c r="J234" s="1">
        <v>5700331256</v>
      </c>
      <c r="K234" s="1" t="e">
        <f>_xlfn.XLOOKUP(Table1[[#This Row],[NÚMERO OPERATIVO]],#REF!,#REF!)</f>
        <v>#REF!</v>
      </c>
      <c r="L234" s="1" t="s">
        <v>10957</v>
      </c>
      <c r="M234" s="1" t="str">
        <f>_xlfn.CONCAT(Table1[[#This Row],[NÚMERO OPERATIVO]],Table1[[#This Row],[DATA OC]])</f>
        <v>570033125646023,3378240741</v>
      </c>
      <c r="N234" s="19">
        <v>46023.3378240741</v>
      </c>
      <c r="O234" s="1" t="s">
        <v>32</v>
      </c>
      <c r="P234" s="1" t="s">
        <v>33</v>
      </c>
      <c r="Q234" s="1" t="s">
        <v>32</v>
      </c>
      <c r="R234" s="1" t="s">
        <v>10958</v>
      </c>
      <c r="S234" s="1" t="s">
        <v>10959</v>
      </c>
      <c r="T234" s="1" t="s">
        <v>9898</v>
      </c>
      <c r="U234" s="1" t="s">
        <v>10960</v>
      </c>
      <c r="V234" s="1" t="s">
        <v>9558</v>
      </c>
      <c r="W234" s="1">
        <v>34.5</v>
      </c>
      <c r="X234" s="1">
        <v>45</v>
      </c>
      <c r="Y234" s="1" t="s">
        <v>9464</v>
      </c>
      <c r="Z234" s="1" t="s">
        <v>9482</v>
      </c>
      <c r="AA234" s="1" t="s">
        <v>9517</v>
      </c>
      <c r="AB234" s="1" t="s">
        <v>10961</v>
      </c>
      <c r="AC234" s="1" t="s">
        <v>10962</v>
      </c>
      <c r="AD234" s="1">
        <v>45</v>
      </c>
      <c r="AE234" s="1" t="s">
        <v>6407</v>
      </c>
      <c r="AF234" s="1" t="s">
        <v>10852</v>
      </c>
      <c r="AG234" s="20">
        <v>312600007</v>
      </c>
      <c r="AH234" s="20">
        <v>1</v>
      </c>
    </row>
    <row r="235" spans="1:34" ht="21" customHeight="1">
      <c r="A235" s="1" t="str">
        <f>_xlfn.CONCAT(Table1[[#This Row],[NÚMERO OPERATIVO]],Table1[[#This Row],[OS (SGM)]])</f>
        <v>5710135256DG-MLPO02  000034/2026</v>
      </c>
      <c r="C235" s="1" t="s">
        <v>9455</v>
      </c>
      <c r="D235" s="1" t="s">
        <v>10963</v>
      </c>
      <c r="E235" s="1" t="s">
        <v>9457</v>
      </c>
      <c r="F235" s="1" t="s">
        <v>503</v>
      </c>
      <c r="G235" s="1" t="s">
        <v>1626</v>
      </c>
      <c r="H235" s="1" t="s">
        <v>43</v>
      </c>
      <c r="I235" s="1" t="s">
        <v>211</v>
      </c>
      <c r="J235" s="1">
        <v>5710135256</v>
      </c>
      <c r="K235" s="1" t="e">
        <f>_xlfn.XLOOKUP(Table1[[#This Row],[NÚMERO OPERATIVO]],#REF!,#REF!)</f>
        <v>#REF!</v>
      </c>
      <c r="L235" s="1" t="s">
        <v>10964</v>
      </c>
      <c r="M235" s="1" t="str">
        <f>_xlfn.CONCAT(Table1[[#This Row],[NÚMERO OPERATIVO]],Table1[[#This Row],[DATA OC]])</f>
        <v>571013525646053,5557291667</v>
      </c>
      <c r="N235" s="19">
        <v>46053.555729166699</v>
      </c>
      <c r="O235" s="1" t="s">
        <v>32</v>
      </c>
      <c r="P235" s="1" t="s">
        <v>33</v>
      </c>
      <c r="Q235" s="1" t="s">
        <v>32</v>
      </c>
      <c r="R235" s="1" t="s">
        <v>10965</v>
      </c>
      <c r="S235" s="1" t="s">
        <v>10966</v>
      </c>
      <c r="T235" s="1" t="s">
        <v>9898</v>
      </c>
      <c r="U235" s="1" t="s">
        <v>10967</v>
      </c>
      <c r="V235" s="1" t="s">
        <v>9463</v>
      </c>
      <c r="W235" s="1">
        <v>34.5</v>
      </c>
      <c r="X235" s="1">
        <v>10</v>
      </c>
      <c r="Y235" s="1" t="s">
        <v>9464</v>
      </c>
      <c r="Z235" s="1" t="s">
        <v>9464</v>
      </c>
      <c r="AA235" s="1" t="s">
        <v>10968</v>
      </c>
      <c r="AB235" s="1" t="s">
        <v>10969</v>
      </c>
      <c r="AC235" s="1" t="s">
        <v>10970</v>
      </c>
      <c r="AD235" s="1">
        <v>15</v>
      </c>
      <c r="AE235" s="1" t="s">
        <v>5308</v>
      </c>
      <c r="AF235" s="1" t="s">
        <v>10852</v>
      </c>
      <c r="AG235" s="20">
        <v>312600115</v>
      </c>
      <c r="AH235" s="20">
        <v>1</v>
      </c>
    </row>
    <row r="236" spans="1:34" ht="21" customHeight="1">
      <c r="A236" s="1" t="str">
        <f>_xlfn.CONCAT(Table1[[#This Row],[NÚMERO OPERATIVO]],Table1[[#This Row],[OS (SGM)]])</f>
        <v>5721183256DG-MLPO02  000022/2026</v>
      </c>
      <c r="C236" s="1" t="s">
        <v>9455</v>
      </c>
      <c r="D236" s="1" t="s">
        <v>10971</v>
      </c>
      <c r="E236" s="1" t="s">
        <v>9457</v>
      </c>
      <c r="F236" s="1" t="s">
        <v>503</v>
      </c>
      <c r="G236" s="1" t="s">
        <v>1626</v>
      </c>
      <c r="H236" s="1" t="s">
        <v>43</v>
      </c>
      <c r="I236" s="1" t="s">
        <v>211</v>
      </c>
      <c r="J236" s="1">
        <v>5721183256</v>
      </c>
      <c r="K236" s="1" t="e">
        <f>_xlfn.XLOOKUP(Table1[[#This Row],[NÚMERO OPERATIVO]],#REF!,#REF!)</f>
        <v>#REF!</v>
      </c>
      <c r="L236" s="1" t="s">
        <v>10972</v>
      </c>
      <c r="M236" s="1" t="str">
        <f>_xlfn.CONCAT(Table1[[#This Row],[NÚMERO OPERATIVO]],Table1[[#This Row],[DATA OC]])</f>
        <v>572118325646044,8438310185</v>
      </c>
      <c r="N236" s="19">
        <v>46044.843831018501</v>
      </c>
      <c r="O236" s="1" t="s">
        <v>32</v>
      </c>
      <c r="P236" s="1" t="s">
        <v>33</v>
      </c>
      <c r="Q236" s="1" t="s">
        <v>32</v>
      </c>
      <c r="R236" s="1" t="s">
        <v>10973</v>
      </c>
      <c r="S236" s="1" t="s">
        <v>10974</v>
      </c>
      <c r="T236" s="1" t="s">
        <v>9482</v>
      </c>
      <c r="U236" s="1" t="s">
        <v>10975</v>
      </c>
      <c r="V236" s="1" t="s">
        <v>9463</v>
      </c>
      <c r="W236" s="1">
        <v>34.5</v>
      </c>
      <c r="X236" s="1">
        <v>15</v>
      </c>
      <c r="Y236" s="1" t="s">
        <v>9464</v>
      </c>
      <c r="Z236" s="1" t="s">
        <v>9464</v>
      </c>
      <c r="AA236" s="1" t="s">
        <v>9517</v>
      </c>
      <c r="AB236" s="1" t="s">
        <v>10976</v>
      </c>
      <c r="AC236" s="1" t="s">
        <v>10977</v>
      </c>
      <c r="AD236" s="1">
        <v>15</v>
      </c>
      <c r="AE236" s="1" t="s">
        <v>2086</v>
      </c>
      <c r="AF236" s="1" t="s">
        <v>10852</v>
      </c>
      <c r="AG236" s="20">
        <v>312600081</v>
      </c>
      <c r="AH236" s="20">
        <v>1</v>
      </c>
    </row>
    <row r="237" spans="1:34" ht="21" customHeight="1">
      <c r="A237" s="1" t="str">
        <f>_xlfn.CONCAT(Table1[[#This Row],[NÚMERO OPERATIVO]],Table1[[#This Row],[OS (SGM)]])</f>
        <v>5722245256DG-MLPO02  000033/2026</v>
      </c>
      <c r="C237" s="1" t="s">
        <v>9455</v>
      </c>
      <c r="D237" s="1" t="s">
        <v>10978</v>
      </c>
      <c r="E237" s="1" t="s">
        <v>9457</v>
      </c>
      <c r="F237" s="1" t="s">
        <v>503</v>
      </c>
      <c r="G237" s="1" t="s">
        <v>1626</v>
      </c>
      <c r="H237" s="1" t="s">
        <v>43</v>
      </c>
      <c r="I237" s="1" t="s">
        <v>211</v>
      </c>
      <c r="J237" s="1">
        <v>5722245256</v>
      </c>
      <c r="K237" s="1" t="e">
        <f>_xlfn.XLOOKUP(Table1[[#This Row],[NÚMERO OPERATIVO]],#REF!,#REF!)</f>
        <v>#REF!</v>
      </c>
      <c r="L237" s="1" t="s">
        <v>10979</v>
      </c>
      <c r="M237" s="1" t="str">
        <f>_xlfn.CONCAT(Table1[[#This Row],[NÚMERO OPERATIVO]],Table1[[#This Row],[DATA OC]])</f>
        <v>572224525646054,838900463</v>
      </c>
      <c r="N237" s="19">
        <v>46054.838900463001</v>
      </c>
      <c r="O237" s="1" t="s">
        <v>32</v>
      </c>
      <c r="P237" s="1" t="s">
        <v>33</v>
      </c>
      <c r="Q237" s="1" t="s">
        <v>32</v>
      </c>
      <c r="R237" s="1" t="s">
        <v>10980</v>
      </c>
      <c r="S237" s="1" t="s">
        <v>10981</v>
      </c>
      <c r="T237" s="1" t="s">
        <v>9482</v>
      </c>
      <c r="U237" s="1" t="s">
        <v>10982</v>
      </c>
      <c r="V237" s="1" t="s">
        <v>9463</v>
      </c>
      <c r="W237" s="1">
        <v>34.5</v>
      </c>
      <c r="X237" s="1">
        <v>15</v>
      </c>
      <c r="Y237" s="1" t="s">
        <v>9464</v>
      </c>
      <c r="Z237" s="1" t="s">
        <v>9464</v>
      </c>
      <c r="AA237" s="1" t="s">
        <v>10968</v>
      </c>
      <c r="AB237" s="1" t="s">
        <v>10983</v>
      </c>
      <c r="AC237" s="1" t="s">
        <v>10984</v>
      </c>
      <c r="AD237" s="1">
        <v>15</v>
      </c>
      <c r="AE237" s="1" t="s">
        <v>6027</v>
      </c>
      <c r="AF237" s="1" t="s">
        <v>10852</v>
      </c>
      <c r="AG237" s="20">
        <v>312600116</v>
      </c>
      <c r="AH237" s="20">
        <v>1</v>
      </c>
    </row>
    <row r="238" spans="1:34" ht="21" customHeight="1">
      <c r="A238" s="1" t="str">
        <f>_xlfn.CONCAT(Table1[[#This Row],[NÚMERO OPERATIVO]],Table1[[#This Row],[OS (SGM)]])</f>
        <v>5733227256DG-MLPO02  000042/2026</v>
      </c>
      <c r="C238" s="1" t="s">
        <v>9455</v>
      </c>
      <c r="D238" s="1" t="s">
        <v>10985</v>
      </c>
      <c r="E238" s="1" t="s">
        <v>9457</v>
      </c>
      <c r="F238" s="1" t="s">
        <v>503</v>
      </c>
      <c r="G238" s="1" t="s">
        <v>1626</v>
      </c>
      <c r="H238" s="1" t="s">
        <v>43</v>
      </c>
      <c r="I238" s="1" t="s">
        <v>211</v>
      </c>
      <c r="J238" s="1">
        <v>5733227256</v>
      </c>
      <c r="K238" s="1" t="e">
        <f>_xlfn.XLOOKUP(Table1[[#This Row],[NÚMERO OPERATIVO]],#REF!,#REF!)</f>
        <v>#REF!</v>
      </c>
      <c r="L238" s="1" t="s">
        <v>10986</v>
      </c>
      <c r="M238" s="1" t="str">
        <f>_xlfn.CONCAT(Table1[[#This Row],[NÚMERO OPERATIVO]],Table1[[#This Row],[DATA OC]])</f>
        <v>573322725646066,7926851852</v>
      </c>
      <c r="N238" s="19">
        <v>46066.792685185203</v>
      </c>
      <c r="O238" s="1" t="s">
        <v>32</v>
      </c>
      <c r="P238" s="1" t="s">
        <v>33</v>
      </c>
      <c r="Q238" s="1" t="s">
        <v>32</v>
      </c>
      <c r="R238" s="1" t="s">
        <v>10987</v>
      </c>
      <c r="S238" s="1" t="s">
        <v>10988</v>
      </c>
      <c r="T238" s="1" t="s">
        <v>9482</v>
      </c>
      <c r="U238" s="1" t="s">
        <v>10989</v>
      </c>
      <c r="V238" s="1" t="s">
        <v>9463</v>
      </c>
      <c r="W238" s="1">
        <v>34.5</v>
      </c>
      <c r="X238" s="1">
        <v>15</v>
      </c>
      <c r="Y238" s="1" t="s">
        <v>9464</v>
      </c>
      <c r="Z238" s="1" t="s">
        <v>9482</v>
      </c>
      <c r="AA238" s="1" t="s">
        <v>10990</v>
      </c>
      <c r="AB238" s="1" t="s">
        <v>10991</v>
      </c>
      <c r="AC238" s="1" t="s">
        <v>10992</v>
      </c>
      <c r="AD238" s="1">
        <v>15</v>
      </c>
      <c r="AE238" s="1" t="s">
        <v>1694</v>
      </c>
      <c r="AF238" s="1" t="s">
        <v>10852</v>
      </c>
      <c r="AG238" s="20">
        <v>312600147</v>
      </c>
      <c r="AH238" s="20">
        <v>1</v>
      </c>
    </row>
    <row r="239" spans="1:34" ht="21" customHeight="1">
      <c r="A239" s="1" t="str">
        <f>_xlfn.CONCAT(Table1[[#This Row],[NÚMERO OPERATIVO]],Table1[[#This Row],[OS (SGM)]])</f>
        <v>4211178035DG-MLPO01  000008/2026</v>
      </c>
      <c r="C239" s="1" t="s">
        <v>9455</v>
      </c>
      <c r="D239" s="1" t="s">
        <v>10993</v>
      </c>
      <c r="E239" s="1" t="s">
        <v>9457</v>
      </c>
      <c r="F239" s="1" t="s">
        <v>503</v>
      </c>
      <c r="G239" s="1" t="s">
        <v>547</v>
      </c>
      <c r="H239" s="1" t="s">
        <v>43</v>
      </c>
      <c r="I239" s="1" t="s">
        <v>1348</v>
      </c>
      <c r="J239" s="1">
        <v>4211178035</v>
      </c>
      <c r="K239" s="1" t="e">
        <f>_xlfn.XLOOKUP(Table1[[#This Row],[NÚMERO OPERATIVO]],#REF!,#REF!)</f>
        <v>#REF!</v>
      </c>
      <c r="L239" s="1" t="s">
        <v>10994</v>
      </c>
      <c r="M239" s="1" t="str">
        <f>_xlfn.CONCAT(Table1[[#This Row],[NÚMERO OPERATIVO]],Table1[[#This Row],[DATA OC]])</f>
        <v>421117803546026,8709490741</v>
      </c>
      <c r="N239" s="19">
        <v>46026.870949074102</v>
      </c>
      <c r="O239" s="1" t="s">
        <v>32</v>
      </c>
      <c r="P239" s="1" t="s">
        <v>33</v>
      </c>
      <c r="Q239" s="1" t="s">
        <v>32</v>
      </c>
      <c r="R239" s="1" t="s">
        <v>10995</v>
      </c>
      <c r="S239" s="1" t="s">
        <v>9472</v>
      </c>
      <c r="T239" s="1" t="s">
        <v>9482</v>
      </c>
      <c r="U239" s="1" t="s">
        <v>10996</v>
      </c>
      <c r="V239" s="1" t="s">
        <v>9463</v>
      </c>
      <c r="W239" s="1">
        <v>13.8</v>
      </c>
      <c r="X239" s="1">
        <v>5</v>
      </c>
      <c r="Y239" s="1" t="s">
        <v>9464</v>
      </c>
      <c r="Z239" s="1" t="s">
        <v>9464</v>
      </c>
      <c r="AA239" s="1" t="s">
        <v>9517</v>
      </c>
      <c r="AB239" s="1" t="s">
        <v>10997</v>
      </c>
      <c r="AC239" s="1" t="s">
        <v>10998</v>
      </c>
      <c r="AD239" s="1">
        <v>25</v>
      </c>
      <c r="AE239" s="1" t="s">
        <v>6616</v>
      </c>
      <c r="AF239" s="1" t="s">
        <v>10852</v>
      </c>
      <c r="AG239" s="20">
        <v>312600016</v>
      </c>
      <c r="AH239" s="20">
        <v>1</v>
      </c>
    </row>
    <row r="240" spans="1:34" ht="21" customHeight="1">
      <c r="A240" s="1" t="str">
        <f>_xlfn.CONCAT(Table1[[#This Row],[NÚMERO OPERATIVO]],Table1[[#This Row],[OS (SGM)]])</f>
        <v>5710239035DG-MLPO02  000005/2026</v>
      </c>
      <c r="C240" s="1" t="s">
        <v>9455</v>
      </c>
      <c r="D240" s="1" t="s">
        <v>10999</v>
      </c>
      <c r="E240" s="1" t="s">
        <v>9457</v>
      </c>
      <c r="F240" s="1" t="s">
        <v>503</v>
      </c>
      <c r="G240" s="1" t="s">
        <v>547</v>
      </c>
      <c r="H240" s="1" t="s">
        <v>43</v>
      </c>
      <c r="I240" s="1" t="s">
        <v>1348</v>
      </c>
      <c r="J240" s="1">
        <v>5710239035</v>
      </c>
      <c r="K240" s="1" t="e">
        <f>_xlfn.XLOOKUP(Table1[[#This Row],[NÚMERO OPERATIVO]],#REF!,#REF!)</f>
        <v>#REF!</v>
      </c>
      <c r="L240" s="1" t="s">
        <v>11000</v>
      </c>
      <c r="M240" s="1" t="str">
        <f>_xlfn.CONCAT(Table1[[#This Row],[NÚMERO OPERATIVO]],Table1[[#This Row],[DATA OC]])</f>
        <v>571023903546025,7459837963</v>
      </c>
      <c r="N240" s="19">
        <v>46025.745983796303</v>
      </c>
      <c r="O240" s="1" t="s">
        <v>32</v>
      </c>
      <c r="P240" s="1" t="s">
        <v>33</v>
      </c>
      <c r="Q240" s="1" t="s">
        <v>32</v>
      </c>
      <c r="R240" s="1" t="s">
        <v>11001</v>
      </c>
      <c r="S240" s="1" t="s">
        <v>11002</v>
      </c>
      <c r="T240" s="1" t="s">
        <v>9482</v>
      </c>
      <c r="U240" s="1" t="s">
        <v>11003</v>
      </c>
      <c r="V240" s="1" t="s">
        <v>9463</v>
      </c>
      <c r="W240" s="1">
        <v>13.8</v>
      </c>
      <c r="X240" s="1">
        <v>25</v>
      </c>
      <c r="Y240" s="1" t="s">
        <v>9482</v>
      </c>
      <c r="Z240" s="1" t="s">
        <v>9464</v>
      </c>
      <c r="AA240" s="1" t="s">
        <v>11004</v>
      </c>
      <c r="AB240" s="1" t="s">
        <v>11005</v>
      </c>
      <c r="AC240" s="1" t="s">
        <v>11006</v>
      </c>
      <c r="AD240" s="1">
        <v>25</v>
      </c>
      <c r="AE240" s="1" t="s">
        <v>6922</v>
      </c>
      <c r="AF240" s="1" t="s">
        <v>10852</v>
      </c>
      <c r="AG240" s="20">
        <v>312600034</v>
      </c>
      <c r="AH240" s="20">
        <v>1</v>
      </c>
    </row>
    <row r="241" spans="1:34" ht="21" customHeight="1">
      <c r="A241" s="1" t="str">
        <f>_xlfn.CONCAT(Table1[[#This Row],[NÚMERO OPERATIVO]],Table1[[#This Row],[OS (SGM)]])</f>
        <v>5710320035DG-MLPO02  000009/2026</v>
      </c>
      <c r="C241" s="1" t="s">
        <v>9455</v>
      </c>
      <c r="D241" s="1" t="s">
        <v>11007</v>
      </c>
      <c r="E241" s="1" t="s">
        <v>9457</v>
      </c>
      <c r="F241" s="1" t="s">
        <v>503</v>
      </c>
      <c r="G241" s="1" t="s">
        <v>547</v>
      </c>
      <c r="H241" s="1" t="s">
        <v>43</v>
      </c>
      <c r="I241" s="1" t="s">
        <v>1348</v>
      </c>
      <c r="J241" s="1">
        <v>5710320035</v>
      </c>
      <c r="K241" s="1" t="e">
        <f>_xlfn.XLOOKUP(Table1[[#This Row],[NÚMERO OPERATIVO]],#REF!,#REF!)</f>
        <v>#REF!</v>
      </c>
      <c r="L241" s="1" t="s">
        <v>11008</v>
      </c>
      <c r="M241" s="1" t="str">
        <f>_xlfn.CONCAT(Table1[[#This Row],[NÚMERO OPERATIVO]],Table1[[#This Row],[DATA OC]])</f>
        <v>571032003546030,2327662037</v>
      </c>
      <c r="N241" s="19">
        <v>46030.232766203699</v>
      </c>
      <c r="O241" s="1" t="s">
        <v>32</v>
      </c>
      <c r="P241" s="1" t="s">
        <v>33</v>
      </c>
      <c r="Q241" s="1" t="s">
        <v>32</v>
      </c>
      <c r="R241" s="1" t="s">
        <v>11009</v>
      </c>
      <c r="S241" s="1" t="s">
        <v>11010</v>
      </c>
      <c r="T241" s="1" t="s">
        <v>9482</v>
      </c>
      <c r="U241" s="1" t="s">
        <v>11011</v>
      </c>
      <c r="V241" s="1" t="s">
        <v>9463</v>
      </c>
      <c r="W241" s="1">
        <v>13.8</v>
      </c>
      <c r="X241" s="1">
        <v>15</v>
      </c>
      <c r="Y241" s="1" t="s">
        <v>9464</v>
      </c>
      <c r="Z241" s="1" t="s">
        <v>9464</v>
      </c>
      <c r="AA241" s="1" t="s">
        <v>9517</v>
      </c>
      <c r="AB241" s="1" t="s">
        <v>11012</v>
      </c>
      <c r="AC241" s="1" t="s">
        <v>11013</v>
      </c>
      <c r="AD241" s="1">
        <v>25</v>
      </c>
      <c r="AE241" s="1" t="s">
        <v>1346</v>
      </c>
      <c r="AF241" s="1" t="s">
        <v>10852</v>
      </c>
      <c r="AG241" s="20">
        <v>312600042</v>
      </c>
      <c r="AH241" s="20">
        <v>1</v>
      </c>
    </row>
    <row r="242" spans="1:34" ht="21" customHeight="1">
      <c r="A242" s="1" t="str">
        <f>_xlfn.CONCAT(Table1[[#This Row],[NÚMERO OPERATIVO]],Table1[[#This Row],[OS (SGM)]])</f>
        <v>5711175035DG-MLPO01  000005/2026</v>
      </c>
      <c r="C242" s="1" t="s">
        <v>9455</v>
      </c>
      <c r="D242" s="1" t="s">
        <v>11014</v>
      </c>
      <c r="E242" s="1" t="s">
        <v>9457</v>
      </c>
      <c r="F242" s="1" t="s">
        <v>503</v>
      </c>
      <c r="G242" s="1" t="s">
        <v>547</v>
      </c>
      <c r="H242" s="1" t="s">
        <v>43</v>
      </c>
      <c r="I242" s="1" t="s">
        <v>1348</v>
      </c>
      <c r="J242" s="1">
        <v>5711175035</v>
      </c>
      <c r="K242" s="1" t="e">
        <f>_xlfn.XLOOKUP(Table1[[#This Row],[NÚMERO OPERATIVO]],#REF!,#REF!)</f>
        <v>#REF!</v>
      </c>
      <c r="L242" s="1" t="s">
        <v>11015</v>
      </c>
      <c r="M242" s="1" t="str">
        <f>_xlfn.CONCAT(Table1[[#This Row],[NÚMERO OPERATIVO]],Table1[[#This Row],[DATA OC]])</f>
        <v>571117503546023,5982175926</v>
      </c>
      <c r="N242" s="19">
        <v>46023.598217592596</v>
      </c>
      <c r="O242" s="1" t="s">
        <v>32</v>
      </c>
      <c r="P242" s="1" t="s">
        <v>33</v>
      </c>
      <c r="Q242" s="1" t="s">
        <v>32</v>
      </c>
      <c r="R242" s="1" t="s">
        <v>11016</v>
      </c>
      <c r="S242" s="1" t="s">
        <v>11017</v>
      </c>
      <c r="T242" s="1" t="s">
        <v>9523</v>
      </c>
      <c r="U242" s="1" t="s">
        <v>11018</v>
      </c>
      <c r="V242" s="1" t="s">
        <v>9463</v>
      </c>
      <c r="W242" s="1">
        <v>13.8</v>
      </c>
      <c r="X242" s="1">
        <v>15</v>
      </c>
      <c r="Y242" s="1" t="s">
        <v>9464</v>
      </c>
      <c r="Z242" s="1" t="s">
        <v>9464</v>
      </c>
      <c r="AA242" s="1" t="s">
        <v>9517</v>
      </c>
      <c r="AB242" s="1" t="s">
        <v>11019</v>
      </c>
      <c r="AC242" s="1" t="s">
        <v>11020</v>
      </c>
      <c r="AD242" s="1">
        <v>15</v>
      </c>
      <c r="AE242" s="1" t="s">
        <v>6630</v>
      </c>
      <c r="AF242" s="1" t="s">
        <v>10852</v>
      </c>
      <c r="AG242" s="20">
        <v>312600009</v>
      </c>
      <c r="AH242" s="20">
        <v>1</v>
      </c>
    </row>
    <row r="243" spans="1:34" ht="21" customHeight="1">
      <c r="A243" s="1" t="str">
        <f>_xlfn.CONCAT(Table1[[#This Row],[NÚMERO OPERATIVO]],Table1[[#This Row],[OS (SGM)]])</f>
        <v>5700816035DG-MLPO01  000032/2026</v>
      </c>
      <c r="C243" s="1" t="s">
        <v>9455</v>
      </c>
      <c r="D243" s="1" t="s">
        <v>11021</v>
      </c>
      <c r="E243" s="1" t="s">
        <v>9457</v>
      </c>
      <c r="F243" s="1" t="s">
        <v>503</v>
      </c>
      <c r="G243" s="1" t="s">
        <v>547</v>
      </c>
      <c r="H243" s="1" t="s">
        <v>43</v>
      </c>
      <c r="I243" s="1" t="s">
        <v>545</v>
      </c>
      <c r="J243" s="1">
        <v>5700816035</v>
      </c>
      <c r="K243" s="1" t="e">
        <f>_xlfn.XLOOKUP(Table1[[#This Row],[NÚMERO OPERATIVO]],#REF!,#REF!)</f>
        <v>#REF!</v>
      </c>
      <c r="L243" s="1" t="s">
        <v>11022</v>
      </c>
      <c r="M243" s="1" t="str">
        <f>_xlfn.CONCAT(Table1[[#This Row],[NÚMERO OPERATIVO]],Table1[[#This Row],[DATA OC]])</f>
        <v>570081603546055,7428819444</v>
      </c>
      <c r="N243" s="19">
        <v>46055.742881944403</v>
      </c>
      <c r="O243" s="1" t="s">
        <v>32</v>
      </c>
      <c r="P243" s="1" t="s">
        <v>34</v>
      </c>
      <c r="Q243" s="1" t="s">
        <v>32</v>
      </c>
      <c r="R243" s="1" t="s">
        <v>11023</v>
      </c>
      <c r="S243" s="1" t="s">
        <v>11024</v>
      </c>
      <c r="T243" s="1" t="s">
        <v>9473</v>
      </c>
      <c r="U243" s="1" t="s">
        <v>11025</v>
      </c>
      <c r="V243" s="1" t="s">
        <v>9463</v>
      </c>
      <c r="W243" s="1">
        <v>34.5</v>
      </c>
      <c r="X243" s="1">
        <v>15</v>
      </c>
      <c r="Y243" s="1" t="s">
        <v>9464</v>
      </c>
      <c r="Z243" s="1" t="s">
        <v>9464</v>
      </c>
      <c r="AA243" s="1" t="s">
        <v>9484</v>
      </c>
      <c r="AB243" s="1" t="s">
        <v>11026</v>
      </c>
      <c r="AC243" s="1" t="s">
        <v>11027</v>
      </c>
      <c r="AD243" s="1">
        <v>15</v>
      </c>
      <c r="AE243" s="1" t="s">
        <v>1704</v>
      </c>
      <c r="AF243" s="1" t="s">
        <v>10852</v>
      </c>
      <c r="AG243" s="20">
        <v>312600111</v>
      </c>
      <c r="AH243" s="20">
        <v>1</v>
      </c>
    </row>
    <row r="244" spans="1:34" ht="21" customHeight="1">
      <c r="A244" s="1" t="str">
        <f>_xlfn.CONCAT(Table1[[#This Row],[NÚMERO OPERATIVO]],Table1[[#This Row],[OS (SGM)]])</f>
        <v>5701068035DG-MPDG01  000032/2026</v>
      </c>
      <c r="C244" s="1" t="s">
        <v>9455</v>
      </c>
      <c r="D244" s="1" t="s">
        <v>11028</v>
      </c>
      <c r="E244" s="1" t="s">
        <v>9457</v>
      </c>
      <c r="F244" s="1" t="s">
        <v>503</v>
      </c>
      <c r="G244" s="1" t="s">
        <v>547</v>
      </c>
      <c r="H244" s="1" t="s">
        <v>43</v>
      </c>
      <c r="I244" s="1" t="s">
        <v>545</v>
      </c>
      <c r="J244" s="1">
        <v>5701068035</v>
      </c>
      <c r="K244" s="1" t="e">
        <f>_xlfn.XLOOKUP(Table1[[#This Row],[NÚMERO OPERATIVO]],#REF!,#REF!)</f>
        <v>#REF!</v>
      </c>
      <c r="L244" s="1" t="s">
        <v>11029</v>
      </c>
      <c r="M244" s="1" t="str">
        <f>_xlfn.CONCAT(Table1[[#This Row],[NÚMERO OPERATIVO]],Table1[[#This Row],[DATA OC]])</f>
        <v>570106803546037,7076157407</v>
      </c>
      <c r="N244" s="19">
        <v>46037.707615740699</v>
      </c>
      <c r="O244" s="1" t="s">
        <v>32</v>
      </c>
      <c r="P244" s="1" t="s">
        <v>33</v>
      </c>
      <c r="Q244" s="1" t="s">
        <v>32</v>
      </c>
      <c r="R244" s="1" t="s">
        <v>11030</v>
      </c>
      <c r="S244" s="1" t="s">
        <v>9472</v>
      </c>
      <c r="T244" s="1" t="s">
        <v>9461</v>
      </c>
      <c r="U244" s="1" t="s">
        <v>11031</v>
      </c>
      <c r="V244" s="1" t="s">
        <v>9463</v>
      </c>
      <c r="W244" s="1">
        <v>34.5</v>
      </c>
      <c r="X244" s="1">
        <v>5</v>
      </c>
      <c r="Y244" s="1" t="s">
        <v>9464</v>
      </c>
      <c r="Z244" s="1" t="s">
        <v>9464</v>
      </c>
      <c r="AA244" s="1" t="s">
        <v>9517</v>
      </c>
      <c r="AB244" s="1" t="s">
        <v>11032</v>
      </c>
      <c r="AC244" s="1" t="s">
        <v>11033</v>
      </c>
      <c r="AD244" s="1">
        <v>25</v>
      </c>
      <c r="AE244" s="1" t="s">
        <v>3216</v>
      </c>
      <c r="AF244" s="1" t="s">
        <v>10852</v>
      </c>
      <c r="AG244" s="20">
        <v>312600074</v>
      </c>
      <c r="AH244" s="20">
        <v>1</v>
      </c>
    </row>
    <row r="245" spans="1:34" ht="21" customHeight="1">
      <c r="A245" s="1" t="str">
        <f>_xlfn.CONCAT(Table1[[#This Row],[NÚMERO OPERATIVO]],Table1[[#This Row],[OS (SGM)]])</f>
        <v>5701097035DG-MLPO01  000015/2026</v>
      </c>
      <c r="C245" s="1" t="s">
        <v>9455</v>
      </c>
      <c r="D245" s="1" t="s">
        <v>11034</v>
      </c>
      <c r="E245" s="1" t="s">
        <v>9457</v>
      </c>
      <c r="F245" s="1" t="s">
        <v>503</v>
      </c>
      <c r="G245" s="1" t="s">
        <v>547</v>
      </c>
      <c r="H245" s="1" t="s">
        <v>43</v>
      </c>
      <c r="I245" s="1" t="s">
        <v>545</v>
      </c>
      <c r="J245" s="1">
        <v>5701097035</v>
      </c>
      <c r="K245" s="1" t="e">
        <f>_xlfn.XLOOKUP(Table1[[#This Row],[NÚMERO OPERATIVO]],#REF!,#REF!)</f>
        <v>#REF!</v>
      </c>
      <c r="L245" s="1" t="s">
        <v>11035</v>
      </c>
      <c r="M245" s="1" t="str">
        <f>_xlfn.CONCAT(Table1[[#This Row],[NÚMERO OPERATIVO]],Table1[[#This Row],[DATA OC]])</f>
        <v>570109703546036,7691550926</v>
      </c>
      <c r="N245" s="19">
        <v>46036.769155092603</v>
      </c>
      <c r="O245" s="1" t="s">
        <v>32</v>
      </c>
      <c r="P245" s="1" t="s">
        <v>33</v>
      </c>
      <c r="Q245" s="1" t="s">
        <v>32</v>
      </c>
      <c r="R245" s="1" t="s">
        <v>11036</v>
      </c>
      <c r="S245" s="1" t="s">
        <v>9472</v>
      </c>
      <c r="T245" s="1" t="s">
        <v>9461</v>
      </c>
      <c r="U245" s="1" t="s">
        <v>11037</v>
      </c>
      <c r="V245" s="1" t="s">
        <v>9463</v>
      </c>
      <c r="W245" s="1">
        <v>34.5</v>
      </c>
      <c r="X245" s="1">
        <v>5</v>
      </c>
      <c r="Y245" s="1" t="s">
        <v>9464</v>
      </c>
      <c r="Z245" s="1" t="s">
        <v>9464</v>
      </c>
      <c r="AA245" s="1" t="s">
        <v>9517</v>
      </c>
      <c r="AB245" s="1" t="s">
        <v>11038</v>
      </c>
      <c r="AC245" s="1" t="s">
        <v>11039</v>
      </c>
      <c r="AD245" s="1">
        <v>15</v>
      </c>
      <c r="AE245" s="1" t="s">
        <v>3280</v>
      </c>
      <c r="AF245" s="1" t="s">
        <v>10852</v>
      </c>
      <c r="AG245" s="20">
        <v>312600054</v>
      </c>
      <c r="AH245" s="20">
        <v>1</v>
      </c>
    </row>
    <row r="246" spans="1:34" ht="21" customHeight="1">
      <c r="A246" s="1" t="str">
        <f>_xlfn.CONCAT(Table1[[#This Row],[NÚMERO OPERATIVO]],Table1[[#This Row],[OS (SGM)]])</f>
        <v>5701115035DG-MLPO01  000046/2026</v>
      </c>
      <c r="C246" s="1" t="s">
        <v>9455</v>
      </c>
      <c r="D246" s="1" t="s">
        <v>11040</v>
      </c>
      <c r="E246" s="1" t="s">
        <v>9457</v>
      </c>
      <c r="F246" s="1" t="s">
        <v>503</v>
      </c>
      <c r="G246" s="1" t="s">
        <v>547</v>
      </c>
      <c r="H246" s="1" t="s">
        <v>43</v>
      </c>
      <c r="I246" s="1" t="s">
        <v>545</v>
      </c>
      <c r="J246" s="1">
        <v>5701115035</v>
      </c>
      <c r="K246" s="1" t="e">
        <f>_xlfn.XLOOKUP(Table1[[#This Row],[NÚMERO OPERATIVO]],#REF!,#REF!)</f>
        <v>#REF!</v>
      </c>
      <c r="L246" s="1" t="s">
        <v>11041</v>
      </c>
      <c r="M246" s="1" t="str">
        <f>_xlfn.CONCAT(Table1[[#This Row],[NÚMERO OPERATIVO]],Table1[[#This Row],[DATA OC]])</f>
        <v>570111503546068,8047800926</v>
      </c>
      <c r="N246" s="19">
        <v>46068.8047800926</v>
      </c>
      <c r="O246" s="1" t="s">
        <v>32</v>
      </c>
      <c r="P246" s="1" t="s">
        <v>33</v>
      </c>
      <c r="Q246" s="1" t="s">
        <v>32</v>
      </c>
      <c r="R246" s="1" t="s">
        <v>11042</v>
      </c>
      <c r="S246" s="1" t="s">
        <v>11043</v>
      </c>
      <c r="T246" s="1" t="s">
        <v>9482</v>
      </c>
      <c r="U246" s="1" t="s">
        <v>11044</v>
      </c>
      <c r="V246" s="1" t="s">
        <v>9463</v>
      </c>
      <c r="W246" s="1">
        <v>34.5</v>
      </c>
      <c r="X246" s="1">
        <v>15</v>
      </c>
      <c r="Y246" s="1" t="s">
        <v>9464</v>
      </c>
      <c r="Z246" s="1" t="s">
        <v>9482</v>
      </c>
      <c r="AA246" s="1" t="s">
        <v>11045</v>
      </c>
      <c r="AB246" s="1" t="s">
        <v>11046</v>
      </c>
      <c r="AC246" s="1" t="s">
        <v>11047</v>
      </c>
      <c r="AD246" s="1">
        <v>15</v>
      </c>
      <c r="AE246" s="1" t="s">
        <v>3015</v>
      </c>
      <c r="AF246" s="1" t="s">
        <v>10852</v>
      </c>
      <c r="AG246" s="20">
        <v>312600157</v>
      </c>
      <c r="AH246" s="20">
        <v>1</v>
      </c>
    </row>
    <row r="247" spans="1:34" ht="21" customHeight="1">
      <c r="A247" s="1" t="str">
        <f>_xlfn.CONCAT(Table1[[#This Row],[NÚMERO OPERATIVO]],Table1[[#This Row],[OS (SGM)]])</f>
        <v>5701254035DG-MLPO01  000038/2026</v>
      </c>
      <c r="C247" s="1" t="s">
        <v>9455</v>
      </c>
      <c r="D247" s="1" t="s">
        <v>11048</v>
      </c>
      <c r="E247" s="1" t="s">
        <v>9457</v>
      </c>
      <c r="F247" s="1" t="s">
        <v>503</v>
      </c>
      <c r="G247" s="1" t="s">
        <v>547</v>
      </c>
      <c r="H247" s="1" t="s">
        <v>43</v>
      </c>
      <c r="I247" s="1" t="s">
        <v>545</v>
      </c>
      <c r="J247" s="1">
        <v>5701254035</v>
      </c>
      <c r="K247" s="1" t="e">
        <f>_xlfn.XLOOKUP(Table1[[#This Row],[NÚMERO OPERATIVO]],#REF!,#REF!)</f>
        <v>#REF!</v>
      </c>
      <c r="L247" s="1" t="s">
        <v>11049</v>
      </c>
      <c r="M247" s="1" t="str">
        <f>_xlfn.CONCAT(Table1[[#This Row],[NÚMERO OPERATIVO]],Table1[[#This Row],[DATA OC]])</f>
        <v>570125403546058,492337963</v>
      </c>
      <c r="N247" s="19">
        <v>46058.492337962998</v>
      </c>
      <c r="O247" s="1" t="s">
        <v>32</v>
      </c>
      <c r="P247" s="1" t="s">
        <v>33</v>
      </c>
      <c r="Q247" s="1" t="s">
        <v>32</v>
      </c>
      <c r="R247" s="1" t="s">
        <v>11050</v>
      </c>
      <c r="S247" s="1" t="s">
        <v>9807</v>
      </c>
      <c r="T247" s="1" t="s">
        <v>9461</v>
      </c>
      <c r="U247" s="1" t="s">
        <v>11051</v>
      </c>
      <c r="V247" s="1" t="s">
        <v>9463</v>
      </c>
      <c r="W247" s="1">
        <v>34.5</v>
      </c>
      <c r="X247" s="1">
        <v>5</v>
      </c>
      <c r="Y247" s="1" t="s">
        <v>9464</v>
      </c>
      <c r="Z247" s="1" t="s">
        <v>9464</v>
      </c>
      <c r="AA247" s="1" t="s">
        <v>9544</v>
      </c>
      <c r="AB247" s="1" t="s">
        <v>11052</v>
      </c>
      <c r="AC247" s="1" t="s">
        <v>11053</v>
      </c>
      <c r="AD247" s="1">
        <v>15</v>
      </c>
      <c r="AE247" s="1" t="s">
        <v>1908</v>
      </c>
      <c r="AF247" s="1" t="s">
        <v>10852</v>
      </c>
      <c r="AG247" s="20">
        <v>312600139</v>
      </c>
      <c r="AH247" s="20">
        <v>1</v>
      </c>
    </row>
    <row r="248" spans="1:34" ht="21" customHeight="1">
      <c r="A248" s="1" t="str">
        <f>_xlfn.CONCAT(Table1[[#This Row],[NÚMERO OPERATIVO]],Table1[[#This Row],[OS (SGM)]])</f>
        <v>5733214035DG-MLPO01  000036/2026</v>
      </c>
      <c r="C248" s="1" t="s">
        <v>9455</v>
      </c>
      <c r="D248" s="1" t="s">
        <v>11054</v>
      </c>
      <c r="E248" s="1" t="s">
        <v>9457</v>
      </c>
      <c r="F248" s="1" t="s">
        <v>503</v>
      </c>
      <c r="G248" s="1" t="s">
        <v>547</v>
      </c>
      <c r="H248" s="1" t="s">
        <v>43</v>
      </c>
      <c r="I248" s="1" t="s">
        <v>545</v>
      </c>
      <c r="J248" s="1">
        <v>5733214035</v>
      </c>
      <c r="K248" s="1" t="e">
        <f>_xlfn.XLOOKUP(Table1[[#This Row],[NÚMERO OPERATIVO]],#REF!,#REF!)</f>
        <v>#REF!</v>
      </c>
      <c r="L248" s="1" t="s">
        <v>11055</v>
      </c>
      <c r="M248" s="1" t="str">
        <f>_xlfn.CONCAT(Table1[[#This Row],[NÚMERO OPERATIVO]],Table1[[#This Row],[DATA OC]])</f>
        <v>573321403546056,4642592593</v>
      </c>
      <c r="N248" s="19">
        <v>46056.464259259301</v>
      </c>
      <c r="O248" s="1" t="s">
        <v>32</v>
      </c>
      <c r="P248" s="1" t="s">
        <v>33</v>
      </c>
      <c r="Q248" s="1" t="s">
        <v>32</v>
      </c>
      <c r="R248" s="1" t="s">
        <v>11056</v>
      </c>
      <c r="S248" s="1" t="s">
        <v>9807</v>
      </c>
      <c r="T248" s="1" t="s">
        <v>9482</v>
      </c>
      <c r="U248" s="1" t="s">
        <v>11057</v>
      </c>
      <c r="V248" s="1" t="s">
        <v>9463</v>
      </c>
      <c r="W248" s="1">
        <v>34.5</v>
      </c>
      <c r="X248" s="1">
        <v>15</v>
      </c>
      <c r="Y248" s="1" t="s">
        <v>9794</v>
      </c>
      <c r="Z248" s="1" t="s">
        <v>9492</v>
      </c>
      <c r="AA248" s="1" t="s">
        <v>11058</v>
      </c>
      <c r="AB248" s="1" t="s">
        <v>11059</v>
      </c>
      <c r="AC248" s="1" t="s">
        <v>11060</v>
      </c>
      <c r="AD248" s="1">
        <v>15</v>
      </c>
      <c r="AE248" s="1" t="s">
        <v>5526</v>
      </c>
      <c r="AF248" s="1" t="s">
        <v>10852</v>
      </c>
      <c r="AG248" s="20">
        <v>312600125</v>
      </c>
      <c r="AH248" s="20">
        <v>1</v>
      </c>
    </row>
    <row r="249" spans="1:34" ht="21" customHeight="1">
      <c r="A249" s="1" t="str">
        <f>_xlfn.CONCAT(Table1[[#This Row],[NÚMERO OPERATIVO]],Table1[[#This Row],[OS (SGM)]])</f>
        <v>5720245035DG-MLPO02  000013/2026</v>
      </c>
      <c r="C249" s="1" t="s">
        <v>9455</v>
      </c>
      <c r="D249" s="1" t="s">
        <v>11061</v>
      </c>
      <c r="E249" s="1" t="s">
        <v>9457</v>
      </c>
      <c r="F249" s="1" t="s">
        <v>503</v>
      </c>
      <c r="G249" s="1" t="s">
        <v>547</v>
      </c>
      <c r="H249" s="1" t="s">
        <v>43</v>
      </c>
      <c r="I249" s="1" t="s">
        <v>2058</v>
      </c>
      <c r="J249" s="1">
        <v>5720245035</v>
      </c>
      <c r="K249" s="1" t="e">
        <f>_xlfn.XLOOKUP(Table1[[#This Row],[NÚMERO OPERATIVO]],#REF!,#REF!)</f>
        <v>#REF!</v>
      </c>
      <c r="L249" s="1" t="s">
        <v>11062</v>
      </c>
      <c r="M249" s="1" t="str">
        <f>_xlfn.CONCAT(Table1[[#This Row],[NÚMERO OPERATIVO]],Table1[[#This Row],[DATA OC]])</f>
        <v>572024503546035,7478009259</v>
      </c>
      <c r="N249" s="19">
        <v>46035.747800925899</v>
      </c>
      <c r="O249" s="1" t="s">
        <v>32</v>
      </c>
      <c r="P249" s="1" t="s">
        <v>33</v>
      </c>
      <c r="Q249" s="1" t="s">
        <v>32</v>
      </c>
      <c r="R249" s="1" t="s">
        <v>11063</v>
      </c>
      <c r="S249" s="1" t="s">
        <v>9472</v>
      </c>
      <c r="T249" s="1" t="s">
        <v>9635</v>
      </c>
      <c r="U249" s="1" t="s">
        <v>11064</v>
      </c>
      <c r="V249" s="1" t="s">
        <v>9463</v>
      </c>
      <c r="W249" s="1">
        <v>34.5</v>
      </c>
      <c r="X249" s="1">
        <v>15</v>
      </c>
      <c r="Y249" s="1" t="s">
        <v>9464</v>
      </c>
      <c r="Z249" s="1" t="s">
        <v>9464</v>
      </c>
      <c r="AA249" s="1" t="s">
        <v>9517</v>
      </c>
      <c r="AB249" s="1" t="s">
        <v>11065</v>
      </c>
      <c r="AC249" s="1" t="s">
        <v>11066</v>
      </c>
      <c r="AD249" s="1">
        <v>15</v>
      </c>
      <c r="AE249" s="1" t="s">
        <v>4042</v>
      </c>
      <c r="AF249" s="1" t="s">
        <v>10852</v>
      </c>
      <c r="AG249" s="20">
        <v>312600046</v>
      </c>
      <c r="AH249" s="20">
        <v>1</v>
      </c>
    </row>
    <row r="250" spans="1:34" ht="21" customHeight="1">
      <c r="A250" s="1" t="str">
        <f>_xlfn.CONCAT(Table1[[#This Row],[NÚMERO OPERATIVO]],Table1[[#This Row],[OS (SGM)]])</f>
        <v>5701575035DG-MLPO01  000019/2026</v>
      </c>
      <c r="C250" s="1" t="s">
        <v>9455</v>
      </c>
      <c r="D250" s="1" t="s">
        <v>11067</v>
      </c>
      <c r="E250" s="1" t="s">
        <v>9457</v>
      </c>
      <c r="F250" s="1" t="s">
        <v>503</v>
      </c>
      <c r="G250" s="1" t="s">
        <v>547</v>
      </c>
      <c r="H250" s="1" t="s">
        <v>43</v>
      </c>
      <c r="I250" s="1" t="s">
        <v>204</v>
      </c>
      <c r="J250" s="1">
        <v>5701575035</v>
      </c>
      <c r="K250" s="1" t="e">
        <f>_xlfn.XLOOKUP(Table1[[#This Row],[NÚMERO OPERATIVO]],#REF!,#REF!)</f>
        <v>#REF!</v>
      </c>
      <c r="L250" s="1" t="s">
        <v>11068</v>
      </c>
      <c r="M250" s="1" t="str">
        <f>_xlfn.CONCAT(Table1[[#This Row],[NÚMERO OPERATIVO]],Table1[[#This Row],[DATA OC]])</f>
        <v>570157503546040,4546064815</v>
      </c>
      <c r="N250" s="19">
        <v>46040.4546064815</v>
      </c>
      <c r="O250" s="1" t="s">
        <v>32</v>
      </c>
      <c r="P250" s="1" t="s">
        <v>33</v>
      </c>
      <c r="Q250" s="1" t="s">
        <v>32</v>
      </c>
      <c r="R250" s="1" t="s">
        <v>11069</v>
      </c>
      <c r="S250" s="1" t="s">
        <v>11070</v>
      </c>
      <c r="T250" s="1" t="s">
        <v>9473</v>
      </c>
      <c r="U250" s="1" t="s">
        <v>11071</v>
      </c>
      <c r="V250" s="1" t="s">
        <v>9463</v>
      </c>
      <c r="W250" s="1">
        <v>34.5</v>
      </c>
      <c r="X250" s="1">
        <v>5</v>
      </c>
      <c r="Y250" s="1" t="s">
        <v>9464</v>
      </c>
      <c r="Z250" s="1" t="s">
        <v>9464</v>
      </c>
      <c r="AA250" s="1" t="s">
        <v>9517</v>
      </c>
      <c r="AB250" s="1" t="s">
        <v>11072</v>
      </c>
      <c r="AC250" s="1" t="s">
        <v>11073</v>
      </c>
      <c r="AD250" s="1">
        <v>25</v>
      </c>
      <c r="AE250" s="1" t="s">
        <v>8256</v>
      </c>
      <c r="AF250" s="1" t="s">
        <v>10852</v>
      </c>
      <c r="AG250" s="20">
        <v>312600072</v>
      </c>
      <c r="AH250" s="20">
        <v>1</v>
      </c>
    </row>
    <row r="251" spans="1:34" ht="21" customHeight="1">
      <c r="A251" s="1" t="str">
        <f>_xlfn.CONCAT(Table1[[#This Row],[NÚMERO OPERATIVO]],Table1[[#This Row],[OS (SGM)]])</f>
        <v>5710272035DG-MLPO02  000032/2026</v>
      </c>
      <c r="C251" s="1" t="s">
        <v>9455</v>
      </c>
      <c r="D251" s="1" t="s">
        <v>11074</v>
      </c>
      <c r="E251" s="1" t="s">
        <v>9457</v>
      </c>
      <c r="F251" s="1" t="s">
        <v>503</v>
      </c>
      <c r="G251" s="1" t="s">
        <v>547</v>
      </c>
      <c r="H251" s="1" t="s">
        <v>43</v>
      </c>
      <c r="I251" s="1" t="s">
        <v>69</v>
      </c>
      <c r="J251" s="1">
        <v>5710272035</v>
      </c>
      <c r="K251" s="1" t="e">
        <f>_xlfn.XLOOKUP(Table1[[#This Row],[NÚMERO OPERATIVO]],#REF!,#REF!)</f>
        <v>#REF!</v>
      </c>
      <c r="L251" s="1" t="s">
        <v>11075</v>
      </c>
      <c r="M251" s="1" t="str">
        <f>_xlfn.CONCAT(Table1[[#This Row],[NÚMERO OPERATIVO]],Table1[[#This Row],[DATA OC]])</f>
        <v>571027203546051,4617013889</v>
      </c>
      <c r="N251" s="19">
        <v>46051.4617013889</v>
      </c>
      <c r="O251" s="1" t="s">
        <v>32</v>
      </c>
      <c r="P251" s="1" t="s">
        <v>33</v>
      </c>
      <c r="Q251" s="1" t="s">
        <v>32</v>
      </c>
      <c r="R251" s="1" t="s">
        <v>11076</v>
      </c>
      <c r="S251" s="1" t="s">
        <v>11077</v>
      </c>
      <c r="T251" s="1" t="s">
        <v>9473</v>
      </c>
      <c r="U251" s="1" t="s">
        <v>11078</v>
      </c>
      <c r="V251" s="1" t="s">
        <v>9463</v>
      </c>
      <c r="W251" s="1">
        <v>34.5</v>
      </c>
      <c r="X251" s="1">
        <v>10</v>
      </c>
      <c r="Y251" s="1" t="s">
        <v>9464</v>
      </c>
      <c r="Z251" s="1" t="s">
        <v>9464</v>
      </c>
      <c r="AA251" s="1" t="s">
        <v>9525</v>
      </c>
      <c r="AB251" s="1" t="s">
        <v>11079</v>
      </c>
      <c r="AC251" s="1" t="s">
        <v>11080</v>
      </c>
      <c r="AD251" s="1">
        <v>15</v>
      </c>
      <c r="AE251" s="1" t="s">
        <v>4715</v>
      </c>
      <c r="AF251" s="1" t="s">
        <v>10852</v>
      </c>
      <c r="AG251" s="20">
        <v>312600102</v>
      </c>
      <c r="AH251" s="20">
        <v>1</v>
      </c>
    </row>
    <row r="252" spans="1:34" ht="21" customHeight="1">
      <c r="A252" s="1" t="str">
        <f>_xlfn.CONCAT(Table1[[#This Row],[NÚMERO OPERATIVO]],Table1[[#This Row],[OS (SGM)]])</f>
        <v>5700289105DG-MPDG01  000033/2026</v>
      </c>
      <c r="C252" s="1" t="s">
        <v>9455</v>
      </c>
      <c r="D252" s="1" t="s">
        <v>11081</v>
      </c>
      <c r="E252" s="1" t="s">
        <v>9457</v>
      </c>
      <c r="F252" s="1" t="s">
        <v>503</v>
      </c>
      <c r="G252" s="1" t="s">
        <v>735</v>
      </c>
      <c r="H252" s="1" t="s">
        <v>43</v>
      </c>
      <c r="I252" s="1" t="s">
        <v>2199</v>
      </c>
      <c r="J252" s="1">
        <v>5700289105</v>
      </c>
      <c r="K252" s="1" t="e">
        <f>_xlfn.XLOOKUP(Table1[[#This Row],[NÚMERO OPERATIVO]],#REF!,#REF!)</f>
        <v>#REF!</v>
      </c>
      <c r="L252" s="1" t="s">
        <v>11082</v>
      </c>
      <c r="M252" s="1" t="str">
        <f>_xlfn.CONCAT(Table1[[#This Row],[NÚMERO OPERATIVO]],Table1[[#This Row],[DATA OC]])</f>
        <v>570028910546044,7552662037</v>
      </c>
      <c r="N252" s="19">
        <v>46044.755266203698</v>
      </c>
      <c r="O252" s="1" t="s">
        <v>32</v>
      </c>
      <c r="P252" s="1" t="s">
        <v>34</v>
      </c>
      <c r="Q252" s="1" t="s">
        <v>32</v>
      </c>
      <c r="R252" s="1" t="s">
        <v>11083</v>
      </c>
      <c r="S252" s="1" t="s">
        <v>11084</v>
      </c>
      <c r="T252" s="1" t="s">
        <v>9482</v>
      </c>
      <c r="U252" s="1" t="s">
        <v>11085</v>
      </c>
      <c r="V252" s="1" t="s">
        <v>9463</v>
      </c>
      <c r="W252" s="1">
        <v>13.8</v>
      </c>
      <c r="X252" s="1">
        <v>15</v>
      </c>
      <c r="Y252" s="1" t="s">
        <v>9464</v>
      </c>
      <c r="Z252" s="1" t="s">
        <v>9464</v>
      </c>
      <c r="AA252" s="1" t="s">
        <v>9517</v>
      </c>
      <c r="AB252" s="1" t="s">
        <v>11086</v>
      </c>
      <c r="AC252" s="1" t="s">
        <v>11087</v>
      </c>
      <c r="AD252" s="1">
        <v>15</v>
      </c>
      <c r="AE252" s="1" t="s">
        <v>6180</v>
      </c>
      <c r="AF252" s="1" t="s">
        <v>10852</v>
      </c>
      <c r="AG252" s="20">
        <v>312600086</v>
      </c>
      <c r="AH252" s="20">
        <v>1</v>
      </c>
    </row>
    <row r="253" spans="1:34" ht="21" customHeight="1">
      <c r="A253" s="1" t="str">
        <f>_xlfn.CONCAT(Table1[[#This Row],[NÚMERO OPERATIVO]],Table1[[#This Row],[OS (SGM)]])</f>
        <v>5700123105DG-MLPO02  000018/2026</v>
      </c>
      <c r="C253" s="1" t="s">
        <v>9455</v>
      </c>
      <c r="D253" s="1" t="s">
        <v>11088</v>
      </c>
      <c r="E253" s="1" t="s">
        <v>9457</v>
      </c>
      <c r="F253" s="1" t="s">
        <v>503</v>
      </c>
      <c r="G253" s="1" t="s">
        <v>735</v>
      </c>
      <c r="H253" s="1" t="s">
        <v>43</v>
      </c>
      <c r="I253" s="1" t="s">
        <v>427</v>
      </c>
      <c r="J253" s="1">
        <v>5700123105</v>
      </c>
      <c r="K253" s="1" t="e">
        <f>_xlfn.XLOOKUP(Table1[[#This Row],[NÚMERO OPERATIVO]],#REF!,#REF!)</f>
        <v>#REF!</v>
      </c>
      <c r="L253" s="1" t="s">
        <v>11089</v>
      </c>
      <c r="M253" s="1" t="str">
        <f>_xlfn.CONCAT(Table1[[#This Row],[NÚMERO OPERATIVO]],Table1[[#This Row],[DATA OC]])</f>
        <v>570012310546037,694375</v>
      </c>
      <c r="N253" s="19">
        <v>46037.694374999999</v>
      </c>
      <c r="O253" s="1" t="s">
        <v>32</v>
      </c>
      <c r="P253" s="1" t="s">
        <v>33</v>
      </c>
      <c r="Q253" s="1" t="s">
        <v>32</v>
      </c>
      <c r="R253" s="1" t="s">
        <v>11090</v>
      </c>
      <c r="S253" s="1" t="s">
        <v>11091</v>
      </c>
      <c r="T253" s="1" t="s">
        <v>9482</v>
      </c>
      <c r="U253" s="1" t="s">
        <v>11092</v>
      </c>
      <c r="V253" s="1" t="s">
        <v>9463</v>
      </c>
      <c r="W253" s="1">
        <v>34.5</v>
      </c>
      <c r="X253" s="1">
        <v>15</v>
      </c>
      <c r="Y253" s="1" t="s">
        <v>9464</v>
      </c>
      <c r="Z253" s="1" t="s">
        <v>9464</v>
      </c>
      <c r="AA253" s="1" t="s">
        <v>9517</v>
      </c>
      <c r="AB253" s="1" t="s">
        <v>11093</v>
      </c>
      <c r="AC253" s="1" t="s">
        <v>11094</v>
      </c>
      <c r="AD253" s="1">
        <v>25</v>
      </c>
      <c r="AE253" s="1" t="s">
        <v>8073</v>
      </c>
      <c r="AF253" s="1" t="s">
        <v>10852</v>
      </c>
      <c r="AG253" s="20">
        <v>312600057</v>
      </c>
      <c r="AH253" s="20">
        <v>1</v>
      </c>
    </row>
    <row r="254" spans="1:34" ht="21" customHeight="1">
      <c r="A254" s="1" t="str">
        <f>_xlfn.CONCAT(Table1[[#This Row],[NÚMERO OPERATIVO]],Table1[[#This Row],[OS (SGM)]])</f>
        <v>5727954105DG-MLPO02  000044/2026</v>
      </c>
      <c r="C254" s="1" t="s">
        <v>9455</v>
      </c>
      <c r="D254" s="1" t="s">
        <v>11095</v>
      </c>
      <c r="E254" s="1" t="s">
        <v>9457</v>
      </c>
      <c r="F254" s="1" t="s">
        <v>503</v>
      </c>
      <c r="G254" s="1" t="s">
        <v>735</v>
      </c>
      <c r="H254" s="1" t="s">
        <v>43</v>
      </c>
      <c r="I254" s="1" t="s">
        <v>427</v>
      </c>
      <c r="J254" s="1">
        <v>5727954105</v>
      </c>
      <c r="K254" s="1" t="e">
        <f>_xlfn.XLOOKUP(Table1[[#This Row],[NÚMERO OPERATIVO]],#REF!,#REF!)</f>
        <v>#REF!</v>
      </c>
      <c r="L254" s="1" t="s">
        <v>9868</v>
      </c>
      <c r="M254" s="1" t="str">
        <f>_xlfn.CONCAT(Table1[[#This Row],[NÚMERO OPERATIVO]],Table1[[#This Row],[DATA OC]])</f>
        <v>572795410546071,7703703704</v>
      </c>
      <c r="N254" s="19">
        <v>46071.770370370403</v>
      </c>
      <c r="O254" s="1" t="s">
        <v>32</v>
      </c>
      <c r="P254" s="1" t="s">
        <v>33</v>
      </c>
      <c r="Q254" s="1" t="s">
        <v>32</v>
      </c>
      <c r="R254" s="1" t="s">
        <v>11096</v>
      </c>
      <c r="S254" s="1" t="s">
        <v>11097</v>
      </c>
      <c r="T254" s="1" t="s">
        <v>9482</v>
      </c>
      <c r="U254" s="1" t="s">
        <v>11098</v>
      </c>
      <c r="V254" s="1" t="s">
        <v>9463</v>
      </c>
      <c r="W254" s="1">
        <v>34.5</v>
      </c>
      <c r="X254" s="1">
        <v>15</v>
      </c>
      <c r="Y254" s="1" t="s">
        <v>9464</v>
      </c>
      <c r="Z254" s="1" t="s">
        <v>9482</v>
      </c>
      <c r="AA254" s="1" t="s">
        <v>11045</v>
      </c>
      <c r="AB254" s="1" t="s">
        <v>11099</v>
      </c>
      <c r="AC254" s="1" t="s">
        <v>11100</v>
      </c>
      <c r="AD254" s="1">
        <v>15</v>
      </c>
      <c r="AE254" s="1" t="s">
        <v>5991</v>
      </c>
      <c r="AF254" s="1" t="s">
        <v>10852</v>
      </c>
      <c r="AG254" s="20">
        <v>312600160</v>
      </c>
      <c r="AH254" s="20">
        <v>1</v>
      </c>
    </row>
    <row r="255" spans="1:34" ht="21" customHeight="1">
      <c r="A255" s="1" t="str">
        <f>_xlfn.CONCAT(Table1[[#This Row],[NÚMERO OPERATIVO]],Table1[[#This Row],[OS (SGM)]])</f>
        <v>5728176096DG-MLPO02  000029/2026</v>
      </c>
      <c r="C255" s="1" t="s">
        <v>9455</v>
      </c>
      <c r="D255" s="1" t="s">
        <v>11101</v>
      </c>
      <c r="E255" s="1" t="s">
        <v>9457</v>
      </c>
      <c r="F255" s="1" t="s">
        <v>503</v>
      </c>
      <c r="G255" s="1" t="s">
        <v>233</v>
      </c>
      <c r="H255" s="1" t="s">
        <v>43</v>
      </c>
      <c r="I255" s="1" t="s">
        <v>69</v>
      </c>
      <c r="J255" s="1">
        <v>5728176096</v>
      </c>
      <c r="K255" s="1" t="e">
        <f>_xlfn.XLOOKUP(Table1[[#This Row],[NÚMERO OPERATIVO]],#REF!,#REF!)</f>
        <v>#REF!</v>
      </c>
      <c r="L255" s="1" t="s">
        <v>11102</v>
      </c>
      <c r="M255" s="1" t="str">
        <f>_xlfn.CONCAT(Table1[[#This Row],[NÚMERO OPERATIVO]],Table1[[#This Row],[DATA OC]])</f>
        <v>572817609646047,5740625</v>
      </c>
      <c r="N255" s="19">
        <v>46047.574062500003</v>
      </c>
      <c r="O255" s="1" t="s">
        <v>32</v>
      </c>
      <c r="P255" s="1" t="s">
        <v>33</v>
      </c>
      <c r="Q255" s="1" t="s">
        <v>32</v>
      </c>
      <c r="R255" s="1" t="s">
        <v>11103</v>
      </c>
      <c r="S255" s="1" t="s">
        <v>11104</v>
      </c>
      <c r="T255" s="1" t="s">
        <v>9482</v>
      </c>
      <c r="U255" s="1" t="s">
        <v>11105</v>
      </c>
      <c r="V255" s="1" t="s">
        <v>9463</v>
      </c>
      <c r="W255" s="1">
        <v>34.5</v>
      </c>
      <c r="X255" s="1">
        <v>15</v>
      </c>
      <c r="Y255" s="1" t="s">
        <v>9464</v>
      </c>
      <c r="Z255" s="1" t="s">
        <v>9464</v>
      </c>
      <c r="AA255" s="1" t="s">
        <v>9517</v>
      </c>
      <c r="AB255" s="1" t="s">
        <v>11106</v>
      </c>
      <c r="AC255" s="1" t="s">
        <v>11107</v>
      </c>
      <c r="AD255" s="1">
        <v>15</v>
      </c>
      <c r="AE255" s="1" t="s">
        <v>3436</v>
      </c>
      <c r="AF255" s="1" t="s">
        <v>10852</v>
      </c>
      <c r="AG255" s="20">
        <v>312600091</v>
      </c>
      <c r="AH255" s="20">
        <v>1</v>
      </c>
    </row>
    <row r="256" spans="1:34" ht="21" customHeight="1">
      <c r="A256" s="1" t="str">
        <f>_xlfn.CONCAT(Table1[[#This Row],[NÚMERO OPERATIVO]],Table1[[#This Row],[OS (SGM)]])</f>
        <v>5700477096DG-MLPO01  000014/2026</v>
      </c>
      <c r="C256" s="1" t="s">
        <v>9455</v>
      </c>
      <c r="D256" s="1" t="s">
        <v>11108</v>
      </c>
      <c r="E256" s="1" t="s">
        <v>9457</v>
      </c>
      <c r="F256" s="1" t="s">
        <v>503</v>
      </c>
      <c r="G256" s="1" t="s">
        <v>233</v>
      </c>
      <c r="H256" s="1" t="s">
        <v>43</v>
      </c>
      <c r="I256" s="1" t="s">
        <v>211</v>
      </c>
      <c r="J256" s="1">
        <v>5700477096</v>
      </c>
      <c r="K256" s="1" t="e">
        <f>_xlfn.XLOOKUP(Table1[[#This Row],[NÚMERO OPERATIVO]],#REF!,#REF!)</f>
        <v>#REF!</v>
      </c>
      <c r="L256" s="1" t="s">
        <v>11109</v>
      </c>
      <c r="M256" s="1" t="str">
        <f>_xlfn.CONCAT(Table1[[#This Row],[NÚMERO OPERATIVO]],Table1[[#This Row],[DATA OC]])</f>
        <v>570047709646036,5479398148</v>
      </c>
      <c r="N256" s="19">
        <v>46036.547939814802</v>
      </c>
      <c r="O256" s="1" t="s">
        <v>32</v>
      </c>
      <c r="P256" s="1" t="s">
        <v>33</v>
      </c>
      <c r="Q256" s="1" t="s">
        <v>32</v>
      </c>
      <c r="R256" s="1" t="s">
        <v>11110</v>
      </c>
      <c r="S256" s="1" t="s">
        <v>9472</v>
      </c>
      <c r="T256" s="1" t="s">
        <v>9461</v>
      </c>
      <c r="U256" s="1" t="s">
        <v>11111</v>
      </c>
      <c r="V256" s="1" t="s">
        <v>9463</v>
      </c>
      <c r="W256" s="1">
        <v>34.5</v>
      </c>
      <c r="X256" s="1">
        <v>5</v>
      </c>
      <c r="Y256" s="1" t="s">
        <v>9464</v>
      </c>
      <c r="Z256" s="1" t="s">
        <v>9464</v>
      </c>
      <c r="AA256" s="1" t="s">
        <v>9517</v>
      </c>
      <c r="AB256" s="1" t="s">
        <v>11112</v>
      </c>
      <c r="AC256" s="1" t="s">
        <v>11113</v>
      </c>
      <c r="AD256" s="1">
        <v>15</v>
      </c>
      <c r="AE256" s="1" t="s">
        <v>4023</v>
      </c>
      <c r="AF256" s="1" t="s">
        <v>10852</v>
      </c>
      <c r="AG256" s="20">
        <v>312600053</v>
      </c>
      <c r="AH256" s="20">
        <v>1</v>
      </c>
    </row>
    <row r="257" spans="1:34" ht="21" customHeight="1">
      <c r="A257" s="1" t="str">
        <f>_xlfn.CONCAT(Table1[[#This Row],[NÚMERO OPERATIVO]],Table1[[#This Row],[OS (SGM)]])</f>
        <v>5700585096DG-MLPO01  000017/2026</v>
      </c>
      <c r="C257" s="1" t="s">
        <v>9455</v>
      </c>
      <c r="D257" s="1" t="s">
        <v>11114</v>
      </c>
      <c r="E257" s="1" t="s">
        <v>9457</v>
      </c>
      <c r="F257" s="1" t="s">
        <v>503</v>
      </c>
      <c r="G257" s="1" t="s">
        <v>233</v>
      </c>
      <c r="H257" s="1" t="s">
        <v>43</v>
      </c>
      <c r="I257" s="1" t="s">
        <v>211</v>
      </c>
      <c r="J257" s="1">
        <v>5700585096</v>
      </c>
      <c r="K257" s="1" t="e">
        <f>_xlfn.XLOOKUP(Table1[[#This Row],[NÚMERO OPERATIVO]],#REF!,#REF!)</f>
        <v>#REF!</v>
      </c>
      <c r="L257" s="1" t="s">
        <v>11115</v>
      </c>
      <c r="M257" s="1" t="str">
        <f>_xlfn.CONCAT(Table1[[#This Row],[NÚMERO OPERATIVO]],Table1[[#This Row],[DATA OC]])</f>
        <v>570058509646038,6932638889</v>
      </c>
      <c r="N257" s="19">
        <v>46038.693263888897</v>
      </c>
      <c r="O257" s="1" t="s">
        <v>32</v>
      </c>
      <c r="P257" s="1" t="s">
        <v>33</v>
      </c>
      <c r="Q257" s="1" t="s">
        <v>32</v>
      </c>
      <c r="R257" s="1" t="s">
        <v>11116</v>
      </c>
      <c r="S257" s="1" t="s">
        <v>11117</v>
      </c>
      <c r="T257" s="1" t="s">
        <v>9482</v>
      </c>
      <c r="U257" s="1" t="s">
        <v>11118</v>
      </c>
      <c r="V257" s="1" t="s">
        <v>9463</v>
      </c>
      <c r="W257" s="1">
        <v>13.8</v>
      </c>
      <c r="X257" s="1">
        <v>15</v>
      </c>
      <c r="Y257" s="1" t="s">
        <v>9464</v>
      </c>
      <c r="Z257" s="1" t="s">
        <v>9464</v>
      </c>
      <c r="AA257" s="1" t="s">
        <v>9517</v>
      </c>
      <c r="AB257" s="1" t="s">
        <v>11119</v>
      </c>
      <c r="AC257" s="1" t="s">
        <v>11120</v>
      </c>
      <c r="AD257" s="1">
        <v>25</v>
      </c>
      <c r="AE257" s="1" t="s">
        <v>7011</v>
      </c>
      <c r="AF257" s="1" t="s">
        <v>10852</v>
      </c>
      <c r="AG257" s="20">
        <v>312600059</v>
      </c>
      <c r="AH257" s="20">
        <v>1</v>
      </c>
    </row>
    <row r="258" spans="1:34" ht="21" customHeight="1">
      <c r="A258" s="1" t="str">
        <f>_xlfn.CONCAT(Table1[[#This Row],[NÚMERO OPERATIVO]],Table1[[#This Row],[OS (SGM)]])</f>
        <v>5700724096DG-MLPO01  000047/2026</v>
      </c>
      <c r="C258" s="1" t="s">
        <v>9455</v>
      </c>
      <c r="D258" s="1" t="s">
        <v>11121</v>
      </c>
      <c r="E258" s="1" t="s">
        <v>9457</v>
      </c>
      <c r="F258" s="1" t="s">
        <v>503</v>
      </c>
      <c r="G258" s="1" t="s">
        <v>233</v>
      </c>
      <c r="H258" s="1" t="s">
        <v>43</v>
      </c>
      <c r="I258" s="1" t="s">
        <v>211</v>
      </c>
      <c r="J258" s="1">
        <v>5700724096</v>
      </c>
      <c r="K258" s="1" t="e">
        <f>_xlfn.XLOOKUP(Table1[[#This Row],[NÚMERO OPERATIVO]],#REF!,#REF!)</f>
        <v>#REF!</v>
      </c>
      <c r="L258" s="1" t="s">
        <v>11122</v>
      </c>
      <c r="M258" s="1" t="str">
        <f>_xlfn.CONCAT(Table1[[#This Row],[NÚMERO OPERATIVO]],Table1[[#This Row],[DATA OC]])</f>
        <v>570072409646067,7780555556</v>
      </c>
      <c r="N258" s="19">
        <v>46067.778055555602</v>
      </c>
      <c r="O258" s="1" t="s">
        <v>32</v>
      </c>
      <c r="P258" s="1" t="s">
        <v>33</v>
      </c>
      <c r="Q258" s="1" t="s">
        <v>32</v>
      </c>
      <c r="R258" s="1" t="s">
        <v>11123</v>
      </c>
      <c r="S258" s="1" t="s">
        <v>9807</v>
      </c>
      <c r="T258" s="1" t="s">
        <v>9461</v>
      </c>
      <c r="U258" s="1" t="s">
        <v>11124</v>
      </c>
      <c r="V258" s="1" t="s">
        <v>9463</v>
      </c>
      <c r="W258" s="1">
        <v>34.5</v>
      </c>
      <c r="X258" s="1">
        <v>5</v>
      </c>
      <c r="Y258" s="1" t="s">
        <v>9464</v>
      </c>
      <c r="Z258" s="1" t="s">
        <v>9482</v>
      </c>
      <c r="AA258" s="1" t="s">
        <v>11045</v>
      </c>
      <c r="AB258" s="1" t="s">
        <v>11125</v>
      </c>
      <c r="AC258" s="1" t="s">
        <v>9807</v>
      </c>
      <c r="AD258" s="1">
        <v>15</v>
      </c>
      <c r="AE258" s="1" t="s">
        <v>5277</v>
      </c>
      <c r="AF258" s="1" t="s">
        <v>10852</v>
      </c>
      <c r="AG258" s="20">
        <v>312600156</v>
      </c>
      <c r="AH258" s="20">
        <v>1</v>
      </c>
    </row>
    <row r="259" spans="1:34" ht="21" customHeight="1">
      <c r="A259" s="1" t="str">
        <f>_xlfn.CONCAT(Table1[[#This Row],[NÚMERO OPERATIVO]],Table1[[#This Row],[OS (SGM)]])</f>
        <v>5701005096DG-MLPO01  000041/2026</v>
      </c>
      <c r="C259" s="1" t="s">
        <v>9455</v>
      </c>
      <c r="D259" s="1" t="s">
        <v>11126</v>
      </c>
      <c r="E259" s="1" t="s">
        <v>9457</v>
      </c>
      <c r="F259" s="1" t="s">
        <v>503</v>
      </c>
      <c r="G259" s="1" t="s">
        <v>233</v>
      </c>
      <c r="H259" s="1" t="s">
        <v>43</v>
      </c>
      <c r="I259" s="1" t="s">
        <v>211</v>
      </c>
      <c r="J259" s="1">
        <v>5701005096</v>
      </c>
      <c r="K259" s="1" t="e">
        <f>_xlfn.XLOOKUP(Table1[[#This Row],[NÚMERO OPERATIVO]],#REF!,#REF!)</f>
        <v>#REF!</v>
      </c>
      <c r="L259" s="1" t="s">
        <v>11127</v>
      </c>
      <c r="M259" s="1" t="str">
        <f>_xlfn.CONCAT(Table1[[#This Row],[NÚMERO OPERATIVO]],Table1[[#This Row],[DATA OC]])</f>
        <v>570100509646067,4991087963</v>
      </c>
      <c r="N259" s="19">
        <v>46067.499108796299</v>
      </c>
      <c r="O259" s="1" t="s">
        <v>32</v>
      </c>
      <c r="P259" s="1" t="s">
        <v>33</v>
      </c>
      <c r="Q259" s="1" t="s">
        <v>32</v>
      </c>
      <c r="R259" s="1" t="s">
        <v>11128</v>
      </c>
      <c r="S259" s="1" t="s">
        <v>11129</v>
      </c>
      <c r="T259" s="1" t="s">
        <v>9461</v>
      </c>
      <c r="U259" s="1" t="s">
        <v>11130</v>
      </c>
      <c r="V259" s="1" t="s">
        <v>9463</v>
      </c>
      <c r="W259" s="1">
        <v>34.5</v>
      </c>
      <c r="X259" s="1">
        <v>5</v>
      </c>
      <c r="Y259" s="1" t="s">
        <v>9464</v>
      </c>
      <c r="Z259" s="1" t="s">
        <v>9492</v>
      </c>
      <c r="AA259" s="1" t="s">
        <v>9781</v>
      </c>
      <c r="AB259" s="1" t="s">
        <v>11131</v>
      </c>
      <c r="AC259" s="1" t="s">
        <v>9807</v>
      </c>
      <c r="AD259" s="1">
        <v>15</v>
      </c>
      <c r="AE259" s="1" t="s">
        <v>229</v>
      </c>
      <c r="AF259" s="1" t="s">
        <v>10852</v>
      </c>
      <c r="AG259" s="20">
        <v>312600152</v>
      </c>
      <c r="AH259" s="20">
        <v>1</v>
      </c>
    </row>
    <row r="260" spans="1:34" ht="21" customHeight="1">
      <c r="A260" s="1" t="str">
        <f>_xlfn.CONCAT(Table1[[#This Row],[NÚMERO OPERATIVO]],Table1[[#This Row],[OS (SGM)]])</f>
        <v>5710046096DG-MLPO01  000039/2026</v>
      </c>
      <c r="C260" s="1" t="s">
        <v>9455</v>
      </c>
      <c r="D260" s="1" t="s">
        <v>11132</v>
      </c>
      <c r="E260" s="1" t="s">
        <v>9457</v>
      </c>
      <c r="F260" s="1" t="s">
        <v>503</v>
      </c>
      <c r="G260" s="1" t="s">
        <v>233</v>
      </c>
      <c r="H260" s="1" t="s">
        <v>43</v>
      </c>
      <c r="I260" s="1" t="s">
        <v>211</v>
      </c>
      <c r="J260" s="1">
        <v>5710046096</v>
      </c>
      <c r="K260" s="1" t="e">
        <f>_xlfn.XLOOKUP(Table1[[#This Row],[NÚMERO OPERATIVO]],#REF!,#REF!)</f>
        <v>#REF!</v>
      </c>
      <c r="L260" s="1" t="s">
        <v>11133</v>
      </c>
      <c r="M260" s="1" t="str">
        <f>_xlfn.CONCAT(Table1[[#This Row],[NÚMERO OPERATIVO]],Table1[[#This Row],[DATA OC]])</f>
        <v>571004609646065,4365509259</v>
      </c>
      <c r="N260" s="19">
        <v>46065.436550925901</v>
      </c>
      <c r="O260" s="1" t="s">
        <v>32</v>
      </c>
      <c r="P260" s="1" t="s">
        <v>33</v>
      </c>
      <c r="Q260" s="1" t="s">
        <v>32</v>
      </c>
      <c r="R260" s="1" t="s">
        <v>11134</v>
      </c>
      <c r="S260" s="1" t="s">
        <v>11135</v>
      </c>
      <c r="T260" s="1" t="s">
        <v>9635</v>
      </c>
      <c r="U260" s="1" t="s">
        <v>11136</v>
      </c>
      <c r="V260" s="1" t="s">
        <v>9558</v>
      </c>
      <c r="W260" s="1">
        <v>34.5</v>
      </c>
      <c r="X260" s="1">
        <v>30</v>
      </c>
      <c r="Y260" s="1" t="s">
        <v>9482</v>
      </c>
      <c r="Z260" s="1" t="s">
        <v>9492</v>
      </c>
      <c r="AA260" s="1" t="s">
        <v>11137</v>
      </c>
      <c r="AB260" s="1" t="s">
        <v>11138</v>
      </c>
      <c r="AC260" s="1" t="s">
        <v>11139</v>
      </c>
      <c r="AD260" s="1">
        <v>30</v>
      </c>
      <c r="AE260" s="1" t="s">
        <v>3679</v>
      </c>
      <c r="AF260" s="1" t="s">
        <v>10852</v>
      </c>
      <c r="AG260" s="20">
        <v>312500671</v>
      </c>
      <c r="AH260" s="20">
        <v>1</v>
      </c>
    </row>
    <row r="261" spans="1:34" ht="21" customHeight="1">
      <c r="A261" s="1" t="str">
        <f>_xlfn.CONCAT(Table1[[#This Row],[NÚMERO OPERATIVO]],Table1[[#This Row],[OS (SGM)]])</f>
        <v>5729815096DG-MLPO01  000042/2026</v>
      </c>
      <c r="C261" s="1" t="s">
        <v>9455</v>
      </c>
      <c r="D261" s="1" t="s">
        <v>11140</v>
      </c>
      <c r="E261" s="1" t="s">
        <v>9457</v>
      </c>
      <c r="F261" s="1" t="s">
        <v>503</v>
      </c>
      <c r="G261" s="1" t="s">
        <v>233</v>
      </c>
      <c r="H261" s="1" t="s">
        <v>43</v>
      </c>
      <c r="I261" s="1" t="s">
        <v>211</v>
      </c>
      <c r="J261" s="1">
        <v>5729815096</v>
      </c>
      <c r="K261" s="1" t="e">
        <f>_xlfn.XLOOKUP(Table1[[#This Row],[NÚMERO OPERATIVO]],#REF!,#REF!)</f>
        <v>#REF!</v>
      </c>
      <c r="L261" s="1" t="s">
        <v>11141</v>
      </c>
      <c r="M261" s="1" t="str">
        <f>_xlfn.CONCAT(Table1[[#This Row],[NÚMERO OPERATIVO]],Table1[[#This Row],[DATA OC]])</f>
        <v>572981509646066,6813657407</v>
      </c>
      <c r="N261" s="19">
        <v>46066.681365740696</v>
      </c>
      <c r="O261" s="1" t="s">
        <v>32</v>
      </c>
      <c r="P261" s="1" t="s">
        <v>34</v>
      </c>
      <c r="Q261" s="1" t="s">
        <v>32</v>
      </c>
      <c r="R261" s="1" t="s">
        <v>11142</v>
      </c>
      <c r="S261" s="1" t="s">
        <v>11143</v>
      </c>
      <c r="T261" s="1" t="s">
        <v>9482</v>
      </c>
      <c r="U261" s="1" t="s">
        <v>11144</v>
      </c>
      <c r="V261" s="1" t="s">
        <v>9463</v>
      </c>
      <c r="W261" s="1">
        <v>34.5</v>
      </c>
      <c r="X261" s="1">
        <v>25</v>
      </c>
      <c r="Y261" s="1" t="s">
        <v>9482</v>
      </c>
      <c r="Z261" s="1" t="s">
        <v>9482</v>
      </c>
      <c r="AA261" s="1" t="s">
        <v>11145</v>
      </c>
      <c r="AB261" s="1" t="s">
        <v>11146</v>
      </c>
      <c r="AC261" s="1" t="s">
        <v>11147</v>
      </c>
      <c r="AD261" s="1">
        <v>15</v>
      </c>
      <c r="AE261" s="1" t="s">
        <v>841</v>
      </c>
      <c r="AF261" s="1" t="s">
        <v>10852</v>
      </c>
      <c r="AG261" s="20">
        <v>312600155</v>
      </c>
      <c r="AH261" s="20">
        <v>1</v>
      </c>
    </row>
    <row r="262" spans="1:34" ht="21" customHeight="1">
      <c r="A262" s="1" t="str">
        <f>_xlfn.CONCAT(Table1[[#This Row],[NÚMERO OPERATIVO]],Table1[[#This Row],[OS (SGM)]])</f>
        <v>5729815096DG-MLPO01  000045/2026</v>
      </c>
      <c r="C262" s="1" t="s">
        <v>9455</v>
      </c>
      <c r="D262" s="1" t="s">
        <v>11148</v>
      </c>
      <c r="E262" s="1" t="s">
        <v>9457</v>
      </c>
      <c r="F262" s="1" t="s">
        <v>503</v>
      </c>
      <c r="G262" s="1" t="s">
        <v>233</v>
      </c>
      <c r="H262" s="1" t="s">
        <v>43</v>
      </c>
      <c r="I262" s="1" t="s">
        <v>211</v>
      </c>
      <c r="J262" s="1">
        <v>5729815096</v>
      </c>
      <c r="K262" s="1" t="e">
        <f>_xlfn.XLOOKUP(Table1[[#This Row],[NÚMERO OPERATIVO]],#REF!,#REF!)</f>
        <v>#REF!</v>
      </c>
      <c r="L262" s="1" t="s">
        <v>11149</v>
      </c>
      <c r="M262" s="1" t="str">
        <f>_xlfn.CONCAT(Table1[[#This Row],[NÚMERO OPERATIVO]],Table1[[#This Row],[DATA OC]])</f>
        <v>572981509646068,8406134259</v>
      </c>
      <c r="N262" s="19">
        <v>46068.840613425898</v>
      </c>
      <c r="O262" s="1" t="s">
        <v>32</v>
      </c>
      <c r="P262" s="1" t="s">
        <v>33</v>
      </c>
      <c r="Q262" s="1" t="s">
        <v>32</v>
      </c>
      <c r="R262" s="1" t="s">
        <v>11146</v>
      </c>
      <c r="S262" s="1" t="s">
        <v>9807</v>
      </c>
      <c r="T262" s="1" t="s">
        <v>9473</v>
      </c>
      <c r="U262" s="1" t="s">
        <v>11150</v>
      </c>
      <c r="V262" s="1" t="s">
        <v>9463</v>
      </c>
      <c r="W262" s="1">
        <v>34.5</v>
      </c>
      <c r="X262" s="1">
        <v>15</v>
      </c>
      <c r="Y262" s="1" t="s">
        <v>9482</v>
      </c>
      <c r="Z262" s="1" t="s">
        <v>9464</v>
      </c>
      <c r="AA262" s="1" t="s">
        <v>11151</v>
      </c>
      <c r="AB262" s="1" t="s">
        <v>11152</v>
      </c>
      <c r="AC262" s="1" t="s">
        <v>11153</v>
      </c>
      <c r="AD262" s="1">
        <v>25</v>
      </c>
      <c r="AE262" s="1" t="s">
        <v>8069</v>
      </c>
      <c r="AF262" s="1" t="s">
        <v>10852</v>
      </c>
      <c r="AG262" s="20">
        <v>312600155</v>
      </c>
      <c r="AH262" s="20">
        <v>1</v>
      </c>
    </row>
    <row r="263" spans="1:34" ht="21" customHeight="1">
      <c r="A263" s="1" t="str">
        <f>_xlfn.CONCAT(Table1[[#This Row],[NÚMERO OPERATIVO]],Table1[[#This Row],[OS (SGM)]])</f>
        <v>5700009096DG-MPDG01  000005/2026</v>
      </c>
      <c r="C263" s="1" t="s">
        <v>9455</v>
      </c>
      <c r="D263" s="1" t="s">
        <v>11154</v>
      </c>
      <c r="E263" s="1" t="s">
        <v>9457</v>
      </c>
      <c r="F263" s="1" t="s">
        <v>503</v>
      </c>
      <c r="G263" s="1" t="s">
        <v>233</v>
      </c>
      <c r="H263" s="1" t="s">
        <v>116</v>
      </c>
      <c r="I263" s="1" t="s">
        <v>211</v>
      </c>
      <c r="J263" s="1">
        <v>5700009096</v>
      </c>
      <c r="K263" s="1" t="e">
        <f>_xlfn.XLOOKUP(Table1[[#This Row],[NÚMERO OPERATIVO]],#REF!,#REF!)</f>
        <v>#REF!</v>
      </c>
      <c r="L263" s="1" t="s">
        <v>11155</v>
      </c>
      <c r="M263" s="1" t="str">
        <f>_xlfn.CONCAT(Table1[[#This Row],[NÚMERO OPERATIVO]],Table1[[#This Row],[DATA OC]])</f>
        <v>570000909646025,0825810185</v>
      </c>
      <c r="N263" s="19">
        <v>46025.082581018498</v>
      </c>
      <c r="O263" s="1" t="s">
        <v>32</v>
      </c>
      <c r="P263" s="1" t="s">
        <v>285</v>
      </c>
      <c r="Q263" s="1" t="s">
        <v>32</v>
      </c>
      <c r="R263" s="1" t="s">
        <v>11156</v>
      </c>
      <c r="S263" s="1" t="s">
        <v>9472</v>
      </c>
      <c r="T263" s="1" t="s">
        <v>9898</v>
      </c>
      <c r="U263" s="1" t="s">
        <v>11157</v>
      </c>
      <c r="V263" s="1" t="s">
        <v>9558</v>
      </c>
      <c r="W263" s="1">
        <v>34.5</v>
      </c>
      <c r="X263" s="1">
        <v>75</v>
      </c>
      <c r="Y263" s="1" t="s">
        <v>9464</v>
      </c>
      <c r="Z263" s="1" t="s">
        <v>9492</v>
      </c>
      <c r="AA263" s="1" t="s">
        <v>9517</v>
      </c>
      <c r="AB263" s="1" t="s">
        <v>11158</v>
      </c>
      <c r="AC263" s="1" t="s">
        <v>11159</v>
      </c>
      <c r="AD263" s="1">
        <v>112.5</v>
      </c>
      <c r="AE263" s="1" t="s">
        <v>3175</v>
      </c>
      <c r="AF263" s="1" t="s">
        <v>10852</v>
      </c>
      <c r="AG263" s="20">
        <v>312600013</v>
      </c>
      <c r="AH263" s="20">
        <v>1</v>
      </c>
    </row>
    <row r="264" spans="1:34" ht="21" customHeight="1">
      <c r="A264" s="1" t="str">
        <f>_xlfn.CONCAT(Table1[[#This Row],[NÚMERO OPERATIVO]],Table1[[#This Row],[OS (SGM)]])</f>
        <v>5700471026DG-MLPO01  000022/2026</v>
      </c>
      <c r="C264" s="1" t="s">
        <v>9455</v>
      </c>
      <c r="D264" s="1" t="s">
        <v>11160</v>
      </c>
      <c r="E264" s="1" t="s">
        <v>9457</v>
      </c>
      <c r="F264" s="1" t="s">
        <v>503</v>
      </c>
      <c r="G264" s="1" t="s">
        <v>213</v>
      </c>
      <c r="H264" s="1" t="s">
        <v>43</v>
      </c>
      <c r="I264" s="1" t="s">
        <v>204</v>
      </c>
      <c r="J264" s="1">
        <v>5700471026</v>
      </c>
      <c r="K264" s="1" t="e">
        <f>_xlfn.XLOOKUP(Table1[[#This Row],[NÚMERO OPERATIVO]],#REF!,#REF!)</f>
        <v>#REF!</v>
      </c>
      <c r="L264" s="1" t="s">
        <v>11161</v>
      </c>
      <c r="M264" s="1" t="str">
        <f>_xlfn.CONCAT(Table1[[#This Row],[NÚMERO OPERATIVO]],Table1[[#This Row],[DATA OC]])</f>
        <v>570047102646042,7739236111</v>
      </c>
      <c r="N264" s="19">
        <v>46042.773923611101</v>
      </c>
      <c r="O264" s="1" t="s">
        <v>32</v>
      </c>
      <c r="P264" s="1" t="s">
        <v>285</v>
      </c>
      <c r="Q264" s="1" t="s">
        <v>32</v>
      </c>
      <c r="R264" s="1" t="s">
        <v>11162</v>
      </c>
      <c r="S264" s="1" t="s">
        <v>11163</v>
      </c>
      <c r="T264" s="1" t="s">
        <v>9473</v>
      </c>
      <c r="U264" s="1" t="s">
        <v>11164</v>
      </c>
      <c r="V264" s="1" t="s">
        <v>9463</v>
      </c>
      <c r="W264" s="1">
        <v>34.5</v>
      </c>
      <c r="X264" s="1">
        <v>15</v>
      </c>
      <c r="Y264" s="1" t="s">
        <v>9464</v>
      </c>
      <c r="Z264" s="1" t="s">
        <v>9464</v>
      </c>
      <c r="AA264" s="1" t="s">
        <v>9517</v>
      </c>
      <c r="AB264" s="1" t="s">
        <v>11165</v>
      </c>
      <c r="AC264" s="1" t="s">
        <v>11166</v>
      </c>
      <c r="AD264" s="1">
        <v>15</v>
      </c>
      <c r="AE264" s="1" t="s">
        <v>8007</v>
      </c>
      <c r="AF264" s="1" t="s">
        <v>10852</v>
      </c>
      <c r="AG264" s="20">
        <v>312600079</v>
      </c>
      <c r="AH264" s="20">
        <v>1</v>
      </c>
    </row>
    <row r="265" spans="1:34" ht="21" customHeight="1">
      <c r="A265" s="1" t="str">
        <f>_xlfn.CONCAT(Table1[[#This Row],[NÚMERO OPERATIVO]],Table1[[#This Row],[OS (SGM)]])</f>
        <v>5700472026DG-MLPO01  000043/2026</v>
      </c>
      <c r="C265" s="1" t="s">
        <v>9455</v>
      </c>
      <c r="D265" s="1" t="s">
        <v>11167</v>
      </c>
      <c r="E265" s="1" t="s">
        <v>9457</v>
      </c>
      <c r="F265" s="1" t="s">
        <v>503</v>
      </c>
      <c r="G265" s="1" t="s">
        <v>213</v>
      </c>
      <c r="H265" s="1" t="s">
        <v>43</v>
      </c>
      <c r="I265" s="1" t="s">
        <v>204</v>
      </c>
      <c r="J265" s="1">
        <v>5700472026</v>
      </c>
      <c r="K265" s="1" t="e">
        <f>_xlfn.XLOOKUP(Table1[[#This Row],[NÚMERO OPERATIVO]],#REF!,#REF!)</f>
        <v>#REF!</v>
      </c>
      <c r="L265" s="1" t="s">
        <v>11168</v>
      </c>
      <c r="M265" s="1" t="str">
        <f>_xlfn.CONCAT(Table1[[#This Row],[NÚMERO OPERATIVO]],Table1[[#This Row],[DATA OC]])</f>
        <v>570047202646066,5165393519</v>
      </c>
      <c r="N265" s="19">
        <v>46066.516539351898</v>
      </c>
      <c r="O265" s="1" t="s">
        <v>32</v>
      </c>
      <c r="P265" s="1" t="s">
        <v>33</v>
      </c>
      <c r="Q265" s="1" t="s">
        <v>32</v>
      </c>
      <c r="R265" s="1" t="s">
        <v>11169</v>
      </c>
      <c r="S265" s="1" t="s">
        <v>9807</v>
      </c>
      <c r="T265" s="1" t="s">
        <v>9482</v>
      </c>
      <c r="U265" s="1" t="s">
        <v>11170</v>
      </c>
      <c r="V265" s="1" t="s">
        <v>9463</v>
      </c>
      <c r="W265" s="1">
        <v>34.5</v>
      </c>
      <c r="X265" s="1">
        <v>15</v>
      </c>
      <c r="Y265" s="1" t="s">
        <v>9482</v>
      </c>
      <c r="Z265" s="1" t="s">
        <v>9482</v>
      </c>
      <c r="AA265" s="1" t="s">
        <v>11171</v>
      </c>
      <c r="AB265" s="1" t="s">
        <v>11172</v>
      </c>
      <c r="AC265" s="1" t="s">
        <v>11173</v>
      </c>
      <c r="AD265" s="1">
        <v>15</v>
      </c>
      <c r="AE265" s="1" t="s">
        <v>7008</v>
      </c>
      <c r="AF265" s="1" t="s">
        <v>10852</v>
      </c>
      <c r="AG265" s="20">
        <v>312600154</v>
      </c>
      <c r="AH265" s="20">
        <v>1</v>
      </c>
    </row>
    <row r="266" spans="1:34" ht="21" customHeight="1">
      <c r="A266" s="1" t="str">
        <f>_xlfn.CONCAT(Table1[[#This Row],[NÚMERO OPERATIVO]],Table1[[#This Row],[OS (SGM)]])</f>
        <v>5700860026DG-MLPO01  000021/2026</v>
      </c>
      <c r="C266" s="1" t="s">
        <v>9455</v>
      </c>
      <c r="D266" s="1" t="s">
        <v>11174</v>
      </c>
      <c r="E266" s="1" t="s">
        <v>9457</v>
      </c>
      <c r="F266" s="1" t="s">
        <v>503</v>
      </c>
      <c r="G266" s="1" t="s">
        <v>213</v>
      </c>
      <c r="H266" s="1" t="s">
        <v>43</v>
      </c>
      <c r="I266" s="1" t="s">
        <v>204</v>
      </c>
      <c r="J266" s="1">
        <v>5700860026</v>
      </c>
      <c r="K266" s="1" t="e">
        <f>_xlfn.XLOOKUP(Table1[[#This Row],[NÚMERO OPERATIVO]],#REF!,#REF!)</f>
        <v>#REF!</v>
      </c>
      <c r="L266" s="1" t="s">
        <v>11175</v>
      </c>
      <c r="M266" s="1" t="str">
        <f>_xlfn.CONCAT(Table1[[#This Row],[NÚMERO OPERATIVO]],Table1[[#This Row],[DATA OC]])</f>
        <v>570086002646042,6681944444</v>
      </c>
      <c r="N266" s="19">
        <v>46042.668194444399</v>
      </c>
      <c r="O266" s="1" t="s">
        <v>32</v>
      </c>
      <c r="P266" s="1" t="s">
        <v>33</v>
      </c>
      <c r="Q266" s="1" t="s">
        <v>32</v>
      </c>
      <c r="R266" s="1" t="s">
        <v>11176</v>
      </c>
      <c r="S266" s="1" t="s">
        <v>9472</v>
      </c>
      <c r="T266" s="1" t="s">
        <v>9461</v>
      </c>
      <c r="U266" s="1" t="s">
        <v>11177</v>
      </c>
      <c r="V266" s="1" t="s">
        <v>9463</v>
      </c>
      <c r="W266" s="1">
        <v>34.5</v>
      </c>
      <c r="X266" s="1">
        <v>5</v>
      </c>
      <c r="Y266" s="1" t="s">
        <v>9464</v>
      </c>
      <c r="Z266" s="1" t="s">
        <v>9464</v>
      </c>
      <c r="AA266" s="1" t="s">
        <v>9517</v>
      </c>
      <c r="AB266" s="1" t="s">
        <v>11178</v>
      </c>
      <c r="AC266" s="1" t="s">
        <v>11179</v>
      </c>
      <c r="AD266" s="1">
        <v>15</v>
      </c>
      <c r="AE266" s="1" t="s">
        <v>8002</v>
      </c>
      <c r="AF266" s="1" t="s">
        <v>10852</v>
      </c>
      <c r="AG266" s="20">
        <v>312600078</v>
      </c>
      <c r="AH266" s="20">
        <v>1</v>
      </c>
    </row>
    <row r="267" spans="1:34" ht="21" customHeight="1">
      <c r="A267" s="1" t="str">
        <f>_xlfn.CONCAT(Table1[[#This Row],[NÚMERO OPERATIVO]],Table1[[#This Row],[OS (SGM)]])</f>
        <v>5700861026DG-MLPO02  000041/2026</v>
      </c>
      <c r="C267" s="1" t="s">
        <v>9455</v>
      </c>
      <c r="D267" s="1" t="s">
        <v>11180</v>
      </c>
      <c r="E267" s="1" t="s">
        <v>9457</v>
      </c>
      <c r="F267" s="1" t="s">
        <v>503</v>
      </c>
      <c r="G267" s="1" t="s">
        <v>213</v>
      </c>
      <c r="H267" s="1" t="s">
        <v>43</v>
      </c>
      <c r="I267" s="1" t="s">
        <v>204</v>
      </c>
      <c r="J267" s="1">
        <v>5700861026</v>
      </c>
      <c r="K267" s="1" t="e">
        <f>_xlfn.XLOOKUP(Table1[[#This Row],[NÚMERO OPERATIVO]],#REF!,#REF!)</f>
        <v>#REF!</v>
      </c>
      <c r="L267" s="1" t="s">
        <v>11181</v>
      </c>
      <c r="M267" s="1" t="str">
        <f>_xlfn.CONCAT(Table1[[#This Row],[NÚMERO OPERATIVO]],Table1[[#This Row],[DATA OC]])</f>
        <v>570086102646064,9907060185</v>
      </c>
      <c r="N267" s="19">
        <v>46064.9907060185</v>
      </c>
      <c r="O267" s="1" t="s">
        <v>32</v>
      </c>
      <c r="P267" s="1" t="s">
        <v>33</v>
      </c>
      <c r="Q267" s="1" t="s">
        <v>32</v>
      </c>
      <c r="R267" s="1" t="s">
        <v>11182</v>
      </c>
      <c r="S267" s="1" t="s">
        <v>9472</v>
      </c>
      <c r="T267" s="1" t="s">
        <v>9898</v>
      </c>
      <c r="U267" s="1" t="s">
        <v>11183</v>
      </c>
      <c r="V267" s="1" t="s">
        <v>9463</v>
      </c>
      <c r="W267" s="1">
        <v>34.5</v>
      </c>
      <c r="X267" s="1">
        <v>5</v>
      </c>
      <c r="Y267" s="1" t="s">
        <v>9464</v>
      </c>
      <c r="Z267" s="1" t="s">
        <v>9482</v>
      </c>
      <c r="AA267" s="1" t="s">
        <v>9517</v>
      </c>
      <c r="AB267" s="1" t="s">
        <v>11184</v>
      </c>
      <c r="AC267" s="1" t="s">
        <v>11185</v>
      </c>
      <c r="AD267" s="1">
        <v>15</v>
      </c>
      <c r="AE267" s="1" t="s">
        <v>7260</v>
      </c>
      <c r="AF267" s="1" t="s">
        <v>10852</v>
      </c>
      <c r="AG267" s="20">
        <v>312600161</v>
      </c>
      <c r="AH267" s="20">
        <v>1</v>
      </c>
    </row>
    <row r="268" spans="1:34" ht="21" customHeight="1">
      <c r="A268" s="1" t="str">
        <f>_xlfn.CONCAT(Table1[[#This Row],[NÚMERO OPERATIVO]],Table1[[#This Row],[OS (SGM)]])</f>
        <v>5700865026DG-MLPO02  000046/2026</v>
      </c>
      <c r="C268" s="1" t="s">
        <v>9455</v>
      </c>
      <c r="D268" s="1" t="s">
        <v>11186</v>
      </c>
      <c r="E268" s="1" t="s">
        <v>9457</v>
      </c>
      <c r="F268" s="1" t="s">
        <v>503</v>
      </c>
      <c r="G268" s="1" t="s">
        <v>213</v>
      </c>
      <c r="H268" s="1" t="s">
        <v>43</v>
      </c>
      <c r="I268" s="1" t="s">
        <v>204</v>
      </c>
      <c r="J268" s="1">
        <v>5700865026</v>
      </c>
      <c r="K268" s="1" t="e">
        <f>_xlfn.XLOOKUP(Table1[[#This Row],[NÚMERO OPERATIVO]],#REF!,#REF!)</f>
        <v>#REF!</v>
      </c>
      <c r="L268" s="1" t="s">
        <v>11187</v>
      </c>
      <c r="M268" s="1" t="str">
        <f>_xlfn.CONCAT(Table1[[#This Row],[NÚMERO OPERATIVO]],Table1[[#This Row],[DATA OC]])</f>
        <v>570086502646076,5853472222</v>
      </c>
      <c r="N268" s="19">
        <v>46076.585347222201</v>
      </c>
      <c r="O268" s="1" t="s">
        <v>32</v>
      </c>
      <c r="P268" s="1" t="s">
        <v>34</v>
      </c>
      <c r="Q268" s="1" t="s">
        <v>32</v>
      </c>
      <c r="R268" s="1" t="s">
        <v>11188</v>
      </c>
      <c r="S268" s="1" t="s">
        <v>9472</v>
      </c>
      <c r="T268" s="1" t="s">
        <v>9898</v>
      </c>
      <c r="U268" s="1" t="s">
        <v>11189</v>
      </c>
      <c r="V268" s="1" t="s">
        <v>9463</v>
      </c>
      <c r="W268" s="1">
        <v>34.5</v>
      </c>
      <c r="X268" s="1">
        <v>5</v>
      </c>
      <c r="Y268" s="1" t="s">
        <v>9464</v>
      </c>
      <c r="Z268" s="1" t="s">
        <v>9482</v>
      </c>
      <c r="AA268" s="1" t="s">
        <v>9517</v>
      </c>
      <c r="AB268" s="1" t="s">
        <v>11190</v>
      </c>
      <c r="AC268" s="1" t="s">
        <v>11191</v>
      </c>
      <c r="AD268" s="1">
        <v>15</v>
      </c>
      <c r="AE268" s="1" t="s">
        <v>5937</v>
      </c>
      <c r="AF268" s="1" t="s">
        <v>10852</v>
      </c>
      <c r="AG268" s="20">
        <v>312600171</v>
      </c>
      <c r="AH268" s="20">
        <v>1</v>
      </c>
    </row>
    <row r="269" spans="1:34" ht="21" customHeight="1">
      <c r="A269" s="1" t="str">
        <f>_xlfn.CONCAT(Table1[[#This Row],[NÚMERO OPERATIVO]],Table1[[#This Row],[OS (SGM)]])</f>
        <v>5723939026DG-MLPO01  000010/2026</v>
      </c>
      <c r="C269" s="1" t="s">
        <v>9455</v>
      </c>
      <c r="D269" s="1" t="s">
        <v>11192</v>
      </c>
      <c r="E269" s="1" t="s">
        <v>9457</v>
      </c>
      <c r="F269" s="1" t="s">
        <v>503</v>
      </c>
      <c r="G269" s="1" t="s">
        <v>213</v>
      </c>
      <c r="H269" s="1" t="s">
        <v>43</v>
      </c>
      <c r="I269" s="1" t="s">
        <v>204</v>
      </c>
      <c r="J269" s="1">
        <v>5723939026</v>
      </c>
      <c r="K269" s="1" t="e">
        <f>_xlfn.XLOOKUP(Table1[[#This Row],[NÚMERO OPERATIVO]],#REF!,#REF!)</f>
        <v>#REF!</v>
      </c>
      <c r="L269" s="1" t="s">
        <v>11193</v>
      </c>
      <c r="M269" s="1" t="str">
        <f>_xlfn.CONCAT(Table1[[#This Row],[NÚMERO OPERATIVO]],Table1[[#This Row],[DATA OC]])</f>
        <v>572393902646028,78625</v>
      </c>
      <c r="N269" s="19">
        <v>46028.786249999997</v>
      </c>
      <c r="O269" s="1" t="s">
        <v>32</v>
      </c>
      <c r="P269" s="1" t="s">
        <v>33</v>
      </c>
      <c r="Q269" s="1" t="s">
        <v>32</v>
      </c>
      <c r="R269" s="1" t="s">
        <v>11194</v>
      </c>
      <c r="S269" s="1" t="s">
        <v>9472</v>
      </c>
      <c r="T269" s="1" t="s">
        <v>9482</v>
      </c>
      <c r="U269" s="1" t="s">
        <v>11195</v>
      </c>
      <c r="V269" s="1" t="s">
        <v>9463</v>
      </c>
      <c r="W269" s="1">
        <v>34.5</v>
      </c>
      <c r="X269" s="1">
        <v>15</v>
      </c>
      <c r="Y269" s="1" t="s">
        <v>9464</v>
      </c>
      <c r="Z269" s="1" t="s">
        <v>9464</v>
      </c>
      <c r="AA269" s="1" t="s">
        <v>9517</v>
      </c>
      <c r="AB269" s="1" t="s">
        <v>11196</v>
      </c>
      <c r="AC269" s="1" t="s">
        <v>11197</v>
      </c>
      <c r="AD269" s="1">
        <v>25</v>
      </c>
      <c r="AE269" s="1" t="s">
        <v>4437</v>
      </c>
      <c r="AF269" s="1" t="s">
        <v>10852</v>
      </c>
      <c r="AG269" s="20">
        <v>312600038</v>
      </c>
      <c r="AH269" s="20">
        <v>1</v>
      </c>
    </row>
    <row r="270" spans="1:34" ht="21" customHeight="1">
      <c r="A270" s="1" t="str">
        <f>_xlfn.CONCAT(Table1[[#This Row],[NÚMERO OPERATIVO]],Table1[[#This Row],[OS (SGM)]])</f>
        <v>5730849026DG-MLPO02  000045/2026</v>
      </c>
      <c r="C270" s="1" t="s">
        <v>9455</v>
      </c>
      <c r="D270" s="1" t="s">
        <v>11198</v>
      </c>
      <c r="E270" s="1" t="s">
        <v>9457</v>
      </c>
      <c r="F270" s="1" t="s">
        <v>503</v>
      </c>
      <c r="G270" s="1" t="s">
        <v>213</v>
      </c>
      <c r="H270" s="1" t="s">
        <v>43</v>
      </c>
      <c r="I270" s="1" t="s">
        <v>204</v>
      </c>
      <c r="J270" s="1">
        <v>5730849026</v>
      </c>
      <c r="K270" s="1" t="e">
        <f>_xlfn.XLOOKUP(Table1[[#This Row],[NÚMERO OPERATIVO]],#REF!,#REF!)</f>
        <v>#REF!</v>
      </c>
      <c r="L270" s="1" t="s">
        <v>11199</v>
      </c>
      <c r="M270" s="1" t="str">
        <f>_xlfn.CONCAT(Table1[[#This Row],[NÚMERO OPERATIVO]],Table1[[#This Row],[DATA OC]])</f>
        <v>573084902646071,7927893518</v>
      </c>
      <c r="N270" s="19">
        <v>46071.792789351799</v>
      </c>
      <c r="O270" s="1" t="s">
        <v>32</v>
      </c>
      <c r="P270" s="1" t="s">
        <v>33</v>
      </c>
      <c r="Q270" s="1" t="s">
        <v>32</v>
      </c>
      <c r="R270" s="1" t="s">
        <v>11200</v>
      </c>
      <c r="S270" s="1" t="s">
        <v>11201</v>
      </c>
      <c r="T270" s="1" t="s">
        <v>9482</v>
      </c>
      <c r="U270" s="1" t="s">
        <v>11202</v>
      </c>
      <c r="V270" s="1" t="s">
        <v>9463</v>
      </c>
      <c r="W270" s="1">
        <v>34.5</v>
      </c>
      <c r="X270" s="1">
        <v>15</v>
      </c>
      <c r="Y270" s="1" t="s">
        <v>9482</v>
      </c>
      <c r="Z270" s="1" t="s">
        <v>9482</v>
      </c>
      <c r="AA270" s="1" t="s">
        <v>11203</v>
      </c>
      <c r="AB270" s="1" t="s">
        <v>11204</v>
      </c>
      <c r="AC270" s="1" t="s">
        <v>11205</v>
      </c>
      <c r="AD270" s="1">
        <v>15</v>
      </c>
      <c r="AE270" s="1" t="s">
        <v>6299</v>
      </c>
      <c r="AF270" s="1" t="s">
        <v>10852</v>
      </c>
      <c r="AG270" s="20">
        <v>312600164</v>
      </c>
      <c r="AH270" s="20">
        <v>1</v>
      </c>
    </row>
    <row r="271" spans="1:34" ht="21" customHeight="1">
      <c r="A271" s="1" t="str">
        <f>_xlfn.CONCAT(Table1[[#This Row],[NÚMERO OPERATIVO]],Table1[[#This Row],[OS (SGM)]])</f>
        <v>5700337026DG-MPDG01  000041/2026</v>
      </c>
      <c r="C271" s="1" t="s">
        <v>9455</v>
      </c>
      <c r="D271" s="1" t="s">
        <v>11206</v>
      </c>
      <c r="E271" s="1" t="s">
        <v>9457</v>
      </c>
      <c r="F271" s="1" t="s">
        <v>503</v>
      </c>
      <c r="G271" s="1" t="s">
        <v>213</v>
      </c>
      <c r="H271" s="1" t="s">
        <v>43</v>
      </c>
      <c r="I271" s="1" t="s">
        <v>211</v>
      </c>
      <c r="J271" s="1">
        <v>5700337026</v>
      </c>
      <c r="K271" s="1" t="e">
        <f>_xlfn.XLOOKUP(Table1[[#This Row],[NÚMERO OPERATIVO]],#REF!,#REF!)</f>
        <v>#REF!</v>
      </c>
      <c r="L271" s="1" t="s">
        <v>11207</v>
      </c>
      <c r="M271" s="1" t="str">
        <f>_xlfn.CONCAT(Table1[[#This Row],[NÚMERO OPERATIVO]],Table1[[#This Row],[DATA OC]])</f>
        <v>570033702646050,8566898148</v>
      </c>
      <c r="N271" s="19">
        <v>46050.856689814798</v>
      </c>
      <c r="O271" s="1" t="s">
        <v>32</v>
      </c>
      <c r="P271" s="1" t="s">
        <v>33</v>
      </c>
      <c r="Q271" s="1" t="s">
        <v>32</v>
      </c>
      <c r="R271" s="1" t="s">
        <v>11208</v>
      </c>
      <c r="S271" s="1" t="s">
        <v>9807</v>
      </c>
      <c r="T271" s="1" t="s">
        <v>9461</v>
      </c>
      <c r="U271" s="1" t="s">
        <v>11209</v>
      </c>
      <c r="V271" s="1" t="s">
        <v>9463</v>
      </c>
      <c r="W271" s="1">
        <v>34.5</v>
      </c>
      <c r="X271" s="1">
        <v>5</v>
      </c>
      <c r="Y271" s="1" t="s">
        <v>9464</v>
      </c>
      <c r="Z271" s="1" t="s">
        <v>9464</v>
      </c>
      <c r="AA271" s="1" t="s">
        <v>9525</v>
      </c>
      <c r="AB271" s="1" t="s">
        <v>11210</v>
      </c>
      <c r="AC271" s="1" t="s">
        <v>11211</v>
      </c>
      <c r="AD271" s="1">
        <v>15</v>
      </c>
      <c r="AE271" s="1" t="s">
        <v>2834</v>
      </c>
      <c r="AF271" s="1" t="s">
        <v>10852</v>
      </c>
      <c r="AG271" s="20">
        <v>312600106</v>
      </c>
      <c r="AH271" s="20">
        <v>1</v>
      </c>
    </row>
    <row r="272" spans="1:34" ht="21" customHeight="1">
      <c r="A272" s="1" t="str">
        <f>_xlfn.CONCAT(Table1[[#This Row],[NÚMERO OPERATIVO]],Table1[[#This Row],[OS (SGM)]])</f>
        <v>5700443026DG-MLPO01  000012/2026</v>
      </c>
      <c r="C272" s="1" t="s">
        <v>9455</v>
      </c>
      <c r="D272" s="1" t="s">
        <v>11212</v>
      </c>
      <c r="E272" s="1" t="s">
        <v>9457</v>
      </c>
      <c r="F272" s="1" t="s">
        <v>503</v>
      </c>
      <c r="G272" s="1" t="s">
        <v>213</v>
      </c>
      <c r="H272" s="1" t="s">
        <v>43</v>
      </c>
      <c r="I272" s="1" t="s">
        <v>211</v>
      </c>
      <c r="J272" s="1">
        <v>5700443026</v>
      </c>
      <c r="K272" s="1" t="e">
        <f>_xlfn.XLOOKUP(Table1[[#This Row],[NÚMERO OPERATIVO]],#REF!,#REF!)</f>
        <v>#REF!</v>
      </c>
      <c r="L272" s="1" t="s">
        <v>11213</v>
      </c>
      <c r="M272" s="1" t="str">
        <f>_xlfn.CONCAT(Table1[[#This Row],[NÚMERO OPERATIVO]],Table1[[#This Row],[DATA OC]])</f>
        <v>570044302646029,155150463</v>
      </c>
      <c r="N272" s="19">
        <v>46029.155150462997</v>
      </c>
      <c r="O272" s="1" t="s">
        <v>32</v>
      </c>
      <c r="P272" s="1" t="s">
        <v>33</v>
      </c>
      <c r="Q272" s="1" t="s">
        <v>32</v>
      </c>
      <c r="R272" s="1" t="s">
        <v>11214</v>
      </c>
      <c r="S272" s="1" t="s">
        <v>11215</v>
      </c>
      <c r="T272" s="1" t="s">
        <v>9461</v>
      </c>
      <c r="U272" s="1" t="s">
        <v>11216</v>
      </c>
      <c r="V272" s="1" t="s">
        <v>9463</v>
      </c>
      <c r="W272" s="1">
        <v>34.5</v>
      </c>
      <c r="X272" s="1">
        <v>5</v>
      </c>
      <c r="Y272" s="1" t="s">
        <v>9464</v>
      </c>
      <c r="Z272" s="1" t="s">
        <v>9464</v>
      </c>
      <c r="AA272" s="1" t="s">
        <v>9517</v>
      </c>
      <c r="AB272" s="1" t="s">
        <v>11217</v>
      </c>
      <c r="AC272" s="1" t="s">
        <v>11218</v>
      </c>
      <c r="AD272" s="1">
        <v>25</v>
      </c>
      <c r="AE272" s="1" t="s">
        <v>8011</v>
      </c>
      <c r="AF272" s="1" t="s">
        <v>10852</v>
      </c>
      <c r="AG272" s="20">
        <v>312600041</v>
      </c>
      <c r="AH272" s="20">
        <v>1</v>
      </c>
    </row>
    <row r="273" spans="1:34" ht="21" customHeight="1">
      <c r="A273" s="1" t="str">
        <f>_xlfn.CONCAT(Table1[[#This Row],[NÚMERO OPERATIVO]],Table1[[#This Row],[OS (SGM)]])</f>
        <v>5700799026DG-MLPO01  000034/2026</v>
      </c>
      <c r="C273" s="1" t="s">
        <v>9455</v>
      </c>
      <c r="D273" s="1" t="s">
        <v>11219</v>
      </c>
      <c r="E273" s="1" t="s">
        <v>9457</v>
      </c>
      <c r="F273" s="1" t="s">
        <v>503</v>
      </c>
      <c r="G273" s="1" t="s">
        <v>213</v>
      </c>
      <c r="H273" s="1" t="s">
        <v>43</v>
      </c>
      <c r="I273" s="1" t="s">
        <v>211</v>
      </c>
      <c r="J273" s="1">
        <v>5700799026</v>
      </c>
      <c r="K273" s="1" t="e">
        <f>_xlfn.XLOOKUP(Table1[[#This Row],[NÚMERO OPERATIVO]],#REF!,#REF!)</f>
        <v>#REF!</v>
      </c>
      <c r="L273" s="1" t="s">
        <v>11220</v>
      </c>
      <c r="M273" s="1" t="str">
        <f>_xlfn.CONCAT(Table1[[#This Row],[NÚMERO OPERATIVO]],Table1[[#This Row],[DATA OC]])</f>
        <v>570079902646057,1391319444</v>
      </c>
      <c r="N273" s="19">
        <v>46057.139131944401</v>
      </c>
      <c r="O273" s="1" t="s">
        <v>32</v>
      </c>
      <c r="P273" s="1" t="s">
        <v>33</v>
      </c>
      <c r="Q273" s="1" t="s">
        <v>32</v>
      </c>
      <c r="R273" s="1" t="s">
        <v>11221</v>
      </c>
      <c r="S273" s="1" t="s">
        <v>9807</v>
      </c>
      <c r="T273" s="1" t="s">
        <v>9461</v>
      </c>
      <c r="U273" s="1" t="s">
        <v>11222</v>
      </c>
      <c r="V273" s="1" t="s">
        <v>9463</v>
      </c>
      <c r="W273" s="1">
        <v>34.5</v>
      </c>
      <c r="X273" s="1">
        <v>5</v>
      </c>
      <c r="Y273" s="1" t="s">
        <v>9464</v>
      </c>
      <c r="Z273" s="1" t="s">
        <v>9492</v>
      </c>
      <c r="AA273" s="1" t="s">
        <v>9510</v>
      </c>
      <c r="AB273" s="1" t="s">
        <v>11223</v>
      </c>
      <c r="AC273" s="1" t="s">
        <v>11224</v>
      </c>
      <c r="AD273" s="1">
        <v>15</v>
      </c>
      <c r="AE273" s="1" t="s">
        <v>209</v>
      </c>
      <c r="AF273" s="1" t="s">
        <v>10852</v>
      </c>
      <c r="AG273" s="20">
        <v>312600124</v>
      </c>
      <c r="AH273" s="20">
        <v>1</v>
      </c>
    </row>
    <row r="274" spans="1:34" ht="21" customHeight="1">
      <c r="A274" s="1" t="str">
        <f>_xlfn.CONCAT(Table1[[#This Row],[NÚMERO OPERATIVO]],Table1[[#This Row],[OS (SGM)]])</f>
        <v>5700847026DG-MLPO02  000026/2026</v>
      </c>
      <c r="C274" s="1" t="s">
        <v>9455</v>
      </c>
      <c r="D274" s="1" t="s">
        <v>11225</v>
      </c>
      <c r="E274" s="1" t="s">
        <v>9457</v>
      </c>
      <c r="F274" s="1" t="s">
        <v>503</v>
      </c>
      <c r="G274" s="1" t="s">
        <v>213</v>
      </c>
      <c r="H274" s="1" t="s">
        <v>43</v>
      </c>
      <c r="I274" s="1" t="s">
        <v>211</v>
      </c>
      <c r="J274" s="1">
        <v>5700847026</v>
      </c>
      <c r="K274" s="1" t="e">
        <f>_xlfn.XLOOKUP(Table1[[#This Row],[NÚMERO OPERATIVO]],#REF!,#REF!)</f>
        <v>#REF!</v>
      </c>
      <c r="L274" s="1" t="s">
        <v>11226</v>
      </c>
      <c r="M274" s="1" t="str">
        <f>_xlfn.CONCAT(Table1[[#This Row],[NÚMERO OPERATIVO]],Table1[[#This Row],[DATA OC]])</f>
        <v>570084702646046,9127314815</v>
      </c>
      <c r="N274" s="19">
        <v>46046.912731481498</v>
      </c>
      <c r="O274" s="1" t="s">
        <v>32</v>
      </c>
      <c r="P274" s="1" t="s">
        <v>285</v>
      </c>
      <c r="Q274" s="1" t="s">
        <v>32</v>
      </c>
      <c r="R274" s="1" t="s">
        <v>11227</v>
      </c>
      <c r="S274" s="1" t="s">
        <v>11228</v>
      </c>
      <c r="T274" s="1" t="s">
        <v>9473</v>
      </c>
      <c r="U274" s="1" t="s">
        <v>11229</v>
      </c>
      <c r="V274" s="1" t="s">
        <v>9463</v>
      </c>
      <c r="W274" s="1">
        <v>34.5</v>
      </c>
      <c r="X274" s="1">
        <v>5</v>
      </c>
      <c r="Y274" s="1" t="s">
        <v>9464</v>
      </c>
      <c r="Z274" s="1" t="s">
        <v>9464</v>
      </c>
      <c r="AA274" s="1" t="s">
        <v>9517</v>
      </c>
      <c r="AB274" s="1" t="s">
        <v>10312</v>
      </c>
      <c r="AC274" s="1" t="s">
        <v>11230</v>
      </c>
      <c r="AD274" s="1">
        <v>15</v>
      </c>
      <c r="AE274" s="1" t="s">
        <v>8237</v>
      </c>
      <c r="AF274" s="1" t="s">
        <v>10852</v>
      </c>
      <c r="AG274" s="20">
        <v>312600088</v>
      </c>
      <c r="AH274" s="20">
        <v>1</v>
      </c>
    </row>
    <row r="275" spans="1:34" ht="21" customHeight="1">
      <c r="A275" s="1" t="str">
        <f>_xlfn.CONCAT(Table1[[#This Row],[NÚMERO OPERATIVO]],Table1[[#This Row],[OS (SGM)]])</f>
        <v>5701034026DG-MLPO01  000007/2026</v>
      </c>
      <c r="C275" s="1" t="s">
        <v>9455</v>
      </c>
      <c r="D275" s="1" t="s">
        <v>11231</v>
      </c>
      <c r="E275" s="1" t="s">
        <v>9457</v>
      </c>
      <c r="F275" s="1" t="s">
        <v>503</v>
      </c>
      <c r="G275" s="1" t="s">
        <v>213</v>
      </c>
      <c r="H275" s="1" t="s">
        <v>43</v>
      </c>
      <c r="I275" s="1" t="s">
        <v>211</v>
      </c>
      <c r="J275" s="1">
        <v>5701034026</v>
      </c>
      <c r="K275" s="1" t="e">
        <f>_xlfn.XLOOKUP(Table1[[#This Row],[NÚMERO OPERATIVO]],#REF!,#REF!)</f>
        <v>#REF!</v>
      </c>
      <c r="L275" s="1" t="s">
        <v>11232</v>
      </c>
      <c r="M275" s="1" t="str">
        <f>_xlfn.CONCAT(Table1[[#This Row],[NÚMERO OPERATIVO]],Table1[[#This Row],[DATA OC]])</f>
        <v>570103402646023,1837962963</v>
      </c>
      <c r="N275" s="19">
        <v>46023.183796296304</v>
      </c>
      <c r="O275" s="1" t="s">
        <v>32</v>
      </c>
      <c r="P275" s="1" t="s">
        <v>33</v>
      </c>
      <c r="Q275" s="1" t="s">
        <v>32</v>
      </c>
      <c r="R275" s="1" t="s">
        <v>11233</v>
      </c>
      <c r="S275" s="1" t="s">
        <v>11234</v>
      </c>
      <c r="T275" s="1" t="s">
        <v>9473</v>
      </c>
      <c r="U275" s="1" t="s">
        <v>11235</v>
      </c>
      <c r="V275" s="1" t="s">
        <v>9463</v>
      </c>
      <c r="W275" s="1">
        <v>34.5</v>
      </c>
      <c r="X275" s="1">
        <v>5</v>
      </c>
      <c r="Y275" s="1" t="s">
        <v>9464</v>
      </c>
      <c r="Z275" s="1" t="s">
        <v>9464</v>
      </c>
      <c r="AA275" s="1" t="s">
        <v>9517</v>
      </c>
      <c r="AB275" s="1" t="s">
        <v>11236</v>
      </c>
      <c r="AC275" s="1" t="s">
        <v>11237</v>
      </c>
      <c r="AD275" s="1">
        <v>25</v>
      </c>
      <c r="AE275" s="1" t="s">
        <v>6913</v>
      </c>
      <c r="AF275" s="1" t="s">
        <v>10852</v>
      </c>
      <c r="AG275" s="20">
        <v>312600015</v>
      </c>
      <c r="AH275" s="20">
        <v>1</v>
      </c>
    </row>
    <row r="276" spans="1:34" ht="21" customHeight="1">
      <c r="A276" s="1" t="str">
        <f>_xlfn.CONCAT(Table1[[#This Row],[NÚMERO OPERATIVO]],Table1[[#This Row],[OS (SGM)]])</f>
        <v>5701623026DG-MLPO02  000027/2026</v>
      </c>
      <c r="C276" s="1" t="s">
        <v>9455</v>
      </c>
      <c r="D276" s="1" t="s">
        <v>11238</v>
      </c>
      <c r="E276" s="1" t="s">
        <v>9457</v>
      </c>
      <c r="F276" s="1" t="s">
        <v>503</v>
      </c>
      <c r="G276" s="1" t="s">
        <v>213</v>
      </c>
      <c r="H276" s="1" t="s">
        <v>43</v>
      </c>
      <c r="I276" s="1" t="s">
        <v>211</v>
      </c>
      <c r="J276" s="1">
        <v>5701623026</v>
      </c>
      <c r="K276" s="1" t="e">
        <f>_xlfn.XLOOKUP(Table1[[#This Row],[NÚMERO OPERATIVO]],#REF!,#REF!)</f>
        <v>#REF!</v>
      </c>
      <c r="L276" s="1" t="s">
        <v>11239</v>
      </c>
      <c r="M276" s="1" t="str">
        <f>_xlfn.CONCAT(Table1[[#This Row],[NÚMERO OPERATIVO]],Table1[[#This Row],[DATA OC]])</f>
        <v>570162302646047,4233333333</v>
      </c>
      <c r="N276" s="19">
        <v>46047.423333333303</v>
      </c>
      <c r="O276" s="1" t="s">
        <v>32</v>
      </c>
      <c r="P276" s="1" t="s">
        <v>33</v>
      </c>
      <c r="Q276" s="1" t="s">
        <v>32</v>
      </c>
      <c r="R276" s="1" t="s">
        <v>11240</v>
      </c>
      <c r="S276" s="1" t="s">
        <v>9472</v>
      </c>
      <c r="T276" s="1" t="s">
        <v>9898</v>
      </c>
      <c r="U276" s="1" t="s">
        <v>11241</v>
      </c>
      <c r="V276" s="1" t="s">
        <v>9463</v>
      </c>
      <c r="W276" s="1">
        <v>34.5</v>
      </c>
      <c r="X276" s="1">
        <v>5</v>
      </c>
      <c r="Y276" s="1" t="s">
        <v>9464</v>
      </c>
      <c r="Z276" s="1" t="s">
        <v>9464</v>
      </c>
      <c r="AA276" s="1" t="s">
        <v>9517</v>
      </c>
      <c r="AB276" s="1" t="s">
        <v>11242</v>
      </c>
      <c r="AC276" s="1" t="s">
        <v>11243</v>
      </c>
      <c r="AD276" s="1">
        <v>15</v>
      </c>
      <c r="AE276" s="1" t="s">
        <v>1053</v>
      </c>
      <c r="AF276" s="1" t="s">
        <v>10852</v>
      </c>
      <c r="AG276" s="20">
        <v>312600089</v>
      </c>
      <c r="AH276" s="20">
        <v>1</v>
      </c>
    </row>
    <row r="277" spans="1:34" ht="21" customHeight="1">
      <c r="A277" s="1" t="str">
        <f>_xlfn.CONCAT(Table1[[#This Row],[NÚMERO OPERATIVO]],Table1[[#This Row],[OS (SGM)]])</f>
        <v>5710045026DG-MLPO01  000035/2026</v>
      </c>
      <c r="C277" s="1" t="s">
        <v>9455</v>
      </c>
      <c r="D277" s="1" t="s">
        <v>11244</v>
      </c>
      <c r="E277" s="1" t="s">
        <v>9457</v>
      </c>
      <c r="F277" s="1" t="s">
        <v>503</v>
      </c>
      <c r="G277" s="1" t="s">
        <v>213</v>
      </c>
      <c r="H277" s="1" t="s">
        <v>43</v>
      </c>
      <c r="I277" s="1" t="s">
        <v>211</v>
      </c>
      <c r="J277" s="1">
        <v>5710045026</v>
      </c>
      <c r="K277" s="1" t="e">
        <f>_xlfn.XLOOKUP(Table1[[#This Row],[NÚMERO OPERATIVO]],#REF!,#REF!)</f>
        <v>#REF!</v>
      </c>
      <c r="L277" s="1" t="s">
        <v>11245</v>
      </c>
      <c r="M277" s="1" t="str">
        <f>_xlfn.CONCAT(Table1[[#This Row],[NÚMERO OPERATIVO]],Table1[[#This Row],[DATA OC]])</f>
        <v>571004502646056,8773842593</v>
      </c>
      <c r="N277" s="19">
        <v>46056.8773842593</v>
      </c>
      <c r="O277" s="1" t="s">
        <v>32</v>
      </c>
      <c r="P277" s="1" t="s">
        <v>33</v>
      </c>
      <c r="Q277" s="1" t="s">
        <v>32</v>
      </c>
      <c r="R277" s="1" t="s">
        <v>11246</v>
      </c>
      <c r="S277" s="1" t="s">
        <v>9807</v>
      </c>
      <c r="T277" s="1" t="s">
        <v>9767</v>
      </c>
      <c r="U277" s="1" t="s">
        <v>11247</v>
      </c>
      <c r="V277" s="1" t="s">
        <v>9463</v>
      </c>
      <c r="W277" s="1">
        <v>34.5</v>
      </c>
      <c r="X277" s="1">
        <v>15</v>
      </c>
      <c r="Y277" s="1" t="s">
        <v>9464</v>
      </c>
      <c r="Z277" s="1" t="s">
        <v>9492</v>
      </c>
      <c r="AA277" s="1" t="s">
        <v>9510</v>
      </c>
      <c r="AB277" s="1" t="s">
        <v>11248</v>
      </c>
      <c r="AC277" s="1" t="s">
        <v>11249</v>
      </c>
      <c r="AD277" s="1">
        <v>15</v>
      </c>
      <c r="AE277" s="1" t="s">
        <v>3816</v>
      </c>
      <c r="AF277" s="1" t="s">
        <v>10852</v>
      </c>
      <c r="AG277" s="20">
        <v>312600123</v>
      </c>
      <c r="AH277" s="20">
        <v>1</v>
      </c>
    </row>
    <row r="278" spans="1:34" ht="21" customHeight="1">
      <c r="A278" s="1" t="str">
        <f>_xlfn.CONCAT(Table1[[#This Row],[NÚMERO OPERATIVO]],Table1[[#This Row],[OS (SGM)]])</f>
        <v>5728738026DG-MLPO02  000028/2026</v>
      </c>
      <c r="C278" s="1" t="s">
        <v>9455</v>
      </c>
      <c r="D278" s="1" t="s">
        <v>11250</v>
      </c>
      <c r="E278" s="1" t="s">
        <v>9457</v>
      </c>
      <c r="F278" s="1" t="s">
        <v>503</v>
      </c>
      <c r="G278" s="1" t="s">
        <v>213</v>
      </c>
      <c r="H278" s="1" t="s">
        <v>43</v>
      </c>
      <c r="I278" s="1" t="s">
        <v>211</v>
      </c>
      <c r="J278" s="1">
        <v>5728738026</v>
      </c>
      <c r="K278" s="1" t="e">
        <f>_xlfn.XLOOKUP(Table1[[#This Row],[NÚMERO OPERATIVO]],#REF!,#REF!)</f>
        <v>#REF!</v>
      </c>
      <c r="L278" s="1" t="s">
        <v>11251</v>
      </c>
      <c r="M278" s="1" t="str">
        <f>_xlfn.CONCAT(Table1[[#This Row],[NÚMERO OPERATIVO]],Table1[[#This Row],[DATA OC]])</f>
        <v>572873802646047,4291782407</v>
      </c>
      <c r="N278" s="19">
        <v>46047.429178240702</v>
      </c>
      <c r="O278" s="1" t="s">
        <v>32</v>
      </c>
      <c r="P278" s="1" t="s">
        <v>33</v>
      </c>
      <c r="Q278" s="1" t="s">
        <v>32</v>
      </c>
      <c r="R278" s="1" t="s">
        <v>11252</v>
      </c>
      <c r="S278" s="1" t="s">
        <v>11253</v>
      </c>
      <c r="T278" s="1" t="s">
        <v>9482</v>
      </c>
      <c r="U278" s="1" t="s">
        <v>11254</v>
      </c>
      <c r="V278" s="1" t="s">
        <v>9463</v>
      </c>
      <c r="W278" s="1">
        <v>34.5</v>
      </c>
      <c r="X278" s="1">
        <v>15</v>
      </c>
      <c r="Y278" s="1" t="s">
        <v>9464</v>
      </c>
      <c r="Z278" s="1" t="s">
        <v>9464</v>
      </c>
      <c r="AA278" s="1" t="s">
        <v>9517</v>
      </c>
      <c r="AB278" s="1" t="s">
        <v>11255</v>
      </c>
      <c r="AC278" s="1" t="s">
        <v>11256</v>
      </c>
      <c r="AD278" s="1">
        <v>15</v>
      </c>
      <c r="AE278" s="1" t="s">
        <v>446</v>
      </c>
      <c r="AF278" s="1" t="s">
        <v>10852</v>
      </c>
      <c r="AG278" s="20">
        <v>312600090</v>
      </c>
      <c r="AH278" s="20">
        <v>1</v>
      </c>
    </row>
    <row r="279" spans="1:34" ht="21" customHeight="1">
      <c r="A279" s="1" t="str">
        <f>_xlfn.CONCAT(Table1[[#This Row],[NÚMERO OPERATIVO]],Table1[[#This Row],[OS (SGM)]])</f>
        <v>5733180026DG-MLPO02  000036/2026</v>
      </c>
      <c r="C279" s="1" t="s">
        <v>9455</v>
      </c>
      <c r="D279" s="1" t="s">
        <v>11257</v>
      </c>
      <c r="E279" s="1" t="s">
        <v>9457</v>
      </c>
      <c r="F279" s="1" t="s">
        <v>503</v>
      </c>
      <c r="G279" s="1" t="s">
        <v>213</v>
      </c>
      <c r="H279" s="1" t="s">
        <v>43</v>
      </c>
      <c r="I279" s="1" t="s">
        <v>211</v>
      </c>
      <c r="J279" s="1">
        <v>5733180026</v>
      </c>
      <c r="K279" s="1" t="e">
        <f>_xlfn.XLOOKUP(Table1[[#This Row],[NÚMERO OPERATIVO]],#REF!,#REF!)</f>
        <v>#REF!</v>
      </c>
      <c r="L279" s="1" t="s">
        <v>11258</v>
      </c>
      <c r="M279" s="1" t="str">
        <f>_xlfn.CONCAT(Table1[[#This Row],[NÚMERO OPERATIVO]],Table1[[#This Row],[DATA OC]])</f>
        <v>573318002646058,6133217593</v>
      </c>
      <c r="N279" s="19">
        <v>46058.613321759301</v>
      </c>
      <c r="O279" s="1" t="s">
        <v>32</v>
      </c>
      <c r="P279" s="1" t="s">
        <v>33</v>
      </c>
      <c r="Q279" s="1" t="s">
        <v>32</v>
      </c>
      <c r="R279" s="1" t="s">
        <v>11259</v>
      </c>
      <c r="S279" s="1" t="s">
        <v>11260</v>
      </c>
      <c r="T279" s="1" t="s">
        <v>9482</v>
      </c>
      <c r="U279" s="1" t="s">
        <v>11261</v>
      </c>
      <c r="V279" s="1" t="s">
        <v>9463</v>
      </c>
      <c r="W279" s="1">
        <v>34.5</v>
      </c>
      <c r="X279" s="1">
        <v>15</v>
      </c>
      <c r="Y279" s="1" t="s">
        <v>9464</v>
      </c>
      <c r="Z279" s="1" t="s">
        <v>9492</v>
      </c>
      <c r="AA279" s="1" t="s">
        <v>9620</v>
      </c>
      <c r="AB279" s="1" t="s">
        <v>11262</v>
      </c>
      <c r="AC279" s="1" t="s">
        <v>11263</v>
      </c>
      <c r="AD279" s="1">
        <v>15</v>
      </c>
      <c r="AE279" s="1" t="s">
        <v>6254</v>
      </c>
      <c r="AF279" s="1" t="s">
        <v>10852</v>
      </c>
      <c r="AG279" s="20">
        <v>312600135</v>
      </c>
      <c r="AH279" s="20">
        <v>1</v>
      </c>
    </row>
    <row r="280" spans="1:34" ht="21" customHeight="1">
      <c r="A280" s="1" t="str">
        <f>_xlfn.CONCAT(Table1[[#This Row],[NÚMERO OPERATIVO]],Table1[[#This Row],[OS (SGM)]])</f>
        <v>5745412026DG-MLPO02  000040/2026</v>
      </c>
      <c r="C280" s="1" t="s">
        <v>9455</v>
      </c>
      <c r="D280" s="1" t="s">
        <v>11264</v>
      </c>
      <c r="E280" s="1" t="s">
        <v>9457</v>
      </c>
      <c r="F280" s="1" t="s">
        <v>503</v>
      </c>
      <c r="G280" s="1" t="s">
        <v>213</v>
      </c>
      <c r="H280" s="1" t="s">
        <v>43</v>
      </c>
      <c r="I280" s="1" t="s">
        <v>211</v>
      </c>
      <c r="J280" s="1">
        <v>5745412026</v>
      </c>
      <c r="K280" s="1" t="e">
        <f>_xlfn.XLOOKUP(Table1[[#This Row],[NÚMERO OPERATIVO]],#REF!,#REF!)</f>
        <v>#REF!</v>
      </c>
      <c r="L280" s="1" t="s">
        <v>11265</v>
      </c>
      <c r="M280" s="1" t="str">
        <f>_xlfn.CONCAT(Table1[[#This Row],[NÚMERO OPERATIVO]],Table1[[#This Row],[DATA OC]])</f>
        <v>574541202646064,788287037</v>
      </c>
      <c r="N280" s="19">
        <v>46064.788287037001</v>
      </c>
      <c r="O280" s="1" t="s">
        <v>32</v>
      </c>
      <c r="P280" s="1" t="s">
        <v>33</v>
      </c>
      <c r="Q280" s="1" t="s">
        <v>32</v>
      </c>
      <c r="R280" s="1" t="s">
        <v>11266</v>
      </c>
      <c r="S280" s="1" t="s">
        <v>11267</v>
      </c>
      <c r="T280" s="1" t="s">
        <v>9482</v>
      </c>
      <c r="U280" s="1" t="s">
        <v>11268</v>
      </c>
      <c r="V280" s="1" t="s">
        <v>9463</v>
      </c>
      <c r="W280" s="1">
        <v>13.8</v>
      </c>
      <c r="X280" s="1">
        <v>15</v>
      </c>
      <c r="Y280" s="1" t="s">
        <v>9482</v>
      </c>
      <c r="Z280" s="1" t="s">
        <v>9464</v>
      </c>
      <c r="AA280" s="1" t="s">
        <v>11269</v>
      </c>
      <c r="AB280" s="1" t="s">
        <v>11270</v>
      </c>
      <c r="AC280" s="1" t="s">
        <v>11271</v>
      </c>
      <c r="AD280" s="1">
        <v>15</v>
      </c>
      <c r="AE280" s="1" t="s">
        <v>3536</v>
      </c>
      <c r="AF280" s="1" t="s">
        <v>10852</v>
      </c>
      <c r="AG280" s="20">
        <v>312600142</v>
      </c>
      <c r="AH280" s="20">
        <v>1</v>
      </c>
    </row>
    <row r="281" spans="1:34" ht="21" customHeight="1">
      <c r="A281" s="1" t="str">
        <f>_xlfn.CONCAT(Table1[[#This Row],[NÚMERO OPERATIVO]],Table1[[#This Row],[OS (SGM)]])</f>
        <v>5735770026DG-MPDG01  000004/2026</v>
      </c>
      <c r="C281" s="1" t="s">
        <v>9455</v>
      </c>
      <c r="D281" s="1" t="s">
        <v>11272</v>
      </c>
      <c r="E281" s="1" t="s">
        <v>9457</v>
      </c>
      <c r="F281" s="1" t="s">
        <v>503</v>
      </c>
      <c r="G281" s="1" t="s">
        <v>213</v>
      </c>
      <c r="H281" s="1" t="s">
        <v>116</v>
      </c>
      <c r="I281" s="1" t="s">
        <v>2341</v>
      </c>
      <c r="J281" s="1">
        <v>5735770026</v>
      </c>
      <c r="K281" s="1" t="e">
        <f>_xlfn.XLOOKUP(Table1[[#This Row],[NÚMERO OPERATIVO]],#REF!,#REF!)</f>
        <v>#REF!</v>
      </c>
      <c r="L281" s="1" t="s">
        <v>11273</v>
      </c>
      <c r="M281" s="1" t="str">
        <f>_xlfn.CONCAT(Table1[[#This Row],[NÚMERO OPERATIVO]],Table1[[#This Row],[DATA OC]])</f>
        <v>573577002646023,8589699074</v>
      </c>
      <c r="N281" s="19">
        <v>46023.8589699074</v>
      </c>
      <c r="O281" s="1" t="s">
        <v>32</v>
      </c>
      <c r="P281" s="1" t="s">
        <v>33</v>
      </c>
      <c r="Q281" s="1" t="s">
        <v>32</v>
      </c>
      <c r="R281" s="1" t="s">
        <v>11274</v>
      </c>
      <c r="S281" s="1" t="s">
        <v>11275</v>
      </c>
      <c r="T281" s="1" t="s">
        <v>9482</v>
      </c>
      <c r="U281" s="1" t="s">
        <v>11276</v>
      </c>
      <c r="V281" s="1" t="s">
        <v>9558</v>
      </c>
      <c r="W281" s="1">
        <v>13.8</v>
      </c>
      <c r="X281" s="1">
        <v>45</v>
      </c>
      <c r="Y281" s="1" t="s">
        <v>9482</v>
      </c>
      <c r="Z281" s="1" t="s">
        <v>9464</v>
      </c>
      <c r="AA281" s="1" t="s">
        <v>11277</v>
      </c>
      <c r="AB281" s="1" t="s">
        <v>11278</v>
      </c>
      <c r="AC281" s="1" t="s">
        <v>11279</v>
      </c>
      <c r="AD281" s="1">
        <v>45</v>
      </c>
      <c r="AE281" s="1" t="s">
        <v>2339</v>
      </c>
      <c r="AF281" s="1" t="s">
        <v>10852</v>
      </c>
      <c r="AG281" s="20">
        <v>312600018</v>
      </c>
      <c r="AH281" s="20">
        <v>1</v>
      </c>
    </row>
    <row r="282" spans="1:34" ht="21" customHeight="1">
      <c r="A282" s="1" t="str">
        <f>_xlfn.CONCAT(Table1[[#This Row],[NÚMERO OPERATIVO]],Table1[[#This Row],[OS (SGM)]])</f>
        <v>5751811026DG-MPPO01  000047/2026</v>
      </c>
      <c r="C282" s="1" t="s">
        <v>9455</v>
      </c>
      <c r="D282" s="1" t="s">
        <v>11280</v>
      </c>
      <c r="E282" s="1" t="s">
        <v>9457</v>
      </c>
      <c r="F282" s="1" t="s">
        <v>503</v>
      </c>
      <c r="G282" s="1" t="s">
        <v>213</v>
      </c>
      <c r="H282" s="1" t="s">
        <v>116</v>
      </c>
      <c r="I282" s="1" t="s">
        <v>211</v>
      </c>
      <c r="J282" s="1">
        <v>5751811026</v>
      </c>
      <c r="K282" s="1" t="e">
        <f>_xlfn.XLOOKUP(Table1[[#This Row],[NÚMERO OPERATIVO]],#REF!,#REF!)</f>
        <v>#REF!</v>
      </c>
      <c r="L282" s="1" t="s">
        <v>11281</v>
      </c>
      <c r="M282" s="1" t="str">
        <f>_xlfn.CONCAT(Table1[[#This Row],[NÚMERO OPERATIVO]],Table1[[#This Row],[DATA OC]])</f>
        <v>575181102646060,6545601852</v>
      </c>
      <c r="N282" s="19">
        <v>46060.654560185198</v>
      </c>
      <c r="O282" s="1" t="s">
        <v>32</v>
      </c>
      <c r="P282" s="1" t="s">
        <v>110</v>
      </c>
      <c r="Q282" s="1" t="s">
        <v>32</v>
      </c>
      <c r="R282" s="1" t="s">
        <v>11282</v>
      </c>
      <c r="S282" s="1" t="s">
        <v>11283</v>
      </c>
      <c r="T282" s="1" t="s">
        <v>9482</v>
      </c>
      <c r="U282" s="1" t="s">
        <v>11284</v>
      </c>
      <c r="V282" s="1" t="s">
        <v>9558</v>
      </c>
      <c r="W282" s="1">
        <v>34.5</v>
      </c>
      <c r="X282" s="1">
        <v>75</v>
      </c>
      <c r="Y282" s="1" t="s">
        <v>9464</v>
      </c>
      <c r="Z282" s="1" t="s">
        <v>9464</v>
      </c>
      <c r="AA282" s="1" t="s">
        <v>9620</v>
      </c>
      <c r="AB282" s="1" t="s">
        <v>11285</v>
      </c>
      <c r="AC282" s="1" t="s">
        <v>11286</v>
      </c>
      <c r="AD282" s="1">
        <v>75</v>
      </c>
      <c r="AE282" s="1" t="s">
        <v>5051</v>
      </c>
      <c r="AF282" s="1" t="s">
        <v>10852</v>
      </c>
      <c r="AG282" s="20">
        <v>312600134</v>
      </c>
      <c r="AH282" s="20">
        <v>1</v>
      </c>
    </row>
    <row r="283" spans="1:34" ht="21" customHeight="1">
      <c r="A283" s="1" t="str">
        <f>_xlfn.CONCAT(Table1[[#This Row],[NÚMERO OPERATIVO]],Table1[[#This Row],[OS (SGM)]])</f>
        <v>5302230001DG-MLPO02  000030/2026</v>
      </c>
      <c r="C283" s="1" t="s">
        <v>9455</v>
      </c>
      <c r="D283" s="1" t="s">
        <v>11287</v>
      </c>
      <c r="E283" s="1" t="s">
        <v>9457</v>
      </c>
      <c r="F283" s="1" t="s">
        <v>503</v>
      </c>
      <c r="G283" s="1" t="s">
        <v>503</v>
      </c>
      <c r="H283" s="1" t="s">
        <v>43</v>
      </c>
      <c r="I283" s="1" t="s">
        <v>624</v>
      </c>
      <c r="J283" s="1">
        <v>5302230001</v>
      </c>
      <c r="K283" s="1" t="e">
        <f>_xlfn.XLOOKUP(Table1[[#This Row],[NÚMERO OPERATIVO]],#REF!,#REF!)</f>
        <v>#REF!</v>
      </c>
      <c r="L283" s="1" t="s">
        <v>11288</v>
      </c>
      <c r="M283" s="1" t="str">
        <f>_xlfn.CONCAT(Table1[[#This Row],[NÚMERO OPERATIVO]],Table1[[#This Row],[DATA OC]])</f>
        <v>530223000146049,7870601852</v>
      </c>
      <c r="N283" s="19">
        <v>46049.787060185197</v>
      </c>
      <c r="O283" s="1" t="s">
        <v>32</v>
      </c>
      <c r="P283" s="1" t="s">
        <v>33</v>
      </c>
      <c r="Q283" s="1" t="s">
        <v>32</v>
      </c>
      <c r="R283" s="1" t="s">
        <v>11289</v>
      </c>
      <c r="S283" s="1" t="s">
        <v>11290</v>
      </c>
      <c r="T283" s="1" t="s">
        <v>9482</v>
      </c>
      <c r="U283" s="1" t="s">
        <v>11291</v>
      </c>
      <c r="V283" s="1" t="s">
        <v>9463</v>
      </c>
      <c r="W283" s="1">
        <v>13.8</v>
      </c>
      <c r="X283" s="1">
        <v>15</v>
      </c>
      <c r="Y283" s="1" t="s">
        <v>9464</v>
      </c>
      <c r="Z283" s="1" t="s">
        <v>9464</v>
      </c>
      <c r="AA283" s="1" t="s">
        <v>9517</v>
      </c>
      <c r="AB283" s="1" t="s">
        <v>11292</v>
      </c>
      <c r="AC283" s="1" t="s">
        <v>11293</v>
      </c>
      <c r="AD283" s="1">
        <v>15</v>
      </c>
      <c r="AE283" s="1" t="s">
        <v>4986</v>
      </c>
      <c r="AF283" s="1" t="s">
        <v>10852</v>
      </c>
      <c r="AG283" s="20">
        <v>312600092</v>
      </c>
      <c r="AH283" s="20">
        <v>1</v>
      </c>
    </row>
    <row r="284" spans="1:34" ht="21" customHeight="1">
      <c r="A284" s="1" t="str">
        <f>_xlfn.CONCAT(Table1[[#This Row],[NÚMERO OPERATIVO]],Table1[[#This Row],[OS (SGM)]])</f>
        <v>5710707001DG-MPDG01  000040/2026</v>
      </c>
      <c r="C284" s="1" t="s">
        <v>9455</v>
      </c>
      <c r="D284" s="1" t="s">
        <v>11294</v>
      </c>
      <c r="E284" s="1" t="s">
        <v>9457</v>
      </c>
      <c r="F284" s="1" t="s">
        <v>503</v>
      </c>
      <c r="G284" s="1" t="s">
        <v>503</v>
      </c>
      <c r="H284" s="1" t="s">
        <v>43</v>
      </c>
      <c r="I284" s="1" t="s">
        <v>624</v>
      </c>
      <c r="J284" s="1">
        <v>5710707001</v>
      </c>
      <c r="K284" s="1" t="e">
        <f>_xlfn.XLOOKUP(Table1[[#This Row],[NÚMERO OPERATIVO]],#REF!,#REF!)</f>
        <v>#REF!</v>
      </c>
      <c r="L284" s="1" t="s">
        <v>11295</v>
      </c>
      <c r="M284" s="1" t="str">
        <f>_xlfn.CONCAT(Table1[[#This Row],[NÚMERO OPERATIVO]],Table1[[#This Row],[DATA OC]])</f>
        <v>571070700146052,8924652778</v>
      </c>
      <c r="N284" s="19">
        <v>46052.892465277801</v>
      </c>
      <c r="O284" s="1" t="s">
        <v>32</v>
      </c>
      <c r="P284" s="1" t="s">
        <v>33</v>
      </c>
      <c r="Q284" s="1" t="s">
        <v>32</v>
      </c>
      <c r="R284" s="1" t="s">
        <v>11296</v>
      </c>
      <c r="S284" s="1" t="s">
        <v>9807</v>
      </c>
      <c r="T284" s="1" t="s">
        <v>9473</v>
      </c>
      <c r="U284" s="1" t="s">
        <v>11297</v>
      </c>
      <c r="V284" s="1" t="s">
        <v>9463</v>
      </c>
      <c r="W284" s="1">
        <v>13.8</v>
      </c>
      <c r="X284" s="1">
        <v>5</v>
      </c>
      <c r="Y284" s="1" t="s">
        <v>9464</v>
      </c>
      <c r="Z284" s="1" t="s">
        <v>9464</v>
      </c>
      <c r="AA284" s="1" t="s">
        <v>9525</v>
      </c>
      <c r="AB284" s="1" t="s">
        <v>11298</v>
      </c>
      <c r="AC284" s="1" t="s">
        <v>11299</v>
      </c>
      <c r="AD284" s="1">
        <v>15</v>
      </c>
      <c r="AE284" s="1" t="s">
        <v>8318</v>
      </c>
      <c r="AF284" s="1" t="s">
        <v>10852</v>
      </c>
      <c r="AG284" s="20">
        <v>312600113</v>
      </c>
      <c r="AH284" s="20">
        <v>1</v>
      </c>
    </row>
    <row r="285" spans="1:34" ht="21" customHeight="1">
      <c r="A285" s="1" t="str">
        <f>_xlfn.CONCAT(Table1[[#This Row],[NÚMERO OPERATIVO]],Table1[[#This Row],[OS (SGM)]])</f>
        <v>5711221001DG-MLPO02  000019/2026</v>
      </c>
      <c r="C285" s="1" t="s">
        <v>9455</v>
      </c>
      <c r="D285" s="1" t="s">
        <v>11300</v>
      </c>
      <c r="E285" s="1" t="s">
        <v>9457</v>
      </c>
      <c r="F285" s="1" t="s">
        <v>503</v>
      </c>
      <c r="G285" s="1" t="s">
        <v>503</v>
      </c>
      <c r="H285" s="1" t="s">
        <v>43</v>
      </c>
      <c r="I285" s="1" t="s">
        <v>624</v>
      </c>
      <c r="J285" s="1">
        <v>5711221001</v>
      </c>
      <c r="K285" s="1" t="e">
        <f>_xlfn.XLOOKUP(Table1[[#This Row],[NÚMERO OPERATIVO]],#REF!,#REF!)</f>
        <v>#REF!</v>
      </c>
      <c r="L285" s="1" t="s">
        <v>11301</v>
      </c>
      <c r="M285" s="1" t="str">
        <f>_xlfn.CONCAT(Table1[[#This Row],[NÚMERO OPERATIVO]],Table1[[#This Row],[DATA OC]])</f>
        <v>571122100146040,4462731481</v>
      </c>
      <c r="N285" s="19">
        <v>46040.446273148104</v>
      </c>
      <c r="O285" s="1" t="s">
        <v>32</v>
      </c>
      <c r="P285" s="1" t="s">
        <v>33</v>
      </c>
      <c r="Q285" s="1" t="s">
        <v>32</v>
      </c>
      <c r="R285" s="1" t="s">
        <v>11302</v>
      </c>
      <c r="S285" s="1" t="s">
        <v>11303</v>
      </c>
      <c r="T285" s="1" t="s">
        <v>9523</v>
      </c>
      <c r="U285" s="1" t="s">
        <v>11304</v>
      </c>
      <c r="V285" s="1" t="s">
        <v>9463</v>
      </c>
      <c r="W285" s="1">
        <v>13.8</v>
      </c>
      <c r="X285" s="1">
        <v>15</v>
      </c>
      <c r="Y285" s="1" t="s">
        <v>9537</v>
      </c>
      <c r="Z285" s="1" t="s">
        <v>9492</v>
      </c>
      <c r="AA285" s="1" t="s">
        <v>11305</v>
      </c>
      <c r="AB285" s="1" t="s">
        <v>11306</v>
      </c>
      <c r="AC285" s="1" t="s">
        <v>11307</v>
      </c>
      <c r="AD285" s="1">
        <v>15</v>
      </c>
      <c r="AE285" s="1" t="s">
        <v>7711</v>
      </c>
      <c r="AF285" s="1" t="s">
        <v>10852</v>
      </c>
      <c r="AG285" s="20">
        <v>312600071</v>
      </c>
      <c r="AH285" s="20">
        <v>1</v>
      </c>
    </row>
    <row r="286" spans="1:34" ht="21" customHeight="1">
      <c r="A286" s="1" t="str">
        <f>_xlfn.CONCAT(Table1[[#This Row],[NÚMERO OPERATIVO]],Table1[[#This Row],[OS (SGM)]])</f>
        <v>5721219001DG-MLPO02  000014/2026</v>
      </c>
      <c r="C286" s="1" t="s">
        <v>9455</v>
      </c>
      <c r="D286" s="1" t="s">
        <v>11308</v>
      </c>
      <c r="E286" s="1" t="s">
        <v>9457</v>
      </c>
      <c r="F286" s="1" t="s">
        <v>503</v>
      </c>
      <c r="G286" s="1" t="s">
        <v>503</v>
      </c>
      <c r="H286" s="1" t="s">
        <v>43</v>
      </c>
      <c r="I286" s="1" t="s">
        <v>624</v>
      </c>
      <c r="J286" s="1">
        <v>5721219001</v>
      </c>
      <c r="K286" s="1" t="e">
        <f>_xlfn.XLOOKUP(Table1[[#This Row],[NÚMERO OPERATIVO]],#REF!,#REF!)</f>
        <v>#REF!</v>
      </c>
      <c r="L286" s="1" t="s">
        <v>11309</v>
      </c>
      <c r="M286" s="1" t="str">
        <f>_xlfn.CONCAT(Table1[[#This Row],[NÚMERO OPERATIVO]],Table1[[#This Row],[DATA OC]])</f>
        <v>572121900146035,8308796296</v>
      </c>
      <c r="N286" s="19">
        <v>46035.830879629597</v>
      </c>
      <c r="O286" s="1" t="s">
        <v>32</v>
      </c>
      <c r="P286" s="1" t="s">
        <v>110</v>
      </c>
      <c r="Q286" s="1" t="s">
        <v>32</v>
      </c>
      <c r="R286" s="1" t="s">
        <v>11310</v>
      </c>
      <c r="S286" s="1" t="s">
        <v>9472</v>
      </c>
      <c r="T286" s="1" t="s">
        <v>9482</v>
      </c>
      <c r="U286" s="1" t="s">
        <v>11311</v>
      </c>
      <c r="V286" s="1" t="s">
        <v>9463</v>
      </c>
      <c r="W286" s="1">
        <v>13.8</v>
      </c>
      <c r="X286" s="1">
        <v>10</v>
      </c>
      <c r="Y286" s="1" t="s">
        <v>9464</v>
      </c>
      <c r="Z286" s="1" t="s">
        <v>9464</v>
      </c>
      <c r="AA286" s="1" t="s">
        <v>9517</v>
      </c>
      <c r="AB286" s="1" t="s">
        <v>11312</v>
      </c>
      <c r="AC286" s="1" t="s">
        <v>11313</v>
      </c>
      <c r="AD286" s="1">
        <v>25</v>
      </c>
      <c r="AE286" s="1" t="s">
        <v>622</v>
      </c>
      <c r="AF286" s="1" t="s">
        <v>10852</v>
      </c>
      <c r="AG286" s="20">
        <v>312600047</v>
      </c>
      <c r="AH286" s="20">
        <v>1</v>
      </c>
    </row>
    <row r="287" spans="1:34" ht="21" customHeight="1">
      <c r="A287" s="1" t="str">
        <f>_xlfn.CONCAT(Table1[[#This Row],[NÚMERO OPERATIVO]],Table1[[#This Row],[OS (SGM)]])</f>
        <v>5745691271DG-MLPO02  000031/2026</v>
      </c>
      <c r="C287" s="1" t="s">
        <v>9455</v>
      </c>
      <c r="D287" s="1" t="s">
        <v>11314</v>
      </c>
      <c r="E287" s="1" t="s">
        <v>9457</v>
      </c>
      <c r="F287" s="1" t="s">
        <v>503</v>
      </c>
      <c r="G287" s="1" t="s">
        <v>503</v>
      </c>
      <c r="H287" s="1" t="s">
        <v>43</v>
      </c>
      <c r="I287" s="1" t="s">
        <v>624</v>
      </c>
      <c r="J287" s="1">
        <v>5745691271</v>
      </c>
      <c r="K287" s="1" t="e">
        <f>_xlfn.XLOOKUP(Table1[[#This Row],[NÚMERO OPERATIVO]],#REF!,#REF!)</f>
        <v>#REF!</v>
      </c>
      <c r="L287" s="1" t="s">
        <v>11315</v>
      </c>
      <c r="M287" s="1" t="str">
        <f>_xlfn.CONCAT(Table1[[#This Row],[NÚMERO OPERATIVO]],Table1[[#This Row],[DATA OC]])</f>
        <v>574569127146049,9244212963</v>
      </c>
      <c r="N287" s="19">
        <v>46049.924421296302</v>
      </c>
      <c r="O287" s="1" t="s">
        <v>32</v>
      </c>
      <c r="P287" s="1" t="s">
        <v>33</v>
      </c>
      <c r="Q287" s="1" t="s">
        <v>32</v>
      </c>
      <c r="R287" s="1" t="s">
        <v>11316</v>
      </c>
      <c r="S287" s="1" t="s">
        <v>11317</v>
      </c>
      <c r="T287" s="1" t="s">
        <v>9482</v>
      </c>
      <c r="U287" s="1" t="s">
        <v>11318</v>
      </c>
      <c r="V287" s="1" t="s">
        <v>9463</v>
      </c>
      <c r="W287" s="1">
        <v>13.8</v>
      </c>
      <c r="X287" s="1">
        <v>15</v>
      </c>
      <c r="Y287" s="1" t="s">
        <v>9464</v>
      </c>
      <c r="Z287" s="1" t="s">
        <v>9464</v>
      </c>
      <c r="AA287" s="1" t="s">
        <v>9517</v>
      </c>
      <c r="AB287" s="1" t="s">
        <v>11319</v>
      </c>
      <c r="AC287" s="1" t="s">
        <v>11320</v>
      </c>
      <c r="AD287" s="1">
        <v>15</v>
      </c>
      <c r="AE287" s="1" t="s">
        <v>7954</v>
      </c>
      <c r="AF287" s="1" t="s">
        <v>10852</v>
      </c>
      <c r="AG287" s="20">
        <v>312600093</v>
      </c>
      <c r="AH287" s="20">
        <v>1</v>
      </c>
    </row>
    <row r="288" spans="1:34" ht="21" customHeight="1">
      <c r="A288" s="1" t="str">
        <f>_xlfn.CONCAT(Table1[[#This Row],[NÚMERO OPERATIVO]],Table1[[#This Row],[OS (SGM)]])</f>
        <v>5701566001DG-MLPO02  000004/2026</v>
      </c>
      <c r="C288" s="1" t="s">
        <v>9455</v>
      </c>
      <c r="D288" s="1" t="s">
        <v>11321</v>
      </c>
      <c r="E288" s="1" t="s">
        <v>9457</v>
      </c>
      <c r="F288" s="1" t="s">
        <v>503</v>
      </c>
      <c r="G288" s="1" t="s">
        <v>503</v>
      </c>
      <c r="H288" s="1" t="s">
        <v>43</v>
      </c>
      <c r="I288" s="1" t="s">
        <v>2199</v>
      </c>
      <c r="J288" s="1">
        <v>5701566001</v>
      </c>
      <c r="K288" s="1" t="e">
        <f>_xlfn.XLOOKUP(Table1[[#This Row],[NÚMERO OPERATIVO]],#REF!,#REF!)</f>
        <v>#REF!</v>
      </c>
      <c r="L288" s="1" t="s">
        <v>11322</v>
      </c>
      <c r="M288" s="1" t="str">
        <f>_xlfn.CONCAT(Table1[[#This Row],[NÚMERO OPERATIVO]],Table1[[#This Row],[DATA OC]])</f>
        <v>570156600146025,4642939815</v>
      </c>
      <c r="N288" s="19">
        <v>46025.464293981502</v>
      </c>
      <c r="O288" s="1" t="s">
        <v>32</v>
      </c>
      <c r="P288" s="1" t="s">
        <v>33</v>
      </c>
      <c r="Q288" s="1" t="s">
        <v>32</v>
      </c>
      <c r="R288" s="1" t="s">
        <v>11323</v>
      </c>
      <c r="S288" s="1" t="s">
        <v>11324</v>
      </c>
      <c r="T288" s="1" t="s">
        <v>9482</v>
      </c>
      <c r="U288" s="1" t="s">
        <v>11325</v>
      </c>
      <c r="V288" s="1" t="s">
        <v>9463</v>
      </c>
      <c r="W288" s="1">
        <v>13.8</v>
      </c>
      <c r="X288" s="1">
        <v>15</v>
      </c>
      <c r="Y288" s="1" t="s">
        <v>9464</v>
      </c>
      <c r="Z288" s="1" t="s">
        <v>9464</v>
      </c>
      <c r="AA288" s="1" t="s">
        <v>9517</v>
      </c>
      <c r="AB288" s="1" t="s">
        <v>11326</v>
      </c>
      <c r="AC288" s="1" t="s">
        <v>11327</v>
      </c>
      <c r="AD288" s="1">
        <v>25</v>
      </c>
      <c r="AE288" s="1" t="s">
        <v>7683</v>
      </c>
      <c r="AF288" s="1" t="s">
        <v>10852</v>
      </c>
      <c r="AG288" s="20">
        <v>312600033</v>
      </c>
      <c r="AH288" s="20">
        <v>1</v>
      </c>
    </row>
    <row r="289" spans="1:34" ht="21" customHeight="1">
      <c r="A289" s="1" t="str">
        <f>_xlfn.CONCAT(Table1[[#This Row],[NÚMERO OPERATIVO]],Table1[[#This Row],[OS (SGM)]])</f>
        <v>5701877001DG-MPPO01  000039/2026</v>
      </c>
      <c r="C289" s="1" t="s">
        <v>9455</v>
      </c>
      <c r="D289" s="1" t="s">
        <v>11328</v>
      </c>
      <c r="E289" s="1" t="s">
        <v>9457</v>
      </c>
      <c r="F289" s="1" t="s">
        <v>503</v>
      </c>
      <c r="G289" s="1" t="s">
        <v>503</v>
      </c>
      <c r="H289" s="1" t="s">
        <v>43</v>
      </c>
      <c r="I289" s="1" t="s">
        <v>2199</v>
      </c>
      <c r="J289" s="1">
        <v>5701877001</v>
      </c>
      <c r="K289" s="1" t="e">
        <f>_xlfn.XLOOKUP(Table1[[#This Row],[NÚMERO OPERATIVO]],#REF!,#REF!)</f>
        <v>#REF!</v>
      </c>
      <c r="L289" s="1" t="s">
        <v>11329</v>
      </c>
      <c r="M289" s="1" t="str">
        <f>_xlfn.CONCAT(Table1[[#This Row],[NÚMERO OPERATIVO]],Table1[[#This Row],[DATA OC]])</f>
        <v>570187700146054,9600694444</v>
      </c>
      <c r="N289" s="19">
        <v>46054.960069444402</v>
      </c>
      <c r="O289" s="1" t="s">
        <v>32</v>
      </c>
      <c r="P289" s="1" t="s">
        <v>110</v>
      </c>
      <c r="Q289" s="1" t="s">
        <v>32</v>
      </c>
      <c r="R289" s="1" t="s">
        <v>11330</v>
      </c>
      <c r="S289" s="1" t="s">
        <v>9807</v>
      </c>
      <c r="T289" s="1" t="s">
        <v>9523</v>
      </c>
      <c r="U289" s="1" t="s">
        <v>11331</v>
      </c>
      <c r="V289" s="1" t="s">
        <v>9558</v>
      </c>
      <c r="W289" s="1">
        <v>13.8</v>
      </c>
      <c r="X289" s="1">
        <v>30</v>
      </c>
      <c r="Y289" s="1" t="s">
        <v>9464</v>
      </c>
      <c r="Z289" s="1" t="s">
        <v>9464</v>
      </c>
      <c r="AA289" s="1" t="s">
        <v>9525</v>
      </c>
      <c r="AB289" s="1" t="s">
        <v>11332</v>
      </c>
      <c r="AC289" s="1" t="s">
        <v>11333</v>
      </c>
      <c r="AD289" s="1">
        <v>30</v>
      </c>
      <c r="AE289" s="1" t="s">
        <v>2197</v>
      </c>
      <c r="AF289" s="1" t="s">
        <v>10852</v>
      </c>
      <c r="AG289" s="20">
        <v>312600105</v>
      </c>
      <c r="AH289" s="20">
        <v>1</v>
      </c>
    </row>
    <row r="290" spans="1:34" ht="21" customHeight="1">
      <c r="A290" s="1" t="str">
        <f>_xlfn.CONCAT(Table1[[#This Row],[NÚMERO OPERATIVO]],Table1[[#This Row],[OS (SGM)]])</f>
        <v>5710557001DG-MLPO02  000007/2026</v>
      </c>
      <c r="C290" s="1" t="s">
        <v>9455</v>
      </c>
      <c r="D290" s="1" t="s">
        <v>11334</v>
      </c>
      <c r="E290" s="1" t="s">
        <v>9457</v>
      </c>
      <c r="F290" s="1" t="s">
        <v>503</v>
      </c>
      <c r="G290" s="1" t="s">
        <v>503</v>
      </c>
      <c r="H290" s="1" t="s">
        <v>43</v>
      </c>
      <c r="I290" s="1" t="s">
        <v>2199</v>
      </c>
      <c r="J290" s="1">
        <v>5710557001</v>
      </c>
      <c r="K290" s="1" t="e">
        <f>_xlfn.XLOOKUP(Table1[[#This Row],[NÚMERO OPERATIVO]],#REF!,#REF!)</f>
        <v>#REF!</v>
      </c>
      <c r="L290" s="1" t="s">
        <v>11335</v>
      </c>
      <c r="M290" s="1" t="str">
        <f>_xlfn.CONCAT(Table1[[#This Row],[NÚMERO OPERATIVO]],Table1[[#This Row],[DATA OC]])</f>
        <v>571055700146026,7265046296</v>
      </c>
      <c r="N290" s="19">
        <v>46026.726504629602</v>
      </c>
      <c r="O290" s="1" t="s">
        <v>32</v>
      </c>
      <c r="P290" s="1" t="s">
        <v>33</v>
      </c>
      <c r="Q290" s="1" t="s">
        <v>32</v>
      </c>
      <c r="R290" s="1" t="s">
        <v>11336</v>
      </c>
      <c r="S290" s="1" t="s">
        <v>11337</v>
      </c>
      <c r="T290" s="1" t="s">
        <v>9523</v>
      </c>
      <c r="U290" s="1" t="s">
        <v>11338</v>
      </c>
      <c r="V290" s="1" t="s">
        <v>9463</v>
      </c>
      <c r="W290" s="1">
        <v>13.8</v>
      </c>
      <c r="X290" s="1">
        <v>15</v>
      </c>
      <c r="Y290" s="1" t="s">
        <v>9464</v>
      </c>
      <c r="Z290" s="1" t="s">
        <v>9464</v>
      </c>
      <c r="AA290" s="1" t="s">
        <v>9517</v>
      </c>
      <c r="AB290" s="1" t="s">
        <v>11339</v>
      </c>
      <c r="AC290" s="1" t="s">
        <v>11340</v>
      </c>
      <c r="AD290" s="1">
        <v>25</v>
      </c>
      <c r="AE290" s="1" t="s">
        <v>3735</v>
      </c>
      <c r="AF290" s="1" t="s">
        <v>10852</v>
      </c>
      <c r="AG290" s="20">
        <v>312600037</v>
      </c>
      <c r="AH290" s="20">
        <v>1</v>
      </c>
    </row>
    <row r="291" spans="1:34" ht="21" customHeight="1">
      <c r="A291" s="1" t="str">
        <f>_xlfn.CONCAT(Table1[[#This Row],[NÚMERO OPERATIVO]],Table1[[#This Row],[OS (SGM)]])</f>
        <v>5710918001DG-MLPO02  000043/2026</v>
      </c>
      <c r="C291" s="1" t="s">
        <v>9455</v>
      </c>
      <c r="D291" s="1" t="s">
        <v>11341</v>
      </c>
      <c r="E291" s="1" t="s">
        <v>9457</v>
      </c>
      <c r="F291" s="1" t="s">
        <v>503</v>
      </c>
      <c r="G291" s="1" t="s">
        <v>503</v>
      </c>
      <c r="H291" s="1" t="s">
        <v>43</v>
      </c>
      <c r="I291" s="1" t="s">
        <v>2199</v>
      </c>
      <c r="J291" s="1">
        <v>5710918001</v>
      </c>
      <c r="K291" s="1" t="e">
        <f>_xlfn.XLOOKUP(Table1[[#This Row],[NÚMERO OPERATIVO]],#REF!,#REF!)</f>
        <v>#REF!</v>
      </c>
      <c r="L291" s="1" t="s">
        <v>9868</v>
      </c>
      <c r="M291" s="1" t="str">
        <f>_xlfn.CONCAT(Table1[[#This Row],[NÚMERO OPERATIVO]],Table1[[#This Row],[DATA OC]])</f>
        <v>571091800146071,6230324074</v>
      </c>
      <c r="N291" s="19">
        <v>46071.623032407399</v>
      </c>
      <c r="O291" s="1" t="s">
        <v>32</v>
      </c>
      <c r="P291" s="1" t="s">
        <v>33</v>
      </c>
      <c r="Q291" s="1" t="s">
        <v>32</v>
      </c>
      <c r="R291" s="1" t="s">
        <v>11342</v>
      </c>
      <c r="S291" s="1" t="s">
        <v>11343</v>
      </c>
      <c r="T291" s="1" t="s">
        <v>11344</v>
      </c>
      <c r="U291" s="1" t="s">
        <v>11345</v>
      </c>
      <c r="V291" s="1" t="s">
        <v>9463</v>
      </c>
      <c r="W291" s="1">
        <v>13.8</v>
      </c>
      <c r="X291" s="1">
        <v>5</v>
      </c>
      <c r="Y291" s="1" t="s">
        <v>9464</v>
      </c>
      <c r="Z291" s="1" t="s">
        <v>9464</v>
      </c>
      <c r="AA291" s="1" t="s">
        <v>11045</v>
      </c>
      <c r="AB291" s="1" t="s">
        <v>11346</v>
      </c>
      <c r="AC291" s="1" t="s">
        <v>11347</v>
      </c>
      <c r="AD291" s="1">
        <v>15</v>
      </c>
      <c r="AE291" s="1" t="s">
        <v>8288</v>
      </c>
      <c r="AF291" s="1" t="s">
        <v>10852</v>
      </c>
      <c r="AG291" s="20">
        <v>312600159</v>
      </c>
      <c r="AH291" s="20">
        <v>1</v>
      </c>
    </row>
    <row r="292" spans="1:34" ht="21" customHeight="1">
      <c r="A292" s="1" t="str">
        <f>_xlfn.CONCAT(Table1[[#This Row],[NÚMERO OPERATIVO]],Table1[[#This Row],[OS (SGM)]])</f>
        <v>5700449001DG-MLPO01  000029/2026</v>
      </c>
      <c r="C292" s="1" t="s">
        <v>9455</v>
      </c>
      <c r="D292" s="1" t="s">
        <v>11348</v>
      </c>
      <c r="E292" s="1" t="s">
        <v>9457</v>
      </c>
      <c r="F292" s="1" t="s">
        <v>503</v>
      </c>
      <c r="G292" s="1" t="s">
        <v>503</v>
      </c>
      <c r="H292" s="1" t="s">
        <v>43</v>
      </c>
      <c r="I292" s="1" t="s">
        <v>848</v>
      </c>
      <c r="J292" s="1">
        <v>5700449001</v>
      </c>
      <c r="K292" s="1" t="e">
        <f>_xlfn.XLOOKUP(Table1[[#This Row],[NÚMERO OPERATIVO]],#REF!,#REF!)</f>
        <v>#REF!</v>
      </c>
      <c r="L292" s="1" t="s">
        <v>11349</v>
      </c>
      <c r="M292" s="1" t="str">
        <f>_xlfn.CONCAT(Table1[[#This Row],[NÚMERO OPERATIVO]],Table1[[#This Row],[DATA OC]])</f>
        <v>570044900146053,6775925926</v>
      </c>
      <c r="N292" s="19">
        <v>46053.677592592598</v>
      </c>
      <c r="O292" s="1" t="s">
        <v>32</v>
      </c>
      <c r="P292" s="1" t="s">
        <v>33</v>
      </c>
      <c r="Q292" s="1" t="s">
        <v>32</v>
      </c>
      <c r="R292" s="1" t="s">
        <v>11350</v>
      </c>
      <c r="S292" s="1" t="s">
        <v>9807</v>
      </c>
      <c r="T292" s="1" t="s">
        <v>9767</v>
      </c>
      <c r="U292" s="1" t="s">
        <v>11351</v>
      </c>
      <c r="V292" s="1" t="s">
        <v>9463</v>
      </c>
      <c r="W292" s="1">
        <v>13.8</v>
      </c>
      <c r="X292" s="1">
        <v>15</v>
      </c>
      <c r="Y292" s="1" t="s">
        <v>9537</v>
      </c>
      <c r="Z292" s="1" t="s">
        <v>9464</v>
      </c>
      <c r="AA292" s="1" t="s">
        <v>11352</v>
      </c>
      <c r="AB292" s="1" t="s">
        <v>11353</v>
      </c>
      <c r="AC292" s="1" t="s">
        <v>11354</v>
      </c>
      <c r="AD292" s="1">
        <v>15</v>
      </c>
      <c r="AE292" s="1" t="s">
        <v>7040</v>
      </c>
      <c r="AF292" s="1" t="s">
        <v>10852</v>
      </c>
      <c r="AG292" s="20">
        <v>312600104</v>
      </c>
      <c r="AH292" s="20">
        <v>1</v>
      </c>
    </row>
    <row r="293" spans="1:34" ht="21" customHeight="1">
      <c r="A293" s="1" t="str">
        <f>_xlfn.CONCAT(Table1[[#This Row],[NÚMERO OPERATIVO]],Table1[[#This Row],[OS (SGM)]])</f>
        <v>5710862001DG-MPPO01  000048/2026</v>
      </c>
      <c r="C293" s="1" t="s">
        <v>9455</v>
      </c>
      <c r="D293" s="1" t="s">
        <v>11355</v>
      </c>
      <c r="E293" s="1" t="s">
        <v>9457</v>
      </c>
      <c r="F293" s="1" t="s">
        <v>503</v>
      </c>
      <c r="G293" s="1" t="s">
        <v>503</v>
      </c>
      <c r="H293" s="1" t="s">
        <v>43</v>
      </c>
      <c r="I293" s="1" t="s">
        <v>848</v>
      </c>
      <c r="J293" s="1">
        <v>5710862001</v>
      </c>
      <c r="K293" s="1" t="e">
        <f>_xlfn.XLOOKUP(Table1[[#This Row],[NÚMERO OPERATIVO]],#REF!,#REF!)</f>
        <v>#REF!</v>
      </c>
      <c r="L293" s="1" t="s">
        <v>11356</v>
      </c>
      <c r="M293" s="1" t="str">
        <f>_xlfn.CONCAT(Table1[[#This Row],[NÚMERO OPERATIVO]],Table1[[#This Row],[DATA OC]])</f>
        <v>571086200146059,7731828704</v>
      </c>
      <c r="N293" s="19">
        <v>46059.773182870398</v>
      </c>
      <c r="O293" s="1" t="s">
        <v>109</v>
      </c>
      <c r="P293" s="1" t="s">
        <v>110</v>
      </c>
      <c r="Q293" s="1" t="s">
        <v>109</v>
      </c>
      <c r="R293" s="1" t="s">
        <v>11357</v>
      </c>
      <c r="S293" s="1" t="s">
        <v>11358</v>
      </c>
      <c r="T293" s="1" t="s">
        <v>9482</v>
      </c>
      <c r="U293" s="1" t="s">
        <v>11359</v>
      </c>
      <c r="V293" s="1" t="s">
        <v>9463</v>
      </c>
      <c r="W293" s="1">
        <v>13.8</v>
      </c>
      <c r="X293" s="1">
        <v>15</v>
      </c>
      <c r="Y293" s="1" t="s">
        <v>9464</v>
      </c>
      <c r="Z293" s="1" t="s">
        <v>9464</v>
      </c>
      <c r="AA293" s="1" t="s">
        <v>9544</v>
      </c>
      <c r="AB293" s="1" t="s">
        <v>11360</v>
      </c>
      <c r="AC293" s="1" t="s">
        <v>11361</v>
      </c>
      <c r="AD293" s="1">
        <v>15</v>
      </c>
      <c r="AE293" s="1" t="s">
        <v>1913</v>
      </c>
      <c r="AF293" s="1" t="s">
        <v>10852</v>
      </c>
      <c r="AG293" s="20">
        <v>312600140</v>
      </c>
      <c r="AH293" s="20">
        <v>1</v>
      </c>
    </row>
    <row r="294" spans="1:34" ht="21" customHeight="1">
      <c r="A294" s="1" t="str">
        <f>_xlfn.CONCAT(Table1[[#This Row],[NÚMERO OPERATIVO]],Table1[[#This Row],[OS (SGM)]])</f>
        <v>5711513001DG-MLPO01  000016/2026</v>
      </c>
      <c r="C294" s="1" t="s">
        <v>9455</v>
      </c>
      <c r="D294" s="1" t="s">
        <v>11362</v>
      </c>
      <c r="E294" s="1" t="s">
        <v>9457</v>
      </c>
      <c r="F294" s="1" t="s">
        <v>503</v>
      </c>
      <c r="G294" s="1" t="s">
        <v>503</v>
      </c>
      <c r="H294" s="1" t="s">
        <v>43</v>
      </c>
      <c r="I294" s="1" t="s">
        <v>848</v>
      </c>
      <c r="J294" s="1">
        <v>5711513001</v>
      </c>
      <c r="K294" s="1" t="e">
        <f>_xlfn.XLOOKUP(Table1[[#This Row],[NÚMERO OPERATIVO]],#REF!,#REF!)</f>
        <v>#REF!</v>
      </c>
      <c r="L294" s="1" t="s">
        <v>9508</v>
      </c>
      <c r="M294" s="1" t="str">
        <f>_xlfn.CONCAT(Table1[[#This Row],[NÚMERO OPERATIVO]],Table1[[#This Row],[DATA OC]])</f>
        <v>571151300146038,1595486111</v>
      </c>
      <c r="N294" s="19">
        <v>46038.159548611096</v>
      </c>
      <c r="O294" s="1" t="s">
        <v>109</v>
      </c>
      <c r="P294" s="1" t="s">
        <v>34</v>
      </c>
      <c r="Q294" s="1" t="s">
        <v>109</v>
      </c>
      <c r="R294" s="1" t="s">
        <v>11363</v>
      </c>
      <c r="S294" s="1" t="s">
        <v>11364</v>
      </c>
      <c r="T294" s="1" t="s">
        <v>9482</v>
      </c>
      <c r="U294" s="1" t="s">
        <v>11365</v>
      </c>
      <c r="V294" s="1" t="s">
        <v>9463</v>
      </c>
      <c r="W294" s="1">
        <v>13.8</v>
      </c>
      <c r="X294" s="1">
        <v>10</v>
      </c>
      <c r="Y294" s="1" t="s">
        <v>9464</v>
      </c>
      <c r="Z294" s="1" t="s">
        <v>9464</v>
      </c>
      <c r="AA294" s="1" t="s">
        <v>9517</v>
      </c>
      <c r="AB294" s="1" t="s">
        <v>11366</v>
      </c>
      <c r="AC294" s="1" t="s">
        <v>11367</v>
      </c>
      <c r="AD294" s="1">
        <v>15</v>
      </c>
      <c r="AE294" s="1" t="s">
        <v>847</v>
      </c>
      <c r="AF294" s="1" t="s">
        <v>10852</v>
      </c>
      <c r="AG294" s="20">
        <v>312600058</v>
      </c>
      <c r="AH294" s="20">
        <v>1</v>
      </c>
    </row>
    <row r="295" spans="1:34" ht="21" customHeight="1">
      <c r="A295" s="1" t="str">
        <f>_xlfn.CONCAT(Table1[[#This Row],[NÚMERO OPERATIVO]],Table1[[#This Row],[OS (SGM)]])</f>
        <v>5711108001DG-MLPO02  000016/2026</v>
      </c>
      <c r="C295" s="1" t="s">
        <v>9455</v>
      </c>
      <c r="D295" s="1" t="s">
        <v>11368</v>
      </c>
      <c r="E295" s="1" t="s">
        <v>9457</v>
      </c>
      <c r="F295" s="1" t="s">
        <v>503</v>
      </c>
      <c r="G295" s="1" t="s">
        <v>503</v>
      </c>
      <c r="H295" s="1" t="s">
        <v>43</v>
      </c>
      <c r="I295" s="1" t="s">
        <v>1348</v>
      </c>
      <c r="J295" s="1">
        <v>5711108001</v>
      </c>
      <c r="K295" s="1" t="e">
        <f>_xlfn.XLOOKUP(Table1[[#This Row],[NÚMERO OPERATIVO]],#REF!,#REF!)</f>
        <v>#REF!</v>
      </c>
      <c r="L295" s="1" t="s">
        <v>11369</v>
      </c>
      <c r="M295" s="1" t="str">
        <f>_xlfn.CONCAT(Table1[[#This Row],[NÚMERO OPERATIVO]],Table1[[#This Row],[DATA OC]])</f>
        <v>571110800146036,7758449074</v>
      </c>
      <c r="N295" s="19">
        <v>46036.775844907403</v>
      </c>
      <c r="O295" s="1" t="s">
        <v>32</v>
      </c>
      <c r="P295" s="1" t="s">
        <v>33</v>
      </c>
      <c r="Q295" s="1" t="s">
        <v>32</v>
      </c>
      <c r="R295" s="1" t="s">
        <v>11370</v>
      </c>
      <c r="S295" s="1" t="s">
        <v>11371</v>
      </c>
      <c r="T295" s="1" t="s">
        <v>9473</v>
      </c>
      <c r="U295" s="1" t="s">
        <v>11372</v>
      </c>
      <c r="V295" s="1" t="s">
        <v>9463</v>
      </c>
      <c r="W295" s="1">
        <v>13.8</v>
      </c>
      <c r="X295" s="1">
        <v>10</v>
      </c>
      <c r="Y295" s="1" t="s">
        <v>9464</v>
      </c>
      <c r="Z295" s="1" t="s">
        <v>9482</v>
      </c>
      <c r="AA295" s="1" t="s">
        <v>9517</v>
      </c>
      <c r="AB295" s="1" t="s">
        <v>11373</v>
      </c>
      <c r="AC295" s="1" t="s">
        <v>11374</v>
      </c>
      <c r="AD295" s="1">
        <v>15</v>
      </c>
      <c r="AE295" s="1" t="s">
        <v>6770</v>
      </c>
      <c r="AF295" s="1" t="s">
        <v>10852</v>
      </c>
      <c r="AG295" s="20">
        <v>312600055</v>
      </c>
      <c r="AH295" s="20">
        <v>1</v>
      </c>
    </row>
    <row r="296" spans="1:34" ht="21" customHeight="1">
      <c r="A296" s="1" t="str">
        <f>_xlfn.CONCAT(Table1[[#This Row],[NÚMERO OPERATIVO]],Table1[[#This Row],[OS (SGM)]])</f>
        <v>5701402001DG-MLPO01  000049/2026</v>
      </c>
      <c r="C296" s="1" t="s">
        <v>9455</v>
      </c>
      <c r="D296" s="1" t="s">
        <v>11375</v>
      </c>
      <c r="E296" s="1" t="s">
        <v>9457</v>
      </c>
      <c r="F296" s="1" t="s">
        <v>503</v>
      </c>
      <c r="G296" s="1" t="s">
        <v>503</v>
      </c>
      <c r="H296" s="1" t="s">
        <v>43</v>
      </c>
      <c r="I296" s="1" t="s">
        <v>1112</v>
      </c>
      <c r="J296" s="1">
        <v>5701402001</v>
      </c>
      <c r="K296" s="1" t="e">
        <f>_xlfn.XLOOKUP(Table1[[#This Row],[NÚMERO OPERATIVO]],#REF!,#REF!)</f>
        <v>#REF!</v>
      </c>
      <c r="L296" s="1" t="s">
        <v>9868</v>
      </c>
      <c r="M296" s="1" t="str">
        <f>_xlfn.CONCAT(Table1[[#This Row],[NÚMERO OPERATIVO]],Table1[[#This Row],[DATA OC]])</f>
        <v>570140200146081,5381828704</v>
      </c>
      <c r="N296" s="19">
        <v>46081.538182870398</v>
      </c>
      <c r="O296" s="1" t="s">
        <v>32</v>
      </c>
      <c r="P296" s="1" t="s">
        <v>33</v>
      </c>
      <c r="Q296" s="1" t="s">
        <v>32</v>
      </c>
      <c r="R296" s="1" t="s">
        <v>11376</v>
      </c>
      <c r="S296" s="1" t="s">
        <v>11377</v>
      </c>
      <c r="T296" s="1" t="s">
        <v>9635</v>
      </c>
      <c r="U296" s="1" t="s">
        <v>11378</v>
      </c>
      <c r="V296" s="1" t="s">
        <v>9463</v>
      </c>
      <c r="W296" s="1">
        <v>13.8</v>
      </c>
      <c r="X296" s="1">
        <v>10</v>
      </c>
      <c r="Y296" s="1" t="s">
        <v>9464</v>
      </c>
      <c r="Z296" s="1" t="s">
        <v>9482</v>
      </c>
      <c r="AA296" s="1" t="s">
        <v>9517</v>
      </c>
      <c r="AB296" s="1" t="s">
        <v>11379</v>
      </c>
      <c r="AC296" s="1" t="s">
        <v>11380</v>
      </c>
      <c r="AD296" s="1">
        <v>15</v>
      </c>
      <c r="AE296" s="1" t="s">
        <v>3749</v>
      </c>
      <c r="AF296" s="1" t="s">
        <v>10852</v>
      </c>
      <c r="AG296" s="20">
        <v>312600175</v>
      </c>
      <c r="AH296" s="20">
        <v>1</v>
      </c>
    </row>
    <row r="297" spans="1:34" ht="21" customHeight="1">
      <c r="A297" s="1" t="str">
        <f>_xlfn.CONCAT(Table1[[#This Row],[NÚMERO OPERATIVO]],Table1[[#This Row],[OS (SGM)]])</f>
        <v>5739958001DG-MPPO01  000001/2026</v>
      </c>
      <c r="C297" s="1" t="s">
        <v>9455</v>
      </c>
      <c r="D297" s="1" t="s">
        <v>11381</v>
      </c>
      <c r="E297" s="1" t="s">
        <v>9457</v>
      </c>
      <c r="F297" s="1" t="s">
        <v>503</v>
      </c>
      <c r="G297" s="1" t="s">
        <v>503</v>
      </c>
      <c r="H297" s="1" t="s">
        <v>43</v>
      </c>
      <c r="I297" s="1" t="s">
        <v>679</v>
      </c>
      <c r="J297" s="1">
        <v>5739958001</v>
      </c>
      <c r="K297" s="1" t="e">
        <f>_xlfn.XLOOKUP(Table1[[#This Row],[NÚMERO OPERATIVO]],#REF!,#REF!)</f>
        <v>#REF!</v>
      </c>
      <c r="L297" s="1" t="s">
        <v>11382</v>
      </c>
      <c r="M297" s="1" t="str">
        <f>_xlfn.CONCAT(Table1[[#This Row],[NÚMERO OPERATIVO]],Table1[[#This Row],[DATA OC]])</f>
        <v>573995800146024,7509143519</v>
      </c>
      <c r="N297" s="19">
        <v>46024.750914351898</v>
      </c>
      <c r="O297" s="1" t="s">
        <v>32</v>
      </c>
      <c r="P297" s="1" t="s">
        <v>33</v>
      </c>
      <c r="Q297" s="1" t="s">
        <v>32</v>
      </c>
      <c r="R297" s="1" t="s">
        <v>11383</v>
      </c>
      <c r="S297" s="1" t="s">
        <v>9472</v>
      </c>
      <c r="T297" s="1" t="s">
        <v>9482</v>
      </c>
      <c r="U297" s="1" t="s">
        <v>11384</v>
      </c>
      <c r="V297" s="1" t="s">
        <v>9558</v>
      </c>
      <c r="W297" s="1">
        <v>34.5</v>
      </c>
      <c r="X297" s="1">
        <v>75</v>
      </c>
      <c r="Y297" s="1" t="s">
        <v>9464</v>
      </c>
      <c r="Z297" s="1" t="s">
        <v>9464</v>
      </c>
      <c r="AA297" s="1" t="s">
        <v>9517</v>
      </c>
      <c r="AB297" s="1" t="s">
        <v>11385</v>
      </c>
      <c r="AC297" s="1" t="s">
        <v>11386</v>
      </c>
      <c r="AD297" s="1">
        <v>75</v>
      </c>
      <c r="AE297" s="1" t="s">
        <v>1030</v>
      </c>
      <c r="AF297" s="1" t="s">
        <v>10852</v>
      </c>
      <c r="AG297" s="20">
        <v>312600012</v>
      </c>
      <c r="AH297" s="20">
        <v>1</v>
      </c>
    </row>
    <row r="298" spans="1:34" ht="21" customHeight="1">
      <c r="A298" s="1" t="str">
        <f>_xlfn.CONCAT(Table1[[#This Row],[NÚMERO OPERATIVO]],Table1[[#This Row],[OS (SGM)]])</f>
        <v>5710252001DG-MLPO01  000053/2026</v>
      </c>
      <c r="C298" s="1" t="s">
        <v>9455</v>
      </c>
      <c r="D298" s="1" t="s">
        <v>11387</v>
      </c>
      <c r="E298" s="1" t="s">
        <v>9457</v>
      </c>
      <c r="F298" s="1" t="s">
        <v>503</v>
      </c>
      <c r="G298" s="1" t="s">
        <v>503</v>
      </c>
      <c r="H298" s="1" t="s">
        <v>43</v>
      </c>
      <c r="I298" s="1" t="s">
        <v>2058</v>
      </c>
      <c r="J298" s="1">
        <v>5710252001</v>
      </c>
      <c r="K298" s="1" t="e">
        <f>_xlfn.XLOOKUP(Table1[[#This Row],[NÚMERO OPERATIVO]],#REF!,#REF!)</f>
        <v>#REF!</v>
      </c>
      <c r="L298" s="1" t="s">
        <v>11388</v>
      </c>
      <c r="M298" s="1" t="str">
        <f>_xlfn.CONCAT(Table1[[#This Row],[NÚMERO OPERATIVO]],Table1[[#This Row],[DATA OC]])</f>
        <v>571025200146081,7816203704</v>
      </c>
      <c r="N298" s="19">
        <v>46081.781620370399</v>
      </c>
      <c r="O298" s="1" t="s">
        <v>32</v>
      </c>
      <c r="P298" s="1" t="s">
        <v>34</v>
      </c>
      <c r="Q298" s="1" t="s">
        <v>32</v>
      </c>
      <c r="R298" s="1" t="s">
        <v>11389</v>
      </c>
      <c r="S298" s="1" t="s">
        <v>11390</v>
      </c>
      <c r="T298" s="1" t="s">
        <v>9482</v>
      </c>
      <c r="U298" s="1" t="s">
        <v>11391</v>
      </c>
      <c r="V298" s="1" t="s">
        <v>9558</v>
      </c>
      <c r="W298" s="1">
        <v>34.5</v>
      </c>
      <c r="X298" s="1">
        <v>30</v>
      </c>
      <c r="Y298" s="1" t="s">
        <v>9482</v>
      </c>
      <c r="Z298" s="1" t="s">
        <v>9482</v>
      </c>
      <c r="AA298" s="1" t="s">
        <v>11392</v>
      </c>
      <c r="AB298" s="1" t="s">
        <v>11393</v>
      </c>
      <c r="AC298" s="1" t="s">
        <v>11394</v>
      </c>
      <c r="AD298" s="1">
        <v>45</v>
      </c>
      <c r="AE298" s="1" t="s">
        <v>2056</v>
      </c>
      <c r="AF298" s="1" t="s">
        <v>10852</v>
      </c>
      <c r="AG298" s="20">
        <v>312600187</v>
      </c>
      <c r="AH298" s="20">
        <v>1</v>
      </c>
    </row>
    <row r="299" spans="1:34" ht="21" customHeight="1">
      <c r="A299" s="1" t="str">
        <f>_xlfn.CONCAT(Table1[[#This Row],[NÚMERO OPERATIVO]],Table1[[#This Row],[OS (SGM)]])</f>
        <v>5720757001DG-MLPO01  000006/2026</v>
      </c>
      <c r="C299" s="1" t="s">
        <v>9455</v>
      </c>
      <c r="D299" s="1" t="s">
        <v>11395</v>
      </c>
      <c r="E299" s="1" t="s">
        <v>9457</v>
      </c>
      <c r="F299" s="1" t="s">
        <v>503</v>
      </c>
      <c r="G299" s="1" t="s">
        <v>503</v>
      </c>
      <c r="H299" s="1" t="s">
        <v>43</v>
      </c>
      <c r="I299" s="1" t="s">
        <v>1297</v>
      </c>
      <c r="J299" s="1">
        <v>5720757001</v>
      </c>
      <c r="K299" s="1" t="e">
        <f>_xlfn.XLOOKUP(Table1[[#This Row],[NÚMERO OPERATIVO]],#REF!,#REF!)</f>
        <v>#REF!</v>
      </c>
      <c r="L299" s="1" t="s">
        <v>11396</v>
      </c>
      <c r="M299" s="1" t="str">
        <f>_xlfn.CONCAT(Table1[[#This Row],[NÚMERO OPERATIVO]],Table1[[#This Row],[DATA OC]])</f>
        <v>572075700146025,8198611111</v>
      </c>
      <c r="N299" s="19">
        <v>46025.8198611111</v>
      </c>
      <c r="O299" s="1" t="s">
        <v>32</v>
      </c>
      <c r="P299" s="1" t="s">
        <v>110</v>
      </c>
      <c r="Q299" s="1" t="s">
        <v>32</v>
      </c>
      <c r="R299" s="1" t="s">
        <v>11397</v>
      </c>
      <c r="S299" s="1" t="s">
        <v>11398</v>
      </c>
      <c r="T299" s="1" t="s">
        <v>9482</v>
      </c>
      <c r="U299" s="1" t="s">
        <v>11399</v>
      </c>
      <c r="V299" s="1" t="s">
        <v>9463</v>
      </c>
      <c r="W299" s="1">
        <v>34.5</v>
      </c>
      <c r="X299" s="1">
        <v>15</v>
      </c>
      <c r="Y299" s="1" t="s">
        <v>9464</v>
      </c>
      <c r="Z299" s="1" t="s">
        <v>9464</v>
      </c>
      <c r="AA299" s="1" t="s">
        <v>9517</v>
      </c>
      <c r="AB299" s="1" t="s">
        <v>11400</v>
      </c>
      <c r="AC299" s="1" t="s">
        <v>11401</v>
      </c>
      <c r="AD299" s="1">
        <v>25</v>
      </c>
      <c r="AE299" s="1" t="s">
        <v>1295</v>
      </c>
      <c r="AF299" s="1" t="s">
        <v>10852</v>
      </c>
      <c r="AG299" s="20">
        <v>312600014</v>
      </c>
      <c r="AH299" s="20">
        <v>1</v>
      </c>
    </row>
    <row r="300" spans="1:34" ht="21" customHeight="1">
      <c r="A300" s="1" t="str">
        <f>_xlfn.CONCAT(Table1[[#This Row],[NÚMERO OPERATIVO]],Table1[[#This Row],[OS (SGM)]])</f>
        <v>5700237001DG-MPPO01  000058/2026</v>
      </c>
      <c r="C300" s="1" t="s">
        <v>9455</v>
      </c>
      <c r="D300" s="1" t="s">
        <v>11402</v>
      </c>
      <c r="E300" s="1" t="s">
        <v>9457</v>
      </c>
      <c r="F300" s="1" t="s">
        <v>503</v>
      </c>
      <c r="G300" s="1" t="s">
        <v>503</v>
      </c>
      <c r="H300" s="1" t="s">
        <v>116</v>
      </c>
      <c r="I300" s="1" t="s">
        <v>1112</v>
      </c>
      <c r="J300" s="1">
        <v>5700237001</v>
      </c>
      <c r="K300" s="1" t="e">
        <f>_xlfn.XLOOKUP(Table1[[#This Row],[NÚMERO OPERATIVO]],#REF!,#REF!)</f>
        <v>#REF!</v>
      </c>
      <c r="L300" s="1" t="s">
        <v>9868</v>
      </c>
      <c r="M300" s="1" t="str">
        <f>_xlfn.CONCAT(Table1[[#This Row],[NÚMERO OPERATIVO]],Table1[[#This Row],[DATA OC]])</f>
        <v>570023700146073,85375</v>
      </c>
      <c r="N300" s="19">
        <v>46073.853750000002</v>
      </c>
      <c r="O300" s="1" t="s">
        <v>109</v>
      </c>
      <c r="P300" s="1" t="s">
        <v>285</v>
      </c>
      <c r="Q300" s="1" t="s">
        <v>109</v>
      </c>
      <c r="R300" s="1" t="s">
        <v>11403</v>
      </c>
      <c r="S300" s="1" t="s">
        <v>9472</v>
      </c>
      <c r="T300" s="1" t="s">
        <v>9635</v>
      </c>
      <c r="U300" s="1" t="s">
        <v>11404</v>
      </c>
      <c r="V300" s="1" t="s">
        <v>9558</v>
      </c>
      <c r="W300" s="1">
        <v>13.8</v>
      </c>
      <c r="X300" s="1">
        <v>75</v>
      </c>
      <c r="Y300" s="1" t="s">
        <v>9464</v>
      </c>
      <c r="Z300" s="1" t="s">
        <v>9464</v>
      </c>
      <c r="AA300" s="1" t="s">
        <v>9517</v>
      </c>
      <c r="AB300" s="1" t="s">
        <v>11405</v>
      </c>
      <c r="AC300" s="1" t="s">
        <v>11406</v>
      </c>
      <c r="AD300" s="1">
        <v>75</v>
      </c>
      <c r="AE300" s="1" t="s">
        <v>1110</v>
      </c>
      <c r="AF300" s="1" t="s">
        <v>10852</v>
      </c>
      <c r="AG300" s="20">
        <v>312600168</v>
      </c>
      <c r="AH300" s="20">
        <v>1</v>
      </c>
    </row>
    <row r="301" spans="1:34" ht="21" customHeight="1">
      <c r="A301" s="1" t="str">
        <f>_xlfn.CONCAT(Table1[[#This Row],[NÚMERO OPERATIVO]],Table1[[#This Row],[OS (SGM)]])</f>
        <v>5750367110DG-MPPO01  000060/2026</v>
      </c>
      <c r="C301" s="1" t="s">
        <v>9455</v>
      </c>
      <c r="D301" s="1" t="s">
        <v>11407</v>
      </c>
      <c r="E301" s="1" t="s">
        <v>9457</v>
      </c>
      <c r="F301" s="1" t="s">
        <v>503</v>
      </c>
      <c r="G301" s="1" t="s">
        <v>689</v>
      </c>
      <c r="H301" s="1" t="s">
        <v>43</v>
      </c>
      <c r="I301" s="1" t="s">
        <v>907</v>
      </c>
      <c r="J301" s="1">
        <v>5750367110</v>
      </c>
      <c r="K301" s="1" t="e">
        <f>_xlfn.XLOOKUP(Table1[[#This Row],[NÚMERO OPERATIVO]],#REF!,#REF!)</f>
        <v>#REF!</v>
      </c>
      <c r="L301" s="1" t="s">
        <v>11408</v>
      </c>
      <c r="M301" s="1" t="str">
        <f>_xlfn.CONCAT(Table1[[#This Row],[NÚMERO OPERATIVO]],Table1[[#This Row],[DATA OC]])</f>
        <v>575036711046078,8033912037</v>
      </c>
      <c r="N301" s="19">
        <v>46078.803391203699</v>
      </c>
      <c r="O301" s="1" t="s">
        <v>32</v>
      </c>
      <c r="P301" s="1" t="s">
        <v>33</v>
      </c>
      <c r="Q301" s="1" t="s">
        <v>32</v>
      </c>
      <c r="R301" s="1" t="s">
        <v>9517</v>
      </c>
      <c r="S301" s="1" t="s">
        <v>9517</v>
      </c>
      <c r="T301" s="1" t="s">
        <v>9517</v>
      </c>
      <c r="U301" s="1" t="s">
        <v>9517</v>
      </c>
      <c r="V301" s="1" t="s">
        <v>9558</v>
      </c>
      <c r="W301" s="1">
        <v>34.5</v>
      </c>
      <c r="X301" s="1">
        <v>75</v>
      </c>
      <c r="Y301" s="1" t="s">
        <v>9517</v>
      </c>
      <c r="Z301" s="1" t="s">
        <v>9517</v>
      </c>
      <c r="AA301" s="1" t="s">
        <v>9517</v>
      </c>
      <c r="AB301" s="1" t="s">
        <v>9517</v>
      </c>
      <c r="AC301" s="1" t="s">
        <v>9517</v>
      </c>
      <c r="AD301" s="1">
        <v>75</v>
      </c>
      <c r="AE301" s="1" t="s">
        <v>5204</v>
      </c>
      <c r="AF301" s="1" t="s">
        <v>10852</v>
      </c>
      <c r="AG301" s="20">
        <v>312600192</v>
      </c>
      <c r="AH301" s="20">
        <v>1</v>
      </c>
    </row>
    <row r="302" spans="1:34" ht="21" customHeight="1">
      <c r="A302" s="1" t="str">
        <f>_xlfn.CONCAT(Table1[[#This Row],[NÚMERO OPERATIVO]],Table1[[#This Row],[OS (SGM)]])</f>
        <v>5700382110DG-MLPO01  000011/2026</v>
      </c>
      <c r="C302" s="1" t="s">
        <v>9455</v>
      </c>
      <c r="D302" s="1" t="s">
        <v>11409</v>
      </c>
      <c r="E302" s="1" t="s">
        <v>9457</v>
      </c>
      <c r="F302" s="1" t="s">
        <v>503</v>
      </c>
      <c r="G302" s="1" t="s">
        <v>689</v>
      </c>
      <c r="H302" s="1" t="s">
        <v>43</v>
      </c>
      <c r="I302" s="1" t="s">
        <v>427</v>
      </c>
      <c r="J302" s="1">
        <v>5700382110</v>
      </c>
      <c r="K302" s="1" t="e">
        <f>_xlfn.XLOOKUP(Table1[[#This Row],[NÚMERO OPERATIVO]],#REF!,#REF!)</f>
        <v>#REF!</v>
      </c>
      <c r="L302" s="1" t="s">
        <v>11410</v>
      </c>
      <c r="M302" s="1" t="str">
        <f>_xlfn.CONCAT(Table1[[#This Row],[NÚMERO OPERATIVO]],Table1[[#This Row],[DATA OC]])</f>
        <v>570038211046028,8219675926</v>
      </c>
      <c r="N302" s="19">
        <v>46028.821967592601</v>
      </c>
      <c r="O302" s="1" t="s">
        <v>32</v>
      </c>
      <c r="P302" s="1" t="s">
        <v>33</v>
      </c>
      <c r="Q302" s="1" t="s">
        <v>32</v>
      </c>
      <c r="R302" s="1" t="s">
        <v>11411</v>
      </c>
      <c r="S302" s="1" t="s">
        <v>11412</v>
      </c>
      <c r="T302" s="1" t="s">
        <v>9482</v>
      </c>
      <c r="U302" s="1" t="s">
        <v>11413</v>
      </c>
      <c r="V302" s="1" t="s">
        <v>9463</v>
      </c>
      <c r="W302" s="1">
        <v>34.5</v>
      </c>
      <c r="X302" s="1">
        <v>15</v>
      </c>
      <c r="Y302" s="1" t="s">
        <v>9464</v>
      </c>
      <c r="Z302" s="1" t="s">
        <v>9464</v>
      </c>
      <c r="AA302" s="1" t="s">
        <v>9517</v>
      </c>
      <c r="AB302" s="1" t="s">
        <v>11414</v>
      </c>
      <c r="AC302" s="1" t="s">
        <v>11415</v>
      </c>
      <c r="AD302" s="1">
        <v>25</v>
      </c>
      <c r="AE302" s="1" t="s">
        <v>5491</v>
      </c>
      <c r="AF302" s="1" t="s">
        <v>10852</v>
      </c>
      <c r="AG302" s="20">
        <v>312600039</v>
      </c>
      <c r="AH302" s="20">
        <v>1</v>
      </c>
    </row>
    <row r="303" spans="1:34" ht="21" customHeight="1">
      <c r="A303" s="1" t="str">
        <f>_xlfn.CONCAT(Table1[[#This Row],[NÚMERO OPERATIVO]],Table1[[#This Row],[OS (SGM)]])</f>
        <v>5720950110DG-MLPO01  000018/2026</v>
      </c>
      <c r="C303" s="1" t="s">
        <v>9455</v>
      </c>
      <c r="D303" s="1" t="s">
        <v>11416</v>
      </c>
      <c r="E303" s="1" t="s">
        <v>9457</v>
      </c>
      <c r="F303" s="1" t="s">
        <v>503</v>
      </c>
      <c r="G303" s="1" t="s">
        <v>689</v>
      </c>
      <c r="H303" s="1" t="s">
        <v>43</v>
      </c>
      <c r="I303" s="1" t="s">
        <v>427</v>
      </c>
      <c r="J303" s="1">
        <v>5720950110</v>
      </c>
      <c r="K303" s="1" t="e">
        <f>_xlfn.XLOOKUP(Table1[[#This Row],[NÚMERO OPERATIVO]],#REF!,#REF!)</f>
        <v>#REF!</v>
      </c>
      <c r="L303" s="1" t="s">
        <v>11417</v>
      </c>
      <c r="M303" s="1" t="str">
        <f>_xlfn.CONCAT(Table1[[#This Row],[NÚMERO OPERATIVO]],Table1[[#This Row],[DATA OC]])</f>
        <v>572095011046039,9130787037</v>
      </c>
      <c r="N303" s="19">
        <v>46039.913078703699</v>
      </c>
      <c r="O303" s="1" t="s">
        <v>109</v>
      </c>
      <c r="P303" s="1" t="s">
        <v>110</v>
      </c>
      <c r="Q303" s="1" t="s">
        <v>109</v>
      </c>
      <c r="R303" s="1" t="s">
        <v>11418</v>
      </c>
      <c r="S303" s="1" t="s">
        <v>11419</v>
      </c>
      <c r="T303" s="1" t="s">
        <v>9482</v>
      </c>
      <c r="U303" s="1" t="s">
        <v>11420</v>
      </c>
      <c r="V303" s="1" t="s">
        <v>9463</v>
      </c>
      <c r="W303" s="1">
        <v>13.8</v>
      </c>
      <c r="X303" s="1">
        <v>15</v>
      </c>
      <c r="Y303" s="1" t="s">
        <v>9492</v>
      </c>
      <c r="Z303" s="1" t="s">
        <v>9464</v>
      </c>
      <c r="AA303" s="1" t="s">
        <v>11421</v>
      </c>
      <c r="AB303" s="1" t="s">
        <v>11422</v>
      </c>
      <c r="AC303" s="1" t="s">
        <v>11423</v>
      </c>
      <c r="AD303" s="1">
        <v>25</v>
      </c>
      <c r="AE303" s="1" t="s">
        <v>6289</v>
      </c>
      <c r="AF303" s="1" t="s">
        <v>10852</v>
      </c>
      <c r="AG303" s="20">
        <v>312600060</v>
      </c>
      <c r="AH303" s="20">
        <v>1</v>
      </c>
    </row>
    <row r="304" spans="1:34" ht="21" customHeight="1">
      <c r="A304" s="1" t="str">
        <f>_xlfn.CONCAT(Table1[[#This Row],[NÚMERO OPERATIVO]],Table1[[#This Row],[OS (SGM)]])</f>
        <v>5710301110DG-MLPO02  000020/2026</v>
      </c>
      <c r="C304" s="1" t="s">
        <v>9455</v>
      </c>
      <c r="D304" s="1" t="s">
        <v>11424</v>
      </c>
      <c r="E304" s="1" t="s">
        <v>9457</v>
      </c>
      <c r="F304" s="1" t="s">
        <v>503</v>
      </c>
      <c r="G304" s="1" t="s">
        <v>689</v>
      </c>
      <c r="H304" s="1" t="s">
        <v>43</v>
      </c>
      <c r="I304" s="1" t="s">
        <v>1118</v>
      </c>
      <c r="J304" s="1">
        <v>5710301110</v>
      </c>
      <c r="K304" s="1" t="e">
        <f>_xlfn.XLOOKUP(Table1[[#This Row],[NÚMERO OPERATIVO]],#REF!,#REF!)</f>
        <v>#REF!</v>
      </c>
      <c r="L304" s="1" t="s">
        <v>11425</v>
      </c>
      <c r="M304" s="1" t="str">
        <f>_xlfn.CONCAT(Table1[[#This Row],[NÚMERO OPERATIVO]],Table1[[#This Row],[DATA OC]])</f>
        <v>571030111046041,5351041667</v>
      </c>
      <c r="N304" s="19">
        <v>46041.535104166702</v>
      </c>
      <c r="O304" s="1" t="s">
        <v>32</v>
      </c>
      <c r="P304" s="1" t="s">
        <v>33</v>
      </c>
      <c r="Q304" s="1" t="s">
        <v>32</v>
      </c>
      <c r="R304" s="1" t="s">
        <v>11426</v>
      </c>
      <c r="S304" s="1" t="s">
        <v>9472</v>
      </c>
      <c r="T304" s="1" t="s">
        <v>9473</v>
      </c>
      <c r="U304" s="1" t="s">
        <v>11427</v>
      </c>
      <c r="V304" s="1" t="s">
        <v>9463</v>
      </c>
      <c r="W304" s="1">
        <v>34.5</v>
      </c>
      <c r="X304" s="1">
        <v>5</v>
      </c>
      <c r="Y304" s="1" t="s">
        <v>9464</v>
      </c>
      <c r="Z304" s="1" t="s">
        <v>9464</v>
      </c>
      <c r="AA304" s="1" t="s">
        <v>9517</v>
      </c>
      <c r="AB304" s="1" t="s">
        <v>11428</v>
      </c>
      <c r="AC304" s="1" t="s">
        <v>11429</v>
      </c>
      <c r="AD304" s="1">
        <v>25</v>
      </c>
      <c r="AE304" s="1" t="s">
        <v>8260</v>
      </c>
      <c r="AF304" s="1" t="s">
        <v>10852</v>
      </c>
      <c r="AG304" s="20">
        <v>312600075</v>
      </c>
      <c r="AH304" s="20">
        <v>1</v>
      </c>
    </row>
    <row r="305" spans="1:34" ht="21" customHeight="1">
      <c r="A305" s="1" t="str">
        <f>_xlfn.CONCAT(Table1[[#This Row],[NÚMERO OPERATIVO]],Table1[[#This Row],[OS (SGM)]])</f>
        <v>5720858110DG-MLPO02  000021/2026</v>
      </c>
      <c r="C305" s="1" t="s">
        <v>9455</v>
      </c>
      <c r="D305" s="1" t="s">
        <v>11430</v>
      </c>
      <c r="E305" s="1" t="s">
        <v>9457</v>
      </c>
      <c r="F305" s="1" t="s">
        <v>503</v>
      </c>
      <c r="G305" s="1" t="s">
        <v>689</v>
      </c>
      <c r="H305" s="1" t="s">
        <v>43</v>
      </c>
      <c r="I305" s="1" t="s">
        <v>1118</v>
      </c>
      <c r="J305" s="1">
        <v>5720858110</v>
      </c>
      <c r="K305" s="1" t="e">
        <f>_xlfn.XLOOKUP(Table1[[#This Row],[NÚMERO OPERATIVO]],#REF!,#REF!)</f>
        <v>#REF!</v>
      </c>
      <c r="L305" s="1" t="s">
        <v>11431</v>
      </c>
      <c r="M305" s="1" t="str">
        <f>_xlfn.CONCAT(Table1[[#This Row],[NÚMERO OPERATIVO]],Table1[[#This Row],[DATA OC]])</f>
        <v>572085811046041,8657060185</v>
      </c>
      <c r="N305" s="19">
        <v>46041.8657060185</v>
      </c>
      <c r="O305" s="1" t="s">
        <v>32</v>
      </c>
      <c r="P305" s="1" t="s">
        <v>33</v>
      </c>
      <c r="Q305" s="1" t="s">
        <v>32</v>
      </c>
      <c r="R305" s="1" t="s">
        <v>11432</v>
      </c>
      <c r="S305" s="1" t="s">
        <v>11433</v>
      </c>
      <c r="T305" s="1" t="s">
        <v>9482</v>
      </c>
      <c r="U305" s="1" t="s">
        <v>11434</v>
      </c>
      <c r="V305" s="1" t="s">
        <v>9463</v>
      </c>
      <c r="W305" s="1">
        <v>34.5</v>
      </c>
      <c r="X305" s="1">
        <v>15</v>
      </c>
      <c r="Y305" s="1" t="s">
        <v>9464</v>
      </c>
      <c r="Z305" s="1" t="s">
        <v>9482</v>
      </c>
      <c r="AA305" s="1" t="s">
        <v>9517</v>
      </c>
      <c r="AB305" s="1" t="s">
        <v>11435</v>
      </c>
      <c r="AC305" s="1" t="s">
        <v>11436</v>
      </c>
      <c r="AD305" s="1">
        <v>25</v>
      </c>
      <c r="AE305" s="1" t="s">
        <v>5916</v>
      </c>
      <c r="AF305" s="1" t="s">
        <v>10852</v>
      </c>
      <c r="AG305" s="20">
        <v>312600076</v>
      </c>
      <c r="AH305" s="20">
        <v>1</v>
      </c>
    </row>
    <row r="306" spans="1:34" ht="21" customHeight="1">
      <c r="A306" s="1" t="str">
        <f>_xlfn.CONCAT(Table1[[#This Row],[NÚMERO OPERATIVO]],Table1[[#This Row],[OS (SGM)]])</f>
        <v>5758619110DG-MLPO02  000017/2026</v>
      </c>
      <c r="C306" s="1" t="s">
        <v>9455</v>
      </c>
      <c r="D306" s="1" t="s">
        <v>11437</v>
      </c>
      <c r="E306" s="1" t="s">
        <v>9457</v>
      </c>
      <c r="F306" s="1" t="s">
        <v>503</v>
      </c>
      <c r="G306" s="1" t="s">
        <v>689</v>
      </c>
      <c r="H306" s="1" t="s">
        <v>43</v>
      </c>
      <c r="I306" s="1" t="s">
        <v>1118</v>
      </c>
      <c r="J306" s="1">
        <v>5758619110</v>
      </c>
      <c r="K306" s="1" t="e">
        <f>_xlfn.XLOOKUP(Table1[[#This Row],[NÚMERO OPERATIVO]],#REF!,#REF!)</f>
        <v>#REF!</v>
      </c>
      <c r="L306" s="1" t="s">
        <v>11438</v>
      </c>
      <c r="M306" s="1" t="str">
        <f>_xlfn.CONCAT(Table1[[#This Row],[NÚMERO OPERATIVO]],Table1[[#This Row],[DATA OC]])</f>
        <v>575861911046037,5783217593</v>
      </c>
      <c r="N306" s="19">
        <v>46037.578321759298</v>
      </c>
      <c r="O306" s="1" t="s">
        <v>32</v>
      </c>
      <c r="P306" s="1" t="s">
        <v>33</v>
      </c>
      <c r="Q306" s="1" t="s">
        <v>32</v>
      </c>
      <c r="R306" s="1" t="s">
        <v>11439</v>
      </c>
      <c r="S306" s="1" t="s">
        <v>11440</v>
      </c>
      <c r="T306" s="1" t="s">
        <v>9482</v>
      </c>
      <c r="U306" s="1" t="s">
        <v>11441</v>
      </c>
      <c r="V306" s="1" t="s">
        <v>9558</v>
      </c>
      <c r="W306" s="1">
        <v>34.5</v>
      </c>
      <c r="X306" s="1">
        <v>30</v>
      </c>
      <c r="Y306" s="1" t="s">
        <v>9482</v>
      </c>
      <c r="Z306" s="1" t="s">
        <v>9482</v>
      </c>
      <c r="AA306" s="1" t="s">
        <v>10870</v>
      </c>
      <c r="AB306" s="1" t="s">
        <v>11442</v>
      </c>
      <c r="AC306" s="1" t="s">
        <v>11443</v>
      </c>
      <c r="AD306" s="1">
        <v>30</v>
      </c>
      <c r="AE306" s="1" t="s">
        <v>7526</v>
      </c>
      <c r="AF306" s="1" t="s">
        <v>10852</v>
      </c>
      <c r="AG306" s="20">
        <v>312600056</v>
      </c>
      <c r="AH306" s="20">
        <v>1</v>
      </c>
    </row>
    <row r="307" spans="1:34" ht="21" customHeight="1">
      <c r="A307" s="1" t="str">
        <f>_xlfn.CONCAT(Table1[[#This Row],[NÚMERO OPERATIVO]],Table1[[#This Row],[OS (SGM)]])</f>
        <v>5700722152DG-MLPO02  000025/2026</v>
      </c>
      <c r="C307" s="1" t="s">
        <v>9455</v>
      </c>
      <c r="D307" s="1" t="s">
        <v>11444</v>
      </c>
      <c r="E307" s="1" t="s">
        <v>9457</v>
      </c>
      <c r="F307" s="1" t="s">
        <v>503</v>
      </c>
      <c r="G307" s="1" t="s">
        <v>240</v>
      </c>
      <c r="H307" s="1" t="s">
        <v>43</v>
      </c>
      <c r="I307" s="1" t="s">
        <v>69</v>
      </c>
      <c r="J307" s="1">
        <v>5700722152</v>
      </c>
      <c r="K307" s="1" t="e">
        <f>_xlfn.XLOOKUP(Table1[[#This Row],[NÚMERO OPERATIVO]],#REF!,#REF!)</f>
        <v>#REF!</v>
      </c>
      <c r="L307" s="1" t="s">
        <v>11445</v>
      </c>
      <c r="M307" s="1" t="str">
        <f>_xlfn.CONCAT(Table1[[#This Row],[NÚMERO OPERATIVO]],Table1[[#This Row],[DATA OC]])</f>
        <v>570072215246047,520625</v>
      </c>
      <c r="N307" s="19">
        <v>46047.520624999997</v>
      </c>
      <c r="O307" s="1" t="s">
        <v>32</v>
      </c>
      <c r="P307" s="1" t="s">
        <v>33</v>
      </c>
      <c r="Q307" s="1" t="s">
        <v>32</v>
      </c>
      <c r="R307" s="1" t="s">
        <v>11446</v>
      </c>
      <c r="S307" s="1" t="s">
        <v>9472</v>
      </c>
      <c r="T307" s="1" t="s">
        <v>9898</v>
      </c>
      <c r="U307" s="1" t="s">
        <v>11447</v>
      </c>
      <c r="V307" s="1" t="s">
        <v>9463</v>
      </c>
      <c r="W307" s="1">
        <v>34.5</v>
      </c>
      <c r="X307" s="1">
        <v>5</v>
      </c>
      <c r="Y307" s="1" t="s">
        <v>9464</v>
      </c>
      <c r="Z307" s="1" t="s">
        <v>9464</v>
      </c>
      <c r="AA307" s="1" t="s">
        <v>9517</v>
      </c>
      <c r="AB307" s="1" t="s">
        <v>11448</v>
      </c>
      <c r="AC307" s="1" t="s">
        <v>11449</v>
      </c>
      <c r="AD307" s="1">
        <v>15</v>
      </c>
      <c r="AE307" s="1" t="s">
        <v>2969</v>
      </c>
      <c r="AF307" s="1" t="s">
        <v>10852</v>
      </c>
      <c r="AG307" s="20">
        <v>312600084</v>
      </c>
      <c r="AH307" s="20">
        <v>1</v>
      </c>
    </row>
    <row r="308" spans="1:34" ht="21" customHeight="1">
      <c r="A308" s="1" t="str">
        <f>_xlfn.CONCAT(Table1[[#This Row],[NÚMERO OPERATIVO]],Table1[[#This Row],[OS (SGM)]])</f>
        <v>5700905152DG-MLPO01  000048/2026</v>
      </c>
      <c r="C308" s="1" t="s">
        <v>9455</v>
      </c>
      <c r="D308" s="1" t="s">
        <v>11450</v>
      </c>
      <c r="E308" s="1" t="s">
        <v>9457</v>
      </c>
      <c r="F308" s="1" t="s">
        <v>503</v>
      </c>
      <c r="G308" s="1" t="s">
        <v>240</v>
      </c>
      <c r="H308" s="1" t="s">
        <v>43</v>
      </c>
      <c r="I308" s="1" t="s">
        <v>69</v>
      </c>
      <c r="J308" s="1">
        <v>5700905152</v>
      </c>
      <c r="K308" s="1" t="e">
        <f>_xlfn.XLOOKUP(Table1[[#This Row],[NÚMERO OPERATIVO]],#REF!,#REF!)</f>
        <v>#REF!</v>
      </c>
      <c r="L308" s="1" t="s">
        <v>11451</v>
      </c>
      <c r="M308" s="1" t="str">
        <f>_xlfn.CONCAT(Table1[[#This Row],[NÚMERO OPERATIVO]],Table1[[#This Row],[DATA OC]])</f>
        <v>570090515246069,6678935185</v>
      </c>
      <c r="N308" s="19">
        <v>46069.667893518497</v>
      </c>
      <c r="O308" s="1" t="s">
        <v>32</v>
      </c>
      <c r="P308" s="1" t="s">
        <v>33</v>
      </c>
      <c r="Q308" s="1" t="s">
        <v>32</v>
      </c>
      <c r="R308" s="1" t="s">
        <v>11452</v>
      </c>
      <c r="S308" s="1" t="s">
        <v>9807</v>
      </c>
      <c r="T308" s="1" t="s">
        <v>9461</v>
      </c>
      <c r="U308" s="1" t="s">
        <v>11453</v>
      </c>
      <c r="V308" s="1" t="s">
        <v>9463</v>
      </c>
      <c r="W308" s="1">
        <v>34.5</v>
      </c>
      <c r="X308" s="1">
        <v>5</v>
      </c>
      <c r="Y308" s="1" t="s">
        <v>9464</v>
      </c>
      <c r="Z308" s="1" t="s">
        <v>9482</v>
      </c>
      <c r="AA308" s="1" t="s">
        <v>11045</v>
      </c>
      <c r="AB308" s="1" t="s">
        <v>11454</v>
      </c>
      <c r="AC308" s="1" t="s">
        <v>11455</v>
      </c>
      <c r="AD308" s="1">
        <v>15</v>
      </c>
      <c r="AE308" s="1" t="s">
        <v>237</v>
      </c>
      <c r="AF308" s="1" t="s">
        <v>10852</v>
      </c>
      <c r="AG308" s="20">
        <v>312600158</v>
      </c>
      <c r="AH308" s="20">
        <v>1</v>
      </c>
    </row>
    <row r="309" spans="1:34" ht="21" customHeight="1">
      <c r="A309" s="1" t="str">
        <f>_xlfn.CONCAT(Table1[[#This Row],[NÚMERO OPERATIVO]],Table1[[#This Row],[OS (SGM)]])</f>
        <v>5708368269DG-MPPO01  000052/2026</v>
      </c>
      <c r="C309" s="1" t="s">
        <v>9455</v>
      </c>
      <c r="D309" s="1" t="s">
        <v>11456</v>
      </c>
      <c r="E309" s="1" t="s">
        <v>9457</v>
      </c>
      <c r="F309" s="1" t="s">
        <v>503</v>
      </c>
      <c r="G309" s="1" t="s">
        <v>240</v>
      </c>
      <c r="H309" s="1" t="s">
        <v>43</v>
      </c>
      <c r="I309" s="1" t="s">
        <v>69</v>
      </c>
      <c r="J309" s="1">
        <v>5708368269</v>
      </c>
      <c r="K309" s="1" t="e">
        <f>_xlfn.XLOOKUP(Table1[[#This Row],[NÚMERO OPERATIVO]],#REF!,#REF!)</f>
        <v>#REF!</v>
      </c>
      <c r="L309" s="1" t="s">
        <v>11457</v>
      </c>
      <c r="M309" s="1" t="str">
        <f>_xlfn.CONCAT(Table1[[#This Row],[NÚMERO OPERATIVO]],Table1[[#This Row],[DATA OC]])</f>
        <v>570836826946069,4568865741</v>
      </c>
      <c r="N309" s="19">
        <v>46069.456886574102</v>
      </c>
      <c r="O309" s="1" t="s">
        <v>32</v>
      </c>
      <c r="P309" s="1" t="s">
        <v>33</v>
      </c>
      <c r="Q309" s="1" t="s">
        <v>32</v>
      </c>
      <c r="R309" s="1" t="s">
        <v>11458</v>
      </c>
      <c r="S309" s="1" t="s">
        <v>11459</v>
      </c>
      <c r="T309" s="1" t="s">
        <v>9482</v>
      </c>
      <c r="U309" s="1" t="s">
        <v>11460</v>
      </c>
      <c r="V309" s="1" t="s">
        <v>9558</v>
      </c>
      <c r="W309" s="1">
        <v>34.5</v>
      </c>
      <c r="X309" s="1">
        <v>75</v>
      </c>
      <c r="Y309" s="1" t="s">
        <v>9464</v>
      </c>
      <c r="Z309" s="1" t="s">
        <v>9464</v>
      </c>
      <c r="AA309" s="1" t="s">
        <v>10990</v>
      </c>
      <c r="AB309" s="1" t="s">
        <v>11461</v>
      </c>
      <c r="AC309" s="1" t="s">
        <v>11462</v>
      </c>
      <c r="AD309" s="1">
        <v>75</v>
      </c>
      <c r="AE309" s="1" t="s">
        <v>1689</v>
      </c>
      <c r="AF309" s="1" t="s">
        <v>10852</v>
      </c>
      <c r="AG309" s="20">
        <v>312600146</v>
      </c>
      <c r="AH309" s="20">
        <v>1</v>
      </c>
    </row>
    <row r="310" spans="1:34" ht="21" customHeight="1">
      <c r="A310" s="1" t="str">
        <f>_xlfn.CONCAT(Table1[[#This Row],[NÚMERO OPERATIVO]],Table1[[#This Row],[OS (SGM)]])</f>
        <v>5710156152DG-MLPO01  000028/2026</v>
      </c>
      <c r="C310" s="1" t="s">
        <v>9455</v>
      </c>
      <c r="D310" s="1" t="s">
        <v>11463</v>
      </c>
      <c r="E310" s="1" t="s">
        <v>9457</v>
      </c>
      <c r="F310" s="1" t="s">
        <v>503</v>
      </c>
      <c r="G310" s="1" t="s">
        <v>240</v>
      </c>
      <c r="H310" s="1" t="s">
        <v>43</v>
      </c>
      <c r="I310" s="1" t="s">
        <v>69</v>
      </c>
      <c r="J310" s="1">
        <v>5710156152</v>
      </c>
      <c r="K310" s="1" t="e">
        <f>_xlfn.XLOOKUP(Table1[[#This Row],[NÚMERO OPERATIVO]],#REF!,#REF!)</f>
        <v>#REF!</v>
      </c>
      <c r="L310" s="1" t="s">
        <v>11464</v>
      </c>
      <c r="M310" s="1" t="str">
        <f>_xlfn.CONCAT(Table1[[#This Row],[NÚMERO OPERATIVO]],Table1[[#This Row],[DATA OC]])</f>
        <v>571015615246054,741087963</v>
      </c>
      <c r="N310" s="19">
        <v>46054.741087962997</v>
      </c>
      <c r="O310" s="1" t="s">
        <v>32</v>
      </c>
      <c r="P310" s="1" t="s">
        <v>33</v>
      </c>
      <c r="Q310" s="1" t="s">
        <v>32</v>
      </c>
      <c r="R310" s="1" t="s">
        <v>11465</v>
      </c>
      <c r="S310" s="1" t="s">
        <v>9807</v>
      </c>
      <c r="T310" s="1" t="s">
        <v>9523</v>
      </c>
      <c r="U310" s="1" t="s">
        <v>11466</v>
      </c>
      <c r="V310" s="1" t="s">
        <v>9463</v>
      </c>
      <c r="W310" s="1">
        <v>34.5</v>
      </c>
      <c r="X310" s="1">
        <v>15</v>
      </c>
      <c r="Y310" s="1" t="s">
        <v>9537</v>
      </c>
      <c r="Z310" s="1" t="s">
        <v>9464</v>
      </c>
      <c r="AA310" s="1" t="s">
        <v>11467</v>
      </c>
      <c r="AB310" s="1" t="s">
        <v>11468</v>
      </c>
      <c r="AC310" s="1" t="s">
        <v>11469</v>
      </c>
      <c r="AD310" s="1">
        <v>15</v>
      </c>
      <c r="AE310" s="1" t="s">
        <v>7974</v>
      </c>
      <c r="AF310" s="1" t="s">
        <v>10852</v>
      </c>
      <c r="AG310" s="20">
        <v>312600101</v>
      </c>
      <c r="AH310" s="20">
        <v>1</v>
      </c>
    </row>
    <row r="311" spans="1:34" ht="21" customHeight="1">
      <c r="A311" s="1" t="str">
        <f>_xlfn.CONCAT(Table1[[#This Row],[NÚMERO OPERATIVO]],Table1[[#This Row],[OS (SGM)]])</f>
        <v>5713428152DG-MLPO01  000020/2026</v>
      </c>
      <c r="C311" s="1" t="s">
        <v>9455</v>
      </c>
      <c r="D311" s="1" t="s">
        <v>11470</v>
      </c>
      <c r="E311" s="1" t="s">
        <v>9457</v>
      </c>
      <c r="F311" s="1" t="s">
        <v>503</v>
      </c>
      <c r="G311" s="1" t="s">
        <v>240</v>
      </c>
      <c r="H311" s="1" t="s">
        <v>43</v>
      </c>
      <c r="I311" s="1" t="s">
        <v>69</v>
      </c>
      <c r="J311" s="1">
        <v>5713428152</v>
      </c>
      <c r="K311" s="1" t="e">
        <f>_xlfn.XLOOKUP(Table1[[#This Row],[NÚMERO OPERATIVO]],#REF!,#REF!)</f>
        <v>#REF!</v>
      </c>
      <c r="L311" s="1" t="s">
        <v>11471</v>
      </c>
      <c r="M311" s="1" t="str">
        <f>_xlfn.CONCAT(Table1[[#This Row],[NÚMERO OPERATIVO]],Table1[[#This Row],[DATA OC]])</f>
        <v>571342815246041,6895138889</v>
      </c>
      <c r="N311" s="19">
        <v>46041.689513888901</v>
      </c>
      <c r="O311" s="1" t="s">
        <v>32</v>
      </c>
      <c r="P311" s="1" t="s">
        <v>33</v>
      </c>
      <c r="Q311" s="1" t="s">
        <v>32</v>
      </c>
      <c r="R311" s="1" t="s">
        <v>11472</v>
      </c>
      <c r="S311" s="1" t="s">
        <v>11473</v>
      </c>
      <c r="T311" s="1" t="s">
        <v>9482</v>
      </c>
      <c r="U311" s="1" t="s">
        <v>11474</v>
      </c>
      <c r="V311" s="1" t="s">
        <v>9558</v>
      </c>
      <c r="W311" s="1">
        <v>34.5</v>
      </c>
      <c r="X311" s="1">
        <v>45</v>
      </c>
      <c r="Y311" s="1" t="s">
        <v>9464</v>
      </c>
      <c r="Z311" s="1" t="s">
        <v>9482</v>
      </c>
      <c r="AA311" s="1" t="s">
        <v>9517</v>
      </c>
      <c r="AB311" s="1" t="s">
        <v>11475</v>
      </c>
      <c r="AC311" s="1" t="s">
        <v>11476</v>
      </c>
      <c r="AD311" s="1">
        <v>45</v>
      </c>
      <c r="AE311" s="1" t="s">
        <v>2961</v>
      </c>
      <c r="AF311" s="1" t="s">
        <v>10852</v>
      </c>
      <c r="AG311" s="20">
        <v>312600127</v>
      </c>
      <c r="AH311" s="20">
        <v>1</v>
      </c>
    </row>
    <row r="312" spans="1:34" ht="21" customHeight="1">
      <c r="A312" s="1" t="str">
        <f>_xlfn.CONCAT(Table1[[#This Row],[NÚMERO OPERATIVO]],Table1[[#This Row],[OS (SGM)]])</f>
        <v>5713428152DG-MPPO01  000043/2026</v>
      </c>
      <c r="C312" s="1" t="s">
        <v>9455</v>
      </c>
      <c r="D312" s="1" t="s">
        <v>11477</v>
      </c>
      <c r="E312" s="1" t="s">
        <v>9457</v>
      </c>
      <c r="F312" s="1" t="s">
        <v>503</v>
      </c>
      <c r="G312" s="1" t="s">
        <v>240</v>
      </c>
      <c r="H312" s="1" t="s">
        <v>43</v>
      </c>
      <c r="I312" s="1" t="s">
        <v>69</v>
      </c>
      <c r="J312" s="1">
        <v>5713428152</v>
      </c>
      <c r="K312" s="1" t="e">
        <f>_xlfn.XLOOKUP(Table1[[#This Row],[NÚMERO OPERATIVO]],#REF!,#REF!)</f>
        <v>#REF!</v>
      </c>
      <c r="L312" s="1" t="s">
        <v>11478</v>
      </c>
      <c r="M312" s="1" t="str">
        <f>_xlfn.CONCAT(Table1[[#This Row],[NÚMERO OPERATIVO]],Table1[[#This Row],[DATA OC]])</f>
        <v>571342815246059,3627083333</v>
      </c>
      <c r="N312" s="19">
        <v>46059.362708333298</v>
      </c>
      <c r="O312" s="1" t="s">
        <v>32</v>
      </c>
      <c r="P312" s="1" t="s">
        <v>33</v>
      </c>
      <c r="Q312" s="1" t="s">
        <v>32</v>
      </c>
      <c r="R312" s="1" t="s">
        <v>11479</v>
      </c>
      <c r="S312" s="1" t="s">
        <v>11476</v>
      </c>
      <c r="T312" s="1" t="s">
        <v>9482</v>
      </c>
      <c r="U312" s="1" t="s">
        <v>11480</v>
      </c>
      <c r="V312" s="1" t="s">
        <v>9558</v>
      </c>
      <c r="W312" s="1">
        <v>34.5</v>
      </c>
      <c r="X312" s="1">
        <v>45</v>
      </c>
      <c r="Y312" s="1" t="s">
        <v>9464</v>
      </c>
      <c r="Z312" s="1" t="s">
        <v>9492</v>
      </c>
      <c r="AA312" s="1" t="s">
        <v>9517</v>
      </c>
      <c r="AB312" s="1" t="s">
        <v>11481</v>
      </c>
      <c r="AC312" s="1" t="s">
        <v>11482</v>
      </c>
      <c r="AD312" s="1">
        <v>45</v>
      </c>
      <c r="AE312" s="1" t="s">
        <v>799</v>
      </c>
      <c r="AF312" s="1" t="s">
        <v>10852</v>
      </c>
      <c r="AG312" s="20">
        <v>312600127</v>
      </c>
      <c r="AH312" s="20">
        <v>1</v>
      </c>
    </row>
    <row r="313" spans="1:34" ht="21" customHeight="1">
      <c r="A313" s="1" t="str">
        <f>_xlfn.CONCAT(Table1[[#This Row],[NÚMERO OPERATIVO]],Table1[[#This Row],[OS (SGM)]])</f>
        <v>5727802152DG-MLPO02  000024/2026</v>
      </c>
      <c r="C313" s="1" t="s">
        <v>9455</v>
      </c>
      <c r="D313" s="1" t="s">
        <v>11483</v>
      </c>
      <c r="E313" s="1" t="s">
        <v>9457</v>
      </c>
      <c r="F313" s="1" t="s">
        <v>503</v>
      </c>
      <c r="G313" s="1" t="s">
        <v>240</v>
      </c>
      <c r="H313" s="1" t="s">
        <v>43</v>
      </c>
      <c r="I313" s="1" t="s">
        <v>69</v>
      </c>
      <c r="J313" s="1">
        <v>5727802152</v>
      </c>
      <c r="K313" s="1" t="e">
        <f>_xlfn.XLOOKUP(Table1[[#This Row],[NÚMERO OPERATIVO]],#REF!,#REF!)</f>
        <v>#REF!</v>
      </c>
      <c r="L313" s="1" t="s">
        <v>11484</v>
      </c>
      <c r="M313" s="1" t="str">
        <f>_xlfn.CONCAT(Table1[[#This Row],[NÚMERO OPERATIVO]],Table1[[#This Row],[DATA OC]])</f>
        <v>572780215246045,7868402778</v>
      </c>
      <c r="N313" s="19">
        <v>46045.786840277797</v>
      </c>
      <c r="O313" s="1" t="s">
        <v>32</v>
      </c>
      <c r="P313" s="1" t="s">
        <v>33</v>
      </c>
      <c r="Q313" s="1" t="s">
        <v>32</v>
      </c>
      <c r="R313" s="1" t="s">
        <v>11485</v>
      </c>
      <c r="S313" s="1" t="s">
        <v>11486</v>
      </c>
      <c r="T313" s="1" t="s">
        <v>9473</v>
      </c>
      <c r="U313" s="1" t="s">
        <v>11487</v>
      </c>
      <c r="V313" s="1" t="s">
        <v>9463</v>
      </c>
      <c r="W313" s="1">
        <v>34.5</v>
      </c>
      <c r="X313" s="1">
        <v>15</v>
      </c>
      <c r="Y313" s="1" t="s">
        <v>9464</v>
      </c>
      <c r="Z313" s="1" t="s">
        <v>9464</v>
      </c>
      <c r="AA313" s="1" t="s">
        <v>9517</v>
      </c>
      <c r="AB313" s="1" t="s">
        <v>11488</v>
      </c>
      <c r="AC313" s="1" t="s">
        <v>11489</v>
      </c>
      <c r="AD313" s="1">
        <v>15</v>
      </c>
      <c r="AE313" s="1" t="s">
        <v>1352</v>
      </c>
      <c r="AF313" s="1" t="s">
        <v>10852</v>
      </c>
      <c r="AG313" s="20">
        <v>312600083</v>
      </c>
      <c r="AH313" s="20">
        <v>1</v>
      </c>
    </row>
    <row r="314" spans="1:34" ht="21" customHeight="1">
      <c r="A314" s="1" t="str">
        <f>_xlfn.CONCAT(Table1[[#This Row],[NÚMERO OPERATIVO]],Table1[[#This Row],[OS (SGM)]])</f>
        <v>5758640152DG-MPPO01  000022/2026</v>
      </c>
      <c r="C314" s="1" t="s">
        <v>9455</v>
      </c>
      <c r="D314" s="1" t="s">
        <v>11490</v>
      </c>
      <c r="E314" s="1" t="s">
        <v>9457</v>
      </c>
      <c r="F314" s="1" t="s">
        <v>503</v>
      </c>
      <c r="G314" s="1" t="s">
        <v>240</v>
      </c>
      <c r="H314" s="1" t="s">
        <v>43</v>
      </c>
      <c r="I314" s="1" t="s">
        <v>69</v>
      </c>
      <c r="J314" s="1">
        <v>5758640152</v>
      </c>
      <c r="K314" s="1" t="e">
        <f>_xlfn.XLOOKUP(Table1[[#This Row],[NÚMERO OPERATIVO]],#REF!,#REF!)</f>
        <v>#REF!</v>
      </c>
      <c r="L314" s="1" t="s">
        <v>11491</v>
      </c>
      <c r="M314" s="1" t="str">
        <f>_xlfn.CONCAT(Table1[[#This Row],[NÚMERO OPERATIVO]],Table1[[#This Row],[DATA OC]])</f>
        <v>575864015246042,9163078704</v>
      </c>
      <c r="N314" s="19">
        <v>46042.9163078704</v>
      </c>
      <c r="O314" s="1" t="s">
        <v>32</v>
      </c>
      <c r="P314" s="1" t="s">
        <v>33</v>
      </c>
      <c r="Q314" s="1" t="s">
        <v>32</v>
      </c>
      <c r="R314" s="1" t="s">
        <v>11492</v>
      </c>
      <c r="S314" s="1" t="s">
        <v>11493</v>
      </c>
      <c r="T314" s="1" t="s">
        <v>9635</v>
      </c>
      <c r="U314" s="1" t="s">
        <v>11494</v>
      </c>
      <c r="V314" s="1" t="s">
        <v>9558</v>
      </c>
      <c r="W314" s="1">
        <v>34.5</v>
      </c>
      <c r="X314" s="1">
        <v>112.5</v>
      </c>
      <c r="Y314" s="1" t="s">
        <v>9464</v>
      </c>
      <c r="Z314" s="1" t="s">
        <v>9492</v>
      </c>
      <c r="AA314" s="1" t="s">
        <v>9517</v>
      </c>
      <c r="AB314" s="1" t="s">
        <v>11495</v>
      </c>
      <c r="AC314" s="1" t="s">
        <v>11496</v>
      </c>
      <c r="AD314" s="1">
        <v>150</v>
      </c>
      <c r="AE314" s="1" t="s">
        <v>7720</v>
      </c>
      <c r="AF314" s="1" t="s">
        <v>10852</v>
      </c>
      <c r="AG314" s="20">
        <v>312600080</v>
      </c>
      <c r="AH314" s="20">
        <v>1</v>
      </c>
    </row>
    <row r="315" spans="1:34" ht="21" customHeight="1">
      <c r="A315" s="1" t="str">
        <f>_xlfn.CONCAT(Table1[[#This Row],[NÚMERO OPERATIVO]],Table1[[#This Row],[OS (SGM)]])</f>
        <v>5722214257DG-MLPO02  000038/2026</v>
      </c>
      <c r="C315" s="1" t="s">
        <v>9455</v>
      </c>
      <c r="D315" s="1" t="s">
        <v>11497</v>
      </c>
      <c r="E315" s="1" t="s">
        <v>9457</v>
      </c>
      <c r="F315" s="1" t="s">
        <v>503</v>
      </c>
      <c r="G315" s="1" t="s">
        <v>1027</v>
      </c>
      <c r="H315" s="1" t="s">
        <v>43</v>
      </c>
      <c r="I315" s="1" t="s">
        <v>211</v>
      </c>
      <c r="J315" s="1">
        <v>5722214257</v>
      </c>
      <c r="K315" s="1" t="e">
        <f>_xlfn.XLOOKUP(Table1[[#This Row],[NÚMERO OPERATIVO]],#REF!,#REF!)</f>
        <v>#REF!</v>
      </c>
      <c r="L315" s="1" t="s">
        <v>11498</v>
      </c>
      <c r="M315" s="1" t="str">
        <f>_xlfn.CONCAT(Table1[[#This Row],[NÚMERO OPERATIVO]],Table1[[#This Row],[DATA OC]])</f>
        <v>572221425746056,4815509259</v>
      </c>
      <c r="N315" s="19">
        <v>46056.481550925899</v>
      </c>
      <c r="O315" s="1" t="s">
        <v>32</v>
      </c>
      <c r="P315" s="1" t="s">
        <v>33</v>
      </c>
      <c r="Q315" s="1" t="s">
        <v>32</v>
      </c>
      <c r="R315" s="1" t="s">
        <v>11499</v>
      </c>
      <c r="S315" s="1" t="s">
        <v>11500</v>
      </c>
      <c r="T315" s="1" t="s">
        <v>9482</v>
      </c>
      <c r="U315" s="1" t="s">
        <v>11501</v>
      </c>
      <c r="V315" s="1" t="s">
        <v>9463</v>
      </c>
      <c r="W315" s="1">
        <v>13.8</v>
      </c>
      <c r="X315" s="1">
        <v>15</v>
      </c>
      <c r="Y315" s="1" t="s">
        <v>9464</v>
      </c>
      <c r="Z315" s="1" t="s">
        <v>9492</v>
      </c>
      <c r="AA315" s="1" t="s">
        <v>9620</v>
      </c>
      <c r="AB315" s="1" t="s">
        <v>11502</v>
      </c>
      <c r="AC315" s="1" t="s">
        <v>11503</v>
      </c>
      <c r="AD315" s="1">
        <v>15</v>
      </c>
      <c r="AE315" s="1" t="s">
        <v>1100</v>
      </c>
      <c r="AF315" s="1" t="s">
        <v>10852</v>
      </c>
      <c r="AG315" s="20">
        <v>312600131</v>
      </c>
      <c r="AH315" s="20">
        <v>1</v>
      </c>
    </row>
    <row r="316" spans="1:34" ht="21" customHeight="1">
      <c r="A316" s="1" t="str">
        <f>_xlfn.CONCAT(Table1[[#This Row],[NÚMERO OPERATIVO]],Table1[[#This Row],[OS (SGM)]])</f>
        <v>5722225257DG-MLPO01  000004/2026</v>
      </c>
      <c r="C316" s="1" t="s">
        <v>9455</v>
      </c>
      <c r="D316" s="1" t="s">
        <v>11504</v>
      </c>
      <c r="E316" s="1" t="s">
        <v>9457</v>
      </c>
      <c r="F316" s="1" t="s">
        <v>503</v>
      </c>
      <c r="G316" s="1" t="s">
        <v>1027</v>
      </c>
      <c r="H316" s="1" t="s">
        <v>43</v>
      </c>
      <c r="I316" s="1" t="s">
        <v>211</v>
      </c>
      <c r="J316" s="1">
        <v>5722225257</v>
      </c>
      <c r="K316" s="1" t="e">
        <f>_xlfn.XLOOKUP(Table1[[#This Row],[NÚMERO OPERATIVO]],#REF!,#REF!)</f>
        <v>#REF!</v>
      </c>
      <c r="L316" s="1" t="s">
        <v>11505</v>
      </c>
      <c r="M316" s="1" t="str">
        <f>_xlfn.CONCAT(Table1[[#This Row],[NÚMERO OPERATIVO]],Table1[[#This Row],[DATA OC]])</f>
        <v>572222525746023,3344097222</v>
      </c>
      <c r="N316" s="19">
        <v>46023.3344097222</v>
      </c>
      <c r="O316" s="1" t="s">
        <v>32</v>
      </c>
      <c r="P316" s="1" t="s">
        <v>33</v>
      </c>
      <c r="Q316" s="1" t="s">
        <v>32</v>
      </c>
      <c r="R316" s="1" t="s">
        <v>11506</v>
      </c>
      <c r="S316" s="1" t="s">
        <v>11507</v>
      </c>
      <c r="T316" s="1" t="s">
        <v>9473</v>
      </c>
      <c r="U316" s="1" t="s">
        <v>11508</v>
      </c>
      <c r="V316" s="1" t="s">
        <v>9463</v>
      </c>
      <c r="W316" s="1">
        <v>34.5</v>
      </c>
      <c r="X316" s="1">
        <v>10</v>
      </c>
      <c r="Y316" s="1" t="s">
        <v>9464</v>
      </c>
      <c r="Z316" s="1" t="s">
        <v>9464</v>
      </c>
      <c r="AA316" s="1" t="s">
        <v>9517</v>
      </c>
      <c r="AB316" s="1" t="s">
        <v>11509</v>
      </c>
      <c r="AC316" s="1" t="s">
        <v>11510</v>
      </c>
      <c r="AD316" s="1">
        <v>25</v>
      </c>
      <c r="AE316" s="1" t="s">
        <v>1024</v>
      </c>
      <c r="AF316" s="1" t="s">
        <v>10852</v>
      </c>
      <c r="AG316" s="20">
        <v>312600008</v>
      </c>
      <c r="AH316" s="20">
        <v>1</v>
      </c>
    </row>
    <row r="317" spans="1:34" ht="21" customHeight="1">
      <c r="A317" s="1" t="str">
        <f>_xlfn.CONCAT(Table1[[#This Row],[NÚMERO OPERATIVO]],Table1[[#This Row],[OS (SGM)]])</f>
        <v>5728343257DG-MPPO01  000061/2026</v>
      </c>
      <c r="C317" s="1" t="s">
        <v>9455</v>
      </c>
      <c r="D317" s="1" t="s">
        <v>11511</v>
      </c>
      <c r="E317" s="1" t="s">
        <v>9457</v>
      </c>
      <c r="F317" s="1" t="s">
        <v>503</v>
      </c>
      <c r="G317" s="1" t="s">
        <v>1027</v>
      </c>
      <c r="H317" s="1" t="s">
        <v>43</v>
      </c>
      <c r="I317" s="1" t="s">
        <v>211</v>
      </c>
      <c r="J317" s="1">
        <v>5728343257</v>
      </c>
      <c r="K317" s="1" t="e">
        <f>_xlfn.XLOOKUP(Table1[[#This Row],[NÚMERO OPERATIVO]],#REF!,#REF!)</f>
        <v>#REF!</v>
      </c>
      <c r="L317" s="1" t="s">
        <v>11512</v>
      </c>
      <c r="M317" s="1" t="str">
        <f>_xlfn.CONCAT(Table1[[#This Row],[NÚMERO OPERATIVO]],Table1[[#This Row],[DATA OC]])</f>
        <v>572834325746081,8508217593</v>
      </c>
      <c r="N317" s="19">
        <v>46081.850821759297</v>
      </c>
      <c r="O317" s="1" t="s">
        <v>32</v>
      </c>
      <c r="P317" s="1" t="s">
        <v>33</v>
      </c>
      <c r="Q317" s="1" t="s">
        <v>32</v>
      </c>
      <c r="R317" s="1" t="s">
        <v>9517</v>
      </c>
      <c r="S317" s="1" t="s">
        <v>9517</v>
      </c>
      <c r="T317" s="1" t="s">
        <v>9517</v>
      </c>
      <c r="U317" s="1" t="s">
        <v>9517</v>
      </c>
      <c r="V317" s="1" t="s">
        <v>9463</v>
      </c>
      <c r="W317" s="1">
        <v>34.5</v>
      </c>
      <c r="X317" s="1">
        <v>15</v>
      </c>
      <c r="Y317" s="1" t="s">
        <v>9517</v>
      </c>
      <c r="Z317" s="1" t="s">
        <v>9517</v>
      </c>
      <c r="AA317" s="1" t="s">
        <v>9517</v>
      </c>
      <c r="AB317" s="1" t="s">
        <v>9517</v>
      </c>
      <c r="AC317" s="1" t="s">
        <v>9517</v>
      </c>
      <c r="AD317" s="1">
        <v>15</v>
      </c>
      <c r="AE317" s="1" t="s">
        <v>4183</v>
      </c>
      <c r="AF317" s="1" t="s">
        <v>10852</v>
      </c>
      <c r="AG317" s="20">
        <v>312600193</v>
      </c>
      <c r="AH317" s="20">
        <v>1</v>
      </c>
    </row>
    <row r="318" spans="1:34" ht="21" customHeight="1">
      <c r="A318" s="1" t="str">
        <f>_xlfn.CONCAT(Table1[[#This Row],[NÚMERO OPERATIVO]],Table1[[#This Row],[OS (SGM)]])</f>
        <v>5750621043DG-MLPO02  000039/2026</v>
      </c>
      <c r="C318" s="1" t="s">
        <v>9455</v>
      </c>
      <c r="D318" s="1" t="s">
        <v>11513</v>
      </c>
      <c r="E318" s="1" t="s">
        <v>9457</v>
      </c>
      <c r="F318" s="1" t="s">
        <v>503</v>
      </c>
      <c r="G318" s="1" t="s">
        <v>1799</v>
      </c>
      <c r="H318" s="1" t="s">
        <v>43</v>
      </c>
      <c r="I318" s="1" t="s">
        <v>545</v>
      </c>
      <c r="J318" s="1">
        <v>5750621043</v>
      </c>
      <c r="K318" s="1" t="e">
        <f>_xlfn.XLOOKUP(Table1[[#This Row],[NÚMERO OPERATIVO]],#REF!,#REF!)</f>
        <v>#REF!</v>
      </c>
      <c r="L318" s="1" t="s">
        <v>11514</v>
      </c>
      <c r="M318" s="1" t="str">
        <f>_xlfn.CONCAT(Table1[[#This Row],[NÚMERO OPERATIVO]],Table1[[#This Row],[DATA OC]])</f>
        <v>575062104346063,6960532407</v>
      </c>
      <c r="N318" s="19">
        <v>46063.696053240703</v>
      </c>
      <c r="O318" s="1" t="s">
        <v>32</v>
      </c>
      <c r="P318" s="1" t="s">
        <v>33</v>
      </c>
      <c r="Q318" s="1" t="s">
        <v>32</v>
      </c>
      <c r="R318" s="1" t="s">
        <v>11515</v>
      </c>
      <c r="S318" s="1" t="s">
        <v>11516</v>
      </c>
      <c r="T318" s="1" t="s">
        <v>9482</v>
      </c>
      <c r="U318" s="1" t="s">
        <v>11517</v>
      </c>
      <c r="V318" s="1" t="s">
        <v>9558</v>
      </c>
      <c r="W318" s="1">
        <v>34.5</v>
      </c>
      <c r="X318" s="1">
        <v>45</v>
      </c>
      <c r="Y318" s="1" t="s">
        <v>9464</v>
      </c>
      <c r="Z318" s="1" t="s">
        <v>9482</v>
      </c>
      <c r="AA318" s="1" t="s">
        <v>9517</v>
      </c>
      <c r="AB318" s="1" t="s">
        <v>11518</v>
      </c>
      <c r="AC318" s="1" t="s">
        <v>11519</v>
      </c>
      <c r="AD318" s="1">
        <v>45</v>
      </c>
      <c r="AE318" s="1" t="s">
        <v>5549</v>
      </c>
      <c r="AF318" s="1" t="s">
        <v>10852</v>
      </c>
      <c r="AG318" s="20">
        <v>312600149</v>
      </c>
      <c r="AH318" s="20">
        <v>1</v>
      </c>
    </row>
    <row r="319" spans="1:34" ht="21" customHeight="1">
      <c r="A319" s="1" t="str">
        <f>_xlfn.CONCAT(Table1[[#This Row],[NÚMERO OPERATIVO]],Table1[[#This Row],[OS (SGM)]])</f>
        <v>5750621043DG-MPPO01  000050/2026</v>
      </c>
      <c r="C319" s="1" t="s">
        <v>9455</v>
      </c>
      <c r="D319" s="1" t="s">
        <v>11520</v>
      </c>
      <c r="E319" s="1" t="s">
        <v>9457</v>
      </c>
      <c r="F319" s="1" t="s">
        <v>503</v>
      </c>
      <c r="G319" s="1" t="s">
        <v>1799</v>
      </c>
      <c r="H319" s="1" t="s">
        <v>43</v>
      </c>
      <c r="I319" s="1" t="s">
        <v>545</v>
      </c>
      <c r="J319" s="1">
        <v>5750621043</v>
      </c>
      <c r="K319" s="1" t="e">
        <f>_xlfn.XLOOKUP(Table1[[#This Row],[NÚMERO OPERATIVO]],#REF!,#REF!)</f>
        <v>#REF!</v>
      </c>
      <c r="L319" s="1" t="s">
        <v>11521</v>
      </c>
      <c r="M319" s="1" t="str">
        <f>_xlfn.CONCAT(Table1[[#This Row],[NÚMERO OPERATIVO]],Table1[[#This Row],[DATA OC]])</f>
        <v>575062104346066,4567708333</v>
      </c>
      <c r="N319" s="19">
        <v>46066.456770833298</v>
      </c>
      <c r="O319" s="1" t="s">
        <v>109</v>
      </c>
      <c r="P319" s="1" t="s">
        <v>110</v>
      </c>
      <c r="Q319" s="1" t="s">
        <v>109</v>
      </c>
      <c r="R319" s="1" t="s">
        <v>11518</v>
      </c>
      <c r="S319" s="1" t="s">
        <v>11519</v>
      </c>
      <c r="T319" s="1" t="s">
        <v>9482</v>
      </c>
      <c r="U319" s="1" t="s">
        <v>11522</v>
      </c>
      <c r="V319" s="1" t="s">
        <v>9558</v>
      </c>
      <c r="W319" s="1">
        <v>34.5</v>
      </c>
      <c r="X319" s="1">
        <v>45</v>
      </c>
      <c r="Y319" s="1" t="s">
        <v>9492</v>
      </c>
      <c r="Z319" s="1" t="s">
        <v>9464</v>
      </c>
      <c r="AA319" s="1" t="s">
        <v>10261</v>
      </c>
      <c r="AB319" s="1" t="s">
        <v>11523</v>
      </c>
      <c r="AC319" s="1" t="s">
        <v>11524</v>
      </c>
      <c r="AD319" s="1">
        <v>45</v>
      </c>
      <c r="AE319" s="1" t="s">
        <v>3542</v>
      </c>
      <c r="AF319" s="1" t="s">
        <v>10852</v>
      </c>
      <c r="AG319" s="20">
        <v>312600149</v>
      </c>
      <c r="AH319" s="20">
        <v>1</v>
      </c>
    </row>
    <row r="320" spans="1:34" ht="21" customHeight="1">
      <c r="A320" s="1" t="str">
        <f>_xlfn.CONCAT(Table1[[#This Row],[NÚMERO OPERATIVO]],Table1[[#This Row],[OS (SGM)]])</f>
        <v>5700454043DG-MLPO02  000037/2026</v>
      </c>
      <c r="C320" s="1" t="s">
        <v>9455</v>
      </c>
      <c r="D320" s="1" t="s">
        <v>11525</v>
      </c>
      <c r="E320" s="1" t="s">
        <v>9457</v>
      </c>
      <c r="F320" s="1" t="s">
        <v>503</v>
      </c>
      <c r="G320" s="1" t="s">
        <v>1799</v>
      </c>
      <c r="H320" s="1" t="s">
        <v>43</v>
      </c>
      <c r="I320" s="1" t="s">
        <v>69</v>
      </c>
      <c r="J320" s="1">
        <v>5700454043</v>
      </c>
      <c r="K320" s="1" t="e">
        <f>_xlfn.XLOOKUP(Table1[[#This Row],[NÚMERO OPERATIVO]],#REF!,#REF!)</f>
        <v>#REF!</v>
      </c>
      <c r="L320" s="1" t="s">
        <v>11526</v>
      </c>
      <c r="M320" s="1" t="str">
        <f>_xlfn.CONCAT(Table1[[#This Row],[NÚMERO OPERATIVO]],Table1[[#This Row],[DATA OC]])</f>
        <v>570045404346059,5047800926</v>
      </c>
      <c r="N320" s="19">
        <v>46059.504780092597</v>
      </c>
      <c r="O320" s="1" t="s">
        <v>32</v>
      </c>
      <c r="P320" s="1" t="s">
        <v>33</v>
      </c>
      <c r="Q320" s="1" t="s">
        <v>32</v>
      </c>
      <c r="R320" s="1" t="s">
        <v>11527</v>
      </c>
      <c r="S320" s="1" t="s">
        <v>11528</v>
      </c>
      <c r="T320" s="1" t="s">
        <v>9482</v>
      </c>
      <c r="U320" s="1" t="s">
        <v>11529</v>
      </c>
      <c r="V320" s="1" t="s">
        <v>9463</v>
      </c>
      <c r="W320" s="1">
        <v>34.5</v>
      </c>
      <c r="X320" s="1">
        <v>25</v>
      </c>
      <c r="Y320" s="1" t="s">
        <v>9464</v>
      </c>
      <c r="Z320" s="1" t="s">
        <v>9492</v>
      </c>
      <c r="AA320" s="1" t="s">
        <v>9620</v>
      </c>
      <c r="AB320" s="1" t="s">
        <v>11530</v>
      </c>
      <c r="AC320" s="1" t="s">
        <v>11531</v>
      </c>
      <c r="AD320" s="1">
        <v>15</v>
      </c>
      <c r="AE320" s="1" t="s">
        <v>3780</v>
      </c>
      <c r="AF320" s="1" t="s">
        <v>10852</v>
      </c>
      <c r="AG320" s="20">
        <v>312600132</v>
      </c>
      <c r="AH320" s="20">
        <v>1</v>
      </c>
    </row>
    <row r="321" spans="1:34" ht="21" customHeight="1">
      <c r="A321" s="1" t="str">
        <f>_xlfn.CONCAT(Table1[[#This Row],[NÚMERO OPERATIVO]],Table1[[#This Row],[OS (SGM)]])</f>
        <v>5700581043DG-MPDG01  000045/2026</v>
      </c>
      <c r="C321" s="1" t="s">
        <v>9455</v>
      </c>
      <c r="D321" s="1" t="s">
        <v>11532</v>
      </c>
      <c r="E321" s="1" t="s">
        <v>9457</v>
      </c>
      <c r="F321" s="1" t="s">
        <v>503</v>
      </c>
      <c r="G321" s="1" t="s">
        <v>1799</v>
      </c>
      <c r="H321" s="1" t="s">
        <v>43</v>
      </c>
      <c r="I321" s="1" t="s">
        <v>69</v>
      </c>
      <c r="J321" s="1">
        <v>5700581043</v>
      </c>
      <c r="K321" s="1" t="e">
        <f>_xlfn.XLOOKUP(Table1[[#This Row],[NÚMERO OPERATIVO]],#REF!,#REF!)</f>
        <v>#REF!</v>
      </c>
      <c r="L321" s="1" t="s">
        <v>11533</v>
      </c>
      <c r="M321" s="1" t="str">
        <f>_xlfn.CONCAT(Table1[[#This Row],[NÚMERO OPERATIVO]],Table1[[#This Row],[DATA OC]])</f>
        <v>570058104346052,7502546296</v>
      </c>
      <c r="N321" s="19">
        <v>46052.750254629602</v>
      </c>
      <c r="O321" s="1" t="s">
        <v>32</v>
      </c>
      <c r="P321" s="1" t="s">
        <v>733</v>
      </c>
      <c r="Q321" s="1" t="s">
        <v>32</v>
      </c>
      <c r="R321" s="1" t="s">
        <v>11534</v>
      </c>
      <c r="S321" s="1" t="s">
        <v>9807</v>
      </c>
      <c r="T321" s="1" t="s">
        <v>9473</v>
      </c>
      <c r="U321" s="1" t="s">
        <v>11535</v>
      </c>
      <c r="V321" s="1" t="s">
        <v>9463</v>
      </c>
      <c r="W321" s="1">
        <v>34.5</v>
      </c>
      <c r="X321" s="1">
        <v>5</v>
      </c>
      <c r="Y321" s="1" t="s">
        <v>9464</v>
      </c>
      <c r="Z321" s="1" t="s">
        <v>9464</v>
      </c>
      <c r="AA321" s="1" t="s">
        <v>9525</v>
      </c>
      <c r="AB321" s="1" t="s">
        <v>11536</v>
      </c>
      <c r="AC321" s="1" t="s">
        <v>11537</v>
      </c>
      <c r="AD321" s="1">
        <v>15</v>
      </c>
      <c r="AE321" s="1" t="s">
        <v>3055</v>
      </c>
      <c r="AF321" s="1" t="s">
        <v>10852</v>
      </c>
      <c r="AG321" s="20">
        <v>312600108</v>
      </c>
      <c r="AH321" s="20">
        <v>1</v>
      </c>
    </row>
    <row r="322" spans="1:34" ht="21" customHeight="1">
      <c r="A322" s="1" t="str">
        <f>_xlfn.CONCAT(Table1[[#This Row],[NÚMERO OPERATIVO]],Table1[[#This Row],[OS (SGM)]])</f>
        <v>5745654026DG-MLPO01  000009/2026</v>
      </c>
      <c r="C322" s="1" t="s">
        <v>9455</v>
      </c>
      <c r="D322" s="1" t="s">
        <v>11538</v>
      </c>
      <c r="E322" s="1" t="s">
        <v>9457</v>
      </c>
      <c r="F322" s="1" t="s">
        <v>503</v>
      </c>
      <c r="G322" s="1" t="s">
        <v>1799</v>
      </c>
      <c r="H322" s="1" t="s">
        <v>43</v>
      </c>
      <c r="I322" s="1" t="s">
        <v>211</v>
      </c>
      <c r="J322" s="1">
        <v>5745654026</v>
      </c>
      <c r="K322" s="1" t="e">
        <f>_xlfn.XLOOKUP(Table1[[#This Row],[NÚMERO OPERATIVO]],#REF!,#REF!)</f>
        <v>#REF!</v>
      </c>
      <c r="L322" s="1" t="s">
        <v>11539</v>
      </c>
      <c r="M322" s="1" t="str">
        <f>_xlfn.CONCAT(Table1[[#This Row],[NÚMERO OPERATIVO]],Table1[[#This Row],[DATA OC]])</f>
        <v>574565402646025,9100231481</v>
      </c>
      <c r="N322" s="19">
        <v>46025.910023148099</v>
      </c>
      <c r="O322" s="1" t="s">
        <v>32</v>
      </c>
      <c r="P322" s="1" t="s">
        <v>33</v>
      </c>
      <c r="Q322" s="1" t="s">
        <v>32</v>
      </c>
      <c r="R322" s="1" t="s">
        <v>11540</v>
      </c>
      <c r="S322" s="1" t="s">
        <v>11541</v>
      </c>
      <c r="T322" s="1" t="s">
        <v>9482</v>
      </c>
      <c r="U322" s="1" t="s">
        <v>11542</v>
      </c>
      <c r="V322" s="1" t="s">
        <v>9463</v>
      </c>
      <c r="W322" s="1">
        <v>13.8</v>
      </c>
      <c r="X322" s="1">
        <v>15</v>
      </c>
      <c r="Y322" s="1" t="s">
        <v>9464</v>
      </c>
      <c r="Z322" s="1" t="s">
        <v>9464</v>
      </c>
      <c r="AA322" s="1" t="s">
        <v>9517</v>
      </c>
      <c r="AB322" s="1" t="s">
        <v>11543</v>
      </c>
      <c r="AC322" s="1" t="s">
        <v>11544</v>
      </c>
      <c r="AD322" s="1">
        <v>25</v>
      </c>
      <c r="AE322" s="1" t="s">
        <v>6452</v>
      </c>
      <c r="AF322" s="1" t="s">
        <v>10852</v>
      </c>
      <c r="AG322" s="20">
        <v>312600036</v>
      </c>
      <c r="AH322" s="20">
        <v>1</v>
      </c>
    </row>
    <row r="323" spans="1:34" ht="21" customHeight="1">
      <c r="A323" s="1" t="str">
        <f>_xlfn.CONCAT(Table1[[#This Row],[NÚMERO OPERATIVO]],Table1[[#This Row],[OS (SGM)]])</f>
        <v>5310124040ENC-MLAR02  000020/2026</v>
      </c>
      <c r="C323" s="1" t="s">
        <v>9455</v>
      </c>
      <c r="D323" s="1" t="s">
        <v>11545</v>
      </c>
      <c r="E323" s="1" t="s">
        <v>11546</v>
      </c>
      <c r="F323" s="1" t="s">
        <v>132</v>
      </c>
      <c r="G323" s="1" t="s">
        <v>41</v>
      </c>
      <c r="H323" s="1" t="s">
        <v>43</v>
      </c>
      <c r="I323" s="1" t="s">
        <v>1430</v>
      </c>
      <c r="J323" s="1">
        <v>5310124040</v>
      </c>
      <c r="K323" s="1" t="e">
        <f>_xlfn.XLOOKUP(Table1[[#This Row],[NÚMERO OPERATIVO]],#REF!,#REF!)</f>
        <v>#REF!</v>
      </c>
      <c r="L323" s="1" t="s">
        <v>11547</v>
      </c>
      <c r="M323" s="1" t="str">
        <f>_xlfn.CONCAT(Table1[[#This Row],[NÚMERO OPERATIVO]],Table1[[#This Row],[DATA OC]])</f>
        <v>531012404046053,6926273148</v>
      </c>
      <c r="N323" s="19">
        <v>46053.692627314798</v>
      </c>
      <c r="O323" s="1" t="s">
        <v>32</v>
      </c>
      <c r="P323" s="1" t="s">
        <v>33</v>
      </c>
      <c r="Q323" s="1" t="s">
        <v>32</v>
      </c>
      <c r="R323" s="1" t="s">
        <v>11548</v>
      </c>
      <c r="S323" s="1" t="s">
        <v>11549</v>
      </c>
      <c r="T323" s="1" t="s">
        <v>9473</v>
      </c>
      <c r="U323" s="1" t="s">
        <v>11550</v>
      </c>
      <c r="V323" s="1" t="s">
        <v>9463</v>
      </c>
      <c r="W323" s="1">
        <v>13.8</v>
      </c>
      <c r="X323" s="1">
        <v>15</v>
      </c>
      <c r="Y323" s="1" t="s">
        <v>9464</v>
      </c>
      <c r="Z323" s="1" t="s">
        <v>9517</v>
      </c>
      <c r="AA323" s="1" t="s">
        <v>9517</v>
      </c>
      <c r="AB323" s="1" t="s">
        <v>11551</v>
      </c>
      <c r="AC323" s="1" t="s">
        <v>11552</v>
      </c>
      <c r="AD323" s="1">
        <v>15</v>
      </c>
      <c r="AE323" s="1" t="s">
        <v>4286</v>
      </c>
      <c r="AF323" s="1" t="s">
        <v>11553</v>
      </c>
      <c r="AG323" s="20">
        <v>612600129</v>
      </c>
      <c r="AH323" s="20">
        <v>1</v>
      </c>
    </row>
    <row r="324" spans="1:34" ht="21" customHeight="1">
      <c r="A324" s="1" t="str">
        <f>_xlfn.CONCAT(Table1[[#This Row],[NÚMERO OPERATIVO]],Table1[[#This Row],[OS (SGM)]])</f>
        <v>5710050040ENC-MLAR02  000038/2026</v>
      </c>
      <c r="C324" s="1" t="s">
        <v>9455</v>
      </c>
      <c r="D324" s="1" t="s">
        <v>11554</v>
      </c>
      <c r="E324" s="1" t="s">
        <v>11546</v>
      </c>
      <c r="F324" s="1" t="s">
        <v>132</v>
      </c>
      <c r="G324" s="1" t="s">
        <v>41</v>
      </c>
      <c r="H324" s="1" t="s">
        <v>43</v>
      </c>
      <c r="I324" s="1" t="s">
        <v>1430</v>
      </c>
      <c r="J324" s="1">
        <v>5710050040</v>
      </c>
      <c r="K324" s="1" t="e">
        <f>_xlfn.XLOOKUP(Table1[[#This Row],[NÚMERO OPERATIVO]],#REF!,#REF!)</f>
        <v>#REF!</v>
      </c>
      <c r="L324" s="1" t="s">
        <v>11555</v>
      </c>
      <c r="M324" s="1" t="str">
        <f>_xlfn.CONCAT(Table1[[#This Row],[NÚMERO OPERATIVO]],Table1[[#This Row],[DATA OC]])</f>
        <v>571005004046072,5025810185</v>
      </c>
      <c r="N324" s="19">
        <v>46072.502581018503</v>
      </c>
      <c r="O324" s="1" t="s">
        <v>32</v>
      </c>
      <c r="P324" s="1" t="s">
        <v>33</v>
      </c>
      <c r="Q324" s="1" t="s">
        <v>32</v>
      </c>
      <c r="R324" s="1" t="s">
        <v>11556</v>
      </c>
      <c r="S324" s="1" t="s">
        <v>11557</v>
      </c>
      <c r="T324" s="1" t="s">
        <v>9482</v>
      </c>
      <c r="U324" s="1" t="s">
        <v>11558</v>
      </c>
      <c r="V324" s="1" t="s">
        <v>9463</v>
      </c>
      <c r="W324" s="1">
        <v>13.8</v>
      </c>
      <c r="X324" s="1">
        <v>15</v>
      </c>
      <c r="Y324" s="1" t="s">
        <v>9464</v>
      </c>
      <c r="Z324" s="1" t="s">
        <v>9464</v>
      </c>
      <c r="AA324" s="1" t="s">
        <v>9517</v>
      </c>
      <c r="AB324" s="1" t="s">
        <v>11559</v>
      </c>
      <c r="AC324" s="1" t="s">
        <v>11560</v>
      </c>
      <c r="AD324" s="1">
        <v>15</v>
      </c>
      <c r="AE324" s="1" t="s">
        <v>5066</v>
      </c>
      <c r="AF324" s="1" t="s">
        <v>11553</v>
      </c>
      <c r="AG324" s="20">
        <v>612600215</v>
      </c>
      <c r="AH324" s="20">
        <v>1</v>
      </c>
    </row>
    <row r="325" spans="1:34" ht="21" customHeight="1">
      <c r="A325" s="1" t="str">
        <f>_xlfn.CONCAT(Table1[[#This Row],[NÚMERO OPERATIVO]],Table1[[#This Row],[OS (SGM)]])</f>
        <v>5700019040ENC-MLAR05  000070/2026</v>
      </c>
      <c r="C325" s="1" t="s">
        <v>9455</v>
      </c>
      <c r="D325" s="1" t="s">
        <v>11561</v>
      </c>
      <c r="E325" s="1" t="s">
        <v>11546</v>
      </c>
      <c r="F325" s="1" t="s">
        <v>132</v>
      </c>
      <c r="G325" s="1" t="s">
        <v>41</v>
      </c>
      <c r="H325" s="1" t="s">
        <v>43</v>
      </c>
      <c r="I325" s="1" t="s">
        <v>36</v>
      </c>
      <c r="J325" s="1">
        <v>5700019040</v>
      </c>
      <c r="K325" s="1" t="e">
        <f>_xlfn.XLOOKUP(Table1[[#This Row],[NÚMERO OPERATIVO]],#REF!,#REF!)</f>
        <v>#REF!</v>
      </c>
      <c r="L325" s="1" t="s">
        <v>11562</v>
      </c>
      <c r="M325" s="1" t="str">
        <f>_xlfn.CONCAT(Table1[[#This Row],[NÚMERO OPERATIVO]],Table1[[#This Row],[DATA OC]])</f>
        <v>570001904046051,4942824074</v>
      </c>
      <c r="N325" s="19">
        <v>46051.494282407402</v>
      </c>
      <c r="O325" s="1" t="s">
        <v>32</v>
      </c>
      <c r="P325" s="1" t="s">
        <v>33</v>
      </c>
      <c r="Q325" s="1" t="s">
        <v>32</v>
      </c>
      <c r="R325" s="1" t="s">
        <v>11563</v>
      </c>
      <c r="S325" s="1" t="s">
        <v>11564</v>
      </c>
      <c r="T325" s="1" t="s">
        <v>9473</v>
      </c>
      <c r="U325" s="1" t="s">
        <v>11565</v>
      </c>
      <c r="V325" s="1" t="s">
        <v>9463</v>
      </c>
      <c r="W325" s="1">
        <v>34.5</v>
      </c>
      <c r="X325" s="1">
        <v>15</v>
      </c>
      <c r="Y325" s="1" t="s">
        <v>9464</v>
      </c>
      <c r="Z325" s="1" t="s">
        <v>9517</v>
      </c>
      <c r="AA325" s="1" t="s">
        <v>9517</v>
      </c>
      <c r="AB325" s="1" t="s">
        <v>11566</v>
      </c>
      <c r="AC325" s="1" t="s">
        <v>11567</v>
      </c>
      <c r="AD325" s="1">
        <v>15</v>
      </c>
      <c r="AE325" s="1" t="s">
        <v>6421</v>
      </c>
      <c r="AF325" s="1" t="s">
        <v>11553</v>
      </c>
      <c r="AG325" s="20">
        <v>612600114</v>
      </c>
      <c r="AH325" s="20">
        <v>1</v>
      </c>
    </row>
    <row r="326" spans="1:34" ht="21" customHeight="1">
      <c r="A326" s="1" t="str">
        <f>_xlfn.CONCAT(Table1[[#This Row],[NÚMERO OPERATIVO]],Table1[[#This Row],[OS (SGM)]])</f>
        <v>5700192040ENC-MLAR05  000119/2026</v>
      </c>
      <c r="C326" s="1" t="s">
        <v>9455</v>
      </c>
      <c r="D326" s="1" t="s">
        <v>11568</v>
      </c>
      <c r="E326" s="1" t="s">
        <v>11546</v>
      </c>
      <c r="F326" s="1" t="s">
        <v>132</v>
      </c>
      <c r="G326" s="1" t="s">
        <v>41</v>
      </c>
      <c r="H326" s="1" t="s">
        <v>43</v>
      </c>
      <c r="I326" s="1" t="s">
        <v>36</v>
      </c>
      <c r="J326" s="1">
        <v>5700192040</v>
      </c>
      <c r="K326" s="1" t="e">
        <f>_xlfn.XLOOKUP(Table1[[#This Row],[NÚMERO OPERATIVO]],#REF!,#REF!)</f>
        <v>#REF!</v>
      </c>
      <c r="L326" s="1" t="s">
        <v>11569</v>
      </c>
      <c r="M326" s="1" t="str">
        <f>_xlfn.CONCAT(Table1[[#This Row],[NÚMERO OPERATIVO]],Table1[[#This Row],[DATA OC]])</f>
        <v>570019204046068,4985069444</v>
      </c>
      <c r="N326" s="19">
        <v>46068.498506944401</v>
      </c>
      <c r="O326" s="1" t="s">
        <v>32</v>
      </c>
      <c r="P326" s="1" t="s">
        <v>33</v>
      </c>
      <c r="Q326" s="1" t="s">
        <v>32</v>
      </c>
      <c r="R326" s="1" t="s">
        <v>11570</v>
      </c>
      <c r="S326" s="1" t="s">
        <v>11571</v>
      </c>
      <c r="T326" s="1" t="s">
        <v>9473</v>
      </c>
      <c r="U326" s="1" t="s">
        <v>11572</v>
      </c>
      <c r="V326" s="1" t="s">
        <v>9463</v>
      </c>
      <c r="W326" s="1">
        <v>34.5</v>
      </c>
      <c r="X326" s="1">
        <v>5</v>
      </c>
      <c r="Y326" s="1" t="s">
        <v>9464</v>
      </c>
      <c r="Z326" s="1" t="s">
        <v>9517</v>
      </c>
      <c r="AA326" s="1" t="s">
        <v>9517</v>
      </c>
      <c r="AB326" s="1" t="s">
        <v>11573</v>
      </c>
      <c r="AC326" s="1" t="s">
        <v>11574</v>
      </c>
      <c r="AD326" s="1">
        <v>15</v>
      </c>
      <c r="AE326" s="1" t="s">
        <v>6501</v>
      </c>
      <c r="AF326" s="1" t="s">
        <v>11553</v>
      </c>
      <c r="AG326" s="20">
        <v>612600201</v>
      </c>
      <c r="AH326" s="20">
        <v>1</v>
      </c>
    </row>
    <row r="327" spans="1:34" ht="21" customHeight="1">
      <c r="A327" s="1" t="str">
        <f>_xlfn.CONCAT(Table1[[#This Row],[NÚMERO OPERATIVO]],Table1[[#This Row],[OS (SGM)]])</f>
        <v>5700481040ENC-MLAR02  000015/2026</v>
      </c>
      <c r="C327" s="1" t="s">
        <v>9455</v>
      </c>
      <c r="D327" s="1" t="s">
        <v>11575</v>
      </c>
      <c r="E327" s="1" t="s">
        <v>11546</v>
      </c>
      <c r="F327" s="1" t="s">
        <v>132</v>
      </c>
      <c r="G327" s="1" t="s">
        <v>41</v>
      </c>
      <c r="H327" s="1" t="s">
        <v>43</v>
      </c>
      <c r="I327" s="1" t="s">
        <v>36</v>
      </c>
      <c r="J327" s="1">
        <v>5700481040</v>
      </c>
      <c r="K327" s="1" t="e">
        <f>_xlfn.XLOOKUP(Table1[[#This Row],[NÚMERO OPERATIVO]],#REF!,#REF!)</f>
        <v>#REF!</v>
      </c>
      <c r="L327" s="1" t="s">
        <v>11576</v>
      </c>
      <c r="M327" s="1" t="str">
        <f>_xlfn.CONCAT(Table1[[#This Row],[NÚMERO OPERATIVO]],Table1[[#This Row],[DATA OC]])</f>
        <v>570048104046045,8417476852</v>
      </c>
      <c r="N327" s="19">
        <v>46045.841747685197</v>
      </c>
      <c r="O327" s="1" t="s">
        <v>32</v>
      </c>
      <c r="P327" s="1" t="s">
        <v>33</v>
      </c>
      <c r="Q327" s="1" t="s">
        <v>32</v>
      </c>
      <c r="R327" s="1" t="s">
        <v>11577</v>
      </c>
      <c r="S327" s="1" t="s">
        <v>11578</v>
      </c>
      <c r="T327" s="1" t="s">
        <v>9482</v>
      </c>
      <c r="U327" s="1" t="s">
        <v>11579</v>
      </c>
      <c r="V327" s="1" t="s">
        <v>9463</v>
      </c>
      <c r="W327" s="1">
        <v>13.8</v>
      </c>
      <c r="X327" s="1">
        <v>15</v>
      </c>
      <c r="Y327" s="1" t="s">
        <v>9464</v>
      </c>
      <c r="Z327" s="1" t="s">
        <v>9517</v>
      </c>
      <c r="AA327" s="1" t="s">
        <v>9517</v>
      </c>
      <c r="AB327" s="1" t="s">
        <v>11580</v>
      </c>
      <c r="AC327" s="1" t="s">
        <v>11581</v>
      </c>
      <c r="AD327" s="1">
        <v>15</v>
      </c>
      <c r="AE327" s="1" t="s">
        <v>8020</v>
      </c>
      <c r="AF327" s="1" t="s">
        <v>11553</v>
      </c>
      <c r="AG327" s="20">
        <v>612600098</v>
      </c>
      <c r="AH327" s="20">
        <v>1</v>
      </c>
    </row>
    <row r="328" spans="1:34" ht="21" customHeight="1">
      <c r="A328" s="1" t="str">
        <f>_xlfn.CONCAT(Table1[[#This Row],[NÚMERO OPERATIVO]],Table1[[#This Row],[OS (SGM)]])</f>
        <v>5700557040ENC-MLAR01  000015/2026</v>
      </c>
      <c r="C328" s="1" t="s">
        <v>9455</v>
      </c>
      <c r="D328" s="1" t="s">
        <v>11582</v>
      </c>
      <c r="E328" s="1" t="s">
        <v>11546</v>
      </c>
      <c r="F328" s="1" t="s">
        <v>132</v>
      </c>
      <c r="G328" s="1" t="s">
        <v>41</v>
      </c>
      <c r="H328" s="1" t="s">
        <v>43</v>
      </c>
      <c r="I328" s="1" t="s">
        <v>36</v>
      </c>
      <c r="J328" s="1">
        <v>5700557040</v>
      </c>
      <c r="K328" s="1" t="e">
        <f>_xlfn.XLOOKUP(Table1[[#This Row],[NÚMERO OPERATIVO]],#REF!,#REF!)</f>
        <v>#REF!</v>
      </c>
      <c r="L328" s="1" t="s">
        <v>11583</v>
      </c>
      <c r="M328" s="1" t="str">
        <f>_xlfn.CONCAT(Table1[[#This Row],[NÚMERO OPERATIVO]],Table1[[#This Row],[DATA OC]])</f>
        <v>570055704046025,7449652778</v>
      </c>
      <c r="N328" s="19">
        <v>46025.744965277801</v>
      </c>
      <c r="O328" s="1" t="s">
        <v>32</v>
      </c>
      <c r="P328" s="1" t="s">
        <v>34</v>
      </c>
      <c r="Q328" s="1" t="s">
        <v>32</v>
      </c>
      <c r="R328" s="1" t="s">
        <v>11584</v>
      </c>
      <c r="S328" s="1" t="s">
        <v>9472</v>
      </c>
      <c r="T328" s="1" t="s">
        <v>9473</v>
      </c>
      <c r="U328" s="1" t="s">
        <v>11585</v>
      </c>
      <c r="V328" s="1" t="s">
        <v>9463</v>
      </c>
      <c r="W328" s="1">
        <v>34.5</v>
      </c>
      <c r="X328" s="1">
        <v>10</v>
      </c>
      <c r="Y328" s="1" t="s">
        <v>9464</v>
      </c>
      <c r="Z328" s="1" t="s">
        <v>9492</v>
      </c>
      <c r="AA328" s="1" t="s">
        <v>9517</v>
      </c>
      <c r="AB328" s="1" t="s">
        <v>11586</v>
      </c>
      <c r="AC328" s="1" t="s">
        <v>11587</v>
      </c>
      <c r="AD328" s="1">
        <v>15</v>
      </c>
      <c r="AE328" s="1" t="s">
        <v>5445</v>
      </c>
      <c r="AF328" s="1" t="s">
        <v>11553</v>
      </c>
      <c r="AG328" s="20">
        <v>612600023</v>
      </c>
      <c r="AH328" s="20">
        <v>1</v>
      </c>
    </row>
    <row r="329" spans="1:34" ht="21" customHeight="1">
      <c r="A329" s="1" t="str">
        <f>_xlfn.CONCAT(Table1[[#This Row],[NÚMERO OPERATIVO]],Table1[[#This Row],[OS (SGM)]])</f>
        <v>5700771040ENC-MLAR02  000004/2026</v>
      </c>
      <c r="C329" s="1" t="s">
        <v>9455</v>
      </c>
      <c r="D329" s="1" t="s">
        <v>11588</v>
      </c>
      <c r="E329" s="1" t="s">
        <v>11546</v>
      </c>
      <c r="F329" s="1" t="s">
        <v>132</v>
      </c>
      <c r="G329" s="1" t="s">
        <v>41</v>
      </c>
      <c r="H329" s="1" t="s">
        <v>43</v>
      </c>
      <c r="I329" s="1" t="s">
        <v>36</v>
      </c>
      <c r="J329" s="1">
        <v>5700771040</v>
      </c>
      <c r="K329" s="1" t="e">
        <f>_xlfn.XLOOKUP(Table1[[#This Row],[NÚMERO OPERATIVO]],#REF!,#REF!)</f>
        <v>#REF!</v>
      </c>
      <c r="L329" s="1" t="s">
        <v>11589</v>
      </c>
      <c r="M329" s="1" t="str">
        <f>_xlfn.CONCAT(Table1[[#This Row],[NÚMERO OPERATIVO]],Table1[[#This Row],[DATA OC]])</f>
        <v>570077104046036,4324189815</v>
      </c>
      <c r="N329" s="19">
        <v>46036.432418981502</v>
      </c>
      <c r="O329" s="1" t="s">
        <v>32</v>
      </c>
      <c r="P329" s="1" t="s">
        <v>33</v>
      </c>
      <c r="Q329" s="1" t="s">
        <v>32</v>
      </c>
      <c r="R329" s="1" t="s">
        <v>11590</v>
      </c>
      <c r="S329" s="1" t="s">
        <v>9472</v>
      </c>
      <c r="T329" s="1" t="s">
        <v>9461</v>
      </c>
      <c r="U329" s="1" t="s">
        <v>11591</v>
      </c>
      <c r="V329" s="1" t="s">
        <v>9463</v>
      </c>
      <c r="W329" s="1">
        <v>34.5</v>
      </c>
      <c r="X329" s="1">
        <v>5</v>
      </c>
      <c r="Y329" s="1" t="s">
        <v>9464</v>
      </c>
      <c r="Z329" s="1" t="s">
        <v>9464</v>
      </c>
      <c r="AA329" s="1" t="s">
        <v>9517</v>
      </c>
      <c r="AB329" s="1" t="s">
        <v>11592</v>
      </c>
      <c r="AC329" s="1" t="s">
        <v>11593</v>
      </c>
      <c r="AD329" s="1">
        <v>15</v>
      </c>
      <c r="AE329" s="1" t="s">
        <v>2177</v>
      </c>
      <c r="AF329" s="1" t="s">
        <v>11553</v>
      </c>
      <c r="AG329" s="20">
        <v>612600062</v>
      </c>
      <c r="AH329" s="20">
        <v>1</v>
      </c>
    </row>
    <row r="330" spans="1:34" ht="21" customHeight="1">
      <c r="A330" s="1" t="str">
        <f>_xlfn.CONCAT(Table1[[#This Row],[NÚMERO OPERATIVO]],Table1[[#This Row],[OS (SGM)]])</f>
        <v>5700867040ENC-MLAR05  000014/2026</v>
      </c>
      <c r="C330" s="1" t="s">
        <v>9455</v>
      </c>
      <c r="D330" s="1" t="s">
        <v>11594</v>
      </c>
      <c r="E330" s="1" t="s">
        <v>11546</v>
      </c>
      <c r="F330" s="1" t="s">
        <v>132</v>
      </c>
      <c r="G330" s="1" t="s">
        <v>41</v>
      </c>
      <c r="H330" s="1" t="s">
        <v>43</v>
      </c>
      <c r="I330" s="1" t="s">
        <v>36</v>
      </c>
      <c r="J330" s="1">
        <v>5700867040</v>
      </c>
      <c r="K330" s="1" t="e">
        <f>_xlfn.XLOOKUP(Table1[[#This Row],[NÚMERO OPERATIVO]],#REF!,#REF!)</f>
        <v>#REF!</v>
      </c>
      <c r="L330" s="1" t="s">
        <v>11595</v>
      </c>
      <c r="M330" s="1" t="str">
        <f>_xlfn.CONCAT(Table1[[#This Row],[NÚMERO OPERATIVO]],Table1[[#This Row],[DATA OC]])</f>
        <v>570086704046030,4539699074</v>
      </c>
      <c r="N330" s="19">
        <v>46030.453969907401</v>
      </c>
      <c r="O330" s="1" t="s">
        <v>32</v>
      </c>
      <c r="P330" s="1" t="s">
        <v>33</v>
      </c>
      <c r="Q330" s="1" t="s">
        <v>32</v>
      </c>
      <c r="R330" s="1" t="s">
        <v>11596</v>
      </c>
      <c r="S330" s="1" t="s">
        <v>11597</v>
      </c>
      <c r="T330" s="1" t="s">
        <v>9482</v>
      </c>
      <c r="U330" s="1" t="s">
        <v>11598</v>
      </c>
      <c r="V330" s="1" t="s">
        <v>9463</v>
      </c>
      <c r="W330" s="1">
        <v>34.5</v>
      </c>
      <c r="X330" s="1">
        <v>15</v>
      </c>
      <c r="Y330" s="1" t="s">
        <v>9464</v>
      </c>
      <c r="Z330" s="1" t="s">
        <v>9464</v>
      </c>
      <c r="AA330" s="1" t="s">
        <v>9517</v>
      </c>
      <c r="AB330" s="1" t="s">
        <v>11599</v>
      </c>
      <c r="AC330" s="1" t="s">
        <v>11600</v>
      </c>
      <c r="AD330" s="1">
        <v>15</v>
      </c>
      <c r="AE330" s="1" t="s">
        <v>4537</v>
      </c>
      <c r="AF330" s="1" t="s">
        <v>11553</v>
      </c>
      <c r="AG330" s="20">
        <v>612600051</v>
      </c>
      <c r="AH330" s="20">
        <v>1</v>
      </c>
    </row>
    <row r="331" spans="1:34" ht="21" customHeight="1">
      <c r="A331" s="1" t="str">
        <f>_xlfn.CONCAT(Table1[[#This Row],[NÚMERO OPERATIVO]],Table1[[#This Row],[OS (SGM)]])</f>
        <v>5710201040ENC-MLAR01  000017/2026</v>
      </c>
      <c r="C331" s="1" t="s">
        <v>9455</v>
      </c>
      <c r="D331" s="1" t="s">
        <v>11601</v>
      </c>
      <c r="E331" s="1" t="s">
        <v>11546</v>
      </c>
      <c r="F331" s="1" t="s">
        <v>132</v>
      </c>
      <c r="G331" s="1" t="s">
        <v>41</v>
      </c>
      <c r="H331" s="1" t="s">
        <v>43</v>
      </c>
      <c r="I331" s="1" t="s">
        <v>36</v>
      </c>
      <c r="J331" s="1">
        <v>5710201040</v>
      </c>
      <c r="K331" s="1" t="e">
        <f>_xlfn.XLOOKUP(Table1[[#This Row],[NÚMERO OPERATIVO]],#REF!,#REF!)</f>
        <v>#REF!</v>
      </c>
      <c r="L331" s="1" t="s">
        <v>11602</v>
      </c>
      <c r="M331" s="1" t="str">
        <f>_xlfn.CONCAT(Table1[[#This Row],[NÚMERO OPERATIVO]],Table1[[#This Row],[DATA OC]])</f>
        <v>571020104046025,7655324074</v>
      </c>
      <c r="N331" s="19">
        <v>46025.7655324074</v>
      </c>
      <c r="O331" s="1" t="s">
        <v>32</v>
      </c>
      <c r="P331" s="1" t="s">
        <v>34</v>
      </c>
      <c r="Q331" s="1" t="s">
        <v>32</v>
      </c>
      <c r="R331" s="1" t="s">
        <v>11603</v>
      </c>
      <c r="S331" s="1" t="s">
        <v>9472</v>
      </c>
      <c r="T331" s="1" t="s">
        <v>9473</v>
      </c>
      <c r="U331" s="1" t="s">
        <v>11604</v>
      </c>
      <c r="V331" s="1" t="s">
        <v>9463</v>
      </c>
      <c r="W331" s="1">
        <v>34.5</v>
      </c>
      <c r="X331" s="1">
        <v>10</v>
      </c>
      <c r="Y331" s="1" t="s">
        <v>9464</v>
      </c>
      <c r="Z331" s="1" t="s">
        <v>9492</v>
      </c>
      <c r="AA331" s="1" t="s">
        <v>9517</v>
      </c>
      <c r="AB331" s="1" t="s">
        <v>11605</v>
      </c>
      <c r="AC331" s="1" t="s">
        <v>11606</v>
      </c>
      <c r="AD331" s="1">
        <v>15</v>
      </c>
      <c r="AE331" s="1" t="s">
        <v>5686</v>
      </c>
      <c r="AF331" s="1" t="s">
        <v>11553</v>
      </c>
      <c r="AG331" s="20">
        <v>612600025</v>
      </c>
      <c r="AH331" s="20">
        <v>1</v>
      </c>
    </row>
    <row r="332" spans="1:34" ht="21" customHeight="1">
      <c r="A332" s="1" t="str">
        <f>_xlfn.CONCAT(Table1[[#This Row],[NÚMERO OPERATIVO]],Table1[[#This Row],[OS (SGM)]])</f>
        <v>5701406004ENC-MLAR01  000066/2026</v>
      </c>
      <c r="C332" s="1" t="s">
        <v>9455</v>
      </c>
      <c r="D332" s="1" t="s">
        <v>11607</v>
      </c>
      <c r="E332" s="1" t="s">
        <v>11546</v>
      </c>
      <c r="F332" s="1" t="s">
        <v>132</v>
      </c>
      <c r="G332" s="1" t="s">
        <v>132</v>
      </c>
      <c r="H332" s="1" t="s">
        <v>43</v>
      </c>
      <c r="I332" s="1" t="s">
        <v>4759</v>
      </c>
      <c r="J332" s="1">
        <v>5701406004</v>
      </c>
      <c r="K332" s="1" t="e">
        <f>_xlfn.XLOOKUP(Table1[[#This Row],[NÚMERO OPERATIVO]],#REF!,#REF!)</f>
        <v>#REF!</v>
      </c>
      <c r="L332" s="1" t="s">
        <v>11608</v>
      </c>
      <c r="M332" s="1" t="str">
        <f>_xlfn.CONCAT(Table1[[#This Row],[NÚMERO OPERATIVO]],Table1[[#This Row],[DATA OC]])</f>
        <v>570140600446045,6836458333</v>
      </c>
      <c r="N332" s="19">
        <v>46045.683645833298</v>
      </c>
      <c r="O332" s="1" t="s">
        <v>32</v>
      </c>
      <c r="P332" s="1" t="s">
        <v>110</v>
      </c>
      <c r="Q332" s="1" t="s">
        <v>32</v>
      </c>
      <c r="R332" s="1" t="s">
        <v>11609</v>
      </c>
      <c r="S332" s="1" t="s">
        <v>11610</v>
      </c>
      <c r="T332" s="1" t="s">
        <v>9482</v>
      </c>
      <c r="U332" s="1" t="s">
        <v>11611</v>
      </c>
      <c r="V332" s="1" t="s">
        <v>9463</v>
      </c>
      <c r="W332" s="1">
        <v>13.8</v>
      </c>
      <c r="X332" s="1">
        <v>15</v>
      </c>
      <c r="Y332" s="1" t="s">
        <v>9464</v>
      </c>
      <c r="Z332" s="1" t="s">
        <v>9517</v>
      </c>
      <c r="AA332" s="1" t="s">
        <v>9517</v>
      </c>
      <c r="AB332" s="1" t="s">
        <v>11612</v>
      </c>
      <c r="AC332" s="1" t="s">
        <v>11613</v>
      </c>
      <c r="AD332" s="1">
        <v>15</v>
      </c>
      <c r="AE332" s="1" t="s">
        <v>5500</v>
      </c>
      <c r="AF332" s="1" t="s">
        <v>11553</v>
      </c>
      <c r="AG332" s="20">
        <v>612600096</v>
      </c>
      <c r="AH332" s="20">
        <v>1</v>
      </c>
    </row>
    <row r="333" spans="1:34" ht="21" customHeight="1">
      <c r="A333" s="1" t="str">
        <f>_xlfn.CONCAT(Table1[[#This Row],[NÚMERO OPERATIVO]],Table1[[#This Row],[OS (SGM)]])</f>
        <v>5703331004ENC-MLAR01  000047/2026</v>
      </c>
      <c r="C333" s="1" t="s">
        <v>9455</v>
      </c>
      <c r="D333" s="1" t="s">
        <v>11614</v>
      </c>
      <c r="E333" s="1" t="s">
        <v>11546</v>
      </c>
      <c r="F333" s="1" t="s">
        <v>132</v>
      </c>
      <c r="G333" s="1" t="s">
        <v>132</v>
      </c>
      <c r="H333" s="1" t="s">
        <v>43</v>
      </c>
      <c r="I333" s="1" t="s">
        <v>4759</v>
      </c>
      <c r="J333" s="1">
        <v>5703331004</v>
      </c>
      <c r="K333" s="1" t="e">
        <f>_xlfn.XLOOKUP(Table1[[#This Row],[NÚMERO OPERATIVO]],#REF!,#REF!)</f>
        <v>#REF!</v>
      </c>
      <c r="L333" s="1" t="s">
        <v>11615</v>
      </c>
      <c r="M333" s="1" t="str">
        <f>_xlfn.CONCAT(Table1[[#This Row],[NÚMERO OPERATIVO]],Table1[[#This Row],[DATA OC]])</f>
        <v>570333100446029,7288194444</v>
      </c>
      <c r="N333" s="19">
        <v>46029.728819444397</v>
      </c>
      <c r="O333" s="1" t="s">
        <v>32</v>
      </c>
      <c r="P333" s="1" t="s">
        <v>33</v>
      </c>
      <c r="Q333" s="1" t="s">
        <v>32</v>
      </c>
      <c r="R333" s="1" t="s">
        <v>11616</v>
      </c>
      <c r="S333" s="1" t="s">
        <v>11617</v>
      </c>
      <c r="T333" s="1" t="s">
        <v>9482</v>
      </c>
      <c r="U333" s="1" t="s">
        <v>11618</v>
      </c>
      <c r="V333" s="1" t="s">
        <v>9463</v>
      </c>
      <c r="W333" s="1">
        <v>13.8</v>
      </c>
      <c r="X333" s="1">
        <v>25</v>
      </c>
      <c r="Y333" s="1" t="s">
        <v>9464</v>
      </c>
      <c r="Z333" s="1" t="s">
        <v>9464</v>
      </c>
      <c r="AA333" s="1" t="s">
        <v>9517</v>
      </c>
      <c r="AB333" s="1" t="s">
        <v>11619</v>
      </c>
      <c r="AC333" s="1" t="s">
        <v>11620</v>
      </c>
      <c r="AD333" s="1">
        <v>15</v>
      </c>
      <c r="AE333" s="1" t="s">
        <v>7330</v>
      </c>
      <c r="AF333" s="1" t="s">
        <v>11553</v>
      </c>
      <c r="AG333" s="20">
        <v>612600047</v>
      </c>
      <c r="AH333" s="20">
        <v>1</v>
      </c>
    </row>
    <row r="334" spans="1:34" ht="21" customHeight="1">
      <c r="A334" s="1" t="str">
        <f>_xlfn.CONCAT(Table1[[#This Row],[NÚMERO OPERATIVO]],Table1[[#This Row],[OS (SGM)]])</f>
        <v>5710297004ENC-MLAR05  000044/2026</v>
      </c>
      <c r="C334" s="1" t="s">
        <v>9455</v>
      </c>
      <c r="D334" s="1" t="s">
        <v>11621</v>
      </c>
      <c r="E334" s="1" t="s">
        <v>11546</v>
      </c>
      <c r="F334" s="1" t="s">
        <v>132</v>
      </c>
      <c r="G334" s="1" t="s">
        <v>132</v>
      </c>
      <c r="H334" s="1" t="s">
        <v>43</v>
      </c>
      <c r="I334" s="1" t="s">
        <v>83</v>
      </c>
      <c r="J334" s="1">
        <v>5710297004</v>
      </c>
      <c r="K334" s="1" t="e">
        <f>_xlfn.XLOOKUP(Table1[[#This Row],[NÚMERO OPERATIVO]],#REF!,#REF!)</f>
        <v>#REF!</v>
      </c>
      <c r="L334" s="1" t="s">
        <v>11622</v>
      </c>
      <c r="M334" s="1" t="str">
        <f>_xlfn.CONCAT(Table1[[#This Row],[NÚMERO OPERATIVO]],Table1[[#This Row],[DATA OC]])</f>
        <v>571029700446040,6282638889</v>
      </c>
      <c r="N334" s="19">
        <v>46040.628263888902</v>
      </c>
      <c r="O334" s="1" t="s">
        <v>32</v>
      </c>
      <c r="P334" s="1" t="s">
        <v>33</v>
      </c>
      <c r="Q334" s="1" t="s">
        <v>32</v>
      </c>
      <c r="R334" s="1" t="s">
        <v>11623</v>
      </c>
      <c r="S334" s="1" t="s">
        <v>11624</v>
      </c>
      <c r="T334" s="1" t="s">
        <v>9482</v>
      </c>
      <c r="U334" s="1" t="s">
        <v>11625</v>
      </c>
      <c r="V334" s="1" t="s">
        <v>9463</v>
      </c>
      <c r="W334" s="1">
        <v>34.5</v>
      </c>
      <c r="X334" s="1">
        <v>15</v>
      </c>
      <c r="Y334" s="1" t="s">
        <v>9464</v>
      </c>
      <c r="Z334" s="1" t="s">
        <v>9517</v>
      </c>
      <c r="AA334" s="1" t="s">
        <v>9517</v>
      </c>
      <c r="AB334" s="1" t="s">
        <v>11626</v>
      </c>
      <c r="AC334" s="1" t="s">
        <v>11627</v>
      </c>
      <c r="AD334" s="1">
        <v>15</v>
      </c>
      <c r="AE334" s="1" t="s">
        <v>6199</v>
      </c>
      <c r="AF334" s="1" t="s">
        <v>11553</v>
      </c>
      <c r="AG334" s="20">
        <v>612600085</v>
      </c>
      <c r="AH334" s="20">
        <v>1</v>
      </c>
    </row>
    <row r="335" spans="1:34" ht="21" customHeight="1">
      <c r="A335" s="1" t="str">
        <f>_xlfn.CONCAT(Table1[[#This Row],[NÚMERO OPERATIVO]],Table1[[#This Row],[OS (SGM)]])</f>
        <v>5701260004ENC-MLAR01  000048/2026</v>
      </c>
      <c r="C335" s="1" t="s">
        <v>9455</v>
      </c>
      <c r="D335" s="1" t="s">
        <v>11628</v>
      </c>
      <c r="E335" s="1" t="s">
        <v>11546</v>
      </c>
      <c r="F335" s="1" t="s">
        <v>132</v>
      </c>
      <c r="G335" s="1" t="s">
        <v>132</v>
      </c>
      <c r="H335" s="1" t="s">
        <v>43</v>
      </c>
      <c r="I335" s="1" t="s">
        <v>101</v>
      </c>
      <c r="J335" s="1">
        <v>5701260004</v>
      </c>
      <c r="K335" s="1" t="e">
        <f>_xlfn.XLOOKUP(Table1[[#This Row],[NÚMERO OPERATIVO]],#REF!,#REF!)</f>
        <v>#REF!</v>
      </c>
      <c r="L335" s="1" t="s">
        <v>11629</v>
      </c>
      <c r="M335" s="1" t="str">
        <f>_xlfn.CONCAT(Table1[[#This Row],[NÚMERO OPERATIVO]],Table1[[#This Row],[DATA OC]])</f>
        <v>570126000446030,4644212963</v>
      </c>
      <c r="N335" s="19">
        <v>46030.464421296303</v>
      </c>
      <c r="O335" s="1" t="s">
        <v>32</v>
      </c>
      <c r="P335" s="1" t="s">
        <v>33</v>
      </c>
      <c r="Q335" s="1" t="s">
        <v>32</v>
      </c>
      <c r="R335" s="1" t="s">
        <v>11630</v>
      </c>
      <c r="S335" s="1" t="s">
        <v>11631</v>
      </c>
      <c r="T335" s="1" t="s">
        <v>9473</v>
      </c>
      <c r="U335" s="1" t="s">
        <v>11632</v>
      </c>
      <c r="V335" s="1" t="s">
        <v>9463</v>
      </c>
      <c r="W335" s="1">
        <v>34.5</v>
      </c>
      <c r="X335" s="1">
        <v>10</v>
      </c>
      <c r="Y335" s="1" t="s">
        <v>9464</v>
      </c>
      <c r="Z335" s="1" t="s">
        <v>9464</v>
      </c>
      <c r="AA335" s="1" t="s">
        <v>9517</v>
      </c>
      <c r="AB335" s="1" t="s">
        <v>11633</v>
      </c>
      <c r="AC335" s="1" t="s">
        <v>11634</v>
      </c>
      <c r="AD335" s="1">
        <v>15</v>
      </c>
      <c r="AE335" s="1" t="s">
        <v>4291</v>
      </c>
      <c r="AF335" s="1" t="s">
        <v>11553</v>
      </c>
      <c r="AG335" s="20">
        <v>612600052</v>
      </c>
      <c r="AH335" s="20">
        <v>1</v>
      </c>
    </row>
    <row r="336" spans="1:34" ht="21" customHeight="1">
      <c r="A336" s="1" t="str">
        <f>_xlfn.CONCAT(Table1[[#This Row],[NÚMERO OPERATIVO]],Table1[[#This Row],[OS (SGM)]])</f>
        <v>5704370057ENC-MLAR05  000026/2026</v>
      </c>
      <c r="C336" s="1" t="s">
        <v>9455</v>
      </c>
      <c r="D336" s="1" t="s">
        <v>11635</v>
      </c>
      <c r="E336" s="1" t="s">
        <v>11546</v>
      </c>
      <c r="F336" s="1" t="s">
        <v>132</v>
      </c>
      <c r="G336" s="1" t="s">
        <v>132</v>
      </c>
      <c r="H336" s="1" t="s">
        <v>43</v>
      </c>
      <c r="I336" s="1" t="s">
        <v>36</v>
      </c>
      <c r="J336" s="1">
        <v>5704370057</v>
      </c>
      <c r="K336" s="1" t="e">
        <f>_xlfn.XLOOKUP(Table1[[#This Row],[NÚMERO OPERATIVO]],#REF!,#REF!)</f>
        <v>#REF!</v>
      </c>
      <c r="L336" s="1" t="s">
        <v>11636</v>
      </c>
      <c r="M336" s="1" t="str">
        <f>_xlfn.CONCAT(Table1[[#This Row],[NÚMERO OPERATIVO]],Table1[[#This Row],[DATA OC]])</f>
        <v>570437005746038,3731481481</v>
      </c>
      <c r="N336" s="19">
        <v>46038.373148148101</v>
      </c>
      <c r="O336" s="1" t="s">
        <v>32</v>
      </c>
      <c r="P336" s="1" t="s">
        <v>33</v>
      </c>
      <c r="Q336" s="1" t="s">
        <v>32</v>
      </c>
      <c r="R336" s="1" t="s">
        <v>11637</v>
      </c>
      <c r="S336" s="1" t="s">
        <v>9472</v>
      </c>
      <c r="T336" s="1" t="s">
        <v>9767</v>
      </c>
      <c r="U336" s="1" t="s">
        <v>11638</v>
      </c>
      <c r="V336" s="1" t="s">
        <v>9463</v>
      </c>
      <c r="W336" s="1">
        <v>34.5</v>
      </c>
      <c r="X336" s="1">
        <v>15</v>
      </c>
      <c r="Y336" s="1" t="s">
        <v>9464</v>
      </c>
      <c r="Z336" s="1" t="s">
        <v>9517</v>
      </c>
      <c r="AA336" s="1" t="s">
        <v>9517</v>
      </c>
      <c r="AB336" s="1" t="s">
        <v>11639</v>
      </c>
      <c r="AC336" s="1" t="s">
        <v>11640</v>
      </c>
      <c r="AD336" s="1">
        <v>15</v>
      </c>
      <c r="AE336" s="1" t="s">
        <v>1684</v>
      </c>
      <c r="AF336" s="1" t="s">
        <v>11553</v>
      </c>
      <c r="AG336" s="20">
        <v>612600070</v>
      </c>
      <c r="AH336" s="20">
        <v>1</v>
      </c>
    </row>
    <row r="337" spans="1:34" ht="21" customHeight="1">
      <c r="A337" s="1" t="str">
        <f>_xlfn.CONCAT(Table1[[#This Row],[NÚMERO OPERATIVO]],Table1[[#This Row],[OS (SGM)]])</f>
        <v>5710355004ENC-MLAR02  000014/2026</v>
      </c>
      <c r="C337" s="1" t="s">
        <v>9455</v>
      </c>
      <c r="D337" s="1" t="s">
        <v>11641</v>
      </c>
      <c r="E337" s="1" t="s">
        <v>11546</v>
      </c>
      <c r="F337" s="1" t="s">
        <v>132</v>
      </c>
      <c r="G337" s="1" t="s">
        <v>132</v>
      </c>
      <c r="H337" s="1" t="s">
        <v>43</v>
      </c>
      <c r="I337" s="1" t="s">
        <v>36</v>
      </c>
      <c r="J337" s="1">
        <v>5710355004</v>
      </c>
      <c r="K337" s="1" t="e">
        <f>_xlfn.XLOOKUP(Table1[[#This Row],[NÚMERO OPERATIVO]],#REF!,#REF!)</f>
        <v>#REF!</v>
      </c>
      <c r="L337" s="1" t="s">
        <v>11642</v>
      </c>
      <c r="M337" s="1" t="str">
        <f>_xlfn.CONCAT(Table1[[#This Row],[NÚMERO OPERATIVO]],Table1[[#This Row],[DATA OC]])</f>
        <v>571035500446044,750462963</v>
      </c>
      <c r="N337" s="19">
        <v>46044.750462962998</v>
      </c>
      <c r="O337" s="1" t="s">
        <v>32</v>
      </c>
      <c r="P337" s="1" t="s">
        <v>33</v>
      </c>
      <c r="Q337" s="1" t="s">
        <v>32</v>
      </c>
      <c r="R337" s="1" t="s">
        <v>11643</v>
      </c>
      <c r="S337" s="1" t="s">
        <v>11644</v>
      </c>
      <c r="T337" s="1" t="s">
        <v>11645</v>
      </c>
      <c r="U337" s="1" t="s">
        <v>11646</v>
      </c>
      <c r="V337" s="1" t="s">
        <v>9463</v>
      </c>
      <c r="W337" s="1">
        <v>34.5</v>
      </c>
      <c r="X337" s="1">
        <v>10</v>
      </c>
      <c r="Y337" s="1" t="s">
        <v>9464</v>
      </c>
      <c r="Z337" s="1" t="s">
        <v>9517</v>
      </c>
      <c r="AA337" s="1" t="s">
        <v>9517</v>
      </c>
      <c r="AB337" s="1" t="s">
        <v>11647</v>
      </c>
      <c r="AC337" s="1" t="s">
        <v>11648</v>
      </c>
      <c r="AD337" s="1">
        <v>15</v>
      </c>
      <c r="AE337" s="1" t="s">
        <v>4209</v>
      </c>
      <c r="AF337" s="1" t="s">
        <v>11553</v>
      </c>
      <c r="AG337" s="20">
        <v>612600093</v>
      </c>
      <c r="AH337" s="20">
        <v>1</v>
      </c>
    </row>
    <row r="338" spans="1:34" ht="21" customHeight="1">
      <c r="A338" s="1" t="str">
        <f>_xlfn.CONCAT(Table1[[#This Row],[NÚMERO OPERATIVO]],Table1[[#This Row],[OS (SGM)]])</f>
        <v>5710356004ENC-MLAR02  000039/2026</v>
      </c>
      <c r="C338" s="1" t="s">
        <v>9455</v>
      </c>
      <c r="D338" s="1" t="s">
        <v>11649</v>
      </c>
      <c r="E338" s="1" t="s">
        <v>11546</v>
      </c>
      <c r="F338" s="1" t="s">
        <v>132</v>
      </c>
      <c r="G338" s="1" t="s">
        <v>132</v>
      </c>
      <c r="H338" s="1" t="s">
        <v>43</v>
      </c>
      <c r="I338" s="1" t="s">
        <v>36</v>
      </c>
      <c r="J338" s="1">
        <v>5710356004</v>
      </c>
      <c r="K338" s="1" t="e">
        <f>_xlfn.XLOOKUP(Table1[[#This Row],[NÚMERO OPERATIVO]],#REF!,#REF!)</f>
        <v>#REF!</v>
      </c>
      <c r="L338" s="1" t="s">
        <v>11650</v>
      </c>
      <c r="M338" s="1" t="str">
        <f>_xlfn.CONCAT(Table1[[#This Row],[NÚMERO OPERATIVO]],Table1[[#This Row],[DATA OC]])</f>
        <v>571035600446072,7637152778</v>
      </c>
      <c r="N338" s="19">
        <v>46072.763715277797</v>
      </c>
      <c r="O338" s="1" t="s">
        <v>32</v>
      </c>
      <c r="P338" s="1" t="s">
        <v>33</v>
      </c>
      <c r="Q338" s="1" t="s">
        <v>32</v>
      </c>
      <c r="R338" s="1" t="s">
        <v>11651</v>
      </c>
      <c r="S338" s="1" t="s">
        <v>9472</v>
      </c>
      <c r="T338" s="1" t="s">
        <v>9473</v>
      </c>
      <c r="U338" s="1" t="s">
        <v>11652</v>
      </c>
      <c r="V338" s="1" t="s">
        <v>9463</v>
      </c>
      <c r="W338" s="1">
        <v>34.5</v>
      </c>
      <c r="X338" s="1">
        <v>10</v>
      </c>
      <c r="Y338" s="1" t="s">
        <v>9464</v>
      </c>
      <c r="Z338" s="1" t="s">
        <v>9464</v>
      </c>
      <c r="AA338" s="1" t="s">
        <v>9517</v>
      </c>
      <c r="AB338" s="1" t="s">
        <v>11653</v>
      </c>
      <c r="AC338" s="1" t="s">
        <v>11654</v>
      </c>
      <c r="AD338" s="1">
        <v>15</v>
      </c>
      <c r="AE338" s="1" t="s">
        <v>3837</v>
      </c>
      <c r="AF338" s="1" t="s">
        <v>11553</v>
      </c>
      <c r="AG338" s="20">
        <v>612600207</v>
      </c>
      <c r="AH338" s="20">
        <v>1</v>
      </c>
    </row>
    <row r="339" spans="1:34" ht="21" customHeight="1">
      <c r="A339" s="1" t="str">
        <f>_xlfn.CONCAT(Table1[[#This Row],[NÚMERO OPERATIVO]],Table1[[#This Row],[OS (SGM)]])</f>
        <v>5743768004ENC-MLAR01  000018/2026</v>
      </c>
      <c r="C339" s="1" t="s">
        <v>9455</v>
      </c>
      <c r="D339" s="1" t="s">
        <v>11655</v>
      </c>
      <c r="E339" s="1" t="s">
        <v>11546</v>
      </c>
      <c r="F339" s="1" t="s">
        <v>132</v>
      </c>
      <c r="G339" s="1" t="s">
        <v>132</v>
      </c>
      <c r="H339" s="1" t="s">
        <v>43</v>
      </c>
      <c r="I339" s="1" t="s">
        <v>36</v>
      </c>
      <c r="J339" s="1">
        <v>5743768004</v>
      </c>
      <c r="K339" s="1" t="e">
        <f>_xlfn.XLOOKUP(Table1[[#This Row],[NÚMERO OPERATIVO]],#REF!,#REF!)</f>
        <v>#REF!</v>
      </c>
      <c r="L339" s="1" t="s">
        <v>11656</v>
      </c>
      <c r="M339" s="1" t="str">
        <f>_xlfn.CONCAT(Table1[[#This Row],[NÚMERO OPERATIVO]],Table1[[#This Row],[DATA OC]])</f>
        <v>574376800446026,3890393519</v>
      </c>
      <c r="N339" s="19">
        <v>46026.389039351903</v>
      </c>
      <c r="O339" s="1" t="s">
        <v>32</v>
      </c>
      <c r="P339" s="1" t="s">
        <v>34</v>
      </c>
      <c r="Q339" s="1" t="s">
        <v>32</v>
      </c>
      <c r="R339" s="1" t="s">
        <v>11657</v>
      </c>
      <c r="S339" s="1" t="s">
        <v>11658</v>
      </c>
      <c r="T339" s="1" t="s">
        <v>9482</v>
      </c>
      <c r="U339" s="1" t="s">
        <v>11659</v>
      </c>
      <c r="V339" s="1" t="s">
        <v>9463</v>
      </c>
      <c r="W339" s="1">
        <v>34.5</v>
      </c>
      <c r="X339" s="1">
        <v>15</v>
      </c>
      <c r="Y339" s="1" t="s">
        <v>9464</v>
      </c>
      <c r="Z339" s="1" t="s">
        <v>9492</v>
      </c>
      <c r="AA339" s="1" t="s">
        <v>9517</v>
      </c>
      <c r="AB339" s="1" t="s">
        <v>11660</v>
      </c>
      <c r="AC339" s="1" t="s">
        <v>11661</v>
      </c>
      <c r="AD339" s="1">
        <v>15</v>
      </c>
      <c r="AE339" s="1" t="s">
        <v>4675</v>
      </c>
      <c r="AF339" s="1" t="s">
        <v>11553</v>
      </c>
      <c r="AG339" s="20">
        <v>612600107</v>
      </c>
      <c r="AH339" s="20">
        <v>1</v>
      </c>
    </row>
    <row r="340" spans="1:34" ht="21" customHeight="1">
      <c r="A340" s="1" t="str">
        <f>_xlfn.CONCAT(Table1[[#This Row],[NÚMERO OPERATIVO]],Table1[[#This Row],[OS (SGM)]])</f>
        <v>5743768004ENC-MLAR05  000048/2026</v>
      </c>
      <c r="C340" s="1" t="s">
        <v>9455</v>
      </c>
      <c r="D340" s="1" t="s">
        <v>11662</v>
      </c>
      <c r="E340" s="1" t="s">
        <v>11546</v>
      </c>
      <c r="F340" s="1" t="s">
        <v>132</v>
      </c>
      <c r="G340" s="1" t="s">
        <v>132</v>
      </c>
      <c r="H340" s="1" t="s">
        <v>43</v>
      </c>
      <c r="I340" s="1" t="s">
        <v>36</v>
      </c>
      <c r="J340" s="1">
        <v>5743768004</v>
      </c>
      <c r="K340" s="1" t="e">
        <f>_xlfn.XLOOKUP(Table1[[#This Row],[NÚMERO OPERATIVO]],#REF!,#REF!)</f>
        <v>#REF!</v>
      </c>
      <c r="L340" s="1" t="s">
        <v>11663</v>
      </c>
      <c r="M340" s="1" t="str">
        <f>_xlfn.CONCAT(Table1[[#This Row],[NÚMERO OPERATIVO]],Table1[[#This Row],[DATA OC]])</f>
        <v>574376800446048,5359606482</v>
      </c>
      <c r="N340" s="19">
        <v>46048.535960648202</v>
      </c>
      <c r="O340" s="1" t="s">
        <v>109</v>
      </c>
      <c r="P340" s="1" t="s">
        <v>33</v>
      </c>
      <c r="Q340" s="1" t="s">
        <v>32</v>
      </c>
      <c r="R340" s="1" t="s">
        <v>11664</v>
      </c>
      <c r="S340" s="1" t="s">
        <v>11661</v>
      </c>
      <c r="T340" s="1" t="s">
        <v>9482</v>
      </c>
      <c r="U340" s="1" t="s">
        <v>11665</v>
      </c>
      <c r="V340" s="1" t="s">
        <v>9463</v>
      </c>
      <c r="W340" s="1">
        <v>34.5</v>
      </c>
      <c r="X340" s="1">
        <v>15</v>
      </c>
      <c r="Y340" s="1" t="s">
        <v>9482</v>
      </c>
      <c r="Z340" s="1" t="s">
        <v>9464</v>
      </c>
      <c r="AA340" s="1" t="s">
        <v>9517</v>
      </c>
      <c r="AB340" s="1" t="s">
        <v>11666</v>
      </c>
      <c r="AC340" s="1" t="s">
        <v>11667</v>
      </c>
      <c r="AD340" s="1">
        <v>15</v>
      </c>
      <c r="AE340" s="1" t="s">
        <v>7512</v>
      </c>
      <c r="AF340" s="1" t="s">
        <v>11553</v>
      </c>
      <c r="AG340" s="20">
        <v>612600107</v>
      </c>
      <c r="AH340" s="20">
        <v>1</v>
      </c>
    </row>
    <row r="341" spans="1:34" ht="21" customHeight="1">
      <c r="A341" s="1" t="str">
        <f>_xlfn.CONCAT(Table1[[#This Row],[NÚMERO OPERATIVO]],Table1[[#This Row],[OS (SGM)]])</f>
        <v>5759123004ENC-MLAR02  000032/2026</v>
      </c>
      <c r="C341" s="1" t="s">
        <v>9455</v>
      </c>
      <c r="D341" s="1" t="s">
        <v>11668</v>
      </c>
      <c r="E341" s="1" t="s">
        <v>11546</v>
      </c>
      <c r="F341" s="1" t="s">
        <v>132</v>
      </c>
      <c r="G341" s="1" t="s">
        <v>132</v>
      </c>
      <c r="H341" s="1" t="s">
        <v>43</v>
      </c>
      <c r="I341" s="1" t="s">
        <v>36</v>
      </c>
      <c r="J341" s="1">
        <v>5759123004</v>
      </c>
      <c r="K341" s="1" t="e">
        <f>_xlfn.XLOOKUP(Table1[[#This Row],[NÚMERO OPERATIVO]],#REF!,#REF!)</f>
        <v>#REF!</v>
      </c>
      <c r="L341" s="1" t="s">
        <v>11669</v>
      </c>
      <c r="M341" s="1" t="str">
        <f>_xlfn.CONCAT(Table1[[#This Row],[NÚMERO OPERATIVO]],Table1[[#This Row],[DATA OC]])</f>
        <v>575912300446065,5004513889</v>
      </c>
      <c r="N341" s="19">
        <v>46065.5004513889</v>
      </c>
      <c r="O341" s="1" t="s">
        <v>32</v>
      </c>
      <c r="P341" s="1" t="s">
        <v>33</v>
      </c>
      <c r="Q341" s="1" t="s">
        <v>32</v>
      </c>
      <c r="R341" s="1" t="s">
        <v>11670</v>
      </c>
      <c r="S341" s="1" t="s">
        <v>11671</v>
      </c>
      <c r="T341" s="1" t="s">
        <v>10192</v>
      </c>
      <c r="U341" s="1" t="s">
        <v>11672</v>
      </c>
      <c r="V341" s="1" t="s">
        <v>9463</v>
      </c>
      <c r="W341" s="1">
        <v>34.5</v>
      </c>
      <c r="X341" s="1">
        <v>15</v>
      </c>
      <c r="Y341" s="1" t="s">
        <v>9464</v>
      </c>
      <c r="Z341" s="1" t="s">
        <v>9517</v>
      </c>
      <c r="AA341" s="1" t="s">
        <v>9517</v>
      </c>
      <c r="AB341" s="1" t="s">
        <v>11673</v>
      </c>
      <c r="AC341" s="1" t="s">
        <v>11674</v>
      </c>
      <c r="AD341" s="1">
        <v>15</v>
      </c>
      <c r="AE341" s="1" t="s">
        <v>5794</v>
      </c>
      <c r="AF341" s="1" t="s">
        <v>11553</v>
      </c>
      <c r="AG341" s="20">
        <v>612600181</v>
      </c>
      <c r="AH341" s="20">
        <v>1</v>
      </c>
    </row>
    <row r="342" spans="1:34" ht="21" customHeight="1">
      <c r="A342" s="1" t="str">
        <f>_xlfn.CONCAT(Table1[[#This Row],[NÚMERO OPERATIVO]],Table1[[#This Row],[OS (SGM)]])</f>
        <v>5740204170ENC-MLAR05  000102/2026</v>
      </c>
      <c r="C342" s="1" t="s">
        <v>9455</v>
      </c>
      <c r="D342" s="1" t="s">
        <v>11675</v>
      </c>
      <c r="E342" s="1" t="s">
        <v>11546</v>
      </c>
      <c r="F342" s="1" t="s">
        <v>132</v>
      </c>
      <c r="G342" s="1" t="s">
        <v>132</v>
      </c>
      <c r="H342" s="1" t="s">
        <v>43</v>
      </c>
      <c r="I342" s="1" t="s">
        <v>2210</v>
      </c>
      <c r="J342" s="1">
        <v>5740204170</v>
      </c>
      <c r="K342" s="1" t="e">
        <f>_xlfn.XLOOKUP(Table1[[#This Row],[NÚMERO OPERATIVO]],#REF!,#REF!)</f>
        <v>#REF!</v>
      </c>
      <c r="L342" s="1" t="s">
        <v>11676</v>
      </c>
      <c r="M342" s="1" t="str">
        <f>_xlfn.CONCAT(Table1[[#This Row],[NÚMERO OPERATIVO]],Table1[[#This Row],[DATA OC]])</f>
        <v>574020417046060,7921990741</v>
      </c>
      <c r="N342" s="19">
        <v>46060.792199074102</v>
      </c>
      <c r="O342" s="1" t="s">
        <v>32</v>
      </c>
      <c r="P342" s="1" t="s">
        <v>34</v>
      </c>
      <c r="Q342" s="1" t="s">
        <v>109</v>
      </c>
      <c r="R342" s="1" t="s">
        <v>11677</v>
      </c>
      <c r="S342" s="1" t="s">
        <v>11678</v>
      </c>
      <c r="T342" s="1" t="s">
        <v>9473</v>
      </c>
      <c r="U342" s="1" t="s">
        <v>11679</v>
      </c>
      <c r="V342" s="1" t="s">
        <v>9463</v>
      </c>
      <c r="W342" s="1">
        <v>34.5</v>
      </c>
      <c r="X342" s="1">
        <v>25</v>
      </c>
      <c r="Y342" s="1" t="s">
        <v>9794</v>
      </c>
      <c r="Z342" s="1" t="s">
        <v>9492</v>
      </c>
      <c r="AA342" s="1" t="s">
        <v>9517</v>
      </c>
      <c r="AB342" s="1" t="s">
        <v>11680</v>
      </c>
      <c r="AC342" s="1" t="s">
        <v>11681</v>
      </c>
      <c r="AD342" s="1">
        <v>25</v>
      </c>
      <c r="AE342" s="1" t="s">
        <v>6072</v>
      </c>
      <c r="AF342" s="1" t="s">
        <v>11553</v>
      </c>
      <c r="AG342" s="20">
        <v>612600162</v>
      </c>
      <c r="AH342" s="20">
        <v>1</v>
      </c>
    </row>
    <row r="343" spans="1:34" ht="21" customHeight="1">
      <c r="A343" s="1" t="str">
        <f>_xlfn.CONCAT(Table1[[#This Row],[NÚMERO OPERATIVO]],Table1[[#This Row],[OS (SGM)]])</f>
        <v>5700746004ENC-MLAR01  000054/2026</v>
      </c>
      <c r="C343" s="1" t="s">
        <v>9455</v>
      </c>
      <c r="D343" s="1" t="s">
        <v>11682</v>
      </c>
      <c r="E343" s="1" t="s">
        <v>11546</v>
      </c>
      <c r="F343" s="1" t="s">
        <v>132</v>
      </c>
      <c r="G343" s="1" t="s">
        <v>132</v>
      </c>
      <c r="H343" s="1" t="s">
        <v>43</v>
      </c>
      <c r="I343" s="1" t="s">
        <v>374</v>
      </c>
      <c r="J343" s="1">
        <v>5700746004</v>
      </c>
      <c r="K343" s="1" t="e">
        <f>_xlfn.XLOOKUP(Table1[[#This Row],[NÚMERO OPERATIVO]],#REF!,#REF!)</f>
        <v>#REF!</v>
      </c>
      <c r="L343" s="1" t="s">
        <v>9508</v>
      </c>
      <c r="M343" s="1" t="str">
        <f>_xlfn.CONCAT(Table1[[#This Row],[NÚMERO OPERATIVO]],Table1[[#This Row],[DATA OC]])</f>
        <v>570074600446041,9058101852</v>
      </c>
      <c r="N343" s="19">
        <v>46041.905810185199</v>
      </c>
      <c r="O343" s="1" t="s">
        <v>32</v>
      </c>
      <c r="P343" s="1" t="s">
        <v>33</v>
      </c>
      <c r="Q343" s="1" t="s">
        <v>32</v>
      </c>
      <c r="R343" s="1" t="s">
        <v>11683</v>
      </c>
      <c r="S343" s="1" t="s">
        <v>9472</v>
      </c>
      <c r="T343" s="1" t="s">
        <v>11684</v>
      </c>
      <c r="U343" s="1" t="s">
        <v>11685</v>
      </c>
      <c r="V343" s="1" t="s">
        <v>9463</v>
      </c>
      <c r="W343" s="1">
        <v>34.5</v>
      </c>
      <c r="X343" s="1">
        <v>10</v>
      </c>
      <c r="Y343" s="1" t="s">
        <v>9464</v>
      </c>
      <c r="Z343" s="1" t="s">
        <v>9517</v>
      </c>
      <c r="AA343" s="1" t="s">
        <v>9517</v>
      </c>
      <c r="AB343" s="1" t="s">
        <v>11686</v>
      </c>
      <c r="AC343" s="1" t="s">
        <v>11687</v>
      </c>
      <c r="AD343" s="1">
        <v>15</v>
      </c>
      <c r="AE343" s="1" t="s">
        <v>7987</v>
      </c>
      <c r="AF343" s="1" t="s">
        <v>11553</v>
      </c>
      <c r="AG343" s="20">
        <v>612600086</v>
      </c>
      <c r="AH343" s="20">
        <v>1</v>
      </c>
    </row>
    <row r="344" spans="1:34" ht="21" customHeight="1">
      <c r="A344" s="1" t="str">
        <f>_xlfn.CONCAT(Table1[[#This Row],[NÚMERO OPERATIVO]],Table1[[#This Row],[OS (SGM)]])</f>
        <v>5700782004ENC-MLAR02  000017/2026</v>
      </c>
      <c r="C344" s="1" t="s">
        <v>9455</v>
      </c>
      <c r="D344" s="1" t="s">
        <v>11688</v>
      </c>
      <c r="E344" s="1" t="s">
        <v>11546</v>
      </c>
      <c r="F344" s="1" t="s">
        <v>132</v>
      </c>
      <c r="G344" s="1" t="s">
        <v>132</v>
      </c>
      <c r="H344" s="1" t="s">
        <v>43</v>
      </c>
      <c r="I344" s="1" t="s">
        <v>374</v>
      </c>
      <c r="J344" s="1">
        <v>5700782004</v>
      </c>
      <c r="K344" s="1" t="e">
        <f>_xlfn.XLOOKUP(Table1[[#This Row],[NÚMERO OPERATIVO]],#REF!,#REF!)</f>
        <v>#REF!</v>
      </c>
      <c r="L344" s="1" t="s">
        <v>11689</v>
      </c>
      <c r="M344" s="1" t="str">
        <f>_xlfn.CONCAT(Table1[[#This Row],[NÚMERO OPERATIVO]],Table1[[#This Row],[DATA OC]])</f>
        <v>570078200446052,7365046296</v>
      </c>
      <c r="N344" s="19">
        <v>46052.736504629604</v>
      </c>
      <c r="O344" s="1" t="s">
        <v>32</v>
      </c>
      <c r="P344" s="1" t="s">
        <v>33</v>
      </c>
      <c r="Q344" s="1" t="s">
        <v>32</v>
      </c>
      <c r="R344" s="1" t="s">
        <v>11690</v>
      </c>
      <c r="S344" s="1" t="s">
        <v>11691</v>
      </c>
      <c r="T344" s="1" t="s">
        <v>9482</v>
      </c>
      <c r="U344" s="1" t="s">
        <v>11692</v>
      </c>
      <c r="V344" s="1" t="s">
        <v>9463</v>
      </c>
      <c r="W344" s="1">
        <v>13.8</v>
      </c>
      <c r="X344" s="1">
        <v>25</v>
      </c>
      <c r="Y344" s="1" t="s">
        <v>9464</v>
      </c>
      <c r="Z344" s="1" t="s">
        <v>9517</v>
      </c>
      <c r="AA344" s="1" t="s">
        <v>9517</v>
      </c>
      <c r="AB344" s="1" t="s">
        <v>11693</v>
      </c>
      <c r="AC344" s="1" t="s">
        <v>11694</v>
      </c>
      <c r="AD344" s="1">
        <v>25</v>
      </c>
      <c r="AE344" s="1" t="s">
        <v>2172</v>
      </c>
      <c r="AF344" s="1" t="s">
        <v>11553</v>
      </c>
      <c r="AG344" s="20">
        <v>612600127</v>
      </c>
      <c r="AH344" s="20">
        <v>1</v>
      </c>
    </row>
    <row r="345" spans="1:34" ht="21" customHeight="1">
      <c r="A345" s="1" t="str">
        <f>_xlfn.CONCAT(Table1[[#This Row],[NÚMERO OPERATIVO]],Table1[[#This Row],[OS (SGM)]])</f>
        <v>5701949004ENC-MLAR05  000115/2026</v>
      </c>
      <c r="C345" s="1" t="s">
        <v>9455</v>
      </c>
      <c r="D345" s="1" t="s">
        <v>11695</v>
      </c>
      <c r="E345" s="1" t="s">
        <v>11546</v>
      </c>
      <c r="F345" s="1" t="s">
        <v>132</v>
      </c>
      <c r="G345" s="1" t="s">
        <v>132</v>
      </c>
      <c r="H345" s="1" t="s">
        <v>43</v>
      </c>
      <c r="I345" s="1" t="s">
        <v>374</v>
      </c>
      <c r="J345" s="1">
        <v>5701949004</v>
      </c>
      <c r="K345" s="1" t="e">
        <f>_xlfn.XLOOKUP(Table1[[#This Row],[NÚMERO OPERATIVO]],#REF!,#REF!)</f>
        <v>#REF!</v>
      </c>
      <c r="L345" s="1" t="s">
        <v>11696</v>
      </c>
      <c r="M345" s="1" t="str">
        <f>_xlfn.CONCAT(Table1[[#This Row],[NÚMERO OPERATIVO]],Table1[[#This Row],[DATA OC]])</f>
        <v>570194900446065,4951967593</v>
      </c>
      <c r="N345" s="19">
        <v>46065.495196759301</v>
      </c>
      <c r="O345" s="1" t="s">
        <v>32</v>
      </c>
      <c r="P345" s="1" t="s">
        <v>33</v>
      </c>
      <c r="Q345" s="1" t="s">
        <v>32</v>
      </c>
      <c r="R345" s="1" t="s">
        <v>11697</v>
      </c>
      <c r="S345" s="1" t="s">
        <v>11698</v>
      </c>
      <c r="T345" s="1" t="s">
        <v>9767</v>
      </c>
      <c r="U345" s="1" t="s">
        <v>11699</v>
      </c>
      <c r="V345" s="1" t="s">
        <v>9463</v>
      </c>
      <c r="W345" s="1">
        <v>34.5</v>
      </c>
      <c r="X345" s="1">
        <v>15</v>
      </c>
      <c r="Y345" s="1" t="s">
        <v>9464</v>
      </c>
      <c r="Z345" s="1" t="s">
        <v>9464</v>
      </c>
      <c r="AA345" s="1" t="s">
        <v>9517</v>
      </c>
      <c r="AB345" s="1" t="s">
        <v>11700</v>
      </c>
      <c r="AC345" s="1" t="s">
        <v>11701</v>
      </c>
      <c r="AD345" s="1">
        <v>15</v>
      </c>
      <c r="AE345" s="1" t="s">
        <v>6506</v>
      </c>
      <c r="AF345" s="1" t="s">
        <v>11553</v>
      </c>
      <c r="AG345" s="20">
        <v>612600180</v>
      </c>
      <c r="AH345" s="20">
        <v>1</v>
      </c>
    </row>
    <row r="346" spans="1:34" ht="21" customHeight="1">
      <c r="A346" s="1" t="str">
        <f>_xlfn.CONCAT(Table1[[#This Row],[NÚMERO OPERATIVO]],Table1[[#This Row],[OS (SGM)]])</f>
        <v>5702795004ENC-MLAR02  000023/2026</v>
      </c>
      <c r="C346" s="1" t="s">
        <v>9455</v>
      </c>
      <c r="D346" s="1" t="s">
        <v>11702</v>
      </c>
      <c r="E346" s="1" t="s">
        <v>11546</v>
      </c>
      <c r="F346" s="1" t="s">
        <v>132</v>
      </c>
      <c r="G346" s="1" t="s">
        <v>132</v>
      </c>
      <c r="H346" s="1" t="s">
        <v>43</v>
      </c>
      <c r="I346" s="1" t="s">
        <v>374</v>
      </c>
      <c r="J346" s="1">
        <v>5702795004</v>
      </c>
      <c r="K346" s="1" t="e">
        <f>_xlfn.XLOOKUP(Table1[[#This Row],[NÚMERO OPERATIVO]],#REF!,#REF!)</f>
        <v>#REF!</v>
      </c>
      <c r="L346" s="1" t="s">
        <v>11703</v>
      </c>
      <c r="M346" s="1" t="str">
        <f>_xlfn.CONCAT(Table1[[#This Row],[NÚMERO OPERATIVO]],Table1[[#This Row],[DATA OC]])</f>
        <v>570279500446061,6646643519</v>
      </c>
      <c r="N346" s="19">
        <v>46061.664664351898</v>
      </c>
      <c r="O346" s="1" t="s">
        <v>32</v>
      </c>
      <c r="P346" s="1" t="s">
        <v>33</v>
      </c>
      <c r="Q346" s="1" t="s">
        <v>32</v>
      </c>
      <c r="R346" s="1" t="s">
        <v>11704</v>
      </c>
      <c r="S346" s="1" t="s">
        <v>9472</v>
      </c>
      <c r="T346" s="1" t="s">
        <v>9473</v>
      </c>
      <c r="U346" s="1" t="s">
        <v>11705</v>
      </c>
      <c r="V346" s="1" t="s">
        <v>9463</v>
      </c>
      <c r="W346" s="1">
        <v>34.5</v>
      </c>
      <c r="X346" s="1">
        <v>5</v>
      </c>
      <c r="Y346" s="1" t="s">
        <v>9464</v>
      </c>
      <c r="Z346" s="1" t="s">
        <v>9464</v>
      </c>
      <c r="AA346" s="1" t="s">
        <v>9517</v>
      </c>
      <c r="AB346" s="1" t="s">
        <v>11706</v>
      </c>
      <c r="AC346" s="1" t="s">
        <v>11707</v>
      </c>
      <c r="AD346" s="1">
        <v>15</v>
      </c>
      <c r="AE346" s="1" t="s">
        <v>1444</v>
      </c>
      <c r="AF346" s="1" t="s">
        <v>11553</v>
      </c>
      <c r="AG346" s="20">
        <v>612600169</v>
      </c>
      <c r="AH346" s="20">
        <v>1</v>
      </c>
    </row>
    <row r="347" spans="1:34" ht="21" customHeight="1">
      <c r="A347" s="1" t="str">
        <f>_xlfn.CONCAT(Table1[[#This Row],[NÚMERO OPERATIVO]],Table1[[#This Row],[OS (SGM)]])</f>
        <v>5703232004ENC-MLAR02  000042/2026</v>
      </c>
      <c r="C347" s="1" t="s">
        <v>9455</v>
      </c>
      <c r="D347" s="1" t="s">
        <v>11708</v>
      </c>
      <c r="E347" s="1" t="s">
        <v>11546</v>
      </c>
      <c r="F347" s="1" t="s">
        <v>132</v>
      </c>
      <c r="G347" s="1" t="s">
        <v>132</v>
      </c>
      <c r="H347" s="1" t="s">
        <v>43</v>
      </c>
      <c r="I347" s="1" t="s">
        <v>374</v>
      </c>
      <c r="J347" s="1">
        <v>5703232004</v>
      </c>
      <c r="K347" s="1" t="e">
        <f>_xlfn.XLOOKUP(Table1[[#This Row],[NÚMERO OPERATIVO]],#REF!,#REF!)</f>
        <v>#REF!</v>
      </c>
      <c r="L347" s="1" t="s">
        <v>11709</v>
      </c>
      <c r="M347" s="1" t="str">
        <f>_xlfn.CONCAT(Table1[[#This Row],[NÚMERO OPERATIVO]],Table1[[#This Row],[DATA OC]])</f>
        <v>570323200446075,6811342593</v>
      </c>
      <c r="N347" s="19">
        <v>46075.681134259299</v>
      </c>
      <c r="O347" s="1" t="s">
        <v>32</v>
      </c>
      <c r="P347" s="1" t="s">
        <v>33</v>
      </c>
      <c r="Q347" s="1" t="s">
        <v>32</v>
      </c>
      <c r="R347" s="1" t="s">
        <v>11710</v>
      </c>
      <c r="S347" s="1" t="s">
        <v>9472</v>
      </c>
      <c r="T347" s="1" t="s">
        <v>9461</v>
      </c>
      <c r="U347" s="1" t="s">
        <v>11711</v>
      </c>
      <c r="V347" s="1" t="s">
        <v>9463</v>
      </c>
      <c r="W347" s="1">
        <v>34.5</v>
      </c>
      <c r="X347" s="1">
        <v>15</v>
      </c>
      <c r="Y347" s="1" t="s">
        <v>9464</v>
      </c>
      <c r="Z347" s="1" t="s">
        <v>9464</v>
      </c>
      <c r="AA347" s="1" t="s">
        <v>9517</v>
      </c>
      <c r="AB347" s="1" t="s">
        <v>11712</v>
      </c>
      <c r="AC347" s="1" t="s">
        <v>11713</v>
      </c>
      <c r="AD347" s="1">
        <v>15</v>
      </c>
      <c r="AE347" s="1" t="s">
        <v>2510</v>
      </c>
      <c r="AF347" s="1" t="s">
        <v>11553</v>
      </c>
      <c r="AG347" s="20">
        <v>612600208</v>
      </c>
      <c r="AH347" s="20">
        <v>1</v>
      </c>
    </row>
    <row r="348" spans="1:34" ht="21" customHeight="1">
      <c r="A348" s="1" t="str">
        <f>_xlfn.CONCAT(Table1[[#This Row],[NÚMERO OPERATIVO]],Table1[[#This Row],[OS (SGM)]])</f>
        <v>5755876004ENC-MLAR01  000108/2026</v>
      </c>
      <c r="C348" s="1" t="s">
        <v>9455</v>
      </c>
      <c r="D348" s="1" t="s">
        <v>11714</v>
      </c>
      <c r="E348" s="1" t="s">
        <v>11546</v>
      </c>
      <c r="F348" s="1" t="s">
        <v>132</v>
      </c>
      <c r="G348" s="1" t="s">
        <v>132</v>
      </c>
      <c r="H348" s="1" t="s">
        <v>43</v>
      </c>
      <c r="I348" s="1" t="s">
        <v>374</v>
      </c>
      <c r="J348" s="1">
        <v>5755876004</v>
      </c>
      <c r="K348" s="1" t="e">
        <f>_xlfn.XLOOKUP(Table1[[#This Row],[NÚMERO OPERATIVO]],#REF!,#REF!)</f>
        <v>#REF!</v>
      </c>
      <c r="L348" s="1" t="s">
        <v>11715</v>
      </c>
      <c r="M348" s="1" t="str">
        <f>_xlfn.CONCAT(Table1[[#This Row],[NÚMERO OPERATIVO]],Table1[[#This Row],[DATA OC]])</f>
        <v>575587600446075,7937847222</v>
      </c>
      <c r="N348" s="19">
        <v>46075.793784722198</v>
      </c>
      <c r="O348" s="1" t="s">
        <v>32</v>
      </c>
      <c r="P348" s="1" t="s">
        <v>33</v>
      </c>
      <c r="Q348" s="1" t="s">
        <v>32</v>
      </c>
      <c r="R348" s="1" t="s">
        <v>11716</v>
      </c>
      <c r="S348" s="1" t="s">
        <v>11717</v>
      </c>
      <c r="T348" s="1" t="s">
        <v>9482</v>
      </c>
      <c r="U348" s="1" t="s">
        <v>11718</v>
      </c>
      <c r="V348" s="1" t="s">
        <v>9558</v>
      </c>
      <c r="W348" s="1">
        <v>34.5</v>
      </c>
      <c r="X348" s="1">
        <v>45</v>
      </c>
      <c r="Y348" s="1" t="s">
        <v>9482</v>
      </c>
      <c r="Z348" s="1" t="s">
        <v>9482</v>
      </c>
      <c r="AA348" s="1" t="s">
        <v>9517</v>
      </c>
      <c r="AB348" s="1" t="s">
        <v>11719</v>
      </c>
      <c r="AC348" s="1" t="s">
        <v>11720</v>
      </c>
      <c r="AD348" s="1">
        <v>45</v>
      </c>
      <c r="AE348" s="1" t="s">
        <v>2805</v>
      </c>
      <c r="AF348" s="1" t="s">
        <v>11553</v>
      </c>
      <c r="AG348" s="20">
        <v>612600206</v>
      </c>
      <c r="AH348" s="20">
        <v>1</v>
      </c>
    </row>
    <row r="349" spans="1:34" ht="21" customHeight="1">
      <c r="A349" s="1" t="str">
        <f>_xlfn.CONCAT(Table1[[#This Row],[NÚMERO OPERATIVO]],Table1[[#This Row],[OS (SGM)]])</f>
        <v>5700013004ENC-MLAR01  000060/2026</v>
      </c>
      <c r="C349" s="1" t="s">
        <v>9455</v>
      </c>
      <c r="D349" s="1" t="s">
        <v>11721</v>
      </c>
      <c r="E349" s="1" t="s">
        <v>11546</v>
      </c>
      <c r="F349" s="1" t="s">
        <v>132</v>
      </c>
      <c r="G349" s="1" t="s">
        <v>132</v>
      </c>
      <c r="H349" s="1" t="s">
        <v>116</v>
      </c>
      <c r="I349" s="1" t="s">
        <v>4048</v>
      </c>
      <c r="J349" s="1">
        <v>5700013004</v>
      </c>
      <c r="K349" s="1" t="e">
        <f>_xlfn.XLOOKUP(Table1[[#This Row],[NÚMERO OPERATIVO]],#REF!,#REF!)</f>
        <v>#REF!</v>
      </c>
      <c r="L349" s="1" t="s">
        <v>11722</v>
      </c>
      <c r="M349" s="1" t="str">
        <f>_xlfn.CONCAT(Table1[[#This Row],[NÚMERO OPERATIVO]],Table1[[#This Row],[DATA OC]])</f>
        <v>570001300446045,5436921296</v>
      </c>
      <c r="N349" s="19">
        <v>46045.543692129599</v>
      </c>
      <c r="O349" s="1" t="s">
        <v>109</v>
      </c>
      <c r="P349" s="1" t="s">
        <v>110</v>
      </c>
      <c r="Q349" s="1" t="s">
        <v>32</v>
      </c>
      <c r="R349" s="1" t="s">
        <v>11723</v>
      </c>
      <c r="S349" s="1" t="s">
        <v>11724</v>
      </c>
      <c r="T349" s="1" t="s">
        <v>9482</v>
      </c>
      <c r="U349" s="1" t="s">
        <v>11725</v>
      </c>
      <c r="V349" s="1" t="s">
        <v>9558</v>
      </c>
      <c r="W349" s="1">
        <v>13.8</v>
      </c>
      <c r="X349" s="1">
        <v>150</v>
      </c>
      <c r="Y349" s="1" t="s">
        <v>9464</v>
      </c>
      <c r="Z349" s="1" t="s">
        <v>9482</v>
      </c>
      <c r="AA349" s="1" t="s">
        <v>9517</v>
      </c>
      <c r="AB349" s="1" t="s">
        <v>11726</v>
      </c>
      <c r="AC349" s="1" t="s">
        <v>11727</v>
      </c>
      <c r="AD349" s="1">
        <v>150</v>
      </c>
      <c r="AE349" s="1" t="s">
        <v>5495</v>
      </c>
      <c r="AF349" s="1" t="s">
        <v>11553</v>
      </c>
      <c r="AG349" s="20">
        <v>612600095</v>
      </c>
      <c r="AH349" s="20">
        <v>1</v>
      </c>
    </row>
    <row r="350" spans="1:34" ht="21" customHeight="1">
      <c r="A350" s="1" t="str">
        <f>_xlfn.CONCAT(Table1[[#This Row],[NÚMERO OPERATIVO]],Table1[[#This Row],[OS (SGM)]])</f>
        <v>5700235157ENC-MLAR05  000120/2026</v>
      </c>
      <c r="C350" s="1" t="s">
        <v>9455</v>
      </c>
      <c r="D350" s="1" t="s">
        <v>11728</v>
      </c>
      <c r="E350" s="1" t="s">
        <v>11546</v>
      </c>
      <c r="F350" s="1" t="s">
        <v>132</v>
      </c>
      <c r="G350" s="1" t="s">
        <v>1050</v>
      </c>
      <c r="H350" s="1" t="s">
        <v>43</v>
      </c>
      <c r="I350" s="1" t="s">
        <v>36</v>
      </c>
      <c r="J350" s="1">
        <v>5700235157</v>
      </c>
      <c r="K350" s="1" t="e">
        <f>_xlfn.XLOOKUP(Table1[[#This Row],[NÚMERO OPERATIVO]],#REF!,#REF!)</f>
        <v>#REF!</v>
      </c>
      <c r="L350" s="1" t="s">
        <v>11729</v>
      </c>
      <c r="M350" s="1" t="str">
        <f>_xlfn.CONCAT(Table1[[#This Row],[NÚMERO OPERATIVO]],Table1[[#This Row],[DATA OC]])</f>
        <v>570023515746067,710162037</v>
      </c>
      <c r="N350" s="19">
        <v>46067.710162037001</v>
      </c>
      <c r="O350" s="1" t="s">
        <v>32</v>
      </c>
      <c r="P350" s="1" t="s">
        <v>172</v>
      </c>
      <c r="Q350" s="1" t="s">
        <v>32</v>
      </c>
      <c r="R350" s="1" t="s">
        <v>11730</v>
      </c>
      <c r="S350" s="1" t="s">
        <v>9472</v>
      </c>
      <c r="T350" s="1" t="s">
        <v>11344</v>
      </c>
      <c r="U350" s="1" t="s">
        <v>11731</v>
      </c>
      <c r="V350" s="1" t="s">
        <v>9558</v>
      </c>
      <c r="W350" s="1">
        <v>34.5</v>
      </c>
      <c r="X350" s="1">
        <v>45</v>
      </c>
      <c r="Y350" s="1" t="s">
        <v>9464</v>
      </c>
      <c r="Z350" s="1" t="s">
        <v>9517</v>
      </c>
      <c r="AA350" s="1" t="s">
        <v>9517</v>
      </c>
      <c r="AB350" s="1" t="s">
        <v>11732</v>
      </c>
      <c r="AC350" s="1" t="s">
        <v>11733</v>
      </c>
      <c r="AD350" s="1">
        <v>45</v>
      </c>
      <c r="AE350" s="1" t="s">
        <v>6992</v>
      </c>
      <c r="AF350" s="1" t="s">
        <v>11553</v>
      </c>
      <c r="AG350" s="20">
        <v>612600194</v>
      </c>
      <c r="AH350" s="20">
        <v>1</v>
      </c>
    </row>
    <row r="351" spans="1:34" ht="21" customHeight="1">
      <c r="A351" s="1" t="str">
        <f>_xlfn.CONCAT(Table1[[#This Row],[NÚMERO OPERATIVO]],Table1[[#This Row],[OS (SGM)]])</f>
        <v>5710117157ENC-MLAR05  000105/2026</v>
      </c>
      <c r="C351" s="1" t="s">
        <v>9455</v>
      </c>
      <c r="D351" s="1" t="s">
        <v>11734</v>
      </c>
      <c r="E351" s="1" t="s">
        <v>11546</v>
      </c>
      <c r="F351" s="1" t="s">
        <v>132</v>
      </c>
      <c r="G351" s="1" t="s">
        <v>1050</v>
      </c>
      <c r="H351" s="1" t="s">
        <v>43</v>
      </c>
      <c r="I351" s="1" t="s">
        <v>36</v>
      </c>
      <c r="J351" s="1">
        <v>5710117157</v>
      </c>
      <c r="K351" s="1" t="e">
        <f>_xlfn.XLOOKUP(Table1[[#This Row],[NÚMERO OPERATIVO]],#REF!,#REF!)</f>
        <v>#REF!</v>
      </c>
      <c r="L351" s="1" t="s">
        <v>11735</v>
      </c>
      <c r="M351" s="1" t="str">
        <f>_xlfn.CONCAT(Table1[[#This Row],[NÚMERO OPERATIVO]],Table1[[#This Row],[DATA OC]])</f>
        <v>571011715746060,8621412037</v>
      </c>
      <c r="N351" s="19">
        <v>46060.862141203703</v>
      </c>
      <c r="O351" s="1" t="s">
        <v>32</v>
      </c>
      <c r="P351" s="1" t="s">
        <v>33</v>
      </c>
      <c r="Q351" s="1" t="s">
        <v>32</v>
      </c>
      <c r="R351" s="1" t="s">
        <v>11736</v>
      </c>
      <c r="S351" s="1" t="s">
        <v>9472</v>
      </c>
      <c r="T351" s="1" t="s">
        <v>9767</v>
      </c>
      <c r="U351" s="1" t="s">
        <v>11737</v>
      </c>
      <c r="V351" s="1" t="s">
        <v>9463</v>
      </c>
      <c r="W351" s="1">
        <v>34.5</v>
      </c>
      <c r="X351" s="1">
        <v>15</v>
      </c>
      <c r="Y351" s="1" t="s">
        <v>9464</v>
      </c>
      <c r="Z351" s="1" t="s">
        <v>9517</v>
      </c>
      <c r="AA351" s="1" t="s">
        <v>9517</v>
      </c>
      <c r="AB351" s="1" t="s">
        <v>11738</v>
      </c>
      <c r="AC351" s="1" t="s">
        <v>11739</v>
      </c>
      <c r="AD351" s="1">
        <v>15</v>
      </c>
      <c r="AE351" s="1" t="s">
        <v>5835</v>
      </c>
      <c r="AF351" s="1" t="s">
        <v>11553</v>
      </c>
      <c r="AG351" s="20">
        <v>612600166</v>
      </c>
      <c r="AH351" s="20">
        <v>1</v>
      </c>
    </row>
    <row r="352" spans="1:34" ht="21" customHeight="1">
      <c r="A352" s="1" t="str">
        <f>_xlfn.CONCAT(Table1[[#This Row],[NÚMERO OPERATIVO]],Table1[[#This Row],[OS (SGM)]])</f>
        <v>5700007157ENC-MLAR05  000104/2026</v>
      </c>
      <c r="C352" s="1" t="s">
        <v>9455</v>
      </c>
      <c r="D352" s="1" t="s">
        <v>11740</v>
      </c>
      <c r="E352" s="1" t="s">
        <v>11546</v>
      </c>
      <c r="F352" s="1" t="s">
        <v>132</v>
      </c>
      <c r="G352" s="1" t="s">
        <v>1050</v>
      </c>
      <c r="H352" s="1" t="s">
        <v>116</v>
      </c>
      <c r="I352" s="1" t="s">
        <v>367</v>
      </c>
      <c r="J352" s="1">
        <v>5700007157</v>
      </c>
      <c r="K352" s="1" t="e">
        <f>_xlfn.XLOOKUP(Table1[[#This Row],[NÚMERO OPERATIVO]],#REF!,#REF!)</f>
        <v>#REF!</v>
      </c>
      <c r="L352" s="1" t="s">
        <v>11741</v>
      </c>
      <c r="M352" s="1" t="str">
        <f>_xlfn.CONCAT(Table1[[#This Row],[NÚMERO OPERATIVO]],Table1[[#This Row],[DATA OC]])</f>
        <v>570000715746060,7349189815</v>
      </c>
      <c r="N352" s="19">
        <v>46060.7349189815</v>
      </c>
      <c r="O352" s="1" t="s">
        <v>32</v>
      </c>
      <c r="P352" s="1" t="s">
        <v>172</v>
      </c>
      <c r="Q352" s="1" t="s">
        <v>32</v>
      </c>
      <c r="R352" s="1" t="s">
        <v>11742</v>
      </c>
      <c r="S352" s="1" t="s">
        <v>11743</v>
      </c>
      <c r="T352" s="1" t="s">
        <v>9482</v>
      </c>
      <c r="U352" s="1" t="s">
        <v>11744</v>
      </c>
      <c r="V352" s="1" t="s">
        <v>9558</v>
      </c>
      <c r="W352" s="1">
        <v>34.5</v>
      </c>
      <c r="X352" s="1">
        <v>150</v>
      </c>
      <c r="Y352" s="1" t="s">
        <v>9464</v>
      </c>
      <c r="Z352" s="1" t="s">
        <v>9464</v>
      </c>
      <c r="AA352" s="1" t="s">
        <v>9517</v>
      </c>
      <c r="AB352" s="1" t="s">
        <v>11745</v>
      </c>
      <c r="AC352" s="1" t="s">
        <v>11746</v>
      </c>
      <c r="AD352" s="1">
        <v>150</v>
      </c>
      <c r="AE352" s="1" t="s">
        <v>4204</v>
      </c>
      <c r="AF352" s="1" t="s">
        <v>11553</v>
      </c>
      <c r="AG352" s="20">
        <v>612600150</v>
      </c>
      <c r="AH352" s="20">
        <v>1</v>
      </c>
    </row>
    <row r="353" spans="1:34" ht="21" customHeight="1">
      <c r="A353" s="1" t="str">
        <f>_xlfn.CONCAT(Table1[[#This Row],[NÚMERO OPERATIVO]],Table1[[#This Row],[OS (SGM)]])</f>
        <v>5700036157ENC-MLAR05  000068/2026</v>
      </c>
      <c r="C353" s="1" t="s">
        <v>9455</v>
      </c>
      <c r="D353" s="1" t="s">
        <v>11747</v>
      </c>
      <c r="E353" s="1" t="s">
        <v>11546</v>
      </c>
      <c r="F353" s="1" t="s">
        <v>132</v>
      </c>
      <c r="G353" s="1" t="s">
        <v>1050</v>
      </c>
      <c r="H353" s="1" t="s">
        <v>116</v>
      </c>
      <c r="I353" s="1" t="s">
        <v>367</v>
      </c>
      <c r="J353" s="1">
        <v>5700036157</v>
      </c>
      <c r="K353" s="1" t="e">
        <f>_xlfn.XLOOKUP(Table1[[#This Row],[NÚMERO OPERATIVO]],#REF!,#REF!)</f>
        <v>#REF!</v>
      </c>
      <c r="L353" s="1" t="s">
        <v>11748</v>
      </c>
      <c r="M353" s="1" t="str">
        <f>_xlfn.CONCAT(Table1[[#This Row],[NÚMERO OPERATIVO]],Table1[[#This Row],[DATA OC]])</f>
        <v>570003615746053,861400463</v>
      </c>
      <c r="N353" s="19">
        <v>46053.861400463</v>
      </c>
      <c r="O353" s="1" t="s">
        <v>109</v>
      </c>
      <c r="P353" s="1" t="s">
        <v>110</v>
      </c>
      <c r="Q353" s="1" t="s">
        <v>109</v>
      </c>
      <c r="R353" s="1" t="s">
        <v>11749</v>
      </c>
      <c r="S353" s="1" t="s">
        <v>11750</v>
      </c>
      <c r="T353" s="1" t="s">
        <v>9482</v>
      </c>
      <c r="U353" s="1" t="s">
        <v>11751</v>
      </c>
      <c r="V353" s="1" t="s">
        <v>9558</v>
      </c>
      <c r="W353" s="1">
        <v>34.5</v>
      </c>
      <c r="X353" s="1">
        <v>45</v>
      </c>
      <c r="Y353" s="1" t="s">
        <v>9464</v>
      </c>
      <c r="Z353" s="1" t="s">
        <v>9517</v>
      </c>
      <c r="AA353" s="1" t="s">
        <v>9517</v>
      </c>
      <c r="AB353" s="1" t="s">
        <v>11752</v>
      </c>
      <c r="AC353" s="1" t="s">
        <v>11753</v>
      </c>
      <c r="AD353" s="1">
        <v>45</v>
      </c>
      <c r="AE353" s="1" t="s">
        <v>7815</v>
      </c>
      <c r="AF353" s="1" t="s">
        <v>11553</v>
      </c>
      <c r="AG353" s="20">
        <v>612600131</v>
      </c>
      <c r="AH353" s="20">
        <v>1</v>
      </c>
    </row>
    <row r="354" spans="1:34" ht="21" customHeight="1">
      <c r="A354" s="1" t="str">
        <f>_xlfn.CONCAT(Table1[[#This Row],[NÚMERO OPERATIVO]],Table1[[#This Row],[OS (SGM)]])</f>
        <v>5366985025ENC-MLAR05  000089/2026</v>
      </c>
      <c r="C354" s="1" t="s">
        <v>9455</v>
      </c>
      <c r="D354" s="1" t="s">
        <v>11754</v>
      </c>
      <c r="E354" s="1" t="s">
        <v>11546</v>
      </c>
      <c r="F354" s="1" t="s">
        <v>132</v>
      </c>
      <c r="G354" s="1" t="s">
        <v>103</v>
      </c>
      <c r="H354" s="1" t="s">
        <v>43</v>
      </c>
      <c r="I354" s="1" t="s">
        <v>101</v>
      </c>
      <c r="J354" s="1">
        <v>5366985025</v>
      </c>
      <c r="K354" s="1" t="e">
        <f>_xlfn.XLOOKUP(Table1[[#This Row],[NÚMERO OPERATIVO]],#REF!,#REF!)</f>
        <v>#REF!</v>
      </c>
      <c r="L354" s="1" t="s">
        <v>11755</v>
      </c>
      <c r="M354" s="1" t="str">
        <f>_xlfn.CONCAT(Table1[[#This Row],[NÚMERO OPERATIVO]],Table1[[#This Row],[DATA OC]])</f>
        <v>536698502546055,5717476852</v>
      </c>
      <c r="N354" s="19">
        <v>46055.571747685201</v>
      </c>
      <c r="O354" s="1" t="s">
        <v>32</v>
      </c>
      <c r="P354" s="1" t="s">
        <v>33</v>
      </c>
      <c r="Q354" s="1" t="s">
        <v>32</v>
      </c>
      <c r="R354" s="1" t="s">
        <v>11756</v>
      </c>
      <c r="S354" s="1" t="s">
        <v>11757</v>
      </c>
      <c r="T354" s="1" t="s">
        <v>10192</v>
      </c>
      <c r="U354" s="1" t="s">
        <v>11758</v>
      </c>
      <c r="V354" s="1" t="s">
        <v>9463</v>
      </c>
      <c r="W354" s="1">
        <v>34.5</v>
      </c>
      <c r="X354" s="1">
        <v>15</v>
      </c>
      <c r="Y354" s="1" t="s">
        <v>9464</v>
      </c>
      <c r="Z354" s="1" t="s">
        <v>9464</v>
      </c>
      <c r="AA354" s="1" t="s">
        <v>9517</v>
      </c>
      <c r="AB354" s="1" t="s">
        <v>11759</v>
      </c>
      <c r="AC354" s="1" t="s">
        <v>11760</v>
      </c>
      <c r="AD354" s="1">
        <v>15</v>
      </c>
      <c r="AE354" s="1" t="s">
        <v>99</v>
      </c>
      <c r="AF354" s="1" t="s">
        <v>11553</v>
      </c>
      <c r="AG354" s="20">
        <v>612600141</v>
      </c>
      <c r="AH354" s="20">
        <v>1</v>
      </c>
    </row>
    <row r="355" spans="1:34" ht="21" customHeight="1">
      <c r="A355" s="1" t="str">
        <f>_xlfn.CONCAT(Table1[[#This Row],[NÚMERO OPERATIVO]],Table1[[#This Row],[OS (SGM)]])</f>
        <v>5700652025ENC-MLAR01  000056/2026</v>
      </c>
      <c r="C355" s="1" t="s">
        <v>9455</v>
      </c>
      <c r="D355" s="1" t="s">
        <v>11761</v>
      </c>
      <c r="E355" s="1" t="s">
        <v>11546</v>
      </c>
      <c r="F355" s="1" t="s">
        <v>132</v>
      </c>
      <c r="G355" s="1" t="s">
        <v>103</v>
      </c>
      <c r="H355" s="1" t="s">
        <v>43</v>
      </c>
      <c r="I355" s="1" t="s">
        <v>101</v>
      </c>
      <c r="J355" s="1">
        <v>5700652025</v>
      </c>
      <c r="K355" s="1" t="e">
        <f>_xlfn.XLOOKUP(Table1[[#This Row],[NÚMERO OPERATIVO]],#REF!,#REF!)</f>
        <v>#REF!</v>
      </c>
      <c r="L355" s="1" t="s">
        <v>11762</v>
      </c>
      <c r="M355" s="1" t="str">
        <f>_xlfn.CONCAT(Table1[[#This Row],[NÚMERO OPERATIVO]],Table1[[#This Row],[DATA OC]])</f>
        <v>570065202546044,8856597222</v>
      </c>
      <c r="N355" s="19">
        <v>46044.885659722197</v>
      </c>
      <c r="O355" s="1" t="s">
        <v>32</v>
      </c>
      <c r="P355" s="1" t="s">
        <v>33</v>
      </c>
      <c r="Q355" s="1" t="s">
        <v>32</v>
      </c>
      <c r="R355" s="1" t="s">
        <v>11763</v>
      </c>
      <c r="S355" s="1" t="s">
        <v>11631</v>
      </c>
      <c r="T355" s="1" t="s">
        <v>9482</v>
      </c>
      <c r="U355" s="1" t="s">
        <v>11764</v>
      </c>
      <c r="V355" s="1" t="s">
        <v>9463</v>
      </c>
      <c r="W355" s="1">
        <v>34.5</v>
      </c>
      <c r="X355" s="1">
        <v>15</v>
      </c>
      <c r="Y355" s="1" t="s">
        <v>9464</v>
      </c>
      <c r="Z355" s="1" t="s">
        <v>9464</v>
      </c>
      <c r="AA355" s="1" t="s">
        <v>9517</v>
      </c>
      <c r="AB355" s="1" t="s">
        <v>11765</v>
      </c>
      <c r="AC355" s="1" t="s">
        <v>11766</v>
      </c>
      <c r="AD355" s="1">
        <v>15</v>
      </c>
      <c r="AE355" s="1" t="s">
        <v>5233</v>
      </c>
      <c r="AF355" s="1" t="s">
        <v>11553</v>
      </c>
      <c r="AG355" s="20">
        <v>612600094</v>
      </c>
      <c r="AH355" s="20">
        <v>1</v>
      </c>
    </row>
    <row r="356" spans="1:34" ht="21" customHeight="1">
      <c r="A356" s="1" t="str">
        <f>_xlfn.CONCAT(Table1[[#This Row],[NÚMERO OPERATIVO]],Table1[[#This Row],[OS (SGM)]])</f>
        <v>5710058022ENC-MLAR05  000133/2026</v>
      </c>
      <c r="C356" s="1" t="s">
        <v>9455</v>
      </c>
      <c r="D356" s="1" t="s">
        <v>11767</v>
      </c>
      <c r="E356" s="1" t="s">
        <v>11546</v>
      </c>
      <c r="F356" s="1" t="s">
        <v>132</v>
      </c>
      <c r="G356" s="1" t="s">
        <v>361</v>
      </c>
      <c r="H356" s="1" t="s">
        <v>43</v>
      </c>
      <c r="I356" s="1" t="s">
        <v>2449</v>
      </c>
      <c r="J356" s="1">
        <v>5710058022</v>
      </c>
      <c r="K356" s="1" t="e">
        <f>_xlfn.XLOOKUP(Table1[[#This Row],[NÚMERO OPERATIVO]],#REF!,#REF!)</f>
        <v>#REF!</v>
      </c>
      <c r="L356" s="1" t="s">
        <v>11768</v>
      </c>
      <c r="M356" s="1" t="str">
        <f>_xlfn.CONCAT(Table1[[#This Row],[NÚMERO OPERATIVO]],Table1[[#This Row],[DATA OC]])</f>
        <v>571005802246072,4139699074</v>
      </c>
      <c r="N356" s="19">
        <v>46072.4139699074</v>
      </c>
      <c r="O356" s="1" t="s">
        <v>32</v>
      </c>
      <c r="P356" s="1" t="s">
        <v>33</v>
      </c>
      <c r="Q356" s="1" t="s">
        <v>32</v>
      </c>
      <c r="R356" s="1" t="s">
        <v>11769</v>
      </c>
      <c r="S356" s="1" t="s">
        <v>9472</v>
      </c>
      <c r="T356" s="1" t="s">
        <v>9767</v>
      </c>
      <c r="U356" s="1" t="s">
        <v>11770</v>
      </c>
      <c r="V356" s="1" t="s">
        <v>9463</v>
      </c>
      <c r="W356" s="1">
        <v>34.5</v>
      </c>
      <c r="X356" s="1">
        <v>15</v>
      </c>
      <c r="Y356" s="1" t="s">
        <v>9464</v>
      </c>
      <c r="Z356" s="1" t="s">
        <v>9464</v>
      </c>
      <c r="AA356" s="1" t="s">
        <v>9517</v>
      </c>
      <c r="AB356" s="1" t="s">
        <v>11771</v>
      </c>
      <c r="AC356" s="1" t="s">
        <v>11772</v>
      </c>
      <c r="AD356" s="1">
        <v>15</v>
      </c>
      <c r="AE356" s="1" t="s">
        <v>2447</v>
      </c>
      <c r="AF356" s="1" t="s">
        <v>11553</v>
      </c>
      <c r="AG356" s="20">
        <v>612600211</v>
      </c>
      <c r="AH356" s="20">
        <v>1</v>
      </c>
    </row>
    <row r="357" spans="1:34" ht="21" customHeight="1">
      <c r="A357" s="1" t="str">
        <f>_xlfn.CONCAT(Table1[[#This Row],[NÚMERO OPERATIVO]],Table1[[#This Row],[OS (SGM)]])</f>
        <v>5701104022ENC-MLAR01  000049/2026</v>
      </c>
      <c r="C357" s="1" t="s">
        <v>9455</v>
      </c>
      <c r="D357" s="1" t="s">
        <v>11773</v>
      </c>
      <c r="E357" s="1" t="s">
        <v>11546</v>
      </c>
      <c r="F357" s="1" t="s">
        <v>132</v>
      </c>
      <c r="G357" s="1" t="s">
        <v>361</v>
      </c>
      <c r="H357" s="1" t="s">
        <v>43</v>
      </c>
      <c r="I357" s="1" t="s">
        <v>374</v>
      </c>
      <c r="J357" s="1">
        <v>5701104022</v>
      </c>
      <c r="K357" s="1" t="e">
        <f>_xlfn.XLOOKUP(Table1[[#This Row],[NÚMERO OPERATIVO]],#REF!,#REF!)</f>
        <v>#REF!</v>
      </c>
      <c r="L357" s="1" t="s">
        <v>11774</v>
      </c>
      <c r="M357" s="1" t="str">
        <f>_xlfn.CONCAT(Table1[[#This Row],[NÚMERO OPERATIVO]],Table1[[#This Row],[DATA OC]])</f>
        <v>570110402246030,4144560185</v>
      </c>
      <c r="N357" s="19">
        <v>46030.414456018501</v>
      </c>
      <c r="O357" s="1" t="s">
        <v>32</v>
      </c>
      <c r="P357" s="1" t="s">
        <v>33</v>
      </c>
      <c r="Q357" s="1" t="s">
        <v>32</v>
      </c>
      <c r="R357" s="1" t="s">
        <v>11775</v>
      </c>
      <c r="S357" s="1" t="s">
        <v>11776</v>
      </c>
      <c r="T357" s="1" t="s">
        <v>9473</v>
      </c>
      <c r="U357" s="1" t="s">
        <v>11777</v>
      </c>
      <c r="V357" s="1" t="s">
        <v>9463</v>
      </c>
      <c r="W357" s="1">
        <v>34.5</v>
      </c>
      <c r="X357" s="1">
        <v>5</v>
      </c>
      <c r="Y357" s="1" t="s">
        <v>9464</v>
      </c>
      <c r="Z357" s="1" t="s">
        <v>9482</v>
      </c>
      <c r="AA357" s="1" t="s">
        <v>9517</v>
      </c>
      <c r="AB357" s="1" t="s">
        <v>11778</v>
      </c>
      <c r="AC357" s="1" t="s">
        <v>11779</v>
      </c>
      <c r="AD357" s="1">
        <v>15</v>
      </c>
      <c r="AE357" s="1" t="s">
        <v>4532</v>
      </c>
      <c r="AF357" s="1" t="s">
        <v>11553</v>
      </c>
      <c r="AG357" s="20">
        <v>612600049</v>
      </c>
      <c r="AH357" s="20">
        <v>1</v>
      </c>
    </row>
    <row r="358" spans="1:34" ht="21" customHeight="1">
      <c r="A358" s="1" t="str">
        <f>_xlfn.CONCAT(Table1[[#This Row],[NÚMERO OPERATIVO]],Table1[[#This Row],[OS (SGM)]])</f>
        <v>5701297022ENC-MLAR05  000071/2026</v>
      </c>
      <c r="C358" s="1" t="s">
        <v>9455</v>
      </c>
      <c r="D358" s="1" t="s">
        <v>11780</v>
      </c>
      <c r="E358" s="1" t="s">
        <v>11546</v>
      </c>
      <c r="F358" s="1" t="s">
        <v>132</v>
      </c>
      <c r="G358" s="1" t="s">
        <v>361</v>
      </c>
      <c r="H358" s="1" t="s">
        <v>43</v>
      </c>
      <c r="I358" s="1" t="s">
        <v>374</v>
      </c>
      <c r="J358" s="1">
        <v>5701297022</v>
      </c>
      <c r="K358" s="1" t="e">
        <f>_xlfn.XLOOKUP(Table1[[#This Row],[NÚMERO OPERATIVO]],#REF!,#REF!)</f>
        <v>#REF!</v>
      </c>
      <c r="L358" s="1" t="s">
        <v>11781</v>
      </c>
      <c r="M358" s="1" t="str">
        <f>_xlfn.CONCAT(Table1[[#This Row],[NÚMERO OPERATIVO]],Table1[[#This Row],[DATA OC]])</f>
        <v>570129702246052,673125</v>
      </c>
      <c r="N358" s="19">
        <v>46052.673125000001</v>
      </c>
      <c r="O358" s="1" t="s">
        <v>32</v>
      </c>
      <c r="P358" s="1" t="s">
        <v>33</v>
      </c>
      <c r="Q358" s="1" t="s">
        <v>32</v>
      </c>
      <c r="R358" s="1" t="s">
        <v>11782</v>
      </c>
      <c r="S358" s="1" t="s">
        <v>11783</v>
      </c>
      <c r="T358" s="1" t="s">
        <v>10192</v>
      </c>
      <c r="U358" s="1" t="s">
        <v>11784</v>
      </c>
      <c r="V358" s="1" t="s">
        <v>9463</v>
      </c>
      <c r="W358" s="1">
        <v>13.8</v>
      </c>
      <c r="X358" s="1">
        <v>25</v>
      </c>
      <c r="Y358" s="1" t="s">
        <v>9482</v>
      </c>
      <c r="Z358" s="1" t="s">
        <v>9517</v>
      </c>
      <c r="AA358" s="1" t="s">
        <v>9517</v>
      </c>
      <c r="AB358" s="1" t="s">
        <v>11785</v>
      </c>
      <c r="AC358" s="1" t="s">
        <v>11786</v>
      </c>
      <c r="AD358" s="1">
        <v>25</v>
      </c>
      <c r="AE358" s="1" t="s">
        <v>7935</v>
      </c>
      <c r="AF358" s="1" t="s">
        <v>11553</v>
      </c>
      <c r="AG358" s="20">
        <v>612600116</v>
      </c>
      <c r="AH358" s="20">
        <v>1</v>
      </c>
    </row>
    <row r="359" spans="1:34" ht="21" customHeight="1">
      <c r="A359" s="1" t="str">
        <f>_xlfn.CONCAT(Table1[[#This Row],[NÚMERO OPERATIVO]],Table1[[#This Row],[OS (SGM)]])</f>
        <v>5701919022ENC-MLAR01  000114/2026</v>
      </c>
      <c r="C359" s="1" t="s">
        <v>9455</v>
      </c>
      <c r="D359" s="1" t="s">
        <v>11787</v>
      </c>
      <c r="E359" s="1" t="s">
        <v>11546</v>
      </c>
      <c r="F359" s="1" t="s">
        <v>132</v>
      </c>
      <c r="G359" s="1" t="s">
        <v>361</v>
      </c>
      <c r="H359" s="1" t="s">
        <v>43</v>
      </c>
      <c r="I359" s="1" t="s">
        <v>374</v>
      </c>
      <c r="J359" s="1">
        <v>5701919022</v>
      </c>
      <c r="K359" s="1" t="e">
        <f>_xlfn.XLOOKUP(Table1[[#This Row],[NÚMERO OPERATIVO]],#REF!,#REF!)</f>
        <v>#REF!</v>
      </c>
      <c r="L359" s="1" t="s">
        <v>11788</v>
      </c>
      <c r="M359" s="1" t="str">
        <f>_xlfn.CONCAT(Table1[[#This Row],[NÚMERO OPERATIVO]],Table1[[#This Row],[DATA OC]])</f>
        <v>570191902246078,5814583333</v>
      </c>
      <c r="N359" s="19">
        <v>46078.581458333298</v>
      </c>
      <c r="O359" s="1" t="s">
        <v>32</v>
      </c>
      <c r="P359" s="1" t="s">
        <v>33</v>
      </c>
      <c r="Q359" s="1" t="s">
        <v>32</v>
      </c>
      <c r="R359" s="1" t="s">
        <v>11789</v>
      </c>
      <c r="S359" s="1" t="s">
        <v>11631</v>
      </c>
      <c r="T359" s="1" t="s">
        <v>9461</v>
      </c>
      <c r="U359" s="1" t="s">
        <v>11790</v>
      </c>
      <c r="V359" s="1" t="s">
        <v>9463</v>
      </c>
      <c r="W359" s="1">
        <v>34.5</v>
      </c>
      <c r="X359" s="1">
        <v>5</v>
      </c>
      <c r="Y359" s="1" t="s">
        <v>9464</v>
      </c>
      <c r="Z359" s="1" t="s">
        <v>9482</v>
      </c>
      <c r="AA359" s="1" t="s">
        <v>9517</v>
      </c>
      <c r="AB359" s="1" t="s">
        <v>11791</v>
      </c>
      <c r="AC359" s="1" t="s">
        <v>11792</v>
      </c>
      <c r="AD359" s="1">
        <v>15</v>
      </c>
      <c r="AE359" s="1" t="s">
        <v>2495</v>
      </c>
      <c r="AF359" s="1" t="s">
        <v>11553</v>
      </c>
      <c r="AG359" s="20">
        <v>612600227</v>
      </c>
      <c r="AH359" s="20">
        <v>1</v>
      </c>
    </row>
    <row r="360" spans="1:34" ht="21" customHeight="1">
      <c r="A360" s="1" t="str">
        <f>_xlfn.CONCAT(Table1[[#This Row],[NÚMERO OPERATIVO]],Table1[[#This Row],[OS (SGM)]])</f>
        <v>5715142022ENC-MLAR05  000116/2026</v>
      </c>
      <c r="C360" s="1" t="s">
        <v>9455</v>
      </c>
      <c r="D360" s="1" t="s">
        <v>11793</v>
      </c>
      <c r="E360" s="1" t="s">
        <v>11546</v>
      </c>
      <c r="F360" s="1" t="s">
        <v>132</v>
      </c>
      <c r="G360" s="1" t="s">
        <v>361</v>
      </c>
      <c r="H360" s="1" t="s">
        <v>43</v>
      </c>
      <c r="I360" s="1" t="s">
        <v>374</v>
      </c>
      <c r="J360" s="1">
        <v>5715142022</v>
      </c>
      <c r="K360" s="1" t="e">
        <f>_xlfn.XLOOKUP(Table1[[#This Row],[NÚMERO OPERATIVO]],#REF!,#REF!)</f>
        <v>#REF!</v>
      </c>
      <c r="L360" s="1" t="s">
        <v>11794</v>
      </c>
      <c r="M360" s="1" t="str">
        <f>_xlfn.CONCAT(Table1[[#This Row],[NÚMERO OPERATIVO]],Table1[[#This Row],[DATA OC]])</f>
        <v>571514202246065,7766782407</v>
      </c>
      <c r="N360" s="19">
        <v>46065.776678240698</v>
      </c>
      <c r="O360" s="1" t="s">
        <v>32</v>
      </c>
      <c r="P360" s="1" t="s">
        <v>285</v>
      </c>
      <c r="Q360" s="1" t="s">
        <v>32</v>
      </c>
      <c r="R360" s="1" t="s">
        <v>11795</v>
      </c>
      <c r="S360" s="1" t="s">
        <v>11796</v>
      </c>
      <c r="T360" s="1" t="s">
        <v>9482</v>
      </c>
      <c r="U360" s="1" t="s">
        <v>11797</v>
      </c>
      <c r="V360" s="1" t="s">
        <v>9558</v>
      </c>
      <c r="W360" s="1">
        <v>34.5</v>
      </c>
      <c r="X360" s="1">
        <v>75</v>
      </c>
      <c r="Y360" s="1" t="s">
        <v>9482</v>
      </c>
      <c r="Z360" s="1" t="s">
        <v>9517</v>
      </c>
      <c r="AA360" s="1" t="s">
        <v>9517</v>
      </c>
      <c r="AB360" s="1" t="s">
        <v>11798</v>
      </c>
      <c r="AC360" s="1" t="s">
        <v>11799</v>
      </c>
      <c r="AD360" s="1">
        <v>75</v>
      </c>
      <c r="AE360" s="1" t="s">
        <v>8304</v>
      </c>
      <c r="AF360" s="1" t="s">
        <v>11553</v>
      </c>
      <c r="AG360" s="20">
        <v>612600182</v>
      </c>
      <c r="AH360" s="20">
        <v>1</v>
      </c>
    </row>
    <row r="361" spans="1:34" ht="21" customHeight="1">
      <c r="A361" s="1" t="str">
        <f>_xlfn.CONCAT(Table1[[#This Row],[NÚMERO OPERATIVO]],Table1[[#This Row],[OS (SGM)]])</f>
        <v>5728646022ENC-MLAR02  000035/2026</v>
      </c>
      <c r="C361" s="1" t="s">
        <v>9455</v>
      </c>
      <c r="D361" s="1" t="s">
        <v>11800</v>
      </c>
      <c r="E361" s="1" t="s">
        <v>11546</v>
      </c>
      <c r="F361" s="1" t="s">
        <v>132</v>
      </c>
      <c r="G361" s="1" t="s">
        <v>361</v>
      </c>
      <c r="H361" s="1" t="s">
        <v>43</v>
      </c>
      <c r="I361" s="1" t="s">
        <v>374</v>
      </c>
      <c r="J361" s="1">
        <v>5728646022</v>
      </c>
      <c r="K361" s="1" t="e">
        <f>_xlfn.XLOOKUP(Table1[[#This Row],[NÚMERO OPERATIVO]],#REF!,#REF!)</f>
        <v>#REF!</v>
      </c>
      <c r="L361" s="1" t="s">
        <v>11801</v>
      </c>
      <c r="M361" s="1" t="str">
        <f>_xlfn.CONCAT(Table1[[#This Row],[NÚMERO OPERATIVO]],Table1[[#This Row],[DATA OC]])</f>
        <v>572864602246068,4633333333</v>
      </c>
      <c r="N361" s="19">
        <v>46068.463333333297</v>
      </c>
      <c r="O361" s="1" t="s">
        <v>32</v>
      </c>
      <c r="P361" s="1" t="s">
        <v>33</v>
      </c>
      <c r="Q361" s="1" t="s">
        <v>32</v>
      </c>
      <c r="R361" s="1" t="s">
        <v>11802</v>
      </c>
      <c r="S361" s="1" t="s">
        <v>11803</v>
      </c>
      <c r="T361" s="1" t="s">
        <v>9482</v>
      </c>
      <c r="U361" s="1" t="s">
        <v>11804</v>
      </c>
      <c r="V361" s="1" t="s">
        <v>9463</v>
      </c>
      <c r="W361" s="1">
        <v>34.5</v>
      </c>
      <c r="X361" s="1">
        <v>15</v>
      </c>
      <c r="Y361" s="1" t="s">
        <v>9464</v>
      </c>
      <c r="Z361" s="1" t="s">
        <v>9464</v>
      </c>
      <c r="AA361" s="1" t="s">
        <v>9517</v>
      </c>
      <c r="AB361" s="1" t="s">
        <v>11805</v>
      </c>
      <c r="AC361" s="1" t="s">
        <v>11806</v>
      </c>
      <c r="AD361" s="1">
        <v>15</v>
      </c>
      <c r="AE361" s="1" t="s">
        <v>7769</v>
      </c>
      <c r="AF361" s="1" t="s">
        <v>11553</v>
      </c>
      <c r="AG361" s="20">
        <v>612600192</v>
      </c>
      <c r="AH361" s="20">
        <v>1</v>
      </c>
    </row>
    <row r="362" spans="1:34" ht="21" customHeight="1">
      <c r="A362" s="1" t="str">
        <f>_xlfn.CONCAT(Table1[[#This Row],[NÚMERO OPERATIVO]],Table1[[#This Row],[OS (SGM)]])</f>
        <v>5720002063ENC-MLAR05  000016/2026</v>
      </c>
      <c r="C362" s="1" t="s">
        <v>9455</v>
      </c>
      <c r="D362" s="1" t="s">
        <v>11807</v>
      </c>
      <c r="E362" s="1" t="s">
        <v>11546</v>
      </c>
      <c r="F362" s="1" t="s">
        <v>132</v>
      </c>
      <c r="G362" s="1" t="s">
        <v>2149</v>
      </c>
      <c r="H362" s="1" t="s">
        <v>43</v>
      </c>
      <c r="I362" s="1" t="s">
        <v>179</v>
      </c>
      <c r="J362" s="1">
        <v>5720002063</v>
      </c>
      <c r="K362" s="1" t="e">
        <f>_xlfn.XLOOKUP(Table1[[#This Row],[NÚMERO OPERATIVO]],#REF!,#REF!)</f>
        <v>#REF!</v>
      </c>
      <c r="L362" s="1" t="s">
        <v>11808</v>
      </c>
      <c r="M362" s="1" t="str">
        <f>_xlfn.CONCAT(Table1[[#This Row],[NÚMERO OPERATIVO]],Table1[[#This Row],[DATA OC]])</f>
        <v>572000206346034,6805671296</v>
      </c>
      <c r="N362" s="19">
        <v>46034.680567129602</v>
      </c>
      <c r="O362" s="1" t="s">
        <v>32</v>
      </c>
      <c r="P362" s="1" t="s">
        <v>33</v>
      </c>
      <c r="Q362" s="1" t="s">
        <v>32</v>
      </c>
      <c r="R362" s="1" t="s">
        <v>11809</v>
      </c>
      <c r="S362" s="1" t="s">
        <v>11809</v>
      </c>
      <c r="T362" s="1" t="s">
        <v>9482</v>
      </c>
      <c r="U362" s="1" t="s">
        <v>11810</v>
      </c>
      <c r="V362" s="1" t="s">
        <v>9558</v>
      </c>
      <c r="W362" s="1">
        <v>34.5</v>
      </c>
      <c r="X362" s="1">
        <v>45</v>
      </c>
      <c r="Y362" s="1" t="s">
        <v>9482</v>
      </c>
      <c r="Z362" s="1" t="s">
        <v>9482</v>
      </c>
      <c r="AA362" s="1" t="s">
        <v>9517</v>
      </c>
      <c r="AB362" s="1" t="s">
        <v>11811</v>
      </c>
      <c r="AC362" s="1" t="s">
        <v>11812</v>
      </c>
      <c r="AD362" s="1">
        <v>45</v>
      </c>
      <c r="AE362" s="1" t="s">
        <v>4542</v>
      </c>
      <c r="AF362" s="1" t="s">
        <v>11553</v>
      </c>
      <c r="AG362" s="20">
        <v>612600061</v>
      </c>
      <c r="AH362" s="20">
        <v>1</v>
      </c>
    </row>
    <row r="363" spans="1:34" ht="21" customHeight="1">
      <c r="A363" s="1" t="str">
        <f>_xlfn.CONCAT(Table1[[#This Row],[NÚMERO OPERATIVO]],Table1[[#This Row],[OS (SGM)]])</f>
        <v>5700005063ENC-MLAR05  000066/2026</v>
      </c>
      <c r="C363" s="1" t="s">
        <v>9455</v>
      </c>
      <c r="D363" s="1" t="s">
        <v>11813</v>
      </c>
      <c r="E363" s="1" t="s">
        <v>11546</v>
      </c>
      <c r="F363" s="1" t="s">
        <v>132</v>
      </c>
      <c r="G363" s="1" t="s">
        <v>2149</v>
      </c>
      <c r="H363" s="1" t="s">
        <v>116</v>
      </c>
      <c r="I363" s="1" t="s">
        <v>179</v>
      </c>
      <c r="J363" s="1">
        <v>5700005063</v>
      </c>
      <c r="K363" s="1" t="e">
        <f>_xlfn.XLOOKUP(Table1[[#This Row],[NÚMERO OPERATIVO]],#REF!,#REF!)</f>
        <v>#REF!</v>
      </c>
      <c r="L363" s="1" t="s">
        <v>11814</v>
      </c>
      <c r="M363" s="1" t="str">
        <f>_xlfn.CONCAT(Table1[[#This Row],[NÚMERO OPERATIVO]],Table1[[#This Row],[DATA OC]])</f>
        <v>570000506346052,732650463</v>
      </c>
      <c r="N363" s="19">
        <v>46052.732650462996</v>
      </c>
      <c r="O363" s="1" t="s">
        <v>32</v>
      </c>
      <c r="P363" s="1" t="s">
        <v>172</v>
      </c>
      <c r="Q363" s="1" t="s">
        <v>32</v>
      </c>
      <c r="R363" s="1" t="s">
        <v>11815</v>
      </c>
      <c r="S363" s="1" t="s">
        <v>11816</v>
      </c>
      <c r="T363" s="1" t="s">
        <v>9603</v>
      </c>
      <c r="U363" s="1" t="s">
        <v>11817</v>
      </c>
      <c r="V363" s="1" t="s">
        <v>9558</v>
      </c>
      <c r="W363" s="1">
        <v>34.5</v>
      </c>
      <c r="X363" s="1">
        <v>45</v>
      </c>
      <c r="Y363" s="1" t="s">
        <v>9464</v>
      </c>
      <c r="Z363" s="1" t="s">
        <v>9517</v>
      </c>
      <c r="AA363" s="1" t="s">
        <v>9517</v>
      </c>
      <c r="AB363" s="1" t="s">
        <v>11818</v>
      </c>
      <c r="AC363" s="1" t="s">
        <v>11819</v>
      </c>
      <c r="AD363" s="1">
        <v>45</v>
      </c>
      <c r="AE363" s="1" t="s">
        <v>6866</v>
      </c>
      <c r="AF363" s="1" t="s">
        <v>11553</v>
      </c>
      <c r="AG363" s="20">
        <v>612600126</v>
      </c>
      <c r="AH363" s="20">
        <v>1</v>
      </c>
    </row>
    <row r="364" spans="1:34" ht="21" customHeight="1">
      <c r="A364" s="1" t="str">
        <f>_xlfn.CONCAT(Table1[[#This Row],[NÚMERO OPERATIVO]],Table1[[#This Row],[OS (SGM)]])</f>
        <v>5700500265ENC-MLAR01  000053/2026</v>
      </c>
      <c r="C364" s="1" t="s">
        <v>9455</v>
      </c>
      <c r="D364" s="1" t="s">
        <v>11820</v>
      </c>
      <c r="E364" s="1" t="s">
        <v>11546</v>
      </c>
      <c r="F364" s="1" t="s">
        <v>132</v>
      </c>
      <c r="G364" s="1" t="s">
        <v>1589</v>
      </c>
      <c r="H364" s="1" t="s">
        <v>43</v>
      </c>
      <c r="I364" s="1" t="s">
        <v>1012</v>
      </c>
      <c r="J364" s="1">
        <v>5700500265</v>
      </c>
      <c r="K364" s="1" t="e">
        <f>_xlfn.XLOOKUP(Table1[[#This Row],[NÚMERO OPERATIVO]],#REF!,#REF!)</f>
        <v>#REF!</v>
      </c>
      <c r="L364" s="1" t="s">
        <v>11821</v>
      </c>
      <c r="M364" s="1" t="str">
        <f>_xlfn.CONCAT(Table1[[#This Row],[NÚMERO OPERATIVO]],Table1[[#This Row],[DATA OC]])</f>
        <v>570050026546041,4728703704</v>
      </c>
      <c r="N364" s="19">
        <v>46041.472870370402</v>
      </c>
      <c r="O364" s="1" t="s">
        <v>32</v>
      </c>
      <c r="P364" s="1" t="s">
        <v>33</v>
      </c>
      <c r="Q364" s="1" t="s">
        <v>32</v>
      </c>
      <c r="R364" s="1" t="s">
        <v>11822</v>
      </c>
      <c r="S364" s="1" t="s">
        <v>11823</v>
      </c>
      <c r="T364" s="1" t="s">
        <v>9482</v>
      </c>
      <c r="U364" s="1" t="s">
        <v>11824</v>
      </c>
      <c r="V364" s="1" t="s">
        <v>9463</v>
      </c>
      <c r="W364" s="1">
        <v>34.5</v>
      </c>
      <c r="X364" s="1">
        <v>15</v>
      </c>
      <c r="Y364" s="1" t="s">
        <v>9482</v>
      </c>
      <c r="Z364" s="1" t="s">
        <v>9517</v>
      </c>
      <c r="AA364" s="1" t="s">
        <v>9517</v>
      </c>
      <c r="AB364" s="1" t="s">
        <v>11825</v>
      </c>
      <c r="AC364" s="1" t="s">
        <v>11826</v>
      </c>
      <c r="AD364" s="1">
        <v>15</v>
      </c>
      <c r="AE364" s="1" t="s">
        <v>1586</v>
      </c>
      <c r="AF364" s="1" t="s">
        <v>11553</v>
      </c>
      <c r="AG364" s="20">
        <v>612600088</v>
      </c>
      <c r="AH364" s="20">
        <v>1</v>
      </c>
    </row>
    <row r="365" spans="1:34" ht="21" customHeight="1">
      <c r="A365" s="1" t="str">
        <f>_xlfn.CONCAT(Table1[[#This Row],[NÚMERO OPERATIVO]],Table1[[#This Row],[OS (SGM)]])</f>
        <v>5701003193ENC-MLAR02  000007/2026</v>
      </c>
      <c r="C365" s="1" t="s">
        <v>9455</v>
      </c>
      <c r="D365" s="1" t="s">
        <v>11827</v>
      </c>
      <c r="E365" s="1" t="s">
        <v>11546</v>
      </c>
      <c r="F365" s="1" t="s">
        <v>132</v>
      </c>
      <c r="G365" s="1" t="s">
        <v>2826</v>
      </c>
      <c r="H365" s="1" t="s">
        <v>43</v>
      </c>
      <c r="I365" s="1" t="s">
        <v>2824</v>
      </c>
      <c r="J365" s="1">
        <v>5701003193</v>
      </c>
      <c r="K365" s="1" t="e">
        <f>_xlfn.XLOOKUP(Table1[[#This Row],[NÚMERO OPERATIVO]],#REF!,#REF!)</f>
        <v>#REF!</v>
      </c>
      <c r="L365" s="1" t="s">
        <v>11828</v>
      </c>
      <c r="M365" s="1" t="str">
        <f>_xlfn.CONCAT(Table1[[#This Row],[NÚMERO OPERATIVO]],Table1[[#This Row],[DATA OC]])</f>
        <v>570100319346040,5020138889</v>
      </c>
      <c r="N365" s="19">
        <v>46040.502013888901</v>
      </c>
      <c r="O365" s="1" t="s">
        <v>32</v>
      </c>
      <c r="P365" s="1" t="s">
        <v>110</v>
      </c>
      <c r="Q365" s="1" t="s">
        <v>32</v>
      </c>
      <c r="R365" s="1" t="s">
        <v>11829</v>
      </c>
      <c r="S365" s="1" t="s">
        <v>11830</v>
      </c>
      <c r="T365" s="1" t="s">
        <v>9473</v>
      </c>
      <c r="U365" s="1" t="s">
        <v>11831</v>
      </c>
      <c r="V365" s="1" t="s">
        <v>9463</v>
      </c>
      <c r="W365" s="1">
        <v>34.5</v>
      </c>
      <c r="X365" s="1">
        <v>5</v>
      </c>
      <c r="Y365" s="1" t="s">
        <v>9464</v>
      </c>
      <c r="Z365" s="1" t="s">
        <v>9464</v>
      </c>
      <c r="AA365" s="1" t="s">
        <v>9517</v>
      </c>
      <c r="AB365" s="1" t="s">
        <v>11832</v>
      </c>
      <c r="AC365" s="1" t="s">
        <v>11833</v>
      </c>
      <c r="AD365" s="1">
        <v>15</v>
      </c>
      <c r="AE365" s="1" t="s">
        <v>2822</v>
      </c>
      <c r="AF365" s="1" t="s">
        <v>11553</v>
      </c>
      <c r="AG365" s="20">
        <v>612600069</v>
      </c>
      <c r="AH365" s="20">
        <v>1</v>
      </c>
    </row>
    <row r="366" spans="1:34" ht="21" customHeight="1">
      <c r="A366" s="1" t="str">
        <f>_xlfn.CONCAT(Table1[[#This Row],[NÚMERO OPERATIVO]],Table1[[#This Row],[OS (SGM)]])</f>
        <v>5710094193ENC-MLAR01  000089/2026</v>
      </c>
      <c r="C366" s="1" t="s">
        <v>9455</v>
      </c>
      <c r="D366" s="1" t="s">
        <v>11834</v>
      </c>
      <c r="E366" s="1" t="s">
        <v>11546</v>
      </c>
      <c r="F366" s="1" t="s">
        <v>132</v>
      </c>
      <c r="G366" s="1" t="s">
        <v>2826</v>
      </c>
      <c r="H366" s="1" t="s">
        <v>43</v>
      </c>
      <c r="I366" s="1" t="s">
        <v>2824</v>
      </c>
      <c r="J366" s="1">
        <v>5710094193</v>
      </c>
      <c r="K366" s="1" t="e">
        <f>_xlfn.XLOOKUP(Table1[[#This Row],[NÚMERO OPERATIVO]],#REF!,#REF!)</f>
        <v>#REF!</v>
      </c>
      <c r="L366" s="1" t="s">
        <v>11835</v>
      </c>
      <c r="M366" s="1" t="str">
        <f>_xlfn.CONCAT(Table1[[#This Row],[NÚMERO OPERATIVO]],Table1[[#This Row],[DATA OC]])</f>
        <v>571009419346067,5268171296</v>
      </c>
      <c r="N366" s="19">
        <v>46067.526817129597</v>
      </c>
      <c r="O366" s="1" t="s">
        <v>32</v>
      </c>
      <c r="P366" s="1" t="s">
        <v>33</v>
      </c>
      <c r="Q366" s="1" t="s">
        <v>32</v>
      </c>
      <c r="R366" s="1" t="s">
        <v>11836</v>
      </c>
      <c r="S366" s="1" t="s">
        <v>11837</v>
      </c>
      <c r="T366" s="1" t="s">
        <v>9473</v>
      </c>
      <c r="U366" s="1" t="s">
        <v>11632</v>
      </c>
      <c r="V366" s="1" t="s">
        <v>9463</v>
      </c>
      <c r="W366" s="1">
        <v>34.5</v>
      </c>
      <c r="X366" s="1">
        <v>10</v>
      </c>
      <c r="Y366" s="1" t="s">
        <v>9464</v>
      </c>
      <c r="Z366" s="1" t="s">
        <v>9464</v>
      </c>
      <c r="AA366" s="1" t="s">
        <v>9517</v>
      </c>
      <c r="AB366" s="1" t="s">
        <v>11838</v>
      </c>
      <c r="AC366" s="1" t="s">
        <v>11839</v>
      </c>
      <c r="AD366" s="1">
        <v>15</v>
      </c>
      <c r="AE366" s="1" t="s">
        <v>4008</v>
      </c>
      <c r="AF366" s="1" t="s">
        <v>11553</v>
      </c>
      <c r="AG366" s="20">
        <v>612600197</v>
      </c>
      <c r="AH366" s="20">
        <v>1</v>
      </c>
    </row>
    <row r="367" spans="1:34" ht="21" customHeight="1">
      <c r="A367" s="1" t="str">
        <f>_xlfn.CONCAT(Table1[[#This Row],[NÚMERO OPERATIVO]],Table1[[#This Row],[OS (SGM)]])</f>
        <v>5700285080ENC-MLAR01  000014/2026</v>
      </c>
      <c r="C367" s="1" t="s">
        <v>9455</v>
      </c>
      <c r="D367" s="1" t="s">
        <v>11840</v>
      </c>
      <c r="E367" s="1" t="s">
        <v>11546</v>
      </c>
      <c r="F367" s="1" t="s">
        <v>132</v>
      </c>
      <c r="G367" s="1" t="s">
        <v>85</v>
      </c>
      <c r="H367" s="1" t="s">
        <v>43</v>
      </c>
      <c r="I367" s="1" t="s">
        <v>83</v>
      </c>
      <c r="J367" s="1">
        <v>5700285080</v>
      </c>
      <c r="K367" s="1" t="e">
        <f>_xlfn.XLOOKUP(Table1[[#This Row],[NÚMERO OPERATIVO]],#REF!,#REF!)</f>
        <v>#REF!</v>
      </c>
      <c r="L367" s="1" t="s">
        <v>11841</v>
      </c>
      <c r="M367" s="1" t="str">
        <f>_xlfn.CONCAT(Table1[[#This Row],[NÚMERO OPERATIVO]],Table1[[#This Row],[DATA OC]])</f>
        <v>570028508046024,5565393519</v>
      </c>
      <c r="N367" s="19">
        <v>46024.556539351899</v>
      </c>
      <c r="O367" s="1" t="s">
        <v>32</v>
      </c>
      <c r="P367" s="1" t="s">
        <v>34</v>
      </c>
      <c r="Q367" s="1" t="s">
        <v>32</v>
      </c>
      <c r="R367" s="1" t="s">
        <v>11842</v>
      </c>
      <c r="S367" s="1" t="s">
        <v>11843</v>
      </c>
      <c r="T367" s="1" t="s">
        <v>9482</v>
      </c>
      <c r="U367" s="1" t="s">
        <v>11844</v>
      </c>
      <c r="V367" s="1" t="s">
        <v>9463</v>
      </c>
      <c r="W367" s="1">
        <v>13.8</v>
      </c>
      <c r="X367" s="1">
        <v>15</v>
      </c>
      <c r="Y367" s="1" t="s">
        <v>9482</v>
      </c>
      <c r="Z367" s="1" t="s">
        <v>9492</v>
      </c>
      <c r="AA367" s="1" t="s">
        <v>11845</v>
      </c>
      <c r="AB367" s="1" t="s">
        <v>11846</v>
      </c>
      <c r="AC367" s="1" t="s">
        <v>11847</v>
      </c>
      <c r="AD367" s="1">
        <v>15</v>
      </c>
      <c r="AE367" s="1" t="s">
        <v>1301</v>
      </c>
      <c r="AF367" s="1" t="s">
        <v>11553</v>
      </c>
      <c r="AG367" s="20">
        <v>612600022</v>
      </c>
      <c r="AH367" s="20">
        <v>1</v>
      </c>
    </row>
    <row r="368" spans="1:34" ht="21" customHeight="1">
      <c r="A368" s="1" t="str">
        <f>_xlfn.CONCAT(Table1[[#This Row],[NÚMERO OPERATIVO]],Table1[[#This Row],[OS (SGM)]])</f>
        <v>5359377019ENC-MLAR02  000041/2026</v>
      </c>
      <c r="C368" s="1" t="s">
        <v>9455</v>
      </c>
      <c r="D368" s="1" t="s">
        <v>11848</v>
      </c>
      <c r="E368" s="1" t="s">
        <v>11546</v>
      </c>
      <c r="F368" s="1" t="s">
        <v>132</v>
      </c>
      <c r="G368" s="1" t="s">
        <v>496</v>
      </c>
      <c r="H368" s="1" t="s">
        <v>43</v>
      </c>
      <c r="I368" s="1" t="s">
        <v>494</v>
      </c>
      <c r="J368" s="1">
        <v>5359377019</v>
      </c>
      <c r="K368" s="1" t="e">
        <f>_xlfn.XLOOKUP(Table1[[#This Row],[NÚMERO OPERATIVO]],#REF!,#REF!)</f>
        <v>#REF!</v>
      </c>
      <c r="L368" s="1" t="s">
        <v>11849</v>
      </c>
      <c r="M368" s="1" t="str">
        <f>_xlfn.CONCAT(Table1[[#This Row],[NÚMERO OPERATIVO]],Table1[[#This Row],[DATA OC]])</f>
        <v>535937701946074,4943981481</v>
      </c>
      <c r="N368" s="19">
        <v>46074.494398148097</v>
      </c>
      <c r="O368" s="1" t="s">
        <v>32</v>
      </c>
      <c r="P368" s="1" t="s">
        <v>33</v>
      </c>
      <c r="Q368" s="1" t="s">
        <v>32</v>
      </c>
      <c r="R368" s="1" t="s">
        <v>11850</v>
      </c>
      <c r="S368" s="1" t="s">
        <v>11851</v>
      </c>
      <c r="T368" s="1" t="s">
        <v>9482</v>
      </c>
      <c r="U368" s="1" t="s">
        <v>11852</v>
      </c>
      <c r="V368" s="1" t="s">
        <v>9463</v>
      </c>
      <c r="W368" s="1">
        <v>34.5</v>
      </c>
      <c r="X368" s="1">
        <v>15</v>
      </c>
      <c r="Y368" s="1" t="s">
        <v>9464</v>
      </c>
      <c r="Z368" s="1" t="s">
        <v>9464</v>
      </c>
      <c r="AA368" s="1" t="s">
        <v>9517</v>
      </c>
      <c r="AB368" s="1" t="s">
        <v>11853</v>
      </c>
      <c r="AC368" s="1" t="s">
        <v>11854</v>
      </c>
      <c r="AD368" s="1">
        <v>15</v>
      </c>
      <c r="AE368" s="1" t="s">
        <v>6481</v>
      </c>
      <c r="AF368" s="1" t="s">
        <v>11553</v>
      </c>
      <c r="AG368" s="20">
        <v>612600214</v>
      </c>
      <c r="AH368" s="20">
        <v>1</v>
      </c>
    </row>
    <row r="369" spans="1:34" ht="21" customHeight="1">
      <c r="A369" s="1" t="str">
        <f>_xlfn.CONCAT(Table1[[#This Row],[NÚMERO OPERATIVO]],Table1[[#This Row],[OS (SGM)]])</f>
        <v>5700713019ENC-MLAR05  000097/2026</v>
      </c>
      <c r="C369" s="1" t="s">
        <v>9455</v>
      </c>
      <c r="D369" s="1" t="s">
        <v>11855</v>
      </c>
      <c r="E369" s="1" t="s">
        <v>11546</v>
      </c>
      <c r="F369" s="1" t="s">
        <v>132</v>
      </c>
      <c r="G369" s="1" t="s">
        <v>496</v>
      </c>
      <c r="H369" s="1" t="s">
        <v>43</v>
      </c>
      <c r="I369" s="1" t="s">
        <v>494</v>
      </c>
      <c r="J369" s="1">
        <v>5700713019</v>
      </c>
      <c r="K369" s="1" t="e">
        <f>_xlfn.XLOOKUP(Table1[[#This Row],[NÚMERO OPERATIVO]],#REF!,#REF!)</f>
        <v>#REF!</v>
      </c>
      <c r="L369" s="1" t="s">
        <v>11856</v>
      </c>
      <c r="M369" s="1" t="str">
        <f>_xlfn.CONCAT(Table1[[#This Row],[NÚMERO OPERATIVO]],Table1[[#This Row],[DATA OC]])</f>
        <v>570071301946057,7691898148</v>
      </c>
      <c r="N369" s="19">
        <v>46057.769189814797</v>
      </c>
      <c r="O369" s="1" t="s">
        <v>32</v>
      </c>
      <c r="P369" s="1" t="s">
        <v>285</v>
      </c>
      <c r="Q369" s="1" t="s">
        <v>32</v>
      </c>
      <c r="R369" s="1" t="s">
        <v>11857</v>
      </c>
      <c r="S369" s="1" t="s">
        <v>11858</v>
      </c>
      <c r="T369" s="1" t="s">
        <v>9461</v>
      </c>
      <c r="U369" s="1" t="s">
        <v>11859</v>
      </c>
      <c r="V369" s="1" t="s">
        <v>9463</v>
      </c>
      <c r="W369" s="1">
        <v>34.5</v>
      </c>
      <c r="X369" s="1">
        <v>5</v>
      </c>
      <c r="Y369" s="1" t="s">
        <v>9464</v>
      </c>
      <c r="Z369" s="1" t="s">
        <v>9517</v>
      </c>
      <c r="AA369" s="1" t="s">
        <v>9517</v>
      </c>
      <c r="AB369" s="1" t="s">
        <v>11860</v>
      </c>
      <c r="AC369" s="1" t="s">
        <v>11861</v>
      </c>
      <c r="AD369" s="1">
        <v>15</v>
      </c>
      <c r="AE369" s="1" t="s">
        <v>5927</v>
      </c>
      <c r="AF369" s="1" t="s">
        <v>11553</v>
      </c>
      <c r="AG369" s="20">
        <v>612600148</v>
      </c>
      <c r="AH369" s="20">
        <v>1</v>
      </c>
    </row>
    <row r="370" spans="1:34" ht="21" customHeight="1">
      <c r="A370" s="1" t="str">
        <f>_xlfn.CONCAT(Table1[[#This Row],[NÚMERO OPERATIVO]],Table1[[#This Row],[OS (SGM)]])</f>
        <v>5710070019ENC-MLAR05  000040/2026</v>
      </c>
      <c r="C370" s="1" t="s">
        <v>9455</v>
      </c>
      <c r="D370" s="1" t="s">
        <v>11862</v>
      </c>
      <c r="E370" s="1" t="s">
        <v>11546</v>
      </c>
      <c r="F370" s="1" t="s">
        <v>132</v>
      </c>
      <c r="G370" s="1" t="s">
        <v>496</v>
      </c>
      <c r="H370" s="1" t="s">
        <v>43</v>
      </c>
      <c r="I370" s="1" t="s">
        <v>494</v>
      </c>
      <c r="J370" s="1">
        <v>5710070019</v>
      </c>
      <c r="K370" s="1" t="e">
        <f>_xlfn.XLOOKUP(Table1[[#This Row],[NÚMERO OPERATIVO]],#REF!,#REF!)</f>
        <v>#REF!</v>
      </c>
      <c r="L370" s="1" t="s">
        <v>11863</v>
      </c>
      <c r="M370" s="1" t="str">
        <f>_xlfn.CONCAT(Table1[[#This Row],[NÚMERO OPERATIVO]],Table1[[#This Row],[DATA OC]])</f>
        <v>571007001946041,539837963</v>
      </c>
      <c r="N370" s="19">
        <v>46041.539837962999</v>
      </c>
      <c r="O370" s="1" t="s">
        <v>32</v>
      </c>
      <c r="P370" s="1" t="s">
        <v>33</v>
      </c>
      <c r="Q370" s="1" t="s">
        <v>32</v>
      </c>
      <c r="R370" s="1" t="s">
        <v>11864</v>
      </c>
      <c r="S370" s="1" t="s">
        <v>11865</v>
      </c>
      <c r="T370" s="1" t="s">
        <v>10098</v>
      </c>
      <c r="U370" s="1" t="s">
        <v>11866</v>
      </c>
      <c r="V370" s="1" t="s">
        <v>9558</v>
      </c>
      <c r="W370" s="1">
        <v>34.5</v>
      </c>
      <c r="X370" s="1">
        <v>30</v>
      </c>
      <c r="Y370" s="1" t="s">
        <v>9464</v>
      </c>
      <c r="Z370" s="1" t="s">
        <v>9482</v>
      </c>
      <c r="AA370" s="1" t="s">
        <v>9517</v>
      </c>
      <c r="AB370" s="1" t="s">
        <v>11867</v>
      </c>
      <c r="AC370" s="1" t="s">
        <v>11868</v>
      </c>
      <c r="AD370" s="1">
        <v>30</v>
      </c>
      <c r="AE370" s="1" t="s">
        <v>2951</v>
      </c>
      <c r="AF370" s="1" t="s">
        <v>11553</v>
      </c>
      <c r="AG370" s="20">
        <v>612600084</v>
      </c>
      <c r="AH370" s="20">
        <v>1</v>
      </c>
    </row>
    <row r="371" spans="1:34" ht="21" customHeight="1">
      <c r="A371" s="1" t="str">
        <f>_xlfn.CONCAT(Table1[[#This Row],[NÚMERO OPERATIVO]],Table1[[#This Row],[OS (SGM)]])</f>
        <v>5700849077ENC-MLAR05  000096/2026</v>
      </c>
      <c r="C371" s="1" t="s">
        <v>9455</v>
      </c>
      <c r="D371" s="1" t="s">
        <v>11869</v>
      </c>
      <c r="E371" s="1" t="s">
        <v>11546</v>
      </c>
      <c r="F371" s="1" t="s">
        <v>132</v>
      </c>
      <c r="G371" s="1" t="s">
        <v>1810</v>
      </c>
      <c r="H371" s="1" t="s">
        <v>43</v>
      </c>
      <c r="I371" s="1" t="s">
        <v>1012</v>
      </c>
      <c r="J371" s="1">
        <v>5700849077</v>
      </c>
      <c r="K371" s="1" t="e">
        <f>_xlfn.XLOOKUP(Table1[[#This Row],[NÚMERO OPERATIVO]],#REF!,#REF!)</f>
        <v>#REF!</v>
      </c>
      <c r="L371" s="1" t="s">
        <v>11755</v>
      </c>
      <c r="M371" s="1" t="str">
        <f>_xlfn.CONCAT(Table1[[#This Row],[NÚMERO OPERATIVO]],Table1[[#This Row],[DATA OC]])</f>
        <v>570084907746057,3977662037</v>
      </c>
      <c r="N371" s="19">
        <v>46057.3977662037</v>
      </c>
      <c r="O371" s="1" t="s">
        <v>32</v>
      </c>
      <c r="P371" s="1" t="s">
        <v>33</v>
      </c>
      <c r="Q371" s="1" t="s">
        <v>32</v>
      </c>
      <c r="R371" s="1" t="s">
        <v>11870</v>
      </c>
      <c r="S371" s="1" t="s">
        <v>11870</v>
      </c>
      <c r="T371" s="1" t="s">
        <v>9461</v>
      </c>
      <c r="U371" s="1" t="s">
        <v>11871</v>
      </c>
      <c r="V371" s="1" t="s">
        <v>9463</v>
      </c>
      <c r="W371" s="1">
        <v>34.5</v>
      </c>
      <c r="X371" s="1">
        <v>5</v>
      </c>
      <c r="Y371" s="1" t="s">
        <v>9464</v>
      </c>
      <c r="Z371" s="1" t="s">
        <v>9517</v>
      </c>
      <c r="AA371" s="1" t="s">
        <v>9517</v>
      </c>
      <c r="AB371" s="1" t="s">
        <v>11872</v>
      </c>
      <c r="AC371" s="1" t="s">
        <v>11873</v>
      </c>
      <c r="AD371" s="1">
        <v>15</v>
      </c>
      <c r="AE371" s="1" t="s">
        <v>2964</v>
      </c>
      <c r="AF371" s="1" t="s">
        <v>11553</v>
      </c>
      <c r="AG371" s="20">
        <v>612600146</v>
      </c>
      <c r="AH371" s="20">
        <v>1</v>
      </c>
    </row>
    <row r="372" spans="1:34" ht="21" customHeight="1">
      <c r="A372" s="1" t="str">
        <f>_xlfn.CONCAT(Table1[[#This Row],[NÚMERO OPERATIVO]],Table1[[#This Row],[OS (SGM)]])</f>
        <v>5700951077ENC-MLAR05  000073/2026</v>
      </c>
      <c r="C372" s="1" t="s">
        <v>9455</v>
      </c>
      <c r="D372" s="1" t="s">
        <v>11874</v>
      </c>
      <c r="E372" s="1" t="s">
        <v>11546</v>
      </c>
      <c r="F372" s="1" t="s">
        <v>132</v>
      </c>
      <c r="G372" s="1" t="s">
        <v>1810</v>
      </c>
      <c r="H372" s="1" t="s">
        <v>43</v>
      </c>
      <c r="I372" s="1" t="s">
        <v>1012</v>
      </c>
      <c r="J372" s="1">
        <v>5700951077</v>
      </c>
      <c r="K372" s="1" t="e">
        <f>_xlfn.XLOOKUP(Table1[[#This Row],[NÚMERO OPERATIVO]],#REF!,#REF!)</f>
        <v>#REF!</v>
      </c>
      <c r="L372" s="1" t="s">
        <v>11875</v>
      </c>
      <c r="M372" s="1" t="str">
        <f>_xlfn.CONCAT(Table1[[#This Row],[NÚMERO OPERATIVO]],Table1[[#This Row],[DATA OC]])</f>
        <v>570095107746052,6606134259</v>
      </c>
      <c r="N372" s="19">
        <v>46052.660613425898</v>
      </c>
      <c r="O372" s="1" t="s">
        <v>32</v>
      </c>
      <c r="P372" s="1" t="s">
        <v>33</v>
      </c>
      <c r="Q372" s="1" t="s">
        <v>32</v>
      </c>
      <c r="R372" s="1" t="s">
        <v>11876</v>
      </c>
      <c r="S372" s="1" t="s">
        <v>11877</v>
      </c>
      <c r="T372" s="1" t="s">
        <v>9461</v>
      </c>
      <c r="U372" s="1" t="s">
        <v>11790</v>
      </c>
      <c r="V372" s="1" t="s">
        <v>9463</v>
      </c>
      <c r="W372" s="1">
        <v>34.5</v>
      </c>
      <c r="X372" s="1">
        <v>5</v>
      </c>
      <c r="Y372" s="1" t="s">
        <v>9464</v>
      </c>
      <c r="Z372" s="1" t="s">
        <v>9464</v>
      </c>
      <c r="AA372" s="1" t="s">
        <v>9517</v>
      </c>
      <c r="AB372" s="1" t="s">
        <v>11878</v>
      </c>
      <c r="AC372" s="1" t="s">
        <v>11879</v>
      </c>
      <c r="AD372" s="1">
        <v>15</v>
      </c>
      <c r="AE372" s="1" t="s">
        <v>4706</v>
      </c>
      <c r="AF372" s="1" t="s">
        <v>11553</v>
      </c>
      <c r="AG372" s="20">
        <v>612600117</v>
      </c>
      <c r="AH372" s="20">
        <v>1</v>
      </c>
    </row>
    <row r="373" spans="1:34" ht="21" customHeight="1">
      <c r="A373" s="1" t="str">
        <f>_xlfn.CONCAT(Table1[[#This Row],[NÚMERO OPERATIVO]],Table1[[#This Row],[OS (SGM)]])</f>
        <v>5700963077ENC-MLAR02  000037/2026</v>
      </c>
      <c r="C373" s="1" t="s">
        <v>9455</v>
      </c>
      <c r="D373" s="1" t="s">
        <v>11880</v>
      </c>
      <c r="E373" s="1" t="s">
        <v>11546</v>
      </c>
      <c r="F373" s="1" t="s">
        <v>132</v>
      </c>
      <c r="G373" s="1" t="s">
        <v>1810</v>
      </c>
      <c r="H373" s="1" t="s">
        <v>43</v>
      </c>
      <c r="I373" s="1" t="s">
        <v>1012</v>
      </c>
      <c r="J373" s="1">
        <v>5700963077</v>
      </c>
      <c r="K373" s="1" t="e">
        <f>_xlfn.XLOOKUP(Table1[[#This Row],[NÚMERO OPERATIVO]],#REF!,#REF!)</f>
        <v>#REF!</v>
      </c>
      <c r="L373" s="1" t="s">
        <v>11881</v>
      </c>
      <c r="M373" s="1" t="str">
        <f>_xlfn.CONCAT(Table1[[#This Row],[NÚMERO OPERATIVO]],Table1[[#This Row],[DATA OC]])</f>
        <v>570096307746070,5310300926</v>
      </c>
      <c r="N373" s="19">
        <v>46070.531030092599</v>
      </c>
      <c r="O373" s="1" t="s">
        <v>32</v>
      </c>
      <c r="P373" s="1" t="s">
        <v>33</v>
      </c>
      <c r="Q373" s="1" t="s">
        <v>32</v>
      </c>
      <c r="R373" s="1" t="s">
        <v>11882</v>
      </c>
      <c r="S373" s="1" t="s">
        <v>11883</v>
      </c>
      <c r="T373" s="1" t="s">
        <v>9482</v>
      </c>
      <c r="U373" s="1" t="s">
        <v>11884</v>
      </c>
      <c r="V373" s="1" t="s">
        <v>9463</v>
      </c>
      <c r="W373" s="1">
        <v>34.5</v>
      </c>
      <c r="X373" s="1">
        <v>15</v>
      </c>
      <c r="Y373" s="1" t="s">
        <v>9464</v>
      </c>
      <c r="Z373" s="1" t="s">
        <v>9464</v>
      </c>
      <c r="AA373" s="1" t="s">
        <v>9517</v>
      </c>
      <c r="AB373" s="1" t="s">
        <v>11885</v>
      </c>
      <c r="AC373" s="1" t="s">
        <v>11886</v>
      </c>
      <c r="AD373" s="1">
        <v>15</v>
      </c>
      <c r="AE373" s="1" t="s">
        <v>6966</v>
      </c>
      <c r="AF373" s="1" t="s">
        <v>11553</v>
      </c>
      <c r="AG373" s="20">
        <v>612600210</v>
      </c>
      <c r="AH373" s="20">
        <v>1</v>
      </c>
    </row>
    <row r="374" spans="1:34" ht="21" customHeight="1">
      <c r="A374" s="1" t="str">
        <f>_xlfn.CONCAT(Table1[[#This Row],[NÚMERO OPERATIVO]],Table1[[#This Row],[OS (SGM)]])</f>
        <v>5700970077ENC-MLAR02  000022/2026</v>
      </c>
      <c r="C374" s="1" t="s">
        <v>9455</v>
      </c>
      <c r="D374" s="1" t="s">
        <v>11887</v>
      </c>
      <c r="E374" s="1" t="s">
        <v>11546</v>
      </c>
      <c r="F374" s="1" t="s">
        <v>132</v>
      </c>
      <c r="G374" s="1" t="s">
        <v>1810</v>
      </c>
      <c r="H374" s="1" t="s">
        <v>43</v>
      </c>
      <c r="I374" s="1" t="s">
        <v>1012</v>
      </c>
      <c r="J374" s="1">
        <v>5700970077</v>
      </c>
      <c r="K374" s="1" t="e">
        <f>_xlfn.XLOOKUP(Table1[[#This Row],[NÚMERO OPERATIVO]],#REF!,#REF!)</f>
        <v>#REF!</v>
      </c>
      <c r="L374" s="1" t="s">
        <v>11888</v>
      </c>
      <c r="M374" s="1" t="str">
        <f>_xlfn.CONCAT(Table1[[#This Row],[NÚMERO OPERATIVO]],Table1[[#This Row],[DATA OC]])</f>
        <v>570097007746057,6392939815</v>
      </c>
      <c r="N374" s="19">
        <v>46057.639293981498</v>
      </c>
      <c r="O374" s="1" t="s">
        <v>32</v>
      </c>
      <c r="P374" s="1" t="s">
        <v>33</v>
      </c>
      <c r="Q374" s="1" t="s">
        <v>32</v>
      </c>
      <c r="R374" s="1" t="s">
        <v>11889</v>
      </c>
      <c r="S374" s="1" t="s">
        <v>11890</v>
      </c>
      <c r="T374" s="1" t="s">
        <v>9473</v>
      </c>
      <c r="U374" s="1" t="s">
        <v>11891</v>
      </c>
      <c r="V374" s="1" t="s">
        <v>9463</v>
      </c>
      <c r="W374" s="1">
        <v>34.5</v>
      </c>
      <c r="X374" s="1">
        <v>5</v>
      </c>
      <c r="Y374" s="1" t="s">
        <v>9464</v>
      </c>
      <c r="Z374" s="1" t="s">
        <v>9517</v>
      </c>
      <c r="AA374" s="1" t="s">
        <v>9517</v>
      </c>
      <c r="AB374" s="1" t="s">
        <v>11892</v>
      </c>
      <c r="AC374" s="1" t="s">
        <v>11893</v>
      </c>
      <c r="AD374" s="1">
        <v>15</v>
      </c>
      <c r="AE374" s="1" t="s">
        <v>8015</v>
      </c>
      <c r="AF374" s="1" t="s">
        <v>11553</v>
      </c>
      <c r="AG374" s="20">
        <v>612600147</v>
      </c>
      <c r="AH374" s="20">
        <v>1</v>
      </c>
    </row>
    <row r="375" spans="1:34" ht="21" customHeight="1">
      <c r="A375" s="1" t="str">
        <f>_xlfn.CONCAT(Table1[[#This Row],[NÚMERO OPERATIVO]],Table1[[#This Row],[OS (SGM)]])</f>
        <v>5701436077ENC-MLAR01  000099/2026</v>
      </c>
      <c r="C375" s="1" t="s">
        <v>9455</v>
      </c>
      <c r="D375" s="1" t="s">
        <v>11894</v>
      </c>
      <c r="E375" s="1" t="s">
        <v>11546</v>
      </c>
      <c r="F375" s="1" t="s">
        <v>132</v>
      </c>
      <c r="G375" s="1" t="s">
        <v>1810</v>
      </c>
      <c r="H375" s="1" t="s">
        <v>43</v>
      </c>
      <c r="I375" s="1" t="s">
        <v>1012</v>
      </c>
      <c r="J375" s="1">
        <v>5701436077</v>
      </c>
      <c r="K375" s="1" t="e">
        <f>_xlfn.XLOOKUP(Table1[[#This Row],[NÚMERO OPERATIVO]],#REF!,#REF!)</f>
        <v>#REF!</v>
      </c>
      <c r="L375" s="1" t="s">
        <v>11895</v>
      </c>
      <c r="M375" s="1" t="str">
        <f>_xlfn.CONCAT(Table1[[#This Row],[NÚMERO OPERATIVO]],Table1[[#This Row],[DATA OC]])</f>
        <v>570143607746069,5082523148</v>
      </c>
      <c r="N375" s="19">
        <v>46069.508252314801</v>
      </c>
      <c r="O375" s="1" t="s">
        <v>32</v>
      </c>
      <c r="P375" s="1" t="s">
        <v>33</v>
      </c>
      <c r="Q375" s="1" t="s">
        <v>32</v>
      </c>
      <c r="R375" s="1" t="s">
        <v>11896</v>
      </c>
      <c r="S375" s="1" t="s">
        <v>11631</v>
      </c>
      <c r="T375" s="1" t="s">
        <v>9461</v>
      </c>
      <c r="U375" s="1" t="s">
        <v>11897</v>
      </c>
      <c r="V375" s="1" t="s">
        <v>9463</v>
      </c>
      <c r="W375" s="1">
        <v>34.5</v>
      </c>
      <c r="X375" s="1">
        <v>5</v>
      </c>
      <c r="Y375" s="1" t="s">
        <v>9464</v>
      </c>
      <c r="Z375" s="1" t="s">
        <v>9464</v>
      </c>
      <c r="AA375" s="1" t="s">
        <v>9517</v>
      </c>
      <c r="AB375" s="1" t="s">
        <v>11898</v>
      </c>
      <c r="AC375" s="1" t="s">
        <v>11899</v>
      </c>
      <c r="AD375" s="1">
        <v>15</v>
      </c>
      <c r="AE375" s="1" t="s">
        <v>2983</v>
      </c>
      <c r="AF375" s="1" t="s">
        <v>11553</v>
      </c>
      <c r="AG375" s="20">
        <v>612600199</v>
      </c>
      <c r="AH375" s="20">
        <v>1</v>
      </c>
    </row>
    <row r="376" spans="1:34" ht="21" customHeight="1">
      <c r="A376" s="1" t="str">
        <f>_xlfn.CONCAT(Table1[[#This Row],[NÚMERO OPERATIVO]],Table1[[#This Row],[OS (SGM)]])</f>
        <v>5701497077ENC-MLAR02  000006/2026</v>
      </c>
      <c r="C376" s="1" t="s">
        <v>9455</v>
      </c>
      <c r="D376" s="1" t="s">
        <v>11900</v>
      </c>
      <c r="E376" s="1" t="s">
        <v>11546</v>
      </c>
      <c r="F376" s="1" t="s">
        <v>132</v>
      </c>
      <c r="G376" s="1" t="s">
        <v>1810</v>
      </c>
      <c r="H376" s="1" t="s">
        <v>43</v>
      </c>
      <c r="I376" s="1" t="s">
        <v>1012</v>
      </c>
      <c r="J376" s="1">
        <v>5701497077</v>
      </c>
      <c r="K376" s="1" t="e">
        <f>_xlfn.XLOOKUP(Table1[[#This Row],[NÚMERO OPERATIVO]],#REF!,#REF!)</f>
        <v>#REF!</v>
      </c>
      <c r="L376" s="1" t="s">
        <v>11901</v>
      </c>
      <c r="M376" s="1" t="str">
        <f>_xlfn.CONCAT(Table1[[#This Row],[NÚMERO OPERATIVO]],Table1[[#This Row],[DATA OC]])</f>
        <v>570149707746037,8511458333</v>
      </c>
      <c r="N376" s="19">
        <v>46037.851145833301</v>
      </c>
      <c r="O376" s="1" t="s">
        <v>32</v>
      </c>
      <c r="P376" s="1" t="s">
        <v>33</v>
      </c>
      <c r="Q376" s="1" t="s">
        <v>32</v>
      </c>
      <c r="R376" s="1" t="s">
        <v>11902</v>
      </c>
      <c r="S376" s="1" t="s">
        <v>9472</v>
      </c>
      <c r="T376" s="1" t="s">
        <v>9461</v>
      </c>
      <c r="U376" s="1" t="s">
        <v>11903</v>
      </c>
      <c r="V376" s="1" t="s">
        <v>9463</v>
      </c>
      <c r="W376" s="1">
        <v>34.5</v>
      </c>
      <c r="X376" s="1">
        <v>5</v>
      </c>
      <c r="Y376" s="1" t="s">
        <v>9464</v>
      </c>
      <c r="Z376" s="1" t="s">
        <v>9464</v>
      </c>
      <c r="AA376" s="1" t="s">
        <v>9517</v>
      </c>
      <c r="AB376" s="1" t="s">
        <v>11904</v>
      </c>
      <c r="AC376" s="1" t="s">
        <v>11905</v>
      </c>
      <c r="AD376" s="1">
        <v>15</v>
      </c>
      <c r="AE376" s="1" t="s">
        <v>5552</v>
      </c>
      <c r="AF376" s="1" t="s">
        <v>11553</v>
      </c>
      <c r="AG376" s="20">
        <v>612600068</v>
      </c>
      <c r="AH376" s="20">
        <v>1</v>
      </c>
    </row>
    <row r="377" spans="1:34" ht="21" customHeight="1">
      <c r="A377" s="1" t="str">
        <f>_xlfn.CONCAT(Table1[[#This Row],[NÚMERO OPERATIVO]],Table1[[#This Row],[OS (SGM)]])</f>
        <v>5734874077ENC-MLAR05  000099/2026</v>
      </c>
      <c r="C377" s="1" t="s">
        <v>9455</v>
      </c>
      <c r="D377" s="1" t="s">
        <v>11906</v>
      </c>
      <c r="E377" s="1" t="s">
        <v>11546</v>
      </c>
      <c r="F377" s="1" t="s">
        <v>132</v>
      </c>
      <c r="G377" s="1" t="s">
        <v>1810</v>
      </c>
      <c r="H377" s="1" t="s">
        <v>43</v>
      </c>
      <c r="I377" s="1" t="s">
        <v>1012</v>
      </c>
      <c r="J377" s="1">
        <v>5734874077</v>
      </c>
      <c r="K377" s="1" t="e">
        <f>_xlfn.XLOOKUP(Table1[[#This Row],[NÚMERO OPERATIVO]],#REF!,#REF!)</f>
        <v>#REF!</v>
      </c>
      <c r="L377" s="1" t="s">
        <v>11907</v>
      </c>
      <c r="M377" s="1" t="str">
        <f>_xlfn.CONCAT(Table1[[#This Row],[NÚMERO OPERATIVO]],Table1[[#This Row],[DATA OC]])</f>
        <v>573487407746058,4234722222</v>
      </c>
      <c r="N377" s="19">
        <v>46058.423472222203</v>
      </c>
      <c r="O377" s="1" t="s">
        <v>32</v>
      </c>
      <c r="P377" s="1" t="s">
        <v>33</v>
      </c>
      <c r="Q377" s="1" t="s">
        <v>32</v>
      </c>
      <c r="R377" s="1" t="s">
        <v>11908</v>
      </c>
      <c r="S377" s="1" t="s">
        <v>11909</v>
      </c>
      <c r="T377" s="1" t="s">
        <v>11910</v>
      </c>
      <c r="U377" s="1" t="s">
        <v>11911</v>
      </c>
      <c r="V377" s="1" t="s">
        <v>9463</v>
      </c>
      <c r="W377" s="1">
        <v>34.5</v>
      </c>
      <c r="X377" s="1">
        <v>25</v>
      </c>
      <c r="Y377" s="1" t="s">
        <v>9492</v>
      </c>
      <c r="Z377" s="1" t="s">
        <v>9492</v>
      </c>
      <c r="AA377" s="1" t="s">
        <v>9517</v>
      </c>
      <c r="AB377" s="1" t="s">
        <v>11912</v>
      </c>
      <c r="AC377" s="1" t="s">
        <v>11913</v>
      </c>
      <c r="AD377" s="1">
        <v>25</v>
      </c>
      <c r="AE377" s="1" t="s">
        <v>6333</v>
      </c>
      <c r="AF377" s="1" t="s">
        <v>11553</v>
      </c>
      <c r="AG377" s="20">
        <v>612600159</v>
      </c>
      <c r="AH377" s="20">
        <v>1</v>
      </c>
    </row>
    <row r="378" spans="1:34" ht="21" customHeight="1">
      <c r="A378" s="1" t="str">
        <f>_xlfn.CONCAT(Table1[[#This Row],[NÚMERO OPERATIVO]],Table1[[#This Row],[OS (SGM)]])</f>
        <v>5700035159ENC-MLAR02  000008/2026</v>
      </c>
      <c r="C378" s="1" t="s">
        <v>9455</v>
      </c>
      <c r="D378" s="1" t="s">
        <v>11914</v>
      </c>
      <c r="E378" s="1" t="s">
        <v>11546</v>
      </c>
      <c r="F378" s="1" t="s">
        <v>132</v>
      </c>
      <c r="G378" s="1" t="s">
        <v>559</v>
      </c>
      <c r="H378" s="1" t="s">
        <v>43</v>
      </c>
      <c r="I378" s="1" t="s">
        <v>36</v>
      </c>
      <c r="J378" s="1">
        <v>5700035159</v>
      </c>
      <c r="K378" s="1" t="e">
        <f>_xlfn.XLOOKUP(Table1[[#This Row],[NÚMERO OPERATIVO]],#REF!,#REF!)</f>
        <v>#REF!</v>
      </c>
      <c r="L378" s="1" t="s">
        <v>11915</v>
      </c>
      <c r="M378" s="1" t="str">
        <f>_xlfn.CONCAT(Table1[[#This Row],[NÚMERO OPERATIVO]],Table1[[#This Row],[DATA OC]])</f>
        <v>570003515946041,7406944444</v>
      </c>
      <c r="N378" s="19">
        <v>46041.740694444401</v>
      </c>
      <c r="O378" s="1" t="s">
        <v>32</v>
      </c>
      <c r="P378" s="1" t="s">
        <v>33</v>
      </c>
      <c r="Q378" s="1" t="s">
        <v>32</v>
      </c>
      <c r="R378" s="1" t="s">
        <v>11916</v>
      </c>
      <c r="S378" s="1" t="s">
        <v>11917</v>
      </c>
      <c r="T378" s="1" t="s">
        <v>9482</v>
      </c>
      <c r="U378" s="1" t="s">
        <v>11918</v>
      </c>
      <c r="V378" s="1" t="s">
        <v>9463</v>
      </c>
      <c r="W378" s="1">
        <v>34.5</v>
      </c>
      <c r="X378" s="1">
        <v>15</v>
      </c>
      <c r="Y378" s="1" t="s">
        <v>9464</v>
      </c>
      <c r="Z378" s="1" t="s">
        <v>9464</v>
      </c>
      <c r="AA378" s="1" t="s">
        <v>9517</v>
      </c>
      <c r="AB378" s="1" t="s">
        <v>11919</v>
      </c>
      <c r="AC378" s="1" t="s">
        <v>11920</v>
      </c>
      <c r="AD378" s="1">
        <v>15</v>
      </c>
      <c r="AE378" s="1" t="s">
        <v>4427</v>
      </c>
      <c r="AF378" s="1" t="s">
        <v>11553</v>
      </c>
      <c r="AG378" s="20">
        <v>612600083</v>
      </c>
      <c r="AH378" s="20">
        <v>1</v>
      </c>
    </row>
    <row r="379" spans="1:34" ht="21" customHeight="1">
      <c r="A379" s="1" t="str">
        <f>_xlfn.CONCAT(Table1[[#This Row],[NÚMERO OPERATIVO]],Table1[[#This Row],[OS (SGM)]])</f>
        <v>5700133159ENC-MLAR05  000011/2026</v>
      </c>
      <c r="C379" s="1" t="s">
        <v>9455</v>
      </c>
      <c r="D379" s="1" t="s">
        <v>11921</v>
      </c>
      <c r="E379" s="1" t="s">
        <v>11546</v>
      </c>
      <c r="F379" s="1" t="s">
        <v>132</v>
      </c>
      <c r="G379" s="1" t="s">
        <v>559</v>
      </c>
      <c r="H379" s="1" t="s">
        <v>43</v>
      </c>
      <c r="I379" s="1" t="s">
        <v>36</v>
      </c>
      <c r="J379" s="1">
        <v>5700133159</v>
      </c>
      <c r="K379" s="1" t="e">
        <f>_xlfn.XLOOKUP(Table1[[#This Row],[NÚMERO OPERATIVO]],#REF!,#REF!)</f>
        <v>#REF!</v>
      </c>
      <c r="L379" s="1" t="s">
        <v>11922</v>
      </c>
      <c r="M379" s="1" t="str">
        <f>_xlfn.CONCAT(Table1[[#This Row],[NÚMERO OPERATIVO]],Table1[[#This Row],[DATA OC]])</f>
        <v>570013315946031,5593865741</v>
      </c>
      <c r="N379" s="19">
        <v>46031.559386574103</v>
      </c>
      <c r="O379" s="1" t="s">
        <v>32</v>
      </c>
      <c r="P379" s="1" t="s">
        <v>33</v>
      </c>
      <c r="Q379" s="1" t="s">
        <v>32</v>
      </c>
      <c r="R379" s="1" t="s">
        <v>11923</v>
      </c>
      <c r="S379" s="1" t="s">
        <v>11924</v>
      </c>
      <c r="T379" s="1" t="s">
        <v>9635</v>
      </c>
      <c r="U379" s="1" t="s">
        <v>11925</v>
      </c>
      <c r="V379" s="1" t="s">
        <v>9558</v>
      </c>
      <c r="W379" s="1">
        <v>34.5</v>
      </c>
      <c r="X379" s="1">
        <v>75</v>
      </c>
      <c r="Y379" s="1" t="s">
        <v>9464</v>
      </c>
      <c r="Z379" s="1" t="s">
        <v>9492</v>
      </c>
      <c r="AA379" s="1" t="s">
        <v>9517</v>
      </c>
      <c r="AB379" s="1" t="s">
        <v>11926</v>
      </c>
      <c r="AC379" s="1" t="s">
        <v>11927</v>
      </c>
      <c r="AD379" s="1">
        <v>112.5</v>
      </c>
      <c r="AE379" s="1" t="s">
        <v>7335</v>
      </c>
      <c r="AF379" s="1" t="s">
        <v>11553</v>
      </c>
      <c r="AG379" s="20">
        <v>612600059</v>
      </c>
      <c r="AH379" s="20">
        <v>1</v>
      </c>
    </row>
    <row r="380" spans="1:34" ht="21" customHeight="1">
      <c r="A380" s="1" t="str">
        <f>_xlfn.CONCAT(Table1[[#This Row],[NÚMERO OPERATIVO]],Table1[[#This Row],[OS (SGM)]])</f>
        <v>5701152040ENC-MLAR01  000120/2026</v>
      </c>
      <c r="C380" s="1" t="s">
        <v>9455</v>
      </c>
      <c r="D380" s="1" t="s">
        <v>11928</v>
      </c>
      <c r="E380" s="1" t="s">
        <v>11546</v>
      </c>
      <c r="F380" s="1" t="s">
        <v>132</v>
      </c>
      <c r="G380" s="1" t="s">
        <v>559</v>
      </c>
      <c r="H380" s="1" t="s">
        <v>43</v>
      </c>
      <c r="I380" s="1" t="s">
        <v>36</v>
      </c>
      <c r="J380" s="1">
        <v>5701152040</v>
      </c>
      <c r="K380" s="1" t="e">
        <f>_xlfn.XLOOKUP(Table1[[#This Row],[NÚMERO OPERATIVO]],#REF!,#REF!)</f>
        <v>#REF!</v>
      </c>
      <c r="L380" s="1" t="s">
        <v>11929</v>
      </c>
      <c r="M380" s="1" t="str">
        <f>_xlfn.CONCAT(Table1[[#This Row],[NÚMERO OPERATIVO]],Table1[[#This Row],[DATA OC]])</f>
        <v>570115204046080,8567592593</v>
      </c>
      <c r="N380" s="19">
        <v>46080.856759259303</v>
      </c>
      <c r="O380" s="1" t="s">
        <v>32</v>
      </c>
      <c r="P380" s="1" t="s">
        <v>33</v>
      </c>
      <c r="Q380" s="1" t="s">
        <v>32</v>
      </c>
      <c r="R380" s="1" t="s">
        <v>11930</v>
      </c>
      <c r="S380" s="1" t="s">
        <v>11931</v>
      </c>
      <c r="T380" s="1" t="s">
        <v>9473</v>
      </c>
      <c r="U380" s="1" t="s">
        <v>11932</v>
      </c>
      <c r="V380" s="1" t="s">
        <v>9463</v>
      </c>
      <c r="W380" s="1">
        <v>34.5</v>
      </c>
      <c r="X380" s="1">
        <v>5</v>
      </c>
      <c r="Y380" s="1" t="s">
        <v>9464</v>
      </c>
      <c r="Z380" s="1" t="s">
        <v>9464</v>
      </c>
      <c r="AA380" s="1" t="s">
        <v>9517</v>
      </c>
      <c r="AB380" s="1" t="s">
        <v>11933</v>
      </c>
      <c r="AC380" s="1" t="s">
        <v>11934</v>
      </c>
      <c r="AD380" s="1">
        <v>15</v>
      </c>
      <c r="AE380" s="1" t="s">
        <v>6175</v>
      </c>
      <c r="AF380" s="1" t="s">
        <v>11553</v>
      </c>
      <c r="AG380" s="20">
        <v>612600235</v>
      </c>
      <c r="AH380" s="20">
        <v>1</v>
      </c>
    </row>
    <row r="381" spans="1:34" ht="21" customHeight="1">
      <c r="A381" s="1" t="str">
        <f>_xlfn.CONCAT(Table1[[#This Row],[NÚMERO OPERATIVO]],Table1[[#This Row],[OS (SGM)]])</f>
        <v>5710156159ENC-MLAR05  000130/2026</v>
      </c>
      <c r="C381" s="1" t="s">
        <v>9455</v>
      </c>
      <c r="D381" s="1" t="s">
        <v>11935</v>
      </c>
      <c r="E381" s="1" t="s">
        <v>11546</v>
      </c>
      <c r="F381" s="1" t="s">
        <v>132</v>
      </c>
      <c r="G381" s="1" t="s">
        <v>559</v>
      </c>
      <c r="H381" s="1" t="s">
        <v>43</v>
      </c>
      <c r="I381" s="1" t="s">
        <v>36</v>
      </c>
      <c r="J381" s="1">
        <v>5710156159</v>
      </c>
      <c r="K381" s="1" t="e">
        <f>_xlfn.XLOOKUP(Table1[[#This Row],[NÚMERO OPERATIVO]],#REF!,#REF!)</f>
        <v>#REF!</v>
      </c>
      <c r="L381" s="1" t="s">
        <v>11936</v>
      </c>
      <c r="M381" s="1" t="str">
        <f>_xlfn.CONCAT(Table1[[#This Row],[NÚMERO OPERATIVO]],Table1[[#This Row],[DATA OC]])</f>
        <v>571015615946072,7220601852</v>
      </c>
      <c r="N381" s="19">
        <v>46072.722060185202</v>
      </c>
      <c r="O381" s="1" t="s">
        <v>32</v>
      </c>
      <c r="P381" s="1" t="s">
        <v>33</v>
      </c>
      <c r="Q381" s="1" t="s">
        <v>32</v>
      </c>
      <c r="R381" s="1" t="s">
        <v>11937</v>
      </c>
      <c r="S381" s="1" t="s">
        <v>11938</v>
      </c>
      <c r="T381" s="1" t="s">
        <v>9603</v>
      </c>
      <c r="U381" s="1" t="s">
        <v>11939</v>
      </c>
      <c r="V381" s="1" t="s">
        <v>9558</v>
      </c>
      <c r="W381" s="1">
        <v>34.5</v>
      </c>
      <c r="X381" s="1">
        <v>30</v>
      </c>
      <c r="Y381" s="1" t="s">
        <v>9464</v>
      </c>
      <c r="Z381" s="1" t="s">
        <v>9482</v>
      </c>
      <c r="AA381" s="1" t="s">
        <v>9517</v>
      </c>
      <c r="AB381" s="1" t="s">
        <v>11940</v>
      </c>
      <c r="AC381" s="1" t="s">
        <v>11941</v>
      </c>
      <c r="AD381" s="1">
        <v>30</v>
      </c>
      <c r="AE381" s="1" t="s">
        <v>6486</v>
      </c>
      <c r="AF381" s="1" t="s">
        <v>11553</v>
      </c>
      <c r="AG381" s="20">
        <v>612600216</v>
      </c>
      <c r="AH381" s="20">
        <v>1</v>
      </c>
    </row>
    <row r="382" spans="1:34" ht="21" customHeight="1">
      <c r="A382" s="1" t="str">
        <f>_xlfn.CONCAT(Table1[[#This Row],[NÚMERO OPERATIVO]],Table1[[#This Row],[OS (SGM)]])</f>
        <v>5710158159ENC-MLAR01  000105/2026</v>
      </c>
      <c r="C382" s="1" t="s">
        <v>9455</v>
      </c>
      <c r="D382" s="1" t="s">
        <v>11942</v>
      </c>
      <c r="E382" s="1" t="s">
        <v>11546</v>
      </c>
      <c r="F382" s="1" t="s">
        <v>132</v>
      </c>
      <c r="G382" s="1" t="s">
        <v>559</v>
      </c>
      <c r="H382" s="1" t="s">
        <v>43</v>
      </c>
      <c r="I382" s="1" t="s">
        <v>36</v>
      </c>
      <c r="J382" s="1">
        <v>5710158159</v>
      </c>
      <c r="K382" s="1" t="e">
        <f>_xlfn.XLOOKUP(Table1[[#This Row],[NÚMERO OPERATIVO]],#REF!,#REF!)</f>
        <v>#REF!</v>
      </c>
      <c r="L382" s="1" t="s">
        <v>11943</v>
      </c>
      <c r="M382" s="1" t="str">
        <f>_xlfn.CONCAT(Table1[[#This Row],[NÚMERO OPERATIVO]],Table1[[#This Row],[DATA OC]])</f>
        <v>571015815946070,4551851852</v>
      </c>
      <c r="N382" s="19">
        <v>46070.455185185201</v>
      </c>
      <c r="O382" s="1" t="s">
        <v>32</v>
      </c>
      <c r="P382" s="1" t="s">
        <v>33</v>
      </c>
      <c r="Q382" s="1" t="s">
        <v>32</v>
      </c>
      <c r="R382" s="1" t="s">
        <v>11944</v>
      </c>
      <c r="S382" s="1" t="s">
        <v>11945</v>
      </c>
      <c r="T382" s="1" t="s">
        <v>9482</v>
      </c>
      <c r="U382" s="1" t="s">
        <v>11946</v>
      </c>
      <c r="V382" s="1" t="s">
        <v>9558</v>
      </c>
      <c r="W382" s="1">
        <v>34.5</v>
      </c>
      <c r="X382" s="1">
        <v>45</v>
      </c>
      <c r="Y382" s="1" t="s">
        <v>9482</v>
      </c>
      <c r="Z382" s="1" t="s">
        <v>9482</v>
      </c>
      <c r="AA382" s="1" t="s">
        <v>9517</v>
      </c>
      <c r="AB382" s="1" t="s">
        <v>11947</v>
      </c>
      <c r="AC382" s="1" t="s">
        <v>11948</v>
      </c>
      <c r="AD382" s="1">
        <v>45</v>
      </c>
      <c r="AE382" s="1" t="s">
        <v>4246</v>
      </c>
      <c r="AF382" s="1" t="s">
        <v>11553</v>
      </c>
      <c r="AG382" s="20">
        <v>612600193</v>
      </c>
      <c r="AH382" s="20">
        <v>1</v>
      </c>
    </row>
    <row r="383" spans="1:34" ht="21" customHeight="1">
      <c r="A383" s="1" t="str">
        <f>_xlfn.CONCAT(Table1[[#This Row],[NÚMERO OPERATIVO]],Table1[[#This Row],[OS (SGM)]])</f>
        <v>5710247159ENC-MLAR02  000019/2026</v>
      </c>
      <c r="C383" s="1" t="s">
        <v>9455</v>
      </c>
      <c r="D383" s="1" t="s">
        <v>11949</v>
      </c>
      <c r="E383" s="1" t="s">
        <v>11546</v>
      </c>
      <c r="F383" s="1" t="s">
        <v>132</v>
      </c>
      <c r="G383" s="1" t="s">
        <v>559</v>
      </c>
      <c r="H383" s="1" t="s">
        <v>43</v>
      </c>
      <c r="I383" s="1" t="s">
        <v>36</v>
      </c>
      <c r="J383" s="1">
        <v>5710247159</v>
      </c>
      <c r="K383" s="1" t="e">
        <f>_xlfn.XLOOKUP(Table1[[#This Row],[NÚMERO OPERATIVO]],#REF!,#REF!)</f>
        <v>#REF!</v>
      </c>
      <c r="L383" s="1" t="s">
        <v>11950</v>
      </c>
      <c r="M383" s="1" t="str">
        <f>_xlfn.CONCAT(Table1[[#This Row],[NÚMERO OPERATIVO]],Table1[[#This Row],[DATA OC]])</f>
        <v>571024715946053,5314467593</v>
      </c>
      <c r="N383" s="19">
        <v>46053.531446759298</v>
      </c>
      <c r="O383" s="1" t="s">
        <v>32</v>
      </c>
      <c r="P383" s="1" t="s">
        <v>33</v>
      </c>
      <c r="Q383" s="1" t="s">
        <v>32</v>
      </c>
      <c r="R383" s="1" t="s">
        <v>11951</v>
      </c>
      <c r="S383" s="1" t="s">
        <v>9472</v>
      </c>
      <c r="T383" s="1" t="s">
        <v>9473</v>
      </c>
      <c r="U383" s="1" t="s">
        <v>11952</v>
      </c>
      <c r="V383" s="1" t="s">
        <v>9463</v>
      </c>
      <c r="W383" s="1">
        <v>34.5</v>
      </c>
      <c r="X383" s="1">
        <v>10</v>
      </c>
      <c r="Y383" s="1" t="s">
        <v>9464</v>
      </c>
      <c r="Z383" s="1" t="s">
        <v>9517</v>
      </c>
      <c r="AA383" s="1" t="s">
        <v>9517</v>
      </c>
      <c r="AB383" s="1" t="s">
        <v>11953</v>
      </c>
      <c r="AC383" s="1" t="s">
        <v>11954</v>
      </c>
      <c r="AD383" s="1">
        <v>15</v>
      </c>
      <c r="AE383" s="1" t="s">
        <v>1930</v>
      </c>
      <c r="AF383" s="1" t="s">
        <v>11553</v>
      </c>
      <c r="AG383" s="20">
        <v>612600128</v>
      </c>
      <c r="AH383" s="20">
        <v>1</v>
      </c>
    </row>
    <row r="384" spans="1:34" ht="21" customHeight="1">
      <c r="A384" s="1" t="str">
        <f>_xlfn.CONCAT(Table1[[#This Row],[NÚMERO OPERATIVO]],Table1[[#This Row],[OS (SGM)]])</f>
        <v>5700726060ENC-MLAR01  000065/2026</v>
      </c>
      <c r="C384" s="1" t="s">
        <v>9455</v>
      </c>
      <c r="D384" s="1" t="s">
        <v>11955</v>
      </c>
      <c r="E384" s="1" t="s">
        <v>11546</v>
      </c>
      <c r="F384" s="1" t="s">
        <v>132</v>
      </c>
      <c r="G384" s="1" t="s">
        <v>141</v>
      </c>
      <c r="H384" s="1" t="s">
        <v>43</v>
      </c>
      <c r="I384" s="1" t="s">
        <v>139</v>
      </c>
      <c r="J384" s="1">
        <v>5700726060</v>
      </c>
      <c r="K384" s="1" t="e">
        <f>_xlfn.XLOOKUP(Table1[[#This Row],[NÚMERO OPERATIVO]],#REF!,#REF!)</f>
        <v>#REF!</v>
      </c>
      <c r="L384" s="1" t="s">
        <v>11956</v>
      </c>
      <c r="M384" s="1" t="str">
        <f>_xlfn.CONCAT(Table1[[#This Row],[NÚMERO OPERATIVO]],Table1[[#This Row],[DATA OC]])</f>
        <v>570072606046046,4774305556</v>
      </c>
      <c r="N384" s="19">
        <v>46046.477430555598</v>
      </c>
      <c r="O384" s="1" t="s">
        <v>32</v>
      </c>
      <c r="P384" s="1" t="s">
        <v>33</v>
      </c>
      <c r="Q384" s="1" t="s">
        <v>32</v>
      </c>
      <c r="R384" s="1" t="s">
        <v>11957</v>
      </c>
      <c r="S384" s="1" t="s">
        <v>11958</v>
      </c>
      <c r="T384" s="1" t="s">
        <v>9482</v>
      </c>
      <c r="U384" s="1" t="s">
        <v>11959</v>
      </c>
      <c r="V384" s="1" t="s">
        <v>9463</v>
      </c>
      <c r="W384" s="1">
        <v>13.8</v>
      </c>
      <c r="X384" s="1">
        <v>15</v>
      </c>
      <c r="Y384" s="1" t="s">
        <v>9464</v>
      </c>
      <c r="Z384" s="1" t="s">
        <v>9517</v>
      </c>
      <c r="AA384" s="1" t="s">
        <v>9517</v>
      </c>
      <c r="AB384" s="1" t="s">
        <v>11960</v>
      </c>
      <c r="AC384" s="1" t="s">
        <v>11961</v>
      </c>
      <c r="AD384" s="1">
        <v>15</v>
      </c>
      <c r="AE384" s="1" t="s">
        <v>3221</v>
      </c>
      <c r="AF384" s="1" t="s">
        <v>11553</v>
      </c>
      <c r="AG384" s="20">
        <v>612600100</v>
      </c>
      <c r="AH384" s="20">
        <v>1</v>
      </c>
    </row>
    <row r="385" spans="1:34" ht="21" customHeight="1">
      <c r="A385" s="1" t="str">
        <f>_xlfn.CONCAT(Table1[[#This Row],[NÚMERO OPERATIVO]],Table1[[#This Row],[OS (SGM)]])</f>
        <v>5701346060ENC-MLAR02  000040/2026</v>
      </c>
      <c r="C385" s="1" t="s">
        <v>9455</v>
      </c>
      <c r="D385" s="1" t="s">
        <v>11962</v>
      </c>
      <c r="E385" s="1" t="s">
        <v>11546</v>
      </c>
      <c r="F385" s="1" t="s">
        <v>132</v>
      </c>
      <c r="G385" s="1" t="s">
        <v>141</v>
      </c>
      <c r="H385" s="1" t="s">
        <v>43</v>
      </c>
      <c r="I385" s="1" t="s">
        <v>139</v>
      </c>
      <c r="J385" s="1">
        <v>5701346060</v>
      </c>
      <c r="K385" s="1" t="e">
        <f>_xlfn.XLOOKUP(Table1[[#This Row],[NÚMERO OPERATIVO]],#REF!,#REF!)</f>
        <v>#REF!</v>
      </c>
      <c r="L385" s="1" t="s">
        <v>11963</v>
      </c>
      <c r="M385" s="1" t="str">
        <f>_xlfn.CONCAT(Table1[[#This Row],[NÚMERO OPERATIVO]],Table1[[#This Row],[DATA OC]])</f>
        <v>570134606046073,7941898148</v>
      </c>
      <c r="N385" s="19">
        <v>46073.794189814798</v>
      </c>
      <c r="O385" s="1" t="s">
        <v>32</v>
      </c>
      <c r="P385" s="1" t="s">
        <v>33</v>
      </c>
      <c r="Q385" s="1" t="s">
        <v>32</v>
      </c>
      <c r="R385" s="1" t="s">
        <v>11964</v>
      </c>
      <c r="S385" s="1" t="s">
        <v>11965</v>
      </c>
      <c r="T385" s="1" t="s">
        <v>9482</v>
      </c>
      <c r="U385" s="1" t="s">
        <v>11966</v>
      </c>
      <c r="V385" s="1" t="s">
        <v>9463</v>
      </c>
      <c r="W385" s="1">
        <v>13.8</v>
      </c>
      <c r="X385" s="1">
        <v>5</v>
      </c>
      <c r="Y385" s="1" t="s">
        <v>9464</v>
      </c>
      <c r="Z385" s="1" t="s">
        <v>9464</v>
      </c>
      <c r="AA385" s="1" t="s">
        <v>11967</v>
      </c>
      <c r="AB385" s="1" t="s">
        <v>11968</v>
      </c>
      <c r="AC385" s="1" t="s">
        <v>11969</v>
      </c>
      <c r="AD385" s="1">
        <v>25</v>
      </c>
      <c r="AE385" s="1" t="s">
        <v>8050</v>
      </c>
      <c r="AF385" s="1" t="s">
        <v>11553</v>
      </c>
      <c r="AG385" s="20">
        <v>612600213</v>
      </c>
      <c r="AH385" s="20">
        <v>1</v>
      </c>
    </row>
    <row r="386" spans="1:34" ht="21" customHeight="1">
      <c r="A386" s="1" t="str">
        <f>_xlfn.CONCAT(Table1[[#This Row],[NÚMERO OPERATIVO]],Table1[[#This Row],[OS (SGM)]])</f>
        <v>5710365060ENC-MLAR05  000069/2026</v>
      </c>
      <c r="C386" s="1" t="s">
        <v>9455</v>
      </c>
      <c r="D386" s="1" t="s">
        <v>11970</v>
      </c>
      <c r="E386" s="1" t="s">
        <v>11546</v>
      </c>
      <c r="F386" s="1" t="s">
        <v>132</v>
      </c>
      <c r="G386" s="1" t="s">
        <v>141</v>
      </c>
      <c r="H386" s="1" t="s">
        <v>43</v>
      </c>
      <c r="I386" s="1" t="s">
        <v>139</v>
      </c>
      <c r="J386" s="1">
        <v>5710365060</v>
      </c>
      <c r="K386" s="1" t="e">
        <f>_xlfn.XLOOKUP(Table1[[#This Row],[NÚMERO OPERATIVO]],#REF!,#REF!)</f>
        <v>#REF!</v>
      </c>
      <c r="L386" s="1" t="s">
        <v>11971</v>
      </c>
      <c r="M386" s="1" t="str">
        <f>_xlfn.CONCAT(Table1[[#This Row],[NÚMERO OPERATIVO]],Table1[[#This Row],[DATA OC]])</f>
        <v>571036506046053,7465625</v>
      </c>
      <c r="N386" s="19">
        <v>46053.746562499997</v>
      </c>
      <c r="O386" s="1" t="s">
        <v>32</v>
      </c>
      <c r="P386" s="1" t="s">
        <v>33</v>
      </c>
      <c r="Q386" s="1" t="s">
        <v>32</v>
      </c>
      <c r="R386" s="1" t="s">
        <v>11972</v>
      </c>
      <c r="S386" s="1" t="s">
        <v>11973</v>
      </c>
      <c r="T386" s="1" t="s">
        <v>9482</v>
      </c>
      <c r="U386" s="1" t="s">
        <v>11974</v>
      </c>
      <c r="V386" s="1" t="s">
        <v>9463</v>
      </c>
      <c r="W386" s="1">
        <v>13.8</v>
      </c>
      <c r="X386" s="1">
        <v>15</v>
      </c>
      <c r="Y386" s="1" t="s">
        <v>9482</v>
      </c>
      <c r="Z386" s="1" t="s">
        <v>9517</v>
      </c>
      <c r="AA386" s="1" t="s">
        <v>9517</v>
      </c>
      <c r="AB386" s="1" t="s">
        <v>11975</v>
      </c>
      <c r="AC386" s="1" t="s">
        <v>11976</v>
      </c>
      <c r="AD386" s="1">
        <v>15</v>
      </c>
      <c r="AE386" s="1" t="s">
        <v>257</v>
      </c>
      <c r="AF386" s="1" t="s">
        <v>11553</v>
      </c>
      <c r="AG386" s="20">
        <v>612600130</v>
      </c>
      <c r="AH386" s="20">
        <v>1</v>
      </c>
    </row>
    <row r="387" spans="1:34" ht="21" customHeight="1">
      <c r="A387" s="1" t="str">
        <f>_xlfn.CONCAT(Table1[[#This Row],[NÚMERO OPERATIVO]],Table1[[#This Row],[OS (SGM)]])</f>
        <v>5710332060ENC-MLAR05  000088/2026</v>
      </c>
      <c r="C387" s="1" t="s">
        <v>9455</v>
      </c>
      <c r="D387" s="1" t="s">
        <v>11977</v>
      </c>
      <c r="E387" s="1" t="s">
        <v>11546</v>
      </c>
      <c r="F387" s="1" t="s">
        <v>132</v>
      </c>
      <c r="G387" s="1" t="s">
        <v>141</v>
      </c>
      <c r="H387" s="1" t="s">
        <v>43</v>
      </c>
      <c r="I387" s="1" t="s">
        <v>278</v>
      </c>
      <c r="J387" s="1">
        <v>5710332060</v>
      </c>
      <c r="K387" s="1" t="e">
        <f>_xlfn.XLOOKUP(Table1[[#This Row],[NÚMERO OPERATIVO]],#REF!,#REF!)</f>
        <v>#REF!</v>
      </c>
      <c r="L387" s="1" t="s">
        <v>9508</v>
      </c>
      <c r="M387" s="1" t="str">
        <f>_xlfn.CONCAT(Table1[[#This Row],[NÚMERO OPERATIVO]],Table1[[#This Row],[DATA OC]])</f>
        <v>571033206046056,5796527778</v>
      </c>
      <c r="N387" s="19">
        <v>46056.5796527778</v>
      </c>
      <c r="O387" s="1" t="s">
        <v>32</v>
      </c>
      <c r="P387" s="1" t="s">
        <v>33</v>
      </c>
      <c r="Q387" s="1" t="s">
        <v>32</v>
      </c>
      <c r="R387" s="1" t="s">
        <v>11978</v>
      </c>
      <c r="S387" s="1" t="s">
        <v>11979</v>
      </c>
      <c r="T387" s="1" t="s">
        <v>9482</v>
      </c>
      <c r="U387" s="1" t="s">
        <v>11980</v>
      </c>
      <c r="V387" s="1" t="s">
        <v>9463</v>
      </c>
      <c r="W387" s="1">
        <v>13.8</v>
      </c>
      <c r="X387" s="1">
        <v>10</v>
      </c>
      <c r="Y387" s="1" t="s">
        <v>9482</v>
      </c>
      <c r="Z387" s="1" t="s">
        <v>9482</v>
      </c>
      <c r="AA387" s="1" t="s">
        <v>9517</v>
      </c>
      <c r="AB387" s="1" t="s">
        <v>11981</v>
      </c>
      <c r="AC387" s="1" t="s">
        <v>11982</v>
      </c>
      <c r="AD387" s="1">
        <v>15</v>
      </c>
      <c r="AE387" s="1" t="s">
        <v>2732</v>
      </c>
      <c r="AF387" s="1" t="s">
        <v>11553</v>
      </c>
      <c r="AG387" s="20">
        <v>612600145</v>
      </c>
      <c r="AH387" s="20">
        <v>1</v>
      </c>
    </row>
    <row r="388" spans="1:34" ht="21" customHeight="1">
      <c r="A388" s="1" t="str">
        <f>_xlfn.CONCAT(Table1[[#This Row],[NÚMERO OPERATIVO]],Table1[[#This Row],[OS (SGM)]])</f>
        <v>5756806060ENC-MLAR05  000003/2026</v>
      </c>
      <c r="C388" s="1" t="s">
        <v>9455</v>
      </c>
      <c r="D388" s="1" t="s">
        <v>11983</v>
      </c>
      <c r="E388" s="1" t="s">
        <v>11546</v>
      </c>
      <c r="F388" s="1" t="s">
        <v>132</v>
      </c>
      <c r="G388" s="1" t="s">
        <v>141</v>
      </c>
      <c r="H388" s="1" t="s">
        <v>116</v>
      </c>
      <c r="I388" s="1" t="s">
        <v>278</v>
      </c>
      <c r="J388" s="1">
        <v>5756806060</v>
      </c>
      <c r="K388" s="1" t="e">
        <f>_xlfn.XLOOKUP(Table1[[#This Row],[NÚMERO OPERATIVO]],#REF!,#REF!)</f>
        <v>#REF!</v>
      </c>
      <c r="L388" s="1" t="s">
        <v>11984</v>
      </c>
      <c r="M388" s="1" t="str">
        <f>_xlfn.CONCAT(Table1[[#This Row],[NÚMERO OPERATIVO]],Table1[[#This Row],[DATA OC]])</f>
        <v>575680606046028,8617824074</v>
      </c>
      <c r="N388" s="19">
        <v>46028.861782407403</v>
      </c>
      <c r="O388" s="1" t="s">
        <v>109</v>
      </c>
      <c r="P388" s="1" t="s">
        <v>110</v>
      </c>
      <c r="Q388" s="1" t="s">
        <v>109</v>
      </c>
      <c r="R388" s="1" t="s">
        <v>11985</v>
      </c>
      <c r="S388" s="1" t="s">
        <v>11986</v>
      </c>
      <c r="T388" s="1" t="s">
        <v>9482</v>
      </c>
      <c r="U388" s="1" t="s">
        <v>11987</v>
      </c>
      <c r="V388" s="1" t="s">
        <v>9558</v>
      </c>
      <c r="W388" s="1">
        <v>13.8</v>
      </c>
      <c r="X388" s="1">
        <v>75</v>
      </c>
      <c r="Y388" s="1" t="s">
        <v>9482</v>
      </c>
      <c r="Z388" s="1" t="s">
        <v>9517</v>
      </c>
      <c r="AA388" s="1" t="s">
        <v>9517</v>
      </c>
      <c r="AB388" s="1" t="s">
        <v>11988</v>
      </c>
      <c r="AC388" s="1" t="s">
        <v>11989</v>
      </c>
      <c r="AD388" s="1">
        <v>75</v>
      </c>
      <c r="AE388" s="1" t="s">
        <v>5109</v>
      </c>
      <c r="AF388" s="1" t="s">
        <v>11553</v>
      </c>
      <c r="AG388" s="20">
        <v>612600048</v>
      </c>
      <c r="AH388" s="20">
        <v>1</v>
      </c>
    </row>
    <row r="389" spans="1:34" ht="21" customHeight="1">
      <c r="A389" s="1" t="str">
        <f>_xlfn.CONCAT(Table1[[#This Row],[NÚMERO OPERATIVO]],Table1[[#This Row],[OS (SGM)]])</f>
        <v>5763353155ENC-MLAR01  000079/2026</v>
      </c>
      <c r="C389" s="1" t="s">
        <v>9455</v>
      </c>
      <c r="D389" s="1" t="s">
        <v>11990</v>
      </c>
      <c r="E389" s="1" t="s">
        <v>11546</v>
      </c>
      <c r="F389" s="1" t="s">
        <v>132</v>
      </c>
      <c r="G389" s="1" t="s">
        <v>266</v>
      </c>
      <c r="H389" s="1" t="s">
        <v>43</v>
      </c>
      <c r="I389" s="1" t="s">
        <v>139</v>
      </c>
      <c r="J389" s="1">
        <v>5763353155</v>
      </c>
      <c r="K389" s="1" t="e">
        <f>_xlfn.XLOOKUP(Table1[[#This Row],[NÚMERO OPERATIVO]],#REF!,#REF!)</f>
        <v>#REF!</v>
      </c>
      <c r="L389" s="1" t="s">
        <v>11991</v>
      </c>
      <c r="M389" s="1" t="str">
        <f>_xlfn.CONCAT(Table1[[#This Row],[NÚMERO OPERATIVO]],Table1[[#This Row],[DATA OC]])</f>
        <v>576335315546062,800462963</v>
      </c>
      <c r="N389" s="19">
        <v>46062.800462963001</v>
      </c>
      <c r="O389" s="1" t="s">
        <v>32</v>
      </c>
      <c r="P389" s="1" t="s">
        <v>33</v>
      </c>
      <c r="Q389" s="1" t="s">
        <v>32</v>
      </c>
      <c r="R389" s="1" t="s">
        <v>11992</v>
      </c>
      <c r="S389" s="1" t="s">
        <v>11993</v>
      </c>
      <c r="T389" s="1" t="s">
        <v>9635</v>
      </c>
      <c r="U389" s="1" t="s">
        <v>11269</v>
      </c>
      <c r="V389" s="1" t="s">
        <v>9463</v>
      </c>
      <c r="W389" s="1">
        <v>13.8</v>
      </c>
      <c r="X389" s="1">
        <v>15</v>
      </c>
      <c r="Y389" s="1" t="s">
        <v>9464</v>
      </c>
      <c r="Z389" s="1" t="s">
        <v>9464</v>
      </c>
      <c r="AA389" s="1" t="s">
        <v>9517</v>
      </c>
      <c r="AB389" s="1" t="s">
        <v>11994</v>
      </c>
      <c r="AC389" s="1" t="s">
        <v>11995</v>
      </c>
      <c r="AD389" s="1">
        <v>15</v>
      </c>
      <c r="AE389" s="1" t="s">
        <v>3864</v>
      </c>
      <c r="AF389" s="1" t="s">
        <v>11553</v>
      </c>
      <c r="AG389" s="20">
        <v>612600171</v>
      </c>
      <c r="AH389" s="20">
        <v>1</v>
      </c>
    </row>
    <row r="390" spans="1:34" ht="21" customHeight="1">
      <c r="A390" s="1" t="str">
        <f>_xlfn.CONCAT(Table1[[#This Row],[NÚMERO OPERATIVO]],Table1[[#This Row],[OS (SGM)]])</f>
        <v>5700119127ENC-MLAR02  000034/2026</v>
      </c>
      <c r="C390" s="1" t="s">
        <v>9455</v>
      </c>
      <c r="D390" s="1" t="s">
        <v>11996</v>
      </c>
      <c r="E390" s="1" t="s">
        <v>11546</v>
      </c>
      <c r="F390" s="1" t="s">
        <v>132</v>
      </c>
      <c r="G390" s="1" t="s">
        <v>2640</v>
      </c>
      <c r="H390" s="1" t="s">
        <v>43</v>
      </c>
      <c r="I390" s="1" t="s">
        <v>222</v>
      </c>
      <c r="J390" s="1">
        <v>5700119127</v>
      </c>
      <c r="K390" s="1" t="e">
        <f>_xlfn.XLOOKUP(Table1[[#This Row],[NÚMERO OPERATIVO]],#REF!,#REF!)</f>
        <v>#REF!</v>
      </c>
      <c r="L390" s="1" t="s">
        <v>11997</v>
      </c>
      <c r="M390" s="1" t="str">
        <f>_xlfn.CONCAT(Table1[[#This Row],[NÚMERO OPERATIVO]],Table1[[#This Row],[DATA OC]])</f>
        <v>570011912746066,7318402778</v>
      </c>
      <c r="N390" s="19">
        <v>46066.731840277796</v>
      </c>
      <c r="O390" s="1" t="s">
        <v>32</v>
      </c>
      <c r="P390" s="1" t="s">
        <v>33</v>
      </c>
      <c r="Q390" s="1" t="s">
        <v>32</v>
      </c>
      <c r="R390" s="1" t="s">
        <v>11998</v>
      </c>
      <c r="S390" s="1" t="s">
        <v>9472</v>
      </c>
      <c r="T390" s="1" t="s">
        <v>9473</v>
      </c>
      <c r="U390" s="1" t="s">
        <v>11999</v>
      </c>
      <c r="V390" s="1" t="s">
        <v>9463</v>
      </c>
      <c r="W390" s="1">
        <v>34.5</v>
      </c>
      <c r="X390" s="1">
        <v>10</v>
      </c>
      <c r="Y390" s="1" t="s">
        <v>9464</v>
      </c>
      <c r="Z390" s="1" t="s">
        <v>9464</v>
      </c>
      <c r="AA390" s="1" t="s">
        <v>9517</v>
      </c>
      <c r="AB390" s="1" t="s">
        <v>12000</v>
      </c>
      <c r="AC390" s="1" t="s">
        <v>12001</v>
      </c>
      <c r="AD390" s="1">
        <v>15</v>
      </c>
      <c r="AE390" s="1" t="s">
        <v>3521</v>
      </c>
      <c r="AF390" s="1" t="s">
        <v>11553</v>
      </c>
      <c r="AG390" s="20">
        <v>612600198</v>
      </c>
      <c r="AH390" s="20">
        <v>1</v>
      </c>
    </row>
    <row r="391" spans="1:34" ht="21" customHeight="1">
      <c r="A391" s="1" t="str">
        <f>_xlfn.CONCAT(Table1[[#This Row],[NÚMERO OPERATIVO]],Table1[[#This Row],[OS (SGM)]])</f>
        <v>5701248136ENC-MLAR01  000069/2026</v>
      </c>
      <c r="C391" s="1" t="s">
        <v>9455</v>
      </c>
      <c r="D391" s="1" t="s">
        <v>12002</v>
      </c>
      <c r="E391" s="1" t="s">
        <v>11546</v>
      </c>
      <c r="F391" s="1" t="s">
        <v>132</v>
      </c>
      <c r="G391" s="1" t="s">
        <v>181</v>
      </c>
      <c r="H391" s="1" t="s">
        <v>43</v>
      </c>
      <c r="I391" s="1" t="s">
        <v>101</v>
      </c>
      <c r="J391" s="1">
        <v>5701248136</v>
      </c>
      <c r="K391" s="1" t="e">
        <f>_xlfn.XLOOKUP(Table1[[#This Row],[NÚMERO OPERATIVO]],#REF!,#REF!)</f>
        <v>#REF!</v>
      </c>
      <c r="L391" s="1" t="s">
        <v>12003</v>
      </c>
      <c r="M391" s="1" t="str">
        <f>_xlfn.CONCAT(Table1[[#This Row],[NÚMERO OPERATIVO]],Table1[[#This Row],[DATA OC]])</f>
        <v>570124813646045,7672916667</v>
      </c>
      <c r="N391" s="19">
        <v>46045.7672916667</v>
      </c>
      <c r="O391" s="1" t="s">
        <v>32</v>
      </c>
      <c r="P391" s="1" t="s">
        <v>33</v>
      </c>
      <c r="Q391" s="1" t="s">
        <v>32</v>
      </c>
      <c r="R391" s="1" t="s">
        <v>12004</v>
      </c>
      <c r="S391" s="1" t="s">
        <v>12005</v>
      </c>
      <c r="T391" s="1" t="s">
        <v>9482</v>
      </c>
      <c r="U391" s="1" t="s">
        <v>12006</v>
      </c>
      <c r="V391" s="1" t="s">
        <v>9463</v>
      </c>
      <c r="W391" s="1">
        <v>34.5</v>
      </c>
      <c r="X391" s="1">
        <v>25</v>
      </c>
      <c r="Y391" s="1" t="s">
        <v>9464</v>
      </c>
      <c r="Z391" s="1" t="s">
        <v>9517</v>
      </c>
      <c r="AA391" s="1" t="s">
        <v>9517</v>
      </c>
      <c r="AB391" s="1" t="s">
        <v>12007</v>
      </c>
      <c r="AC391" s="1" t="s">
        <v>12008</v>
      </c>
      <c r="AD391" s="1">
        <v>25</v>
      </c>
      <c r="AE391" s="1" t="s">
        <v>4747</v>
      </c>
      <c r="AF391" s="1" t="s">
        <v>11553</v>
      </c>
      <c r="AG391" s="20">
        <v>612600097</v>
      </c>
      <c r="AH391" s="20">
        <v>1</v>
      </c>
    </row>
    <row r="392" spans="1:34" ht="21" customHeight="1">
      <c r="A392" s="1" t="str">
        <f>_xlfn.CONCAT(Table1[[#This Row],[NÚMERO OPERATIVO]],Table1[[#This Row],[OS (SGM)]])</f>
        <v>5701271136ENC-MLAR01  000067/2026</v>
      </c>
      <c r="C392" s="1" t="s">
        <v>9455</v>
      </c>
      <c r="D392" s="1" t="s">
        <v>12009</v>
      </c>
      <c r="E392" s="1" t="s">
        <v>11546</v>
      </c>
      <c r="F392" s="1" t="s">
        <v>132</v>
      </c>
      <c r="G392" s="1" t="s">
        <v>181</v>
      </c>
      <c r="H392" s="1" t="s">
        <v>43</v>
      </c>
      <c r="I392" s="1" t="s">
        <v>101</v>
      </c>
      <c r="J392" s="1">
        <v>5701271136</v>
      </c>
      <c r="K392" s="1" t="e">
        <f>_xlfn.XLOOKUP(Table1[[#This Row],[NÚMERO OPERATIVO]],#REF!,#REF!)</f>
        <v>#REF!</v>
      </c>
      <c r="L392" s="1" t="s">
        <v>12010</v>
      </c>
      <c r="M392" s="1" t="str">
        <f>_xlfn.CONCAT(Table1[[#This Row],[NÚMERO OPERATIVO]],Table1[[#This Row],[DATA OC]])</f>
        <v>570127113646046,3127314815</v>
      </c>
      <c r="N392" s="19">
        <v>46046.312731481499</v>
      </c>
      <c r="O392" s="1" t="s">
        <v>32</v>
      </c>
      <c r="P392" s="1" t="s">
        <v>33</v>
      </c>
      <c r="Q392" s="1" t="s">
        <v>32</v>
      </c>
      <c r="R392" s="1" t="s">
        <v>12011</v>
      </c>
      <c r="S392" s="1" t="s">
        <v>12012</v>
      </c>
      <c r="T392" s="1" t="s">
        <v>9473</v>
      </c>
      <c r="U392" s="1" t="s">
        <v>12013</v>
      </c>
      <c r="V392" s="1" t="s">
        <v>9463</v>
      </c>
      <c r="W392" s="1">
        <v>34.5</v>
      </c>
      <c r="X392" s="1">
        <v>10</v>
      </c>
      <c r="Y392" s="1" t="s">
        <v>9464</v>
      </c>
      <c r="Z392" s="1" t="s">
        <v>9464</v>
      </c>
      <c r="AA392" s="1" t="s">
        <v>9517</v>
      </c>
      <c r="AB392" s="1" t="s">
        <v>12014</v>
      </c>
      <c r="AC392" s="1" t="s">
        <v>12015</v>
      </c>
      <c r="AD392" s="1">
        <v>15</v>
      </c>
      <c r="AE392" s="1" t="s">
        <v>5505</v>
      </c>
      <c r="AF392" s="1" t="s">
        <v>11553</v>
      </c>
      <c r="AG392" s="20">
        <v>612600099</v>
      </c>
      <c r="AH392" s="20">
        <v>1</v>
      </c>
    </row>
    <row r="393" spans="1:34" ht="21" customHeight="1">
      <c r="A393" s="1" t="str">
        <f>_xlfn.CONCAT(Table1[[#This Row],[NÚMERO OPERATIVO]],Table1[[#This Row],[OS (SGM)]])</f>
        <v>5710250136ENC-MLAR01  000068/2026</v>
      </c>
      <c r="C393" s="1" t="s">
        <v>9455</v>
      </c>
      <c r="D393" s="1" t="s">
        <v>12016</v>
      </c>
      <c r="E393" s="1" t="s">
        <v>11546</v>
      </c>
      <c r="F393" s="1" t="s">
        <v>132</v>
      </c>
      <c r="G393" s="1" t="s">
        <v>181</v>
      </c>
      <c r="H393" s="1" t="s">
        <v>43</v>
      </c>
      <c r="I393" s="1" t="s">
        <v>101</v>
      </c>
      <c r="J393" s="1">
        <v>5710250136</v>
      </c>
      <c r="K393" s="1" t="e">
        <f>_xlfn.XLOOKUP(Table1[[#This Row],[NÚMERO OPERATIVO]],#REF!,#REF!)</f>
        <v>#REF!</v>
      </c>
      <c r="L393" s="1" t="s">
        <v>12017</v>
      </c>
      <c r="M393" s="1" t="str">
        <f>_xlfn.CONCAT(Table1[[#This Row],[NÚMERO OPERATIVO]],Table1[[#This Row],[DATA OC]])</f>
        <v>571025013646046,6196990741</v>
      </c>
      <c r="N393" s="19">
        <v>46046.619699074101</v>
      </c>
      <c r="O393" s="1" t="s">
        <v>32</v>
      </c>
      <c r="P393" s="1" t="s">
        <v>33</v>
      </c>
      <c r="Q393" s="1" t="s">
        <v>32</v>
      </c>
      <c r="R393" s="1" t="s">
        <v>12018</v>
      </c>
      <c r="S393" s="1" t="s">
        <v>12019</v>
      </c>
      <c r="T393" s="1" t="s">
        <v>9473</v>
      </c>
      <c r="U393" s="1" t="s">
        <v>12020</v>
      </c>
      <c r="V393" s="1" t="s">
        <v>9463</v>
      </c>
      <c r="W393" s="1">
        <v>34.5</v>
      </c>
      <c r="X393" s="1">
        <v>10</v>
      </c>
      <c r="Y393" s="1" t="s">
        <v>9464</v>
      </c>
      <c r="Z393" s="1" t="s">
        <v>9517</v>
      </c>
      <c r="AA393" s="1" t="s">
        <v>9517</v>
      </c>
      <c r="AB393" s="1" t="s">
        <v>12021</v>
      </c>
      <c r="AC393" s="1" t="s">
        <v>12022</v>
      </c>
      <c r="AD393" s="1">
        <v>15</v>
      </c>
      <c r="AE393" s="1" t="s">
        <v>1356</v>
      </c>
      <c r="AF393" s="1" t="s">
        <v>11553</v>
      </c>
      <c r="AG393" s="20">
        <v>612600101</v>
      </c>
      <c r="AH393" s="20">
        <v>1</v>
      </c>
    </row>
    <row r="394" spans="1:34" ht="21" customHeight="1">
      <c r="A394" s="1" t="str">
        <f>_xlfn.CONCAT(Table1[[#This Row],[NÚMERO OPERATIVO]],Table1[[#This Row],[OS (SGM)]])</f>
        <v>5700310053ENC-MLAR02  000005/2026</v>
      </c>
      <c r="C394" s="1" t="s">
        <v>9455</v>
      </c>
      <c r="D394" s="1" t="s">
        <v>12023</v>
      </c>
      <c r="E394" s="1" t="s">
        <v>11546</v>
      </c>
      <c r="F394" s="1" t="s">
        <v>132</v>
      </c>
      <c r="G394" s="1" t="s">
        <v>642</v>
      </c>
      <c r="H394" s="1" t="s">
        <v>43</v>
      </c>
      <c r="I394" s="1" t="s">
        <v>83</v>
      </c>
      <c r="J394" s="1">
        <v>5700310053</v>
      </c>
      <c r="K394" s="1" t="e">
        <f>_xlfn.XLOOKUP(Table1[[#This Row],[NÚMERO OPERATIVO]],#REF!,#REF!)</f>
        <v>#REF!</v>
      </c>
      <c r="L394" s="1" t="s">
        <v>12024</v>
      </c>
      <c r="M394" s="1" t="str">
        <f>_xlfn.CONCAT(Table1[[#This Row],[NÚMERO OPERATIVO]],Table1[[#This Row],[DATA OC]])</f>
        <v>570031005346036,817974537</v>
      </c>
      <c r="N394" s="19">
        <v>46036.817974537</v>
      </c>
      <c r="O394" s="1" t="s">
        <v>32</v>
      </c>
      <c r="P394" s="1" t="s">
        <v>33</v>
      </c>
      <c r="Q394" s="1" t="s">
        <v>32</v>
      </c>
      <c r="R394" s="1" t="s">
        <v>12025</v>
      </c>
      <c r="S394" s="1" t="s">
        <v>12026</v>
      </c>
      <c r="T394" s="1" t="s">
        <v>9473</v>
      </c>
      <c r="U394" s="1" t="s">
        <v>12027</v>
      </c>
      <c r="V394" s="1" t="s">
        <v>9463</v>
      </c>
      <c r="W394" s="1">
        <v>34.5</v>
      </c>
      <c r="X394" s="1">
        <v>10</v>
      </c>
      <c r="Y394" s="1" t="s">
        <v>9464</v>
      </c>
      <c r="Z394" s="1" t="s">
        <v>9464</v>
      </c>
      <c r="AA394" s="1" t="s">
        <v>9517</v>
      </c>
      <c r="AB394" s="1" t="s">
        <v>12028</v>
      </c>
      <c r="AC394" s="1" t="s">
        <v>12029</v>
      </c>
      <c r="AD394" s="1">
        <v>15</v>
      </c>
      <c r="AE394" s="1" t="s">
        <v>3811</v>
      </c>
      <c r="AF394" s="1" t="s">
        <v>11553</v>
      </c>
      <c r="AG394" s="20">
        <v>612600071</v>
      </c>
      <c r="AH394" s="20">
        <v>1</v>
      </c>
    </row>
    <row r="395" spans="1:34" ht="21" customHeight="1">
      <c r="A395" s="1" t="str">
        <f>_xlfn.CONCAT(Table1[[#This Row],[NÚMERO OPERATIVO]],Table1[[#This Row],[OS (SGM)]])</f>
        <v>5700316053ENC-MLAR02  000003/2026</v>
      </c>
      <c r="C395" s="1" t="s">
        <v>9455</v>
      </c>
      <c r="D395" s="1" t="s">
        <v>12030</v>
      </c>
      <c r="E395" s="1" t="s">
        <v>11546</v>
      </c>
      <c r="F395" s="1" t="s">
        <v>132</v>
      </c>
      <c r="G395" s="1" t="s">
        <v>642</v>
      </c>
      <c r="H395" s="1" t="s">
        <v>43</v>
      </c>
      <c r="I395" s="1" t="s">
        <v>83</v>
      </c>
      <c r="J395" s="1">
        <v>5700316053</v>
      </c>
      <c r="K395" s="1" t="e">
        <f>_xlfn.XLOOKUP(Table1[[#This Row],[NÚMERO OPERATIVO]],#REF!,#REF!)</f>
        <v>#REF!</v>
      </c>
      <c r="L395" s="1" t="s">
        <v>12031</v>
      </c>
      <c r="M395" s="1" t="str">
        <f>_xlfn.CONCAT(Table1[[#This Row],[NÚMERO OPERATIVO]],Table1[[#This Row],[DATA OC]])</f>
        <v>570031605346034,8463773148</v>
      </c>
      <c r="N395" s="19">
        <v>46034.846377314803</v>
      </c>
      <c r="O395" s="1" t="s">
        <v>32</v>
      </c>
      <c r="P395" s="1" t="s">
        <v>33</v>
      </c>
      <c r="Q395" s="1" t="s">
        <v>32</v>
      </c>
      <c r="R395" s="1" t="s">
        <v>12032</v>
      </c>
      <c r="S395" s="1" t="s">
        <v>12033</v>
      </c>
      <c r="T395" s="1" t="s">
        <v>9473</v>
      </c>
      <c r="U395" s="1" t="s">
        <v>12034</v>
      </c>
      <c r="V395" s="1" t="s">
        <v>9463</v>
      </c>
      <c r="W395" s="1">
        <v>34.5</v>
      </c>
      <c r="X395" s="1">
        <v>10</v>
      </c>
      <c r="Y395" s="1" t="s">
        <v>9464</v>
      </c>
      <c r="Z395" s="1" t="s">
        <v>9464</v>
      </c>
      <c r="AA395" s="1" t="s">
        <v>9517</v>
      </c>
      <c r="AB395" s="1" t="s">
        <v>12035</v>
      </c>
      <c r="AC395" s="1" t="s">
        <v>12036</v>
      </c>
      <c r="AD395" s="1">
        <v>15</v>
      </c>
      <c r="AE395" s="1" t="s">
        <v>864</v>
      </c>
      <c r="AF395" s="1" t="s">
        <v>11553</v>
      </c>
      <c r="AG395" s="20">
        <v>612600060</v>
      </c>
      <c r="AH395" s="20">
        <v>1</v>
      </c>
    </row>
    <row r="396" spans="1:34" ht="21" customHeight="1">
      <c r="A396" s="1" t="str">
        <f>_xlfn.CONCAT(Table1[[#This Row],[NÚMERO OPERATIVO]],Table1[[#This Row],[OS (SGM)]])</f>
        <v>5700477058ENC-MLAR01  000088/2026</v>
      </c>
      <c r="C396" s="1" t="s">
        <v>9455</v>
      </c>
      <c r="D396" s="1" t="s">
        <v>12037</v>
      </c>
      <c r="E396" s="1" t="s">
        <v>11546</v>
      </c>
      <c r="F396" s="1" t="s">
        <v>132</v>
      </c>
      <c r="G396" s="1" t="s">
        <v>148</v>
      </c>
      <c r="H396" s="1" t="s">
        <v>43</v>
      </c>
      <c r="I396" s="1" t="s">
        <v>36</v>
      </c>
      <c r="J396" s="1">
        <v>5700477058</v>
      </c>
      <c r="K396" s="1" t="e">
        <f>_xlfn.XLOOKUP(Table1[[#This Row],[NÚMERO OPERATIVO]],#REF!,#REF!)</f>
        <v>#REF!</v>
      </c>
      <c r="L396" s="1" t="s">
        <v>12038</v>
      </c>
      <c r="M396" s="1" t="str">
        <f>_xlfn.CONCAT(Table1[[#This Row],[NÚMERO OPERATIVO]],Table1[[#This Row],[DATA OC]])</f>
        <v>570047705846066,8564236111</v>
      </c>
      <c r="N396" s="19">
        <v>46066.856423611098</v>
      </c>
      <c r="O396" s="1" t="s">
        <v>32</v>
      </c>
      <c r="P396" s="1" t="s">
        <v>33</v>
      </c>
      <c r="Q396" s="1" t="s">
        <v>32</v>
      </c>
      <c r="R396" s="1" t="s">
        <v>12039</v>
      </c>
      <c r="S396" s="1" t="s">
        <v>12040</v>
      </c>
      <c r="T396" s="1" t="s">
        <v>9482</v>
      </c>
      <c r="U396" s="1" t="s">
        <v>12041</v>
      </c>
      <c r="V396" s="1" t="s">
        <v>9463</v>
      </c>
      <c r="W396" s="1">
        <v>13.8</v>
      </c>
      <c r="X396" s="1">
        <v>15</v>
      </c>
      <c r="Y396" s="1" t="s">
        <v>9464</v>
      </c>
      <c r="Z396" s="1" t="s">
        <v>9464</v>
      </c>
      <c r="AA396" s="1" t="s">
        <v>9517</v>
      </c>
      <c r="AB396" s="1" t="s">
        <v>12042</v>
      </c>
      <c r="AC396" s="1" t="s">
        <v>12043</v>
      </c>
      <c r="AD396" s="1">
        <v>15</v>
      </c>
      <c r="AE396" s="1" t="s">
        <v>1641</v>
      </c>
      <c r="AF396" s="1" t="s">
        <v>11553</v>
      </c>
      <c r="AG396" s="20">
        <v>612600196</v>
      </c>
      <c r="AH396" s="20">
        <v>1</v>
      </c>
    </row>
    <row r="397" spans="1:34" ht="21" customHeight="1">
      <c r="A397" s="1" t="str">
        <f>_xlfn.CONCAT(Table1[[#This Row],[NÚMERO OPERATIVO]],Table1[[#This Row],[OS (SGM)]])</f>
        <v>5700907058ENC-MLAR01  000070/2026</v>
      </c>
      <c r="C397" s="1" t="s">
        <v>9455</v>
      </c>
      <c r="D397" s="1" t="s">
        <v>12044</v>
      </c>
      <c r="E397" s="1" t="s">
        <v>11546</v>
      </c>
      <c r="F397" s="1" t="s">
        <v>132</v>
      </c>
      <c r="G397" s="1" t="s">
        <v>148</v>
      </c>
      <c r="H397" s="1" t="s">
        <v>43</v>
      </c>
      <c r="I397" s="1" t="s">
        <v>36</v>
      </c>
      <c r="J397" s="1">
        <v>5700907058</v>
      </c>
      <c r="K397" s="1" t="e">
        <f>_xlfn.XLOOKUP(Table1[[#This Row],[NÚMERO OPERATIVO]],#REF!,#REF!)</f>
        <v>#REF!</v>
      </c>
      <c r="L397" s="1" t="s">
        <v>12045</v>
      </c>
      <c r="M397" s="1" t="str">
        <f>_xlfn.CONCAT(Table1[[#This Row],[NÚMERO OPERATIVO]],Table1[[#This Row],[DATA OC]])</f>
        <v>570090705846047,4462962963</v>
      </c>
      <c r="N397" s="19">
        <v>46047.446296296301</v>
      </c>
      <c r="O397" s="1" t="s">
        <v>32</v>
      </c>
      <c r="P397" s="1" t="s">
        <v>33</v>
      </c>
      <c r="Q397" s="1" t="s">
        <v>32</v>
      </c>
      <c r="R397" s="1" t="s">
        <v>12046</v>
      </c>
      <c r="S397" s="1" t="s">
        <v>12047</v>
      </c>
      <c r="T397" s="1" t="s">
        <v>9523</v>
      </c>
      <c r="U397" s="1" t="s">
        <v>12048</v>
      </c>
      <c r="V397" s="1" t="s">
        <v>9558</v>
      </c>
      <c r="W397" s="1">
        <v>34.5</v>
      </c>
      <c r="X397" s="1">
        <v>30</v>
      </c>
      <c r="Y397" s="1" t="s">
        <v>9482</v>
      </c>
      <c r="Z397" s="1" t="s">
        <v>9517</v>
      </c>
      <c r="AA397" s="1" t="s">
        <v>9517</v>
      </c>
      <c r="AB397" s="1" t="s">
        <v>12049</v>
      </c>
      <c r="AC397" s="1" t="s">
        <v>12050</v>
      </c>
      <c r="AD397" s="1">
        <v>45</v>
      </c>
      <c r="AE397" s="1" t="s">
        <v>7471</v>
      </c>
      <c r="AF397" s="1" t="s">
        <v>11553</v>
      </c>
      <c r="AG397" s="20">
        <v>612600102</v>
      </c>
      <c r="AH397" s="20">
        <v>1</v>
      </c>
    </row>
    <row r="398" spans="1:34" ht="21" customHeight="1">
      <c r="A398" s="1" t="str">
        <f>_xlfn.CONCAT(Table1[[#This Row],[NÚMERO OPERATIVO]],Table1[[#This Row],[OS (SGM)]])</f>
        <v>5710286058ENC-MLAR05  000072/2026</v>
      </c>
      <c r="C398" s="1" t="s">
        <v>9455</v>
      </c>
      <c r="D398" s="1" t="s">
        <v>12051</v>
      </c>
      <c r="E398" s="1" t="s">
        <v>11546</v>
      </c>
      <c r="F398" s="1" t="s">
        <v>132</v>
      </c>
      <c r="G398" s="1" t="s">
        <v>148</v>
      </c>
      <c r="H398" s="1" t="s">
        <v>43</v>
      </c>
      <c r="I398" s="1" t="s">
        <v>36</v>
      </c>
      <c r="J398" s="1">
        <v>5710286058</v>
      </c>
      <c r="K398" s="1" t="e">
        <f>_xlfn.XLOOKUP(Table1[[#This Row],[NÚMERO OPERATIVO]],#REF!,#REF!)</f>
        <v>#REF!</v>
      </c>
      <c r="L398" s="1" t="s">
        <v>12052</v>
      </c>
      <c r="M398" s="1" t="str">
        <f>_xlfn.CONCAT(Table1[[#This Row],[NÚMERO OPERATIVO]],Table1[[#This Row],[DATA OC]])</f>
        <v>571028605846051,7849537037</v>
      </c>
      <c r="N398" s="19">
        <v>46051.784953703696</v>
      </c>
      <c r="O398" s="1" t="s">
        <v>32</v>
      </c>
      <c r="P398" s="1" t="s">
        <v>33</v>
      </c>
      <c r="Q398" s="1" t="s">
        <v>32</v>
      </c>
      <c r="R398" s="1" t="s">
        <v>12053</v>
      </c>
      <c r="S398" s="1" t="s">
        <v>9472</v>
      </c>
      <c r="T398" s="1" t="s">
        <v>9473</v>
      </c>
      <c r="U398" s="1" t="s">
        <v>12054</v>
      </c>
      <c r="V398" s="1" t="s">
        <v>9463</v>
      </c>
      <c r="W398" s="1">
        <v>34.5</v>
      </c>
      <c r="X398" s="1">
        <v>10</v>
      </c>
      <c r="Y398" s="1" t="s">
        <v>9464</v>
      </c>
      <c r="Z398" s="1" t="s">
        <v>9517</v>
      </c>
      <c r="AA398" s="1" t="s">
        <v>9517</v>
      </c>
      <c r="AB398" s="1" t="s">
        <v>12055</v>
      </c>
      <c r="AC398" s="1" t="s">
        <v>12056</v>
      </c>
      <c r="AD398" s="1">
        <v>15</v>
      </c>
      <c r="AE398" s="1" t="s">
        <v>6927</v>
      </c>
      <c r="AF398" s="1" t="s">
        <v>11553</v>
      </c>
      <c r="AG398" s="20">
        <v>612600115</v>
      </c>
      <c r="AH398" s="20">
        <v>1</v>
      </c>
    </row>
    <row r="399" spans="1:34" ht="21" customHeight="1">
      <c r="A399" s="1" t="str">
        <f>_xlfn.CONCAT(Table1[[#This Row],[NÚMERO OPERATIVO]],Table1[[#This Row],[OS (SGM)]])</f>
        <v>5710356058ENC-MLAR02  000021/2026</v>
      </c>
      <c r="C399" s="1" t="s">
        <v>9455</v>
      </c>
      <c r="D399" s="1" t="s">
        <v>12057</v>
      </c>
      <c r="E399" s="1" t="s">
        <v>11546</v>
      </c>
      <c r="F399" s="1" t="s">
        <v>132</v>
      </c>
      <c r="G399" s="1" t="s">
        <v>148</v>
      </c>
      <c r="H399" s="1" t="s">
        <v>43</v>
      </c>
      <c r="I399" s="1" t="s">
        <v>36</v>
      </c>
      <c r="J399" s="1">
        <v>5710356058</v>
      </c>
      <c r="K399" s="1" t="e">
        <f>_xlfn.XLOOKUP(Table1[[#This Row],[NÚMERO OPERATIVO]],#REF!,#REF!)</f>
        <v>#REF!</v>
      </c>
      <c r="L399" s="1" t="s">
        <v>12058</v>
      </c>
      <c r="M399" s="1" t="str">
        <f>_xlfn.CONCAT(Table1[[#This Row],[NÚMERO OPERATIVO]],Table1[[#This Row],[DATA OC]])</f>
        <v>571035605846055,706099537</v>
      </c>
      <c r="N399" s="19">
        <v>46055.706099536997</v>
      </c>
      <c r="O399" s="1" t="s">
        <v>32</v>
      </c>
      <c r="P399" s="1" t="s">
        <v>33</v>
      </c>
      <c r="Q399" s="1" t="s">
        <v>32</v>
      </c>
      <c r="R399" s="1" t="s">
        <v>12059</v>
      </c>
      <c r="S399" s="1" t="s">
        <v>12060</v>
      </c>
      <c r="T399" s="1" t="s">
        <v>11344</v>
      </c>
      <c r="U399" s="1" t="s">
        <v>12061</v>
      </c>
      <c r="V399" s="1" t="s">
        <v>9558</v>
      </c>
      <c r="W399" s="1">
        <v>34.5</v>
      </c>
      <c r="X399" s="1">
        <v>45</v>
      </c>
      <c r="Y399" s="1" t="s">
        <v>9464</v>
      </c>
      <c r="Z399" s="1" t="s">
        <v>9517</v>
      </c>
      <c r="AA399" s="1" t="s">
        <v>9517</v>
      </c>
      <c r="AB399" s="1" t="s">
        <v>12062</v>
      </c>
      <c r="AC399" s="1" t="s">
        <v>12063</v>
      </c>
      <c r="AD399" s="1">
        <v>30</v>
      </c>
      <c r="AE399" s="1" t="s">
        <v>5218</v>
      </c>
      <c r="AF399" s="1" t="s">
        <v>11553</v>
      </c>
      <c r="AG399" s="20">
        <v>612600143</v>
      </c>
      <c r="AH399" s="20">
        <v>1</v>
      </c>
    </row>
    <row r="400" spans="1:34" ht="21" customHeight="1">
      <c r="A400" s="1" t="str">
        <f>_xlfn.CONCAT(Table1[[#This Row],[NÚMERO OPERATIVO]],Table1[[#This Row],[OS (SGM)]])</f>
        <v>5710357058ENC-MLAR05  000062/2026</v>
      </c>
      <c r="C400" s="1" t="s">
        <v>9455</v>
      </c>
      <c r="D400" s="1" t="s">
        <v>12064</v>
      </c>
      <c r="E400" s="1" t="s">
        <v>11546</v>
      </c>
      <c r="F400" s="1" t="s">
        <v>132</v>
      </c>
      <c r="G400" s="1" t="s">
        <v>148</v>
      </c>
      <c r="H400" s="1" t="s">
        <v>43</v>
      </c>
      <c r="I400" s="1" t="s">
        <v>36</v>
      </c>
      <c r="J400" s="1">
        <v>5710357058</v>
      </c>
      <c r="K400" s="1" t="e">
        <f>_xlfn.XLOOKUP(Table1[[#This Row],[NÚMERO OPERATIVO]],#REF!,#REF!)</f>
        <v>#REF!</v>
      </c>
      <c r="L400" s="1" t="s">
        <v>12065</v>
      </c>
      <c r="M400" s="1" t="str">
        <f>_xlfn.CONCAT(Table1[[#This Row],[NÚMERO OPERATIVO]],Table1[[#This Row],[DATA OC]])</f>
        <v>571035705846050,9029398148</v>
      </c>
      <c r="N400" s="19">
        <v>46050.902939814798</v>
      </c>
      <c r="O400" s="1" t="s">
        <v>109</v>
      </c>
      <c r="P400" s="1" t="s">
        <v>285</v>
      </c>
      <c r="Q400" s="1" t="s">
        <v>109</v>
      </c>
      <c r="R400" s="1" t="s">
        <v>12066</v>
      </c>
      <c r="S400" s="1" t="s">
        <v>9472</v>
      </c>
      <c r="T400" s="1" t="s">
        <v>9482</v>
      </c>
      <c r="U400" s="1" t="s">
        <v>12067</v>
      </c>
      <c r="V400" s="1" t="s">
        <v>9558</v>
      </c>
      <c r="W400" s="1">
        <v>34.5</v>
      </c>
      <c r="X400" s="1">
        <v>30</v>
      </c>
      <c r="Y400" s="1" t="s">
        <v>9482</v>
      </c>
      <c r="Z400" s="1" t="s">
        <v>9517</v>
      </c>
      <c r="AA400" s="1" t="s">
        <v>9517</v>
      </c>
      <c r="AB400" s="1" t="s">
        <v>12068</v>
      </c>
      <c r="AC400" s="1" t="s">
        <v>12069</v>
      </c>
      <c r="AD400" s="1">
        <v>45</v>
      </c>
      <c r="AE400" s="1" t="s">
        <v>3186</v>
      </c>
      <c r="AF400" s="1" t="s">
        <v>11553</v>
      </c>
      <c r="AG400" s="20">
        <v>612600113</v>
      </c>
      <c r="AH400" s="20">
        <v>1</v>
      </c>
    </row>
    <row r="401" spans="1:34" ht="21" customHeight="1">
      <c r="A401" s="1" t="str">
        <f>_xlfn.CONCAT(Table1[[#This Row],[NÚMERO OPERATIVO]],Table1[[#This Row],[OS (SGM)]])</f>
        <v>5710357058ENC-MLAR05  000025/2026</v>
      </c>
      <c r="C401" s="1" t="s">
        <v>9455</v>
      </c>
      <c r="D401" s="1" t="s">
        <v>12070</v>
      </c>
      <c r="E401" s="1" t="s">
        <v>11546</v>
      </c>
      <c r="F401" s="1" t="s">
        <v>132</v>
      </c>
      <c r="G401" s="1" t="s">
        <v>148</v>
      </c>
      <c r="H401" s="1" t="s">
        <v>43</v>
      </c>
      <c r="I401" s="1" t="s">
        <v>36</v>
      </c>
      <c r="J401" s="1">
        <v>5710357058</v>
      </c>
      <c r="K401" s="1" t="e">
        <f>_xlfn.XLOOKUP(Table1[[#This Row],[NÚMERO OPERATIVO]],#REF!,#REF!)</f>
        <v>#REF!</v>
      </c>
      <c r="L401" s="1" t="s">
        <v>12071</v>
      </c>
      <c r="M401" s="1" t="str">
        <f>_xlfn.CONCAT(Table1[[#This Row],[NÚMERO OPERATIVO]],Table1[[#This Row],[DATA OC]])</f>
        <v>571035705846037,532337963</v>
      </c>
      <c r="N401" s="19">
        <v>46037.532337962999</v>
      </c>
      <c r="O401" s="1" t="s">
        <v>32</v>
      </c>
      <c r="P401" s="1" t="s">
        <v>110</v>
      </c>
      <c r="Q401" s="1" t="s">
        <v>32</v>
      </c>
      <c r="R401" s="1" t="s">
        <v>12072</v>
      </c>
      <c r="S401" s="1" t="s">
        <v>12073</v>
      </c>
      <c r="T401" s="1" t="s">
        <v>9482</v>
      </c>
      <c r="U401" s="1" t="s">
        <v>12006</v>
      </c>
      <c r="V401" s="1" t="s">
        <v>9558</v>
      </c>
      <c r="W401" s="1">
        <v>34.5</v>
      </c>
      <c r="X401" s="1">
        <v>30</v>
      </c>
      <c r="Y401" s="1" t="s">
        <v>9482</v>
      </c>
      <c r="Z401" s="1" t="s">
        <v>9517</v>
      </c>
      <c r="AA401" s="1" t="s">
        <v>9517</v>
      </c>
      <c r="AB401" s="1" t="s">
        <v>12066</v>
      </c>
      <c r="AC401" s="1" t="s">
        <v>12074</v>
      </c>
      <c r="AD401" s="1">
        <v>30</v>
      </c>
      <c r="AE401" s="1" t="s">
        <v>5273</v>
      </c>
      <c r="AF401" s="1" t="s">
        <v>11553</v>
      </c>
      <c r="AG401" s="20">
        <v>612600113</v>
      </c>
      <c r="AH401" s="20">
        <v>1</v>
      </c>
    </row>
    <row r="402" spans="1:34" ht="21" customHeight="1">
      <c r="A402" s="1" t="str">
        <f>_xlfn.CONCAT(Table1[[#This Row],[NÚMERO OPERATIVO]],Table1[[#This Row],[OS (SGM)]])</f>
        <v>5710365058ENC-MLAR05  000131/2026</v>
      </c>
      <c r="C402" s="1" t="s">
        <v>9455</v>
      </c>
      <c r="D402" s="1" t="s">
        <v>12075</v>
      </c>
      <c r="E402" s="1" t="s">
        <v>11546</v>
      </c>
      <c r="F402" s="1" t="s">
        <v>132</v>
      </c>
      <c r="G402" s="1" t="s">
        <v>148</v>
      </c>
      <c r="H402" s="1" t="s">
        <v>43</v>
      </c>
      <c r="I402" s="1" t="s">
        <v>36</v>
      </c>
      <c r="J402" s="1">
        <v>5710365058</v>
      </c>
      <c r="K402" s="1" t="e">
        <f>_xlfn.XLOOKUP(Table1[[#This Row],[NÚMERO OPERATIVO]],#REF!,#REF!)</f>
        <v>#REF!</v>
      </c>
      <c r="L402" s="1" t="s">
        <v>12076</v>
      </c>
      <c r="M402" s="1" t="str">
        <f>_xlfn.CONCAT(Table1[[#This Row],[NÚMERO OPERATIVO]],Table1[[#This Row],[DATA OC]])</f>
        <v>571036505846072,5579861111</v>
      </c>
      <c r="N402" s="19">
        <v>46072.557986111096</v>
      </c>
      <c r="O402" s="1" t="s">
        <v>32</v>
      </c>
      <c r="P402" s="1" t="s">
        <v>33</v>
      </c>
      <c r="Q402" s="1" t="s">
        <v>32</v>
      </c>
      <c r="R402" s="1" t="s">
        <v>12077</v>
      </c>
      <c r="S402" s="1" t="s">
        <v>12078</v>
      </c>
      <c r="T402" s="1" t="s">
        <v>9482</v>
      </c>
      <c r="U402" s="1" t="s">
        <v>12079</v>
      </c>
      <c r="V402" s="1" t="s">
        <v>9558</v>
      </c>
      <c r="W402" s="1">
        <v>34.5</v>
      </c>
      <c r="X402" s="1">
        <v>30</v>
      </c>
      <c r="Y402" s="1" t="s">
        <v>9464</v>
      </c>
      <c r="Z402" s="1" t="s">
        <v>9464</v>
      </c>
      <c r="AA402" s="1" t="s">
        <v>9517</v>
      </c>
      <c r="AB402" s="1" t="s">
        <v>12080</v>
      </c>
      <c r="AC402" s="1" t="s">
        <v>12081</v>
      </c>
      <c r="AD402" s="1">
        <v>30</v>
      </c>
      <c r="AE402" s="1" t="s">
        <v>144</v>
      </c>
      <c r="AF402" s="1" t="s">
        <v>11553</v>
      </c>
      <c r="AG402" s="20">
        <v>612600217</v>
      </c>
      <c r="AH402" s="20">
        <v>1</v>
      </c>
    </row>
    <row r="403" spans="1:34" ht="21" customHeight="1">
      <c r="A403" s="1" t="str">
        <f>_xlfn.CONCAT(Table1[[#This Row],[NÚMERO OPERATIVO]],Table1[[#This Row],[OS (SGM)]])</f>
        <v>5710371058ENC-MLAR05  000141/2026</v>
      </c>
      <c r="C403" s="1" t="s">
        <v>9455</v>
      </c>
      <c r="D403" s="1" t="s">
        <v>12082</v>
      </c>
      <c r="E403" s="1" t="s">
        <v>11546</v>
      </c>
      <c r="F403" s="1" t="s">
        <v>132</v>
      </c>
      <c r="G403" s="1" t="s">
        <v>148</v>
      </c>
      <c r="H403" s="1" t="s">
        <v>43</v>
      </c>
      <c r="I403" s="1" t="s">
        <v>36</v>
      </c>
      <c r="J403" s="1">
        <v>5710371058</v>
      </c>
      <c r="K403" s="1" t="e">
        <f>_xlfn.XLOOKUP(Table1[[#This Row],[NÚMERO OPERATIVO]],#REF!,#REF!)</f>
        <v>#REF!</v>
      </c>
      <c r="L403" s="1" t="s">
        <v>12083</v>
      </c>
      <c r="M403" s="1" t="str">
        <f>_xlfn.CONCAT(Table1[[#This Row],[NÚMERO OPERATIVO]],Table1[[#This Row],[DATA OC]])</f>
        <v>571037105846081,7083680556</v>
      </c>
      <c r="N403" s="19">
        <v>46081.708368055602</v>
      </c>
      <c r="O403" s="1" t="s">
        <v>32</v>
      </c>
      <c r="P403" s="1" t="s">
        <v>33</v>
      </c>
      <c r="Q403" s="1" t="s">
        <v>32</v>
      </c>
      <c r="R403" s="1" t="s">
        <v>9517</v>
      </c>
      <c r="S403" s="1" t="s">
        <v>9517</v>
      </c>
      <c r="T403" s="1" t="s">
        <v>9517</v>
      </c>
      <c r="U403" s="1" t="s">
        <v>9517</v>
      </c>
      <c r="V403" s="1" t="s">
        <v>9463</v>
      </c>
      <c r="W403" s="1">
        <v>13.8</v>
      </c>
      <c r="X403" s="1">
        <v>15</v>
      </c>
      <c r="Y403" s="1" t="s">
        <v>9517</v>
      </c>
      <c r="Z403" s="1" t="s">
        <v>9517</v>
      </c>
      <c r="AA403" s="1" t="s">
        <v>9517</v>
      </c>
      <c r="AB403" s="1" t="s">
        <v>9517</v>
      </c>
      <c r="AC403" s="1" t="s">
        <v>9517</v>
      </c>
      <c r="AD403" s="1">
        <v>15</v>
      </c>
      <c r="AE403" s="1" t="s">
        <v>7178</v>
      </c>
      <c r="AF403" s="1" t="s">
        <v>11553</v>
      </c>
      <c r="AG403" s="20">
        <v>612600236</v>
      </c>
      <c r="AH403" s="20">
        <v>1</v>
      </c>
    </row>
    <row r="404" spans="1:34" ht="21" customHeight="1">
      <c r="A404" s="1" t="str">
        <f>_xlfn.CONCAT(Table1[[#This Row],[NÚMERO OPERATIVO]],Table1[[#This Row],[OS (SGM)]])</f>
        <v>5700382016ENC-MLAR01  000077/2026</v>
      </c>
      <c r="C404" s="1" t="s">
        <v>9455</v>
      </c>
      <c r="D404" s="1" t="s">
        <v>12084</v>
      </c>
      <c r="E404" s="1" t="s">
        <v>11546</v>
      </c>
      <c r="F404" s="1" t="s">
        <v>132</v>
      </c>
      <c r="G404" s="1" t="s">
        <v>302</v>
      </c>
      <c r="H404" s="1" t="s">
        <v>43</v>
      </c>
      <c r="I404" s="1" t="s">
        <v>367</v>
      </c>
      <c r="J404" s="1">
        <v>5700382016</v>
      </c>
      <c r="K404" s="1" t="e">
        <f>_xlfn.XLOOKUP(Table1[[#This Row],[NÚMERO OPERATIVO]],#REF!,#REF!)</f>
        <v>#REF!</v>
      </c>
      <c r="L404" s="1" t="s">
        <v>12085</v>
      </c>
      <c r="M404" s="1" t="str">
        <f>_xlfn.CONCAT(Table1[[#This Row],[NÚMERO OPERATIVO]],Table1[[#This Row],[DATA OC]])</f>
        <v>570038201646061,4727662037</v>
      </c>
      <c r="N404" s="19">
        <v>46061.472766203697</v>
      </c>
      <c r="O404" s="1" t="s">
        <v>32</v>
      </c>
      <c r="P404" s="1" t="s">
        <v>33</v>
      </c>
      <c r="Q404" s="1" t="s">
        <v>32</v>
      </c>
      <c r="R404" s="1" t="s">
        <v>12086</v>
      </c>
      <c r="S404" s="1" t="s">
        <v>12087</v>
      </c>
      <c r="T404" s="1" t="s">
        <v>9523</v>
      </c>
      <c r="U404" s="1" t="s">
        <v>12088</v>
      </c>
      <c r="V404" s="1" t="s">
        <v>9463</v>
      </c>
      <c r="W404" s="1">
        <v>34.5</v>
      </c>
      <c r="X404" s="1">
        <v>15</v>
      </c>
      <c r="Y404" s="1" t="s">
        <v>9482</v>
      </c>
      <c r="Z404" s="1" t="s">
        <v>9464</v>
      </c>
      <c r="AA404" s="1" t="s">
        <v>9517</v>
      </c>
      <c r="AB404" s="1" t="s">
        <v>12089</v>
      </c>
      <c r="AC404" s="1" t="s">
        <v>12090</v>
      </c>
      <c r="AD404" s="1">
        <v>15</v>
      </c>
      <c r="AE404" s="1" t="s">
        <v>653</v>
      </c>
      <c r="AF404" s="1" t="s">
        <v>11553</v>
      </c>
      <c r="AG404" s="20">
        <v>612600167</v>
      </c>
      <c r="AH404" s="20">
        <v>1</v>
      </c>
    </row>
    <row r="405" spans="1:34" ht="21" customHeight="1">
      <c r="A405" s="1" t="str">
        <f>_xlfn.CONCAT(Table1[[#This Row],[NÚMERO OPERATIVO]],Table1[[#This Row],[OS (SGM)]])</f>
        <v>5700416016ENC-MLAR01  000076/2026</v>
      </c>
      <c r="C405" s="1" t="s">
        <v>9455</v>
      </c>
      <c r="D405" s="1" t="s">
        <v>12091</v>
      </c>
      <c r="E405" s="1" t="s">
        <v>11546</v>
      </c>
      <c r="F405" s="1" t="s">
        <v>132</v>
      </c>
      <c r="G405" s="1" t="s">
        <v>302</v>
      </c>
      <c r="H405" s="1" t="s">
        <v>43</v>
      </c>
      <c r="I405" s="1" t="s">
        <v>83</v>
      </c>
      <c r="J405" s="1">
        <v>5700416016</v>
      </c>
      <c r="K405" s="1" t="e">
        <f>_xlfn.XLOOKUP(Table1[[#This Row],[NÚMERO OPERATIVO]],#REF!,#REF!)</f>
        <v>#REF!</v>
      </c>
      <c r="L405" s="1" t="s">
        <v>12092</v>
      </c>
      <c r="M405" s="1" t="str">
        <f>_xlfn.CONCAT(Table1[[#This Row],[NÚMERO OPERATIVO]],Table1[[#This Row],[DATA OC]])</f>
        <v>570041601646061,405462963</v>
      </c>
      <c r="N405" s="19">
        <v>46061.405462962997</v>
      </c>
      <c r="O405" s="1" t="s">
        <v>32</v>
      </c>
      <c r="P405" s="1" t="s">
        <v>33</v>
      </c>
      <c r="Q405" s="1" t="s">
        <v>32</v>
      </c>
      <c r="R405" s="1" t="s">
        <v>12093</v>
      </c>
      <c r="S405" s="1" t="s">
        <v>11631</v>
      </c>
      <c r="T405" s="1" t="s">
        <v>9473</v>
      </c>
      <c r="U405" s="1" t="s">
        <v>12094</v>
      </c>
      <c r="V405" s="1" t="s">
        <v>9463</v>
      </c>
      <c r="W405" s="1">
        <v>34.5</v>
      </c>
      <c r="X405" s="1">
        <v>5</v>
      </c>
      <c r="Y405" s="1" t="s">
        <v>9464</v>
      </c>
      <c r="Z405" s="1" t="s">
        <v>9464</v>
      </c>
      <c r="AA405" s="1" t="s">
        <v>9517</v>
      </c>
      <c r="AB405" s="1" t="s">
        <v>12095</v>
      </c>
      <c r="AC405" s="1" t="s">
        <v>12096</v>
      </c>
      <c r="AD405" s="1">
        <v>15</v>
      </c>
      <c r="AE405" s="1" t="s">
        <v>299</v>
      </c>
      <c r="AF405" s="1" t="s">
        <v>11553</v>
      </c>
      <c r="AG405" s="20">
        <v>612600168</v>
      </c>
      <c r="AH405" s="20">
        <v>1</v>
      </c>
    </row>
    <row r="406" spans="1:34" ht="21" customHeight="1">
      <c r="A406" s="1" t="str">
        <f>_xlfn.CONCAT(Table1[[#This Row],[NÚMERO OPERATIVO]],Table1[[#This Row],[OS (SGM)]])</f>
        <v>5700584016ENC-MLAR01  000107/2026</v>
      </c>
      <c r="C406" s="1" t="s">
        <v>9455</v>
      </c>
      <c r="D406" s="1" t="s">
        <v>12097</v>
      </c>
      <c r="E406" s="1" t="s">
        <v>11546</v>
      </c>
      <c r="F406" s="1" t="s">
        <v>132</v>
      </c>
      <c r="G406" s="1" t="s">
        <v>302</v>
      </c>
      <c r="H406" s="1" t="s">
        <v>43</v>
      </c>
      <c r="I406" s="1" t="s">
        <v>83</v>
      </c>
      <c r="J406" s="1">
        <v>5700584016</v>
      </c>
      <c r="K406" s="1" t="e">
        <f>_xlfn.XLOOKUP(Table1[[#This Row],[NÚMERO OPERATIVO]],#REF!,#REF!)</f>
        <v>#REF!</v>
      </c>
      <c r="L406" s="1" t="s">
        <v>12098</v>
      </c>
      <c r="M406" s="1" t="str">
        <f>_xlfn.CONCAT(Table1[[#This Row],[NÚMERO OPERATIVO]],Table1[[#This Row],[DATA OC]])</f>
        <v>570058401646073,7688541667</v>
      </c>
      <c r="N406" s="19">
        <v>46073.768854166701</v>
      </c>
      <c r="O406" s="1" t="s">
        <v>32</v>
      </c>
      <c r="P406" s="1" t="s">
        <v>33</v>
      </c>
      <c r="Q406" s="1" t="s">
        <v>32</v>
      </c>
      <c r="R406" s="1" t="s">
        <v>12099</v>
      </c>
      <c r="S406" s="1" t="s">
        <v>12100</v>
      </c>
      <c r="T406" s="1" t="s">
        <v>9482</v>
      </c>
      <c r="U406" s="1" t="s">
        <v>12101</v>
      </c>
      <c r="V406" s="1" t="s">
        <v>9463</v>
      </c>
      <c r="W406" s="1">
        <v>34.5</v>
      </c>
      <c r="X406" s="1">
        <v>15</v>
      </c>
      <c r="Y406" s="1" t="s">
        <v>9464</v>
      </c>
      <c r="Z406" s="1" t="s">
        <v>9464</v>
      </c>
      <c r="AA406" s="1" t="s">
        <v>9517</v>
      </c>
      <c r="AB406" s="1" t="s">
        <v>12102</v>
      </c>
      <c r="AC406" s="1" t="s">
        <v>12103</v>
      </c>
      <c r="AD406" s="1">
        <v>15</v>
      </c>
      <c r="AE406" s="1" t="s">
        <v>4779</v>
      </c>
      <c r="AF406" s="1" t="s">
        <v>11553</v>
      </c>
      <c r="AG406" s="20">
        <v>612600212</v>
      </c>
      <c r="AH406" s="20">
        <v>1</v>
      </c>
    </row>
    <row r="407" spans="1:34" ht="21" customHeight="1">
      <c r="A407" s="1" t="str">
        <f>_xlfn.CONCAT(Table1[[#This Row],[NÚMERO OPERATIVO]],Table1[[#This Row],[OS (SGM)]])</f>
        <v>5700872016ENC-MLAR02  000011/2026</v>
      </c>
      <c r="C407" s="1" t="s">
        <v>9455</v>
      </c>
      <c r="D407" s="1" t="s">
        <v>12104</v>
      </c>
      <c r="E407" s="1" t="s">
        <v>11546</v>
      </c>
      <c r="F407" s="1" t="s">
        <v>132</v>
      </c>
      <c r="G407" s="1" t="s">
        <v>302</v>
      </c>
      <c r="H407" s="1" t="s">
        <v>43</v>
      </c>
      <c r="I407" s="1" t="s">
        <v>83</v>
      </c>
      <c r="J407" s="1">
        <v>5700872016</v>
      </c>
      <c r="K407" s="1" t="e">
        <f>_xlfn.XLOOKUP(Table1[[#This Row],[NÚMERO OPERATIVO]],#REF!,#REF!)</f>
        <v>#REF!</v>
      </c>
      <c r="L407" s="1" t="s">
        <v>12105</v>
      </c>
      <c r="M407" s="1" t="str">
        <f>_xlfn.CONCAT(Table1[[#This Row],[NÚMERO OPERATIVO]],Table1[[#This Row],[DATA OC]])</f>
        <v>570087201646043,4841087963</v>
      </c>
      <c r="N407" s="19">
        <v>46043.4841087963</v>
      </c>
      <c r="O407" s="1" t="s">
        <v>32</v>
      </c>
      <c r="P407" s="1" t="s">
        <v>34</v>
      </c>
      <c r="Q407" s="1" t="s">
        <v>32</v>
      </c>
      <c r="R407" s="1" t="s">
        <v>9517</v>
      </c>
      <c r="S407" s="1" t="s">
        <v>9517</v>
      </c>
      <c r="T407" s="1" t="s">
        <v>9517</v>
      </c>
      <c r="U407" s="1" t="s">
        <v>9517</v>
      </c>
      <c r="V407" s="1" t="s">
        <v>9463</v>
      </c>
      <c r="W407" s="1">
        <v>34.5</v>
      </c>
      <c r="X407" s="1">
        <v>15</v>
      </c>
      <c r="Y407" s="1" t="s">
        <v>9517</v>
      </c>
      <c r="Z407" s="1" t="s">
        <v>9517</v>
      </c>
      <c r="AA407" s="1" t="s">
        <v>9517</v>
      </c>
      <c r="AB407" s="1" t="s">
        <v>9517</v>
      </c>
      <c r="AC407" s="1" t="s">
        <v>9517</v>
      </c>
      <c r="AD407" s="1">
        <v>15</v>
      </c>
      <c r="AE407" s="1" t="s">
        <v>2382</v>
      </c>
      <c r="AF407" s="1" t="s">
        <v>11553</v>
      </c>
      <c r="AG407" s="20">
        <v>612600087</v>
      </c>
      <c r="AH407" s="20">
        <v>1</v>
      </c>
    </row>
    <row r="408" spans="1:34" ht="21" customHeight="1">
      <c r="A408" s="1" t="str">
        <f>_xlfn.CONCAT(Table1[[#This Row],[NÚMERO OPERATIVO]],Table1[[#This Row],[OS (SGM)]])</f>
        <v>5703016016ENC-MLAR01  000013/2026</v>
      </c>
      <c r="C408" s="1" t="s">
        <v>9455</v>
      </c>
      <c r="D408" s="1" t="s">
        <v>12106</v>
      </c>
      <c r="E408" s="1" t="s">
        <v>11546</v>
      </c>
      <c r="F408" s="1" t="s">
        <v>132</v>
      </c>
      <c r="G408" s="1" t="s">
        <v>302</v>
      </c>
      <c r="H408" s="1" t="s">
        <v>43</v>
      </c>
      <c r="I408" s="1" t="s">
        <v>83</v>
      </c>
      <c r="J408" s="1">
        <v>5703016016</v>
      </c>
      <c r="K408" s="1" t="e">
        <f>_xlfn.XLOOKUP(Table1[[#This Row],[NÚMERO OPERATIVO]],#REF!,#REF!)</f>
        <v>#REF!</v>
      </c>
      <c r="L408" s="1" t="s">
        <v>12107</v>
      </c>
      <c r="M408" s="1" t="str">
        <f>_xlfn.CONCAT(Table1[[#This Row],[NÚMERO OPERATIVO]],Table1[[#This Row],[DATA OC]])</f>
        <v>570301601646024,4288425926</v>
      </c>
      <c r="N408" s="19">
        <v>46024.428842592599</v>
      </c>
      <c r="O408" s="1" t="s">
        <v>32</v>
      </c>
      <c r="P408" s="1" t="s">
        <v>34</v>
      </c>
      <c r="Q408" s="1" t="s">
        <v>32</v>
      </c>
      <c r="R408" s="1" t="s">
        <v>12108</v>
      </c>
      <c r="S408" s="1" t="s">
        <v>9472</v>
      </c>
      <c r="T408" s="1" t="s">
        <v>9523</v>
      </c>
      <c r="U408" s="1" t="s">
        <v>12109</v>
      </c>
      <c r="V408" s="1" t="s">
        <v>9463</v>
      </c>
      <c r="W408" s="1">
        <v>34.5</v>
      </c>
      <c r="X408" s="1">
        <v>15</v>
      </c>
      <c r="Y408" s="1" t="s">
        <v>9482</v>
      </c>
      <c r="Z408" s="1" t="s">
        <v>9492</v>
      </c>
      <c r="AA408" s="1" t="s">
        <v>12110</v>
      </c>
      <c r="AB408" s="1" t="s">
        <v>12111</v>
      </c>
      <c r="AC408" s="1" t="s">
        <v>12112</v>
      </c>
      <c r="AD408" s="1">
        <v>15</v>
      </c>
      <c r="AE408" s="1" t="s">
        <v>4665</v>
      </c>
      <c r="AF408" s="1" t="s">
        <v>11553</v>
      </c>
      <c r="AG408" s="20">
        <v>612600021</v>
      </c>
      <c r="AH408" s="20">
        <v>1</v>
      </c>
    </row>
    <row r="409" spans="1:34" ht="21" customHeight="1">
      <c r="A409" s="1" t="str">
        <f>_xlfn.CONCAT(Table1[[#This Row],[NÚMERO OPERATIVO]],Table1[[#This Row],[OS (SGM)]])</f>
        <v>5710143030ENC-MLAR03  000002/2026</v>
      </c>
      <c r="C409" s="1" t="s">
        <v>9455</v>
      </c>
      <c r="D409" s="1" t="s">
        <v>12113</v>
      </c>
      <c r="E409" s="1" t="s">
        <v>11546</v>
      </c>
      <c r="F409" s="1" t="s">
        <v>132</v>
      </c>
      <c r="G409" s="1" t="s">
        <v>294</v>
      </c>
      <c r="H409" s="1" t="s">
        <v>43</v>
      </c>
      <c r="I409" s="1" t="s">
        <v>367</v>
      </c>
      <c r="J409" s="1">
        <v>5710143030</v>
      </c>
      <c r="K409" s="1" t="e">
        <f>_xlfn.XLOOKUP(Table1[[#This Row],[NÚMERO OPERATIVO]],#REF!,#REF!)</f>
        <v>#REF!</v>
      </c>
      <c r="L409" s="1" t="s">
        <v>12114</v>
      </c>
      <c r="M409" s="1" t="str">
        <f>_xlfn.CONCAT(Table1[[#This Row],[NÚMERO OPERATIVO]],Table1[[#This Row],[DATA OC]])</f>
        <v>571014303046081,8220717593</v>
      </c>
      <c r="N409" s="19">
        <v>46081.822071759299</v>
      </c>
      <c r="O409" s="1" t="s">
        <v>32</v>
      </c>
      <c r="P409" s="1" t="s">
        <v>110</v>
      </c>
      <c r="Q409" s="1" t="s">
        <v>32</v>
      </c>
      <c r="R409" s="1" t="s">
        <v>12115</v>
      </c>
      <c r="S409" s="1" t="s">
        <v>12116</v>
      </c>
      <c r="T409" s="1" t="s">
        <v>9482</v>
      </c>
      <c r="U409" s="1" t="s">
        <v>12117</v>
      </c>
      <c r="V409" s="1" t="s">
        <v>9558</v>
      </c>
      <c r="W409" s="1">
        <v>34.5</v>
      </c>
      <c r="X409" s="1">
        <v>45</v>
      </c>
      <c r="Y409" s="1" t="s">
        <v>9482</v>
      </c>
      <c r="Z409" s="1" t="s">
        <v>9517</v>
      </c>
      <c r="AA409" s="1" t="s">
        <v>9517</v>
      </c>
      <c r="AB409" s="1" t="s">
        <v>12118</v>
      </c>
      <c r="AC409" s="1" t="s">
        <v>12119</v>
      </c>
      <c r="AD409" s="1">
        <v>45</v>
      </c>
      <c r="AE409" s="1" t="s">
        <v>5470</v>
      </c>
      <c r="AF409" s="1" t="s">
        <v>11553</v>
      </c>
      <c r="AG409" s="20">
        <v>612600234</v>
      </c>
      <c r="AH409" s="20">
        <v>1</v>
      </c>
    </row>
    <row r="410" spans="1:34" ht="21" customHeight="1">
      <c r="A410" s="1" t="str">
        <f>_xlfn.CONCAT(Table1[[#This Row],[NÚMERO OPERATIVO]],Table1[[#This Row],[OS (SGM)]])</f>
        <v>5710193030ENC-MLAR01  000080/2026</v>
      </c>
      <c r="C410" s="1" t="s">
        <v>9455</v>
      </c>
      <c r="D410" s="1" t="s">
        <v>12120</v>
      </c>
      <c r="E410" s="1" t="s">
        <v>11546</v>
      </c>
      <c r="F410" s="1" t="s">
        <v>132</v>
      </c>
      <c r="G410" s="1" t="s">
        <v>294</v>
      </c>
      <c r="H410" s="1" t="s">
        <v>43</v>
      </c>
      <c r="I410" s="1" t="s">
        <v>367</v>
      </c>
      <c r="J410" s="1">
        <v>5710193030</v>
      </c>
      <c r="K410" s="1" t="e">
        <f>_xlfn.XLOOKUP(Table1[[#This Row],[NÚMERO OPERATIVO]],#REF!,#REF!)</f>
        <v>#REF!</v>
      </c>
      <c r="L410" s="1" t="s">
        <v>12121</v>
      </c>
      <c r="M410" s="1" t="str">
        <f>_xlfn.CONCAT(Table1[[#This Row],[NÚMERO OPERATIVO]],Table1[[#This Row],[DATA OC]])</f>
        <v>571019303046063,3913078704</v>
      </c>
      <c r="N410" s="19">
        <v>46063.391307870399</v>
      </c>
      <c r="O410" s="1" t="s">
        <v>32</v>
      </c>
      <c r="P410" s="1" t="s">
        <v>33</v>
      </c>
      <c r="Q410" s="1" t="s">
        <v>32</v>
      </c>
      <c r="R410" s="1" t="s">
        <v>12122</v>
      </c>
      <c r="S410" s="1" t="s">
        <v>12123</v>
      </c>
      <c r="T410" s="1" t="s">
        <v>10192</v>
      </c>
      <c r="U410" s="1" t="s">
        <v>12124</v>
      </c>
      <c r="V410" s="1" t="s">
        <v>9463</v>
      </c>
      <c r="W410" s="1">
        <v>13.8</v>
      </c>
      <c r="X410" s="1">
        <v>15</v>
      </c>
      <c r="Y410" s="1" t="s">
        <v>9464</v>
      </c>
      <c r="Z410" s="1" t="s">
        <v>9492</v>
      </c>
      <c r="AA410" s="1" t="s">
        <v>9517</v>
      </c>
      <c r="AB410" s="1" t="s">
        <v>12125</v>
      </c>
      <c r="AC410" s="1" t="s">
        <v>12126</v>
      </c>
      <c r="AD410" s="1">
        <v>15</v>
      </c>
      <c r="AE410" s="1" t="s">
        <v>5348</v>
      </c>
      <c r="AF410" s="1" t="s">
        <v>11553</v>
      </c>
      <c r="AG410" s="20">
        <v>612600170</v>
      </c>
      <c r="AH410" s="20">
        <v>1</v>
      </c>
    </row>
    <row r="411" spans="1:34" ht="21" customHeight="1">
      <c r="A411" s="1" t="str">
        <f>_xlfn.CONCAT(Table1[[#This Row],[NÚMERO OPERATIVO]],Table1[[#This Row],[OS (SGM)]])</f>
        <v>5723118030ENC-MLAR02  000018/2026</v>
      </c>
      <c r="C411" s="1" t="s">
        <v>9455</v>
      </c>
      <c r="D411" s="1" t="s">
        <v>12127</v>
      </c>
      <c r="E411" s="1" t="s">
        <v>11546</v>
      </c>
      <c r="F411" s="1" t="s">
        <v>132</v>
      </c>
      <c r="G411" s="1" t="s">
        <v>294</v>
      </c>
      <c r="H411" s="1" t="s">
        <v>43</v>
      </c>
      <c r="I411" s="1" t="s">
        <v>893</v>
      </c>
      <c r="J411" s="1">
        <v>5723118030</v>
      </c>
      <c r="K411" s="1" t="e">
        <f>_xlfn.XLOOKUP(Table1[[#This Row],[NÚMERO OPERATIVO]],#REF!,#REF!)</f>
        <v>#REF!</v>
      </c>
      <c r="L411" s="1" t="s">
        <v>12128</v>
      </c>
      <c r="M411" s="1" t="str">
        <f>_xlfn.CONCAT(Table1[[#This Row],[NÚMERO OPERATIVO]],Table1[[#This Row],[DATA OC]])</f>
        <v>572311803046055,2970486111</v>
      </c>
      <c r="N411" s="19">
        <v>46055.297048611101</v>
      </c>
      <c r="O411" s="1" t="s">
        <v>32</v>
      </c>
      <c r="P411" s="1" t="s">
        <v>33</v>
      </c>
      <c r="Q411" s="1" t="s">
        <v>32</v>
      </c>
      <c r="R411" s="1" t="s">
        <v>12129</v>
      </c>
      <c r="S411" s="1" t="s">
        <v>12130</v>
      </c>
      <c r="T411" s="1" t="s">
        <v>9473</v>
      </c>
      <c r="U411" s="1" t="s">
        <v>12131</v>
      </c>
      <c r="V411" s="1" t="s">
        <v>9463</v>
      </c>
      <c r="W411" s="1">
        <v>34.5</v>
      </c>
      <c r="X411" s="1">
        <v>15</v>
      </c>
      <c r="Y411" s="1" t="s">
        <v>9464</v>
      </c>
      <c r="Z411" s="1" t="s">
        <v>9517</v>
      </c>
      <c r="AA411" s="1" t="s">
        <v>9517</v>
      </c>
      <c r="AB411" s="1" t="s">
        <v>12132</v>
      </c>
      <c r="AC411" s="1" t="s">
        <v>12133</v>
      </c>
      <c r="AD411" s="1">
        <v>15</v>
      </c>
      <c r="AE411" s="1" t="s">
        <v>8103</v>
      </c>
      <c r="AF411" s="1" t="s">
        <v>11553</v>
      </c>
      <c r="AG411" s="20">
        <v>612600132</v>
      </c>
      <c r="AH411" s="20">
        <v>1</v>
      </c>
    </row>
    <row r="412" spans="1:34" ht="21" customHeight="1">
      <c r="A412" s="1" t="str">
        <f>_xlfn.CONCAT(Table1[[#This Row],[NÚMERO OPERATIVO]],Table1[[#This Row],[OS (SGM)]])</f>
        <v>5700041030ENC-MLAR05  000107/2026</v>
      </c>
      <c r="C412" s="1" t="s">
        <v>9455</v>
      </c>
      <c r="D412" s="1" t="s">
        <v>12134</v>
      </c>
      <c r="E412" s="1" t="s">
        <v>11546</v>
      </c>
      <c r="F412" s="1" t="s">
        <v>132</v>
      </c>
      <c r="G412" s="1" t="s">
        <v>294</v>
      </c>
      <c r="H412" s="1" t="s">
        <v>116</v>
      </c>
      <c r="I412" s="1" t="s">
        <v>292</v>
      </c>
      <c r="J412" s="1">
        <v>5700041030</v>
      </c>
      <c r="K412" s="1" t="e">
        <f>_xlfn.XLOOKUP(Table1[[#This Row],[NÚMERO OPERATIVO]],#REF!,#REF!)</f>
        <v>#REF!</v>
      </c>
      <c r="L412" s="1" t="s">
        <v>12135</v>
      </c>
      <c r="M412" s="1" t="str">
        <f>_xlfn.CONCAT(Table1[[#This Row],[NÚMERO OPERATIVO]],Table1[[#This Row],[DATA OC]])</f>
        <v>570004103046060,440162037</v>
      </c>
      <c r="N412" s="19">
        <v>46060.440162036997</v>
      </c>
      <c r="O412" s="1" t="s">
        <v>109</v>
      </c>
      <c r="P412" s="1" t="s">
        <v>110</v>
      </c>
      <c r="Q412" s="1" t="s">
        <v>109</v>
      </c>
      <c r="R412" s="1" t="s">
        <v>12136</v>
      </c>
      <c r="S412" s="1" t="s">
        <v>12137</v>
      </c>
      <c r="T412" s="1" t="s">
        <v>12138</v>
      </c>
      <c r="U412" s="1" t="s">
        <v>12139</v>
      </c>
      <c r="V412" s="1" t="s">
        <v>9558</v>
      </c>
      <c r="W412" s="1">
        <v>13.8</v>
      </c>
      <c r="X412" s="1">
        <v>30</v>
      </c>
      <c r="Y412" s="1" t="s">
        <v>9464</v>
      </c>
      <c r="Z412" s="1" t="s">
        <v>9517</v>
      </c>
      <c r="AA412" s="1" t="s">
        <v>9517</v>
      </c>
      <c r="AB412" s="1" t="s">
        <v>12140</v>
      </c>
      <c r="AC412" s="1" t="s">
        <v>12141</v>
      </c>
      <c r="AD412" s="1">
        <v>30</v>
      </c>
      <c r="AE412" s="1" t="s">
        <v>290</v>
      </c>
      <c r="AF412" s="1" t="s">
        <v>11553</v>
      </c>
      <c r="AG412" s="20">
        <v>612600165</v>
      </c>
      <c r="AH412" s="20">
        <v>1</v>
      </c>
    </row>
    <row r="413" spans="1:34" ht="21" customHeight="1">
      <c r="A413" s="1" t="str">
        <f>_xlfn.CONCAT(Table1[[#This Row],[NÚMERO OPERATIVO]],Table1[[#This Row],[OS (SGM)]])</f>
        <v>5710096109ENC-MLAR01  000028/2026</v>
      </c>
      <c r="C413" s="1" t="s">
        <v>9455</v>
      </c>
      <c r="D413" s="1" t="s">
        <v>12142</v>
      </c>
      <c r="E413" s="1" t="s">
        <v>11546</v>
      </c>
      <c r="F413" s="1" t="s">
        <v>1488</v>
      </c>
      <c r="G413" s="1" t="s">
        <v>1000</v>
      </c>
      <c r="H413" s="1" t="s">
        <v>43</v>
      </c>
      <c r="I413" s="1" t="s">
        <v>1019</v>
      </c>
      <c r="J413" s="1">
        <v>5710096109</v>
      </c>
      <c r="K413" s="1" t="e">
        <f>_xlfn.XLOOKUP(Table1[[#This Row],[NÚMERO OPERATIVO]],#REF!,#REF!)</f>
        <v>#REF!</v>
      </c>
      <c r="L413" s="1" t="s">
        <v>12143</v>
      </c>
      <c r="M413" s="1" t="str">
        <f>_xlfn.CONCAT(Table1[[#This Row],[NÚMERO OPERATIVO]],Table1[[#This Row],[DATA OC]])</f>
        <v>571009610946027,6990509259</v>
      </c>
      <c r="N413" s="19">
        <v>46027.699050925898</v>
      </c>
      <c r="O413" s="1" t="s">
        <v>32</v>
      </c>
      <c r="P413" s="1" t="s">
        <v>34</v>
      </c>
      <c r="Q413" s="1" t="s">
        <v>32</v>
      </c>
      <c r="R413" s="1" t="s">
        <v>12144</v>
      </c>
      <c r="S413" s="1" t="s">
        <v>12145</v>
      </c>
      <c r="T413" s="1" t="s">
        <v>9482</v>
      </c>
      <c r="U413" s="1" t="s">
        <v>12146</v>
      </c>
      <c r="V413" s="1" t="s">
        <v>9463</v>
      </c>
      <c r="W413" s="1">
        <v>13.8</v>
      </c>
      <c r="X413" s="1">
        <v>10</v>
      </c>
      <c r="Y413" s="1" t="s">
        <v>9464</v>
      </c>
      <c r="Z413" s="1" t="s">
        <v>9464</v>
      </c>
      <c r="AA413" s="1" t="s">
        <v>9517</v>
      </c>
      <c r="AB413" s="1" t="s">
        <v>12147</v>
      </c>
      <c r="AC413" s="1" t="s">
        <v>12148</v>
      </c>
      <c r="AD413" s="1">
        <v>15</v>
      </c>
      <c r="AE413" s="1" t="s">
        <v>6635</v>
      </c>
      <c r="AF413" s="1" t="s">
        <v>12149</v>
      </c>
      <c r="AG413" s="20">
        <v>612600038</v>
      </c>
      <c r="AH413" s="20">
        <v>1</v>
      </c>
    </row>
    <row r="414" spans="1:34" ht="21" customHeight="1">
      <c r="A414" s="1" t="str">
        <f>_xlfn.CONCAT(Table1[[#This Row],[NÚMERO OPERATIVO]],Table1[[#This Row],[OS (SGM)]])</f>
        <v>5713055109ENC-MPAG01  000012/2026</v>
      </c>
      <c r="C414" s="1" t="s">
        <v>9455</v>
      </c>
      <c r="D414" s="1" t="s">
        <v>12150</v>
      </c>
      <c r="E414" s="1" t="s">
        <v>11546</v>
      </c>
      <c r="F414" s="1" t="s">
        <v>1488</v>
      </c>
      <c r="G414" s="1" t="s">
        <v>1000</v>
      </c>
      <c r="H414" s="1" t="s">
        <v>43</v>
      </c>
      <c r="I414" s="1" t="s">
        <v>344</v>
      </c>
      <c r="J414" s="1">
        <v>5713055109</v>
      </c>
      <c r="K414" s="1" t="e">
        <f>_xlfn.XLOOKUP(Table1[[#This Row],[NÚMERO OPERATIVO]],#REF!,#REF!)</f>
        <v>#REF!</v>
      </c>
      <c r="L414" s="1" t="s">
        <v>12151</v>
      </c>
      <c r="M414" s="1" t="str">
        <f>_xlfn.CONCAT(Table1[[#This Row],[NÚMERO OPERATIVO]],Table1[[#This Row],[DATA OC]])</f>
        <v>571305510946036,0359375</v>
      </c>
      <c r="N414" s="19">
        <v>46036.035937499997</v>
      </c>
      <c r="O414" s="1" t="s">
        <v>32</v>
      </c>
      <c r="P414" s="1" t="s">
        <v>33</v>
      </c>
      <c r="Q414" s="1" t="s">
        <v>32</v>
      </c>
      <c r="R414" s="1" t="s">
        <v>12152</v>
      </c>
      <c r="S414" s="1" t="s">
        <v>12153</v>
      </c>
      <c r="T414" s="1" t="s">
        <v>11910</v>
      </c>
      <c r="U414" s="1" t="s">
        <v>12154</v>
      </c>
      <c r="V414" s="1" t="s">
        <v>9558</v>
      </c>
      <c r="W414" s="1">
        <v>34.5</v>
      </c>
      <c r="X414" s="1">
        <v>75</v>
      </c>
      <c r="Y414" s="1" t="s">
        <v>9464</v>
      </c>
      <c r="Z414" s="1" t="s">
        <v>9482</v>
      </c>
      <c r="AA414" s="1" t="s">
        <v>9517</v>
      </c>
      <c r="AB414" s="1" t="s">
        <v>12155</v>
      </c>
      <c r="AC414" s="1" t="s">
        <v>12156</v>
      </c>
      <c r="AD414" s="1">
        <v>45</v>
      </c>
      <c r="AE414" s="1" t="s">
        <v>1476</v>
      </c>
      <c r="AF414" s="1" t="s">
        <v>12149</v>
      </c>
      <c r="AG414" s="20">
        <v>662600042</v>
      </c>
      <c r="AH414" s="20">
        <v>1</v>
      </c>
    </row>
    <row r="415" spans="1:34" ht="21" customHeight="1">
      <c r="A415" s="1" t="str">
        <f>_xlfn.CONCAT(Table1[[#This Row],[NÚMERO OPERATIVO]],Table1[[#This Row],[OS (SGM)]])</f>
        <v>5720019039ENC-MLAG01  000042/2026</v>
      </c>
      <c r="C415" s="1" t="s">
        <v>9455</v>
      </c>
      <c r="D415" s="1" t="s">
        <v>12157</v>
      </c>
      <c r="E415" s="1" t="s">
        <v>11546</v>
      </c>
      <c r="F415" s="1" t="s">
        <v>1488</v>
      </c>
      <c r="G415" s="1" t="s">
        <v>950</v>
      </c>
      <c r="H415" s="1" t="s">
        <v>43</v>
      </c>
      <c r="I415" s="1" t="s">
        <v>700</v>
      </c>
      <c r="J415" s="1">
        <v>5720019039</v>
      </c>
      <c r="K415" s="1" t="e">
        <f>_xlfn.XLOOKUP(Table1[[#This Row],[NÚMERO OPERATIVO]],#REF!,#REF!)</f>
        <v>#REF!</v>
      </c>
      <c r="L415" s="1" t="s">
        <v>12158</v>
      </c>
      <c r="M415" s="1" t="str">
        <f>_xlfn.CONCAT(Table1[[#This Row],[NÚMERO OPERATIVO]],Table1[[#This Row],[DATA OC]])</f>
        <v>572001903946070,7444212963</v>
      </c>
      <c r="N415" s="19">
        <v>46070.744421296302</v>
      </c>
      <c r="O415" s="1" t="s">
        <v>32</v>
      </c>
      <c r="P415" s="1" t="s">
        <v>33</v>
      </c>
      <c r="Q415" s="1" t="s">
        <v>32</v>
      </c>
      <c r="R415" s="1" t="s">
        <v>12159</v>
      </c>
      <c r="S415" s="1" t="s">
        <v>12160</v>
      </c>
      <c r="T415" s="1" t="s">
        <v>9767</v>
      </c>
      <c r="U415" s="1" t="s">
        <v>12161</v>
      </c>
      <c r="V415" s="1" t="s">
        <v>9463</v>
      </c>
      <c r="W415" s="1">
        <v>34.5</v>
      </c>
      <c r="X415" s="1">
        <v>15</v>
      </c>
      <c r="Y415" s="1" t="s">
        <v>9464</v>
      </c>
      <c r="Z415" s="1" t="s">
        <v>9492</v>
      </c>
      <c r="AA415" s="1" t="s">
        <v>9517</v>
      </c>
      <c r="AB415" s="1" t="s">
        <v>12162</v>
      </c>
      <c r="AC415" s="1" t="s">
        <v>12163</v>
      </c>
      <c r="AD415" s="1">
        <v>15</v>
      </c>
      <c r="AE415" s="1" t="s">
        <v>4516</v>
      </c>
      <c r="AF415" s="1" t="s">
        <v>12149</v>
      </c>
      <c r="AG415" s="20">
        <v>662600127</v>
      </c>
      <c r="AH415" s="20">
        <v>1</v>
      </c>
    </row>
    <row r="416" spans="1:34" ht="21" customHeight="1">
      <c r="A416" s="1" t="str">
        <f>_xlfn.CONCAT(Table1[[#This Row],[NÚMERO OPERATIVO]],Table1[[#This Row],[OS (SGM)]])</f>
        <v>5700001161ENC-MPAG02  000018/2026</v>
      </c>
      <c r="C416" s="1" t="s">
        <v>9455</v>
      </c>
      <c r="D416" s="1" t="s">
        <v>12164</v>
      </c>
      <c r="E416" s="1" t="s">
        <v>11546</v>
      </c>
      <c r="F416" s="1" t="s">
        <v>1488</v>
      </c>
      <c r="G416" s="1" t="s">
        <v>950</v>
      </c>
      <c r="H416" s="1" t="s">
        <v>43</v>
      </c>
      <c r="I416" s="1" t="s">
        <v>955</v>
      </c>
      <c r="J416" s="1">
        <v>5700001161</v>
      </c>
      <c r="K416" s="1" t="e">
        <f>_xlfn.XLOOKUP(Table1[[#This Row],[NÚMERO OPERATIVO]],#REF!,#REF!)</f>
        <v>#REF!</v>
      </c>
      <c r="L416" s="1" t="s">
        <v>12165</v>
      </c>
      <c r="M416" s="1" t="str">
        <f>_xlfn.CONCAT(Table1[[#This Row],[NÚMERO OPERATIVO]],Table1[[#This Row],[DATA OC]])</f>
        <v>570000116146063,3875578704</v>
      </c>
      <c r="N416" s="19">
        <v>46063.387557870403</v>
      </c>
      <c r="O416" s="1" t="s">
        <v>32</v>
      </c>
      <c r="P416" s="1" t="s">
        <v>33</v>
      </c>
      <c r="Q416" s="1" t="s">
        <v>32</v>
      </c>
      <c r="R416" s="1" t="s">
        <v>12166</v>
      </c>
      <c r="S416" s="1" t="s">
        <v>12167</v>
      </c>
      <c r="T416" s="1" t="s">
        <v>9635</v>
      </c>
      <c r="U416" s="1" t="s">
        <v>12168</v>
      </c>
      <c r="V416" s="1" t="s">
        <v>9558</v>
      </c>
      <c r="W416" s="1">
        <v>34.5</v>
      </c>
      <c r="X416" s="1">
        <v>30</v>
      </c>
      <c r="Y416" s="1" t="s">
        <v>9492</v>
      </c>
      <c r="Z416" s="1" t="s">
        <v>9482</v>
      </c>
      <c r="AA416" s="1" t="s">
        <v>9517</v>
      </c>
      <c r="AB416" s="1" t="s">
        <v>12169</v>
      </c>
      <c r="AC416" s="1" t="s">
        <v>12170</v>
      </c>
      <c r="AD416" s="1">
        <v>30</v>
      </c>
      <c r="AE416" s="1" t="s">
        <v>5616</v>
      </c>
      <c r="AF416" s="1" t="s">
        <v>12149</v>
      </c>
      <c r="AG416" s="20">
        <v>662600096</v>
      </c>
      <c r="AH416" s="20">
        <v>1</v>
      </c>
    </row>
    <row r="417" spans="1:34" ht="21" customHeight="1">
      <c r="A417" s="1" t="str">
        <f>_xlfn.CONCAT(Table1[[#This Row],[NÚMERO OPERATIVO]],Table1[[#This Row],[OS (SGM)]])</f>
        <v>5701406039ETO-RD-AG  000105/2026</v>
      </c>
      <c r="C417" s="1" t="s">
        <v>9455</v>
      </c>
      <c r="D417" s="1" t="s">
        <v>12171</v>
      </c>
      <c r="E417" s="1" t="s">
        <v>11546</v>
      </c>
      <c r="F417" s="1" t="s">
        <v>1488</v>
      </c>
      <c r="G417" s="1" t="s">
        <v>950</v>
      </c>
      <c r="H417" s="1" t="s">
        <v>43</v>
      </c>
      <c r="I417" s="1" t="s">
        <v>955</v>
      </c>
      <c r="J417" s="1">
        <v>5701406039</v>
      </c>
      <c r="K417" s="1" t="e">
        <f>_xlfn.XLOOKUP(Table1[[#This Row],[NÚMERO OPERATIVO]],#REF!,#REF!)</f>
        <v>#REF!</v>
      </c>
      <c r="L417" s="1" t="s">
        <v>12172</v>
      </c>
      <c r="M417" s="1" t="str">
        <f>_xlfn.CONCAT(Table1[[#This Row],[NÚMERO OPERATIVO]],Table1[[#This Row],[DATA OC]])</f>
        <v>570140603946054,8634143519</v>
      </c>
      <c r="N417" s="19">
        <v>46054.863414351901</v>
      </c>
      <c r="O417" s="1" t="s">
        <v>32</v>
      </c>
      <c r="P417" s="1" t="s">
        <v>33</v>
      </c>
      <c r="Q417" s="1" t="s">
        <v>32</v>
      </c>
      <c r="R417" s="1" t="s">
        <v>12173</v>
      </c>
      <c r="S417" s="1" t="s">
        <v>9898</v>
      </c>
      <c r="T417" s="1" t="s">
        <v>9461</v>
      </c>
      <c r="U417" s="1" t="s">
        <v>12174</v>
      </c>
      <c r="V417" s="1" t="s">
        <v>9463</v>
      </c>
      <c r="W417" s="1">
        <v>34.5</v>
      </c>
      <c r="X417" s="1">
        <v>5</v>
      </c>
      <c r="Y417" s="1" t="s">
        <v>9464</v>
      </c>
      <c r="Z417" s="1" t="s">
        <v>9464</v>
      </c>
      <c r="AA417" s="1" t="s">
        <v>9484</v>
      </c>
      <c r="AB417" s="1" t="s">
        <v>12175</v>
      </c>
      <c r="AC417" s="1" t="s">
        <v>12176</v>
      </c>
      <c r="AD417" s="1">
        <v>15</v>
      </c>
      <c r="AE417" s="1" t="s">
        <v>7696</v>
      </c>
      <c r="AF417" s="1" t="s">
        <v>12149</v>
      </c>
      <c r="AG417" s="20">
        <v>662600073</v>
      </c>
      <c r="AH417" s="20">
        <v>1</v>
      </c>
    </row>
    <row r="418" spans="1:34" ht="21" customHeight="1">
      <c r="A418" s="1" t="str">
        <f>_xlfn.CONCAT(Table1[[#This Row],[NÚMERO OPERATIVO]],Table1[[#This Row],[OS (SGM)]])</f>
        <v>5700700045ENC-MLAG01  000004/2026</v>
      </c>
      <c r="C418" s="1" t="s">
        <v>9455</v>
      </c>
      <c r="D418" s="1" t="s">
        <v>12177</v>
      </c>
      <c r="E418" s="1" t="s">
        <v>11546</v>
      </c>
      <c r="F418" s="1" t="s">
        <v>1488</v>
      </c>
      <c r="G418" s="1" t="s">
        <v>1488</v>
      </c>
      <c r="H418" s="1" t="s">
        <v>43</v>
      </c>
      <c r="I418" s="1" t="s">
        <v>404</v>
      </c>
      <c r="J418" s="1">
        <v>5700700045</v>
      </c>
      <c r="K418" s="1" t="e">
        <f>_xlfn.XLOOKUP(Table1[[#This Row],[NÚMERO OPERATIVO]],#REF!,#REF!)</f>
        <v>#REF!</v>
      </c>
      <c r="L418" s="1" t="s">
        <v>4565</v>
      </c>
      <c r="M418" s="1" t="str">
        <f>_xlfn.CONCAT(Table1[[#This Row],[NÚMERO OPERATIVO]],Table1[[#This Row],[DATA OC]])</f>
        <v>570070004546028,1944560185</v>
      </c>
      <c r="N418" s="19">
        <v>46028.1944560185</v>
      </c>
      <c r="O418" s="1" t="s">
        <v>32</v>
      </c>
      <c r="P418" s="1" t="s">
        <v>33</v>
      </c>
      <c r="Q418" s="1" t="s">
        <v>109</v>
      </c>
      <c r="R418" s="1" t="s">
        <v>12178</v>
      </c>
      <c r="S418" s="1" t="s">
        <v>12179</v>
      </c>
      <c r="T418" s="1" t="s">
        <v>9473</v>
      </c>
      <c r="U418" s="1" t="s">
        <v>12180</v>
      </c>
      <c r="V418" s="1" t="s">
        <v>9463</v>
      </c>
      <c r="W418" s="1">
        <v>34.5</v>
      </c>
      <c r="X418" s="1">
        <v>10</v>
      </c>
      <c r="Y418" s="1" t="s">
        <v>9464</v>
      </c>
      <c r="Z418" s="1" t="s">
        <v>9492</v>
      </c>
      <c r="AA418" s="1" t="s">
        <v>9517</v>
      </c>
      <c r="AB418" s="1" t="s">
        <v>12181</v>
      </c>
      <c r="AC418" s="1" t="s">
        <v>12182</v>
      </c>
      <c r="AD418" s="1">
        <v>15</v>
      </c>
      <c r="AE418" s="1" t="s">
        <v>4563</v>
      </c>
      <c r="AF418" s="1" t="s">
        <v>12149</v>
      </c>
      <c r="AG418" s="20">
        <v>662600028</v>
      </c>
      <c r="AH418" s="20">
        <v>1</v>
      </c>
    </row>
    <row r="419" spans="1:34" ht="21" customHeight="1">
      <c r="A419" s="1" t="str">
        <f>_xlfn.CONCAT(Table1[[#This Row],[NÚMERO OPERATIVO]],Table1[[#This Row],[OS (SGM)]])</f>
        <v>5710156045ENC-MPAG01  000066/2026</v>
      </c>
      <c r="C419" s="1" t="s">
        <v>9455</v>
      </c>
      <c r="D419" s="1" t="s">
        <v>12183</v>
      </c>
      <c r="E419" s="1" t="s">
        <v>11546</v>
      </c>
      <c r="F419" s="1" t="s">
        <v>1488</v>
      </c>
      <c r="G419" s="1" t="s">
        <v>1488</v>
      </c>
      <c r="H419" s="1" t="s">
        <v>43</v>
      </c>
      <c r="I419" s="1" t="s">
        <v>404</v>
      </c>
      <c r="J419" s="1">
        <v>5710156045</v>
      </c>
      <c r="K419" s="1" t="e">
        <f>_xlfn.XLOOKUP(Table1[[#This Row],[NÚMERO OPERATIVO]],#REF!,#REF!)</f>
        <v>#REF!</v>
      </c>
      <c r="L419" s="1" t="s">
        <v>12184</v>
      </c>
      <c r="M419" s="1" t="str">
        <f>_xlfn.CONCAT(Table1[[#This Row],[NÚMERO OPERATIVO]],Table1[[#This Row],[DATA OC]])</f>
        <v>571015604546076,3146064815</v>
      </c>
      <c r="N419" s="19">
        <v>46076.314606481501</v>
      </c>
      <c r="O419" s="1" t="s">
        <v>109</v>
      </c>
      <c r="P419" s="1" t="s">
        <v>172</v>
      </c>
      <c r="Q419" s="1" t="s">
        <v>109</v>
      </c>
      <c r="R419" s="1" t="s">
        <v>12185</v>
      </c>
      <c r="S419" s="1" t="s">
        <v>9898</v>
      </c>
      <c r="T419" s="1" t="s">
        <v>9473</v>
      </c>
      <c r="U419" s="1" t="s">
        <v>12186</v>
      </c>
      <c r="V419" s="1" t="s">
        <v>9463</v>
      </c>
      <c r="W419" s="1">
        <v>34.5</v>
      </c>
      <c r="X419" s="1">
        <v>15</v>
      </c>
      <c r="Y419" s="1" t="s">
        <v>9464</v>
      </c>
      <c r="Z419" s="1" t="s">
        <v>9464</v>
      </c>
      <c r="AA419" s="1" t="s">
        <v>9517</v>
      </c>
      <c r="AB419" s="1" t="s">
        <v>12187</v>
      </c>
      <c r="AC419" s="1" t="s">
        <v>12188</v>
      </c>
      <c r="AD419" s="1">
        <v>15</v>
      </c>
      <c r="AE419" s="1" t="s">
        <v>4842</v>
      </c>
      <c r="AF419" s="1" t="s">
        <v>12149</v>
      </c>
      <c r="AG419" s="20">
        <v>662600132</v>
      </c>
      <c r="AH419" s="20">
        <v>1</v>
      </c>
    </row>
    <row r="420" spans="1:34" ht="21" customHeight="1">
      <c r="A420" s="1" t="str">
        <f>_xlfn.CONCAT(Table1[[#This Row],[NÚMERO OPERATIVO]],Table1[[#This Row],[OS (SGM)]])</f>
        <v>5700048068ETO-RD-AG  000162/2026</v>
      </c>
      <c r="C420" s="1" t="s">
        <v>9455</v>
      </c>
      <c r="D420" s="1" t="s">
        <v>12189</v>
      </c>
      <c r="E420" s="1" t="s">
        <v>11546</v>
      </c>
      <c r="F420" s="1" t="s">
        <v>1488</v>
      </c>
      <c r="G420" s="1" t="s">
        <v>702</v>
      </c>
      <c r="H420" s="1" t="s">
        <v>43</v>
      </c>
      <c r="I420" s="1" t="s">
        <v>404</v>
      </c>
      <c r="J420" s="1">
        <v>5700048068</v>
      </c>
      <c r="K420" s="1" t="e">
        <f>_xlfn.XLOOKUP(Table1[[#This Row],[NÚMERO OPERATIVO]],#REF!,#REF!)</f>
        <v>#REF!</v>
      </c>
      <c r="L420" s="1" t="s">
        <v>12190</v>
      </c>
      <c r="M420" s="1" t="str">
        <f>_xlfn.CONCAT(Table1[[#This Row],[NÚMERO OPERATIVO]],Table1[[#This Row],[DATA OC]])</f>
        <v>570004806846078,5803819444</v>
      </c>
      <c r="N420" s="19">
        <v>46078.580381944397</v>
      </c>
      <c r="O420" s="1" t="s">
        <v>32</v>
      </c>
      <c r="P420" s="1" t="s">
        <v>33</v>
      </c>
      <c r="Q420" s="1" t="s">
        <v>32</v>
      </c>
      <c r="R420" s="1" t="s">
        <v>12191</v>
      </c>
      <c r="S420" s="1" t="s">
        <v>9898</v>
      </c>
      <c r="T420" s="1" t="s">
        <v>9473</v>
      </c>
      <c r="U420" s="1" t="s">
        <v>12192</v>
      </c>
      <c r="V420" s="1" t="s">
        <v>9463</v>
      </c>
      <c r="W420" s="1">
        <v>34.5</v>
      </c>
      <c r="X420" s="1">
        <v>15</v>
      </c>
      <c r="Y420" s="1" t="s">
        <v>9464</v>
      </c>
      <c r="Z420" s="1" t="s">
        <v>9464</v>
      </c>
      <c r="AA420" s="1" t="s">
        <v>12193</v>
      </c>
      <c r="AB420" s="1" t="s">
        <v>12194</v>
      </c>
      <c r="AC420" s="1" t="s">
        <v>12195</v>
      </c>
      <c r="AD420" s="1">
        <v>15</v>
      </c>
      <c r="AE420" s="1" t="s">
        <v>4056</v>
      </c>
      <c r="AF420" s="1" t="s">
        <v>12149</v>
      </c>
      <c r="AG420" s="20">
        <v>662600141</v>
      </c>
      <c r="AH420" s="20">
        <v>1</v>
      </c>
    </row>
    <row r="421" spans="1:34" ht="21" customHeight="1">
      <c r="A421" s="1" t="str">
        <f>_xlfn.CONCAT(Table1[[#This Row],[NÚMERO OPERATIVO]],Table1[[#This Row],[OS (SGM)]])</f>
        <v>5700065132ENC-MPAG02  000016/2026</v>
      </c>
      <c r="C421" s="1" t="s">
        <v>9455</v>
      </c>
      <c r="D421" s="1" t="s">
        <v>12196</v>
      </c>
      <c r="E421" s="1" t="s">
        <v>11546</v>
      </c>
      <c r="F421" s="1" t="s">
        <v>1488</v>
      </c>
      <c r="G421" s="1" t="s">
        <v>2279</v>
      </c>
      <c r="H421" s="1" t="s">
        <v>43</v>
      </c>
      <c r="I421" s="1" t="s">
        <v>404</v>
      </c>
      <c r="J421" s="1">
        <v>5700065132</v>
      </c>
      <c r="K421" s="1" t="e">
        <f>_xlfn.XLOOKUP(Table1[[#This Row],[NÚMERO OPERATIVO]],#REF!,#REF!)</f>
        <v>#REF!</v>
      </c>
      <c r="L421" s="1" t="s">
        <v>12197</v>
      </c>
      <c r="M421" s="1" t="str">
        <f>_xlfn.CONCAT(Table1[[#This Row],[NÚMERO OPERATIVO]],Table1[[#This Row],[DATA OC]])</f>
        <v>570006513246057,752974537</v>
      </c>
      <c r="N421" s="19">
        <v>46057.752974536997</v>
      </c>
      <c r="O421" s="1" t="s">
        <v>32</v>
      </c>
      <c r="P421" s="1" t="s">
        <v>33</v>
      </c>
      <c r="Q421" s="1" t="s">
        <v>32</v>
      </c>
      <c r="R421" s="1" t="s">
        <v>12198</v>
      </c>
      <c r="S421" s="1" t="s">
        <v>12199</v>
      </c>
      <c r="T421" s="1" t="s">
        <v>12200</v>
      </c>
      <c r="U421" s="1" t="s">
        <v>12201</v>
      </c>
      <c r="V421" s="1" t="s">
        <v>9463</v>
      </c>
      <c r="W421" s="1">
        <v>34.5</v>
      </c>
      <c r="X421" s="1">
        <v>15</v>
      </c>
      <c r="Y421" s="1" t="s">
        <v>9464</v>
      </c>
      <c r="Z421" s="1" t="s">
        <v>9464</v>
      </c>
      <c r="AA421" s="1" t="s">
        <v>9517</v>
      </c>
      <c r="AB421" s="1" t="s">
        <v>12202</v>
      </c>
      <c r="AC421" s="1" t="s">
        <v>12203</v>
      </c>
      <c r="AD421" s="1">
        <v>15</v>
      </c>
      <c r="AE421" s="1" t="s">
        <v>5789</v>
      </c>
      <c r="AF421" s="1" t="s">
        <v>12149</v>
      </c>
      <c r="AG421" s="20">
        <v>662600082</v>
      </c>
      <c r="AH421" s="20">
        <v>1</v>
      </c>
    </row>
    <row r="422" spans="1:34" ht="21" customHeight="1">
      <c r="A422" s="1" t="str">
        <f>_xlfn.CONCAT(Table1[[#This Row],[NÚMERO OPERATIVO]],Table1[[#This Row],[OS (SGM)]])</f>
        <v>5710025090ENC-MPAG02  000006/2026</v>
      </c>
      <c r="C422" s="1" t="s">
        <v>9455</v>
      </c>
      <c r="D422" s="1" t="s">
        <v>12204</v>
      </c>
      <c r="E422" s="1" t="s">
        <v>11546</v>
      </c>
      <c r="F422" s="1" t="s">
        <v>1488</v>
      </c>
      <c r="G422" s="1" t="s">
        <v>2004</v>
      </c>
      <c r="H422" s="1" t="s">
        <v>43</v>
      </c>
      <c r="I422" s="1" t="s">
        <v>4151</v>
      </c>
      <c r="J422" s="1">
        <v>5710025090</v>
      </c>
      <c r="K422" s="1" t="e">
        <f>_xlfn.XLOOKUP(Table1[[#This Row],[NÚMERO OPERATIVO]],#REF!,#REF!)</f>
        <v>#REF!</v>
      </c>
      <c r="L422" s="1" t="s">
        <v>12205</v>
      </c>
      <c r="M422" s="1" t="str">
        <f>_xlfn.CONCAT(Table1[[#This Row],[NÚMERO OPERATIVO]],Table1[[#This Row],[DATA OC]])</f>
        <v>571002509046042,6253125</v>
      </c>
      <c r="N422" s="19">
        <v>46042.6253125</v>
      </c>
      <c r="O422" s="1" t="s">
        <v>32</v>
      </c>
      <c r="P422" s="1" t="s">
        <v>33</v>
      </c>
      <c r="Q422" s="1" t="s">
        <v>32</v>
      </c>
      <c r="R422" s="1" t="s">
        <v>12206</v>
      </c>
      <c r="S422" s="1" t="s">
        <v>12207</v>
      </c>
      <c r="T422" s="1" t="s">
        <v>10145</v>
      </c>
      <c r="U422" s="1" t="s">
        <v>12208</v>
      </c>
      <c r="V422" s="1" t="s">
        <v>9463</v>
      </c>
      <c r="W422" s="1">
        <v>13.8</v>
      </c>
      <c r="X422" s="1">
        <v>10</v>
      </c>
      <c r="Y422" s="1" t="s">
        <v>9464</v>
      </c>
      <c r="Z422" s="1" t="s">
        <v>9464</v>
      </c>
      <c r="AA422" s="1" t="s">
        <v>9517</v>
      </c>
      <c r="AB422" s="1" t="s">
        <v>12209</v>
      </c>
      <c r="AC422" s="1" t="s">
        <v>12210</v>
      </c>
      <c r="AD422" s="1">
        <v>15</v>
      </c>
      <c r="AE422" s="1" t="s">
        <v>6941</v>
      </c>
      <c r="AF422" s="1" t="s">
        <v>12149</v>
      </c>
      <c r="AG422" s="20">
        <v>662600054</v>
      </c>
      <c r="AH422" s="20">
        <v>1</v>
      </c>
    </row>
    <row r="423" spans="1:34" ht="21" customHeight="1">
      <c r="A423" s="1" t="str">
        <f>_xlfn.CONCAT(Table1[[#This Row],[NÚMERO OPERATIVO]],Table1[[#This Row],[OS (SGM)]])</f>
        <v>5700234127ETO-RD-AG  000104/2026</v>
      </c>
      <c r="C423" s="1" t="s">
        <v>9455</v>
      </c>
      <c r="D423" s="1" t="s">
        <v>12211</v>
      </c>
      <c r="E423" s="1" t="s">
        <v>11546</v>
      </c>
      <c r="F423" s="1" t="s">
        <v>1488</v>
      </c>
      <c r="G423" s="1" t="s">
        <v>2640</v>
      </c>
      <c r="H423" s="1" t="s">
        <v>43</v>
      </c>
      <c r="I423" s="1" t="s">
        <v>222</v>
      </c>
      <c r="J423" s="1">
        <v>5700234127</v>
      </c>
      <c r="K423" s="1" t="e">
        <f>_xlfn.XLOOKUP(Table1[[#This Row],[NÚMERO OPERATIVO]],#REF!,#REF!)</f>
        <v>#REF!</v>
      </c>
      <c r="L423" s="1" t="s">
        <v>12212</v>
      </c>
      <c r="M423" s="1" t="str">
        <f>_xlfn.CONCAT(Table1[[#This Row],[NÚMERO OPERATIVO]],Table1[[#This Row],[DATA OC]])</f>
        <v>570023412746054,7169212963</v>
      </c>
      <c r="N423" s="19">
        <v>46054.716921296298</v>
      </c>
      <c r="O423" s="1" t="s">
        <v>32</v>
      </c>
      <c r="P423" s="1" t="s">
        <v>33</v>
      </c>
      <c r="Q423" s="1" t="s">
        <v>32</v>
      </c>
      <c r="R423" s="1" t="s">
        <v>12213</v>
      </c>
      <c r="S423" s="1" t="s">
        <v>9898</v>
      </c>
      <c r="T423" s="1" t="s">
        <v>9473</v>
      </c>
      <c r="U423" s="1" t="s">
        <v>12214</v>
      </c>
      <c r="V423" s="1" t="s">
        <v>9463</v>
      </c>
      <c r="W423" s="1">
        <v>34.5</v>
      </c>
      <c r="X423" s="1">
        <v>5</v>
      </c>
      <c r="Y423" s="1" t="s">
        <v>9464</v>
      </c>
      <c r="Z423" s="1" t="s">
        <v>9464</v>
      </c>
      <c r="AA423" s="1" t="s">
        <v>10968</v>
      </c>
      <c r="AB423" s="1" t="s">
        <v>12215</v>
      </c>
      <c r="AC423" s="1" t="s">
        <v>12216</v>
      </c>
      <c r="AD423" s="1">
        <v>15</v>
      </c>
      <c r="AE423" s="1" t="s">
        <v>4863</v>
      </c>
      <c r="AF423" s="1" t="s">
        <v>12149</v>
      </c>
      <c r="AG423" s="20">
        <v>662600081</v>
      </c>
      <c r="AH423" s="20">
        <v>1</v>
      </c>
    </row>
    <row r="424" spans="1:34" ht="21" customHeight="1">
      <c r="A424" s="1" t="str">
        <f>_xlfn.CONCAT(Table1[[#This Row],[NÚMERO OPERATIVO]],Table1[[#This Row],[OS (SGM)]])</f>
        <v>5700511127ENC-MLAG02  000023/2026</v>
      </c>
      <c r="C424" s="1" t="s">
        <v>9455</v>
      </c>
      <c r="D424" s="1" t="s">
        <v>12217</v>
      </c>
      <c r="E424" s="1" t="s">
        <v>11546</v>
      </c>
      <c r="F424" s="1" t="s">
        <v>1488</v>
      </c>
      <c r="G424" s="1" t="s">
        <v>2640</v>
      </c>
      <c r="H424" s="1" t="s">
        <v>116</v>
      </c>
      <c r="I424" s="1" t="s">
        <v>222</v>
      </c>
      <c r="J424" s="1">
        <v>5700511127</v>
      </c>
      <c r="K424" s="1" t="e">
        <f>_xlfn.XLOOKUP(Table1[[#This Row],[NÚMERO OPERATIVO]],#REF!,#REF!)</f>
        <v>#REF!</v>
      </c>
      <c r="L424" s="1" t="s">
        <v>12218</v>
      </c>
      <c r="M424" s="1" t="str">
        <f>_xlfn.CONCAT(Table1[[#This Row],[NÚMERO OPERATIVO]],Table1[[#This Row],[DATA OC]])</f>
        <v>570051112746045,1036921296</v>
      </c>
      <c r="N424" s="19">
        <v>46045.103692129604</v>
      </c>
      <c r="O424" s="1" t="s">
        <v>32</v>
      </c>
      <c r="P424" s="1" t="s">
        <v>34</v>
      </c>
      <c r="Q424" s="1" t="s">
        <v>32</v>
      </c>
      <c r="R424" s="1" t="s">
        <v>12219</v>
      </c>
      <c r="S424" s="1" t="s">
        <v>12220</v>
      </c>
      <c r="T424" s="1" t="s">
        <v>9635</v>
      </c>
      <c r="U424" s="1" t="s">
        <v>12221</v>
      </c>
      <c r="V424" s="1" t="s">
        <v>9558</v>
      </c>
      <c r="W424" s="1">
        <v>34.5</v>
      </c>
      <c r="X424" s="1">
        <v>75</v>
      </c>
      <c r="Y424" s="1" t="s">
        <v>9464</v>
      </c>
      <c r="Z424" s="1" t="s">
        <v>9464</v>
      </c>
      <c r="AA424" s="1" t="s">
        <v>9517</v>
      </c>
      <c r="AB424" s="1" t="s">
        <v>12222</v>
      </c>
      <c r="AC424" s="1" t="s">
        <v>12223</v>
      </c>
      <c r="AD424" s="1">
        <v>75</v>
      </c>
      <c r="AE424" s="1" t="s">
        <v>3757</v>
      </c>
      <c r="AF424" s="1" t="s">
        <v>12149</v>
      </c>
      <c r="AG424" s="20">
        <v>662600060</v>
      </c>
      <c r="AH424" s="20">
        <v>1</v>
      </c>
    </row>
    <row r="425" spans="1:34" ht="21" customHeight="1">
      <c r="A425" s="1" t="str">
        <f>_xlfn.CONCAT(Table1[[#This Row],[NÚMERO OPERATIVO]],Table1[[#This Row],[OS (SGM)]])</f>
        <v>5700056124ENC-MPAG02  000002/2026</v>
      </c>
      <c r="C425" s="1" t="s">
        <v>9455</v>
      </c>
      <c r="D425" s="1" t="s">
        <v>12224</v>
      </c>
      <c r="E425" s="1" t="s">
        <v>11546</v>
      </c>
      <c r="F425" s="1" t="s">
        <v>1488</v>
      </c>
      <c r="G425" s="1" t="s">
        <v>1021</v>
      </c>
      <c r="H425" s="1" t="s">
        <v>43</v>
      </c>
      <c r="I425" s="1" t="s">
        <v>1019</v>
      </c>
      <c r="J425" s="1">
        <v>5700056124</v>
      </c>
      <c r="K425" s="1" t="e">
        <f>_xlfn.XLOOKUP(Table1[[#This Row],[NÚMERO OPERATIVO]],#REF!,#REF!)</f>
        <v>#REF!</v>
      </c>
      <c r="L425" s="1" t="s">
        <v>12225</v>
      </c>
      <c r="M425" s="1" t="str">
        <f>_xlfn.CONCAT(Table1[[#This Row],[NÚMERO OPERATIVO]],Table1[[#This Row],[DATA OC]])</f>
        <v>570005612446025,4647569444</v>
      </c>
      <c r="N425" s="19">
        <v>46025.464756944399</v>
      </c>
      <c r="O425" s="1" t="s">
        <v>32</v>
      </c>
      <c r="P425" s="1" t="s">
        <v>172</v>
      </c>
      <c r="Q425" s="1" t="s">
        <v>32</v>
      </c>
      <c r="R425" s="1" t="s">
        <v>12226</v>
      </c>
      <c r="S425" s="1" t="s">
        <v>9898</v>
      </c>
      <c r="T425" s="1" t="s">
        <v>9523</v>
      </c>
      <c r="U425" s="1" t="s">
        <v>12227</v>
      </c>
      <c r="V425" s="1" t="s">
        <v>9463</v>
      </c>
      <c r="W425" s="1">
        <v>13.8</v>
      </c>
      <c r="X425" s="1">
        <v>15</v>
      </c>
      <c r="Y425" s="1" t="s">
        <v>9464</v>
      </c>
      <c r="Z425" s="1" t="s">
        <v>9464</v>
      </c>
      <c r="AA425" s="1" t="s">
        <v>9517</v>
      </c>
      <c r="AB425" s="1" t="s">
        <v>12228</v>
      </c>
      <c r="AC425" s="1" t="s">
        <v>12229</v>
      </c>
      <c r="AD425" s="1">
        <v>15</v>
      </c>
      <c r="AE425" s="1" t="s">
        <v>1017</v>
      </c>
      <c r="AF425" s="1" t="s">
        <v>12149</v>
      </c>
      <c r="AG425" s="20">
        <v>662600017</v>
      </c>
      <c r="AH425" s="20">
        <v>1</v>
      </c>
    </row>
    <row r="426" spans="1:34" ht="21" customHeight="1">
      <c r="A426" s="1" t="str">
        <f>_xlfn.CONCAT(Table1[[#This Row],[NÚMERO OPERATIVO]],Table1[[#This Row],[OS (SGM)]])</f>
        <v>5700215132ENC-MPAG02  000008/2026</v>
      </c>
      <c r="C426" s="1" t="s">
        <v>9455</v>
      </c>
      <c r="D426" s="1" t="s">
        <v>12230</v>
      </c>
      <c r="E426" s="1" t="s">
        <v>11546</v>
      </c>
      <c r="F426" s="1" t="s">
        <v>1488</v>
      </c>
      <c r="G426" s="1" t="s">
        <v>197</v>
      </c>
      <c r="H426" s="1" t="s">
        <v>43</v>
      </c>
      <c r="I426" s="1" t="s">
        <v>195</v>
      </c>
      <c r="J426" s="1">
        <v>5700215132</v>
      </c>
      <c r="K426" s="1" t="e">
        <f>_xlfn.XLOOKUP(Table1[[#This Row],[NÚMERO OPERATIVO]],#REF!,#REF!)</f>
        <v>#REF!</v>
      </c>
      <c r="L426" s="1" t="s">
        <v>12231</v>
      </c>
      <c r="M426" s="1" t="str">
        <f>_xlfn.CONCAT(Table1[[#This Row],[NÚMERO OPERATIVO]],Table1[[#This Row],[DATA OC]])</f>
        <v>570021513246044,8358680556</v>
      </c>
      <c r="N426" s="19">
        <v>46044.835868055598</v>
      </c>
      <c r="O426" s="1" t="s">
        <v>109</v>
      </c>
      <c r="P426" s="1" t="s">
        <v>110</v>
      </c>
      <c r="Q426" s="1" t="s">
        <v>109</v>
      </c>
      <c r="R426" s="1" t="s">
        <v>12232</v>
      </c>
      <c r="S426" s="1" t="s">
        <v>12233</v>
      </c>
      <c r="T426" s="1" t="s">
        <v>10192</v>
      </c>
      <c r="U426" s="1" t="s">
        <v>12234</v>
      </c>
      <c r="V426" s="1" t="s">
        <v>9463</v>
      </c>
      <c r="W426" s="1">
        <v>34.5</v>
      </c>
      <c r="X426" s="1">
        <v>15</v>
      </c>
      <c r="Y426" s="1" t="s">
        <v>9464</v>
      </c>
      <c r="Z426" s="1" t="s">
        <v>9464</v>
      </c>
      <c r="AA426" s="1" t="s">
        <v>9517</v>
      </c>
      <c r="AB426" s="1" t="s">
        <v>12235</v>
      </c>
      <c r="AC426" s="1" t="s">
        <v>12236</v>
      </c>
      <c r="AD426" s="1">
        <v>15</v>
      </c>
      <c r="AE426" s="1" t="s">
        <v>5941</v>
      </c>
      <c r="AF426" s="1" t="s">
        <v>12149</v>
      </c>
      <c r="AG426" s="20">
        <v>662600059</v>
      </c>
      <c r="AH426" s="20">
        <v>1</v>
      </c>
    </row>
    <row r="427" spans="1:34" ht="21" customHeight="1">
      <c r="A427" s="1" t="str">
        <f>_xlfn.CONCAT(Table1[[#This Row],[NÚMERO OPERATIVO]],Table1[[#This Row],[OS (SGM)]])</f>
        <v>5700016129ENC-MPAG02  000023/2026</v>
      </c>
      <c r="C427" s="1" t="s">
        <v>9455</v>
      </c>
      <c r="D427" s="1" t="s">
        <v>12237</v>
      </c>
      <c r="E427" s="1" t="s">
        <v>11546</v>
      </c>
      <c r="F427" s="1" t="s">
        <v>1488</v>
      </c>
      <c r="G427" s="1" t="s">
        <v>1338</v>
      </c>
      <c r="H427" s="1" t="s">
        <v>43</v>
      </c>
      <c r="I427" s="1" t="s">
        <v>4151</v>
      </c>
      <c r="J427" s="1">
        <v>5700016129</v>
      </c>
      <c r="K427" s="1" t="e">
        <f>_xlfn.XLOOKUP(Table1[[#This Row],[NÚMERO OPERATIVO]],#REF!,#REF!)</f>
        <v>#REF!</v>
      </c>
      <c r="L427" s="1" t="s">
        <v>12107</v>
      </c>
      <c r="M427" s="1" t="str">
        <f>_xlfn.CONCAT(Table1[[#This Row],[NÚMERO OPERATIVO]],Table1[[#This Row],[DATA OC]])</f>
        <v>570001612946067,6587384259</v>
      </c>
      <c r="N427" s="19">
        <v>46067.658738425896</v>
      </c>
      <c r="O427" s="1" t="s">
        <v>109</v>
      </c>
      <c r="P427" s="1" t="s">
        <v>110</v>
      </c>
      <c r="Q427" s="1" t="s">
        <v>109</v>
      </c>
      <c r="R427" s="1" t="s">
        <v>12238</v>
      </c>
      <c r="S427" s="1" t="s">
        <v>12199</v>
      </c>
      <c r="T427" s="1" t="s">
        <v>12200</v>
      </c>
      <c r="U427" s="1" t="s">
        <v>12239</v>
      </c>
      <c r="V427" s="1" t="s">
        <v>9463</v>
      </c>
      <c r="W427" s="1">
        <v>13.8</v>
      </c>
      <c r="X427" s="1">
        <v>15</v>
      </c>
      <c r="Y427" s="1" t="s">
        <v>9464</v>
      </c>
      <c r="Z427" s="1" t="s">
        <v>9464</v>
      </c>
      <c r="AA427" s="1" t="s">
        <v>9517</v>
      </c>
      <c r="AB427" s="1" t="s">
        <v>12240</v>
      </c>
      <c r="AC427" s="1" t="s">
        <v>12241</v>
      </c>
      <c r="AD427" s="1">
        <v>25</v>
      </c>
      <c r="AE427" s="1" t="s">
        <v>6751</v>
      </c>
      <c r="AF427" s="1" t="s">
        <v>12149</v>
      </c>
      <c r="AG427" s="20">
        <v>662600116</v>
      </c>
      <c r="AH427" s="20">
        <v>1</v>
      </c>
    </row>
    <row r="428" spans="1:34" ht="21" customHeight="1">
      <c r="A428" s="1" t="str">
        <f>_xlfn.CONCAT(Table1[[#This Row],[NÚMERO OPERATIVO]],Table1[[#This Row],[OS (SGM)]])</f>
        <v>5728879109ENC-MPAG02  000007/2026</v>
      </c>
      <c r="C428" s="1" t="s">
        <v>9455</v>
      </c>
      <c r="D428" s="1" t="s">
        <v>12242</v>
      </c>
      <c r="E428" s="1" t="s">
        <v>11546</v>
      </c>
      <c r="F428" s="1" t="s">
        <v>1488</v>
      </c>
      <c r="G428" s="1" t="s">
        <v>1338</v>
      </c>
      <c r="H428" s="1" t="s">
        <v>43</v>
      </c>
      <c r="I428" s="1" t="s">
        <v>344</v>
      </c>
      <c r="J428" s="1">
        <v>5728879109</v>
      </c>
      <c r="K428" s="1" t="e">
        <f>_xlfn.XLOOKUP(Table1[[#This Row],[NÚMERO OPERATIVO]],#REF!,#REF!)</f>
        <v>#REF!</v>
      </c>
      <c r="L428" s="1" t="s">
        <v>12243</v>
      </c>
      <c r="M428" s="1" t="str">
        <f>_xlfn.CONCAT(Table1[[#This Row],[NÚMERO OPERATIVO]],Table1[[#This Row],[DATA OC]])</f>
        <v>572887910946043,5266319444</v>
      </c>
      <c r="N428" s="19">
        <v>46043.526631944398</v>
      </c>
      <c r="O428" s="1" t="s">
        <v>32</v>
      </c>
      <c r="P428" s="1" t="s">
        <v>172</v>
      </c>
      <c r="Q428" s="1" t="s">
        <v>32</v>
      </c>
      <c r="R428" s="1" t="s">
        <v>12244</v>
      </c>
      <c r="S428" s="1" t="s">
        <v>12245</v>
      </c>
      <c r="T428" s="1" t="s">
        <v>9482</v>
      </c>
      <c r="U428" s="1" t="s">
        <v>12246</v>
      </c>
      <c r="V428" s="1" t="s">
        <v>9463</v>
      </c>
      <c r="W428" s="1">
        <v>34.5</v>
      </c>
      <c r="X428" s="1">
        <v>15</v>
      </c>
      <c r="Y428" s="1" t="s">
        <v>9464</v>
      </c>
      <c r="Z428" s="1" t="s">
        <v>9464</v>
      </c>
      <c r="AA428" s="1" t="s">
        <v>9517</v>
      </c>
      <c r="AB428" s="1" t="s">
        <v>12247</v>
      </c>
      <c r="AC428" s="1" t="s">
        <v>12248</v>
      </c>
      <c r="AD428" s="1">
        <v>15</v>
      </c>
      <c r="AE428" s="1" t="s">
        <v>1335</v>
      </c>
      <c r="AF428" s="1" t="s">
        <v>12149</v>
      </c>
      <c r="AG428" s="20">
        <v>662600055</v>
      </c>
      <c r="AH428" s="20">
        <v>1</v>
      </c>
    </row>
    <row r="429" spans="1:34" ht="21" customHeight="1">
      <c r="A429" s="1" t="str">
        <f>_xlfn.CONCAT(Table1[[#This Row],[NÚMERO OPERATIVO]],Table1[[#This Row],[OS (SGM)]])</f>
        <v>5700032103ENC-MPAG02  000017/2026</v>
      </c>
      <c r="C429" s="1" t="s">
        <v>9455</v>
      </c>
      <c r="D429" s="1" t="s">
        <v>12249</v>
      </c>
      <c r="E429" s="1" t="s">
        <v>11546</v>
      </c>
      <c r="F429" s="1" t="s">
        <v>1488</v>
      </c>
      <c r="G429" s="1" t="s">
        <v>2600</v>
      </c>
      <c r="H429" s="1" t="s">
        <v>116</v>
      </c>
      <c r="I429" s="1" t="s">
        <v>2617</v>
      </c>
      <c r="J429" s="1">
        <v>5700032103</v>
      </c>
      <c r="K429" s="1" t="e">
        <f>_xlfn.XLOOKUP(Table1[[#This Row],[NÚMERO OPERATIVO]],#REF!,#REF!)</f>
        <v>#REF!</v>
      </c>
      <c r="L429" s="1" t="s">
        <v>12250</v>
      </c>
      <c r="M429" s="1" t="str">
        <f>_xlfn.CONCAT(Table1[[#This Row],[NÚMERO OPERATIVO]],Table1[[#This Row],[DATA OC]])</f>
        <v>570003210346060,8042476852</v>
      </c>
      <c r="N429" s="19">
        <v>46060.804247685199</v>
      </c>
      <c r="O429" s="1" t="s">
        <v>32</v>
      </c>
      <c r="P429" s="1" t="s">
        <v>33</v>
      </c>
      <c r="Q429" s="1" t="s">
        <v>32</v>
      </c>
      <c r="R429" s="1" t="s">
        <v>12251</v>
      </c>
      <c r="S429" s="1" t="s">
        <v>12252</v>
      </c>
      <c r="T429" s="1" t="s">
        <v>9635</v>
      </c>
      <c r="U429" s="1" t="s">
        <v>12253</v>
      </c>
      <c r="V429" s="1" t="s">
        <v>9558</v>
      </c>
      <c r="W429" s="1">
        <v>34.5</v>
      </c>
      <c r="X429" s="1">
        <v>112.5</v>
      </c>
      <c r="Y429" s="1" t="s">
        <v>9482</v>
      </c>
      <c r="Z429" s="1" t="s">
        <v>9464</v>
      </c>
      <c r="AA429" s="1" t="s">
        <v>12254</v>
      </c>
      <c r="AB429" s="1" t="s">
        <v>12255</v>
      </c>
      <c r="AC429" s="1" t="s">
        <v>12256</v>
      </c>
      <c r="AD429" s="1">
        <v>112.5</v>
      </c>
      <c r="AE429" s="1" t="s">
        <v>5037</v>
      </c>
      <c r="AF429" s="1" t="s">
        <v>12149</v>
      </c>
      <c r="AG429" s="20">
        <v>662600087</v>
      </c>
      <c r="AH429" s="20">
        <v>1</v>
      </c>
    </row>
    <row r="430" spans="1:34" ht="21" customHeight="1">
      <c r="A430" s="1" t="str">
        <f>_xlfn.CONCAT(Table1[[#This Row],[NÚMERO OPERATIVO]],Table1[[#This Row],[OS (SGM)]])</f>
        <v>5700113103ENC-MLAG01  000057/2026</v>
      </c>
      <c r="C430" s="1" t="s">
        <v>9455</v>
      </c>
      <c r="D430" s="1" t="s">
        <v>12257</v>
      </c>
      <c r="E430" s="1" t="s">
        <v>11546</v>
      </c>
      <c r="F430" s="1" t="s">
        <v>1488</v>
      </c>
      <c r="G430" s="1" t="s">
        <v>2600</v>
      </c>
      <c r="H430" s="1" t="s">
        <v>116</v>
      </c>
      <c r="I430" s="1" t="s">
        <v>2598</v>
      </c>
      <c r="J430" s="1">
        <v>5700113103</v>
      </c>
      <c r="K430" s="1" t="e">
        <f>_xlfn.XLOOKUP(Table1[[#This Row],[NÚMERO OPERATIVO]],#REF!,#REF!)</f>
        <v>#REF!</v>
      </c>
      <c r="L430" s="1" t="s">
        <v>12258</v>
      </c>
      <c r="M430" s="1" t="str">
        <f>_xlfn.CONCAT(Table1[[#This Row],[NÚMERO OPERATIVO]],Table1[[#This Row],[DATA OC]])</f>
        <v>570011310346080,7834837963</v>
      </c>
      <c r="N430" s="19">
        <v>46080.783483796302</v>
      </c>
      <c r="O430" s="1" t="s">
        <v>32</v>
      </c>
      <c r="P430" s="1" t="s">
        <v>33</v>
      </c>
      <c r="Q430" s="1" t="s">
        <v>32</v>
      </c>
      <c r="R430" s="1" t="s">
        <v>12259</v>
      </c>
      <c r="S430" s="1" t="s">
        <v>12260</v>
      </c>
      <c r="T430" s="1" t="s">
        <v>9482</v>
      </c>
      <c r="U430" s="1" t="s">
        <v>12261</v>
      </c>
      <c r="V430" s="1" t="s">
        <v>9463</v>
      </c>
      <c r="W430" s="1">
        <v>34.5</v>
      </c>
      <c r="X430" s="1">
        <v>15</v>
      </c>
      <c r="Y430" s="1" t="s">
        <v>9464</v>
      </c>
      <c r="Z430" s="1" t="s">
        <v>9464</v>
      </c>
      <c r="AA430" s="1" t="s">
        <v>9517</v>
      </c>
      <c r="AB430" s="1" t="s">
        <v>12262</v>
      </c>
      <c r="AC430" s="1" t="s">
        <v>12263</v>
      </c>
      <c r="AD430" s="1">
        <v>15</v>
      </c>
      <c r="AE430" s="1" t="s">
        <v>7250</v>
      </c>
      <c r="AF430" s="1" t="s">
        <v>12149</v>
      </c>
      <c r="AG430" s="20">
        <v>662600147</v>
      </c>
      <c r="AH430" s="20">
        <v>1</v>
      </c>
    </row>
    <row r="431" spans="1:34" ht="21" customHeight="1">
      <c r="A431" s="1" t="str">
        <f>_xlfn.CONCAT(Table1[[#This Row],[NÚMERO OPERATIVO]],Table1[[#This Row],[OS (SGM)]])</f>
        <v>5700140069ENC-MPAG01  000060/2026</v>
      </c>
      <c r="C431" s="1" t="s">
        <v>9455</v>
      </c>
      <c r="D431" s="1" t="s">
        <v>12264</v>
      </c>
      <c r="E431" s="1" t="s">
        <v>11546</v>
      </c>
      <c r="F431" s="1" t="s">
        <v>1488</v>
      </c>
      <c r="G431" s="1" t="s">
        <v>4834</v>
      </c>
      <c r="H431" s="1" t="s">
        <v>43</v>
      </c>
      <c r="I431" s="1" t="s">
        <v>404</v>
      </c>
      <c r="J431" s="1">
        <v>5700140069</v>
      </c>
      <c r="K431" s="1" t="e">
        <f>_xlfn.XLOOKUP(Table1[[#This Row],[NÚMERO OPERATIVO]],#REF!,#REF!)</f>
        <v>#REF!</v>
      </c>
      <c r="L431" s="1" t="s">
        <v>12265</v>
      </c>
      <c r="M431" s="1" t="str">
        <f>_xlfn.CONCAT(Table1[[#This Row],[NÚMERO OPERATIVO]],Table1[[#This Row],[DATA OC]])</f>
        <v>570014006946070,7396990741</v>
      </c>
      <c r="N431" s="19">
        <v>46070.739699074104</v>
      </c>
      <c r="O431" s="1" t="s">
        <v>32</v>
      </c>
      <c r="P431" s="1" t="s">
        <v>33</v>
      </c>
      <c r="Q431" s="1" t="s">
        <v>32</v>
      </c>
      <c r="R431" s="1" t="s">
        <v>12266</v>
      </c>
      <c r="S431" s="1" t="s">
        <v>12267</v>
      </c>
      <c r="T431" s="1" t="s">
        <v>9635</v>
      </c>
      <c r="U431" s="1" t="s">
        <v>12268</v>
      </c>
      <c r="V431" s="1" t="s">
        <v>9558</v>
      </c>
      <c r="W431" s="1">
        <v>34.5</v>
      </c>
      <c r="X431" s="1">
        <v>30</v>
      </c>
      <c r="Y431" s="1" t="s">
        <v>9464</v>
      </c>
      <c r="Z431" s="1" t="s">
        <v>9464</v>
      </c>
      <c r="AA431" s="1" t="s">
        <v>9517</v>
      </c>
      <c r="AB431" s="1" t="s">
        <v>12269</v>
      </c>
      <c r="AC431" s="1" t="s">
        <v>12270</v>
      </c>
      <c r="AD431" s="1">
        <v>30</v>
      </c>
      <c r="AE431" s="1" t="s">
        <v>4831</v>
      </c>
      <c r="AF431" s="1" t="s">
        <v>12149</v>
      </c>
      <c r="AG431" s="20">
        <v>662600126</v>
      </c>
      <c r="AH431" s="20">
        <v>1</v>
      </c>
    </row>
    <row r="432" spans="1:34" ht="21" customHeight="1">
      <c r="A432" s="1" t="str">
        <f>_xlfn.CONCAT(Table1[[#This Row],[NÚMERO OPERATIVO]],Table1[[#This Row],[OS (SGM)]])</f>
        <v>5700546088ENC-MPAG02  000004/2026</v>
      </c>
      <c r="C432" s="1" t="s">
        <v>9455</v>
      </c>
      <c r="D432" s="1" t="s">
        <v>12271</v>
      </c>
      <c r="E432" s="1" t="s">
        <v>11546</v>
      </c>
      <c r="F432" s="1" t="s">
        <v>1488</v>
      </c>
      <c r="G432" s="1" t="s">
        <v>6054</v>
      </c>
      <c r="H432" s="1" t="s">
        <v>43</v>
      </c>
      <c r="I432" s="1" t="s">
        <v>607</v>
      </c>
      <c r="J432" s="1">
        <v>5700546088</v>
      </c>
      <c r="K432" s="1" t="e">
        <f>_xlfn.XLOOKUP(Table1[[#This Row],[NÚMERO OPERATIVO]],#REF!,#REF!)</f>
        <v>#REF!</v>
      </c>
      <c r="L432" s="1" t="s">
        <v>12272</v>
      </c>
      <c r="M432" s="1" t="str">
        <f>_xlfn.CONCAT(Table1[[#This Row],[NÚMERO OPERATIVO]],Table1[[#This Row],[DATA OC]])</f>
        <v>570054608846031,4798958333</v>
      </c>
      <c r="N432" s="19">
        <v>46031.479895833298</v>
      </c>
      <c r="O432" s="1" t="s">
        <v>32</v>
      </c>
      <c r="P432" s="1" t="s">
        <v>172</v>
      </c>
      <c r="Q432" s="1" t="s">
        <v>32</v>
      </c>
      <c r="R432" s="1" t="s">
        <v>12273</v>
      </c>
      <c r="S432" s="1" t="s">
        <v>12274</v>
      </c>
      <c r="T432" s="1" t="s">
        <v>9482</v>
      </c>
      <c r="U432" s="1" t="s">
        <v>12275</v>
      </c>
      <c r="V432" s="1" t="s">
        <v>9463</v>
      </c>
      <c r="W432" s="1">
        <v>13.8</v>
      </c>
      <c r="X432" s="1">
        <v>15</v>
      </c>
      <c r="Y432" s="1" t="s">
        <v>9464</v>
      </c>
      <c r="Z432" s="1" t="s">
        <v>9464</v>
      </c>
      <c r="AA432" s="1" t="s">
        <v>9517</v>
      </c>
      <c r="AB432" s="1" t="s">
        <v>12276</v>
      </c>
      <c r="AC432" s="1" t="s">
        <v>12277</v>
      </c>
      <c r="AD432" s="1">
        <v>15</v>
      </c>
      <c r="AE432" s="1" t="s">
        <v>6051</v>
      </c>
      <c r="AF432" s="1" t="s">
        <v>12149</v>
      </c>
      <c r="AG432" s="20">
        <v>662600032</v>
      </c>
      <c r="AH432" s="20">
        <v>1</v>
      </c>
    </row>
    <row r="433" spans="1:34" ht="21" customHeight="1">
      <c r="A433" s="1" t="str">
        <f>_xlfn.CONCAT(Table1[[#This Row],[NÚMERO OPERATIVO]],Table1[[#This Row],[OS (SGM)]])</f>
        <v>5700527002ENC-MPAG01  000023/2026</v>
      </c>
      <c r="C433" s="1" t="s">
        <v>9455</v>
      </c>
      <c r="D433" s="1" t="s">
        <v>12278</v>
      </c>
      <c r="E433" s="1" t="s">
        <v>11546</v>
      </c>
      <c r="F433" s="1" t="s">
        <v>1488</v>
      </c>
      <c r="G433" s="1" t="s">
        <v>1733</v>
      </c>
      <c r="H433" s="1" t="s">
        <v>43</v>
      </c>
      <c r="I433" s="1" t="s">
        <v>4077</v>
      </c>
      <c r="J433" s="1">
        <v>5700527002</v>
      </c>
      <c r="K433" s="1" t="e">
        <f>_xlfn.XLOOKUP(Table1[[#This Row],[NÚMERO OPERATIVO]],#REF!,#REF!)</f>
        <v>#REF!</v>
      </c>
      <c r="L433" s="1" t="s">
        <v>12279</v>
      </c>
      <c r="M433" s="1" t="str">
        <f>_xlfn.CONCAT(Table1[[#This Row],[NÚMERO OPERATIVO]],Table1[[#This Row],[DATA OC]])</f>
        <v>570052700246046,6781481481</v>
      </c>
      <c r="N433" s="19">
        <v>46046.678148148101</v>
      </c>
      <c r="O433" s="1" t="s">
        <v>32</v>
      </c>
      <c r="P433" s="1" t="s">
        <v>172</v>
      </c>
      <c r="Q433" s="1" t="s">
        <v>32</v>
      </c>
      <c r="R433" s="1" t="s">
        <v>12280</v>
      </c>
      <c r="S433" s="1" t="s">
        <v>9898</v>
      </c>
      <c r="T433" s="1" t="s">
        <v>9482</v>
      </c>
      <c r="U433" s="1" t="s">
        <v>12281</v>
      </c>
      <c r="V433" s="1" t="s">
        <v>9463</v>
      </c>
      <c r="W433" s="1">
        <v>13.8</v>
      </c>
      <c r="X433" s="1">
        <v>15</v>
      </c>
      <c r="Y433" s="1" t="s">
        <v>9464</v>
      </c>
      <c r="Z433" s="1" t="s">
        <v>9464</v>
      </c>
      <c r="AA433" s="1" t="s">
        <v>9517</v>
      </c>
      <c r="AB433" s="1" t="s">
        <v>12282</v>
      </c>
      <c r="AC433" s="1" t="s">
        <v>12283</v>
      </c>
      <c r="AD433" s="1">
        <v>15</v>
      </c>
      <c r="AE433" s="1" t="s">
        <v>6461</v>
      </c>
      <c r="AF433" s="1" t="s">
        <v>12149</v>
      </c>
      <c r="AG433" s="20">
        <v>662600062</v>
      </c>
      <c r="AH433" s="20">
        <v>1</v>
      </c>
    </row>
    <row r="434" spans="1:34" ht="21" customHeight="1">
      <c r="A434" s="1" t="str">
        <f>_xlfn.CONCAT(Table1[[#This Row],[NÚMERO OPERATIVO]],Table1[[#This Row],[OS (SGM)]])</f>
        <v>5700302002ENC-MPAG01  000047/2026</v>
      </c>
      <c r="C434" s="1" t="s">
        <v>9455</v>
      </c>
      <c r="D434" s="1" t="s">
        <v>12284</v>
      </c>
      <c r="E434" s="1" t="s">
        <v>11546</v>
      </c>
      <c r="F434" s="1" t="s">
        <v>1488</v>
      </c>
      <c r="G434" s="1" t="s">
        <v>1733</v>
      </c>
      <c r="H434" s="1" t="s">
        <v>43</v>
      </c>
      <c r="I434" s="1" t="s">
        <v>222</v>
      </c>
      <c r="J434" s="1">
        <v>5700302002</v>
      </c>
      <c r="K434" s="1" t="e">
        <f>_xlfn.XLOOKUP(Table1[[#This Row],[NÚMERO OPERATIVO]],#REF!,#REF!)</f>
        <v>#REF!</v>
      </c>
      <c r="L434" s="1" t="s">
        <v>12285</v>
      </c>
      <c r="M434" s="1" t="str">
        <f>_xlfn.CONCAT(Table1[[#This Row],[NÚMERO OPERATIVO]],Table1[[#This Row],[DATA OC]])</f>
        <v>570030200246060,5382291667</v>
      </c>
      <c r="N434" s="19">
        <v>46060.538229166697</v>
      </c>
      <c r="O434" s="1" t="s">
        <v>32</v>
      </c>
      <c r="P434" s="1" t="s">
        <v>110</v>
      </c>
      <c r="Q434" s="1" t="s">
        <v>32</v>
      </c>
      <c r="R434" s="1" t="s">
        <v>12286</v>
      </c>
      <c r="S434" s="1" t="s">
        <v>12287</v>
      </c>
      <c r="T434" s="1" t="s">
        <v>10192</v>
      </c>
      <c r="U434" s="1" t="s">
        <v>12288</v>
      </c>
      <c r="V434" s="1" t="s">
        <v>9463</v>
      </c>
      <c r="W434" s="1">
        <v>34.5</v>
      </c>
      <c r="X434" s="1">
        <v>25</v>
      </c>
      <c r="Y434" s="1" t="s">
        <v>9464</v>
      </c>
      <c r="Z434" s="1" t="s">
        <v>9492</v>
      </c>
      <c r="AA434" s="1" t="s">
        <v>9517</v>
      </c>
      <c r="AB434" s="1" t="s">
        <v>12289</v>
      </c>
      <c r="AC434" s="1" t="s">
        <v>12290</v>
      </c>
      <c r="AD434" s="1">
        <v>25</v>
      </c>
      <c r="AE434" s="1" t="s">
        <v>4593</v>
      </c>
      <c r="AF434" s="1" t="s">
        <v>12149</v>
      </c>
      <c r="AG434" s="20">
        <v>662600097</v>
      </c>
      <c r="AH434" s="20">
        <v>1</v>
      </c>
    </row>
    <row r="435" spans="1:34" ht="21" customHeight="1">
      <c r="A435" s="1" t="str">
        <f>_xlfn.CONCAT(Table1[[#This Row],[NÚMERO OPERATIVO]],Table1[[#This Row],[OS (SGM)]])</f>
        <v>5736366063ENC-MLGR01  000025/2026</v>
      </c>
      <c r="C435" s="1" t="s">
        <v>9455</v>
      </c>
      <c r="D435" s="1" t="s">
        <v>12291</v>
      </c>
      <c r="E435" s="1" t="s">
        <v>11546</v>
      </c>
      <c r="F435" s="1" t="s">
        <v>382</v>
      </c>
      <c r="G435" s="1" t="s">
        <v>2149</v>
      </c>
      <c r="H435" s="1" t="s">
        <v>43</v>
      </c>
      <c r="I435" s="1" t="s">
        <v>179</v>
      </c>
      <c r="J435" s="1">
        <v>5736366063</v>
      </c>
      <c r="K435" s="1" t="e">
        <f>_xlfn.XLOOKUP(Table1[[#This Row],[NÚMERO OPERATIVO]],#REF!,#REF!)</f>
        <v>#REF!</v>
      </c>
      <c r="L435" s="1" t="s">
        <v>12292</v>
      </c>
      <c r="M435" s="1" t="str">
        <f>_xlfn.CONCAT(Table1[[#This Row],[NÚMERO OPERATIVO]],Table1[[#This Row],[DATA OC]])</f>
        <v>573636606346041,3839467593</v>
      </c>
      <c r="N435" s="19">
        <v>46041.383946759299</v>
      </c>
      <c r="O435" s="1" t="s">
        <v>32</v>
      </c>
      <c r="P435" s="1" t="s">
        <v>33</v>
      </c>
      <c r="Q435" s="1" t="s">
        <v>32</v>
      </c>
      <c r="R435" s="1" t="s">
        <v>12293</v>
      </c>
      <c r="S435" s="1" t="s">
        <v>12294</v>
      </c>
      <c r="T435" s="1" t="s">
        <v>9603</v>
      </c>
      <c r="U435" s="1" t="s">
        <v>12295</v>
      </c>
      <c r="V435" s="1" t="s">
        <v>9463</v>
      </c>
      <c r="W435" s="1">
        <v>34.5</v>
      </c>
      <c r="X435" s="1">
        <v>25</v>
      </c>
      <c r="Y435" s="1" t="s">
        <v>9464</v>
      </c>
      <c r="Z435" s="1" t="s">
        <v>9464</v>
      </c>
      <c r="AA435" s="1" t="s">
        <v>9517</v>
      </c>
      <c r="AB435" s="1" t="s">
        <v>12296</v>
      </c>
      <c r="AC435" s="1" t="s">
        <v>12297</v>
      </c>
      <c r="AD435" s="1">
        <v>25</v>
      </c>
      <c r="AE435" s="1" t="s">
        <v>2146</v>
      </c>
      <c r="AF435" s="1" t="s">
        <v>12298</v>
      </c>
      <c r="AG435" s="20">
        <v>712600062</v>
      </c>
      <c r="AH435" s="20">
        <v>1</v>
      </c>
    </row>
    <row r="436" spans="1:34" ht="21" customHeight="1">
      <c r="A436" s="1" t="str">
        <f>_xlfn.CONCAT(Table1[[#This Row],[NÚMERO OPERATIVO]],Table1[[#This Row],[OS (SGM)]])</f>
        <v>5700369063ENC-MLGR01  000028/2026</v>
      </c>
      <c r="C436" s="1" t="s">
        <v>9455</v>
      </c>
      <c r="D436" s="1" t="s">
        <v>12299</v>
      </c>
      <c r="E436" s="1" t="s">
        <v>11546</v>
      </c>
      <c r="F436" s="1" t="s">
        <v>382</v>
      </c>
      <c r="G436" s="1" t="s">
        <v>2149</v>
      </c>
      <c r="H436" s="1" t="s">
        <v>43</v>
      </c>
      <c r="I436" s="1" t="s">
        <v>647</v>
      </c>
      <c r="J436" s="1">
        <v>5700369063</v>
      </c>
      <c r="K436" s="1" t="e">
        <f>_xlfn.XLOOKUP(Table1[[#This Row],[NÚMERO OPERATIVO]],#REF!,#REF!)</f>
        <v>#REF!</v>
      </c>
      <c r="L436" s="1" t="s">
        <v>12300</v>
      </c>
      <c r="M436" s="1" t="str">
        <f>_xlfn.CONCAT(Table1[[#This Row],[NÚMERO OPERATIVO]],Table1[[#This Row],[DATA OC]])</f>
        <v>570036906346045,4868171296</v>
      </c>
      <c r="N436" s="19">
        <v>46045.486817129597</v>
      </c>
      <c r="O436" s="1" t="s">
        <v>32</v>
      </c>
      <c r="P436" s="1" t="s">
        <v>33</v>
      </c>
      <c r="Q436" s="1" t="s">
        <v>32</v>
      </c>
      <c r="R436" s="1" t="s">
        <v>12301</v>
      </c>
      <c r="S436" s="1" t="s">
        <v>9472</v>
      </c>
      <c r="T436" s="1" t="s">
        <v>9461</v>
      </c>
      <c r="U436" s="1" t="s">
        <v>12302</v>
      </c>
      <c r="V436" s="1" t="s">
        <v>9463</v>
      </c>
      <c r="W436" s="1">
        <v>34.5</v>
      </c>
      <c r="X436" s="1">
        <v>5</v>
      </c>
      <c r="Y436" s="1" t="s">
        <v>9464</v>
      </c>
      <c r="Z436" s="1" t="s">
        <v>9464</v>
      </c>
      <c r="AA436" s="1" t="s">
        <v>9517</v>
      </c>
      <c r="AB436" s="1" t="s">
        <v>12303</v>
      </c>
      <c r="AC436" s="1" t="s">
        <v>12304</v>
      </c>
      <c r="AD436" s="1">
        <v>15</v>
      </c>
      <c r="AE436" s="1" t="s">
        <v>7015</v>
      </c>
      <c r="AF436" s="1" t="s">
        <v>12298</v>
      </c>
      <c r="AG436" s="20">
        <v>712600083</v>
      </c>
      <c r="AH436" s="20">
        <v>1</v>
      </c>
    </row>
    <row r="437" spans="1:34" ht="21" customHeight="1">
      <c r="A437" s="1" t="str">
        <f>_xlfn.CONCAT(Table1[[#This Row],[NÚMERO OPERATIVO]],Table1[[#This Row],[OS (SGM)]])</f>
        <v>5710240111ETO-RD-GR  000291/2026</v>
      </c>
      <c r="C437" s="1" t="s">
        <v>9455</v>
      </c>
      <c r="D437" s="1" t="s">
        <v>12305</v>
      </c>
      <c r="E437" s="1" t="s">
        <v>11546</v>
      </c>
      <c r="F437" s="1" t="s">
        <v>382</v>
      </c>
      <c r="G437" s="1" t="s">
        <v>488</v>
      </c>
      <c r="H437" s="1" t="s">
        <v>43</v>
      </c>
      <c r="I437" s="1" t="s">
        <v>572</v>
      </c>
      <c r="J437" s="1">
        <v>5710240111</v>
      </c>
      <c r="K437" s="1" t="e">
        <f>_xlfn.XLOOKUP(Table1[[#This Row],[NÚMERO OPERATIVO]],#REF!,#REF!)</f>
        <v>#REF!</v>
      </c>
      <c r="L437" s="1" t="s">
        <v>12306</v>
      </c>
      <c r="M437" s="1" t="str">
        <f>_xlfn.CONCAT(Table1[[#This Row],[NÚMERO OPERATIVO]],Table1[[#This Row],[DATA OC]])</f>
        <v>571024011146064,6535648148</v>
      </c>
      <c r="N437" s="19">
        <v>46064.653564814798</v>
      </c>
      <c r="O437" s="1" t="s">
        <v>32</v>
      </c>
      <c r="P437" s="1" t="s">
        <v>33</v>
      </c>
      <c r="Q437" s="1" t="s">
        <v>32</v>
      </c>
      <c r="R437" s="1" t="s">
        <v>9517</v>
      </c>
      <c r="S437" s="1" t="s">
        <v>9517</v>
      </c>
      <c r="T437" s="1" t="s">
        <v>9517</v>
      </c>
      <c r="U437" s="1" t="s">
        <v>9517</v>
      </c>
      <c r="V437" s="1" t="s">
        <v>9463</v>
      </c>
      <c r="W437" s="1">
        <v>13.8</v>
      </c>
      <c r="X437" s="1">
        <v>15</v>
      </c>
      <c r="Y437" s="1" t="s">
        <v>9517</v>
      </c>
      <c r="Z437" s="1" t="s">
        <v>9517</v>
      </c>
      <c r="AA437" s="1" t="s">
        <v>9517</v>
      </c>
      <c r="AB437" s="1" t="s">
        <v>9517</v>
      </c>
      <c r="AC437" s="1" t="s">
        <v>9517</v>
      </c>
      <c r="AD437" s="1">
        <v>15</v>
      </c>
      <c r="AE437" s="1" t="s">
        <v>6862</v>
      </c>
      <c r="AF437" s="1" t="s">
        <v>12298</v>
      </c>
      <c r="AG437" s="20">
        <v>712600145</v>
      </c>
      <c r="AH437" s="20">
        <v>1</v>
      </c>
    </row>
    <row r="438" spans="1:34" ht="21" customHeight="1">
      <c r="A438" s="1" t="str">
        <f>_xlfn.CONCAT(Table1[[#This Row],[NÚMERO OPERATIVO]],Table1[[#This Row],[OS (SGM)]])</f>
        <v>5700315153ETO-RD-GR  000253/2026</v>
      </c>
      <c r="C438" s="1" t="s">
        <v>9455</v>
      </c>
      <c r="D438" s="1" t="s">
        <v>12307</v>
      </c>
      <c r="E438" s="1" t="s">
        <v>11546</v>
      </c>
      <c r="F438" s="1" t="s">
        <v>382</v>
      </c>
      <c r="G438" s="1" t="s">
        <v>488</v>
      </c>
      <c r="H438" s="1" t="s">
        <v>43</v>
      </c>
      <c r="I438" s="1" t="s">
        <v>486</v>
      </c>
      <c r="J438" s="1">
        <v>5700315153</v>
      </c>
      <c r="K438" s="1" t="e">
        <f>_xlfn.XLOOKUP(Table1[[#This Row],[NÚMERO OPERATIVO]],#REF!,#REF!)</f>
        <v>#REF!</v>
      </c>
      <c r="L438" s="1" t="s">
        <v>12308</v>
      </c>
      <c r="M438" s="1" t="str">
        <f>_xlfn.CONCAT(Table1[[#This Row],[NÚMERO OPERATIVO]],Table1[[#This Row],[DATA OC]])</f>
        <v>570031515346056,7725347222</v>
      </c>
      <c r="N438" s="19">
        <v>46056.7725347222</v>
      </c>
      <c r="O438" s="1" t="s">
        <v>32</v>
      </c>
      <c r="P438" s="1" t="s">
        <v>33</v>
      </c>
      <c r="Q438" s="1" t="s">
        <v>32</v>
      </c>
      <c r="R438" s="1" t="s">
        <v>9517</v>
      </c>
      <c r="S438" s="1" t="s">
        <v>9517</v>
      </c>
      <c r="T438" s="1" t="s">
        <v>9517</v>
      </c>
      <c r="U438" s="1" t="s">
        <v>9517</v>
      </c>
      <c r="V438" s="1" t="s">
        <v>9463</v>
      </c>
      <c r="W438" s="1">
        <v>34.5</v>
      </c>
      <c r="X438" s="1">
        <v>15</v>
      </c>
      <c r="Y438" s="1" t="s">
        <v>9517</v>
      </c>
      <c r="Z438" s="1" t="s">
        <v>9517</v>
      </c>
      <c r="AA438" s="1" t="s">
        <v>9517</v>
      </c>
      <c r="AB438" s="1" t="s">
        <v>9517</v>
      </c>
      <c r="AC438" s="1" t="s">
        <v>9517</v>
      </c>
      <c r="AD438" s="1">
        <v>15</v>
      </c>
      <c r="AE438" s="1" t="s">
        <v>484</v>
      </c>
      <c r="AF438" s="1" t="s">
        <v>12298</v>
      </c>
      <c r="AG438" s="20">
        <v>712600132</v>
      </c>
      <c r="AH438" s="20">
        <v>1</v>
      </c>
    </row>
    <row r="439" spans="1:34" ht="21" customHeight="1">
      <c r="A439" s="1" t="str">
        <f>_xlfn.CONCAT(Table1[[#This Row],[NÚMERO OPERATIVO]],Table1[[#This Row],[OS (SGM)]])</f>
        <v>5700461153ENC-MLGR01  000035/2026</v>
      </c>
      <c r="C439" s="1" t="s">
        <v>9455</v>
      </c>
      <c r="D439" s="1" t="s">
        <v>12309</v>
      </c>
      <c r="E439" s="1" t="s">
        <v>11546</v>
      </c>
      <c r="F439" s="1" t="s">
        <v>382</v>
      </c>
      <c r="G439" s="1" t="s">
        <v>488</v>
      </c>
      <c r="H439" s="1" t="s">
        <v>43</v>
      </c>
      <c r="I439" s="1" t="s">
        <v>486</v>
      </c>
      <c r="J439" s="1">
        <v>5700461153</v>
      </c>
      <c r="K439" s="1" t="e">
        <f>_xlfn.XLOOKUP(Table1[[#This Row],[NÚMERO OPERATIVO]],#REF!,#REF!)</f>
        <v>#REF!</v>
      </c>
      <c r="L439" s="1" t="s">
        <v>12310</v>
      </c>
      <c r="M439" s="1" t="str">
        <f>_xlfn.CONCAT(Table1[[#This Row],[NÚMERO OPERATIVO]],Table1[[#This Row],[DATA OC]])</f>
        <v>570046115346052,7568402778</v>
      </c>
      <c r="N439" s="19">
        <v>46052.756840277798</v>
      </c>
      <c r="O439" s="1" t="s">
        <v>32</v>
      </c>
      <c r="P439" s="1" t="s">
        <v>33</v>
      </c>
      <c r="Q439" s="1" t="s">
        <v>32</v>
      </c>
      <c r="R439" s="1" t="s">
        <v>12311</v>
      </c>
      <c r="S439" s="1" t="s">
        <v>9472</v>
      </c>
      <c r="T439" s="1" t="s">
        <v>9767</v>
      </c>
      <c r="U439" s="1" t="s">
        <v>12312</v>
      </c>
      <c r="V439" s="1" t="s">
        <v>9463</v>
      </c>
      <c r="W439" s="1">
        <v>34.5</v>
      </c>
      <c r="X439" s="1">
        <v>15</v>
      </c>
      <c r="Y439" s="1" t="s">
        <v>9464</v>
      </c>
      <c r="Z439" s="1" t="s">
        <v>9464</v>
      </c>
      <c r="AA439" s="1" t="s">
        <v>9517</v>
      </c>
      <c r="AB439" s="1" t="s">
        <v>12313</v>
      </c>
      <c r="AC439" s="1" t="s">
        <v>12314</v>
      </c>
      <c r="AD439" s="1">
        <v>15</v>
      </c>
      <c r="AE439" s="1" t="s">
        <v>3580</v>
      </c>
      <c r="AF439" s="1" t="s">
        <v>12298</v>
      </c>
      <c r="AG439" s="20">
        <v>712600104</v>
      </c>
      <c r="AH439" s="20">
        <v>1</v>
      </c>
    </row>
    <row r="440" spans="1:34" ht="21" customHeight="1">
      <c r="A440" s="1" t="str">
        <f>_xlfn.CONCAT(Table1[[#This Row],[NÚMERO OPERATIVO]],Table1[[#This Row],[OS (SGM)]])</f>
        <v>5710058153ETO-RD-GR  000311/2026</v>
      </c>
      <c r="C440" s="1" t="s">
        <v>9455</v>
      </c>
      <c r="D440" s="1" t="s">
        <v>12315</v>
      </c>
      <c r="E440" s="1" t="s">
        <v>11546</v>
      </c>
      <c r="F440" s="1" t="s">
        <v>382</v>
      </c>
      <c r="G440" s="1" t="s">
        <v>488</v>
      </c>
      <c r="H440" s="1" t="s">
        <v>43</v>
      </c>
      <c r="I440" s="1" t="s">
        <v>486</v>
      </c>
      <c r="J440" s="1">
        <v>5710058153</v>
      </c>
      <c r="K440" s="1" t="e">
        <f>_xlfn.XLOOKUP(Table1[[#This Row],[NÚMERO OPERATIVO]],#REF!,#REF!)</f>
        <v>#REF!</v>
      </c>
      <c r="L440" s="1" t="s">
        <v>9508</v>
      </c>
      <c r="M440" s="1" t="str">
        <f>_xlfn.CONCAT(Table1[[#This Row],[NÚMERO OPERATIVO]],Table1[[#This Row],[DATA OC]])</f>
        <v>571005815346069,5245717593</v>
      </c>
      <c r="N440" s="19">
        <v>46069.524571759299</v>
      </c>
      <c r="O440" s="1" t="s">
        <v>32</v>
      </c>
      <c r="P440" s="1" t="s">
        <v>33</v>
      </c>
      <c r="Q440" s="1" t="s">
        <v>32</v>
      </c>
      <c r="R440" s="1" t="s">
        <v>9517</v>
      </c>
      <c r="S440" s="1" t="s">
        <v>9517</v>
      </c>
      <c r="T440" s="1" t="s">
        <v>9517</v>
      </c>
      <c r="U440" s="1" t="s">
        <v>9517</v>
      </c>
      <c r="V440" s="1" t="s">
        <v>9463</v>
      </c>
      <c r="W440" s="1">
        <v>34.5</v>
      </c>
      <c r="X440" s="1">
        <v>15</v>
      </c>
      <c r="Y440" s="1" t="s">
        <v>9517</v>
      </c>
      <c r="Z440" s="1" t="s">
        <v>9517</v>
      </c>
      <c r="AA440" s="1" t="s">
        <v>9517</v>
      </c>
      <c r="AB440" s="1" t="s">
        <v>9517</v>
      </c>
      <c r="AC440" s="1" t="s">
        <v>9517</v>
      </c>
      <c r="AD440" s="1">
        <v>15</v>
      </c>
      <c r="AE440" s="1" t="s">
        <v>1720</v>
      </c>
      <c r="AF440" s="1" t="s">
        <v>12298</v>
      </c>
      <c r="AG440" s="20">
        <v>712600155</v>
      </c>
      <c r="AH440" s="20">
        <v>1</v>
      </c>
    </row>
    <row r="441" spans="1:34" ht="21" customHeight="1">
      <c r="A441" s="1" t="str">
        <f>_xlfn.CONCAT(Table1[[#This Row],[NÚMERO OPERATIVO]],Table1[[#This Row],[OS (SGM)]])</f>
        <v>5753454153ENC-MPGR01  000018/2026</v>
      </c>
      <c r="C441" s="1" t="s">
        <v>9455</v>
      </c>
      <c r="D441" s="1" t="s">
        <v>12316</v>
      </c>
      <c r="E441" s="1" t="s">
        <v>11546</v>
      </c>
      <c r="F441" s="1" t="s">
        <v>382</v>
      </c>
      <c r="G441" s="1" t="s">
        <v>488</v>
      </c>
      <c r="H441" s="1" t="s">
        <v>43</v>
      </c>
      <c r="I441" s="1" t="s">
        <v>486</v>
      </c>
      <c r="J441" s="1">
        <v>5753454153</v>
      </c>
      <c r="K441" s="1" t="e">
        <f>_xlfn.XLOOKUP(Table1[[#This Row],[NÚMERO OPERATIVO]],#REF!,#REF!)</f>
        <v>#REF!</v>
      </c>
      <c r="L441" s="1" t="s">
        <v>12317</v>
      </c>
      <c r="M441" s="1" t="str">
        <f>_xlfn.CONCAT(Table1[[#This Row],[NÚMERO OPERATIVO]],Table1[[#This Row],[DATA OC]])</f>
        <v>575345415346053,6737037037</v>
      </c>
      <c r="N441" s="19">
        <v>46053.673703703702</v>
      </c>
      <c r="O441" s="1" t="s">
        <v>32</v>
      </c>
      <c r="P441" s="1" t="s">
        <v>33</v>
      </c>
      <c r="Q441" s="1" t="s">
        <v>32</v>
      </c>
      <c r="R441" s="1" t="s">
        <v>12318</v>
      </c>
      <c r="S441" s="1" t="s">
        <v>12319</v>
      </c>
      <c r="T441" s="1" t="s">
        <v>9473</v>
      </c>
      <c r="U441" s="1" t="s">
        <v>12320</v>
      </c>
      <c r="V441" s="1" t="s">
        <v>9463</v>
      </c>
      <c r="W441" s="1">
        <v>34.5</v>
      </c>
      <c r="X441" s="1">
        <v>15</v>
      </c>
      <c r="Y441" s="1" t="s">
        <v>9464</v>
      </c>
      <c r="Z441" s="1" t="s">
        <v>9464</v>
      </c>
      <c r="AA441" s="1" t="s">
        <v>9517</v>
      </c>
      <c r="AB441" s="1" t="s">
        <v>12321</v>
      </c>
      <c r="AC441" s="1" t="s">
        <v>12322</v>
      </c>
      <c r="AD441" s="1">
        <v>15</v>
      </c>
      <c r="AE441" s="1" t="s">
        <v>6279</v>
      </c>
      <c r="AF441" s="1" t="s">
        <v>12298</v>
      </c>
      <c r="AG441" s="20">
        <v>712600110</v>
      </c>
      <c r="AH441" s="20">
        <v>1</v>
      </c>
    </row>
    <row r="442" spans="1:34" ht="21" customHeight="1">
      <c r="A442" s="1" t="str">
        <f>_xlfn.CONCAT(Table1[[#This Row],[NÚMERO OPERATIVO]],Table1[[#This Row],[OS (SGM)]])</f>
        <v>5700323153ENC-MLAR01  000119/2026</v>
      </c>
      <c r="C442" s="1" t="s">
        <v>9455</v>
      </c>
      <c r="D442" s="1" t="s">
        <v>12323</v>
      </c>
      <c r="E442" s="1" t="s">
        <v>11546</v>
      </c>
      <c r="F442" s="1" t="s">
        <v>382</v>
      </c>
      <c r="G442" s="1" t="s">
        <v>488</v>
      </c>
      <c r="H442" s="1" t="s">
        <v>43</v>
      </c>
      <c r="I442" s="1" t="s">
        <v>1043</v>
      </c>
      <c r="J442" s="1">
        <v>5700323153</v>
      </c>
      <c r="K442" s="1" t="e">
        <f>_xlfn.XLOOKUP(Table1[[#This Row],[NÚMERO OPERATIVO]],#REF!,#REF!)</f>
        <v>#REF!</v>
      </c>
      <c r="L442" s="1" t="s">
        <v>12324</v>
      </c>
      <c r="M442" s="1" t="str">
        <f>_xlfn.CONCAT(Table1[[#This Row],[NÚMERO OPERATIVO]],Table1[[#This Row],[DATA OC]])</f>
        <v>570032315346079,8855324074</v>
      </c>
      <c r="N442" s="19">
        <v>46079.885532407403</v>
      </c>
      <c r="O442" s="1" t="s">
        <v>32</v>
      </c>
      <c r="P442" s="1" t="s">
        <v>33</v>
      </c>
      <c r="Q442" s="1" t="s">
        <v>32</v>
      </c>
      <c r="R442" s="1" t="s">
        <v>12325</v>
      </c>
      <c r="S442" s="1" t="s">
        <v>12326</v>
      </c>
      <c r="T442" s="1" t="s">
        <v>12327</v>
      </c>
      <c r="U442" s="1" t="s">
        <v>9952</v>
      </c>
      <c r="V442" s="1" t="s">
        <v>9463</v>
      </c>
      <c r="W442" s="1">
        <v>34.5</v>
      </c>
      <c r="X442" s="1">
        <v>15</v>
      </c>
      <c r="Y442" s="1" t="s">
        <v>9464</v>
      </c>
      <c r="Z442" s="1" t="s">
        <v>9517</v>
      </c>
      <c r="AA442" s="1" t="s">
        <v>9517</v>
      </c>
      <c r="AB442" s="1" t="s">
        <v>12328</v>
      </c>
      <c r="AC442" s="1" t="s">
        <v>12329</v>
      </c>
      <c r="AD442" s="1">
        <v>15</v>
      </c>
      <c r="AE442" s="1" t="s">
        <v>3700</v>
      </c>
      <c r="AF442" s="1" t="s">
        <v>12298</v>
      </c>
      <c r="AG442" s="20">
        <v>712600215</v>
      </c>
      <c r="AH442" s="20">
        <v>1</v>
      </c>
    </row>
    <row r="443" spans="1:34" ht="21" customHeight="1">
      <c r="A443" s="1" t="str">
        <f>_xlfn.CONCAT(Table1[[#This Row],[NÚMERO OPERATIVO]],Table1[[#This Row],[OS (SGM)]])</f>
        <v>5747088104ETO-RD-GR  000258/2026</v>
      </c>
      <c r="C443" s="1" t="s">
        <v>9455</v>
      </c>
      <c r="D443" s="1" t="s">
        <v>12330</v>
      </c>
      <c r="E443" s="1" t="s">
        <v>11546</v>
      </c>
      <c r="F443" s="1" t="s">
        <v>382</v>
      </c>
      <c r="G443" s="1" t="s">
        <v>528</v>
      </c>
      <c r="H443" s="1" t="s">
        <v>43</v>
      </c>
      <c r="I443" s="1" t="s">
        <v>59</v>
      </c>
      <c r="J443" s="1">
        <v>5747088104</v>
      </c>
      <c r="K443" s="1" t="e">
        <f>_xlfn.XLOOKUP(Table1[[#This Row],[NÚMERO OPERATIVO]],#REF!,#REF!)</f>
        <v>#REF!</v>
      </c>
      <c r="L443" s="1" t="s">
        <v>9868</v>
      </c>
      <c r="M443" s="1" t="str">
        <f>_xlfn.CONCAT(Table1[[#This Row],[NÚMERO OPERATIVO]],Table1[[#This Row],[DATA OC]])</f>
        <v>574708810446056,5588078704</v>
      </c>
      <c r="N443" s="19">
        <v>46056.558807870402</v>
      </c>
      <c r="O443" s="1" t="s">
        <v>32</v>
      </c>
      <c r="P443" s="1" t="s">
        <v>33</v>
      </c>
      <c r="Q443" s="1" t="s">
        <v>32</v>
      </c>
      <c r="R443" s="1" t="s">
        <v>9517</v>
      </c>
      <c r="S443" s="1" t="s">
        <v>9517</v>
      </c>
      <c r="T443" s="1" t="s">
        <v>9517</v>
      </c>
      <c r="U443" s="1" t="s">
        <v>9517</v>
      </c>
      <c r="V443" s="1" t="s">
        <v>9463</v>
      </c>
      <c r="W443" s="1">
        <v>13.8</v>
      </c>
      <c r="X443" s="1">
        <v>15</v>
      </c>
      <c r="Y443" s="1" t="s">
        <v>9517</v>
      </c>
      <c r="Z443" s="1" t="s">
        <v>9517</v>
      </c>
      <c r="AA443" s="1" t="s">
        <v>9517</v>
      </c>
      <c r="AB443" s="1" t="s">
        <v>9517</v>
      </c>
      <c r="AC443" s="1" t="s">
        <v>9517</v>
      </c>
      <c r="AD443" s="1">
        <v>15</v>
      </c>
      <c r="AE443" s="1" t="s">
        <v>1079</v>
      </c>
      <c r="AF443" s="1" t="s">
        <v>12298</v>
      </c>
      <c r="AG443" s="20">
        <v>712600133</v>
      </c>
      <c r="AH443" s="20">
        <v>1</v>
      </c>
    </row>
    <row r="444" spans="1:34" ht="21" customHeight="1">
      <c r="A444" s="1" t="str">
        <f>_xlfn.CONCAT(Table1[[#This Row],[NÚMERO OPERATIVO]],Table1[[#This Row],[OS (SGM)]])</f>
        <v>5700067015ENC-MLGR01  000020/2026</v>
      </c>
      <c r="C444" s="1" t="s">
        <v>9455</v>
      </c>
      <c r="D444" s="1" t="s">
        <v>12331</v>
      </c>
      <c r="E444" s="1" t="s">
        <v>11546</v>
      </c>
      <c r="F444" s="1" t="s">
        <v>382</v>
      </c>
      <c r="G444" s="1" t="s">
        <v>528</v>
      </c>
      <c r="H444" s="1" t="s">
        <v>43</v>
      </c>
      <c r="I444" s="1" t="s">
        <v>1214</v>
      </c>
      <c r="J444" s="1">
        <v>5700067015</v>
      </c>
      <c r="K444" s="1" t="e">
        <f>_xlfn.XLOOKUP(Table1[[#This Row],[NÚMERO OPERATIVO]],#REF!,#REF!)</f>
        <v>#REF!</v>
      </c>
      <c r="L444" s="1" t="s">
        <v>12332</v>
      </c>
      <c r="M444" s="1" t="str">
        <f>_xlfn.CONCAT(Table1[[#This Row],[NÚMERO OPERATIVO]],Table1[[#This Row],[DATA OC]])</f>
        <v>570006701546034,9117013889</v>
      </c>
      <c r="N444" s="19">
        <v>46034.911701388897</v>
      </c>
      <c r="O444" s="1" t="s">
        <v>32</v>
      </c>
      <c r="P444" s="1" t="s">
        <v>33</v>
      </c>
      <c r="Q444" s="1" t="s">
        <v>109</v>
      </c>
      <c r="R444" s="1" t="s">
        <v>12333</v>
      </c>
      <c r="S444" s="1" t="s">
        <v>9472</v>
      </c>
      <c r="T444" s="1" t="s">
        <v>9473</v>
      </c>
      <c r="U444" s="1" t="s">
        <v>12334</v>
      </c>
      <c r="V444" s="1" t="s">
        <v>9463</v>
      </c>
      <c r="W444" s="1">
        <v>34.5</v>
      </c>
      <c r="X444" s="1">
        <v>10</v>
      </c>
      <c r="Y444" s="1" t="s">
        <v>9464</v>
      </c>
      <c r="Z444" s="1" t="s">
        <v>9464</v>
      </c>
      <c r="AA444" s="1" t="s">
        <v>9517</v>
      </c>
      <c r="AB444" s="1" t="s">
        <v>12335</v>
      </c>
      <c r="AC444" s="1" t="s">
        <v>12336</v>
      </c>
      <c r="AD444" s="1">
        <v>15</v>
      </c>
      <c r="AE444" s="1" t="s">
        <v>3557</v>
      </c>
      <c r="AF444" s="1" t="s">
        <v>12298</v>
      </c>
      <c r="AG444" s="20">
        <v>712600055</v>
      </c>
      <c r="AH444" s="20">
        <v>1</v>
      </c>
    </row>
    <row r="445" spans="1:34" ht="21" customHeight="1">
      <c r="A445" s="1" t="str">
        <f>_xlfn.CONCAT(Table1[[#This Row],[NÚMERO OPERATIVO]],Table1[[#This Row],[OS (SGM)]])</f>
        <v>5700603018ENC-MLGR01  000015/2026</v>
      </c>
      <c r="C445" s="1" t="s">
        <v>9455</v>
      </c>
      <c r="D445" s="1" t="s">
        <v>12337</v>
      </c>
      <c r="E445" s="1" t="s">
        <v>11546</v>
      </c>
      <c r="F445" s="1" t="s">
        <v>382</v>
      </c>
      <c r="G445" s="1" t="s">
        <v>528</v>
      </c>
      <c r="H445" s="1" t="s">
        <v>43</v>
      </c>
      <c r="I445" s="1" t="s">
        <v>1214</v>
      </c>
      <c r="J445" s="1">
        <v>5700603018</v>
      </c>
      <c r="K445" s="1" t="e">
        <f>_xlfn.XLOOKUP(Table1[[#This Row],[NÚMERO OPERATIVO]],#REF!,#REF!)</f>
        <v>#REF!</v>
      </c>
      <c r="L445" s="1" t="s">
        <v>12338</v>
      </c>
      <c r="M445" s="1" t="str">
        <f>_xlfn.CONCAT(Table1[[#This Row],[NÚMERO OPERATIVO]],Table1[[#This Row],[DATA OC]])</f>
        <v>570060301846028,5363773148</v>
      </c>
      <c r="N445" s="19">
        <v>46028.536377314798</v>
      </c>
      <c r="O445" s="1" t="s">
        <v>32</v>
      </c>
      <c r="P445" s="1" t="s">
        <v>33</v>
      </c>
      <c r="Q445" s="1" t="s">
        <v>32</v>
      </c>
      <c r="R445" s="1" t="s">
        <v>12339</v>
      </c>
      <c r="S445" s="1" t="s">
        <v>12340</v>
      </c>
      <c r="T445" s="1" t="s">
        <v>9473</v>
      </c>
      <c r="U445" s="1" t="s">
        <v>12341</v>
      </c>
      <c r="V445" s="1" t="s">
        <v>9463</v>
      </c>
      <c r="W445" s="1">
        <v>34.5</v>
      </c>
      <c r="X445" s="1">
        <v>5</v>
      </c>
      <c r="Y445" s="1" t="s">
        <v>9794</v>
      </c>
      <c r="Z445" s="1" t="s">
        <v>9464</v>
      </c>
      <c r="AA445" s="1" t="s">
        <v>9517</v>
      </c>
      <c r="AB445" s="1" t="s">
        <v>12342</v>
      </c>
      <c r="AC445" s="1" t="s">
        <v>12343</v>
      </c>
      <c r="AD445" s="1">
        <v>15</v>
      </c>
      <c r="AE445" s="1" t="s">
        <v>2946</v>
      </c>
      <c r="AF445" s="1" t="s">
        <v>12298</v>
      </c>
      <c r="AG445" s="20">
        <v>712600067</v>
      </c>
      <c r="AH445" s="20">
        <v>1</v>
      </c>
    </row>
    <row r="446" spans="1:34" ht="21" customHeight="1">
      <c r="A446" s="1" t="str">
        <f>_xlfn.CONCAT(Table1[[#This Row],[NÚMERO OPERATIVO]],Table1[[#This Row],[OS (SGM)]])</f>
        <v>5740024034ETO-RD-GR  000354/2026</v>
      </c>
      <c r="C446" s="1" t="s">
        <v>9455</v>
      </c>
      <c r="D446" s="1" t="s">
        <v>12344</v>
      </c>
      <c r="E446" s="1" t="s">
        <v>11546</v>
      </c>
      <c r="F446" s="1" t="s">
        <v>382</v>
      </c>
      <c r="G446" s="1" t="s">
        <v>649</v>
      </c>
      <c r="H446" s="1" t="s">
        <v>43</v>
      </c>
      <c r="I446" s="1" t="s">
        <v>647</v>
      </c>
      <c r="J446" s="1">
        <v>5740024034</v>
      </c>
      <c r="K446" s="1" t="e">
        <f>_xlfn.XLOOKUP(Table1[[#This Row],[NÚMERO OPERATIVO]],#REF!,#REF!)</f>
        <v>#REF!</v>
      </c>
      <c r="L446" s="1" t="s">
        <v>12345</v>
      </c>
      <c r="M446" s="1" t="str">
        <f>_xlfn.CONCAT(Table1[[#This Row],[NÚMERO OPERATIVO]],Table1[[#This Row],[DATA OC]])</f>
        <v>574002403446074,8423263889</v>
      </c>
      <c r="N446" s="19">
        <v>46074.842326388898</v>
      </c>
      <c r="O446" s="1" t="s">
        <v>32</v>
      </c>
      <c r="P446" s="1" t="s">
        <v>33</v>
      </c>
      <c r="Q446" s="1" t="s">
        <v>32</v>
      </c>
      <c r="R446" s="1" t="s">
        <v>9517</v>
      </c>
      <c r="S446" s="1" t="s">
        <v>9517</v>
      </c>
      <c r="T446" s="1" t="s">
        <v>9517</v>
      </c>
      <c r="U446" s="1" t="s">
        <v>9517</v>
      </c>
      <c r="V446" s="1" t="s">
        <v>9463</v>
      </c>
      <c r="W446" s="1">
        <v>34.5</v>
      </c>
      <c r="X446" s="1">
        <v>15</v>
      </c>
      <c r="Y446" s="1" t="s">
        <v>9517</v>
      </c>
      <c r="Z446" s="1" t="s">
        <v>9517</v>
      </c>
      <c r="AA446" s="1" t="s">
        <v>9517</v>
      </c>
      <c r="AB446" s="1" t="s">
        <v>9517</v>
      </c>
      <c r="AC446" s="1" t="s">
        <v>9517</v>
      </c>
      <c r="AD446" s="1">
        <v>15</v>
      </c>
      <c r="AE446" s="1" t="s">
        <v>7855</v>
      </c>
      <c r="AF446" s="1" t="s">
        <v>12298</v>
      </c>
      <c r="AG446" s="20">
        <v>712600177</v>
      </c>
      <c r="AH446" s="20">
        <v>1</v>
      </c>
    </row>
    <row r="447" spans="1:34" ht="21" customHeight="1">
      <c r="A447" s="1" t="str">
        <f>_xlfn.CONCAT(Table1[[#This Row],[NÚMERO OPERATIVO]],Table1[[#This Row],[OS (SGM)]])</f>
        <v>5747077064ETO-RD-GR  000381/2026</v>
      </c>
      <c r="C447" s="1" t="s">
        <v>9455</v>
      </c>
      <c r="D447" s="1" t="s">
        <v>12346</v>
      </c>
      <c r="E447" s="1" t="s">
        <v>11546</v>
      </c>
      <c r="F447" s="1" t="s">
        <v>382</v>
      </c>
      <c r="G447" s="1" t="s">
        <v>649</v>
      </c>
      <c r="H447" s="1" t="s">
        <v>43</v>
      </c>
      <c r="I447" s="1" t="s">
        <v>647</v>
      </c>
      <c r="J447" s="1">
        <v>5747077064</v>
      </c>
      <c r="K447" s="1" t="e">
        <f>_xlfn.XLOOKUP(Table1[[#This Row],[NÚMERO OPERATIVO]],#REF!,#REF!)</f>
        <v>#REF!</v>
      </c>
      <c r="L447" s="1" t="s">
        <v>12347</v>
      </c>
      <c r="M447" s="1" t="str">
        <f>_xlfn.CONCAT(Table1[[#This Row],[NÚMERO OPERATIVO]],Table1[[#This Row],[DATA OC]])</f>
        <v>574707706446078,5859375</v>
      </c>
      <c r="N447" s="19">
        <v>46078.5859375</v>
      </c>
      <c r="O447" s="1" t="s">
        <v>32</v>
      </c>
      <c r="P447" s="1" t="s">
        <v>33</v>
      </c>
      <c r="Q447" s="1" t="s">
        <v>32</v>
      </c>
      <c r="R447" s="1" t="s">
        <v>9517</v>
      </c>
      <c r="S447" s="1" t="s">
        <v>9517</v>
      </c>
      <c r="T447" s="1" t="s">
        <v>9517</v>
      </c>
      <c r="U447" s="1" t="s">
        <v>9517</v>
      </c>
      <c r="V447" s="1" t="s">
        <v>9463</v>
      </c>
      <c r="W447" s="1">
        <v>34.5</v>
      </c>
      <c r="X447" s="1">
        <v>25</v>
      </c>
      <c r="Y447" s="1" t="s">
        <v>9517</v>
      </c>
      <c r="Z447" s="1" t="s">
        <v>9517</v>
      </c>
      <c r="AA447" s="1" t="s">
        <v>9517</v>
      </c>
      <c r="AB447" s="1" t="s">
        <v>9517</v>
      </c>
      <c r="AC447" s="1" t="s">
        <v>9517</v>
      </c>
      <c r="AD447" s="1">
        <v>25</v>
      </c>
      <c r="AE447" s="1" t="s">
        <v>645</v>
      </c>
      <c r="AF447" s="1" t="s">
        <v>12298</v>
      </c>
      <c r="AG447" s="20">
        <v>712600183</v>
      </c>
      <c r="AH447" s="20">
        <v>1</v>
      </c>
    </row>
    <row r="448" spans="1:34" ht="21" customHeight="1">
      <c r="A448" s="1" t="str">
        <f>_xlfn.CONCAT(Table1[[#This Row],[NÚMERO OPERATIVO]],Table1[[#This Row],[OS (SGM)]])</f>
        <v>5700026195ENC-MLGR01  000016/2026</v>
      </c>
      <c r="C448" s="1" t="s">
        <v>9455</v>
      </c>
      <c r="D448" s="1" t="s">
        <v>12348</v>
      </c>
      <c r="E448" s="1" t="s">
        <v>11546</v>
      </c>
      <c r="F448" s="1" t="s">
        <v>382</v>
      </c>
      <c r="G448" s="1" t="s">
        <v>188</v>
      </c>
      <c r="H448" s="1" t="s">
        <v>43</v>
      </c>
      <c r="I448" s="1" t="s">
        <v>59</v>
      </c>
      <c r="J448" s="1">
        <v>5700026195</v>
      </c>
      <c r="K448" s="1" t="e">
        <f>_xlfn.XLOOKUP(Table1[[#This Row],[NÚMERO OPERATIVO]],#REF!,#REF!)</f>
        <v>#REF!</v>
      </c>
      <c r="L448" s="1" t="s">
        <v>12349</v>
      </c>
      <c r="M448" s="1" t="str">
        <f>_xlfn.CONCAT(Table1[[#This Row],[NÚMERO OPERATIVO]],Table1[[#This Row],[DATA OC]])</f>
        <v>570002619546028,6968402778</v>
      </c>
      <c r="N448" s="19">
        <v>46028.6968402778</v>
      </c>
      <c r="O448" s="1" t="s">
        <v>32</v>
      </c>
      <c r="P448" s="1" t="s">
        <v>33</v>
      </c>
      <c r="Q448" s="1" t="s">
        <v>32</v>
      </c>
      <c r="R448" s="1" t="s">
        <v>12350</v>
      </c>
      <c r="S448" s="1" t="s">
        <v>12351</v>
      </c>
      <c r="T448" s="1" t="s">
        <v>9482</v>
      </c>
      <c r="U448" s="1" t="s">
        <v>12352</v>
      </c>
      <c r="V448" s="1" t="s">
        <v>9463</v>
      </c>
      <c r="W448" s="1">
        <v>13.8</v>
      </c>
      <c r="X448" s="1">
        <v>15</v>
      </c>
      <c r="Y448" s="1" t="s">
        <v>9464</v>
      </c>
      <c r="Z448" s="1" t="s">
        <v>9464</v>
      </c>
      <c r="AA448" s="1" t="s">
        <v>9517</v>
      </c>
      <c r="AB448" s="1" t="s">
        <v>12353</v>
      </c>
      <c r="AC448" s="1" t="s">
        <v>12354</v>
      </c>
      <c r="AD448" s="1">
        <v>15</v>
      </c>
      <c r="AE448" s="1" t="s">
        <v>185</v>
      </c>
      <c r="AF448" s="1" t="s">
        <v>12298</v>
      </c>
      <c r="AG448" s="20">
        <v>712600042</v>
      </c>
      <c r="AH448" s="20">
        <v>1</v>
      </c>
    </row>
    <row r="449" spans="1:34" ht="21" customHeight="1">
      <c r="A449" s="1" t="str">
        <f>_xlfn.CONCAT(Table1[[#This Row],[NÚMERO OPERATIVO]],Table1[[#This Row],[OS (SGM)]])</f>
        <v>5735113195ENC-MLGR03  000062/2026</v>
      </c>
      <c r="C449" s="1" t="s">
        <v>9455</v>
      </c>
      <c r="D449" s="1" t="s">
        <v>12355</v>
      </c>
      <c r="E449" s="1" t="s">
        <v>11546</v>
      </c>
      <c r="F449" s="1" t="s">
        <v>382</v>
      </c>
      <c r="G449" s="1" t="s">
        <v>188</v>
      </c>
      <c r="H449" s="1" t="s">
        <v>43</v>
      </c>
      <c r="I449" s="1" t="s">
        <v>59</v>
      </c>
      <c r="J449" s="1">
        <v>5735113195</v>
      </c>
      <c r="K449" s="1" t="e">
        <f>_xlfn.XLOOKUP(Table1[[#This Row],[NÚMERO OPERATIVO]],#REF!,#REF!)</f>
        <v>#REF!</v>
      </c>
      <c r="L449" s="1" t="s">
        <v>12356</v>
      </c>
      <c r="M449" s="1" t="str">
        <f>_xlfn.CONCAT(Table1[[#This Row],[NÚMERO OPERATIVO]],Table1[[#This Row],[DATA OC]])</f>
        <v>573511319546056,6653472222</v>
      </c>
      <c r="N449" s="19">
        <v>46056.665347222202</v>
      </c>
      <c r="O449" s="1" t="s">
        <v>32</v>
      </c>
      <c r="P449" s="1" t="s">
        <v>33</v>
      </c>
      <c r="Q449" s="1" t="s">
        <v>32</v>
      </c>
      <c r="R449" s="1" t="s">
        <v>12357</v>
      </c>
      <c r="S449" s="1" t="s">
        <v>12358</v>
      </c>
      <c r="T449" s="1" t="s">
        <v>9473</v>
      </c>
      <c r="U449" s="1" t="s">
        <v>12359</v>
      </c>
      <c r="V449" s="1" t="s">
        <v>9463</v>
      </c>
      <c r="W449" s="1">
        <v>34.5</v>
      </c>
      <c r="X449" s="1">
        <v>15</v>
      </c>
      <c r="Y449" s="1" t="s">
        <v>9794</v>
      </c>
      <c r="Z449" s="1" t="s">
        <v>9464</v>
      </c>
      <c r="AA449" s="1" t="s">
        <v>12360</v>
      </c>
      <c r="AB449" s="1" t="s">
        <v>12361</v>
      </c>
      <c r="AC449" s="1" t="s">
        <v>12362</v>
      </c>
      <c r="AD449" s="1">
        <v>15</v>
      </c>
      <c r="AE449" s="1" t="s">
        <v>5127</v>
      </c>
      <c r="AF449" s="1" t="s">
        <v>12298</v>
      </c>
      <c r="AG449" s="20">
        <v>712600121</v>
      </c>
      <c r="AH449" s="20">
        <v>1</v>
      </c>
    </row>
    <row r="450" spans="1:34" ht="21" customHeight="1">
      <c r="A450" s="1" t="str">
        <f>_xlfn.CONCAT(Table1[[#This Row],[NÚMERO OPERATIVO]],Table1[[#This Row],[OS (SGM)]])</f>
        <v>5735116195ENC-MLGR03  000063/2026</v>
      </c>
      <c r="C450" s="1" t="s">
        <v>9455</v>
      </c>
      <c r="D450" s="1" t="s">
        <v>12363</v>
      </c>
      <c r="E450" s="1" t="s">
        <v>11546</v>
      </c>
      <c r="F450" s="1" t="s">
        <v>382</v>
      </c>
      <c r="G450" s="1" t="s">
        <v>188</v>
      </c>
      <c r="H450" s="1" t="s">
        <v>43</v>
      </c>
      <c r="I450" s="1" t="s">
        <v>59</v>
      </c>
      <c r="J450" s="1">
        <v>5735116195</v>
      </c>
      <c r="K450" s="1" t="e">
        <f>_xlfn.XLOOKUP(Table1[[#This Row],[NÚMERO OPERATIVO]],#REF!,#REF!)</f>
        <v>#REF!</v>
      </c>
      <c r="L450" s="1" t="s">
        <v>12364</v>
      </c>
      <c r="M450" s="1" t="str">
        <f>_xlfn.CONCAT(Table1[[#This Row],[NÚMERO OPERATIVO]],Table1[[#This Row],[DATA OC]])</f>
        <v>573511619546056,6708796296</v>
      </c>
      <c r="N450" s="19">
        <v>46056.670879629601</v>
      </c>
      <c r="O450" s="1" t="s">
        <v>32</v>
      </c>
      <c r="P450" s="1" t="s">
        <v>33</v>
      </c>
      <c r="Q450" s="1" t="s">
        <v>109</v>
      </c>
      <c r="R450" s="1" t="s">
        <v>12365</v>
      </c>
      <c r="S450" s="1" t="s">
        <v>12366</v>
      </c>
      <c r="T450" s="1" t="s">
        <v>9767</v>
      </c>
      <c r="U450" s="1" t="s">
        <v>12367</v>
      </c>
      <c r="V450" s="1" t="s">
        <v>9463</v>
      </c>
      <c r="W450" s="1">
        <v>34.5</v>
      </c>
      <c r="X450" s="1">
        <v>15</v>
      </c>
      <c r="Y450" s="1" t="s">
        <v>9794</v>
      </c>
      <c r="Z450" s="1" t="s">
        <v>9464</v>
      </c>
      <c r="AA450" s="1" t="s">
        <v>12360</v>
      </c>
      <c r="AB450" s="1" t="s">
        <v>12368</v>
      </c>
      <c r="AC450" s="1" t="s">
        <v>12369</v>
      </c>
      <c r="AD450" s="1">
        <v>15</v>
      </c>
      <c r="AE450" s="1" t="s">
        <v>7829</v>
      </c>
      <c r="AF450" s="1" t="s">
        <v>12298</v>
      </c>
      <c r="AG450" s="20">
        <v>712600122</v>
      </c>
      <c r="AH450" s="20">
        <v>1</v>
      </c>
    </row>
    <row r="451" spans="1:34" ht="21" customHeight="1">
      <c r="A451" s="1" t="str">
        <f>_xlfn.CONCAT(Table1[[#This Row],[NÚMERO OPERATIVO]],Table1[[#This Row],[OS (SGM)]])</f>
        <v>5737320195ETO-RD-GR  000389/2026</v>
      </c>
      <c r="C451" s="1" t="s">
        <v>9455</v>
      </c>
      <c r="D451" s="1" t="s">
        <v>12370</v>
      </c>
      <c r="E451" s="1" t="s">
        <v>11546</v>
      </c>
      <c r="F451" s="1" t="s">
        <v>382</v>
      </c>
      <c r="G451" s="1" t="s">
        <v>188</v>
      </c>
      <c r="H451" s="1" t="s">
        <v>43</v>
      </c>
      <c r="I451" s="1" t="s">
        <v>59</v>
      </c>
      <c r="J451" s="1">
        <v>5737320195</v>
      </c>
      <c r="K451" s="1" t="e">
        <f>_xlfn.XLOOKUP(Table1[[#This Row],[NÚMERO OPERATIVO]],#REF!,#REF!)</f>
        <v>#REF!</v>
      </c>
      <c r="L451" s="1" t="s">
        <v>12371</v>
      </c>
      <c r="M451" s="1" t="str">
        <f>_xlfn.CONCAT(Table1[[#This Row],[NÚMERO OPERATIVO]],Table1[[#This Row],[DATA OC]])</f>
        <v>573732019546079,4765740741</v>
      </c>
      <c r="N451" s="19">
        <v>46079.476574074099</v>
      </c>
      <c r="O451" s="1" t="s">
        <v>32</v>
      </c>
      <c r="P451" s="1" t="s">
        <v>33</v>
      </c>
      <c r="Q451" s="1" t="s">
        <v>32</v>
      </c>
      <c r="R451" s="1" t="s">
        <v>9517</v>
      </c>
      <c r="S451" s="1" t="s">
        <v>9517</v>
      </c>
      <c r="T451" s="1" t="s">
        <v>9517</v>
      </c>
      <c r="U451" s="1" t="s">
        <v>9517</v>
      </c>
      <c r="V451" s="1" t="s">
        <v>9463</v>
      </c>
      <c r="W451" s="1">
        <v>34.5</v>
      </c>
      <c r="X451" s="1">
        <v>15</v>
      </c>
      <c r="Y451" s="1" t="s">
        <v>9517</v>
      </c>
      <c r="Z451" s="1" t="s">
        <v>9517</v>
      </c>
      <c r="AA451" s="1" t="s">
        <v>9517</v>
      </c>
      <c r="AB451" s="1" t="s">
        <v>9517</v>
      </c>
      <c r="AC451" s="1" t="s">
        <v>9517</v>
      </c>
      <c r="AD451" s="1">
        <v>15</v>
      </c>
      <c r="AE451" s="1" t="s">
        <v>5152</v>
      </c>
      <c r="AF451" s="1" t="s">
        <v>12298</v>
      </c>
      <c r="AG451" s="20">
        <v>712600201</v>
      </c>
      <c r="AH451" s="20">
        <v>1</v>
      </c>
    </row>
    <row r="452" spans="1:34" ht="21" customHeight="1">
      <c r="A452" s="1" t="str">
        <f>_xlfn.CONCAT(Table1[[#This Row],[NÚMERO OPERATIVO]],Table1[[#This Row],[OS (SGM)]])</f>
        <v>5757642195ENC-MLGR02  000010/2026</v>
      </c>
      <c r="C452" s="1" t="s">
        <v>9455</v>
      </c>
      <c r="D452" s="1" t="s">
        <v>12372</v>
      </c>
      <c r="E452" s="1" t="s">
        <v>11546</v>
      </c>
      <c r="F452" s="1" t="s">
        <v>382</v>
      </c>
      <c r="G452" s="1" t="s">
        <v>188</v>
      </c>
      <c r="H452" s="1" t="s">
        <v>43</v>
      </c>
      <c r="I452" s="1" t="s">
        <v>59</v>
      </c>
      <c r="J452" s="1">
        <v>5757642195</v>
      </c>
      <c r="K452" s="1" t="e">
        <f>_xlfn.XLOOKUP(Table1[[#This Row],[NÚMERO OPERATIVO]],#REF!,#REF!)</f>
        <v>#REF!</v>
      </c>
      <c r="L452" s="1" t="s">
        <v>12373</v>
      </c>
      <c r="M452" s="1" t="str">
        <f>_xlfn.CONCAT(Table1[[#This Row],[NÚMERO OPERATIVO]],Table1[[#This Row],[DATA OC]])</f>
        <v>575764219546026,5330324074</v>
      </c>
      <c r="N452" s="19">
        <v>46026.533032407402</v>
      </c>
      <c r="O452" s="1" t="s">
        <v>32</v>
      </c>
      <c r="P452" s="1" t="s">
        <v>33</v>
      </c>
      <c r="Q452" s="1" t="s">
        <v>32</v>
      </c>
      <c r="R452" s="1" t="s">
        <v>12374</v>
      </c>
      <c r="S452" s="1" t="s">
        <v>12375</v>
      </c>
      <c r="T452" s="1" t="s">
        <v>9482</v>
      </c>
      <c r="U452" s="1" t="s">
        <v>12376</v>
      </c>
      <c r="V452" s="1" t="s">
        <v>9463</v>
      </c>
      <c r="W452" s="1">
        <v>34.5</v>
      </c>
      <c r="X452" s="1">
        <v>15</v>
      </c>
      <c r="Y452" s="1" t="s">
        <v>9482</v>
      </c>
      <c r="Z452" s="1" t="s">
        <v>9482</v>
      </c>
      <c r="AA452" s="1" t="s">
        <v>9517</v>
      </c>
      <c r="AB452" s="1" t="s">
        <v>12377</v>
      </c>
      <c r="AC452" s="1" t="s">
        <v>12378</v>
      </c>
      <c r="AD452" s="1">
        <v>15</v>
      </c>
      <c r="AE452" s="1" t="s">
        <v>7834</v>
      </c>
      <c r="AF452" s="1" t="s">
        <v>12298</v>
      </c>
      <c r="AG452" s="20">
        <v>712600026</v>
      </c>
      <c r="AH452" s="20">
        <v>1</v>
      </c>
    </row>
    <row r="453" spans="1:34" ht="21" customHeight="1">
      <c r="A453" s="1" t="str">
        <f>_xlfn.CONCAT(Table1[[#This Row],[NÚMERO OPERATIVO]],Table1[[#This Row],[OS (SGM)]])</f>
        <v>5700005195ENC-MLGR03  000024/2026</v>
      </c>
      <c r="C453" s="1" t="s">
        <v>9455</v>
      </c>
      <c r="D453" s="1" t="s">
        <v>12379</v>
      </c>
      <c r="E453" s="1" t="s">
        <v>11546</v>
      </c>
      <c r="F453" s="1" t="s">
        <v>382</v>
      </c>
      <c r="G453" s="1" t="s">
        <v>188</v>
      </c>
      <c r="H453" s="1" t="s">
        <v>116</v>
      </c>
      <c r="I453" s="1" t="s">
        <v>59</v>
      </c>
      <c r="J453" s="1">
        <v>5700005195</v>
      </c>
      <c r="K453" s="1" t="e">
        <f>_xlfn.XLOOKUP(Table1[[#This Row],[NÚMERO OPERATIVO]],#REF!,#REF!)</f>
        <v>#REF!</v>
      </c>
      <c r="L453" s="1" t="s">
        <v>12380</v>
      </c>
      <c r="M453" s="1" t="str">
        <f>_xlfn.CONCAT(Table1[[#This Row],[NÚMERO OPERATIVO]],Table1[[#This Row],[DATA OC]])</f>
        <v>570000519546027,512974537</v>
      </c>
      <c r="N453" s="19">
        <v>46027.512974537</v>
      </c>
      <c r="O453" s="1" t="s">
        <v>32</v>
      </c>
      <c r="P453" s="1" t="s">
        <v>33</v>
      </c>
      <c r="Q453" s="1" t="s">
        <v>109</v>
      </c>
      <c r="R453" s="1" t="s">
        <v>12381</v>
      </c>
      <c r="S453" s="1" t="s">
        <v>12382</v>
      </c>
      <c r="T453" s="1" t="s">
        <v>9482</v>
      </c>
      <c r="U453" s="1" t="s">
        <v>12383</v>
      </c>
      <c r="V453" s="1" t="s">
        <v>9558</v>
      </c>
      <c r="W453" s="1">
        <v>34.5</v>
      </c>
      <c r="X453" s="1">
        <v>75</v>
      </c>
      <c r="Y453" s="1" t="s">
        <v>9464</v>
      </c>
      <c r="Z453" s="1" t="s">
        <v>9517</v>
      </c>
      <c r="AA453" s="1" t="s">
        <v>9517</v>
      </c>
      <c r="AB453" s="1" t="s">
        <v>12384</v>
      </c>
      <c r="AC453" s="1" t="s">
        <v>12385</v>
      </c>
      <c r="AD453" s="1">
        <v>112.5</v>
      </c>
      <c r="AE453" s="1" t="s">
        <v>6447</v>
      </c>
      <c r="AF453" s="1" t="s">
        <v>12298</v>
      </c>
      <c r="AG453" s="20">
        <v>712600051</v>
      </c>
      <c r="AH453" s="20">
        <v>1</v>
      </c>
    </row>
    <row r="454" spans="1:34" ht="21" customHeight="1">
      <c r="A454" s="1" t="str">
        <f>_xlfn.CONCAT(Table1[[#This Row],[NÚMERO OPERATIVO]],Table1[[#This Row],[OS (SGM)]])</f>
        <v>5710447023ENC-MLGR03  000084/2026</v>
      </c>
      <c r="C454" s="1" t="s">
        <v>9455</v>
      </c>
      <c r="D454" s="1" t="s">
        <v>12386</v>
      </c>
      <c r="E454" s="1" t="s">
        <v>11546</v>
      </c>
      <c r="F454" s="1" t="s">
        <v>382</v>
      </c>
      <c r="G454" s="1" t="s">
        <v>574</v>
      </c>
      <c r="H454" s="1" t="s">
        <v>43</v>
      </c>
      <c r="I454" s="1" t="s">
        <v>4817</v>
      </c>
      <c r="J454" s="1">
        <v>5710447023</v>
      </c>
      <c r="K454" s="1" t="e">
        <f>_xlfn.XLOOKUP(Table1[[#This Row],[NÚMERO OPERATIVO]],#REF!,#REF!)</f>
        <v>#REF!</v>
      </c>
      <c r="L454" s="1" t="s">
        <v>11755</v>
      </c>
      <c r="M454" s="1" t="str">
        <f>_xlfn.CONCAT(Table1[[#This Row],[NÚMERO OPERATIVO]],Table1[[#This Row],[DATA OC]])</f>
        <v>571044702346079,7969097222</v>
      </c>
      <c r="N454" s="19">
        <v>46079.796909722201</v>
      </c>
      <c r="O454" s="1" t="s">
        <v>32</v>
      </c>
      <c r="P454" s="1" t="s">
        <v>33</v>
      </c>
      <c r="Q454" s="1" t="s">
        <v>32</v>
      </c>
      <c r="R454" s="1" t="s">
        <v>12387</v>
      </c>
      <c r="S454" s="1" t="s">
        <v>9472</v>
      </c>
      <c r="T454" s="1" t="s">
        <v>9482</v>
      </c>
      <c r="U454" s="1" t="s">
        <v>12388</v>
      </c>
      <c r="V454" s="1" t="s">
        <v>9463</v>
      </c>
      <c r="W454" s="1">
        <v>13.8</v>
      </c>
      <c r="X454" s="1">
        <v>10</v>
      </c>
      <c r="Y454" s="1" t="s">
        <v>9464</v>
      </c>
      <c r="Z454" s="1" t="s">
        <v>9482</v>
      </c>
      <c r="AA454" s="1" t="s">
        <v>9517</v>
      </c>
      <c r="AB454" s="1" t="s">
        <v>12389</v>
      </c>
      <c r="AC454" s="1" t="s">
        <v>12390</v>
      </c>
      <c r="AD454" s="1">
        <v>15</v>
      </c>
      <c r="AE454" s="1" t="s">
        <v>4815</v>
      </c>
      <c r="AF454" s="1" t="s">
        <v>12298</v>
      </c>
      <c r="AG454" s="20">
        <v>712600196</v>
      </c>
      <c r="AH454" s="20">
        <v>1</v>
      </c>
    </row>
    <row r="455" spans="1:34" ht="21" customHeight="1">
      <c r="A455" s="1" t="str">
        <f>_xlfn.CONCAT(Table1[[#This Row],[NÚMERO OPERATIVO]],Table1[[#This Row],[OS (SGM)]])</f>
        <v>5710173023ENC-MLGR03  000082/2026</v>
      </c>
      <c r="C455" s="1" t="s">
        <v>9455</v>
      </c>
      <c r="D455" s="1" t="s">
        <v>12391</v>
      </c>
      <c r="E455" s="1" t="s">
        <v>11546</v>
      </c>
      <c r="F455" s="1" t="s">
        <v>382</v>
      </c>
      <c r="G455" s="1" t="s">
        <v>574</v>
      </c>
      <c r="H455" s="1" t="s">
        <v>43</v>
      </c>
      <c r="I455" s="1" t="s">
        <v>572</v>
      </c>
      <c r="J455" s="1">
        <v>5710173023</v>
      </c>
      <c r="K455" s="1" t="e">
        <f>_xlfn.XLOOKUP(Table1[[#This Row],[NÚMERO OPERATIVO]],#REF!,#REF!)</f>
        <v>#REF!</v>
      </c>
      <c r="L455" s="1" t="s">
        <v>11755</v>
      </c>
      <c r="M455" s="1" t="str">
        <f>_xlfn.CONCAT(Table1[[#This Row],[NÚMERO OPERATIVO]],Table1[[#This Row],[DATA OC]])</f>
        <v>571017302346080,6300810185</v>
      </c>
      <c r="N455" s="19">
        <v>46080.630081018498</v>
      </c>
      <c r="O455" s="1" t="s">
        <v>32</v>
      </c>
      <c r="P455" s="1" t="s">
        <v>285</v>
      </c>
      <c r="Q455" s="1" t="s">
        <v>32</v>
      </c>
      <c r="R455" s="1" t="s">
        <v>12392</v>
      </c>
      <c r="S455" s="1" t="s">
        <v>9472</v>
      </c>
      <c r="T455" s="1" t="s">
        <v>9523</v>
      </c>
      <c r="U455" s="1" t="s">
        <v>12393</v>
      </c>
      <c r="V455" s="1" t="s">
        <v>9558</v>
      </c>
      <c r="W455" s="1">
        <v>13.8</v>
      </c>
      <c r="X455" s="1">
        <v>30</v>
      </c>
      <c r="Y455" s="1" t="s">
        <v>9464</v>
      </c>
      <c r="Z455" s="1" t="s">
        <v>9482</v>
      </c>
      <c r="AA455" s="1" t="s">
        <v>9517</v>
      </c>
      <c r="AB455" s="1" t="s">
        <v>12394</v>
      </c>
      <c r="AC455" s="1" t="s">
        <v>12395</v>
      </c>
      <c r="AD455" s="1">
        <v>30</v>
      </c>
      <c r="AE455" s="1" t="s">
        <v>7293</v>
      </c>
      <c r="AF455" s="1" t="s">
        <v>12298</v>
      </c>
      <c r="AG455" s="20">
        <v>712600194</v>
      </c>
      <c r="AH455" s="20">
        <v>1</v>
      </c>
    </row>
    <row r="456" spans="1:34" ht="21" customHeight="1">
      <c r="A456" s="1" t="str">
        <f>_xlfn.CONCAT(Table1[[#This Row],[NÚMERO OPERATIVO]],Table1[[#This Row],[OS (SGM)]])</f>
        <v>5710378023ENC-MLGR01  000037/2026</v>
      </c>
      <c r="C456" s="1" t="s">
        <v>9455</v>
      </c>
      <c r="D456" s="1" t="s">
        <v>12396</v>
      </c>
      <c r="E456" s="1" t="s">
        <v>11546</v>
      </c>
      <c r="F456" s="1" t="s">
        <v>382</v>
      </c>
      <c r="G456" s="1" t="s">
        <v>574</v>
      </c>
      <c r="H456" s="1" t="s">
        <v>43</v>
      </c>
      <c r="I456" s="1" t="s">
        <v>572</v>
      </c>
      <c r="J456" s="1">
        <v>5710378023</v>
      </c>
      <c r="K456" s="1" t="e">
        <f>_xlfn.XLOOKUP(Table1[[#This Row],[NÚMERO OPERATIVO]],#REF!,#REF!)</f>
        <v>#REF!</v>
      </c>
      <c r="L456" s="1" t="s">
        <v>12397</v>
      </c>
      <c r="M456" s="1" t="str">
        <f>_xlfn.CONCAT(Table1[[#This Row],[NÚMERO OPERATIVO]],Table1[[#This Row],[DATA OC]])</f>
        <v>571037802346053,50625</v>
      </c>
      <c r="N456" s="19">
        <v>46053.506249999999</v>
      </c>
      <c r="O456" s="1" t="s">
        <v>32</v>
      </c>
      <c r="P456" s="1" t="s">
        <v>33</v>
      </c>
      <c r="Q456" s="1" t="s">
        <v>32</v>
      </c>
      <c r="R456" s="1" t="s">
        <v>12398</v>
      </c>
      <c r="S456" s="1" t="s">
        <v>9472</v>
      </c>
      <c r="T456" s="1" t="s">
        <v>9767</v>
      </c>
      <c r="U456" s="1" t="s">
        <v>12312</v>
      </c>
      <c r="V456" s="1" t="s">
        <v>9463</v>
      </c>
      <c r="W456" s="1">
        <v>13.8</v>
      </c>
      <c r="X456" s="1">
        <v>15</v>
      </c>
      <c r="Y456" s="1" t="s">
        <v>9794</v>
      </c>
      <c r="Z456" s="1" t="s">
        <v>9464</v>
      </c>
      <c r="AA456" s="1" t="s">
        <v>9517</v>
      </c>
      <c r="AB456" s="1" t="s">
        <v>12399</v>
      </c>
      <c r="AC456" s="1" t="s">
        <v>12400</v>
      </c>
      <c r="AD456" s="1">
        <v>25</v>
      </c>
      <c r="AE456" s="1" t="s">
        <v>570</v>
      </c>
      <c r="AF456" s="1" t="s">
        <v>12298</v>
      </c>
      <c r="AG456" s="20">
        <v>712600107</v>
      </c>
      <c r="AH456" s="20">
        <v>1</v>
      </c>
    </row>
    <row r="457" spans="1:34" ht="21" customHeight="1">
      <c r="A457" s="1" t="str">
        <f>_xlfn.CONCAT(Table1[[#This Row],[NÚMERO OPERATIVO]],Table1[[#This Row],[OS (SGM)]])</f>
        <v>5700487023ENC-MLAR01  000030/2026</v>
      </c>
      <c r="C457" s="1" t="s">
        <v>9455</v>
      </c>
      <c r="D457" s="1" t="s">
        <v>12401</v>
      </c>
      <c r="E457" s="1" t="s">
        <v>11546</v>
      </c>
      <c r="F457" s="1" t="s">
        <v>382</v>
      </c>
      <c r="G457" s="1" t="s">
        <v>574</v>
      </c>
      <c r="H457" s="1" t="s">
        <v>43</v>
      </c>
      <c r="I457" s="1" t="s">
        <v>647</v>
      </c>
      <c r="J457" s="1">
        <v>5700487023</v>
      </c>
      <c r="K457" s="1" t="e">
        <f>_xlfn.XLOOKUP(Table1[[#This Row],[NÚMERO OPERATIVO]],#REF!,#REF!)</f>
        <v>#REF!</v>
      </c>
      <c r="L457" s="1" t="s">
        <v>12402</v>
      </c>
      <c r="M457" s="1" t="str">
        <f>_xlfn.CONCAT(Table1[[#This Row],[NÚMERO OPERATIVO]],Table1[[#This Row],[DATA OC]])</f>
        <v>570048702346027,9134837963</v>
      </c>
      <c r="N457" s="19">
        <v>46027.913483796299</v>
      </c>
      <c r="O457" s="1" t="s">
        <v>32</v>
      </c>
      <c r="P457" s="1" t="s">
        <v>34</v>
      </c>
      <c r="Q457" s="1" t="s">
        <v>32</v>
      </c>
      <c r="R457" s="1" t="s">
        <v>12403</v>
      </c>
      <c r="S457" s="1" t="s">
        <v>12404</v>
      </c>
      <c r="T457" s="1" t="s">
        <v>9482</v>
      </c>
      <c r="U457" s="1" t="s">
        <v>12405</v>
      </c>
      <c r="V457" s="1" t="s">
        <v>9558</v>
      </c>
      <c r="W457" s="1">
        <v>34.5</v>
      </c>
      <c r="X457" s="1">
        <v>45</v>
      </c>
      <c r="Y457" s="1" t="s">
        <v>9464</v>
      </c>
      <c r="Z457" s="1" t="s">
        <v>9517</v>
      </c>
      <c r="AA457" s="1" t="s">
        <v>9517</v>
      </c>
      <c r="AB457" s="1" t="s">
        <v>12406</v>
      </c>
      <c r="AC457" s="1" t="s">
        <v>12407</v>
      </c>
      <c r="AD457" s="1">
        <v>45</v>
      </c>
      <c r="AE457" s="1" t="s">
        <v>1193</v>
      </c>
      <c r="AF457" s="1" t="s">
        <v>12298</v>
      </c>
      <c r="AG457" s="20">
        <v>712600031</v>
      </c>
      <c r="AH457" s="20">
        <v>1</v>
      </c>
    </row>
    <row r="458" spans="1:34" ht="21" customHeight="1">
      <c r="A458" s="1" t="str">
        <f>_xlfn.CONCAT(Table1[[#This Row],[NÚMERO OPERATIVO]],Table1[[#This Row],[OS (SGM)]])</f>
        <v>5701275009ETO-RD-GR  000382/2026</v>
      </c>
      <c r="C458" s="1" t="s">
        <v>9455</v>
      </c>
      <c r="D458" s="1" t="s">
        <v>12408</v>
      </c>
      <c r="E458" s="1" t="s">
        <v>11546</v>
      </c>
      <c r="F458" s="1" t="s">
        <v>382</v>
      </c>
      <c r="G458" s="1" t="s">
        <v>784</v>
      </c>
      <c r="H458" s="1" t="s">
        <v>43</v>
      </c>
      <c r="I458" s="1" t="s">
        <v>3833</v>
      </c>
      <c r="J458" s="1">
        <v>5701275009</v>
      </c>
      <c r="K458" s="1" t="e">
        <f>_xlfn.XLOOKUP(Table1[[#This Row],[NÚMERO OPERATIVO]],#REF!,#REF!)</f>
        <v>#REF!</v>
      </c>
      <c r="L458" s="1" t="s">
        <v>12409</v>
      </c>
      <c r="M458" s="1" t="str">
        <f>_xlfn.CONCAT(Table1[[#This Row],[NÚMERO OPERATIVO]],Table1[[#This Row],[DATA OC]])</f>
        <v>570127500946079,4619791667</v>
      </c>
      <c r="N458" s="19">
        <v>46079.461979166699</v>
      </c>
      <c r="O458" s="1" t="s">
        <v>32</v>
      </c>
      <c r="P458" s="1" t="s">
        <v>33</v>
      </c>
      <c r="Q458" s="1" t="s">
        <v>32</v>
      </c>
      <c r="R458" s="1" t="s">
        <v>9517</v>
      </c>
      <c r="S458" s="1" t="s">
        <v>9517</v>
      </c>
      <c r="T458" s="1" t="s">
        <v>9517</v>
      </c>
      <c r="U458" s="1" t="s">
        <v>9517</v>
      </c>
      <c r="V458" s="1" t="s">
        <v>9463</v>
      </c>
      <c r="W458" s="1">
        <v>13.8</v>
      </c>
      <c r="X458" s="1">
        <v>5</v>
      </c>
      <c r="Y458" s="1" t="s">
        <v>9517</v>
      </c>
      <c r="Z458" s="1" t="s">
        <v>9517</v>
      </c>
      <c r="AA458" s="1" t="s">
        <v>9517</v>
      </c>
      <c r="AB458" s="1" t="s">
        <v>9517</v>
      </c>
      <c r="AC458" s="1" t="s">
        <v>9517</v>
      </c>
      <c r="AD458" s="1">
        <v>15</v>
      </c>
      <c r="AE458" s="1" t="s">
        <v>8345</v>
      </c>
      <c r="AF458" s="1" t="s">
        <v>12298</v>
      </c>
      <c r="AG458" s="20">
        <v>712600199</v>
      </c>
      <c r="AH458" s="20">
        <v>1</v>
      </c>
    </row>
    <row r="459" spans="1:34" ht="21" customHeight="1">
      <c r="A459" s="1" t="str">
        <f>_xlfn.CONCAT(Table1[[#This Row],[NÚMERO OPERATIVO]],Table1[[#This Row],[OS (SGM)]])</f>
        <v>5700412033ETO-RD-GR  000310/2026</v>
      </c>
      <c r="C459" s="1" t="s">
        <v>9455</v>
      </c>
      <c r="D459" s="1" t="s">
        <v>12410</v>
      </c>
      <c r="E459" s="1" t="s">
        <v>11546</v>
      </c>
      <c r="F459" s="1" t="s">
        <v>382</v>
      </c>
      <c r="G459" s="1" t="s">
        <v>784</v>
      </c>
      <c r="H459" s="1" t="s">
        <v>43</v>
      </c>
      <c r="I459" s="1" t="s">
        <v>359</v>
      </c>
      <c r="J459" s="1">
        <v>5700412033</v>
      </c>
      <c r="K459" s="1" t="e">
        <f>_xlfn.XLOOKUP(Table1[[#This Row],[NÚMERO OPERATIVO]],#REF!,#REF!)</f>
        <v>#REF!</v>
      </c>
      <c r="L459" s="1" t="s">
        <v>12411</v>
      </c>
      <c r="M459" s="1" t="str">
        <f>_xlfn.CONCAT(Table1[[#This Row],[NÚMERO OPERATIVO]],Table1[[#This Row],[DATA OC]])</f>
        <v>570041203346068,9078935185</v>
      </c>
      <c r="N459" s="19">
        <v>46068.907893518503</v>
      </c>
      <c r="O459" s="1" t="s">
        <v>32</v>
      </c>
      <c r="P459" s="1" t="s">
        <v>33</v>
      </c>
      <c r="Q459" s="1" t="s">
        <v>32</v>
      </c>
      <c r="R459" s="1" t="s">
        <v>9517</v>
      </c>
      <c r="S459" s="1" t="s">
        <v>9517</v>
      </c>
      <c r="T459" s="1" t="s">
        <v>9517</v>
      </c>
      <c r="U459" s="1" t="s">
        <v>9517</v>
      </c>
      <c r="V459" s="1" t="s">
        <v>9463</v>
      </c>
      <c r="W459" s="1">
        <v>13.8</v>
      </c>
      <c r="X459" s="1">
        <v>15</v>
      </c>
      <c r="Y459" s="1" t="s">
        <v>9517</v>
      </c>
      <c r="Z459" s="1" t="s">
        <v>9517</v>
      </c>
      <c r="AA459" s="1" t="s">
        <v>9517</v>
      </c>
      <c r="AB459" s="1" t="s">
        <v>9517</v>
      </c>
      <c r="AC459" s="1" t="s">
        <v>9517</v>
      </c>
      <c r="AD459" s="1">
        <v>15</v>
      </c>
      <c r="AE459" s="1" t="s">
        <v>1608</v>
      </c>
      <c r="AF459" s="1" t="s">
        <v>12298</v>
      </c>
      <c r="AG459" s="20">
        <v>712600153</v>
      </c>
      <c r="AH459" s="20">
        <v>1</v>
      </c>
    </row>
    <row r="460" spans="1:34" ht="21" customHeight="1">
      <c r="A460" s="1" t="str">
        <f>_xlfn.CONCAT(Table1[[#This Row],[NÚMERO OPERATIVO]],Table1[[#This Row],[OS (SGM)]])</f>
        <v>5700425033ETO-RD-GR  000318/2026</v>
      </c>
      <c r="C460" s="1" t="s">
        <v>9455</v>
      </c>
      <c r="D460" s="1" t="s">
        <v>12412</v>
      </c>
      <c r="E460" s="1" t="s">
        <v>11546</v>
      </c>
      <c r="F460" s="1" t="s">
        <v>382</v>
      </c>
      <c r="G460" s="1" t="s">
        <v>784</v>
      </c>
      <c r="H460" s="1" t="s">
        <v>43</v>
      </c>
      <c r="I460" s="1" t="s">
        <v>359</v>
      </c>
      <c r="J460" s="1">
        <v>5700425033</v>
      </c>
      <c r="K460" s="1" t="e">
        <f>_xlfn.XLOOKUP(Table1[[#This Row],[NÚMERO OPERATIVO]],#REF!,#REF!)</f>
        <v>#REF!</v>
      </c>
      <c r="L460" s="1" t="s">
        <v>12413</v>
      </c>
      <c r="M460" s="1" t="str">
        <f>_xlfn.CONCAT(Table1[[#This Row],[NÚMERO OPERATIVO]],Table1[[#This Row],[DATA OC]])</f>
        <v>570042503346070,8226388889</v>
      </c>
      <c r="N460" s="19">
        <v>46070.822638888902</v>
      </c>
      <c r="O460" s="1" t="s">
        <v>32</v>
      </c>
      <c r="P460" s="1" t="s">
        <v>33</v>
      </c>
      <c r="Q460" s="1" t="s">
        <v>32</v>
      </c>
      <c r="R460" s="1" t="s">
        <v>9517</v>
      </c>
      <c r="S460" s="1" t="s">
        <v>9517</v>
      </c>
      <c r="T460" s="1" t="s">
        <v>9517</v>
      </c>
      <c r="U460" s="1" t="s">
        <v>9517</v>
      </c>
      <c r="V460" s="1" t="s">
        <v>9463</v>
      </c>
      <c r="W460" s="1">
        <v>34.5</v>
      </c>
      <c r="X460" s="1">
        <v>10</v>
      </c>
      <c r="Y460" s="1" t="s">
        <v>9517</v>
      </c>
      <c r="Z460" s="1" t="s">
        <v>9517</v>
      </c>
      <c r="AA460" s="1" t="s">
        <v>9517</v>
      </c>
      <c r="AB460" s="1" t="s">
        <v>9517</v>
      </c>
      <c r="AC460" s="1" t="s">
        <v>9517</v>
      </c>
      <c r="AD460" s="1">
        <v>15</v>
      </c>
      <c r="AE460" s="1" t="s">
        <v>5100</v>
      </c>
      <c r="AF460" s="1" t="s">
        <v>12298</v>
      </c>
      <c r="AG460" s="20">
        <v>712600158</v>
      </c>
      <c r="AH460" s="20">
        <v>1</v>
      </c>
    </row>
    <row r="461" spans="1:34" ht="21" customHeight="1">
      <c r="A461" s="1" t="str">
        <f>_xlfn.CONCAT(Table1[[#This Row],[NÚMERO OPERATIVO]],Table1[[#This Row],[OS (SGM)]])</f>
        <v>5700212048ETO-RD-GR  000285/2026</v>
      </c>
      <c r="C461" s="1" t="s">
        <v>9455</v>
      </c>
      <c r="D461" s="1" t="s">
        <v>12414</v>
      </c>
      <c r="E461" s="1" t="s">
        <v>11546</v>
      </c>
      <c r="F461" s="1" t="s">
        <v>382</v>
      </c>
      <c r="G461" s="1" t="s">
        <v>784</v>
      </c>
      <c r="H461" s="1" t="s">
        <v>43</v>
      </c>
      <c r="I461" s="1" t="s">
        <v>782</v>
      </c>
      <c r="J461" s="1">
        <v>5700212048</v>
      </c>
      <c r="K461" s="1" t="e">
        <f>_xlfn.XLOOKUP(Table1[[#This Row],[NÚMERO OPERATIVO]],#REF!,#REF!)</f>
        <v>#REF!</v>
      </c>
      <c r="L461" s="1" t="s">
        <v>12415</v>
      </c>
      <c r="M461" s="1" t="str">
        <f>_xlfn.CONCAT(Table1[[#This Row],[NÚMERO OPERATIVO]],Table1[[#This Row],[DATA OC]])</f>
        <v>570021204846063,4025</v>
      </c>
      <c r="N461" s="19">
        <v>46063.402499999997</v>
      </c>
      <c r="O461" s="1" t="s">
        <v>32</v>
      </c>
      <c r="P461" s="1" t="s">
        <v>285</v>
      </c>
      <c r="Q461" s="1" t="s">
        <v>32</v>
      </c>
      <c r="R461" s="1" t="s">
        <v>9517</v>
      </c>
      <c r="S461" s="1" t="s">
        <v>9517</v>
      </c>
      <c r="T461" s="1" t="s">
        <v>9517</v>
      </c>
      <c r="U461" s="1" t="s">
        <v>9517</v>
      </c>
      <c r="V461" s="1" t="s">
        <v>9463</v>
      </c>
      <c r="W461" s="1">
        <v>34.5</v>
      </c>
      <c r="X461" s="1">
        <v>5</v>
      </c>
      <c r="Y461" s="1" t="s">
        <v>9517</v>
      </c>
      <c r="Z461" s="1" t="s">
        <v>9517</v>
      </c>
      <c r="AA461" s="1" t="s">
        <v>9517</v>
      </c>
      <c r="AB461" s="1" t="s">
        <v>9517</v>
      </c>
      <c r="AC461" s="1" t="s">
        <v>9517</v>
      </c>
      <c r="AD461" s="1">
        <v>15</v>
      </c>
      <c r="AE461" s="1" t="s">
        <v>2107</v>
      </c>
      <c r="AF461" s="1" t="s">
        <v>12298</v>
      </c>
      <c r="AG461" s="20">
        <v>712600141</v>
      </c>
      <c r="AH461" s="20">
        <v>1</v>
      </c>
    </row>
    <row r="462" spans="1:34" ht="21" customHeight="1">
      <c r="A462" s="1" t="str">
        <f>_xlfn.CONCAT(Table1[[#This Row],[NÚMERO OPERATIVO]],Table1[[#This Row],[OS (SGM)]])</f>
        <v>5700631033ENC-MLGR01  000003/2026</v>
      </c>
      <c r="C462" s="1" t="s">
        <v>9455</v>
      </c>
      <c r="D462" s="1" t="s">
        <v>12416</v>
      </c>
      <c r="E462" s="1" t="s">
        <v>11546</v>
      </c>
      <c r="F462" s="1" t="s">
        <v>382</v>
      </c>
      <c r="G462" s="1" t="s">
        <v>784</v>
      </c>
      <c r="H462" s="1" t="s">
        <v>43</v>
      </c>
      <c r="I462" s="1" t="s">
        <v>380</v>
      </c>
      <c r="J462" s="1">
        <v>5700631033</v>
      </c>
      <c r="K462" s="1" t="e">
        <f>_xlfn.XLOOKUP(Table1[[#This Row],[NÚMERO OPERATIVO]],#REF!,#REF!)</f>
        <v>#REF!</v>
      </c>
      <c r="L462" s="1" t="s">
        <v>12417</v>
      </c>
      <c r="M462" s="1" t="str">
        <f>_xlfn.CONCAT(Table1[[#This Row],[NÚMERO OPERATIVO]],Table1[[#This Row],[DATA OC]])</f>
        <v>570063103346023,2425578704</v>
      </c>
      <c r="N462" s="19">
        <v>46023.242557870399</v>
      </c>
      <c r="O462" s="1" t="s">
        <v>32</v>
      </c>
      <c r="P462" s="1" t="s">
        <v>33</v>
      </c>
      <c r="Q462" s="1" t="s">
        <v>32</v>
      </c>
      <c r="R462" s="1" t="s">
        <v>12418</v>
      </c>
      <c r="S462" s="1" t="s">
        <v>12419</v>
      </c>
      <c r="T462" s="1" t="s">
        <v>9482</v>
      </c>
      <c r="U462" s="1" t="s">
        <v>12420</v>
      </c>
      <c r="V462" s="1" t="s">
        <v>9463</v>
      </c>
      <c r="W462" s="1">
        <v>34.5</v>
      </c>
      <c r="X462" s="1">
        <v>15</v>
      </c>
      <c r="Y462" s="1" t="s">
        <v>9464</v>
      </c>
      <c r="Z462" s="1" t="s">
        <v>9464</v>
      </c>
      <c r="AA462" s="1" t="s">
        <v>9517</v>
      </c>
      <c r="AB462" s="1" t="s">
        <v>12421</v>
      </c>
      <c r="AC462" s="1" t="s">
        <v>12422</v>
      </c>
      <c r="AD462" s="1">
        <v>25</v>
      </c>
      <c r="AE462" s="1" t="s">
        <v>3674</v>
      </c>
      <c r="AF462" s="1" t="s">
        <v>12298</v>
      </c>
      <c r="AG462" s="20">
        <v>712600009</v>
      </c>
      <c r="AH462" s="20">
        <v>1</v>
      </c>
    </row>
    <row r="463" spans="1:34" ht="21" customHeight="1">
      <c r="A463" s="1" t="str">
        <f>_xlfn.CONCAT(Table1[[#This Row],[NÚMERO OPERATIVO]],Table1[[#This Row],[OS (SGM)]])</f>
        <v>5710166033ETO-RD-GR  000329/2026</v>
      </c>
      <c r="C463" s="1" t="s">
        <v>9455</v>
      </c>
      <c r="D463" s="1" t="s">
        <v>12423</v>
      </c>
      <c r="E463" s="1" t="s">
        <v>11546</v>
      </c>
      <c r="F463" s="1" t="s">
        <v>382</v>
      </c>
      <c r="G463" s="1" t="s">
        <v>784</v>
      </c>
      <c r="H463" s="1" t="s">
        <v>43</v>
      </c>
      <c r="I463" s="1" t="s">
        <v>380</v>
      </c>
      <c r="J463" s="1">
        <v>5710166033</v>
      </c>
      <c r="K463" s="1" t="e">
        <f>_xlfn.XLOOKUP(Table1[[#This Row],[NÚMERO OPERATIVO]],#REF!,#REF!)</f>
        <v>#REF!</v>
      </c>
      <c r="L463" s="1" t="s">
        <v>12424</v>
      </c>
      <c r="M463" s="1" t="str">
        <f>_xlfn.CONCAT(Table1[[#This Row],[NÚMERO OPERATIVO]],Table1[[#This Row],[DATA OC]])</f>
        <v>571016603346071,7078703704</v>
      </c>
      <c r="N463" s="19">
        <v>46071.707870370403</v>
      </c>
      <c r="O463" s="1" t="s">
        <v>32</v>
      </c>
      <c r="P463" s="1" t="s">
        <v>33</v>
      </c>
      <c r="Q463" s="1" t="s">
        <v>32</v>
      </c>
      <c r="R463" s="1" t="s">
        <v>9517</v>
      </c>
      <c r="S463" s="1" t="s">
        <v>9517</v>
      </c>
      <c r="T463" s="1" t="s">
        <v>9517</v>
      </c>
      <c r="U463" s="1" t="s">
        <v>9517</v>
      </c>
      <c r="V463" s="1" t="s">
        <v>9463</v>
      </c>
      <c r="W463" s="1">
        <v>34.5</v>
      </c>
      <c r="X463" s="1">
        <v>15</v>
      </c>
      <c r="Y463" s="1" t="s">
        <v>9517</v>
      </c>
      <c r="Z463" s="1" t="s">
        <v>9517</v>
      </c>
      <c r="AA463" s="1" t="s">
        <v>9517</v>
      </c>
      <c r="AB463" s="1" t="s">
        <v>9517</v>
      </c>
      <c r="AC463" s="1" t="s">
        <v>9517</v>
      </c>
      <c r="AD463" s="1">
        <v>15</v>
      </c>
      <c r="AE463" s="1" t="s">
        <v>5536</v>
      </c>
      <c r="AF463" s="1" t="s">
        <v>12298</v>
      </c>
      <c r="AG463" s="20">
        <v>712600162</v>
      </c>
      <c r="AH463" s="20">
        <v>1</v>
      </c>
    </row>
    <row r="464" spans="1:34" ht="21" customHeight="1">
      <c r="A464" s="1" t="str">
        <f>_xlfn.CONCAT(Table1[[#This Row],[NÚMERO OPERATIVO]],Table1[[#This Row],[OS (SGM)]])</f>
        <v>5710321033ETO-RD-GR  000309/2026</v>
      </c>
      <c r="C464" s="1" t="s">
        <v>9455</v>
      </c>
      <c r="D464" s="1" t="s">
        <v>12425</v>
      </c>
      <c r="E464" s="1" t="s">
        <v>11546</v>
      </c>
      <c r="F464" s="1" t="s">
        <v>382</v>
      </c>
      <c r="G464" s="1" t="s">
        <v>784</v>
      </c>
      <c r="H464" s="1" t="s">
        <v>43</v>
      </c>
      <c r="I464" s="1" t="s">
        <v>380</v>
      </c>
      <c r="J464" s="1">
        <v>5710321033</v>
      </c>
      <c r="K464" s="1" t="e">
        <f>_xlfn.XLOOKUP(Table1[[#This Row],[NÚMERO OPERATIVO]],#REF!,#REF!)</f>
        <v>#REF!</v>
      </c>
      <c r="L464" s="1" t="s">
        <v>12426</v>
      </c>
      <c r="M464" s="1" t="str">
        <f>_xlfn.CONCAT(Table1[[#This Row],[NÚMERO OPERATIVO]],Table1[[#This Row],[DATA OC]])</f>
        <v>571032103346068,8886342593</v>
      </c>
      <c r="N464" s="19">
        <v>46068.888634259303</v>
      </c>
      <c r="O464" s="1" t="s">
        <v>32</v>
      </c>
      <c r="P464" s="1" t="s">
        <v>33</v>
      </c>
      <c r="Q464" s="1" t="s">
        <v>32</v>
      </c>
      <c r="R464" s="1" t="s">
        <v>9517</v>
      </c>
      <c r="S464" s="1" t="s">
        <v>9517</v>
      </c>
      <c r="T464" s="1" t="s">
        <v>9517</v>
      </c>
      <c r="U464" s="1" t="s">
        <v>9517</v>
      </c>
      <c r="V464" s="1" t="s">
        <v>9463</v>
      </c>
      <c r="W464" s="1">
        <v>34.5</v>
      </c>
      <c r="X464" s="1">
        <v>10</v>
      </c>
      <c r="Y464" s="1" t="s">
        <v>9517</v>
      </c>
      <c r="Z464" s="1" t="s">
        <v>9517</v>
      </c>
      <c r="AA464" s="1" t="s">
        <v>9517</v>
      </c>
      <c r="AB464" s="1" t="s">
        <v>9517</v>
      </c>
      <c r="AC464" s="1" t="s">
        <v>9517</v>
      </c>
      <c r="AD464" s="1">
        <v>15</v>
      </c>
      <c r="AE464" s="1" t="s">
        <v>8340</v>
      </c>
      <c r="AF464" s="1" t="s">
        <v>12298</v>
      </c>
      <c r="AG464" s="20">
        <v>712600154</v>
      </c>
      <c r="AH464" s="20">
        <v>1</v>
      </c>
    </row>
    <row r="465" spans="1:34" ht="21" customHeight="1">
      <c r="A465" s="1" t="str">
        <f>_xlfn.CONCAT(Table1[[#This Row],[NÚMERO OPERATIVO]],Table1[[#This Row],[OS (SGM)]])</f>
        <v>5700837112ETO-RD-GR  000238/2026</v>
      </c>
      <c r="C465" s="1" t="s">
        <v>9455</v>
      </c>
      <c r="D465" s="1" t="s">
        <v>12427</v>
      </c>
      <c r="E465" s="1" t="s">
        <v>11546</v>
      </c>
      <c r="F465" s="1" t="s">
        <v>382</v>
      </c>
      <c r="G465" s="1" t="s">
        <v>1168</v>
      </c>
      <c r="H465" s="1" t="s">
        <v>43</v>
      </c>
      <c r="I465" s="1" t="s">
        <v>1166</v>
      </c>
      <c r="J465" s="1">
        <v>5700837112</v>
      </c>
      <c r="K465" s="1" t="e">
        <f>_xlfn.XLOOKUP(Table1[[#This Row],[NÚMERO OPERATIVO]],#REF!,#REF!)</f>
        <v>#REF!</v>
      </c>
      <c r="L465" s="1" t="s">
        <v>12428</v>
      </c>
      <c r="M465" s="1" t="str">
        <f>_xlfn.CONCAT(Table1[[#This Row],[NÚMERO OPERATIVO]],Table1[[#This Row],[DATA OC]])</f>
        <v>570083711246051,9015856481</v>
      </c>
      <c r="N465" s="19">
        <v>46051.901585648098</v>
      </c>
      <c r="O465" s="1" t="s">
        <v>32</v>
      </c>
      <c r="P465" s="1" t="s">
        <v>33</v>
      </c>
      <c r="Q465" s="1" t="s">
        <v>32</v>
      </c>
      <c r="R465" s="1" t="s">
        <v>12429</v>
      </c>
      <c r="S465" s="1" t="s">
        <v>12430</v>
      </c>
      <c r="T465" s="1" t="s">
        <v>9482</v>
      </c>
      <c r="U465" s="1" t="s">
        <v>12431</v>
      </c>
      <c r="V465" s="1" t="s">
        <v>9463</v>
      </c>
      <c r="W465" s="1">
        <v>13.8</v>
      </c>
      <c r="X465" s="1">
        <v>15</v>
      </c>
      <c r="Y465" s="1" t="s">
        <v>9482</v>
      </c>
      <c r="Z465" s="1" t="s">
        <v>9464</v>
      </c>
      <c r="AA465" s="1" t="s">
        <v>12432</v>
      </c>
      <c r="AB465" s="1" t="s">
        <v>12433</v>
      </c>
      <c r="AC465" s="1" t="s">
        <v>12434</v>
      </c>
      <c r="AD465" s="1">
        <v>25</v>
      </c>
      <c r="AE465" s="1" t="s">
        <v>1164</v>
      </c>
      <c r="AF465" s="1" t="s">
        <v>12298</v>
      </c>
      <c r="AG465" s="20">
        <v>712600100</v>
      </c>
      <c r="AH465" s="20">
        <v>1</v>
      </c>
    </row>
    <row r="466" spans="1:34" ht="21" customHeight="1">
      <c r="A466" s="1" t="str">
        <f>_xlfn.CONCAT(Table1[[#This Row],[NÚMERO OPERATIVO]],Table1[[#This Row],[OS (SGM)]])</f>
        <v>5700356113ETO-RD-GR  000237/2026</v>
      </c>
      <c r="C466" s="1" t="s">
        <v>9455</v>
      </c>
      <c r="D466" s="1" t="s">
        <v>12435</v>
      </c>
      <c r="E466" s="1" t="s">
        <v>11546</v>
      </c>
      <c r="F466" s="1" t="s">
        <v>382</v>
      </c>
      <c r="G466" s="1" t="s">
        <v>1168</v>
      </c>
      <c r="H466" s="1" t="s">
        <v>43</v>
      </c>
      <c r="I466" s="1" t="s">
        <v>647</v>
      </c>
      <c r="J466" s="1">
        <v>5700356113</v>
      </c>
      <c r="K466" s="1" t="e">
        <f>_xlfn.XLOOKUP(Table1[[#This Row],[NÚMERO OPERATIVO]],#REF!,#REF!)</f>
        <v>#REF!</v>
      </c>
      <c r="L466" s="1" t="s">
        <v>12436</v>
      </c>
      <c r="M466" s="1" t="str">
        <f>_xlfn.CONCAT(Table1[[#This Row],[NÚMERO OPERATIVO]],Table1[[#This Row],[DATA OC]])</f>
        <v>570035611346051,6727546296</v>
      </c>
      <c r="N466" s="19">
        <v>46051.672754629602</v>
      </c>
      <c r="O466" s="1" t="s">
        <v>32</v>
      </c>
      <c r="P466" s="1" t="s">
        <v>33</v>
      </c>
      <c r="Q466" s="1" t="s">
        <v>32</v>
      </c>
      <c r="R466" s="1" t="s">
        <v>9517</v>
      </c>
      <c r="S466" s="1" t="s">
        <v>9517</v>
      </c>
      <c r="T466" s="1" t="s">
        <v>9517</v>
      </c>
      <c r="U466" s="1" t="s">
        <v>9517</v>
      </c>
      <c r="V466" s="1" t="s">
        <v>9463</v>
      </c>
      <c r="W466" s="1">
        <v>13.8</v>
      </c>
      <c r="X466" s="1">
        <v>15</v>
      </c>
      <c r="Y466" s="1" t="s">
        <v>9517</v>
      </c>
      <c r="Z466" s="1" t="s">
        <v>9517</v>
      </c>
      <c r="AA466" s="1" t="s">
        <v>9517</v>
      </c>
      <c r="AB466" s="1" t="s">
        <v>9517</v>
      </c>
      <c r="AC466" s="1" t="s">
        <v>9517</v>
      </c>
      <c r="AD466" s="1">
        <v>15</v>
      </c>
      <c r="AE466" s="1" t="s">
        <v>3821</v>
      </c>
      <c r="AF466" s="1" t="s">
        <v>12298</v>
      </c>
      <c r="AG466" s="20">
        <v>712600108</v>
      </c>
      <c r="AH466" s="20">
        <v>1</v>
      </c>
    </row>
    <row r="467" spans="1:34" ht="21" customHeight="1">
      <c r="A467" s="1" t="str">
        <f>_xlfn.CONCAT(Table1[[#This Row],[NÚMERO OPERATIVO]],Table1[[#This Row],[OS (SGM)]])</f>
        <v>5700359113ENC-MLGR02  000013/2026</v>
      </c>
      <c r="C467" s="1" t="s">
        <v>9455</v>
      </c>
      <c r="D467" s="1" t="s">
        <v>12437</v>
      </c>
      <c r="E467" s="1" t="s">
        <v>11546</v>
      </c>
      <c r="F467" s="1" t="s">
        <v>382</v>
      </c>
      <c r="G467" s="1" t="s">
        <v>1168</v>
      </c>
      <c r="H467" s="1" t="s">
        <v>43</v>
      </c>
      <c r="I467" s="1" t="s">
        <v>647</v>
      </c>
      <c r="J467" s="1">
        <v>5700359113</v>
      </c>
      <c r="K467" s="1" t="e">
        <f>_xlfn.XLOOKUP(Table1[[#This Row],[NÚMERO OPERATIVO]],#REF!,#REF!)</f>
        <v>#REF!</v>
      </c>
      <c r="L467" s="1" t="s">
        <v>12438</v>
      </c>
      <c r="M467" s="1" t="str">
        <f>_xlfn.CONCAT(Table1[[#This Row],[NÚMERO OPERATIVO]],Table1[[#This Row],[DATA OC]])</f>
        <v>570035911346028,7537384259</v>
      </c>
      <c r="N467" s="19">
        <v>46028.753738425898</v>
      </c>
      <c r="O467" s="1" t="s">
        <v>32</v>
      </c>
      <c r="P467" s="1" t="s">
        <v>33</v>
      </c>
      <c r="Q467" s="1" t="s">
        <v>32</v>
      </c>
      <c r="R467" s="1" t="s">
        <v>12439</v>
      </c>
      <c r="S467" s="1" t="s">
        <v>9508</v>
      </c>
      <c r="T467" s="1" t="s">
        <v>9473</v>
      </c>
      <c r="U467" s="1" t="s">
        <v>12334</v>
      </c>
      <c r="V467" s="1" t="s">
        <v>9463</v>
      </c>
      <c r="W467" s="1">
        <v>34.5</v>
      </c>
      <c r="X467" s="1">
        <v>10</v>
      </c>
      <c r="Y467" s="1" t="s">
        <v>9464</v>
      </c>
      <c r="Z467" s="1" t="s">
        <v>9464</v>
      </c>
      <c r="AA467" s="1" t="s">
        <v>9517</v>
      </c>
      <c r="AB467" s="1" t="s">
        <v>12440</v>
      </c>
      <c r="AC467" s="1" t="s">
        <v>12441</v>
      </c>
      <c r="AD467" s="1">
        <v>15</v>
      </c>
      <c r="AE467" s="1" t="s">
        <v>3270</v>
      </c>
      <c r="AF467" s="1" t="s">
        <v>12298</v>
      </c>
      <c r="AG467" s="20">
        <v>712600045</v>
      </c>
      <c r="AH467" s="20">
        <v>1</v>
      </c>
    </row>
    <row r="468" spans="1:34" ht="21" customHeight="1">
      <c r="A468" s="1" t="str">
        <f>_xlfn.CONCAT(Table1[[#This Row],[NÚMERO OPERATIVO]],Table1[[#This Row],[OS (SGM)]])</f>
        <v>5700761113ENC-MLGR02  000017/2026</v>
      </c>
      <c r="C468" s="1" t="s">
        <v>9455</v>
      </c>
      <c r="D468" s="1" t="s">
        <v>12442</v>
      </c>
      <c r="E468" s="1" t="s">
        <v>11546</v>
      </c>
      <c r="F468" s="1" t="s">
        <v>382</v>
      </c>
      <c r="G468" s="1" t="s">
        <v>1168</v>
      </c>
      <c r="H468" s="1" t="s">
        <v>43</v>
      </c>
      <c r="I468" s="1" t="s">
        <v>647</v>
      </c>
      <c r="J468" s="1">
        <v>5700761113</v>
      </c>
      <c r="K468" s="1" t="e">
        <f>_xlfn.XLOOKUP(Table1[[#This Row],[NÚMERO OPERATIVO]],#REF!,#REF!)</f>
        <v>#REF!</v>
      </c>
      <c r="L468" s="1" t="s">
        <v>12443</v>
      </c>
      <c r="M468" s="1" t="str">
        <f>_xlfn.CONCAT(Table1[[#This Row],[NÚMERO OPERATIVO]],Table1[[#This Row],[DATA OC]])</f>
        <v>570076111346042,7486921296</v>
      </c>
      <c r="N468" s="19">
        <v>46042.7486921296</v>
      </c>
      <c r="O468" s="1" t="s">
        <v>32</v>
      </c>
      <c r="P468" s="1" t="s">
        <v>33</v>
      </c>
      <c r="Q468" s="1" t="s">
        <v>32</v>
      </c>
      <c r="R468" s="1" t="s">
        <v>12444</v>
      </c>
      <c r="S468" s="1" t="s">
        <v>12445</v>
      </c>
      <c r="T468" s="1" t="s">
        <v>9482</v>
      </c>
      <c r="U468" s="1" t="s">
        <v>12446</v>
      </c>
      <c r="V468" s="1" t="s">
        <v>9463</v>
      </c>
      <c r="W468" s="1">
        <v>13.8</v>
      </c>
      <c r="X468" s="1">
        <v>15</v>
      </c>
      <c r="Y468" s="1" t="s">
        <v>9464</v>
      </c>
      <c r="Z468" s="1" t="s">
        <v>9464</v>
      </c>
      <c r="AA468" s="1" t="s">
        <v>9517</v>
      </c>
      <c r="AB468" s="1" t="s">
        <v>12447</v>
      </c>
      <c r="AC468" s="1" t="s">
        <v>12448</v>
      </c>
      <c r="AD468" s="1">
        <v>15</v>
      </c>
      <c r="AE468" s="1" t="s">
        <v>4422</v>
      </c>
      <c r="AF468" s="1" t="s">
        <v>12298</v>
      </c>
      <c r="AG468" s="20">
        <v>712600082</v>
      </c>
      <c r="AH468" s="20">
        <v>1</v>
      </c>
    </row>
    <row r="469" spans="1:34" ht="21" customHeight="1">
      <c r="A469" s="1" t="str">
        <f>_xlfn.CONCAT(Table1[[#This Row],[NÚMERO OPERATIVO]],Table1[[#This Row],[OS (SGM)]])</f>
        <v>5700952113ETO-RD-GR  000290/2026</v>
      </c>
      <c r="C469" s="1" t="s">
        <v>9455</v>
      </c>
      <c r="D469" s="1" t="s">
        <v>12449</v>
      </c>
      <c r="E469" s="1" t="s">
        <v>11546</v>
      </c>
      <c r="F469" s="1" t="s">
        <v>382</v>
      </c>
      <c r="G469" s="1" t="s">
        <v>1168</v>
      </c>
      <c r="H469" s="1" t="s">
        <v>43</v>
      </c>
      <c r="I469" s="1" t="s">
        <v>647</v>
      </c>
      <c r="J469" s="1">
        <v>5700952113</v>
      </c>
      <c r="K469" s="1" t="e">
        <f>_xlfn.XLOOKUP(Table1[[#This Row],[NÚMERO OPERATIVO]],#REF!,#REF!)</f>
        <v>#REF!</v>
      </c>
      <c r="L469" s="1" t="s">
        <v>12450</v>
      </c>
      <c r="M469" s="1" t="str">
        <f>_xlfn.CONCAT(Table1[[#This Row],[NÚMERO OPERATIVO]],Table1[[#This Row],[DATA OC]])</f>
        <v>570095211346064,7076041667</v>
      </c>
      <c r="N469" s="19">
        <v>46064.707604166702</v>
      </c>
      <c r="O469" s="1" t="s">
        <v>32</v>
      </c>
      <c r="P469" s="1" t="s">
        <v>33</v>
      </c>
      <c r="Q469" s="1" t="s">
        <v>32</v>
      </c>
      <c r="R469" s="1" t="s">
        <v>9517</v>
      </c>
      <c r="S469" s="1" t="s">
        <v>9517</v>
      </c>
      <c r="T469" s="1" t="s">
        <v>9517</v>
      </c>
      <c r="U469" s="1" t="s">
        <v>9517</v>
      </c>
      <c r="V469" s="1" t="s">
        <v>9463</v>
      </c>
      <c r="W469" s="1">
        <v>34.5</v>
      </c>
      <c r="X469" s="1">
        <v>5</v>
      </c>
      <c r="Y469" s="1" t="s">
        <v>9517</v>
      </c>
      <c r="Z469" s="1" t="s">
        <v>9517</v>
      </c>
      <c r="AA469" s="1" t="s">
        <v>9517</v>
      </c>
      <c r="AB469" s="1" t="s">
        <v>9517</v>
      </c>
      <c r="AC469" s="1" t="s">
        <v>9517</v>
      </c>
      <c r="AD469" s="1">
        <v>15</v>
      </c>
      <c r="AE469" s="1" t="s">
        <v>7605</v>
      </c>
      <c r="AF469" s="1" t="s">
        <v>12298</v>
      </c>
      <c r="AG469" s="20">
        <v>712600144</v>
      </c>
      <c r="AH469" s="20">
        <v>1</v>
      </c>
    </row>
    <row r="470" spans="1:34" ht="21" customHeight="1">
      <c r="A470" s="1" t="str">
        <f>_xlfn.CONCAT(Table1[[#This Row],[NÚMERO OPERATIVO]],Table1[[#This Row],[OS (SGM)]])</f>
        <v>5710023113ETO-RD-GR  000353/2026</v>
      </c>
      <c r="C470" s="1" t="s">
        <v>9455</v>
      </c>
      <c r="D470" s="1" t="s">
        <v>12451</v>
      </c>
      <c r="E470" s="1" t="s">
        <v>11546</v>
      </c>
      <c r="F470" s="1" t="s">
        <v>382</v>
      </c>
      <c r="G470" s="1" t="s">
        <v>1168</v>
      </c>
      <c r="H470" s="1" t="s">
        <v>43</v>
      </c>
      <c r="I470" s="1" t="s">
        <v>647</v>
      </c>
      <c r="J470" s="1">
        <v>5710023113</v>
      </c>
      <c r="K470" s="1" t="e">
        <f>_xlfn.XLOOKUP(Table1[[#This Row],[NÚMERO OPERATIVO]],#REF!,#REF!)</f>
        <v>#REF!</v>
      </c>
      <c r="L470" s="1" t="s">
        <v>12452</v>
      </c>
      <c r="M470" s="1" t="str">
        <f>_xlfn.CONCAT(Table1[[#This Row],[NÚMERO OPERATIVO]],Table1[[#This Row],[DATA OC]])</f>
        <v>571002311346074,5480671296</v>
      </c>
      <c r="N470" s="19">
        <v>46074.548067129603</v>
      </c>
      <c r="O470" s="1" t="s">
        <v>32</v>
      </c>
      <c r="P470" s="1" t="s">
        <v>33</v>
      </c>
      <c r="Q470" s="1" t="s">
        <v>32</v>
      </c>
      <c r="R470" s="1" t="s">
        <v>9517</v>
      </c>
      <c r="S470" s="1" t="s">
        <v>9517</v>
      </c>
      <c r="T470" s="1" t="s">
        <v>9517</v>
      </c>
      <c r="U470" s="1" t="s">
        <v>9517</v>
      </c>
      <c r="V470" s="1" t="s">
        <v>9463</v>
      </c>
      <c r="W470" s="1">
        <v>13.8</v>
      </c>
      <c r="X470" s="1">
        <v>15</v>
      </c>
      <c r="Y470" s="1" t="s">
        <v>9517</v>
      </c>
      <c r="Z470" s="1" t="s">
        <v>9517</v>
      </c>
      <c r="AA470" s="1" t="s">
        <v>9517</v>
      </c>
      <c r="AB470" s="1" t="s">
        <v>9517</v>
      </c>
      <c r="AC470" s="1" t="s">
        <v>9517</v>
      </c>
      <c r="AD470" s="1">
        <v>15</v>
      </c>
      <c r="AE470" s="1" t="s">
        <v>8155</v>
      </c>
      <c r="AF470" s="1" t="s">
        <v>12298</v>
      </c>
      <c r="AG470" s="20">
        <v>712600176</v>
      </c>
      <c r="AH470" s="20">
        <v>1</v>
      </c>
    </row>
    <row r="471" spans="1:34" ht="21" customHeight="1">
      <c r="A471" s="1" t="str">
        <f>_xlfn.CONCAT(Table1[[#This Row],[NÚMERO OPERATIVO]],Table1[[#This Row],[OS (SGM)]])</f>
        <v>5710055113ENC-MLGR01  000014/2026</v>
      </c>
      <c r="C471" s="1" t="s">
        <v>9455</v>
      </c>
      <c r="D471" s="1" t="s">
        <v>12453</v>
      </c>
      <c r="E471" s="1" t="s">
        <v>11546</v>
      </c>
      <c r="F471" s="1" t="s">
        <v>382</v>
      </c>
      <c r="G471" s="1" t="s">
        <v>1168</v>
      </c>
      <c r="H471" s="1" t="s">
        <v>43</v>
      </c>
      <c r="I471" s="1" t="s">
        <v>647</v>
      </c>
      <c r="J471" s="1">
        <v>5710055113</v>
      </c>
      <c r="K471" s="1" t="e">
        <f>_xlfn.XLOOKUP(Table1[[#This Row],[NÚMERO OPERATIVO]],#REF!,#REF!)</f>
        <v>#REF!</v>
      </c>
      <c r="L471" s="1" t="s">
        <v>12454</v>
      </c>
      <c r="M471" s="1" t="str">
        <f>_xlfn.CONCAT(Table1[[#This Row],[NÚMERO OPERATIVO]],Table1[[#This Row],[DATA OC]])</f>
        <v>571005511346036,4525</v>
      </c>
      <c r="N471" s="19">
        <v>46036.452499999999</v>
      </c>
      <c r="O471" s="1" t="s">
        <v>32</v>
      </c>
      <c r="P471" s="1" t="s">
        <v>33</v>
      </c>
      <c r="Q471" s="1" t="s">
        <v>32</v>
      </c>
      <c r="R471" s="1" t="s">
        <v>12455</v>
      </c>
      <c r="S471" s="1" t="s">
        <v>12456</v>
      </c>
      <c r="T471" s="1" t="s">
        <v>9482</v>
      </c>
      <c r="U471" s="1" t="s">
        <v>12457</v>
      </c>
      <c r="V471" s="1" t="s">
        <v>9463</v>
      </c>
      <c r="W471" s="1">
        <v>34.5</v>
      </c>
      <c r="X471" s="1">
        <v>15</v>
      </c>
      <c r="Y471" s="1" t="s">
        <v>9464</v>
      </c>
      <c r="Z471" s="1" t="s">
        <v>9517</v>
      </c>
      <c r="AA471" s="1" t="s">
        <v>9517</v>
      </c>
      <c r="AB471" s="1" t="s">
        <v>12458</v>
      </c>
      <c r="AC471" s="1" t="s">
        <v>12459</v>
      </c>
      <c r="AD471" s="1">
        <v>15</v>
      </c>
      <c r="AE471" s="1" t="s">
        <v>1919</v>
      </c>
      <c r="AF471" s="1" t="s">
        <v>12298</v>
      </c>
      <c r="AG471" s="20">
        <v>712600054</v>
      </c>
      <c r="AH471" s="20">
        <v>1</v>
      </c>
    </row>
    <row r="472" spans="1:34" ht="21" customHeight="1">
      <c r="A472" s="1" t="str">
        <f>_xlfn.CONCAT(Table1[[#This Row],[NÚMERO OPERATIVO]],Table1[[#This Row],[OS (SGM)]])</f>
        <v>5710152113ENC-MLGR03  000056/2026</v>
      </c>
      <c r="C472" s="1" t="s">
        <v>9455</v>
      </c>
      <c r="D472" s="1" t="s">
        <v>12460</v>
      </c>
      <c r="E472" s="1" t="s">
        <v>11546</v>
      </c>
      <c r="F472" s="1" t="s">
        <v>382</v>
      </c>
      <c r="G472" s="1" t="s">
        <v>1168</v>
      </c>
      <c r="H472" s="1" t="s">
        <v>43</v>
      </c>
      <c r="I472" s="1" t="s">
        <v>647</v>
      </c>
      <c r="J472" s="1">
        <v>5710152113</v>
      </c>
      <c r="K472" s="1" t="e">
        <f>_xlfn.XLOOKUP(Table1[[#This Row],[NÚMERO OPERATIVO]],#REF!,#REF!)</f>
        <v>#REF!</v>
      </c>
      <c r="L472" s="1" t="s">
        <v>12461</v>
      </c>
      <c r="M472" s="1" t="str">
        <f>_xlfn.CONCAT(Table1[[#This Row],[NÚMERO OPERATIVO]],Table1[[#This Row],[DATA OC]])</f>
        <v>571015211346052,8597453704</v>
      </c>
      <c r="N472" s="19">
        <v>46052.859745370399</v>
      </c>
      <c r="O472" s="1" t="s">
        <v>32</v>
      </c>
      <c r="P472" s="1" t="s">
        <v>33</v>
      </c>
      <c r="Q472" s="1" t="s">
        <v>32</v>
      </c>
      <c r="R472" s="1" t="s">
        <v>12462</v>
      </c>
      <c r="S472" s="1" t="s">
        <v>12463</v>
      </c>
      <c r="T472" s="1" t="s">
        <v>9523</v>
      </c>
      <c r="U472" s="1" t="s">
        <v>12464</v>
      </c>
      <c r="V472" s="1" t="s">
        <v>9463</v>
      </c>
      <c r="W472" s="1">
        <v>34.5</v>
      </c>
      <c r="X472" s="1">
        <v>15</v>
      </c>
      <c r="Y472" s="1" t="s">
        <v>9482</v>
      </c>
      <c r="Z472" s="1" t="s">
        <v>9464</v>
      </c>
      <c r="AA472" s="1" t="s">
        <v>12465</v>
      </c>
      <c r="AB472" s="1" t="s">
        <v>12466</v>
      </c>
      <c r="AC472" s="1" t="s">
        <v>12467</v>
      </c>
      <c r="AD472" s="1">
        <v>15</v>
      </c>
      <c r="AE472" s="1" t="s">
        <v>5223</v>
      </c>
      <c r="AF472" s="1" t="s">
        <v>12298</v>
      </c>
      <c r="AG472" s="20">
        <v>712600106</v>
      </c>
      <c r="AH472" s="20">
        <v>1</v>
      </c>
    </row>
    <row r="473" spans="1:34" ht="21" customHeight="1">
      <c r="A473" s="1" t="str">
        <f>_xlfn.CONCAT(Table1[[#This Row],[NÚMERO OPERATIVO]],Table1[[#This Row],[OS (SGM)]])</f>
        <v>5710328113ENC-MLGR03  000060/2026</v>
      </c>
      <c r="C473" s="1" t="s">
        <v>9455</v>
      </c>
      <c r="D473" s="1" t="s">
        <v>12468</v>
      </c>
      <c r="E473" s="1" t="s">
        <v>11546</v>
      </c>
      <c r="F473" s="1" t="s">
        <v>382</v>
      </c>
      <c r="G473" s="1" t="s">
        <v>1168</v>
      </c>
      <c r="H473" s="1" t="s">
        <v>43</v>
      </c>
      <c r="I473" s="1" t="s">
        <v>1043</v>
      </c>
      <c r="J473" s="1">
        <v>5710328113</v>
      </c>
      <c r="K473" s="1" t="e">
        <f>_xlfn.XLOOKUP(Table1[[#This Row],[NÚMERO OPERATIVO]],#REF!,#REF!)</f>
        <v>#REF!</v>
      </c>
      <c r="L473" s="1" t="s">
        <v>12469</v>
      </c>
      <c r="M473" s="1" t="str">
        <f>_xlfn.CONCAT(Table1[[#This Row],[NÚMERO OPERATIVO]],Table1[[#This Row],[DATA OC]])</f>
        <v>571032811346055,450775463</v>
      </c>
      <c r="N473" s="19">
        <v>46055.450775463003</v>
      </c>
      <c r="O473" s="1" t="s">
        <v>32</v>
      </c>
      <c r="P473" s="1" t="s">
        <v>33</v>
      </c>
      <c r="Q473" s="1" t="s">
        <v>109</v>
      </c>
      <c r="R473" s="1" t="s">
        <v>12470</v>
      </c>
      <c r="S473" s="1" t="s">
        <v>9472</v>
      </c>
      <c r="T473" s="1" t="s">
        <v>9767</v>
      </c>
      <c r="U473" s="1" t="s">
        <v>12471</v>
      </c>
      <c r="V473" s="1" t="s">
        <v>9463</v>
      </c>
      <c r="W473" s="1">
        <v>34.5</v>
      </c>
      <c r="X473" s="1">
        <v>15</v>
      </c>
      <c r="Y473" s="1" t="s">
        <v>9464</v>
      </c>
      <c r="Z473" s="1" t="s">
        <v>9464</v>
      </c>
      <c r="AA473" s="1" t="s">
        <v>9517</v>
      </c>
      <c r="AB473" s="1" t="s">
        <v>12472</v>
      </c>
      <c r="AC473" s="1" t="s">
        <v>12473</v>
      </c>
      <c r="AD473" s="1">
        <v>15</v>
      </c>
      <c r="AE473" s="1" t="s">
        <v>4553</v>
      </c>
      <c r="AF473" s="1" t="s">
        <v>12298</v>
      </c>
      <c r="AG473" s="20">
        <v>712600119</v>
      </c>
      <c r="AH473" s="20">
        <v>1</v>
      </c>
    </row>
    <row r="474" spans="1:34" ht="21" customHeight="1">
      <c r="A474" s="1" t="str">
        <f>_xlfn.CONCAT(Table1[[#This Row],[NÚMERO OPERATIVO]],Table1[[#This Row],[OS (SGM)]])</f>
        <v>5700003225ETO-RD-GR  000319/2026</v>
      </c>
      <c r="C474" s="1" t="s">
        <v>9455</v>
      </c>
      <c r="D474" s="1" t="s">
        <v>12474</v>
      </c>
      <c r="E474" s="1" t="s">
        <v>11546</v>
      </c>
      <c r="F474" s="1" t="s">
        <v>382</v>
      </c>
      <c r="G474" s="1" t="s">
        <v>1168</v>
      </c>
      <c r="H474" s="1" t="s">
        <v>116</v>
      </c>
      <c r="I474" s="1" t="s">
        <v>1166</v>
      </c>
      <c r="J474" s="1">
        <v>5700003225</v>
      </c>
      <c r="K474" s="1" t="e">
        <f>_xlfn.XLOOKUP(Table1[[#This Row],[NÚMERO OPERATIVO]],#REF!,#REF!)</f>
        <v>#REF!</v>
      </c>
      <c r="L474" s="1" t="s">
        <v>12475</v>
      </c>
      <c r="M474" s="1" t="str">
        <f>_xlfn.CONCAT(Table1[[#This Row],[NÚMERO OPERATIVO]],Table1[[#This Row],[DATA OC]])</f>
        <v>570000322546070,5838078704</v>
      </c>
      <c r="N474" s="19">
        <v>46070.583807870396</v>
      </c>
      <c r="O474" s="1" t="s">
        <v>32</v>
      </c>
      <c r="P474" s="1" t="s">
        <v>285</v>
      </c>
      <c r="Q474" s="1" t="s">
        <v>32</v>
      </c>
      <c r="R474" s="1" t="s">
        <v>9517</v>
      </c>
      <c r="S474" s="1" t="s">
        <v>9517</v>
      </c>
      <c r="T474" s="1" t="s">
        <v>9517</v>
      </c>
      <c r="U474" s="1" t="s">
        <v>9517</v>
      </c>
      <c r="V474" s="1" t="s">
        <v>9463</v>
      </c>
      <c r="W474" s="1">
        <v>13.8</v>
      </c>
      <c r="X474" s="1">
        <v>15</v>
      </c>
      <c r="Y474" s="1" t="s">
        <v>9517</v>
      </c>
      <c r="Z474" s="1" t="s">
        <v>9517</v>
      </c>
      <c r="AA474" s="1" t="s">
        <v>9517</v>
      </c>
      <c r="AB474" s="1" t="s">
        <v>9517</v>
      </c>
      <c r="AC474" s="1" t="s">
        <v>9517</v>
      </c>
      <c r="AD474" s="1">
        <v>15</v>
      </c>
      <c r="AE474" s="1" t="s">
        <v>1404</v>
      </c>
      <c r="AF474" s="1" t="s">
        <v>12298</v>
      </c>
      <c r="AG474" s="20">
        <v>712600159</v>
      </c>
      <c r="AH474" s="20">
        <v>1</v>
      </c>
    </row>
    <row r="475" spans="1:34" ht="21" customHeight="1">
      <c r="A475" s="1" t="str">
        <f>_xlfn.CONCAT(Table1[[#This Row],[NÚMERO OPERATIVO]],Table1[[#This Row],[OS (SGM)]])</f>
        <v>5700386048ETO-RD-GR  000328/2026</v>
      </c>
      <c r="C475" s="1" t="s">
        <v>9455</v>
      </c>
      <c r="D475" s="1" t="s">
        <v>12476</v>
      </c>
      <c r="E475" s="1" t="s">
        <v>11546</v>
      </c>
      <c r="F475" s="1" t="s">
        <v>382</v>
      </c>
      <c r="G475" s="1" t="s">
        <v>5290</v>
      </c>
      <c r="H475" s="1" t="s">
        <v>43</v>
      </c>
      <c r="I475" s="1" t="s">
        <v>3833</v>
      </c>
      <c r="J475" s="1">
        <v>5700386048</v>
      </c>
      <c r="K475" s="1" t="e">
        <f>_xlfn.XLOOKUP(Table1[[#This Row],[NÚMERO OPERATIVO]],#REF!,#REF!)</f>
        <v>#REF!</v>
      </c>
      <c r="L475" s="1" t="s">
        <v>12477</v>
      </c>
      <c r="M475" s="1" t="str">
        <f>_xlfn.CONCAT(Table1[[#This Row],[NÚMERO OPERATIVO]],Table1[[#This Row],[DATA OC]])</f>
        <v>570038604846071,5406828704</v>
      </c>
      <c r="N475" s="19">
        <v>46071.5406828704</v>
      </c>
      <c r="O475" s="1" t="s">
        <v>32</v>
      </c>
      <c r="P475" s="1" t="s">
        <v>33</v>
      </c>
      <c r="Q475" s="1" t="s">
        <v>32</v>
      </c>
      <c r="R475" s="1" t="s">
        <v>9517</v>
      </c>
      <c r="S475" s="1" t="s">
        <v>9517</v>
      </c>
      <c r="T475" s="1" t="s">
        <v>9517</v>
      </c>
      <c r="U475" s="1" t="s">
        <v>9517</v>
      </c>
      <c r="V475" s="1" t="s">
        <v>9463</v>
      </c>
      <c r="W475" s="1">
        <v>13.8</v>
      </c>
      <c r="X475" s="1">
        <v>25</v>
      </c>
      <c r="Y475" s="1" t="s">
        <v>9517</v>
      </c>
      <c r="Z475" s="1" t="s">
        <v>9517</v>
      </c>
      <c r="AA475" s="1" t="s">
        <v>9517</v>
      </c>
      <c r="AB475" s="1" t="s">
        <v>9517</v>
      </c>
      <c r="AC475" s="1" t="s">
        <v>9517</v>
      </c>
      <c r="AD475" s="1">
        <v>25</v>
      </c>
      <c r="AE475" s="1" t="s">
        <v>5287</v>
      </c>
      <c r="AF475" s="1" t="s">
        <v>12298</v>
      </c>
      <c r="AG475" s="20">
        <v>712600161</v>
      </c>
      <c r="AH475" s="20">
        <v>1</v>
      </c>
    </row>
    <row r="476" spans="1:34" ht="21" customHeight="1">
      <c r="A476" s="1" t="str">
        <f>_xlfn.CONCAT(Table1[[#This Row],[NÚMERO OPERATIVO]],Table1[[#This Row],[OS (SGM)]])</f>
        <v>5700396048ENC-MLGR03  000031/2026</v>
      </c>
      <c r="C476" s="1" t="s">
        <v>9455</v>
      </c>
      <c r="D476" s="1" t="s">
        <v>12478</v>
      </c>
      <c r="E476" s="1" t="s">
        <v>11546</v>
      </c>
      <c r="F476" s="1" t="s">
        <v>382</v>
      </c>
      <c r="G476" s="1" t="s">
        <v>5290</v>
      </c>
      <c r="H476" s="1" t="s">
        <v>43</v>
      </c>
      <c r="I476" s="1" t="s">
        <v>782</v>
      </c>
      <c r="J476" s="1">
        <v>5700396048</v>
      </c>
      <c r="K476" s="1" t="e">
        <f>_xlfn.XLOOKUP(Table1[[#This Row],[NÚMERO OPERATIVO]],#REF!,#REF!)</f>
        <v>#REF!</v>
      </c>
      <c r="L476" s="1" t="s">
        <v>12479</v>
      </c>
      <c r="M476" s="1" t="str">
        <f>_xlfn.CONCAT(Table1[[#This Row],[NÚMERO OPERATIVO]],Table1[[#This Row],[DATA OC]])</f>
        <v>570039604846038,6896412037</v>
      </c>
      <c r="N476" s="19">
        <v>46038.689641203702</v>
      </c>
      <c r="O476" s="1" t="s">
        <v>32</v>
      </c>
      <c r="P476" s="1" t="s">
        <v>33</v>
      </c>
      <c r="Q476" s="1" t="s">
        <v>32</v>
      </c>
      <c r="R476" s="1" t="s">
        <v>12480</v>
      </c>
      <c r="S476" s="1" t="s">
        <v>12481</v>
      </c>
      <c r="T476" s="1" t="s">
        <v>9482</v>
      </c>
      <c r="U476" s="1" t="s">
        <v>12482</v>
      </c>
      <c r="V476" s="1" t="s">
        <v>9463</v>
      </c>
      <c r="W476" s="1">
        <v>13.8</v>
      </c>
      <c r="X476" s="1">
        <v>15</v>
      </c>
      <c r="Y476" s="1" t="s">
        <v>9464</v>
      </c>
      <c r="Z476" s="1" t="s">
        <v>9517</v>
      </c>
      <c r="AA476" s="1" t="s">
        <v>9517</v>
      </c>
      <c r="AB476" s="1" t="s">
        <v>12483</v>
      </c>
      <c r="AC476" s="1" t="s">
        <v>12484</v>
      </c>
      <c r="AD476" s="1">
        <v>15</v>
      </c>
      <c r="AE476" s="1" t="s">
        <v>6666</v>
      </c>
      <c r="AF476" s="1" t="s">
        <v>12298</v>
      </c>
      <c r="AG476" s="20">
        <v>712600063</v>
      </c>
      <c r="AH476" s="20">
        <v>1</v>
      </c>
    </row>
    <row r="477" spans="1:34" ht="21" customHeight="1">
      <c r="A477" s="1" t="str">
        <f>_xlfn.CONCAT(Table1[[#This Row],[NÚMERO OPERATIVO]],Table1[[#This Row],[OS (SGM)]])</f>
        <v>5741943048ENC-MLGR03  000015/2026</v>
      </c>
      <c r="C477" s="1" t="s">
        <v>9455</v>
      </c>
      <c r="D477" s="1" t="s">
        <v>12485</v>
      </c>
      <c r="E477" s="1" t="s">
        <v>11546</v>
      </c>
      <c r="F477" s="1" t="s">
        <v>382</v>
      </c>
      <c r="G477" s="1" t="s">
        <v>5290</v>
      </c>
      <c r="H477" s="1" t="s">
        <v>43</v>
      </c>
      <c r="I477" s="1" t="s">
        <v>782</v>
      </c>
      <c r="J477" s="1">
        <v>5741943048</v>
      </c>
      <c r="K477" s="1" t="e">
        <f>_xlfn.XLOOKUP(Table1[[#This Row],[NÚMERO OPERATIVO]],#REF!,#REF!)</f>
        <v>#REF!</v>
      </c>
      <c r="L477" s="1" t="s">
        <v>12486</v>
      </c>
      <c r="M477" s="1" t="str">
        <f>_xlfn.CONCAT(Table1[[#This Row],[NÚMERO OPERATIVO]],Table1[[#This Row],[DATA OC]])</f>
        <v>574194304846031,7909953704</v>
      </c>
      <c r="N477" s="19">
        <v>46031.7909953704</v>
      </c>
      <c r="O477" s="1" t="s">
        <v>32</v>
      </c>
      <c r="P477" s="1" t="s">
        <v>172</v>
      </c>
      <c r="Q477" s="1" t="s">
        <v>32</v>
      </c>
      <c r="R477" s="1" t="s">
        <v>12487</v>
      </c>
      <c r="S477" s="1" t="s">
        <v>12488</v>
      </c>
      <c r="T477" s="1" t="s">
        <v>9635</v>
      </c>
      <c r="U477" s="1" t="s">
        <v>12489</v>
      </c>
      <c r="V477" s="1" t="s">
        <v>9558</v>
      </c>
      <c r="W477" s="1">
        <v>34.5</v>
      </c>
      <c r="X477" s="1">
        <v>112.5</v>
      </c>
      <c r="Y477" s="1" t="s">
        <v>9464</v>
      </c>
      <c r="Z477" s="1" t="s">
        <v>9517</v>
      </c>
      <c r="AA477" s="1" t="s">
        <v>9517</v>
      </c>
      <c r="AB477" s="1" t="s">
        <v>12490</v>
      </c>
      <c r="AC477" s="1" t="s">
        <v>12491</v>
      </c>
      <c r="AD477" s="1">
        <v>150</v>
      </c>
      <c r="AE477" s="1" t="s">
        <v>5985</v>
      </c>
      <c r="AF477" s="1" t="s">
        <v>12298</v>
      </c>
      <c r="AG477" s="20">
        <v>712600047</v>
      </c>
      <c r="AH477" s="20">
        <v>1</v>
      </c>
    </row>
    <row r="478" spans="1:34" ht="21" customHeight="1">
      <c r="A478" s="1" t="str">
        <f>_xlfn.CONCAT(Table1[[#This Row],[NÚMERO OPERATIVO]],Table1[[#This Row],[OS (SGM)]])</f>
        <v>5720300087ENC-MLGR01  000019/2026</v>
      </c>
      <c r="C478" s="1" t="s">
        <v>9455</v>
      </c>
      <c r="D478" s="1" t="s">
        <v>12492</v>
      </c>
      <c r="E478" s="1" t="s">
        <v>11546</v>
      </c>
      <c r="F478" s="1" t="s">
        <v>382</v>
      </c>
      <c r="G478" s="1" t="s">
        <v>722</v>
      </c>
      <c r="H478" s="1" t="s">
        <v>43</v>
      </c>
      <c r="I478" s="1" t="s">
        <v>434</v>
      </c>
      <c r="J478" s="1">
        <v>5720300087</v>
      </c>
      <c r="K478" s="1" t="e">
        <f>_xlfn.XLOOKUP(Table1[[#This Row],[NÚMERO OPERATIVO]],#REF!,#REF!)</f>
        <v>#REF!</v>
      </c>
      <c r="L478" s="1" t="s">
        <v>12493</v>
      </c>
      <c r="M478" s="1" t="str">
        <f>_xlfn.CONCAT(Table1[[#This Row],[NÚMERO OPERATIVO]],Table1[[#This Row],[DATA OC]])</f>
        <v>572030008746032,9072916667</v>
      </c>
      <c r="N478" s="19">
        <v>46032.907291666699</v>
      </c>
      <c r="O478" s="1" t="s">
        <v>32</v>
      </c>
      <c r="P478" s="1" t="s">
        <v>33</v>
      </c>
      <c r="Q478" s="1" t="s">
        <v>32</v>
      </c>
      <c r="R478" s="1" t="s">
        <v>12494</v>
      </c>
      <c r="S478" s="1" t="s">
        <v>9472</v>
      </c>
      <c r="T478" s="1" t="s">
        <v>9473</v>
      </c>
      <c r="U478" s="1" t="s">
        <v>12495</v>
      </c>
      <c r="V478" s="1" t="s">
        <v>9463</v>
      </c>
      <c r="W478" s="1">
        <v>34.5</v>
      </c>
      <c r="X478" s="1">
        <v>15</v>
      </c>
      <c r="Y478" s="1" t="s">
        <v>9464</v>
      </c>
      <c r="Z478" s="1" t="s">
        <v>9464</v>
      </c>
      <c r="AA478" s="1" t="s">
        <v>9517</v>
      </c>
      <c r="AB478" s="1" t="s">
        <v>12496</v>
      </c>
      <c r="AC478" s="1" t="s">
        <v>12497</v>
      </c>
      <c r="AD478" s="1">
        <v>15</v>
      </c>
      <c r="AE478" s="1" t="s">
        <v>2141</v>
      </c>
      <c r="AF478" s="1" t="s">
        <v>12298</v>
      </c>
      <c r="AG478" s="20">
        <v>712600044</v>
      </c>
      <c r="AH478" s="20">
        <v>1</v>
      </c>
    </row>
    <row r="479" spans="1:34" ht="21" customHeight="1">
      <c r="A479" s="1" t="str">
        <f>_xlfn.CONCAT(Table1[[#This Row],[NÚMERO OPERATIVO]],Table1[[#This Row],[OS (SGM)]])</f>
        <v>5700282087ENC-MLGR01  000004/2026</v>
      </c>
      <c r="C479" s="1" t="s">
        <v>9455</v>
      </c>
      <c r="D479" s="1" t="s">
        <v>12498</v>
      </c>
      <c r="E479" s="1" t="s">
        <v>11546</v>
      </c>
      <c r="F479" s="1" t="s">
        <v>382</v>
      </c>
      <c r="G479" s="1" t="s">
        <v>722</v>
      </c>
      <c r="H479" s="1" t="s">
        <v>43</v>
      </c>
      <c r="I479" s="1" t="s">
        <v>359</v>
      </c>
      <c r="J479" s="1">
        <v>5700282087</v>
      </c>
      <c r="K479" s="1" t="e">
        <f>_xlfn.XLOOKUP(Table1[[#This Row],[NÚMERO OPERATIVO]],#REF!,#REF!)</f>
        <v>#REF!</v>
      </c>
      <c r="L479" s="1" t="s">
        <v>12499</v>
      </c>
      <c r="M479" s="1" t="str">
        <f>_xlfn.CONCAT(Table1[[#This Row],[NÚMERO OPERATIVO]],Table1[[#This Row],[DATA OC]])</f>
        <v>570028208746024,8725462963</v>
      </c>
      <c r="N479" s="19">
        <v>46024.872546296298</v>
      </c>
      <c r="O479" s="1" t="s">
        <v>32</v>
      </c>
      <c r="P479" s="1" t="s">
        <v>33</v>
      </c>
      <c r="Q479" s="1" t="s">
        <v>32</v>
      </c>
      <c r="R479" s="1" t="s">
        <v>12500</v>
      </c>
      <c r="S479" s="1" t="s">
        <v>12501</v>
      </c>
      <c r="T479" s="1" t="s">
        <v>12502</v>
      </c>
      <c r="U479" s="1" t="s">
        <v>12503</v>
      </c>
      <c r="V479" s="1" t="s">
        <v>9463</v>
      </c>
      <c r="W479" s="1">
        <v>34.5</v>
      </c>
      <c r="X479" s="1">
        <v>10</v>
      </c>
      <c r="Y479" s="1" t="s">
        <v>9537</v>
      </c>
      <c r="Z479" s="1" t="s">
        <v>9464</v>
      </c>
      <c r="AA479" s="1" t="s">
        <v>9517</v>
      </c>
      <c r="AB479" s="1" t="s">
        <v>12504</v>
      </c>
      <c r="AC479" s="1" t="s">
        <v>12505</v>
      </c>
      <c r="AD479" s="1">
        <v>25</v>
      </c>
      <c r="AE479" s="1" t="s">
        <v>2329</v>
      </c>
      <c r="AF479" s="1" t="s">
        <v>12298</v>
      </c>
      <c r="AG479" s="20">
        <v>712600010</v>
      </c>
      <c r="AH479" s="20">
        <v>1</v>
      </c>
    </row>
    <row r="480" spans="1:34" ht="21" customHeight="1">
      <c r="A480" s="1" t="str">
        <f>_xlfn.CONCAT(Table1[[#This Row],[NÚMERO OPERATIVO]],Table1[[#This Row],[OS (SGM)]])</f>
        <v>5700350087ENC-MLGR03  000014/2026</v>
      </c>
      <c r="C480" s="1" t="s">
        <v>9455</v>
      </c>
      <c r="D480" s="1" t="s">
        <v>12506</v>
      </c>
      <c r="E480" s="1" t="s">
        <v>11546</v>
      </c>
      <c r="F480" s="1" t="s">
        <v>382</v>
      </c>
      <c r="G480" s="1" t="s">
        <v>722</v>
      </c>
      <c r="H480" s="1" t="s">
        <v>43</v>
      </c>
      <c r="I480" s="1" t="s">
        <v>359</v>
      </c>
      <c r="J480" s="1">
        <v>5700350087</v>
      </c>
      <c r="K480" s="1" t="e">
        <f>_xlfn.XLOOKUP(Table1[[#This Row],[NÚMERO OPERATIVO]],#REF!,#REF!)</f>
        <v>#REF!</v>
      </c>
      <c r="L480" s="1" t="s">
        <v>12507</v>
      </c>
      <c r="M480" s="1" t="str">
        <f>_xlfn.CONCAT(Table1[[#This Row],[NÚMERO OPERATIVO]],Table1[[#This Row],[DATA OC]])</f>
        <v>570035008746024,4245949074</v>
      </c>
      <c r="N480" s="19">
        <v>46024.424594907403</v>
      </c>
      <c r="O480" s="1" t="s">
        <v>32</v>
      </c>
      <c r="P480" s="1" t="s">
        <v>33</v>
      </c>
      <c r="Q480" s="1" t="s">
        <v>32</v>
      </c>
      <c r="R480" s="1" t="s">
        <v>12508</v>
      </c>
      <c r="S480" s="1" t="s">
        <v>12509</v>
      </c>
      <c r="T480" s="1" t="s">
        <v>9482</v>
      </c>
      <c r="U480" s="1" t="s">
        <v>12510</v>
      </c>
      <c r="V480" s="1" t="s">
        <v>9463</v>
      </c>
      <c r="W480" s="1">
        <v>13.8</v>
      </c>
      <c r="X480" s="1">
        <v>15</v>
      </c>
      <c r="Y480" s="1" t="s">
        <v>9482</v>
      </c>
      <c r="Z480" s="1" t="s">
        <v>9517</v>
      </c>
      <c r="AA480" s="1" t="s">
        <v>9517</v>
      </c>
      <c r="AB480" s="1" t="s">
        <v>12511</v>
      </c>
      <c r="AC480" s="1" t="s">
        <v>12512</v>
      </c>
      <c r="AD480" s="1">
        <v>25</v>
      </c>
      <c r="AE480" s="1" t="s">
        <v>6397</v>
      </c>
      <c r="AF480" s="1" t="s">
        <v>12298</v>
      </c>
      <c r="AG480" s="20">
        <v>712600017</v>
      </c>
      <c r="AH480" s="20">
        <v>1</v>
      </c>
    </row>
    <row r="481" spans="1:34" ht="21" customHeight="1">
      <c r="A481" s="1" t="str">
        <f>_xlfn.CONCAT(Table1[[#This Row],[NÚMERO OPERATIVO]],Table1[[#This Row],[OS (SGM)]])</f>
        <v>5700406087ETO-RD-GR  000286/2026</v>
      </c>
      <c r="C481" s="1" t="s">
        <v>9455</v>
      </c>
      <c r="D481" s="1" t="s">
        <v>12513</v>
      </c>
      <c r="E481" s="1" t="s">
        <v>11546</v>
      </c>
      <c r="F481" s="1" t="s">
        <v>382</v>
      </c>
      <c r="G481" s="1" t="s">
        <v>722</v>
      </c>
      <c r="H481" s="1" t="s">
        <v>43</v>
      </c>
      <c r="I481" s="1" t="s">
        <v>359</v>
      </c>
      <c r="J481" s="1">
        <v>5700406087</v>
      </c>
      <c r="K481" s="1" t="e">
        <f>_xlfn.XLOOKUP(Table1[[#This Row],[NÚMERO OPERATIVO]],#REF!,#REF!)</f>
        <v>#REF!</v>
      </c>
      <c r="L481" s="1" t="s">
        <v>12514</v>
      </c>
      <c r="M481" s="1" t="str">
        <f>_xlfn.CONCAT(Table1[[#This Row],[NÚMERO OPERATIVO]],Table1[[#This Row],[DATA OC]])</f>
        <v>570040608746063,4469791667</v>
      </c>
      <c r="N481" s="19">
        <v>46063.4469791667</v>
      </c>
      <c r="O481" s="1" t="s">
        <v>32</v>
      </c>
      <c r="P481" s="1" t="s">
        <v>33</v>
      </c>
      <c r="Q481" s="1" t="s">
        <v>32</v>
      </c>
      <c r="R481" s="1" t="s">
        <v>9517</v>
      </c>
      <c r="S481" s="1" t="s">
        <v>9517</v>
      </c>
      <c r="T481" s="1" t="s">
        <v>9517</v>
      </c>
      <c r="U481" s="1" t="s">
        <v>9517</v>
      </c>
      <c r="V481" s="1" t="s">
        <v>9463</v>
      </c>
      <c r="W481" s="1">
        <v>34.5</v>
      </c>
      <c r="X481" s="1">
        <v>5</v>
      </c>
      <c r="Y481" s="1" t="s">
        <v>9517</v>
      </c>
      <c r="Z481" s="1" t="s">
        <v>9517</v>
      </c>
      <c r="AA481" s="1" t="s">
        <v>9517</v>
      </c>
      <c r="AB481" s="1" t="s">
        <v>9517</v>
      </c>
      <c r="AC481" s="1" t="s">
        <v>9517</v>
      </c>
      <c r="AD481" s="1">
        <v>15</v>
      </c>
      <c r="AE481" s="1" t="s">
        <v>8360</v>
      </c>
      <c r="AF481" s="1" t="s">
        <v>12298</v>
      </c>
      <c r="AG481" s="20">
        <v>712600142</v>
      </c>
      <c r="AH481" s="20">
        <v>1</v>
      </c>
    </row>
    <row r="482" spans="1:34" ht="21" customHeight="1">
      <c r="A482" s="1" t="str">
        <f>_xlfn.CONCAT(Table1[[#This Row],[NÚMERO OPERATIVO]],Table1[[#This Row],[OS (SGM)]])</f>
        <v>5700614087ETO-RD-GR  000279/2026</v>
      </c>
      <c r="C482" s="1" t="s">
        <v>9455</v>
      </c>
      <c r="D482" s="1" t="s">
        <v>12515</v>
      </c>
      <c r="E482" s="1" t="s">
        <v>11546</v>
      </c>
      <c r="F482" s="1" t="s">
        <v>382</v>
      </c>
      <c r="G482" s="1" t="s">
        <v>722</v>
      </c>
      <c r="H482" s="1" t="s">
        <v>43</v>
      </c>
      <c r="I482" s="1" t="s">
        <v>359</v>
      </c>
      <c r="J482" s="1">
        <v>5700614087</v>
      </c>
      <c r="K482" s="1" t="e">
        <f>_xlfn.XLOOKUP(Table1[[#This Row],[NÚMERO OPERATIVO]],#REF!,#REF!)</f>
        <v>#REF!</v>
      </c>
      <c r="L482" s="1" t="s">
        <v>12516</v>
      </c>
      <c r="M482" s="1" t="str">
        <f>_xlfn.CONCAT(Table1[[#This Row],[NÚMERO OPERATIVO]],Table1[[#This Row],[DATA OC]])</f>
        <v>570061408746061,712037037</v>
      </c>
      <c r="N482" s="19">
        <v>46061.712037037003</v>
      </c>
      <c r="O482" s="1" t="s">
        <v>32</v>
      </c>
      <c r="P482" s="1" t="s">
        <v>33</v>
      </c>
      <c r="Q482" s="1" t="s">
        <v>32</v>
      </c>
      <c r="R482" s="1" t="s">
        <v>9517</v>
      </c>
      <c r="S482" s="1" t="s">
        <v>9517</v>
      </c>
      <c r="T482" s="1" t="s">
        <v>9517</v>
      </c>
      <c r="U482" s="1" t="s">
        <v>9517</v>
      </c>
      <c r="V482" s="1" t="s">
        <v>9463</v>
      </c>
      <c r="W482" s="1">
        <v>34.5</v>
      </c>
      <c r="X482" s="1">
        <v>15</v>
      </c>
      <c r="Y482" s="1" t="s">
        <v>9517</v>
      </c>
      <c r="Z482" s="1" t="s">
        <v>9517</v>
      </c>
      <c r="AA482" s="1" t="s">
        <v>9517</v>
      </c>
      <c r="AB482" s="1" t="s">
        <v>9517</v>
      </c>
      <c r="AC482" s="1" t="s">
        <v>9517</v>
      </c>
      <c r="AD482" s="1">
        <v>15</v>
      </c>
      <c r="AE482" s="1" t="s">
        <v>3842</v>
      </c>
      <c r="AF482" s="1" t="s">
        <v>12298</v>
      </c>
      <c r="AG482" s="20">
        <v>712600139</v>
      </c>
      <c r="AH482" s="20">
        <v>1</v>
      </c>
    </row>
    <row r="483" spans="1:34" ht="21" customHeight="1">
      <c r="A483" s="1" t="str">
        <f>_xlfn.CONCAT(Table1[[#This Row],[NÚMERO OPERATIVO]],Table1[[#This Row],[OS (SGM)]])</f>
        <v>5700645087ETO-RD-GR  000275/2026</v>
      </c>
      <c r="C483" s="1" t="s">
        <v>9455</v>
      </c>
      <c r="D483" s="1" t="s">
        <v>12517</v>
      </c>
      <c r="E483" s="1" t="s">
        <v>11546</v>
      </c>
      <c r="F483" s="1" t="s">
        <v>382</v>
      </c>
      <c r="G483" s="1" t="s">
        <v>722</v>
      </c>
      <c r="H483" s="1" t="s">
        <v>43</v>
      </c>
      <c r="I483" s="1" t="s">
        <v>359</v>
      </c>
      <c r="J483" s="1">
        <v>5700645087</v>
      </c>
      <c r="K483" s="1" t="e">
        <f>_xlfn.XLOOKUP(Table1[[#This Row],[NÚMERO OPERATIVO]],#REF!,#REF!)</f>
        <v>#REF!</v>
      </c>
      <c r="L483" s="1" t="s">
        <v>12518</v>
      </c>
      <c r="M483" s="1" t="str">
        <f>_xlfn.CONCAT(Table1[[#This Row],[NÚMERO OPERATIVO]],Table1[[#This Row],[DATA OC]])</f>
        <v>570064508746060,8808333333</v>
      </c>
      <c r="N483" s="19">
        <v>46060.8808333333</v>
      </c>
      <c r="O483" s="1" t="s">
        <v>32</v>
      </c>
      <c r="P483" s="1" t="s">
        <v>34</v>
      </c>
      <c r="Q483" s="1" t="s">
        <v>32</v>
      </c>
      <c r="R483" s="1" t="s">
        <v>9517</v>
      </c>
      <c r="S483" s="1" t="s">
        <v>9517</v>
      </c>
      <c r="T483" s="1" t="s">
        <v>9517</v>
      </c>
      <c r="U483" s="1" t="s">
        <v>9517</v>
      </c>
      <c r="V483" s="1" t="s">
        <v>9463</v>
      </c>
      <c r="W483" s="1">
        <v>34.5</v>
      </c>
      <c r="X483" s="1">
        <v>15</v>
      </c>
      <c r="Y483" s="1" t="s">
        <v>9517</v>
      </c>
      <c r="Z483" s="1" t="s">
        <v>9517</v>
      </c>
      <c r="AA483" s="1" t="s">
        <v>9517</v>
      </c>
      <c r="AB483" s="1" t="s">
        <v>9517</v>
      </c>
      <c r="AC483" s="1" t="s">
        <v>9517</v>
      </c>
      <c r="AD483" s="1">
        <v>15</v>
      </c>
      <c r="AE483" s="1" t="s">
        <v>7486</v>
      </c>
      <c r="AF483" s="1" t="s">
        <v>12298</v>
      </c>
      <c r="AG483" s="20">
        <v>712600137</v>
      </c>
      <c r="AH483" s="20">
        <v>1</v>
      </c>
    </row>
    <row r="484" spans="1:34" ht="21" customHeight="1">
      <c r="A484" s="1" t="str">
        <f>_xlfn.CONCAT(Table1[[#This Row],[NÚMERO OPERATIVO]],Table1[[#This Row],[OS (SGM)]])</f>
        <v>5700899087ETO-RD-GR  000287/2026</v>
      </c>
      <c r="C484" s="1" t="s">
        <v>9455</v>
      </c>
      <c r="D484" s="1" t="s">
        <v>12519</v>
      </c>
      <c r="E484" s="1" t="s">
        <v>11546</v>
      </c>
      <c r="F484" s="1" t="s">
        <v>382</v>
      </c>
      <c r="G484" s="1" t="s">
        <v>722</v>
      </c>
      <c r="H484" s="1" t="s">
        <v>43</v>
      </c>
      <c r="I484" s="1" t="s">
        <v>359</v>
      </c>
      <c r="J484" s="1">
        <v>5700899087</v>
      </c>
      <c r="K484" s="1" t="e">
        <f>_xlfn.XLOOKUP(Table1[[#This Row],[NÚMERO OPERATIVO]],#REF!,#REF!)</f>
        <v>#REF!</v>
      </c>
      <c r="L484" s="1" t="s">
        <v>12520</v>
      </c>
      <c r="M484" s="1" t="str">
        <f>_xlfn.CONCAT(Table1[[#This Row],[NÚMERO OPERATIVO]],Table1[[#This Row],[DATA OC]])</f>
        <v>570089908746063,7021643519</v>
      </c>
      <c r="N484" s="19">
        <v>46063.702164351896</v>
      </c>
      <c r="O484" s="1" t="s">
        <v>32</v>
      </c>
      <c r="P484" s="1" t="s">
        <v>33</v>
      </c>
      <c r="Q484" s="1" t="s">
        <v>32</v>
      </c>
      <c r="R484" s="1" t="s">
        <v>9517</v>
      </c>
      <c r="S484" s="1" t="s">
        <v>9517</v>
      </c>
      <c r="T484" s="1" t="s">
        <v>9517</v>
      </c>
      <c r="U484" s="1" t="s">
        <v>9517</v>
      </c>
      <c r="V484" s="1" t="s">
        <v>9463</v>
      </c>
      <c r="W484" s="1">
        <v>34.5</v>
      </c>
      <c r="X484" s="1">
        <v>5</v>
      </c>
      <c r="Y484" s="1" t="s">
        <v>9517</v>
      </c>
      <c r="Z484" s="1" t="s">
        <v>9517</v>
      </c>
      <c r="AA484" s="1" t="s">
        <v>9517</v>
      </c>
      <c r="AB484" s="1" t="s">
        <v>9517</v>
      </c>
      <c r="AC484" s="1" t="s">
        <v>9517</v>
      </c>
      <c r="AD484" s="1">
        <v>15</v>
      </c>
      <c r="AE484" s="1" t="s">
        <v>1746</v>
      </c>
      <c r="AF484" s="1" t="s">
        <v>12298</v>
      </c>
      <c r="AG484" s="20">
        <v>712600143</v>
      </c>
      <c r="AH484" s="20">
        <v>1</v>
      </c>
    </row>
    <row r="485" spans="1:34" ht="21" customHeight="1">
      <c r="A485" s="1" t="str">
        <f>_xlfn.CONCAT(Table1[[#This Row],[NÚMERO OPERATIVO]],Table1[[#This Row],[OS (SGM)]])</f>
        <v>5701106087ENC-MLGR01  000074/2026</v>
      </c>
      <c r="C485" s="1" t="s">
        <v>9455</v>
      </c>
      <c r="D485" s="1" t="s">
        <v>12521</v>
      </c>
      <c r="E485" s="1" t="s">
        <v>11546</v>
      </c>
      <c r="F485" s="1" t="s">
        <v>382</v>
      </c>
      <c r="G485" s="1" t="s">
        <v>722</v>
      </c>
      <c r="H485" s="1" t="s">
        <v>43</v>
      </c>
      <c r="I485" s="1" t="s">
        <v>359</v>
      </c>
      <c r="J485" s="1">
        <v>5701106087</v>
      </c>
      <c r="K485" s="1" t="e">
        <f>_xlfn.XLOOKUP(Table1[[#This Row],[NÚMERO OPERATIVO]],#REF!,#REF!)</f>
        <v>#REF!</v>
      </c>
      <c r="L485" s="1" t="s">
        <v>12522</v>
      </c>
      <c r="M485" s="1" t="str">
        <f>_xlfn.CONCAT(Table1[[#This Row],[NÚMERO OPERATIVO]],Table1[[#This Row],[DATA OC]])</f>
        <v>570110608746081,5636921296</v>
      </c>
      <c r="N485" s="19">
        <v>46081.563692129603</v>
      </c>
      <c r="O485" s="1" t="s">
        <v>32</v>
      </c>
      <c r="P485" s="1" t="s">
        <v>33</v>
      </c>
      <c r="Q485" s="1" t="s">
        <v>32</v>
      </c>
      <c r="R485" s="1" t="s">
        <v>12523</v>
      </c>
      <c r="S485" s="1" t="s">
        <v>12524</v>
      </c>
      <c r="T485" s="1" t="s">
        <v>9473</v>
      </c>
      <c r="U485" s="1" t="s">
        <v>12525</v>
      </c>
      <c r="V485" s="1" t="s">
        <v>9463</v>
      </c>
      <c r="W485" s="1">
        <v>34.5</v>
      </c>
      <c r="X485" s="1">
        <v>5</v>
      </c>
      <c r="Y485" s="1" t="s">
        <v>9464</v>
      </c>
      <c r="Z485" s="1" t="s">
        <v>9482</v>
      </c>
      <c r="AA485" s="1" t="s">
        <v>9517</v>
      </c>
      <c r="AB485" s="1" t="s">
        <v>12526</v>
      </c>
      <c r="AC485" s="1" t="s">
        <v>12527</v>
      </c>
      <c r="AD485" s="1">
        <v>15</v>
      </c>
      <c r="AE485" s="1" t="s">
        <v>7521</v>
      </c>
      <c r="AF485" s="1" t="s">
        <v>12298</v>
      </c>
      <c r="AG485" s="20">
        <v>712600193</v>
      </c>
      <c r="AH485" s="20">
        <v>1</v>
      </c>
    </row>
    <row r="486" spans="1:34" ht="21" customHeight="1">
      <c r="A486" s="1" t="str">
        <f>_xlfn.CONCAT(Table1[[#This Row],[NÚMERO OPERATIVO]],Table1[[#This Row],[OS (SGM)]])</f>
        <v>5701109087ENC-MLGR03  000007/2026</v>
      </c>
      <c r="C486" s="1" t="s">
        <v>9455</v>
      </c>
      <c r="D486" s="1" t="s">
        <v>12528</v>
      </c>
      <c r="E486" s="1" t="s">
        <v>11546</v>
      </c>
      <c r="F486" s="1" t="s">
        <v>382</v>
      </c>
      <c r="G486" s="1" t="s">
        <v>722</v>
      </c>
      <c r="H486" s="1" t="s">
        <v>43</v>
      </c>
      <c r="I486" s="1" t="s">
        <v>359</v>
      </c>
      <c r="J486" s="1">
        <v>5701109087</v>
      </c>
      <c r="K486" s="1" t="e">
        <f>_xlfn.XLOOKUP(Table1[[#This Row],[NÚMERO OPERATIVO]],#REF!,#REF!)</f>
        <v>#REF!</v>
      </c>
      <c r="L486" s="1" t="s">
        <v>12529</v>
      </c>
      <c r="M486" s="1" t="str">
        <f>_xlfn.CONCAT(Table1[[#This Row],[NÚMERO OPERATIVO]],Table1[[#This Row],[DATA OC]])</f>
        <v>570110908746023,6355671296</v>
      </c>
      <c r="N486" s="19">
        <v>46023.635567129597</v>
      </c>
      <c r="O486" s="1" t="s">
        <v>32</v>
      </c>
      <c r="P486" s="1" t="s">
        <v>33</v>
      </c>
      <c r="Q486" s="1" t="s">
        <v>32</v>
      </c>
      <c r="R486" s="1" t="s">
        <v>12530</v>
      </c>
      <c r="S486" s="1" t="s">
        <v>12531</v>
      </c>
      <c r="T486" s="1" t="s">
        <v>9482</v>
      </c>
      <c r="U486" s="1" t="s">
        <v>12532</v>
      </c>
      <c r="V486" s="1" t="s">
        <v>9463</v>
      </c>
      <c r="W486" s="1">
        <v>34.5</v>
      </c>
      <c r="X486" s="1">
        <v>25</v>
      </c>
      <c r="Y486" s="1" t="s">
        <v>9464</v>
      </c>
      <c r="Z486" s="1" t="s">
        <v>9517</v>
      </c>
      <c r="AA486" s="1" t="s">
        <v>9517</v>
      </c>
      <c r="AB486" s="1" t="s">
        <v>12533</v>
      </c>
      <c r="AC486" s="1" t="s">
        <v>12534</v>
      </c>
      <c r="AD486" s="1">
        <v>25</v>
      </c>
      <c r="AE486" s="1" t="s">
        <v>3920</v>
      </c>
      <c r="AF486" s="1" t="s">
        <v>12298</v>
      </c>
      <c r="AG486" s="20">
        <v>712600015</v>
      </c>
      <c r="AH486" s="20">
        <v>1</v>
      </c>
    </row>
    <row r="487" spans="1:34" ht="21" customHeight="1">
      <c r="A487" s="1" t="str">
        <f>_xlfn.CONCAT(Table1[[#This Row],[NÚMERO OPERATIVO]],Table1[[#This Row],[OS (SGM)]])</f>
        <v>5710134087ENC-MLGR01  000036/2026</v>
      </c>
      <c r="C487" s="1" t="s">
        <v>9455</v>
      </c>
      <c r="D487" s="1" t="s">
        <v>12535</v>
      </c>
      <c r="E487" s="1" t="s">
        <v>11546</v>
      </c>
      <c r="F487" s="1" t="s">
        <v>382</v>
      </c>
      <c r="G487" s="1" t="s">
        <v>722</v>
      </c>
      <c r="H487" s="1" t="s">
        <v>43</v>
      </c>
      <c r="I487" s="1" t="s">
        <v>359</v>
      </c>
      <c r="J487" s="1">
        <v>5710134087</v>
      </c>
      <c r="K487" s="1" t="e">
        <f>_xlfn.XLOOKUP(Table1[[#This Row],[NÚMERO OPERATIVO]],#REF!,#REF!)</f>
        <v>#REF!</v>
      </c>
      <c r="L487" s="1" t="s">
        <v>12536</v>
      </c>
      <c r="M487" s="1" t="str">
        <f>_xlfn.CONCAT(Table1[[#This Row],[NÚMERO OPERATIVO]],Table1[[#This Row],[DATA OC]])</f>
        <v>571013408746053,7553703704</v>
      </c>
      <c r="N487" s="19">
        <v>46053.755370370403</v>
      </c>
      <c r="O487" s="1" t="s">
        <v>32</v>
      </c>
      <c r="P487" s="1" t="s">
        <v>33</v>
      </c>
      <c r="Q487" s="1" t="s">
        <v>32</v>
      </c>
      <c r="R487" s="1" t="s">
        <v>12537</v>
      </c>
      <c r="S487" s="1" t="s">
        <v>9472</v>
      </c>
      <c r="T487" s="1" t="s">
        <v>9523</v>
      </c>
      <c r="U487" s="1" t="s">
        <v>12088</v>
      </c>
      <c r="V487" s="1" t="s">
        <v>9463</v>
      </c>
      <c r="W487" s="1">
        <v>34.5</v>
      </c>
      <c r="X487" s="1">
        <v>15</v>
      </c>
      <c r="Y487" s="1" t="s">
        <v>9482</v>
      </c>
      <c r="Z487" s="1" t="s">
        <v>9464</v>
      </c>
      <c r="AA487" s="1" t="s">
        <v>12538</v>
      </c>
      <c r="AB487" s="1" t="s">
        <v>12539</v>
      </c>
      <c r="AC487" s="1" t="s">
        <v>12540</v>
      </c>
      <c r="AD487" s="1">
        <v>15</v>
      </c>
      <c r="AE487" s="1" t="s">
        <v>6017</v>
      </c>
      <c r="AF487" s="1" t="s">
        <v>12298</v>
      </c>
      <c r="AG487" s="20">
        <v>712600105</v>
      </c>
      <c r="AH487" s="20">
        <v>1</v>
      </c>
    </row>
    <row r="488" spans="1:34" ht="21" customHeight="1">
      <c r="A488" s="1" t="str">
        <f>_xlfn.CONCAT(Table1[[#This Row],[NÚMERO OPERATIVO]],Table1[[#This Row],[OS (SGM)]])</f>
        <v>5723533087ENC-MLGR01  000005/2026</v>
      </c>
      <c r="C488" s="1" t="s">
        <v>9455</v>
      </c>
      <c r="D488" s="1" t="s">
        <v>12541</v>
      </c>
      <c r="E488" s="1" t="s">
        <v>11546</v>
      </c>
      <c r="F488" s="1" t="s">
        <v>382</v>
      </c>
      <c r="G488" s="1" t="s">
        <v>722</v>
      </c>
      <c r="H488" s="1" t="s">
        <v>43</v>
      </c>
      <c r="I488" s="1" t="s">
        <v>1221</v>
      </c>
      <c r="J488" s="1">
        <v>5723533087</v>
      </c>
      <c r="K488" s="1" t="e">
        <f>_xlfn.XLOOKUP(Table1[[#This Row],[NÚMERO OPERATIVO]],#REF!,#REF!)</f>
        <v>#REF!</v>
      </c>
      <c r="L488" s="1" t="s">
        <v>12542</v>
      </c>
      <c r="M488" s="1" t="str">
        <f>_xlfn.CONCAT(Table1[[#This Row],[NÚMERO OPERATIVO]],Table1[[#This Row],[DATA OC]])</f>
        <v>572353308746025,6591203704</v>
      </c>
      <c r="N488" s="19">
        <v>46025.659120370401</v>
      </c>
      <c r="O488" s="1" t="s">
        <v>32</v>
      </c>
      <c r="P488" s="1" t="s">
        <v>33</v>
      </c>
      <c r="Q488" s="1" t="s">
        <v>32</v>
      </c>
      <c r="R488" s="1" t="s">
        <v>12543</v>
      </c>
      <c r="S488" s="1" t="s">
        <v>12544</v>
      </c>
      <c r="T488" s="1" t="s">
        <v>9473</v>
      </c>
      <c r="U488" s="1" t="s">
        <v>11137</v>
      </c>
      <c r="V488" s="1" t="s">
        <v>9463</v>
      </c>
      <c r="W488" s="1">
        <v>13.8</v>
      </c>
      <c r="X488" s="1">
        <v>15</v>
      </c>
      <c r="Y488" s="1" t="s">
        <v>9464</v>
      </c>
      <c r="Z488" s="1" t="s">
        <v>9464</v>
      </c>
      <c r="AA488" s="1" t="s">
        <v>9517</v>
      </c>
      <c r="AB488" s="1" t="s">
        <v>12504</v>
      </c>
      <c r="AC488" s="1" t="s">
        <v>12545</v>
      </c>
      <c r="AD488" s="1">
        <v>25</v>
      </c>
      <c r="AE488" s="1" t="s">
        <v>4558</v>
      </c>
      <c r="AF488" s="1" t="s">
        <v>12298</v>
      </c>
      <c r="AG488" s="20">
        <v>712600022</v>
      </c>
      <c r="AH488" s="20">
        <v>1</v>
      </c>
    </row>
    <row r="489" spans="1:34" ht="21" customHeight="1">
      <c r="A489" s="1" t="str">
        <f>_xlfn.CONCAT(Table1[[#This Row],[NÚMERO OPERATIVO]],Table1[[#This Row],[OS (SGM)]])</f>
        <v>5701162077ENC-MLGR01  000030/2026</v>
      </c>
      <c r="C489" s="1" t="s">
        <v>9455</v>
      </c>
      <c r="D489" s="1" t="s">
        <v>12546</v>
      </c>
      <c r="E489" s="1" t="s">
        <v>11546</v>
      </c>
      <c r="F489" s="1" t="s">
        <v>382</v>
      </c>
      <c r="G489" s="1" t="s">
        <v>1810</v>
      </c>
      <c r="H489" s="1" t="s">
        <v>43</v>
      </c>
      <c r="I489" s="1" t="s">
        <v>1926</v>
      </c>
      <c r="J489" s="1">
        <v>5701162077</v>
      </c>
      <c r="K489" s="1" t="e">
        <f>_xlfn.XLOOKUP(Table1[[#This Row],[NÚMERO OPERATIVO]],#REF!,#REF!)</f>
        <v>#REF!</v>
      </c>
      <c r="L489" s="1" t="s">
        <v>12547</v>
      </c>
      <c r="M489" s="1" t="str">
        <f>_xlfn.CONCAT(Table1[[#This Row],[NÚMERO OPERATIVO]],Table1[[#This Row],[DATA OC]])</f>
        <v>570116207746048,7174768519</v>
      </c>
      <c r="N489" s="19">
        <v>46048.717476851903</v>
      </c>
      <c r="O489" s="1" t="s">
        <v>32</v>
      </c>
      <c r="P489" s="1" t="s">
        <v>33</v>
      </c>
      <c r="Q489" s="1" t="s">
        <v>32</v>
      </c>
      <c r="R489" s="1" t="s">
        <v>12548</v>
      </c>
      <c r="S489" s="1" t="s">
        <v>12549</v>
      </c>
      <c r="T489" s="1" t="s">
        <v>9482</v>
      </c>
      <c r="U489" s="1" t="s">
        <v>12341</v>
      </c>
      <c r="V489" s="1" t="s">
        <v>9463</v>
      </c>
      <c r="W489" s="1">
        <v>13.8</v>
      </c>
      <c r="X489" s="1">
        <v>5</v>
      </c>
      <c r="Y489" s="1" t="s">
        <v>9464</v>
      </c>
      <c r="Z489" s="1" t="s">
        <v>9464</v>
      </c>
      <c r="AA489" s="1" t="s">
        <v>9517</v>
      </c>
      <c r="AB489" s="1" t="s">
        <v>12550</v>
      </c>
      <c r="AC489" s="1" t="s">
        <v>12551</v>
      </c>
      <c r="AD489" s="1">
        <v>25</v>
      </c>
      <c r="AE489" s="1" t="s">
        <v>6002</v>
      </c>
      <c r="AF489" s="1" t="s">
        <v>12298</v>
      </c>
      <c r="AG489" s="20">
        <v>712600090</v>
      </c>
      <c r="AH489" s="20">
        <v>1</v>
      </c>
    </row>
    <row r="490" spans="1:34" ht="21" customHeight="1">
      <c r="A490" s="1" t="str">
        <f>_xlfn.CONCAT(Table1[[#This Row],[NÚMERO OPERATIVO]],Table1[[#This Row],[OS (SGM)]])</f>
        <v>5739669077ETO-RD-GR  000302/2026</v>
      </c>
      <c r="C490" s="1" t="s">
        <v>9455</v>
      </c>
      <c r="D490" s="1" t="s">
        <v>12552</v>
      </c>
      <c r="E490" s="1" t="s">
        <v>11546</v>
      </c>
      <c r="F490" s="1" t="s">
        <v>382</v>
      </c>
      <c r="G490" s="1" t="s">
        <v>1810</v>
      </c>
      <c r="H490" s="1" t="s">
        <v>43</v>
      </c>
      <c r="I490" s="1" t="s">
        <v>1926</v>
      </c>
      <c r="J490" s="1">
        <v>5739669077</v>
      </c>
      <c r="K490" s="1" t="e">
        <f>_xlfn.XLOOKUP(Table1[[#This Row],[NÚMERO OPERATIVO]],#REF!,#REF!)</f>
        <v>#REF!</v>
      </c>
      <c r="L490" s="1" t="s">
        <v>12553</v>
      </c>
      <c r="M490" s="1" t="str">
        <f>_xlfn.CONCAT(Table1[[#This Row],[NÚMERO OPERATIVO]],Table1[[#This Row],[DATA OC]])</f>
        <v>573966907746066,8420833333</v>
      </c>
      <c r="N490" s="19">
        <v>46066.8420833333</v>
      </c>
      <c r="O490" s="1" t="s">
        <v>32</v>
      </c>
      <c r="P490" s="1" t="s">
        <v>33</v>
      </c>
      <c r="Q490" s="1" t="s">
        <v>32</v>
      </c>
      <c r="R490" s="1" t="s">
        <v>9517</v>
      </c>
      <c r="S490" s="1" t="s">
        <v>9517</v>
      </c>
      <c r="T490" s="1" t="s">
        <v>9517</v>
      </c>
      <c r="U490" s="1" t="s">
        <v>9517</v>
      </c>
      <c r="V490" s="1" t="s">
        <v>9463</v>
      </c>
      <c r="W490" s="1">
        <v>13.8</v>
      </c>
      <c r="X490" s="1">
        <v>15</v>
      </c>
      <c r="Y490" s="1" t="s">
        <v>9517</v>
      </c>
      <c r="Z490" s="1" t="s">
        <v>9517</v>
      </c>
      <c r="AA490" s="1" t="s">
        <v>9517</v>
      </c>
      <c r="AB490" s="1" t="s">
        <v>9517</v>
      </c>
      <c r="AC490" s="1" t="s">
        <v>9517</v>
      </c>
      <c r="AD490" s="1">
        <v>15</v>
      </c>
      <c r="AE490" s="1" t="s">
        <v>8365</v>
      </c>
      <c r="AF490" s="1" t="s">
        <v>12298</v>
      </c>
      <c r="AG490" s="20">
        <v>712600146</v>
      </c>
      <c r="AH490" s="20">
        <v>1</v>
      </c>
    </row>
    <row r="491" spans="1:34" ht="21" customHeight="1">
      <c r="A491" s="1" t="str">
        <f>_xlfn.CONCAT(Table1[[#This Row],[NÚMERO OPERATIVO]],Table1[[#This Row],[OS (SGM)]])</f>
        <v>5701882077ENC-MLGR02  000015/2026</v>
      </c>
      <c r="C491" s="1" t="s">
        <v>9455</v>
      </c>
      <c r="D491" s="1" t="s">
        <v>12554</v>
      </c>
      <c r="E491" s="1" t="s">
        <v>11546</v>
      </c>
      <c r="F491" s="1" t="s">
        <v>382</v>
      </c>
      <c r="G491" s="1" t="s">
        <v>1810</v>
      </c>
      <c r="H491" s="1" t="s">
        <v>43</v>
      </c>
      <c r="I491" s="1" t="s">
        <v>336</v>
      </c>
      <c r="J491" s="1">
        <v>5701882077</v>
      </c>
      <c r="K491" s="1" t="e">
        <f>_xlfn.XLOOKUP(Table1[[#This Row],[NÚMERO OPERATIVO]],#REF!,#REF!)</f>
        <v>#REF!</v>
      </c>
      <c r="L491" s="1" t="s">
        <v>12555</v>
      </c>
      <c r="M491" s="1" t="str">
        <f>_xlfn.CONCAT(Table1[[#This Row],[NÚMERO OPERATIVO]],Table1[[#This Row],[DATA OC]])</f>
        <v>570188207746035,7516550926</v>
      </c>
      <c r="N491" s="19">
        <v>46035.751655092601</v>
      </c>
      <c r="O491" s="1" t="s">
        <v>32</v>
      </c>
      <c r="P491" s="1" t="s">
        <v>33</v>
      </c>
      <c r="Q491" s="1" t="s">
        <v>32</v>
      </c>
      <c r="R491" s="1" t="s">
        <v>12556</v>
      </c>
      <c r="S491" s="1" t="s">
        <v>12557</v>
      </c>
      <c r="T491" s="1" t="s">
        <v>9482</v>
      </c>
      <c r="U491" s="1" t="s">
        <v>12558</v>
      </c>
      <c r="V491" s="1" t="s">
        <v>9463</v>
      </c>
      <c r="W491" s="1">
        <v>34.5</v>
      </c>
      <c r="X491" s="1">
        <v>15</v>
      </c>
      <c r="Y491" s="1" t="s">
        <v>9464</v>
      </c>
      <c r="Z491" s="1" t="s">
        <v>9482</v>
      </c>
      <c r="AA491" s="1" t="s">
        <v>9517</v>
      </c>
      <c r="AB491" s="1" t="s">
        <v>12559</v>
      </c>
      <c r="AC491" s="1" t="s">
        <v>12560</v>
      </c>
      <c r="AD491" s="1">
        <v>15</v>
      </c>
      <c r="AE491" s="1" t="s">
        <v>8098</v>
      </c>
      <c r="AF491" s="1" t="s">
        <v>12298</v>
      </c>
      <c r="AG491" s="20">
        <v>712600058</v>
      </c>
      <c r="AH491" s="20">
        <v>1</v>
      </c>
    </row>
    <row r="492" spans="1:34" ht="21" customHeight="1">
      <c r="A492" s="1" t="str">
        <f>_xlfn.CONCAT(Table1[[#This Row],[NÚMERO OPERATIVO]],Table1[[#This Row],[OS (SGM)]])</f>
        <v>5720161077ETO-RD-GR  000355/2026</v>
      </c>
      <c r="C492" s="1" t="s">
        <v>9455</v>
      </c>
      <c r="D492" s="1" t="s">
        <v>12561</v>
      </c>
      <c r="E492" s="1" t="s">
        <v>11546</v>
      </c>
      <c r="F492" s="1" t="s">
        <v>382</v>
      </c>
      <c r="G492" s="1" t="s">
        <v>1810</v>
      </c>
      <c r="H492" s="1" t="s">
        <v>43</v>
      </c>
      <c r="I492" s="1" t="s">
        <v>336</v>
      </c>
      <c r="J492" s="1">
        <v>5720161077</v>
      </c>
      <c r="K492" s="1" t="e">
        <f>_xlfn.XLOOKUP(Table1[[#This Row],[NÚMERO OPERATIVO]],#REF!,#REF!)</f>
        <v>#REF!</v>
      </c>
      <c r="L492" s="1" t="s">
        <v>12562</v>
      </c>
      <c r="M492" s="1" t="str">
        <f>_xlfn.CONCAT(Table1[[#This Row],[NÚMERO OPERATIVO]],Table1[[#This Row],[DATA OC]])</f>
        <v>572016107746074,8896412037</v>
      </c>
      <c r="N492" s="19">
        <v>46074.889641203699</v>
      </c>
      <c r="O492" s="1" t="s">
        <v>32</v>
      </c>
      <c r="P492" s="1" t="s">
        <v>33</v>
      </c>
      <c r="Q492" s="1" t="s">
        <v>32</v>
      </c>
      <c r="R492" s="1" t="s">
        <v>9517</v>
      </c>
      <c r="S492" s="1" t="s">
        <v>9517</v>
      </c>
      <c r="T492" s="1" t="s">
        <v>9517</v>
      </c>
      <c r="U492" s="1" t="s">
        <v>9517</v>
      </c>
      <c r="V492" s="1" t="s">
        <v>9463</v>
      </c>
      <c r="W492" s="1">
        <v>13.8</v>
      </c>
      <c r="X492" s="1">
        <v>15</v>
      </c>
      <c r="Y492" s="1" t="s">
        <v>9517</v>
      </c>
      <c r="Z492" s="1" t="s">
        <v>9517</v>
      </c>
      <c r="AA492" s="1" t="s">
        <v>9517</v>
      </c>
      <c r="AB492" s="1" t="s">
        <v>9517</v>
      </c>
      <c r="AC492" s="1" t="s">
        <v>9517</v>
      </c>
      <c r="AD492" s="1">
        <v>15</v>
      </c>
      <c r="AE492" s="1" t="s">
        <v>2152</v>
      </c>
      <c r="AF492" s="1" t="s">
        <v>12298</v>
      </c>
      <c r="AG492" s="20">
        <v>712600178</v>
      </c>
      <c r="AH492" s="20">
        <v>1</v>
      </c>
    </row>
    <row r="493" spans="1:34" ht="21" customHeight="1">
      <c r="A493" s="1" t="str">
        <f>_xlfn.CONCAT(Table1[[#This Row],[NÚMERO OPERATIVO]],Table1[[#This Row],[OS (SGM)]])</f>
        <v>5700812009ETO-RD-GR  000249/2026</v>
      </c>
      <c r="C493" s="1" t="s">
        <v>9455</v>
      </c>
      <c r="D493" s="1" t="s">
        <v>12563</v>
      </c>
      <c r="E493" s="1" t="s">
        <v>11546</v>
      </c>
      <c r="F493" s="1" t="s">
        <v>382</v>
      </c>
      <c r="G493" s="1" t="s">
        <v>382</v>
      </c>
      <c r="H493" s="1" t="s">
        <v>43</v>
      </c>
      <c r="I493" s="1" t="s">
        <v>762</v>
      </c>
      <c r="J493" s="1">
        <v>5700812009</v>
      </c>
      <c r="K493" s="1" t="e">
        <f>_xlfn.XLOOKUP(Table1[[#This Row],[NÚMERO OPERATIVO]],#REF!,#REF!)</f>
        <v>#REF!</v>
      </c>
      <c r="L493" s="1" t="s">
        <v>12564</v>
      </c>
      <c r="M493" s="1" t="str">
        <f>_xlfn.CONCAT(Table1[[#This Row],[NÚMERO OPERATIVO]],Table1[[#This Row],[DATA OC]])</f>
        <v>570081200946055,5459606481</v>
      </c>
      <c r="N493" s="19">
        <v>46055.545960648102</v>
      </c>
      <c r="O493" s="1" t="s">
        <v>32</v>
      </c>
      <c r="P493" s="1" t="s">
        <v>33</v>
      </c>
      <c r="Q493" s="1" t="s">
        <v>32</v>
      </c>
      <c r="R493" s="1" t="s">
        <v>9517</v>
      </c>
      <c r="S493" s="1" t="s">
        <v>9517</v>
      </c>
      <c r="T493" s="1" t="s">
        <v>9517</v>
      </c>
      <c r="U493" s="1" t="s">
        <v>9517</v>
      </c>
      <c r="V493" s="1" t="s">
        <v>9463</v>
      </c>
      <c r="W493" s="1">
        <v>13.8</v>
      </c>
      <c r="X493" s="1">
        <v>25</v>
      </c>
      <c r="Y493" s="1" t="s">
        <v>9517</v>
      </c>
      <c r="Z493" s="1" t="s">
        <v>9517</v>
      </c>
      <c r="AA493" s="1" t="s">
        <v>9517</v>
      </c>
      <c r="AB493" s="1" t="s">
        <v>9517</v>
      </c>
      <c r="AC493" s="1" t="s">
        <v>9517</v>
      </c>
      <c r="AD493" s="1">
        <v>25</v>
      </c>
      <c r="AE493" s="1" t="s">
        <v>8126</v>
      </c>
      <c r="AF493" s="1" t="s">
        <v>12298</v>
      </c>
      <c r="AG493" s="20">
        <v>712600117</v>
      </c>
      <c r="AH493" s="20">
        <v>1</v>
      </c>
    </row>
    <row r="494" spans="1:34" ht="21" customHeight="1">
      <c r="A494" s="1" t="str">
        <f>_xlfn.CONCAT(Table1[[#This Row],[NÚMERO OPERATIVO]],Table1[[#This Row],[OS (SGM)]])</f>
        <v>5720187009ENC-MLGR03  000021/2026</v>
      </c>
      <c r="C494" s="1" t="s">
        <v>9455</v>
      </c>
      <c r="D494" s="1" t="s">
        <v>12565</v>
      </c>
      <c r="E494" s="1" t="s">
        <v>11546</v>
      </c>
      <c r="F494" s="1" t="s">
        <v>382</v>
      </c>
      <c r="G494" s="1" t="s">
        <v>382</v>
      </c>
      <c r="H494" s="1" t="s">
        <v>43</v>
      </c>
      <c r="I494" s="1" t="s">
        <v>762</v>
      </c>
      <c r="J494" s="1">
        <v>5720187009</v>
      </c>
      <c r="K494" s="1" t="e">
        <f>_xlfn.XLOOKUP(Table1[[#This Row],[NÚMERO OPERATIVO]],#REF!,#REF!)</f>
        <v>#REF!</v>
      </c>
      <c r="L494" s="1" t="s">
        <v>12566</v>
      </c>
      <c r="M494" s="1" t="str">
        <f>_xlfn.CONCAT(Table1[[#This Row],[NÚMERO OPERATIVO]],Table1[[#This Row],[DATA OC]])</f>
        <v>572018700946034,5141087963</v>
      </c>
      <c r="N494" s="19">
        <v>46034.514108796298</v>
      </c>
      <c r="O494" s="1" t="s">
        <v>32</v>
      </c>
      <c r="P494" s="1" t="s">
        <v>33</v>
      </c>
      <c r="Q494" s="1" t="s">
        <v>32</v>
      </c>
      <c r="R494" s="1" t="s">
        <v>12567</v>
      </c>
      <c r="S494" s="1" t="s">
        <v>12568</v>
      </c>
      <c r="T494" s="1" t="s">
        <v>9482</v>
      </c>
      <c r="U494" s="1" t="s">
        <v>12569</v>
      </c>
      <c r="V494" s="1" t="s">
        <v>9463</v>
      </c>
      <c r="W494" s="1">
        <v>13.8</v>
      </c>
      <c r="X494" s="1">
        <v>15</v>
      </c>
      <c r="Y494" s="1" t="s">
        <v>9464</v>
      </c>
      <c r="Z494" s="1" t="s">
        <v>9517</v>
      </c>
      <c r="AA494" s="1" t="s">
        <v>9517</v>
      </c>
      <c r="AB494" s="1" t="s">
        <v>12570</v>
      </c>
      <c r="AC494" s="1" t="s">
        <v>12571</v>
      </c>
      <c r="AD494" s="1">
        <v>15</v>
      </c>
      <c r="AE494" s="1" t="s">
        <v>760</v>
      </c>
      <c r="AF494" s="1" t="s">
        <v>12298</v>
      </c>
      <c r="AG494" s="20">
        <v>712600050</v>
      </c>
      <c r="AH494" s="20">
        <v>1</v>
      </c>
    </row>
    <row r="495" spans="1:34" ht="21" customHeight="1">
      <c r="A495" s="1" t="str">
        <f>_xlfn.CONCAT(Table1[[#This Row],[NÚMERO OPERATIVO]],Table1[[#This Row],[OS (SGM)]])</f>
        <v>5700922009ETO-RD-GR  000231/2026</v>
      </c>
      <c r="C495" s="1" t="s">
        <v>9455</v>
      </c>
      <c r="D495" s="1" t="s">
        <v>12572</v>
      </c>
      <c r="E495" s="1" t="s">
        <v>11546</v>
      </c>
      <c r="F495" s="1" t="s">
        <v>382</v>
      </c>
      <c r="G495" s="1" t="s">
        <v>382</v>
      </c>
      <c r="H495" s="1" t="s">
        <v>43</v>
      </c>
      <c r="I495" s="1" t="s">
        <v>380</v>
      </c>
      <c r="J495" s="1">
        <v>5700922009</v>
      </c>
      <c r="K495" s="1" t="e">
        <f>_xlfn.XLOOKUP(Table1[[#This Row],[NÚMERO OPERATIVO]],#REF!,#REF!)</f>
        <v>#REF!</v>
      </c>
      <c r="L495" s="1" t="s">
        <v>9508</v>
      </c>
      <c r="M495" s="1" t="str">
        <f>_xlfn.CONCAT(Table1[[#This Row],[NÚMERO OPERATIVO]],Table1[[#This Row],[DATA OC]])</f>
        <v>570092200946050,8361574074</v>
      </c>
      <c r="N495" s="19">
        <v>46050.836157407401</v>
      </c>
      <c r="O495" s="1" t="s">
        <v>32</v>
      </c>
      <c r="P495" s="1" t="s">
        <v>33</v>
      </c>
      <c r="Q495" s="1" t="s">
        <v>32</v>
      </c>
      <c r="R495" s="1" t="s">
        <v>9517</v>
      </c>
      <c r="S495" s="1" t="s">
        <v>9517</v>
      </c>
      <c r="T495" s="1" t="s">
        <v>9517</v>
      </c>
      <c r="U495" s="1" t="s">
        <v>9517</v>
      </c>
      <c r="V495" s="1" t="s">
        <v>9463</v>
      </c>
      <c r="W495" s="1">
        <v>34.5</v>
      </c>
      <c r="X495" s="1">
        <v>10</v>
      </c>
      <c r="Y495" s="1" t="s">
        <v>9517</v>
      </c>
      <c r="Z495" s="1" t="s">
        <v>9517</v>
      </c>
      <c r="AA495" s="1" t="s">
        <v>9517</v>
      </c>
      <c r="AB495" s="1" t="s">
        <v>9517</v>
      </c>
      <c r="AC495" s="1" t="s">
        <v>9517</v>
      </c>
      <c r="AD495" s="1">
        <v>15</v>
      </c>
      <c r="AE495" s="1" t="s">
        <v>8313</v>
      </c>
      <c r="AF495" s="1" t="s">
        <v>12298</v>
      </c>
      <c r="AG495" s="20">
        <v>712600101</v>
      </c>
      <c r="AH495" s="20">
        <v>1</v>
      </c>
    </row>
    <row r="496" spans="1:34" ht="21" customHeight="1">
      <c r="A496" s="1" t="str">
        <f>_xlfn.CONCAT(Table1[[#This Row],[NÚMERO OPERATIVO]],Table1[[#This Row],[OS (SGM)]])</f>
        <v>5700923009ETO-RD-GR  000230/2026</v>
      </c>
      <c r="C496" s="1" t="s">
        <v>9455</v>
      </c>
      <c r="D496" s="1" t="s">
        <v>12573</v>
      </c>
      <c r="E496" s="1" t="s">
        <v>11546</v>
      </c>
      <c r="F496" s="1" t="s">
        <v>382</v>
      </c>
      <c r="G496" s="1" t="s">
        <v>382</v>
      </c>
      <c r="H496" s="1" t="s">
        <v>43</v>
      </c>
      <c r="I496" s="1" t="s">
        <v>380</v>
      </c>
      <c r="J496" s="1">
        <v>5700923009</v>
      </c>
      <c r="K496" s="1" t="e">
        <f>_xlfn.XLOOKUP(Table1[[#This Row],[NÚMERO OPERATIVO]],#REF!,#REF!)</f>
        <v>#REF!</v>
      </c>
      <c r="L496" s="1" t="s">
        <v>12574</v>
      </c>
      <c r="M496" s="1" t="str">
        <f>_xlfn.CONCAT(Table1[[#This Row],[NÚMERO OPERATIVO]],Table1[[#This Row],[DATA OC]])</f>
        <v>570092300946050,8313078704</v>
      </c>
      <c r="N496" s="19">
        <v>46050.831307870401</v>
      </c>
      <c r="O496" s="1" t="s">
        <v>32</v>
      </c>
      <c r="P496" s="1" t="s">
        <v>33</v>
      </c>
      <c r="Q496" s="1" t="s">
        <v>32</v>
      </c>
      <c r="R496" s="1" t="s">
        <v>9517</v>
      </c>
      <c r="S496" s="1" t="s">
        <v>9517</v>
      </c>
      <c r="T496" s="1" t="s">
        <v>9517</v>
      </c>
      <c r="U496" s="1" t="s">
        <v>9517</v>
      </c>
      <c r="V496" s="1" t="s">
        <v>9463</v>
      </c>
      <c r="W496" s="1">
        <v>34.5</v>
      </c>
      <c r="X496" s="1">
        <v>15</v>
      </c>
      <c r="Y496" s="1" t="s">
        <v>9517</v>
      </c>
      <c r="Z496" s="1" t="s">
        <v>9517</v>
      </c>
      <c r="AA496" s="1" t="s">
        <v>9517</v>
      </c>
      <c r="AB496" s="1" t="s">
        <v>9517</v>
      </c>
      <c r="AC496" s="1" t="s">
        <v>9517</v>
      </c>
      <c r="AD496" s="1">
        <v>15</v>
      </c>
      <c r="AE496" s="1" t="s">
        <v>6810</v>
      </c>
      <c r="AF496" s="1" t="s">
        <v>12298</v>
      </c>
      <c r="AG496" s="20">
        <v>712600102</v>
      </c>
      <c r="AH496" s="20">
        <v>1</v>
      </c>
    </row>
    <row r="497" spans="1:34" ht="21" customHeight="1">
      <c r="A497" s="1" t="str">
        <f>_xlfn.CONCAT(Table1[[#This Row],[NÚMERO OPERATIVO]],Table1[[#This Row],[OS (SGM)]])</f>
        <v>5710118009ENC-MLGR01  000029/2026</v>
      </c>
      <c r="C497" s="1" t="s">
        <v>9455</v>
      </c>
      <c r="D497" s="1" t="s">
        <v>12575</v>
      </c>
      <c r="E497" s="1" t="s">
        <v>11546</v>
      </c>
      <c r="F497" s="1" t="s">
        <v>382</v>
      </c>
      <c r="G497" s="1" t="s">
        <v>382</v>
      </c>
      <c r="H497" s="1" t="s">
        <v>43</v>
      </c>
      <c r="I497" s="1" t="s">
        <v>380</v>
      </c>
      <c r="J497" s="1">
        <v>5710118009</v>
      </c>
      <c r="K497" s="1" t="e">
        <f>_xlfn.XLOOKUP(Table1[[#This Row],[NÚMERO OPERATIVO]],#REF!,#REF!)</f>
        <v>#REF!</v>
      </c>
      <c r="L497" s="1" t="s">
        <v>12576</v>
      </c>
      <c r="M497" s="1" t="str">
        <f>_xlfn.CONCAT(Table1[[#This Row],[NÚMERO OPERATIVO]],Table1[[#This Row],[DATA OC]])</f>
        <v>571011800946047,717962963</v>
      </c>
      <c r="N497" s="19">
        <v>46047.717962962997</v>
      </c>
      <c r="O497" s="1" t="s">
        <v>32</v>
      </c>
      <c r="P497" s="1" t="s">
        <v>33</v>
      </c>
      <c r="Q497" s="1" t="s">
        <v>32</v>
      </c>
      <c r="R497" s="1" t="s">
        <v>12577</v>
      </c>
      <c r="S497" s="1" t="s">
        <v>9472</v>
      </c>
      <c r="T497" s="1" t="s">
        <v>9461</v>
      </c>
      <c r="U497" s="1" t="s">
        <v>12578</v>
      </c>
      <c r="V497" s="1" t="s">
        <v>9463</v>
      </c>
      <c r="W497" s="1">
        <v>34.5</v>
      </c>
      <c r="X497" s="1">
        <v>5</v>
      </c>
      <c r="Y497" s="1" t="s">
        <v>9464</v>
      </c>
      <c r="Z497" s="1" t="s">
        <v>9464</v>
      </c>
      <c r="AA497" s="1" t="s">
        <v>9517</v>
      </c>
      <c r="AB497" s="1" t="s">
        <v>12579</v>
      </c>
      <c r="AC497" s="1" t="s">
        <v>12580</v>
      </c>
      <c r="AD497" s="1">
        <v>15</v>
      </c>
      <c r="AE497" s="1" t="s">
        <v>7790</v>
      </c>
      <c r="AF497" s="1" t="s">
        <v>12298</v>
      </c>
      <c r="AG497" s="20">
        <v>712600084</v>
      </c>
      <c r="AH497" s="20">
        <v>1</v>
      </c>
    </row>
    <row r="498" spans="1:34" ht="21" customHeight="1">
      <c r="A498" s="1" t="str">
        <f>_xlfn.CONCAT(Table1[[#This Row],[NÚMERO OPERATIVO]],Table1[[#This Row],[OS (SGM)]])</f>
        <v>5710172009ENC-MLGR03  000036/2026</v>
      </c>
      <c r="C498" s="1" t="s">
        <v>9455</v>
      </c>
      <c r="D498" s="1" t="s">
        <v>12581</v>
      </c>
      <c r="E498" s="1" t="s">
        <v>11546</v>
      </c>
      <c r="F498" s="1" t="s">
        <v>382</v>
      </c>
      <c r="G498" s="1" t="s">
        <v>382</v>
      </c>
      <c r="H498" s="1" t="s">
        <v>43</v>
      </c>
      <c r="I498" s="1" t="s">
        <v>380</v>
      </c>
      <c r="J498" s="1">
        <v>5710172009</v>
      </c>
      <c r="K498" s="1" t="e">
        <f>_xlfn.XLOOKUP(Table1[[#This Row],[NÚMERO OPERATIVO]],#REF!,#REF!)</f>
        <v>#REF!</v>
      </c>
      <c r="L498" s="1" t="s">
        <v>12582</v>
      </c>
      <c r="M498" s="1" t="str">
        <f>_xlfn.CONCAT(Table1[[#This Row],[NÚMERO OPERATIVO]],Table1[[#This Row],[DATA OC]])</f>
        <v>571017200946039,7446759259</v>
      </c>
      <c r="N498" s="19">
        <v>46039.744675925896</v>
      </c>
      <c r="O498" s="1" t="s">
        <v>32</v>
      </c>
      <c r="P498" s="1" t="s">
        <v>33</v>
      </c>
      <c r="Q498" s="1" t="s">
        <v>32</v>
      </c>
      <c r="R498" s="1" t="s">
        <v>12583</v>
      </c>
      <c r="S498" s="1" t="s">
        <v>12584</v>
      </c>
      <c r="T498" s="1" t="s">
        <v>9473</v>
      </c>
      <c r="U498" s="1" t="s">
        <v>12585</v>
      </c>
      <c r="V498" s="1" t="s">
        <v>9463</v>
      </c>
      <c r="W498" s="1">
        <v>34.5</v>
      </c>
      <c r="X498" s="1">
        <v>15</v>
      </c>
      <c r="Y498" s="1" t="s">
        <v>9464</v>
      </c>
      <c r="Z498" s="1" t="s">
        <v>9464</v>
      </c>
      <c r="AA498" s="1" t="s">
        <v>9517</v>
      </c>
      <c r="AB498" s="1" t="s">
        <v>12586</v>
      </c>
      <c r="AC498" s="1" t="s">
        <v>12587</v>
      </c>
      <c r="AD498" s="1">
        <v>15</v>
      </c>
      <c r="AE498" s="1" t="s">
        <v>464</v>
      </c>
      <c r="AF498" s="1" t="s">
        <v>12298</v>
      </c>
      <c r="AG498" s="20">
        <v>712600066</v>
      </c>
      <c r="AH498" s="20">
        <v>1</v>
      </c>
    </row>
    <row r="499" spans="1:34" ht="21" customHeight="1">
      <c r="A499" s="1" t="str">
        <f>_xlfn.CONCAT(Table1[[#This Row],[NÚMERO OPERATIVO]],Table1[[#This Row],[OS (SGM)]])</f>
        <v>5754976009ENC-MLGR01  000026/2026</v>
      </c>
      <c r="C499" s="1" t="s">
        <v>9455</v>
      </c>
      <c r="D499" s="1" t="s">
        <v>12588</v>
      </c>
      <c r="E499" s="1" t="s">
        <v>11546</v>
      </c>
      <c r="F499" s="1" t="s">
        <v>382</v>
      </c>
      <c r="G499" s="1" t="s">
        <v>382</v>
      </c>
      <c r="H499" s="1" t="s">
        <v>43</v>
      </c>
      <c r="I499" s="1" t="s">
        <v>380</v>
      </c>
      <c r="J499" s="1">
        <v>5754976009</v>
      </c>
      <c r="K499" s="1" t="e">
        <f>_xlfn.XLOOKUP(Table1[[#This Row],[NÚMERO OPERATIVO]],#REF!,#REF!)</f>
        <v>#REF!</v>
      </c>
      <c r="L499" s="1" t="s">
        <v>12589</v>
      </c>
      <c r="M499" s="1" t="str">
        <f>_xlfn.CONCAT(Table1[[#This Row],[NÚMERO OPERATIVO]],Table1[[#This Row],[DATA OC]])</f>
        <v>575497600946040,6714351852</v>
      </c>
      <c r="N499" s="19">
        <v>46040.671435185199</v>
      </c>
      <c r="O499" s="1" t="s">
        <v>32</v>
      </c>
      <c r="P499" s="1" t="s">
        <v>33</v>
      </c>
      <c r="Q499" s="1" t="s">
        <v>32</v>
      </c>
      <c r="R499" s="1" t="s">
        <v>12590</v>
      </c>
      <c r="S499" s="1" t="s">
        <v>12591</v>
      </c>
      <c r="T499" s="1" t="s">
        <v>9482</v>
      </c>
      <c r="U499" s="1" t="s">
        <v>12592</v>
      </c>
      <c r="V499" s="1" t="s">
        <v>9463</v>
      </c>
      <c r="W499" s="1">
        <v>13.8</v>
      </c>
      <c r="X499" s="1">
        <v>25</v>
      </c>
      <c r="Y499" s="1" t="s">
        <v>9482</v>
      </c>
      <c r="Z499" s="1" t="s">
        <v>9464</v>
      </c>
      <c r="AA499" s="1" t="s">
        <v>12593</v>
      </c>
      <c r="AB499" s="1" t="s">
        <v>12594</v>
      </c>
      <c r="AC499" s="1" t="s">
        <v>12595</v>
      </c>
      <c r="AD499" s="1">
        <v>25</v>
      </c>
      <c r="AE499" s="1" t="s">
        <v>2829</v>
      </c>
      <c r="AF499" s="1" t="s">
        <v>12298</v>
      </c>
      <c r="AG499" s="20">
        <v>712600080</v>
      </c>
      <c r="AH499" s="20">
        <v>1</v>
      </c>
    </row>
    <row r="500" spans="1:34" ht="21" customHeight="1">
      <c r="A500" s="1" t="str">
        <f>_xlfn.CONCAT(Table1[[#This Row],[NÚMERO OPERATIVO]],Table1[[#This Row],[OS (SGM)]])</f>
        <v>5700043009ETO-RD-GR  000358/2026</v>
      </c>
      <c r="C500" s="1" t="s">
        <v>9455</v>
      </c>
      <c r="D500" s="1" t="s">
        <v>12596</v>
      </c>
      <c r="E500" s="1" t="s">
        <v>11546</v>
      </c>
      <c r="F500" s="1" t="s">
        <v>382</v>
      </c>
      <c r="G500" s="1" t="s">
        <v>382</v>
      </c>
      <c r="H500" s="1" t="s">
        <v>116</v>
      </c>
      <c r="I500" s="1" t="s">
        <v>3833</v>
      </c>
      <c r="J500" s="1">
        <v>5700043009</v>
      </c>
      <c r="K500" s="1" t="e">
        <f>_xlfn.XLOOKUP(Table1[[#This Row],[NÚMERO OPERATIVO]],#REF!,#REF!)</f>
        <v>#REF!</v>
      </c>
      <c r="L500" s="1" t="s">
        <v>12597</v>
      </c>
      <c r="M500" s="1" t="str">
        <f>_xlfn.CONCAT(Table1[[#This Row],[NÚMERO OPERATIVO]],Table1[[#This Row],[DATA OC]])</f>
        <v>570004300946076,7571990741</v>
      </c>
      <c r="N500" s="19">
        <v>46076.757199074098</v>
      </c>
      <c r="O500" s="1" t="s">
        <v>32</v>
      </c>
      <c r="P500" s="1" t="s">
        <v>34</v>
      </c>
      <c r="Q500" s="1" t="s">
        <v>32</v>
      </c>
      <c r="R500" s="1" t="s">
        <v>9517</v>
      </c>
      <c r="S500" s="1" t="s">
        <v>9517</v>
      </c>
      <c r="T500" s="1" t="s">
        <v>9517</v>
      </c>
      <c r="U500" s="1" t="s">
        <v>9517</v>
      </c>
      <c r="V500" s="1" t="s">
        <v>9558</v>
      </c>
      <c r="W500" s="1">
        <v>13.8</v>
      </c>
      <c r="X500" s="1">
        <v>112.5</v>
      </c>
      <c r="Y500" s="1" t="s">
        <v>9517</v>
      </c>
      <c r="Z500" s="1" t="s">
        <v>9517</v>
      </c>
      <c r="AA500" s="1" t="s">
        <v>9517</v>
      </c>
      <c r="AB500" s="1" t="s">
        <v>9517</v>
      </c>
      <c r="AC500" s="1" t="s">
        <v>9517</v>
      </c>
      <c r="AD500" s="1">
        <v>112.5</v>
      </c>
      <c r="AE500" s="1" t="s">
        <v>3831</v>
      </c>
      <c r="AF500" s="1" t="s">
        <v>12298</v>
      </c>
      <c r="AG500" s="20">
        <v>712600181</v>
      </c>
      <c r="AH500" s="20">
        <v>1</v>
      </c>
    </row>
    <row r="501" spans="1:34" ht="21" customHeight="1">
      <c r="A501" s="1" t="str">
        <f>_xlfn.CONCAT(Table1[[#This Row],[NÚMERO OPERATIVO]],Table1[[#This Row],[OS (SGM)]])</f>
        <v>5700599078ENC-MLGR02  000003/2026</v>
      </c>
      <c r="C501" s="1" t="s">
        <v>9455</v>
      </c>
      <c r="D501" s="1" t="s">
        <v>12598</v>
      </c>
      <c r="E501" s="1" t="s">
        <v>11546</v>
      </c>
      <c r="F501" s="1" t="s">
        <v>382</v>
      </c>
      <c r="G501" s="1" t="s">
        <v>2099</v>
      </c>
      <c r="H501" s="1" t="s">
        <v>43</v>
      </c>
      <c r="I501" s="1" t="s">
        <v>59</v>
      </c>
      <c r="J501" s="1">
        <v>5700599078</v>
      </c>
      <c r="K501" s="1" t="e">
        <f>_xlfn.XLOOKUP(Table1[[#This Row],[NÚMERO OPERATIVO]],#REF!,#REF!)</f>
        <v>#REF!</v>
      </c>
      <c r="L501" s="1" t="s">
        <v>12599</v>
      </c>
      <c r="M501" s="1" t="str">
        <f>_xlfn.CONCAT(Table1[[#This Row],[NÚMERO OPERATIVO]],Table1[[#This Row],[DATA OC]])</f>
        <v>570059907846023,230474537</v>
      </c>
      <c r="N501" s="19">
        <v>46023.230474536998</v>
      </c>
      <c r="O501" s="1" t="s">
        <v>32</v>
      </c>
      <c r="P501" s="1" t="s">
        <v>33</v>
      </c>
      <c r="Q501" s="1" t="s">
        <v>32</v>
      </c>
      <c r="R501" s="1" t="s">
        <v>12600</v>
      </c>
      <c r="S501" s="1" t="s">
        <v>9508</v>
      </c>
      <c r="T501" s="1" t="s">
        <v>9461</v>
      </c>
      <c r="U501" s="1" t="s">
        <v>12525</v>
      </c>
      <c r="V501" s="1" t="s">
        <v>9463</v>
      </c>
      <c r="W501" s="1">
        <v>34.5</v>
      </c>
      <c r="X501" s="1">
        <v>5</v>
      </c>
      <c r="Y501" s="1" t="s">
        <v>9464</v>
      </c>
      <c r="Z501" s="1" t="s">
        <v>9464</v>
      </c>
      <c r="AA501" s="1" t="s">
        <v>9517</v>
      </c>
      <c r="AB501" s="1" t="s">
        <v>12601</v>
      </c>
      <c r="AC501" s="1" t="s">
        <v>12602</v>
      </c>
      <c r="AD501" s="1">
        <v>25</v>
      </c>
      <c r="AE501" s="1" t="s">
        <v>6611</v>
      </c>
      <c r="AF501" s="1" t="s">
        <v>12298</v>
      </c>
      <c r="AG501" s="20">
        <v>712600012</v>
      </c>
      <c r="AH501" s="20">
        <v>1</v>
      </c>
    </row>
    <row r="502" spans="1:34" ht="21" customHeight="1">
      <c r="A502" s="1" t="str">
        <f>_xlfn.CONCAT(Table1[[#This Row],[NÚMERO OPERATIVO]],Table1[[#This Row],[OS (SGM)]])</f>
        <v>5700689078ENC-MLGR01  000011/2026</v>
      </c>
      <c r="C502" s="1" t="s">
        <v>9455</v>
      </c>
      <c r="D502" s="1" t="s">
        <v>12603</v>
      </c>
      <c r="E502" s="1" t="s">
        <v>11546</v>
      </c>
      <c r="F502" s="1" t="s">
        <v>382</v>
      </c>
      <c r="G502" s="1" t="s">
        <v>2099</v>
      </c>
      <c r="H502" s="1" t="s">
        <v>43</v>
      </c>
      <c r="I502" s="1" t="s">
        <v>59</v>
      </c>
      <c r="J502" s="1">
        <v>5700689078</v>
      </c>
      <c r="K502" s="1" t="e">
        <f>_xlfn.XLOOKUP(Table1[[#This Row],[NÚMERO OPERATIVO]],#REF!,#REF!)</f>
        <v>#REF!</v>
      </c>
      <c r="L502" s="1" t="s">
        <v>12604</v>
      </c>
      <c r="M502" s="1" t="str">
        <f>_xlfn.CONCAT(Table1[[#This Row],[NÚMERO OPERATIVO]],Table1[[#This Row],[DATA OC]])</f>
        <v>570068907846026,8342708333</v>
      </c>
      <c r="N502" s="19">
        <v>46026.8342708333</v>
      </c>
      <c r="O502" s="1" t="s">
        <v>32</v>
      </c>
      <c r="P502" s="1" t="s">
        <v>33</v>
      </c>
      <c r="Q502" s="1" t="s">
        <v>32</v>
      </c>
      <c r="R502" s="1" t="s">
        <v>12605</v>
      </c>
      <c r="S502" s="1" t="s">
        <v>12606</v>
      </c>
      <c r="T502" s="1" t="s">
        <v>9482</v>
      </c>
      <c r="U502" s="1" t="s">
        <v>12607</v>
      </c>
      <c r="V502" s="1" t="s">
        <v>9463</v>
      </c>
      <c r="W502" s="1">
        <v>34.5</v>
      </c>
      <c r="X502" s="1">
        <v>15</v>
      </c>
      <c r="Y502" s="1" t="s">
        <v>9464</v>
      </c>
      <c r="Z502" s="1" t="s">
        <v>9517</v>
      </c>
      <c r="AA502" s="1" t="s">
        <v>9517</v>
      </c>
      <c r="AB502" s="1" t="s">
        <v>12608</v>
      </c>
      <c r="AC502" s="1" t="s">
        <v>12609</v>
      </c>
      <c r="AD502" s="1">
        <v>25</v>
      </c>
      <c r="AE502" s="1" t="s">
        <v>5329</v>
      </c>
      <c r="AF502" s="1" t="s">
        <v>12298</v>
      </c>
      <c r="AG502" s="20">
        <v>712600024</v>
      </c>
      <c r="AH502" s="20">
        <v>1</v>
      </c>
    </row>
    <row r="503" spans="1:34" ht="21" customHeight="1">
      <c r="A503" s="1" t="str">
        <f>_xlfn.CONCAT(Table1[[#This Row],[NÚMERO OPERATIVO]],Table1[[#This Row],[OS (SGM)]])</f>
        <v>5700797078ENC-MLGR01  000010/2026</v>
      </c>
      <c r="C503" s="1" t="s">
        <v>9455</v>
      </c>
      <c r="D503" s="1" t="s">
        <v>12610</v>
      </c>
      <c r="E503" s="1" t="s">
        <v>11546</v>
      </c>
      <c r="F503" s="1" t="s">
        <v>382</v>
      </c>
      <c r="G503" s="1" t="s">
        <v>2099</v>
      </c>
      <c r="H503" s="1" t="s">
        <v>43</v>
      </c>
      <c r="I503" s="1" t="s">
        <v>59</v>
      </c>
      <c r="J503" s="1">
        <v>5700797078</v>
      </c>
      <c r="K503" s="1" t="e">
        <f>_xlfn.XLOOKUP(Table1[[#This Row],[NÚMERO OPERATIVO]],#REF!,#REF!)</f>
        <v>#REF!</v>
      </c>
      <c r="L503" s="1" t="s">
        <v>12611</v>
      </c>
      <c r="M503" s="1" t="str">
        <f>_xlfn.CONCAT(Table1[[#This Row],[NÚMERO OPERATIVO]],Table1[[#This Row],[DATA OC]])</f>
        <v>570079707846025,8819560185</v>
      </c>
      <c r="N503" s="19">
        <v>46025.8819560185</v>
      </c>
      <c r="O503" s="1" t="s">
        <v>32</v>
      </c>
      <c r="P503" s="1" t="s">
        <v>33</v>
      </c>
      <c r="Q503" s="1" t="s">
        <v>32</v>
      </c>
      <c r="R503" s="1" t="s">
        <v>12612</v>
      </c>
      <c r="S503" s="1" t="s">
        <v>12613</v>
      </c>
      <c r="T503" s="1" t="s">
        <v>9482</v>
      </c>
      <c r="U503" s="1" t="s">
        <v>12614</v>
      </c>
      <c r="V503" s="1" t="s">
        <v>9463</v>
      </c>
      <c r="W503" s="1">
        <v>13.8</v>
      </c>
      <c r="X503" s="1">
        <v>15</v>
      </c>
      <c r="Y503" s="1" t="s">
        <v>9464</v>
      </c>
      <c r="Z503" s="1" t="s">
        <v>9517</v>
      </c>
      <c r="AA503" s="1" t="s">
        <v>9517</v>
      </c>
      <c r="AB503" s="1" t="s">
        <v>12615</v>
      </c>
      <c r="AC503" s="1" t="s">
        <v>12616</v>
      </c>
      <c r="AD503" s="1">
        <v>25</v>
      </c>
      <c r="AE503" s="1" t="s">
        <v>3595</v>
      </c>
      <c r="AF503" s="1" t="s">
        <v>12298</v>
      </c>
      <c r="AG503" s="20">
        <v>712600023</v>
      </c>
      <c r="AH503" s="20">
        <v>1</v>
      </c>
    </row>
    <row r="504" spans="1:34" ht="21" customHeight="1">
      <c r="A504" s="1" t="str">
        <f>_xlfn.CONCAT(Table1[[#This Row],[NÚMERO OPERATIVO]],Table1[[#This Row],[OS (SGM)]])</f>
        <v>5700915078ENC-MLGR03  000027/2026</v>
      </c>
      <c r="C504" s="1" t="s">
        <v>9455</v>
      </c>
      <c r="D504" s="1" t="s">
        <v>12617</v>
      </c>
      <c r="E504" s="1" t="s">
        <v>11546</v>
      </c>
      <c r="F504" s="1" t="s">
        <v>382</v>
      </c>
      <c r="G504" s="1" t="s">
        <v>2099</v>
      </c>
      <c r="H504" s="1" t="s">
        <v>43</v>
      </c>
      <c r="I504" s="1" t="s">
        <v>59</v>
      </c>
      <c r="J504" s="1">
        <v>5700915078</v>
      </c>
      <c r="K504" s="1" t="e">
        <f>_xlfn.XLOOKUP(Table1[[#This Row],[NÚMERO OPERATIVO]],#REF!,#REF!)</f>
        <v>#REF!</v>
      </c>
      <c r="L504" s="1" t="s">
        <v>12618</v>
      </c>
      <c r="M504" s="1" t="str">
        <f>_xlfn.CONCAT(Table1[[#This Row],[NÚMERO OPERATIVO]],Table1[[#This Row],[DATA OC]])</f>
        <v>570091507846034,7631712963</v>
      </c>
      <c r="N504" s="19">
        <v>46034.763171296298</v>
      </c>
      <c r="O504" s="1" t="s">
        <v>32</v>
      </c>
      <c r="P504" s="1" t="s">
        <v>33</v>
      </c>
      <c r="Q504" s="1" t="s">
        <v>32</v>
      </c>
      <c r="R504" s="1" t="s">
        <v>11128</v>
      </c>
      <c r="S504" s="1" t="s">
        <v>12619</v>
      </c>
      <c r="T504" s="1" t="s">
        <v>9461</v>
      </c>
      <c r="U504" s="1" t="s">
        <v>12620</v>
      </c>
      <c r="V504" s="1" t="s">
        <v>9463</v>
      </c>
      <c r="W504" s="1">
        <v>34.5</v>
      </c>
      <c r="X504" s="1">
        <v>5</v>
      </c>
      <c r="Y504" s="1" t="s">
        <v>9464</v>
      </c>
      <c r="Z504" s="1" t="s">
        <v>9517</v>
      </c>
      <c r="AA504" s="1" t="s">
        <v>9517</v>
      </c>
      <c r="AB504" s="1" t="s">
        <v>12621</v>
      </c>
      <c r="AC504" s="1" t="s">
        <v>12622</v>
      </c>
      <c r="AD504" s="1">
        <v>15</v>
      </c>
      <c r="AE504" s="1" t="s">
        <v>7319</v>
      </c>
      <c r="AF504" s="1" t="s">
        <v>12298</v>
      </c>
      <c r="AG504" s="20">
        <v>712600059</v>
      </c>
      <c r="AH504" s="20">
        <v>1</v>
      </c>
    </row>
    <row r="505" spans="1:34" ht="21" customHeight="1">
      <c r="A505" s="1" t="str">
        <f>_xlfn.CONCAT(Table1[[#This Row],[NÚMERO OPERATIVO]],Table1[[#This Row],[OS (SGM)]])</f>
        <v>5700931078ENC-MLGR03  000017/2026</v>
      </c>
      <c r="C505" s="1" t="s">
        <v>9455</v>
      </c>
      <c r="D505" s="1" t="s">
        <v>12623</v>
      </c>
      <c r="E505" s="1" t="s">
        <v>11546</v>
      </c>
      <c r="F505" s="1" t="s">
        <v>382</v>
      </c>
      <c r="G505" s="1" t="s">
        <v>2099</v>
      </c>
      <c r="H505" s="1" t="s">
        <v>43</v>
      </c>
      <c r="I505" s="1" t="s">
        <v>59</v>
      </c>
      <c r="J505" s="1">
        <v>5700931078</v>
      </c>
      <c r="K505" s="1" t="e">
        <f>_xlfn.XLOOKUP(Table1[[#This Row],[NÚMERO OPERATIVO]],#REF!,#REF!)</f>
        <v>#REF!</v>
      </c>
      <c r="L505" s="1" t="s">
        <v>12624</v>
      </c>
      <c r="M505" s="1" t="str">
        <f>_xlfn.CONCAT(Table1[[#This Row],[NÚMERO OPERATIVO]],Table1[[#This Row],[DATA OC]])</f>
        <v>570093107846031,5441319444</v>
      </c>
      <c r="N505" s="19">
        <v>46031.5441319444</v>
      </c>
      <c r="O505" s="1" t="s">
        <v>32</v>
      </c>
      <c r="P505" s="1" t="s">
        <v>33</v>
      </c>
      <c r="Q505" s="1" t="s">
        <v>32</v>
      </c>
      <c r="R505" s="1" t="s">
        <v>12625</v>
      </c>
      <c r="S505" s="1" t="s">
        <v>12626</v>
      </c>
      <c r="T505" s="1" t="s">
        <v>9473</v>
      </c>
      <c r="U505" s="1" t="s">
        <v>12627</v>
      </c>
      <c r="V505" s="1" t="s">
        <v>9463</v>
      </c>
      <c r="W505" s="1">
        <v>13.8</v>
      </c>
      <c r="X505" s="1">
        <v>15</v>
      </c>
      <c r="Y505" s="1" t="s">
        <v>9464</v>
      </c>
      <c r="Z505" s="1" t="s">
        <v>9517</v>
      </c>
      <c r="AA505" s="1" t="s">
        <v>9517</v>
      </c>
      <c r="AB505" s="1" t="s">
        <v>12628</v>
      </c>
      <c r="AC505" s="1" t="s">
        <v>12629</v>
      </c>
      <c r="AD505" s="1">
        <v>15</v>
      </c>
      <c r="AE505" s="1" t="s">
        <v>4417</v>
      </c>
      <c r="AF505" s="1" t="s">
        <v>12298</v>
      </c>
      <c r="AG505" s="20">
        <v>712600048</v>
      </c>
      <c r="AH505" s="20">
        <v>1</v>
      </c>
    </row>
    <row r="506" spans="1:34" ht="21" customHeight="1">
      <c r="A506" s="1" t="str">
        <f>_xlfn.CONCAT(Table1[[#This Row],[NÚMERO OPERATIVO]],Table1[[#This Row],[OS (SGM)]])</f>
        <v>5700943078ETO-RD-GR  000266/2026</v>
      </c>
      <c r="C506" s="1" t="s">
        <v>9455</v>
      </c>
      <c r="D506" s="1" t="s">
        <v>12630</v>
      </c>
      <c r="E506" s="1" t="s">
        <v>11546</v>
      </c>
      <c r="F506" s="1" t="s">
        <v>382</v>
      </c>
      <c r="G506" s="1" t="s">
        <v>2099</v>
      </c>
      <c r="H506" s="1" t="s">
        <v>43</v>
      </c>
      <c r="I506" s="1" t="s">
        <v>59</v>
      </c>
      <c r="J506" s="1">
        <v>5700943078</v>
      </c>
      <c r="K506" s="1" t="e">
        <f>_xlfn.XLOOKUP(Table1[[#This Row],[NÚMERO OPERATIVO]],#REF!,#REF!)</f>
        <v>#REF!</v>
      </c>
      <c r="L506" s="1" t="s">
        <v>12631</v>
      </c>
      <c r="M506" s="1" t="str">
        <f>_xlfn.CONCAT(Table1[[#This Row],[NÚMERO OPERATIVO]],Table1[[#This Row],[DATA OC]])</f>
        <v>570094307846059,8959953704</v>
      </c>
      <c r="N506" s="19">
        <v>46059.895995370403</v>
      </c>
      <c r="O506" s="1" t="s">
        <v>32</v>
      </c>
      <c r="P506" s="1" t="s">
        <v>33</v>
      </c>
      <c r="Q506" s="1" t="s">
        <v>32</v>
      </c>
      <c r="R506" s="1" t="s">
        <v>9517</v>
      </c>
      <c r="S506" s="1" t="s">
        <v>9517</v>
      </c>
      <c r="T506" s="1" t="s">
        <v>9517</v>
      </c>
      <c r="U506" s="1" t="s">
        <v>9517</v>
      </c>
      <c r="V506" s="1" t="s">
        <v>9463</v>
      </c>
      <c r="W506" s="1">
        <v>13.8</v>
      </c>
      <c r="X506" s="1">
        <v>15</v>
      </c>
      <c r="Y506" s="1" t="s">
        <v>9517</v>
      </c>
      <c r="Z506" s="1" t="s">
        <v>9517</v>
      </c>
      <c r="AA506" s="1" t="s">
        <v>9517</v>
      </c>
      <c r="AB506" s="1" t="s">
        <v>9517</v>
      </c>
      <c r="AC506" s="1" t="s">
        <v>9517</v>
      </c>
      <c r="AD506" s="1">
        <v>15</v>
      </c>
      <c r="AE506" s="1" t="s">
        <v>5636</v>
      </c>
      <c r="AF506" s="1" t="s">
        <v>12298</v>
      </c>
      <c r="AG506" s="20">
        <v>712600135</v>
      </c>
      <c r="AH506" s="20">
        <v>1</v>
      </c>
    </row>
    <row r="507" spans="1:34" ht="21" customHeight="1">
      <c r="A507" s="1" t="str">
        <f>_xlfn.CONCAT(Table1[[#This Row],[NÚMERO OPERATIVO]],Table1[[#This Row],[OS (SGM)]])</f>
        <v>5701099078ETO-RD-GR  000373/2026</v>
      </c>
      <c r="C507" s="1" t="s">
        <v>9455</v>
      </c>
      <c r="D507" s="1" t="s">
        <v>12632</v>
      </c>
      <c r="E507" s="1" t="s">
        <v>11546</v>
      </c>
      <c r="F507" s="1" t="s">
        <v>382</v>
      </c>
      <c r="G507" s="1" t="s">
        <v>2099</v>
      </c>
      <c r="H507" s="1" t="s">
        <v>43</v>
      </c>
      <c r="I507" s="1" t="s">
        <v>59</v>
      </c>
      <c r="J507" s="1">
        <v>5701099078</v>
      </c>
      <c r="K507" s="1" t="e">
        <f>_xlfn.XLOOKUP(Table1[[#This Row],[NÚMERO OPERATIVO]],#REF!,#REF!)</f>
        <v>#REF!</v>
      </c>
      <c r="L507" s="1" t="s">
        <v>12633</v>
      </c>
      <c r="M507" s="1" t="str">
        <f>_xlfn.CONCAT(Table1[[#This Row],[NÚMERO OPERATIVO]],Table1[[#This Row],[DATA OC]])</f>
        <v>570109907846077,9021759259</v>
      </c>
      <c r="N507" s="19">
        <v>46077.902175925898</v>
      </c>
      <c r="O507" s="1" t="s">
        <v>32</v>
      </c>
      <c r="P507" s="1" t="s">
        <v>33</v>
      </c>
      <c r="Q507" s="1" t="s">
        <v>32</v>
      </c>
      <c r="R507" s="1" t="s">
        <v>9517</v>
      </c>
      <c r="S507" s="1" t="s">
        <v>9517</v>
      </c>
      <c r="T507" s="1" t="s">
        <v>9517</v>
      </c>
      <c r="U507" s="1" t="s">
        <v>9517</v>
      </c>
      <c r="V507" s="1" t="s">
        <v>9463</v>
      </c>
      <c r="W507" s="1">
        <v>34.5</v>
      </c>
      <c r="X507" s="1">
        <v>25</v>
      </c>
      <c r="Y507" s="1" t="s">
        <v>9517</v>
      </c>
      <c r="Z507" s="1" t="s">
        <v>9517</v>
      </c>
      <c r="AA507" s="1" t="s">
        <v>9517</v>
      </c>
      <c r="AB507" s="1" t="s">
        <v>9517</v>
      </c>
      <c r="AC507" s="1" t="s">
        <v>9517</v>
      </c>
      <c r="AD507" s="1">
        <v>25</v>
      </c>
      <c r="AE507" s="1" t="s">
        <v>4065</v>
      </c>
      <c r="AF507" s="1" t="s">
        <v>12298</v>
      </c>
      <c r="AG507" s="20">
        <v>712600197</v>
      </c>
      <c r="AH507" s="20">
        <v>1</v>
      </c>
    </row>
    <row r="508" spans="1:34" ht="21" customHeight="1">
      <c r="A508" s="1" t="str">
        <f>_xlfn.CONCAT(Table1[[#This Row],[NÚMERO OPERATIVO]],Table1[[#This Row],[OS (SGM)]])</f>
        <v>5710024078ETO-RD-GR  000303/2026</v>
      </c>
      <c r="C508" s="1" t="s">
        <v>9455</v>
      </c>
      <c r="D508" s="1" t="s">
        <v>12634</v>
      </c>
      <c r="E508" s="1" t="s">
        <v>11546</v>
      </c>
      <c r="F508" s="1" t="s">
        <v>382</v>
      </c>
      <c r="G508" s="1" t="s">
        <v>2099</v>
      </c>
      <c r="H508" s="1" t="s">
        <v>43</v>
      </c>
      <c r="I508" s="1" t="s">
        <v>59</v>
      </c>
      <c r="J508" s="1">
        <v>5710024078</v>
      </c>
      <c r="K508" s="1" t="e">
        <f>_xlfn.XLOOKUP(Table1[[#This Row],[NÚMERO OPERATIVO]],#REF!,#REF!)</f>
        <v>#REF!</v>
      </c>
      <c r="L508" s="1" t="s">
        <v>12635</v>
      </c>
      <c r="M508" s="1" t="str">
        <f>_xlfn.CONCAT(Table1[[#This Row],[NÚMERO OPERATIVO]],Table1[[#This Row],[DATA OC]])</f>
        <v>571002407846066,8920486111</v>
      </c>
      <c r="N508" s="19">
        <v>46066.892048611102</v>
      </c>
      <c r="O508" s="1" t="s">
        <v>32</v>
      </c>
      <c r="P508" s="1" t="s">
        <v>33</v>
      </c>
      <c r="Q508" s="1" t="s">
        <v>32</v>
      </c>
      <c r="R508" s="1" t="s">
        <v>9517</v>
      </c>
      <c r="S508" s="1" t="s">
        <v>9517</v>
      </c>
      <c r="T508" s="1" t="s">
        <v>9517</v>
      </c>
      <c r="U508" s="1" t="s">
        <v>9517</v>
      </c>
      <c r="V508" s="1" t="s">
        <v>9463</v>
      </c>
      <c r="W508" s="1">
        <v>34.5</v>
      </c>
      <c r="X508" s="1">
        <v>25</v>
      </c>
      <c r="Y508" s="1" t="s">
        <v>9517</v>
      </c>
      <c r="Z508" s="1" t="s">
        <v>9517</v>
      </c>
      <c r="AA508" s="1" t="s">
        <v>9517</v>
      </c>
      <c r="AB508" s="1" t="s">
        <v>9517</v>
      </c>
      <c r="AC508" s="1" t="s">
        <v>9517</v>
      </c>
      <c r="AD508" s="1">
        <v>25</v>
      </c>
      <c r="AE508" s="1" t="s">
        <v>5373</v>
      </c>
      <c r="AF508" s="1" t="s">
        <v>12298</v>
      </c>
      <c r="AG508" s="20">
        <v>712600147</v>
      </c>
      <c r="AH508" s="20">
        <v>1</v>
      </c>
    </row>
    <row r="509" spans="1:34" ht="21" customHeight="1">
      <c r="A509" s="1" t="str">
        <f>_xlfn.CONCAT(Table1[[#This Row],[NÚMERO OPERATIVO]],Table1[[#This Row],[OS (SGM)]])</f>
        <v>5728415129ENC-MLGR03  000010/2026</v>
      </c>
      <c r="C509" s="1" t="s">
        <v>9455</v>
      </c>
      <c r="D509" s="1" t="s">
        <v>12636</v>
      </c>
      <c r="E509" s="1" t="s">
        <v>11546</v>
      </c>
      <c r="F509" s="1" t="s">
        <v>382</v>
      </c>
      <c r="G509" s="1" t="s">
        <v>2099</v>
      </c>
      <c r="H509" s="1" t="s">
        <v>43</v>
      </c>
      <c r="I509" s="1" t="s">
        <v>59</v>
      </c>
      <c r="J509" s="1">
        <v>5728415129</v>
      </c>
      <c r="K509" s="1" t="e">
        <f>_xlfn.XLOOKUP(Table1[[#This Row],[NÚMERO OPERATIVO]],#REF!,#REF!)</f>
        <v>#REF!</v>
      </c>
      <c r="L509" s="1" t="s">
        <v>12637</v>
      </c>
      <c r="M509" s="1" t="str">
        <f>_xlfn.CONCAT(Table1[[#This Row],[NÚMERO OPERATIVO]],Table1[[#This Row],[DATA OC]])</f>
        <v>572841512946027,8583680556</v>
      </c>
      <c r="N509" s="19">
        <v>46027.858368055597</v>
      </c>
      <c r="O509" s="1" t="s">
        <v>32</v>
      </c>
      <c r="P509" s="1" t="s">
        <v>33</v>
      </c>
      <c r="Q509" s="1" t="s">
        <v>32</v>
      </c>
      <c r="R509" s="1" t="s">
        <v>12374</v>
      </c>
      <c r="S509" s="1" t="s">
        <v>12638</v>
      </c>
      <c r="T509" s="1" t="s">
        <v>9473</v>
      </c>
      <c r="U509" s="1" t="s">
        <v>12639</v>
      </c>
      <c r="V509" s="1" t="s">
        <v>9463</v>
      </c>
      <c r="W509" s="1">
        <v>34.5</v>
      </c>
      <c r="X509" s="1">
        <v>15</v>
      </c>
      <c r="Y509" s="1" t="s">
        <v>9464</v>
      </c>
      <c r="Z509" s="1" t="s">
        <v>9517</v>
      </c>
      <c r="AA509" s="1" t="s">
        <v>12593</v>
      </c>
      <c r="AB509" s="1" t="s">
        <v>12640</v>
      </c>
      <c r="AC509" s="1" t="s">
        <v>12641</v>
      </c>
      <c r="AD509" s="1">
        <v>25</v>
      </c>
      <c r="AE509" s="1" t="s">
        <v>3075</v>
      </c>
      <c r="AF509" s="1" t="s">
        <v>12298</v>
      </c>
      <c r="AG509" s="20">
        <v>712600028</v>
      </c>
      <c r="AH509" s="20">
        <v>1</v>
      </c>
    </row>
    <row r="510" spans="1:34" ht="21" customHeight="1">
      <c r="A510" s="1" t="str">
        <f>_xlfn.CONCAT(Table1[[#This Row],[NÚMERO OPERATIVO]],Table1[[#This Row],[OS (SGM)]])</f>
        <v>5728426129ENC-MLGR03  000057/2026</v>
      </c>
      <c r="C510" s="1" t="s">
        <v>9455</v>
      </c>
      <c r="D510" s="1" t="s">
        <v>12642</v>
      </c>
      <c r="E510" s="1" t="s">
        <v>11546</v>
      </c>
      <c r="F510" s="1" t="s">
        <v>382</v>
      </c>
      <c r="G510" s="1" t="s">
        <v>2099</v>
      </c>
      <c r="H510" s="1" t="s">
        <v>43</v>
      </c>
      <c r="I510" s="1" t="s">
        <v>59</v>
      </c>
      <c r="J510" s="1">
        <v>5728426129</v>
      </c>
      <c r="K510" s="1" t="e">
        <f>_xlfn.XLOOKUP(Table1[[#This Row],[NÚMERO OPERATIVO]],#REF!,#REF!)</f>
        <v>#REF!</v>
      </c>
      <c r="L510" s="1" t="s">
        <v>12643</v>
      </c>
      <c r="M510" s="1" t="str">
        <f>_xlfn.CONCAT(Table1[[#This Row],[NÚMERO OPERATIVO]],Table1[[#This Row],[DATA OC]])</f>
        <v>572842612946053,4601851852</v>
      </c>
      <c r="N510" s="19">
        <v>46053.460185185198</v>
      </c>
      <c r="O510" s="1" t="s">
        <v>32</v>
      </c>
      <c r="P510" s="1" t="s">
        <v>33</v>
      </c>
      <c r="Q510" s="1" t="s">
        <v>32</v>
      </c>
      <c r="R510" s="1" t="s">
        <v>12644</v>
      </c>
      <c r="S510" s="1" t="s">
        <v>12645</v>
      </c>
      <c r="T510" s="1" t="s">
        <v>9482</v>
      </c>
      <c r="U510" s="1" t="s">
        <v>12646</v>
      </c>
      <c r="V510" s="1" t="s">
        <v>9463</v>
      </c>
      <c r="W510" s="1">
        <v>34.5</v>
      </c>
      <c r="X510" s="1">
        <v>15</v>
      </c>
      <c r="Y510" s="1" t="s">
        <v>9464</v>
      </c>
      <c r="Z510" s="1" t="s">
        <v>9464</v>
      </c>
      <c r="AA510" s="1" t="s">
        <v>9517</v>
      </c>
      <c r="AB510" s="1" t="s">
        <v>12647</v>
      </c>
      <c r="AC510" s="1" t="s">
        <v>12648</v>
      </c>
      <c r="AD510" s="1">
        <v>15</v>
      </c>
      <c r="AE510" s="1" t="s">
        <v>2136</v>
      </c>
      <c r="AF510" s="1" t="s">
        <v>12298</v>
      </c>
      <c r="AG510" s="20">
        <v>712600109</v>
      </c>
      <c r="AH510" s="20">
        <v>1</v>
      </c>
    </row>
    <row r="511" spans="1:34" ht="21" customHeight="1">
      <c r="A511" s="1" t="str">
        <f>_xlfn.CONCAT(Table1[[#This Row],[NÚMERO OPERATIVO]],Table1[[#This Row],[OS (SGM)]])</f>
        <v>5700677078ENC-MLGR01  000024/2026</v>
      </c>
      <c r="C511" s="1" t="s">
        <v>9455</v>
      </c>
      <c r="D511" s="1" t="s">
        <v>12649</v>
      </c>
      <c r="E511" s="1" t="s">
        <v>11546</v>
      </c>
      <c r="F511" s="1" t="s">
        <v>382</v>
      </c>
      <c r="G511" s="1" t="s">
        <v>2099</v>
      </c>
      <c r="H511" s="1" t="s">
        <v>43</v>
      </c>
      <c r="I511" s="1" t="s">
        <v>336</v>
      </c>
      <c r="J511" s="1">
        <v>5700677078</v>
      </c>
      <c r="K511" s="1" t="e">
        <f>_xlfn.XLOOKUP(Table1[[#This Row],[NÚMERO OPERATIVO]],#REF!,#REF!)</f>
        <v>#REF!</v>
      </c>
      <c r="L511" s="1" t="s">
        <v>12650</v>
      </c>
      <c r="M511" s="1" t="str">
        <f>_xlfn.CONCAT(Table1[[#This Row],[NÚMERO OPERATIVO]],Table1[[#This Row],[DATA OC]])</f>
        <v>570067707846037,8997222222</v>
      </c>
      <c r="N511" s="19">
        <v>46037.899722222202</v>
      </c>
      <c r="O511" s="1" t="s">
        <v>32</v>
      </c>
      <c r="P511" s="1" t="s">
        <v>33</v>
      </c>
      <c r="Q511" s="1" t="s">
        <v>32</v>
      </c>
      <c r="R511" s="1" t="s">
        <v>12651</v>
      </c>
      <c r="S511" s="1" t="s">
        <v>12619</v>
      </c>
      <c r="T511" s="1" t="s">
        <v>9461</v>
      </c>
      <c r="U511" s="1" t="s">
        <v>12652</v>
      </c>
      <c r="V511" s="1" t="s">
        <v>9463</v>
      </c>
      <c r="W511" s="1">
        <v>13.8</v>
      </c>
      <c r="X511" s="1">
        <v>5</v>
      </c>
      <c r="Y511" s="1" t="s">
        <v>9464</v>
      </c>
      <c r="Z511" s="1" t="s">
        <v>9464</v>
      </c>
      <c r="AA511" s="1" t="s">
        <v>9517</v>
      </c>
      <c r="AB511" s="1" t="s">
        <v>12653</v>
      </c>
      <c r="AC511" s="1" t="s">
        <v>12654</v>
      </c>
      <c r="AD511" s="1">
        <v>15</v>
      </c>
      <c r="AE511" s="1" t="s">
        <v>8087</v>
      </c>
      <c r="AF511" s="1" t="s">
        <v>12298</v>
      </c>
      <c r="AG511" s="20">
        <v>712600061</v>
      </c>
      <c r="AH511" s="20">
        <v>1</v>
      </c>
    </row>
    <row r="512" spans="1:34" ht="21" customHeight="1">
      <c r="A512" s="1" t="str">
        <f>_xlfn.CONCAT(Table1[[#This Row],[NÚMERO OPERATIVO]],Table1[[#This Row],[OS (SGM)]])</f>
        <v>5700756078ENC-MLGR03  000020/2026</v>
      </c>
      <c r="C512" s="1" t="s">
        <v>9455</v>
      </c>
      <c r="D512" s="1" t="s">
        <v>12655</v>
      </c>
      <c r="E512" s="1" t="s">
        <v>11546</v>
      </c>
      <c r="F512" s="1" t="s">
        <v>382</v>
      </c>
      <c r="G512" s="1" t="s">
        <v>2099</v>
      </c>
      <c r="H512" s="1" t="s">
        <v>43</v>
      </c>
      <c r="I512" s="1" t="s">
        <v>336</v>
      </c>
      <c r="J512" s="1">
        <v>5700756078</v>
      </c>
      <c r="K512" s="1" t="e">
        <f>_xlfn.XLOOKUP(Table1[[#This Row],[NÚMERO OPERATIVO]],#REF!,#REF!)</f>
        <v>#REF!</v>
      </c>
      <c r="L512" s="1" t="s">
        <v>12656</v>
      </c>
      <c r="M512" s="1" t="str">
        <f>_xlfn.CONCAT(Table1[[#This Row],[NÚMERO OPERATIVO]],Table1[[#This Row],[DATA OC]])</f>
        <v>570075607846033,8640046296</v>
      </c>
      <c r="N512" s="19">
        <v>46033.864004629599</v>
      </c>
      <c r="O512" s="1" t="s">
        <v>32</v>
      </c>
      <c r="P512" s="1" t="s">
        <v>33</v>
      </c>
      <c r="Q512" s="1" t="s">
        <v>32</v>
      </c>
      <c r="R512" s="1" t="s">
        <v>12657</v>
      </c>
      <c r="S512" s="1" t="s">
        <v>12658</v>
      </c>
      <c r="T512" s="1" t="s">
        <v>9461</v>
      </c>
      <c r="U512" s="1" t="s">
        <v>12659</v>
      </c>
      <c r="V512" s="1" t="s">
        <v>9463</v>
      </c>
      <c r="W512" s="1">
        <v>34.5</v>
      </c>
      <c r="X512" s="1">
        <v>5</v>
      </c>
      <c r="Y512" s="1" t="s">
        <v>9464</v>
      </c>
      <c r="Z512" s="1" t="s">
        <v>9517</v>
      </c>
      <c r="AA512" s="1" t="s">
        <v>9517</v>
      </c>
      <c r="AB512" s="1" t="s">
        <v>12660</v>
      </c>
      <c r="AC512" s="1" t="s">
        <v>12661</v>
      </c>
      <c r="AD512" s="1">
        <v>15</v>
      </c>
      <c r="AE512" s="1" t="s">
        <v>6671</v>
      </c>
      <c r="AF512" s="1" t="s">
        <v>12298</v>
      </c>
      <c r="AG512" s="20">
        <v>712600049</v>
      </c>
      <c r="AH512" s="20">
        <v>1</v>
      </c>
    </row>
    <row r="513" spans="1:34" ht="21" customHeight="1">
      <c r="A513" s="1" t="str">
        <f>_xlfn.CONCAT(Table1[[#This Row],[NÚMERO OPERATIVO]],Table1[[#This Row],[OS (SGM)]])</f>
        <v>5700761078ENC-MLGR02  000005/2026</v>
      </c>
      <c r="C513" s="1" t="s">
        <v>9455</v>
      </c>
      <c r="D513" s="1" t="s">
        <v>12662</v>
      </c>
      <c r="E513" s="1" t="s">
        <v>11546</v>
      </c>
      <c r="F513" s="1" t="s">
        <v>382</v>
      </c>
      <c r="G513" s="1" t="s">
        <v>2099</v>
      </c>
      <c r="H513" s="1" t="s">
        <v>43</v>
      </c>
      <c r="I513" s="1" t="s">
        <v>336</v>
      </c>
      <c r="J513" s="1">
        <v>5700761078</v>
      </c>
      <c r="K513" s="1" t="e">
        <f>_xlfn.XLOOKUP(Table1[[#This Row],[NÚMERO OPERATIVO]],#REF!,#REF!)</f>
        <v>#REF!</v>
      </c>
      <c r="L513" s="1" t="s">
        <v>12663</v>
      </c>
      <c r="M513" s="1" t="str">
        <f>_xlfn.CONCAT(Table1[[#This Row],[NÚMERO OPERATIVO]],Table1[[#This Row],[DATA OC]])</f>
        <v>570076107846023,2498263889</v>
      </c>
      <c r="N513" s="19">
        <v>46023.249826388899</v>
      </c>
      <c r="O513" s="1" t="s">
        <v>32</v>
      </c>
      <c r="P513" s="1" t="s">
        <v>33</v>
      </c>
      <c r="Q513" s="1" t="s">
        <v>32</v>
      </c>
      <c r="R513" s="1" t="s">
        <v>12664</v>
      </c>
      <c r="S513" s="1" t="s">
        <v>9508</v>
      </c>
      <c r="T513" s="1" t="s">
        <v>9461</v>
      </c>
      <c r="U513" s="1" t="s">
        <v>12525</v>
      </c>
      <c r="V513" s="1" t="s">
        <v>9463</v>
      </c>
      <c r="W513" s="1">
        <v>34.5</v>
      </c>
      <c r="X513" s="1">
        <v>5</v>
      </c>
      <c r="Y513" s="1" t="s">
        <v>9464</v>
      </c>
      <c r="Z513" s="1" t="s">
        <v>9464</v>
      </c>
      <c r="AA513" s="1" t="s">
        <v>9517</v>
      </c>
      <c r="AB513" s="1" t="s">
        <v>12665</v>
      </c>
      <c r="AC513" s="1" t="s">
        <v>12666</v>
      </c>
      <c r="AD513" s="1">
        <v>25</v>
      </c>
      <c r="AE513" s="1" t="s">
        <v>7452</v>
      </c>
      <c r="AF513" s="1" t="s">
        <v>12298</v>
      </c>
      <c r="AG513" s="20">
        <v>712600013</v>
      </c>
      <c r="AH513" s="20">
        <v>1</v>
      </c>
    </row>
    <row r="514" spans="1:34" ht="21" customHeight="1">
      <c r="A514" s="1" t="str">
        <f>_xlfn.CONCAT(Table1[[#This Row],[NÚMERO OPERATIVO]],Table1[[#This Row],[OS (SGM)]])</f>
        <v>5710058078ETO-RD-GR  000261/2026</v>
      </c>
      <c r="C514" s="1" t="s">
        <v>9455</v>
      </c>
      <c r="D514" s="1" t="s">
        <v>12667</v>
      </c>
      <c r="E514" s="1" t="s">
        <v>11546</v>
      </c>
      <c r="F514" s="1" t="s">
        <v>382</v>
      </c>
      <c r="G514" s="1" t="s">
        <v>2099</v>
      </c>
      <c r="H514" s="1" t="s">
        <v>43</v>
      </c>
      <c r="I514" s="1" t="s">
        <v>336</v>
      </c>
      <c r="J514" s="1">
        <v>5710058078</v>
      </c>
      <c r="K514" s="1" t="e">
        <f>_xlfn.XLOOKUP(Table1[[#This Row],[NÚMERO OPERATIVO]],#REF!,#REF!)</f>
        <v>#REF!</v>
      </c>
      <c r="L514" s="1" t="s">
        <v>12668</v>
      </c>
      <c r="M514" s="1" t="str">
        <f>_xlfn.CONCAT(Table1[[#This Row],[NÚMERO OPERATIVO]],Table1[[#This Row],[DATA OC]])</f>
        <v>571005807846058,7487847222</v>
      </c>
      <c r="N514" s="19">
        <v>46058.7487847222</v>
      </c>
      <c r="O514" s="1" t="s">
        <v>32</v>
      </c>
      <c r="P514" s="1" t="s">
        <v>33</v>
      </c>
      <c r="Q514" s="1" t="s">
        <v>32</v>
      </c>
      <c r="R514" s="1" t="s">
        <v>9517</v>
      </c>
      <c r="S514" s="1" t="s">
        <v>9517</v>
      </c>
      <c r="T514" s="1" t="s">
        <v>9517</v>
      </c>
      <c r="U514" s="1" t="s">
        <v>9517</v>
      </c>
      <c r="V514" s="1" t="s">
        <v>9463</v>
      </c>
      <c r="W514" s="1">
        <v>34.5</v>
      </c>
      <c r="X514" s="1">
        <v>10</v>
      </c>
      <c r="Y514" s="1" t="s">
        <v>9517</v>
      </c>
      <c r="Z514" s="1" t="s">
        <v>9517</v>
      </c>
      <c r="AA514" s="1" t="s">
        <v>9517</v>
      </c>
      <c r="AB514" s="1" t="s">
        <v>9517</v>
      </c>
      <c r="AC514" s="1" t="s">
        <v>9517</v>
      </c>
      <c r="AD514" s="1">
        <v>15</v>
      </c>
      <c r="AE514" s="1" t="s">
        <v>2096</v>
      </c>
      <c r="AF514" s="1" t="s">
        <v>12298</v>
      </c>
      <c r="AG514" s="20">
        <v>712600134</v>
      </c>
      <c r="AH514" s="20">
        <v>1</v>
      </c>
    </row>
    <row r="515" spans="1:34" ht="21" customHeight="1">
      <c r="A515" s="1" t="str">
        <f>_xlfn.CONCAT(Table1[[#This Row],[NÚMERO OPERATIVO]],Table1[[#This Row],[OS (SGM)]])</f>
        <v>5710063078ETO-RD-GR  000250/2026</v>
      </c>
      <c r="C515" s="1" t="s">
        <v>9455</v>
      </c>
      <c r="D515" s="1" t="s">
        <v>12669</v>
      </c>
      <c r="E515" s="1" t="s">
        <v>11546</v>
      </c>
      <c r="F515" s="1" t="s">
        <v>382</v>
      </c>
      <c r="G515" s="1" t="s">
        <v>2099</v>
      </c>
      <c r="H515" s="1" t="s">
        <v>43</v>
      </c>
      <c r="I515" s="1" t="s">
        <v>336</v>
      </c>
      <c r="J515" s="1">
        <v>5710063078</v>
      </c>
      <c r="K515" s="1" t="e">
        <f>_xlfn.XLOOKUP(Table1[[#This Row],[NÚMERO OPERATIVO]],#REF!,#REF!)</f>
        <v>#REF!</v>
      </c>
      <c r="L515" s="1" t="s">
        <v>12670</v>
      </c>
      <c r="M515" s="1" t="str">
        <f>_xlfn.CONCAT(Table1[[#This Row],[NÚMERO OPERATIVO]],Table1[[#This Row],[DATA OC]])</f>
        <v>571006307846055,8635185185</v>
      </c>
      <c r="N515" s="19">
        <v>46055.863518518498</v>
      </c>
      <c r="O515" s="1" t="s">
        <v>32</v>
      </c>
      <c r="P515" s="1" t="s">
        <v>33</v>
      </c>
      <c r="Q515" s="1" t="s">
        <v>32</v>
      </c>
      <c r="R515" s="1" t="s">
        <v>9517</v>
      </c>
      <c r="S515" s="1" t="s">
        <v>9517</v>
      </c>
      <c r="T515" s="1" t="s">
        <v>9517</v>
      </c>
      <c r="U515" s="1" t="s">
        <v>9517</v>
      </c>
      <c r="V515" s="1" t="s">
        <v>9463</v>
      </c>
      <c r="W515" s="1">
        <v>34.5</v>
      </c>
      <c r="X515" s="1">
        <v>15</v>
      </c>
      <c r="Y515" s="1" t="s">
        <v>9517</v>
      </c>
      <c r="Z515" s="1" t="s">
        <v>9517</v>
      </c>
      <c r="AA515" s="1" t="s">
        <v>9517</v>
      </c>
      <c r="AB515" s="1" t="s">
        <v>9517</v>
      </c>
      <c r="AC515" s="1" t="s">
        <v>9517</v>
      </c>
      <c r="AD515" s="1">
        <v>15</v>
      </c>
      <c r="AE515" s="1" t="s">
        <v>5298</v>
      </c>
      <c r="AF515" s="1" t="s">
        <v>12298</v>
      </c>
      <c r="AG515" s="20">
        <v>712600118</v>
      </c>
      <c r="AH515" s="20">
        <v>1</v>
      </c>
    </row>
    <row r="516" spans="1:34" ht="21" customHeight="1">
      <c r="A516" s="1" t="str">
        <f>_xlfn.CONCAT(Table1[[#This Row],[NÚMERO OPERATIVO]],Table1[[#This Row],[OS (SGM)]])</f>
        <v>5729124078ETO-RD-GR  000316/2026</v>
      </c>
      <c r="C516" s="1" t="s">
        <v>9455</v>
      </c>
      <c r="D516" s="1" t="s">
        <v>12671</v>
      </c>
      <c r="E516" s="1" t="s">
        <v>11546</v>
      </c>
      <c r="F516" s="1" t="s">
        <v>382</v>
      </c>
      <c r="G516" s="1" t="s">
        <v>2099</v>
      </c>
      <c r="H516" s="1" t="s">
        <v>43</v>
      </c>
      <c r="I516" s="1" t="s">
        <v>336</v>
      </c>
      <c r="J516" s="1">
        <v>5729124078</v>
      </c>
      <c r="K516" s="1" t="e">
        <f>_xlfn.XLOOKUP(Table1[[#This Row],[NÚMERO OPERATIVO]],#REF!,#REF!)</f>
        <v>#REF!</v>
      </c>
      <c r="L516" s="1" t="s">
        <v>12672</v>
      </c>
      <c r="M516" s="1" t="str">
        <f>_xlfn.CONCAT(Table1[[#This Row],[NÚMERO OPERATIVO]],Table1[[#This Row],[DATA OC]])</f>
        <v>572912407846069,9138310185</v>
      </c>
      <c r="N516" s="19">
        <v>46069.913831018501</v>
      </c>
      <c r="O516" s="1" t="s">
        <v>32</v>
      </c>
      <c r="P516" s="1" t="s">
        <v>33</v>
      </c>
      <c r="Q516" s="1" t="s">
        <v>32</v>
      </c>
      <c r="R516" s="1" t="s">
        <v>9517</v>
      </c>
      <c r="S516" s="1" t="s">
        <v>9517</v>
      </c>
      <c r="T516" s="1" t="s">
        <v>9517</v>
      </c>
      <c r="U516" s="1" t="s">
        <v>9517</v>
      </c>
      <c r="V516" s="1" t="s">
        <v>9463</v>
      </c>
      <c r="W516" s="1">
        <v>13.8</v>
      </c>
      <c r="X516" s="1">
        <v>15</v>
      </c>
      <c r="Y516" s="1" t="s">
        <v>9517</v>
      </c>
      <c r="Z516" s="1" t="s">
        <v>9517</v>
      </c>
      <c r="AA516" s="1" t="s">
        <v>9517</v>
      </c>
      <c r="AB516" s="1" t="s">
        <v>9517</v>
      </c>
      <c r="AC516" s="1" t="s">
        <v>9517</v>
      </c>
      <c r="AD516" s="1">
        <v>15</v>
      </c>
      <c r="AE516" s="1" t="s">
        <v>4032</v>
      </c>
      <c r="AF516" s="1" t="s">
        <v>12298</v>
      </c>
      <c r="AG516" s="20">
        <v>712600157</v>
      </c>
      <c r="AH516" s="20">
        <v>1</v>
      </c>
    </row>
    <row r="517" spans="1:34" ht="21" customHeight="1">
      <c r="A517" s="1" t="str">
        <f>_xlfn.CONCAT(Table1[[#This Row],[NÚMERO OPERATIVO]],Table1[[#This Row],[OS (SGM)]])</f>
        <v>5700771079ENC-MPGR01  000006/2026</v>
      </c>
      <c r="C517" s="1" t="s">
        <v>9455</v>
      </c>
      <c r="D517" s="1" t="s">
        <v>12673</v>
      </c>
      <c r="E517" s="1" t="s">
        <v>11546</v>
      </c>
      <c r="F517" s="1" t="s">
        <v>382</v>
      </c>
      <c r="G517" s="1" t="s">
        <v>1014</v>
      </c>
      <c r="H517" s="1" t="s">
        <v>43</v>
      </c>
      <c r="I517" s="1" t="s">
        <v>336</v>
      </c>
      <c r="J517" s="1">
        <v>5700771079</v>
      </c>
      <c r="K517" s="1" t="e">
        <f>_xlfn.XLOOKUP(Table1[[#This Row],[NÚMERO OPERATIVO]],#REF!,#REF!)</f>
        <v>#REF!</v>
      </c>
      <c r="L517" s="1" t="s">
        <v>12674</v>
      </c>
      <c r="M517" s="1" t="str">
        <f>_xlfn.CONCAT(Table1[[#This Row],[NÚMERO OPERATIVO]],Table1[[#This Row],[DATA OC]])</f>
        <v>570077107946027,8711342593</v>
      </c>
      <c r="N517" s="19">
        <v>46027.871134259301</v>
      </c>
      <c r="O517" s="1" t="s">
        <v>32</v>
      </c>
      <c r="P517" s="1" t="s">
        <v>33</v>
      </c>
      <c r="Q517" s="1" t="s">
        <v>32</v>
      </c>
      <c r="R517" s="1" t="s">
        <v>12675</v>
      </c>
      <c r="S517" s="1" t="s">
        <v>12676</v>
      </c>
      <c r="T517" s="1" t="s">
        <v>9473</v>
      </c>
      <c r="U517" s="1" t="s">
        <v>12677</v>
      </c>
      <c r="V517" s="1" t="s">
        <v>9463</v>
      </c>
      <c r="W517" s="1">
        <v>34.5</v>
      </c>
      <c r="X517" s="1">
        <v>5</v>
      </c>
      <c r="Y517" s="1" t="s">
        <v>9464</v>
      </c>
      <c r="Z517" s="1" t="s">
        <v>9464</v>
      </c>
      <c r="AA517" s="1" t="s">
        <v>9517</v>
      </c>
      <c r="AB517" s="1" t="s">
        <v>12678</v>
      </c>
      <c r="AC517" s="1" t="s">
        <v>12679</v>
      </c>
      <c r="AD517" s="1">
        <v>15</v>
      </c>
      <c r="AE517" s="1" t="s">
        <v>5479</v>
      </c>
      <c r="AF517" s="1" t="s">
        <v>12298</v>
      </c>
      <c r="AG517" s="20">
        <v>712600052</v>
      </c>
      <c r="AH517" s="20">
        <v>1</v>
      </c>
    </row>
    <row r="518" spans="1:34" ht="21" customHeight="1">
      <c r="A518" s="1" t="str">
        <f>_xlfn.CONCAT(Table1[[#This Row],[NÚMERO OPERATIVO]],Table1[[#This Row],[OS (SGM)]])</f>
        <v>5737069079ENC-MLAR01  000031/2026</v>
      </c>
      <c r="C518" s="1" t="s">
        <v>9455</v>
      </c>
      <c r="D518" s="1" t="s">
        <v>12680</v>
      </c>
      <c r="E518" s="1" t="s">
        <v>11546</v>
      </c>
      <c r="F518" s="1" t="s">
        <v>382</v>
      </c>
      <c r="G518" s="1" t="s">
        <v>1014</v>
      </c>
      <c r="H518" s="1" t="s">
        <v>43</v>
      </c>
      <c r="I518" s="1" t="s">
        <v>1012</v>
      </c>
      <c r="J518" s="1">
        <v>5737069079</v>
      </c>
      <c r="K518" s="1" t="e">
        <f>_xlfn.XLOOKUP(Table1[[#This Row],[NÚMERO OPERATIVO]],#REF!,#REF!)</f>
        <v>#REF!</v>
      </c>
      <c r="L518" s="1" t="s">
        <v>12681</v>
      </c>
      <c r="M518" s="1" t="str">
        <f>_xlfn.CONCAT(Table1[[#This Row],[NÚMERO OPERATIVO]],Table1[[#This Row],[DATA OC]])</f>
        <v>573706907946027,8889814815</v>
      </c>
      <c r="N518" s="19">
        <v>46027.888981481497</v>
      </c>
      <c r="O518" s="1" t="s">
        <v>32</v>
      </c>
      <c r="P518" s="1" t="s">
        <v>34</v>
      </c>
      <c r="Q518" s="1" t="s">
        <v>32</v>
      </c>
      <c r="R518" s="1" t="s">
        <v>12682</v>
      </c>
      <c r="S518" s="1" t="s">
        <v>12683</v>
      </c>
      <c r="T518" s="1" t="s">
        <v>9482</v>
      </c>
      <c r="U518" s="1" t="s">
        <v>12684</v>
      </c>
      <c r="V518" s="1" t="s">
        <v>9463</v>
      </c>
      <c r="W518" s="1">
        <v>34.5</v>
      </c>
      <c r="X518" s="1">
        <v>15</v>
      </c>
      <c r="Y518" s="1" t="s">
        <v>9482</v>
      </c>
      <c r="Z518" s="1" t="s">
        <v>9517</v>
      </c>
      <c r="AA518" s="1" t="s">
        <v>9517</v>
      </c>
      <c r="AB518" s="1" t="s">
        <v>12685</v>
      </c>
      <c r="AC518" s="1" t="s">
        <v>12686</v>
      </c>
      <c r="AD518" s="1">
        <v>15</v>
      </c>
      <c r="AE518" s="1" t="s">
        <v>1010</v>
      </c>
      <c r="AF518" s="1" t="s">
        <v>12298</v>
      </c>
      <c r="AG518" s="20">
        <v>712600020</v>
      </c>
      <c r="AH518" s="20">
        <v>1</v>
      </c>
    </row>
    <row r="519" spans="1:34" ht="21" customHeight="1">
      <c r="A519" s="1" t="str">
        <f>_xlfn.CONCAT(Table1[[#This Row],[NÚMERO OPERATIVO]],Table1[[#This Row],[OS (SGM)]])</f>
        <v>5700115024ETO-RD-GR  000327/2026</v>
      </c>
      <c r="C519" s="1" t="s">
        <v>9455</v>
      </c>
      <c r="D519" s="1" t="s">
        <v>12687</v>
      </c>
      <c r="E519" s="1" t="s">
        <v>11546</v>
      </c>
      <c r="F519" s="1" t="s">
        <v>382</v>
      </c>
      <c r="G519" s="1" t="s">
        <v>902</v>
      </c>
      <c r="H519" s="1" t="s">
        <v>43</v>
      </c>
      <c r="I519" s="1" t="s">
        <v>900</v>
      </c>
      <c r="J519" s="1">
        <v>5700115024</v>
      </c>
      <c r="K519" s="1" t="e">
        <f>_xlfn.XLOOKUP(Table1[[#This Row],[NÚMERO OPERATIVO]],#REF!,#REF!)</f>
        <v>#REF!</v>
      </c>
      <c r="L519" s="1" t="s">
        <v>12688</v>
      </c>
      <c r="M519" s="1" t="str">
        <f>_xlfn.CONCAT(Table1[[#This Row],[NÚMERO OPERATIVO]],Table1[[#This Row],[DATA OC]])</f>
        <v>570011502446070,7004976852</v>
      </c>
      <c r="N519" s="19">
        <v>46070.700497685197</v>
      </c>
      <c r="O519" s="1" t="s">
        <v>32</v>
      </c>
      <c r="P519" s="1" t="s">
        <v>33</v>
      </c>
      <c r="Q519" s="1" t="s">
        <v>32</v>
      </c>
      <c r="R519" s="1" t="s">
        <v>9517</v>
      </c>
      <c r="S519" s="1" t="s">
        <v>9517</v>
      </c>
      <c r="T519" s="1" t="s">
        <v>9517</v>
      </c>
      <c r="U519" s="1" t="s">
        <v>9517</v>
      </c>
      <c r="V519" s="1" t="s">
        <v>9463</v>
      </c>
      <c r="W519" s="1">
        <v>13.8</v>
      </c>
      <c r="X519" s="1">
        <v>25</v>
      </c>
      <c r="Y519" s="1" t="s">
        <v>9517</v>
      </c>
      <c r="Z519" s="1" t="s">
        <v>9517</v>
      </c>
      <c r="AA519" s="1" t="s">
        <v>9517</v>
      </c>
      <c r="AB519" s="1" t="s">
        <v>9517</v>
      </c>
      <c r="AC519" s="1" t="s">
        <v>9517</v>
      </c>
      <c r="AD519" s="1">
        <v>25</v>
      </c>
      <c r="AE519" s="1" t="s">
        <v>7540</v>
      </c>
      <c r="AF519" s="1" t="s">
        <v>12298</v>
      </c>
      <c r="AG519" s="20">
        <v>712600160</v>
      </c>
      <c r="AH519" s="20">
        <v>1</v>
      </c>
    </row>
    <row r="520" spans="1:34" ht="21" customHeight="1">
      <c r="A520" s="1" t="str">
        <f>_xlfn.CONCAT(Table1[[#This Row],[NÚMERO OPERATIVO]],Table1[[#This Row],[OS (SGM)]])</f>
        <v>5710005024ENC-MLGR01  000006/2026</v>
      </c>
      <c r="C520" s="1" t="s">
        <v>9455</v>
      </c>
      <c r="D520" s="1" t="s">
        <v>12689</v>
      </c>
      <c r="E520" s="1" t="s">
        <v>11546</v>
      </c>
      <c r="F520" s="1" t="s">
        <v>382</v>
      </c>
      <c r="G520" s="1" t="s">
        <v>902</v>
      </c>
      <c r="H520" s="1" t="s">
        <v>43</v>
      </c>
      <c r="I520" s="1" t="s">
        <v>900</v>
      </c>
      <c r="J520" s="1">
        <v>5710005024</v>
      </c>
      <c r="K520" s="1" t="e">
        <f>_xlfn.XLOOKUP(Table1[[#This Row],[NÚMERO OPERATIVO]],#REF!,#REF!)</f>
        <v>#REF!</v>
      </c>
      <c r="L520" s="1" t="s">
        <v>12690</v>
      </c>
      <c r="M520" s="1" t="str">
        <f>_xlfn.CONCAT(Table1[[#This Row],[NÚMERO OPERATIVO]],Table1[[#This Row],[DATA OC]])</f>
        <v>571000502446026,4835532407</v>
      </c>
      <c r="N520" s="19">
        <v>46026.483553240701</v>
      </c>
      <c r="O520" s="1" t="s">
        <v>32</v>
      </c>
      <c r="P520" s="1" t="s">
        <v>33</v>
      </c>
      <c r="Q520" s="1" t="s">
        <v>32</v>
      </c>
      <c r="R520" s="1" t="s">
        <v>12691</v>
      </c>
      <c r="S520" s="1" t="s">
        <v>12692</v>
      </c>
      <c r="T520" s="1" t="s">
        <v>9482</v>
      </c>
      <c r="U520" s="1" t="s">
        <v>12693</v>
      </c>
      <c r="V520" s="1" t="s">
        <v>9463</v>
      </c>
      <c r="W520" s="1">
        <v>13.8</v>
      </c>
      <c r="X520" s="1">
        <v>15</v>
      </c>
      <c r="Y520" s="1" t="s">
        <v>9464</v>
      </c>
      <c r="Z520" s="1" t="s">
        <v>9464</v>
      </c>
      <c r="AA520" s="1" t="s">
        <v>9517</v>
      </c>
      <c r="AB520" s="1" t="s">
        <v>12694</v>
      </c>
      <c r="AC520" s="1" t="s">
        <v>12695</v>
      </c>
      <c r="AD520" s="1">
        <v>15</v>
      </c>
      <c r="AE520" s="1" t="s">
        <v>898</v>
      </c>
      <c r="AF520" s="1" t="s">
        <v>12298</v>
      </c>
      <c r="AG520" s="20">
        <v>712600032</v>
      </c>
      <c r="AH520" s="20">
        <v>1</v>
      </c>
    </row>
    <row r="521" spans="1:34" ht="21" customHeight="1">
      <c r="A521" s="1" t="str">
        <f>_xlfn.CONCAT(Table1[[#This Row],[NÚMERO OPERATIVO]],Table1[[#This Row],[OS (SGM)]])</f>
        <v>5700299024ETO-RD-GR  000276/2026</v>
      </c>
      <c r="C521" s="1" t="s">
        <v>9455</v>
      </c>
      <c r="D521" s="1" t="s">
        <v>12696</v>
      </c>
      <c r="E521" s="1" t="s">
        <v>11546</v>
      </c>
      <c r="F521" s="1" t="s">
        <v>382</v>
      </c>
      <c r="G521" s="1" t="s">
        <v>902</v>
      </c>
      <c r="H521" s="1" t="s">
        <v>43</v>
      </c>
      <c r="I521" s="1" t="s">
        <v>572</v>
      </c>
      <c r="J521" s="1">
        <v>5700299024</v>
      </c>
      <c r="K521" s="1" t="e">
        <f>_xlfn.XLOOKUP(Table1[[#This Row],[NÚMERO OPERATIVO]],#REF!,#REF!)</f>
        <v>#REF!</v>
      </c>
      <c r="L521" s="1" t="s">
        <v>9508</v>
      </c>
      <c r="M521" s="1" t="str">
        <f>_xlfn.CONCAT(Table1[[#This Row],[NÚMERO OPERATIVO]],Table1[[#This Row],[DATA OC]])</f>
        <v>570029902446061,4508564815</v>
      </c>
      <c r="N521" s="19">
        <v>46061.450856481497</v>
      </c>
      <c r="O521" s="1" t="s">
        <v>32</v>
      </c>
      <c r="P521" s="1" t="s">
        <v>33</v>
      </c>
      <c r="Q521" s="1" t="s">
        <v>32</v>
      </c>
      <c r="R521" s="1" t="s">
        <v>9517</v>
      </c>
      <c r="S521" s="1" t="s">
        <v>9517</v>
      </c>
      <c r="T521" s="1" t="s">
        <v>9517</v>
      </c>
      <c r="U521" s="1" t="s">
        <v>9517</v>
      </c>
      <c r="V521" s="1" t="s">
        <v>9463</v>
      </c>
      <c r="W521" s="1">
        <v>13.8</v>
      </c>
      <c r="X521" s="1">
        <v>15</v>
      </c>
      <c r="Y521" s="1" t="s">
        <v>9517</v>
      </c>
      <c r="Z521" s="1" t="s">
        <v>9517</v>
      </c>
      <c r="AA521" s="1" t="s">
        <v>9517</v>
      </c>
      <c r="AB521" s="1" t="s">
        <v>9517</v>
      </c>
      <c r="AC521" s="1" t="s">
        <v>9517</v>
      </c>
      <c r="AD521" s="1">
        <v>15</v>
      </c>
      <c r="AE521" s="1" t="s">
        <v>1679</v>
      </c>
      <c r="AF521" s="1" t="s">
        <v>12298</v>
      </c>
      <c r="AG521" s="20">
        <v>712600138</v>
      </c>
      <c r="AH521" s="20">
        <v>1</v>
      </c>
    </row>
    <row r="522" spans="1:34" ht="21" customHeight="1">
      <c r="A522" s="1" t="str">
        <f>_xlfn.CONCAT(Table1[[#This Row],[NÚMERO OPERATIVO]],Table1[[#This Row],[OS (SGM)]])</f>
        <v>5734741024ENC-MLGR01  000073/2026</v>
      </c>
      <c r="C522" s="1" t="s">
        <v>9455</v>
      </c>
      <c r="D522" s="1" t="s">
        <v>12697</v>
      </c>
      <c r="E522" s="1" t="s">
        <v>11546</v>
      </c>
      <c r="F522" s="1" t="s">
        <v>382</v>
      </c>
      <c r="G522" s="1" t="s">
        <v>902</v>
      </c>
      <c r="H522" s="1" t="s">
        <v>43</v>
      </c>
      <c r="I522" s="1" t="s">
        <v>572</v>
      </c>
      <c r="J522" s="1">
        <v>5734741024</v>
      </c>
      <c r="K522" s="1" t="e">
        <f>_xlfn.XLOOKUP(Table1[[#This Row],[NÚMERO OPERATIVO]],#REF!,#REF!)</f>
        <v>#REF!</v>
      </c>
      <c r="L522" s="1" t="s">
        <v>12698</v>
      </c>
      <c r="M522" s="1" t="str">
        <f>_xlfn.CONCAT(Table1[[#This Row],[NÚMERO OPERATIVO]],Table1[[#This Row],[DATA OC]])</f>
        <v>573474102446081,8599074074</v>
      </c>
      <c r="N522" s="19">
        <v>46081.859907407401</v>
      </c>
      <c r="O522" s="1" t="s">
        <v>32</v>
      </c>
      <c r="P522" s="1" t="s">
        <v>33</v>
      </c>
      <c r="Q522" s="1" t="s">
        <v>32</v>
      </c>
      <c r="R522" s="1" t="s">
        <v>12699</v>
      </c>
      <c r="S522" s="1" t="s">
        <v>12700</v>
      </c>
      <c r="T522" s="1" t="s">
        <v>9482</v>
      </c>
      <c r="U522" s="1" t="s">
        <v>12701</v>
      </c>
      <c r="V522" s="1" t="s">
        <v>9463</v>
      </c>
      <c r="W522" s="1">
        <v>13.8</v>
      </c>
      <c r="X522" s="1">
        <v>15</v>
      </c>
      <c r="Y522" s="1" t="s">
        <v>9464</v>
      </c>
      <c r="Z522" s="1" t="s">
        <v>9464</v>
      </c>
      <c r="AA522" s="1" t="s">
        <v>9517</v>
      </c>
      <c r="AB522" s="1" t="s">
        <v>12702</v>
      </c>
      <c r="AC522" s="1" t="s">
        <v>12703</v>
      </c>
      <c r="AD522" s="1">
        <v>25</v>
      </c>
      <c r="AE522" s="1" t="s">
        <v>5085</v>
      </c>
      <c r="AF522" s="1" t="s">
        <v>12298</v>
      </c>
      <c r="AG522" s="20">
        <v>712600192</v>
      </c>
      <c r="AH522" s="20">
        <v>1</v>
      </c>
    </row>
    <row r="523" spans="1:34" ht="21" customHeight="1">
      <c r="A523" s="1" t="str">
        <f>_xlfn.CONCAT(Table1[[#This Row],[NÚMERO OPERATIVO]],Table1[[#This Row],[OS (SGM)]])</f>
        <v>5700161024ETO-RD-GR  000383/2026</v>
      </c>
      <c r="C523" s="1" t="s">
        <v>9455</v>
      </c>
      <c r="D523" s="1" t="s">
        <v>12704</v>
      </c>
      <c r="E523" s="1" t="s">
        <v>11546</v>
      </c>
      <c r="F523" s="1" t="s">
        <v>382</v>
      </c>
      <c r="G523" s="1" t="s">
        <v>902</v>
      </c>
      <c r="H523" s="1" t="s">
        <v>43</v>
      </c>
      <c r="I523" s="1" t="s">
        <v>647</v>
      </c>
      <c r="J523" s="1">
        <v>5700161024</v>
      </c>
      <c r="K523" s="1" t="e">
        <f>_xlfn.XLOOKUP(Table1[[#This Row],[NÚMERO OPERATIVO]],#REF!,#REF!)</f>
        <v>#REF!</v>
      </c>
      <c r="L523" s="1" t="s">
        <v>12705</v>
      </c>
      <c r="M523" s="1" t="str">
        <f>_xlfn.CONCAT(Table1[[#This Row],[NÚMERO OPERATIVO]],Table1[[#This Row],[DATA OC]])</f>
        <v>570016102446078,6709953704</v>
      </c>
      <c r="N523" s="19">
        <v>46078.670995370398</v>
      </c>
      <c r="O523" s="1" t="s">
        <v>32</v>
      </c>
      <c r="P523" s="1" t="s">
        <v>33</v>
      </c>
      <c r="Q523" s="1" t="s">
        <v>32</v>
      </c>
      <c r="R523" s="1" t="s">
        <v>9517</v>
      </c>
      <c r="S523" s="1" t="s">
        <v>9517</v>
      </c>
      <c r="T523" s="1" t="s">
        <v>9517</v>
      </c>
      <c r="U523" s="1" t="s">
        <v>9517</v>
      </c>
      <c r="V523" s="1" t="s">
        <v>9463</v>
      </c>
      <c r="W523" s="1">
        <v>34.5</v>
      </c>
      <c r="X523" s="1">
        <v>15</v>
      </c>
      <c r="Y523" s="1" t="s">
        <v>9517</v>
      </c>
      <c r="Z523" s="1" t="s">
        <v>9517</v>
      </c>
      <c r="AA523" s="1" t="s">
        <v>9517</v>
      </c>
      <c r="AB523" s="1" t="s">
        <v>9517</v>
      </c>
      <c r="AC523" s="1" t="s">
        <v>9517</v>
      </c>
      <c r="AD523" s="1">
        <v>15</v>
      </c>
      <c r="AE523" s="1" t="s">
        <v>7059</v>
      </c>
      <c r="AF523" s="1" t="s">
        <v>12298</v>
      </c>
      <c r="AG523" s="20">
        <v>712600200</v>
      </c>
      <c r="AH523" s="20">
        <v>1</v>
      </c>
    </row>
    <row r="524" spans="1:34" ht="21" customHeight="1">
      <c r="A524" s="1" t="str">
        <f>_xlfn.CONCAT(Table1[[#This Row],[NÚMERO OPERATIVO]],Table1[[#This Row],[OS (SGM)]])</f>
        <v>5710042024ETO-RD-GR  000236/2026</v>
      </c>
      <c r="C524" s="1" t="s">
        <v>9455</v>
      </c>
      <c r="D524" s="1" t="s">
        <v>12706</v>
      </c>
      <c r="E524" s="1" t="s">
        <v>11546</v>
      </c>
      <c r="F524" s="1" t="s">
        <v>382</v>
      </c>
      <c r="G524" s="1" t="s">
        <v>902</v>
      </c>
      <c r="H524" s="1" t="s">
        <v>43</v>
      </c>
      <c r="I524" s="1" t="s">
        <v>647</v>
      </c>
      <c r="J524" s="1">
        <v>5710042024</v>
      </c>
      <c r="K524" s="1" t="e">
        <f>_xlfn.XLOOKUP(Table1[[#This Row],[NÚMERO OPERATIVO]],#REF!,#REF!)</f>
        <v>#REF!</v>
      </c>
      <c r="L524" s="1" t="s">
        <v>12707</v>
      </c>
      <c r="M524" s="1" t="str">
        <f>_xlfn.CONCAT(Table1[[#This Row],[NÚMERO OPERATIVO]],Table1[[#This Row],[DATA OC]])</f>
        <v>571004202446051,8479861111</v>
      </c>
      <c r="N524" s="19">
        <v>46051.847986111097</v>
      </c>
      <c r="O524" s="1" t="s">
        <v>32</v>
      </c>
      <c r="P524" s="1" t="s">
        <v>33</v>
      </c>
      <c r="Q524" s="1" t="s">
        <v>32</v>
      </c>
      <c r="R524" s="1" t="s">
        <v>9517</v>
      </c>
      <c r="S524" s="1" t="s">
        <v>9517</v>
      </c>
      <c r="T524" s="1" t="s">
        <v>9517</v>
      </c>
      <c r="U524" s="1" t="s">
        <v>9517</v>
      </c>
      <c r="V524" s="1" t="s">
        <v>9463</v>
      </c>
      <c r="W524" s="1">
        <v>34.5</v>
      </c>
      <c r="X524" s="1">
        <v>15</v>
      </c>
      <c r="Y524" s="1" t="s">
        <v>9517</v>
      </c>
      <c r="Z524" s="1" t="s">
        <v>9517</v>
      </c>
      <c r="AA524" s="1" t="s">
        <v>9517</v>
      </c>
      <c r="AB524" s="1" t="s">
        <v>9517</v>
      </c>
      <c r="AC524" s="1" t="s">
        <v>9517</v>
      </c>
      <c r="AD524" s="1">
        <v>15</v>
      </c>
      <c r="AE524" s="1" t="s">
        <v>5799</v>
      </c>
      <c r="AF524" s="1" t="s">
        <v>12298</v>
      </c>
      <c r="AG524" s="20">
        <v>712600103</v>
      </c>
      <c r="AH524" s="20">
        <v>1</v>
      </c>
    </row>
    <row r="525" spans="1:34" ht="21" customHeight="1">
      <c r="A525" s="1" t="str">
        <f>_xlfn.CONCAT(Table1[[#This Row],[NÚMERO OPERATIVO]],Table1[[#This Row],[OS (SGM)]])</f>
        <v>5710044033ETO-RD-GR  000307/2026</v>
      </c>
      <c r="C525" s="1" t="s">
        <v>9455</v>
      </c>
      <c r="D525" s="1" t="s">
        <v>12708</v>
      </c>
      <c r="E525" s="1" t="s">
        <v>11546</v>
      </c>
      <c r="F525" s="1" t="s">
        <v>382</v>
      </c>
      <c r="G525" s="1" t="s">
        <v>902</v>
      </c>
      <c r="H525" s="1" t="s">
        <v>43</v>
      </c>
      <c r="I525" s="1" t="s">
        <v>647</v>
      </c>
      <c r="J525" s="1">
        <v>5710044033</v>
      </c>
      <c r="K525" s="1" t="e">
        <f>_xlfn.XLOOKUP(Table1[[#This Row],[NÚMERO OPERATIVO]],#REF!,#REF!)</f>
        <v>#REF!</v>
      </c>
      <c r="L525" s="1" t="s">
        <v>12709</v>
      </c>
      <c r="M525" s="1" t="str">
        <f>_xlfn.CONCAT(Table1[[#This Row],[NÚMERO OPERATIVO]],Table1[[#This Row],[DATA OC]])</f>
        <v>571004403346068,8291782407</v>
      </c>
      <c r="N525" s="19">
        <v>46068.829178240703</v>
      </c>
      <c r="O525" s="1" t="s">
        <v>32</v>
      </c>
      <c r="P525" s="1" t="s">
        <v>34</v>
      </c>
      <c r="Q525" s="1" t="s">
        <v>32</v>
      </c>
      <c r="R525" s="1" t="s">
        <v>9517</v>
      </c>
      <c r="S525" s="1" t="s">
        <v>9517</v>
      </c>
      <c r="T525" s="1" t="s">
        <v>9517</v>
      </c>
      <c r="U525" s="1" t="s">
        <v>9517</v>
      </c>
      <c r="V525" s="1" t="s">
        <v>9463</v>
      </c>
      <c r="W525" s="1">
        <v>34.5</v>
      </c>
      <c r="X525" s="1">
        <v>15</v>
      </c>
      <c r="Y525" s="1" t="s">
        <v>9517</v>
      </c>
      <c r="Z525" s="1" t="s">
        <v>9517</v>
      </c>
      <c r="AA525" s="1" t="s">
        <v>9517</v>
      </c>
      <c r="AB525" s="1" t="s">
        <v>9517</v>
      </c>
      <c r="AC525" s="1" t="s">
        <v>9517</v>
      </c>
      <c r="AD525" s="1">
        <v>15</v>
      </c>
      <c r="AE525" s="1" t="s">
        <v>3753</v>
      </c>
      <c r="AF525" s="1" t="s">
        <v>12298</v>
      </c>
      <c r="AG525" s="20">
        <v>712600151</v>
      </c>
      <c r="AH525" s="20">
        <v>1</v>
      </c>
    </row>
    <row r="526" spans="1:34" ht="21" customHeight="1">
      <c r="A526" s="1" t="str">
        <f>_xlfn.CONCAT(Table1[[#This Row],[NÚMERO OPERATIVO]],Table1[[#This Row],[OS (SGM)]])</f>
        <v>5700424154ETO-RD-GR  000256/2026</v>
      </c>
      <c r="C526" s="1" t="s">
        <v>9455</v>
      </c>
      <c r="D526" s="1" t="s">
        <v>12710</v>
      </c>
      <c r="E526" s="1" t="s">
        <v>11546</v>
      </c>
      <c r="F526" s="1" t="s">
        <v>382</v>
      </c>
      <c r="G526" s="1" t="s">
        <v>566</v>
      </c>
      <c r="H526" s="1" t="s">
        <v>43</v>
      </c>
      <c r="I526" s="1" t="s">
        <v>486</v>
      </c>
      <c r="J526" s="1">
        <v>5700424154</v>
      </c>
      <c r="K526" s="1" t="e">
        <f>_xlfn.XLOOKUP(Table1[[#This Row],[NÚMERO OPERATIVO]],#REF!,#REF!)</f>
        <v>#REF!</v>
      </c>
      <c r="L526" s="1" t="s">
        <v>9508</v>
      </c>
      <c r="M526" s="1" t="str">
        <f>_xlfn.CONCAT(Table1[[#This Row],[NÚMERO OPERATIVO]],Table1[[#This Row],[DATA OC]])</f>
        <v>570042415446057,7538773148</v>
      </c>
      <c r="N526" s="19">
        <v>46057.753877314797</v>
      </c>
      <c r="O526" s="1" t="s">
        <v>32</v>
      </c>
      <c r="P526" s="1" t="s">
        <v>33</v>
      </c>
      <c r="Q526" s="1" t="s">
        <v>32</v>
      </c>
      <c r="R526" s="1" t="s">
        <v>12711</v>
      </c>
      <c r="S526" s="1" t="s">
        <v>12712</v>
      </c>
      <c r="T526" s="1" t="s">
        <v>9473</v>
      </c>
      <c r="U526" s="1" t="s">
        <v>12713</v>
      </c>
      <c r="V526" s="1" t="s">
        <v>9463</v>
      </c>
      <c r="W526" s="1">
        <v>34.5</v>
      </c>
      <c r="X526" s="1">
        <v>10</v>
      </c>
      <c r="Y526" s="1" t="s">
        <v>9464</v>
      </c>
      <c r="Z526" s="1" t="s">
        <v>9464</v>
      </c>
      <c r="AA526" s="1" t="s">
        <v>9517</v>
      </c>
      <c r="AB526" s="1" t="s">
        <v>12714</v>
      </c>
      <c r="AC526" s="1" t="s">
        <v>12715</v>
      </c>
      <c r="AD526" s="1">
        <v>15</v>
      </c>
      <c r="AE526" s="1" t="s">
        <v>1636</v>
      </c>
      <c r="AF526" s="1" t="s">
        <v>12298</v>
      </c>
      <c r="AG526" s="20">
        <v>712600129</v>
      </c>
      <c r="AH526" s="20">
        <v>1</v>
      </c>
    </row>
    <row r="527" spans="1:34" ht="21" customHeight="1">
      <c r="A527" s="1" t="str">
        <f>_xlfn.CONCAT(Table1[[#This Row],[NÚMERO OPERATIVO]],Table1[[#This Row],[OS (SGM)]])</f>
        <v>5710101154ENC-MLGR01  000021/2026</v>
      </c>
      <c r="C527" s="1" t="s">
        <v>9455</v>
      </c>
      <c r="D527" s="1" t="s">
        <v>12716</v>
      </c>
      <c r="E527" s="1" t="s">
        <v>11546</v>
      </c>
      <c r="F527" s="1" t="s">
        <v>382</v>
      </c>
      <c r="G527" s="1" t="s">
        <v>566</v>
      </c>
      <c r="H527" s="1" t="s">
        <v>43</v>
      </c>
      <c r="I527" s="1" t="s">
        <v>486</v>
      </c>
      <c r="J527" s="1">
        <v>5710101154</v>
      </c>
      <c r="K527" s="1" t="e">
        <f>_xlfn.XLOOKUP(Table1[[#This Row],[NÚMERO OPERATIVO]],#REF!,#REF!)</f>
        <v>#REF!</v>
      </c>
      <c r="L527" s="1" t="s">
        <v>12717</v>
      </c>
      <c r="M527" s="1" t="str">
        <f>_xlfn.CONCAT(Table1[[#This Row],[NÚMERO OPERATIVO]],Table1[[#This Row],[DATA OC]])</f>
        <v>571010115446034,7955439815</v>
      </c>
      <c r="N527" s="19">
        <v>46034.795543981498</v>
      </c>
      <c r="O527" s="1" t="s">
        <v>32</v>
      </c>
      <c r="P527" s="1" t="s">
        <v>33</v>
      </c>
      <c r="Q527" s="1" t="s">
        <v>32</v>
      </c>
      <c r="R527" s="1" t="s">
        <v>12718</v>
      </c>
      <c r="S527" s="1" t="s">
        <v>12719</v>
      </c>
      <c r="T527" s="1" t="s">
        <v>9523</v>
      </c>
      <c r="U527" s="1" t="s">
        <v>12088</v>
      </c>
      <c r="V527" s="1" t="s">
        <v>9463</v>
      </c>
      <c r="W527" s="1">
        <v>34.5</v>
      </c>
      <c r="X527" s="1">
        <v>15</v>
      </c>
      <c r="Y527" s="1" t="s">
        <v>9464</v>
      </c>
      <c r="Z527" s="1" t="s">
        <v>9464</v>
      </c>
      <c r="AA527" s="1" t="s">
        <v>9517</v>
      </c>
      <c r="AB527" s="1" t="s">
        <v>12720</v>
      </c>
      <c r="AC527" s="1" t="s">
        <v>12721</v>
      </c>
      <c r="AD527" s="1">
        <v>15</v>
      </c>
      <c r="AE527" s="1" t="s">
        <v>4271</v>
      </c>
      <c r="AF527" s="1" t="s">
        <v>12298</v>
      </c>
      <c r="AG527" s="20">
        <v>712600056</v>
      </c>
      <c r="AH527" s="20">
        <v>1</v>
      </c>
    </row>
    <row r="528" spans="1:34" ht="21" customHeight="1">
      <c r="A528" s="1" t="str">
        <f>_xlfn.CONCAT(Table1[[#This Row],[NÚMERO OPERATIVO]],Table1[[#This Row],[OS (SGM)]])</f>
        <v>5710340154ENC-MPGR01  000004/2026</v>
      </c>
      <c r="C528" s="1" t="s">
        <v>9455</v>
      </c>
      <c r="D528" s="1" t="s">
        <v>12722</v>
      </c>
      <c r="E528" s="1" t="s">
        <v>11546</v>
      </c>
      <c r="F528" s="1" t="s">
        <v>382</v>
      </c>
      <c r="G528" s="1" t="s">
        <v>566</v>
      </c>
      <c r="H528" s="1" t="s">
        <v>43</v>
      </c>
      <c r="I528" s="1" t="s">
        <v>486</v>
      </c>
      <c r="J528" s="1">
        <v>5710340154</v>
      </c>
      <c r="K528" s="1" t="e">
        <f>_xlfn.XLOOKUP(Table1[[#This Row],[NÚMERO OPERATIVO]],#REF!,#REF!)</f>
        <v>#REF!</v>
      </c>
      <c r="L528" s="1" t="s">
        <v>12723</v>
      </c>
      <c r="M528" s="1" t="str">
        <f>_xlfn.CONCAT(Table1[[#This Row],[NÚMERO OPERATIVO]],Table1[[#This Row],[DATA OC]])</f>
        <v>571034015446024,4215046296</v>
      </c>
      <c r="N528" s="19">
        <v>46024.421504629601</v>
      </c>
      <c r="O528" s="1" t="s">
        <v>109</v>
      </c>
      <c r="P528" s="1" t="s">
        <v>33</v>
      </c>
      <c r="Q528" s="1" t="s">
        <v>32</v>
      </c>
      <c r="R528" s="1" t="s">
        <v>12724</v>
      </c>
      <c r="S528" s="1" t="s">
        <v>11631</v>
      </c>
      <c r="T528" s="1" t="s">
        <v>9473</v>
      </c>
      <c r="U528" s="1" t="s">
        <v>12725</v>
      </c>
      <c r="V528" s="1" t="s">
        <v>9463</v>
      </c>
      <c r="W528" s="1">
        <v>34.5</v>
      </c>
      <c r="X528" s="1">
        <v>15</v>
      </c>
      <c r="Y528" s="1" t="s">
        <v>9464</v>
      </c>
      <c r="Z528" s="1" t="s">
        <v>9464</v>
      </c>
      <c r="AA528" s="1" t="s">
        <v>9517</v>
      </c>
      <c r="AB528" s="1" t="s">
        <v>12726</v>
      </c>
      <c r="AC528" s="1" t="s">
        <v>12727</v>
      </c>
      <c r="AD528" s="1">
        <v>25</v>
      </c>
      <c r="AE528" s="1" t="s">
        <v>3926</v>
      </c>
      <c r="AF528" s="1" t="s">
        <v>12298</v>
      </c>
      <c r="AG528" s="20">
        <v>712600019</v>
      </c>
      <c r="AH528" s="20">
        <v>1</v>
      </c>
    </row>
    <row r="529" spans="1:34" ht="21" customHeight="1">
      <c r="A529" s="1" t="str">
        <f>_xlfn.CONCAT(Table1[[#This Row],[NÚMERO OPERATIVO]],Table1[[#This Row],[OS (SGM)]])</f>
        <v>5701056155ETO-RD-GR  000254/2026</v>
      </c>
      <c r="C529" s="1" t="s">
        <v>9455</v>
      </c>
      <c r="D529" s="1" t="s">
        <v>12728</v>
      </c>
      <c r="E529" s="1" t="s">
        <v>11546</v>
      </c>
      <c r="F529" s="1" t="s">
        <v>382</v>
      </c>
      <c r="G529" s="1" t="s">
        <v>266</v>
      </c>
      <c r="H529" s="1" t="s">
        <v>43</v>
      </c>
      <c r="I529" s="1" t="s">
        <v>1538</v>
      </c>
      <c r="J529" s="1">
        <v>5701056155</v>
      </c>
      <c r="K529" s="1" t="e">
        <f>_xlfn.XLOOKUP(Table1[[#This Row],[NÚMERO OPERATIVO]],#REF!,#REF!)</f>
        <v>#REF!</v>
      </c>
      <c r="L529" s="1" t="s">
        <v>12729</v>
      </c>
      <c r="M529" s="1" t="str">
        <f>_xlfn.CONCAT(Table1[[#This Row],[NÚMERO OPERATIVO]],Table1[[#This Row],[DATA OC]])</f>
        <v>570105615546055,7956944444</v>
      </c>
      <c r="N529" s="19">
        <v>46055.795694444401</v>
      </c>
      <c r="O529" s="1" t="s">
        <v>32</v>
      </c>
      <c r="P529" s="1" t="s">
        <v>33</v>
      </c>
      <c r="Q529" s="1" t="s">
        <v>32</v>
      </c>
      <c r="R529" s="1" t="s">
        <v>9517</v>
      </c>
      <c r="S529" s="1" t="s">
        <v>9517</v>
      </c>
      <c r="T529" s="1" t="s">
        <v>9517</v>
      </c>
      <c r="U529" s="1" t="s">
        <v>9517</v>
      </c>
      <c r="V529" s="1" t="s">
        <v>9463</v>
      </c>
      <c r="W529" s="1">
        <v>34.5</v>
      </c>
      <c r="X529" s="1">
        <v>15</v>
      </c>
      <c r="Y529" s="1" t="s">
        <v>9517</v>
      </c>
      <c r="Z529" s="1" t="s">
        <v>9517</v>
      </c>
      <c r="AA529" s="1" t="s">
        <v>9517</v>
      </c>
      <c r="AB529" s="1" t="s">
        <v>9517</v>
      </c>
      <c r="AC529" s="1" t="s">
        <v>9517</v>
      </c>
      <c r="AD529" s="1">
        <v>15</v>
      </c>
      <c r="AE529" s="1" t="s">
        <v>6815</v>
      </c>
      <c r="AF529" s="1" t="s">
        <v>12298</v>
      </c>
      <c r="AG529" s="20">
        <v>712600123</v>
      </c>
      <c r="AH529" s="20">
        <v>1</v>
      </c>
    </row>
    <row r="530" spans="1:34" ht="21" customHeight="1">
      <c r="A530" s="1" t="str">
        <f>_xlfn.CONCAT(Table1[[#This Row],[NÚMERO OPERATIVO]],Table1[[#This Row],[OS (SGM)]])</f>
        <v>5710314015ETO-RD-GR  000305/2026</v>
      </c>
      <c r="C530" s="1" t="s">
        <v>9455</v>
      </c>
      <c r="D530" s="1" t="s">
        <v>12730</v>
      </c>
      <c r="E530" s="1" t="s">
        <v>11546</v>
      </c>
      <c r="F530" s="1" t="s">
        <v>382</v>
      </c>
      <c r="G530" s="1" t="s">
        <v>2762</v>
      </c>
      <c r="H530" s="1" t="s">
        <v>43</v>
      </c>
      <c r="I530" s="1" t="s">
        <v>1214</v>
      </c>
      <c r="J530" s="1">
        <v>5710314015</v>
      </c>
      <c r="K530" s="1" t="e">
        <f>_xlfn.XLOOKUP(Table1[[#This Row],[NÚMERO OPERATIVO]],#REF!,#REF!)</f>
        <v>#REF!</v>
      </c>
      <c r="L530" s="1" t="s">
        <v>12731</v>
      </c>
      <c r="M530" s="1" t="str">
        <f>_xlfn.CONCAT(Table1[[#This Row],[NÚMERO OPERATIVO]],Table1[[#This Row],[DATA OC]])</f>
        <v>571031401546067,4627199074</v>
      </c>
      <c r="N530" s="19">
        <v>46067.462719907402</v>
      </c>
      <c r="O530" s="1" t="s">
        <v>32</v>
      </c>
      <c r="P530" s="1" t="s">
        <v>33</v>
      </c>
      <c r="Q530" s="1" t="s">
        <v>32</v>
      </c>
      <c r="R530" s="1" t="s">
        <v>9517</v>
      </c>
      <c r="S530" s="1" t="s">
        <v>9517</v>
      </c>
      <c r="T530" s="1" t="s">
        <v>9517</v>
      </c>
      <c r="U530" s="1" t="s">
        <v>9517</v>
      </c>
      <c r="V530" s="1" t="s">
        <v>9463</v>
      </c>
      <c r="W530" s="1">
        <v>34.5</v>
      </c>
      <c r="X530" s="1">
        <v>10</v>
      </c>
      <c r="Y530" s="1" t="s">
        <v>9517</v>
      </c>
      <c r="Z530" s="1" t="s">
        <v>9517</v>
      </c>
      <c r="AA530" s="1" t="s">
        <v>9517</v>
      </c>
      <c r="AB530" s="1" t="s">
        <v>9517</v>
      </c>
      <c r="AC530" s="1" t="s">
        <v>9517</v>
      </c>
      <c r="AD530" s="1">
        <v>15</v>
      </c>
      <c r="AE530" s="1" t="s">
        <v>6841</v>
      </c>
      <c r="AF530" s="1" t="s">
        <v>12298</v>
      </c>
      <c r="AG530" s="20">
        <v>712600150</v>
      </c>
      <c r="AH530" s="20">
        <v>1</v>
      </c>
    </row>
    <row r="531" spans="1:34" ht="21" customHeight="1">
      <c r="A531" s="1" t="str">
        <f>_xlfn.CONCAT(Table1[[#This Row],[NÚMERO OPERATIVO]],Table1[[#This Row],[OS (SGM)]])</f>
        <v>5719532015ENC-MPGR01  000011/2026</v>
      </c>
      <c r="C531" s="1" t="s">
        <v>9455</v>
      </c>
      <c r="D531" s="1" t="s">
        <v>12732</v>
      </c>
      <c r="E531" s="1" t="s">
        <v>11546</v>
      </c>
      <c r="F531" s="1" t="s">
        <v>382</v>
      </c>
      <c r="G531" s="1" t="s">
        <v>2762</v>
      </c>
      <c r="H531" s="1" t="s">
        <v>43</v>
      </c>
      <c r="I531" s="1" t="s">
        <v>1214</v>
      </c>
      <c r="J531" s="1">
        <v>5719532015</v>
      </c>
      <c r="K531" s="1" t="e">
        <f>_xlfn.XLOOKUP(Table1[[#This Row],[NÚMERO OPERATIVO]],#REF!,#REF!)</f>
        <v>#REF!</v>
      </c>
      <c r="L531" s="1" t="s">
        <v>12733</v>
      </c>
      <c r="M531" s="1" t="str">
        <f>_xlfn.CONCAT(Table1[[#This Row],[NÚMERO OPERATIVO]],Table1[[#This Row],[DATA OC]])</f>
        <v>571953201546046,7612384259</v>
      </c>
      <c r="N531" s="19">
        <v>46046.761238425897</v>
      </c>
      <c r="O531" s="1" t="s">
        <v>32</v>
      </c>
      <c r="P531" s="1" t="s">
        <v>33</v>
      </c>
      <c r="Q531" s="1" t="s">
        <v>32</v>
      </c>
      <c r="R531" s="1" t="s">
        <v>12734</v>
      </c>
      <c r="S531" s="1" t="s">
        <v>9472</v>
      </c>
      <c r="T531" s="1" t="s">
        <v>9473</v>
      </c>
      <c r="U531" s="1" t="s">
        <v>12735</v>
      </c>
      <c r="V531" s="1" t="s">
        <v>9463</v>
      </c>
      <c r="W531" s="1">
        <v>34.5</v>
      </c>
      <c r="X531" s="1">
        <v>15</v>
      </c>
      <c r="Y531" s="1" t="s">
        <v>9464</v>
      </c>
      <c r="Z531" s="1" t="s">
        <v>9464</v>
      </c>
      <c r="AA531" s="1" t="s">
        <v>9517</v>
      </c>
      <c r="AB531" s="1" t="s">
        <v>12736</v>
      </c>
      <c r="AC531" s="1" t="s">
        <v>12737</v>
      </c>
      <c r="AD531" s="1">
        <v>15</v>
      </c>
      <c r="AE531" s="1" t="s">
        <v>3552</v>
      </c>
      <c r="AF531" s="1" t="s">
        <v>12298</v>
      </c>
      <c r="AG531" s="20">
        <v>712600086</v>
      </c>
      <c r="AH531" s="20">
        <v>1</v>
      </c>
    </row>
    <row r="532" spans="1:34" ht="21" customHeight="1">
      <c r="A532" s="1" t="str">
        <f>_xlfn.CONCAT(Table1[[#This Row],[NÚMERO OPERATIVO]],Table1[[#This Row],[OS (SGM)]])</f>
        <v>5700830111ETO-RD-GR  000251/2026</v>
      </c>
      <c r="C532" s="1" t="s">
        <v>9455</v>
      </c>
      <c r="D532" s="1" t="s">
        <v>12738</v>
      </c>
      <c r="E532" s="1" t="s">
        <v>11546</v>
      </c>
      <c r="F532" s="1" t="s">
        <v>382</v>
      </c>
      <c r="G532" s="1" t="s">
        <v>520</v>
      </c>
      <c r="H532" s="1" t="s">
        <v>43</v>
      </c>
      <c r="I532" s="1" t="s">
        <v>647</v>
      </c>
      <c r="J532" s="1">
        <v>5700830111</v>
      </c>
      <c r="K532" s="1" t="e">
        <f>_xlfn.XLOOKUP(Table1[[#This Row],[NÚMERO OPERATIVO]],#REF!,#REF!)</f>
        <v>#REF!</v>
      </c>
      <c r="L532" s="1" t="s">
        <v>12739</v>
      </c>
      <c r="M532" s="1" t="str">
        <f>_xlfn.CONCAT(Table1[[#This Row],[NÚMERO OPERATIVO]],Table1[[#This Row],[DATA OC]])</f>
        <v>570083011146055,8712615741</v>
      </c>
      <c r="N532" s="19">
        <v>46055.871261574102</v>
      </c>
      <c r="O532" s="1" t="s">
        <v>32</v>
      </c>
      <c r="P532" s="1" t="s">
        <v>33</v>
      </c>
      <c r="Q532" s="1" t="s">
        <v>32</v>
      </c>
      <c r="R532" s="1" t="s">
        <v>9517</v>
      </c>
      <c r="S532" s="1" t="s">
        <v>9517</v>
      </c>
      <c r="T532" s="1" t="s">
        <v>9517</v>
      </c>
      <c r="U532" s="1" t="s">
        <v>9517</v>
      </c>
      <c r="V532" s="1" t="s">
        <v>9463</v>
      </c>
      <c r="W532" s="1">
        <v>34.5</v>
      </c>
      <c r="X532" s="1">
        <v>15</v>
      </c>
      <c r="Y532" s="1" t="s">
        <v>9517</v>
      </c>
      <c r="Z532" s="1" t="s">
        <v>9517</v>
      </c>
      <c r="AA532" s="1" t="s">
        <v>9517</v>
      </c>
      <c r="AB532" s="1" t="s">
        <v>9517</v>
      </c>
      <c r="AC532" s="1" t="s">
        <v>9517</v>
      </c>
      <c r="AD532" s="1">
        <v>15</v>
      </c>
      <c r="AE532" s="1" t="s">
        <v>2531</v>
      </c>
      <c r="AF532" s="1" t="s">
        <v>12298</v>
      </c>
      <c r="AG532" s="20">
        <v>712600115</v>
      </c>
      <c r="AH532" s="20">
        <v>1</v>
      </c>
    </row>
    <row r="533" spans="1:34" ht="21" customHeight="1">
      <c r="A533" s="1" t="str">
        <f>_xlfn.CONCAT(Table1[[#This Row],[NÚMERO OPERATIVO]],Table1[[#This Row],[OS (SGM)]])</f>
        <v>5710458111ETO-RD-GR  000390/2026</v>
      </c>
      <c r="C533" s="1" t="s">
        <v>9455</v>
      </c>
      <c r="D533" s="1" t="s">
        <v>12740</v>
      </c>
      <c r="E533" s="1" t="s">
        <v>11546</v>
      </c>
      <c r="F533" s="1" t="s">
        <v>382</v>
      </c>
      <c r="G533" s="1" t="s">
        <v>520</v>
      </c>
      <c r="H533" s="1" t="s">
        <v>43</v>
      </c>
      <c r="I533" s="1" t="s">
        <v>647</v>
      </c>
      <c r="J533" s="1">
        <v>5710458111</v>
      </c>
      <c r="K533" s="1" t="e">
        <f>_xlfn.XLOOKUP(Table1[[#This Row],[NÚMERO OPERATIVO]],#REF!,#REF!)</f>
        <v>#REF!</v>
      </c>
      <c r="L533" s="1" t="s">
        <v>12741</v>
      </c>
      <c r="M533" s="1" t="str">
        <f>_xlfn.CONCAT(Table1[[#This Row],[NÚMERO OPERATIVO]],Table1[[#This Row],[DATA OC]])</f>
        <v>571045811146079,7082407407</v>
      </c>
      <c r="N533" s="19">
        <v>46079.7082407407</v>
      </c>
      <c r="O533" s="1" t="s">
        <v>32</v>
      </c>
      <c r="P533" s="1" t="s">
        <v>33</v>
      </c>
      <c r="Q533" s="1" t="s">
        <v>32</v>
      </c>
      <c r="R533" s="1" t="s">
        <v>9517</v>
      </c>
      <c r="S533" s="1" t="s">
        <v>9517</v>
      </c>
      <c r="T533" s="1" t="s">
        <v>9517</v>
      </c>
      <c r="U533" s="1" t="s">
        <v>9517</v>
      </c>
      <c r="V533" s="1" t="s">
        <v>9463</v>
      </c>
      <c r="W533" s="1">
        <v>34.5</v>
      </c>
      <c r="X533" s="1">
        <v>15</v>
      </c>
      <c r="Y533" s="1" t="s">
        <v>9517</v>
      </c>
      <c r="Z533" s="1" t="s">
        <v>9517</v>
      </c>
      <c r="AA533" s="1" t="s">
        <v>9517</v>
      </c>
      <c r="AB533" s="1" t="s">
        <v>9517</v>
      </c>
      <c r="AC533" s="1" t="s">
        <v>9517</v>
      </c>
      <c r="AD533" s="1">
        <v>15</v>
      </c>
      <c r="AE533" s="1" t="s">
        <v>1208</v>
      </c>
      <c r="AF533" s="1" t="s">
        <v>12298</v>
      </c>
      <c r="AG533" s="20">
        <v>712600202</v>
      </c>
      <c r="AH533" s="20">
        <v>1</v>
      </c>
    </row>
    <row r="534" spans="1:34" ht="21" customHeight="1">
      <c r="A534" s="1" t="str">
        <f>_xlfn.CONCAT(Table1[[#This Row],[NÚMERO OPERATIVO]],Table1[[#This Row],[OS (SGM)]])</f>
        <v>5710425111ENC-MLGR02  000014/2026</v>
      </c>
      <c r="C534" s="1" t="s">
        <v>9455</v>
      </c>
      <c r="D534" s="1" t="s">
        <v>12742</v>
      </c>
      <c r="E534" s="1" t="s">
        <v>11546</v>
      </c>
      <c r="F534" s="1" t="s">
        <v>382</v>
      </c>
      <c r="G534" s="1" t="s">
        <v>520</v>
      </c>
      <c r="H534" s="1" t="s">
        <v>43</v>
      </c>
      <c r="I534" s="1" t="s">
        <v>1043</v>
      </c>
      <c r="J534" s="1">
        <v>5710425111</v>
      </c>
      <c r="K534" s="1" t="e">
        <f>_xlfn.XLOOKUP(Table1[[#This Row],[NÚMERO OPERATIVO]],#REF!,#REF!)</f>
        <v>#REF!</v>
      </c>
      <c r="L534" s="1" t="s">
        <v>12743</v>
      </c>
      <c r="M534" s="1" t="str">
        <f>_xlfn.CONCAT(Table1[[#This Row],[NÚMERO OPERATIVO]],Table1[[#This Row],[DATA OC]])</f>
        <v>571042511146028,733125</v>
      </c>
      <c r="N534" s="19">
        <v>46028.733124999999</v>
      </c>
      <c r="O534" s="1" t="s">
        <v>32</v>
      </c>
      <c r="P534" s="1" t="s">
        <v>33</v>
      </c>
      <c r="Q534" s="1" t="s">
        <v>109</v>
      </c>
      <c r="R534" s="1" t="s">
        <v>12744</v>
      </c>
      <c r="S534" s="1" t="s">
        <v>9508</v>
      </c>
      <c r="T534" s="1" t="s">
        <v>9473</v>
      </c>
      <c r="U534" s="1" t="s">
        <v>12334</v>
      </c>
      <c r="V534" s="1" t="s">
        <v>9463</v>
      </c>
      <c r="W534" s="1">
        <v>34.5</v>
      </c>
      <c r="X534" s="1">
        <v>10</v>
      </c>
      <c r="Y534" s="1" t="s">
        <v>9464</v>
      </c>
      <c r="Z534" s="1" t="s">
        <v>9464</v>
      </c>
      <c r="AA534" s="1" t="s">
        <v>9517</v>
      </c>
      <c r="AB534" s="1" t="s">
        <v>12745</v>
      </c>
      <c r="AC534" s="1" t="s">
        <v>12746</v>
      </c>
      <c r="AD534" s="1">
        <v>15</v>
      </c>
      <c r="AE534" s="1" t="s">
        <v>1399</v>
      </c>
      <c r="AF534" s="1" t="s">
        <v>12298</v>
      </c>
      <c r="AG534" s="20">
        <v>712600046</v>
      </c>
      <c r="AH534" s="20">
        <v>1</v>
      </c>
    </row>
    <row r="535" spans="1:34" ht="21" customHeight="1">
      <c r="A535" s="1" t="str">
        <f>_xlfn.CONCAT(Table1[[#This Row],[NÚMERO OPERATIVO]],Table1[[#This Row],[OS (SGM)]])</f>
        <v>5710099034ENC-MLGR02  000018/2026</v>
      </c>
      <c r="C535" s="1" t="s">
        <v>9455</v>
      </c>
      <c r="D535" s="1" t="s">
        <v>12747</v>
      </c>
      <c r="E535" s="1" t="s">
        <v>11546</v>
      </c>
      <c r="F535" s="1" t="s">
        <v>382</v>
      </c>
      <c r="G535" s="1" t="s">
        <v>837</v>
      </c>
      <c r="H535" s="1" t="s">
        <v>43</v>
      </c>
      <c r="I535" s="1" t="s">
        <v>647</v>
      </c>
      <c r="J535" s="1">
        <v>5710099034</v>
      </c>
      <c r="K535" s="1" t="e">
        <f>_xlfn.XLOOKUP(Table1[[#This Row],[NÚMERO OPERATIVO]],#REF!,#REF!)</f>
        <v>#REF!</v>
      </c>
      <c r="L535" s="1" t="s">
        <v>12748</v>
      </c>
      <c r="M535" s="1" t="str">
        <f>_xlfn.CONCAT(Table1[[#This Row],[NÚMERO OPERATIVO]],Table1[[#This Row],[DATA OC]])</f>
        <v>571009903446044,7398726852</v>
      </c>
      <c r="N535" s="19">
        <v>46044.739872685197</v>
      </c>
      <c r="O535" s="1" t="s">
        <v>32</v>
      </c>
      <c r="P535" s="1" t="s">
        <v>33</v>
      </c>
      <c r="Q535" s="1" t="s">
        <v>32</v>
      </c>
      <c r="R535" s="1" t="s">
        <v>12749</v>
      </c>
      <c r="S535" s="1" t="s">
        <v>12750</v>
      </c>
      <c r="T535" s="1" t="s">
        <v>9767</v>
      </c>
      <c r="U535" s="1" t="s">
        <v>12751</v>
      </c>
      <c r="V535" s="1" t="s">
        <v>9463</v>
      </c>
      <c r="W535" s="1">
        <v>34.5</v>
      </c>
      <c r="X535" s="1">
        <v>15</v>
      </c>
      <c r="Y535" s="1" t="s">
        <v>9464</v>
      </c>
      <c r="Z535" s="1" t="s">
        <v>9464</v>
      </c>
      <c r="AA535" s="1" t="s">
        <v>9517</v>
      </c>
      <c r="AB535" s="1" t="s">
        <v>12752</v>
      </c>
      <c r="AC535" s="1" t="s">
        <v>12753</v>
      </c>
      <c r="AD535" s="1">
        <v>15</v>
      </c>
      <c r="AE535" s="1" t="s">
        <v>5774</v>
      </c>
      <c r="AF535" s="1" t="s">
        <v>12298</v>
      </c>
      <c r="AG535" s="20">
        <v>712600085</v>
      </c>
      <c r="AH535" s="20">
        <v>1</v>
      </c>
    </row>
    <row r="536" spans="1:34" ht="21" customHeight="1">
      <c r="A536" s="1" t="str">
        <f>_xlfn.CONCAT(Table1[[#This Row],[NÚMERO OPERATIVO]],Table1[[#This Row],[OS (SGM)]])</f>
        <v>5723658034ENC-MLGR03  000006/2026</v>
      </c>
      <c r="C536" s="1" t="s">
        <v>9455</v>
      </c>
      <c r="D536" s="1" t="s">
        <v>12754</v>
      </c>
      <c r="E536" s="1" t="s">
        <v>11546</v>
      </c>
      <c r="F536" s="1" t="s">
        <v>382</v>
      </c>
      <c r="G536" s="1" t="s">
        <v>837</v>
      </c>
      <c r="H536" s="1" t="s">
        <v>43</v>
      </c>
      <c r="I536" s="1" t="s">
        <v>647</v>
      </c>
      <c r="J536" s="1">
        <v>5723658034</v>
      </c>
      <c r="K536" s="1" t="e">
        <f>_xlfn.XLOOKUP(Table1[[#This Row],[NÚMERO OPERATIVO]],#REF!,#REF!)</f>
        <v>#REF!</v>
      </c>
      <c r="L536" s="1" t="s">
        <v>12755</v>
      </c>
      <c r="M536" s="1" t="str">
        <f>_xlfn.CONCAT(Table1[[#This Row],[NÚMERO OPERATIVO]],Table1[[#This Row],[DATA OC]])</f>
        <v>572365803446024,5337731481</v>
      </c>
      <c r="N536" s="19">
        <v>46024.533773148098</v>
      </c>
      <c r="O536" s="1" t="s">
        <v>32</v>
      </c>
      <c r="P536" s="1" t="s">
        <v>33</v>
      </c>
      <c r="Q536" s="1" t="s">
        <v>32</v>
      </c>
      <c r="R536" s="1" t="s">
        <v>12756</v>
      </c>
      <c r="S536" s="1" t="s">
        <v>9472</v>
      </c>
      <c r="T536" s="1" t="s">
        <v>12757</v>
      </c>
      <c r="U536" s="1" t="s">
        <v>12758</v>
      </c>
      <c r="V536" s="1" t="s">
        <v>9463</v>
      </c>
      <c r="W536" s="1">
        <v>34.5</v>
      </c>
      <c r="X536" s="1">
        <v>15</v>
      </c>
      <c r="Y536" s="1" t="s">
        <v>9464</v>
      </c>
      <c r="Z536" s="1" t="s">
        <v>9517</v>
      </c>
      <c r="AA536" s="1" t="s">
        <v>9517</v>
      </c>
      <c r="AB536" s="1" t="s">
        <v>12759</v>
      </c>
      <c r="AC536" s="1" t="s">
        <v>12760</v>
      </c>
      <c r="AD536" s="1">
        <v>25</v>
      </c>
      <c r="AE536" s="1" t="s">
        <v>7678</v>
      </c>
      <c r="AF536" s="1" t="s">
        <v>12298</v>
      </c>
      <c r="AG536" s="20">
        <v>712600014</v>
      </c>
      <c r="AH536" s="20">
        <v>1</v>
      </c>
    </row>
    <row r="537" spans="1:34" ht="21" customHeight="1">
      <c r="A537" s="1" t="str">
        <f>_xlfn.CONCAT(Table1[[#This Row],[NÚMERO OPERATIVO]],Table1[[#This Row],[OS (SGM)]])</f>
        <v>5740032034ETO-RD-GR  000304/2026</v>
      </c>
      <c r="C537" s="1" t="s">
        <v>9455</v>
      </c>
      <c r="D537" s="1" t="s">
        <v>12761</v>
      </c>
      <c r="E537" s="1" t="s">
        <v>11546</v>
      </c>
      <c r="F537" s="1" t="s">
        <v>382</v>
      </c>
      <c r="G537" s="1" t="s">
        <v>837</v>
      </c>
      <c r="H537" s="1" t="s">
        <v>43</v>
      </c>
      <c r="I537" s="1" t="s">
        <v>647</v>
      </c>
      <c r="J537" s="1">
        <v>5740032034</v>
      </c>
      <c r="K537" s="1" t="e">
        <f>_xlfn.XLOOKUP(Table1[[#This Row],[NÚMERO OPERATIVO]],#REF!,#REF!)</f>
        <v>#REF!</v>
      </c>
      <c r="L537" s="1" t="s">
        <v>12762</v>
      </c>
      <c r="M537" s="1" t="str">
        <f>_xlfn.CONCAT(Table1[[#This Row],[NÚMERO OPERATIVO]],Table1[[#This Row],[DATA OC]])</f>
        <v>574003203446067,3856365741</v>
      </c>
      <c r="N537" s="19">
        <v>46067.385636574101</v>
      </c>
      <c r="O537" s="1" t="s">
        <v>32</v>
      </c>
      <c r="P537" s="1" t="s">
        <v>33</v>
      </c>
      <c r="Q537" s="1" t="s">
        <v>32</v>
      </c>
      <c r="R537" s="1" t="s">
        <v>9517</v>
      </c>
      <c r="S537" s="1" t="s">
        <v>9517</v>
      </c>
      <c r="T537" s="1" t="s">
        <v>9517</v>
      </c>
      <c r="U537" s="1" t="s">
        <v>9517</v>
      </c>
      <c r="V537" s="1" t="s">
        <v>9463</v>
      </c>
      <c r="W537" s="1">
        <v>34.5</v>
      </c>
      <c r="X537" s="1">
        <v>15</v>
      </c>
      <c r="Y537" s="1" t="s">
        <v>9517</v>
      </c>
      <c r="Z537" s="1" t="s">
        <v>9517</v>
      </c>
      <c r="AA537" s="1" t="s">
        <v>9517</v>
      </c>
      <c r="AB537" s="1" t="s">
        <v>9517</v>
      </c>
      <c r="AC537" s="1" t="s">
        <v>9517</v>
      </c>
      <c r="AD537" s="1">
        <v>15</v>
      </c>
      <c r="AE537" s="1" t="s">
        <v>2556</v>
      </c>
      <c r="AF537" s="1" t="s">
        <v>12298</v>
      </c>
      <c r="AG537" s="20">
        <v>712600149</v>
      </c>
      <c r="AH537" s="20">
        <v>1</v>
      </c>
    </row>
    <row r="538" spans="1:34" ht="21" customHeight="1">
      <c r="A538" s="1" t="str">
        <f>_xlfn.CONCAT(Table1[[#This Row],[NÚMERO OPERATIVO]],Table1[[#This Row],[OS (SGM)]])</f>
        <v>5700402034ENC-MLGR03  000008/2026</v>
      </c>
      <c r="C538" s="1" t="s">
        <v>9455</v>
      </c>
      <c r="D538" s="1" t="s">
        <v>12763</v>
      </c>
      <c r="E538" s="1" t="s">
        <v>11546</v>
      </c>
      <c r="F538" s="1" t="s">
        <v>382</v>
      </c>
      <c r="G538" s="1" t="s">
        <v>837</v>
      </c>
      <c r="H538" s="1" t="s">
        <v>43</v>
      </c>
      <c r="I538" s="1" t="s">
        <v>336</v>
      </c>
      <c r="J538" s="1">
        <v>5700402034</v>
      </c>
      <c r="K538" s="1" t="e">
        <f>_xlfn.XLOOKUP(Table1[[#This Row],[NÚMERO OPERATIVO]],#REF!,#REF!)</f>
        <v>#REF!</v>
      </c>
      <c r="L538" s="1" t="s">
        <v>9508</v>
      </c>
      <c r="M538" s="1" t="str">
        <f>_xlfn.CONCAT(Table1[[#This Row],[NÚMERO OPERATIVO]],Table1[[#This Row],[DATA OC]])</f>
        <v>570040203446023,6591087963</v>
      </c>
      <c r="N538" s="19">
        <v>46023.659108796302</v>
      </c>
      <c r="O538" s="1" t="s">
        <v>32</v>
      </c>
      <c r="P538" s="1" t="s">
        <v>33</v>
      </c>
      <c r="Q538" s="1" t="s">
        <v>32</v>
      </c>
      <c r="R538" s="1" t="s">
        <v>12764</v>
      </c>
      <c r="S538" s="1" t="s">
        <v>12765</v>
      </c>
      <c r="T538" s="1" t="s">
        <v>9473</v>
      </c>
      <c r="U538" s="1" t="s">
        <v>12766</v>
      </c>
      <c r="V538" s="1" t="s">
        <v>9463</v>
      </c>
      <c r="W538" s="1">
        <v>13.8</v>
      </c>
      <c r="X538" s="1">
        <v>15</v>
      </c>
      <c r="Y538" s="1" t="s">
        <v>9464</v>
      </c>
      <c r="Z538" s="1" t="s">
        <v>9517</v>
      </c>
      <c r="AA538" s="1" t="s">
        <v>9517</v>
      </c>
      <c r="AB538" s="1" t="s">
        <v>12767</v>
      </c>
      <c r="AC538" s="1" t="s">
        <v>12768</v>
      </c>
      <c r="AD538" s="1">
        <v>25</v>
      </c>
      <c r="AE538" s="1" t="s">
        <v>3690</v>
      </c>
      <c r="AF538" s="1" t="s">
        <v>12298</v>
      </c>
      <c r="AG538" s="20">
        <v>712600016</v>
      </c>
      <c r="AH538" s="20">
        <v>1</v>
      </c>
    </row>
    <row r="539" spans="1:34" ht="21" customHeight="1">
      <c r="A539" s="1" t="str">
        <f>_xlfn.CONCAT(Table1[[#This Row],[NÚMERO OPERATIVO]],Table1[[#This Row],[OS (SGM)]])</f>
        <v>5710081034ENC-MLGR03  000032/2026</v>
      </c>
      <c r="C539" s="1" t="s">
        <v>9455</v>
      </c>
      <c r="D539" s="1" t="s">
        <v>12769</v>
      </c>
      <c r="E539" s="1" t="s">
        <v>11546</v>
      </c>
      <c r="F539" s="1" t="s">
        <v>382</v>
      </c>
      <c r="G539" s="1" t="s">
        <v>837</v>
      </c>
      <c r="H539" s="1" t="s">
        <v>43</v>
      </c>
      <c r="I539" s="1" t="s">
        <v>336</v>
      </c>
      <c r="J539" s="1">
        <v>5710081034</v>
      </c>
      <c r="K539" s="1" t="e">
        <f>_xlfn.XLOOKUP(Table1[[#This Row],[NÚMERO OPERATIVO]],#REF!,#REF!)</f>
        <v>#REF!</v>
      </c>
      <c r="L539" s="1" t="s">
        <v>12770</v>
      </c>
      <c r="M539" s="1" t="str">
        <f>_xlfn.CONCAT(Table1[[#This Row],[NÚMERO OPERATIVO]],Table1[[#This Row],[DATA OC]])</f>
        <v>571008103446038,5256597222</v>
      </c>
      <c r="N539" s="19">
        <v>46038.525659722203</v>
      </c>
      <c r="O539" s="1" t="s">
        <v>32</v>
      </c>
      <c r="P539" s="1" t="s">
        <v>33</v>
      </c>
      <c r="Q539" s="1" t="s">
        <v>32</v>
      </c>
      <c r="R539" s="1" t="s">
        <v>12771</v>
      </c>
      <c r="S539" s="1" t="s">
        <v>12619</v>
      </c>
      <c r="T539" s="1" t="s">
        <v>9523</v>
      </c>
      <c r="U539" s="1" t="s">
        <v>12772</v>
      </c>
      <c r="V539" s="1" t="s">
        <v>9463</v>
      </c>
      <c r="W539" s="1">
        <v>34.5</v>
      </c>
      <c r="X539" s="1">
        <v>15</v>
      </c>
      <c r="Y539" s="1" t="s">
        <v>9464</v>
      </c>
      <c r="Z539" s="1" t="s">
        <v>9517</v>
      </c>
      <c r="AA539" s="1" t="s">
        <v>9517</v>
      </c>
      <c r="AB539" s="1" t="s">
        <v>12773</v>
      </c>
      <c r="AC539" s="1" t="s">
        <v>12774</v>
      </c>
      <c r="AD539" s="1">
        <v>15</v>
      </c>
      <c r="AE539" s="1" t="s">
        <v>2727</v>
      </c>
      <c r="AF539" s="1" t="s">
        <v>12298</v>
      </c>
      <c r="AG539" s="20">
        <v>712600064</v>
      </c>
      <c r="AH539" s="20">
        <v>1</v>
      </c>
    </row>
    <row r="540" spans="1:34" ht="21" customHeight="1">
      <c r="A540" s="1" t="str">
        <f>_xlfn.CONCAT(Table1[[#This Row],[NÚMERO OPERATIVO]],Table1[[#This Row],[OS (SGM)]])</f>
        <v>5700062227ETO-RD-GR  000267/2026</v>
      </c>
      <c r="C540" s="1" t="s">
        <v>9455</v>
      </c>
      <c r="D540" s="1" t="s">
        <v>12775</v>
      </c>
      <c r="E540" s="1" t="s">
        <v>11546</v>
      </c>
      <c r="F540" s="1" t="s">
        <v>382</v>
      </c>
      <c r="G540" s="1" t="s">
        <v>514</v>
      </c>
      <c r="H540" s="1" t="s">
        <v>43</v>
      </c>
      <c r="I540" s="1" t="s">
        <v>59</v>
      </c>
      <c r="J540" s="1">
        <v>5700062227</v>
      </c>
      <c r="K540" s="1" t="e">
        <f>_xlfn.XLOOKUP(Table1[[#This Row],[NÚMERO OPERATIVO]],#REF!,#REF!)</f>
        <v>#REF!</v>
      </c>
      <c r="L540" s="1" t="s">
        <v>9868</v>
      </c>
      <c r="M540" s="1" t="str">
        <f>_xlfn.CONCAT(Table1[[#This Row],[NÚMERO OPERATIVO]],Table1[[#This Row],[DATA OC]])</f>
        <v>570006222746059,8791203704</v>
      </c>
      <c r="N540" s="19">
        <v>46059.879120370402</v>
      </c>
      <c r="O540" s="1" t="s">
        <v>32</v>
      </c>
      <c r="P540" s="1" t="s">
        <v>33</v>
      </c>
      <c r="Q540" s="1" t="s">
        <v>32</v>
      </c>
      <c r="R540" s="1" t="s">
        <v>9517</v>
      </c>
      <c r="S540" s="1" t="s">
        <v>9517</v>
      </c>
      <c r="T540" s="1" t="s">
        <v>9517</v>
      </c>
      <c r="U540" s="1" t="s">
        <v>9517</v>
      </c>
      <c r="V540" s="1" t="s">
        <v>9463</v>
      </c>
      <c r="W540" s="1">
        <v>34.5</v>
      </c>
      <c r="X540" s="1">
        <v>15</v>
      </c>
      <c r="Y540" s="1" t="s">
        <v>9517</v>
      </c>
      <c r="Z540" s="1" t="s">
        <v>9517</v>
      </c>
      <c r="AA540" s="1" t="s">
        <v>9517</v>
      </c>
      <c r="AB540" s="1" t="s">
        <v>9517</v>
      </c>
      <c r="AC540" s="1" t="s">
        <v>9517</v>
      </c>
      <c r="AD540" s="1">
        <v>15</v>
      </c>
      <c r="AE540" s="1" t="s">
        <v>6238</v>
      </c>
      <c r="AF540" s="1" t="s">
        <v>12298</v>
      </c>
      <c r="AG540" s="20">
        <v>712600136</v>
      </c>
      <c r="AH540" s="20">
        <v>1</v>
      </c>
    </row>
    <row r="541" spans="1:34" ht="21" customHeight="1">
      <c r="A541" s="1" t="str">
        <f>_xlfn.CONCAT(Table1[[#This Row],[NÚMERO OPERATIVO]],Table1[[#This Row],[OS (SGM)]])</f>
        <v>5700360227ETO-RD-GR  000283/2026</v>
      </c>
      <c r="C541" s="1" t="s">
        <v>9455</v>
      </c>
      <c r="D541" s="1" t="s">
        <v>12776</v>
      </c>
      <c r="E541" s="1" t="s">
        <v>11546</v>
      </c>
      <c r="F541" s="1" t="s">
        <v>382</v>
      </c>
      <c r="G541" s="1" t="s">
        <v>514</v>
      </c>
      <c r="H541" s="1" t="s">
        <v>43</v>
      </c>
      <c r="I541" s="1" t="s">
        <v>59</v>
      </c>
      <c r="J541" s="1">
        <v>5700360227</v>
      </c>
      <c r="K541" s="1" t="e">
        <f>_xlfn.XLOOKUP(Table1[[#This Row],[NÚMERO OPERATIVO]],#REF!,#REF!)</f>
        <v>#REF!</v>
      </c>
      <c r="L541" s="1" t="s">
        <v>12777</v>
      </c>
      <c r="M541" s="1" t="str">
        <f>_xlfn.CONCAT(Table1[[#This Row],[NÚMERO OPERATIVO]],Table1[[#This Row],[DATA OC]])</f>
        <v>570036022746062,7421875</v>
      </c>
      <c r="N541" s="19">
        <v>46062.7421875</v>
      </c>
      <c r="O541" s="1" t="s">
        <v>32</v>
      </c>
      <c r="P541" s="1" t="s">
        <v>33</v>
      </c>
      <c r="Q541" s="1" t="s">
        <v>32</v>
      </c>
      <c r="R541" s="1" t="s">
        <v>9517</v>
      </c>
      <c r="S541" s="1" t="s">
        <v>9517</v>
      </c>
      <c r="T541" s="1" t="s">
        <v>9517</v>
      </c>
      <c r="U541" s="1" t="s">
        <v>9517</v>
      </c>
      <c r="V541" s="1" t="s">
        <v>9463</v>
      </c>
      <c r="W541" s="1">
        <v>34.5</v>
      </c>
      <c r="X541" s="1">
        <v>5</v>
      </c>
      <c r="Y541" s="1" t="s">
        <v>9517</v>
      </c>
      <c r="Z541" s="1" t="s">
        <v>9517</v>
      </c>
      <c r="AA541" s="1" t="s">
        <v>9517</v>
      </c>
      <c r="AB541" s="1" t="s">
        <v>9517</v>
      </c>
      <c r="AC541" s="1" t="s">
        <v>9517</v>
      </c>
      <c r="AD541" s="1">
        <v>15</v>
      </c>
      <c r="AE541" s="1" t="s">
        <v>3361</v>
      </c>
      <c r="AF541" s="1" t="s">
        <v>12298</v>
      </c>
      <c r="AG541" s="20">
        <v>712600140</v>
      </c>
      <c r="AH541" s="20">
        <v>1</v>
      </c>
    </row>
    <row r="542" spans="1:34" ht="21" customHeight="1">
      <c r="A542" s="1" t="str">
        <f>_xlfn.CONCAT(Table1[[#This Row],[NÚMERO OPERATIVO]],Table1[[#This Row],[OS (SGM)]])</f>
        <v>5700569227ETO-RD-GR  000306/2026</v>
      </c>
      <c r="C542" s="1" t="s">
        <v>9455</v>
      </c>
      <c r="D542" s="1" t="s">
        <v>12778</v>
      </c>
      <c r="E542" s="1" t="s">
        <v>11546</v>
      </c>
      <c r="F542" s="1" t="s">
        <v>382</v>
      </c>
      <c r="G542" s="1" t="s">
        <v>514</v>
      </c>
      <c r="H542" s="1" t="s">
        <v>43</v>
      </c>
      <c r="I542" s="1" t="s">
        <v>59</v>
      </c>
      <c r="J542" s="1">
        <v>5700569227</v>
      </c>
      <c r="K542" s="1" t="e">
        <f>_xlfn.XLOOKUP(Table1[[#This Row],[NÚMERO OPERATIVO]],#REF!,#REF!)</f>
        <v>#REF!</v>
      </c>
      <c r="L542" s="1" t="s">
        <v>12777</v>
      </c>
      <c r="M542" s="1" t="str">
        <f>_xlfn.CONCAT(Table1[[#This Row],[NÚMERO OPERATIVO]],Table1[[#This Row],[DATA OC]])</f>
        <v>570056922746068,5616782407</v>
      </c>
      <c r="N542" s="19">
        <v>46068.561678240701</v>
      </c>
      <c r="O542" s="1" t="s">
        <v>32</v>
      </c>
      <c r="P542" s="1" t="s">
        <v>33</v>
      </c>
      <c r="Q542" s="1" t="s">
        <v>32</v>
      </c>
      <c r="R542" s="1" t="s">
        <v>9517</v>
      </c>
      <c r="S542" s="1" t="s">
        <v>9517</v>
      </c>
      <c r="T542" s="1" t="s">
        <v>9517</v>
      </c>
      <c r="U542" s="1" t="s">
        <v>9517</v>
      </c>
      <c r="V542" s="1" t="s">
        <v>9463</v>
      </c>
      <c r="W542" s="1">
        <v>34.5</v>
      </c>
      <c r="X542" s="1">
        <v>5</v>
      </c>
      <c r="Y542" s="1" t="s">
        <v>9517</v>
      </c>
      <c r="Z542" s="1" t="s">
        <v>9517</v>
      </c>
      <c r="AA542" s="1" t="s">
        <v>9517</v>
      </c>
      <c r="AB542" s="1" t="s">
        <v>9517</v>
      </c>
      <c r="AC542" s="1" t="s">
        <v>9517</v>
      </c>
      <c r="AD542" s="1">
        <v>15</v>
      </c>
      <c r="AE542" s="1" t="s">
        <v>5238</v>
      </c>
      <c r="AF542" s="1" t="s">
        <v>12298</v>
      </c>
      <c r="AG542" s="20">
        <v>712600148</v>
      </c>
      <c r="AH542" s="20">
        <v>1</v>
      </c>
    </row>
    <row r="543" spans="1:34" ht="21" customHeight="1">
      <c r="A543" s="1" t="str">
        <f>_xlfn.CONCAT(Table1[[#This Row],[NÚMERO OPERATIVO]],Table1[[#This Row],[OS (SGM)]])</f>
        <v>5728543227ENC-MLGR01  000017/2026</v>
      </c>
      <c r="C543" s="1" t="s">
        <v>9455</v>
      </c>
      <c r="D543" s="1" t="s">
        <v>12779</v>
      </c>
      <c r="E543" s="1" t="s">
        <v>11546</v>
      </c>
      <c r="F543" s="1" t="s">
        <v>382</v>
      </c>
      <c r="G543" s="1" t="s">
        <v>514</v>
      </c>
      <c r="H543" s="1" t="s">
        <v>43</v>
      </c>
      <c r="I543" s="1" t="s">
        <v>59</v>
      </c>
      <c r="J543" s="1">
        <v>5728543227</v>
      </c>
      <c r="K543" s="1" t="e">
        <f>_xlfn.XLOOKUP(Table1[[#This Row],[NÚMERO OPERATIVO]],#REF!,#REF!)</f>
        <v>#REF!</v>
      </c>
      <c r="L543" s="1" t="s">
        <v>12780</v>
      </c>
      <c r="M543" s="1" t="str">
        <f>_xlfn.CONCAT(Table1[[#This Row],[NÚMERO OPERATIVO]],Table1[[#This Row],[DATA OC]])</f>
        <v>572854322746030,7525</v>
      </c>
      <c r="N543" s="19">
        <v>46030.752500000002</v>
      </c>
      <c r="O543" s="1" t="s">
        <v>32</v>
      </c>
      <c r="P543" s="1" t="s">
        <v>33</v>
      </c>
      <c r="Q543" s="1" t="s">
        <v>32</v>
      </c>
      <c r="R543" s="1" t="s">
        <v>12781</v>
      </c>
      <c r="S543" s="1" t="s">
        <v>12782</v>
      </c>
      <c r="T543" s="1" t="s">
        <v>9482</v>
      </c>
      <c r="U543" s="1" t="s">
        <v>12701</v>
      </c>
      <c r="V543" s="1" t="s">
        <v>9463</v>
      </c>
      <c r="W543" s="1">
        <v>34.5</v>
      </c>
      <c r="X543" s="1">
        <v>15</v>
      </c>
      <c r="Y543" s="1" t="s">
        <v>9464</v>
      </c>
      <c r="Z543" s="1" t="s">
        <v>9517</v>
      </c>
      <c r="AA543" s="1" t="s">
        <v>9517</v>
      </c>
      <c r="AB543" s="1" t="s">
        <v>12342</v>
      </c>
      <c r="AC543" s="1" t="s">
        <v>12783</v>
      </c>
      <c r="AD543" s="1">
        <v>15</v>
      </c>
      <c r="AE543" s="1" t="s">
        <v>511</v>
      </c>
      <c r="AF543" s="1" t="s">
        <v>12298</v>
      </c>
      <c r="AG543" s="20">
        <v>712600043</v>
      </c>
      <c r="AH543" s="20">
        <v>1</v>
      </c>
    </row>
    <row r="544" spans="1:34" ht="21" customHeight="1">
      <c r="A544" s="1" t="str">
        <f>_xlfn.CONCAT(Table1[[#This Row],[NÚMERO OPERATIVO]],Table1[[#This Row],[OS (SGM)]])</f>
        <v>5729459227ENC-MLGR02  000009/2026</v>
      </c>
      <c r="C544" s="1" t="s">
        <v>9455</v>
      </c>
      <c r="D544" s="1" t="s">
        <v>12784</v>
      </c>
      <c r="E544" s="1" t="s">
        <v>11546</v>
      </c>
      <c r="F544" s="1" t="s">
        <v>382</v>
      </c>
      <c r="G544" s="1" t="s">
        <v>514</v>
      </c>
      <c r="H544" s="1" t="s">
        <v>43</v>
      </c>
      <c r="I544" s="1" t="s">
        <v>59</v>
      </c>
      <c r="J544" s="1">
        <v>5729459227</v>
      </c>
      <c r="K544" s="1" t="e">
        <f>_xlfn.XLOOKUP(Table1[[#This Row],[NÚMERO OPERATIVO]],#REF!,#REF!)</f>
        <v>#REF!</v>
      </c>
      <c r="L544" s="1" t="s">
        <v>12785</v>
      </c>
      <c r="M544" s="1" t="str">
        <f>_xlfn.CONCAT(Table1[[#This Row],[NÚMERO OPERATIVO]],Table1[[#This Row],[DATA OC]])</f>
        <v>572945922746026,8784143518</v>
      </c>
      <c r="N544" s="19">
        <v>46026.878414351799</v>
      </c>
      <c r="O544" s="1" t="s">
        <v>32</v>
      </c>
      <c r="P544" s="1" t="s">
        <v>33</v>
      </c>
      <c r="Q544" s="1" t="s">
        <v>32</v>
      </c>
      <c r="R544" s="1" t="s">
        <v>12199</v>
      </c>
      <c r="S544" s="1" t="s">
        <v>12199</v>
      </c>
      <c r="T544" s="1" t="s">
        <v>9898</v>
      </c>
      <c r="U544" s="1" t="s">
        <v>12376</v>
      </c>
      <c r="V544" s="1" t="s">
        <v>9463</v>
      </c>
      <c r="W544" s="1">
        <v>13.8</v>
      </c>
      <c r="X544" s="1">
        <v>15</v>
      </c>
      <c r="Y544" s="1" t="s">
        <v>9482</v>
      </c>
      <c r="Z544" s="1" t="s">
        <v>9517</v>
      </c>
      <c r="AA544" s="1" t="s">
        <v>9517</v>
      </c>
      <c r="AB544" s="1" t="s">
        <v>12786</v>
      </c>
      <c r="AC544" s="1" t="s">
        <v>12787</v>
      </c>
      <c r="AD544" s="1">
        <v>25</v>
      </c>
      <c r="AE544" s="1" t="s">
        <v>5590</v>
      </c>
      <c r="AF544" s="1" t="s">
        <v>12298</v>
      </c>
      <c r="AG544" s="20">
        <v>712600025</v>
      </c>
      <c r="AH544" s="20">
        <v>1</v>
      </c>
    </row>
    <row r="545" spans="1:34" ht="21" customHeight="1">
      <c r="A545" s="1" t="str">
        <f>_xlfn.CONCAT(Table1[[#This Row],[NÚMERO OPERATIVO]],Table1[[#This Row],[OS (SGM)]])</f>
        <v>5737805227ETO-RD-GR  000356/2026</v>
      </c>
      <c r="C545" s="1" t="s">
        <v>9455</v>
      </c>
      <c r="D545" s="1" t="s">
        <v>12788</v>
      </c>
      <c r="E545" s="1" t="s">
        <v>11546</v>
      </c>
      <c r="F545" s="1" t="s">
        <v>382</v>
      </c>
      <c r="G545" s="1" t="s">
        <v>514</v>
      </c>
      <c r="H545" s="1" t="s">
        <v>43</v>
      </c>
      <c r="I545" s="1" t="s">
        <v>59</v>
      </c>
      <c r="J545" s="1">
        <v>5737805227</v>
      </c>
      <c r="K545" s="1" t="e">
        <f>_xlfn.XLOOKUP(Table1[[#This Row],[NÚMERO OPERATIVO]],#REF!,#REF!)</f>
        <v>#REF!</v>
      </c>
      <c r="L545" s="1" t="s">
        <v>12789</v>
      </c>
      <c r="M545" s="1" t="str">
        <f>_xlfn.CONCAT(Table1[[#This Row],[NÚMERO OPERATIVO]],Table1[[#This Row],[DATA OC]])</f>
        <v>573780522746075,7491550926</v>
      </c>
      <c r="N545" s="19">
        <v>46075.749155092599</v>
      </c>
      <c r="O545" s="1" t="s">
        <v>32</v>
      </c>
      <c r="P545" s="1" t="s">
        <v>33</v>
      </c>
      <c r="Q545" s="1" t="s">
        <v>32</v>
      </c>
      <c r="R545" s="1" t="s">
        <v>9517</v>
      </c>
      <c r="S545" s="1" t="s">
        <v>9517</v>
      </c>
      <c r="T545" s="1" t="s">
        <v>9517</v>
      </c>
      <c r="U545" s="1" t="s">
        <v>9517</v>
      </c>
      <c r="V545" s="1" t="s">
        <v>9463</v>
      </c>
      <c r="W545" s="1">
        <v>13.8</v>
      </c>
      <c r="X545" s="1">
        <v>15</v>
      </c>
      <c r="Y545" s="1" t="s">
        <v>9517</v>
      </c>
      <c r="Z545" s="1" t="s">
        <v>9517</v>
      </c>
      <c r="AA545" s="1" t="s">
        <v>9517</v>
      </c>
      <c r="AB545" s="1" t="s">
        <v>9517</v>
      </c>
      <c r="AC545" s="1" t="s">
        <v>9517</v>
      </c>
      <c r="AD545" s="1">
        <v>15</v>
      </c>
      <c r="AE545" s="1" t="s">
        <v>7780</v>
      </c>
      <c r="AF545" s="1" t="s">
        <v>12298</v>
      </c>
      <c r="AG545" s="20">
        <v>712600179</v>
      </c>
      <c r="AH545" s="20">
        <v>1</v>
      </c>
    </row>
    <row r="546" spans="1:34" ht="21" customHeight="1">
      <c r="A546" s="1" t="str">
        <f>_xlfn.CONCAT(Table1[[#This Row],[NÚMERO OPERATIVO]],Table1[[#This Row],[OS (SGM)]])</f>
        <v>5700541104ETO-RD-GR  000241/2026</v>
      </c>
      <c r="C546" s="1" t="s">
        <v>9455</v>
      </c>
      <c r="D546" s="1" t="s">
        <v>12790</v>
      </c>
      <c r="E546" s="1" t="s">
        <v>11546</v>
      </c>
      <c r="F546" s="1" t="s">
        <v>382</v>
      </c>
      <c r="G546" s="1" t="s">
        <v>62</v>
      </c>
      <c r="H546" s="1" t="s">
        <v>43</v>
      </c>
      <c r="I546" s="1" t="s">
        <v>59</v>
      </c>
      <c r="J546" s="1">
        <v>5700541104</v>
      </c>
      <c r="K546" s="1" t="e">
        <f>_xlfn.XLOOKUP(Table1[[#This Row],[NÚMERO OPERATIVO]],#REF!,#REF!)</f>
        <v>#REF!</v>
      </c>
      <c r="L546" s="1" t="s">
        <v>12791</v>
      </c>
      <c r="M546" s="1" t="str">
        <f>_xlfn.CONCAT(Table1[[#This Row],[NÚMERO OPERATIVO]],Table1[[#This Row],[DATA OC]])</f>
        <v>570054110446054,7737152778</v>
      </c>
      <c r="N546" s="19">
        <v>46054.773715277799</v>
      </c>
      <c r="O546" s="1" t="s">
        <v>32</v>
      </c>
      <c r="P546" s="1" t="s">
        <v>33</v>
      </c>
      <c r="Q546" s="1" t="s">
        <v>32</v>
      </c>
      <c r="R546" s="1" t="s">
        <v>9517</v>
      </c>
      <c r="S546" s="1" t="s">
        <v>9517</v>
      </c>
      <c r="T546" s="1" t="s">
        <v>9517</v>
      </c>
      <c r="U546" s="1" t="s">
        <v>9517</v>
      </c>
      <c r="V546" s="1" t="s">
        <v>9463</v>
      </c>
      <c r="W546" s="1">
        <v>13.8</v>
      </c>
      <c r="X546" s="1">
        <v>15</v>
      </c>
      <c r="Y546" s="1" t="s">
        <v>9517</v>
      </c>
      <c r="Z546" s="1" t="s">
        <v>9517</v>
      </c>
      <c r="AA546" s="1" t="s">
        <v>9517</v>
      </c>
      <c r="AB546" s="1" t="s">
        <v>9517</v>
      </c>
      <c r="AC546" s="1" t="s">
        <v>9517</v>
      </c>
      <c r="AD546" s="1">
        <v>15</v>
      </c>
      <c r="AE546" s="1" t="s">
        <v>5123</v>
      </c>
      <c r="AF546" s="1" t="s">
        <v>12298</v>
      </c>
      <c r="AG546" s="20">
        <v>712600114</v>
      </c>
      <c r="AH546" s="20">
        <v>1</v>
      </c>
    </row>
    <row r="547" spans="1:34" ht="21" customHeight="1">
      <c r="A547" s="1" t="str">
        <f>_xlfn.CONCAT(Table1[[#This Row],[NÚMERO OPERATIVO]],Table1[[#This Row],[OS (SGM)]])</f>
        <v>5700632104ENC-MLGR03  000035/2026</v>
      </c>
      <c r="C547" s="1" t="s">
        <v>9455</v>
      </c>
      <c r="D547" s="1" t="s">
        <v>12792</v>
      </c>
      <c r="E547" s="1" t="s">
        <v>11546</v>
      </c>
      <c r="F547" s="1" t="s">
        <v>382</v>
      </c>
      <c r="G547" s="1" t="s">
        <v>62</v>
      </c>
      <c r="H547" s="1" t="s">
        <v>43</v>
      </c>
      <c r="I547" s="1" t="s">
        <v>59</v>
      </c>
      <c r="J547" s="1">
        <v>5700632104</v>
      </c>
      <c r="K547" s="1" t="e">
        <f>_xlfn.XLOOKUP(Table1[[#This Row],[NÚMERO OPERATIVO]],#REF!,#REF!)</f>
        <v>#REF!</v>
      </c>
      <c r="L547" s="1" t="s">
        <v>12793</v>
      </c>
      <c r="M547" s="1" t="str">
        <f>_xlfn.CONCAT(Table1[[#This Row],[NÚMERO OPERATIVO]],Table1[[#This Row],[DATA OC]])</f>
        <v>570063210446038,5041782407</v>
      </c>
      <c r="N547" s="19">
        <v>46038.504178240699</v>
      </c>
      <c r="O547" s="1" t="s">
        <v>32</v>
      </c>
      <c r="P547" s="1" t="s">
        <v>33</v>
      </c>
      <c r="Q547" s="1" t="s">
        <v>32</v>
      </c>
      <c r="R547" s="1" t="s">
        <v>12794</v>
      </c>
      <c r="S547" s="1" t="s">
        <v>12795</v>
      </c>
      <c r="T547" s="1" t="s">
        <v>9482</v>
      </c>
      <c r="U547" s="1" t="s">
        <v>12796</v>
      </c>
      <c r="V547" s="1" t="s">
        <v>9463</v>
      </c>
      <c r="W547" s="1">
        <v>34.5</v>
      </c>
      <c r="X547" s="1">
        <v>15</v>
      </c>
      <c r="Y547" s="1" t="s">
        <v>9464</v>
      </c>
      <c r="Z547" s="1" t="s">
        <v>9517</v>
      </c>
      <c r="AA547" s="1" t="s">
        <v>9517</v>
      </c>
      <c r="AB547" s="1" t="s">
        <v>12797</v>
      </c>
      <c r="AC547" s="1" t="s">
        <v>12798</v>
      </c>
      <c r="AD547" s="1">
        <v>15</v>
      </c>
      <c r="AE547" s="1" t="s">
        <v>57</v>
      </c>
      <c r="AF547" s="1" t="s">
        <v>12298</v>
      </c>
      <c r="AG547" s="20">
        <v>712600065</v>
      </c>
      <c r="AH547" s="20">
        <v>1</v>
      </c>
    </row>
    <row r="548" spans="1:34" ht="21" customHeight="1">
      <c r="A548" s="1" t="str">
        <f>_xlfn.CONCAT(Table1[[#This Row],[NÚMERO OPERATIVO]],Table1[[#This Row],[OS (SGM)]])</f>
        <v>5710060104ENC-MLGR02  000007/2026</v>
      </c>
      <c r="C548" s="1" t="s">
        <v>9455</v>
      </c>
      <c r="D548" s="1" t="s">
        <v>12799</v>
      </c>
      <c r="E548" s="1" t="s">
        <v>11546</v>
      </c>
      <c r="F548" s="1" t="s">
        <v>382</v>
      </c>
      <c r="G548" s="1" t="s">
        <v>62</v>
      </c>
      <c r="H548" s="1" t="s">
        <v>43</v>
      </c>
      <c r="I548" s="1" t="s">
        <v>59</v>
      </c>
      <c r="J548" s="1">
        <v>5710060104</v>
      </c>
      <c r="K548" s="1" t="e">
        <f>_xlfn.XLOOKUP(Table1[[#This Row],[NÚMERO OPERATIVO]],#REF!,#REF!)</f>
        <v>#REF!</v>
      </c>
      <c r="L548" s="1" t="s">
        <v>12800</v>
      </c>
      <c r="M548" s="1" t="str">
        <f>_xlfn.CONCAT(Table1[[#This Row],[NÚMERO OPERATIVO]],Table1[[#This Row],[DATA OC]])</f>
        <v>571006010446034,7678009259</v>
      </c>
      <c r="N548" s="19">
        <v>46034.767800925903</v>
      </c>
      <c r="O548" s="1" t="s">
        <v>32</v>
      </c>
      <c r="P548" s="1" t="s">
        <v>33</v>
      </c>
      <c r="Q548" s="1" t="s">
        <v>32</v>
      </c>
      <c r="R548" s="1" t="s">
        <v>12801</v>
      </c>
      <c r="S548" s="1" t="s">
        <v>12802</v>
      </c>
      <c r="T548" s="1" t="s">
        <v>9482</v>
      </c>
      <c r="U548" s="1" t="s">
        <v>12376</v>
      </c>
      <c r="V548" s="1" t="s">
        <v>9463</v>
      </c>
      <c r="W548" s="1">
        <v>34.5</v>
      </c>
      <c r="X548" s="1">
        <v>15</v>
      </c>
      <c r="Y548" s="1" t="s">
        <v>9482</v>
      </c>
      <c r="Z548" s="1" t="s">
        <v>9482</v>
      </c>
      <c r="AA548" s="1" t="s">
        <v>9517</v>
      </c>
      <c r="AB548" s="1" t="s">
        <v>12803</v>
      </c>
      <c r="AC548" s="1" t="s">
        <v>12804</v>
      </c>
      <c r="AD548" s="1">
        <v>15</v>
      </c>
      <c r="AE548" s="1" t="s">
        <v>599</v>
      </c>
      <c r="AF548" s="1" t="s">
        <v>12298</v>
      </c>
      <c r="AG548" s="20">
        <v>712600057</v>
      </c>
      <c r="AH548" s="20">
        <v>1</v>
      </c>
    </row>
    <row r="549" spans="1:34" ht="21" customHeight="1">
      <c r="A549" s="1" t="str">
        <f>_xlfn.CONCAT(Table1[[#This Row],[NÚMERO OPERATIVO]],Table1[[#This Row],[OS (SGM)]])</f>
        <v>5700324011ENC-MLGR02  000012/2026</v>
      </c>
      <c r="C549" s="1" t="s">
        <v>9455</v>
      </c>
      <c r="D549" s="1" t="s">
        <v>12805</v>
      </c>
      <c r="E549" s="1" t="s">
        <v>11546</v>
      </c>
      <c r="F549" s="1" t="s">
        <v>382</v>
      </c>
      <c r="G549" s="1" t="s">
        <v>541</v>
      </c>
      <c r="H549" s="1" t="s">
        <v>43</v>
      </c>
      <c r="I549" s="1" t="s">
        <v>539</v>
      </c>
      <c r="J549" s="1">
        <v>5700324011</v>
      </c>
      <c r="K549" s="1" t="e">
        <f>_xlfn.XLOOKUP(Table1[[#This Row],[NÚMERO OPERATIVO]],#REF!,#REF!)</f>
        <v>#REF!</v>
      </c>
      <c r="L549" s="1" t="s">
        <v>12806</v>
      </c>
      <c r="M549" s="1" t="str">
        <f>_xlfn.CONCAT(Table1[[#This Row],[NÚMERO OPERATIVO]],Table1[[#This Row],[DATA OC]])</f>
        <v>570032401146028,7169907407</v>
      </c>
      <c r="N549" s="19">
        <v>46028.716990740701</v>
      </c>
      <c r="O549" s="1" t="s">
        <v>32</v>
      </c>
      <c r="P549" s="1" t="s">
        <v>33</v>
      </c>
      <c r="Q549" s="1" t="s">
        <v>32</v>
      </c>
      <c r="R549" s="1" t="s">
        <v>12807</v>
      </c>
      <c r="S549" s="1" t="s">
        <v>9508</v>
      </c>
      <c r="T549" s="1" t="s">
        <v>9461</v>
      </c>
      <c r="U549" s="1" t="s">
        <v>11897</v>
      </c>
      <c r="V549" s="1" t="s">
        <v>9463</v>
      </c>
      <c r="W549" s="1">
        <v>13.8</v>
      </c>
      <c r="X549" s="1">
        <v>5</v>
      </c>
      <c r="Y549" s="1" t="s">
        <v>9464</v>
      </c>
      <c r="Z549" s="1" t="s">
        <v>9464</v>
      </c>
      <c r="AA549" s="1" t="s">
        <v>9517</v>
      </c>
      <c r="AB549" s="1" t="s">
        <v>12808</v>
      </c>
      <c r="AC549" s="1" t="s">
        <v>12809</v>
      </c>
      <c r="AD549" s="1">
        <v>15</v>
      </c>
      <c r="AE549" s="1" t="s">
        <v>6057</v>
      </c>
      <c r="AF549" s="1" t="s">
        <v>12298</v>
      </c>
      <c r="AG549" s="20">
        <v>712600033</v>
      </c>
      <c r="AH549" s="20">
        <v>1</v>
      </c>
    </row>
    <row r="550" spans="1:34" ht="21" customHeight="1">
      <c r="A550" s="1" t="str">
        <f>_xlfn.CONCAT(Table1[[#This Row],[NÚMERO OPERATIVO]],Table1[[#This Row],[OS (SGM)]])</f>
        <v>5710058011ENC-MLGR02  000011/2026</v>
      </c>
      <c r="C550" s="1" t="s">
        <v>9455</v>
      </c>
      <c r="D550" s="1" t="s">
        <v>12810</v>
      </c>
      <c r="E550" s="1" t="s">
        <v>11546</v>
      </c>
      <c r="F550" s="1" t="s">
        <v>382</v>
      </c>
      <c r="G550" s="1" t="s">
        <v>541</v>
      </c>
      <c r="H550" s="1" t="s">
        <v>43</v>
      </c>
      <c r="I550" s="1" t="s">
        <v>762</v>
      </c>
      <c r="J550" s="1">
        <v>5710058011</v>
      </c>
      <c r="K550" s="1" t="e">
        <f>_xlfn.XLOOKUP(Table1[[#This Row],[NÚMERO OPERATIVO]],#REF!,#REF!)</f>
        <v>#REF!</v>
      </c>
      <c r="L550" s="1" t="s">
        <v>12811</v>
      </c>
      <c r="M550" s="1" t="str">
        <f>_xlfn.CONCAT(Table1[[#This Row],[NÚMERO OPERATIVO]],Table1[[#This Row],[DATA OC]])</f>
        <v>571005801146028,7615856481</v>
      </c>
      <c r="N550" s="19">
        <v>46028.761585648099</v>
      </c>
      <c r="O550" s="1" t="s">
        <v>32</v>
      </c>
      <c r="P550" s="1" t="s">
        <v>33</v>
      </c>
      <c r="Q550" s="1" t="s">
        <v>109</v>
      </c>
      <c r="R550" s="1" t="s">
        <v>12812</v>
      </c>
      <c r="S550" s="1" t="s">
        <v>12813</v>
      </c>
      <c r="T550" s="1" t="s">
        <v>9473</v>
      </c>
      <c r="U550" s="1" t="s">
        <v>12814</v>
      </c>
      <c r="V550" s="1" t="s">
        <v>9463</v>
      </c>
      <c r="W550" s="1">
        <v>13.8</v>
      </c>
      <c r="X550" s="1">
        <v>15</v>
      </c>
      <c r="Y550" s="1" t="s">
        <v>9464</v>
      </c>
      <c r="Z550" s="1" t="s">
        <v>9464</v>
      </c>
      <c r="AA550" s="1" t="s">
        <v>9517</v>
      </c>
      <c r="AB550" s="1" t="s">
        <v>12815</v>
      </c>
      <c r="AC550" s="1" t="s">
        <v>12816</v>
      </c>
      <c r="AD550" s="1">
        <v>25</v>
      </c>
      <c r="AE550" s="1" t="s">
        <v>6820</v>
      </c>
      <c r="AF550" s="1" t="s">
        <v>12298</v>
      </c>
      <c r="AG550" s="20">
        <v>712600027</v>
      </c>
      <c r="AH550" s="20">
        <v>1</v>
      </c>
    </row>
    <row r="551" spans="1:34" ht="21" customHeight="1">
      <c r="A551" s="1" t="str">
        <f>_xlfn.CONCAT(Table1[[#This Row],[NÚMERO OPERATIVO]],Table1[[#This Row],[OS (SGM)]])</f>
        <v>5725631066ENC-MLAR01  000029/2026</v>
      </c>
      <c r="C551" s="1" t="s">
        <v>9455</v>
      </c>
      <c r="D551" s="1" t="s">
        <v>12817</v>
      </c>
      <c r="E551" s="1" t="s">
        <v>11546</v>
      </c>
      <c r="F551" s="1" t="s">
        <v>382</v>
      </c>
      <c r="G551" s="1" t="s">
        <v>338</v>
      </c>
      <c r="H551" s="1" t="s">
        <v>43</v>
      </c>
      <c r="I551" s="1" t="s">
        <v>647</v>
      </c>
      <c r="J551" s="1">
        <v>5725631066</v>
      </c>
      <c r="K551" s="1" t="e">
        <f>_xlfn.XLOOKUP(Table1[[#This Row],[NÚMERO OPERATIVO]],#REF!,#REF!)</f>
        <v>#REF!</v>
      </c>
      <c r="L551" s="1" t="s">
        <v>12818</v>
      </c>
      <c r="M551" s="1" t="str">
        <f>_xlfn.CONCAT(Table1[[#This Row],[NÚMERO OPERATIVO]],Table1[[#This Row],[DATA OC]])</f>
        <v>572563106646026,7199189815</v>
      </c>
      <c r="N551" s="19">
        <v>46026.7199189815</v>
      </c>
      <c r="O551" s="1" t="s">
        <v>32</v>
      </c>
      <c r="P551" s="1" t="s">
        <v>34</v>
      </c>
      <c r="Q551" s="1" t="s">
        <v>32</v>
      </c>
      <c r="R551" s="1" t="s">
        <v>12819</v>
      </c>
      <c r="S551" s="1" t="s">
        <v>12820</v>
      </c>
      <c r="T551" s="1" t="s">
        <v>10192</v>
      </c>
      <c r="U551" s="1" t="s">
        <v>12821</v>
      </c>
      <c r="V551" s="1" t="s">
        <v>9463</v>
      </c>
      <c r="W551" s="1">
        <v>34.5</v>
      </c>
      <c r="X551" s="1">
        <v>25</v>
      </c>
      <c r="Y551" s="1" t="s">
        <v>9464</v>
      </c>
      <c r="Z551" s="1" t="s">
        <v>9517</v>
      </c>
      <c r="AA551" s="1" t="s">
        <v>9493</v>
      </c>
      <c r="AB551" s="1" t="s">
        <v>12822</v>
      </c>
      <c r="AC551" s="1" t="s">
        <v>12823</v>
      </c>
      <c r="AD551" s="1">
        <v>25</v>
      </c>
      <c r="AE551" s="1" t="s">
        <v>2334</v>
      </c>
      <c r="AF551" s="1" t="s">
        <v>12298</v>
      </c>
      <c r="AG551" s="20">
        <v>712600021</v>
      </c>
      <c r="AH551" s="20">
        <v>1</v>
      </c>
    </row>
    <row r="552" spans="1:34" ht="21" customHeight="1">
      <c r="A552" s="1" t="str">
        <f>_xlfn.CONCAT(Table1[[#This Row],[NÚMERO OPERATIVO]],Table1[[#This Row],[OS (SGM)]])</f>
        <v>5310024091DBM-MPDB08  000005/2026</v>
      </c>
      <c r="C552" s="1" t="s">
        <v>9455</v>
      </c>
      <c r="D552" s="1" t="s">
        <v>12824</v>
      </c>
      <c r="E552" s="1" t="s">
        <v>12825</v>
      </c>
      <c r="F552" s="1" t="s">
        <v>1675</v>
      </c>
      <c r="G552" s="1" t="s">
        <v>1365</v>
      </c>
      <c r="H552" s="1" t="s">
        <v>43</v>
      </c>
      <c r="I552" s="1" t="s">
        <v>1363</v>
      </c>
      <c r="J552" s="1">
        <v>5310024091</v>
      </c>
      <c r="K552" s="1" t="e">
        <f>_xlfn.XLOOKUP(Table1[[#This Row],[NÚMERO OPERATIVO]],#REF!,#REF!)</f>
        <v>#REF!</v>
      </c>
      <c r="L552" s="1" t="s">
        <v>12826</v>
      </c>
      <c r="M552" s="1" t="str">
        <f>_xlfn.CONCAT(Table1[[#This Row],[NÚMERO OPERATIVO]],Table1[[#This Row],[DATA OC]])</f>
        <v>531002409146024,475</v>
      </c>
      <c r="N552" s="19">
        <v>46024.474999999999</v>
      </c>
      <c r="O552" s="1" t="s">
        <v>32</v>
      </c>
      <c r="P552" s="1" t="s">
        <v>34</v>
      </c>
      <c r="Q552" s="1" t="s">
        <v>32</v>
      </c>
      <c r="R552" s="1" t="s">
        <v>12827</v>
      </c>
      <c r="S552" s="1" t="s">
        <v>12828</v>
      </c>
      <c r="T552" s="1" t="s">
        <v>9482</v>
      </c>
      <c r="U552" s="1" t="s">
        <v>12829</v>
      </c>
      <c r="V552" s="1" t="s">
        <v>9558</v>
      </c>
      <c r="W552" s="1">
        <v>34.5</v>
      </c>
      <c r="X552" s="1">
        <v>150</v>
      </c>
      <c r="Y552" s="1" t="s">
        <v>9492</v>
      </c>
      <c r="Z552" s="1" t="s">
        <v>9517</v>
      </c>
      <c r="AA552" s="1" t="s">
        <v>9517</v>
      </c>
      <c r="AB552" s="1" t="s">
        <v>12830</v>
      </c>
      <c r="AC552" s="1" t="s">
        <v>12831</v>
      </c>
      <c r="AD552" s="1">
        <v>75</v>
      </c>
      <c r="AE552" s="1" t="s">
        <v>8283</v>
      </c>
      <c r="AF552" s="1" t="s">
        <v>12832</v>
      </c>
      <c r="AG552" s="20">
        <v>512600030</v>
      </c>
      <c r="AH552" s="20">
        <v>1</v>
      </c>
    </row>
    <row r="553" spans="1:34" ht="21" customHeight="1">
      <c r="A553" s="1" t="str">
        <f>_xlfn.CONCAT(Table1[[#This Row],[NÚMERO OPERATIVO]],Table1[[#This Row],[OS (SGM)]])</f>
        <v>5700490091ETO-RD-DP  000101/2026</v>
      </c>
      <c r="C553" s="1" t="s">
        <v>9455</v>
      </c>
      <c r="D553" s="1" t="s">
        <v>12833</v>
      </c>
      <c r="E553" s="1" t="s">
        <v>12825</v>
      </c>
      <c r="F553" s="1" t="s">
        <v>1675</v>
      </c>
      <c r="G553" s="1" t="s">
        <v>1365</v>
      </c>
      <c r="H553" s="1" t="s">
        <v>43</v>
      </c>
      <c r="I553" s="1" t="s">
        <v>1363</v>
      </c>
      <c r="J553" s="1">
        <v>5700490091</v>
      </c>
      <c r="K553" s="1" t="e">
        <f>_xlfn.XLOOKUP(Table1[[#This Row],[NÚMERO OPERATIVO]],#REF!,#REF!)</f>
        <v>#REF!</v>
      </c>
      <c r="L553" s="1" t="s">
        <v>12834</v>
      </c>
      <c r="M553" s="1" t="str">
        <f>_xlfn.CONCAT(Table1[[#This Row],[NÚMERO OPERATIVO]],Table1[[#This Row],[DATA OC]])</f>
        <v>570049009146033,6760763889</v>
      </c>
      <c r="N553" s="19">
        <v>46033.676076388903</v>
      </c>
      <c r="O553" s="1" t="s">
        <v>32</v>
      </c>
      <c r="P553" s="1" t="s">
        <v>33</v>
      </c>
      <c r="Q553" s="1" t="s">
        <v>32</v>
      </c>
      <c r="R553" s="1" t="s">
        <v>12835</v>
      </c>
      <c r="S553" s="1" t="s">
        <v>12836</v>
      </c>
      <c r="T553" s="1" t="s">
        <v>12837</v>
      </c>
      <c r="U553" s="1" t="s">
        <v>12838</v>
      </c>
      <c r="V553" s="1" t="s">
        <v>9558</v>
      </c>
      <c r="W553" s="1">
        <v>34.5</v>
      </c>
      <c r="X553" s="1">
        <v>30</v>
      </c>
      <c r="Y553" s="1" t="s">
        <v>9537</v>
      </c>
      <c r="Z553" s="1" t="s">
        <v>9464</v>
      </c>
      <c r="AA553" s="1" t="s">
        <v>12839</v>
      </c>
      <c r="AB553" s="1" t="s">
        <v>12840</v>
      </c>
      <c r="AC553" s="1" t="s">
        <v>12841</v>
      </c>
      <c r="AD553" s="1">
        <v>30</v>
      </c>
      <c r="AE553" s="1" t="s">
        <v>1361</v>
      </c>
      <c r="AF553" s="1" t="s">
        <v>12832</v>
      </c>
      <c r="AG553" s="20">
        <v>512600054</v>
      </c>
      <c r="AH553" s="20">
        <v>1</v>
      </c>
    </row>
    <row r="554" spans="1:34" ht="21" customHeight="1">
      <c r="A554" s="1" t="str">
        <f>_xlfn.CONCAT(Table1[[#This Row],[NÚMERO OPERATIVO]],Table1[[#This Row],[OS (SGM)]])</f>
        <v>5700490091ETO-RD-DP  000147/2026</v>
      </c>
      <c r="C554" s="1" t="s">
        <v>9455</v>
      </c>
      <c r="D554" s="1" t="s">
        <v>12842</v>
      </c>
      <c r="E554" s="1" t="s">
        <v>12825</v>
      </c>
      <c r="F554" s="1" t="s">
        <v>1675</v>
      </c>
      <c r="G554" s="1" t="s">
        <v>1365</v>
      </c>
      <c r="H554" s="1" t="s">
        <v>43</v>
      </c>
      <c r="I554" s="1" t="s">
        <v>1363</v>
      </c>
      <c r="J554" s="1">
        <v>5700490091</v>
      </c>
      <c r="K554" s="1" t="e">
        <f>_xlfn.XLOOKUP(Table1[[#This Row],[NÚMERO OPERATIVO]],#REF!,#REF!)</f>
        <v>#REF!</v>
      </c>
      <c r="L554" s="1" t="s">
        <v>12843</v>
      </c>
      <c r="M554" s="1" t="str">
        <f>_xlfn.CONCAT(Table1[[#This Row],[NÚMERO OPERATIVO]],Table1[[#This Row],[DATA OC]])</f>
        <v>570049009146038,9846527778</v>
      </c>
      <c r="N554" s="19">
        <v>46038.984652777799</v>
      </c>
      <c r="O554" s="1" t="s">
        <v>32</v>
      </c>
      <c r="P554" s="1" t="s">
        <v>33</v>
      </c>
      <c r="Q554" s="1" t="s">
        <v>32</v>
      </c>
      <c r="R554" s="1" t="s">
        <v>12844</v>
      </c>
      <c r="S554" s="1" t="s">
        <v>12845</v>
      </c>
      <c r="T554" s="1" t="s">
        <v>9500</v>
      </c>
      <c r="U554" s="1" t="s">
        <v>12846</v>
      </c>
      <c r="V554" s="1" t="s">
        <v>9558</v>
      </c>
      <c r="W554" s="1">
        <v>34.5</v>
      </c>
      <c r="X554" s="1">
        <v>30</v>
      </c>
      <c r="Y554" s="1" t="s">
        <v>9464</v>
      </c>
      <c r="Z554" s="1" t="s">
        <v>9517</v>
      </c>
      <c r="AA554" s="1" t="s">
        <v>9517</v>
      </c>
      <c r="AB554" s="1" t="s">
        <v>12847</v>
      </c>
      <c r="AC554" s="1" t="s">
        <v>12848</v>
      </c>
      <c r="AD554" s="1">
        <v>30</v>
      </c>
      <c r="AE554" s="1" t="s">
        <v>6761</v>
      </c>
      <c r="AF554" s="1" t="s">
        <v>12832</v>
      </c>
      <c r="AG554" s="20">
        <v>512600054</v>
      </c>
      <c r="AH554" s="20">
        <v>1</v>
      </c>
    </row>
    <row r="555" spans="1:34" ht="21" customHeight="1">
      <c r="A555" s="1" t="str">
        <f>_xlfn.CONCAT(Table1[[#This Row],[NÚMERO OPERATIVO]],Table1[[#This Row],[OS (SGM)]])</f>
        <v>5700712091ETO-RD-DP  000050/2026</v>
      </c>
      <c r="C555" s="1" t="s">
        <v>9455</v>
      </c>
      <c r="D555" s="1" t="s">
        <v>12849</v>
      </c>
      <c r="E555" s="1" t="s">
        <v>12825</v>
      </c>
      <c r="F555" s="1" t="s">
        <v>1675</v>
      </c>
      <c r="G555" s="1" t="s">
        <v>1365</v>
      </c>
      <c r="H555" s="1" t="s">
        <v>43</v>
      </c>
      <c r="I555" s="1" t="s">
        <v>5998</v>
      </c>
      <c r="J555" s="1">
        <v>5700712091</v>
      </c>
      <c r="K555" s="1" t="e">
        <f>_xlfn.XLOOKUP(Table1[[#This Row],[NÚMERO OPERATIVO]],#REF!,#REF!)</f>
        <v>#REF!</v>
      </c>
      <c r="L555" s="1" t="s">
        <v>12850</v>
      </c>
      <c r="M555" s="1" t="str">
        <f>_xlfn.CONCAT(Table1[[#This Row],[NÚMERO OPERATIVO]],Table1[[#This Row],[DATA OC]])</f>
        <v>570071209146026,4447569444</v>
      </c>
      <c r="N555" s="19">
        <v>46026.444756944402</v>
      </c>
      <c r="O555" s="1" t="s">
        <v>32</v>
      </c>
      <c r="P555" s="1" t="s">
        <v>33</v>
      </c>
      <c r="Q555" s="1" t="s">
        <v>32</v>
      </c>
      <c r="R555" s="1" t="s">
        <v>12851</v>
      </c>
      <c r="S555" s="1" t="s">
        <v>12852</v>
      </c>
      <c r="T555" s="1" t="s">
        <v>9635</v>
      </c>
      <c r="U555" s="1" t="s">
        <v>12853</v>
      </c>
      <c r="V555" s="1" t="s">
        <v>9463</v>
      </c>
      <c r="W555" s="1">
        <v>34.5</v>
      </c>
      <c r="X555" s="1">
        <v>25</v>
      </c>
      <c r="Y555" s="1" t="s">
        <v>9464</v>
      </c>
      <c r="Z555" s="1" t="s">
        <v>9464</v>
      </c>
      <c r="AA555" s="1" t="s">
        <v>9517</v>
      </c>
      <c r="AB555" s="1" t="s">
        <v>12854</v>
      </c>
      <c r="AC555" s="1" t="s">
        <v>12855</v>
      </c>
      <c r="AD555" s="1">
        <v>25</v>
      </c>
      <c r="AE555" s="1" t="s">
        <v>7668</v>
      </c>
      <c r="AF555" s="1" t="s">
        <v>12832</v>
      </c>
      <c r="AG555" s="20">
        <v>512600019</v>
      </c>
      <c r="AH555" s="20">
        <v>1</v>
      </c>
    </row>
    <row r="556" spans="1:34" ht="21" customHeight="1">
      <c r="A556" s="1" t="str">
        <f>_xlfn.CONCAT(Table1[[#This Row],[NÚMERO OPERATIVO]],Table1[[#This Row],[OS (SGM)]])</f>
        <v>5736809091ETO-MLDP01  000036/2026</v>
      </c>
      <c r="C556" s="1" t="s">
        <v>9455</v>
      </c>
      <c r="D556" s="1" t="s">
        <v>12856</v>
      </c>
      <c r="E556" s="1" t="s">
        <v>12825</v>
      </c>
      <c r="F556" s="1" t="s">
        <v>1675</v>
      </c>
      <c r="G556" s="1" t="s">
        <v>1365</v>
      </c>
      <c r="H556" s="1" t="s">
        <v>43</v>
      </c>
      <c r="I556" s="1" t="s">
        <v>5998</v>
      </c>
      <c r="J556" s="1">
        <v>5736809091</v>
      </c>
      <c r="K556" s="1" t="e">
        <f>_xlfn.XLOOKUP(Table1[[#This Row],[NÚMERO OPERATIVO]],#REF!,#REF!)</f>
        <v>#REF!</v>
      </c>
      <c r="L556" s="1" t="s">
        <v>12857</v>
      </c>
      <c r="M556" s="1" t="str">
        <f>_xlfn.CONCAT(Table1[[#This Row],[NÚMERO OPERATIVO]],Table1[[#This Row],[DATA OC]])</f>
        <v>573680909146042,5006712963</v>
      </c>
      <c r="N556" s="19">
        <v>46042.5006712963</v>
      </c>
      <c r="O556" s="1" t="s">
        <v>32</v>
      </c>
      <c r="P556" s="1" t="s">
        <v>33</v>
      </c>
      <c r="Q556" s="1" t="s">
        <v>32</v>
      </c>
      <c r="R556" s="1" t="s">
        <v>12858</v>
      </c>
      <c r="S556" s="1" t="s">
        <v>12859</v>
      </c>
      <c r="T556" s="1" t="s">
        <v>9482</v>
      </c>
      <c r="U556" s="1" t="s">
        <v>12860</v>
      </c>
      <c r="V556" s="1" t="s">
        <v>9463</v>
      </c>
      <c r="W556" s="1">
        <v>34.5</v>
      </c>
      <c r="X556" s="1">
        <v>15</v>
      </c>
      <c r="Y556" s="1" t="s">
        <v>9482</v>
      </c>
      <c r="Z556" s="1" t="s">
        <v>9464</v>
      </c>
      <c r="AA556" s="1" t="s">
        <v>9517</v>
      </c>
      <c r="AB556" s="1" t="s">
        <v>12861</v>
      </c>
      <c r="AC556" s="1" t="s">
        <v>12862</v>
      </c>
      <c r="AD556" s="1">
        <v>15</v>
      </c>
      <c r="AE556" s="1" t="s">
        <v>5996</v>
      </c>
      <c r="AF556" s="1" t="s">
        <v>12832</v>
      </c>
      <c r="AG556" s="20">
        <v>512600052</v>
      </c>
      <c r="AH556" s="20">
        <v>1</v>
      </c>
    </row>
    <row r="557" spans="1:34" ht="21" customHeight="1">
      <c r="A557" s="1" t="str">
        <f>_xlfn.CONCAT(Table1[[#This Row],[NÚMERO OPERATIVO]],Table1[[#This Row],[OS (SGM)]])</f>
        <v>5700429091ETO-RD-DP  000167/2026</v>
      </c>
      <c r="C557" s="1" t="s">
        <v>9455</v>
      </c>
      <c r="D557" s="1" t="s">
        <v>12863</v>
      </c>
      <c r="E557" s="1" t="s">
        <v>12825</v>
      </c>
      <c r="F557" s="1" t="s">
        <v>1675</v>
      </c>
      <c r="G557" s="1" t="s">
        <v>1365</v>
      </c>
      <c r="H557" s="1" t="s">
        <v>43</v>
      </c>
      <c r="I557" s="1" t="s">
        <v>1962</v>
      </c>
      <c r="J557" s="1">
        <v>5700429091</v>
      </c>
      <c r="K557" s="1" t="e">
        <f>_xlfn.XLOOKUP(Table1[[#This Row],[NÚMERO OPERATIVO]],#REF!,#REF!)</f>
        <v>#REF!</v>
      </c>
      <c r="L557" s="1" t="s">
        <v>12864</v>
      </c>
      <c r="M557" s="1" t="str">
        <f>_xlfn.CONCAT(Table1[[#This Row],[NÚMERO OPERATIVO]],Table1[[#This Row],[DATA OC]])</f>
        <v>570042909146056,9828587963</v>
      </c>
      <c r="N557" s="19">
        <v>46056.982858796298</v>
      </c>
      <c r="O557" s="1" t="s">
        <v>32</v>
      </c>
      <c r="P557" s="1" t="s">
        <v>33</v>
      </c>
      <c r="Q557" s="1" t="s">
        <v>32</v>
      </c>
      <c r="R557" s="1" t="s">
        <v>9517</v>
      </c>
      <c r="S557" s="1" t="s">
        <v>9517</v>
      </c>
      <c r="T557" s="1" t="s">
        <v>9517</v>
      </c>
      <c r="U557" s="1" t="s">
        <v>9517</v>
      </c>
      <c r="V557" s="1" t="s">
        <v>9558</v>
      </c>
      <c r="W557" s="1">
        <v>34.5</v>
      </c>
      <c r="X557" s="1">
        <v>30</v>
      </c>
      <c r="Y557" s="1" t="s">
        <v>9517</v>
      </c>
      <c r="Z557" s="1" t="s">
        <v>9517</v>
      </c>
      <c r="AA557" s="1" t="s">
        <v>9517</v>
      </c>
      <c r="AB557" s="1" t="s">
        <v>9517</v>
      </c>
      <c r="AC557" s="1" t="s">
        <v>9517</v>
      </c>
      <c r="AD557" s="1">
        <v>30</v>
      </c>
      <c r="AE557" s="1" t="s">
        <v>2816</v>
      </c>
      <c r="AF557" s="1" t="s">
        <v>12832</v>
      </c>
      <c r="AG557" s="22">
        <v>512600131</v>
      </c>
      <c r="AH557" s="20">
        <v>1</v>
      </c>
    </row>
    <row r="558" spans="1:34" ht="21" customHeight="1">
      <c r="A558" s="1" t="str">
        <f>_xlfn.CONCAT(Table1[[#This Row],[NÚMERO OPERATIVO]],Table1[[#This Row],[OS (SGM)]])</f>
        <v>5725003091ETO-RD-DP  000011/2026</v>
      </c>
      <c r="C558" s="1" t="s">
        <v>9455</v>
      </c>
      <c r="D558" s="1" t="s">
        <v>12865</v>
      </c>
      <c r="E558" s="1" t="s">
        <v>12825</v>
      </c>
      <c r="F558" s="1" t="s">
        <v>1675</v>
      </c>
      <c r="G558" s="1" t="s">
        <v>1365</v>
      </c>
      <c r="H558" s="1" t="s">
        <v>43</v>
      </c>
      <c r="I558" s="1" t="s">
        <v>1962</v>
      </c>
      <c r="J558" s="1">
        <v>5725003091</v>
      </c>
      <c r="K558" s="1" t="e">
        <f>_xlfn.XLOOKUP(Table1[[#This Row],[NÚMERO OPERATIVO]],#REF!,#REF!)</f>
        <v>#REF!</v>
      </c>
      <c r="L558" s="1" t="s">
        <v>12866</v>
      </c>
      <c r="M558" s="1" t="str">
        <f>_xlfn.CONCAT(Table1[[#This Row],[NÚMERO OPERATIVO]],Table1[[#This Row],[DATA OC]])</f>
        <v>572500309146027,6440740741</v>
      </c>
      <c r="N558" s="19">
        <v>46027.644074074102</v>
      </c>
      <c r="O558" s="1" t="s">
        <v>32</v>
      </c>
      <c r="P558" s="1" t="s">
        <v>33</v>
      </c>
      <c r="Q558" s="1" t="s">
        <v>32</v>
      </c>
      <c r="R558" s="1" t="s">
        <v>12867</v>
      </c>
      <c r="S558" s="1" t="s">
        <v>12868</v>
      </c>
      <c r="T558" s="1" t="s">
        <v>9482</v>
      </c>
      <c r="U558" s="1" t="s">
        <v>12869</v>
      </c>
      <c r="V558" s="1" t="s">
        <v>9463</v>
      </c>
      <c r="W558" s="1">
        <v>34.5</v>
      </c>
      <c r="X558" s="1">
        <v>15</v>
      </c>
      <c r="Y558" s="1" t="s">
        <v>9464</v>
      </c>
      <c r="Z558" s="1" t="s">
        <v>9517</v>
      </c>
      <c r="AA558" s="1" t="s">
        <v>9517</v>
      </c>
      <c r="AB558" s="1" t="s">
        <v>12870</v>
      </c>
      <c r="AC558" s="1" t="s">
        <v>12871</v>
      </c>
      <c r="AD558" s="1">
        <v>15</v>
      </c>
      <c r="AE558" s="1" t="s">
        <v>5696</v>
      </c>
      <c r="AF558" s="1" t="s">
        <v>12832</v>
      </c>
      <c r="AG558" s="20">
        <v>512600016</v>
      </c>
      <c r="AH558" s="20">
        <v>1</v>
      </c>
    </row>
    <row r="559" spans="1:34" ht="21" customHeight="1">
      <c r="A559" s="1" t="str">
        <f>_xlfn.CONCAT(Table1[[#This Row],[NÚMERO OPERATIVO]],Table1[[#This Row],[OS (SGM)]])</f>
        <v>5700878005ETO-RD-DP  000205/2026</v>
      </c>
      <c r="C559" s="1" t="s">
        <v>9455</v>
      </c>
      <c r="D559" s="1" t="s">
        <v>12872</v>
      </c>
      <c r="E559" s="1" t="s">
        <v>12825</v>
      </c>
      <c r="F559" s="1" t="s">
        <v>1675</v>
      </c>
      <c r="G559" s="1" t="s">
        <v>662</v>
      </c>
      <c r="H559" s="1" t="s">
        <v>43</v>
      </c>
      <c r="I559" s="1" t="s">
        <v>1158</v>
      </c>
      <c r="J559" s="1">
        <v>5700878005</v>
      </c>
      <c r="K559" s="1" t="e">
        <f>_xlfn.XLOOKUP(Table1[[#This Row],[NÚMERO OPERATIVO]],#REF!,#REF!)</f>
        <v>#REF!</v>
      </c>
      <c r="L559" s="1" t="s">
        <v>12873</v>
      </c>
      <c r="M559" s="1" t="str">
        <f>_xlfn.CONCAT(Table1[[#This Row],[NÚMERO OPERATIVO]],Table1[[#This Row],[DATA OC]])</f>
        <v>570087800546071,5823148148</v>
      </c>
      <c r="N559" s="19">
        <v>46071.582314814797</v>
      </c>
      <c r="O559" s="1" t="s">
        <v>32</v>
      </c>
      <c r="P559" s="1" t="s">
        <v>33</v>
      </c>
      <c r="Q559" s="1" t="s">
        <v>32</v>
      </c>
      <c r="R559" s="1" t="s">
        <v>12874</v>
      </c>
      <c r="S559" s="1" t="s">
        <v>12875</v>
      </c>
      <c r="T559" s="1" t="s">
        <v>9482</v>
      </c>
      <c r="U559" s="1" t="s">
        <v>12876</v>
      </c>
      <c r="V559" s="1" t="s">
        <v>9463</v>
      </c>
      <c r="W559" s="1">
        <v>13.8</v>
      </c>
      <c r="X559" s="1">
        <v>10</v>
      </c>
      <c r="Y559" s="1" t="s">
        <v>9464</v>
      </c>
      <c r="Z559" s="1" t="s">
        <v>9464</v>
      </c>
      <c r="AA559" s="1" t="s">
        <v>9517</v>
      </c>
      <c r="AB559" s="1" t="s">
        <v>12877</v>
      </c>
      <c r="AC559" s="1" t="s">
        <v>12878</v>
      </c>
      <c r="AD559" s="1">
        <v>15</v>
      </c>
      <c r="AE559" s="1" t="s">
        <v>1656</v>
      </c>
      <c r="AF559" s="1" t="s">
        <v>12832</v>
      </c>
      <c r="AG559" s="20">
        <v>512600084</v>
      </c>
      <c r="AH559" s="20">
        <v>1</v>
      </c>
    </row>
    <row r="560" spans="1:34" ht="21" customHeight="1">
      <c r="A560" s="1" t="str">
        <f>_xlfn.CONCAT(Table1[[#This Row],[NÚMERO OPERATIVO]],Table1[[#This Row],[OS (SGM)]])</f>
        <v>5700486005ETO-MLDP01  000045/2026</v>
      </c>
      <c r="C560" s="1" t="s">
        <v>9455</v>
      </c>
      <c r="D560" s="1" t="s">
        <v>12879</v>
      </c>
      <c r="E560" s="1" t="s">
        <v>12825</v>
      </c>
      <c r="F560" s="1" t="s">
        <v>1675</v>
      </c>
      <c r="G560" s="1" t="s">
        <v>662</v>
      </c>
      <c r="H560" s="1" t="s">
        <v>43</v>
      </c>
      <c r="I560" s="1" t="s">
        <v>660</v>
      </c>
      <c r="J560" s="1">
        <v>5700486005</v>
      </c>
      <c r="K560" s="1" t="e">
        <f>_xlfn.XLOOKUP(Table1[[#This Row],[NÚMERO OPERATIVO]],#REF!,#REF!)</f>
        <v>#REF!</v>
      </c>
      <c r="L560" s="1" t="s">
        <v>12880</v>
      </c>
      <c r="M560" s="1" t="str">
        <f>_xlfn.CONCAT(Table1[[#This Row],[NÚMERO OPERATIVO]],Table1[[#This Row],[DATA OC]])</f>
        <v>570048600546057,5507291667</v>
      </c>
      <c r="N560" s="19">
        <v>46057.550729166702</v>
      </c>
      <c r="O560" s="1" t="s">
        <v>32</v>
      </c>
      <c r="P560" s="1" t="s">
        <v>33</v>
      </c>
      <c r="Q560" s="1" t="s">
        <v>32</v>
      </c>
      <c r="R560" s="1" t="s">
        <v>12881</v>
      </c>
      <c r="S560" s="1" t="s">
        <v>12882</v>
      </c>
      <c r="T560" s="1" t="s">
        <v>9482</v>
      </c>
      <c r="U560" s="1" t="s">
        <v>12883</v>
      </c>
      <c r="V560" s="1" t="s">
        <v>9463</v>
      </c>
      <c r="W560" s="1">
        <v>34.5</v>
      </c>
      <c r="X560" s="1">
        <v>10</v>
      </c>
      <c r="Y560" s="1" t="s">
        <v>9482</v>
      </c>
      <c r="Z560" s="1" t="s">
        <v>9517</v>
      </c>
      <c r="AA560" s="1" t="s">
        <v>9517</v>
      </c>
      <c r="AB560" s="1" t="s">
        <v>12884</v>
      </c>
      <c r="AC560" s="1" t="s">
        <v>12885</v>
      </c>
      <c r="AD560" s="1">
        <v>15</v>
      </c>
      <c r="AE560" s="1" t="s">
        <v>658</v>
      </c>
      <c r="AF560" s="1" t="s">
        <v>12832</v>
      </c>
      <c r="AG560" s="20">
        <v>512600072</v>
      </c>
      <c r="AH560" s="20">
        <v>1</v>
      </c>
    </row>
    <row r="561" spans="1:34" ht="21" customHeight="1">
      <c r="A561" s="1" t="str">
        <f>_xlfn.CONCAT(Table1[[#This Row],[NÚMERO OPERATIVO]],Table1[[#This Row],[OS (SGM)]])</f>
        <v>5737429005ETO-MLDP02  000012/2026</v>
      </c>
      <c r="C561" s="1" t="s">
        <v>9455</v>
      </c>
      <c r="D561" s="1" t="s">
        <v>12886</v>
      </c>
      <c r="E561" s="1" t="s">
        <v>12825</v>
      </c>
      <c r="F561" s="1" t="s">
        <v>1675</v>
      </c>
      <c r="G561" s="1" t="s">
        <v>662</v>
      </c>
      <c r="H561" s="1" t="s">
        <v>43</v>
      </c>
      <c r="I561" s="1" t="s">
        <v>660</v>
      </c>
      <c r="J561" s="1">
        <v>5737429005</v>
      </c>
      <c r="K561" s="1" t="e">
        <f>_xlfn.XLOOKUP(Table1[[#This Row],[NÚMERO OPERATIVO]],#REF!,#REF!)</f>
        <v>#REF!</v>
      </c>
      <c r="L561" s="1" t="s">
        <v>12887</v>
      </c>
      <c r="M561" s="1" t="str">
        <f>_xlfn.CONCAT(Table1[[#This Row],[NÚMERO OPERATIVO]],Table1[[#This Row],[DATA OC]])</f>
        <v>573742900546035,8244791667</v>
      </c>
      <c r="N561" s="19">
        <v>46035.824479166702</v>
      </c>
      <c r="O561" s="1" t="s">
        <v>32</v>
      </c>
      <c r="P561" s="1" t="s">
        <v>33</v>
      </c>
      <c r="Q561" s="1" t="s">
        <v>32</v>
      </c>
      <c r="R561" s="1" t="s">
        <v>12888</v>
      </c>
      <c r="S561" s="1" t="s">
        <v>12889</v>
      </c>
      <c r="T561" s="1" t="s">
        <v>9482</v>
      </c>
      <c r="U561" s="1" t="s">
        <v>12890</v>
      </c>
      <c r="V561" s="1" t="s">
        <v>9463</v>
      </c>
      <c r="W561" s="1">
        <v>34.5</v>
      </c>
      <c r="X561" s="1">
        <v>15</v>
      </c>
      <c r="Y561" s="1" t="s">
        <v>9464</v>
      </c>
      <c r="Z561" s="1" t="s">
        <v>9517</v>
      </c>
      <c r="AA561" s="1" t="s">
        <v>9517</v>
      </c>
      <c r="AB561" s="1" t="s">
        <v>12891</v>
      </c>
      <c r="AC561" s="1" t="s">
        <v>12892</v>
      </c>
      <c r="AD561" s="1">
        <v>15</v>
      </c>
      <c r="AE561" s="1" t="s">
        <v>2453</v>
      </c>
      <c r="AF561" s="1" t="s">
        <v>12832</v>
      </c>
      <c r="AG561" s="20">
        <v>512600028</v>
      </c>
      <c r="AH561" s="20">
        <v>1</v>
      </c>
    </row>
    <row r="562" spans="1:34" ht="21" customHeight="1">
      <c r="A562" s="1" t="str">
        <f>_xlfn.CONCAT(Table1[[#This Row],[NÚMERO OPERATIVO]],Table1[[#This Row],[OS (SGM)]])</f>
        <v>5736636005DBM-MLDB06  000004/2026</v>
      </c>
      <c r="C562" s="1" t="s">
        <v>9455</v>
      </c>
      <c r="D562" s="1" t="s">
        <v>12893</v>
      </c>
      <c r="E562" s="1" t="s">
        <v>12825</v>
      </c>
      <c r="F562" s="1" t="s">
        <v>1675</v>
      </c>
      <c r="G562" s="1" t="s">
        <v>662</v>
      </c>
      <c r="H562" s="1" t="s">
        <v>43</v>
      </c>
      <c r="I562" s="1" t="s">
        <v>1267</v>
      </c>
      <c r="J562" s="1">
        <v>5736636005</v>
      </c>
      <c r="K562" s="1" t="e">
        <f>_xlfn.XLOOKUP(Table1[[#This Row],[NÚMERO OPERATIVO]],#REF!,#REF!)</f>
        <v>#REF!</v>
      </c>
      <c r="L562" s="1" t="s">
        <v>12894</v>
      </c>
      <c r="M562" s="1" t="str">
        <f>_xlfn.CONCAT(Table1[[#This Row],[NÚMERO OPERATIVO]],Table1[[#This Row],[DATA OC]])</f>
        <v>573663600546023,3361921296</v>
      </c>
      <c r="N562" s="19">
        <v>46023.336192129602</v>
      </c>
      <c r="O562" s="1" t="s">
        <v>32</v>
      </c>
      <c r="P562" s="1" t="s">
        <v>33</v>
      </c>
      <c r="Q562" s="1" t="s">
        <v>32</v>
      </c>
      <c r="R562" s="1" t="s">
        <v>12895</v>
      </c>
      <c r="S562" s="1" t="s">
        <v>12896</v>
      </c>
      <c r="T562" s="1" t="s">
        <v>9482</v>
      </c>
      <c r="U562" s="1" t="s">
        <v>12897</v>
      </c>
      <c r="V562" s="1" t="s">
        <v>9463</v>
      </c>
      <c r="W562" s="1">
        <v>34.5</v>
      </c>
      <c r="X562" s="1">
        <v>15</v>
      </c>
      <c r="Y562" s="1" t="s">
        <v>9464</v>
      </c>
      <c r="Z562" s="1" t="s">
        <v>9517</v>
      </c>
      <c r="AA562" s="1" t="s">
        <v>9517</v>
      </c>
      <c r="AB562" s="1" t="s">
        <v>12898</v>
      </c>
      <c r="AC562" s="1" t="s">
        <v>12899</v>
      </c>
      <c r="AD562" s="1">
        <v>15</v>
      </c>
      <c r="AE562" s="1" t="s">
        <v>3801</v>
      </c>
      <c r="AF562" s="1" t="s">
        <v>12832</v>
      </c>
      <c r="AG562" s="20">
        <v>512600029</v>
      </c>
      <c r="AH562" s="20">
        <v>1</v>
      </c>
    </row>
    <row r="563" spans="1:34" ht="21" customHeight="1">
      <c r="A563" s="1" t="str">
        <f>_xlfn.CONCAT(Table1[[#This Row],[NÚMERO OPERATIVO]],Table1[[#This Row],[OS (SGM)]])</f>
        <v>5737410005DBM-MLDB05  000007/2026</v>
      </c>
      <c r="C563" s="1" t="s">
        <v>9455</v>
      </c>
      <c r="D563" s="1" t="s">
        <v>12900</v>
      </c>
      <c r="E563" s="1" t="s">
        <v>12825</v>
      </c>
      <c r="F563" s="1" t="s">
        <v>1675</v>
      </c>
      <c r="G563" s="1" t="s">
        <v>662</v>
      </c>
      <c r="H563" s="1" t="s">
        <v>43</v>
      </c>
      <c r="I563" s="1" t="s">
        <v>1267</v>
      </c>
      <c r="J563" s="1">
        <v>5737410005</v>
      </c>
      <c r="K563" s="1" t="e">
        <f>_xlfn.XLOOKUP(Table1[[#This Row],[NÚMERO OPERATIVO]],#REF!,#REF!)</f>
        <v>#REF!</v>
      </c>
      <c r="L563" s="1" t="s">
        <v>12901</v>
      </c>
      <c r="M563" s="1" t="str">
        <f>_xlfn.CONCAT(Table1[[#This Row],[NÚMERO OPERATIVO]],Table1[[#This Row],[DATA OC]])</f>
        <v>573741000546026,4783217593</v>
      </c>
      <c r="N563" s="19">
        <v>46026.478321759299</v>
      </c>
      <c r="O563" s="1" t="s">
        <v>32</v>
      </c>
      <c r="P563" s="1" t="s">
        <v>33</v>
      </c>
      <c r="Q563" s="1" t="s">
        <v>32</v>
      </c>
      <c r="R563" s="1" t="s">
        <v>12902</v>
      </c>
      <c r="S563" s="1" t="s">
        <v>12903</v>
      </c>
      <c r="T563" s="1" t="s">
        <v>9482</v>
      </c>
      <c r="U563" s="1" t="s">
        <v>12701</v>
      </c>
      <c r="V563" s="1" t="s">
        <v>9463</v>
      </c>
      <c r="W563" s="1">
        <v>34.5</v>
      </c>
      <c r="X563" s="1">
        <v>15</v>
      </c>
      <c r="Y563" s="1" t="s">
        <v>9464</v>
      </c>
      <c r="Z563" s="1" t="s">
        <v>9482</v>
      </c>
      <c r="AA563" s="1" t="s">
        <v>9517</v>
      </c>
      <c r="AB563" s="1" t="s">
        <v>12904</v>
      </c>
      <c r="AC563" s="1" t="s">
        <v>12905</v>
      </c>
      <c r="AD563" s="1">
        <v>15</v>
      </c>
      <c r="AE563" s="1" t="s">
        <v>2458</v>
      </c>
      <c r="AF563" s="1" t="s">
        <v>12832</v>
      </c>
      <c r="AG563" s="20">
        <v>512600041</v>
      </c>
      <c r="AH563" s="20">
        <v>1</v>
      </c>
    </row>
    <row r="564" spans="1:34" ht="21" customHeight="1">
      <c r="A564" s="1" t="str">
        <f>_xlfn.CONCAT(Table1[[#This Row],[NÚMERO OPERATIVO]],Table1[[#This Row],[OS (SGM)]])</f>
        <v>5737450005DBM-MLDB05  000006/2026</v>
      </c>
      <c r="C564" s="1" t="s">
        <v>9455</v>
      </c>
      <c r="D564" s="1" t="s">
        <v>12906</v>
      </c>
      <c r="E564" s="1" t="s">
        <v>12825</v>
      </c>
      <c r="F564" s="1" t="s">
        <v>1675</v>
      </c>
      <c r="G564" s="1" t="s">
        <v>662</v>
      </c>
      <c r="H564" s="1" t="s">
        <v>43</v>
      </c>
      <c r="I564" s="1" t="s">
        <v>1267</v>
      </c>
      <c r="J564" s="1">
        <v>5737450005</v>
      </c>
      <c r="K564" s="1" t="e">
        <f>_xlfn.XLOOKUP(Table1[[#This Row],[NÚMERO OPERATIVO]],#REF!,#REF!)</f>
        <v>#REF!</v>
      </c>
      <c r="L564" s="1" t="s">
        <v>12907</v>
      </c>
      <c r="M564" s="1" t="str">
        <f>_xlfn.CONCAT(Table1[[#This Row],[NÚMERO OPERATIVO]],Table1[[#This Row],[DATA OC]])</f>
        <v>573745000546026,4594560185</v>
      </c>
      <c r="N564" s="19">
        <v>46026.4594560185</v>
      </c>
      <c r="O564" s="1" t="s">
        <v>32</v>
      </c>
      <c r="P564" s="1" t="s">
        <v>33</v>
      </c>
      <c r="Q564" s="1" t="s">
        <v>32</v>
      </c>
      <c r="R564" s="1" t="s">
        <v>12908</v>
      </c>
      <c r="S564" s="1" t="s">
        <v>12909</v>
      </c>
      <c r="T564" s="1" t="s">
        <v>9482</v>
      </c>
      <c r="U564" s="1" t="s">
        <v>12910</v>
      </c>
      <c r="V564" s="1" t="s">
        <v>9463</v>
      </c>
      <c r="W564" s="1">
        <v>34.5</v>
      </c>
      <c r="X564" s="1">
        <v>15</v>
      </c>
      <c r="Y564" s="1" t="s">
        <v>9464</v>
      </c>
      <c r="Z564" s="1" t="s">
        <v>9492</v>
      </c>
      <c r="AA564" s="1" t="s">
        <v>9517</v>
      </c>
      <c r="AB564" s="1" t="s">
        <v>12911</v>
      </c>
      <c r="AC564" s="1" t="s">
        <v>12912</v>
      </c>
      <c r="AD564" s="1">
        <v>15</v>
      </c>
      <c r="AE564" s="1" t="s">
        <v>1883</v>
      </c>
      <c r="AF564" s="1" t="s">
        <v>12832</v>
      </c>
      <c r="AG564" s="20">
        <v>512600042</v>
      </c>
      <c r="AH564" s="20">
        <v>1</v>
      </c>
    </row>
    <row r="565" spans="1:34" ht="21" customHeight="1">
      <c r="A565" s="1" t="str">
        <f>_xlfn.CONCAT(Table1[[#This Row],[NÚMERO OPERATIVO]],Table1[[#This Row],[OS (SGM)]])</f>
        <v>5748692005ETO-RD-DP  000121/2026</v>
      </c>
      <c r="C565" s="1" t="s">
        <v>9455</v>
      </c>
      <c r="D565" s="1" t="s">
        <v>12913</v>
      </c>
      <c r="E565" s="1" t="s">
        <v>12825</v>
      </c>
      <c r="F565" s="1" t="s">
        <v>1675</v>
      </c>
      <c r="G565" s="1" t="s">
        <v>662</v>
      </c>
      <c r="H565" s="1" t="s">
        <v>43</v>
      </c>
      <c r="I565" s="1" t="s">
        <v>1267</v>
      </c>
      <c r="J565" s="1">
        <v>5748692005</v>
      </c>
      <c r="K565" s="1" t="e">
        <f>_xlfn.XLOOKUP(Table1[[#This Row],[NÚMERO OPERATIVO]],#REF!,#REF!)</f>
        <v>#REF!</v>
      </c>
      <c r="L565" s="1" t="s">
        <v>12914</v>
      </c>
      <c r="M565" s="1" t="str">
        <f>_xlfn.CONCAT(Table1[[#This Row],[NÚMERO OPERATIVO]],Table1[[#This Row],[DATA OC]])</f>
        <v>574869200546036,8334837963</v>
      </c>
      <c r="N565" s="19">
        <v>46036.833483796298</v>
      </c>
      <c r="O565" s="1" t="s">
        <v>32</v>
      </c>
      <c r="P565" s="1" t="s">
        <v>33</v>
      </c>
      <c r="Q565" s="1" t="s">
        <v>32</v>
      </c>
      <c r="R565" s="1" t="s">
        <v>12915</v>
      </c>
      <c r="S565" s="1" t="s">
        <v>12916</v>
      </c>
      <c r="T565" s="1" t="s">
        <v>9482</v>
      </c>
      <c r="U565" s="1" t="s">
        <v>12917</v>
      </c>
      <c r="V565" s="1" t="s">
        <v>9463</v>
      </c>
      <c r="W565" s="1">
        <v>34.5</v>
      </c>
      <c r="X565" s="1">
        <v>25</v>
      </c>
      <c r="Y565" s="1" t="s">
        <v>9482</v>
      </c>
      <c r="Z565" s="1" t="s">
        <v>9517</v>
      </c>
      <c r="AA565" s="1" t="s">
        <v>9517</v>
      </c>
      <c r="AB565" s="1" t="s">
        <v>12918</v>
      </c>
      <c r="AC565" s="1" t="s">
        <v>12919</v>
      </c>
      <c r="AD565" s="1">
        <v>25</v>
      </c>
      <c r="AE565" s="1" t="s">
        <v>5282</v>
      </c>
      <c r="AF565" s="1" t="s">
        <v>12832</v>
      </c>
      <c r="AG565" s="20">
        <v>512600045</v>
      </c>
      <c r="AH565" s="20">
        <v>1</v>
      </c>
    </row>
    <row r="566" spans="1:34" ht="21" customHeight="1">
      <c r="A566" s="1" t="str">
        <f>_xlfn.CONCAT(Table1[[#This Row],[NÚMERO OPERATIVO]],Table1[[#This Row],[OS (SGM)]])</f>
        <v>5700295116ETO-MLDP01  000040/2026</v>
      </c>
      <c r="C566" s="1" t="s">
        <v>9455</v>
      </c>
      <c r="D566" s="1" t="s">
        <v>12920</v>
      </c>
      <c r="E566" s="1" t="s">
        <v>12825</v>
      </c>
      <c r="F566" s="1" t="s">
        <v>1675</v>
      </c>
      <c r="G566" s="1" t="s">
        <v>554</v>
      </c>
      <c r="H566" s="1" t="s">
        <v>43</v>
      </c>
      <c r="I566" s="1" t="s">
        <v>69</v>
      </c>
      <c r="J566" s="1">
        <v>5700295116</v>
      </c>
      <c r="K566" s="1" t="e">
        <f>_xlfn.XLOOKUP(Table1[[#This Row],[NÚMERO OPERATIVO]],#REF!,#REF!)</f>
        <v>#REF!</v>
      </c>
      <c r="L566" s="1" t="s">
        <v>12921</v>
      </c>
      <c r="M566" s="1" t="str">
        <f>_xlfn.CONCAT(Table1[[#This Row],[NÚMERO OPERATIVO]],Table1[[#This Row],[DATA OC]])</f>
        <v>570029511646055,7969097222</v>
      </c>
      <c r="N566" s="19">
        <v>46055.796909722201</v>
      </c>
      <c r="O566" s="1" t="s">
        <v>32</v>
      </c>
      <c r="P566" s="1" t="s">
        <v>34</v>
      </c>
      <c r="Q566" s="1" t="s">
        <v>32</v>
      </c>
      <c r="R566" s="1" t="s">
        <v>12922</v>
      </c>
      <c r="S566" s="1" t="s">
        <v>12923</v>
      </c>
      <c r="T566" s="1" t="s">
        <v>9473</v>
      </c>
      <c r="U566" s="1" t="s">
        <v>12924</v>
      </c>
      <c r="V566" s="1" t="s">
        <v>9463</v>
      </c>
      <c r="W566" s="1">
        <v>34.5</v>
      </c>
      <c r="X566" s="1">
        <v>15</v>
      </c>
      <c r="Y566" s="1" t="s">
        <v>9464</v>
      </c>
      <c r="Z566" s="1" t="s">
        <v>9464</v>
      </c>
      <c r="AA566" s="1" t="s">
        <v>9517</v>
      </c>
      <c r="AB566" s="1" t="s">
        <v>12925</v>
      </c>
      <c r="AC566" s="1" t="s">
        <v>12926</v>
      </c>
      <c r="AD566" s="1">
        <v>15</v>
      </c>
      <c r="AE566" s="1" t="s">
        <v>551</v>
      </c>
      <c r="AF566" s="1" t="s">
        <v>12832</v>
      </c>
      <c r="AG566" s="20">
        <v>512600062</v>
      </c>
      <c r="AH566" s="20">
        <v>1</v>
      </c>
    </row>
    <row r="567" spans="1:34" ht="21" customHeight="1">
      <c r="A567" s="1" t="str">
        <f>_xlfn.CONCAT(Table1[[#This Row],[NÚMERO OPERATIVO]],Table1[[#This Row],[OS (SGM)]])</f>
        <v>5300252152ETO-RD-DP  000180/2026</v>
      </c>
      <c r="C567" s="1" t="s">
        <v>9455</v>
      </c>
      <c r="D567" s="1" t="s">
        <v>12927</v>
      </c>
      <c r="E567" s="1" t="s">
        <v>12825</v>
      </c>
      <c r="F567" s="1" t="s">
        <v>1675</v>
      </c>
      <c r="G567" s="1" t="s">
        <v>554</v>
      </c>
      <c r="H567" s="1" t="s">
        <v>43</v>
      </c>
      <c r="I567" s="1" t="s">
        <v>666</v>
      </c>
      <c r="J567" s="1">
        <v>5300252152</v>
      </c>
      <c r="K567" s="1" t="e">
        <f>_xlfn.XLOOKUP(Table1[[#This Row],[NÚMERO OPERATIVO]],#REF!,#REF!)</f>
        <v>#REF!</v>
      </c>
      <c r="L567" s="1" t="s">
        <v>12928</v>
      </c>
      <c r="M567" s="1" t="str">
        <f>_xlfn.CONCAT(Table1[[#This Row],[NÚMERO OPERATIVO]],Table1[[#This Row],[DATA OC]])</f>
        <v>530025215246064,8219560185</v>
      </c>
      <c r="N567" s="19">
        <v>46064.821956018503</v>
      </c>
      <c r="O567" s="1" t="s">
        <v>32</v>
      </c>
      <c r="P567" s="1" t="s">
        <v>33</v>
      </c>
      <c r="Q567" s="1" t="s">
        <v>32</v>
      </c>
      <c r="R567" s="1" t="s">
        <v>12929</v>
      </c>
      <c r="S567" s="1" t="s">
        <v>12930</v>
      </c>
      <c r="T567" s="1" t="s">
        <v>9482</v>
      </c>
      <c r="U567" s="1" t="s">
        <v>12931</v>
      </c>
      <c r="V567" s="1" t="s">
        <v>9463</v>
      </c>
      <c r="W567" s="1">
        <v>13.8</v>
      </c>
      <c r="X567" s="1">
        <v>15</v>
      </c>
      <c r="Y567" s="1" t="s">
        <v>9464</v>
      </c>
      <c r="Z567" s="1" t="s">
        <v>9517</v>
      </c>
      <c r="AA567" s="1" t="s">
        <v>9517</v>
      </c>
      <c r="AB567" s="1" t="s">
        <v>12932</v>
      </c>
      <c r="AC567" s="1" t="s">
        <v>12933</v>
      </c>
      <c r="AD567" s="1">
        <v>15</v>
      </c>
      <c r="AE567" s="1" t="s">
        <v>2388</v>
      </c>
      <c r="AF567" s="1" t="s">
        <v>12832</v>
      </c>
      <c r="AG567" s="20">
        <v>512600082</v>
      </c>
      <c r="AH567" s="20">
        <v>1</v>
      </c>
    </row>
    <row r="568" spans="1:34" ht="21" customHeight="1">
      <c r="A568" s="1" t="str">
        <f>_xlfn.CONCAT(Table1[[#This Row],[NÚMERO OPERATIVO]],Table1[[#This Row],[OS (SGM)]])</f>
        <v>5700379116ETO-RD-DP  000001/2026</v>
      </c>
      <c r="C568" s="1" t="s">
        <v>9455</v>
      </c>
      <c r="D568" s="1" t="s">
        <v>12934</v>
      </c>
      <c r="E568" s="1" t="s">
        <v>12825</v>
      </c>
      <c r="F568" s="1" t="s">
        <v>1675</v>
      </c>
      <c r="G568" s="1" t="s">
        <v>554</v>
      </c>
      <c r="H568" s="1" t="s">
        <v>43</v>
      </c>
      <c r="I568" s="1" t="s">
        <v>666</v>
      </c>
      <c r="J568" s="1">
        <v>5700379116</v>
      </c>
      <c r="K568" s="1" t="e">
        <f>_xlfn.XLOOKUP(Table1[[#This Row],[NÚMERO OPERATIVO]],#REF!,#REF!)</f>
        <v>#REF!</v>
      </c>
      <c r="L568" s="1" t="s">
        <v>12935</v>
      </c>
      <c r="M568" s="1" t="str">
        <f>_xlfn.CONCAT(Table1[[#This Row],[NÚMERO OPERATIVO]],Table1[[#This Row],[DATA OC]])</f>
        <v>570037911646023,4810648148</v>
      </c>
      <c r="N568" s="19">
        <v>46023.481064814798</v>
      </c>
      <c r="O568" s="1" t="s">
        <v>32</v>
      </c>
      <c r="P568" s="1" t="s">
        <v>33</v>
      </c>
      <c r="Q568" s="1" t="s">
        <v>32</v>
      </c>
      <c r="R568" s="1" t="s">
        <v>12936</v>
      </c>
      <c r="S568" s="1" t="s">
        <v>12937</v>
      </c>
      <c r="T568" s="1" t="s">
        <v>9473</v>
      </c>
      <c r="U568" s="1" t="s">
        <v>12938</v>
      </c>
      <c r="V568" s="1" t="s">
        <v>9463</v>
      </c>
      <c r="W568" s="1">
        <v>13.8</v>
      </c>
      <c r="X568" s="1">
        <v>15</v>
      </c>
      <c r="Y568" s="1" t="s">
        <v>9464</v>
      </c>
      <c r="Z568" s="1" t="s">
        <v>9482</v>
      </c>
      <c r="AA568" s="1" t="s">
        <v>9517</v>
      </c>
      <c r="AB568" s="1" t="s">
        <v>12939</v>
      </c>
      <c r="AC568" s="1" t="s">
        <v>12940</v>
      </c>
      <c r="AD568" s="1">
        <v>15</v>
      </c>
      <c r="AE568" s="1" t="s">
        <v>4660</v>
      </c>
      <c r="AF568" s="1" t="s">
        <v>12832</v>
      </c>
      <c r="AG568" s="20">
        <v>512600011</v>
      </c>
      <c r="AH568" s="20">
        <v>1</v>
      </c>
    </row>
    <row r="569" spans="1:34" ht="21" customHeight="1">
      <c r="A569" s="1" t="str">
        <f>_xlfn.CONCAT(Table1[[#This Row],[NÚMERO OPERATIVO]],Table1[[#This Row],[OS (SGM)]])</f>
        <v>5700487116ETO-MLDP02  000025/2026</v>
      </c>
      <c r="C569" s="1" t="s">
        <v>9455</v>
      </c>
      <c r="D569" s="1" t="s">
        <v>12941</v>
      </c>
      <c r="E569" s="1" t="s">
        <v>12825</v>
      </c>
      <c r="F569" s="1" t="s">
        <v>1675</v>
      </c>
      <c r="G569" s="1" t="s">
        <v>554</v>
      </c>
      <c r="H569" s="1" t="s">
        <v>43</v>
      </c>
      <c r="I569" s="1" t="s">
        <v>666</v>
      </c>
      <c r="J569" s="1">
        <v>5700487116</v>
      </c>
      <c r="K569" s="1" t="e">
        <f>_xlfn.XLOOKUP(Table1[[#This Row],[NÚMERO OPERATIVO]],#REF!,#REF!)</f>
        <v>#REF!</v>
      </c>
      <c r="L569" s="1" t="s">
        <v>12942</v>
      </c>
      <c r="M569" s="1" t="str">
        <f>_xlfn.CONCAT(Table1[[#This Row],[NÚMERO OPERATIVO]],Table1[[#This Row],[DATA OC]])</f>
        <v>570048711646054,5210416667</v>
      </c>
      <c r="N569" s="19">
        <v>46054.521041666703</v>
      </c>
      <c r="O569" s="1" t="s">
        <v>32</v>
      </c>
      <c r="P569" s="1" t="s">
        <v>33</v>
      </c>
      <c r="Q569" s="1" t="s">
        <v>32</v>
      </c>
      <c r="R569" s="1" t="s">
        <v>12943</v>
      </c>
      <c r="S569" s="1" t="s">
        <v>12944</v>
      </c>
      <c r="T569" s="1" t="s">
        <v>9898</v>
      </c>
      <c r="U569" s="1" t="s">
        <v>12945</v>
      </c>
      <c r="V569" s="1" t="s">
        <v>9463</v>
      </c>
      <c r="W569" s="1">
        <v>13.8</v>
      </c>
      <c r="X569" s="1">
        <v>15</v>
      </c>
      <c r="Y569" s="1" t="s">
        <v>9492</v>
      </c>
      <c r="Z569" s="1" t="s">
        <v>9464</v>
      </c>
      <c r="AA569" s="1" t="s">
        <v>9517</v>
      </c>
      <c r="AB569" s="1" t="s">
        <v>12946</v>
      </c>
      <c r="AC569" s="1" t="s">
        <v>12947</v>
      </c>
      <c r="AD569" s="1">
        <v>15</v>
      </c>
      <c r="AE569" s="1" t="s">
        <v>2117</v>
      </c>
      <c r="AF569" s="1" t="s">
        <v>12832</v>
      </c>
      <c r="AG569" s="20">
        <v>512600058</v>
      </c>
      <c r="AH569" s="20">
        <v>1</v>
      </c>
    </row>
    <row r="570" spans="1:34" ht="21" customHeight="1">
      <c r="A570" s="1" t="str">
        <f>_xlfn.CONCAT(Table1[[#This Row],[NÚMERO OPERATIVO]],Table1[[#This Row],[OS (SGM)]])</f>
        <v>5700558116ETO-RD-DP  000166/2026</v>
      </c>
      <c r="C570" s="1" t="s">
        <v>9455</v>
      </c>
      <c r="D570" s="1" t="s">
        <v>12948</v>
      </c>
      <c r="E570" s="1" t="s">
        <v>12825</v>
      </c>
      <c r="F570" s="1" t="s">
        <v>1675</v>
      </c>
      <c r="G570" s="1" t="s">
        <v>554</v>
      </c>
      <c r="H570" s="1" t="s">
        <v>43</v>
      </c>
      <c r="I570" s="1" t="s">
        <v>666</v>
      </c>
      <c r="J570" s="1">
        <v>5700558116</v>
      </c>
      <c r="K570" s="1" t="e">
        <f>_xlfn.XLOOKUP(Table1[[#This Row],[NÚMERO OPERATIVO]],#REF!,#REF!)</f>
        <v>#REF!</v>
      </c>
      <c r="L570" s="1" t="s">
        <v>12949</v>
      </c>
      <c r="M570" s="1" t="str">
        <f>_xlfn.CONCAT(Table1[[#This Row],[NÚMERO OPERATIVO]],Table1[[#This Row],[DATA OC]])</f>
        <v>570055811646056,5120023148</v>
      </c>
      <c r="N570" s="19">
        <v>46056.512002314797</v>
      </c>
      <c r="O570" s="1" t="s">
        <v>32</v>
      </c>
      <c r="P570" s="1" t="s">
        <v>33</v>
      </c>
      <c r="Q570" s="1" t="s">
        <v>32</v>
      </c>
      <c r="R570" s="1" t="s">
        <v>12950</v>
      </c>
      <c r="S570" s="1" t="s">
        <v>12951</v>
      </c>
      <c r="T570" s="1" t="s">
        <v>9482</v>
      </c>
      <c r="U570" s="1" t="s">
        <v>12952</v>
      </c>
      <c r="V570" s="1" t="s">
        <v>9463</v>
      </c>
      <c r="W570" s="1">
        <v>34.5</v>
      </c>
      <c r="X570" s="1">
        <v>25</v>
      </c>
      <c r="Y570" s="1" t="s">
        <v>9482</v>
      </c>
      <c r="Z570" s="1" t="s">
        <v>9482</v>
      </c>
      <c r="AA570" s="1" t="s">
        <v>12814</v>
      </c>
      <c r="AB570" s="1" t="s">
        <v>12953</v>
      </c>
      <c r="AC570" s="1" t="s">
        <v>12954</v>
      </c>
      <c r="AD570" s="1">
        <v>25</v>
      </c>
      <c r="AE570" s="1" t="s">
        <v>5540</v>
      </c>
      <c r="AF570" s="1" t="s">
        <v>12832</v>
      </c>
      <c r="AG570" s="20">
        <v>512600068</v>
      </c>
      <c r="AH570" s="20">
        <v>1</v>
      </c>
    </row>
    <row r="571" spans="1:34" ht="21" customHeight="1">
      <c r="A571" s="1" t="str">
        <f>_xlfn.CONCAT(Table1[[#This Row],[NÚMERO OPERATIVO]],Table1[[#This Row],[OS (SGM)]])</f>
        <v>5710067116ETO-RD-DP  000155/2026</v>
      </c>
      <c r="C571" s="1" t="s">
        <v>9455</v>
      </c>
      <c r="D571" s="1" t="s">
        <v>12955</v>
      </c>
      <c r="E571" s="1" t="s">
        <v>12825</v>
      </c>
      <c r="F571" s="1" t="s">
        <v>1675</v>
      </c>
      <c r="G571" s="1" t="s">
        <v>554</v>
      </c>
      <c r="H571" s="1" t="s">
        <v>43</v>
      </c>
      <c r="I571" s="1" t="s">
        <v>666</v>
      </c>
      <c r="J571" s="1">
        <v>5710067116</v>
      </c>
      <c r="K571" s="1" t="e">
        <f>_xlfn.XLOOKUP(Table1[[#This Row],[NÚMERO OPERATIVO]],#REF!,#REF!)</f>
        <v>#REF!</v>
      </c>
      <c r="L571" s="1" t="s">
        <v>12956</v>
      </c>
      <c r="M571" s="1" t="str">
        <f>_xlfn.CONCAT(Table1[[#This Row],[NÚMERO OPERATIVO]],Table1[[#This Row],[DATA OC]])</f>
        <v>571006711646053,4473726852</v>
      </c>
      <c r="N571" s="19">
        <v>46053.447372685201</v>
      </c>
      <c r="O571" s="1" t="s">
        <v>32</v>
      </c>
      <c r="P571" s="1" t="s">
        <v>33</v>
      </c>
      <c r="Q571" s="1" t="s">
        <v>32</v>
      </c>
      <c r="R571" s="1" t="s">
        <v>12957</v>
      </c>
      <c r="S571" s="1" t="s">
        <v>12958</v>
      </c>
      <c r="T571" s="1" t="s">
        <v>9482</v>
      </c>
      <c r="U571" s="1" t="s">
        <v>12959</v>
      </c>
      <c r="V571" s="1" t="s">
        <v>9463</v>
      </c>
      <c r="W571" s="1">
        <v>13.8</v>
      </c>
      <c r="X571" s="1">
        <v>15</v>
      </c>
      <c r="Y571" s="1" t="s">
        <v>9482</v>
      </c>
      <c r="Z571" s="1" t="s">
        <v>9464</v>
      </c>
      <c r="AA571" s="1" t="s">
        <v>12960</v>
      </c>
      <c r="AB571" s="1" t="s">
        <v>12961</v>
      </c>
      <c r="AC571" s="1" t="s">
        <v>12962</v>
      </c>
      <c r="AD571" s="1">
        <v>15</v>
      </c>
      <c r="AE571" s="1" t="s">
        <v>6736</v>
      </c>
      <c r="AF571" s="1" t="s">
        <v>12832</v>
      </c>
      <c r="AG571" s="20">
        <v>512600055</v>
      </c>
      <c r="AH571" s="20">
        <v>1</v>
      </c>
    </row>
    <row r="572" spans="1:34" ht="21" customHeight="1">
      <c r="A572" s="1" t="str">
        <f>_xlfn.CONCAT(Table1[[#This Row],[NÚMERO OPERATIVO]],Table1[[#This Row],[OS (SGM)]])</f>
        <v>5710069116DBM-MLDB05  000029/2026</v>
      </c>
      <c r="C572" s="1" t="s">
        <v>9455</v>
      </c>
      <c r="D572" s="1" t="s">
        <v>12963</v>
      </c>
      <c r="E572" s="1" t="s">
        <v>12825</v>
      </c>
      <c r="F572" s="1" t="s">
        <v>1675</v>
      </c>
      <c r="G572" s="1" t="s">
        <v>554</v>
      </c>
      <c r="H572" s="1" t="s">
        <v>43</v>
      </c>
      <c r="I572" s="1" t="s">
        <v>666</v>
      </c>
      <c r="J572" s="1">
        <v>5710069116</v>
      </c>
      <c r="K572" s="1" t="e">
        <f>_xlfn.XLOOKUP(Table1[[#This Row],[NÚMERO OPERATIVO]],#REF!,#REF!)</f>
        <v>#REF!</v>
      </c>
      <c r="L572" s="1" t="s">
        <v>12964</v>
      </c>
      <c r="M572" s="1" t="str">
        <f>_xlfn.CONCAT(Table1[[#This Row],[NÚMERO OPERATIVO]],Table1[[#This Row],[DATA OC]])</f>
        <v>571006911646048,7012037037</v>
      </c>
      <c r="N572" s="19">
        <v>46048.701203703698</v>
      </c>
      <c r="O572" s="1" t="s">
        <v>32</v>
      </c>
      <c r="P572" s="1" t="s">
        <v>33</v>
      </c>
      <c r="Q572" s="1" t="s">
        <v>32</v>
      </c>
      <c r="R572" s="1" t="s">
        <v>12965</v>
      </c>
      <c r="S572" s="1" t="s">
        <v>12966</v>
      </c>
      <c r="T572" s="1" t="s">
        <v>9482</v>
      </c>
      <c r="U572" s="1" t="s">
        <v>12967</v>
      </c>
      <c r="V572" s="1" t="s">
        <v>9463</v>
      </c>
      <c r="W572" s="1">
        <v>34.5</v>
      </c>
      <c r="X572" s="1">
        <v>15</v>
      </c>
      <c r="Y572" s="1" t="s">
        <v>9482</v>
      </c>
      <c r="Z572" s="1" t="s">
        <v>9464</v>
      </c>
      <c r="AA572" s="1" t="s">
        <v>9517</v>
      </c>
      <c r="AB572" s="1" t="s">
        <v>12968</v>
      </c>
      <c r="AC572" s="1" t="s">
        <v>12969</v>
      </c>
      <c r="AD572" s="1">
        <v>15</v>
      </c>
      <c r="AE572" s="1" t="s">
        <v>6746</v>
      </c>
      <c r="AF572" s="1" t="s">
        <v>12832</v>
      </c>
      <c r="AG572" s="20">
        <v>512600071</v>
      </c>
      <c r="AH572" s="20">
        <v>1</v>
      </c>
    </row>
    <row r="573" spans="1:34" ht="21" customHeight="1">
      <c r="A573" s="1" t="str">
        <f>_xlfn.CONCAT(Table1[[#This Row],[NÚMERO OPERATIVO]],Table1[[#This Row],[OS (SGM)]])</f>
        <v>5710128116DBM-MLDB05  000019/2026</v>
      </c>
      <c r="C573" s="1" t="s">
        <v>9455</v>
      </c>
      <c r="D573" s="1" t="s">
        <v>12970</v>
      </c>
      <c r="E573" s="1" t="s">
        <v>12825</v>
      </c>
      <c r="F573" s="1" t="s">
        <v>1675</v>
      </c>
      <c r="G573" s="1" t="s">
        <v>554</v>
      </c>
      <c r="H573" s="1" t="s">
        <v>43</v>
      </c>
      <c r="I573" s="1" t="s">
        <v>666</v>
      </c>
      <c r="J573" s="1">
        <v>5710128116</v>
      </c>
      <c r="K573" s="1" t="e">
        <f>_xlfn.XLOOKUP(Table1[[#This Row],[NÚMERO OPERATIVO]],#REF!,#REF!)</f>
        <v>#REF!</v>
      </c>
      <c r="L573" s="1" t="s">
        <v>12971</v>
      </c>
      <c r="M573" s="1" t="str">
        <f>_xlfn.CONCAT(Table1[[#This Row],[NÚMERO OPERATIVO]],Table1[[#This Row],[DATA OC]])</f>
        <v>571012811646047,5988541667</v>
      </c>
      <c r="N573" s="19">
        <v>46047.598854166703</v>
      </c>
      <c r="O573" s="1" t="s">
        <v>32</v>
      </c>
      <c r="P573" s="1" t="s">
        <v>33</v>
      </c>
      <c r="Q573" s="1" t="s">
        <v>32</v>
      </c>
      <c r="R573" s="1" t="s">
        <v>12972</v>
      </c>
      <c r="S573" s="1" t="s">
        <v>12973</v>
      </c>
      <c r="T573" s="1" t="s">
        <v>9482</v>
      </c>
      <c r="U573" s="1" t="s">
        <v>12974</v>
      </c>
      <c r="V573" s="1" t="s">
        <v>9463</v>
      </c>
      <c r="W573" s="1">
        <v>13.8</v>
      </c>
      <c r="X573" s="1">
        <v>15</v>
      </c>
      <c r="Y573" s="1" t="s">
        <v>9464</v>
      </c>
      <c r="Z573" s="1" t="s">
        <v>9464</v>
      </c>
      <c r="AA573" s="1" t="s">
        <v>9517</v>
      </c>
      <c r="AB573" s="1" t="s">
        <v>12975</v>
      </c>
      <c r="AC573" s="1" t="s">
        <v>12976</v>
      </c>
      <c r="AD573" s="1">
        <v>15</v>
      </c>
      <c r="AE573" s="1" t="s">
        <v>2770</v>
      </c>
      <c r="AF573" s="1" t="s">
        <v>12832</v>
      </c>
      <c r="AG573" s="20">
        <v>512600069</v>
      </c>
      <c r="AH573" s="20">
        <v>1</v>
      </c>
    </row>
    <row r="574" spans="1:34" ht="21" customHeight="1">
      <c r="A574" s="1" t="str">
        <f>_xlfn.CONCAT(Table1[[#This Row],[NÚMERO OPERATIVO]],Table1[[#This Row],[OS (SGM)]])</f>
        <v>5700844072ETO-RD-DP  000120/2026</v>
      </c>
      <c r="C574" s="1" t="s">
        <v>9455</v>
      </c>
      <c r="D574" s="1" t="s">
        <v>12977</v>
      </c>
      <c r="E574" s="1" t="s">
        <v>12825</v>
      </c>
      <c r="F574" s="1" t="s">
        <v>1675</v>
      </c>
      <c r="G574" s="1" t="s">
        <v>413</v>
      </c>
      <c r="H574" s="1" t="s">
        <v>43</v>
      </c>
      <c r="I574" s="1" t="s">
        <v>314</v>
      </c>
      <c r="J574" s="1">
        <v>5700844072</v>
      </c>
      <c r="K574" s="1" t="e">
        <f>_xlfn.XLOOKUP(Table1[[#This Row],[NÚMERO OPERATIVO]],#REF!,#REF!)</f>
        <v>#REF!</v>
      </c>
      <c r="L574" s="1" t="s">
        <v>12978</v>
      </c>
      <c r="M574" s="1" t="str">
        <f>_xlfn.CONCAT(Table1[[#This Row],[NÚMERO OPERATIVO]],Table1[[#This Row],[DATA OC]])</f>
        <v>570084407246036,8409259259</v>
      </c>
      <c r="N574" s="19">
        <v>46036.840925925899</v>
      </c>
      <c r="O574" s="1" t="s">
        <v>32</v>
      </c>
      <c r="P574" s="1" t="s">
        <v>33</v>
      </c>
      <c r="Q574" s="1" t="s">
        <v>32</v>
      </c>
      <c r="R574" s="1" t="s">
        <v>12979</v>
      </c>
      <c r="S574" s="1" t="s">
        <v>12980</v>
      </c>
      <c r="T574" s="1" t="s">
        <v>9473</v>
      </c>
      <c r="U574" s="1" t="s">
        <v>12981</v>
      </c>
      <c r="V574" s="1" t="s">
        <v>9463</v>
      </c>
      <c r="W574" s="1">
        <v>34.5</v>
      </c>
      <c r="X574" s="1">
        <v>15</v>
      </c>
      <c r="Y574" s="1" t="s">
        <v>9464</v>
      </c>
      <c r="Z574" s="1" t="s">
        <v>9517</v>
      </c>
      <c r="AA574" s="1" t="s">
        <v>9517</v>
      </c>
      <c r="AB574" s="1" t="s">
        <v>12982</v>
      </c>
      <c r="AC574" s="1" t="s">
        <v>12983</v>
      </c>
      <c r="AD574" s="1">
        <v>15</v>
      </c>
      <c r="AE574" s="1" t="s">
        <v>4497</v>
      </c>
      <c r="AF574" s="1" t="s">
        <v>12832</v>
      </c>
      <c r="AG574" s="20">
        <v>512600044</v>
      </c>
      <c r="AH574" s="20">
        <v>1</v>
      </c>
    </row>
    <row r="575" spans="1:34" ht="21" customHeight="1">
      <c r="A575" s="1" t="str">
        <f>_xlfn.CONCAT(Table1[[#This Row],[NÚMERO OPERATIVO]],Table1[[#This Row],[OS (SGM)]])</f>
        <v>5700884072ETO-MLDP01  000019/2026</v>
      </c>
      <c r="C575" s="1" t="s">
        <v>9455</v>
      </c>
      <c r="D575" s="1" t="s">
        <v>12984</v>
      </c>
      <c r="E575" s="1" t="s">
        <v>12825</v>
      </c>
      <c r="F575" s="1" t="s">
        <v>1675</v>
      </c>
      <c r="G575" s="1" t="s">
        <v>413</v>
      </c>
      <c r="H575" s="1" t="s">
        <v>43</v>
      </c>
      <c r="I575" s="1" t="s">
        <v>314</v>
      </c>
      <c r="J575" s="1">
        <v>5700884072</v>
      </c>
      <c r="K575" s="1" t="e">
        <f>_xlfn.XLOOKUP(Table1[[#This Row],[NÚMERO OPERATIVO]],#REF!,#REF!)</f>
        <v>#REF!</v>
      </c>
      <c r="L575" s="1" t="s">
        <v>12985</v>
      </c>
      <c r="M575" s="1" t="str">
        <f>_xlfn.CONCAT(Table1[[#This Row],[NÚMERO OPERATIVO]],Table1[[#This Row],[DATA OC]])</f>
        <v>570088407246037,5305902778</v>
      </c>
      <c r="N575" s="19">
        <v>46037.530590277798</v>
      </c>
      <c r="O575" s="1" t="s">
        <v>32</v>
      </c>
      <c r="P575" s="1" t="s">
        <v>34</v>
      </c>
      <c r="Q575" s="1" t="s">
        <v>32</v>
      </c>
      <c r="R575" s="1" t="s">
        <v>12986</v>
      </c>
      <c r="S575" s="1" t="s">
        <v>12987</v>
      </c>
      <c r="T575" s="1" t="s">
        <v>9473</v>
      </c>
      <c r="U575" s="1" t="s">
        <v>12988</v>
      </c>
      <c r="V575" s="1" t="s">
        <v>9463</v>
      </c>
      <c r="W575" s="1">
        <v>34.5</v>
      </c>
      <c r="X575" s="1">
        <v>15</v>
      </c>
      <c r="Y575" s="1" t="s">
        <v>9464</v>
      </c>
      <c r="Z575" s="1" t="s">
        <v>9517</v>
      </c>
      <c r="AA575" s="1" t="s">
        <v>9517</v>
      </c>
      <c r="AB575" s="1" t="s">
        <v>12989</v>
      </c>
      <c r="AC575" s="1" t="s">
        <v>12990</v>
      </c>
      <c r="AD575" s="1">
        <v>15</v>
      </c>
      <c r="AE575" s="1" t="s">
        <v>6765</v>
      </c>
      <c r="AF575" s="1" t="s">
        <v>12832</v>
      </c>
      <c r="AG575" s="20">
        <v>512600048</v>
      </c>
      <c r="AH575" s="20">
        <v>1</v>
      </c>
    </row>
    <row r="576" spans="1:34" ht="21" customHeight="1">
      <c r="A576" s="1" t="str">
        <f>_xlfn.CONCAT(Table1[[#This Row],[NÚMERO OPERATIVO]],Table1[[#This Row],[OS (SGM)]])</f>
        <v>5710037072ETO-MLDP01  000033/2026</v>
      </c>
      <c r="C576" s="1" t="s">
        <v>9455</v>
      </c>
      <c r="D576" s="1" t="s">
        <v>12991</v>
      </c>
      <c r="E576" s="1" t="s">
        <v>12825</v>
      </c>
      <c r="F576" s="1" t="s">
        <v>1675</v>
      </c>
      <c r="G576" s="1" t="s">
        <v>413</v>
      </c>
      <c r="H576" s="1" t="s">
        <v>43</v>
      </c>
      <c r="I576" s="1" t="s">
        <v>314</v>
      </c>
      <c r="J576" s="1">
        <v>5710037072</v>
      </c>
      <c r="K576" s="1" t="e">
        <f>_xlfn.XLOOKUP(Table1[[#This Row],[NÚMERO OPERATIVO]],#REF!,#REF!)</f>
        <v>#REF!</v>
      </c>
      <c r="L576" s="1" t="s">
        <v>12992</v>
      </c>
      <c r="M576" s="1" t="str">
        <f>_xlfn.CONCAT(Table1[[#This Row],[NÚMERO OPERATIVO]],Table1[[#This Row],[DATA OC]])</f>
        <v>571003707246041,6744791667</v>
      </c>
      <c r="N576" s="19">
        <v>46041.674479166701</v>
      </c>
      <c r="O576" s="1" t="s">
        <v>32</v>
      </c>
      <c r="P576" s="1" t="s">
        <v>34</v>
      </c>
      <c r="Q576" s="1" t="s">
        <v>32</v>
      </c>
      <c r="R576" s="1" t="s">
        <v>12993</v>
      </c>
      <c r="S576" s="1" t="s">
        <v>11631</v>
      </c>
      <c r="T576" s="1" t="s">
        <v>9523</v>
      </c>
      <c r="U576" s="1" t="s">
        <v>12994</v>
      </c>
      <c r="V576" s="1" t="s">
        <v>9463</v>
      </c>
      <c r="W576" s="1">
        <v>34.5</v>
      </c>
      <c r="X576" s="1">
        <v>15</v>
      </c>
      <c r="Y576" s="1" t="s">
        <v>9464</v>
      </c>
      <c r="Z576" s="1" t="s">
        <v>9464</v>
      </c>
      <c r="AA576" s="1" t="s">
        <v>9517</v>
      </c>
      <c r="AB576" s="1" t="s">
        <v>12995</v>
      </c>
      <c r="AC576" s="1" t="s">
        <v>12996</v>
      </c>
      <c r="AD576" s="1">
        <v>15</v>
      </c>
      <c r="AE576" s="1" t="s">
        <v>5095</v>
      </c>
      <c r="AF576" s="1" t="s">
        <v>12832</v>
      </c>
      <c r="AG576" s="20">
        <v>512600049</v>
      </c>
      <c r="AH576" s="20">
        <v>1</v>
      </c>
    </row>
    <row r="577" spans="1:34" ht="21" customHeight="1">
      <c r="A577" s="1" t="str">
        <f>_xlfn.CONCAT(Table1[[#This Row],[NÚMERO OPERATIVO]],Table1[[#This Row],[OS (SGM)]])</f>
        <v>5720590072ETO-MLDP01  000029/2026</v>
      </c>
      <c r="C577" s="1" t="s">
        <v>9455</v>
      </c>
      <c r="D577" s="1" t="s">
        <v>12997</v>
      </c>
      <c r="E577" s="1" t="s">
        <v>12825</v>
      </c>
      <c r="F577" s="1" t="s">
        <v>1675</v>
      </c>
      <c r="G577" s="1" t="s">
        <v>413</v>
      </c>
      <c r="H577" s="1" t="s">
        <v>43</v>
      </c>
      <c r="I577" s="1" t="s">
        <v>314</v>
      </c>
      <c r="J577" s="1">
        <v>5720590072</v>
      </c>
      <c r="K577" s="1" t="e">
        <f>_xlfn.XLOOKUP(Table1[[#This Row],[NÚMERO OPERATIVO]],#REF!,#REF!)</f>
        <v>#REF!</v>
      </c>
      <c r="L577" s="1" t="s">
        <v>12998</v>
      </c>
      <c r="M577" s="1" t="str">
        <f>_xlfn.CONCAT(Table1[[#This Row],[NÚMERO OPERATIVO]],Table1[[#This Row],[DATA OC]])</f>
        <v>572059007246041,6383912037</v>
      </c>
      <c r="N577" s="19">
        <v>46041.638391203698</v>
      </c>
      <c r="O577" s="1" t="s">
        <v>32</v>
      </c>
      <c r="P577" s="1" t="s">
        <v>285</v>
      </c>
      <c r="Q577" s="1" t="s">
        <v>32</v>
      </c>
      <c r="R577" s="1" t="s">
        <v>12999</v>
      </c>
      <c r="S577" s="1" t="s">
        <v>11631</v>
      </c>
      <c r="T577" s="1" t="s">
        <v>13000</v>
      </c>
      <c r="U577" s="1" t="s">
        <v>13001</v>
      </c>
      <c r="V577" s="1" t="s">
        <v>9463</v>
      </c>
      <c r="W577" s="1">
        <v>34.5</v>
      </c>
      <c r="X577" s="1">
        <v>15</v>
      </c>
      <c r="Y577" s="1" t="s">
        <v>9464</v>
      </c>
      <c r="Z577" s="1" t="s">
        <v>9464</v>
      </c>
      <c r="AA577" s="1" t="s">
        <v>9517</v>
      </c>
      <c r="AB577" s="1" t="s">
        <v>13002</v>
      </c>
      <c r="AC577" s="1" t="s">
        <v>13003</v>
      </c>
      <c r="AD577" s="1">
        <v>15</v>
      </c>
      <c r="AE577" s="1" t="s">
        <v>410</v>
      </c>
      <c r="AF577" s="1" t="s">
        <v>12832</v>
      </c>
      <c r="AG577" s="20">
        <v>512600047</v>
      </c>
      <c r="AH577" s="20">
        <v>1</v>
      </c>
    </row>
    <row r="578" spans="1:34" ht="21" customHeight="1">
      <c r="A578" s="1" t="str">
        <f>_xlfn.CONCAT(Table1[[#This Row],[NÚMERO OPERATIVO]],Table1[[#This Row],[OS (SGM)]])</f>
        <v>5730697072ETO-RD-DP  000203/2026</v>
      </c>
      <c r="C578" s="1" t="s">
        <v>9455</v>
      </c>
      <c r="D578" s="1" t="s">
        <v>13004</v>
      </c>
      <c r="E578" s="1" t="s">
        <v>12825</v>
      </c>
      <c r="F578" s="1" t="s">
        <v>1675</v>
      </c>
      <c r="G578" s="1" t="s">
        <v>413</v>
      </c>
      <c r="H578" s="1" t="s">
        <v>43</v>
      </c>
      <c r="I578" s="1" t="s">
        <v>314</v>
      </c>
      <c r="J578" s="1">
        <v>5730697072</v>
      </c>
      <c r="K578" s="1" t="e">
        <f>_xlfn.XLOOKUP(Table1[[#This Row],[NÚMERO OPERATIVO]],#REF!,#REF!)</f>
        <v>#REF!</v>
      </c>
      <c r="L578" s="1" t="s">
        <v>13005</v>
      </c>
      <c r="M578" s="1" t="str">
        <f>_xlfn.CONCAT(Table1[[#This Row],[NÚMERO OPERATIVO]],Table1[[#This Row],[DATA OC]])</f>
        <v>573069707246067,4733564815</v>
      </c>
      <c r="N578" s="19">
        <v>46067.473356481503</v>
      </c>
      <c r="O578" s="1" t="s">
        <v>32</v>
      </c>
      <c r="P578" s="1" t="s">
        <v>33</v>
      </c>
      <c r="Q578" s="1" t="s">
        <v>32</v>
      </c>
      <c r="R578" s="1" t="s">
        <v>13006</v>
      </c>
      <c r="S578" s="1" t="s">
        <v>13007</v>
      </c>
      <c r="T578" s="1" t="s">
        <v>9482</v>
      </c>
      <c r="U578" s="1" t="s">
        <v>13008</v>
      </c>
      <c r="V578" s="1" t="s">
        <v>9463</v>
      </c>
      <c r="W578" s="1">
        <v>34.5</v>
      </c>
      <c r="X578" s="1">
        <v>15</v>
      </c>
      <c r="Y578" s="1" t="s">
        <v>9464</v>
      </c>
      <c r="Z578" s="1" t="s">
        <v>9464</v>
      </c>
      <c r="AA578" s="1" t="s">
        <v>9517</v>
      </c>
      <c r="AB578" s="1" t="s">
        <v>13009</v>
      </c>
      <c r="AC578" s="1" t="s">
        <v>13010</v>
      </c>
      <c r="AD578" s="1">
        <v>15</v>
      </c>
      <c r="AE578" s="1" t="s">
        <v>3715</v>
      </c>
      <c r="AF578" s="1" t="s">
        <v>12832</v>
      </c>
      <c r="AG578" s="20">
        <v>512600080</v>
      </c>
      <c r="AH578" s="20">
        <v>1</v>
      </c>
    </row>
    <row r="579" spans="1:34" ht="21" customHeight="1">
      <c r="A579" s="1" t="str">
        <f>_xlfn.CONCAT(Table1[[#This Row],[NÚMERO OPERATIVO]],Table1[[#This Row],[OS (SGM)]])</f>
        <v>5728116072DBM-MLDB05  000028/2026</v>
      </c>
      <c r="C579" s="1" t="s">
        <v>9455</v>
      </c>
      <c r="D579" s="1" t="s">
        <v>13011</v>
      </c>
      <c r="E579" s="1" t="s">
        <v>12825</v>
      </c>
      <c r="F579" s="1" t="s">
        <v>1675</v>
      </c>
      <c r="G579" s="1" t="s">
        <v>413</v>
      </c>
      <c r="H579" s="1" t="s">
        <v>43</v>
      </c>
      <c r="I579" s="1" t="s">
        <v>660</v>
      </c>
      <c r="J579" s="1">
        <v>5728116072</v>
      </c>
      <c r="K579" s="1" t="e">
        <f>_xlfn.XLOOKUP(Table1[[#This Row],[NÚMERO OPERATIVO]],#REF!,#REF!)</f>
        <v>#REF!</v>
      </c>
      <c r="L579" s="1" t="s">
        <v>13012</v>
      </c>
      <c r="M579" s="1" t="str">
        <f>_xlfn.CONCAT(Table1[[#This Row],[NÚMERO OPERATIVO]],Table1[[#This Row],[DATA OC]])</f>
        <v>572811607246048,7676273148</v>
      </c>
      <c r="N579" s="19">
        <v>46048.767627314803</v>
      </c>
      <c r="O579" s="1" t="s">
        <v>32</v>
      </c>
      <c r="P579" s="1" t="s">
        <v>33</v>
      </c>
      <c r="Q579" s="1" t="s">
        <v>32</v>
      </c>
      <c r="R579" s="1" t="s">
        <v>13013</v>
      </c>
      <c r="S579" s="1" t="s">
        <v>13014</v>
      </c>
      <c r="T579" s="1" t="s">
        <v>9482</v>
      </c>
      <c r="U579" s="1" t="s">
        <v>13015</v>
      </c>
      <c r="V579" s="1" t="s">
        <v>9463</v>
      </c>
      <c r="W579" s="1">
        <v>34.5</v>
      </c>
      <c r="X579" s="1">
        <v>15</v>
      </c>
      <c r="Y579" s="1" t="s">
        <v>9482</v>
      </c>
      <c r="Z579" s="1" t="s">
        <v>9464</v>
      </c>
      <c r="AA579" s="1" t="s">
        <v>12910</v>
      </c>
      <c r="AB579" s="1" t="s">
        <v>13016</v>
      </c>
      <c r="AC579" s="1" t="s">
        <v>13017</v>
      </c>
      <c r="AD579" s="1">
        <v>15</v>
      </c>
      <c r="AE579" s="1" t="s">
        <v>2996</v>
      </c>
      <c r="AF579" s="1" t="s">
        <v>12832</v>
      </c>
      <c r="AG579" s="20">
        <v>512600070</v>
      </c>
      <c r="AH579" s="20">
        <v>1</v>
      </c>
    </row>
    <row r="580" spans="1:34" ht="21" customHeight="1">
      <c r="A580" s="1" t="str">
        <f>_xlfn.CONCAT(Table1[[#This Row],[NÚMERO OPERATIVO]],Table1[[#This Row],[OS (SGM)]])</f>
        <v>5710160074ETO-MLDP02  000024/2026</v>
      </c>
      <c r="C580" s="1" t="s">
        <v>9455</v>
      </c>
      <c r="D580" s="1" t="s">
        <v>13018</v>
      </c>
      <c r="E580" s="1" t="s">
        <v>12825</v>
      </c>
      <c r="F580" s="1" t="s">
        <v>1675</v>
      </c>
      <c r="G580" s="1" t="s">
        <v>1675</v>
      </c>
      <c r="H580" s="1" t="s">
        <v>43</v>
      </c>
      <c r="I580" s="1" t="s">
        <v>3123</v>
      </c>
      <c r="J580" s="1">
        <v>5710160074</v>
      </c>
      <c r="K580" s="1" t="e">
        <f>_xlfn.XLOOKUP(Table1[[#This Row],[NÚMERO OPERATIVO]],#REF!,#REF!)</f>
        <v>#REF!</v>
      </c>
      <c r="L580" s="1" t="s">
        <v>13019</v>
      </c>
      <c r="M580" s="1" t="str">
        <f>_xlfn.CONCAT(Table1[[#This Row],[NÚMERO OPERATIVO]],Table1[[#This Row],[DATA OC]])</f>
        <v>571016007446055,4948032407</v>
      </c>
      <c r="N580" s="19">
        <v>46055.494803240697</v>
      </c>
      <c r="O580" s="1" t="s">
        <v>32</v>
      </c>
      <c r="P580" s="1" t="s">
        <v>33</v>
      </c>
      <c r="Q580" s="1" t="s">
        <v>32</v>
      </c>
      <c r="R580" s="1" t="s">
        <v>13020</v>
      </c>
      <c r="S580" s="1" t="s">
        <v>13021</v>
      </c>
      <c r="T580" s="1" t="s">
        <v>9473</v>
      </c>
      <c r="U580" s="1" t="s">
        <v>13022</v>
      </c>
      <c r="V580" s="1" t="s">
        <v>9463</v>
      </c>
      <c r="W580" s="1">
        <v>34.5</v>
      </c>
      <c r="X580" s="1">
        <v>15</v>
      </c>
      <c r="Y580" s="1" t="s">
        <v>9464</v>
      </c>
      <c r="Z580" s="1" t="s">
        <v>9517</v>
      </c>
      <c r="AA580" s="1" t="s">
        <v>9517</v>
      </c>
      <c r="AB580" s="1" t="s">
        <v>13023</v>
      </c>
      <c r="AC580" s="1" t="s">
        <v>13024</v>
      </c>
      <c r="AD580" s="1">
        <v>15</v>
      </c>
      <c r="AE580" s="1" t="s">
        <v>5081</v>
      </c>
      <c r="AF580" s="1" t="s">
        <v>12832</v>
      </c>
      <c r="AG580" s="20">
        <v>512600060</v>
      </c>
      <c r="AH580" s="20">
        <v>1</v>
      </c>
    </row>
    <row r="581" spans="1:34" ht="21" customHeight="1">
      <c r="A581" s="1" t="str">
        <f>_xlfn.CONCAT(Table1[[#This Row],[NÚMERO OPERATIVO]],Table1[[#This Row],[OS (SGM)]])</f>
        <v>5700578074ETO-RD-DP  000164/2026</v>
      </c>
      <c r="C581" s="1" t="s">
        <v>9455</v>
      </c>
      <c r="D581" s="1" t="s">
        <v>13025</v>
      </c>
      <c r="E581" s="1" t="s">
        <v>12825</v>
      </c>
      <c r="F581" s="1" t="s">
        <v>1675</v>
      </c>
      <c r="G581" s="1" t="s">
        <v>1675</v>
      </c>
      <c r="H581" s="1" t="s">
        <v>43</v>
      </c>
      <c r="I581" s="1" t="s">
        <v>1673</v>
      </c>
      <c r="J581" s="1">
        <v>5700578074</v>
      </c>
      <c r="K581" s="1" t="e">
        <f>_xlfn.XLOOKUP(Table1[[#This Row],[NÚMERO OPERATIVO]],#REF!,#REF!)</f>
        <v>#REF!</v>
      </c>
      <c r="L581" s="1" t="s">
        <v>13026</v>
      </c>
      <c r="M581" s="1" t="str">
        <f>_xlfn.CONCAT(Table1[[#This Row],[NÚMERO OPERATIVO]],Table1[[#This Row],[DATA OC]])</f>
        <v>570057807446052,6422337963</v>
      </c>
      <c r="N581" s="19">
        <v>46052.642233796301</v>
      </c>
      <c r="O581" s="1" t="s">
        <v>32</v>
      </c>
      <c r="P581" s="1" t="s">
        <v>33</v>
      </c>
      <c r="Q581" s="1" t="s">
        <v>32</v>
      </c>
      <c r="R581" s="1" t="s">
        <v>13027</v>
      </c>
      <c r="S581" s="1" t="s">
        <v>13028</v>
      </c>
      <c r="T581" s="1" t="s">
        <v>9482</v>
      </c>
      <c r="U581" s="1" t="s">
        <v>13029</v>
      </c>
      <c r="V581" s="1" t="s">
        <v>9558</v>
      </c>
      <c r="W581" s="1">
        <v>34.5</v>
      </c>
      <c r="X581" s="1">
        <v>30</v>
      </c>
      <c r="Y581" s="1" t="s">
        <v>9482</v>
      </c>
      <c r="Z581" s="1" t="s">
        <v>9482</v>
      </c>
      <c r="AA581" s="1" t="s">
        <v>11269</v>
      </c>
      <c r="AB581" s="1" t="s">
        <v>13030</v>
      </c>
      <c r="AC581" s="1" t="s">
        <v>13031</v>
      </c>
      <c r="AD581" s="1">
        <v>30</v>
      </c>
      <c r="AE581" s="1" t="s">
        <v>1671</v>
      </c>
      <c r="AF581" s="1" t="s">
        <v>12832</v>
      </c>
      <c r="AG581" s="20">
        <v>512600065</v>
      </c>
      <c r="AH581" s="20">
        <v>1</v>
      </c>
    </row>
    <row r="582" spans="1:34" ht="21" customHeight="1">
      <c r="A582" s="1" t="str">
        <f>_xlfn.CONCAT(Table1[[#This Row],[NÚMERO OPERATIVO]],Table1[[#This Row],[OS (SGM)]])</f>
        <v>5701206074ETO-MLDP02  000010/2026</v>
      </c>
      <c r="C582" s="1" t="s">
        <v>9455</v>
      </c>
      <c r="D582" s="1" t="s">
        <v>13032</v>
      </c>
      <c r="E582" s="1" t="s">
        <v>12825</v>
      </c>
      <c r="F582" s="1" t="s">
        <v>1675</v>
      </c>
      <c r="G582" s="1" t="s">
        <v>1675</v>
      </c>
      <c r="H582" s="1" t="s">
        <v>43</v>
      </c>
      <c r="I582" s="1" t="s">
        <v>1673</v>
      </c>
      <c r="J582" s="1">
        <v>5701206074</v>
      </c>
      <c r="K582" s="1" t="e">
        <f>_xlfn.XLOOKUP(Table1[[#This Row],[NÚMERO OPERATIVO]],#REF!,#REF!)</f>
        <v>#REF!</v>
      </c>
      <c r="L582" s="1" t="s">
        <v>13033</v>
      </c>
      <c r="M582" s="1" t="str">
        <f>_xlfn.CONCAT(Table1[[#This Row],[NÚMERO OPERATIVO]],Table1[[#This Row],[DATA OC]])</f>
        <v>570120607446030,9590277778</v>
      </c>
      <c r="N582" s="19">
        <v>46030.959027777797</v>
      </c>
      <c r="O582" s="1" t="s">
        <v>32</v>
      </c>
      <c r="P582" s="1" t="s">
        <v>33</v>
      </c>
      <c r="Q582" s="1" t="s">
        <v>32</v>
      </c>
      <c r="R582" s="1" t="s">
        <v>13034</v>
      </c>
      <c r="S582" s="1" t="s">
        <v>13035</v>
      </c>
      <c r="T582" s="1" t="s">
        <v>10192</v>
      </c>
      <c r="U582" s="1" t="s">
        <v>13036</v>
      </c>
      <c r="V582" s="1" t="s">
        <v>9463</v>
      </c>
      <c r="W582" s="1">
        <v>34.5</v>
      </c>
      <c r="X582" s="1">
        <v>15</v>
      </c>
      <c r="Y582" s="1" t="s">
        <v>9464</v>
      </c>
      <c r="Z582" s="1" t="s">
        <v>9517</v>
      </c>
      <c r="AA582" s="1" t="s">
        <v>9517</v>
      </c>
      <c r="AB582" s="1" t="s">
        <v>13037</v>
      </c>
      <c r="AC582" s="1" t="s">
        <v>13038</v>
      </c>
      <c r="AD582" s="1">
        <v>15</v>
      </c>
      <c r="AE582" s="1" t="s">
        <v>4329</v>
      </c>
      <c r="AF582" s="1" t="s">
        <v>12832</v>
      </c>
      <c r="AG582" s="20">
        <v>512600024</v>
      </c>
      <c r="AH582" s="20">
        <v>1</v>
      </c>
    </row>
    <row r="583" spans="1:34" ht="21" customHeight="1">
      <c r="A583" s="1" t="str">
        <f>_xlfn.CONCAT(Table1[[#This Row],[NÚMERO OPERATIVO]],Table1[[#This Row],[OS (SGM)]])</f>
        <v>5741210028ETO-RD-DP  000329/2026</v>
      </c>
      <c r="C583" s="1" t="s">
        <v>9455</v>
      </c>
      <c r="D583" s="1" t="s">
        <v>13039</v>
      </c>
      <c r="E583" s="1" t="s">
        <v>12825</v>
      </c>
      <c r="F583" s="1" t="s">
        <v>1675</v>
      </c>
      <c r="G583" s="1" t="s">
        <v>668</v>
      </c>
      <c r="H583" s="1" t="s">
        <v>43</v>
      </c>
      <c r="I583" s="1" t="s">
        <v>1363</v>
      </c>
      <c r="J583" s="1">
        <v>5741210028</v>
      </c>
      <c r="K583" s="1" t="e">
        <f>_xlfn.XLOOKUP(Table1[[#This Row],[NÚMERO OPERATIVO]],#REF!,#REF!)</f>
        <v>#REF!</v>
      </c>
      <c r="L583" s="1" t="s">
        <v>13040</v>
      </c>
      <c r="M583" s="1" t="str">
        <f>_xlfn.CONCAT(Table1[[#This Row],[NÚMERO OPERATIVO]],Table1[[#This Row],[DATA OC]])</f>
        <v>574121002846080,5102546296</v>
      </c>
      <c r="N583" s="19">
        <v>46080.510254629597</v>
      </c>
      <c r="O583" s="1" t="s">
        <v>32</v>
      </c>
      <c r="P583" s="1" t="s">
        <v>33</v>
      </c>
      <c r="Q583" s="1" t="s">
        <v>32</v>
      </c>
      <c r="R583" s="1" t="s">
        <v>9517</v>
      </c>
      <c r="S583" s="1" t="s">
        <v>9517</v>
      </c>
      <c r="T583" s="1" t="s">
        <v>9517</v>
      </c>
      <c r="U583" s="1" t="s">
        <v>9517</v>
      </c>
      <c r="V583" s="1" t="s">
        <v>9558</v>
      </c>
      <c r="W583" s="1">
        <v>34.5</v>
      </c>
      <c r="X583" s="1">
        <v>45</v>
      </c>
      <c r="Y583" s="1" t="s">
        <v>9517</v>
      </c>
      <c r="Z583" s="1" t="s">
        <v>9517</v>
      </c>
      <c r="AA583" s="1" t="s">
        <v>9517</v>
      </c>
      <c r="AB583" s="1" t="s">
        <v>9517</v>
      </c>
      <c r="AC583" s="1" t="s">
        <v>9517</v>
      </c>
      <c r="AD583" s="1">
        <v>45</v>
      </c>
      <c r="AE583" s="1" t="s">
        <v>4037</v>
      </c>
      <c r="AF583" s="1" t="s">
        <v>12832</v>
      </c>
      <c r="AG583" s="20">
        <v>512600098</v>
      </c>
      <c r="AH583" s="20">
        <v>1</v>
      </c>
    </row>
    <row r="584" spans="1:34" ht="21" customHeight="1">
      <c r="A584" s="1" t="str">
        <f>_xlfn.CONCAT(Table1[[#This Row],[NÚMERO OPERATIVO]],Table1[[#This Row],[OS (SGM)]])</f>
        <v>5700541028ETO-RD-DP  000165/2026</v>
      </c>
      <c r="C584" s="1" t="s">
        <v>9455</v>
      </c>
      <c r="D584" s="1" t="s">
        <v>13041</v>
      </c>
      <c r="E584" s="1" t="s">
        <v>12825</v>
      </c>
      <c r="F584" s="1" t="s">
        <v>1675</v>
      </c>
      <c r="G584" s="1" t="s">
        <v>668</v>
      </c>
      <c r="H584" s="1" t="s">
        <v>43</v>
      </c>
      <c r="I584" s="1" t="s">
        <v>211</v>
      </c>
      <c r="J584" s="1">
        <v>5700541028</v>
      </c>
      <c r="K584" s="1" t="e">
        <f>_xlfn.XLOOKUP(Table1[[#This Row],[NÚMERO OPERATIVO]],#REF!,#REF!)</f>
        <v>#REF!</v>
      </c>
      <c r="L584" s="1" t="s">
        <v>13042</v>
      </c>
      <c r="M584" s="1" t="str">
        <f>_xlfn.CONCAT(Table1[[#This Row],[NÚMERO OPERATIVO]],Table1[[#This Row],[DATA OC]])</f>
        <v>570054102846056,4912152778</v>
      </c>
      <c r="N584" s="19">
        <v>46056.491215277798</v>
      </c>
      <c r="O584" s="1" t="s">
        <v>32</v>
      </c>
      <c r="P584" s="1" t="s">
        <v>33</v>
      </c>
      <c r="Q584" s="1" t="s">
        <v>32</v>
      </c>
      <c r="R584" s="1" t="s">
        <v>13043</v>
      </c>
      <c r="S584" s="1" t="s">
        <v>13044</v>
      </c>
      <c r="T584" s="1" t="s">
        <v>9482</v>
      </c>
      <c r="U584" s="1" t="s">
        <v>13045</v>
      </c>
      <c r="V584" s="1" t="s">
        <v>9558</v>
      </c>
      <c r="W584" s="1">
        <v>34.5</v>
      </c>
      <c r="X584" s="1">
        <v>30</v>
      </c>
      <c r="Y584" s="1" t="s">
        <v>9482</v>
      </c>
      <c r="Z584" s="1" t="s">
        <v>9482</v>
      </c>
      <c r="AA584" s="1" t="s">
        <v>11145</v>
      </c>
      <c r="AB584" s="1" t="s">
        <v>13046</v>
      </c>
      <c r="AC584" s="1" t="s">
        <v>13047</v>
      </c>
      <c r="AD584" s="1">
        <v>30</v>
      </c>
      <c r="AE584" s="1" t="s">
        <v>5779</v>
      </c>
      <c r="AF584" s="1" t="s">
        <v>12832</v>
      </c>
      <c r="AG584" s="20">
        <v>512600067</v>
      </c>
      <c r="AH584" s="20">
        <v>1</v>
      </c>
    </row>
    <row r="585" spans="1:34" ht="21" customHeight="1">
      <c r="A585" s="1" t="str">
        <f>_xlfn.CONCAT(Table1[[#This Row],[NÚMERO OPERATIVO]],Table1[[#This Row],[OS (SGM)]])</f>
        <v>5701013028DBM-MLDB05  000047/2026</v>
      </c>
      <c r="C585" s="1" t="s">
        <v>9455</v>
      </c>
      <c r="D585" s="1" t="s">
        <v>13048</v>
      </c>
      <c r="E585" s="1" t="s">
        <v>12825</v>
      </c>
      <c r="F585" s="1" t="s">
        <v>1675</v>
      </c>
      <c r="G585" s="1" t="s">
        <v>668</v>
      </c>
      <c r="H585" s="1" t="s">
        <v>43</v>
      </c>
      <c r="I585" s="1" t="s">
        <v>666</v>
      </c>
      <c r="J585" s="1">
        <v>5701013028</v>
      </c>
      <c r="K585" s="1" t="e">
        <f>_xlfn.XLOOKUP(Table1[[#This Row],[NÚMERO OPERATIVO]],#REF!,#REF!)</f>
        <v>#REF!</v>
      </c>
      <c r="L585" s="1" t="s">
        <v>13049</v>
      </c>
      <c r="M585" s="1" t="str">
        <f>_xlfn.CONCAT(Table1[[#This Row],[NÚMERO OPERATIVO]],Table1[[#This Row],[DATA OC]])</f>
        <v>570101302846075,4420138889</v>
      </c>
      <c r="N585" s="19">
        <v>46075.442013888904</v>
      </c>
      <c r="O585" s="1" t="s">
        <v>32</v>
      </c>
      <c r="P585" s="1" t="s">
        <v>33</v>
      </c>
      <c r="Q585" s="1" t="s">
        <v>32</v>
      </c>
      <c r="R585" s="1" t="s">
        <v>13050</v>
      </c>
      <c r="S585" s="1" t="s">
        <v>13051</v>
      </c>
      <c r="T585" s="1" t="s">
        <v>9482</v>
      </c>
      <c r="U585" s="1" t="s">
        <v>13052</v>
      </c>
      <c r="V585" s="1" t="s">
        <v>9463</v>
      </c>
      <c r="W585" s="1">
        <v>13.8</v>
      </c>
      <c r="X585" s="1">
        <v>15</v>
      </c>
      <c r="Y585" s="1" t="s">
        <v>9464</v>
      </c>
      <c r="Z585" s="1" t="s">
        <v>9482</v>
      </c>
      <c r="AA585" s="1" t="s">
        <v>9517</v>
      </c>
      <c r="AB585" s="1" t="s">
        <v>13053</v>
      </c>
      <c r="AC585" s="1" t="s">
        <v>13054</v>
      </c>
      <c r="AD585" s="1">
        <v>15</v>
      </c>
      <c r="AE585" s="1" t="s">
        <v>6012</v>
      </c>
      <c r="AF585" s="1" t="s">
        <v>12832</v>
      </c>
      <c r="AG585" s="20">
        <v>512600102</v>
      </c>
      <c r="AH585" s="20">
        <v>1</v>
      </c>
    </row>
    <row r="586" spans="1:34" ht="21" customHeight="1">
      <c r="A586" s="1" t="str">
        <f>_xlfn.CONCAT(Table1[[#This Row],[NÚMERO OPERATIVO]],Table1[[#This Row],[OS (SGM)]])</f>
        <v>5701155028DBM-MPDB10  000003/2026</v>
      </c>
      <c r="C586" s="1" t="s">
        <v>9455</v>
      </c>
      <c r="D586" s="1" t="s">
        <v>13055</v>
      </c>
      <c r="E586" s="1" t="s">
        <v>12825</v>
      </c>
      <c r="F586" s="1" t="s">
        <v>1675</v>
      </c>
      <c r="G586" s="1" t="s">
        <v>668</v>
      </c>
      <c r="H586" s="1" t="s">
        <v>43</v>
      </c>
      <c r="I586" s="1" t="s">
        <v>666</v>
      </c>
      <c r="J586" s="1">
        <v>5701155028</v>
      </c>
      <c r="K586" s="1" t="e">
        <f>_xlfn.XLOOKUP(Table1[[#This Row],[NÚMERO OPERATIVO]],#REF!,#REF!)</f>
        <v>#REF!</v>
      </c>
      <c r="L586" s="1" t="s">
        <v>13056</v>
      </c>
      <c r="M586" s="1" t="str">
        <f>_xlfn.CONCAT(Table1[[#This Row],[NÚMERO OPERATIVO]],Table1[[#This Row],[DATA OC]])</f>
        <v>570115502846024,4683564815</v>
      </c>
      <c r="N586" s="19">
        <v>46024.468356481499</v>
      </c>
      <c r="O586" s="1" t="s">
        <v>32</v>
      </c>
      <c r="P586" s="1" t="s">
        <v>34</v>
      </c>
      <c r="Q586" s="1" t="s">
        <v>32</v>
      </c>
      <c r="R586" s="1" t="s">
        <v>13057</v>
      </c>
      <c r="S586" s="1" t="s">
        <v>13058</v>
      </c>
      <c r="T586" s="1" t="s">
        <v>13059</v>
      </c>
      <c r="U586" s="1" t="s">
        <v>13060</v>
      </c>
      <c r="V586" s="1" t="s">
        <v>9463</v>
      </c>
      <c r="W586" s="1">
        <v>34.5</v>
      </c>
      <c r="X586" s="1">
        <v>5</v>
      </c>
      <c r="Y586" s="1" t="s">
        <v>9464</v>
      </c>
      <c r="Z586" s="1" t="s">
        <v>9464</v>
      </c>
      <c r="AA586" s="1" t="s">
        <v>9517</v>
      </c>
      <c r="AB586" s="1" t="s">
        <v>13061</v>
      </c>
      <c r="AC586" s="1" t="s">
        <v>13062</v>
      </c>
      <c r="AD586" s="1">
        <v>15</v>
      </c>
      <c r="AE586" s="1" t="s">
        <v>4013</v>
      </c>
      <c r="AF586" s="1" t="s">
        <v>12832</v>
      </c>
      <c r="AG586" s="20">
        <v>512600038</v>
      </c>
      <c r="AH586" s="20">
        <v>1</v>
      </c>
    </row>
    <row r="587" spans="1:34" ht="21" customHeight="1">
      <c r="A587" s="1" t="str">
        <f>_xlfn.CONCAT(Table1[[#This Row],[NÚMERO OPERATIVO]],Table1[[#This Row],[OS (SGM)]])</f>
        <v>5710140028ETO-RD-DP  000177/2026</v>
      </c>
      <c r="C587" s="1" t="s">
        <v>9455</v>
      </c>
      <c r="D587" s="1" t="s">
        <v>13063</v>
      </c>
      <c r="E587" s="1" t="s">
        <v>12825</v>
      </c>
      <c r="F587" s="1" t="s">
        <v>1675</v>
      </c>
      <c r="G587" s="1" t="s">
        <v>668</v>
      </c>
      <c r="H587" s="1" t="s">
        <v>43</v>
      </c>
      <c r="I587" s="1" t="s">
        <v>666</v>
      </c>
      <c r="J587" s="1">
        <v>5710140028</v>
      </c>
      <c r="K587" s="1" t="e">
        <f>_xlfn.XLOOKUP(Table1[[#This Row],[NÚMERO OPERATIVO]],#REF!,#REF!)</f>
        <v>#REF!</v>
      </c>
      <c r="L587" s="1" t="s">
        <v>13064</v>
      </c>
      <c r="M587" s="1" t="str">
        <f>_xlfn.CONCAT(Table1[[#This Row],[NÚMERO OPERATIVO]],Table1[[#This Row],[DATA OC]])</f>
        <v>571014002846060,6431828704</v>
      </c>
      <c r="N587" s="19">
        <v>46060.643182870401</v>
      </c>
      <c r="O587" s="1" t="s">
        <v>32</v>
      </c>
      <c r="P587" s="1" t="s">
        <v>34</v>
      </c>
      <c r="Q587" s="1" t="s">
        <v>32</v>
      </c>
      <c r="R587" s="1" t="s">
        <v>13065</v>
      </c>
      <c r="S587" s="1" t="s">
        <v>13066</v>
      </c>
      <c r="T587" s="1" t="s">
        <v>9473</v>
      </c>
      <c r="U587" s="1" t="s">
        <v>13067</v>
      </c>
      <c r="V587" s="1" t="s">
        <v>9463</v>
      </c>
      <c r="W587" s="1">
        <v>13.8</v>
      </c>
      <c r="X587" s="1">
        <v>15</v>
      </c>
      <c r="Y587" s="1" t="s">
        <v>9464</v>
      </c>
      <c r="Z587" s="1" t="s">
        <v>9464</v>
      </c>
      <c r="AA587" s="1" t="s">
        <v>9517</v>
      </c>
      <c r="AB587" s="1" t="s">
        <v>13068</v>
      </c>
      <c r="AC587" s="1" t="s">
        <v>13069</v>
      </c>
      <c r="AD587" s="1">
        <v>15</v>
      </c>
      <c r="AE587" s="1" t="s">
        <v>664</v>
      </c>
      <c r="AF587" s="1" t="s">
        <v>12832</v>
      </c>
      <c r="AG587" s="20">
        <v>512600073</v>
      </c>
      <c r="AH587" s="20">
        <v>1</v>
      </c>
    </row>
    <row r="588" spans="1:34" ht="21" customHeight="1">
      <c r="A588" s="1" t="str">
        <f>_xlfn.CONCAT(Table1[[#This Row],[NÚMERO OPERATIVO]],Table1[[#This Row],[OS (SGM)]])</f>
        <v>5720095245ETO-MLDP01  000032/2026</v>
      </c>
      <c r="C588" s="1" t="s">
        <v>9455</v>
      </c>
      <c r="D588" s="1" t="s">
        <v>13070</v>
      </c>
      <c r="E588" s="1" t="s">
        <v>12825</v>
      </c>
      <c r="F588" s="1" t="s">
        <v>1675</v>
      </c>
      <c r="G588" s="1" t="s">
        <v>668</v>
      </c>
      <c r="H588" s="1" t="s">
        <v>43</v>
      </c>
      <c r="I588" s="1" t="s">
        <v>666</v>
      </c>
      <c r="J588" s="1">
        <v>5720095245</v>
      </c>
      <c r="K588" s="1" t="e">
        <f>_xlfn.XLOOKUP(Table1[[#This Row],[NÚMERO OPERATIVO]],#REF!,#REF!)</f>
        <v>#REF!</v>
      </c>
      <c r="L588" s="1" t="s">
        <v>13071</v>
      </c>
      <c r="M588" s="1" t="str">
        <f>_xlfn.CONCAT(Table1[[#This Row],[NÚMERO OPERATIVO]],Table1[[#This Row],[DATA OC]])</f>
        <v>572009524546042,696724537</v>
      </c>
      <c r="N588" s="19">
        <v>46042.696724537003</v>
      </c>
      <c r="O588" s="1" t="s">
        <v>32</v>
      </c>
      <c r="P588" s="1" t="s">
        <v>33</v>
      </c>
      <c r="Q588" s="1" t="s">
        <v>32</v>
      </c>
      <c r="R588" s="1" t="s">
        <v>13072</v>
      </c>
      <c r="S588" s="1" t="s">
        <v>13073</v>
      </c>
      <c r="T588" s="1" t="s">
        <v>9482</v>
      </c>
      <c r="U588" s="1" t="s">
        <v>13074</v>
      </c>
      <c r="V588" s="1" t="s">
        <v>9463</v>
      </c>
      <c r="W588" s="1">
        <v>34.5</v>
      </c>
      <c r="X588" s="1">
        <v>15</v>
      </c>
      <c r="Y588" s="1" t="s">
        <v>9482</v>
      </c>
      <c r="Z588" s="1" t="s">
        <v>9464</v>
      </c>
      <c r="AA588" s="1" t="s">
        <v>9517</v>
      </c>
      <c r="AB588" s="1" t="s">
        <v>13075</v>
      </c>
      <c r="AC588" s="1" t="s">
        <v>13076</v>
      </c>
      <c r="AD588" s="1">
        <v>15</v>
      </c>
      <c r="AE588" s="1" t="s">
        <v>3020</v>
      </c>
      <c r="AF588" s="1" t="s">
        <v>12832</v>
      </c>
      <c r="AG588" s="20">
        <v>512600050</v>
      </c>
      <c r="AH588" s="20">
        <v>1</v>
      </c>
    </row>
    <row r="589" spans="1:34" ht="21" customHeight="1">
      <c r="A589" s="1" t="str">
        <f>_xlfn.CONCAT(Table1[[#This Row],[NÚMERO OPERATIVO]],Table1[[#This Row],[OS (SGM)]])</f>
        <v>5744467190ETO-RD-DP  000328/2026</v>
      </c>
      <c r="C589" s="1" t="s">
        <v>9455</v>
      </c>
      <c r="D589" s="1" t="s">
        <v>13077</v>
      </c>
      <c r="E589" s="1" t="s">
        <v>12825</v>
      </c>
      <c r="F589" s="1" t="s">
        <v>1675</v>
      </c>
      <c r="G589" s="1" t="s">
        <v>3427</v>
      </c>
      <c r="H589" s="1" t="s">
        <v>43</v>
      </c>
      <c r="I589" s="1" t="s">
        <v>4325</v>
      </c>
      <c r="J589" s="1">
        <v>5744467190</v>
      </c>
      <c r="K589" s="1" t="e">
        <f>_xlfn.XLOOKUP(Table1[[#This Row],[NÚMERO OPERATIVO]],#REF!,#REF!)</f>
        <v>#REF!</v>
      </c>
      <c r="L589" s="1" t="s">
        <v>13078</v>
      </c>
      <c r="M589" s="1" t="str">
        <f>_xlfn.CONCAT(Table1[[#This Row],[NÚMERO OPERATIVO]],Table1[[#This Row],[DATA OC]])</f>
        <v>574446719046079,4965972222</v>
      </c>
      <c r="N589" s="19">
        <v>46079.496597222198</v>
      </c>
      <c r="O589" s="1" t="s">
        <v>32</v>
      </c>
      <c r="P589" s="1" t="s">
        <v>33</v>
      </c>
      <c r="Q589" s="1" t="s">
        <v>32</v>
      </c>
      <c r="R589" s="1" t="s">
        <v>9517</v>
      </c>
      <c r="S589" s="1" t="s">
        <v>9517</v>
      </c>
      <c r="T589" s="1" t="s">
        <v>9517</v>
      </c>
      <c r="U589" s="1" t="s">
        <v>9517</v>
      </c>
      <c r="V589" s="1" t="s">
        <v>9463</v>
      </c>
      <c r="W589" s="1">
        <v>34.5</v>
      </c>
      <c r="X589" s="1">
        <v>25</v>
      </c>
      <c r="Y589" s="1" t="s">
        <v>9517</v>
      </c>
      <c r="Z589" s="1" t="s">
        <v>9517</v>
      </c>
      <c r="AA589" s="1" t="s">
        <v>9517</v>
      </c>
      <c r="AB589" s="1" t="s">
        <v>9517</v>
      </c>
      <c r="AC589" s="1" t="s">
        <v>9517</v>
      </c>
      <c r="AD589" s="1">
        <v>25</v>
      </c>
      <c r="AE589" s="1" t="s">
        <v>4323</v>
      </c>
      <c r="AF589" s="1" t="s">
        <v>12832</v>
      </c>
      <c r="AG589" s="20">
        <v>512600091</v>
      </c>
      <c r="AH589" s="20">
        <v>1</v>
      </c>
    </row>
    <row r="590" spans="1:34" ht="21" customHeight="1">
      <c r="A590" s="1" t="str">
        <f>_xlfn.CONCAT(Table1[[#This Row],[NÚMERO OPERATIVO]],Table1[[#This Row],[OS (SGM)]])</f>
        <v>5700263190ETO-MLDP01  000007/2026</v>
      </c>
      <c r="C590" s="1" t="s">
        <v>9455</v>
      </c>
      <c r="D590" s="1" t="s">
        <v>13079</v>
      </c>
      <c r="E590" s="1" t="s">
        <v>12825</v>
      </c>
      <c r="F590" s="1" t="s">
        <v>1675</v>
      </c>
      <c r="G590" s="1" t="s">
        <v>3427</v>
      </c>
      <c r="H590" s="1" t="s">
        <v>43</v>
      </c>
      <c r="I590" s="1" t="s">
        <v>3425</v>
      </c>
      <c r="J590" s="1">
        <v>5700263190</v>
      </c>
      <c r="K590" s="1" t="e">
        <f>_xlfn.XLOOKUP(Table1[[#This Row],[NÚMERO OPERATIVO]],#REF!,#REF!)</f>
        <v>#REF!</v>
      </c>
      <c r="L590" s="1" t="s">
        <v>13080</v>
      </c>
      <c r="M590" s="1" t="str">
        <f>_xlfn.CONCAT(Table1[[#This Row],[NÚMERO OPERATIVO]],Table1[[#This Row],[DATA OC]])</f>
        <v>570026319046025,4495138889</v>
      </c>
      <c r="N590" s="19">
        <v>46025.449513888903</v>
      </c>
      <c r="O590" s="1" t="s">
        <v>32</v>
      </c>
      <c r="P590" s="1" t="s">
        <v>33</v>
      </c>
      <c r="Q590" s="1" t="s">
        <v>32</v>
      </c>
      <c r="R590" s="1" t="s">
        <v>13081</v>
      </c>
      <c r="S590" s="1" t="s">
        <v>13058</v>
      </c>
      <c r="T590" s="1" t="s">
        <v>9473</v>
      </c>
      <c r="U590" s="1" t="s">
        <v>13082</v>
      </c>
      <c r="V590" s="1" t="s">
        <v>9463</v>
      </c>
      <c r="W590" s="1">
        <v>34.5</v>
      </c>
      <c r="X590" s="1">
        <v>5</v>
      </c>
      <c r="Y590" s="1" t="s">
        <v>9482</v>
      </c>
      <c r="Z590" s="1" t="s">
        <v>9482</v>
      </c>
      <c r="AA590" s="1" t="s">
        <v>9517</v>
      </c>
      <c r="AB590" s="1" t="s">
        <v>13083</v>
      </c>
      <c r="AC590" s="1" t="s">
        <v>13084</v>
      </c>
      <c r="AD590" s="1">
        <v>15</v>
      </c>
      <c r="AE590" s="1" t="s">
        <v>3423</v>
      </c>
      <c r="AF590" s="1" t="s">
        <v>12832</v>
      </c>
      <c r="AG590" s="20">
        <v>512600053</v>
      </c>
      <c r="AH590" s="20">
        <v>1</v>
      </c>
    </row>
    <row r="591" spans="1:34" ht="21" customHeight="1">
      <c r="A591" s="1" t="str">
        <f>_xlfn.CONCAT(Table1[[#This Row],[NÚMERO OPERATIVO]],Table1[[#This Row],[OS (SGM)]])</f>
        <v>5700263190ETO-MLDP02  000021/2026</v>
      </c>
      <c r="C591" s="1" t="s">
        <v>9455</v>
      </c>
      <c r="D591" s="1" t="s">
        <v>13085</v>
      </c>
      <c r="E591" s="1" t="s">
        <v>12825</v>
      </c>
      <c r="F591" s="1" t="s">
        <v>1675</v>
      </c>
      <c r="G591" s="1" t="s">
        <v>3427</v>
      </c>
      <c r="H591" s="1" t="s">
        <v>43</v>
      </c>
      <c r="I591" s="1" t="s">
        <v>3425</v>
      </c>
      <c r="J591" s="1">
        <v>5700263190</v>
      </c>
      <c r="K591" s="1" t="e">
        <f>_xlfn.XLOOKUP(Table1[[#This Row],[NÚMERO OPERATIVO]],#REF!,#REF!)</f>
        <v>#REF!</v>
      </c>
      <c r="L591" s="1" t="s">
        <v>13086</v>
      </c>
      <c r="M591" s="1" t="str">
        <f>_xlfn.CONCAT(Table1[[#This Row],[NÚMERO OPERATIVO]],Table1[[#This Row],[DATA OC]])</f>
        <v>570026319046043,4381365741</v>
      </c>
      <c r="N591" s="19">
        <v>46043.438136574099</v>
      </c>
      <c r="O591" s="1" t="s">
        <v>32</v>
      </c>
      <c r="P591" s="1" t="s">
        <v>33</v>
      </c>
      <c r="Q591" s="1" t="s">
        <v>32</v>
      </c>
      <c r="R591" s="1" t="s">
        <v>13083</v>
      </c>
      <c r="S591" s="1" t="s">
        <v>13084</v>
      </c>
      <c r="T591" s="1" t="s">
        <v>9482</v>
      </c>
      <c r="U591" s="1" t="s">
        <v>13087</v>
      </c>
      <c r="V591" s="1" t="s">
        <v>9463</v>
      </c>
      <c r="W591" s="1">
        <v>34.5</v>
      </c>
      <c r="X591" s="1">
        <v>15</v>
      </c>
      <c r="Y591" s="1" t="s">
        <v>9482</v>
      </c>
      <c r="Z591" s="1" t="s">
        <v>9517</v>
      </c>
      <c r="AA591" s="1" t="s">
        <v>9517</v>
      </c>
      <c r="AB591" s="1" t="s">
        <v>13088</v>
      </c>
      <c r="AC591" s="1" t="s">
        <v>13089</v>
      </c>
      <c r="AD591" s="1">
        <v>15</v>
      </c>
      <c r="AE591" s="1" t="s">
        <v>5976</v>
      </c>
      <c r="AF591" s="1" t="s">
        <v>12832</v>
      </c>
      <c r="AG591" s="20">
        <v>512600053</v>
      </c>
      <c r="AH591" s="20">
        <v>1</v>
      </c>
    </row>
    <row r="592" spans="1:34" ht="21" customHeight="1">
      <c r="A592" s="1" t="str">
        <f>_xlfn.CONCAT(Table1[[#This Row],[NÚMERO OPERATIVO]],Table1[[#This Row],[OS (SGM)]])</f>
        <v>5764119021ETO-RD-DP  000178/2026</v>
      </c>
      <c r="C592" s="1" t="s">
        <v>9455</v>
      </c>
      <c r="D592" s="1" t="s">
        <v>13090</v>
      </c>
      <c r="E592" s="1" t="s">
        <v>12825</v>
      </c>
      <c r="F592" s="1" t="s">
        <v>1675</v>
      </c>
      <c r="G592" s="1" t="s">
        <v>52</v>
      </c>
      <c r="H592" s="1" t="s">
        <v>43</v>
      </c>
      <c r="I592" s="1" t="s">
        <v>1267</v>
      </c>
      <c r="J592" s="1">
        <v>5764119021</v>
      </c>
      <c r="K592" s="1" t="e">
        <f>_xlfn.XLOOKUP(Table1[[#This Row],[NÚMERO OPERATIVO]],#REF!,#REF!)</f>
        <v>#REF!</v>
      </c>
      <c r="L592" s="1" t="s">
        <v>13091</v>
      </c>
      <c r="M592" s="1" t="str">
        <f>_xlfn.CONCAT(Table1[[#This Row],[NÚMERO OPERATIVO]],Table1[[#This Row],[DATA OC]])</f>
        <v>576411902146062,5435763889</v>
      </c>
      <c r="N592" s="19">
        <v>46062.543576388904</v>
      </c>
      <c r="O592" s="1" t="s">
        <v>32</v>
      </c>
      <c r="P592" s="1" t="s">
        <v>33</v>
      </c>
      <c r="Q592" s="1" t="s">
        <v>32</v>
      </c>
      <c r="R592" s="1" t="s">
        <v>13092</v>
      </c>
      <c r="S592" s="1" t="s">
        <v>13093</v>
      </c>
      <c r="T592" s="1" t="s">
        <v>9482</v>
      </c>
      <c r="U592" s="1" t="s">
        <v>13094</v>
      </c>
      <c r="V592" s="1" t="s">
        <v>9463</v>
      </c>
      <c r="W592" s="1">
        <v>34.5</v>
      </c>
      <c r="X592" s="1">
        <v>15</v>
      </c>
      <c r="Y592" s="1" t="s">
        <v>9482</v>
      </c>
      <c r="Z592" s="1" t="s">
        <v>9517</v>
      </c>
      <c r="AA592" s="1" t="s">
        <v>13095</v>
      </c>
      <c r="AB592" s="1" t="s">
        <v>13096</v>
      </c>
      <c r="AC592" s="1" t="s">
        <v>13097</v>
      </c>
      <c r="AD592" s="1">
        <v>15</v>
      </c>
      <c r="AE592" s="1" t="s">
        <v>2937</v>
      </c>
      <c r="AF592" s="1" t="s">
        <v>12832</v>
      </c>
      <c r="AG592" s="20">
        <v>512600075</v>
      </c>
      <c r="AH592" s="20">
        <v>1</v>
      </c>
    </row>
    <row r="593" spans="1:34" ht="21" customHeight="1">
      <c r="A593" s="1" t="str">
        <f>_xlfn.CONCAT(Table1[[#This Row],[NÚMERO OPERATIVO]],Table1[[#This Row],[OS (SGM)]])</f>
        <v>5700340116ETO-RD-DP  000204/2026</v>
      </c>
      <c r="C593" s="1" t="s">
        <v>9455</v>
      </c>
      <c r="D593" s="1" t="s">
        <v>13098</v>
      </c>
      <c r="E593" s="1" t="s">
        <v>12825</v>
      </c>
      <c r="F593" s="1" t="s">
        <v>1675</v>
      </c>
      <c r="G593" s="1" t="s">
        <v>233</v>
      </c>
      <c r="H593" s="1" t="s">
        <v>43</v>
      </c>
      <c r="I593" s="1" t="s">
        <v>211</v>
      </c>
      <c r="J593" s="1">
        <v>5700340116</v>
      </c>
      <c r="K593" s="1" t="e">
        <f>_xlfn.XLOOKUP(Table1[[#This Row],[NÚMERO OPERATIVO]],#REF!,#REF!)</f>
        <v>#REF!</v>
      </c>
      <c r="L593" s="1" t="s">
        <v>13099</v>
      </c>
      <c r="M593" s="1" t="str">
        <f>_xlfn.CONCAT(Table1[[#This Row],[NÚMERO OPERATIVO]],Table1[[#This Row],[DATA OC]])</f>
        <v>570034011646068,5132523148</v>
      </c>
      <c r="N593" s="19">
        <v>46068.513252314799</v>
      </c>
      <c r="O593" s="1" t="s">
        <v>32</v>
      </c>
      <c r="P593" s="1" t="s">
        <v>33</v>
      </c>
      <c r="Q593" s="1" t="s">
        <v>32</v>
      </c>
      <c r="R593" s="1" t="s">
        <v>13100</v>
      </c>
      <c r="S593" s="1" t="s">
        <v>9508</v>
      </c>
      <c r="T593" s="1" t="s">
        <v>9461</v>
      </c>
      <c r="U593" s="1" t="s">
        <v>13101</v>
      </c>
      <c r="V593" s="1" t="s">
        <v>9463</v>
      </c>
      <c r="W593" s="1">
        <v>13.8</v>
      </c>
      <c r="X593" s="1">
        <v>5</v>
      </c>
      <c r="Y593" s="1" t="s">
        <v>9464</v>
      </c>
      <c r="Z593" s="1" t="s">
        <v>9517</v>
      </c>
      <c r="AA593" s="1" t="s">
        <v>9517</v>
      </c>
      <c r="AB593" s="1" t="s">
        <v>13102</v>
      </c>
      <c r="AC593" s="1" t="s">
        <v>13103</v>
      </c>
      <c r="AD593" s="1">
        <v>15</v>
      </c>
      <c r="AE593" s="1" t="s">
        <v>6685</v>
      </c>
      <c r="AF593" s="1" t="s">
        <v>12832</v>
      </c>
      <c r="AG593" s="20">
        <v>512600081</v>
      </c>
      <c r="AH593" s="20">
        <v>1</v>
      </c>
    </row>
    <row r="594" spans="1:34" ht="21" customHeight="1">
      <c r="A594" s="1" t="str">
        <f>_xlfn.CONCAT(Table1[[#This Row],[NÚMERO OPERATIVO]],Table1[[#This Row],[OS (SGM)]])</f>
        <v>5700182027ETO-RD-DP  000007/2026</v>
      </c>
      <c r="C594" s="1" t="s">
        <v>9455</v>
      </c>
      <c r="D594" s="1" t="s">
        <v>13104</v>
      </c>
      <c r="E594" s="1" t="s">
        <v>12825</v>
      </c>
      <c r="F594" s="1" t="s">
        <v>1675</v>
      </c>
      <c r="G594" s="1" t="s">
        <v>247</v>
      </c>
      <c r="H594" s="1" t="s">
        <v>43</v>
      </c>
      <c r="I594" s="1" t="s">
        <v>245</v>
      </c>
      <c r="J594" s="1">
        <v>5700182027</v>
      </c>
      <c r="K594" s="1" t="e">
        <f>_xlfn.XLOOKUP(Table1[[#This Row],[NÚMERO OPERATIVO]],#REF!,#REF!)</f>
        <v>#REF!</v>
      </c>
      <c r="L594" s="1" t="s">
        <v>13105</v>
      </c>
      <c r="M594" s="1" t="str">
        <f>_xlfn.CONCAT(Table1[[#This Row],[NÚMERO OPERATIVO]],Table1[[#This Row],[DATA OC]])</f>
        <v>570018202746025,7601967593</v>
      </c>
      <c r="N594" s="19">
        <v>46025.7601967593</v>
      </c>
      <c r="O594" s="1" t="s">
        <v>32</v>
      </c>
      <c r="P594" s="1" t="s">
        <v>33</v>
      </c>
      <c r="Q594" s="1" t="s">
        <v>32</v>
      </c>
      <c r="R594" s="1" t="s">
        <v>13106</v>
      </c>
      <c r="S594" s="1" t="s">
        <v>13107</v>
      </c>
      <c r="T594" s="1" t="s">
        <v>9767</v>
      </c>
      <c r="U594" s="1" t="s">
        <v>13108</v>
      </c>
      <c r="V594" s="1" t="s">
        <v>9463</v>
      </c>
      <c r="W594" s="1">
        <v>34.5</v>
      </c>
      <c r="X594" s="1">
        <v>15</v>
      </c>
      <c r="Y594" s="1" t="s">
        <v>9464</v>
      </c>
      <c r="Z594" s="1" t="s">
        <v>9464</v>
      </c>
      <c r="AA594" s="1" t="s">
        <v>9517</v>
      </c>
      <c r="AB594" s="1" t="s">
        <v>13109</v>
      </c>
      <c r="AC594" s="1" t="s">
        <v>13110</v>
      </c>
      <c r="AD594" s="1">
        <v>15</v>
      </c>
      <c r="AE594" s="1" t="s">
        <v>6620</v>
      </c>
      <c r="AF594" s="1" t="s">
        <v>12832</v>
      </c>
      <c r="AG594" s="20">
        <v>512600014</v>
      </c>
      <c r="AH594" s="20">
        <v>1</v>
      </c>
    </row>
    <row r="595" spans="1:34" ht="21" customHeight="1">
      <c r="A595" s="1" t="str">
        <f>_xlfn.CONCAT(Table1[[#This Row],[NÚMERO OPERATIVO]],Table1[[#This Row],[OS (SGM)]])</f>
        <v>5710071027ETO-MLDP01  000001/2026</v>
      </c>
      <c r="C595" s="1" t="s">
        <v>9455</v>
      </c>
      <c r="D595" s="1" t="s">
        <v>13111</v>
      </c>
      <c r="E595" s="1" t="s">
        <v>12825</v>
      </c>
      <c r="F595" s="1" t="s">
        <v>1675</v>
      </c>
      <c r="G595" s="1" t="s">
        <v>247</v>
      </c>
      <c r="H595" s="1" t="s">
        <v>43</v>
      </c>
      <c r="I595" s="1" t="s">
        <v>245</v>
      </c>
      <c r="J595" s="1">
        <v>5710071027</v>
      </c>
      <c r="K595" s="1" t="e">
        <f>_xlfn.XLOOKUP(Table1[[#This Row],[NÚMERO OPERATIVO]],#REF!,#REF!)</f>
        <v>#REF!</v>
      </c>
      <c r="L595" s="1" t="s">
        <v>13112</v>
      </c>
      <c r="M595" s="1" t="str">
        <f>_xlfn.CONCAT(Table1[[#This Row],[NÚMERO OPERATIVO]],Table1[[#This Row],[DATA OC]])</f>
        <v>571007102746023,3829166667</v>
      </c>
      <c r="N595" s="19">
        <v>46023.382916666698</v>
      </c>
      <c r="O595" s="1" t="s">
        <v>32</v>
      </c>
      <c r="P595" s="1" t="s">
        <v>34</v>
      </c>
      <c r="Q595" s="1" t="s">
        <v>109</v>
      </c>
      <c r="R595" s="1" t="s">
        <v>13113</v>
      </c>
      <c r="S595" s="1" t="s">
        <v>13114</v>
      </c>
      <c r="T595" s="1" t="s">
        <v>9482</v>
      </c>
      <c r="U595" s="1" t="s">
        <v>13115</v>
      </c>
      <c r="V595" s="1" t="s">
        <v>9463</v>
      </c>
      <c r="W595" s="1">
        <v>34.5</v>
      </c>
      <c r="X595" s="1">
        <v>15</v>
      </c>
      <c r="Y595" s="1" t="s">
        <v>9482</v>
      </c>
      <c r="Z595" s="1" t="s">
        <v>9482</v>
      </c>
      <c r="AA595" s="1" t="s">
        <v>9517</v>
      </c>
      <c r="AB595" s="1" t="s">
        <v>13116</v>
      </c>
      <c r="AC595" s="1" t="s">
        <v>13117</v>
      </c>
      <c r="AD595" s="1">
        <v>15</v>
      </c>
      <c r="AE595" s="1" t="s">
        <v>7155</v>
      </c>
      <c r="AF595" s="1" t="s">
        <v>12832</v>
      </c>
      <c r="AG595" s="20">
        <v>512600012</v>
      </c>
      <c r="AH595" s="20">
        <v>1</v>
      </c>
    </row>
    <row r="596" spans="1:34" ht="21" customHeight="1">
      <c r="A596" s="1" t="str">
        <f>_xlfn.CONCAT(Table1[[#This Row],[NÚMERO OPERATIVO]],Table1[[#This Row],[OS (SGM)]])</f>
        <v>5726149027ETO-MLDP01  000057/2026</v>
      </c>
      <c r="C596" s="1" t="s">
        <v>9455</v>
      </c>
      <c r="D596" s="1" t="s">
        <v>13118</v>
      </c>
      <c r="E596" s="1" t="s">
        <v>12825</v>
      </c>
      <c r="F596" s="1" t="s">
        <v>1675</v>
      </c>
      <c r="G596" s="1" t="s">
        <v>247</v>
      </c>
      <c r="H596" s="1" t="s">
        <v>43</v>
      </c>
      <c r="I596" s="1" t="s">
        <v>245</v>
      </c>
      <c r="J596" s="1">
        <v>5726149027</v>
      </c>
      <c r="K596" s="1" t="e">
        <f>_xlfn.XLOOKUP(Table1[[#This Row],[NÚMERO OPERATIVO]],#REF!,#REF!)</f>
        <v>#REF!</v>
      </c>
      <c r="L596" s="1" t="s">
        <v>13119</v>
      </c>
      <c r="M596" s="1" t="str">
        <f>_xlfn.CONCAT(Table1[[#This Row],[NÚMERO OPERATIVO]],Table1[[#This Row],[DATA OC]])</f>
        <v>572614902746072,8803472222</v>
      </c>
      <c r="N596" s="19">
        <v>46072.880347222199</v>
      </c>
      <c r="O596" s="1" t="s">
        <v>32</v>
      </c>
      <c r="P596" s="1" t="s">
        <v>33</v>
      </c>
      <c r="Q596" s="1" t="s">
        <v>32</v>
      </c>
      <c r="R596" s="1" t="s">
        <v>13120</v>
      </c>
      <c r="S596" s="1" t="s">
        <v>13121</v>
      </c>
      <c r="T596" s="1" t="s">
        <v>9482</v>
      </c>
      <c r="U596" s="1" t="s">
        <v>13122</v>
      </c>
      <c r="V596" s="1" t="s">
        <v>9463</v>
      </c>
      <c r="W596" s="1">
        <v>13.8</v>
      </c>
      <c r="X596" s="1">
        <v>15</v>
      </c>
      <c r="Y596" s="1" t="s">
        <v>9464</v>
      </c>
      <c r="Z596" s="1" t="s">
        <v>9482</v>
      </c>
      <c r="AA596" s="1" t="s">
        <v>9517</v>
      </c>
      <c r="AB596" s="1" t="s">
        <v>13123</v>
      </c>
      <c r="AC596" s="1" t="s">
        <v>13124</v>
      </c>
      <c r="AD596" s="1">
        <v>15</v>
      </c>
      <c r="AE596" s="1" t="s">
        <v>243</v>
      </c>
      <c r="AF596" s="1" t="s">
        <v>12832</v>
      </c>
      <c r="AG596" s="20">
        <v>512600085</v>
      </c>
      <c r="AH596" s="20">
        <v>1</v>
      </c>
    </row>
    <row r="597" spans="1:34" ht="21" customHeight="1">
      <c r="A597" s="1" t="str">
        <f>_xlfn.CONCAT(Table1[[#This Row],[NÚMERO OPERATIVO]],Table1[[#This Row],[OS (SGM)]])</f>
        <v>5744821027</v>
      </c>
      <c r="C597" s="1" t="s">
        <v>9455</v>
      </c>
      <c r="D597" s="1" t="s">
        <v>8427</v>
      </c>
      <c r="E597" s="1" t="s">
        <v>12825</v>
      </c>
      <c r="F597" s="1" t="s">
        <v>1675</v>
      </c>
      <c r="G597" s="1" t="s">
        <v>247</v>
      </c>
      <c r="H597" s="1" t="s">
        <v>43</v>
      </c>
      <c r="I597" s="1" t="s">
        <v>245</v>
      </c>
      <c r="J597" s="1">
        <v>5744821027</v>
      </c>
      <c r="K597" s="1" t="e">
        <f>_xlfn.XLOOKUP(Table1[[#This Row],[NÚMERO OPERATIVO]],#REF!,#REF!)</f>
        <v>#REF!</v>
      </c>
      <c r="L597" s="1" t="s">
        <v>13125</v>
      </c>
      <c r="M597" s="1" t="str">
        <f>_xlfn.CONCAT(Table1[[#This Row],[NÚMERO OPERATIVO]],Table1[[#This Row],[DATA OC]])</f>
        <v>574482102746027,6196990741</v>
      </c>
      <c r="N597" s="19">
        <v>46027.619699074101</v>
      </c>
      <c r="O597" s="1" t="s">
        <v>32</v>
      </c>
      <c r="P597" s="1" t="s">
        <v>33</v>
      </c>
      <c r="Q597" s="1" t="s">
        <v>32</v>
      </c>
      <c r="R597" s="1" t="s">
        <v>9517</v>
      </c>
      <c r="S597" s="1" t="s">
        <v>9517</v>
      </c>
      <c r="T597" s="1" t="s">
        <v>9517</v>
      </c>
      <c r="U597" s="1" t="s">
        <v>9517</v>
      </c>
      <c r="V597" s="1" t="s">
        <v>9463</v>
      </c>
      <c r="W597" s="1">
        <v>13.8</v>
      </c>
      <c r="X597" s="1">
        <v>15</v>
      </c>
      <c r="Y597" s="1" t="s">
        <v>9517</v>
      </c>
      <c r="Z597" s="1" t="s">
        <v>9517</v>
      </c>
      <c r="AA597" s="1" t="s">
        <v>9517</v>
      </c>
      <c r="AB597" s="1" t="s">
        <v>9517</v>
      </c>
      <c r="AC597" s="1" t="s">
        <v>9517</v>
      </c>
      <c r="AD597" s="1">
        <v>15</v>
      </c>
      <c r="AE597" s="1" t="s">
        <v>9517</v>
      </c>
      <c r="AF597" s="1" t="s">
        <v>12832</v>
      </c>
      <c r="AG597" s="20"/>
      <c r="AH597" s="20">
        <v>1</v>
      </c>
    </row>
    <row r="598" spans="1:34" ht="21" customHeight="1">
      <c r="A598" s="1" t="str">
        <f>_xlfn.CONCAT(Table1[[#This Row],[NÚMERO OPERATIVO]],Table1[[#This Row],[OS (SGM)]])</f>
        <v>5700231027ETO-RD-DP  000327/2026</v>
      </c>
      <c r="C598" s="1" t="s">
        <v>9455</v>
      </c>
      <c r="D598" s="1" t="s">
        <v>13126</v>
      </c>
      <c r="E598" s="1" t="s">
        <v>12825</v>
      </c>
      <c r="F598" s="1" t="s">
        <v>1675</v>
      </c>
      <c r="G598" s="1" t="s">
        <v>247</v>
      </c>
      <c r="H598" s="1" t="s">
        <v>43</v>
      </c>
      <c r="I598" s="1" t="s">
        <v>1673</v>
      </c>
      <c r="J598" s="1">
        <v>5700231027</v>
      </c>
      <c r="K598" s="1" t="e">
        <f>_xlfn.XLOOKUP(Table1[[#This Row],[NÚMERO OPERATIVO]],#REF!,#REF!)</f>
        <v>#REF!</v>
      </c>
      <c r="L598" s="1" t="s">
        <v>13127</v>
      </c>
      <c r="M598" s="1" t="str">
        <f>_xlfn.CONCAT(Table1[[#This Row],[NÚMERO OPERATIVO]],Table1[[#This Row],[DATA OC]])</f>
        <v>570023102746075,7315625</v>
      </c>
      <c r="N598" s="19">
        <v>46075.731562499997</v>
      </c>
      <c r="O598" s="1" t="s">
        <v>32</v>
      </c>
      <c r="P598" s="1" t="s">
        <v>34</v>
      </c>
      <c r="Q598" s="1" t="s">
        <v>32</v>
      </c>
      <c r="R598" s="1" t="s">
        <v>9517</v>
      </c>
      <c r="S598" s="1" t="s">
        <v>9517</v>
      </c>
      <c r="T598" s="1" t="s">
        <v>9517</v>
      </c>
      <c r="U598" s="1" t="s">
        <v>9517</v>
      </c>
      <c r="V598" s="1" t="s">
        <v>9463</v>
      </c>
      <c r="W598" s="1">
        <v>34.5</v>
      </c>
      <c r="X598" s="1">
        <v>5</v>
      </c>
      <c r="Y598" s="1" t="s">
        <v>9517</v>
      </c>
      <c r="Z598" s="1" t="s">
        <v>9517</v>
      </c>
      <c r="AA598" s="1" t="s">
        <v>9517</v>
      </c>
      <c r="AB598" s="1" t="s">
        <v>9517</v>
      </c>
      <c r="AC598" s="1" t="s">
        <v>9517</v>
      </c>
      <c r="AD598" s="1">
        <v>15</v>
      </c>
      <c r="AE598" s="1" t="s">
        <v>4081</v>
      </c>
      <c r="AF598" s="1" t="s">
        <v>12832</v>
      </c>
      <c r="AG598" s="20">
        <v>512600093</v>
      </c>
      <c r="AH598" s="20">
        <v>1</v>
      </c>
    </row>
    <row r="599" spans="1:34" ht="21" customHeight="1">
      <c r="A599" s="1" t="str">
        <f>_xlfn.CONCAT(Table1[[#This Row],[NÚMERO OPERATIVO]],Table1[[#This Row],[OS (SGM)]])</f>
        <v>5731780027ETO-MLDP02  000061/2026</v>
      </c>
      <c r="C599" s="1" t="s">
        <v>9455</v>
      </c>
      <c r="D599" s="1" t="s">
        <v>13128</v>
      </c>
      <c r="E599" s="1" t="s">
        <v>12825</v>
      </c>
      <c r="F599" s="1" t="s">
        <v>1675</v>
      </c>
      <c r="G599" s="1" t="s">
        <v>247</v>
      </c>
      <c r="H599" s="1" t="s">
        <v>43</v>
      </c>
      <c r="I599" s="1" t="s">
        <v>1673</v>
      </c>
      <c r="J599" s="1">
        <v>5731780027</v>
      </c>
      <c r="K599" s="1" t="e">
        <f>_xlfn.XLOOKUP(Table1[[#This Row],[NÚMERO OPERATIVO]],#REF!,#REF!)</f>
        <v>#REF!</v>
      </c>
      <c r="L599" s="1" t="s">
        <v>13129</v>
      </c>
      <c r="M599" s="1" t="str">
        <f>_xlfn.CONCAT(Table1[[#This Row],[NÚMERO OPERATIVO]],Table1[[#This Row],[DATA OC]])</f>
        <v>573178002746075,7172453704</v>
      </c>
      <c r="N599" s="19">
        <v>46075.717245370397</v>
      </c>
      <c r="O599" s="1" t="s">
        <v>32</v>
      </c>
      <c r="P599" s="1" t="s">
        <v>33</v>
      </c>
      <c r="Q599" s="1" t="s">
        <v>32</v>
      </c>
      <c r="R599" s="1" t="s">
        <v>13130</v>
      </c>
      <c r="S599" s="1" t="s">
        <v>13131</v>
      </c>
      <c r="T599" s="1" t="s">
        <v>9482</v>
      </c>
      <c r="U599" s="1" t="s">
        <v>13132</v>
      </c>
      <c r="V599" s="1" t="s">
        <v>9463</v>
      </c>
      <c r="W599" s="1">
        <v>34.5</v>
      </c>
      <c r="X599" s="1">
        <v>15</v>
      </c>
      <c r="Y599" s="1" t="s">
        <v>9482</v>
      </c>
      <c r="Z599" s="1" t="s">
        <v>9517</v>
      </c>
      <c r="AA599" s="1" t="s">
        <v>9517</v>
      </c>
      <c r="AB599" s="1" t="s">
        <v>13133</v>
      </c>
      <c r="AC599" s="1" t="s">
        <v>13134</v>
      </c>
      <c r="AD599" s="1">
        <v>15</v>
      </c>
      <c r="AE599" s="1" t="s">
        <v>4028</v>
      </c>
      <c r="AF599" s="1" t="s">
        <v>12832</v>
      </c>
      <c r="AG599" s="20">
        <v>512600086</v>
      </c>
      <c r="AH599" s="20">
        <v>1</v>
      </c>
    </row>
    <row r="600" spans="1:34" ht="21" customHeight="1">
      <c r="A600" s="1" t="str">
        <f>_xlfn.CONCAT(Table1[[#This Row],[NÚMERO OPERATIVO]],Table1[[#This Row],[OS (SGM)]])</f>
        <v>5740059263ETO-RD-DP  000207/2026</v>
      </c>
      <c r="C600" s="1" t="s">
        <v>9455</v>
      </c>
      <c r="D600" s="1" t="s">
        <v>13135</v>
      </c>
      <c r="E600" s="1" t="s">
        <v>12825</v>
      </c>
      <c r="F600" s="1" t="s">
        <v>1675</v>
      </c>
      <c r="G600" s="1" t="s">
        <v>3125</v>
      </c>
      <c r="H600" s="1" t="s">
        <v>43</v>
      </c>
      <c r="I600" s="1" t="s">
        <v>3123</v>
      </c>
      <c r="J600" s="1">
        <v>5740059263</v>
      </c>
      <c r="K600" s="1" t="e">
        <f>_xlfn.XLOOKUP(Table1[[#This Row],[NÚMERO OPERATIVO]],#REF!,#REF!)</f>
        <v>#REF!</v>
      </c>
      <c r="L600" s="1" t="s">
        <v>13136</v>
      </c>
      <c r="M600" s="1" t="str">
        <f>_xlfn.CONCAT(Table1[[#This Row],[NÚMERO OPERATIVO]],Table1[[#This Row],[DATA OC]])</f>
        <v>574005926346061,4596180556</v>
      </c>
      <c r="N600" s="19">
        <v>46061.459618055596</v>
      </c>
      <c r="O600" s="1" t="s">
        <v>32</v>
      </c>
      <c r="P600" s="1" t="s">
        <v>34</v>
      </c>
      <c r="Q600" s="1" t="s">
        <v>32</v>
      </c>
      <c r="R600" s="1" t="s">
        <v>13137</v>
      </c>
      <c r="S600" s="1" t="s">
        <v>13138</v>
      </c>
      <c r="T600" s="1" t="s">
        <v>9482</v>
      </c>
      <c r="U600" s="1" t="s">
        <v>13139</v>
      </c>
      <c r="V600" s="1" t="s">
        <v>9463</v>
      </c>
      <c r="W600" s="1">
        <v>34.5</v>
      </c>
      <c r="X600" s="1">
        <v>15</v>
      </c>
      <c r="Y600" s="1" t="s">
        <v>9464</v>
      </c>
      <c r="Z600" s="1" t="s">
        <v>9517</v>
      </c>
      <c r="AA600" s="1" t="s">
        <v>9517</v>
      </c>
      <c r="AB600" s="1" t="s">
        <v>13140</v>
      </c>
      <c r="AC600" s="1" t="s">
        <v>13141</v>
      </c>
      <c r="AD600" s="1">
        <v>15</v>
      </c>
      <c r="AE600" s="1" t="s">
        <v>3121</v>
      </c>
      <c r="AF600" s="1" t="s">
        <v>12832</v>
      </c>
      <c r="AG600" s="20">
        <v>512600094</v>
      </c>
      <c r="AH600" s="20">
        <v>1</v>
      </c>
    </row>
    <row r="601" spans="1:34" ht="21" customHeight="1">
      <c r="A601" s="1" t="str">
        <f>_xlfn.CONCAT(Table1[[#This Row],[NÚMERO OPERATIVO]],Table1[[#This Row],[OS (SGM)]])</f>
        <v>5700038038DBM-MLDB05  000004/2026</v>
      </c>
      <c r="C601" s="1" t="s">
        <v>9455</v>
      </c>
      <c r="D601" s="1" t="s">
        <v>13142</v>
      </c>
      <c r="E601" s="1" t="s">
        <v>12825</v>
      </c>
      <c r="F601" s="1" t="s">
        <v>1675</v>
      </c>
      <c r="G601" s="1" t="s">
        <v>1292</v>
      </c>
      <c r="H601" s="1" t="s">
        <v>43</v>
      </c>
      <c r="I601" s="1" t="s">
        <v>245</v>
      </c>
      <c r="J601" s="1">
        <v>5700038038</v>
      </c>
      <c r="K601" s="1" t="e">
        <f>_xlfn.XLOOKUP(Table1[[#This Row],[NÚMERO OPERATIVO]],#REF!,#REF!)</f>
        <v>#REF!</v>
      </c>
      <c r="L601" s="1" t="s">
        <v>13143</v>
      </c>
      <c r="M601" s="1" t="str">
        <f>_xlfn.CONCAT(Table1[[#This Row],[NÚMERO OPERATIVO]],Table1[[#This Row],[DATA OC]])</f>
        <v>570003803846024,8727199074</v>
      </c>
      <c r="N601" s="19">
        <v>46024.872719907398</v>
      </c>
      <c r="O601" s="1" t="s">
        <v>32</v>
      </c>
      <c r="P601" s="1" t="s">
        <v>33</v>
      </c>
      <c r="Q601" s="1" t="s">
        <v>32</v>
      </c>
      <c r="R601" s="1" t="s">
        <v>13144</v>
      </c>
      <c r="S601" s="1" t="s">
        <v>13145</v>
      </c>
      <c r="T601" s="1" t="s">
        <v>9482</v>
      </c>
      <c r="U601" s="1" t="s">
        <v>13146</v>
      </c>
      <c r="V601" s="1" t="s">
        <v>9463</v>
      </c>
      <c r="W601" s="1">
        <v>34.5</v>
      </c>
      <c r="X601" s="1">
        <v>25</v>
      </c>
      <c r="Y601" s="1" t="s">
        <v>9482</v>
      </c>
      <c r="Z601" s="1" t="s">
        <v>9464</v>
      </c>
      <c r="AA601" s="1" t="s">
        <v>13147</v>
      </c>
      <c r="AB601" s="1" t="s">
        <v>13148</v>
      </c>
      <c r="AC601" s="1" t="s">
        <v>13149</v>
      </c>
      <c r="AD601" s="1">
        <v>25</v>
      </c>
      <c r="AE601" s="1" t="s">
        <v>1646</v>
      </c>
      <c r="AF601" s="1" t="s">
        <v>12832</v>
      </c>
      <c r="AG601" s="20">
        <v>512600039</v>
      </c>
      <c r="AH601" s="20">
        <v>1</v>
      </c>
    </row>
    <row r="602" spans="1:34" ht="21" customHeight="1">
      <c r="A602" s="1" t="str">
        <f>_xlfn.CONCAT(Table1[[#This Row],[NÚMERO OPERATIVO]],Table1[[#This Row],[OS (SGM)]])</f>
        <v>5710074038ETO-MLDP01  000023/2026</v>
      </c>
      <c r="C602" s="1" t="s">
        <v>9455</v>
      </c>
      <c r="D602" s="1" t="s">
        <v>13150</v>
      </c>
      <c r="E602" s="1" t="s">
        <v>12825</v>
      </c>
      <c r="F602" s="1" t="s">
        <v>1675</v>
      </c>
      <c r="G602" s="1" t="s">
        <v>1292</v>
      </c>
      <c r="H602" s="1" t="s">
        <v>43</v>
      </c>
      <c r="I602" s="1" t="s">
        <v>245</v>
      </c>
      <c r="J602" s="1">
        <v>5710074038</v>
      </c>
      <c r="K602" s="1" t="e">
        <f>_xlfn.XLOOKUP(Table1[[#This Row],[NÚMERO OPERATIVO]],#REF!,#REF!)</f>
        <v>#REF!</v>
      </c>
      <c r="L602" s="1" t="s">
        <v>13151</v>
      </c>
      <c r="M602" s="1" t="str">
        <f>_xlfn.CONCAT(Table1[[#This Row],[NÚMERO OPERATIVO]],Table1[[#This Row],[DATA OC]])</f>
        <v>571007403846036,8645949074</v>
      </c>
      <c r="N602" s="19">
        <v>46036.864594907398</v>
      </c>
      <c r="O602" s="1" t="s">
        <v>32</v>
      </c>
      <c r="P602" s="1" t="s">
        <v>33</v>
      </c>
      <c r="Q602" s="1" t="s">
        <v>32</v>
      </c>
      <c r="R602" s="1" t="s">
        <v>13152</v>
      </c>
      <c r="S602" s="1" t="s">
        <v>13153</v>
      </c>
      <c r="T602" s="1" t="s">
        <v>9767</v>
      </c>
      <c r="U602" s="1" t="s">
        <v>13154</v>
      </c>
      <c r="V602" s="1" t="s">
        <v>9463</v>
      </c>
      <c r="W602" s="1">
        <v>34.5</v>
      </c>
      <c r="X602" s="1">
        <v>15</v>
      </c>
      <c r="Y602" s="1" t="s">
        <v>9464</v>
      </c>
      <c r="Z602" s="1" t="s">
        <v>9464</v>
      </c>
      <c r="AA602" s="1" t="s">
        <v>9517</v>
      </c>
      <c r="AB602" s="1" t="s">
        <v>13155</v>
      </c>
      <c r="AC602" s="1" t="s">
        <v>13156</v>
      </c>
      <c r="AD602" s="1">
        <v>15</v>
      </c>
      <c r="AE602" s="1" t="s">
        <v>2392</v>
      </c>
      <c r="AF602" s="1" t="s">
        <v>12832</v>
      </c>
      <c r="AG602" s="20">
        <v>512600046</v>
      </c>
      <c r="AH602" s="20">
        <v>1</v>
      </c>
    </row>
    <row r="603" spans="1:34" ht="21" customHeight="1">
      <c r="A603" s="1" t="str">
        <f>_xlfn.CONCAT(Table1[[#This Row],[NÚMERO OPERATIVO]],Table1[[#This Row],[OS (SGM)]])</f>
        <v>5710246038ETO-MLDP02  000019/2026</v>
      </c>
      <c r="C603" s="1" t="s">
        <v>9455</v>
      </c>
      <c r="D603" s="1" t="s">
        <v>13157</v>
      </c>
      <c r="E603" s="1" t="s">
        <v>12825</v>
      </c>
      <c r="F603" s="1" t="s">
        <v>1675</v>
      </c>
      <c r="G603" s="1" t="s">
        <v>1292</v>
      </c>
      <c r="H603" s="1" t="s">
        <v>43</v>
      </c>
      <c r="I603" s="1" t="s">
        <v>245</v>
      </c>
      <c r="J603" s="1">
        <v>5710246038</v>
      </c>
      <c r="K603" s="1" t="e">
        <f>_xlfn.XLOOKUP(Table1[[#This Row],[NÚMERO OPERATIVO]],#REF!,#REF!)</f>
        <v>#REF!</v>
      </c>
      <c r="L603" s="1" t="s">
        <v>13158</v>
      </c>
      <c r="M603" s="1" t="str">
        <f>_xlfn.CONCAT(Table1[[#This Row],[NÚMERO OPERATIVO]],Table1[[#This Row],[DATA OC]])</f>
        <v>571024603846042,8164467593</v>
      </c>
      <c r="N603" s="19">
        <v>46042.816446759301</v>
      </c>
      <c r="O603" s="1" t="s">
        <v>32</v>
      </c>
      <c r="P603" s="1" t="s">
        <v>285</v>
      </c>
      <c r="Q603" s="1" t="s">
        <v>32</v>
      </c>
      <c r="R603" s="1" t="s">
        <v>13159</v>
      </c>
      <c r="S603" s="1" t="s">
        <v>13160</v>
      </c>
      <c r="T603" s="1" t="s">
        <v>9482</v>
      </c>
      <c r="U603" s="1" t="s">
        <v>13161</v>
      </c>
      <c r="V603" s="1" t="s">
        <v>9463</v>
      </c>
      <c r="W603" s="1">
        <v>34.5</v>
      </c>
      <c r="X603" s="1">
        <v>10</v>
      </c>
      <c r="Y603" s="1" t="s">
        <v>9464</v>
      </c>
      <c r="Z603" s="1" t="s">
        <v>9464</v>
      </c>
      <c r="AA603" s="1" t="s">
        <v>9517</v>
      </c>
      <c r="AB603" s="1" t="s">
        <v>13162</v>
      </c>
      <c r="AC603" s="1" t="s">
        <v>13163</v>
      </c>
      <c r="AD603" s="1">
        <v>15</v>
      </c>
      <c r="AE603" s="1" t="s">
        <v>4492</v>
      </c>
      <c r="AF603" s="1" t="s">
        <v>12832</v>
      </c>
      <c r="AG603" s="20">
        <v>512600051</v>
      </c>
      <c r="AH603" s="20">
        <v>1</v>
      </c>
    </row>
    <row r="604" spans="1:34" ht="21" customHeight="1">
      <c r="A604" s="1" t="str">
        <f>_xlfn.CONCAT(Table1[[#This Row],[NÚMERO OPERATIVO]],Table1[[#This Row],[OS (SGM)]])</f>
        <v>5700729038ETO-RD-DP  000176/2026</v>
      </c>
      <c r="C604" s="1" t="s">
        <v>9455</v>
      </c>
      <c r="D604" s="1" t="s">
        <v>13164</v>
      </c>
      <c r="E604" s="1" t="s">
        <v>12825</v>
      </c>
      <c r="F604" s="1" t="s">
        <v>1675</v>
      </c>
      <c r="G604" s="1" t="s">
        <v>1292</v>
      </c>
      <c r="H604" s="1" t="s">
        <v>43</v>
      </c>
      <c r="I604" s="1" t="s">
        <v>1267</v>
      </c>
      <c r="J604" s="1">
        <v>5700729038</v>
      </c>
      <c r="K604" s="1" t="e">
        <f>_xlfn.XLOOKUP(Table1[[#This Row],[NÚMERO OPERATIVO]],#REF!,#REF!)</f>
        <v>#REF!</v>
      </c>
      <c r="L604" s="1" t="s">
        <v>13165</v>
      </c>
      <c r="M604" s="1" t="str">
        <f>_xlfn.CONCAT(Table1[[#This Row],[NÚMERO OPERATIVO]],Table1[[#This Row],[DATA OC]])</f>
        <v>570072903846061,5321180556</v>
      </c>
      <c r="N604" s="19">
        <v>46061.532118055598</v>
      </c>
      <c r="O604" s="1" t="s">
        <v>32</v>
      </c>
      <c r="P604" s="1" t="s">
        <v>33</v>
      </c>
      <c r="Q604" s="1" t="s">
        <v>32</v>
      </c>
      <c r="R604" s="1" t="s">
        <v>13166</v>
      </c>
      <c r="S604" s="1" t="s">
        <v>13167</v>
      </c>
      <c r="T604" s="1" t="s">
        <v>9473</v>
      </c>
      <c r="U604" s="1" t="s">
        <v>13168</v>
      </c>
      <c r="V604" s="1" t="s">
        <v>9463</v>
      </c>
      <c r="W604" s="1">
        <v>34.5</v>
      </c>
      <c r="X604" s="1">
        <v>10</v>
      </c>
      <c r="Y604" s="1" t="s">
        <v>9464</v>
      </c>
      <c r="Z604" s="1" t="s">
        <v>9517</v>
      </c>
      <c r="AA604" s="1" t="s">
        <v>9517</v>
      </c>
      <c r="AB604" s="1" t="s">
        <v>13169</v>
      </c>
      <c r="AC604" s="1" t="s">
        <v>13170</v>
      </c>
      <c r="AD604" s="1">
        <v>15</v>
      </c>
      <c r="AE604" s="1" t="s">
        <v>4507</v>
      </c>
      <c r="AF604" s="1" t="s">
        <v>12832</v>
      </c>
      <c r="AG604" s="20">
        <v>512600074</v>
      </c>
      <c r="AH604" s="20">
        <v>1</v>
      </c>
    </row>
    <row r="605" spans="1:34" ht="21" customHeight="1">
      <c r="A605" s="1" t="str">
        <f>_xlfn.CONCAT(Table1[[#This Row],[NÚMERO OPERATIVO]],Table1[[#This Row],[OS (SGM)]])</f>
        <v>5701229038DBM-MLDB05  000009/2026</v>
      </c>
      <c r="C605" s="1" t="s">
        <v>9455</v>
      </c>
      <c r="D605" s="1" t="s">
        <v>13171</v>
      </c>
      <c r="E605" s="1" t="s">
        <v>12825</v>
      </c>
      <c r="F605" s="1" t="s">
        <v>1675</v>
      </c>
      <c r="G605" s="1" t="s">
        <v>1292</v>
      </c>
      <c r="H605" s="1" t="s">
        <v>43</v>
      </c>
      <c r="I605" s="1" t="s">
        <v>1267</v>
      </c>
      <c r="J605" s="1">
        <v>5701229038</v>
      </c>
      <c r="K605" s="1" t="e">
        <f>_xlfn.XLOOKUP(Table1[[#This Row],[NÚMERO OPERATIVO]],#REF!,#REF!)</f>
        <v>#REF!</v>
      </c>
      <c r="L605" s="1" t="s">
        <v>13172</v>
      </c>
      <c r="M605" s="1" t="str">
        <f>_xlfn.CONCAT(Table1[[#This Row],[NÚMERO OPERATIVO]],Table1[[#This Row],[DATA OC]])</f>
        <v>570122903846025,5176388889</v>
      </c>
      <c r="N605" s="19">
        <v>46025.517638888901</v>
      </c>
      <c r="O605" s="1" t="s">
        <v>32</v>
      </c>
      <c r="P605" s="1" t="s">
        <v>33</v>
      </c>
      <c r="Q605" s="1" t="s">
        <v>32</v>
      </c>
      <c r="R605" s="1" t="s">
        <v>13173</v>
      </c>
      <c r="S605" s="1" t="s">
        <v>9535</v>
      </c>
      <c r="T605" s="1" t="s">
        <v>9461</v>
      </c>
      <c r="U605" s="1" t="s">
        <v>13174</v>
      </c>
      <c r="V605" s="1" t="s">
        <v>9463</v>
      </c>
      <c r="W605" s="1">
        <v>34.5</v>
      </c>
      <c r="X605" s="1">
        <v>5</v>
      </c>
      <c r="Y605" s="1" t="s">
        <v>9464</v>
      </c>
      <c r="Z605" s="1" t="s">
        <v>9492</v>
      </c>
      <c r="AA605" s="1" t="s">
        <v>9517</v>
      </c>
      <c r="AB605" s="1" t="s">
        <v>13175</v>
      </c>
      <c r="AC605" s="1" t="s">
        <v>13176</v>
      </c>
      <c r="AD605" s="1">
        <v>15</v>
      </c>
      <c r="AE605" s="1" t="s">
        <v>2126</v>
      </c>
      <c r="AF605" s="1" t="s">
        <v>12832</v>
      </c>
      <c r="AG605" s="20">
        <v>512600040</v>
      </c>
      <c r="AH605" s="20">
        <v>1</v>
      </c>
    </row>
    <row r="606" spans="1:34" ht="21" customHeight="1">
      <c r="A606" s="1" t="str">
        <f>_xlfn.CONCAT(Table1[[#This Row],[NÚMERO OPERATIVO]],Table1[[#This Row],[OS (SGM)]])</f>
        <v>5750271038ETO-RD-DP  000163/2026</v>
      </c>
      <c r="C606" s="1" t="s">
        <v>9455</v>
      </c>
      <c r="D606" s="1" t="s">
        <v>13177</v>
      </c>
      <c r="E606" s="1" t="s">
        <v>12825</v>
      </c>
      <c r="F606" s="1" t="s">
        <v>1675</v>
      </c>
      <c r="G606" s="1" t="s">
        <v>1292</v>
      </c>
      <c r="H606" s="1" t="s">
        <v>43</v>
      </c>
      <c r="I606" s="1" t="s">
        <v>1267</v>
      </c>
      <c r="J606" s="1">
        <v>5750271038</v>
      </c>
      <c r="K606" s="1" t="e">
        <f>_xlfn.XLOOKUP(Table1[[#This Row],[NÚMERO OPERATIVO]],#REF!,#REF!)</f>
        <v>#REF!</v>
      </c>
      <c r="L606" s="1" t="s">
        <v>13178</v>
      </c>
      <c r="M606" s="1" t="str">
        <f>_xlfn.CONCAT(Table1[[#This Row],[NÚMERO OPERATIVO]],Table1[[#This Row],[DATA OC]])</f>
        <v>575027103846053,9494675926</v>
      </c>
      <c r="N606" s="19">
        <v>46053.949467592603</v>
      </c>
      <c r="O606" s="1" t="s">
        <v>32</v>
      </c>
      <c r="P606" s="1" t="s">
        <v>34</v>
      </c>
      <c r="Q606" s="1" t="s">
        <v>32</v>
      </c>
      <c r="R606" s="1" t="s">
        <v>13179</v>
      </c>
      <c r="S606" s="1" t="s">
        <v>13180</v>
      </c>
      <c r="T606" s="1" t="s">
        <v>9473</v>
      </c>
      <c r="U606" s="1" t="s">
        <v>13181</v>
      </c>
      <c r="V606" s="1" t="s">
        <v>9463</v>
      </c>
      <c r="W606" s="1">
        <v>13.8</v>
      </c>
      <c r="X606" s="1">
        <v>25</v>
      </c>
      <c r="Y606" s="1" t="s">
        <v>9464</v>
      </c>
      <c r="Z606" s="1" t="s">
        <v>9464</v>
      </c>
      <c r="AA606" s="1" t="s">
        <v>9517</v>
      </c>
      <c r="AB606" s="1" t="s">
        <v>13182</v>
      </c>
      <c r="AC606" s="1" t="s">
        <v>13183</v>
      </c>
      <c r="AD606" s="1">
        <v>25</v>
      </c>
      <c r="AE606" s="1" t="s">
        <v>2162</v>
      </c>
      <c r="AF606" s="1" t="s">
        <v>12832</v>
      </c>
      <c r="AG606" s="20">
        <v>512600066</v>
      </c>
      <c r="AH606" s="20">
        <v>1</v>
      </c>
    </row>
    <row r="607" spans="1:34" ht="21" customHeight="1">
      <c r="A607" s="1" t="str">
        <f>_xlfn.CONCAT(Table1[[#This Row],[NÚMERO OPERATIVO]],Table1[[#This Row],[OS (SGM)]])</f>
        <v>5710161038ETO-RD-DP  000334/2026</v>
      </c>
      <c r="C607" s="1" t="s">
        <v>9455</v>
      </c>
      <c r="D607" s="1" t="s">
        <v>13184</v>
      </c>
      <c r="E607" s="1" t="s">
        <v>12825</v>
      </c>
      <c r="F607" s="1" t="s">
        <v>1675</v>
      </c>
      <c r="G607" s="1" t="s">
        <v>1292</v>
      </c>
      <c r="H607" s="1" t="s">
        <v>43</v>
      </c>
      <c r="I607" s="1" t="s">
        <v>1673</v>
      </c>
      <c r="J607" s="1">
        <v>5710161038</v>
      </c>
      <c r="K607" s="1" t="e">
        <f>_xlfn.XLOOKUP(Table1[[#This Row],[NÚMERO OPERATIVO]],#REF!,#REF!)</f>
        <v>#REF!</v>
      </c>
      <c r="L607" s="1" t="s">
        <v>13185</v>
      </c>
      <c r="M607" s="1" t="str">
        <f>_xlfn.CONCAT(Table1[[#This Row],[NÚMERO OPERATIVO]],Table1[[#This Row],[DATA OC]])</f>
        <v>571016103846074,7068055556</v>
      </c>
      <c r="N607" s="19">
        <v>46074.706805555601</v>
      </c>
      <c r="O607" s="1" t="s">
        <v>32</v>
      </c>
      <c r="P607" s="1" t="s">
        <v>33</v>
      </c>
      <c r="Q607" s="1" t="s">
        <v>32</v>
      </c>
      <c r="R607" s="1" t="s">
        <v>9517</v>
      </c>
      <c r="S607" s="1" t="s">
        <v>9517</v>
      </c>
      <c r="T607" s="1" t="s">
        <v>9517</v>
      </c>
      <c r="U607" s="1" t="s">
        <v>9517</v>
      </c>
      <c r="V607" s="1" t="s">
        <v>9463</v>
      </c>
      <c r="W607" s="1">
        <v>34.5</v>
      </c>
      <c r="X607" s="1">
        <v>15</v>
      </c>
      <c r="Y607" s="1" t="s">
        <v>9517</v>
      </c>
      <c r="Z607" s="1" t="s">
        <v>9517</v>
      </c>
      <c r="AA607" s="1" t="s">
        <v>9517</v>
      </c>
      <c r="AB607" s="1" t="s">
        <v>9517</v>
      </c>
      <c r="AC607" s="1" t="s">
        <v>9517</v>
      </c>
      <c r="AD607" s="1">
        <v>15</v>
      </c>
      <c r="AE607" s="1" t="s">
        <v>3574</v>
      </c>
      <c r="AF607" s="1" t="s">
        <v>12832</v>
      </c>
      <c r="AG607" s="20">
        <v>512600100</v>
      </c>
      <c r="AH607" s="20">
        <v>1</v>
      </c>
    </row>
    <row r="608" spans="1:34" ht="21" customHeight="1">
      <c r="A608" s="1" t="str">
        <f>_xlfn.CONCAT(Table1[[#This Row],[NÚMERO OPERATIVO]],Table1[[#This Row],[OS (SGM)]])</f>
        <v>5700525037DBM-MLDB03  000025/2026</v>
      </c>
      <c r="C608" s="1" t="s">
        <v>9455</v>
      </c>
      <c r="D608" s="1" t="s">
        <v>13186</v>
      </c>
      <c r="E608" s="1" t="s">
        <v>12825</v>
      </c>
      <c r="F608" s="1" t="s">
        <v>254</v>
      </c>
      <c r="G608" s="1" t="s">
        <v>883</v>
      </c>
      <c r="H608" s="1" t="s">
        <v>43</v>
      </c>
      <c r="I608" s="1" t="s">
        <v>1820</v>
      </c>
      <c r="J608" s="1">
        <v>5700525037</v>
      </c>
      <c r="K608" s="1" t="e">
        <f>_xlfn.XLOOKUP(Table1[[#This Row],[NÚMERO OPERATIVO]],#REF!,#REF!)</f>
        <v>#REF!</v>
      </c>
      <c r="L608" s="1" t="s">
        <v>13187</v>
      </c>
      <c r="M608" s="1" t="str">
        <f>_xlfn.CONCAT(Table1[[#This Row],[NÚMERO OPERATIVO]],Table1[[#This Row],[DATA OC]])</f>
        <v>570052503746050,7044907407</v>
      </c>
      <c r="N608" s="19">
        <v>46050.704490740703</v>
      </c>
      <c r="O608" s="1" t="s">
        <v>32</v>
      </c>
      <c r="P608" s="1" t="s">
        <v>33</v>
      </c>
      <c r="Q608" s="1" t="s">
        <v>32</v>
      </c>
      <c r="R608" s="1" t="s">
        <v>13188</v>
      </c>
      <c r="S608" s="1" t="s">
        <v>9508</v>
      </c>
      <c r="T608" s="1" t="s">
        <v>9523</v>
      </c>
      <c r="U608" s="1" t="s">
        <v>12994</v>
      </c>
      <c r="V608" s="1" t="s">
        <v>9463</v>
      </c>
      <c r="W608" s="1">
        <v>34.5</v>
      </c>
      <c r="X608" s="1">
        <v>15</v>
      </c>
      <c r="Y608" s="1" t="s">
        <v>9464</v>
      </c>
      <c r="Z608" s="1" t="s">
        <v>9482</v>
      </c>
      <c r="AA608" s="1" t="s">
        <v>9517</v>
      </c>
      <c r="AB608" s="1" t="s">
        <v>13189</v>
      </c>
      <c r="AC608" s="1" t="s">
        <v>13190</v>
      </c>
      <c r="AD608" s="1">
        <v>15</v>
      </c>
      <c r="AE608" s="1" t="s">
        <v>3450</v>
      </c>
      <c r="AF608" s="1" t="s">
        <v>13191</v>
      </c>
      <c r="AG608" s="20">
        <v>412600151</v>
      </c>
      <c r="AH608" s="20">
        <v>1</v>
      </c>
    </row>
    <row r="609" spans="1:34" ht="21" customHeight="1">
      <c r="A609" s="1" t="str">
        <f>_xlfn.CONCAT(Table1[[#This Row],[NÚMERO OPERATIVO]],Table1[[#This Row],[OS (SGM)]])</f>
        <v>5701110037DBM-MLDB03  000041/2026</v>
      </c>
      <c r="C609" s="1" t="s">
        <v>9455</v>
      </c>
      <c r="D609" s="1" t="s">
        <v>13192</v>
      </c>
      <c r="E609" s="1" t="s">
        <v>12825</v>
      </c>
      <c r="F609" s="1" t="s">
        <v>254</v>
      </c>
      <c r="G609" s="1" t="s">
        <v>883</v>
      </c>
      <c r="H609" s="1" t="s">
        <v>43</v>
      </c>
      <c r="I609" s="1" t="s">
        <v>1820</v>
      </c>
      <c r="J609" s="1">
        <v>5701110037</v>
      </c>
      <c r="K609" s="1" t="e">
        <f>_xlfn.XLOOKUP(Table1[[#This Row],[NÚMERO OPERATIVO]],#REF!,#REF!)</f>
        <v>#REF!</v>
      </c>
      <c r="L609" s="1" t="s">
        <v>13193</v>
      </c>
      <c r="M609" s="1" t="str">
        <f>_xlfn.CONCAT(Table1[[#This Row],[NÚMERO OPERATIVO]],Table1[[#This Row],[DATA OC]])</f>
        <v>570111003746071,7830324074</v>
      </c>
      <c r="N609" s="19">
        <v>46071.783032407402</v>
      </c>
      <c r="O609" s="1" t="s">
        <v>32</v>
      </c>
      <c r="P609" s="1" t="s">
        <v>33</v>
      </c>
      <c r="Q609" s="1" t="s">
        <v>32</v>
      </c>
      <c r="R609" s="1" t="s">
        <v>13194</v>
      </c>
      <c r="S609" s="1" t="s">
        <v>13195</v>
      </c>
      <c r="T609" s="1" t="s">
        <v>9473</v>
      </c>
      <c r="U609" s="1" t="s">
        <v>13196</v>
      </c>
      <c r="V609" s="1" t="s">
        <v>9463</v>
      </c>
      <c r="W609" s="1">
        <v>34.5</v>
      </c>
      <c r="X609" s="1">
        <v>5</v>
      </c>
      <c r="Y609" s="1" t="s">
        <v>9464</v>
      </c>
      <c r="Z609" s="1" t="s">
        <v>9464</v>
      </c>
      <c r="AA609" s="1" t="s">
        <v>9517</v>
      </c>
      <c r="AB609" s="1" t="s">
        <v>13197</v>
      </c>
      <c r="AC609" s="1" t="s">
        <v>13198</v>
      </c>
      <c r="AD609" s="1">
        <v>15</v>
      </c>
      <c r="AE609" s="1" t="s">
        <v>2192</v>
      </c>
      <c r="AF609" s="1" t="s">
        <v>13191</v>
      </c>
      <c r="AG609" s="20">
        <v>412600227</v>
      </c>
      <c r="AH609" s="20">
        <v>1</v>
      </c>
    </row>
    <row r="610" spans="1:34" ht="21" customHeight="1">
      <c r="A610" s="1" t="str">
        <f>_xlfn.CONCAT(Table1[[#This Row],[NÚMERO OPERATIVO]],Table1[[#This Row],[OS (SGM)]])</f>
        <v>5700022037ETO-RD-GU  000073/2026</v>
      </c>
      <c r="C610" s="1" t="s">
        <v>9455</v>
      </c>
      <c r="D610" s="1" t="s">
        <v>13199</v>
      </c>
      <c r="E610" s="1" t="s">
        <v>12825</v>
      </c>
      <c r="F610" s="1" t="s">
        <v>254</v>
      </c>
      <c r="G610" s="1" t="s">
        <v>883</v>
      </c>
      <c r="H610" s="1" t="s">
        <v>116</v>
      </c>
      <c r="I610" s="1" t="s">
        <v>2748</v>
      </c>
      <c r="J610" s="1">
        <v>5700022037</v>
      </c>
      <c r="K610" s="1" t="e">
        <f>_xlfn.XLOOKUP(Table1[[#This Row],[NÚMERO OPERATIVO]],#REF!,#REF!)</f>
        <v>#REF!</v>
      </c>
      <c r="L610" s="1" t="s">
        <v>13200</v>
      </c>
      <c r="M610" s="1" t="str">
        <f>_xlfn.CONCAT(Table1[[#This Row],[NÚMERO OPERATIVO]],Table1[[#This Row],[DATA OC]])</f>
        <v>570002203746024,0506597222</v>
      </c>
      <c r="N610" s="19">
        <v>46024.050659722197</v>
      </c>
      <c r="O610" s="1" t="s">
        <v>32</v>
      </c>
      <c r="P610" s="1" t="s">
        <v>172</v>
      </c>
      <c r="Q610" s="1" t="s">
        <v>32</v>
      </c>
      <c r="R610" s="1" t="s">
        <v>13201</v>
      </c>
      <c r="S610" s="1" t="s">
        <v>13202</v>
      </c>
      <c r="T610" s="1" t="s">
        <v>9603</v>
      </c>
      <c r="U610" s="1" t="s">
        <v>13203</v>
      </c>
      <c r="V610" s="1" t="s">
        <v>9558</v>
      </c>
      <c r="W610" s="1">
        <v>13.8</v>
      </c>
      <c r="X610" s="1">
        <v>150</v>
      </c>
      <c r="Y610" s="1" t="s">
        <v>9464</v>
      </c>
      <c r="Z610" s="1" t="s">
        <v>9482</v>
      </c>
      <c r="AA610" s="1" t="s">
        <v>9517</v>
      </c>
      <c r="AB610" s="1" t="s">
        <v>13204</v>
      </c>
      <c r="AC610" s="1" t="s">
        <v>13202</v>
      </c>
      <c r="AD610" s="1">
        <v>150</v>
      </c>
      <c r="AE610" s="1" t="s">
        <v>2746</v>
      </c>
      <c r="AF610" s="1" t="s">
        <v>13191</v>
      </c>
      <c r="AG610" s="20">
        <v>412600055</v>
      </c>
      <c r="AH610" s="20">
        <v>1</v>
      </c>
    </row>
    <row r="611" spans="1:34" ht="21" customHeight="1">
      <c r="A611" s="1" t="str">
        <f>_xlfn.CONCAT(Table1[[#This Row],[NÚMERO OPERATIVO]],Table1[[#This Row],[OS (SGM)]])</f>
        <v>5700707036DBM-MLDB03  000035/2026</v>
      </c>
      <c r="C611" s="1" t="s">
        <v>9455</v>
      </c>
      <c r="D611" s="1" t="s">
        <v>13205</v>
      </c>
      <c r="E611" s="1" t="s">
        <v>12825</v>
      </c>
      <c r="F611" s="1" t="s">
        <v>254</v>
      </c>
      <c r="G611" s="1" t="s">
        <v>1561</v>
      </c>
      <c r="H611" s="1" t="s">
        <v>43</v>
      </c>
      <c r="I611" s="1" t="s">
        <v>2037</v>
      </c>
      <c r="J611" s="1">
        <v>5700707036</v>
      </c>
      <c r="K611" s="1" t="e">
        <f>_xlfn.XLOOKUP(Table1[[#This Row],[NÚMERO OPERATIVO]],#REF!,#REF!)</f>
        <v>#REF!</v>
      </c>
      <c r="L611" s="1" t="s">
        <v>13206</v>
      </c>
      <c r="M611" s="1" t="str">
        <f>_xlfn.CONCAT(Table1[[#This Row],[NÚMERO OPERATIVO]],Table1[[#This Row],[DATA OC]])</f>
        <v>570070703646066,7009027778</v>
      </c>
      <c r="N611" s="19">
        <v>46066.700902777797</v>
      </c>
      <c r="O611" s="1" t="s">
        <v>32</v>
      </c>
      <c r="P611" s="1" t="s">
        <v>33</v>
      </c>
      <c r="Q611" s="1" t="s">
        <v>32</v>
      </c>
      <c r="R611" s="1" t="s">
        <v>13207</v>
      </c>
      <c r="S611" s="1" t="s">
        <v>9472</v>
      </c>
      <c r="T611" s="1" t="s">
        <v>9523</v>
      </c>
      <c r="U611" s="1" t="s">
        <v>13208</v>
      </c>
      <c r="V611" s="1" t="s">
        <v>9463</v>
      </c>
      <c r="W611" s="1">
        <v>13.8</v>
      </c>
      <c r="X611" s="1">
        <v>15</v>
      </c>
      <c r="Y611" s="1" t="s">
        <v>9464</v>
      </c>
      <c r="Z611" s="1" t="s">
        <v>9464</v>
      </c>
      <c r="AA611" s="1" t="s">
        <v>9517</v>
      </c>
      <c r="AB611" s="1" t="s">
        <v>13209</v>
      </c>
      <c r="AC611" s="1" t="s">
        <v>13210</v>
      </c>
      <c r="AD611" s="1">
        <v>15</v>
      </c>
      <c r="AE611" s="1" t="s">
        <v>3311</v>
      </c>
      <c r="AF611" s="1" t="s">
        <v>13191</v>
      </c>
      <c r="AG611" s="20">
        <v>412600222</v>
      </c>
      <c r="AH611" s="20">
        <v>1</v>
      </c>
    </row>
    <row r="612" spans="1:34" ht="21" customHeight="1">
      <c r="A612" s="1" t="str">
        <f>_xlfn.CONCAT(Table1[[#This Row],[NÚMERO OPERATIVO]],Table1[[#This Row],[OS (SGM)]])</f>
        <v>5700709036DBM-MLDB06  000028/2026</v>
      </c>
      <c r="C612" s="1" t="s">
        <v>9455</v>
      </c>
      <c r="D612" s="1" t="s">
        <v>13211</v>
      </c>
      <c r="E612" s="1" t="s">
        <v>12825</v>
      </c>
      <c r="F612" s="1" t="s">
        <v>254</v>
      </c>
      <c r="G612" s="1" t="s">
        <v>1561</v>
      </c>
      <c r="H612" s="1" t="s">
        <v>43</v>
      </c>
      <c r="I612" s="1" t="s">
        <v>2037</v>
      </c>
      <c r="J612" s="1">
        <v>5700709036</v>
      </c>
      <c r="K612" s="1" t="e">
        <f>_xlfn.XLOOKUP(Table1[[#This Row],[NÚMERO OPERATIVO]],#REF!,#REF!)</f>
        <v>#REF!</v>
      </c>
      <c r="L612" s="1" t="s">
        <v>13212</v>
      </c>
      <c r="M612" s="1" t="str">
        <f>_xlfn.CONCAT(Table1[[#This Row],[NÚMERO OPERATIVO]],Table1[[#This Row],[DATA OC]])</f>
        <v>570070903646072,7968055556</v>
      </c>
      <c r="N612" s="19">
        <v>46072.796805555598</v>
      </c>
      <c r="O612" s="1" t="s">
        <v>32</v>
      </c>
      <c r="P612" s="1" t="s">
        <v>33</v>
      </c>
      <c r="Q612" s="1" t="s">
        <v>32</v>
      </c>
      <c r="R612" s="1" t="s">
        <v>13213</v>
      </c>
      <c r="S612" s="1" t="s">
        <v>13214</v>
      </c>
      <c r="T612" s="1" t="s">
        <v>9523</v>
      </c>
      <c r="U612" s="1" t="s">
        <v>13215</v>
      </c>
      <c r="V612" s="1" t="s">
        <v>9463</v>
      </c>
      <c r="W612" s="1">
        <v>13.8</v>
      </c>
      <c r="X612" s="1">
        <v>15</v>
      </c>
      <c r="Y612" s="1" t="s">
        <v>9464</v>
      </c>
      <c r="Z612" s="1" t="s">
        <v>9464</v>
      </c>
      <c r="AA612" s="1" t="s">
        <v>9517</v>
      </c>
      <c r="AB612" s="1" t="s">
        <v>13216</v>
      </c>
      <c r="AC612" s="1" t="s">
        <v>13217</v>
      </c>
      <c r="AD612" s="1">
        <v>15</v>
      </c>
      <c r="AE612" s="1" t="s">
        <v>2521</v>
      </c>
      <c r="AF612" s="1" t="s">
        <v>13191</v>
      </c>
      <c r="AG612" s="20">
        <v>412600220</v>
      </c>
      <c r="AH612" s="20">
        <v>1</v>
      </c>
    </row>
    <row r="613" spans="1:34" ht="21" customHeight="1">
      <c r="A613" s="1" t="str">
        <f>_xlfn.CONCAT(Table1[[#This Row],[NÚMERO OPERATIVO]],Table1[[#This Row],[OS (SGM)]])</f>
        <v>5310222032DBM-MPDB08  000017/2026</v>
      </c>
      <c r="C613" s="1" t="s">
        <v>9455</v>
      </c>
      <c r="D613" s="1" t="s">
        <v>13218</v>
      </c>
      <c r="E613" s="1" t="s">
        <v>12825</v>
      </c>
      <c r="F613" s="1" t="s">
        <v>254</v>
      </c>
      <c r="G613" s="1" t="s">
        <v>124</v>
      </c>
      <c r="H613" s="1" t="s">
        <v>43</v>
      </c>
      <c r="I613" s="1" t="s">
        <v>122</v>
      </c>
      <c r="J613" s="1">
        <v>5310222032</v>
      </c>
      <c r="K613" s="1" t="e">
        <f>_xlfn.XLOOKUP(Table1[[#This Row],[NÚMERO OPERATIVO]],#REF!,#REF!)</f>
        <v>#REF!</v>
      </c>
      <c r="L613" s="1" t="s">
        <v>13219</v>
      </c>
      <c r="M613" s="1" t="str">
        <f>_xlfn.CONCAT(Table1[[#This Row],[NÚMERO OPERATIVO]],Table1[[#This Row],[DATA OC]])</f>
        <v>531022203246034,8862268518</v>
      </c>
      <c r="N613" s="19">
        <v>46034.886226851799</v>
      </c>
      <c r="O613" s="1" t="s">
        <v>32</v>
      </c>
      <c r="P613" s="1" t="s">
        <v>33</v>
      </c>
      <c r="Q613" s="1" t="s">
        <v>32</v>
      </c>
      <c r="R613" s="1" t="s">
        <v>13220</v>
      </c>
      <c r="S613" s="1" t="s">
        <v>13221</v>
      </c>
      <c r="T613" s="1" t="s">
        <v>9482</v>
      </c>
      <c r="U613" s="1" t="s">
        <v>13222</v>
      </c>
      <c r="V613" s="1" t="s">
        <v>9463</v>
      </c>
      <c r="W613" s="1">
        <v>34.5</v>
      </c>
      <c r="X613" s="1">
        <v>15</v>
      </c>
      <c r="Y613" s="1" t="s">
        <v>9464</v>
      </c>
      <c r="Z613" s="1" t="s">
        <v>9464</v>
      </c>
      <c r="AA613" s="1" t="s">
        <v>9517</v>
      </c>
      <c r="AB613" s="1" t="s">
        <v>13223</v>
      </c>
      <c r="AC613" s="1" t="s">
        <v>13224</v>
      </c>
      <c r="AD613" s="1">
        <v>15</v>
      </c>
      <c r="AE613" s="1" t="s">
        <v>3531</v>
      </c>
      <c r="AF613" s="1" t="s">
        <v>13191</v>
      </c>
      <c r="AG613" s="20">
        <v>412600074</v>
      </c>
      <c r="AH613" s="20">
        <v>1</v>
      </c>
    </row>
    <row r="614" spans="1:34" ht="21" customHeight="1">
      <c r="A614" s="1" t="str">
        <f>_xlfn.CONCAT(Table1[[#This Row],[NÚMERO OPERATIVO]],Table1[[#This Row],[OS (SGM)]])</f>
        <v>5700217032ETO-RD-GU  000109/2026</v>
      </c>
      <c r="C614" s="1" t="s">
        <v>9455</v>
      </c>
      <c r="D614" s="1" t="s">
        <v>13225</v>
      </c>
      <c r="E614" s="1" t="s">
        <v>12825</v>
      </c>
      <c r="F614" s="1" t="s">
        <v>254</v>
      </c>
      <c r="G614" s="1" t="s">
        <v>124</v>
      </c>
      <c r="H614" s="1" t="s">
        <v>43</v>
      </c>
      <c r="I614" s="1" t="s">
        <v>122</v>
      </c>
      <c r="J614" s="1">
        <v>5700217032</v>
      </c>
      <c r="K614" s="1" t="e">
        <f>_xlfn.XLOOKUP(Table1[[#This Row],[NÚMERO OPERATIVO]],#REF!,#REF!)</f>
        <v>#REF!</v>
      </c>
      <c r="L614" s="1" t="s">
        <v>13226</v>
      </c>
      <c r="M614" s="1" t="str">
        <f>_xlfn.CONCAT(Table1[[#This Row],[NÚMERO OPERATIVO]],Table1[[#This Row],[DATA OC]])</f>
        <v>570021703246034,5623842593</v>
      </c>
      <c r="N614" s="19">
        <v>46034.562384259298</v>
      </c>
      <c r="O614" s="1" t="s">
        <v>32</v>
      </c>
      <c r="P614" s="1" t="s">
        <v>172</v>
      </c>
      <c r="Q614" s="1" t="s">
        <v>32</v>
      </c>
      <c r="R614" s="1" t="s">
        <v>13227</v>
      </c>
      <c r="S614" s="1" t="s">
        <v>13228</v>
      </c>
      <c r="T614" s="1" t="s">
        <v>9482</v>
      </c>
      <c r="U614" s="1" t="s">
        <v>13229</v>
      </c>
      <c r="V614" s="1" t="s">
        <v>9558</v>
      </c>
      <c r="W614" s="1">
        <v>34.5</v>
      </c>
      <c r="X614" s="1">
        <v>30</v>
      </c>
      <c r="Y614" s="1" t="s">
        <v>9482</v>
      </c>
      <c r="Z614" s="1" t="s">
        <v>9464</v>
      </c>
      <c r="AA614" s="1" t="s">
        <v>12652</v>
      </c>
      <c r="AB614" s="1" t="s">
        <v>13230</v>
      </c>
      <c r="AC614" s="1" t="s">
        <v>13231</v>
      </c>
      <c r="AD614" s="1">
        <v>30</v>
      </c>
      <c r="AE614" s="1" t="s">
        <v>7289</v>
      </c>
      <c r="AF614" s="1" t="s">
        <v>13191</v>
      </c>
      <c r="AG614" s="20">
        <v>412600106</v>
      </c>
      <c r="AH614" s="20">
        <v>1</v>
      </c>
    </row>
    <row r="615" spans="1:34" ht="21" customHeight="1">
      <c r="A615" s="1" t="str">
        <f>_xlfn.CONCAT(Table1[[#This Row],[NÚMERO OPERATIVO]],Table1[[#This Row],[OS (SGM)]])</f>
        <v>5700903032DBM-MLDB03  000004/2026</v>
      </c>
      <c r="C615" s="1" t="s">
        <v>9455</v>
      </c>
      <c r="D615" s="1" t="s">
        <v>13232</v>
      </c>
      <c r="E615" s="1" t="s">
        <v>12825</v>
      </c>
      <c r="F615" s="1" t="s">
        <v>254</v>
      </c>
      <c r="G615" s="1" t="s">
        <v>124</v>
      </c>
      <c r="H615" s="1" t="s">
        <v>43</v>
      </c>
      <c r="I615" s="1" t="s">
        <v>122</v>
      </c>
      <c r="J615" s="1">
        <v>5700903032</v>
      </c>
      <c r="K615" s="1" t="e">
        <f>_xlfn.XLOOKUP(Table1[[#This Row],[NÚMERO OPERATIVO]],#REF!,#REF!)</f>
        <v>#REF!</v>
      </c>
      <c r="L615" s="1" t="s">
        <v>13233</v>
      </c>
      <c r="M615" s="1" t="str">
        <f>_xlfn.CONCAT(Table1[[#This Row],[NÚMERO OPERATIVO]],Table1[[#This Row],[DATA OC]])</f>
        <v>570090303246025,7412384259</v>
      </c>
      <c r="N615" s="19">
        <v>46025.741238425901</v>
      </c>
      <c r="O615" s="1" t="s">
        <v>32</v>
      </c>
      <c r="P615" s="1" t="s">
        <v>33</v>
      </c>
      <c r="Q615" s="1" t="s">
        <v>32</v>
      </c>
      <c r="R615" s="1" t="s">
        <v>13234</v>
      </c>
      <c r="S615" s="1" t="s">
        <v>13235</v>
      </c>
      <c r="T615" s="1" t="s">
        <v>9482</v>
      </c>
      <c r="U615" s="1" t="s">
        <v>13236</v>
      </c>
      <c r="V615" s="1" t="s">
        <v>9463</v>
      </c>
      <c r="W615" s="1">
        <v>13.8</v>
      </c>
      <c r="X615" s="1">
        <v>15</v>
      </c>
      <c r="Y615" s="1" t="s">
        <v>9482</v>
      </c>
      <c r="Z615" s="1" t="s">
        <v>9482</v>
      </c>
      <c r="AA615" s="1" t="s">
        <v>9517</v>
      </c>
      <c r="AB615" s="1" t="s">
        <v>13237</v>
      </c>
      <c r="AC615" s="1" t="s">
        <v>13238</v>
      </c>
      <c r="AD615" s="1">
        <v>15</v>
      </c>
      <c r="AE615" s="1" t="s">
        <v>5440</v>
      </c>
      <c r="AF615" s="1" t="s">
        <v>13191</v>
      </c>
      <c r="AG615" s="20">
        <v>412600027</v>
      </c>
      <c r="AH615" s="20">
        <v>1</v>
      </c>
    </row>
    <row r="616" spans="1:34" ht="21" customHeight="1">
      <c r="A616" s="1" t="str">
        <f>_xlfn.CONCAT(Table1[[#This Row],[NÚMERO OPERATIVO]],Table1[[#This Row],[OS (SGM)]])</f>
        <v>5710038032DBM-MLDB05  000043/2026</v>
      </c>
      <c r="C616" s="1" t="s">
        <v>9455</v>
      </c>
      <c r="D616" s="1" t="s">
        <v>13239</v>
      </c>
      <c r="E616" s="1" t="s">
        <v>12825</v>
      </c>
      <c r="F616" s="1" t="s">
        <v>254</v>
      </c>
      <c r="G616" s="1" t="s">
        <v>124</v>
      </c>
      <c r="H616" s="1" t="s">
        <v>43</v>
      </c>
      <c r="I616" s="1" t="s">
        <v>122</v>
      </c>
      <c r="J616" s="1">
        <v>5710038032</v>
      </c>
      <c r="K616" s="1" t="e">
        <f>_xlfn.XLOOKUP(Table1[[#This Row],[NÚMERO OPERATIVO]],#REF!,#REF!)</f>
        <v>#REF!</v>
      </c>
      <c r="L616" s="1" t="s">
        <v>13240</v>
      </c>
      <c r="M616" s="1" t="str">
        <f>_xlfn.CONCAT(Table1[[#This Row],[NÚMERO OPERATIVO]],Table1[[#This Row],[DATA OC]])</f>
        <v>571003803246061,6031597222</v>
      </c>
      <c r="N616" s="19">
        <v>46061.603159722203</v>
      </c>
      <c r="O616" s="1" t="s">
        <v>32</v>
      </c>
      <c r="P616" s="1" t="s">
        <v>33</v>
      </c>
      <c r="Q616" s="1" t="s">
        <v>32</v>
      </c>
      <c r="R616" s="1" t="s">
        <v>13241</v>
      </c>
      <c r="S616" s="1" t="s">
        <v>13242</v>
      </c>
      <c r="T616" s="1" t="s">
        <v>12200</v>
      </c>
      <c r="U616" s="1" t="s">
        <v>13243</v>
      </c>
      <c r="V616" s="1" t="s">
        <v>9463</v>
      </c>
      <c r="W616" s="1">
        <v>34.5</v>
      </c>
      <c r="X616" s="1">
        <v>10</v>
      </c>
      <c r="Y616" s="1" t="s">
        <v>9464</v>
      </c>
      <c r="Z616" s="1" t="s">
        <v>9464</v>
      </c>
      <c r="AA616" s="1" t="s">
        <v>9517</v>
      </c>
      <c r="AB616" s="1" t="s">
        <v>13244</v>
      </c>
      <c r="AC616" s="1" t="s">
        <v>13245</v>
      </c>
      <c r="AD616" s="1">
        <v>15</v>
      </c>
      <c r="AE616" s="1" t="s">
        <v>7086</v>
      </c>
      <c r="AF616" s="1" t="s">
        <v>13191</v>
      </c>
      <c r="AG616" s="20">
        <v>412600196</v>
      </c>
      <c r="AH616" s="20">
        <v>1</v>
      </c>
    </row>
    <row r="617" spans="1:34" ht="21" customHeight="1">
      <c r="A617" s="1" t="str">
        <f>_xlfn.CONCAT(Table1[[#This Row],[NÚMERO OPERATIVO]],Table1[[#This Row],[OS (SGM)]])</f>
        <v>5710062032DBM-MLDB03  000001/2026</v>
      </c>
      <c r="C617" s="1" t="s">
        <v>9455</v>
      </c>
      <c r="D617" s="1" t="s">
        <v>13246</v>
      </c>
      <c r="E617" s="1" t="s">
        <v>12825</v>
      </c>
      <c r="F617" s="1" t="s">
        <v>254</v>
      </c>
      <c r="G617" s="1" t="s">
        <v>124</v>
      </c>
      <c r="H617" s="1" t="s">
        <v>43</v>
      </c>
      <c r="I617" s="1" t="s">
        <v>122</v>
      </c>
      <c r="J617" s="1">
        <v>5710062032</v>
      </c>
      <c r="K617" s="1" t="e">
        <f>_xlfn.XLOOKUP(Table1[[#This Row],[NÚMERO OPERATIVO]],#REF!,#REF!)</f>
        <v>#REF!</v>
      </c>
      <c r="L617" s="1" t="s">
        <v>13247</v>
      </c>
      <c r="M617" s="1" t="str">
        <f>_xlfn.CONCAT(Table1[[#This Row],[NÚMERO OPERATIVO]],Table1[[#This Row],[DATA OC]])</f>
        <v>571006203246024,8674189815</v>
      </c>
      <c r="N617" s="19">
        <v>46024.867418981499</v>
      </c>
      <c r="O617" s="1" t="s">
        <v>32</v>
      </c>
      <c r="P617" s="1" t="s">
        <v>33</v>
      </c>
      <c r="Q617" s="1" t="s">
        <v>32</v>
      </c>
      <c r="R617" s="1" t="s">
        <v>13248</v>
      </c>
      <c r="S617" s="1" t="s">
        <v>13249</v>
      </c>
      <c r="T617" s="1" t="s">
        <v>9482</v>
      </c>
      <c r="U617" s="1" t="s">
        <v>13250</v>
      </c>
      <c r="V617" s="1" t="s">
        <v>9463</v>
      </c>
      <c r="W617" s="1">
        <v>13.8</v>
      </c>
      <c r="X617" s="1">
        <v>15</v>
      </c>
      <c r="Y617" s="1" t="s">
        <v>9492</v>
      </c>
      <c r="Z617" s="1" t="s">
        <v>9492</v>
      </c>
      <c r="AA617" s="1" t="s">
        <v>9517</v>
      </c>
      <c r="AB617" s="1" t="s">
        <v>13251</v>
      </c>
      <c r="AC617" s="1" t="s">
        <v>13252</v>
      </c>
      <c r="AD617" s="1">
        <v>15</v>
      </c>
      <c r="AE617" s="1" t="s">
        <v>4670</v>
      </c>
      <c r="AF617" s="1" t="s">
        <v>13191</v>
      </c>
      <c r="AG617" s="20">
        <v>412600028</v>
      </c>
      <c r="AH617" s="20">
        <v>1</v>
      </c>
    </row>
    <row r="618" spans="1:34" ht="21" customHeight="1">
      <c r="A618" s="1" t="str">
        <f>_xlfn.CONCAT(Table1[[#This Row],[NÚMERO OPERATIVO]],Table1[[#This Row],[OS (SGM)]])</f>
        <v>5710170032DBM-MLDB05  000017/2026</v>
      </c>
      <c r="C618" s="1" t="s">
        <v>9455</v>
      </c>
      <c r="D618" s="1" t="s">
        <v>13253</v>
      </c>
      <c r="E618" s="1" t="s">
        <v>12825</v>
      </c>
      <c r="F618" s="1" t="s">
        <v>254</v>
      </c>
      <c r="G618" s="1" t="s">
        <v>124</v>
      </c>
      <c r="H618" s="1" t="s">
        <v>43</v>
      </c>
      <c r="I618" s="1" t="s">
        <v>122</v>
      </c>
      <c r="J618" s="1">
        <v>5710170032</v>
      </c>
      <c r="K618" s="1" t="e">
        <f>_xlfn.XLOOKUP(Table1[[#This Row],[NÚMERO OPERATIVO]],#REF!,#REF!)</f>
        <v>#REF!</v>
      </c>
      <c r="L618" s="1" t="s">
        <v>13254</v>
      </c>
      <c r="M618" s="1" t="str">
        <f>_xlfn.CONCAT(Table1[[#This Row],[NÚMERO OPERATIVO]],Table1[[#This Row],[DATA OC]])</f>
        <v>571017003246041,7490162037</v>
      </c>
      <c r="N618" s="19">
        <v>46041.749016203699</v>
      </c>
      <c r="O618" s="1" t="s">
        <v>32</v>
      </c>
      <c r="P618" s="1" t="s">
        <v>33</v>
      </c>
      <c r="Q618" s="1" t="s">
        <v>32</v>
      </c>
      <c r="R618" s="1" t="s">
        <v>13255</v>
      </c>
      <c r="S618" s="1" t="s">
        <v>9535</v>
      </c>
      <c r="T618" s="1" t="s">
        <v>9767</v>
      </c>
      <c r="U618" s="1" t="s">
        <v>13256</v>
      </c>
      <c r="V618" s="1" t="s">
        <v>9463</v>
      </c>
      <c r="W618" s="1">
        <v>34.5</v>
      </c>
      <c r="X618" s="1">
        <v>15</v>
      </c>
      <c r="Y618" s="1" t="s">
        <v>9464</v>
      </c>
      <c r="Z618" s="1" t="s">
        <v>9517</v>
      </c>
      <c r="AA618" s="1" t="s">
        <v>9517</v>
      </c>
      <c r="AB618" s="1" t="s">
        <v>13257</v>
      </c>
      <c r="AC618" s="1" t="s">
        <v>13258</v>
      </c>
      <c r="AD618" s="1">
        <v>15</v>
      </c>
      <c r="AE618" s="1" t="s">
        <v>120</v>
      </c>
      <c r="AF618" s="1" t="s">
        <v>13191</v>
      </c>
      <c r="AG618" s="20">
        <v>412600144</v>
      </c>
      <c r="AH618" s="20">
        <v>1</v>
      </c>
    </row>
    <row r="619" spans="1:34" ht="21" customHeight="1">
      <c r="A619" s="1" t="str">
        <f>_xlfn.CONCAT(Table1[[#This Row],[NÚMERO OPERATIVO]],Table1[[#This Row],[OS (SGM)]])</f>
        <v>5738944032DBM-MPDB08  000012/2026</v>
      </c>
      <c r="C619" s="1" t="s">
        <v>9455</v>
      </c>
      <c r="D619" s="1" t="s">
        <v>13259</v>
      </c>
      <c r="E619" s="1" t="s">
        <v>12825</v>
      </c>
      <c r="F619" s="1" t="s">
        <v>254</v>
      </c>
      <c r="G619" s="1" t="s">
        <v>124</v>
      </c>
      <c r="H619" s="1" t="s">
        <v>43</v>
      </c>
      <c r="I619" s="1" t="s">
        <v>122</v>
      </c>
      <c r="J619" s="1">
        <v>5738944032</v>
      </c>
      <c r="K619" s="1" t="e">
        <f>_xlfn.XLOOKUP(Table1[[#This Row],[NÚMERO OPERATIVO]],#REF!,#REF!)</f>
        <v>#REF!</v>
      </c>
      <c r="L619" s="1" t="s">
        <v>13260</v>
      </c>
      <c r="M619" s="1" t="str">
        <f>_xlfn.CONCAT(Table1[[#This Row],[NÚMERO OPERATIVO]],Table1[[#This Row],[DATA OC]])</f>
        <v>573894403246032,8959722222</v>
      </c>
      <c r="N619" s="19">
        <v>46032.895972222199</v>
      </c>
      <c r="O619" s="1" t="s">
        <v>32</v>
      </c>
      <c r="P619" s="1" t="s">
        <v>34</v>
      </c>
      <c r="Q619" s="1" t="s">
        <v>32</v>
      </c>
      <c r="R619" s="1" t="s">
        <v>13261</v>
      </c>
      <c r="S619" s="1" t="s">
        <v>13262</v>
      </c>
      <c r="T619" s="1" t="s">
        <v>9482</v>
      </c>
      <c r="U619" s="1" t="s">
        <v>13263</v>
      </c>
      <c r="V619" s="1" t="s">
        <v>9463</v>
      </c>
      <c r="W619" s="1">
        <v>34.5</v>
      </c>
      <c r="X619" s="1">
        <v>15</v>
      </c>
      <c r="Y619" s="1" t="s">
        <v>9464</v>
      </c>
      <c r="Z619" s="1" t="s">
        <v>9464</v>
      </c>
      <c r="AA619" s="1" t="s">
        <v>9517</v>
      </c>
      <c r="AB619" s="1" t="s">
        <v>13264</v>
      </c>
      <c r="AC619" s="1" t="s">
        <v>13265</v>
      </c>
      <c r="AD619" s="1">
        <v>15</v>
      </c>
      <c r="AE619" s="1" t="s">
        <v>4471</v>
      </c>
      <c r="AF619" s="1" t="s">
        <v>13191</v>
      </c>
      <c r="AG619" s="20">
        <v>412600071</v>
      </c>
      <c r="AH619" s="20">
        <v>1</v>
      </c>
    </row>
    <row r="620" spans="1:34" ht="21" customHeight="1">
      <c r="A620" s="1" t="str">
        <f>_xlfn.CONCAT(Table1[[#This Row],[NÚMERO OPERATIVO]],Table1[[#This Row],[OS (SGM)]])</f>
        <v>5746981032DBM-MLDB03  000003/2026</v>
      </c>
      <c r="C620" s="1" t="s">
        <v>9455</v>
      </c>
      <c r="D620" s="1" t="s">
        <v>13266</v>
      </c>
      <c r="E620" s="1" t="s">
        <v>12825</v>
      </c>
      <c r="F620" s="1" t="s">
        <v>254</v>
      </c>
      <c r="G620" s="1" t="s">
        <v>124</v>
      </c>
      <c r="H620" s="1" t="s">
        <v>43</v>
      </c>
      <c r="I620" s="1" t="s">
        <v>122</v>
      </c>
      <c r="J620" s="1">
        <v>5746981032</v>
      </c>
      <c r="K620" s="1" t="e">
        <f>_xlfn.XLOOKUP(Table1[[#This Row],[NÚMERO OPERATIVO]],#REF!,#REF!)</f>
        <v>#REF!</v>
      </c>
      <c r="L620" s="1" t="s">
        <v>13267</v>
      </c>
      <c r="M620" s="1" t="str">
        <f>_xlfn.CONCAT(Table1[[#This Row],[NÚMERO OPERATIVO]],Table1[[#This Row],[DATA OC]])</f>
        <v>574698103246025,7308680556</v>
      </c>
      <c r="N620" s="19">
        <v>46025.730868055602</v>
      </c>
      <c r="O620" s="1" t="s">
        <v>32</v>
      </c>
      <c r="P620" s="1" t="s">
        <v>33</v>
      </c>
      <c r="Q620" s="1" t="s">
        <v>32</v>
      </c>
      <c r="R620" s="1" t="s">
        <v>13268</v>
      </c>
      <c r="S620" s="1" t="s">
        <v>13269</v>
      </c>
      <c r="T620" s="1" t="s">
        <v>9603</v>
      </c>
      <c r="U620" s="1" t="s">
        <v>13270</v>
      </c>
      <c r="V620" s="1" t="s">
        <v>9463</v>
      </c>
      <c r="W620" s="1">
        <v>13.8</v>
      </c>
      <c r="X620" s="1">
        <v>15</v>
      </c>
      <c r="Y620" s="1" t="s">
        <v>9464</v>
      </c>
      <c r="Z620" s="1" t="s">
        <v>9482</v>
      </c>
      <c r="AA620" s="1" t="s">
        <v>9517</v>
      </c>
      <c r="AB620" s="1" t="s">
        <v>13271</v>
      </c>
      <c r="AC620" s="1" t="s">
        <v>13272</v>
      </c>
      <c r="AD620" s="1">
        <v>15</v>
      </c>
      <c r="AE620" s="1" t="s">
        <v>5681</v>
      </c>
      <c r="AF620" s="1" t="s">
        <v>13191</v>
      </c>
      <c r="AG620" s="20">
        <v>412600024</v>
      </c>
      <c r="AH620" s="20">
        <v>1</v>
      </c>
    </row>
    <row r="621" spans="1:34" ht="21" customHeight="1">
      <c r="A621" s="1" t="str">
        <f>_xlfn.CONCAT(Table1[[#This Row],[NÚMERO OPERATIVO]],Table1[[#This Row],[OS (SGM)]])</f>
        <v>5760777032DBM-MLDB05  000031/2026</v>
      </c>
      <c r="C621" s="1" t="s">
        <v>9455</v>
      </c>
      <c r="D621" s="1" t="s">
        <v>13273</v>
      </c>
      <c r="E621" s="1" t="s">
        <v>12825</v>
      </c>
      <c r="F621" s="1" t="s">
        <v>254</v>
      </c>
      <c r="G621" s="1" t="s">
        <v>124</v>
      </c>
      <c r="H621" s="1" t="s">
        <v>43</v>
      </c>
      <c r="I621" s="1" t="s">
        <v>122</v>
      </c>
      <c r="J621" s="1">
        <v>5760777032</v>
      </c>
      <c r="K621" s="1" t="e">
        <f>_xlfn.XLOOKUP(Table1[[#This Row],[NÚMERO OPERATIVO]],#REF!,#REF!)</f>
        <v>#REF!</v>
      </c>
      <c r="L621" s="1" t="s">
        <v>13274</v>
      </c>
      <c r="M621" s="1" t="str">
        <f>_xlfn.CONCAT(Table1[[#This Row],[NÚMERO OPERATIVO]],Table1[[#This Row],[DATA OC]])</f>
        <v>576077703246053,4722916667</v>
      </c>
      <c r="N621" s="19">
        <v>46053.472291666701</v>
      </c>
      <c r="O621" s="1" t="s">
        <v>32</v>
      </c>
      <c r="P621" s="1" t="s">
        <v>33</v>
      </c>
      <c r="Q621" s="1" t="s">
        <v>32</v>
      </c>
      <c r="R621" s="1" t="s">
        <v>13275</v>
      </c>
      <c r="S621" s="1" t="s">
        <v>13276</v>
      </c>
      <c r="T621" s="1" t="s">
        <v>9482</v>
      </c>
      <c r="U621" s="1" t="s">
        <v>13277</v>
      </c>
      <c r="V621" s="1" t="s">
        <v>9463</v>
      </c>
      <c r="W621" s="1">
        <v>34.5</v>
      </c>
      <c r="X621" s="1">
        <v>15</v>
      </c>
      <c r="Y621" s="1" t="s">
        <v>9482</v>
      </c>
      <c r="Z621" s="1" t="s">
        <v>9464</v>
      </c>
      <c r="AA621" s="1" t="s">
        <v>13278</v>
      </c>
      <c r="AB621" s="1" t="s">
        <v>13279</v>
      </c>
      <c r="AC621" s="1" t="s">
        <v>13280</v>
      </c>
      <c r="AD621" s="1">
        <v>15</v>
      </c>
      <c r="AE621" s="1" t="s">
        <v>6204</v>
      </c>
      <c r="AF621" s="1" t="s">
        <v>13191</v>
      </c>
      <c r="AG621" s="20">
        <v>412600157</v>
      </c>
      <c r="AH621" s="20">
        <v>1</v>
      </c>
    </row>
    <row r="622" spans="1:34" ht="21" customHeight="1">
      <c r="A622" s="1" t="str">
        <f>_xlfn.CONCAT(Table1[[#This Row],[NÚMERO OPERATIVO]],Table1[[#This Row],[OS (SGM)]])</f>
        <v>5764992032DBM-MPDB08  000051/2026</v>
      </c>
      <c r="C622" s="1" t="s">
        <v>9455</v>
      </c>
      <c r="D622" s="1" t="s">
        <v>13281</v>
      </c>
      <c r="E622" s="1" t="s">
        <v>12825</v>
      </c>
      <c r="F622" s="1" t="s">
        <v>254</v>
      </c>
      <c r="G622" s="1" t="s">
        <v>124</v>
      </c>
      <c r="H622" s="1" t="s">
        <v>43</v>
      </c>
      <c r="I622" s="1" t="s">
        <v>122</v>
      </c>
      <c r="J622" s="1">
        <v>5764992032</v>
      </c>
      <c r="K622" s="1" t="e">
        <f>_xlfn.XLOOKUP(Table1[[#This Row],[NÚMERO OPERATIVO]],#REF!,#REF!)</f>
        <v>#REF!</v>
      </c>
      <c r="L622" s="1" t="s">
        <v>13282</v>
      </c>
      <c r="M622" s="1" t="str">
        <f>_xlfn.CONCAT(Table1[[#This Row],[NÚMERO OPERATIVO]],Table1[[#This Row],[DATA OC]])</f>
        <v>576499203246073,8021759259</v>
      </c>
      <c r="N622" s="19">
        <v>46073.802175925899</v>
      </c>
      <c r="O622" s="1" t="s">
        <v>32</v>
      </c>
      <c r="P622" s="1" t="s">
        <v>33</v>
      </c>
      <c r="Q622" s="1" t="s">
        <v>32</v>
      </c>
      <c r="R622" s="1" t="s">
        <v>13283</v>
      </c>
      <c r="S622" s="1" t="s">
        <v>13284</v>
      </c>
      <c r="T622" s="1" t="s">
        <v>9482</v>
      </c>
      <c r="U622" s="1" t="s">
        <v>13285</v>
      </c>
      <c r="V622" s="1" t="s">
        <v>9558</v>
      </c>
      <c r="W622" s="1">
        <v>34.5</v>
      </c>
      <c r="X622" s="1">
        <v>75</v>
      </c>
      <c r="Y622" s="1" t="s">
        <v>9464</v>
      </c>
      <c r="Z622" s="1" t="s">
        <v>9464</v>
      </c>
      <c r="AA622" s="1" t="s">
        <v>9517</v>
      </c>
      <c r="AB622" s="1" t="s">
        <v>13286</v>
      </c>
      <c r="AC622" s="1" t="s">
        <v>13287</v>
      </c>
      <c r="AD622" s="1">
        <v>75</v>
      </c>
      <c r="AE622" s="1" t="s">
        <v>270</v>
      </c>
      <c r="AF622" s="1" t="s">
        <v>13191</v>
      </c>
      <c r="AG622" s="20">
        <v>412600226</v>
      </c>
      <c r="AH622" s="20">
        <v>1</v>
      </c>
    </row>
    <row r="623" spans="1:34" ht="21" customHeight="1">
      <c r="A623" s="1" t="str">
        <f>_xlfn.CONCAT(Table1[[#This Row],[NÚMERO OPERATIVO]],Table1[[#This Row],[OS (SGM)]])</f>
        <v>5701039032ETO-RD-GU  000072/2026</v>
      </c>
      <c r="C623" s="1" t="s">
        <v>9455</v>
      </c>
      <c r="D623" s="1" t="s">
        <v>13288</v>
      </c>
      <c r="E623" s="1" t="s">
        <v>12825</v>
      </c>
      <c r="F623" s="1" t="s">
        <v>254</v>
      </c>
      <c r="G623" s="1" t="s">
        <v>124</v>
      </c>
      <c r="H623" s="1" t="s">
        <v>43</v>
      </c>
      <c r="I623" s="1" t="s">
        <v>4232</v>
      </c>
      <c r="J623" s="1">
        <v>5701039032</v>
      </c>
      <c r="K623" s="1" t="e">
        <f>_xlfn.XLOOKUP(Table1[[#This Row],[NÚMERO OPERATIVO]],#REF!,#REF!)</f>
        <v>#REF!</v>
      </c>
      <c r="L623" s="1" t="s">
        <v>13289</v>
      </c>
      <c r="M623" s="1" t="str">
        <f>_xlfn.CONCAT(Table1[[#This Row],[NÚMERO OPERATIVO]],Table1[[#This Row],[DATA OC]])</f>
        <v>570103903246023,7109606481</v>
      </c>
      <c r="N623" s="19">
        <v>46023.710960648103</v>
      </c>
      <c r="O623" s="1" t="s">
        <v>32</v>
      </c>
      <c r="P623" s="1" t="s">
        <v>172</v>
      </c>
      <c r="Q623" s="1" t="s">
        <v>32</v>
      </c>
      <c r="R623" s="1" t="s">
        <v>13290</v>
      </c>
      <c r="S623" s="1" t="s">
        <v>13291</v>
      </c>
      <c r="T623" s="1" t="s">
        <v>9767</v>
      </c>
      <c r="U623" s="1" t="s">
        <v>13292</v>
      </c>
      <c r="V623" s="1" t="s">
        <v>9463</v>
      </c>
      <c r="W623" s="1">
        <v>34.5</v>
      </c>
      <c r="X623" s="1">
        <v>10</v>
      </c>
      <c r="Y623" s="1" t="s">
        <v>9482</v>
      </c>
      <c r="Z623" s="1" t="s">
        <v>9464</v>
      </c>
      <c r="AA623" s="1" t="s">
        <v>13293</v>
      </c>
      <c r="AB623" s="1" t="s">
        <v>13294</v>
      </c>
      <c r="AC623" s="1" t="s">
        <v>13295</v>
      </c>
      <c r="AD623" s="1">
        <v>25</v>
      </c>
      <c r="AE623" s="1" t="s">
        <v>4230</v>
      </c>
      <c r="AF623" s="1" t="s">
        <v>13191</v>
      </c>
      <c r="AG623" s="20">
        <v>412600057</v>
      </c>
      <c r="AH623" s="20">
        <v>1</v>
      </c>
    </row>
    <row r="624" spans="1:34" ht="21" customHeight="1">
      <c r="A624" s="1" t="str">
        <f>_xlfn.CONCAT(Table1[[#This Row],[NÚMERO OPERATIVO]],Table1[[#This Row],[OS (SGM)]])</f>
        <v>5710287032DBM-MLDB06  000023/2026</v>
      </c>
      <c r="C624" s="1" t="s">
        <v>9455</v>
      </c>
      <c r="D624" s="1" t="s">
        <v>13296</v>
      </c>
      <c r="E624" s="1" t="s">
        <v>12825</v>
      </c>
      <c r="F624" s="1" t="s">
        <v>254</v>
      </c>
      <c r="G624" s="1" t="s">
        <v>124</v>
      </c>
      <c r="H624" s="1" t="s">
        <v>43</v>
      </c>
      <c r="I624" s="1" t="s">
        <v>4232</v>
      </c>
      <c r="J624" s="1">
        <v>5710287032</v>
      </c>
      <c r="K624" s="1" t="e">
        <f>_xlfn.XLOOKUP(Table1[[#This Row],[NÚMERO OPERATIVO]],#REF!,#REF!)</f>
        <v>#REF!</v>
      </c>
      <c r="L624" s="1" t="s">
        <v>13297</v>
      </c>
      <c r="M624" s="1" t="str">
        <f>_xlfn.CONCAT(Table1[[#This Row],[NÚMERO OPERATIVO]],Table1[[#This Row],[DATA OC]])</f>
        <v>571028703246057,5305092593</v>
      </c>
      <c r="N624" s="19">
        <v>46057.530509259297</v>
      </c>
      <c r="O624" s="1" t="s">
        <v>32</v>
      </c>
      <c r="P624" s="1" t="s">
        <v>33</v>
      </c>
      <c r="Q624" s="1" t="s">
        <v>32</v>
      </c>
      <c r="R624" s="1" t="s">
        <v>13298</v>
      </c>
      <c r="S624" s="1" t="s">
        <v>9898</v>
      </c>
      <c r="T624" s="1" t="s">
        <v>9767</v>
      </c>
      <c r="U624" s="1" t="s">
        <v>13299</v>
      </c>
      <c r="V624" s="1" t="s">
        <v>9463</v>
      </c>
      <c r="W624" s="1">
        <v>34.5</v>
      </c>
      <c r="X624" s="1">
        <v>15</v>
      </c>
      <c r="Y624" s="1" t="s">
        <v>9464</v>
      </c>
      <c r="Z624" s="1" t="s">
        <v>9517</v>
      </c>
      <c r="AA624" s="1" t="s">
        <v>9517</v>
      </c>
      <c r="AB624" s="1" t="s">
        <v>13300</v>
      </c>
      <c r="AC624" s="1" t="s">
        <v>13301</v>
      </c>
      <c r="AD624" s="1">
        <v>15</v>
      </c>
      <c r="AE624" s="1" t="s">
        <v>7530</v>
      </c>
      <c r="AF624" s="1" t="s">
        <v>13191</v>
      </c>
      <c r="AG624" s="20">
        <v>412600179</v>
      </c>
      <c r="AH624" s="20">
        <v>1</v>
      </c>
    </row>
    <row r="625" spans="1:34" ht="21" customHeight="1">
      <c r="A625" s="1" t="str">
        <f>_xlfn.CONCAT(Table1[[#This Row],[NÚMERO OPERATIVO]],Table1[[#This Row],[OS (SGM)]])</f>
        <v>5710301003DBM-MLDB03  000036/2026</v>
      </c>
      <c r="C625" s="1" t="s">
        <v>9455</v>
      </c>
      <c r="D625" s="1" t="s">
        <v>13302</v>
      </c>
      <c r="E625" s="1" t="s">
        <v>12825</v>
      </c>
      <c r="F625" s="1" t="s">
        <v>254</v>
      </c>
      <c r="G625" s="1" t="s">
        <v>1070</v>
      </c>
      <c r="H625" s="1" t="s">
        <v>43</v>
      </c>
      <c r="I625" s="1" t="s">
        <v>3208</v>
      </c>
      <c r="J625" s="1">
        <v>5710301003</v>
      </c>
      <c r="K625" s="1" t="e">
        <f>_xlfn.XLOOKUP(Table1[[#This Row],[NÚMERO OPERATIVO]],#REF!,#REF!)</f>
        <v>#REF!</v>
      </c>
      <c r="L625" s="1" t="s">
        <v>13303</v>
      </c>
      <c r="M625" s="1" t="str">
        <f>_xlfn.CONCAT(Table1[[#This Row],[NÚMERO OPERATIVO]],Table1[[#This Row],[DATA OC]])</f>
        <v>571030100346067,8100810185</v>
      </c>
      <c r="N625" s="19">
        <v>46067.810081018499</v>
      </c>
      <c r="O625" s="1" t="s">
        <v>109</v>
      </c>
      <c r="P625" s="1" t="s">
        <v>33</v>
      </c>
      <c r="Q625" s="1" t="s">
        <v>109</v>
      </c>
      <c r="R625" s="1" t="s">
        <v>13304</v>
      </c>
      <c r="S625" s="1" t="s">
        <v>13305</v>
      </c>
      <c r="T625" s="1" t="s">
        <v>9473</v>
      </c>
      <c r="U625" s="1" t="s">
        <v>13306</v>
      </c>
      <c r="V625" s="1" t="s">
        <v>9463</v>
      </c>
      <c r="W625" s="1">
        <v>13.8</v>
      </c>
      <c r="X625" s="1">
        <v>15</v>
      </c>
      <c r="Y625" s="1" t="s">
        <v>9482</v>
      </c>
      <c r="Z625" s="1" t="s">
        <v>9482</v>
      </c>
      <c r="AA625" s="1" t="s">
        <v>9517</v>
      </c>
      <c r="AB625" s="1" t="s">
        <v>13307</v>
      </c>
      <c r="AC625" s="1" t="s">
        <v>13308</v>
      </c>
      <c r="AD625" s="1">
        <v>15</v>
      </c>
      <c r="AE625" s="1" t="s">
        <v>4695</v>
      </c>
      <c r="AF625" s="1" t="s">
        <v>13191</v>
      </c>
      <c r="AG625" s="20">
        <v>412600215</v>
      </c>
      <c r="AH625" s="20">
        <v>1</v>
      </c>
    </row>
    <row r="626" spans="1:34" ht="21" customHeight="1">
      <c r="A626" s="1" t="str">
        <f>_xlfn.CONCAT(Table1[[#This Row],[NÚMERO OPERATIVO]],Table1[[#This Row],[OS (SGM)]])</f>
        <v>5763599003DBM-MLDB03  000009/2026</v>
      </c>
      <c r="C626" s="1" t="s">
        <v>9455</v>
      </c>
      <c r="D626" s="1" t="s">
        <v>13309</v>
      </c>
      <c r="E626" s="1" t="s">
        <v>12825</v>
      </c>
      <c r="F626" s="1" t="s">
        <v>254</v>
      </c>
      <c r="G626" s="1" t="s">
        <v>1070</v>
      </c>
      <c r="H626" s="1" t="s">
        <v>43</v>
      </c>
      <c r="I626" s="1" t="s">
        <v>3208</v>
      </c>
      <c r="J626" s="1">
        <v>5763599003</v>
      </c>
      <c r="K626" s="1" t="e">
        <f>_xlfn.XLOOKUP(Table1[[#This Row],[NÚMERO OPERATIVO]],#REF!,#REF!)</f>
        <v>#REF!</v>
      </c>
      <c r="L626" s="1" t="s">
        <v>13310</v>
      </c>
      <c r="M626" s="1" t="str">
        <f>_xlfn.CONCAT(Table1[[#This Row],[NÚMERO OPERATIVO]],Table1[[#This Row],[DATA OC]])</f>
        <v>576359900346036,8266898148</v>
      </c>
      <c r="N626" s="19">
        <v>46036.826689814799</v>
      </c>
      <c r="O626" s="1" t="s">
        <v>32</v>
      </c>
      <c r="P626" s="1" t="s">
        <v>33</v>
      </c>
      <c r="Q626" s="1" t="s">
        <v>32</v>
      </c>
      <c r="R626" s="1" t="s">
        <v>13311</v>
      </c>
      <c r="S626" s="1" t="s">
        <v>13312</v>
      </c>
      <c r="T626" s="1" t="s">
        <v>9482</v>
      </c>
      <c r="U626" s="1" t="s">
        <v>13313</v>
      </c>
      <c r="V626" s="1" t="s">
        <v>9463</v>
      </c>
      <c r="W626" s="1">
        <v>13.8</v>
      </c>
      <c r="X626" s="1">
        <v>15</v>
      </c>
      <c r="Y626" s="1" t="s">
        <v>9464</v>
      </c>
      <c r="Z626" s="1" t="s">
        <v>9482</v>
      </c>
      <c r="AA626" s="1" t="s">
        <v>9517</v>
      </c>
      <c r="AB626" s="1" t="s">
        <v>13314</v>
      </c>
      <c r="AC626" s="1" t="s">
        <v>13315</v>
      </c>
      <c r="AD626" s="1">
        <v>15</v>
      </c>
      <c r="AE626" s="1" t="s">
        <v>3206</v>
      </c>
      <c r="AF626" s="1" t="s">
        <v>13191</v>
      </c>
      <c r="AG626" s="20">
        <v>412600115</v>
      </c>
      <c r="AH626" s="20">
        <v>1</v>
      </c>
    </row>
    <row r="627" spans="1:34" ht="21" customHeight="1">
      <c r="A627" s="1" t="str">
        <f>_xlfn.CONCAT(Table1[[#This Row],[NÚMERO OPERATIVO]],Table1[[#This Row],[OS (SGM)]])</f>
        <v>5700655041DBM-MLDB04  000007/2026</v>
      </c>
      <c r="C627" s="1" t="s">
        <v>9455</v>
      </c>
      <c r="D627" s="1" t="s">
        <v>13316</v>
      </c>
      <c r="E627" s="1" t="s">
        <v>12825</v>
      </c>
      <c r="F627" s="1" t="s">
        <v>254</v>
      </c>
      <c r="G627" s="1" t="s">
        <v>1822</v>
      </c>
      <c r="H627" s="1" t="s">
        <v>43</v>
      </c>
      <c r="I627" s="1" t="s">
        <v>881</v>
      </c>
      <c r="J627" s="1">
        <v>5700655041</v>
      </c>
      <c r="K627" s="1" t="e">
        <f>_xlfn.XLOOKUP(Table1[[#This Row],[NÚMERO OPERATIVO]],#REF!,#REF!)</f>
        <v>#REF!</v>
      </c>
      <c r="L627" s="1" t="s">
        <v>13317</v>
      </c>
      <c r="M627" s="1" t="str">
        <f>_xlfn.CONCAT(Table1[[#This Row],[NÚMERO OPERATIVO]],Table1[[#This Row],[DATA OC]])</f>
        <v>570065504146027,5166666667</v>
      </c>
      <c r="N627" s="19">
        <v>46027.516666666699</v>
      </c>
      <c r="O627" s="1" t="s">
        <v>32</v>
      </c>
      <c r="P627" s="1" t="s">
        <v>33</v>
      </c>
      <c r="Q627" s="1" t="s">
        <v>32</v>
      </c>
      <c r="R627" s="1" t="s">
        <v>13318</v>
      </c>
      <c r="S627" s="1" t="s">
        <v>9535</v>
      </c>
      <c r="T627" s="1" t="s">
        <v>9523</v>
      </c>
      <c r="U627" s="1" t="s">
        <v>13319</v>
      </c>
      <c r="V627" s="1" t="s">
        <v>9463</v>
      </c>
      <c r="W627" s="1">
        <v>13.8</v>
      </c>
      <c r="X627" s="1">
        <v>15</v>
      </c>
      <c r="Y627" s="1" t="s">
        <v>9464</v>
      </c>
      <c r="Z627" s="1" t="s">
        <v>9464</v>
      </c>
      <c r="AA627" s="1" t="s">
        <v>9517</v>
      </c>
      <c r="AB627" s="1" t="s">
        <v>13320</v>
      </c>
      <c r="AC627" s="1" t="s">
        <v>13321</v>
      </c>
      <c r="AD627" s="1">
        <v>15</v>
      </c>
      <c r="AE627" s="1" t="s">
        <v>8035</v>
      </c>
      <c r="AF627" s="1" t="s">
        <v>13191</v>
      </c>
      <c r="AG627" s="20">
        <v>412600040</v>
      </c>
      <c r="AH627" s="20">
        <v>1</v>
      </c>
    </row>
    <row r="628" spans="1:34" ht="21" customHeight="1">
      <c r="A628" s="1" t="str">
        <f>_xlfn.CONCAT(Table1[[#This Row],[NÚMERO OPERATIVO]],Table1[[#This Row],[OS (SGM)]])</f>
        <v>5700341041ETO-RD-GU  000113/2026</v>
      </c>
      <c r="C628" s="1" t="s">
        <v>9455</v>
      </c>
      <c r="D628" s="1" t="s">
        <v>13322</v>
      </c>
      <c r="E628" s="1" t="s">
        <v>12825</v>
      </c>
      <c r="F628" s="1" t="s">
        <v>254</v>
      </c>
      <c r="G628" s="1" t="s">
        <v>1822</v>
      </c>
      <c r="H628" s="1" t="s">
        <v>43</v>
      </c>
      <c r="I628" s="1" t="s">
        <v>427</v>
      </c>
      <c r="J628" s="1">
        <v>5700341041</v>
      </c>
      <c r="K628" s="1" t="e">
        <f>_xlfn.XLOOKUP(Table1[[#This Row],[NÚMERO OPERATIVO]],#REF!,#REF!)</f>
        <v>#REF!</v>
      </c>
      <c r="L628" s="1" t="s">
        <v>13323</v>
      </c>
      <c r="M628" s="1" t="str">
        <f>_xlfn.CONCAT(Table1[[#This Row],[NÚMERO OPERATIVO]],Table1[[#This Row],[DATA OC]])</f>
        <v>570034104146032,737662037</v>
      </c>
      <c r="N628" s="19">
        <v>46032.737662036998</v>
      </c>
      <c r="O628" s="1" t="s">
        <v>32</v>
      </c>
      <c r="P628" s="1" t="s">
        <v>172</v>
      </c>
      <c r="Q628" s="1" t="s">
        <v>32</v>
      </c>
      <c r="R628" s="1" t="s">
        <v>13324</v>
      </c>
      <c r="S628" s="1" t="s">
        <v>13325</v>
      </c>
      <c r="T628" s="1" t="s">
        <v>9898</v>
      </c>
      <c r="U628" s="1" t="s">
        <v>13326</v>
      </c>
      <c r="V628" s="1" t="s">
        <v>9463</v>
      </c>
      <c r="W628" s="1">
        <v>34.5</v>
      </c>
      <c r="X628" s="1">
        <v>15</v>
      </c>
      <c r="Y628" s="1" t="s">
        <v>9464</v>
      </c>
      <c r="Z628" s="1" t="s">
        <v>9464</v>
      </c>
      <c r="AA628" s="1" t="s">
        <v>9517</v>
      </c>
      <c r="AB628" s="1" t="s">
        <v>13327</v>
      </c>
      <c r="AC628" s="1" t="s">
        <v>13328</v>
      </c>
      <c r="AD628" s="1">
        <v>15</v>
      </c>
      <c r="AE628" s="1" t="s">
        <v>2463</v>
      </c>
      <c r="AF628" s="1" t="s">
        <v>13191</v>
      </c>
      <c r="AG628" s="20">
        <v>412600081</v>
      </c>
      <c r="AH628" s="20">
        <v>1</v>
      </c>
    </row>
    <row r="629" spans="1:34" ht="21" customHeight="1">
      <c r="A629" s="1" t="str">
        <f>_xlfn.CONCAT(Table1[[#This Row],[NÚMERO OPERATIVO]],Table1[[#This Row],[OS (SGM)]])</f>
        <v>5746966041DBM-MLDB03  000030/2026</v>
      </c>
      <c r="C629" s="1" t="s">
        <v>9455</v>
      </c>
      <c r="D629" s="1" t="s">
        <v>13329</v>
      </c>
      <c r="E629" s="1" t="s">
        <v>12825</v>
      </c>
      <c r="F629" s="1" t="s">
        <v>254</v>
      </c>
      <c r="G629" s="1" t="s">
        <v>1822</v>
      </c>
      <c r="H629" s="1" t="s">
        <v>43</v>
      </c>
      <c r="I629" s="1" t="s">
        <v>427</v>
      </c>
      <c r="J629" s="1">
        <v>5746966041</v>
      </c>
      <c r="K629" s="1" t="e">
        <f>_xlfn.XLOOKUP(Table1[[#This Row],[NÚMERO OPERATIVO]],#REF!,#REF!)</f>
        <v>#REF!</v>
      </c>
      <c r="L629" s="1" t="s">
        <v>13330</v>
      </c>
      <c r="M629" s="1" t="str">
        <f>_xlfn.CONCAT(Table1[[#This Row],[NÚMERO OPERATIVO]],Table1[[#This Row],[DATA OC]])</f>
        <v>574696604146063,7873148148</v>
      </c>
      <c r="N629" s="19">
        <v>46063.787314814799</v>
      </c>
      <c r="O629" s="1" t="s">
        <v>32</v>
      </c>
      <c r="P629" s="1" t="s">
        <v>33</v>
      </c>
      <c r="Q629" s="1" t="s">
        <v>32</v>
      </c>
      <c r="R629" s="1" t="s">
        <v>13331</v>
      </c>
      <c r="S629" s="1" t="s">
        <v>13332</v>
      </c>
      <c r="T629" s="1" t="s">
        <v>9482</v>
      </c>
      <c r="U629" s="1" t="s">
        <v>13333</v>
      </c>
      <c r="V629" s="1" t="s">
        <v>9463</v>
      </c>
      <c r="W629" s="1">
        <v>13.8</v>
      </c>
      <c r="X629" s="1">
        <v>15</v>
      </c>
      <c r="Y629" s="1" t="s">
        <v>9492</v>
      </c>
      <c r="Z629" s="1" t="s">
        <v>9464</v>
      </c>
      <c r="AA629" s="1" t="s">
        <v>9517</v>
      </c>
      <c r="AB629" s="1" t="s">
        <v>13334</v>
      </c>
      <c r="AC629" s="1" t="s">
        <v>13224</v>
      </c>
      <c r="AD629" s="1">
        <v>15</v>
      </c>
      <c r="AE629" s="1" t="s">
        <v>3116</v>
      </c>
      <c r="AF629" s="1" t="s">
        <v>13191</v>
      </c>
      <c r="AG629" s="20">
        <v>412600202</v>
      </c>
      <c r="AH629" s="20">
        <v>1</v>
      </c>
    </row>
    <row r="630" spans="1:34" ht="21" customHeight="1">
      <c r="A630" s="1" t="str">
        <f>_xlfn.CONCAT(Table1[[#This Row],[NÚMERO OPERATIVO]],Table1[[#This Row],[OS (SGM)]])</f>
        <v>5710068041ETO-RD-GU  000374/2026</v>
      </c>
      <c r="C630" s="1" t="s">
        <v>9455</v>
      </c>
      <c r="D630" s="1" t="s">
        <v>13335</v>
      </c>
      <c r="E630" s="1" t="s">
        <v>12825</v>
      </c>
      <c r="F630" s="1" t="s">
        <v>254</v>
      </c>
      <c r="G630" s="1" t="s">
        <v>1822</v>
      </c>
      <c r="H630" s="1" t="s">
        <v>43</v>
      </c>
      <c r="I630" s="1" t="s">
        <v>1820</v>
      </c>
      <c r="J630" s="1">
        <v>5710068041</v>
      </c>
      <c r="K630" s="1" t="e">
        <f>_xlfn.XLOOKUP(Table1[[#This Row],[NÚMERO OPERATIVO]],#REF!,#REF!)</f>
        <v>#REF!</v>
      </c>
      <c r="L630" s="1" t="s">
        <v>13336</v>
      </c>
      <c r="M630" s="1" t="str">
        <f>_xlfn.CONCAT(Table1[[#This Row],[NÚMERO OPERATIVO]],Table1[[#This Row],[DATA OC]])</f>
        <v>571006804146055,5503356481</v>
      </c>
      <c r="N630" s="19">
        <v>46055.550335648099</v>
      </c>
      <c r="O630" s="1" t="s">
        <v>32</v>
      </c>
      <c r="P630" s="1" t="s">
        <v>172</v>
      </c>
      <c r="Q630" s="1" t="s">
        <v>32</v>
      </c>
      <c r="R630" s="1" t="s">
        <v>13337</v>
      </c>
      <c r="S630" s="1" t="s">
        <v>13338</v>
      </c>
      <c r="T630" s="1" t="s">
        <v>9482</v>
      </c>
      <c r="U630" s="1" t="s">
        <v>13339</v>
      </c>
      <c r="V630" s="1" t="s">
        <v>9463</v>
      </c>
      <c r="W630" s="1">
        <v>34.5</v>
      </c>
      <c r="X630" s="1">
        <v>15</v>
      </c>
      <c r="Y630" s="1" t="s">
        <v>9464</v>
      </c>
      <c r="Z630" s="1" t="s">
        <v>9464</v>
      </c>
      <c r="AA630" s="1" t="s">
        <v>9517</v>
      </c>
      <c r="AB630" s="1" t="s">
        <v>13340</v>
      </c>
      <c r="AC630" s="1" t="s">
        <v>13341</v>
      </c>
      <c r="AD630" s="1">
        <v>15</v>
      </c>
      <c r="AE630" s="1" t="s">
        <v>1857</v>
      </c>
      <c r="AF630" s="1" t="s">
        <v>13191</v>
      </c>
      <c r="AG630" s="20">
        <v>412600189</v>
      </c>
      <c r="AH630" s="20">
        <v>1</v>
      </c>
    </row>
    <row r="631" spans="1:34" ht="21" customHeight="1">
      <c r="A631" s="1" t="str">
        <f>_xlfn.CONCAT(Table1[[#This Row],[NÚMERO OPERATIVO]],Table1[[#This Row],[OS (SGM)]])</f>
        <v>5710410076DBM-MPDB10  000033/2026</v>
      </c>
      <c r="C631" s="1" t="s">
        <v>9455</v>
      </c>
      <c r="D631" s="1" t="s">
        <v>13342</v>
      </c>
      <c r="E631" s="1" t="s">
        <v>12825</v>
      </c>
      <c r="F631" s="1" t="s">
        <v>254</v>
      </c>
      <c r="G631" s="1" t="s">
        <v>581</v>
      </c>
      <c r="H631" s="1" t="s">
        <v>43</v>
      </c>
      <c r="I631" s="1" t="s">
        <v>881</v>
      </c>
      <c r="J631" s="1">
        <v>5710410076</v>
      </c>
      <c r="K631" s="1" t="e">
        <f>_xlfn.XLOOKUP(Table1[[#This Row],[NÚMERO OPERATIVO]],#REF!,#REF!)</f>
        <v>#REF!</v>
      </c>
      <c r="L631" s="1" t="s">
        <v>13343</v>
      </c>
      <c r="M631" s="1" t="str">
        <f>_xlfn.CONCAT(Table1[[#This Row],[NÚMERO OPERATIVO]],Table1[[#This Row],[DATA OC]])</f>
        <v>571041007646067,5043518519</v>
      </c>
      <c r="N631" s="19">
        <v>46067.504351851901</v>
      </c>
      <c r="O631" s="1" t="s">
        <v>32</v>
      </c>
      <c r="P631" s="1" t="s">
        <v>33</v>
      </c>
      <c r="Q631" s="1" t="s">
        <v>32</v>
      </c>
      <c r="R631" s="1" t="s">
        <v>13344</v>
      </c>
      <c r="S631" s="1" t="s">
        <v>9535</v>
      </c>
      <c r="T631" s="1" t="s">
        <v>13345</v>
      </c>
      <c r="U631" s="1" t="s">
        <v>13346</v>
      </c>
      <c r="V631" s="1" t="s">
        <v>9558</v>
      </c>
      <c r="W631" s="1">
        <v>13.8</v>
      </c>
      <c r="X631" s="1">
        <v>45</v>
      </c>
      <c r="Y631" s="1" t="s">
        <v>9464</v>
      </c>
      <c r="Z631" s="1" t="s">
        <v>9464</v>
      </c>
      <c r="AA631" s="1" t="s">
        <v>9517</v>
      </c>
      <c r="AB631" s="1" t="s">
        <v>13347</v>
      </c>
      <c r="AC631" s="1" t="s">
        <v>13348</v>
      </c>
      <c r="AD631" s="1">
        <v>75</v>
      </c>
      <c r="AE631" s="1" t="s">
        <v>8232</v>
      </c>
      <c r="AF631" s="1" t="s">
        <v>13191</v>
      </c>
      <c r="AG631" s="20">
        <v>412600210</v>
      </c>
      <c r="AH631" s="20">
        <v>1</v>
      </c>
    </row>
    <row r="632" spans="1:34" ht="21" customHeight="1">
      <c r="A632" s="1" t="str">
        <f>_xlfn.CONCAT(Table1[[#This Row],[NÚMERO OPERATIVO]],Table1[[#This Row],[OS (SGM)]])</f>
        <v>5700570076DBM-MLDB03  000043/2026</v>
      </c>
      <c r="C632" s="1" t="s">
        <v>9455</v>
      </c>
      <c r="D632" s="1" t="s">
        <v>13349</v>
      </c>
      <c r="E632" s="1" t="s">
        <v>12825</v>
      </c>
      <c r="F632" s="1" t="s">
        <v>254</v>
      </c>
      <c r="G632" s="1" t="s">
        <v>581</v>
      </c>
      <c r="H632" s="1" t="s">
        <v>43</v>
      </c>
      <c r="I632" s="1" t="s">
        <v>579</v>
      </c>
      <c r="J632" s="1">
        <v>5700570076</v>
      </c>
      <c r="K632" s="1" t="e">
        <f>_xlfn.XLOOKUP(Table1[[#This Row],[NÚMERO OPERATIVO]],#REF!,#REF!)</f>
        <v>#REF!</v>
      </c>
      <c r="L632" s="1" t="s">
        <v>13350</v>
      </c>
      <c r="M632" s="1" t="str">
        <f>_xlfn.CONCAT(Table1[[#This Row],[NÚMERO OPERATIVO]],Table1[[#This Row],[DATA OC]])</f>
        <v>570057007646072,5356481482</v>
      </c>
      <c r="N632" s="19">
        <v>46072.535648148201</v>
      </c>
      <c r="O632" s="1" t="s">
        <v>32</v>
      </c>
      <c r="P632" s="1" t="s">
        <v>34</v>
      </c>
      <c r="Q632" s="1" t="s">
        <v>32</v>
      </c>
      <c r="R632" s="1" t="s">
        <v>13351</v>
      </c>
      <c r="S632" s="1" t="s">
        <v>9472</v>
      </c>
      <c r="T632" s="1" t="s">
        <v>9482</v>
      </c>
      <c r="U632" s="1" t="s">
        <v>13352</v>
      </c>
      <c r="V632" s="1" t="s">
        <v>9463</v>
      </c>
      <c r="W632" s="1">
        <v>34.5</v>
      </c>
      <c r="X632" s="1">
        <v>10</v>
      </c>
      <c r="Y632" s="1" t="s">
        <v>9464</v>
      </c>
      <c r="Z632" s="1" t="s">
        <v>9464</v>
      </c>
      <c r="AA632" s="1" t="s">
        <v>9517</v>
      </c>
      <c r="AB632" s="1" t="s">
        <v>13353</v>
      </c>
      <c r="AC632" s="1" t="s">
        <v>13354</v>
      </c>
      <c r="AD632" s="1">
        <v>15</v>
      </c>
      <c r="AE632" s="1" t="s">
        <v>2526</v>
      </c>
      <c r="AF632" s="1" t="s">
        <v>13191</v>
      </c>
      <c r="AG632" s="20">
        <v>412600225</v>
      </c>
      <c r="AH632" s="20">
        <v>1</v>
      </c>
    </row>
    <row r="633" spans="1:34" ht="21" customHeight="1">
      <c r="A633" s="1" t="str">
        <f>_xlfn.CONCAT(Table1[[#This Row],[NÚMERO OPERATIVO]],Table1[[#This Row],[OS (SGM)]])</f>
        <v>5700849076DBM-MLDB06  000010/2026</v>
      </c>
      <c r="C633" s="1" t="s">
        <v>9455</v>
      </c>
      <c r="D633" s="1" t="s">
        <v>13355</v>
      </c>
      <c r="E633" s="1" t="s">
        <v>12825</v>
      </c>
      <c r="F633" s="1" t="s">
        <v>254</v>
      </c>
      <c r="G633" s="1" t="s">
        <v>581</v>
      </c>
      <c r="H633" s="1" t="s">
        <v>43</v>
      </c>
      <c r="I633" s="1" t="s">
        <v>579</v>
      </c>
      <c r="J633" s="1">
        <v>5700849076</v>
      </c>
      <c r="K633" s="1" t="e">
        <f>_xlfn.XLOOKUP(Table1[[#This Row],[NÚMERO OPERATIVO]],#REF!,#REF!)</f>
        <v>#REF!</v>
      </c>
      <c r="L633" s="1" t="s">
        <v>13356</v>
      </c>
      <c r="M633" s="1" t="str">
        <f>_xlfn.CONCAT(Table1[[#This Row],[NÚMERO OPERATIVO]],Table1[[#This Row],[DATA OC]])</f>
        <v>570084907646035,727037037</v>
      </c>
      <c r="N633" s="19">
        <v>46035.727037037002</v>
      </c>
      <c r="O633" s="1" t="s">
        <v>32</v>
      </c>
      <c r="P633" s="1" t="s">
        <v>33</v>
      </c>
      <c r="Q633" s="1" t="s">
        <v>32</v>
      </c>
      <c r="R633" s="1" t="s">
        <v>13357</v>
      </c>
      <c r="S633" s="1" t="s">
        <v>13358</v>
      </c>
      <c r="T633" s="1" t="s">
        <v>13059</v>
      </c>
      <c r="U633" s="1" t="s">
        <v>13359</v>
      </c>
      <c r="V633" s="1" t="s">
        <v>9463</v>
      </c>
      <c r="W633" s="1">
        <v>34.5</v>
      </c>
      <c r="X633" s="1">
        <v>25</v>
      </c>
      <c r="Y633" s="1" t="s">
        <v>9464</v>
      </c>
      <c r="Z633" s="1" t="s">
        <v>9464</v>
      </c>
      <c r="AA633" s="1" t="s">
        <v>9517</v>
      </c>
      <c r="AB633" s="1" t="s">
        <v>13360</v>
      </c>
      <c r="AC633" s="1" t="s">
        <v>13361</v>
      </c>
      <c r="AD633" s="1">
        <v>25</v>
      </c>
      <c r="AE633" s="1" t="s">
        <v>1571</v>
      </c>
      <c r="AF633" s="1" t="s">
        <v>13191</v>
      </c>
      <c r="AG633" s="20">
        <v>412600098</v>
      </c>
      <c r="AH633" s="20">
        <v>1</v>
      </c>
    </row>
    <row r="634" spans="1:34" ht="21" customHeight="1">
      <c r="A634" s="1" t="str">
        <f>_xlfn.CONCAT(Table1[[#This Row],[NÚMERO OPERATIVO]],Table1[[#This Row],[OS (SGM)]])</f>
        <v>5710182076DBM-MLDB04  000068/2026</v>
      </c>
      <c r="C634" s="1" t="s">
        <v>9455</v>
      </c>
      <c r="D634" s="1" t="s">
        <v>13362</v>
      </c>
      <c r="E634" s="1" t="s">
        <v>12825</v>
      </c>
      <c r="F634" s="1" t="s">
        <v>254</v>
      </c>
      <c r="G634" s="1" t="s">
        <v>581</v>
      </c>
      <c r="H634" s="1" t="s">
        <v>43</v>
      </c>
      <c r="I634" s="1" t="s">
        <v>579</v>
      </c>
      <c r="J634" s="1">
        <v>5710182076</v>
      </c>
      <c r="K634" s="1" t="e">
        <f>_xlfn.XLOOKUP(Table1[[#This Row],[NÚMERO OPERATIVO]],#REF!,#REF!)</f>
        <v>#REF!</v>
      </c>
      <c r="L634" s="1" t="s">
        <v>13363</v>
      </c>
      <c r="M634" s="1" t="str">
        <f>_xlfn.CONCAT(Table1[[#This Row],[NÚMERO OPERATIVO]],Table1[[#This Row],[DATA OC]])</f>
        <v>571018207646078,7414930556</v>
      </c>
      <c r="N634" s="19">
        <v>46078.741493055597</v>
      </c>
      <c r="O634" s="1" t="s">
        <v>32</v>
      </c>
      <c r="P634" s="1" t="s">
        <v>33</v>
      </c>
      <c r="Q634" s="1" t="s">
        <v>32</v>
      </c>
      <c r="R634" s="1" t="s">
        <v>13364</v>
      </c>
      <c r="S634" s="1" t="s">
        <v>13365</v>
      </c>
      <c r="T634" s="1" t="s">
        <v>9482</v>
      </c>
      <c r="U634" s="1" t="s">
        <v>13366</v>
      </c>
      <c r="V634" s="1" t="s">
        <v>9463</v>
      </c>
      <c r="W634" s="1">
        <v>13.8</v>
      </c>
      <c r="X634" s="1">
        <v>15</v>
      </c>
      <c r="Y634" s="1" t="s">
        <v>9492</v>
      </c>
      <c r="Z634" s="1" t="s">
        <v>9464</v>
      </c>
      <c r="AA634" s="1" t="s">
        <v>13367</v>
      </c>
      <c r="AB634" s="1" t="s">
        <v>13368</v>
      </c>
      <c r="AC634" s="1" t="s">
        <v>13369</v>
      </c>
      <c r="AD634" s="1">
        <v>15</v>
      </c>
      <c r="AE634" s="1" t="s">
        <v>5557</v>
      </c>
      <c r="AF634" s="1" t="s">
        <v>13191</v>
      </c>
      <c r="AG634" s="20">
        <v>412600251</v>
      </c>
      <c r="AH634" s="20">
        <v>1</v>
      </c>
    </row>
    <row r="635" spans="1:34" ht="21" customHeight="1">
      <c r="A635" s="1" t="str">
        <f>_xlfn.CONCAT(Table1[[#This Row],[NÚMERO OPERATIVO]],Table1[[#This Row],[OS (SGM)]])</f>
        <v>5710250076DBM-MLDB04  000067/2026</v>
      </c>
      <c r="C635" s="1" t="s">
        <v>9455</v>
      </c>
      <c r="D635" s="1" t="s">
        <v>13370</v>
      </c>
      <c r="E635" s="1" t="s">
        <v>12825</v>
      </c>
      <c r="F635" s="1" t="s">
        <v>254</v>
      </c>
      <c r="G635" s="1" t="s">
        <v>581</v>
      </c>
      <c r="H635" s="1" t="s">
        <v>43</v>
      </c>
      <c r="I635" s="1" t="s">
        <v>579</v>
      </c>
      <c r="J635" s="1">
        <v>5710250076</v>
      </c>
      <c r="K635" s="1" t="e">
        <f>_xlfn.XLOOKUP(Table1[[#This Row],[NÚMERO OPERATIVO]],#REF!,#REF!)</f>
        <v>#REF!</v>
      </c>
      <c r="L635" s="1" t="s">
        <v>13371</v>
      </c>
      <c r="M635" s="1" t="str">
        <f>_xlfn.CONCAT(Table1[[#This Row],[NÚMERO OPERATIVO]],Table1[[#This Row],[DATA OC]])</f>
        <v>571025007646078,6650231481</v>
      </c>
      <c r="N635" s="19">
        <v>46078.665023148104</v>
      </c>
      <c r="O635" s="1" t="s">
        <v>32</v>
      </c>
      <c r="P635" s="1" t="s">
        <v>33</v>
      </c>
      <c r="Q635" s="1" t="s">
        <v>32</v>
      </c>
      <c r="R635" s="1" t="s">
        <v>13372</v>
      </c>
      <c r="S635" s="1" t="s">
        <v>9535</v>
      </c>
      <c r="T635" s="1" t="s">
        <v>9473</v>
      </c>
      <c r="U635" s="1" t="s">
        <v>13373</v>
      </c>
      <c r="V635" s="1" t="s">
        <v>9463</v>
      </c>
      <c r="W635" s="1">
        <v>34.5</v>
      </c>
      <c r="X635" s="1">
        <v>15</v>
      </c>
      <c r="Y635" s="1" t="s">
        <v>9464</v>
      </c>
      <c r="Z635" s="1" t="s">
        <v>9464</v>
      </c>
      <c r="AA635" s="1" t="s">
        <v>9517</v>
      </c>
      <c r="AB635" s="1" t="s">
        <v>13374</v>
      </c>
      <c r="AC635" s="1" t="s">
        <v>13375</v>
      </c>
      <c r="AD635" s="1">
        <v>15</v>
      </c>
      <c r="AE635" s="1" t="s">
        <v>3025</v>
      </c>
      <c r="AF635" s="1" t="s">
        <v>13191</v>
      </c>
      <c r="AG635" s="20">
        <v>412600250</v>
      </c>
      <c r="AH635" s="20">
        <v>1</v>
      </c>
    </row>
    <row r="636" spans="1:34" ht="21" customHeight="1">
      <c r="A636" s="1" t="str">
        <f>_xlfn.CONCAT(Table1[[#This Row],[NÚMERO OPERATIVO]],Table1[[#This Row],[OS (SGM)]])</f>
        <v>5710287076DBM-MLDB03  000012/2026</v>
      </c>
      <c r="C636" s="1" t="s">
        <v>9455</v>
      </c>
      <c r="D636" s="1" t="s">
        <v>13376</v>
      </c>
      <c r="E636" s="1" t="s">
        <v>12825</v>
      </c>
      <c r="F636" s="1" t="s">
        <v>254</v>
      </c>
      <c r="G636" s="1" t="s">
        <v>581</v>
      </c>
      <c r="H636" s="1" t="s">
        <v>43</v>
      </c>
      <c r="I636" s="1" t="s">
        <v>579</v>
      </c>
      <c r="J636" s="1">
        <v>5710287076</v>
      </c>
      <c r="K636" s="1" t="e">
        <f>_xlfn.XLOOKUP(Table1[[#This Row],[NÚMERO OPERATIVO]],#REF!,#REF!)</f>
        <v>#REF!</v>
      </c>
      <c r="L636" s="1" t="s">
        <v>13377</v>
      </c>
      <c r="M636" s="1" t="str">
        <f>_xlfn.CONCAT(Table1[[#This Row],[NÚMERO OPERATIVO]],Table1[[#This Row],[DATA OC]])</f>
        <v>571028707646042,8315162037</v>
      </c>
      <c r="N636" s="19">
        <v>46042.831516203703</v>
      </c>
      <c r="O636" s="1" t="s">
        <v>32</v>
      </c>
      <c r="P636" s="1" t="s">
        <v>33</v>
      </c>
      <c r="Q636" s="1" t="s">
        <v>32</v>
      </c>
      <c r="R636" s="1" t="s">
        <v>13378</v>
      </c>
      <c r="S636" s="1" t="s">
        <v>13379</v>
      </c>
      <c r="T636" s="1" t="s">
        <v>9898</v>
      </c>
      <c r="U636" s="1" t="s">
        <v>13380</v>
      </c>
      <c r="V636" s="1" t="s">
        <v>9463</v>
      </c>
      <c r="W636" s="1">
        <v>13.8</v>
      </c>
      <c r="X636" s="1">
        <v>15</v>
      </c>
      <c r="Y636" s="1" t="s">
        <v>9492</v>
      </c>
      <c r="Z636" s="1" t="s">
        <v>9464</v>
      </c>
      <c r="AA636" s="1" t="s">
        <v>9517</v>
      </c>
      <c r="AB636" s="1" t="s">
        <v>13381</v>
      </c>
      <c r="AC636" s="1" t="s">
        <v>13382</v>
      </c>
      <c r="AD636" s="1">
        <v>15</v>
      </c>
      <c r="AE636" s="1" t="s">
        <v>7279</v>
      </c>
      <c r="AF636" s="1" t="s">
        <v>13191</v>
      </c>
      <c r="AG636" s="20">
        <v>412600131</v>
      </c>
      <c r="AH636" s="20">
        <v>1</v>
      </c>
    </row>
    <row r="637" spans="1:34" ht="21" customHeight="1">
      <c r="A637" s="1" t="str">
        <f>_xlfn.CONCAT(Table1[[#This Row],[NÚMERO OPERATIVO]],Table1[[#This Row],[OS (SGM)]])</f>
        <v>5753448076DBM-MLDB04  000036/2026</v>
      </c>
      <c r="C637" s="1" t="s">
        <v>9455</v>
      </c>
      <c r="D637" s="1" t="s">
        <v>13383</v>
      </c>
      <c r="E637" s="1" t="s">
        <v>12825</v>
      </c>
      <c r="F637" s="1" t="s">
        <v>254</v>
      </c>
      <c r="G637" s="1" t="s">
        <v>581</v>
      </c>
      <c r="H637" s="1" t="s">
        <v>43</v>
      </c>
      <c r="I637" s="1" t="s">
        <v>1820</v>
      </c>
      <c r="J637" s="1">
        <v>5753448076</v>
      </c>
      <c r="K637" s="1" t="e">
        <f>_xlfn.XLOOKUP(Table1[[#This Row],[NÚMERO OPERATIVO]],#REF!,#REF!)</f>
        <v>#REF!</v>
      </c>
      <c r="L637" s="1" t="s">
        <v>13384</v>
      </c>
      <c r="M637" s="1" t="str">
        <f>_xlfn.CONCAT(Table1[[#This Row],[NÚMERO OPERATIVO]],Table1[[#This Row],[DATA OC]])</f>
        <v>575344807646052,1372106482</v>
      </c>
      <c r="N637" s="19">
        <v>46052.137210648201</v>
      </c>
      <c r="O637" s="1" t="s">
        <v>32</v>
      </c>
      <c r="P637" s="1" t="s">
        <v>33</v>
      </c>
      <c r="Q637" s="1" t="s">
        <v>32</v>
      </c>
      <c r="R637" s="1" t="s">
        <v>13385</v>
      </c>
      <c r="S637" s="1" t="s">
        <v>13386</v>
      </c>
      <c r="T637" s="1" t="s">
        <v>9603</v>
      </c>
      <c r="U637" s="1" t="s">
        <v>10885</v>
      </c>
      <c r="V637" s="1" t="s">
        <v>9463</v>
      </c>
      <c r="W637" s="1">
        <v>34.5</v>
      </c>
      <c r="X637" s="1">
        <v>25</v>
      </c>
      <c r="Y637" s="1" t="s">
        <v>9464</v>
      </c>
      <c r="Z637" s="1" t="s">
        <v>9464</v>
      </c>
      <c r="AA637" s="1" t="s">
        <v>9517</v>
      </c>
      <c r="AB637" s="1" t="s">
        <v>13387</v>
      </c>
      <c r="AC637" s="1" t="s">
        <v>13388</v>
      </c>
      <c r="AD637" s="1">
        <v>25</v>
      </c>
      <c r="AE637" s="1" t="s">
        <v>4737</v>
      </c>
      <c r="AF637" s="1" t="s">
        <v>13191</v>
      </c>
      <c r="AG637" s="20">
        <v>412600163</v>
      </c>
      <c r="AH637" s="20">
        <v>1</v>
      </c>
    </row>
    <row r="638" spans="1:34" ht="21" customHeight="1">
      <c r="A638" s="1" t="str">
        <f>_xlfn.CONCAT(Table1[[#This Row],[NÚMERO OPERATIVO]],Table1[[#This Row],[OS (SGM)]])</f>
        <v>5701153052ETO-RD-GU  000106/2026</v>
      </c>
      <c r="C638" s="1" t="s">
        <v>9455</v>
      </c>
      <c r="D638" s="1" t="s">
        <v>13389</v>
      </c>
      <c r="E638" s="1" t="s">
        <v>12825</v>
      </c>
      <c r="F638" s="1" t="s">
        <v>254</v>
      </c>
      <c r="G638" s="1" t="s">
        <v>2518</v>
      </c>
      <c r="H638" s="1" t="s">
        <v>43</v>
      </c>
      <c r="I638" s="1" t="s">
        <v>4901</v>
      </c>
      <c r="J638" s="1">
        <v>5701153052</v>
      </c>
      <c r="K638" s="1" t="e">
        <f>_xlfn.XLOOKUP(Table1[[#This Row],[NÚMERO OPERATIVO]],#REF!,#REF!)</f>
        <v>#REF!</v>
      </c>
      <c r="L638" s="1" t="s">
        <v>13390</v>
      </c>
      <c r="M638" s="1" t="str">
        <f>_xlfn.CONCAT(Table1[[#This Row],[NÚMERO OPERATIVO]],Table1[[#This Row],[DATA OC]])</f>
        <v>570115305246033,6469444444</v>
      </c>
      <c r="N638" s="19">
        <v>46033.646944444401</v>
      </c>
      <c r="O638" s="1" t="s">
        <v>32</v>
      </c>
      <c r="P638" s="1" t="s">
        <v>172</v>
      </c>
      <c r="Q638" s="1" t="s">
        <v>32</v>
      </c>
      <c r="R638" s="1" t="s">
        <v>13391</v>
      </c>
      <c r="S638" s="1" t="s">
        <v>13392</v>
      </c>
      <c r="T638" s="1" t="s">
        <v>9482</v>
      </c>
      <c r="U638" s="1" t="s">
        <v>13393</v>
      </c>
      <c r="V638" s="1" t="s">
        <v>9463</v>
      </c>
      <c r="W638" s="1">
        <v>13.8</v>
      </c>
      <c r="X638" s="1">
        <v>15</v>
      </c>
      <c r="Y638" s="1" t="s">
        <v>9492</v>
      </c>
      <c r="Z638" s="1" t="s">
        <v>9482</v>
      </c>
      <c r="AA638" s="1" t="s">
        <v>13394</v>
      </c>
      <c r="AB638" s="1" t="s">
        <v>13395</v>
      </c>
      <c r="AC638" s="1" t="s">
        <v>13396</v>
      </c>
      <c r="AD638" s="1">
        <v>15</v>
      </c>
      <c r="AE638" s="1" t="s">
        <v>7284</v>
      </c>
      <c r="AF638" s="1" t="s">
        <v>13191</v>
      </c>
      <c r="AG638" s="20">
        <v>412600102</v>
      </c>
      <c r="AH638" s="20">
        <v>1</v>
      </c>
    </row>
    <row r="639" spans="1:34" ht="21" customHeight="1">
      <c r="A639" s="1" t="str">
        <f>_xlfn.CONCAT(Table1[[#This Row],[NÚMERO OPERATIVO]],Table1[[#This Row],[OS (SGM)]])</f>
        <v>5700858052ETO-RD-GU  000372/2026</v>
      </c>
      <c r="C639" s="1" t="s">
        <v>9455</v>
      </c>
      <c r="D639" s="1" t="s">
        <v>13397</v>
      </c>
      <c r="E639" s="1" t="s">
        <v>12825</v>
      </c>
      <c r="F639" s="1" t="s">
        <v>254</v>
      </c>
      <c r="G639" s="1" t="s">
        <v>2518</v>
      </c>
      <c r="H639" s="1" t="s">
        <v>43</v>
      </c>
      <c r="I639" s="1" t="s">
        <v>2899</v>
      </c>
      <c r="J639" s="1">
        <v>5700858052</v>
      </c>
      <c r="K639" s="1" t="e">
        <f>_xlfn.XLOOKUP(Table1[[#This Row],[NÚMERO OPERATIVO]],#REF!,#REF!)</f>
        <v>#REF!</v>
      </c>
      <c r="L639" s="1" t="s">
        <v>9868</v>
      </c>
      <c r="M639" s="1" t="str">
        <f>_xlfn.CONCAT(Table1[[#This Row],[NÚMERO OPERATIVO]],Table1[[#This Row],[DATA OC]])</f>
        <v>570085805246054,5461342593</v>
      </c>
      <c r="N639" s="19">
        <v>46054.546134259297</v>
      </c>
      <c r="O639" s="1" t="s">
        <v>32</v>
      </c>
      <c r="P639" s="1" t="s">
        <v>172</v>
      </c>
      <c r="Q639" s="1" t="s">
        <v>32</v>
      </c>
      <c r="R639" s="1" t="s">
        <v>13398</v>
      </c>
      <c r="S639" s="1" t="s">
        <v>9898</v>
      </c>
      <c r="T639" s="1" t="s">
        <v>9767</v>
      </c>
      <c r="U639" s="1" t="s">
        <v>13399</v>
      </c>
      <c r="V639" s="1" t="s">
        <v>9463</v>
      </c>
      <c r="W639" s="1">
        <v>34.5</v>
      </c>
      <c r="X639" s="1">
        <v>15</v>
      </c>
      <c r="Y639" s="1" t="s">
        <v>9464</v>
      </c>
      <c r="Z639" s="1" t="s">
        <v>9464</v>
      </c>
      <c r="AA639" s="1" t="s">
        <v>9544</v>
      </c>
      <c r="AB639" s="1" t="s">
        <v>13400</v>
      </c>
      <c r="AC639" s="1" t="s">
        <v>13401</v>
      </c>
      <c r="AD639" s="1">
        <v>15</v>
      </c>
      <c r="AE639" s="1" t="s">
        <v>7759</v>
      </c>
      <c r="AF639" s="1" t="s">
        <v>13191</v>
      </c>
      <c r="AG639" s="20">
        <v>412600187</v>
      </c>
      <c r="AH639" s="20">
        <v>1</v>
      </c>
    </row>
    <row r="640" spans="1:34" ht="21" customHeight="1">
      <c r="A640" s="1" t="str">
        <f>_xlfn.CONCAT(Table1[[#This Row],[NÚMERO OPERATIVO]],Table1[[#This Row],[OS (SGM)]])</f>
        <v>5710170052DBM-MPDB08  000048/2026</v>
      </c>
      <c r="C640" s="1" t="s">
        <v>9455</v>
      </c>
      <c r="D640" s="1" t="s">
        <v>13402</v>
      </c>
      <c r="E640" s="1" t="s">
        <v>12825</v>
      </c>
      <c r="F640" s="1" t="s">
        <v>254</v>
      </c>
      <c r="G640" s="1" t="s">
        <v>2518</v>
      </c>
      <c r="H640" s="1" t="s">
        <v>43</v>
      </c>
      <c r="I640" s="1" t="s">
        <v>419</v>
      </c>
      <c r="J640" s="1">
        <v>5710170052</v>
      </c>
      <c r="K640" s="1" t="e">
        <f>_xlfn.XLOOKUP(Table1[[#This Row],[NÚMERO OPERATIVO]],#REF!,#REF!)</f>
        <v>#REF!</v>
      </c>
      <c r="L640" s="1" t="s">
        <v>13403</v>
      </c>
      <c r="M640" s="1" t="str">
        <f>_xlfn.CONCAT(Table1[[#This Row],[NÚMERO OPERATIVO]],Table1[[#This Row],[DATA OC]])</f>
        <v>571017005246064,722650463</v>
      </c>
      <c r="N640" s="19">
        <v>46064.722650463002</v>
      </c>
      <c r="O640" s="1" t="s">
        <v>32</v>
      </c>
      <c r="P640" s="1" t="s">
        <v>33</v>
      </c>
      <c r="Q640" s="1" t="s">
        <v>32</v>
      </c>
      <c r="R640" s="1" t="s">
        <v>13283</v>
      </c>
      <c r="S640" s="1" t="s">
        <v>13404</v>
      </c>
      <c r="T640" s="1" t="s">
        <v>9482</v>
      </c>
      <c r="U640" s="1" t="s">
        <v>13405</v>
      </c>
      <c r="V640" s="1" t="s">
        <v>9558</v>
      </c>
      <c r="W640" s="1">
        <v>34.5</v>
      </c>
      <c r="X640" s="1">
        <v>75</v>
      </c>
      <c r="Y640" s="1" t="s">
        <v>9464</v>
      </c>
      <c r="Z640" s="1" t="s">
        <v>9517</v>
      </c>
      <c r="AA640" s="1" t="s">
        <v>9517</v>
      </c>
      <c r="AB640" s="1" t="s">
        <v>13406</v>
      </c>
      <c r="AC640" s="1" t="s">
        <v>13407</v>
      </c>
      <c r="AD640" s="1">
        <v>75</v>
      </c>
      <c r="AE640" s="1" t="s">
        <v>5455</v>
      </c>
      <c r="AF640" s="1" t="s">
        <v>13191</v>
      </c>
      <c r="AG640" s="20">
        <v>412600214</v>
      </c>
      <c r="AH640" s="20">
        <v>1</v>
      </c>
    </row>
    <row r="641" spans="1:34" ht="21" customHeight="1">
      <c r="A641" s="1" t="str">
        <f>_xlfn.CONCAT(Table1[[#This Row],[NÚMERO OPERATIVO]],Table1[[#This Row],[OS (SGM)]])</f>
        <v>5710248052ETO-RD-GU  000071/2026</v>
      </c>
      <c r="C641" s="1" t="s">
        <v>9455</v>
      </c>
      <c r="D641" s="1" t="s">
        <v>13408</v>
      </c>
      <c r="E641" s="1" t="s">
        <v>12825</v>
      </c>
      <c r="F641" s="1" t="s">
        <v>254</v>
      </c>
      <c r="G641" s="1" t="s">
        <v>2518</v>
      </c>
      <c r="H641" s="1" t="s">
        <v>43</v>
      </c>
      <c r="I641" s="1" t="s">
        <v>419</v>
      </c>
      <c r="J641" s="1">
        <v>5710248052</v>
      </c>
      <c r="K641" s="1" t="e">
        <f>_xlfn.XLOOKUP(Table1[[#This Row],[NÚMERO OPERATIVO]],#REF!,#REF!)</f>
        <v>#REF!</v>
      </c>
      <c r="L641" s="1" t="s">
        <v>13409</v>
      </c>
      <c r="M641" s="1" t="str">
        <f>_xlfn.CONCAT(Table1[[#This Row],[NÚMERO OPERATIVO]],Table1[[#This Row],[DATA OC]])</f>
        <v>571024805246023,5650810185</v>
      </c>
      <c r="N641" s="19">
        <v>46023.565081018503</v>
      </c>
      <c r="O641" s="1" t="s">
        <v>32</v>
      </c>
      <c r="P641" s="1" t="s">
        <v>172</v>
      </c>
      <c r="Q641" s="1" t="s">
        <v>32</v>
      </c>
      <c r="R641" s="1" t="s">
        <v>13410</v>
      </c>
      <c r="S641" s="1" t="s">
        <v>13411</v>
      </c>
      <c r="T641" s="1" t="s">
        <v>9482</v>
      </c>
      <c r="U641" s="1" t="s">
        <v>13412</v>
      </c>
      <c r="V641" s="1" t="s">
        <v>9558</v>
      </c>
      <c r="W641" s="1">
        <v>34.5</v>
      </c>
      <c r="X641" s="1">
        <v>30</v>
      </c>
      <c r="Y641" s="1" t="s">
        <v>9482</v>
      </c>
      <c r="Z641" s="1" t="s">
        <v>9482</v>
      </c>
      <c r="AA641" s="1" t="s">
        <v>13413</v>
      </c>
      <c r="AB641" s="1" t="s">
        <v>13414</v>
      </c>
      <c r="AC641" s="1" t="s">
        <v>13415</v>
      </c>
      <c r="AD641" s="1">
        <v>30</v>
      </c>
      <c r="AE641" s="1" t="s">
        <v>8025</v>
      </c>
      <c r="AF641" s="1" t="s">
        <v>13191</v>
      </c>
      <c r="AG641" s="20">
        <v>412600056</v>
      </c>
      <c r="AH641" s="20">
        <v>1</v>
      </c>
    </row>
    <row r="642" spans="1:34" ht="21" customHeight="1">
      <c r="A642" s="1" t="str">
        <f>_xlfn.CONCAT(Table1[[#This Row],[NÚMERO OPERATIVO]],Table1[[#This Row],[OS (SGM)]])</f>
        <v>5710397052DBM-MLDB04  000003/2026</v>
      </c>
      <c r="C642" s="1" t="s">
        <v>9455</v>
      </c>
      <c r="D642" s="1" t="s">
        <v>13416</v>
      </c>
      <c r="E642" s="1" t="s">
        <v>12825</v>
      </c>
      <c r="F642" s="1" t="s">
        <v>254</v>
      </c>
      <c r="G642" s="1" t="s">
        <v>2518</v>
      </c>
      <c r="H642" s="1" t="s">
        <v>43</v>
      </c>
      <c r="I642" s="1" t="s">
        <v>419</v>
      </c>
      <c r="J642" s="1">
        <v>5710397052</v>
      </c>
      <c r="K642" s="1" t="e">
        <f>_xlfn.XLOOKUP(Table1[[#This Row],[NÚMERO OPERATIVO]],#REF!,#REF!)</f>
        <v>#REF!</v>
      </c>
      <c r="L642" s="1" t="s">
        <v>13417</v>
      </c>
      <c r="M642" s="1" t="str">
        <f>_xlfn.CONCAT(Table1[[#This Row],[NÚMERO OPERATIVO]],Table1[[#This Row],[DATA OC]])</f>
        <v>571039705246023,5402430556</v>
      </c>
      <c r="N642" s="19">
        <v>46023.540243055599</v>
      </c>
      <c r="O642" s="1" t="s">
        <v>32</v>
      </c>
      <c r="P642" s="1" t="s">
        <v>34</v>
      </c>
      <c r="Q642" s="1" t="s">
        <v>32</v>
      </c>
      <c r="R642" s="1" t="s">
        <v>13418</v>
      </c>
      <c r="S642" s="1" t="s">
        <v>9535</v>
      </c>
      <c r="T642" s="1" t="s">
        <v>9473</v>
      </c>
      <c r="U642" s="1" t="s">
        <v>13419</v>
      </c>
      <c r="V642" s="1" t="s">
        <v>9463</v>
      </c>
      <c r="W642" s="1">
        <v>34.5</v>
      </c>
      <c r="X642" s="1">
        <v>15</v>
      </c>
      <c r="Y642" s="1" t="s">
        <v>9464</v>
      </c>
      <c r="Z642" s="1" t="s">
        <v>9492</v>
      </c>
      <c r="AA642" s="1" t="s">
        <v>9517</v>
      </c>
      <c r="AB642" s="1" t="s">
        <v>13420</v>
      </c>
      <c r="AC642" s="1" t="s">
        <v>13421</v>
      </c>
      <c r="AD642" s="1">
        <v>15</v>
      </c>
      <c r="AE642" s="1" t="s">
        <v>4680</v>
      </c>
      <c r="AF642" s="1" t="s">
        <v>13191</v>
      </c>
      <c r="AG642" s="20">
        <v>412600037</v>
      </c>
      <c r="AH642" s="20">
        <v>1</v>
      </c>
    </row>
    <row r="643" spans="1:34" ht="21" customHeight="1">
      <c r="A643" s="1" t="str">
        <f>_xlfn.CONCAT(Table1[[#This Row],[NÚMERO OPERATIVO]],Table1[[#This Row],[OS (SGM)]])</f>
        <v>5701298052DBM-MPDB08  000018/2026</v>
      </c>
      <c r="C643" s="1" t="s">
        <v>9455</v>
      </c>
      <c r="D643" s="1" t="s">
        <v>13422</v>
      </c>
      <c r="E643" s="1" t="s">
        <v>12825</v>
      </c>
      <c r="F643" s="1" t="s">
        <v>254</v>
      </c>
      <c r="G643" s="1" t="s">
        <v>2518</v>
      </c>
      <c r="H643" s="1" t="s">
        <v>43</v>
      </c>
      <c r="I643" s="1" t="s">
        <v>4570</v>
      </c>
      <c r="J643" s="1">
        <v>5701298052</v>
      </c>
      <c r="K643" s="1" t="e">
        <f>_xlfn.XLOOKUP(Table1[[#This Row],[NÚMERO OPERATIVO]],#REF!,#REF!)</f>
        <v>#REF!</v>
      </c>
      <c r="L643" s="1" t="s">
        <v>13423</v>
      </c>
      <c r="M643" s="1" t="str">
        <f>_xlfn.CONCAT(Table1[[#This Row],[NÚMERO OPERATIVO]],Table1[[#This Row],[DATA OC]])</f>
        <v>570129805246036,5515277778</v>
      </c>
      <c r="N643" s="19">
        <v>46036.551527777803</v>
      </c>
      <c r="O643" s="1" t="s">
        <v>32</v>
      </c>
      <c r="P643" s="1" t="s">
        <v>33</v>
      </c>
      <c r="Q643" s="1" t="s">
        <v>32</v>
      </c>
      <c r="R643" s="1" t="s">
        <v>13424</v>
      </c>
      <c r="S643" s="1" t="s">
        <v>13425</v>
      </c>
      <c r="T643" s="1" t="s">
        <v>9482</v>
      </c>
      <c r="U643" s="1" t="s">
        <v>13426</v>
      </c>
      <c r="V643" s="1" t="s">
        <v>9558</v>
      </c>
      <c r="W643" s="1">
        <v>34.5</v>
      </c>
      <c r="X643" s="1">
        <v>45</v>
      </c>
      <c r="Y643" s="1" t="s">
        <v>9464</v>
      </c>
      <c r="Z643" s="1" t="s">
        <v>9517</v>
      </c>
      <c r="AA643" s="1" t="s">
        <v>9517</v>
      </c>
      <c r="AB643" s="1" t="s">
        <v>13427</v>
      </c>
      <c r="AC643" s="1" t="s">
        <v>13428</v>
      </c>
      <c r="AD643" s="1">
        <v>45</v>
      </c>
      <c r="AE643" s="1" t="s">
        <v>4568</v>
      </c>
      <c r="AF643" s="1" t="s">
        <v>13191</v>
      </c>
      <c r="AG643" s="20">
        <v>412600088</v>
      </c>
      <c r="AH643" s="20">
        <v>1</v>
      </c>
    </row>
    <row r="644" spans="1:34" ht="21" customHeight="1">
      <c r="A644" s="1" t="str">
        <f>_xlfn.CONCAT(Table1[[#This Row],[NÚMERO OPERATIVO]],Table1[[#This Row],[OS (SGM)]])</f>
        <v>5701586052DBM-MLDB04  000004/2026</v>
      </c>
      <c r="C644" s="1" t="s">
        <v>9455</v>
      </c>
      <c r="D644" s="1" t="s">
        <v>13429</v>
      </c>
      <c r="E644" s="1" t="s">
        <v>12825</v>
      </c>
      <c r="F644" s="1" t="s">
        <v>254</v>
      </c>
      <c r="G644" s="1" t="s">
        <v>2518</v>
      </c>
      <c r="H644" s="1" t="s">
        <v>43</v>
      </c>
      <c r="I644" s="1" t="s">
        <v>4570</v>
      </c>
      <c r="J644" s="1">
        <v>5701586052</v>
      </c>
      <c r="K644" s="1" t="e">
        <f>_xlfn.XLOOKUP(Table1[[#This Row],[NÚMERO OPERATIVO]],#REF!,#REF!)</f>
        <v>#REF!</v>
      </c>
      <c r="L644" s="1" t="s">
        <v>13430</v>
      </c>
      <c r="M644" s="1" t="str">
        <f>_xlfn.CONCAT(Table1[[#This Row],[NÚMERO OPERATIVO]],Table1[[#This Row],[DATA OC]])</f>
        <v>570158605246024,5413657407</v>
      </c>
      <c r="N644" s="19">
        <v>46024.541365740697</v>
      </c>
      <c r="O644" s="1" t="s">
        <v>32</v>
      </c>
      <c r="P644" s="1" t="s">
        <v>33</v>
      </c>
      <c r="Q644" s="1" t="s">
        <v>32</v>
      </c>
      <c r="R644" s="1" t="s">
        <v>13431</v>
      </c>
      <c r="S644" s="1" t="s">
        <v>13432</v>
      </c>
      <c r="T644" s="1" t="s">
        <v>9635</v>
      </c>
      <c r="U644" s="1" t="s">
        <v>13433</v>
      </c>
      <c r="V644" s="1" t="s">
        <v>9463</v>
      </c>
      <c r="W644" s="1">
        <v>34.5</v>
      </c>
      <c r="X644" s="1">
        <v>15</v>
      </c>
      <c r="Y644" s="1" t="s">
        <v>9464</v>
      </c>
      <c r="Z644" s="1" t="s">
        <v>9492</v>
      </c>
      <c r="AA644" s="1" t="s">
        <v>9517</v>
      </c>
      <c r="AB644" s="1" t="s">
        <v>13434</v>
      </c>
      <c r="AC644" s="1" t="s">
        <v>13435</v>
      </c>
      <c r="AD644" s="1">
        <v>15</v>
      </c>
      <c r="AE644" s="1" t="s">
        <v>6917</v>
      </c>
      <c r="AF644" s="1" t="s">
        <v>13191</v>
      </c>
      <c r="AG644" s="20">
        <v>412600036</v>
      </c>
      <c r="AH644" s="20">
        <v>1</v>
      </c>
    </row>
    <row r="645" spans="1:34" ht="21" customHeight="1">
      <c r="A645" s="1" t="str">
        <f>_xlfn.CONCAT(Table1[[#This Row],[NÚMERO OPERATIVO]],Table1[[#This Row],[OS (SGM)]])</f>
        <v>5701596052DBM-MLDB04  000027/2026</v>
      </c>
      <c r="C645" s="1" t="s">
        <v>9455</v>
      </c>
      <c r="D645" s="1" t="s">
        <v>13436</v>
      </c>
      <c r="E645" s="1" t="s">
        <v>12825</v>
      </c>
      <c r="F645" s="1" t="s">
        <v>254</v>
      </c>
      <c r="G645" s="1" t="s">
        <v>2518</v>
      </c>
      <c r="H645" s="1" t="s">
        <v>43</v>
      </c>
      <c r="I645" s="1" t="s">
        <v>4570</v>
      </c>
      <c r="J645" s="1">
        <v>5701596052</v>
      </c>
      <c r="K645" s="1" t="e">
        <f>_xlfn.XLOOKUP(Table1[[#This Row],[NÚMERO OPERATIVO]],#REF!,#REF!)</f>
        <v>#REF!</v>
      </c>
      <c r="L645" s="1" t="s">
        <v>13437</v>
      </c>
      <c r="M645" s="1" t="str">
        <f>_xlfn.CONCAT(Table1[[#This Row],[NÚMERO OPERATIVO]],Table1[[#This Row],[DATA OC]])</f>
        <v>570159605246041,8104166667</v>
      </c>
      <c r="N645" s="19">
        <v>46041.810416666704</v>
      </c>
      <c r="O645" s="1" t="s">
        <v>32</v>
      </c>
      <c r="P645" s="1" t="s">
        <v>33</v>
      </c>
      <c r="Q645" s="1" t="s">
        <v>32</v>
      </c>
      <c r="R645" s="1" t="s">
        <v>13438</v>
      </c>
      <c r="S645" s="1" t="s">
        <v>13439</v>
      </c>
      <c r="T645" s="1" t="s">
        <v>9482</v>
      </c>
      <c r="U645" s="1" t="s">
        <v>13440</v>
      </c>
      <c r="V645" s="1" t="s">
        <v>9463</v>
      </c>
      <c r="W645" s="1">
        <v>34.5</v>
      </c>
      <c r="X645" s="1">
        <v>25</v>
      </c>
      <c r="Y645" s="1" t="s">
        <v>9464</v>
      </c>
      <c r="Z645" s="1" t="s">
        <v>9464</v>
      </c>
      <c r="AA645" s="1" t="s">
        <v>9517</v>
      </c>
      <c r="AB645" s="1" t="s">
        <v>13441</v>
      </c>
      <c r="AC645" s="1" t="s">
        <v>13442</v>
      </c>
      <c r="AD645" s="1">
        <v>25</v>
      </c>
      <c r="AE645" s="1" t="s">
        <v>4784</v>
      </c>
      <c r="AF645" s="1" t="s">
        <v>13191</v>
      </c>
      <c r="AG645" s="20">
        <v>412600136</v>
      </c>
      <c r="AH645" s="20">
        <v>1</v>
      </c>
    </row>
    <row r="646" spans="1:34" ht="21" customHeight="1">
      <c r="A646" s="1" t="str">
        <f>_xlfn.CONCAT(Table1[[#This Row],[NÚMERO OPERATIVO]],Table1[[#This Row],[OS (SGM)]])</f>
        <v>5700009052DBM-MLDB04  000055/2026</v>
      </c>
      <c r="C646" s="1" t="s">
        <v>9455</v>
      </c>
      <c r="D646" s="1" t="s">
        <v>13443</v>
      </c>
      <c r="E646" s="1" t="s">
        <v>12825</v>
      </c>
      <c r="F646" s="1" t="s">
        <v>254</v>
      </c>
      <c r="G646" s="1" t="s">
        <v>2518</v>
      </c>
      <c r="H646" s="1" t="s">
        <v>116</v>
      </c>
      <c r="I646" s="1" t="s">
        <v>5877</v>
      </c>
      <c r="J646" s="1">
        <v>5700009052</v>
      </c>
      <c r="K646" s="1" t="e">
        <f>_xlfn.XLOOKUP(Table1[[#This Row],[NÚMERO OPERATIVO]],#REF!,#REF!)</f>
        <v>#REF!</v>
      </c>
      <c r="L646" s="1" t="s">
        <v>13444</v>
      </c>
      <c r="M646" s="1" t="str">
        <f>_xlfn.CONCAT(Table1[[#This Row],[NÚMERO OPERATIVO]],Table1[[#This Row],[DATA OC]])</f>
        <v>570000905246066,7098958333</v>
      </c>
      <c r="N646" s="19">
        <v>46066.709895833301</v>
      </c>
      <c r="O646" s="1" t="s">
        <v>32</v>
      </c>
      <c r="P646" s="1" t="s">
        <v>33</v>
      </c>
      <c r="Q646" s="1" t="s">
        <v>32</v>
      </c>
      <c r="R646" s="1" t="s">
        <v>13445</v>
      </c>
      <c r="S646" s="1" t="s">
        <v>9535</v>
      </c>
      <c r="T646" s="1" t="s">
        <v>9473</v>
      </c>
      <c r="U646" s="1" t="s">
        <v>13446</v>
      </c>
      <c r="V646" s="1" t="s">
        <v>9463</v>
      </c>
      <c r="W646" s="1">
        <v>13.8</v>
      </c>
      <c r="X646" s="1">
        <v>15</v>
      </c>
      <c r="Y646" s="1" t="s">
        <v>9464</v>
      </c>
      <c r="Z646" s="1" t="s">
        <v>9482</v>
      </c>
      <c r="AA646" s="1" t="s">
        <v>9517</v>
      </c>
      <c r="AB646" s="1" t="s">
        <v>13447</v>
      </c>
      <c r="AC646" s="1" t="s">
        <v>13448</v>
      </c>
      <c r="AD646" s="1">
        <v>15</v>
      </c>
      <c r="AE646" s="1" t="s">
        <v>5875</v>
      </c>
      <c r="AF646" s="1" t="s">
        <v>13191</v>
      </c>
      <c r="AG646" s="20">
        <v>412600211</v>
      </c>
      <c r="AH646" s="20">
        <v>1</v>
      </c>
    </row>
    <row r="647" spans="1:34" ht="21" customHeight="1">
      <c r="A647" s="1" t="str">
        <f>_xlfn.CONCAT(Table1[[#This Row],[NÚMERO OPERATIVO]],Table1[[#This Row],[OS (SGM)]])</f>
        <v>5710266003DBM-MLDB04  000002/2026</v>
      </c>
      <c r="C647" s="1" t="s">
        <v>9455</v>
      </c>
      <c r="D647" s="1" t="s">
        <v>13449</v>
      </c>
      <c r="E647" s="1" t="s">
        <v>12825</v>
      </c>
      <c r="F647" s="1" t="s">
        <v>254</v>
      </c>
      <c r="G647" s="1" t="s">
        <v>254</v>
      </c>
      <c r="H647" s="1" t="s">
        <v>43</v>
      </c>
      <c r="I647" s="1" t="s">
        <v>1324</v>
      </c>
      <c r="J647" s="1">
        <v>5710266003</v>
      </c>
      <c r="K647" s="1" t="e">
        <f>_xlfn.XLOOKUP(Table1[[#This Row],[NÚMERO OPERATIVO]],#REF!,#REF!)</f>
        <v>#REF!</v>
      </c>
      <c r="L647" s="1" t="s">
        <v>13450</v>
      </c>
      <c r="M647" s="1" t="str">
        <f>_xlfn.CONCAT(Table1[[#This Row],[NÚMERO OPERATIVO]],Table1[[#This Row],[DATA OC]])</f>
        <v>571026600346023,4987037037</v>
      </c>
      <c r="N647" s="19">
        <v>46023.498703703699</v>
      </c>
      <c r="O647" s="1" t="s">
        <v>32</v>
      </c>
      <c r="P647" s="1" t="s">
        <v>33</v>
      </c>
      <c r="Q647" s="1" t="s">
        <v>32</v>
      </c>
      <c r="R647" s="1" t="s">
        <v>13451</v>
      </c>
      <c r="S647" s="1" t="s">
        <v>13452</v>
      </c>
      <c r="T647" s="1" t="s">
        <v>9482</v>
      </c>
      <c r="U647" s="1" t="s">
        <v>13453</v>
      </c>
      <c r="V647" s="1" t="s">
        <v>9463</v>
      </c>
      <c r="W647" s="1">
        <v>34.5</v>
      </c>
      <c r="X647" s="1">
        <v>15</v>
      </c>
      <c r="Y647" s="1" t="s">
        <v>9794</v>
      </c>
      <c r="Z647" s="1" t="s">
        <v>9464</v>
      </c>
      <c r="AA647" s="1" t="s">
        <v>13454</v>
      </c>
      <c r="AB647" s="1" t="s">
        <v>13455</v>
      </c>
      <c r="AC647" s="1" t="s">
        <v>13456</v>
      </c>
      <c r="AD647" s="1">
        <v>15</v>
      </c>
      <c r="AE647" s="1" t="s">
        <v>4954</v>
      </c>
      <c r="AF647" s="1" t="s">
        <v>13191</v>
      </c>
      <c r="AG647" s="20">
        <v>412600032</v>
      </c>
      <c r="AH647" s="20">
        <v>1</v>
      </c>
    </row>
    <row r="648" spans="1:34" ht="21" customHeight="1">
      <c r="A648" s="1" t="str">
        <f>_xlfn.CONCAT(Table1[[#This Row],[NÚMERO OPERATIVO]],Table1[[#This Row],[OS (SGM)]])</f>
        <v>5710863003DBM-MLDB04  000059/2026</v>
      </c>
      <c r="C648" s="1" t="s">
        <v>9455</v>
      </c>
      <c r="D648" s="1" t="s">
        <v>13457</v>
      </c>
      <c r="E648" s="1" t="s">
        <v>12825</v>
      </c>
      <c r="F648" s="1" t="s">
        <v>254</v>
      </c>
      <c r="G648" s="1" t="s">
        <v>254</v>
      </c>
      <c r="H648" s="1" t="s">
        <v>43</v>
      </c>
      <c r="I648" s="1" t="s">
        <v>1324</v>
      </c>
      <c r="J648" s="1">
        <v>5710863003</v>
      </c>
      <c r="K648" s="1" t="e">
        <f>_xlfn.XLOOKUP(Table1[[#This Row],[NÚMERO OPERATIVO]],#REF!,#REF!)</f>
        <v>#REF!</v>
      </c>
      <c r="L648" s="1" t="s">
        <v>13458</v>
      </c>
      <c r="M648" s="1" t="str">
        <f>_xlfn.CONCAT(Table1[[#This Row],[NÚMERO OPERATIVO]],Table1[[#This Row],[DATA OC]])</f>
        <v>571086300346069,7988888889</v>
      </c>
      <c r="N648" s="19">
        <v>46069.798888888901</v>
      </c>
      <c r="O648" s="1" t="s">
        <v>32</v>
      </c>
      <c r="P648" s="1" t="s">
        <v>33</v>
      </c>
      <c r="Q648" s="1" t="s">
        <v>32</v>
      </c>
      <c r="R648" s="1" t="s">
        <v>13459</v>
      </c>
      <c r="S648" s="1" t="s">
        <v>13460</v>
      </c>
      <c r="T648" s="1" t="s">
        <v>9482</v>
      </c>
      <c r="U648" s="1" t="s">
        <v>13461</v>
      </c>
      <c r="V648" s="1" t="s">
        <v>9463</v>
      </c>
      <c r="W648" s="1">
        <v>13.8</v>
      </c>
      <c r="X648" s="1">
        <v>15</v>
      </c>
      <c r="Y648" s="1" t="s">
        <v>9464</v>
      </c>
      <c r="Z648" s="1" t="s">
        <v>9464</v>
      </c>
      <c r="AA648" s="1" t="s">
        <v>9517</v>
      </c>
      <c r="AB648" s="1" t="s">
        <v>13462</v>
      </c>
      <c r="AC648" s="1" t="s">
        <v>13463</v>
      </c>
      <c r="AD648" s="1">
        <v>15</v>
      </c>
      <c r="AE648" s="1" t="s">
        <v>2187</v>
      </c>
      <c r="AF648" s="1" t="s">
        <v>13191</v>
      </c>
      <c r="AG648" s="20">
        <v>412600221</v>
      </c>
      <c r="AH648" s="20">
        <v>1</v>
      </c>
    </row>
    <row r="649" spans="1:34" ht="21" customHeight="1">
      <c r="A649" s="1" t="str">
        <f>_xlfn.CONCAT(Table1[[#This Row],[NÚMERO OPERATIVO]],Table1[[#This Row],[OS (SGM)]])</f>
        <v>5710780003DBM-MLDB03  000037/2026</v>
      </c>
      <c r="C649" s="1" t="s">
        <v>9455</v>
      </c>
      <c r="D649" s="1" t="s">
        <v>13464</v>
      </c>
      <c r="E649" s="1" t="s">
        <v>12825</v>
      </c>
      <c r="F649" s="1" t="s">
        <v>254</v>
      </c>
      <c r="G649" s="1" t="s">
        <v>254</v>
      </c>
      <c r="H649" s="1" t="s">
        <v>43</v>
      </c>
      <c r="I649" s="1" t="s">
        <v>1820</v>
      </c>
      <c r="J649" s="1">
        <v>5710780003</v>
      </c>
      <c r="K649" s="1" t="e">
        <f>_xlfn.XLOOKUP(Table1[[#This Row],[NÚMERO OPERATIVO]],#REF!,#REF!)</f>
        <v>#REF!</v>
      </c>
      <c r="L649" s="1" t="s">
        <v>13465</v>
      </c>
      <c r="M649" s="1" t="str">
        <f>_xlfn.CONCAT(Table1[[#This Row],[NÚMERO OPERATIVO]],Table1[[#This Row],[DATA OC]])</f>
        <v>571078000346068,5494907407</v>
      </c>
      <c r="N649" s="19">
        <v>46068.549490740697</v>
      </c>
      <c r="O649" s="1" t="s">
        <v>32</v>
      </c>
      <c r="P649" s="1" t="s">
        <v>33</v>
      </c>
      <c r="Q649" s="1" t="s">
        <v>32</v>
      </c>
      <c r="R649" s="1" t="s">
        <v>13466</v>
      </c>
      <c r="S649" s="1" t="s">
        <v>9898</v>
      </c>
      <c r="T649" s="1" t="s">
        <v>9767</v>
      </c>
      <c r="U649" s="1" t="s">
        <v>13467</v>
      </c>
      <c r="V649" s="1" t="s">
        <v>9463</v>
      </c>
      <c r="W649" s="1">
        <v>34.5</v>
      </c>
      <c r="X649" s="1">
        <v>15</v>
      </c>
      <c r="Y649" s="1" t="s">
        <v>9537</v>
      </c>
      <c r="Z649" s="1" t="s">
        <v>9464</v>
      </c>
      <c r="AA649" s="1" t="s">
        <v>9517</v>
      </c>
      <c r="AB649" s="1" t="s">
        <v>13468</v>
      </c>
      <c r="AC649" s="1" t="s">
        <v>13469</v>
      </c>
      <c r="AD649" s="1">
        <v>15</v>
      </c>
      <c r="AE649" s="1" t="s">
        <v>4711</v>
      </c>
      <c r="AF649" s="1" t="s">
        <v>13191</v>
      </c>
      <c r="AG649" s="20">
        <v>412600216</v>
      </c>
      <c r="AH649" s="20">
        <v>1</v>
      </c>
    </row>
    <row r="650" spans="1:34" ht="21" customHeight="1">
      <c r="A650" s="1" t="str">
        <f>_xlfn.CONCAT(Table1[[#This Row],[NÚMERO OPERATIVO]],Table1[[#This Row],[OS (SGM)]])</f>
        <v>5200926003DBM-MLDB04  000005/2026</v>
      </c>
      <c r="C650" s="1" t="s">
        <v>9455</v>
      </c>
      <c r="D650" s="1" t="s">
        <v>13470</v>
      </c>
      <c r="E650" s="1" t="s">
        <v>12825</v>
      </c>
      <c r="F650" s="1" t="s">
        <v>254</v>
      </c>
      <c r="G650" s="1" t="s">
        <v>254</v>
      </c>
      <c r="H650" s="1" t="s">
        <v>43</v>
      </c>
      <c r="I650" s="1" t="s">
        <v>252</v>
      </c>
      <c r="J650" s="1">
        <v>5200926003</v>
      </c>
      <c r="K650" s="1" t="e">
        <f>_xlfn.XLOOKUP(Table1[[#This Row],[NÚMERO OPERATIVO]],#REF!,#REF!)</f>
        <v>#REF!</v>
      </c>
      <c r="L650" s="1" t="s">
        <v>13471</v>
      </c>
      <c r="M650" s="1" t="str">
        <f>_xlfn.CONCAT(Table1[[#This Row],[NÚMERO OPERATIVO]],Table1[[#This Row],[DATA OC]])</f>
        <v>520092600346025,5615972222</v>
      </c>
      <c r="N650" s="19">
        <v>46025.5615972222</v>
      </c>
      <c r="O650" s="1" t="s">
        <v>32</v>
      </c>
      <c r="P650" s="1" t="s">
        <v>33</v>
      </c>
      <c r="Q650" s="1" t="s">
        <v>32</v>
      </c>
      <c r="R650" s="1" t="s">
        <v>13472</v>
      </c>
      <c r="S650" s="1" t="s">
        <v>9535</v>
      </c>
      <c r="T650" s="1" t="s">
        <v>9635</v>
      </c>
      <c r="U650" s="1" t="s">
        <v>13473</v>
      </c>
      <c r="V650" s="1" t="s">
        <v>9463</v>
      </c>
      <c r="W650" s="1">
        <v>34.5</v>
      </c>
      <c r="X650" s="1">
        <v>15</v>
      </c>
      <c r="Y650" s="1" t="s">
        <v>9464</v>
      </c>
      <c r="Z650" s="1" t="s">
        <v>9492</v>
      </c>
      <c r="AA650" s="1" t="s">
        <v>9517</v>
      </c>
      <c r="AB650" s="1" t="s">
        <v>13474</v>
      </c>
      <c r="AC650" s="1" t="s">
        <v>13475</v>
      </c>
      <c r="AD650" s="1">
        <v>15</v>
      </c>
      <c r="AE650" s="1" t="s">
        <v>3987</v>
      </c>
      <c r="AF650" s="1" t="s">
        <v>13191</v>
      </c>
      <c r="AG650" s="20">
        <v>412600039</v>
      </c>
      <c r="AH650" s="20">
        <v>1</v>
      </c>
    </row>
    <row r="651" spans="1:34" ht="21" customHeight="1">
      <c r="A651" s="1" t="str">
        <f>_xlfn.CONCAT(Table1[[#This Row],[NÚMERO OPERATIVO]],Table1[[#This Row],[OS (SGM)]])</f>
        <v>5362153003DBM-MLDB04  000066/2026</v>
      </c>
      <c r="C651" s="1" t="s">
        <v>9455</v>
      </c>
      <c r="D651" s="1" t="s">
        <v>13476</v>
      </c>
      <c r="E651" s="1" t="s">
        <v>12825</v>
      </c>
      <c r="F651" s="1" t="s">
        <v>254</v>
      </c>
      <c r="G651" s="1" t="s">
        <v>254</v>
      </c>
      <c r="H651" s="1" t="s">
        <v>43</v>
      </c>
      <c r="I651" s="1" t="s">
        <v>252</v>
      </c>
      <c r="J651" s="1">
        <v>5362153003</v>
      </c>
      <c r="K651" s="1" t="e">
        <f>_xlfn.XLOOKUP(Table1[[#This Row],[NÚMERO OPERATIVO]],#REF!,#REF!)</f>
        <v>#REF!</v>
      </c>
      <c r="L651" s="1" t="s">
        <v>13477</v>
      </c>
      <c r="M651" s="1" t="str">
        <f>_xlfn.CONCAT(Table1[[#This Row],[NÚMERO OPERATIVO]],Table1[[#This Row],[DATA OC]])</f>
        <v>536215300346076,7111805556</v>
      </c>
      <c r="N651" s="19">
        <v>46076.711180555598</v>
      </c>
      <c r="O651" s="1" t="s">
        <v>32</v>
      </c>
      <c r="P651" s="1" t="s">
        <v>33</v>
      </c>
      <c r="Q651" s="1" t="s">
        <v>32</v>
      </c>
      <c r="R651" s="1" t="s">
        <v>13478</v>
      </c>
      <c r="S651" s="1" t="s">
        <v>13479</v>
      </c>
      <c r="T651" s="1" t="s">
        <v>9473</v>
      </c>
      <c r="U651" s="1" t="s">
        <v>13480</v>
      </c>
      <c r="V651" s="1" t="s">
        <v>9463</v>
      </c>
      <c r="W651" s="1">
        <v>34.5</v>
      </c>
      <c r="X651" s="1">
        <v>15</v>
      </c>
      <c r="Y651" s="1" t="s">
        <v>9492</v>
      </c>
      <c r="Z651" s="1" t="s">
        <v>9464</v>
      </c>
      <c r="AA651" s="1" t="s">
        <v>13481</v>
      </c>
      <c r="AB651" s="1" t="s">
        <v>13482</v>
      </c>
      <c r="AC651" s="1" t="s">
        <v>13483</v>
      </c>
      <c r="AD651" s="1">
        <v>15</v>
      </c>
      <c r="AE651" s="1" t="s">
        <v>250</v>
      </c>
      <c r="AF651" s="1" t="s">
        <v>13191</v>
      </c>
      <c r="AG651" s="20">
        <v>412600249</v>
      </c>
      <c r="AH651" s="20">
        <v>1</v>
      </c>
    </row>
    <row r="652" spans="1:34" ht="21" customHeight="1">
      <c r="A652" s="1" t="str">
        <f>_xlfn.CONCAT(Table1[[#This Row],[NÚMERO OPERATIVO]],Table1[[#This Row],[OS (SGM)]])</f>
        <v>5710313003DBM-MPDB08  000037/2026</v>
      </c>
      <c r="C652" s="1" t="s">
        <v>9455</v>
      </c>
      <c r="D652" s="1" t="s">
        <v>13484</v>
      </c>
      <c r="E652" s="1" t="s">
        <v>12825</v>
      </c>
      <c r="F652" s="1" t="s">
        <v>254</v>
      </c>
      <c r="G652" s="1" t="s">
        <v>254</v>
      </c>
      <c r="H652" s="1" t="s">
        <v>43</v>
      </c>
      <c r="I652" s="1" t="s">
        <v>252</v>
      </c>
      <c r="J652" s="1">
        <v>5710313003</v>
      </c>
      <c r="K652" s="1" t="e">
        <f>_xlfn.XLOOKUP(Table1[[#This Row],[NÚMERO OPERATIVO]],#REF!,#REF!)</f>
        <v>#REF!</v>
      </c>
      <c r="L652" s="1" t="s">
        <v>13485</v>
      </c>
      <c r="M652" s="1" t="str">
        <f>_xlfn.CONCAT(Table1[[#This Row],[NÚMERO OPERATIVO]],Table1[[#This Row],[DATA OC]])</f>
        <v>571031300346060,6150694444</v>
      </c>
      <c r="N652" s="19">
        <v>46060.6150694444</v>
      </c>
      <c r="O652" s="1" t="s">
        <v>32</v>
      </c>
      <c r="P652" s="1" t="s">
        <v>33</v>
      </c>
      <c r="Q652" s="1" t="s">
        <v>32</v>
      </c>
      <c r="R652" s="1" t="s">
        <v>13486</v>
      </c>
      <c r="S652" s="1" t="s">
        <v>13487</v>
      </c>
      <c r="T652" s="1" t="s">
        <v>9635</v>
      </c>
      <c r="U652" s="1" t="s">
        <v>12268</v>
      </c>
      <c r="V652" s="1" t="s">
        <v>9558</v>
      </c>
      <c r="W652" s="1">
        <v>34.5</v>
      </c>
      <c r="X652" s="1">
        <v>30</v>
      </c>
      <c r="Y652" s="1" t="s">
        <v>9464</v>
      </c>
      <c r="Z652" s="1" t="s">
        <v>9464</v>
      </c>
      <c r="AA652" s="1" t="s">
        <v>9517</v>
      </c>
      <c r="AB652" s="1" t="s">
        <v>13488</v>
      </c>
      <c r="AC652" s="1" t="s">
        <v>13489</v>
      </c>
      <c r="AD652" s="1">
        <v>30</v>
      </c>
      <c r="AE652" s="1" t="s">
        <v>1710</v>
      </c>
      <c r="AF652" s="1" t="s">
        <v>13191</v>
      </c>
      <c r="AG652" s="20">
        <v>412600191</v>
      </c>
      <c r="AH652" s="20">
        <v>1</v>
      </c>
    </row>
    <row r="653" spans="1:34" ht="21" customHeight="1">
      <c r="A653" s="1" t="str">
        <f>_xlfn.CONCAT(Table1[[#This Row],[NÚMERO OPERATIVO]],Table1[[#This Row],[OS (SGM)]])</f>
        <v>5710612003DBM-MLDB04  000006/2026</v>
      </c>
      <c r="C653" s="1" t="s">
        <v>9455</v>
      </c>
      <c r="D653" s="1" t="s">
        <v>13490</v>
      </c>
      <c r="E653" s="1" t="s">
        <v>12825</v>
      </c>
      <c r="F653" s="1" t="s">
        <v>254</v>
      </c>
      <c r="G653" s="1" t="s">
        <v>254</v>
      </c>
      <c r="H653" s="1" t="s">
        <v>43</v>
      </c>
      <c r="I653" s="1" t="s">
        <v>252</v>
      </c>
      <c r="J653" s="1">
        <v>5710612003</v>
      </c>
      <c r="K653" s="1" t="e">
        <f>_xlfn.XLOOKUP(Table1[[#This Row],[NÚMERO OPERATIVO]],#REF!,#REF!)</f>
        <v>#REF!</v>
      </c>
      <c r="L653" s="1" t="s">
        <v>13491</v>
      </c>
      <c r="M653" s="1" t="str">
        <f>_xlfn.CONCAT(Table1[[#This Row],[NÚMERO OPERATIVO]],Table1[[#This Row],[DATA OC]])</f>
        <v>571061200346026,5090740741</v>
      </c>
      <c r="N653" s="19">
        <v>46026.5090740741</v>
      </c>
      <c r="O653" s="1" t="s">
        <v>32</v>
      </c>
      <c r="P653" s="1" t="s">
        <v>33</v>
      </c>
      <c r="Q653" s="1" t="s">
        <v>32</v>
      </c>
      <c r="R653" s="1" t="s">
        <v>13492</v>
      </c>
      <c r="S653" s="1" t="s">
        <v>13493</v>
      </c>
      <c r="T653" s="1" t="s">
        <v>9767</v>
      </c>
      <c r="U653" s="1" t="s">
        <v>13494</v>
      </c>
      <c r="V653" s="1" t="s">
        <v>9463</v>
      </c>
      <c r="W653" s="1">
        <v>34.5</v>
      </c>
      <c r="X653" s="1">
        <v>15</v>
      </c>
      <c r="Y653" s="1" t="s">
        <v>9464</v>
      </c>
      <c r="Z653" s="1" t="s">
        <v>9464</v>
      </c>
      <c r="AA653" s="1" t="s">
        <v>9517</v>
      </c>
      <c r="AB653" s="1" t="s">
        <v>13495</v>
      </c>
      <c r="AC653" s="1" t="s">
        <v>13496</v>
      </c>
      <c r="AD653" s="1">
        <v>15</v>
      </c>
      <c r="AE653" s="1" t="s">
        <v>7764</v>
      </c>
      <c r="AF653" s="1" t="s">
        <v>13191</v>
      </c>
      <c r="AG653" s="20">
        <v>412600045</v>
      </c>
      <c r="AH653" s="20">
        <v>1</v>
      </c>
    </row>
    <row r="654" spans="1:34" ht="21" customHeight="1">
      <c r="A654" s="1" t="str">
        <f>_xlfn.CONCAT(Table1[[#This Row],[NÚMERO OPERATIVO]],Table1[[#This Row],[OS (SGM)]])</f>
        <v>5700027003ETO-RD-GU  000338/2026</v>
      </c>
      <c r="C654" s="1" t="s">
        <v>9455</v>
      </c>
      <c r="D654" s="1" t="s">
        <v>13497</v>
      </c>
      <c r="E654" s="1" t="s">
        <v>12825</v>
      </c>
      <c r="F654" s="1" t="s">
        <v>254</v>
      </c>
      <c r="G654" s="1" t="s">
        <v>254</v>
      </c>
      <c r="H654" s="1" t="s">
        <v>116</v>
      </c>
      <c r="I654" s="1" t="s">
        <v>4488</v>
      </c>
      <c r="J654" s="1">
        <v>5700027003</v>
      </c>
      <c r="K654" s="1" t="e">
        <f>_xlfn.XLOOKUP(Table1[[#This Row],[NÚMERO OPERATIVO]],#REF!,#REF!)</f>
        <v>#REF!</v>
      </c>
      <c r="L654" s="1" t="s">
        <v>13498</v>
      </c>
      <c r="M654" s="1" t="str">
        <f>_xlfn.CONCAT(Table1[[#This Row],[NÚMERO OPERATIVO]],Table1[[#This Row],[DATA OC]])</f>
        <v>570002700346054,9461921296</v>
      </c>
      <c r="N654" s="19">
        <v>46054.946192129602</v>
      </c>
      <c r="O654" s="1" t="s">
        <v>32</v>
      </c>
      <c r="P654" s="1" t="s">
        <v>172</v>
      </c>
      <c r="Q654" s="1" t="s">
        <v>32</v>
      </c>
      <c r="R654" s="1" t="s">
        <v>13499</v>
      </c>
      <c r="S654" s="1" t="s">
        <v>13291</v>
      </c>
      <c r="T654" s="1" t="s">
        <v>11645</v>
      </c>
      <c r="U654" s="1" t="s">
        <v>13500</v>
      </c>
      <c r="V654" s="1" t="s">
        <v>9558</v>
      </c>
      <c r="W654" s="1">
        <v>13.8</v>
      </c>
      <c r="X654" s="1">
        <v>75</v>
      </c>
      <c r="Y654" s="1" t="s">
        <v>9464</v>
      </c>
      <c r="Z654" s="1" t="s">
        <v>9464</v>
      </c>
      <c r="AA654" s="1" t="s">
        <v>9517</v>
      </c>
      <c r="AB654" s="1" t="s">
        <v>13501</v>
      </c>
      <c r="AC654" s="1" t="s">
        <v>13502</v>
      </c>
      <c r="AD654" s="1">
        <v>75</v>
      </c>
      <c r="AE654" s="1" t="s">
        <v>4486</v>
      </c>
      <c r="AF654" s="1" t="s">
        <v>13191</v>
      </c>
      <c r="AG654" s="20">
        <v>412600164</v>
      </c>
      <c r="AH654" s="20">
        <v>1</v>
      </c>
    </row>
    <row r="655" spans="1:34" ht="21" customHeight="1">
      <c r="A655" s="1" t="str">
        <f>_xlfn.CONCAT(Table1[[#This Row],[NÚMERO OPERATIVO]],Table1[[#This Row],[OS (SGM)]])</f>
        <v>5700282003DBM-MPDB10  000022/2026</v>
      </c>
      <c r="C655" s="1" t="s">
        <v>9455</v>
      </c>
      <c r="D655" s="1" t="s">
        <v>13503</v>
      </c>
      <c r="E655" s="1" t="s">
        <v>12825</v>
      </c>
      <c r="F655" s="1" t="s">
        <v>254</v>
      </c>
      <c r="G655" s="1" t="s">
        <v>254</v>
      </c>
      <c r="H655" s="1" t="s">
        <v>116</v>
      </c>
      <c r="I655" s="1" t="s">
        <v>7221</v>
      </c>
      <c r="J655" s="1">
        <v>5700282003</v>
      </c>
      <c r="K655" s="1" t="e">
        <f>_xlfn.XLOOKUP(Table1[[#This Row],[NÚMERO OPERATIVO]],#REF!,#REF!)</f>
        <v>#REF!</v>
      </c>
      <c r="L655" s="1" t="s">
        <v>13504</v>
      </c>
      <c r="M655" s="1" t="str">
        <f>_xlfn.CONCAT(Table1[[#This Row],[NÚMERO OPERATIVO]],Table1[[#This Row],[DATA OC]])</f>
        <v>570028200346052,5532060185</v>
      </c>
      <c r="N655" s="19">
        <v>46052.5532060185</v>
      </c>
      <c r="O655" s="1" t="s">
        <v>32</v>
      </c>
      <c r="P655" s="1" t="s">
        <v>34</v>
      </c>
      <c r="Q655" s="1" t="s">
        <v>32</v>
      </c>
      <c r="R655" s="1" t="s">
        <v>13505</v>
      </c>
      <c r="S655" s="1" t="s">
        <v>13506</v>
      </c>
      <c r="T655" s="1" t="s">
        <v>11645</v>
      </c>
      <c r="U655" s="1" t="s">
        <v>13507</v>
      </c>
      <c r="V655" s="1" t="s">
        <v>9558</v>
      </c>
      <c r="W655" s="1">
        <v>13.8</v>
      </c>
      <c r="X655" s="1">
        <v>30</v>
      </c>
      <c r="Y655" s="1" t="s">
        <v>9464</v>
      </c>
      <c r="Z655" s="1" t="s">
        <v>9492</v>
      </c>
      <c r="AA655" s="1" t="s">
        <v>9517</v>
      </c>
      <c r="AB655" s="1" t="s">
        <v>13508</v>
      </c>
      <c r="AC655" s="1" t="s">
        <v>13509</v>
      </c>
      <c r="AD655" s="1">
        <v>30</v>
      </c>
      <c r="AE655" s="1" t="s">
        <v>7219</v>
      </c>
      <c r="AF655" s="1" t="s">
        <v>13191</v>
      </c>
      <c r="AG655" s="20">
        <v>412600156</v>
      </c>
      <c r="AH655" s="20">
        <v>1</v>
      </c>
    </row>
    <row r="656" spans="1:34" ht="21" customHeight="1">
      <c r="A656" s="1" t="str">
        <f>_xlfn.CONCAT(Table1[[#This Row],[NÚMERO OPERATIVO]],Table1[[#This Row],[OS (SGM)]])</f>
        <v>5700777186DBM-MLDB06  000029/2026</v>
      </c>
      <c r="C656" s="1" t="s">
        <v>9455</v>
      </c>
      <c r="D656" s="1" t="s">
        <v>13510</v>
      </c>
      <c r="E656" s="1" t="s">
        <v>12825</v>
      </c>
      <c r="F656" s="1" t="s">
        <v>254</v>
      </c>
      <c r="G656" s="1" t="s">
        <v>4550</v>
      </c>
      <c r="H656" s="1" t="s">
        <v>43</v>
      </c>
      <c r="I656" s="1" t="s">
        <v>1559</v>
      </c>
      <c r="J656" s="1">
        <v>5700777186</v>
      </c>
      <c r="K656" s="1" t="e">
        <f>_xlfn.XLOOKUP(Table1[[#This Row],[NÚMERO OPERATIVO]],#REF!,#REF!)</f>
        <v>#REF!</v>
      </c>
      <c r="L656" s="1" t="s">
        <v>13511</v>
      </c>
      <c r="M656" s="1" t="str">
        <f>_xlfn.CONCAT(Table1[[#This Row],[NÚMERO OPERATIVO]],Table1[[#This Row],[DATA OC]])</f>
        <v>570077718646074,3564351852</v>
      </c>
      <c r="N656" s="19">
        <v>46074.356435185196</v>
      </c>
      <c r="O656" s="1" t="s">
        <v>32</v>
      </c>
      <c r="P656" s="1" t="s">
        <v>285</v>
      </c>
      <c r="Q656" s="1" t="s">
        <v>32</v>
      </c>
      <c r="R656" s="1" t="s">
        <v>13512</v>
      </c>
      <c r="S656" s="1" t="s">
        <v>11631</v>
      </c>
      <c r="T656" s="1" t="s">
        <v>13513</v>
      </c>
      <c r="U656" s="1" t="s">
        <v>13514</v>
      </c>
      <c r="V656" s="1" t="s">
        <v>9463</v>
      </c>
      <c r="W656" s="1">
        <v>34.5</v>
      </c>
      <c r="X656" s="1">
        <v>10</v>
      </c>
      <c r="Y656" s="1" t="s">
        <v>9464</v>
      </c>
      <c r="Z656" s="1" t="s">
        <v>9517</v>
      </c>
      <c r="AA656" s="1" t="s">
        <v>9517</v>
      </c>
      <c r="AB656" s="1" t="s">
        <v>13515</v>
      </c>
      <c r="AC656" s="1" t="s">
        <v>13516</v>
      </c>
      <c r="AD656" s="1">
        <v>15</v>
      </c>
      <c r="AE656" s="1" t="s">
        <v>4547</v>
      </c>
      <c r="AF656" s="1" t="s">
        <v>13191</v>
      </c>
      <c r="AG656" s="20">
        <v>412600228</v>
      </c>
      <c r="AH656" s="20">
        <v>1</v>
      </c>
    </row>
    <row r="657" spans="1:34" ht="21" customHeight="1">
      <c r="A657" s="1" t="str">
        <f>_xlfn.CONCAT(Table1[[#This Row],[NÚMERO OPERATIVO]],Table1[[#This Row],[OS (SGM)]])</f>
        <v>5742542186DBM-MLDB05  000010/2026</v>
      </c>
      <c r="C657" s="1" t="s">
        <v>9455</v>
      </c>
      <c r="D657" s="1" t="s">
        <v>13517</v>
      </c>
      <c r="E657" s="1" t="s">
        <v>12825</v>
      </c>
      <c r="F657" s="1" t="s">
        <v>254</v>
      </c>
      <c r="G657" s="1" t="s">
        <v>4550</v>
      </c>
      <c r="H657" s="1" t="s">
        <v>43</v>
      </c>
      <c r="I657" s="1" t="s">
        <v>1559</v>
      </c>
      <c r="J657" s="1">
        <v>5742542186</v>
      </c>
      <c r="K657" s="1" t="e">
        <f>_xlfn.XLOOKUP(Table1[[#This Row],[NÚMERO OPERATIVO]],#REF!,#REF!)</f>
        <v>#REF!</v>
      </c>
      <c r="L657" s="1" t="s">
        <v>13518</v>
      </c>
      <c r="M657" s="1" t="str">
        <f>_xlfn.CONCAT(Table1[[#This Row],[NÚMERO OPERATIVO]],Table1[[#This Row],[DATA OC]])</f>
        <v>574254218646033,515150463</v>
      </c>
      <c r="N657" s="19">
        <v>46033.515150462998</v>
      </c>
      <c r="O657" s="1" t="s">
        <v>32</v>
      </c>
      <c r="P657" s="1" t="s">
        <v>33</v>
      </c>
      <c r="Q657" s="1" t="s">
        <v>32</v>
      </c>
      <c r="R657" s="1" t="s">
        <v>13519</v>
      </c>
      <c r="S657" s="1" t="s">
        <v>13520</v>
      </c>
      <c r="T657" s="1" t="s">
        <v>9482</v>
      </c>
      <c r="U657" s="1" t="s">
        <v>13521</v>
      </c>
      <c r="V657" s="1" t="s">
        <v>9463</v>
      </c>
      <c r="W657" s="1">
        <v>13.8</v>
      </c>
      <c r="X657" s="1">
        <v>15</v>
      </c>
      <c r="Y657" s="1" t="s">
        <v>9794</v>
      </c>
      <c r="Z657" s="1" t="s">
        <v>9492</v>
      </c>
      <c r="AA657" s="1" t="s">
        <v>13522</v>
      </c>
      <c r="AB657" s="1" t="s">
        <v>13523</v>
      </c>
      <c r="AC657" s="1" t="s">
        <v>13524</v>
      </c>
      <c r="AD657" s="1">
        <v>15</v>
      </c>
      <c r="AE657" s="1" t="s">
        <v>6426</v>
      </c>
      <c r="AF657" s="1" t="s">
        <v>13191</v>
      </c>
      <c r="AG657" s="20">
        <v>412600091</v>
      </c>
      <c r="AH657" s="20">
        <v>1</v>
      </c>
    </row>
    <row r="658" spans="1:34" ht="21" customHeight="1">
      <c r="A658" s="1" t="str">
        <f>_xlfn.CONCAT(Table1[[#This Row],[NÚMERO OPERATIVO]],Table1[[#This Row],[OS (SGM)]])</f>
        <v>5700144029ETO-RD-GU  000111/2026</v>
      </c>
      <c r="C658" s="1" t="s">
        <v>9455</v>
      </c>
      <c r="D658" s="1" t="s">
        <v>13525</v>
      </c>
      <c r="E658" s="1" t="s">
        <v>12825</v>
      </c>
      <c r="F658" s="1" t="s">
        <v>254</v>
      </c>
      <c r="G658" s="1" t="s">
        <v>2992</v>
      </c>
      <c r="H658" s="1" t="s">
        <v>43</v>
      </c>
      <c r="I658" s="1" t="s">
        <v>2990</v>
      </c>
      <c r="J658" s="1">
        <v>5700144029</v>
      </c>
      <c r="K658" s="1" t="e">
        <f>_xlfn.XLOOKUP(Table1[[#This Row],[NÚMERO OPERATIVO]],#REF!,#REF!)</f>
        <v>#REF!</v>
      </c>
      <c r="L658" s="1" t="s">
        <v>13526</v>
      </c>
      <c r="M658" s="1" t="str">
        <f>_xlfn.CONCAT(Table1[[#This Row],[NÚMERO OPERATIVO]],Table1[[#This Row],[DATA OC]])</f>
        <v>570014402946034,586712963</v>
      </c>
      <c r="N658" s="19">
        <v>46034.586712962999</v>
      </c>
      <c r="O658" s="1" t="s">
        <v>32</v>
      </c>
      <c r="P658" s="1" t="s">
        <v>172</v>
      </c>
      <c r="Q658" s="1" t="s">
        <v>32</v>
      </c>
      <c r="R658" s="1" t="s">
        <v>13527</v>
      </c>
      <c r="S658" s="1" t="s">
        <v>13338</v>
      </c>
      <c r="T658" s="1" t="s">
        <v>9473</v>
      </c>
      <c r="U658" s="1" t="s">
        <v>13528</v>
      </c>
      <c r="V658" s="1" t="s">
        <v>9558</v>
      </c>
      <c r="W658" s="1">
        <v>13.8</v>
      </c>
      <c r="X658" s="1">
        <v>30</v>
      </c>
      <c r="Y658" s="1" t="s">
        <v>9464</v>
      </c>
      <c r="Z658" s="1" t="s">
        <v>9482</v>
      </c>
      <c r="AA658" s="1" t="s">
        <v>9517</v>
      </c>
      <c r="AB658" s="1" t="s">
        <v>13529</v>
      </c>
      <c r="AC658" s="1" t="s">
        <v>13530</v>
      </c>
      <c r="AD658" s="1">
        <v>30</v>
      </c>
      <c r="AE658" s="1" t="s">
        <v>2988</v>
      </c>
      <c r="AF658" s="1" t="s">
        <v>13191</v>
      </c>
      <c r="AG658" s="20">
        <v>412600105</v>
      </c>
      <c r="AH658" s="20">
        <v>1</v>
      </c>
    </row>
    <row r="659" spans="1:34" ht="21" customHeight="1">
      <c r="A659" s="1" t="str">
        <f>_xlfn.CONCAT(Table1[[#This Row],[NÚMERO OPERATIVO]],Table1[[#This Row],[OS (SGM)]])</f>
        <v>5700614029DBM-MLDB05  000036/2026</v>
      </c>
      <c r="C659" s="1" t="s">
        <v>9455</v>
      </c>
      <c r="D659" s="1" t="s">
        <v>13531</v>
      </c>
      <c r="E659" s="1" t="s">
        <v>12825</v>
      </c>
      <c r="F659" s="1" t="s">
        <v>254</v>
      </c>
      <c r="G659" s="1" t="s">
        <v>2992</v>
      </c>
      <c r="H659" s="1" t="s">
        <v>43</v>
      </c>
      <c r="I659" s="1" t="s">
        <v>1559</v>
      </c>
      <c r="J659" s="1">
        <v>5700614029</v>
      </c>
      <c r="K659" s="1" t="e">
        <f>_xlfn.XLOOKUP(Table1[[#This Row],[NÚMERO OPERATIVO]],#REF!,#REF!)</f>
        <v>#REF!</v>
      </c>
      <c r="L659" s="1" t="s">
        <v>13532</v>
      </c>
      <c r="M659" s="1" t="str">
        <f>_xlfn.CONCAT(Table1[[#This Row],[NÚMERO OPERATIVO]],Table1[[#This Row],[DATA OC]])</f>
        <v>570061402946060,8084490741</v>
      </c>
      <c r="N659" s="19">
        <v>46060.808449074102</v>
      </c>
      <c r="O659" s="1" t="s">
        <v>32</v>
      </c>
      <c r="P659" s="1" t="s">
        <v>33</v>
      </c>
      <c r="Q659" s="1" t="s">
        <v>32</v>
      </c>
      <c r="R659" s="1" t="s">
        <v>13533</v>
      </c>
      <c r="S659" s="1" t="s">
        <v>13534</v>
      </c>
      <c r="T659" s="1" t="s">
        <v>9473</v>
      </c>
      <c r="U659" s="1" t="s">
        <v>13535</v>
      </c>
      <c r="V659" s="1" t="s">
        <v>9463</v>
      </c>
      <c r="W659" s="1">
        <v>34.5</v>
      </c>
      <c r="X659" s="1">
        <v>5</v>
      </c>
      <c r="Y659" s="1" t="s">
        <v>9464</v>
      </c>
      <c r="Z659" s="1" t="s">
        <v>9464</v>
      </c>
      <c r="AA659" s="1" t="s">
        <v>9517</v>
      </c>
      <c r="AB659" s="1" t="s">
        <v>13536</v>
      </c>
      <c r="AC659" s="1" t="s">
        <v>13537</v>
      </c>
      <c r="AD659" s="1">
        <v>15</v>
      </c>
      <c r="AE659" s="1" t="s">
        <v>4889</v>
      </c>
      <c r="AF659" s="1" t="s">
        <v>13191</v>
      </c>
      <c r="AG659" s="20">
        <v>412600195</v>
      </c>
      <c r="AH659" s="20">
        <v>1</v>
      </c>
    </row>
    <row r="660" spans="1:34" ht="21" customHeight="1">
      <c r="A660" s="1" t="str">
        <f>_xlfn.CONCAT(Table1[[#This Row],[NÚMERO OPERATIVO]],Table1[[#This Row],[OS (SGM)]])</f>
        <v>5700881029ETO-RD-GU  000112/2026</v>
      </c>
      <c r="C660" s="1" t="s">
        <v>9455</v>
      </c>
      <c r="D660" s="1" t="s">
        <v>13538</v>
      </c>
      <c r="E660" s="1" t="s">
        <v>12825</v>
      </c>
      <c r="F660" s="1" t="s">
        <v>254</v>
      </c>
      <c r="G660" s="1" t="s">
        <v>2992</v>
      </c>
      <c r="H660" s="1" t="s">
        <v>43</v>
      </c>
      <c r="I660" s="1" t="s">
        <v>1559</v>
      </c>
      <c r="J660" s="1">
        <v>5700881029</v>
      </c>
      <c r="K660" s="1" t="e">
        <f>_xlfn.XLOOKUP(Table1[[#This Row],[NÚMERO OPERATIVO]],#REF!,#REF!)</f>
        <v>#REF!</v>
      </c>
      <c r="L660" s="1" t="s">
        <v>13539</v>
      </c>
      <c r="M660" s="1" t="str">
        <f>_xlfn.CONCAT(Table1[[#This Row],[NÚMERO OPERATIVO]],Table1[[#This Row],[DATA OC]])</f>
        <v>570088102946031,6277083333</v>
      </c>
      <c r="N660" s="19">
        <v>46031.627708333297</v>
      </c>
      <c r="O660" s="1" t="s">
        <v>32</v>
      </c>
      <c r="P660" s="1" t="s">
        <v>172</v>
      </c>
      <c r="Q660" s="1" t="s">
        <v>32</v>
      </c>
      <c r="R660" s="1" t="s">
        <v>13540</v>
      </c>
      <c r="S660" s="1" t="s">
        <v>13541</v>
      </c>
      <c r="T660" s="1" t="s">
        <v>9898</v>
      </c>
      <c r="U660" s="1" t="s">
        <v>13542</v>
      </c>
      <c r="V660" s="1" t="s">
        <v>9463</v>
      </c>
      <c r="W660" s="1">
        <v>34.5</v>
      </c>
      <c r="X660" s="1">
        <v>15</v>
      </c>
      <c r="Y660" s="1" t="s">
        <v>9464</v>
      </c>
      <c r="Z660" s="1" t="s">
        <v>9464</v>
      </c>
      <c r="AA660" s="1" t="s">
        <v>9803</v>
      </c>
      <c r="AB660" s="1" t="s">
        <v>13543</v>
      </c>
      <c r="AC660" s="1" t="s">
        <v>13544</v>
      </c>
      <c r="AD660" s="1">
        <v>15</v>
      </c>
      <c r="AE660" s="1" t="s">
        <v>3526</v>
      </c>
      <c r="AF660" s="1" t="s">
        <v>13191</v>
      </c>
      <c r="AG660" s="20">
        <v>412600080</v>
      </c>
      <c r="AH660" s="20">
        <v>1</v>
      </c>
    </row>
    <row r="661" spans="1:34" ht="21" customHeight="1">
      <c r="A661" s="1" t="str">
        <f>_xlfn.CONCAT(Table1[[#This Row],[NÚMERO OPERATIVO]],Table1[[#This Row],[OS (SGM)]])</f>
        <v>5710195029DBM-MLDB03  000039/2026</v>
      </c>
      <c r="C661" s="1" t="s">
        <v>9455</v>
      </c>
      <c r="D661" s="1" t="s">
        <v>13545</v>
      </c>
      <c r="E661" s="1" t="s">
        <v>12825</v>
      </c>
      <c r="F661" s="1" t="s">
        <v>254</v>
      </c>
      <c r="G661" s="1" t="s">
        <v>2992</v>
      </c>
      <c r="H661" s="1" t="s">
        <v>43</v>
      </c>
      <c r="I661" s="1" t="s">
        <v>1559</v>
      </c>
      <c r="J661" s="1">
        <v>5710195029</v>
      </c>
      <c r="K661" s="1" t="e">
        <f>_xlfn.XLOOKUP(Table1[[#This Row],[NÚMERO OPERATIVO]],#REF!,#REF!)</f>
        <v>#REF!</v>
      </c>
      <c r="L661" s="1" t="s">
        <v>13546</v>
      </c>
      <c r="M661" s="1" t="str">
        <f>_xlfn.CONCAT(Table1[[#This Row],[NÚMERO OPERATIVO]],Table1[[#This Row],[DATA OC]])</f>
        <v>571019502946069,9053356481</v>
      </c>
      <c r="N661" s="19">
        <v>46069.905335648102</v>
      </c>
      <c r="O661" s="1" t="s">
        <v>32</v>
      </c>
      <c r="P661" s="1" t="s">
        <v>33</v>
      </c>
      <c r="Q661" s="1" t="s">
        <v>32</v>
      </c>
      <c r="R661" s="1" t="s">
        <v>13547</v>
      </c>
      <c r="S661" s="1" t="s">
        <v>13548</v>
      </c>
      <c r="T661" s="1" t="s">
        <v>9537</v>
      </c>
      <c r="U661" s="1" t="s">
        <v>13549</v>
      </c>
      <c r="V661" s="1" t="s">
        <v>9463</v>
      </c>
      <c r="W661" s="1">
        <v>34.5</v>
      </c>
      <c r="X661" s="1">
        <v>15</v>
      </c>
      <c r="Y661" s="1" t="s">
        <v>9537</v>
      </c>
      <c r="Z661" s="1" t="s">
        <v>9464</v>
      </c>
      <c r="AA661" s="1" t="s">
        <v>9517</v>
      </c>
      <c r="AB661" s="1" t="s">
        <v>13550</v>
      </c>
      <c r="AC661" s="1" t="s">
        <v>13551</v>
      </c>
      <c r="AD661" s="1">
        <v>15</v>
      </c>
      <c r="AE661" s="1" t="s">
        <v>7940</v>
      </c>
      <c r="AF661" s="1" t="s">
        <v>13191</v>
      </c>
      <c r="AG661" s="20">
        <v>412600217</v>
      </c>
      <c r="AH661" s="20">
        <v>1</v>
      </c>
    </row>
    <row r="662" spans="1:34" ht="21" customHeight="1">
      <c r="A662" s="1" t="str">
        <f>_xlfn.CONCAT(Table1[[#This Row],[NÚMERO OPERATIVO]],Table1[[#This Row],[OS (SGM)]])</f>
        <v>5741303186DBM-MLDB05  000044/2026</v>
      </c>
      <c r="C662" s="1" t="s">
        <v>9455</v>
      </c>
      <c r="D662" s="1" t="s">
        <v>13552</v>
      </c>
      <c r="E662" s="1" t="s">
        <v>12825</v>
      </c>
      <c r="F662" s="1" t="s">
        <v>254</v>
      </c>
      <c r="G662" s="1" t="s">
        <v>2992</v>
      </c>
      <c r="H662" s="1" t="s">
        <v>43</v>
      </c>
      <c r="I662" s="1" t="s">
        <v>1559</v>
      </c>
      <c r="J662" s="1">
        <v>5741303186</v>
      </c>
      <c r="K662" s="1" t="e">
        <f>_xlfn.XLOOKUP(Table1[[#This Row],[NÚMERO OPERATIVO]],#REF!,#REF!)</f>
        <v>#REF!</v>
      </c>
      <c r="L662" s="1" t="s">
        <v>13553</v>
      </c>
      <c r="M662" s="1" t="str">
        <f>_xlfn.CONCAT(Table1[[#This Row],[NÚMERO OPERATIVO]],Table1[[#This Row],[DATA OC]])</f>
        <v>574130318646062,7653935185</v>
      </c>
      <c r="N662" s="19">
        <v>46062.765393518501</v>
      </c>
      <c r="O662" s="1" t="s">
        <v>32</v>
      </c>
      <c r="P662" s="1" t="s">
        <v>33</v>
      </c>
      <c r="Q662" s="1" t="s">
        <v>32</v>
      </c>
      <c r="R662" s="1" t="s">
        <v>13554</v>
      </c>
      <c r="S662" s="1" t="s">
        <v>13555</v>
      </c>
      <c r="T662" s="1" t="s">
        <v>9482</v>
      </c>
      <c r="U662" s="1" t="s">
        <v>13556</v>
      </c>
      <c r="V662" s="1" t="s">
        <v>9463</v>
      </c>
      <c r="W662" s="1">
        <v>13.8</v>
      </c>
      <c r="X662" s="1">
        <v>15</v>
      </c>
      <c r="Y662" s="1" t="s">
        <v>9464</v>
      </c>
      <c r="Z662" s="1" t="s">
        <v>9464</v>
      </c>
      <c r="AA662" s="1" t="s">
        <v>9517</v>
      </c>
      <c r="AB662" s="1" t="s">
        <v>13557</v>
      </c>
      <c r="AC662" s="1" t="s">
        <v>13558</v>
      </c>
      <c r="AD662" s="1">
        <v>15</v>
      </c>
      <c r="AE662" s="1" t="s">
        <v>7590</v>
      </c>
      <c r="AF662" s="1" t="s">
        <v>13191</v>
      </c>
      <c r="AG662" s="20">
        <v>412600197</v>
      </c>
      <c r="AH662" s="20">
        <v>1</v>
      </c>
    </row>
    <row r="663" spans="1:34" ht="21" customHeight="1">
      <c r="A663" s="1" t="str">
        <f>_xlfn.CONCAT(Table1[[#This Row],[NÚMERO OPERATIVO]],Table1[[#This Row],[OS (SGM)]])</f>
        <v>5356618021DBM-MLDB03  000046/2026</v>
      </c>
      <c r="C663" s="1" t="s">
        <v>9455</v>
      </c>
      <c r="D663" s="1" t="s">
        <v>13559</v>
      </c>
      <c r="E663" s="1" t="s">
        <v>12825</v>
      </c>
      <c r="F663" s="1" t="s">
        <v>254</v>
      </c>
      <c r="G663" s="1" t="s">
        <v>52</v>
      </c>
      <c r="H663" s="1" t="s">
        <v>43</v>
      </c>
      <c r="I663" s="1" t="s">
        <v>314</v>
      </c>
      <c r="J663" s="1">
        <v>5356618021</v>
      </c>
      <c r="K663" s="1" t="e">
        <f>_xlfn.XLOOKUP(Table1[[#This Row],[NÚMERO OPERATIVO]],#REF!,#REF!)</f>
        <v>#REF!</v>
      </c>
      <c r="L663" s="1" t="s">
        <v>13560</v>
      </c>
      <c r="M663" s="1" t="str">
        <f>_xlfn.CONCAT(Table1[[#This Row],[NÚMERO OPERATIVO]],Table1[[#This Row],[DATA OC]])</f>
        <v>535661802146076,6587847222</v>
      </c>
      <c r="N663" s="19">
        <v>46076.658784722204</v>
      </c>
      <c r="O663" s="1" t="s">
        <v>32</v>
      </c>
      <c r="P663" s="1" t="s">
        <v>33</v>
      </c>
      <c r="Q663" s="1" t="s">
        <v>32</v>
      </c>
      <c r="R663" s="1" t="s">
        <v>13561</v>
      </c>
      <c r="S663" s="1" t="s">
        <v>13562</v>
      </c>
      <c r="T663" s="1" t="s">
        <v>10192</v>
      </c>
      <c r="U663" s="1" t="s">
        <v>13563</v>
      </c>
      <c r="V663" s="1" t="s">
        <v>9463</v>
      </c>
      <c r="W663" s="1">
        <v>34.5</v>
      </c>
      <c r="X663" s="1">
        <v>15</v>
      </c>
      <c r="Y663" s="1" t="s">
        <v>9464</v>
      </c>
      <c r="Z663" s="1" t="s">
        <v>9464</v>
      </c>
      <c r="AA663" s="1" t="s">
        <v>9517</v>
      </c>
      <c r="AB663" s="1" t="s">
        <v>13564</v>
      </c>
      <c r="AC663" s="1" t="s">
        <v>13565</v>
      </c>
      <c r="AD663" s="1">
        <v>15</v>
      </c>
      <c r="AE663" s="1" t="s">
        <v>634</v>
      </c>
      <c r="AF663" s="1" t="s">
        <v>13191</v>
      </c>
      <c r="AG663" s="20">
        <v>412600232</v>
      </c>
      <c r="AH663" s="20">
        <v>1</v>
      </c>
    </row>
    <row r="664" spans="1:34" ht="21" customHeight="1">
      <c r="A664" s="1" t="str">
        <f>_xlfn.CONCAT(Table1[[#This Row],[NÚMERO OPERATIVO]],Table1[[#This Row],[OS (SGM)]])</f>
        <v>5700128021DBM-MLDB05  000011/2026</v>
      </c>
      <c r="C664" s="1" t="s">
        <v>9455</v>
      </c>
      <c r="D664" s="1" t="s">
        <v>13566</v>
      </c>
      <c r="E664" s="1" t="s">
        <v>12825</v>
      </c>
      <c r="F664" s="1" t="s">
        <v>254</v>
      </c>
      <c r="G664" s="1" t="s">
        <v>52</v>
      </c>
      <c r="H664" s="1" t="s">
        <v>43</v>
      </c>
      <c r="I664" s="1" t="s">
        <v>314</v>
      </c>
      <c r="J664" s="1">
        <v>5700128021</v>
      </c>
      <c r="K664" s="1" t="e">
        <f>_xlfn.XLOOKUP(Table1[[#This Row],[NÚMERO OPERATIVO]],#REF!,#REF!)</f>
        <v>#REF!</v>
      </c>
      <c r="L664" s="1" t="s">
        <v>13567</v>
      </c>
      <c r="M664" s="1" t="str">
        <f>_xlfn.CONCAT(Table1[[#This Row],[NÚMERO OPERATIVO]],Table1[[#This Row],[DATA OC]])</f>
        <v>570012802146033,6996527778</v>
      </c>
      <c r="N664" s="19">
        <v>46033.699652777803</v>
      </c>
      <c r="O664" s="1" t="s">
        <v>32</v>
      </c>
      <c r="P664" s="1" t="s">
        <v>33</v>
      </c>
      <c r="Q664" s="1" t="s">
        <v>32</v>
      </c>
      <c r="R664" s="1" t="s">
        <v>13568</v>
      </c>
      <c r="S664" s="1" t="s">
        <v>13569</v>
      </c>
      <c r="T664" s="1" t="s">
        <v>9523</v>
      </c>
      <c r="U664" s="1" t="s">
        <v>13570</v>
      </c>
      <c r="V664" s="1" t="s">
        <v>9463</v>
      </c>
      <c r="W664" s="1">
        <v>34.5</v>
      </c>
      <c r="X664" s="1">
        <v>15</v>
      </c>
      <c r="Y664" s="1" t="s">
        <v>9794</v>
      </c>
      <c r="Z664" s="1" t="s">
        <v>9464</v>
      </c>
      <c r="AA664" s="1" t="s">
        <v>13454</v>
      </c>
      <c r="AB664" s="1" t="s">
        <v>13571</v>
      </c>
      <c r="AC664" s="1" t="s">
        <v>13572</v>
      </c>
      <c r="AD664" s="1">
        <v>15</v>
      </c>
      <c r="AE664" s="1" t="s">
        <v>3441</v>
      </c>
      <c r="AF664" s="1" t="s">
        <v>13191</v>
      </c>
      <c r="AG664" s="20">
        <v>412600092</v>
      </c>
      <c r="AH664" s="20">
        <v>1</v>
      </c>
    </row>
    <row r="665" spans="1:34" ht="21" customHeight="1">
      <c r="A665" s="1" t="str">
        <f>_xlfn.CONCAT(Table1[[#This Row],[NÚMERO OPERATIVO]],Table1[[#This Row],[OS (SGM)]])</f>
        <v>5700343021DBM-MLDB06  000008/2026</v>
      </c>
      <c r="C665" s="1" t="s">
        <v>9455</v>
      </c>
      <c r="D665" s="1" t="s">
        <v>13573</v>
      </c>
      <c r="E665" s="1" t="s">
        <v>12825</v>
      </c>
      <c r="F665" s="1" t="s">
        <v>254</v>
      </c>
      <c r="G665" s="1" t="s">
        <v>52</v>
      </c>
      <c r="H665" s="1" t="s">
        <v>43</v>
      </c>
      <c r="I665" s="1" t="s">
        <v>314</v>
      </c>
      <c r="J665" s="1">
        <v>5700343021</v>
      </c>
      <c r="K665" s="1" t="e">
        <f>_xlfn.XLOOKUP(Table1[[#This Row],[NÚMERO OPERATIVO]],#REF!,#REF!)</f>
        <v>#REF!</v>
      </c>
      <c r="L665" s="1" t="s">
        <v>13574</v>
      </c>
      <c r="M665" s="1" t="str">
        <f>_xlfn.CONCAT(Table1[[#This Row],[NÚMERO OPERATIVO]],Table1[[#This Row],[DATA OC]])</f>
        <v>570034302146034,4885416667</v>
      </c>
      <c r="N665" s="19">
        <v>46034.488541666702</v>
      </c>
      <c r="O665" s="1" t="s">
        <v>32</v>
      </c>
      <c r="P665" s="1" t="s">
        <v>33</v>
      </c>
      <c r="Q665" s="1" t="s">
        <v>32</v>
      </c>
      <c r="R665" s="1" t="s">
        <v>13575</v>
      </c>
      <c r="S665" s="1" t="s">
        <v>9898</v>
      </c>
      <c r="T665" s="1" t="s">
        <v>9473</v>
      </c>
      <c r="U665" s="1" t="s">
        <v>13576</v>
      </c>
      <c r="V665" s="1" t="s">
        <v>9463</v>
      </c>
      <c r="W665" s="1">
        <v>34.5</v>
      </c>
      <c r="X665" s="1">
        <v>15</v>
      </c>
      <c r="Y665" s="1" t="s">
        <v>9464</v>
      </c>
      <c r="Z665" s="1" t="s">
        <v>9517</v>
      </c>
      <c r="AA665" s="1" t="s">
        <v>9517</v>
      </c>
      <c r="AB665" s="1" t="s">
        <v>13577</v>
      </c>
      <c r="AC665" s="1" t="s">
        <v>13578</v>
      </c>
      <c r="AD665" s="1">
        <v>15</v>
      </c>
      <c r="AE665" s="1" t="s">
        <v>7183</v>
      </c>
      <c r="AF665" s="1" t="s">
        <v>13191</v>
      </c>
      <c r="AG665" s="20">
        <v>412600090</v>
      </c>
      <c r="AH665" s="20">
        <v>1</v>
      </c>
    </row>
    <row r="666" spans="1:34" ht="21" customHeight="1">
      <c r="A666" s="1" t="str">
        <f>_xlfn.CONCAT(Table1[[#This Row],[NÚMERO OPERATIVO]],Table1[[#This Row],[OS (SGM)]])</f>
        <v>5710008021ETO-RD-GU  000310/2026</v>
      </c>
      <c r="C666" s="1" t="s">
        <v>9455</v>
      </c>
      <c r="D666" s="1" t="s">
        <v>13579</v>
      </c>
      <c r="E666" s="1" t="s">
        <v>12825</v>
      </c>
      <c r="F666" s="1" t="s">
        <v>254</v>
      </c>
      <c r="G666" s="1" t="s">
        <v>52</v>
      </c>
      <c r="H666" s="1" t="s">
        <v>43</v>
      </c>
      <c r="I666" s="1" t="s">
        <v>314</v>
      </c>
      <c r="J666" s="1">
        <v>5710008021</v>
      </c>
      <c r="K666" s="1" t="e">
        <f>_xlfn.XLOOKUP(Table1[[#This Row],[NÚMERO OPERATIVO]],#REF!,#REF!)</f>
        <v>#REF!</v>
      </c>
      <c r="L666" s="1" t="s">
        <v>13580</v>
      </c>
      <c r="M666" s="1" t="str">
        <f>_xlfn.CONCAT(Table1[[#This Row],[NÚMERO OPERATIVO]],Table1[[#This Row],[DATA OC]])</f>
        <v>571000802146045,64875</v>
      </c>
      <c r="N666" s="19">
        <v>46045.64875</v>
      </c>
      <c r="O666" s="1" t="s">
        <v>32</v>
      </c>
      <c r="P666" s="1" t="s">
        <v>33</v>
      </c>
      <c r="Q666" s="1" t="s">
        <v>32</v>
      </c>
      <c r="R666" s="1" t="s">
        <v>13581</v>
      </c>
      <c r="S666" s="1" t="s">
        <v>13582</v>
      </c>
      <c r="T666" s="1" t="s">
        <v>9473</v>
      </c>
      <c r="U666" s="1" t="s">
        <v>13583</v>
      </c>
      <c r="V666" s="1" t="s">
        <v>9463</v>
      </c>
      <c r="W666" s="1">
        <v>13.8</v>
      </c>
      <c r="X666" s="1">
        <v>15</v>
      </c>
      <c r="Y666" s="1" t="s">
        <v>9482</v>
      </c>
      <c r="Z666" s="1" t="s">
        <v>9517</v>
      </c>
      <c r="AA666" s="1" t="s">
        <v>9517</v>
      </c>
      <c r="AB666" s="1" t="s">
        <v>13584</v>
      </c>
      <c r="AC666" s="1" t="s">
        <v>13585</v>
      </c>
      <c r="AD666" s="1">
        <v>15</v>
      </c>
      <c r="AE666" s="1" t="s">
        <v>4004</v>
      </c>
      <c r="AF666" s="1" t="s">
        <v>13191</v>
      </c>
      <c r="AG666" s="20">
        <v>412600133</v>
      </c>
      <c r="AH666" s="20">
        <v>1</v>
      </c>
    </row>
    <row r="667" spans="1:34" ht="21" customHeight="1">
      <c r="A667" s="1" t="str">
        <f>_xlfn.CONCAT(Table1[[#This Row],[NÚMERO OPERATIVO]],Table1[[#This Row],[OS (SGM)]])</f>
        <v>5714368021DBM-MLDB03  000048/2026</v>
      </c>
      <c r="C667" s="1" t="s">
        <v>9455</v>
      </c>
      <c r="D667" s="1" t="s">
        <v>13586</v>
      </c>
      <c r="E667" s="1" t="s">
        <v>12825</v>
      </c>
      <c r="F667" s="1" t="s">
        <v>254</v>
      </c>
      <c r="G667" s="1" t="s">
        <v>52</v>
      </c>
      <c r="H667" s="1" t="s">
        <v>43</v>
      </c>
      <c r="I667" s="1" t="s">
        <v>314</v>
      </c>
      <c r="J667" s="1">
        <v>5714368021</v>
      </c>
      <c r="K667" s="1" t="e">
        <f>_xlfn.XLOOKUP(Table1[[#This Row],[NÚMERO OPERATIVO]],#REF!,#REF!)</f>
        <v>#REF!</v>
      </c>
      <c r="L667" s="1" t="s">
        <v>13587</v>
      </c>
      <c r="M667" s="1" t="str">
        <f>_xlfn.CONCAT(Table1[[#This Row],[NÚMERO OPERATIVO]],Table1[[#This Row],[DATA OC]])</f>
        <v>571436802146079,7028125</v>
      </c>
      <c r="N667" s="19">
        <v>46079.7028125</v>
      </c>
      <c r="O667" s="1" t="s">
        <v>32</v>
      </c>
      <c r="P667" s="1" t="s">
        <v>33</v>
      </c>
      <c r="Q667" s="1" t="s">
        <v>32</v>
      </c>
      <c r="R667" s="1" t="s">
        <v>13588</v>
      </c>
      <c r="S667" s="1" t="s">
        <v>13589</v>
      </c>
      <c r="T667" s="1" t="s">
        <v>9482</v>
      </c>
      <c r="U667" s="1" t="s">
        <v>13590</v>
      </c>
      <c r="V667" s="1" t="s">
        <v>9463</v>
      </c>
      <c r="W667" s="1">
        <v>34.5</v>
      </c>
      <c r="X667" s="1">
        <v>15</v>
      </c>
      <c r="Y667" s="1" t="s">
        <v>9464</v>
      </c>
      <c r="Z667" s="1" t="s">
        <v>9464</v>
      </c>
      <c r="AA667" s="1" t="s">
        <v>9517</v>
      </c>
      <c r="AB667" s="1" t="s">
        <v>13591</v>
      </c>
      <c r="AC667" s="1" t="s">
        <v>13592</v>
      </c>
      <c r="AD667" s="1">
        <v>15</v>
      </c>
      <c r="AE667" s="1" t="s">
        <v>852</v>
      </c>
      <c r="AF667" s="1" t="s">
        <v>13191</v>
      </c>
      <c r="AG667" s="20">
        <v>412600246</v>
      </c>
      <c r="AH667" s="20">
        <v>1</v>
      </c>
    </row>
    <row r="668" spans="1:34" ht="21" customHeight="1">
      <c r="A668" s="1" t="str">
        <f>_xlfn.CONCAT(Table1[[#This Row],[NÚMERO OPERATIVO]],Table1[[#This Row],[OS (SGM)]])</f>
        <v>5700110021DBM-MLDB05  000014/2026</v>
      </c>
      <c r="C668" s="1" t="s">
        <v>9455</v>
      </c>
      <c r="D668" s="1" t="s">
        <v>13593</v>
      </c>
      <c r="E668" s="1" t="s">
        <v>12825</v>
      </c>
      <c r="F668" s="1" t="s">
        <v>254</v>
      </c>
      <c r="G668" s="1" t="s">
        <v>52</v>
      </c>
      <c r="H668" s="1" t="s">
        <v>43</v>
      </c>
      <c r="I668" s="1" t="s">
        <v>50</v>
      </c>
      <c r="J668" s="1">
        <v>5700110021</v>
      </c>
      <c r="K668" s="1" t="e">
        <f>_xlfn.XLOOKUP(Table1[[#This Row],[NÚMERO OPERATIVO]],#REF!,#REF!)</f>
        <v>#REF!</v>
      </c>
      <c r="L668" s="1" t="s">
        <v>13594</v>
      </c>
      <c r="M668" s="1" t="str">
        <f>_xlfn.CONCAT(Table1[[#This Row],[NÚMERO OPERATIVO]],Table1[[#This Row],[DATA OC]])</f>
        <v>570011002146036,5398611111</v>
      </c>
      <c r="N668" s="19">
        <v>46036.539861111101</v>
      </c>
      <c r="O668" s="1" t="s">
        <v>32</v>
      </c>
      <c r="P668" s="1" t="s">
        <v>33</v>
      </c>
      <c r="Q668" s="1" t="s">
        <v>32</v>
      </c>
      <c r="R668" s="1" t="s">
        <v>13595</v>
      </c>
      <c r="S668" s="1" t="s">
        <v>13596</v>
      </c>
      <c r="T668" s="1" t="s">
        <v>9482</v>
      </c>
      <c r="U668" s="1" t="s">
        <v>13597</v>
      </c>
      <c r="V668" s="1" t="s">
        <v>9463</v>
      </c>
      <c r="W668" s="1">
        <v>34.5</v>
      </c>
      <c r="X668" s="1">
        <v>15</v>
      </c>
      <c r="Y668" s="1" t="s">
        <v>9464</v>
      </c>
      <c r="Z668" s="1" t="s">
        <v>9464</v>
      </c>
      <c r="AA668" s="1" t="s">
        <v>9517</v>
      </c>
      <c r="AB668" s="1" t="s">
        <v>13598</v>
      </c>
      <c r="AC668" s="1" t="s">
        <v>13599</v>
      </c>
      <c r="AD668" s="1">
        <v>15</v>
      </c>
      <c r="AE668" s="1" t="s">
        <v>3705</v>
      </c>
      <c r="AF668" s="1" t="s">
        <v>13191</v>
      </c>
      <c r="AG668" s="20">
        <v>412600094</v>
      </c>
      <c r="AH668" s="20">
        <v>1</v>
      </c>
    </row>
    <row r="669" spans="1:34" ht="21" customHeight="1">
      <c r="A669" s="1" t="str">
        <f>_xlfn.CONCAT(Table1[[#This Row],[NÚMERO OPERATIVO]],Table1[[#This Row],[OS (SGM)]])</f>
        <v>5700539021DBM-MLDB05  000046/2026</v>
      </c>
      <c r="C669" s="1" t="s">
        <v>9455</v>
      </c>
      <c r="D669" s="1" t="s">
        <v>13600</v>
      </c>
      <c r="E669" s="1" t="s">
        <v>12825</v>
      </c>
      <c r="F669" s="1" t="s">
        <v>254</v>
      </c>
      <c r="G669" s="1" t="s">
        <v>52</v>
      </c>
      <c r="H669" s="1" t="s">
        <v>43</v>
      </c>
      <c r="I669" s="1" t="s">
        <v>50</v>
      </c>
      <c r="J669" s="1">
        <v>5700539021</v>
      </c>
      <c r="K669" s="1" t="e">
        <f>_xlfn.XLOOKUP(Table1[[#This Row],[NÚMERO OPERATIVO]],#REF!,#REF!)</f>
        <v>#REF!</v>
      </c>
      <c r="L669" s="1" t="s">
        <v>13601</v>
      </c>
      <c r="M669" s="1" t="str">
        <f>_xlfn.CONCAT(Table1[[#This Row],[NÚMERO OPERATIVO]],Table1[[#This Row],[DATA OC]])</f>
        <v>570053902146075,6636689815</v>
      </c>
      <c r="N669" s="19">
        <v>46075.663668981499</v>
      </c>
      <c r="O669" s="1" t="s">
        <v>32</v>
      </c>
      <c r="P669" s="1" t="s">
        <v>33</v>
      </c>
      <c r="Q669" s="1" t="s">
        <v>32</v>
      </c>
      <c r="R669" s="1" t="s">
        <v>13602</v>
      </c>
      <c r="S669" s="1" t="s">
        <v>13603</v>
      </c>
      <c r="T669" s="1" t="s">
        <v>9473</v>
      </c>
      <c r="U669" s="1" t="s">
        <v>11137</v>
      </c>
      <c r="V669" s="1" t="s">
        <v>9463</v>
      </c>
      <c r="W669" s="1">
        <v>34.5</v>
      </c>
      <c r="X669" s="1">
        <v>15</v>
      </c>
      <c r="Y669" s="1" t="s">
        <v>9464</v>
      </c>
      <c r="Z669" s="1" t="s">
        <v>9464</v>
      </c>
      <c r="AA669" s="1" t="s">
        <v>9517</v>
      </c>
      <c r="AB669" s="1" t="s">
        <v>13604</v>
      </c>
      <c r="AC669" s="1" t="s">
        <v>13605</v>
      </c>
      <c r="AD669" s="1">
        <v>15</v>
      </c>
      <c r="AE669" s="1" t="s">
        <v>3285</v>
      </c>
      <c r="AF669" s="1" t="s">
        <v>13191</v>
      </c>
      <c r="AG669" s="20">
        <v>412600248</v>
      </c>
      <c r="AH669" s="20">
        <v>1</v>
      </c>
    </row>
    <row r="670" spans="1:34" ht="21" customHeight="1">
      <c r="A670" s="1" t="str">
        <f>_xlfn.CONCAT(Table1[[#This Row],[NÚMERO OPERATIVO]],Table1[[#This Row],[OS (SGM)]])</f>
        <v>5700985021DBM-MLDB06  000021/2026</v>
      </c>
      <c r="C670" s="1" t="s">
        <v>9455</v>
      </c>
      <c r="D670" s="1" t="s">
        <v>13606</v>
      </c>
      <c r="E670" s="1" t="s">
        <v>12825</v>
      </c>
      <c r="F670" s="1" t="s">
        <v>254</v>
      </c>
      <c r="G670" s="1" t="s">
        <v>52</v>
      </c>
      <c r="H670" s="1" t="s">
        <v>43</v>
      </c>
      <c r="I670" s="1" t="s">
        <v>50</v>
      </c>
      <c r="J670" s="1">
        <v>5700985021</v>
      </c>
      <c r="K670" s="1" t="e">
        <f>_xlfn.XLOOKUP(Table1[[#This Row],[NÚMERO OPERATIVO]],#REF!,#REF!)</f>
        <v>#REF!</v>
      </c>
      <c r="L670" s="1" t="s">
        <v>13607</v>
      </c>
      <c r="M670" s="1" t="str">
        <f>_xlfn.CONCAT(Table1[[#This Row],[NÚMERO OPERATIVO]],Table1[[#This Row],[DATA OC]])</f>
        <v>570098502146052,5292939815</v>
      </c>
      <c r="N670" s="19">
        <v>46052.529293981497</v>
      </c>
      <c r="O670" s="1" t="s">
        <v>32</v>
      </c>
      <c r="P670" s="1" t="s">
        <v>34</v>
      </c>
      <c r="Q670" s="1" t="s">
        <v>32</v>
      </c>
      <c r="R670" s="1" t="s">
        <v>13608</v>
      </c>
      <c r="S670" s="1" t="s">
        <v>13609</v>
      </c>
      <c r="T670" s="1" t="s">
        <v>9482</v>
      </c>
      <c r="U670" s="1" t="s">
        <v>13610</v>
      </c>
      <c r="V670" s="1" t="s">
        <v>9463</v>
      </c>
      <c r="W670" s="1">
        <v>34.5</v>
      </c>
      <c r="X670" s="1">
        <v>15</v>
      </c>
      <c r="Y670" s="1" t="s">
        <v>9464</v>
      </c>
      <c r="Z670" s="1" t="s">
        <v>9464</v>
      </c>
      <c r="AA670" s="1" t="s">
        <v>9517</v>
      </c>
      <c r="AB670" s="1" t="s">
        <v>13611</v>
      </c>
      <c r="AC670" s="1" t="s">
        <v>13612</v>
      </c>
      <c r="AD670" s="1">
        <v>15</v>
      </c>
      <c r="AE670" s="1" t="s">
        <v>7715</v>
      </c>
      <c r="AF670" s="1" t="s">
        <v>13191</v>
      </c>
      <c r="AG670" s="20">
        <v>412600160</v>
      </c>
      <c r="AH670" s="20">
        <v>1</v>
      </c>
    </row>
    <row r="671" spans="1:34" ht="21" customHeight="1">
      <c r="A671" s="1" t="str">
        <f>_xlfn.CONCAT(Table1[[#This Row],[NÚMERO OPERATIVO]],Table1[[#This Row],[OS (SGM)]])</f>
        <v>5713959021DBM-MLDB06  000014/2026</v>
      </c>
      <c r="C671" s="1" t="s">
        <v>9455</v>
      </c>
      <c r="D671" s="1" t="s">
        <v>13613</v>
      </c>
      <c r="E671" s="1" t="s">
        <v>12825</v>
      </c>
      <c r="F671" s="1" t="s">
        <v>254</v>
      </c>
      <c r="G671" s="1" t="s">
        <v>52</v>
      </c>
      <c r="H671" s="1" t="s">
        <v>43</v>
      </c>
      <c r="I671" s="1" t="s">
        <v>50</v>
      </c>
      <c r="J671" s="1">
        <v>5713959021</v>
      </c>
      <c r="K671" s="1" t="e">
        <f>_xlfn.XLOOKUP(Table1[[#This Row],[NÚMERO OPERATIVO]],#REF!,#REF!)</f>
        <v>#REF!</v>
      </c>
      <c r="L671" s="1" t="s">
        <v>13614</v>
      </c>
      <c r="M671" s="1" t="str">
        <f>_xlfn.CONCAT(Table1[[#This Row],[NÚMERO OPERATIVO]],Table1[[#This Row],[DATA OC]])</f>
        <v>571395902146040,8192013889</v>
      </c>
      <c r="N671" s="19">
        <v>46040.819201388898</v>
      </c>
      <c r="O671" s="1" t="s">
        <v>32</v>
      </c>
      <c r="P671" s="1" t="s">
        <v>33</v>
      </c>
      <c r="Q671" s="1" t="s">
        <v>32</v>
      </c>
      <c r="R671" s="1" t="s">
        <v>13615</v>
      </c>
      <c r="S671" s="1" t="s">
        <v>9898</v>
      </c>
      <c r="T671" s="1" t="s">
        <v>9482</v>
      </c>
      <c r="U671" s="1" t="s">
        <v>13616</v>
      </c>
      <c r="V671" s="1" t="s">
        <v>9463</v>
      </c>
      <c r="W671" s="1">
        <v>34.5</v>
      </c>
      <c r="X671" s="1">
        <v>15</v>
      </c>
      <c r="Y671" s="1" t="s">
        <v>9464</v>
      </c>
      <c r="Z671" s="1" t="s">
        <v>9517</v>
      </c>
      <c r="AA671" s="1" t="s">
        <v>9517</v>
      </c>
      <c r="AB671" s="1" t="s">
        <v>13617</v>
      </c>
      <c r="AC671" s="1" t="s">
        <v>13618</v>
      </c>
      <c r="AD671" s="1">
        <v>15</v>
      </c>
      <c r="AE671" s="1" t="s">
        <v>2736</v>
      </c>
      <c r="AF671" s="1" t="s">
        <v>13191</v>
      </c>
      <c r="AG671" s="20">
        <v>412600121</v>
      </c>
      <c r="AH671" s="20">
        <v>1</v>
      </c>
    </row>
    <row r="672" spans="1:34" ht="21" customHeight="1">
      <c r="A672" s="1" t="str">
        <f>_xlfn.CONCAT(Table1[[#This Row],[NÚMERO OPERATIVO]],Table1[[#This Row],[OS (SGM)]])</f>
        <v>5737234021DBM-MLDB06  000027/2026</v>
      </c>
      <c r="C672" s="1" t="s">
        <v>9455</v>
      </c>
      <c r="D672" s="1" t="s">
        <v>13619</v>
      </c>
      <c r="E672" s="1" t="s">
        <v>12825</v>
      </c>
      <c r="F672" s="1" t="s">
        <v>254</v>
      </c>
      <c r="G672" s="1" t="s">
        <v>52</v>
      </c>
      <c r="H672" s="1" t="s">
        <v>43</v>
      </c>
      <c r="I672" s="1" t="s">
        <v>3637</v>
      </c>
      <c r="J672" s="1">
        <v>5737234021</v>
      </c>
      <c r="K672" s="1" t="e">
        <f>_xlfn.XLOOKUP(Table1[[#This Row],[NÚMERO OPERATIVO]],#REF!,#REF!)</f>
        <v>#REF!</v>
      </c>
      <c r="L672" s="1" t="s">
        <v>13620</v>
      </c>
      <c r="M672" s="1" t="str">
        <f>_xlfn.CONCAT(Table1[[#This Row],[NÚMERO OPERATIVO]],Table1[[#This Row],[DATA OC]])</f>
        <v>573723402146063,3074421296</v>
      </c>
      <c r="N672" s="19">
        <v>46063.307442129597</v>
      </c>
      <c r="O672" s="1" t="s">
        <v>32</v>
      </c>
      <c r="P672" s="1" t="s">
        <v>34</v>
      </c>
      <c r="Q672" s="1" t="s">
        <v>32</v>
      </c>
      <c r="R672" s="1" t="s">
        <v>13621</v>
      </c>
      <c r="S672" s="1" t="s">
        <v>13622</v>
      </c>
      <c r="T672" s="1" t="s">
        <v>9473</v>
      </c>
      <c r="U672" s="1" t="s">
        <v>13623</v>
      </c>
      <c r="V672" s="1" t="s">
        <v>9463</v>
      </c>
      <c r="W672" s="1">
        <v>13.8</v>
      </c>
      <c r="X672" s="1">
        <v>15</v>
      </c>
      <c r="Y672" s="1" t="s">
        <v>9482</v>
      </c>
      <c r="Z672" s="1" t="s">
        <v>9517</v>
      </c>
      <c r="AA672" s="1" t="s">
        <v>9517</v>
      </c>
      <c r="AB672" s="1" t="s">
        <v>13624</v>
      </c>
      <c r="AC672" s="1" t="s">
        <v>13625</v>
      </c>
      <c r="AD672" s="1">
        <v>15</v>
      </c>
      <c r="AE672" s="1" t="s">
        <v>7389</v>
      </c>
      <c r="AF672" s="1" t="s">
        <v>13191</v>
      </c>
      <c r="AG672" s="20">
        <v>412600201</v>
      </c>
      <c r="AH672" s="20">
        <v>1</v>
      </c>
    </row>
    <row r="673" spans="1:34" ht="21" customHeight="1">
      <c r="A673" s="1" t="str">
        <f>_xlfn.CONCAT(Table1[[#This Row],[NÚMERO OPERATIVO]],Table1[[#This Row],[OS (SGM)]])</f>
        <v>5744049021DBM-MPDB08  000015/2026</v>
      </c>
      <c r="C673" s="1" t="s">
        <v>9455</v>
      </c>
      <c r="D673" s="1" t="s">
        <v>13626</v>
      </c>
      <c r="E673" s="1" t="s">
        <v>12825</v>
      </c>
      <c r="F673" s="1" t="s">
        <v>254</v>
      </c>
      <c r="G673" s="1" t="s">
        <v>52</v>
      </c>
      <c r="H673" s="1" t="s">
        <v>43</v>
      </c>
      <c r="I673" s="1" t="s">
        <v>3637</v>
      </c>
      <c r="J673" s="1">
        <v>5744049021</v>
      </c>
      <c r="K673" s="1" t="e">
        <f>_xlfn.XLOOKUP(Table1[[#This Row],[NÚMERO OPERATIVO]],#REF!,#REF!)</f>
        <v>#REF!</v>
      </c>
      <c r="L673" s="1" t="s">
        <v>13627</v>
      </c>
      <c r="M673" s="1" t="str">
        <f>_xlfn.CONCAT(Table1[[#This Row],[NÚMERO OPERATIVO]],Table1[[#This Row],[DATA OC]])</f>
        <v>574404902146035,6408101852</v>
      </c>
      <c r="N673" s="19">
        <v>46035.640810185199</v>
      </c>
      <c r="O673" s="1" t="s">
        <v>32</v>
      </c>
      <c r="P673" s="1" t="s">
        <v>33</v>
      </c>
      <c r="Q673" s="1" t="s">
        <v>32</v>
      </c>
      <c r="R673" s="1" t="s">
        <v>13628</v>
      </c>
      <c r="S673" s="1" t="s">
        <v>13629</v>
      </c>
      <c r="T673" s="1" t="s">
        <v>9603</v>
      </c>
      <c r="U673" s="1" t="s">
        <v>13630</v>
      </c>
      <c r="V673" s="1" t="s">
        <v>9558</v>
      </c>
      <c r="W673" s="1">
        <v>34.5</v>
      </c>
      <c r="X673" s="1">
        <v>150</v>
      </c>
      <c r="Y673" s="1" t="s">
        <v>9464</v>
      </c>
      <c r="Z673" s="1" t="s">
        <v>9464</v>
      </c>
      <c r="AA673" s="1" t="s">
        <v>9517</v>
      </c>
      <c r="AB673" s="1" t="s">
        <v>13631</v>
      </c>
      <c r="AC673" s="1" t="s">
        <v>13632</v>
      </c>
      <c r="AD673" s="1">
        <v>150</v>
      </c>
      <c r="AE673" s="1" t="s">
        <v>7571</v>
      </c>
      <c r="AF673" s="1" t="s">
        <v>13191</v>
      </c>
      <c r="AG673" s="20">
        <v>412600087</v>
      </c>
      <c r="AH673" s="20">
        <v>1</v>
      </c>
    </row>
    <row r="674" spans="1:34" ht="21" customHeight="1">
      <c r="A674" s="1" t="str">
        <f>_xlfn.CONCAT(Table1[[#This Row],[NÚMERO OPERATIVO]],Table1[[#This Row],[OS (SGM)]])</f>
        <v>5700005021DBM-MLDB03  000005/2026</v>
      </c>
      <c r="C674" s="1" t="s">
        <v>9455</v>
      </c>
      <c r="D674" s="1" t="s">
        <v>13633</v>
      </c>
      <c r="E674" s="1" t="s">
        <v>12825</v>
      </c>
      <c r="F674" s="1" t="s">
        <v>254</v>
      </c>
      <c r="G674" s="1" t="s">
        <v>52</v>
      </c>
      <c r="H674" s="1" t="s">
        <v>43</v>
      </c>
      <c r="I674" s="1" t="s">
        <v>1255</v>
      </c>
      <c r="J674" s="1">
        <v>5700005021</v>
      </c>
      <c r="K674" s="1" t="e">
        <f>_xlfn.XLOOKUP(Table1[[#This Row],[NÚMERO OPERATIVO]],#REF!,#REF!)</f>
        <v>#REF!</v>
      </c>
      <c r="L674" s="1" t="s">
        <v>13634</v>
      </c>
      <c r="M674" s="1" t="str">
        <f>_xlfn.CONCAT(Table1[[#This Row],[NÚMERO OPERATIVO]],Table1[[#This Row],[DATA OC]])</f>
        <v>570000502146026,7608217593</v>
      </c>
      <c r="N674" s="19">
        <v>46026.760821759301</v>
      </c>
      <c r="O674" s="1" t="s">
        <v>32</v>
      </c>
      <c r="P674" s="1" t="s">
        <v>33</v>
      </c>
      <c r="Q674" s="1" t="s">
        <v>32</v>
      </c>
      <c r="R674" s="1" t="s">
        <v>13635</v>
      </c>
      <c r="S674" s="1" t="s">
        <v>9898</v>
      </c>
      <c r="T674" s="1" t="s">
        <v>10077</v>
      </c>
      <c r="U674" s="1" t="s">
        <v>13636</v>
      </c>
      <c r="V674" s="1" t="s">
        <v>9463</v>
      </c>
      <c r="W674" s="1">
        <v>34.5</v>
      </c>
      <c r="X674" s="1">
        <v>15</v>
      </c>
      <c r="Y674" s="1" t="s">
        <v>9464</v>
      </c>
      <c r="Z674" s="1" t="s">
        <v>9482</v>
      </c>
      <c r="AA674" s="1" t="s">
        <v>9517</v>
      </c>
      <c r="AB674" s="1" t="s">
        <v>13637</v>
      </c>
      <c r="AC674" s="1" t="s">
        <v>13638</v>
      </c>
      <c r="AD674" s="1">
        <v>15</v>
      </c>
      <c r="AE674" s="1" t="s">
        <v>5435</v>
      </c>
      <c r="AF674" s="1" t="s">
        <v>13191</v>
      </c>
      <c r="AG674" s="20">
        <v>412600025</v>
      </c>
      <c r="AH674" s="20">
        <v>1</v>
      </c>
    </row>
    <row r="675" spans="1:34" ht="21" customHeight="1">
      <c r="A675" s="1" t="str">
        <f>_xlfn.CONCAT(Table1[[#This Row],[NÚMERO OPERATIVO]],Table1[[#This Row],[OS (SGM)]])</f>
        <v>5700809021DBM-MLDB06  000007/2026</v>
      </c>
      <c r="C675" s="1" t="s">
        <v>9455</v>
      </c>
      <c r="D675" s="1" t="s">
        <v>13639</v>
      </c>
      <c r="E675" s="1" t="s">
        <v>12825</v>
      </c>
      <c r="F675" s="1" t="s">
        <v>254</v>
      </c>
      <c r="G675" s="1" t="s">
        <v>52</v>
      </c>
      <c r="H675" s="1" t="s">
        <v>43</v>
      </c>
      <c r="I675" s="1" t="s">
        <v>1255</v>
      </c>
      <c r="J675" s="1">
        <v>5700809021</v>
      </c>
      <c r="K675" s="1" t="e">
        <f>_xlfn.XLOOKUP(Table1[[#This Row],[NÚMERO OPERATIVO]],#REF!,#REF!)</f>
        <v>#REF!</v>
      </c>
      <c r="L675" s="1" t="s">
        <v>13640</v>
      </c>
      <c r="M675" s="1" t="str">
        <f>_xlfn.CONCAT(Table1[[#This Row],[NÚMERO OPERATIVO]],Table1[[#This Row],[DATA OC]])</f>
        <v>570080902146027,7257986111</v>
      </c>
      <c r="N675" s="19">
        <v>46027.7257986111</v>
      </c>
      <c r="O675" s="1" t="s">
        <v>32</v>
      </c>
      <c r="P675" s="1" t="s">
        <v>33</v>
      </c>
      <c r="Q675" s="1" t="s">
        <v>32</v>
      </c>
      <c r="R675" s="1" t="s">
        <v>13641</v>
      </c>
      <c r="S675" s="1" t="s">
        <v>13642</v>
      </c>
      <c r="T675" s="1" t="s">
        <v>9473</v>
      </c>
      <c r="U675" s="1" t="s">
        <v>13643</v>
      </c>
      <c r="V675" s="1" t="s">
        <v>9463</v>
      </c>
      <c r="W675" s="1">
        <v>34.5</v>
      </c>
      <c r="X675" s="1">
        <v>5</v>
      </c>
      <c r="Y675" s="1" t="s">
        <v>9464</v>
      </c>
      <c r="Z675" s="1" t="s">
        <v>9517</v>
      </c>
      <c r="AA675" s="1" t="s">
        <v>9517</v>
      </c>
      <c r="AB675" s="1" t="s">
        <v>13644</v>
      </c>
      <c r="AC675" s="1" t="s">
        <v>13645</v>
      </c>
      <c r="AD675" s="1">
        <v>15</v>
      </c>
      <c r="AE675" s="1" t="s">
        <v>7673</v>
      </c>
      <c r="AF675" s="1" t="s">
        <v>13191</v>
      </c>
      <c r="AG675" s="20">
        <v>412600034</v>
      </c>
      <c r="AH675" s="20">
        <v>1</v>
      </c>
    </row>
    <row r="676" spans="1:34" ht="21" customHeight="1">
      <c r="A676" s="1" t="str">
        <f>_xlfn.CONCAT(Table1[[#This Row],[NÚMERO OPERATIVO]],Table1[[#This Row],[OS (SGM)]])</f>
        <v>5730457021DBM-MLDB05  000018/2026</v>
      </c>
      <c r="C676" s="1" t="s">
        <v>9455</v>
      </c>
      <c r="D676" s="1" t="s">
        <v>13646</v>
      </c>
      <c r="E676" s="1" t="s">
        <v>12825</v>
      </c>
      <c r="F676" s="1" t="s">
        <v>254</v>
      </c>
      <c r="G676" s="1" t="s">
        <v>52</v>
      </c>
      <c r="H676" s="1" t="s">
        <v>43</v>
      </c>
      <c r="I676" s="1" t="s">
        <v>1255</v>
      </c>
      <c r="J676" s="1">
        <v>5730457021</v>
      </c>
      <c r="K676" s="1" t="e">
        <f>_xlfn.XLOOKUP(Table1[[#This Row],[NÚMERO OPERATIVO]],#REF!,#REF!)</f>
        <v>#REF!</v>
      </c>
      <c r="L676" s="1" t="s">
        <v>13647</v>
      </c>
      <c r="M676" s="1" t="str">
        <f>_xlfn.CONCAT(Table1[[#This Row],[NÚMERO OPERATIVO]],Table1[[#This Row],[DATA OC]])</f>
        <v>573045702146044,7816898148</v>
      </c>
      <c r="N676" s="19">
        <v>46044.781689814801</v>
      </c>
      <c r="O676" s="1" t="s">
        <v>32</v>
      </c>
      <c r="P676" s="1" t="s">
        <v>33</v>
      </c>
      <c r="Q676" s="1" t="s">
        <v>32</v>
      </c>
      <c r="R676" s="1" t="s">
        <v>13648</v>
      </c>
      <c r="S676" s="1" t="s">
        <v>13649</v>
      </c>
      <c r="T676" s="1" t="s">
        <v>9898</v>
      </c>
      <c r="U676" s="1" t="s">
        <v>13650</v>
      </c>
      <c r="V676" s="1" t="s">
        <v>9463</v>
      </c>
      <c r="W676" s="1">
        <v>34.5</v>
      </c>
      <c r="X676" s="1">
        <v>15</v>
      </c>
      <c r="Y676" s="1" t="s">
        <v>9492</v>
      </c>
      <c r="Z676" s="1" t="s">
        <v>9464</v>
      </c>
      <c r="AA676" s="1" t="s">
        <v>13651</v>
      </c>
      <c r="AB676" s="1" t="s">
        <v>13652</v>
      </c>
      <c r="AC676" s="1" t="s">
        <v>13653</v>
      </c>
      <c r="AD676" s="1">
        <v>15</v>
      </c>
      <c r="AE676" s="1" t="s">
        <v>3761</v>
      </c>
      <c r="AF676" s="1" t="s">
        <v>13191</v>
      </c>
      <c r="AG676" s="20">
        <v>412600145</v>
      </c>
      <c r="AH676" s="20">
        <v>1</v>
      </c>
    </row>
    <row r="677" spans="1:34" ht="21" customHeight="1">
      <c r="A677" s="1" t="str">
        <f>_xlfn.CONCAT(Table1[[#This Row],[NÚMERO OPERATIVO]],Table1[[#This Row],[OS (SGM)]])</f>
        <v>5700759094DBM-MLDB06  000020/2026</v>
      </c>
      <c r="C677" s="1" t="s">
        <v>9455</v>
      </c>
      <c r="D677" s="1" t="s">
        <v>13654</v>
      </c>
      <c r="E677" s="1" t="s">
        <v>12825</v>
      </c>
      <c r="F677" s="1" t="s">
        <v>254</v>
      </c>
      <c r="G677" s="1" t="s">
        <v>71</v>
      </c>
      <c r="H677" s="1" t="s">
        <v>43</v>
      </c>
      <c r="I677" s="1" t="s">
        <v>50</v>
      </c>
      <c r="J677" s="1">
        <v>5700759094</v>
      </c>
      <c r="K677" s="1" t="e">
        <f>_xlfn.XLOOKUP(Table1[[#This Row],[NÚMERO OPERATIVO]],#REF!,#REF!)</f>
        <v>#REF!</v>
      </c>
      <c r="L677" s="1" t="s">
        <v>13655</v>
      </c>
      <c r="M677" s="1" t="str">
        <f>_xlfn.CONCAT(Table1[[#This Row],[NÚMERO OPERATIVO]],Table1[[#This Row],[DATA OC]])</f>
        <v>570075909446050,6940277778</v>
      </c>
      <c r="N677" s="19">
        <v>46050.694027777798</v>
      </c>
      <c r="O677" s="1" t="s">
        <v>32</v>
      </c>
      <c r="P677" s="1" t="s">
        <v>33</v>
      </c>
      <c r="Q677" s="1" t="s">
        <v>32</v>
      </c>
      <c r="R677" s="1" t="s">
        <v>13656</v>
      </c>
      <c r="S677" s="1" t="s">
        <v>13657</v>
      </c>
      <c r="T677" s="1" t="s">
        <v>9473</v>
      </c>
      <c r="U677" s="1" t="s">
        <v>13658</v>
      </c>
      <c r="V677" s="1" t="s">
        <v>9463</v>
      </c>
      <c r="W677" s="1">
        <v>34.5</v>
      </c>
      <c r="X677" s="1">
        <v>15</v>
      </c>
      <c r="Y677" s="1" t="s">
        <v>9464</v>
      </c>
      <c r="Z677" s="1" t="s">
        <v>9517</v>
      </c>
      <c r="AA677" s="1" t="s">
        <v>9517</v>
      </c>
      <c r="AB677" s="1" t="s">
        <v>13659</v>
      </c>
      <c r="AC677" s="1" t="s">
        <v>13660</v>
      </c>
      <c r="AD677" s="1">
        <v>15</v>
      </c>
      <c r="AE677" s="1" t="s">
        <v>2071</v>
      </c>
      <c r="AF677" s="1" t="s">
        <v>13191</v>
      </c>
      <c r="AG677" s="20">
        <v>412600159</v>
      </c>
      <c r="AH677" s="20">
        <v>1</v>
      </c>
    </row>
    <row r="678" spans="1:34" ht="21" customHeight="1">
      <c r="A678" s="1" t="str">
        <f>_xlfn.CONCAT(Table1[[#This Row],[NÚMERO OPERATIVO]],Table1[[#This Row],[OS (SGM)]])</f>
        <v>5701042094DBM-MLDB06  000035/2026</v>
      </c>
      <c r="C678" s="1" t="s">
        <v>9455</v>
      </c>
      <c r="D678" s="1" t="s">
        <v>13661</v>
      </c>
      <c r="E678" s="1" t="s">
        <v>12825</v>
      </c>
      <c r="F678" s="1" t="s">
        <v>254</v>
      </c>
      <c r="G678" s="1" t="s">
        <v>71</v>
      </c>
      <c r="H678" s="1" t="s">
        <v>43</v>
      </c>
      <c r="I678" s="1" t="s">
        <v>50</v>
      </c>
      <c r="J678" s="1">
        <v>5701042094</v>
      </c>
      <c r="K678" s="1" t="e">
        <f>_xlfn.XLOOKUP(Table1[[#This Row],[NÚMERO OPERATIVO]],#REF!,#REF!)</f>
        <v>#REF!</v>
      </c>
      <c r="L678" s="1" t="s">
        <v>13662</v>
      </c>
      <c r="M678" s="1" t="str">
        <f>_xlfn.CONCAT(Table1[[#This Row],[NÚMERO OPERATIVO]],Table1[[#This Row],[DATA OC]])</f>
        <v>570104209446078,7806365741</v>
      </c>
      <c r="N678" s="19">
        <v>46078.780636574098</v>
      </c>
      <c r="O678" s="1" t="s">
        <v>32</v>
      </c>
      <c r="P678" s="1" t="s">
        <v>33</v>
      </c>
      <c r="Q678" s="1" t="s">
        <v>32</v>
      </c>
      <c r="R678" s="1" t="s">
        <v>13663</v>
      </c>
      <c r="S678" s="1" t="s">
        <v>13664</v>
      </c>
      <c r="T678" s="1" t="s">
        <v>9473</v>
      </c>
      <c r="U678" s="1" t="s">
        <v>13665</v>
      </c>
      <c r="V678" s="1" t="s">
        <v>9463</v>
      </c>
      <c r="W678" s="1">
        <v>34.5</v>
      </c>
      <c r="X678" s="1">
        <v>5</v>
      </c>
      <c r="Y678" s="1" t="s">
        <v>9464</v>
      </c>
      <c r="Z678" s="1" t="s">
        <v>9464</v>
      </c>
      <c r="AA678" s="1" t="s">
        <v>9517</v>
      </c>
      <c r="AB678" s="1" t="s">
        <v>13666</v>
      </c>
      <c r="AC678" s="1" t="s">
        <v>13667</v>
      </c>
      <c r="AD678" s="1">
        <v>15</v>
      </c>
      <c r="AE678" s="1" t="s">
        <v>8113</v>
      </c>
      <c r="AF678" s="1" t="s">
        <v>13191</v>
      </c>
      <c r="AG678" s="20">
        <v>412600254</v>
      </c>
      <c r="AH678" s="20">
        <v>1</v>
      </c>
    </row>
    <row r="679" spans="1:34" ht="21" customHeight="1">
      <c r="A679" s="1" t="str">
        <f>_xlfn.CONCAT(Table1[[#This Row],[NÚMERO OPERATIVO]],Table1[[#This Row],[OS (SGM)]])</f>
        <v>5701125094DBM-MLDB03  000026/2026</v>
      </c>
      <c r="C679" s="1" t="s">
        <v>9455</v>
      </c>
      <c r="D679" s="1" t="s">
        <v>13668</v>
      </c>
      <c r="E679" s="1" t="s">
        <v>12825</v>
      </c>
      <c r="F679" s="1" t="s">
        <v>254</v>
      </c>
      <c r="G679" s="1" t="s">
        <v>71</v>
      </c>
      <c r="H679" s="1" t="s">
        <v>43</v>
      </c>
      <c r="I679" s="1" t="s">
        <v>50</v>
      </c>
      <c r="J679" s="1">
        <v>5701125094</v>
      </c>
      <c r="K679" s="1" t="e">
        <f>_xlfn.XLOOKUP(Table1[[#This Row],[NÚMERO OPERATIVO]],#REF!,#REF!)</f>
        <v>#REF!</v>
      </c>
      <c r="L679" s="1" t="s">
        <v>13669</v>
      </c>
      <c r="M679" s="1" t="str">
        <f>_xlfn.CONCAT(Table1[[#This Row],[NÚMERO OPERATIVO]],Table1[[#This Row],[DATA OC]])</f>
        <v>570112509446051,6383333333</v>
      </c>
      <c r="N679" s="19">
        <v>46051.6383333333</v>
      </c>
      <c r="O679" s="1" t="s">
        <v>32</v>
      </c>
      <c r="P679" s="1" t="s">
        <v>33</v>
      </c>
      <c r="Q679" s="1" t="s">
        <v>32</v>
      </c>
      <c r="R679" s="1" t="s">
        <v>13670</v>
      </c>
      <c r="S679" s="1" t="s">
        <v>11631</v>
      </c>
      <c r="T679" s="1" t="s">
        <v>9461</v>
      </c>
      <c r="U679" s="1" t="s">
        <v>13671</v>
      </c>
      <c r="V679" s="1" t="s">
        <v>9463</v>
      </c>
      <c r="W679" s="1">
        <v>34.5</v>
      </c>
      <c r="X679" s="1">
        <v>5</v>
      </c>
      <c r="Y679" s="1" t="s">
        <v>9464</v>
      </c>
      <c r="Z679" s="1" t="s">
        <v>9464</v>
      </c>
      <c r="AA679" s="1" t="s">
        <v>9517</v>
      </c>
      <c r="AB679" s="1" t="s">
        <v>13672</v>
      </c>
      <c r="AC679" s="1" t="s">
        <v>13673</v>
      </c>
      <c r="AD679" s="1">
        <v>15</v>
      </c>
      <c r="AE679" s="1" t="s">
        <v>75</v>
      </c>
      <c r="AF679" s="1" t="s">
        <v>13191</v>
      </c>
      <c r="AG679" s="20">
        <v>412600152</v>
      </c>
      <c r="AH679" s="20">
        <v>1</v>
      </c>
    </row>
    <row r="680" spans="1:34" ht="21" customHeight="1">
      <c r="A680" s="1" t="str">
        <f>_xlfn.CONCAT(Table1[[#This Row],[NÚMERO OPERATIVO]],Table1[[#This Row],[OS (SGM)]])</f>
        <v>5701136094ETO-RD-GU  000114/2026</v>
      </c>
      <c r="C680" s="1" t="s">
        <v>9455</v>
      </c>
      <c r="D680" s="1" t="s">
        <v>13674</v>
      </c>
      <c r="E680" s="1" t="s">
        <v>12825</v>
      </c>
      <c r="F680" s="1" t="s">
        <v>254</v>
      </c>
      <c r="G680" s="1" t="s">
        <v>71</v>
      </c>
      <c r="H680" s="1" t="s">
        <v>43</v>
      </c>
      <c r="I680" s="1" t="s">
        <v>50</v>
      </c>
      <c r="J680" s="1">
        <v>5701136094</v>
      </c>
      <c r="K680" s="1" t="e">
        <f>_xlfn.XLOOKUP(Table1[[#This Row],[NÚMERO OPERATIVO]],#REF!,#REF!)</f>
        <v>#REF!</v>
      </c>
      <c r="L680" s="1" t="s">
        <v>13675</v>
      </c>
      <c r="M680" s="1" t="str">
        <f>_xlfn.CONCAT(Table1[[#This Row],[NÚMERO OPERATIVO]],Table1[[#This Row],[DATA OC]])</f>
        <v>570113609446032,8568402778</v>
      </c>
      <c r="N680" s="19">
        <v>46032.856840277796</v>
      </c>
      <c r="O680" s="1" t="s">
        <v>32</v>
      </c>
      <c r="P680" s="1" t="s">
        <v>172</v>
      </c>
      <c r="Q680" s="1" t="s">
        <v>32</v>
      </c>
      <c r="R680" s="1" t="s">
        <v>13676</v>
      </c>
      <c r="S680" s="1" t="s">
        <v>13677</v>
      </c>
      <c r="T680" s="1" t="s">
        <v>9473</v>
      </c>
      <c r="U680" s="1" t="s">
        <v>13678</v>
      </c>
      <c r="V680" s="1" t="s">
        <v>9463</v>
      </c>
      <c r="W680" s="1">
        <v>34.5</v>
      </c>
      <c r="X680" s="1">
        <v>15</v>
      </c>
      <c r="Y680" s="1" t="s">
        <v>9464</v>
      </c>
      <c r="Z680" s="1" t="s">
        <v>9464</v>
      </c>
      <c r="AA680" s="1" t="s">
        <v>9517</v>
      </c>
      <c r="AB680" s="1" t="s">
        <v>13679</v>
      </c>
      <c r="AC680" s="1" t="s">
        <v>13680</v>
      </c>
      <c r="AD680" s="1">
        <v>15</v>
      </c>
      <c r="AE680" s="1" t="s">
        <v>170</v>
      </c>
      <c r="AF680" s="1" t="s">
        <v>13191</v>
      </c>
      <c r="AG680" s="20">
        <v>412600082</v>
      </c>
      <c r="AH680" s="20">
        <v>1</v>
      </c>
    </row>
    <row r="681" spans="1:34" ht="21" customHeight="1">
      <c r="A681" s="1" t="str">
        <f>_xlfn.CONCAT(Table1[[#This Row],[NÚMERO OPERATIVO]],Table1[[#This Row],[OS (SGM)]])</f>
        <v>5701138094ETO-RD-GU  000115/2026</v>
      </c>
      <c r="C681" s="1" t="s">
        <v>9455</v>
      </c>
      <c r="D681" s="1" t="s">
        <v>13681</v>
      </c>
      <c r="E681" s="1" t="s">
        <v>12825</v>
      </c>
      <c r="F681" s="1" t="s">
        <v>254</v>
      </c>
      <c r="G681" s="1" t="s">
        <v>71</v>
      </c>
      <c r="H681" s="1" t="s">
        <v>43</v>
      </c>
      <c r="I681" s="1" t="s">
        <v>50</v>
      </c>
      <c r="J681" s="1">
        <v>5701138094</v>
      </c>
      <c r="K681" s="1" t="e">
        <f>_xlfn.XLOOKUP(Table1[[#This Row],[NÚMERO OPERATIVO]],#REF!,#REF!)</f>
        <v>#REF!</v>
      </c>
      <c r="L681" s="1" t="s">
        <v>13682</v>
      </c>
      <c r="M681" s="1" t="str">
        <f>_xlfn.CONCAT(Table1[[#This Row],[NÚMERO OPERATIVO]],Table1[[#This Row],[DATA OC]])</f>
        <v>570113809446030,7908912037</v>
      </c>
      <c r="N681" s="19">
        <v>46030.790891203702</v>
      </c>
      <c r="O681" s="1" t="s">
        <v>32</v>
      </c>
      <c r="P681" s="1" t="s">
        <v>172</v>
      </c>
      <c r="Q681" s="1" t="s">
        <v>32</v>
      </c>
      <c r="R681" s="1" t="s">
        <v>13683</v>
      </c>
      <c r="S681" s="1" t="s">
        <v>13684</v>
      </c>
      <c r="T681" s="1" t="s">
        <v>10192</v>
      </c>
      <c r="U681" s="1" t="s">
        <v>13685</v>
      </c>
      <c r="V681" s="1" t="s">
        <v>9463</v>
      </c>
      <c r="W681" s="1">
        <v>34.5</v>
      </c>
      <c r="X681" s="1">
        <v>15</v>
      </c>
      <c r="Y681" s="1" t="s">
        <v>9464</v>
      </c>
      <c r="Z681" s="1" t="s">
        <v>9464</v>
      </c>
      <c r="AA681" s="1" t="s">
        <v>9517</v>
      </c>
      <c r="AB681" s="1" t="s">
        <v>13686</v>
      </c>
      <c r="AC681" s="1" t="s">
        <v>13687</v>
      </c>
      <c r="AD681" s="1">
        <v>15</v>
      </c>
      <c r="AE681" s="1" t="s">
        <v>5268</v>
      </c>
      <c r="AF681" s="1" t="s">
        <v>13191</v>
      </c>
      <c r="AG681" s="20">
        <v>412600079</v>
      </c>
      <c r="AH681" s="20">
        <v>1</v>
      </c>
    </row>
    <row r="682" spans="1:34" ht="21" customHeight="1">
      <c r="A682" s="1" t="str">
        <f>_xlfn.CONCAT(Table1[[#This Row],[NÚMERO OPERATIVO]],Table1[[#This Row],[OS (SGM)]])</f>
        <v>5701335094DBM-MLDB06  000034/2026</v>
      </c>
      <c r="C682" s="1" t="s">
        <v>9455</v>
      </c>
      <c r="D682" s="1" t="s">
        <v>13688</v>
      </c>
      <c r="E682" s="1" t="s">
        <v>12825</v>
      </c>
      <c r="F682" s="1" t="s">
        <v>254</v>
      </c>
      <c r="G682" s="1" t="s">
        <v>71</v>
      </c>
      <c r="H682" s="1" t="s">
        <v>43</v>
      </c>
      <c r="I682" s="1" t="s">
        <v>50</v>
      </c>
      <c r="J682" s="1">
        <v>5701335094</v>
      </c>
      <c r="K682" s="1" t="e">
        <f>_xlfn.XLOOKUP(Table1[[#This Row],[NÚMERO OPERATIVO]],#REF!,#REF!)</f>
        <v>#REF!</v>
      </c>
      <c r="L682" s="1" t="s">
        <v>13689</v>
      </c>
      <c r="M682" s="1" t="str">
        <f>_xlfn.CONCAT(Table1[[#This Row],[NÚMERO OPERATIVO]],Table1[[#This Row],[DATA OC]])</f>
        <v>570133509446076,6268055556</v>
      </c>
      <c r="N682" s="19">
        <v>46076.626805555599</v>
      </c>
      <c r="O682" s="1" t="s">
        <v>32</v>
      </c>
      <c r="P682" s="1" t="s">
        <v>110</v>
      </c>
      <c r="Q682" s="1" t="s">
        <v>32</v>
      </c>
      <c r="R682" s="1" t="s">
        <v>13690</v>
      </c>
      <c r="S682" s="1" t="s">
        <v>13325</v>
      </c>
      <c r="T682" s="1" t="s">
        <v>9473</v>
      </c>
      <c r="U682" s="1" t="s">
        <v>13691</v>
      </c>
      <c r="V682" s="1" t="s">
        <v>9463</v>
      </c>
      <c r="W682" s="1">
        <v>34.5</v>
      </c>
      <c r="X682" s="1">
        <v>5</v>
      </c>
      <c r="Y682" s="1" t="s">
        <v>9464</v>
      </c>
      <c r="Z682" s="1" t="s">
        <v>9464</v>
      </c>
      <c r="AA682" s="1" t="s">
        <v>9517</v>
      </c>
      <c r="AB682" s="1" t="s">
        <v>13692</v>
      </c>
      <c r="AC682" s="1" t="s">
        <v>13693</v>
      </c>
      <c r="AD682" s="1">
        <v>15</v>
      </c>
      <c r="AE682" s="1" t="s">
        <v>2536</v>
      </c>
      <c r="AF682" s="1" t="s">
        <v>13191</v>
      </c>
      <c r="AG682" s="20">
        <v>412600229</v>
      </c>
      <c r="AH682" s="20">
        <v>1</v>
      </c>
    </row>
    <row r="683" spans="1:34" ht="21" customHeight="1">
      <c r="A683" s="1" t="str">
        <f>_xlfn.CONCAT(Table1[[#This Row],[NÚMERO OPERATIVO]],Table1[[#This Row],[OS (SGM)]])</f>
        <v>5701362094DBM-MLDB06  000011/2026</v>
      </c>
      <c r="C683" s="1" t="s">
        <v>9455</v>
      </c>
      <c r="D683" s="1" t="s">
        <v>13694</v>
      </c>
      <c r="E683" s="1" t="s">
        <v>12825</v>
      </c>
      <c r="F683" s="1" t="s">
        <v>254</v>
      </c>
      <c r="G683" s="1" t="s">
        <v>71</v>
      </c>
      <c r="H683" s="1" t="s">
        <v>43</v>
      </c>
      <c r="I683" s="1" t="s">
        <v>50</v>
      </c>
      <c r="J683" s="1">
        <v>5701362094</v>
      </c>
      <c r="K683" s="1" t="e">
        <f>_xlfn.XLOOKUP(Table1[[#This Row],[NÚMERO OPERATIVO]],#REF!,#REF!)</f>
        <v>#REF!</v>
      </c>
      <c r="L683" s="1" t="s">
        <v>13695</v>
      </c>
      <c r="M683" s="1" t="str">
        <f>_xlfn.CONCAT(Table1[[#This Row],[NÚMERO OPERATIVO]],Table1[[#This Row],[DATA OC]])</f>
        <v>570136209446037,7347569444</v>
      </c>
      <c r="N683" s="19">
        <v>46037.734756944403</v>
      </c>
      <c r="O683" s="1" t="s">
        <v>32</v>
      </c>
      <c r="P683" s="1" t="s">
        <v>34</v>
      </c>
      <c r="Q683" s="1" t="s">
        <v>32</v>
      </c>
      <c r="R683" s="1" t="s">
        <v>10141</v>
      </c>
      <c r="S683" s="1" t="s">
        <v>13696</v>
      </c>
      <c r="T683" s="1" t="s">
        <v>9473</v>
      </c>
      <c r="U683" s="1" t="s">
        <v>13697</v>
      </c>
      <c r="V683" s="1" t="s">
        <v>9463</v>
      </c>
      <c r="W683" s="1">
        <v>13.8</v>
      </c>
      <c r="X683" s="1">
        <v>15</v>
      </c>
      <c r="Y683" s="1" t="s">
        <v>9464</v>
      </c>
      <c r="Z683" s="1" t="s">
        <v>9517</v>
      </c>
      <c r="AA683" s="1" t="s">
        <v>9517</v>
      </c>
      <c r="AB683" s="1" t="s">
        <v>13698</v>
      </c>
      <c r="AC683" s="1" t="s">
        <v>13699</v>
      </c>
      <c r="AD683" s="1">
        <v>15</v>
      </c>
      <c r="AE683" s="1" t="s">
        <v>452</v>
      </c>
      <c r="AF683" s="1" t="s">
        <v>13191</v>
      </c>
      <c r="AG683" s="20">
        <v>412600097</v>
      </c>
      <c r="AH683" s="20">
        <v>1</v>
      </c>
    </row>
    <row r="684" spans="1:34" ht="21" customHeight="1">
      <c r="A684" s="1" t="str">
        <f>_xlfn.CONCAT(Table1[[#This Row],[NÚMERO OPERATIVO]],Table1[[#This Row],[OS (SGM)]])</f>
        <v>5701363094DBM-MLDB06  000006/2026</v>
      </c>
      <c r="C684" s="1" t="s">
        <v>9455</v>
      </c>
      <c r="D684" s="1" t="s">
        <v>13700</v>
      </c>
      <c r="E684" s="1" t="s">
        <v>12825</v>
      </c>
      <c r="F684" s="1" t="s">
        <v>254</v>
      </c>
      <c r="G684" s="1" t="s">
        <v>71</v>
      </c>
      <c r="H684" s="1" t="s">
        <v>43</v>
      </c>
      <c r="I684" s="1" t="s">
        <v>50</v>
      </c>
      <c r="J684" s="1">
        <v>5701363094</v>
      </c>
      <c r="K684" s="1" t="e">
        <f>_xlfn.XLOOKUP(Table1[[#This Row],[NÚMERO OPERATIVO]],#REF!,#REF!)</f>
        <v>#REF!</v>
      </c>
      <c r="L684" s="1" t="s">
        <v>13701</v>
      </c>
      <c r="M684" s="1" t="str">
        <f>_xlfn.CONCAT(Table1[[#This Row],[NÚMERO OPERATIVO]],Table1[[#This Row],[DATA OC]])</f>
        <v>570136309446026,6620949074</v>
      </c>
      <c r="N684" s="19">
        <v>46026.662094907399</v>
      </c>
      <c r="O684" s="1" t="s">
        <v>109</v>
      </c>
      <c r="P684" s="1" t="s">
        <v>285</v>
      </c>
      <c r="Q684" s="1" t="s">
        <v>109</v>
      </c>
      <c r="R684" s="1" t="s">
        <v>13702</v>
      </c>
      <c r="S684" s="1" t="s">
        <v>13703</v>
      </c>
      <c r="T684" s="1" t="s">
        <v>9482</v>
      </c>
      <c r="U684" s="1" t="s">
        <v>13704</v>
      </c>
      <c r="V684" s="1" t="s">
        <v>9463</v>
      </c>
      <c r="W684" s="1">
        <v>13.8</v>
      </c>
      <c r="X684" s="1">
        <v>15</v>
      </c>
      <c r="Y684" s="1" t="s">
        <v>9464</v>
      </c>
      <c r="Z684" s="1" t="s">
        <v>9517</v>
      </c>
      <c r="AA684" s="1" t="s">
        <v>9517</v>
      </c>
      <c r="AB684" s="1" t="s">
        <v>13705</v>
      </c>
      <c r="AC684" s="1" t="s">
        <v>13706</v>
      </c>
      <c r="AD684" s="1">
        <v>15</v>
      </c>
      <c r="AE684" s="1" t="s">
        <v>6625</v>
      </c>
      <c r="AF684" s="1" t="s">
        <v>13191</v>
      </c>
      <c r="AG684" s="20">
        <v>412600029</v>
      </c>
      <c r="AH684" s="20">
        <v>1</v>
      </c>
    </row>
    <row r="685" spans="1:34" ht="21" customHeight="1">
      <c r="A685" s="1" t="str">
        <f>_xlfn.CONCAT(Table1[[#This Row],[NÚMERO OPERATIVO]],Table1[[#This Row],[OS (SGM)]])</f>
        <v>5701722094DBM-MLDB06  000016/2026</v>
      </c>
      <c r="C685" s="1" t="s">
        <v>9455</v>
      </c>
      <c r="D685" s="1" t="s">
        <v>13707</v>
      </c>
      <c r="E685" s="1" t="s">
        <v>12825</v>
      </c>
      <c r="F685" s="1" t="s">
        <v>254</v>
      </c>
      <c r="G685" s="1" t="s">
        <v>71</v>
      </c>
      <c r="H685" s="1" t="s">
        <v>43</v>
      </c>
      <c r="I685" s="1" t="s">
        <v>50</v>
      </c>
      <c r="J685" s="1">
        <v>5701722094</v>
      </c>
      <c r="K685" s="1" t="e">
        <f>_xlfn.XLOOKUP(Table1[[#This Row],[NÚMERO OPERATIVO]],#REF!,#REF!)</f>
        <v>#REF!</v>
      </c>
      <c r="L685" s="1" t="s">
        <v>13708</v>
      </c>
      <c r="M685" s="1" t="str">
        <f>_xlfn.CONCAT(Table1[[#This Row],[NÚMERO OPERATIVO]],Table1[[#This Row],[DATA OC]])</f>
        <v>570172209446042,7542939815</v>
      </c>
      <c r="N685" s="19">
        <v>46042.754293981503</v>
      </c>
      <c r="O685" s="1" t="s">
        <v>32</v>
      </c>
      <c r="P685" s="1" t="s">
        <v>33</v>
      </c>
      <c r="Q685" s="1" t="s">
        <v>32</v>
      </c>
      <c r="R685" s="1" t="s">
        <v>13709</v>
      </c>
      <c r="S685" s="1" t="s">
        <v>9898</v>
      </c>
      <c r="T685" s="1" t="s">
        <v>9635</v>
      </c>
      <c r="U685" s="1" t="s">
        <v>13710</v>
      </c>
      <c r="V685" s="1" t="s">
        <v>9463</v>
      </c>
      <c r="W685" s="1">
        <v>34.5</v>
      </c>
      <c r="X685" s="1">
        <v>15</v>
      </c>
      <c r="Y685" s="1" t="s">
        <v>9464</v>
      </c>
      <c r="Z685" s="1" t="s">
        <v>9517</v>
      </c>
      <c r="AA685" s="1" t="s">
        <v>9517</v>
      </c>
      <c r="AB685" s="1" t="s">
        <v>13711</v>
      </c>
      <c r="AC685" s="1" t="s">
        <v>13712</v>
      </c>
      <c r="AD685" s="1">
        <v>15</v>
      </c>
      <c r="AE685" s="1" t="s">
        <v>5032</v>
      </c>
      <c r="AF685" s="1" t="s">
        <v>13191</v>
      </c>
      <c r="AG685" s="20">
        <v>412600124</v>
      </c>
      <c r="AH685" s="20">
        <v>1</v>
      </c>
    </row>
    <row r="686" spans="1:34" ht="21" customHeight="1">
      <c r="A686" s="1" t="str">
        <f>_xlfn.CONCAT(Table1[[#This Row],[NÚMERO OPERATIVO]],Table1[[#This Row],[OS (SGM)]])</f>
        <v>5710241094DBM-MPDB10  000029/2026</v>
      </c>
      <c r="C686" s="1" t="s">
        <v>9455</v>
      </c>
      <c r="D686" s="1" t="s">
        <v>13713</v>
      </c>
      <c r="E686" s="1" t="s">
        <v>12825</v>
      </c>
      <c r="F686" s="1" t="s">
        <v>254</v>
      </c>
      <c r="G686" s="1" t="s">
        <v>71</v>
      </c>
      <c r="H686" s="1" t="s">
        <v>43</v>
      </c>
      <c r="I686" s="1" t="s">
        <v>50</v>
      </c>
      <c r="J686" s="1">
        <v>5710241094</v>
      </c>
      <c r="K686" s="1" t="e">
        <f>_xlfn.XLOOKUP(Table1[[#This Row],[NÚMERO OPERATIVO]],#REF!,#REF!)</f>
        <v>#REF!</v>
      </c>
      <c r="L686" s="1" t="s">
        <v>13714</v>
      </c>
      <c r="M686" s="1" t="str">
        <f>_xlfn.CONCAT(Table1[[#This Row],[NÚMERO OPERATIVO]],Table1[[#This Row],[DATA OC]])</f>
        <v>571024109446063,5127546296</v>
      </c>
      <c r="N686" s="19">
        <v>46063.512754629599</v>
      </c>
      <c r="O686" s="1" t="s">
        <v>32</v>
      </c>
      <c r="P686" s="1" t="s">
        <v>34</v>
      </c>
      <c r="Q686" s="1" t="s">
        <v>32</v>
      </c>
      <c r="R686" s="1" t="s">
        <v>13715</v>
      </c>
      <c r="S686" s="1" t="s">
        <v>13716</v>
      </c>
      <c r="T686" s="1" t="s">
        <v>9482</v>
      </c>
      <c r="U686" s="1" t="s">
        <v>13717</v>
      </c>
      <c r="V686" s="1" t="s">
        <v>9558</v>
      </c>
      <c r="W686" s="1">
        <v>34.5</v>
      </c>
      <c r="X686" s="1">
        <v>30</v>
      </c>
      <c r="Y686" s="1" t="s">
        <v>9794</v>
      </c>
      <c r="Z686" s="1" t="s">
        <v>9464</v>
      </c>
      <c r="AA686" s="1" t="s">
        <v>13718</v>
      </c>
      <c r="AB686" s="1" t="s">
        <v>13719</v>
      </c>
      <c r="AC686" s="1" t="s">
        <v>13720</v>
      </c>
      <c r="AD686" s="1">
        <v>30</v>
      </c>
      <c r="AE686" s="1" t="s">
        <v>1231</v>
      </c>
      <c r="AF686" s="1" t="s">
        <v>13191</v>
      </c>
      <c r="AG686" s="20">
        <v>412600204</v>
      </c>
      <c r="AH686" s="20">
        <v>1</v>
      </c>
    </row>
    <row r="687" spans="1:34" ht="21" customHeight="1">
      <c r="A687" s="1" t="str">
        <f>_xlfn.CONCAT(Table1[[#This Row],[NÚMERO OPERATIVO]],Table1[[#This Row],[OS (SGM)]])</f>
        <v>5710323094DBM-MLDB06  000019/2026</v>
      </c>
      <c r="C687" s="1" t="s">
        <v>9455</v>
      </c>
      <c r="D687" s="1" t="s">
        <v>13721</v>
      </c>
      <c r="E687" s="1" t="s">
        <v>12825</v>
      </c>
      <c r="F687" s="1" t="s">
        <v>254</v>
      </c>
      <c r="G687" s="1" t="s">
        <v>71</v>
      </c>
      <c r="H687" s="1" t="s">
        <v>43</v>
      </c>
      <c r="I687" s="1" t="s">
        <v>50</v>
      </c>
      <c r="J687" s="1">
        <v>5710323094</v>
      </c>
      <c r="K687" s="1" t="e">
        <f>_xlfn.XLOOKUP(Table1[[#This Row],[NÚMERO OPERATIVO]],#REF!,#REF!)</f>
        <v>#REF!</v>
      </c>
      <c r="L687" s="1" t="s">
        <v>13722</v>
      </c>
      <c r="M687" s="1" t="str">
        <f>_xlfn.CONCAT(Table1[[#This Row],[NÚMERO OPERATIVO]],Table1[[#This Row],[DATA OC]])</f>
        <v>571032309446047,5763194444</v>
      </c>
      <c r="N687" s="19">
        <v>46047.576319444401</v>
      </c>
      <c r="O687" s="1" t="s">
        <v>32</v>
      </c>
      <c r="P687" s="1" t="s">
        <v>33</v>
      </c>
      <c r="Q687" s="1" t="s">
        <v>32</v>
      </c>
      <c r="R687" s="1" t="s">
        <v>13723</v>
      </c>
      <c r="S687" s="1" t="s">
        <v>9898</v>
      </c>
      <c r="T687" s="1" t="s">
        <v>9767</v>
      </c>
      <c r="U687" s="1" t="s">
        <v>13724</v>
      </c>
      <c r="V687" s="1" t="s">
        <v>9463</v>
      </c>
      <c r="W687" s="1">
        <v>34.5</v>
      </c>
      <c r="X687" s="1">
        <v>15</v>
      </c>
      <c r="Y687" s="1" t="s">
        <v>9464</v>
      </c>
      <c r="Z687" s="1" t="s">
        <v>9517</v>
      </c>
      <c r="AA687" s="1" t="s">
        <v>9517</v>
      </c>
      <c r="AB687" s="1" t="s">
        <v>13725</v>
      </c>
      <c r="AC687" s="1" t="s">
        <v>13726</v>
      </c>
      <c r="AD687" s="1">
        <v>15</v>
      </c>
      <c r="AE687" s="1" t="s">
        <v>5510</v>
      </c>
      <c r="AF687" s="1" t="s">
        <v>13191</v>
      </c>
      <c r="AG687" s="20">
        <v>412600143</v>
      </c>
      <c r="AH687" s="20">
        <v>1</v>
      </c>
    </row>
    <row r="688" spans="1:34" ht="21" customHeight="1">
      <c r="A688" s="1" t="str">
        <f>_xlfn.CONCAT(Table1[[#This Row],[NÚMERO OPERATIVO]],Table1[[#This Row],[OS (SGM)]])</f>
        <v>5710535094DBM-MLDB05  000013/2026</v>
      </c>
      <c r="C688" s="1" t="s">
        <v>9455</v>
      </c>
      <c r="D688" s="1" t="s">
        <v>13727</v>
      </c>
      <c r="E688" s="1" t="s">
        <v>12825</v>
      </c>
      <c r="F688" s="1" t="s">
        <v>254</v>
      </c>
      <c r="G688" s="1" t="s">
        <v>71</v>
      </c>
      <c r="H688" s="1" t="s">
        <v>43</v>
      </c>
      <c r="I688" s="1" t="s">
        <v>50</v>
      </c>
      <c r="J688" s="1">
        <v>5710535094</v>
      </c>
      <c r="K688" s="1" t="e">
        <f>_xlfn.XLOOKUP(Table1[[#This Row],[NÚMERO OPERATIVO]],#REF!,#REF!)</f>
        <v>#REF!</v>
      </c>
      <c r="L688" s="1" t="s">
        <v>13728</v>
      </c>
      <c r="M688" s="1" t="str">
        <f>_xlfn.CONCAT(Table1[[#This Row],[NÚMERO OPERATIVO]],Table1[[#This Row],[DATA OC]])</f>
        <v>571053509446035,8700115741</v>
      </c>
      <c r="N688" s="19">
        <v>46035.870011574101</v>
      </c>
      <c r="O688" s="1" t="s">
        <v>32</v>
      </c>
      <c r="P688" s="1" t="s">
        <v>33</v>
      </c>
      <c r="Q688" s="1" t="s">
        <v>32</v>
      </c>
      <c r="R688" s="1" t="s">
        <v>13729</v>
      </c>
      <c r="S688" s="1" t="s">
        <v>9898</v>
      </c>
      <c r="T688" s="1" t="s">
        <v>9482</v>
      </c>
      <c r="U688" s="1" t="s">
        <v>13730</v>
      </c>
      <c r="V688" s="1" t="s">
        <v>9463</v>
      </c>
      <c r="W688" s="1">
        <v>34.5</v>
      </c>
      <c r="X688" s="1">
        <v>5</v>
      </c>
      <c r="Y688" s="1" t="s">
        <v>9464</v>
      </c>
      <c r="Z688" s="1" t="s">
        <v>9517</v>
      </c>
      <c r="AA688" s="1" t="s">
        <v>9517</v>
      </c>
      <c r="AB688" s="1" t="s">
        <v>13731</v>
      </c>
      <c r="AC688" s="1" t="s">
        <v>13732</v>
      </c>
      <c r="AD688" s="1">
        <v>15</v>
      </c>
      <c r="AE688" s="1" t="s">
        <v>6214</v>
      </c>
      <c r="AF688" s="1" t="s">
        <v>13191</v>
      </c>
      <c r="AG688" s="20">
        <v>412600114</v>
      </c>
      <c r="AH688" s="20">
        <v>1</v>
      </c>
    </row>
    <row r="689" spans="1:34" ht="21" customHeight="1">
      <c r="A689" s="1" t="str">
        <f>_xlfn.CONCAT(Table1[[#This Row],[NÚMERO OPERATIVO]],Table1[[#This Row],[OS (SGM)]])</f>
        <v>5753512094DBM-MPDB10  000001/2026</v>
      </c>
      <c r="C689" s="1" t="s">
        <v>9455</v>
      </c>
      <c r="D689" s="1" t="s">
        <v>13733</v>
      </c>
      <c r="E689" s="1" t="s">
        <v>12825</v>
      </c>
      <c r="F689" s="1" t="s">
        <v>254</v>
      </c>
      <c r="G689" s="1" t="s">
        <v>71</v>
      </c>
      <c r="H689" s="1" t="s">
        <v>43</v>
      </c>
      <c r="I689" s="1" t="s">
        <v>50</v>
      </c>
      <c r="J689" s="1">
        <v>5753512094</v>
      </c>
      <c r="K689" s="1" t="e">
        <f>_xlfn.XLOOKUP(Table1[[#This Row],[NÚMERO OPERATIVO]],#REF!,#REF!)</f>
        <v>#REF!</v>
      </c>
      <c r="L689" s="1" t="s">
        <v>9868</v>
      </c>
      <c r="M689" s="1" t="str">
        <f>_xlfn.CONCAT(Table1[[#This Row],[NÚMERO OPERATIVO]],Table1[[#This Row],[DATA OC]])</f>
        <v>575351209446023,5931365741</v>
      </c>
      <c r="N689" s="19">
        <v>46023.593136574098</v>
      </c>
      <c r="O689" s="1" t="s">
        <v>32</v>
      </c>
      <c r="P689" s="1" t="s">
        <v>33</v>
      </c>
      <c r="Q689" s="1" t="s">
        <v>32</v>
      </c>
      <c r="R689" s="1" t="s">
        <v>13734</v>
      </c>
      <c r="S689" s="1" t="s">
        <v>13735</v>
      </c>
      <c r="T689" s="1" t="s">
        <v>9603</v>
      </c>
      <c r="U689" s="1" t="s">
        <v>13736</v>
      </c>
      <c r="V689" s="1" t="s">
        <v>9558</v>
      </c>
      <c r="W689" s="1">
        <v>34.5</v>
      </c>
      <c r="X689" s="1">
        <v>75</v>
      </c>
      <c r="Y689" s="1" t="s">
        <v>9482</v>
      </c>
      <c r="Z689" s="1" t="s">
        <v>9464</v>
      </c>
      <c r="AA689" s="1" t="s">
        <v>13737</v>
      </c>
      <c r="AB689" s="1" t="s">
        <v>13738</v>
      </c>
      <c r="AC689" s="1" t="s">
        <v>13739</v>
      </c>
      <c r="AD689" s="1">
        <v>75</v>
      </c>
      <c r="AE689" s="1" t="s">
        <v>805</v>
      </c>
      <c r="AF689" s="1" t="s">
        <v>13191</v>
      </c>
      <c r="AG689" s="20">
        <v>412600048</v>
      </c>
      <c r="AH689" s="20">
        <v>1</v>
      </c>
    </row>
    <row r="690" spans="1:34" ht="21" customHeight="1">
      <c r="A690" s="1" t="str">
        <f>_xlfn.CONCAT(Table1[[#This Row],[NÚMERO OPERATIVO]],Table1[[#This Row],[OS (SGM)]])</f>
        <v>5761343094DBM-MPDB10  000037/2026</v>
      </c>
      <c r="C690" s="1" t="s">
        <v>9455</v>
      </c>
      <c r="D690" s="1" t="s">
        <v>13740</v>
      </c>
      <c r="E690" s="1" t="s">
        <v>12825</v>
      </c>
      <c r="F690" s="1" t="s">
        <v>254</v>
      </c>
      <c r="G690" s="1" t="s">
        <v>71</v>
      </c>
      <c r="H690" s="1" t="s">
        <v>43</v>
      </c>
      <c r="I690" s="1" t="s">
        <v>50</v>
      </c>
      <c r="J690" s="1">
        <v>5761343094</v>
      </c>
      <c r="K690" s="1" t="e">
        <f>_xlfn.XLOOKUP(Table1[[#This Row],[NÚMERO OPERATIVO]],#REF!,#REF!)</f>
        <v>#REF!</v>
      </c>
      <c r="L690" s="1" t="s">
        <v>13741</v>
      </c>
      <c r="M690" s="1" t="str">
        <f>_xlfn.CONCAT(Table1[[#This Row],[NÚMERO OPERATIVO]],Table1[[#This Row],[DATA OC]])</f>
        <v>576134309446071,6544212963</v>
      </c>
      <c r="N690" s="19">
        <v>46071.654421296298</v>
      </c>
      <c r="O690" s="1" t="s">
        <v>32</v>
      </c>
      <c r="P690" s="1" t="s">
        <v>33</v>
      </c>
      <c r="Q690" s="1" t="s">
        <v>32</v>
      </c>
      <c r="R690" s="1" t="s">
        <v>13742</v>
      </c>
      <c r="S690" s="1" t="s">
        <v>13743</v>
      </c>
      <c r="T690" s="1" t="s">
        <v>9482</v>
      </c>
      <c r="U690" s="1" t="s">
        <v>13744</v>
      </c>
      <c r="V690" s="1" t="s">
        <v>9558</v>
      </c>
      <c r="W690" s="1">
        <v>34.5</v>
      </c>
      <c r="X690" s="1">
        <v>45</v>
      </c>
      <c r="Y690" s="1" t="s">
        <v>9482</v>
      </c>
      <c r="Z690" s="1" t="s">
        <v>9464</v>
      </c>
      <c r="AA690" s="1" t="s">
        <v>13745</v>
      </c>
      <c r="AB690" s="1" t="s">
        <v>13746</v>
      </c>
      <c r="AC690" s="1" t="s">
        <v>13747</v>
      </c>
      <c r="AD690" s="1">
        <v>45</v>
      </c>
      <c r="AE690" s="1" t="s">
        <v>8122</v>
      </c>
      <c r="AF690" s="1" t="s">
        <v>13191</v>
      </c>
      <c r="AG690" s="20">
        <v>412600224</v>
      </c>
      <c r="AH690" s="20">
        <v>1</v>
      </c>
    </row>
    <row r="691" spans="1:34" ht="21" customHeight="1">
      <c r="A691" s="1" t="str">
        <f>_xlfn.CONCAT(Table1[[#This Row],[NÚMERO OPERATIVO]],Table1[[#This Row],[OS (SGM)]])</f>
        <v>5701495094DBM-MLDB06  000005/2026</v>
      </c>
      <c r="C691" s="1" t="s">
        <v>9455</v>
      </c>
      <c r="D691" s="1" t="s">
        <v>13748</v>
      </c>
      <c r="E691" s="1" t="s">
        <v>12825</v>
      </c>
      <c r="F691" s="1" t="s">
        <v>254</v>
      </c>
      <c r="G691" s="1" t="s">
        <v>71</v>
      </c>
      <c r="H691" s="1" t="s">
        <v>43</v>
      </c>
      <c r="I691" s="1" t="s">
        <v>396</v>
      </c>
      <c r="J691" s="1">
        <v>5701495094</v>
      </c>
      <c r="K691" s="1" t="e">
        <f>_xlfn.XLOOKUP(Table1[[#This Row],[NÚMERO OPERATIVO]],#REF!,#REF!)</f>
        <v>#REF!</v>
      </c>
      <c r="L691" s="1" t="s">
        <v>13749</v>
      </c>
      <c r="M691" s="1" t="str">
        <f>_xlfn.CONCAT(Table1[[#This Row],[NÚMERO OPERATIVO]],Table1[[#This Row],[DATA OC]])</f>
        <v>570149509446026,8612384259</v>
      </c>
      <c r="N691" s="19">
        <v>46026.861238425903</v>
      </c>
      <c r="O691" s="1" t="s">
        <v>32</v>
      </c>
      <c r="P691" s="1" t="s">
        <v>33</v>
      </c>
      <c r="Q691" s="1" t="s">
        <v>32</v>
      </c>
      <c r="R691" s="1" t="s">
        <v>13750</v>
      </c>
      <c r="S691" s="1" t="s">
        <v>13751</v>
      </c>
      <c r="T691" s="1" t="s">
        <v>9473</v>
      </c>
      <c r="U691" s="1" t="s">
        <v>13752</v>
      </c>
      <c r="V691" s="1" t="s">
        <v>9463</v>
      </c>
      <c r="W691" s="1">
        <v>34.5</v>
      </c>
      <c r="X691" s="1">
        <v>5</v>
      </c>
      <c r="Y691" s="1" t="s">
        <v>9464</v>
      </c>
      <c r="Z691" s="1" t="s">
        <v>9517</v>
      </c>
      <c r="AA691" s="1" t="s">
        <v>9517</v>
      </c>
      <c r="AB691" s="1" t="s">
        <v>13753</v>
      </c>
      <c r="AC691" s="1" t="s">
        <v>13754</v>
      </c>
      <c r="AD691" s="1">
        <v>15</v>
      </c>
      <c r="AE691" s="1" t="s">
        <v>4164</v>
      </c>
      <c r="AF691" s="1" t="s">
        <v>13191</v>
      </c>
      <c r="AG691" s="20">
        <v>412600033</v>
      </c>
      <c r="AH691" s="20">
        <v>1</v>
      </c>
    </row>
    <row r="692" spans="1:34" ht="21" customHeight="1">
      <c r="A692" s="1" t="str">
        <f>_xlfn.CONCAT(Table1[[#This Row],[NÚMERO OPERATIVO]],Table1[[#This Row],[OS (SGM)]])</f>
        <v>5702013094DBM-MPDB10  000019/2026</v>
      </c>
      <c r="C692" s="1" t="s">
        <v>9455</v>
      </c>
      <c r="D692" s="1" t="s">
        <v>13755</v>
      </c>
      <c r="E692" s="1" t="s">
        <v>12825</v>
      </c>
      <c r="F692" s="1" t="s">
        <v>254</v>
      </c>
      <c r="G692" s="1" t="s">
        <v>71</v>
      </c>
      <c r="H692" s="1" t="s">
        <v>43</v>
      </c>
      <c r="I692" s="1" t="s">
        <v>396</v>
      </c>
      <c r="J692" s="1">
        <v>5702013094</v>
      </c>
      <c r="K692" s="1" t="e">
        <f>_xlfn.XLOOKUP(Table1[[#This Row],[NÚMERO OPERATIVO]],#REF!,#REF!)</f>
        <v>#REF!</v>
      </c>
      <c r="L692" s="1" t="s">
        <v>13756</v>
      </c>
      <c r="M692" s="1" t="str">
        <f>_xlfn.CONCAT(Table1[[#This Row],[NÚMERO OPERATIVO]],Table1[[#This Row],[DATA OC]])</f>
        <v>570201309446048,7328356481</v>
      </c>
      <c r="N692" s="19">
        <v>46048.732835648101</v>
      </c>
      <c r="O692" s="1" t="s">
        <v>32</v>
      </c>
      <c r="P692" s="1" t="s">
        <v>285</v>
      </c>
      <c r="Q692" s="1" t="s">
        <v>32</v>
      </c>
      <c r="R692" s="1" t="s">
        <v>13757</v>
      </c>
      <c r="S692" s="1" t="s">
        <v>13758</v>
      </c>
      <c r="T692" s="1" t="s">
        <v>9473</v>
      </c>
      <c r="U692" s="1" t="s">
        <v>13015</v>
      </c>
      <c r="V692" s="1" t="s">
        <v>9463</v>
      </c>
      <c r="W692" s="1">
        <v>34.5</v>
      </c>
      <c r="X692" s="1">
        <v>15</v>
      </c>
      <c r="Y692" s="1" t="s">
        <v>9464</v>
      </c>
      <c r="Z692" s="1" t="s">
        <v>9464</v>
      </c>
      <c r="AA692" s="1" t="s">
        <v>9517</v>
      </c>
      <c r="AB692" s="1" t="s">
        <v>13759</v>
      </c>
      <c r="AC692" s="1" t="s">
        <v>13760</v>
      </c>
      <c r="AD692" s="1">
        <v>15</v>
      </c>
      <c r="AE692" s="1" t="s">
        <v>1836</v>
      </c>
      <c r="AF692" s="1" t="s">
        <v>13191</v>
      </c>
      <c r="AG692" s="20">
        <v>412600154</v>
      </c>
      <c r="AH692" s="20">
        <v>1</v>
      </c>
    </row>
    <row r="693" spans="1:34" ht="21" customHeight="1">
      <c r="A693" s="1" t="str">
        <f>_xlfn.CONCAT(Table1[[#This Row],[NÚMERO OPERATIVO]],Table1[[#This Row],[OS (SGM)]])</f>
        <v>5700058094DBM-MLDB05  000012/2026</v>
      </c>
      <c r="C693" s="1" t="s">
        <v>9455</v>
      </c>
      <c r="D693" s="1" t="s">
        <v>13761</v>
      </c>
      <c r="E693" s="1" t="s">
        <v>12825</v>
      </c>
      <c r="F693" s="1" t="s">
        <v>254</v>
      </c>
      <c r="G693" s="1" t="s">
        <v>71</v>
      </c>
      <c r="H693" s="1" t="s">
        <v>43</v>
      </c>
      <c r="I693" s="1" t="s">
        <v>252</v>
      </c>
      <c r="J693" s="1">
        <v>5700058094</v>
      </c>
      <c r="K693" s="1" t="e">
        <f>_xlfn.XLOOKUP(Table1[[#This Row],[NÚMERO OPERATIVO]],#REF!,#REF!)</f>
        <v>#REF!</v>
      </c>
      <c r="L693" s="1" t="s">
        <v>13762</v>
      </c>
      <c r="M693" s="1" t="str">
        <f>_xlfn.CONCAT(Table1[[#This Row],[NÚMERO OPERATIVO]],Table1[[#This Row],[DATA OC]])</f>
        <v>570005809446035,6628703704</v>
      </c>
      <c r="N693" s="19">
        <v>46035.662870370397</v>
      </c>
      <c r="O693" s="1" t="s">
        <v>32</v>
      </c>
      <c r="P693" s="1" t="s">
        <v>33</v>
      </c>
      <c r="Q693" s="1" t="s">
        <v>32</v>
      </c>
      <c r="R693" s="1" t="s">
        <v>13763</v>
      </c>
      <c r="S693" s="1" t="s">
        <v>13764</v>
      </c>
      <c r="T693" s="1" t="s">
        <v>10192</v>
      </c>
      <c r="U693" s="1" t="s">
        <v>13765</v>
      </c>
      <c r="V693" s="1" t="s">
        <v>9463</v>
      </c>
      <c r="W693" s="1">
        <v>34.5</v>
      </c>
      <c r="X693" s="1">
        <v>15</v>
      </c>
      <c r="Y693" s="1" t="s">
        <v>9464</v>
      </c>
      <c r="Z693" s="1" t="s">
        <v>9464</v>
      </c>
      <c r="AA693" s="1" t="s">
        <v>9517</v>
      </c>
      <c r="AB693" s="1" t="s">
        <v>13766</v>
      </c>
      <c r="AC693" s="1" t="s">
        <v>13767</v>
      </c>
      <c r="AD693" s="1">
        <v>15</v>
      </c>
      <c r="AE693" s="1" t="s">
        <v>7706</v>
      </c>
      <c r="AF693" s="1" t="s">
        <v>13191</v>
      </c>
      <c r="AG693" s="20">
        <v>412600093</v>
      </c>
      <c r="AH693" s="20">
        <v>1</v>
      </c>
    </row>
    <row r="694" spans="1:34" ht="21" customHeight="1">
      <c r="A694" s="1" t="str">
        <f>_xlfn.CONCAT(Table1[[#This Row],[NÚMERO OPERATIVO]],Table1[[#This Row],[OS (SGM)]])</f>
        <v>5701398094DBM-MLDB06  000013/2026</v>
      </c>
      <c r="C694" s="1" t="s">
        <v>9455</v>
      </c>
      <c r="D694" s="1" t="s">
        <v>13768</v>
      </c>
      <c r="E694" s="1" t="s">
        <v>12825</v>
      </c>
      <c r="F694" s="1" t="s">
        <v>254</v>
      </c>
      <c r="G694" s="1" t="s">
        <v>71</v>
      </c>
      <c r="H694" s="1" t="s">
        <v>43</v>
      </c>
      <c r="I694" s="1" t="s">
        <v>252</v>
      </c>
      <c r="J694" s="1">
        <v>5701398094</v>
      </c>
      <c r="K694" s="1" t="e">
        <f>_xlfn.XLOOKUP(Table1[[#This Row],[NÚMERO OPERATIVO]],#REF!,#REF!)</f>
        <v>#REF!</v>
      </c>
      <c r="L694" s="1" t="s">
        <v>13769</v>
      </c>
      <c r="M694" s="1" t="str">
        <f>_xlfn.CONCAT(Table1[[#This Row],[NÚMERO OPERATIVO]],Table1[[#This Row],[DATA OC]])</f>
        <v>570139809446039,5602199074</v>
      </c>
      <c r="N694" s="19">
        <v>46039.560219907398</v>
      </c>
      <c r="O694" s="1" t="s">
        <v>32</v>
      </c>
      <c r="P694" s="1" t="s">
        <v>33</v>
      </c>
      <c r="Q694" s="1" t="s">
        <v>32</v>
      </c>
      <c r="R694" s="1" t="s">
        <v>13770</v>
      </c>
      <c r="S694" s="1" t="s">
        <v>13771</v>
      </c>
      <c r="T694" s="1" t="s">
        <v>9473</v>
      </c>
      <c r="U694" s="1" t="s">
        <v>13772</v>
      </c>
      <c r="V694" s="1" t="s">
        <v>9463</v>
      </c>
      <c r="W694" s="1">
        <v>34.5</v>
      </c>
      <c r="X694" s="1">
        <v>10</v>
      </c>
      <c r="Y694" s="1" t="s">
        <v>9464</v>
      </c>
      <c r="Z694" s="1" t="s">
        <v>9517</v>
      </c>
      <c r="AA694" s="1" t="s">
        <v>9517</v>
      </c>
      <c r="AB694" s="1" t="s">
        <v>13773</v>
      </c>
      <c r="AC694" s="1" t="s">
        <v>13774</v>
      </c>
      <c r="AD694" s="1">
        <v>15</v>
      </c>
      <c r="AE694" s="1" t="s">
        <v>2956</v>
      </c>
      <c r="AF694" s="1" t="s">
        <v>13191</v>
      </c>
      <c r="AG694" s="20">
        <v>412600119</v>
      </c>
      <c r="AH694" s="20">
        <v>1</v>
      </c>
    </row>
    <row r="695" spans="1:34" ht="21" customHeight="1">
      <c r="A695" s="1" t="str">
        <f>_xlfn.CONCAT(Table1[[#This Row],[NÚMERO OPERATIVO]],Table1[[#This Row],[OS (SGM)]])</f>
        <v>5701545094DBM-MLDB04  000058/2026</v>
      </c>
      <c r="C695" s="1" t="s">
        <v>9455</v>
      </c>
      <c r="D695" s="1" t="s">
        <v>13775</v>
      </c>
      <c r="E695" s="1" t="s">
        <v>12825</v>
      </c>
      <c r="F695" s="1" t="s">
        <v>254</v>
      </c>
      <c r="G695" s="1" t="s">
        <v>71</v>
      </c>
      <c r="H695" s="1" t="s">
        <v>43</v>
      </c>
      <c r="I695" s="1" t="s">
        <v>252</v>
      </c>
      <c r="J695" s="1">
        <v>5701545094</v>
      </c>
      <c r="K695" s="1" t="e">
        <f>_xlfn.XLOOKUP(Table1[[#This Row],[NÚMERO OPERATIVO]],#REF!,#REF!)</f>
        <v>#REF!</v>
      </c>
      <c r="L695" s="1" t="s">
        <v>13776</v>
      </c>
      <c r="M695" s="1" t="str">
        <f>_xlfn.CONCAT(Table1[[#This Row],[NÚMERO OPERATIVO]],Table1[[#This Row],[DATA OC]])</f>
        <v>570154509446069,7494328704</v>
      </c>
      <c r="N695" s="19">
        <v>46069.749432870398</v>
      </c>
      <c r="O695" s="1" t="s">
        <v>32</v>
      </c>
      <c r="P695" s="1" t="s">
        <v>33</v>
      </c>
      <c r="Q695" s="1" t="s">
        <v>32</v>
      </c>
      <c r="R695" s="1" t="s">
        <v>13777</v>
      </c>
      <c r="S695" s="1" t="s">
        <v>13778</v>
      </c>
      <c r="T695" s="1" t="s">
        <v>9603</v>
      </c>
      <c r="U695" s="1" t="s">
        <v>9715</v>
      </c>
      <c r="V695" s="1" t="s">
        <v>9463</v>
      </c>
      <c r="W695" s="1">
        <v>34.5</v>
      </c>
      <c r="X695" s="1">
        <v>5</v>
      </c>
      <c r="Y695" s="1" t="s">
        <v>9464</v>
      </c>
      <c r="Z695" s="1" t="s">
        <v>9464</v>
      </c>
      <c r="AA695" s="1" t="s">
        <v>9517</v>
      </c>
      <c r="AB695" s="1" t="s">
        <v>13779</v>
      </c>
      <c r="AC695" s="1" t="s">
        <v>13780</v>
      </c>
      <c r="AD695" s="1">
        <v>15</v>
      </c>
      <c r="AE695" s="1" t="s">
        <v>1035</v>
      </c>
      <c r="AF695" s="1" t="s">
        <v>13191</v>
      </c>
      <c r="AG695" s="20">
        <v>412600213</v>
      </c>
      <c r="AH695" s="20">
        <v>1</v>
      </c>
    </row>
    <row r="696" spans="1:34" ht="21" customHeight="1">
      <c r="A696" s="1" t="str">
        <f>_xlfn.CONCAT(Table1[[#This Row],[NÚMERO OPERATIVO]],Table1[[#This Row],[OS (SGM)]])</f>
        <v>5700447107DBM-MPDB08  000011/2026</v>
      </c>
      <c r="C696" s="1" t="s">
        <v>9455</v>
      </c>
      <c r="D696" s="1" t="s">
        <v>13781</v>
      </c>
      <c r="E696" s="1" t="s">
        <v>12825</v>
      </c>
      <c r="F696" s="1" t="s">
        <v>254</v>
      </c>
      <c r="G696" s="1" t="s">
        <v>287</v>
      </c>
      <c r="H696" s="1" t="s">
        <v>43</v>
      </c>
      <c r="I696" s="1" t="s">
        <v>419</v>
      </c>
      <c r="J696" s="1">
        <v>5700447107</v>
      </c>
      <c r="K696" s="1" t="e">
        <f>_xlfn.XLOOKUP(Table1[[#This Row],[NÚMERO OPERATIVO]],#REF!,#REF!)</f>
        <v>#REF!</v>
      </c>
      <c r="L696" s="1" t="s">
        <v>13782</v>
      </c>
      <c r="M696" s="1" t="str">
        <f>_xlfn.CONCAT(Table1[[#This Row],[NÚMERO OPERATIVO]],Table1[[#This Row],[DATA OC]])</f>
        <v>570044710746033,3963773148</v>
      </c>
      <c r="N696" s="19">
        <v>46033.396377314799</v>
      </c>
      <c r="O696" s="1" t="s">
        <v>32</v>
      </c>
      <c r="P696" s="1" t="s">
        <v>33</v>
      </c>
      <c r="Q696" s="1" t="s">
        <v>32</v>
      </c>
      <c r="R696" s="1" t="s">
        <v>13783</v>
      </c>
      <c r="S696" s="1" t="s">
        <v>13784</v>
      </c>
      <c r="T696" s="1" t="s">
        <v>9482</v>
      </c>
      <c r="U696" s="1" t="s">
        <v>13785</v>
      </c>
      <c r="V696" s="1" t="s">
        <v>9558</v>
      </c>
      <c r="W696" s="1">
        <v>34.5</v>
      </c>
      <c r="X696" s="1">
        <v>75</v>
      </c>
      <c r="Y696" s="1" t="s">
        <v>9464</v>
      </c>
      <c r="Z696" s="1" t="s">
        <v>9517</v>
      </c>
      <c r="AA696" s="1" t="s">
        <v>9517</v>
      </c>
      <c r="AB696" s="1" t="s">
        <v>13786</v>
      </c>
      <c r="AC696" s="1" t="s">
        <v>13787</v>
      </c>
      <c r="AD696" s="1">
        <v>75</v>
      </c>
      <c r="AE696" s="1" t="s">
        <v>1651</v>
      </c>
      <c r="AF696" s="1" t="s">
        <v>13191</v>
      </c>
      <c r="AG696" s="20">
        <v>412600072</v>
      </c>
      <c r="AH696" s="20">
        <v>1</v>
      </c>
    </row>
    <row r="697" spans="1:34" ht="21" customHeight="1">
      <c r="A697" s="1" t="str">
        <f>_xlfn.CONCAT(Table1[[#This Row],[NÚMERO OPERATIVO]],Table1[[#This Row],[OS (SGM)]])</f>
        <v>5700462107DBM-MPDB08  000013/2026</v>
      </c>
      <c r="C697" s="1" t="s">
        <v>9455</v>
      </c>
      <c r="D697" s="1" t="s">
        <v>13788</v>
      </c>
      <c r="E697" s="1" t="s">
        <v>12825</v>
      </c>
      <c r="F697" s="1" t="s">
        <v>254</v>
      </c>
      <c r="G697" s="1" t="s">
        <v>287</v>
      </c>
      <c r="H697" s="1" t="s">
        <v>43</v>
      </c>
      <c r="I697" s="1" t="s">
        <v>419</v>
      </c>
      <c r="J697" s="1">
        <v>5700462107</v>
      </c>
      <c r="K697" s="1" t="e">
        <f>_xlfn.XLOOKUP(Table1[[#This Row],[NÚMERO OPERATIVO]],#REF!,#REF!)</f>
        <v>#REF!</v>
      </c>
      <c r="L697" s="1" t="s">
        <v>13789</v>
      </c>
      <c r="M697" s="1" t="str">
        <f>_xlfn.CONCAT(Table1[[#This Row],[NÚMERO OPERATIVO]],Table1[[#This Row],[DATA OC]])</f>
        <v>570046210746032,7660069444</v>
      </c>
      <c r="N697" s="19">
        <v>46032.766006944403</v>
      </c>
      <c r="O697" s="1" t="s">
        <v>32</v>
      </c>
      <c r="P697" s="1" t="s">
        <v>34</v>
      </c>
      <c r="Q697" s="1" t="s">
        <v>32</v>
      </c>
      <c r="R697" s="1" t="s">
        <v>13790</v>
      </c>
      <c r="S697" s="1" t="s">
        <v>13791</v>
      </c>
      <c r="T697" s="1" t="s">
        <v>9767</v>
      </c>
      <c r="U697" s="1" t="s">
        <v>13792</v>
      </c>
      <c r="V697" s="1" t="s">
        <v>9463</v>
      </c>
      <c r="W697" s="1">
        <v>34.5</v>
      </c>
      <c r="X697" s="1">
        <v>15</v>
      </c>
      <c r="Y697" s="1" t="s">
        <v>9464</v>
      </c>
      <c r="Z697" s="1" t="s">
        <v>9517</v>
      </c>
      <c r="AA697" s="1" t="s">
        <v>9517</v>
      </c>
      <c r="AB697" s="1" t="s">
        <v>13793</v>
      </c>
      <c r="AC697" s="1" t="s">
        <v>13794</v>
      </c>
      <c r="AD697" s="1">
        <v>15</v>
      </c>
      <c r="AE697" s="1" t="s">
        <v>3806</v>
      </c>
      <c r="AF697" s="1" t="s">
        <v>13191</v>
      </c>
      <c r="AG697" s="20">
        <v>412600070</v>
      </c>
      <c r="AH697" s="20">
        <v>1</v>
      </c>
    </row>
    <row r="698" spans="1:34" ht="21" customHeight="1">
      <c r="A698" s="1" t="str">
        <f>_xlfn.CONCAT(Table1[[#This Row],[NÚMERO OPERATIVO]],Table1[[#This Row],[OS (SGM)]])</f>
        <v>5700855107DBM-MLDB04  000023/2026</v>
      </c>
      <c r="C698" s="1" t="s">
        <v>9455</v>
      </c>
      <c r="D698" s="1" t="s">
        <v>13795</v>
      </c>
      <c r="E698" s="1" t="s">
        <v>12825</v>
      </c>
      <c r="F698" s="1" t="s">
        <v>254</v>
      </c>
      <c r="G698" s="1" t="s">
        <v>287</v>
      </c>
      <c r="H698" s="1" t="s">
        <v>43</v>
      </c>
      <c r="I698" s="1" t="s">
        <v>419</v>
      </c>
      <c r="J698" s="1">
        <v>5700855107</v>
      </c>
      <c r="K698" s="1" t="e">
        <f>_xlfn.XLOOKUP(Table1[[#This Row],[NÚMERO OPERATIVO]],#REF!,#REF!)</f>
        <v>#REF!</v>
      </c>
      <c r="L698" s="1" t="s">
        <v>13796</v>
      </c>
      <c r="M698" s="1" t="str">
        <f>_xlfn.CONCAT(Table1[[#This Row],[NÚMERO OPERATIVO]],Table1[[#This Row],[DATA OC]])</f>
        <v>570085510746041,7152546296</v>
      </c>
      <c r="N698" s="19">
        <v>46041.715254629598</v>
      </c>
      <c r="O698" s="1" t="s">
        <v>32</v>
      </c>
      <c r="P698" s="1" t="s">
        <v>33</v>
      </c>
      <c r="Q698" s="1" t="s">
        <v>32</v>
      </c>
      <c r="R698" s="1" t="s">
        <v>13797</v>
      </c>
      <c r="S698" s="1" t="s">
        <v>13798</v>
      </c>
      <c r="T698" s="1" t="s">
        <v>9473</v>
      </c>
      <c r="U698" s="1" t="s">
        <v>13799</v>
      </c>
      <c r="V698" s="1" t="s">
        <v>9463</v>
      </c>
      <c r="W698" s="1">
        <v>34.5</v>
      </c>
      <c r="X698" s="1">
        <v>5</v>
      </c>
      <c r="Y698" s="1" t="s">
        <v>9464</v>
      </c>
      <c r="Z698" s="1" t="s">
        <v>9464</v>
      </c>
      <c r="AA698" s="1" t="s">
        <v>9517</v>
      </c>
      <c r="AB698" s="1" t="s">
        <v>13800</v>
      </c>
      <c r="AC698" s="1" t="s">
        <v>13801</v>
      </c>
      <c r="AD698" s="1">
        <v>15</v>
      </c>
      <c r="AE698" s="1" t="s">
        <v>3506</v>
      </c>
      <c r="AF698" s="1" t="s">
        <v>13191</v>
      </c>
      <c r="AG698" s="20">
        <v>412600130</v>
      </c>
      <c r="AH698" s="20">
        <v>1</v>
      </c>
    </row>
    <row r="699" spans="1:34" ht="21" customHeight="1">
      <c r="A699" s="1" t="str">
        <f>_xlfn.CONCAT(Table1[[#This Row],[NÚMERO OPERATIVO]],Table1[[#This Row],[OS (SGM)]])</f>
        <v>5700856107DBM-MLDB03  000013/2026</v>
      </c>
      <c r="C699" s="1" t="s">
        <v>9455</v>
      </c>
      <c r="D699" s="1" t="s">
        <v>13802</v>
      </c>
      <c r="E699" s="1" t="s">
        <v>12825</v>
      </c>
      <c r="F699" s="1" t="s">
        <v>254</v>
      </c>
      <c r="G699" s="1" t="s">
        <v>287</v>
      </c>
      <c r="H699" s="1" t="s">
        <v>43</v>
      </c>
      <c r="I699" s="1" t="s">
        <v>419</v>
      </c>
      <c r="J699" s="1">
        <v>5700856107</v>
      </c>
      <c r="K699" s="1" t="e">
        <f>_xlfn.XLOOKUP(Table1[[#This Row],[NÚMERO OPERATIVO]],#REF!,#REF!)</f>
        <v>#REF!</v>
      </c>
      <c r="L699" s="1" t="s">
        <v>13803</v>
      </c>
      <c r="M699" s="1" t="str">
        <f>_xlfn.CONCAT(Table1[[#This Row],[NÚMERO OPERATIVO]],Table1[[#This Row],[DATA OC]])</f>
        <v>570085610746041,7240277778</v>
      </c>
      <c r="N699" s="19">
        <v>46041.724027777796</v>
      </c>
      <c r="O699" s="1" t="s">
        <v>32</v>
      </c>
      <c r="P699" s="1" t="s">
        <v>33</v>
      </c>
      <c r="Q699" s="1" t="s">
        <v>32</v>
      </c>
      <c r="R699" s="1" t="s">
        <v>13804</v>
      </c>
      <c r="S699" s="1" t="s">
        <v>13805</v>
      </c>
      <c r="T699" s="1" t="s">
        <v>9473</v>
      </c>
      <c r="U699" s="1" t="s">
        <v>13806</v>
      </c>
      <c r="V699" s="1" t="s">
        <v>9463</v>
      </c>
      <c r="W699" s="1">
        <v>34.5</v>
      </c>
      <c r="X699" s="1">
        <v>5</v>
      </c>
      <c r="Y699" s="1" t="s">
        <v>9464</v>
      </c>
      <c r="Z699" s="1" t="s">
        <v>9482</v>
      </c>
      <c r="AA699" s="1" t="s">
        <v>9517</v>
      </c>
      <c r="AB699" s="1" t="s">
        <v>13807</v>
      </c>
      <c r="AC699" s="1" t="s">
        <v>13808</v>
      </c>
      <c r="AD699" s="1">
        <v>15</v>
      </c>
      <c r="AE699" s="1" t="s">
        <v>1341</v>
      </c>
      <c r="AF699" s="1" t="s">
        <v>13191</v>
      </c>
      <c r="AG699" s="20">
        <v>412600120</v>
      </c>
      <c r="AH699" s="20">
        <v>1</v>
      </c>
    </row>
    <row r="700" spans="1:34" ht="21" customHeight="1">
      <c r="A700" s="1" t="str">
        <f>_xlfn.CONCAT(Table1[[#This Row],[NÚMERO OPERATIVO]],Table1[[#This Row],[OS (SGM)]])</f>
        <v>5700930107ETO-RD-GU  000373/2026</v>
      </c>
      <c r="C700" s="1" t="s">
        <v>9455</v>
      </c>
      <c r="D700" s="1" t="s">
        <v>13809</v>
      </c>
      <c r="E700" s="1" t="s">
        <v>12825</v>
      </c>
      <c r="F700" s="1" t="s">
        <v>254</v>
      </c>
      <c r="G700" s="1" t="s">
        <v>287</v>
      </c>
      <c r="H700" s="1" t="s">
        <v>43</v>
      </c>
      <c r="I700" s="1" t="s">
        <v>419</v>
      </c>
      <c r="J700" s="1">
        <v>5700930107</v>
      </c>
      <c r="K700" s="1" t="e">
        <f>_xlfn.XLOOKUP(Table1[[#This Row],[NÚMERO OPERATIVO]],#REF!,#REF!)</f>
        <v>#REF!</v>
      </c>
      <c r="L700" s="1" t="s">
        <v>13810</v>
      </c>
      <c r="M700" s="1" t="str">
        <f>_xlfn.CONCAT(Table1[[#This Row],[NÚMERO OPERATIVO]],Table1[[#This Row],[DATA OC]])</f>
        <v>570093010746054,6943981481</v>
      </c>
      <c r="N700" s="19">
        <v>46054.694398148102</v>
      </c>
      <c r="O700" s="1" t="s">
        <v>32</v>
      </c>
      <c r="P700" s="1" t="s">
        <v>172</v>
      </c>
      <c r="Q700" s="1" t="s">
        <v>32</v>
      </c>
      <c r="R700" s="1" t="s">
        <v>13811</v>
      </c>
      <c r="S700" s="1" t="s">
        <v>13812</v>
      </c>
      <c r="T700" s="1" t="s">
        <v>13813</v>
      </c>
      <c r="U700" s="1" t="s">
        <v>13814</v>
      </c>
      <c r="V700" s="1" t="s">
        <v>9463</v>
      </c>
      <c r="W700" s="1">
        <v>34.5</v>
      </c>
      <c r="X700" s="1">
        <v>15</v>
      </c>
      <c r="Y700" s="1" t="s">
        <v>9492</v>
      </c>
      <c r="Z700" s="1" t="s">
        <v>9464</v>
      </c>
      <c r="AA700" s="1" t="s">
        <v>13481</v>
      </c>
      <c r="AB700" s="1" t="s">
        <v>13815</v>
      </c>
      <c r="AC700" s="1" t="s">
        <v>13816</v>
      </c>
      <c r="AD700" s="1">
        <v>15</v>
      </c>
      <c r="AE700" s="1" t="s">
        <v>5746</v>
      </c>
      <c r="AF700" s="1" t="s">
        <v>13191</v>
      </c>
      <c r="AG700" s="20">
        <v>412600188</v>
      </c>
      <c r="AH700" s="20">
        <v>1</v>
      </c>
    </row>
    <row r="701" spans="1:34" ht="21" customHeight="1">
      <c r="A701" s="1" t="str">
        <f>_xlfn.CONCAT(Table1[[#This Row],[NÚMERO OPERATIVO]],Table1[[#This Row],[OS (SGM)]])</f>
        <v>5710112107DBM-MLDB04  000056/2026</v>
      </c>
      <c r="C701" s="1" t="s">
        <v>9455</v>
      </c>
      <c r="D701" s="1" t="s">
        <v>13817</v>
      </c>
      <c r="E701" s="1" t="s">
        <v>12825</v>
      </c>
      <c r="F701" s="1" t="s">
        <v>254</v>
      </c>
      <c r="G701" s="1" t="s">
        <v>287</v>
      </c>
      <c r="H701" s="1" t="s">
        <v>43</v>
      </c>
      <c r="I701" s="1" t="s">
        <v>419</v>
      </c>
      <c r="J701" s="1">
        <v>5710112107</v>
      </c>
      <c r="K701" s="1" t="e">
        <f>_xlfn.XLOOKUP(Table1[[#This Row],[NÚMERO OPERATIVO]],#REF!,#REF!)</f>
        <v>#REF!</v>
      </c>
      <c r="L701" s="1" t="s">
        <v>13818</v>
      </c>
      <c r="M701" s="1" t="str">
        <f>_xlfn.CONCAT(Table1[[#This Row],[NÚMERO OPERATIVO]],Table1[[#This Row],[DATA OC]])</f>
        <v>571011210746066,7523958333</v>
      </c>
      <c r="N701" s="19">
        <v>46066.752395833297</v>
      </c>
      <c r="O701" s="1" t="s">
        <v>32</v>
      </c>
      <c r="P701" s="1" t="s">
        <v>33</v>
      </c>
      <c r="Q701" s="1" t="s">
        <v>32</v>
      </c>
      <c r="R701" s="1" t="s">
        <v>13819</v>
      </c>
      <c r="S701" s="1" t="s">
        <v>9535</v>
      </c>
      <c r="T701" s="1" t="s">
        <v>9473</v>
      </c>
      <c r="U701" s="1" t="s">
        <v>13820</v>
      </c>
      <c r="V701" s="1" t="s">
        <v>9463</v>
      </c>
      <c r="W701" s="1">
        <v>34.5</v>
      </c>
      <c r="X701" s="1">
        <v>15</v>
      </c>
      <c r="Y701" s="1" t="s">
        <v>9464</v>
      </c>
      <c r="Z701" s="1" t="s">
        <v>9464</v>
      </c>
      <c r="AA701" s="1" t="s">
        <v>9517</v>
      </c>
      <c r="AB701" s="1" t="s">
        <v>13821</v>
      </c>
      <c r="AC701" s="1" t="s">
        <v>13822</v>
      </c>
      <c r="AD701" s="1">
        <v>15</v>
      </c>
      <c r="AE701" s="1" t="s">
        <v>4690</v>
      </c>
      <c r="AF701" s="1" t="s">
        <v>13191</v>
      </c>
      <c r="AG701" s="20">
        <v>412600212</v>
      </c>
      <c r="AH701" s="20">
        <v>1</v>
      </c>
    </row>
    <row r="702" spans="1:34" ht="21" customHeight="1">
      <c r="A702" s="1" t="str">
        <f>_xlfn.CONCAT(Table1[[#This Row],[NÚMERO OPERATIVO]],Table1[[#This Row],[OS (SGM)]])</f>
        <v>5710323107DBM-MLDB03  000029/2026</v>
      </c>
      <c r="C702" s="1" t="s">
        <v>9455</v>
      </c>
      <c r="D702" s="1" t="s">
        <v>13823</v>
      </c>
      <c r="E702" s="1" t="s">
        <v>12825</v>
      </c>
      <c r="F702" s="1" t="s">
        <v>254</v>
      </c>
      <c r="G702" s="1" t="s">
        <v>287</v>
      </c>
      <c r="H702" s="1" t="s">
        <v>43</v>
      </c>
      <c r="I702" s="1" t="s">
        <v>419</v>
      </c>
      <c r="J702" s="1">
        <v>5710323107</v>
      </c>
      <c r="K702" s="1" t="e">
        <f>_xlfn.XLOOKUP(Table1[[#This Row],[NÚMERO OPERATIVO]],#REF!,#REF!)</f>
        <v>#REF!</v>
      </c>
      <c r="L702" s="1" t="s">
        <v>13824</v>
      </c>
      <c r="M702" s="1" t="str">
        <f>_xlfn.CONCAT(Table1[[#This Row],[NÚMERO OPERATIVO]],Table1[[#This Row],[DATA OC]])</f>
        <v>571032310746062,7856018519</v>
      </c>
      <c r="N702" s="19">
        <v>46062.785601851901</v>
      </c>
      <c r="O702" s="1" t="s">
        <v>32</v>
      </c>
      <c r="P702" s="1" t="s">
        <v>33</v>
      </c>
      <c r="Q702" s="1" t="s">
        <v>32</v>
      </c>
      <c r="R702" s="1" t="s">
        <v>13825</v>
      </c>
      <c r="S702" s="1" t="s">
        <v>9508</v>
      </c>
      <c r="T702" s="1" t="s">
        <v>9473</v>
      </c>
      <c r="U702" s="1" t="s">
        <v>13826</v>
      </c>
      <c r="V702" s="1" t="s">
        <v>9463</v>
      </c>
      <c r="W702" s="1">
        <v>34.5</v>
      </c>
      <c r="X702" s="1">
        <v>15</v>
      </c>
      <c r="Y702" s="1" t="s">
        <v>9464</v>
      </c>
      <c r="Z702" s="1" t="s">
        <v>9464</v>
      </c>
      <c r="AA702" s="1" t="s">
        <v>9517</v>
      </c>
      <c r="AB702" s="1" t="s">
        <v>13827</v>
      </c>
      <c r="AC702" s="1" t="s">
        <v>13828</v>
      </c>
      <c r="AD702" s="1">
        <v>15</v>
      </c>
      <c r="AE702" s="1" t="s">
        <v>5324</v>
      </c>
      <c r="AF702" s="1" t="s">
        <v>13191</v>
      </c>
      <c r="AG702" s="20">
        <v>412600190</v>
      </c>
      <c r="AH702" s="20">
        <v>1</v>
      </c>
    </row>
    <row r="703" spans="1:34" ht="21" customHeight="1">
      <c r="A703" s="1" t="str">
        <f>_xlfn.CONCAT(Table1[[#This Row],[NÚMERO OPERATIVO]],Table1[[#This Row],[OS (SGM)]])</f>
        <v>5720057107DBM-MPDB10  000016/2026</v>
      </c>
      <c r="C703" s="1" t="s">
        <v>9455</v>
      </c>
      <c r="D703" s="1" t="s">
        <v>13829</v>
      </c>
      <c r="E703" s="1" t="s">
        <v>12825</v>
      </c>
      <c r="F703" s="1" t="s">
        <v>254</v>
      </c>
      <c r="G703" s="1" t="s">
        <v>287</v>
      </c>
      <c r="H703" s="1" t="s">
        <v>43</v>
      </c>
      <c r="I703" s="1" t="s">
        <v>419</v>
      </c>
      <c r="J703" s="1">
        <v>5720057107</v>
      </c>
      <c r="K703" s="1" t="e">
        <f>_xlfn.XLOOKUP(Table1[[#This Row],[NÚMERO OPERATIVO]],#REF!,#REF!)</f>
        <v>#REF!</v>
      </c>
      <c r="L703" s="1" t="s">
        <v>13830</v>
      </c>
      <c r="M703" s="1" t="str">
        <f>_xlfn.CONCAT(Table1[[#This Row],[NÚMERO OPERATIVO]],Table1[[#This Row],[DATA OC]])</f>
        <v>572005710746045,6260648148</v>
      </c>
      <c r="N703" s="19">
        <v>46045.626064814802</v>
      </c>
      <c r="O703" s="1" t="s">
        <v>32</v>
      </c>
      <c r="P703" s="1" t="s">
        <v>33</v>
      </c>
      <c r="Q703" s="1" t="s">
        <v>32</v>
      </c>
      <c r="R703" s="1" t="s">
        <v>13831</v>
      </c>
      <c r="S703" s="1" t="s">
        <v>13832</v>
      </c>
      <c r="T703" s="1" t="s">
        <v>9482</v>
      </c>
      <c r="U703" s="1" t="s">
        <v>13833</v>
      </c>
      <c r="V703" s="1" t="s">
        <v>9558</v>
      </c>
      <c r="W703" s="1">
        <v>34.5</v>
      </c>
      <c r="X703" s="1">
        <v>75</v>
      </c>
      <c r="Y703" s="1" t="s">
        <v>9464</v>
      </c>
      <c r="Z703" s="1" t="s">
        <v>9464</v>
      </c>
      <c r="AA703" s="1" t="s">
        <v>9517</v>
      </c>
      <c r="AB703" s="1" t="s">
        <v>13834</v>
      </c>
      <c r="AC703" s="1" t="s">
        <v>13835</v>
      </c>
      <c r="AD703" s="1">
        <v>112.5</v>
      </c>
      <c r="AE703" s="1" t="s">
        <v>506</v>
      </c>
      <c r="AF703" s="1" t="s">
        <v>13191</v>
      </c>
      <c r="AG703" s="20">
        <v>412600147</v>
      </c>
      <c r="AH703" s="20">
        <v>1</v>
      </c>
    </row>
    <row r="704" spans="1:34" ht="21" customHeight="1">
      <c r="A704" s="1" t="str">
        <f>_xlfn.CONCAT(Table1[[#This Row],[NÚMERO OPERATIVO]],Table1[[#This Row],[OS (SGM)]])</f>
        <v>5750428041DBM-MLDB03  000047/2026</v>
      </c>
      <c r="C704" s="1" t="s">
        <v>9455</v>
      </c>
      <c r="D704" s="1" t="s">
        <v>13836</v>
      </c>
      <c r="E704" s="1" t="s">
        <v>12825</v>
      </c>
      <c r="F704" s="1" t="s">
        <v>254</v>
      </c>
      <c r="G704" s="1" t="s">
        <v>689</v>
      </c>
      <c r="H704" s="1" t="s">
        <v>43</v>
      </c>
      <c r="I704" s="1" t="s">
        <v>427</v>
      </c>
      <c r="J704" s="1">
        <v>5750428041</v>
      </c>
      <c r="K704" s="1" t="e">
        <f>_xlfn.XLOOKUP(Table1[[#This Row],[NÚMERO OPERATIVO]],#REF!,#REF!)</f>
        <v>#REF!</v>
      </c>
      <c r="L704" s="1" t="s">
        <v>13837</v>
      </c>
      <c r="M704" s="1" t="str">
        <f>_xlfn.CONCAT(Table1[[#This Row],[NÚMERO OPERATIVO]],Table1[[#This Row],[DATA OC]])</f>
        <v>575042804146078,7267476852</v>
      </c>
      <c r="N704" s="19">
        <v>46078.726747685199</v>
      </c>
      <c r="O704" s="1" t="s">
        <v>32</v>
      </c>
      <c r="P704" s="1" t="s">
        <v>33</v>
      </c>
      <c r="Q704" s="1" t="s">
        <v>32</v>
      </c>
      <c r="R704" s="1" t="s">
        <v>13838</v>
      </c>
      <c r="S704" s="1" t="s">
        <v>13839</v>
      </c>
      <c r="T704" s="1" t="s">
        <v>9482</v>
      </c>
      <c r="U704" s="1" t="s">
        <v>13840</v>
      </c>
      <c r="V704" s="1" t="s">
        <v>9463</v>
      </c>
      <c r="W704" s="1">
        <v>13.8</v>
      </c>
      <c r="X704" s="1">
        <v>15</v>
      </c>
      <c r="Y704" s="1" t="s">
        <v>9464</v>
      </c>
      <c r="Z704" s="1" t="s">
        <v>9464</v>
      </c>
      <c r="AA704" s="1" t="s">
        <v>9517</v>
      </c>
      <c r="AB704" s="1" t="s">
        <v>13841</v>
      </c>
      <c r="AC704" s="1" t="s">
        <v>13842</v>
      </c>
      <c r="AD704" s="1">
        <v>15</v>
      </c>
      <c r="AE704" s="1" t="s">
        <v>7785</v>
      </c>
      <c r="AF704" s="1" t="s">
        <v>13191</v>
      </c>
      <c r="AG704" s="20">
        <v>412600244</v>
      </c>
      <c r="AH704" s="20">
        <v>1</v>
      </c>
    </row>
    <row r="705" spans="1:34" ht="21" customHeight="1">
      <c r="A705" s="1" t="str">
        <f>_xlfn.CONCAT(Table1[[#This Row],[NÚMERO OPERATIVO]],Table1[[#This Row],[OS (SGM)]])</f>
        <v>5700642148DBM-MLDB06  000024/2026</v>
      </c>
      <c r="C705" s="1" t="s">
        <v>9455</v>
      </c>
      <c r="D705" s="1" t="s">
        <v>13843</v>
      </c>
      <c r="E705" s="1" t="s">
        <v>12825</v>
      </c>
      <c r="F705" s="1" t="s">
        <v>254</v>
      </c>
      <c r="G705" s="1" t="s">
        <v>156</v>
      </c>
      <c r="H705" s="1" t="s">
        <v>43</v>
      </c>
      <c r="I705" s="1" t="s">
        <v>50</v>
      </c>
      <c r="J705" s="1">
        <v>5700642148</v>
      </c>
      <c r="K705" s="1" t="e">
        <f>_xlfn.XLOOKUP(Table1[[#This Row],[NÚMERO OPERATIVO]],#REF!,#REF!)</f>
        <v>#REF!</v>
      </c>
      <c r="L705" s="1" t="s">
        <v>13844</v>
      </c>
      <c r="M705" s="1" t="str">
        <f>_xlfn.CONCAT(Table1[[#This Row],[NÚMERO OPERATIVO]],Table1[[#This Row],[DATA OC]])</f>
        <v>570064214846058,7964930556</v>
      </c>
      <c r="N705" s="19">
        <v>46058.796493055597</v>
      </c>
      <c r="O705" s="1" t="s">
        <v>32</v>
      </c>
      <c r="P705" s="1" t="s">
        <v>33</v>
      </c>
      <c r="Q705" s="1" t="s">
        <v>32</v>
      </c>
      <c r="R705" s="1" t="s">
        <v>13845</v>
      </c>
      <c r="S705" s="1" t="s">
        <v>13846</v>
      </c>
      <c r="T705" s="1" t="s">
        <v>10192</v>
      </c>
      <c r="U705" s="1" t="s">
        <v>13847</v>
      </c>
      <c r="V705" s="1" t="s">
        <v>9463</v>
      </c>
      <c r="W705" s="1">
        <v>34.5</v>
      </c>
      <c r="X705" s="1">
        <v>15</v>
      </c>
      <c r="Y705" s="1" t="s">
        <v>9464</v>
      </c>
      <c r="Z705" s="1" t="s">
        <v>9517</v>
      </c>
      <c r="AA705" s="1" t="s">
        <v>9517</v>
      </c>
      <c r="AB705" s="1" t="s">
        <v>13848</v>
      </c>
      <c r="AC705" s="1" t="s">
        <v>13849</v>
      </c>
      <c r="AD705" s="1">
        <v>15</v>
      </c>
      <c r="AE705" s="1" t="s">
        <v>8077</v>
      </c>
      <c r="AF705" s="1" t="s">
        <v>13191</v>
      </c>
      <c r="AG705" s="20">
        <v>412600180</v>
      </c>
      <c r="AH705" s="20">
        <v>1</v>
      </c>
    </row>
    <row r="706" spans="1:34" ht="21" customHeight="1">
      <c r="A706" s="1" t="str">
        <f>_xlfn.CONCAT(Table1[[#This Row],[NÚMERO OPERATIVO]],Table1[[#This Row],[OS (SGM)]])</f>
        <v>5700709148DBM-MLDB06  000037/2026</v>
      </c>
      <c r="C706" s="1" t="s">
        <v>9455</v>
      </c>
      <c r="D706" s="1" t="s">
        <v>13850</v>
      </c>
      <c r="E706" s="1" t="s">
        <v>12825</v>
      </c>
      <c r="F706" s="1" t="s">
        <v>254</v>
      </c>
      <c r="G706" s="1" t="s">
        <v>156</v>
      </c>
      <c r="H706" s="1" t="s">
        <v>43</v>
      </c>
      <c r="I706" s="1" t="s">
        <v>50</v>
      </c>
      <c r="J706" s="1">
        <v>5700709148</v>
      </c>
      <c r="K706" s="1" t="e">
        <f>_xlfn.XLOOKUP(Table1[[#This Row],[NÚMERO OPERATIVO]],#REF!,#REF!)</f>
        <v>#REF!</v>
      </c>
      <c r="L706" s="1" t="s">
        <v>13851</v>
      </c>
      <c r="M706" s="1" t="str">
        <f>_xlfn.CONCAT(Table1[[#This Row],[NÚMERO OPERATIVO]],Table1[[#This Row],[DATA OC]])</f>
        <v>570070914846080,5270486111</v>
      </c>
      <c r="N706" s="19">
        <v>46080.527048611097</v>
      </c>
      <c r="O706" s="1" t="s">
        <v>32</v>
      </c>
      <c r="P706" s="1" t="s">
        <v>34</v>
      </c>
      <c r="Q706" s="1" t="s">
        <v>32</v>
      </c>
      <c r="R706" s="1" t="s">
        <v>13852</v>
      </c>
      <c r="S706" s="1" t="s">
        <v>13853</v>
      </c>
      <c r="T706" s="1" t="s">
        <v>9523</v>
      </c>
      <c r="U706" s="1" t="s">
        <v>13854</v>
      </c>
      <c r="V706" s="1" t="s">
        <v>9463</v>
      </c>
      <c r="W706" s="1">
        <v>34.5</v>
      </c>
      <c r="X706" s="1">
        <v>15</v>
      </c>
      <c r="Y706" s="1" t="s">
        <v>9482</v>
      </c>
      <c r="Z706" s="1" t="s">
        <v>9464</v>
      </c>
      <c r="AA706" s="1" t="s">
        <v>9517</v>
      </c>
      <c r="AB706" s="1" t="s">
        <v>13855</v>
      </c>
      <c r="AC706" s="1" t="s">
        <v>13856</v>
      </c>
      <c r="AD706" s="1">
        <v>15</v>
      </c>
      <c r="AE706" s="1" t="s">
        <v>1471</v>
      </c>
      <c r="AF706" s="1" t="s">
        <v>13191</v>
      </c>
      <c r="AG706" s="20">
        <v>412600260</v>
      </c>
      <c r="AH706" s="20">
        <v>1</v>
      </c>
    </row>
    <row r="707" spans="1:34" ht="21" customHeight="1">
      <c r="A707" s="1" t="str">
        <f>_xlfn.CONCAT(Table1[[#This Row],[NÚMERO OPERATIVO]],Table1[[#This Row],[OS (SGM)]])</f>
        <v>5700826148DBM-MLDB06  000015/2026</v>
      </c>
      <c r="C707" s="1" t="s">
        <v>9455</v>
      </c>
      <c r="D707" s="1" t="s">
        <v>13857</v>
      </c>
      <c r="E707" s="1" t="s">
        <v>12825</v>
      </c>
      <c r="F707" s="1" t="s">
        <v>254</v>
      </c>
      <c r="G707" s="1" t="s">
        <v>156</v>
      </c>
      <c r="H707" s="1" t="s">
        <v>43</v>
      </c>
      <c r="I707" s="1" t="s">
        <v>50</v>
      </c>
      <c r="J707" s="1">
        <v>5700826148</v>
      </c>
      <c r="K707" s="1" t="e">
        <f>_xlfn.XLOOKUP(Table1[[#This Row],[NÚMERO OPERATIVO]],#REF!,#REF!)</f>
        <v>#REF!</v>
      </c>
      <c r="L707" s="1" t="s">
        <v>13858</v>
      </c>
      <c r="M707" s="1" t="str">
        <f>_xlfn.CONCAT(Table1[[#This Row],[NÚMERO OPERATIVO]],Table1[[#This Row],[DATA OC]])</f>
        <v>570082614846041,6885300926</v>
      </c>
      <c r="N707" s="19">
        <v>46041.688530092601</v>
      </c>
      <c r="O707" s="1" t="s">
        <v>32</v>
      </c>
      <c r="P707" s="1" t="s">
        <v>33</v>
      </c>
      <c r="Q707" s="1" t="s">
        <v>32</v>
      </c>
      <c r="R707" s="1" t="s">
        <v>13859</v>
      </c>
      <c r="S707" s="1" t="s">
        <v>9898</v>
      </c>
      <c r="T707" s="1" t="s">
        <v>9461</v>
      </c>
      <c r="U707" s="1" t="s">
        <v>13860</v>
      </c>
      <c r="V707" s="1" t="s">
        <v>9463</v>
      </c>
      <c r="W707" s="1">
        <v>34.5</v>
      </c>
      <c r="X707" s="1">
        <v>5</v>
      </c>
      <c r="Y707" s="1" t="s">
        <v>9464</v>
      </c>
      <c r="Z707" s="1" t="s">
        <v>9517</v>
      </c>
      <c r="AA707" s="1" t="s">
        <v>9517</v>
      </c>
      <c r="AB707" s="1" t="s">
        <v>13861</v>
      </c>
      <c r="AC707" s="1" t="s">
        <v>13862</v>
      </c>
      <c r="AD707" s="1">
        <v>15</v>
      </c>
      <c r="AE707" s="1" t="s">
        <v>7724</v>
      </c>
      <c r="AF707" s="1" t="s">
        <v>13191</v>
      </c>
      <c r="AG707" s="20">
        <v>412600123</v>
      </c>
      <c r="AH707" s="20">
        <v>1</v>
      </c>
    </row>
    <row r="708" spans="1:34" ht="21" customHeight="1">
      <c r="A708" s="1" t="str">
        <f>_xlfn.CONCAT(Table1[[#This Row],[NÚMERO OPERATIVO]],Table1[[#This Row],[OS (SGM)]])</f>
        <v>5700992148DBM-MLDB03  000006/2026</v>
      </c>
      <c r="C708" s="1" t="s">
        <v>9455</v>
      </c>
      <c r="D708" s="1" t="s">
        <v>13863</v>
      </c>
      <c r="E708" s="1" t="s">
        <v>12825</v>
      </c>
      <c r="F708" s="1" t="s">
        <v>254</v>
      </c>
      <c r="G708" s="1" t="s">
        <v>156</v>
      </c>
      <c r="H708" s="1" t="s">
        <v>43</v>
      </c>
      <c r="I708" s="1" t="s">
        <v>50</v>
      </c>
      <c r="J708" s="1">
        <v>5700992148</v>
      </c>
      <c r="K708" s="1" t="e">
        <f>_xlfn.XLOOKUP(Table1[[#This Row],[NÚMERO OPERATIVO]],#REF!,#REF!)</f>
        <v>#REF!</v>
      </c>
      <c r="L708" s="1" t="s">
        <v>13864</v>
      </c>
      <c r="M708" s="1" t="str">
        <f>_xlfn.CONCAT(Table1[[#This Row],[NÚMERO OPERATIVO]],Table1[[#This Row],[DATA OC]])</f>
        <v>570099214846028,7607060185</v>
      </c>
      <c r="N708" s="19">
        <v>46028.760706018496</v>
      </c>
      <c r="O708" s="1" t="s">
        <v>32</v>
      </c>
      <c r="P708" s="1" t="s">
        <v>33</v>
      </c>
      <c r="Q708" s="1" t="s">
        <v>32</v>
      </c>
      <c r="R708" s="1" t="s">
        <v>13865</v>
      </c>
      <c r="S708" s="1" t="s">
        <v>13866</v>
      </c>
      <c r="T708" s="1" t="s">
        <v>9523</v>
      </c>
      <c r="U708" s="1" t="s">
        <v>13867</v>
      </c>
      <c r="V708" s="1" t="s">
        <v>9463</v>
      </c>
      <c r="W708" s="1">
        <v>13.8</v>
      </c>
      <c r="X708" s="1">
        <v>15</v>
      </c>
      <c r="Y708" s="1" t="s">
        <v>9482</v>
      </c>
      <c r="Z708" s="1" t="s">
        <v>9517</v>
      </c>
      <c r="AA708" s="1" t="s">
        <v>9517</v>
      </c>
      <c r="AB708" s="1" t="s">
        <v>13868</v>
      </c>
      <c r="AC708" s="1" t="s">
        <v>13869</v>
      </c>
      <c r="AD708" s="1">
        <v>15</v>
      </c>
      <c r="AE708" s="1" t="s">
        <v>3685</v>
      </c>
      <c r="AF708" s="1" t="s">
        <v>13191</v>
      </c>
      <c r="AG708" s="20">
        <v>412600035</v>
      </c>
      <c r="AH708" s="20">
        <v>1</v>
      </c>
    </row>
    <row r="709" spans="1:34" ht="21" customHeight="1">
      <c r="A709" s="1" t="str">
        <f>_xlfn.CONCAT(Table1[[#This Row],[NÚMERO OPERATIVO]],Table1[[#This Row],[OS (SGM)]])</f>
        <v>5710017148DBM-MLDB06  000018/2026</v>
      </c>
      <c r="C709" s="1" t="s">
        <v>9455</v>
      </c>
      <c r="D709" s="1" t="s">
        <v>13870</v>
      </c>
      <c r="E709" s="1" t="s">
        <v>12825</v>
      </c>
      <c r="F709" s="1" t="s">
        <v>254</v>
      </c>
      <c r="G709" s="1" t="s">
        <v>156</v>
      </c>
      <c r="H709" s="1" t="s">
        <v>43</v>
      </c>
      <c r="I709" s="1" t="s">
        <v>50</v>
      </c>
      <c r="J709" s="1">
        <v>5710017148</v>
      </c>
      <c r="K709" s="1" t="e">
        <f>_xlfn.XLOOKUP(Table1[[#This Row],[NÚMERO OPERATIVO]],#REF!,#REF!)</f>
        <v>#REF!</v>
      </c>
      <c r="L709" s="1" t="s">
        <v>13871</v>
      </c>
      <c r="M709" s="1" t="str">
        <f>_xlfn.CONCAT(Table1[[#This Row],[NÚMERO OPERATIVO]],Table1[[#This Row],[DATA OC]])</f>
        <v>571001714846045,4703703704</v>
      </c>
      <c r="N709" s="19">
        <v>46045.4703703704</v>
      </c>
      <c r="O709" s="1" t="s">
        <v>32</v>
      </c>
      <c r="P709" s="1" t="s">
        <v>33</v>
      </c>
      <c r="Q709" s="1" t="s">
        <v>32</v>
      </c>
      <c r="R709" s="1" t="s">
        <v>13872</v>
      </c>
      <c r="S709" s="1" t="s">
        <v>13873</v>
      </c>
      <c r="T709" s="1" t="s">
        <v>9482</v>
      </c>
      <c r="U709" s="1" t="s">
        <v>13874</v>
      </c>
      <c r="V709" s="1" t="s">
        <v>9463</v>
      </c>
      <c r="W709" s="1">
        <v>34.5</v>
      </c>
      <c r="X709" s="1">
        <v>15</v>
      </c>
      <c r="Y709" s="1" t="s">
        <v>9464</v>
      </c>
      <c r="Z709" s="1" t="s">
        <v>9464</v>
      </c>
      <c r="AA709" s="1" t="s">
        <v>9517</v>
      </c>
      <c r="AB709" s="1" t="s">
        <v>13875</v>
      </c>
      <c r="AC709" s="1" t="s">
        <v>13876</v>
      </c>
      <c r="AD709" s="1">
        <v>15</v>
      </c>
      <c r="AE709" s="1" t="s">
        <v>531</v>
      </c>
      <c r="AF709" s="1" t="s">
        <v>13191</v>
      </c>
      <c r="AG709" s="20">
        <v>412600132</v>
      </c>
      <c r="AH709" s="20">
        <v>1</v>
      </c>
    </row>
    <row r="710" spans="1:34" ht="21" customHeight="1">
      <c r="A710" s="1" t="str">
        <f>_xlfn.CONCAT(Table1[[#This Row],[NÚMERO OPERATIVO]],Table1[[#This Row],[OS (SGM)]])</f>
        <v>5732674148DBM-MLDB03  000018/2026</v>
      </c>
      <c r="C710" s="1" t="s">
        <v>9455</v>
      </c>
      <c r="D710" s="1" t="s">
        <v>13877</v>
      </c>
      <c r="E710" s="1" t="s">
        <v>12825</v>
      </c>
      <c r="F710" s="1" t="s">
        <v>254</v>
      </c>
      <c r="G710" s="1" t="s">
        <v>156</v>
      </c>
      <c r="H710" s="1" t="s">
        <v>43</v>
      </c>
      <c r="I710" s="1" t="s">
        <v>50</v>
      </c>
      <c r="J710" s="1">
        <v>5732674148</v>
      </c>
      <c r="K710" s="1" t="e">
        <f>_xlfn.XLOOKUP(Table1[[#This Row],[NÚMERO OPERATIVO]],#REF!,#REF!)</f>
        <v>#REF!</v>
      </c>
      <c r="L710" s="1" t="s">
        <v>13878</v>
      </c>
      <c r="M710" s="1" t="str">
        <f>_xlfn.CONCAT(Table1[[#This Row],[NÚMERO OPERATIVO]],Table1[[#This Row],[DATA OC]])</f>
        <v>573267414846046,7230902778</v>
      </c>
      <c r="N710" s="19">
        <v>46046.723090277803</v>
      </c>
      <c r="O710" s="1" t="s">
        <v>32</v>
      </c>
      <c r="P710" s="1" t="s">
        <v>33</v>
      </c>
      <c r="Q710" s="1" t="s">
        <v>32</v>
      </c>
      <c r="R710" s="1" t="s">
        <v>13879</v>
      </c>
      <c r="S710" s="1" t="s">
        <v>13880</v>
      </c>
      <c r="T710" s="1" t="s">
        <v>9482</v>
      </c>
      <c r="U710" s="1" t="s">
        <v>13881</v>
      </c>
      <c r="V710" s="1" t="s">
        <v>9463</v>
      </c>
      <c r="W710" s="1">
        <v>34.5</v>
      </c>
      <c r="X710" s="1">
        <v>15</v>
      </c>
      <c r="Y710" s="1" t="s">
        <v>9482</v>
      </c>
      <c r="Z710" s="1" t="s">
        <v>9464</v>
      </c>
      <c r="AA710" s="1" t="s">
        <v>9517</v>
      </c>
      <c r="AB710" s="1" t="s">
        <v>13882</v>
      </c>
      <c r="AC710" s="1" t="s">
        <v>13883</v>
      </c>
      <c r="AD710" s="1">
        <v>15</v>
      </c>
      <c r="AE710" s="1" t="s">
        <v>153</v>
      </c>
      <c r="AF710" s="1" t="s">
        <v>13191</v>
      </c>
      <c r="AG710" s="20">
        <v>412600135</v>
      </c>
      <c r="AH710" s="20">
        <v>1</v>
      </c>
    </row>
    <row r="711" spans="1:34" ht="21" customHeight="1">
      <c r="A711" s="1" t="str">
        <f>_xlfn.CONCAT(Table1[[#This Row],[NÚMERO OPERATIVO]],Table1[[#This Row],[OS (SGM)]])</f>
        <v>5700035089ETO-RD-GU  000371/2026</v>
      </c>
      <c r="C711" s="1" t="s">
        <v>9455</v>
      </c>
      <c r="D711" s="1" t="s">
        <v>13884</v>
      </c>
      <c r="E711" s="1" t="s">
        <v>12825</v>
      </c>
      <c r="F711" s="1" t="s">
        <v>254</v>
      </c>
      <c r="G711" s="1" t="s">
        <v>1309</v>
      </c>
      <c r="H711" s="1" t="s">
        <v>43</v>
      </c>
      <c r="I711" s="1" t="s">
        <v>252</v>
      </c>
      <c r="J711" s="1">
        <v>5700035089</v>
      </c>
      <c r="K711" s="1" t="e">
        <f>_xlfn.XLOOKUP(Table1[[#This Row],[NÚMERO OPERATIVO]],#REF!,#REF!)</f>
        <v>#REF!</v>
      </c>
      <c r="L711" s="1" t="s">
        <v>13885</v>
      </c>
      <c r="M711" s="1" t="str">
        <f>_xlfn.CONCAT(Table1[[#This Row],[NÚMERO OPERATIVO]],Table1[[#This Row],[DATA OC]])</f>
        <v>570003508946053,5552314815</v>
      </c>
      <c r="N711" s="19">
        <v>46053.5552314815</v>
      </c>
      <c r="O711" s="1" t="s">
        <v>32</v>
      </c>
      <c r="P711" s="1" t="s">
        <v>172</v>
      </c>
      <c r="Q711" s="1" t="s">
        <v>32</v>
      </c>
      <c r="R711" s="1" t="s">
        <v>13886</v>
      </c>
      <c r="S711" s="1" t="s">
        <v>13812</v>
      </c>
      <c r="T711" s="1" t="s">
        <v>9767</v>
      </c>
      <c r="U711" s="1" t="s">
        <v>13887</v>
      </c>
      <c r="V711" s="1" t="s">
        <v>9463</v>
      </c>
      <c r="W711" s="1">
        <v>34.5</v>
      </c>
      <c r="X711" s="1">
        <v>15</v>
      </c>
      <c r="Y711" s="1" t="s">
        <v>9482</v>
      </c>
      <c r="Z711" s="1" t="s">
        <v>9464</v>
      </c>
      <c r="AA711" s="1" t="s">
        <v>13888</v>
      </c>
      <c r="AB711" s="1" t="s">
        <v>13889</v>
      </c>
      <c r="AC711" s="1" t="s">
        <v>9508</v>
      </c>
      <c r="AD711" s="1">
        <v>15</v>
      </c>
      <c r="AE711" s="1" t="s">
        <v>2753</v>
      </c>
      <c r="AF711" s="1" t="s">
        <v>13191</v>
      </c>
      <c r="AG711" s="20">
        <v>412600186</v>
      </c>
      <c r="AH711" s="20">
        <v>1</v>
      </c>
    </row>
    <row r="712" spans="1:34" ht="21" customHeight="1">
      <c r="A712" s="1" t="str">
        <f>_xlfn.CONCAT(Table1[[#This Row],[NÚMERO OPERATIVO]],Table1[[#This Row],[OS (SGM)]])</f>
        <v>5710159089DBM-MPDB10  000013/2026</v>
      </c>
      <c r="C712" s="1" t="s">
        <v>9455</v>
      </c>
      <c r="D712" s="1" t="s">
        <v>13890</v>
      </c>
      <c r="E712" s="1" t="s">
        <v>12825</v>
      </c>
      <c r="F712" s="1" t="s">
        <v>254</v>
      </c>
      <c r="G712" s="1" t="s">
        <v>1309</v>
      </c>
      <c r="H712" s="1" t="s">
        <v>43</v>
      </c>
      <c r="I712" s="1" t="s">
        <v>252</v>
      </c>
      <c r="J712" s="1">
        <v>5710159089</v>
      </c>
      <c r="K712" s="1" t="e">
        <f>_xlfn.XLOOKUP(Table1[[#This Row],[NÚMERO OPERATIVO]],#REF!,#REF!)</f>
        <v>#REF!</v>
      </c>
      <c r="L712" s="1" t="s">
        <v>13891</v>
      </c>
      <c r="M712" s="1" t="str">
        <f>_xlfn.CONCAT(Table1[[#This Row],[NÚMERO OPERATIVO]],Table1[[#This Row],[DATA OC]])</f>
        <v>571015908946041,6977777778</v>
      </c>
      <c r="N712" s="19">
        <v>46041.697777777801</v>
      </c>
      <c r="O712" s="1" t="s">
        <v>32</v>
      </c>
      <c r="P712" s="1" t="s">
        <v>33</v>
      </c>
      <c r="Q712" s="1" t="s">
        <v>32</v>
      </c>
      <c r="R712" s="1" t="s">
        <v>13892</v>
      </c>
      <c r="S712" s="1" t="s">
        <v>9898</v>
      </c>
      <c r="T712" s="1" t="s">
        <v>13513</v>
      </c>
      <c r="U712" s="1" t="s">
        <v>13893</v>
      </c>
      <c r="V712" s="1" t="s">
        <v>9558</v>
      </c>
      <c r="W712" s="1">
        <v>34.5</v>
      </c>
      <c r="X712" s="1">
        <v>30</v>
      </c>
      <c r="Y712" s="1" t="s">
        <v>9464</v>
      </c>
      <c r="Z712" s="1" t="s">
        <v>9464</v>
      </c>
      <c r="AA712" s="1" t="s">
        <v>9517</v>
      </c>
      <c r="AB712" s="1" t="s">
        <v>13894</v>
      </c>
      <c r="AC712" s="1" t="s">
        <v>13895</v>
      </c>
      <c r="AD712" s="1">
        <v>30</v>
      </c>
      <c r="AE712" s="1" t="s">
        <v>3481</v>
      </c>
      <c r="AF712" s="1" t="s">
        <v>13191</v>
      </c>
      <c r="AG712" s="20">
        <v>412600146</v>
      </c>
      <c r="AH712" s="20">
        <v>1</v>
      </c>
    </row>
    <row r="713" spans="1:34" ht="21" customHeight="1">
      <c r="A713" s="1" t="str">
        <f>_xlfn.CONCAT(Table1[[#This Row],[NÚMERO OPERATIVO]],Table1[[#This Row],[OS (SGM)]])</f>
        <v>5710202089DBM-MLDB04  000001/2026</v>
      </c>
      <c r="C713" s="1" t="s">
        <v>9455</v>
      </c>
      <c r="D713" s="1" t="s">
        <v>13896</v>
      </c>
      <c r="E713" s="1" t="s">
        <v>12825</v>
      </c>
      <c r="F713" s="1" t="s">
        <v>254</v>
      </c>
      <c r="G713" s="1" t="s">
        <v>1309</v>
      </c>
      <c r="H713" s="1" t="s">
        <v>43</v>
      </c>
      <c r="I713" s="1" t="s">
        <v>252</v>
      </c>
      <c r="J713" s="1">
        <v>5710202089</v>
      </c>
      <c r="K713" s="1" t="e">
        <f>_xlfn.XLOOKUP(Table1[[#This Row],[NÚMERO OPERATIVO]],#REF!,#REF!)</f>
        <v>#REF!</v>
      </c>
      <c r="L713" s="1" t="s">
        <v>13897</v>
      </c>
      <c r="M713" s="1" t="str">
        <f>_xlfn.CONCAT(Table1[[#This Row],[NÚMERO OPERATIVO]],Table1[[#This Row],[DATA OC]])</f>
        <v>571020208946023,3640393519</v>
      </c>
      <c r="N713" s="19">
        <v>46023.364039351902</v>
      </c>
      <c r="O713" s="1" t="s">
        <v>32</v>
      </c>
      <c r="P713" s="1" t="s">
        <v>33</v>
      </c>
      <c r="Q713" s="1" t="s">
        <v>32</v>
      </c>
      <c r="R713" s="1" t="s">
        <v>13898</v>
      </c>
      <c r="S713" s="1" t="s">
        <v>13899</v>
      </c>
      <c r="T713" s="1" t="s">
        <v>9482</v>
      </c>
      <c r="U713" s="1" t="s">
        <v>13900</v>
      </c>
      <c r="V713" s="1" t="s">
        <v>9463</v>
      </c>
      <c r="W713" s="1">
        <v>13.8</v>
      </c>
      <c r="X713" s="1">
        <v>15</v>
      </c>
      <c r="Y713" s="1" t="s">
        <v>9464</v>
      </c>
      <c r="Z713" s="1" t="s">
        <v>9492</v>
      </c>
      <c r="AA713" s="1" t="s">
        <v>9517</v>
      </c>
      <c r="AB713" s="1" t="s">
        <v>13901</v>
      </c>
      <c r="AC713" s="1" t="s">
        <v>13902</v>
      </c>
      <c r="AD713" s="1">
        <v>15</v>
      </c>
      <c r="AE713" s="1" t="s">
        <v>1306</v>
      </c>
      <c r="AF713" s="1" t="s">
        <v>13191</v>
      </c>
      <c r="AG713" s="20">
        <v>412600031</v>
      </c>
      <c r="AH713" s="20">
        <v>1</v>
      </c>
    </row>
    <row r="714" spans="1:34" ht="21" customHeight="1">
      <c r="A714" s="1" t="str">
        <f>_xlfn.CONCAT(Table1[[#This Row],[NÚMERO OPERATIVO]],Table1[[#This Row],[OS (SGM)]])</f>
        <v>5710165097DBM-MLDB05  000015/2026</v>
      </c>
      <c r="C714" s="1" t="s">
        <v>9455</v>
      </c>
      <c r="D714" s="1" t="s">
        <v>13903</v>
      </c>
      <c r="E714" s="1" t="s">
        <v>12825</v>
      </c>
      <c r="F714" s="1" t="s">
        <v>254</v>
      </c>
      <c r="G714" s="1" t="s">
        <v>813</v>
      </c>
      <c r="H714" s="1" t="s">
        <v>43</v>
      </c>
      <c r="I714" s="1" t="s">
        <v>4722</v>
      </c>
      <c r="J714" s="1">
        <v>5710165097</v>
      </c>
      <c r="K714" s="1" t="e">
        <f>_xlfn.XLOOKUP(Table1[[#This Row],[NÚMERO OPERATIVO]],#REF!,#REF!)</f>
        <v>#REF!</v>
      </c>
      <c r="L714" s="1" t="s">
        <v>13904</v>
      </c>
      <c r="M714" s="1" t="str">
        <f>_xlfn.CONCAT(Table1[[#This Row],[NÚMERO OPERATIVO]],Table1[[#This Row],[DATA OC]])</f>
        <v>571016509746037,5371527778</v>
      </c>
      <c r="N714" s="19">
        <v>46037.537152777797</v>
      </c>
      <c r="O714" s="1" t="s">
        <v>32</v>
      </c>
      <c r="P714" s="1" t="s">
        <v>33</v>
      </c>
      <c r="Q714" s="1" t="s">
        <v>32</v>
      </c>
      <c r="R714" s="1" t="s">
        <v>13905</v>
      </c>
      <c r="S714" s="1" t="s">
        <v>13906</v>
      </c>
      <c r="T714" s="1" t="s">
        <v>13813</v>
      </c>
      <c r="U714" s="1" t="s">
        <v>13907</v>
      </c>
      <c r="V714" s="1" t="s">
        <v>9463</v>
      </c>
      <c r="W714" s="1">
        <v>13.8</v>
      </c>
      <c r="X714" s="1">
        <v>15</v>
      </c>
      <c r="Y714" s="1" t="s">
        <v>9464</v>
      </c>
      <c r="Z714" s="1" t="s">
        <v>9464</v>
      </c>
      <c r="AA714" s="1" t="s">
        <v>9517</v>
      </c>
      <c r="AB714" s="1" t="s">
        <v>13908</v>
      </c>
      <c r="AC714" s="1" t="s">
        <v>13909</v>
      </c>
      <c r="AD714" s="1">
        <v>15</v>
      </c>
      <c r="AE714" s="1" t="s">
        <v>4720</v>
      </c>
      <c r="AF714" s="1" t="s">
        <v>13191</v>
      </c>
      <c r="AG714" s="20">
        <v>412600099</v>
      </c>
      <c r="AH714" s="20">
        <v>1</v>
      </c>
    </row>
    <row r="715" spans="1:34" ht="21" customHeight="1">
      <c r="A715" s="1" t="str">
        <f>_xlfn.CONCAT(Table1[[#This Row],[NÚMERO OPERATIVO]],Table1[[#This Row],[OS (SGM)]])</f>
        <v>5700658097DBM-MLDB04  000008/2026</v>
      </c>
      <c r="C715" s="1" t="s">
        <v>9455</v>
      </c>
      <c r="D715" s="1" t="s">
        <v>13910</v>
      </c>
      <c r="E715" s="1" t="s">
        <v>12825</v>
      </c>
      <c r="F715" s="1" t="s">
        <v>254</v>
      </c>
      <c r="G715" s="1" t="s">
        <v>813</v>
      </c>
      <c r="H715" s="1" t="s">
        <v>43</v>
      </c>
      <c r="I715" s="1" t="s">
        <v>122</v>
      </c>
      <c r="J715" s="1">
        <v>5700658097</v>
      </c>
      <c r="K715" s="1" t="e">
        <f>_xlfn.XLOOKUP(Table1[[#This Row],[NÚMERO OPERATIVO]],#REF!,#REF!)</f>
        <v>#REF!</v>
      </c>
      <c r="L715" s="1" t="s">
        <v>13911</v>
      </c>
      <c r="M715" s="1" t="str">
        <f>_xlfn.CONCAT(Table1[[#This Row],[NÚMERO OPERATIVO]],Table1[[#This Row],[DATA OC]])</f>
        <v>570065809746025,5093287037</v>
      </c>
      <c r="N715" s="19">
        <v>46025.509328703702</v>
      </c>
      <c r="O715" s="1" t="s">
        <v>32</v>
      </c>
      <c r="P715" s="1" t="s">
        <v>33</v>
      </c>
      <c r="Q715" s="1" t="s">
        <v>32</v>
      </c>
      <c r="R715" s="1" t="s">
        <v>13912</v>
      </c>
      <c r="S715" s="1" t="s">
        <v>13913</v>
      </c>
      <c r="T715" s="1" t="s">
        <v>9473</v>
      </c>
      <c r="U715" s="1" t="s">
        <v>13914</v>
      </c>
      <c r="V715" s="1" t="s">
        <v>9463</v>
      </c>
      <c r="W715" s="1">
        <v>34.5</v>
      </c>
      <c r="X715" s="1">
        <v>15</v>
      </c>
      <c r="Y715" s="1" t="s">
        <v>9464</v>
      </c>
      <c r="Z715" s="1" t="s">
        <v>9492</v>
      </c>
      <c r="AA715" s="1" t="s">
        <v>9517</v>
      </c>
      <c r="AB715" s="1" t="s">
        <v>13915</v>
      </c>
      <c r="AC715" s="1" t="s">
        <v>13916</v>
      </c>
      <c r="AD715" s="1">
        <v>15</v>
      </c>
      <c r="AE715" s="1" t="s">
        <v>810</v>
      </c>
      <c r="AF715" s="1" t="s">
        <v>13191</v>
      </c>
      <c r="AG715" s="20">
        <v>412600038</v>
      </c>
      <c r="AH715" s="20">
        <v>1</v>
      </c>
    </row>
    <row r="716" spans="1:34" ht="21" customHeight="1">
      <c r="A716" s="1" t="str">
        <f>_xlfn.CONCAT(Table1[[#This Row],[NÚMERO OPERATIVO]],Table1[[#This Row],[OS (SGM)]])</f>
        <v>5700373123ENC-MLAG02  000090/2026</v>
      </c>
      <c r="C716" s="1" t="s">
        <v>9455</v>
      </c>
      <c r="D716" s="1" t="s">
        <v>13917</v>
      </c>
      <c r="E716" s="23" t="s">
        <v>11546</v>
      </c>
      <c r="F716" s="23" t="s">
        <v>1488</v>
      </c>
      <c r="G716" s="23" t="s">
        <v>224</v>
      </c>
      <c r="H716" s="23" t="s">
        <v>43</v>
      </c>
      <c r="I716" s="23" t="s">
        <v>222</v>
      </c>
      <c r="J716" s="23">
        <v>5700373123</v>
      </c>
      <c r="K716" s="1" t="e">
        <f>_xlfn.XLOOKUP(Table1[[#This Row],[NÚMERO OPERATIVO]],#REF!,#REF!)</f>
        <v>#REF!</v>
      </c>
      <c r="L716" s="23" t="s">
        <v>13918</v>
      </c>
      <c r="M716" s="1" t="str">
        <f>_xlfn.CONCAT(Table1[[#This Row],[NÚMERO OPERATIVO]],Table1[[#This Row],[DATA OC]])</f>
        <v>570037312346100,5471064815</v>
      </c>
      <c r="N716" s="24">
        <v>46100.547106481499</v>
      </c>
      <c r="O716" s="25" t="s">
        <v>32</v>
      </c>
      <c r="P716" s="23" t="s">
        <v>34</v>
      </c>
      <c r="Q716" s="23" t="s">
        <v>32</v>
      </c>
      <c r="R716" s="23" t="s">
        <v>13919</v>
      </c>
      <c r="S716" s="23" t="s">
        <v>13920</v>
      </c>
      <c r="T716" s="23" t="s">
        <v>9767</v>
      </c>
      <c r="U716" s="24" t="s">
        <v>13921</v>
      </c>
      <c r="V716" s="23" t="s">
        <v>9463</v>
      </c>
      <c r="W716" s="23">
        <v>34.5</v>
      </c>
      <c r="X716" s="22" t="s">
        <v>55</v>
      </c>
      <c r="Y716" s="22" t="s">
        <v>9464</v>
      </c>
      <c r="Z716" s="22" t="s">
        <v>9464</v>
      </c>
      <c r="AA716" s="22" t="s">
        <v>9517</v>
      </c>
      <c r="AB716" s="22" t="s">
        <v>13922</v>
      </c>
      <c r="AC716" s="22" t="s">
        <v>13923</v>
      </c>
      <c r="AD716" s="22" t="s">
        <v>55</v>
      </c>
      <c r="AE716" s="23" t="s">
        <v>1873</v>
      </c>
      <c r="AF716" s="23" t="s">
        <v>12149</v>
      </c>
      <c r="AG716" s="20">
        <v>662600202</v>
      </c>
      <c r="AH716" s="20">
        <v>1</v>
      </c>
    </row>
    <row r="717" spans="1:34" ht="21" customHeight="1">
      <c r="A717" s="1" t="str">
        <f>_xlfn.CONCAT(Table1[[#This Row],[NÚMERO OPERATIVO]],Table1[[#This Row],[OS (SGM)]])</f>
        <v>5745173037DBM-MLDB03  000052/2026</v>
      </c>
      <c r="C717" s="1" t="s">
        <v>9455</v>
      </c>
      <c r="D717" s="1" t="s">
        <v>13924</v>
      </c>
      <c r="E717" s="23" t="s">
        <v>12825</v>
      </c>
      <c r="F717" s="23" t="s">
        <v>254</v>
      </c>
      <c r="G717" s="23" t="s">
        <v>883</v>
      </c>
      <c r="H717" s="23" t="s">
        <v>43</v>
      </c>
      <c r="I717" s="23" t="s">
        <v>1324</v>
      </c>
      <c r="J717" s="23">
        <v>5745173037</v>
      </c>
      <c r="K717" s="1" t="e">
        <f>_xlfn.XLOOKUP(Table1[[#This Row],[NÚMERO OPERATIVO]],#REF!,#REF!)</f>
        <v>#REF!</v>
      </c>
      <c r="L717" s="23" t="s">
        <v>13925</v>
      </c>
      <c r="M717" s="1" t="str">
        <f>_xlfn.CONCAT(Table1[[#This Row],[NÚMERO OPERATIVO]],Table1[[#This Row],[DATA OC]])</f>
        <v>574517303746085,0603703704</v>
      </c>
      <c r="N717" s="24">
        <v>46085.060370370396</v>
      </c>
      <c r="O717" s="25" t="s">
        <v>32</v>
      </c>
      <c r="P717" s="23" t="s">
        <v>33</v>
      </c>
      <c r="Q717" s="23" t="s">
        <v>32</v>
      </c>
      <c r="R717" s="23" t="s">
        <v>13926</v>
      </c>
      <c r="S717" s="23" t="s">
        <v>13927</v>
      </c>
      <c r="T717" s="23" t="s">
        <v>9482</v>
      </c>
      <c r="U717" s="24" t="s">
        <v>13928</v>
      </c>
      <c r="V717" s="23" t="s">
        <v>9463</v>
      </c>
      <c r="W717" s="23">
        <v>34.5</v>
      </c>
      <c r="X717" s="22" t="s">
        <v>931</v>
      </c>
      <c r="Y717" s="22" t="s">
        <v>9464</v>
      </c>
      <c r="Z717" s="22" t="s">
        <v>9464</v>
      </c>
      <c r="AA717" s="22" t="s">
        <v>9517</v>
      </c>
      <c r="AB717" s="22" t="s">
        <v>13929</v>
      </c>
      <c r="AC717" s="22" t="s">
        <v>13930</v>
      </c>
      <c r="AD717" s="22" t="s">
        <v>55</v>
      </c>
      <c r="AE717" s="23" t="s">
        <v>7865</v>
      </c>
      <c r="AF717" s="23" t="s">
        <v>13191</v>
      </c>
      <c r="AG717" s="20">
        <v>412600261</v>
      </c>
      <c r="AH717" s="20">
        <v>1</v>
      </c>
    </row>
    <row r="718" spans="1:34" ht="21" customHeight="1">
      <c r="A718" s="1" t="str">
        <f>_xlfn.CONCAT(Table1[[#This Row],[NÚMERO OPERATIVO]],Table1[[#This Row],[OS (SGM)]])</f>
        <v>5710138037ETO-RD-GU  000857/2026</v>
      </c>
      <c r="C718" s="1" t="s">
        <v>9455</v>
      </c>
      <c r="D718" s="1" t="s">
        <v>13931</v>
      </c>
      <c r="E718" s="23" t="s">
        <v>12825</v>
      </c>
      <c r="F718" s="23" t="s">
        <v>254</v>
      </c>
      <c r="G718" s="23" t="s">
        <v>883</v>
      </c>
      <c r="H718" s="23" t="s">
        <v>43</v>
      </c>
      <c r="I718" s="23" t="s">
        <v>881</v>
      </c>
      <c r="J718" s="23">
        <v>5710138037</v>
      </c>
      <c r="K718" s="1" t="e">
        <f>_xlfn.XLOOKUP(Table1[[#This Row],[NÚMERO OPERATIVO]],#REF!,#REF!)</f>
        <v>#REF!</v>
      </c>
      <c r="L718" s="23" t="s">
        <v>13932</v>
      </c>
      <c r="M718" s="1" t="str">
        <f>_xlfn.CONCAT(Table1[[#This Row],[NÚMERO OPERATIVO]],Table1[[#This Row],[DATA OC]])</f>
        <v>571013803746102,4432407407</v>
      </c>
      <c r="N718" s="24">
        <v>46102.4432407407</v>
      </c>
      <c r="O718" s="25" t="s">
        <v>32</v>
      </c>
      <c r="P718" s="23" t="s">
        <v>33</v>
      </c>
      <c r="Q718" s="23" t="s">
        <v>32</v>
      </c>
      <c r="R718" s="23" t="s">
        <v>13933</v>
      </c>
      <c r="S718" s="23" t="s">
        <v>13933</v>
      </c>
      <c r="T718" s="23" t="s">
        <v>9523</v>
      </c>
      <c r="U718" s="24" t="s">
        <v>13934</v>
      </c>
      <c r="V718" s="23" t="s">
        <v>9463</v>
      </c>
      <c r="W718" s="23">
        <v>13.8</v>
      </c>
      <c r="X718" s="22" t="s">
        <v>55</v>
      </c>
      <c r="Y718" s="22" t="s">
        <v>9464</v>
      </c>
      <c r="Z718" s="22" t="s">
        <v>9464</v>
      </c>
      <c r="AA718" s="22" t="s">
        <v>9517</v>
      </c>
      <c r="AB718" s="22" t="s">
        <v>13935</v>
      </c>
      <c r="AC718" s="22" t="s">
        <v>13936</v>
      </c>
      <c r="AD718" s="22" t="s">
        <v>55</v>
      </c>
      <c r="AE718" s="23" t="s">
        <v>879</v>
      </c>
      <c r="AF718" s="23" t="s">
        <v>13191</v>
      </c>
      <c r="AG718" s="20">
        <v>412600307</v>
      </c>
      <c r="AH718" s="20">
        <v>1</v>
      </c>
    </row>
    <row r="719" spans="1:34" ht="21" customHeight="1">
      <c r="A719" s="1" t="str">
        <f>_xlfn.CONCAT(Table1[[#This Row],[NÚMERO OPERATIVO]],Table1[[#This Row],[OS (SGM)]])</f>
        <v>5700002102ETO-RD-DP  000406/2026</v>
      </c>
      <c r="C719" s="1" t="s">
        <v>9455</v>
      </c>
      <c r="D719" s="1" t="s">
        <v>13937</v>
      </c>
      <c r="E719" s="23" t="s">
        <v>12825</v>
      </c>
      <c r="F719" s="23" t="s">
        <v>1675</v>
      </c>
      <c r="G719" s="23" t="s">
        <v>1365</v>
      </c>
      <c r="H719" s="23" t="s">
        <v>43</v>
      </c>
      <c r="I719" s="23" t="s">
        <v>211</v>
      </c>
      <c r="J719" s="23">
        <v>5700002102</v>
      </c>
      <c r="K719" s="1" t="e">
        <f>_xlfn.XLOOKUP(Table1[[#This Row],[NÚMERO OPERATIVO]],#REF!,#REF!)</f>
        <v>#REF!</v>
      </c>
      <c r="L719" s="23" t="s">
        <v>13938</v>
      </c>
      <c r="M719" s="1" t="str">
        <f>_xlfn.CONCAT(Table1[[#This Row],[NÚMERO OPERATIVO]],Table1[[#This Row],[DATA OC]])</f>
        <v>570000210246090,4715625</v>
      </c>
      <c r="N719" s="24">
        <v>46090.471562500003</v>
      </c>
      <c r="O719" s="25" t="s">
        <v>32</v>
      </c>
      <c r="P719" s="23" t="s">
        <v>33</v>
      </c>
      <c r="Q719" s="23" t="s">
        <v>32</v>
      </c>
      <c r="R719" s="23" t="s">
        <v>9517</v>
      </c>
      <c r="S719" s="23" t="s">
        <v>9517</v>
      </c>
      <c r="T719" s="23" t="s">
        <v>9517</v>
      </c>
      <c r="U719" s="24" t="s">
        <v>9517</v>
      </c>
      <c r="V719" s="23" t="s">
        <v>9558</v>
      </c>
      <c r="W719" s="23">
        <v>34.5</v>
      </c>
      <c r="X719" s="22">
        <v>30</v>
      </c>
      <c r="Y719" s="22" t="s">
        <v>9517</v>
      </c>
      <c r="Z719" s="22" t="s">
        <v>9517</v>
      </c>
      <c r="AA719" s="22" t="s">
        <v>9517</v>
      </c>
      <c r="AB719" s="22" t="s">
        <v>9517</v>
      </c>
      <c r="AC719" s="22" t="s">
        <v>9517</v>
      </c>
      <c r="AD719" s="22">
        <v>30</v>
      </c>
      <c r="AE719" s="23" t="s">
        <v>7744</v>
      </c>
      <c r="AF719" s="23" t="s">
        <v>12832</v>
      </c>
      <c r="AG719" s="21">
        <v>512600121</v>
      </c>
      <c r="AH719" s="20">
        <v>1</v>
      </c>
    </row>
    <row r="720" spans="1:34" ht="21" customHeight="1">
      <c r="A720" s="1" t="str">
        <f>_xlfn.CONCAT(Table1[[#This Row],[NÚMERO OPERATIVO]],Table1[[#This Row],[OS (SGM)]])</f>
        <v>5755769036DBM-MLDB05  000059/2026</v>
      </c>
      <c r="C720" s="1" t="s">
        <v>9455</v>
      </c>
      <c r="D720" s="1" t="s">
        <v>13939</v>
      </c>
      <c r="E720" s="23" t="s">
        <v>12825</v>
      </c>
      <c r="F720" s="23" t="s">
        <v>254</v>
      </c>
      <c r="G720" s="23" t="s">
        <v>1561</v>
      </c>
      <c r="H720" s="23" t="s">
        <v>43</v>
      </c>
      <c r="I720" s="23" t="s">
        <v>1559</v>
      </c>
      <c r="J720" s="23">
        <v>5755769036</v>
      </c>
      <c r="K720" s="1" t="e">
        <f>_xlfn.XLOOKUP(Table1[[#This Row],[NÚMERO OPERATIVO]],#REF!,#REF!)</f>
        <v>#REF!</v>
      </c>
      <c r="L720" s="23" t="s">
        <v>13940</v>
      </c>
      <c r="M720" s="1" t="str">
        <f>_xlfn.CONCAT(Table1[[#This Row],[NÚMERO OPERATIVO]],Table1[[#This Row],[DATA OC]])</f>
        <v>575576903646087,4277083333</v>
      </c>
      <c r="N720" s="24">
        <v>46087.4277083333</v>
      </c>
      <c r="O720" s="25" t="s">
        <v>32</v>
      </c>
      <c r="P720" s="23" t="s">
        <v>33</v>
      </c>
      <c r="Q720" s="23" t="s">
        <v>32</v>
      </c>
      <c r="R720" s="23" t="s">
        <v>13941</v>
      </c>
      <c r="S720" s="23" t="s">
        <v>13942</v>
      </c>
      <c r="T720" s="23" t="s">
        <v>9473</v>
      </c>
      <c r="U720" s="24" t="s">
        <v>13943</v>
      </c>
      <c r="V720" s="23" t="s">
        <v>9463</v>
      </c>
      <c r="W720" s="23">
        <v>34.5</v>
      </c>
      <c r="X720" s="22" t="s">
        <v>55</v>
      </c>
      <c r="Y720" s="22" t="s">
        <v>9464</v>
      </c>
      <c r="Z720" s="22" t="s">
        <v>9464</v>
      </c>
      <c r="AA720" s="22" t="s">
        <v>9517</v>
      </c>
      <c r="AB720" s="22" t="s">
        <v>13944</v>
      </c>
      <c r="AC720" s="22" t="s">
        <v>13945</v>
      </c>
      <c r="AD720" s="22" t="s">
        <v>55</v>
      </c>
      <c r="AE720" s="23" t="s">
        <v>1557</v>
      </c>
      <c r="AF720" s="23" t="s">
        <v>13191</v>
      </c>
      <c r="AG720" s="20">
        <v>412600289</v>
      </c>
      <c r="AH720" s="20">
        <v>1</v>
      </c>
    </row>
    <row r="721" spans="1:34" ht="21" customHeight="1">
      <c r="A721" s="1" t="str">
        <f>_xlfn.CONCAT(Table1[[#This Row],[NÚMERO OPERATIVO]],Table1[[#This Row],[OS (SGM)]])</f>
        <v>5710022036ETO-RD-GU  000728/2026</v>
      </c>
      <c r="C721" s="1" t="s">
        <v>9455</v>
      </c>
      <c r="D721" s="1" t="s">
        <v>13946</v>
      </c>
      <c r="E721" s="23" t="s">
        <v>12825</v>
      </c>
      <c r="F721" s="23" t="s">
        <v>254</v>
      </c>
      <c r="G721" s="23" t="s">
        <v>1561</v>
      </c>
      <c r="H721" s="23" t="s">
        <v>43</v>
      </c>
      <c r="I721" s="23" t="s">
        <v>4722</v>
      </c>
      <c r="J721" s="23">
        <v>5710022036</v>
      </c>
      <c r="K721" s="1" t="e">
        <f>_xlfn.XLOOKUP(Table1[[#This Row],[NÚMERO OPERATIVO]],#REF!,#REF!)</f>
        <v>#REF!</v>
      </c>
      <c r="L721" s="23" t="s">
        <v>13947</v>
      </c>
      <c r="M721" s="1" t="str">
        <f>_xlfn.CONCAT(Table1[[#This Row],[NÚMERO OPERATIVO]],Table1[[#This Row],[DATA OC]])</f>
        <v>571002203646095,4885416667</v>
      </c>
      <c r="N721" s="24">
        <v>46095.488541666702</v>
      </c>
      <c r="O721" s="25" t="s">
        <v>32</v>
      </c>
      <c r="P721" s="23" t="s">
        <v>172</v>
      </c>
      <c r="Q721" s="23" t="s">
        <v>32</v>
      </c>
      <c r="R721" s="23" t="s">
        <v>13948</v>
      </c>
      <c r="S721" s="23" t="s">
        <v>13949</v>
      </c>
      <c r="T721" s="23" t="s">
        <v>9635</v>
      </c>
      <c r="U721" s="24" t="s">
        <v>13950</v>
      </c>
      <c r="V721" s="23" t="s">
        <v>9463</v>
      </c>
      <c r="W721" s="23">
        <v>13.8</v>
      </c>
      <c r="X721" s="22" t="s">
        <v>1669</v>
      </c>
      <c r="Y721" s="22" t="s">
        <v>9464</v>
      </c>
      <c r="Z721" s="22" t="s">
        <v>9492</v>
      </c>
      <c r="AA721" s="22" t="s">
        <v>9517</v>
      </c>
      <c r="AB721" s="22" t="s">
        <v>13951</v>
      </c>
      <c r="AC721" s="22" t="s">
        <v>13952</v>
      </c>
      <c r="AD721" s="22" t="s">
        <v>1669</v>
      </c>
      <c r="AE721" s="23" t="s">
        <v>4858</v>
      </c>
      <c r="AF721" s="23" t="s">
        <v>13191</v>
      </c>
      <c r="AG721" s="20">
        <v>412600282</v>
      </c>
      <c r="AH721" s="20">
        <v>1</v>
      </c>
    </row>
    <row r="722" spans="1:34" ht="21" customHeight="1">
      <c r="A722" s="1" t="str">
        <f>_xlfn.CONCAT(Table1[[#This Row],[NÚMERO OPERATIVO]],Table1[[#This Row],[OS (SGM)]])</f>
        <v>5700763036DBM-MLDB04  000078/2026</v>
      </c>
      <c r="C722" s="1" t="s">
        <v>9455</v>
      </c>
      <c r="D722" s="1" t="s">
        <v>13953</v>
      </c>
      <c r="E722" s="23" t="s">
        <v>12825</v>
      </c>
      <c r="F722" s="23" t="s">
        <v>254</v>
      </c>
      <c r="G722" s="23" t="s">
        <v>1561</v>
      </c>
      <c r="H722" s="23" t="s">
        <v>43</v>
      </c>
      <c r="I722" s="23" t="s">
        <v>1559</v>
      </c>
      <c r="J722" s="23">
        <v>5700763036</v>
      </c>
      <c r="K722" s="1" t="e">
        <f>_xlfn.XLOOKUP(Table1[[#This Row],[NÚMERO OPERATIVO]],#REF!,#REF!)</f>
        <v>#REF!</v>
      </c>
      <c r="L722" s="23" t="s">
        <v>13954</v>
      </c>
      <c r="M722" s="1" t="str">
        <f>_xlfn.CONCAT(Table1[[#This Row],[NÚMERO OPERATIVO]],Table1[[#This Row],[DATA OC]])</f>
        <v>570076303646100,4581597222</v>
      </c>
      <c r="N722" s="24">
        <v>46100.458159722199</v>
      </c>
      <c r="O722" s="25" t="s">
        <v>32</v>
      </c>
      <c r="P722" s="23" t="s">
        <v>33</v>
      </c>
      <c r="Q722" s="23" t="s">
        <v>32</v>
      </c>
      <c r="R722" s="23" t="s">
        <v>13955</v>
      </c>
      <c r="S722" s="23" t="s">
        <v>13956</v>
      </c>
      <c r="T722" s="23" t="s">
        <v>9473</v>
      </c>
      <c r="U722" s="24" t="s">
        <v>13957</v>
      </c>
      <c r="V722" s="23" t="s">
        <v>9463</v>
      </c>
      <c r="W722" s="23">
        <v>34.5</v>
      </c>
      <c r="X722" s="22" t="s">
        <v>79</v>
      </c>
      <c r="Y722" s="22" t="s">
        <v>9464</v>
      </c>
      <c r="Z722" s="22" t="s">
        <v>9464</v>
      </c>
      <c r="AA722" s="22" t="s">
        <v>9517</v>
      </c>
      <c r="AB722" s="22" t="s">
        <v>13958</v>
      </c>
      <c r="AC722" s="22" t="s">
        <v>13959</v>
      </c>
      <c r="AD722" s="22" t="s">
        <v>55</v>
      </c>
      <c r="AE722" s="23" t="s">
        <v>6648</v>
      </c>
      <c r="AF722" s="23" t="s">
        <v>13191</v>
      </c>
      <c r="AG722" s="20">
        <v>412600328</v>
      </c>
      <c r="AH722" s="20">
        <v>1</v>
      </c>
    </row>
    <row r="723" spans="1:34" ht="21" customHeight="1">
      <c r="A723" s="1" t="str">
        <f>_xlfn.CONCAT(Table1[[#This Row],[NÚMERO OPERATIVO]],Table1[[#This Row],[OS (SGM)]])</f>
        <v>5710023109ENC-MLAG01  000066/2026</v>
      </c>
      <c r="C723" s="1" t="s">
        <v>9455</v>
      </c>
      <c r="D723" s="1" t="s">
        <v>13960</v>
      </c>
      <c r="E723" s="23" t="s">
        <v>11546</v>
      </c>
      <c r="F723" s="23" t="s">
        <v>1488</v>
      </c>
      <c r="G723" s="23" t="s">
        <v>1000</v>
      </c>
      <c r="H723" s="23" t="s">
        <v>43</v>
      </c>
      <c r="I723" s="23" t="s">
        <v>344</v>
      </c>
      <c r="J723" s="23">
        <v>5710023109</v>
      </c>
      <c r="K723" s="1" t="e">
        <f>_xlfn.XLOOKUP(Table1[[#This Row],[NÚMERO OPERATIVO]],#REF!,#REF!)</f>
        <v>#REF!</v>
      </c>
      <c r="L723" s="23" t="s">
        <v>13961</v>
      </c>
      <c r="M723" s="1" t="str">
        <f>_xlfn.CONCAT(Table1[[#This Row],[NÚMERO OPERATIVO]],Table1[[#This Row],[DATA OC]])</f>
        <v>571002310946092,4472106481</v>
      </c>
      <c r="N723" s="24">
        <v>46092.447210648097</v>
      </c>
      <c r="O723" s="25" t="s">
        <v>32</v>
      </c>
      <c r="P723" s="23" t="s">
        <v>33</v>
      </c>
      <c r="Q723" s="23" t="s">
        <v>32</v>
      </c>
      <c r="R723" s="23" t="s">
        <v>13962</v>
      </c>
      <c r="S723" s="23" t="s">
        <v>13963</v>
      </c>
      <c r="T723" s="23" t="s">
        <v>9523</v>
      </c>
      <c r="U723" s="24" t="s">
        <v>13964</v>
      </c>
      <c r="V723" s="23" t="s">
        <v>9463</v>
      </c>
      <c r="W723" s="23">
        <v>34.5</v>
      </c>
      <c r="X723" s="22" t="s">
        <v>55</v>
      </c>
      <c r="Y723" s="22" t="s">
        <v>9464</v>
      </c>
      <c r="Z723" s="22" t="s">
        <v>9464</v>
      </c>
      <c r="AA723" s="22" t="s">
        <v>9517</v>
      </c>
      <c r="AB723" s="22" t="s">
        <v>13965</v>
      </c>
      <c r="AC723" s="22" t="s">
        <v>13966</v>
      </c>
      <c r="AD723" s="22" t="s">
        <v>55</v>
      </c>
      <c r="AE723" s="23" t="s">
        <v>7466</v>
      </c>
      <c r="AF723" s="23" t="s">
        <v>12149</v>
      </c>
      <c r="AG723" s="20">
        <v>662600168</v>
      </c>
      <c r="AH723" s="20">
        <v>1</v>
      </c>
    </row>
    <row r="724" spans="1:34" ht="21" customHeight="1">
      <c r="A724" s="1" t="str">
        <f>_xlfn.CONCAT(Table1[[#This Row],[NÚMERO OPERATIVO]],Table1[[#This Row],[OS (SGM)]])</f>
        <v>5712316083ENC-RD-PS  000028/2026</v>
      </c>
      <c r="C724" s="1" t="s">
        <v>9455</v>
      </c>
      <c r="D724" s="1" t="s">
        <v>13967</v>
      </c>
      <c r="E724" s="23" t="s">
        <v>9457</v>
      </c>
      <c r="F724" s="23" t="s">
        <v>114</v>
      </c>
      <c r="G724" s="23" t="s">
        <v>1853</v>
      </c>
      <c r="H724" s="23" t="s">
        <v>43</v>
      </c>
      <c r="I724" s="23" t="s">
        <v>92</v>
      </c>
      <c r="J724" s="23">
        <v>5712316083</v>
      </c>
      <c r="K724" s="1" t="e">
        <f>_xlfn.XLOOKUP(Table1[[#This Row],[NÚMERO OPERATIVO]],#REF!,#REF!)</f>
        <v>#REF!</v>
      </c>
      <c r="L724" s="23" t="s">
        <v>13968</v>
      </c>
      <c r="M724" s="1" t="str">
        <f>_xlfn.CONCAT(Table1[[#This Row],[NÚMERO OPERATIVO]],Table1[[#This Row],[DATA OC]])</f>
        <v>571231608346104,5934722222</v>
      </c>
      <c r="N724" s="24">
        <v>46104.593472222201</v>
      </c>
      <c r="O724" s="25" t="s">
        <v>32</v>
      </c>
      <c r="P724" s="23" t="s">
        <v>33</v>
      </c>
      <c r="Q724" s="23" t="s">
        <v>32</v>
      </c>
      <c r="R724" s="23" t="s">
        <v>13969</v>
      </c>
      <c r="S724" s="23" t="s">
        <v>13970</v>
      </c>
      <c r="T724" s="23" t="s">
        <v>9473</v>
      </c>
      <c r="U724" s="24" t="s">
        <v>13971</v>
      </c>
      <c r="V724" s="23" t="s">
        <v>9463</v>
      </c>
      <c r="W724" s="23">
        <v>34.5</v>
      </c>
      <c r="X724" s="22" t="s">
        <v>1669</v>
      </c>
      <c r="Y724" s="22" t="s">
        <v>9464</v>
      </c>
      <c r="Z724" s="22" t="s">
        <v>9517</v>
      </c>
      <c r="AA724" s="22" t="s">
        <v>9517</v>
      </c>
      <c r="AB724" s="22" t="s">
        <v>13972</v>
      </c>
      <c r="AC724" s="22" t="s">
        <v>13973</v>
      </c>
      <c r="AD724" s="22" t="s">
        <v>1669</v>
      </c>
      <c r="AE724" s="23" t="s">
        <v>5885</v>
      </c>
      <c r="AF724" s="23" t="s">
        <v>9859</v>
      </c>
      <c r="AG724" s="20">
        <v>212600367</v>
      </c>
      <c r="AH724" s="20">
        <v>1</v>
      </c>
    </row>
    <row r="725" spans="1:34" ht="21" customHeight="1">
      <c r="A725" s="1" t="str">
        <f>_xlfn.CONCAT(Table1[[#This Row],[NÚMERO OPERATIVO]],Table1[[#This Row],[OS (SGM)]])</f>
        <v>5710067083DLP-MLPA01  000114/2026</v>
      </c>
      <c r="C725" s="1" t="s">
        <v>9455</v>
      </c>
      <c r="D725" s="1" t="s">
        <v>13974</v>
      </c>
      <c r="E725" s="23" t="s">
        <v>9457</v>
      </c>
      <c r="F725" s="23" t="s">
        <v>114</v>
      </c>
      <c r="G725" s="23" t="s">
        <v>1853</v>
      </c>
      <c r="H725" s="23" t="s">
        <v>43</v>
      </c>
      <c r="I725" s="23" t="s">
        <v>92</v>
      </c>
      <c r="J725" s="23">
        <v>5710067083</v>
      </c>
      <c r="K725" s="1" t="e">
        <f>_xlfn.XLOOKUP(Table1[[#This Row],[NÚMERO OPERATIVO]],#REF!,#REF!)</f>
        <v>#REF!</v>
      </c>
      <c r="L725" s="23" t="s">
        <v>13975</v>
      </c>
      <c r="M725" s="1" t="str">
        <f>_xlfn.CONCAT(Table1[[#This Row],[NÚMERO OPERATIVO]],Table1[[#This Row],[DATA OC]])</f>
        <v>571006708346109,4684027778</v>
      </c>
      <c r="N725" s="24">
        <v>46109.468402777798</v>
      </c>
      <c r="O725" s="25" t="s">
        <v>32</v>
      </c>
      <c r="P725" s="23" t="s">
        <v>34</v>
      </c>
      <c r="Q725" s="23" t="s">
        <v>32</v>
      </c>
      <c r="R725" s="23" t="s">
        <v>13976</v>
      </c>
      <c r="S725" s="23" t="s">
        <v>13977</v>
      </c>
      <c r="T725" s="23" t="s">
        <v>9482</v>
      </c>
      <c r="U725" s="24" t="s">
        <v>13978</v>
      </c>
      <c r="V725" s="23" t="s">
        <v>9463</v>
      </c>
      <c r="W725" s="23">
        <v>34.5</v>
      </c>
      <c r="X725" s="26">
        <v>112.5</v>
      </c>
      <c r="Y725" s="22" t="s">
        <v>9464</v>
      </c>
      <c r="Z725" s="22" t="s">
        <v>9464</v>
      </c>
      <c r="AA725" s="22" t="s">
        <v>9517</v>
      </c>
      <c r="AB725" s="22" t="s">
        <v>13979</v>
      </c>
      <c r="AC725" s="22" t="s">
        <v>13980</v>
      </c>
      <c r="AD725" s="1">
        <v>112.5</v>
      </c>
      <c r="AE725" s="23" t="s">
        <v>5830</v>
      </c>
      <c r="AF725" s="23" t="s">
        <v>9468</v>
      </c>
      <c r="AG725" s="20">
        <v>112600323</v>
      </c>
      <c r="AH725" s="20">
        <v>1</v>
      </c>
    </row>
    <row r="726" spans="1:34" ht="21" customHeight="1">
      <c r="A726" s="1" t="str">
        <f>_xlfn.CONCAT(Table1[[#This Row],[NÚMERO OPERATIVO]],Table1[[#This Row],[OS (SGM)]])</f>
        <v>5710119040ENC-MPAR01  000008/2026</v>
      </c>
      <c r="C726" s="1" t="s">
        <v>9455</v>
      </c>
      <c r="D726" s="1" t="s">
        <v>13981</v>
      </c>
      <c r="E726" s="23" t="s">
        <v>11546</v>
      </c>
      <c r="F726" s="23" t="s">
        <v>132</v>
      </c>
      <c r="G726" s="23" t="s">
        <v>41</v>
      </c>
      <c r="H726" s="23" t="s">
        <v>43</v>
      </c>
      <c r="I726" s="23" t="s">
        <v>1430</v>
      </c>
      <c r="J726" s="23">
        <v>5710119040</v>
      </c>
      <c r="K726" s="1" t="e">
        <f>_xlfn.XLOOKUP(Table1[[#This Row],[NÚMERO OPERATIVO]],#REF!,#REF!)</f>
        <v>#REF!</v>
      </c>
      <c r="L726" s="23" t="s">
        <v>13982</v>
      </c>
      <c r="M726" s="1" t="str">
        <f>_xlfn.CONCAT(Table1[[#This Row],[NÚMERO OPERATIVO]],Table1[[#This Row],[DATA OC]])</f>
        <v>571011904046093,5822222222</v>
      </c>
      <c r="N726" s="24">
        <v>46093.582222222198</v>
      </c>
      <c r="O726" s="25" t="s">
        <v>32</v>
      </c>
      <c r="P726" s="23" t="s">
        <v>110</v>
      </c>
      <c r="Q726" s="23" t="s">
        <v>32</v>
      </c>
      <c r="R726" s="23" t="s">
        <v>13983</v>
      </c>
      <c r="S726" s="23" t="s">
        <v>13984</v>
      </c>
      <c r="T726" s="23" t="s">
        <v>9473</v>
      </c>
      <c r="U726" s="24" t="s">
        <v>13985</v>
      </c>
      <c r="V726" s="23" t="s">
        <v>9463</v>
      </c>
      <c r="W726" s="23">
        <v>13.8</v>
      </c>
      <c r="X726" s="22" t="s">
        <v>55</v>
      </c>
      <c r="Y726" s="22" t="s">
        <v>9482</v>
      </c>
      <c r="Z726" s="22" t="s">
        <v>9482</v>
      </c>
      <c r="AA726" s="22" t="s">
        <v>9517</v>
      </c>
      <c r="AB726" s="22" t="s">
        <v>13986</v>
      </c>
      <c r="AC726" s="22" t="s">
        <v>13987</v>
      </c>
      <c r="AD726" s="22" t="s">
        <v>55</v>
      </c>
      <c r="AE726" s="23" t="s">
        <v>1427</v>
      </c>
      <c r="AF726" s="23" t="s">
        <v>11553</v>
      </c>
      <c r="AG726" s="20">
        <v>612600313</v>
      </c>
      <c r="AH726" s="20">
        <v>1</v>
      </c>
    </row>
    <row r="727" spans="1:34" ht="21" customHeight="1">
      <c r="A727" s="1" t="str">
        <f>_xlfn.CONCAT(Table1[[#This Row],[NÚMERO OPERATIVO]],Table1[[#This Row],[OS (SGM)]])</f>
        <v>5710042040ENC-MLAR01  000150/2026</v>
      </c>
      <c r="C727" s="1" t="s">
        <v>9455</v>
      </c>
      <c r="D727" s="1" t="s">
        <v>13988</v>
      </c>
      <c r="E727" s="23" t="s">
        <v>11546</v>
      </c>
      <c r="F727" s="23" t="s">
        <v>132</v>
      </c>
      <c r="G727" s="23" t="s">
        <v>41</v>
      </c>
      <c r="H727" s="23" t="s">
        <v>43</v>
      </c>
      <c r="I727" s="23" t="s">
        <v>1430</v>
      </c>
      <c r="J727" s="23">
        <v>5710042040</v>
      </c>
      <c r="K727" s="1" t="e">
        <f>_xlfn.XLOOKUP(Table1[[#This Row],[NÚMERO OPERATIVO]],#REF!,#REF!)</f>
        <v>#REF!</v>
      </c>
      <c r="L727" s="23" t="s">
        <v>13989</v>
      </c>
      <c r="M727" s="1" t="str">
        <f>_xlfn.CONCAT(Table1[[#This Row],[NÚMERO OPERATIVO]],Table1[[#This Row],[DATA OC]])</f>
        <v>571004204046104,7495717593</v>
      </c>
      <c r="N727" s="24">
        <v>46104.749571759297</v>
      </c>
      <c r="O727" s="25" t="s">
        <v>109</v>
      </c>
      <c r="P727" s="23" t="s">
        <v>33</v>
      </c>
      <c r="Q727" s="23" t="s">
        <v>109</v>
      </c>
      <c r="R727" s="23" t="s">
        <v>13990</v>
      </c>
      <c r="S727" s="23" t="s">
        <v>13991</v>
      </c>
      <c r="T727" s="23" t="s">
        <v>9482</v>
      </c>
      <c r="U727" s="24" t="s">
        <v>13992</v>
      </c>
      <c r="V727" s="23" t="s">
        <v>9463</v>
      </c>
      <c r="W727" s="23">
        <v>13.8</v>
      </c>
      <c r="X727" s="22" t="s">
        <v>55</v>
      </c>
      <c r="Y727" s="22" t="s">
        <v>9464</v>
      </c>
      <c r="Z727" s="22" t="s">
        <v>9517</v>
      </c>
      <c r="AA727" s="22" t="s">
        <v>9517</v>
      </c>
      <c r="AB727" s="22" t="s">
        <v>13993</v>
      </c>
      <c r="AC727" s="22" t="s">
        <v>13994</v>
      </c>
      <c r="AD727" s="22" t="s">
        <v>55</v>
      </c>
      <c r="AE727" s="23" t="s">
        <v>8045</v>
      </c>
      <c r="AF727" s="23" t="s">
        <v>11553</v>
      </c>
      <c r="AG727" s="20">
        <v>612600338</v>
      </c>
      <c r="AH727" s="20">
        <v>1</v>
      </c>
    </row>
    <row r="728" spans="1:34" ht="21" customHeight="1">
      <c r="A728" s="1" t="str">
        <f>_xlfn.CONCAT(Table1[[#This Row],[NÚMERO OPERATIVO]],Table1[[#This Row],[OS (SGM)]])</f>
        <v>5710028040ENC-MLAR01  000130/2026</v>
      </c>
      <c r="C728" s="1" t="s">
        <v>9455</v>
      </c>
      <c r="D728" s="1" t="s">
        <v>13995</v>
      </c>
      <c r="E728" s="23" t="s">
        <v>11546</v>
      </c>
      <c r="F728" s="23" t="s">
        <v>132</v>
      </c>
      <c r="G728" s="23" t="s">
        <v>41</v>
      </c>
      <c r="H728" s="23" t="s">
        <v>43</v>
      </c>
      <c r="I728" s="23" t="s">
        <v>1430</v>
      </c>
      <c r="J728" s="23">
        <v>5710028040</v>
      </c>
      <c r="K728" s="1" t="e">
        <f>_xlfn.XLOOKUP(Table1[[#This Row],[NÚMERO OPERATIVO]],#REF!,#REF!)</f>
        <v>#REF!</v>
      </c>
      <c r="L728" s="23" t="s">
        <v>13996</v>
      </c>
      <c r="M728" s="1" t="str">
        <f>_xlfn.CONCAT(Table1[[#This Row],[NÚMERO OPERATIVO]],Table1[[#This Row],[DATA OC]])</f>
        <v>571002804046087,9285763889</v>
      </c>
      <c r="N728" s="24">
        <v>46087.928576388898</v>
      </c>
      <c r="O728" s="25" t="s">
        <v>32</v>
      </c>
      <c r="P728" s="23" t="s">
        <v>33</v>
      </c>
      <c r="Q728" s="23" t="s">
        <v>32</v>
      </c>
      <c r="R728" s="23" t="s">
        <v>13997</v>
      </c>
      <c r="S728" s="23" t="s">
        <v>13998</v>
      </c>
      <c r="T728" s="23" t="s">
        <v>9482</v>
      </c>
      <c r="U728" s="24" t="s">
        <v>11764</v>
      </c>
      <c r="V728" s="23" t="s">
        <v>9463</v>
      </c>
      <c r="W728" s="23">
        <v>13.8</v>
      </c>
      <c r="X728" s="22" t="s">
        <v>55</v>
      </c>
      <c r="Y728" s="22" t="s">
        <v>9464</v>
      </c>
      <c r="Z728" s="22" t="s">
        <v>9492</v>
      </c>
      <c r="AA728" s="22" t="s">
        <v>9517</v>
      </c>
      <c r="AB728" s="22" t="s">
        <v>13999</v>
      </c>
      <c r="AC728" s="22" t="s">
        <v>14000</v>
      </c>
      <c r="AD728" s="22" t="s">
        <v>55</v>
      </c>
      <c r="AE728" s="23" t="s">
        <v>3356</v>
      </c>
      <c r="AF728" s="23" t="s">
        <v>11553</v>
      </c>
      <c r="AG728" s="20">
        <v>612600266</v>
      </c>
      <c r="AH728" s="20">
        <v>1</v>
      </c>
    </row>
    <row r="729" spans="1:34" ht="21" customHeight="1">
      <c r="A729" s="1" t="str">
        <f>_xlfn.CONCAT(Table1[[#This Row],[NÚMERO OPERATIVO]],Table1[[#This Row],[OS (SGM)]])</f>
        <v>5320036040ETO-RD-AR  000616/2026</v>
      </c>
      <c r="C729" s="1" t="s">
        <v>9455</v>
      </c>
      <c r="D729" s="1" t="s">
        <v>14001</v>
      </c>
      <c r="E729" s="23" t="s">
        <v>11546</v>
      </c>
      <c r="F729" s="23" t="s">
        <v>132</v>
      </c>
      <c r="G729" s="23" t="s">
        <v>41</v>
      </c>
      <c r="H729" s="23" t="s">
        <v>43</v>
      </c>
      <c r="I729" s="23" t="s">
        <v>36</v>
      </c>
      <c r="J729" s="23">
        <v>5320036040</v>
      </c>
      <c r="K729" s="1" t="e">
        <f>_xlfn.XLOOKUP(Table1[[#This Row],[NÚMERO OPERATIVO]],#REF!,#REF!)</f>
        <v>#REF!</v>
      </c>
      <c r="L729" s="23" t="s">
        <v>14002</v>
      </c>
      <c r="M729" s="1" t="str">
        <f>_xlfn.CONCAT(Table1[[#This Row],[NÚMERO OPERATIVO]],Table1[[#This Row],[DATA OC]])</f>
        <v>532003604046093,8466435185</v>
      </c>
      <c r="N729" s="24">
        <v>46093.846643518496</v>
      </c>
      <c r="O729" s="25" t="s">
        <v>32</v>
      </c>
      <c r="P729" s="23" t="s">
        <v>33</v>
      </c>
      <c r="Q729" s="23" t="s">
        <v>32</v>
      </c>
      <c r="R729" s="23" t="s">
        <v>9517</v>
      </c>
      <c r="S729" s="23" t="s">
        <v>9517</v>
      </c>
      <c r="T729" s="23" t="s">
        <v>9517</v>
      </c>
      <c r="U729" s="24" t="s">
        <v>9517</v>
      </c>
      <c r="V729" s="23" t="s">
        <v>9558</v>
      </c>
      <c r="W729" s="23">
        <v>13.8</v>
      </c>
      <c r="X729" s="22">
        <v>25</v>
      </c>
      <c r="Y729" s="22" t="s">
        <v>9517</v>
      </c>
      <c r="Z729" s="22" t="s">
        <v>9517</v>
      </c>
      <c r="AA729" s="22" t="s">
        <v>9517</v>
      </c>
      <c r="AB729" s="22" t="s">
        <v>9517</v>
      </c>
      <c r="AC729" s="22" t="s">
        <v>9517</v>
      </c>
      <c r="AD729" s="22">
        <v>25</v>
      </c>
      <c r="AE729" s="23" t="s">
        <v>2844</v>
      </c>
      <c r="AF729" s="23" t="s">
        <v>11553</v>
      </c>
      <c r="AG729" s="20">
        <v>612600307</v>
      </c>
      <c r="AH729" s="20">
        <v>1</v>
      </c>
    </row>
    <row r="730" spans="1:34" ht="21" customHeight="1">
      <c r="A730" s="1" t="str">
        <f>_xlfn.CONCAT(Table1[[#This Row],[NÚMERO OPERATIVO]],Table1[[#This Row],[OS (SGM)]])</f>
        <v>5700891055ENC-MLGR02  000061/2026</v>
      </c>
      <c r="C730" s="1" t="s">
        <v>9455</v>
      </c>
      <c r="D730" s="1" t="s">
        <v>14003</v>
      </c>
      <c r="E730" s="23" t="s">
        <v>9457</v>
      </c>
      <c r="F730" s="23" t="s">
        <v>10026</v>
      </c>
      <c r="G730" s="23" t="s">
        <v>436</v>
      </c>
      <c r="H730" s="23" t="s">
        <v>43</v>
      </c>
      <c r="I730" s="23" t="s">
        <v>434</v>
      </c>
      <c r="J730" s="23">
        <v>5700891055</v>
      </c>
      <c r="K730" s="1" t="e">
        <f>_xlfn.XLOOKUP(Table1[[#This Row],[NÚMERO OPERATIVO]],#REF!,#REF!)</f>
        <v>#REF!</v>
      </c>
      <c r="L730" s="23" t="s">
        <v>14004</v>
      </c>
      <c r="M730" s="1" t="str">
        <f>_xlfn.CONCAT(Table1[[#This Row],[NÚMERO OPERATIVO]],Table1[[#This Row],[DATA OC]])</f>
        <v>570089105546095,6336111111</v>
      </c>
      <c r="N730" s="24">
        <v>46095.633611111101</v>
      </c>
      <c r="O730" s="25" t="s">
        <v>32</v>
      </c>
      <c r="P730" s="23" t="s">
        <v>33</v>
      </c>
      <c r="Q730" s="23" t="s">
        <v>32</v>
      </c>
      <c r="R730" s="23" t="s">
        <v>14005</v>
      </c>
      <c r="S730" s="23" t="s">
        <v>14006</v>
      </c>
      <c r="T730" s="23" t="s">
        <v>9482</v>
      </c>
      <c r="U730" s="24" t="s">
        <v>14007</v>
      </c>
      <c r="V730" s="23" t="s">
        <v>9463</v>
      </c>
      <c r="W730" s="23">
        <v>34.5</v>
      </c>
      <c r="X730" s="22" t="s">
        <v>1986</v>
      </c>
      <c r="Y730" s="22" t="s">
        <v>9464</v>
      </c>
      <c r="Z730" s="22" t="s">
        <v>9464</v>
      </c>
      <c r="AA730" s="22" t="s">
        <v>9517</v>
      </c>
      <c r="AB730" s="22" t="s">
        <v>14008</v>
      </c>
      <c r="AC730" s="22" t="s">
        <v>14009</v>
      </c>
      <c r="AD730" s="22" t="s">
        <v>1986</v>
      </c>
      <c r="AE730" s="23" t="s">
        <v>2437</v>
      </c>
      <c r="AF730" s="23" t="s">
        <v>10032</v>
      </c>
      <c r="AG730" s="20">
        <v>212600308</v>
      </c>
      <c r="AH730" s="20">
        <v>1</v>
      </c>
    </row>
    <row r="731" spans="1:34" ht="21" customHeight="1">
      <c r="A731" s="1" t="str">
        <f>_xlfn.CONCAT(Table1[[#This Row],[NÚMERO OPERATIVO]],Table1[[#This Row],[OS (SGM)]])</f>
        <v>5700872055ENC-LMPS03  000064/2026</v>
      </c>
      <c r="C731" s="1" t="s">
        <v>9455</v>
      </c>
      <c r="D731" s="1" t="s">
        <v>14010</v>
      </c>
      <c r="E731" s="23" t="s">
        <v>9457</v>
      </c>
      <c r="F731" s="23" t="s">
        <v>10026</v>
      </c>
      <c r="G731" s="23" t="s">
        <v>436</v>
      </c>
      <c r="H731" s="23" t="s">
        <v>43</v>
      </c>
      <c r="I731" s="23" t="s">
        <v>434</v>
      </c>
      <c r="J731" s="23">
        <v>5700872055</v>
      </c>
      <c r="K731" s="1" t="e">
        <f>_xlfn.XLOOKUP(Table1[[#This Row],[NÚMERO OPERATIVO]],#REF!,#REF!)</f>
        <v>#REF!</v>
      </c>
      <c r="L731" s="23" t="s">
        <v>14011</v>
      </c>
      <c r="M731" s="1" t="str">
        <f>_xlfn.CONCAT(Table1[[#This Row],[NÚMERO OPERATIVO]],Table1[[#This Row],[DATA OC]])</f>
        <v>570087205546096,4839583333</v>
      </c>
      <c r="N731" s="24">
        <v>46096.483958333301</v>
      </c>
      <c r="O731" s="25" t="s">
        <v>32</v>
      </c>
      <c r="P731" s="23" t="s">
        <v>33</v>
      </c>
      <c r="Q731" s="23" t="s">
        <v>32</v>
      </c>
      <c r="R731" s="23" t="s">
        <v>14012</v>
      </c>
      <c r="S731" s="23" t="s">
        <v>14013</v>
      </c>
      <c r="T731" s="23" t="s">
        <v>9482</v>
      </c>
      <c r="U731" s="24" t="s">
        <v>14014</v>
      </c>
      <c r="V731" s="23" t="s">
        <v>9463</v>
      </c>
      <c r="W731" s="23">
        <v>34.5</v>
      </c>
      <c r="X731" s="22" t="s">
        <v>55</v>
      </c>
      <c r="Y731" s="22" t="s">
        <v>9464</v>
      </c>
      <c r="Z731" s="22" t="s">
        <v>9794</v>
      </c>
      <c r="AA731" s="22" t="s">
        <v>9517</v>
      </c>
      <c r="AB731" s="22" t="s">
        <v>14015</v>
      </c>
      <c r="AC731" s="22" t="s">
        <v>14016</v>
      </c>
      <c r="AD731" s="22" t="s">
        <v>55</v>
      </c>
      <c r="AE731" s="23" t="s">
        <v>8040</v>
      </c>
      <c r="AF731" s="23" t="s">
        <v>10032</v>
      </c>
      <c r="AG731" s="20">
        <v>212600306</v>
      </c>
      <c r="AH731" s="20">
        <v>1</v>
      </c>
    </row>
    <row r="732" spans="1:34" ht="21" customHeight="1">
      <c r="A732" s="1" t="str">
        <f>_xlfn.CONCAT(Table1[[#This Row],[NÚMERO OPERATIVO]],Table1[[#This Row],[OS (SGM)]])</f>
        <v>5700460055ENC-LMPS04  000054/2026</v>
      </c>
      <c r="C732" s="1" t="s">
        <v>9455</v>
      </c>
      <c r="D732" s="1" t="s">
        <v>14017</v>
      </c>
      <c r="E732" s="23" t="s">
        <v>9457</v>
      </c>
      <c r="F732" s="23" t="s">
        <v>10026</v>
      </c>
      <c r="G732" s="23" t="s">
        <v>436</v>
      </c>
      <c r="H732" s="23" t="s">
        <v>43</v>
      </c>
      <c r="I732" s="23" t="s">
        <v>434</v>
      </c>
      <c r="J732" s="23">
        <v>5700460055</v>
      </c>
      <c r="K732" s="1" t="e">
        <f>_xlfn.XLOOKUP(Table1[[#This Row],[NÚMERO OPERATIVO]],#REF!,#REF!)</f>
        <v>#REF!</v>
      </c>
      <c r="L732" s="23" t="s">
        <v>14018</v>
      </c>
      <c r="M732" s="1" t="str">
        <f>_xlfn.CONCAT(Table1[[#This Row],[NÚMERO OPERATIVO]],Table1[[#This Row],[DATA OC]])</f>
        <v>570046005546098,7884490741</v>
      </c>
      <c r="N732" s="24">
        <v>46098.788449074098</v>
      </c>
      <c r="O732" s="25" t="s">
        <v>32</v>
      </c>
      <c r="P732" s="23" t="s">
        <v>33</v>
      </c>
      <c r="Q732" s="23" t="s">
        <v>32</v>
      </c>
      <c r="R732" s="23" t="s">
        <v>14019</v>
      </c>
      <c r="S732" s="23" t="s">
        <v>14020</v>
      </c>
      <c r="T732" s="23" t="s">
        <v>10192</v>
      </c>
      <c r="U732" s="24" t="s">
        <v>14021</v>
      </c>
      <c r="V732" s="23" t="s">
        <v>9463</v>
      </c>
      <c r="W732" s="23">
        <v>34.5</v>
      </c>
      <c r="X732" s="22" t="s">
        <v>55</v>
      </c>
      <c r="Y732" s="22" t="s">
        <v>9464</v>
      </c>
      <c r="Z732" s="22" t="s">
        <v>9464</v>
      </c>
      <c r="AA732" s="22" t="s">
        <v>9517</v>
      </c>
      <c r="AB732" s="22" t="s">
        <v>14022</v>
      </c>
      <c r="AC732" s="22" t="s">
        <v>14023</v>
      </c>
      <c r="AD732" s="22" t="s">
        <v>55</v>
      </c>
      <c r="AE732" s="23" t="s">
        <v>7845</v>
      </c>
      <c r="AF732" s="23" t="s">
        <v>10032</v>
      </c>
      <c r="AG732" s="20">
        <v>212600327</v>
      </c>
      <c r="AH732" s="20">
        <v>1</v>
      </c>
    </row>
    <row r="733" spans="1:34" ht="21" customHeight="1">
      <c r="A733" s="1" t="str">
        <f>_xlfn.CONCAT(Table1[[#This Row],[NÚMERO OPERATIVO]],Table1[[#This Row],[OS (SGM)]])</f>
        <v>5743126032DBM-MPDB08  000059/2026</v>
      </c>
      <c r="C733" s="1" t="s">
        <v>9455</v>
      </c>
      <c r="D733" s="1" t="s">
        <v>14024</v>
      </c>
      <c r="E733" s="23" t="s">
        <v>12825</v>
      </c>
      <c r="F733" s="23" t="s">
        <v>254</v>
      </c>
      <c r="G733" s="23" t="s">
        <v>124</v>
      </c>
      <c r="H733" s="23" t="s">
        <v>43</v>
      </c>
      <c r="I733" s="23" t="s">
        <v>122</v>
      </c>
      <c r="J733" s="23">
        <v>5743126032</v>
      </c>
      <c r="K733" s="1" t="e">
        <f>_xlfn.XLOOKUP(Table1[[#This Row],[NÚMERO OPERATIVO]],#REF!,#REF!)</f>
        <v>#REF!</v>
      </c>
      <c r="L733" s="23" t="s">
        <v>9508</v>
      </c>
      <c r="M733" s="1" t="str">
        <f>_xlfn.CONCAT(Table1[[#This Row],[NÚMERO OPERATIVO]],Table1[[#This Row],[DATA OC]])</f>
        <v>574312603246082,5742939815</v>
      </c>
      <c r="N733" s="24">
        <v>46082.574293981503</v>
      </c>
      <c r="O733" s="25" t="s">
        <v>32</v>
      </c>
      <c r="P733" s="23" t="s">
        <v>33</v>
      </c>
      <c r="Q733" s="23" t="s">
        <v>32</v>
      </c>
      <c r="R733" s="23" t="s">
        <v>14025</v>
      </c>
      <c r="S733" s="23" t="s">
        <v>14026</v>
      </c>
      <c r="T733" s="23" t="s">
        <v>9482</v>
      </c>
      <c r="U733" s="24" t="s">
        <v>14027</v>
      </c>
      <c r="V733" s="23" t="s">
        <v>9558</v>
      </c>
      <c r="W733" s="23">
        <v>34.5</v>
      </c>
      <c r="X733" s="22" t="s">
        <v>1669</v>
      </c>
      <c r="Y733" s="22" t="s">
        <v>9492</v>
      </c>
      <c r="Z733" s="22" t="s">
        <v>9482</v>
      </c>
      <c r="AA733" s="22" t="s">
        <v>9517</v>
      </c>
      <c r="AB733" s="22" t="s">
        <v>14028</v>
      </c>
      <c r="AC733" s="22" t="s">
        <v>14029</v>
      </c>
      <c r="AD733" s="22" t="s">
        <v>1669</v>
      </c>
      <c r="AE733" s="23" t="s">
        <v>6800</v>
      </c>
      <c r="AF733" s="23" t="s">
        <v>13191</v>
      </c>
      <c r="AG733" s="20">
        <v>412600255</v>
      </c>
      <c r="AH733" s="20">
        <v>1</v>
      </c>
    </row>
    <row r="734" spans="1:34" ht="21" customHeight="1">
      <c r="A734" s="1" t="str">
        <f>_xlfn.CONCAT(Table1[[#This Row],[NÚMERO OPERATIVO]],Table1[[#This Row],[OS (SGM)]])</f>
        <v>5714449032DBM-MLDB05  000077/2026</v>
      </c>
      <c r="C734" s="1" t="s">
        <v>9455</v>
      </c>
      <c r="D734" s="1" t="s">
        <v>14030</v>
      </c>
      <c r="E734" s="23" t="s">
        <v>12825</v>
      </c>
      <c r="F734" s="23" t="s">
        <v>254</v>
      </c>
      <c r="G734" s="23" t="s">
        <v>124</v>
      </c>
      <c r="H734" s="23" t="s">
        <v>43</v>
      </c>
      <c r="I734" s="23" t="s">
        <v>122</v>
      </c>
      <c r="J734" s="23">
        <v>5714449032</v>
      </c>
      <c r="K734" s="1" t="e">
        <f>_xlfn.XLOOKUP(Table1[[#This Row],[NÚMERO OPERATIVO]],#REF!,#REF!)</f>
        <v>#REF!</v>
      </c>
      <c r="L734" s="23" t="s">
        <v>14031</v>
      </c>
      <c r="M734" s="1" t="str">
        <f>_xlfn.CONCAT(Table1[[#This Row],[NÚMERO OPERATIVO]],Table1[[#This Row],[DATA OC]])</f>
        <v>571444903246107,7489467593</v>
      </c>
      <c r="N734" s="24">
        <v>46107.748946759297</v>
      </c>
      <c r="O734" s="25" t="s">
        <v>32</v>
      </c>
      <c r="P734" s="23" t="s">
        <v>34</v>
      </c>
      <c r="Q734" s="23" t="s">
        <v>32</v>
      </c>
      <c r="R734" s="23" t="s">
        <v>14032</v>
      </c>
      <c r="S734" s="23" t="s">
        <v>9472</v>
      </c>
      <c r="T734" s="23" t="s">
        <v>9482</v>
      </c>
      <c r="U734" s="24" t="s">
        <v>14033</v>
      </c>
      <c r="V734" s="23" t="s">
        <v>9463</v>
      </c>
      <c r="W734" s="23">
        <v>34.5</v>
      </c>
      <c r="X734" s="22" t="s">
        <v>55</v>
      </c>
      <c r="Y734" s="22" t="s">
        <v>9464</v>
      </c>
      <c r="Z734" s="22" t="s">
        <v>9464</v>
      </c>
      <c r="AA734" s="22" t="s">
        <v>9517</v>
      </c>
      <c r="AB734" s="22" t="s">
        <v>14034</v>
      </c>
      <c r="AC734" s="22" t="s">
        <v>14035</v>
      </c>
      <c r="AD734" s="22" t="s">
        <v>55</v>
      </c>
      <c r="AE734" s="23" t="s">
        <v>1329</v>
      </c>
      <c r="AF734" s="23" t="s">
        <v>13191</v>
      </c>
      <c r="AG734" s="20">
        <v>412600344</v>
      </c>
      <c r="AH734" s="20">
        <v>1</v>
      </c>
    </row>
    <row r="735" spans="1:34" ht="21" customHeight="1">
      <c r="A735" s="1" t="str">
        <f>_xlfn.CONCAT(Table1[[#This Row],[NÚMERO OPERATIVO]],Table1[[#This Row],[OS (SGM)]])</f>
        <v>5710173032ETO-RD-GU  000734/2026</v>
      </c>
      <c r="C735" s="1" t="s">
        <v>9455</v>
      </c>
      <c r="D735" s="1" t="s">
        <v>14036</v>
      </c>
      <c r="E735" s="23" t="s">
        <v>12825</v>
      </c>
      <c r="F735" s="23" t="s">
        <v>254</v>
      </c>
      <c r="G735" s="23" t="s">
        <v>124</v>
      </c>
      <c r="H735" s="23" t="s">
        <v>43</v>
      </c>
      <c r="I735" s="23" t="s">
        <v>122</v>
      </c>
      <c r="J735" s="23">
        <v>5710173032</v>
      </c>
      <c r="K735" s="1" t="e">
        <f>_xlfn.XLOOKUP(Table1[[#This Row],[NÚMERO OPERATIVO]],#REF!,#REF!)</f>
        <v>#REF!</v>
      </c>
      <c r="L735" s="23" t="s">
        <v>14037</v>
      </c>
      <c r="M735" s="1" t="str">
        <f>_xlfn.CONCAT(Table1[[#This Row],[NÚMERO OPERATIVO]],Table1[[#This Row],[DATA OC]])</f>
        <v>571017303246096,7477430556</v>
      </c>
      <c r="N735" s="24">
        <v>46096.747743055603</v>
      </c>
      <c r="O735" s="25" t="s">
        <v>32</v>
      </c>
      <c r="P735" s="23" t="s">
        <v>172</v>
      </c>
      <c r="Q735" s="23" t="s">
        <v>32</v>
      </c>
      <c r="R735" s="23" t="s">
        <v>14038</v>
      </c>
      <c r="S735" s="23" t="s">
        <v>14039</v>
      </c>
      <c r="T735" s="23" t="s">
        <v>9767</v>
      </c>
      <c r="U735" s="24" t="s">
        <v>14040</v>
      </c>
      <c r="V735" s="23" t="s">
        <v>9463</v>
      </c>
      <c r="W735" s="23">
        <v>34.5</v>
      </c>
      <c r="X735" s="22" t="s">
        <v>55</v>
      </c>
      <c r="Y735" s="22" t="s">
        <v>9464</v>
      </c>
      <c r="Z735" s="22" t="s">
        <v>9464</v>
      </c>
      <c r="AA735" s="22" t="s">
        <v>9517</v>
      </c>
      <c r="AB735" s="22" t="s">
        <v>14041</v>
      </c>
      <c r="AC735" s="22" t="s">
        <v>14042</v>
      </c>
      <c r="AD735" s="22" t="s">
        <v>55</v>
      </c>
      <c r="AE735" s="23" t="s">
        <v>1394</v>
      </c>
      <c r="AF735" s="23" t="s">
        <v>13191</v>
      </c>
      <c r="AG735" s="20">
        <v>412600297</v>
      </c>
      <c r="AH735" s="20">
        <v>1</v>
      </c>
    </row>
    <row r="736" spans="1:34" ht="21" customHeight="1">
      <c r="A736" s="1" t="str">
        <f>_xlfn.CONCAT(Table1[[#This Row],[NÚMERO OPERATIVO]],Table1[[#This Row],[OS (SGM)]])</f>
        <v>5709639032DBM-MLDB03  000059/2026</v>
      </c>
      <c r="C736" s="1" t="s">
        <v>9455</v>
      </c>
      <c r="D736" s="1" t="s">
        <v>14043</v>
      </c>
      <c r="E736" s="23" t="s">
        <v>12825</v>
      </c>
      <c r="F736" s="23" t="s">
        <v>254</v>
      </c>
      <c r="G736" s="23" t="s">
        <v>124</v>
      </c>
      <c r="H736" s="23" t="s">
        <v>43</v>
      </c>
      <c r="I736" s="23" t="s">
        <v>122</v>
      </c>
      <c r="J736" s="23">
        <v>5709639032</v>
      </c>
      <c r="K736" s="1" t="e">
        <f>_xlfn.XLOOKUP(Table1[[#This Row],[NÚMERO OPERATIVO]],#REF!,#REF!)</f>
        <v>#REF!</v>
      </c>
      <c r="L736" s="23" t="s">
        <v>14044</v>
      </c>
      <c r="M736" s="1" t="str">
        <f>_xlfn.CONCAT(Table1[[#This Row],[NÚMERO OPERATIVO]],Table1[[#This Row],[DATA OC]])</f>
        <v>570963903246092,8009490741</v>
      </c>
      <c r="N736" s="24">
        <v>46092.800949074102</v>
      </c>
      <c r="O736" s="25" t="s">
        <v>32</v>
      </c>
      <c r="P736" s="23" t="s">
        <v>33</v>
      </c>
      <c r="Q736" s="23" t="s">
        <v>32</v>
      </c>
      <c r="R736" s="23" t="s">
        <v>9472</v>
      </c>
      <c r="S736" s="23" t="s">
        <v>14045</v>
      </c>
      <c r="T736" s="23" t="s">
        <v>9473</v>
      </c>
      <c r="U736" s="24" t="s">
        <v>14046</v>
      </c>
      <c r="V736" s="23" t="s">
        <v>9463</v>
      </c>
      <c r="W736" s="23">
        <v>13.8</v>
      </c>
      <c r="X736" s="22" t="s">
        <v>55</v>
      </c>
      <c r="Y736" s="22" t="s">
        <v>9464</v>
      </c>
      <c r="Z736" s="22" t="s">
        <v>9517</v>
      </c>
      <c r="AA736" s="22" t="s">
        <v>9517</v>
      </c>
      <c r="AB736" s="22" t="s">
        <v>14047</v>
      </c>
      <c r="AC736" s="22" t="s">
        <v>14048</v>
      </c>
      <c r="AD736" s="22" t="s">
        <v>55</v>
      </c>
      <c r="AE736" s="23" t="s">
        <v>1062</v>
      </c>
      <c r="AF736" s="23" t="s">
        <v>13191</v>
      </c>
      <c r="AG736" s="20">
        <v>412600322</v>
      </c>
      <c r="AH736" s="20">
        <v>1</v>
      </c>
    </row>
    <row r="737" spans="1:34" ht="21" customHeight="1">
      <c r="A737" s="1" t="str">
        <f>_xlfn.CONCAT(Table1[[#This Row],[NÚMERO OPERATIVO]],Table1[[#This Row],[OS (SGM)]])</f>
        <v>5700675032DBM-MLDB06  000052/2026</v>
      </c>
      <c r="C737" s="1" t="s">
        <v>9455</v>
      </c>
      <c r="D737" s="1" t="s">
        <v>14049</v>
      </c>
      <c r="E737" s="23" t="s">
        <v>12825</v>
      </c>
      <c r="F737" s="23" t="s">
        <v>254</v>
      </c>
      <c r="G737" s="23" t="s">
        <v>124</v>
      </c>
      <c r="H737" s="23" t="s">
        <v>43</v>
      </c>
      <c r="I737" s="23" t="s">
        <v>122</v>
      </c>
      <c r="J737" s="23">
        <v>5700675032</v>
      </c>
      <c r="K737" s="1" t="e">
        <f>_xlfn.XLOOKUP(Table1[[#This Row],[NÚMERO OPERATIVO]],#REF!,#REF!)</f>
        <v>#REF!</v>
      </c>
      <c r="L737" s="23" t="s">
        <v>14050</v>
      </c>
      <c r="M737" s="1" t="str">
        <f>_xlfn.CONCAT(Table1[[#This Row],[NÚMERO OPERATIVO]],Table1[[#This Row],[DATA OC]])</f>
        <v>570067503246109,7336574074</v>
      </c>
      <c r="N737" s="24">
        <v>46109.7336574074</v>
      </c>
      <c r="O737" s="25" t="s">
        <v>32</v>
      </c>
      <c r="P737" s="23" t="s">
        <v>33</v>
      </c>
      <c r="Q737" s="23" t="s">
        <v>32</v>
      </c>
      <c r="R737" s="23" t="s">
        <v>14051</v>
      </c>
      <c r="S737" s="23" t="s">
        <v>9898</v>
      </c>
      <c r="T737" s="23" t="s">
        <v>9461</v>
      </c>
      <c r="U737" s="24" t="s">
        <v>12652</v>
      </c>
      <c r="V737" s="23" t="s">
        <v>9463</v>
      </c>
      <c r="W737" s="23">
        <v>34.5</v>
      </c>
      <c r="X737" s="22" t="s">
        <v>1039</v>
      </c>
      <c r="Y737" s="22" t="s">
        <v>9464</v>
      </c>
      <c r="Z737" s="22" t="s">
        <v>9464</v>
      </c>
      <c r="AA737" s="22" t="s">
        <v>9517</v>
      </c>
      <c r="AB737" s="22" t="s">
        <v>14052</v>
      </c>
      <c r="AC737" s="22" t="s">
        <v>14053</v>
      </c>
      <c r="AD737" s="22" t="s">
        <v>55</v>
      </c>
      <c r="AE737" s="23" t="s">
        <v>1057</v>
      </c>
      <c r="AF737" s="23" t="s">
        <v>13191</v>
      </c>
      <c r="AG737" s="20">
        <v>412600330</v>
      </c>
      <c r="AH737" s="20">
        <v>1</v>
      </c>
    </row>
    <row r="738" spans="1:34" ht="21" customHeight="1">
      <c r="A738" s="1" t="str">
        <f>_xlfn.CONCAT(Table1[[#This Row],[NÚMERO OPERATIVO]],Table1[[#This Row],[OS (SGM)]])</f>
        <v>5350798032DBM-MLDB05  000067/2026</v>
      </c>
      <c r="C738" s="1" t="s">
        <v>9455</v>
      </c>
      <c r="D738" s="1" t="s">
        <v>14054</v>
      </c>
      <c r="E738" s="23" t="s">
        <v>12825</v>
      </c>
      <c r="F738" s="23" t="s">
        <v>254</v>
      </c>
      <c r="G738" s="23" t="s">
        <v>124</v>
      </c>
      <c r="H738" s="23" t="s">
        <v>43</v>
      </c>
      <c r="I738" s="23" t="s">
        <v>122</v>
      </c>
      <c r="J738" s="23">
        <v>5350798032</v>
      </c>
      <c r="K738" s="1" t="e">
        <f>_xlfn.XLOOKUP(Table1[[#This Row],[NÚMERO OPERATIVO]],#REF!,#REF!)</f>
        <v>#REF!</v>
      </c>
      <c r="L738" s="23" t="s">
        <v>14055</v>
      </c>
      <c r="M738" s="1" t="str">
        <f>_xlfn.CONCAT(Table1[[#This Row],[NÚMERO OPERATIVO]],Table1[[#This Row],[DATA OC]])</f>
        <v>535079803246093,6940740741</v>
      </c>
      <c r="N738" s="24">
        <v>46093.694074074097</v>
      </c>
      <c r="O738" s="25" t="s">
        <v>32</v>
      </c>
      <c r="P738" s="23" t="s">
        <v>33</v>
      </c>
      <c r="Q738" s="23" t="s">
        <v>32</v>
      </c>
      <c r="R738" s="23" t="s">
        <v>14056</v>
      </c>
      <c r="S738" s="23" t="s">
        <v>14057</v>
      </c>
      <c r="T738" s="23" t="s">
        <v>9473</v>
      </c>
      <c r="U738" s="24" t="s">
        <v>14058</v>
      </c>
      <c r="V738" s="23" t="s">
        <v>9463</v>
      </c>
      <c r="W738" s="23">
        <v>13.8</v>
      </c>
      <c r="X738" s="22" t="s">
        <v>55</v>
      </c>
      <c r="Y738" s="22" t="s">
        <v>9482</v>
      </c>
      <c r="Z738" s="22" t="s">
        <v>9482</v>
      </c>
      <c r="AA738" s="22" t="s">
        <v>9517</v>
      </c>
      <c r="AB738" s="22" t="s">
        <v>14059</v>
      </c>
      <c r="AC738" s="22" t="s">
        <v>14060</v>
      </c>
      <c r="AD738" s="22" t="s">
        <v>55</v>
      </c>
      <c r="AE738" s="23" t="s">
        <v>7979</v>
      </c>
      <c r="AF738" s="23" t="s">
        <v>13191</v>
      </c>
      <c r="AG738" s="20">
        <v>412600338</v>
      </c>
      <c r="AH738" s="20">
        <v>1</v>
      </c>
    </row>
    <row r="739" spans="1:34" ht="21" customHeight="1">
      <c r="A739" s="1" t="str">
        <f>_xlfn.CONCAT(Table1[[#This Row],[NÚMERO OPERATIVO]],Table1[[#This Row],[OS (SGM)]])</f>
        <v>5720410004ETO-RD-AR  000631/2026</v>
      </c>
      <c r="C739" s="1" t="s">
        <v>9455</v>
      </c>
      <c r="D739" s="1" t="s">
        <v>14061</v>
      </c>
      <c r="E739" s="23" t="s">
        <v>11546</v>
      </c>
      <c r="F739" s="23" t="s">
        <v>132</v>
      </c>
      <c r="G739" s="23" t="s">
        <v>132</v>
      </c>
      <c r="H739" s="23" t="s">
        <v>43</v>
      </c>
      <c r="I739" s="23" t="s">
        <v>101</v>
      </c>
      <c r="J739" s="23">
        <v>5720410004</v>
      </c>
      <c r="K739" s="1" t="e">
        <f>_xlfn.XLOOKUP(Table1[[#This Row],[NÚMERO OPERATIVO]],#REF!,#REF!)</f>
        <v>#REF!</v>
      </c>
      <c r="L739" s="23" t="s">
        <v>14062</v>
      </c>
      <c r="M739" s="1" t="str">
        <f>_xlfn.CONCAT(Table1[[#This Row],[NÚMERO OPERATIVO]],Table1[[#This Row],[DATA OC]])</f>
        <v>572041000446096,557337963</v>
      </c>
      <c r="N739" s="24">
        <v>46096.557337963</v>
      </c>
      <c r="O739" s="25" t="s">
        <v>32</v>
      </c>
      <c r="P739" s="23" t="s">
        <v>33</v>
      </c>
      <c r="Q739" s="23" t="s">
        <v>32</v>
      </c>
      <c r="R739" s="23" t="s">
        <v>9517</v>
      </c>
      <c r="S739" s="23" t="s">
        <v>9517</v>
      </c>
      <c r="T739" s="23" t="s">
        <v>9517</v>
      </c>
      <c r="U739" s="24" t="s">
        <v>9517</v>
      </c>
      <c r="V739" s="23" t="s">
        <v>9463</v>
      </c>
      <c r="W739" s="23">
        <v>34.5</v>
      </c>
      <c r="X739" s="22">
        <v>15</v>
      </c>
      <c r="Y739" s="22" t="s">
        <v>9517</v>
      </c>
      <c r="Z739" s="22" t="s">
        <v>9517</v>
      </c>
      <c r="AA739" s="22" t="s">
        <v>9517</v>
      </c>
      <c r="AB739" s="22" t="s">
        <v>9517</v>
      </c>
      <c r="AC739" s="22" t="s">
        <v>9517</v>
      </c>
      <c r="AD739" s="22">
        <v>15</v>
      </c>
      <c r="AE739" s="23" t="s">
        <v>5803</v>
      </c>
      <c r="AF739" s="23" t="s">
        <v>11553</v>
      </c>
      <c r="AG739" s="20">
        <v>612600300</v>
      </c>
      <c r="AH739" s="20">
        <v>1</v>
      </c>
    </row>
    <row r="740" spans="1:34" ht="21" customHeight="1">
      <c r="A740" s="1" t="str">
        <f>_xlfn.CONCAT(Table1[[#This Row],[NÚMERO OPERATIVO]],Table1[[#This Row],[OS (SGM)]])</f>
        <v>5720090004ENC-MLAR03  000031/2026</v>
      </c>
      <c r="C740" s="1" t="s">
        <v>9455</v>
      </c>
      <c r="D740" s="1" t="s">
        <v>14063</v>
      </c>
      <c r="E740" s="23" t="s">
        <v>11546</v>
      </c>
      <c r="F740" s="23" t="s">
        <v>132</v>
      </c>
      <c r="G740" s="23" t="s">
        <v>132</v>
      </c>
      <c r="H740" s="23" t="s">
        <v>43</v>
      </c>
      <c r="I740" s="23" t="s">
        <v>101</v>
      </c>
      <c r="J740" s="23">
        <v>5720090004</v>
      </c>
      <c r="K740" s="1" t="e">
        <f>_xlfn.XLOOKUP(Table1[[#This Row],[NÚMERO OPERATIVO]],#REF!,#REF!)</f>
        <v>#REF!</v>
      </c>
      <c r="L740" s="23" t="s">
        <v>14064</v>
      </c>
      <c r="M740" s="1" t="str">
        <f>_xlfn.CONCAT(Table1[[#This Row],[NÚMERO OPERATIVO]],Table1[[#This Row],[DATA OC]])</f>
        <v>572009000446109,9044212963</v>
      </c>
      <c r="N740" s="24">
        <v>46109.904421296298</v>
      </c>
      <c r="O740" s="25" t="s">
        <v>32</v>
      </c>
      <c r="P740" s="23" t="s">
        <v>33</v>
      </c>
      <c r="Q740" s="23" t="s">
        <v>32</v>
      </c>
      <c r="R740" s="23" t="s">
        <v>14065</v>
      </c>
      <c r="S740" s="23" t="s">
        <v>14066</v>
      </c>
      <c r="T740" s="23" t="s">
        <v>9635</v>
      </c>
      <c r="U740" s="24" t="s">
        <v>14067</v>
      </c>
      <c r="V740" s="23" t="s">
        <v>9558</v>
      </c>
      <c r="W740" s="23">
        <v>34.5</v>
      </c>
      <c r="X740" s="22" t="s">
        <v>297</v>
      </c>
      <c r="Y740" s="22" t="s">
        <v>9464</v>
      </c>
      <c r="Z740" s="22" t="s">
        <v>9517</v>
      </c>
      <c r="AA740" s="22" t="s">
        <v>9517</v>
      </c>
      <c r="AB740" s="22" t="s">
        <v>14068</v>
      </c>
      <c r="AC740" s="22" t="s">
        <v>14069</v>
      </c>
      <c r="AD740" s="22" t="s">
        <v>297</v>
      </c>
      <c r="AE740" s="23" t="s">
        <v>4314</v>
      </c>
      <c r="AF740" s="23" t="s">
        <v>11553</v>
      </c>
      <c r="AG740" s="20">
        <v>612600353</v>
      </c>
      <c r="AH740" s="20">
        <v>1</v>
      </c>
    </row>
    <row r="741" spans="1:34" ht="21" customHeight="1">
      <c r="A741" s="1" t="str">
        <f>_xlfn.CONCAT(Table1[[#This Row],[NÚMERO OPERATIVO]],Table1[[#This Row],[OS (SGM)]])</f>
        <v>5714167004ENC-MLAR01  000151/2026</v>
      </c>
      <c r="C741" s="1" t="s">
        <v>9455</v>
      </c>
      <c r="D741" s="1" t="s">
        <v>14070</v>
      </c>
      <c r="E741" s="23" t="s">
        <v>11546</v>
      </c>
      <c r="F741" s="23" t="s">
        <v>132</v>
      </c>
      <c r="G741" s="23" t="s">
        <v>132</v>
      </c>
      <c r="H741" s="23" t="s">
        <v>43</v>
      </c>
      <c r="I741" s="23" t="s">
        <v>374</v>
      </c>
      <c r="J741" s="23">
        <v>5714167004</v>
      </c>
      <c r="K741" s="1" t="e">
        <f>_xlfn.XLOOKUP(Table1[[#This Row],[NÚMERO OPERATIVO]],#REF!,#REF!)</f>
        <v>#REF!</v>
      </c>
      <c r="L741" s="23" t="s">
        <v>14071</v>
      </c>
      <c r="M741" s="1" t="str">
        <f>_xlfn.CONCAT(Table1[[#This Row],[NÚMERO OPERATIVO]],Table1[[#This Row],[DATA OC]])</f>
        <v>571416700446104,7216087963</v>
      </c>
      <c r="N741" s="24">
        <v>46104.721608796302</v>
      </c>
      <c r="O741" s="25" t="s">
        <v>32</v>
      </c>
      <c r="P741" s="23" t="s">
        <v>33</v>
      </c>
      <c r="Q741" s="23" t="s">
        <v>32</v>
      </c>
      <c r="R741" s="23" t="s">
        <v>14072</v>
      </c>
      <c r="S741" s="23" t="s">
        <v>14073</v>
      </c>
      <c r="T741" s="23" t="s">
        <v>9635</v>
      </c>
      <c r="U741" s="24" t="s">
        <v>14074</v>
      </c>
      <c r="V741" s="23" t="s">
        <v>9463</v>
      </c>
      <c r="W741" s="23">
        <v>34.5</v>
      </c>
      <c r="X741" s="22" t="s">
        <v>79</v>
      </c>
      <c r="Y741" s="22" t="s">
        <v>9464</v>
      </c>
      <c r="Z741" s="22" t="s">
        <v>9517</v>
      </c>
      <c r="AA741" s="22" t="s">
        <v>9517</v>
      </c>
      <c r="AB741" s="22" t="s">
        <v>14075</v>
      </c>
      <c r="AC741" s="22" t="s">
        <v>14076</v>
      </c>
      <c r="AD741" s="22" t="s">
        <v>931</v>
      </c>
      <c r="AE741" s="23" t="s">
        <v>7274</v>
      </c>
      <c r="AF741" s="23" t="s">
        <v>11553</v>
      </c>
      <c r="AG741" s="20">
        <v>612600339</v>
      </c>
      <c r="AH741" s="20">
        <v>1</v>
      </c>
    </row>
    <row r="742" spans="1:34" ht="21" customHeight="1">
      <c r="A742" s="1" t="str">
        <f>_xlfn.CONCAT(Table1[[#This Row],[NÚMERO OPERATIVO]],Table1[[#This Row],[OS (SGM)]])</f>
        <v>5710134004ENC-MLAR01  000142/2026</v>
      </c>
      <c r="C742" s="1" t="s">
        <v>9455</v>
      </c>
      <c r="D742" s="1" t="s">
        <v>14077</v>
      </c>
      <c r="E742" s="23" t="s">
        <v>11546</v>
      </c>
      <c r="F742" s="23" t="s">
        <v>132</v>
      </c>
      <c r="G742" s="23" t="s">
        <v>132</v>
      </c>
      <c r="H742" s="23" t="s">
        <v>43</v>
      </c>
      <c r="I742" s="23" t="s">
        <v>101</v>
      </c>
      <c r="J742" s="23">
        <v>5710134004</v>
      </c>
      <c r="K742" s="1" t="e">
        <f>_xlfn.XLOOKUP(Table1[[#This Row],[NÚMERO OPERATIVO]],#REF!,#REF!)</f>
        <v>#REF!</v>
      </c>
      <c r="L742" s="23" t="s">
        <v>14078</v>
      </c>
      <c r="M742" s="1" t="str">
        <f>_xlfn.CONCAT(Table1[[#This Row],[NÚMERO OPERATIVO]],Table1[[#This Row],[DATA OC]])</f>
        <v>571013400446098,6704050926</v>
      </c>
      <c r="N742" s="24">
        <v>46098.670405092598</v>
      </c>
      <c r="O742" s="25" t="s">
        <v>32</v>
      </c>
      <c r="P742" s="23" t="s">
        <v>33</v>
      </c>
      <c r="Q742" s="23" t="s">
        <v>32</v>
      </c>
      <c r="R742" s="23" t="s">
        <v>14079</v>
      </c>
      <c r="S742" s="23" t="s">
        <v>14080</v>
      </c>
      <c r="T742" s="23" t="s">
        <v>9482</v>
      </c>
      <c r="U742" s="24" t="s">
        <v>14081</v>
      </c>
      <c r="V742" s="23" t="s">
        <v>9558</v>
      </c>
      <c r="W742" s="23">
        <v>34.5</v>
      </c>
      <c r="X742" s="22" t="s">
        <v>297</v>
      </c>
      <c r="Y742" s="22" t="s">
        <v>9482</v>
      </c>
      <c r="Z742" s="22" t="s">
        <v>9482</v>
      </c>
      <c r="AA742" s="22" t="s">
        <v>9517</v>
      </c>
      <c r="AB742" s="22" t="s">
        <v>14082</v>
      </c>
      <c r="AC742" s="22" t="s">
        <v>14083</v>
      </c>
      <c r="AD742" s="22" t="s">
        <v>297</v>
      </c>
      <c r="AE742" s="23" t="s">
        <v>5132</v>
      </c>
      <c r="AF742" s="23" t="s">
        <v>11553</v>
      </c>
      <c r="AG742" s="20">
        <v>612600293</v>
      </c>
      <c r="AH742" s="20">
        <v>1</v>
      </c>
    </row>
    <row r="743" spans="1:34" ht="21" customHeight="1">
      <c r="A743" s="1" t="str">
        <f>_xlfn.CONCAT(Table1[[#This Row],[NÚMERO OPERATIVO]],Table1[[#This Row],[OS (SGM)]])</f>
        <v>5703150004ENC-MLAR02  000064/2026</v>
      </c>
      <c r="C743" s="1" t="s">
        <v>9455</v>
      </c>
      <c r="D743" s="1" t="s">
        <v>14084</v>
      </c>
      <c r="E743" s="23" t="s">
        <v>11546</v>
      </c>
      <c r="F743" s="23" t="s">
        <v>132</v>
      </c>
      <c r="G743" s="23" t="s">
        <v>132</v>
      </c>
      <c r="H743" s="23" t="s">
        <v>43</v>
      </c>
      <c r="I743" s="23" t="s">
        <v>2210</v>
      </c>
      <c r="J743" s="23">
        <v>5703150004</v>
      </c>
      <c r="K743" s="1" t="e">
        <f>_xlfn.XLOOKUP(Table1[[#This Row],[NÚMERO OPERATIVO]],#REF!,#REF!)</f>
        <v>#REF!</v>
      </c>
      <c r="L743" s="23" t="s">
        <v>14085</v>
      </c>
      <c r="M743" s="1" t="str">
        <f>_xlfn.CONCAT(Table1[[#This Row],[NÚMERO OPERATIVO]],Table1[[#This Row],[DATA OC]])</f>
        <v>570315000446098,6621875</v>
      </c>
      <c r="N743" s="24">
        <v>46098.662187499998</v>
      </c>
      <c r="O743" s="25" t="s">
        <v>32</v>
      </c>
      <c r="P743" s="23" t="s">
        <v>33</v>
      </c>
      <c r="Q743" s="23" t="s">
        <v>32</v>
      </c>
      <c r="R743" s="23" t="s">
        <v>14086</v>
      </c>
      <c r="S743" s="23" t="s">
        <v>14087</v>
      </c>
      <c r="T743" s="23" t="s">
        <v>9482</v>
      </c>
      <c r="U743" s="24" t="s">
        <v>14088</v>
      </c>
      <c r="V743" s="23" t="s">
        <v>9463</v>
      </c>
      <c r="W743" s="23">
        <v>34.5</v>
      </c>
      <c r="X743" s="22" t="s">
        <v>55</v>
      </c>
      <c r="Y743" s="22" t="s">
        <v>9464</v>
      </c>
      <c r="Z743" s="22" t="s">
        <v>9464</v>
      </c>
      <c r="AA743" s="22" t="s">
        <v>9517</v>
      </c>
      <c r="AB743" s="22" t="s">
        <v>14089</v>
      </c>
      <c r="AC743" s="22" t="s">
        <v>14090</v>
      </c>
      <c r="AD743" s="22" t="s">
        <v>55</v>
      </c>
      <c r="AE743" s="23" t="s">
        <v>2208</v>
      </c>
      <c r="AF743" s="23" t="s">
        <v>11553</v>
      </c>
      <c r="AG743" s="20">
        <v>612600295</v>
      </c>
      <c r="AH743" s="20">
        <v>1</v>
      </c>
    </row>
    <row r="744" spans="1:34" ht="21" customHeight="1">
      <c r="A744" s="1" t="str">
        <f>_xlfn.CONCAT(Table1[[#This Row],[NÚMERO OPERATIVO]],Table1[[#This Row],[OS (SGM)]])</f>
        <v>5702259004ETO-RD-AR  000876/2026</v>
      </c>
      <c r="C744" s="1" t="s">
        <v>9455</v>
      </c>
      <c r="D744" s="1" t="s">
        <v>14091</v>
      </c>
      <c r="E744" s="23" t="s">
        <v>11546</v>
      </c>
      <c r="F744" s="23" t="s">
        <v>132</v>
      </c>
      <c r="G744" s="23" t="s">
        <v>132</v>
      </c>
      <c r="H744" s="23" t="s">
        <v>43</v>
      </c>
      <c r="I744" s="23" t="s">
        <v>101</v>
      </c>
      <c r="J744" s="23">
        <v>5702259004</v>
      </c>
      <c r="K744" s="1" t="e">
        <f>_xlfn.XLOOKUP(Table1[[#This Row],[NÚMERO OPERATIVO]],#REF!,#REF!)</f>
        <v>#REF!</v>
      </c>
      <c r="L744" s="23" t="s">
        <v>9868</v>
      </c>
      <c r="M744" s="1" t="str">
        <f>_xlfn.CONCAT(Table1[[#This Row],[NÚMERO OPERATIVO]],Table1[[#This Row],[DATA OC]])</f>
        <v>570225900446106,8188425926</v>
      </c>
      <c r="N744" s="24">
        <v>46106.818842592598</v>
      </c>
      <c r="O744" s="25" t="s">
        <v>32</v>
      </c>
      <c r="P744" s="23" t="s">
        <v>34</v>
      </c>
      <c r="Q744" s="23" t="s">
        <v>32</v>
      </c>
      <c r="R744" s="23" t="s">
        <v>9517</v>
      </c>
      <c r="S744" s="23" t="s">
        <v>9517</v>
      </c>
      <c r="T744" s="23" t="s">
        <v>9517</v>
      </c>
      <c r="U744" s="24" t="s">
        <v>9517</v>
      </c>
      <c r="V744" s="23" t="s">
        <v>9463</v>
      </c>
      <c r="W744" s="23">
        <v>34.5</v>
      </c>
      <c r="X744" s="22">
        <v>5</v>
      </c>
      <c r="Y744" s="22" t="s">
        <v>9517</v>
      </c>
      <c r="Z744" s="22" t="s">
        <v>9517</v>
      </c>
      <c r="AA744" s="22" t="s">
        <v>9517</v>
      </c>
      <c r="AB744" s="22" t="s">
        <v>9517</v>
      </c>
      <c r="AC744" s="22" t="s">
        <v>9517</v>
      </c>
      <c r="AD744" s="22">
        <v>15</v>
      </c>
      <c r="AE744" s="23" t="s">
        <v>2565</v>
      </c>
      <c r="AF744" s="23" t="s">
        <v>11553</v>
      </c>
      <c r="AG744" s="20">
        <v>612600355</v>
      </c>
      <c r="AH744" s="20">
        <v>1</v>
      </c>
    </row>
    <row r="745" spans="1:34" ht="21" customHeight="1">
      <c r="A745" s="1" t="str">
        <f>_xlfn.CONCAT(Table1[[#This Row],[NÚMERO OPERATIVO]],Table1[[#This Row],[OS (SGM)]])</f>
        <v>5701067004ENC-MLAR01  000129/2026</v>
      </c>
      <c r="C745" s="1" t="s">
        <v>9455</v>
      </c>
      <c r="D745" s="1" t="s">
        <v>14092</v>
      </c>
      <c r="E745" s="23" t="s">
        <v>11546</v>
      </c>
      <c r="F745" s="23" t="s">
        <v>132</v>
      </c>
      <c r="G745" s="23" t="s">
        <v>132</v>
      </c>
      <c r="H745" s="23" t="s">
        <v>43</v>
      </c>
      <c r="I745" s="23" t="s">
        <v>374</v>
      </c>
      <c r="J745" s="23">
        <v>5701067004</v>
      </c>
      <c r="K745" s="1" t="e">
        <f>_xlfn.XLOOKUP(Table1[[#This Row],[NÚMERO OPERATIVO]],#REF!,#REF!)</f>
        <v>#REF!</v>
      </c>
      <c r="L745" s="23" t="s">
        <v>14093</v>
      </c>
      <c r="M745" s="1" t="str">
        <f>_xlfn.CONCAT(Table1[[#This Row],[NÚMERO OPERATIVO]],Table1[[#This Row],[DATA OC]])</f>
        <v>570106700446087,9362731481</v>
      </c>
      <c r="N745" s="24">
        <v>46087.936273148101</v>
      </c>
      <c r="O745" s="25" t="s">
        <v>32</v>
      </c>
      <c r="P745" s="23" t="s">
        <v>110</v>
      </c>
      <c r="Q745" s="23" t="s">
        <v>32</v>
      </c>
      <c r="R745" s="23" t="s">
        <v>14094</v>
      </c>
      <c r="S745" s="23" t="s">
        <v>14095</v>
      </c>
      <c r="T745" s="23" t="s">
        <v>9473</v>
      </c>
      <c r="U745" s="24" t="s">
        <v>14096</v>
      </c>
      <c r="V745" s="23" t="s">
        <v>9463</v>
      </c>
      <c r="W745" s="23">
        <v>34.5</v>
      </c>
      <c r="X745" s="22" t="s">
        <v>79</v>
      </c>
      <c r="Y745" s="22" t="s">
        <v>9482</v>
      </c>
      <c r="Z745" s="22" t="s">
        <v>9464</v>
      </c>
      <c r="AA745" s="22" t="s">
        <v>9517</v>
      </c>
      <c r="AB745" s="22" t="s">
        <v>14097</v>
      </c>
      <c r="AC745" s="22" t="s">
        <v>14098</v>
      </c>
      <c r="AD745" s="22" t="s">
        <v>55</v>
      </c>
      <c r="AE745" s="23" t="s">
        <v>6789</v>
      </c>
      <c r="AF745" s="23" t="s">
        <v>11553</v>
      </c>
      <c r="AG745" s="20">
        <v>612600269</v>
      </c>
      <c r="AH745" s="20">
        <v>1</v>
      </c>
    </row>
    <row r="746" spans="1:34" ht="21" customHeight="1">
      <c r="A746" s="1" t="str">
        <f>_xlfn.CONCAT(Table1[[#This Row],[NÚMERO OPERATIVO]],Table1[[#This Row],[OS (SGM)]])</f>
        <v>5700926004ENC-MPAR02  000008/2026</v>
      </c>
      <c r="C746" s="1" t="s">
        <v>9455</v>
      </c>
      <c r="D746" s="1" t="s">
        <v>14099</v>
      </c>
      <c r="E746" s="23" t="s">
        <v>11546</v>
      </c>
      <c r="F746" s="23" t="s">
        <v>132</v>
      </c>
      <c r="G746" s="23" t="s">
        <v>132</v>
      </c>
      <c r="H746" s="23" t="s">
        <v>43</v>
      </c>
      <c r="I746" s="23" t="s">
        <v>130</v>
      </c>
      <c r="J746" s="23">
        <v>5700926004</v>
      </c>
      <c r="K746" s="1" t="e">
        <f>_xlfn.XLOOKUP(Table1[[#This Row],[NÚMERO OPERATIVO]],#REF!,#REF!)</f>
        <v>#REF!</v>
      </c>
      <c r="L746" s="23" t="s">
        <v>14100</v>
      </c>
      <c r="M746" s="1" t="str">
        <f>_xlfn.CONCAT(Table1[[#This Row],[NÚMERO OPERATIVO]],Table1[[#This Row],[DATA OC]])</f>
        <v>570092600446097,4178703704</v>
      </c>
      <c r="N746" s="24">
        <v>46097.417870370402</v>
      </c>
      <c r="O746" s="25" t="s">
        <v>32</v>
      </c>
      <c r="P746" s="23" t="s">
        <v>172</v>
      </c>
      <c r="Q746" s="23" t="s">
        <v>32</v>
      </c>
      <c r="R746" s="23" t="s">
        <v>14101</v>
      </c>
      <c r="S746" s="23" t="s">
        <v>14102</v>
      </c>
      <c r="T746" s="23" t="s">
        <v>9482</v>
      </c>
      <c r="U746" s="24" t="s">
        <v>14103</v>
      </c>
      <c r="V746" s="23" t="s">
        <v>9463</v>
      </c>
      <c r="W746" s="23">
        <v>13.8</v>
      </c>
      <c r="X746" s="22" t="s">
        <v>79</v>
      </c>
      <c r="Y746" s="22" t="s">
        <v>9464</v>
      </c>
      <c r="Z746" s="22" t="s">
        <v>9464</v>
      </c>
      <c r="AA746" s="22" t="s">
        <v>9517</v>
      </c>
      <c r="AB746" s="22" t="s">
        <v>14104</v>
      </c>
      <c r="AC746" s="22" t="s">
        <v>14105</v>
      </c>
      <c r="AD746" s="22" t="s">
        <v>55</v>
      </c>
      <c r="AE746" s="23" t="s">
        <v>6095</v>
      </c>
      <c r="AF746" s="23" t="s">
        <v>11553</v>
      </c>
      <c r="AG746" s="20">
        <v>612600298</v>
      </c>
      <c r="AH746" s="20">
        <v>1</v>
      </c>
    </row>
    <row r="747" spans="1:34" ht="21" customHeight="1">
      <c r="A747" s="1" t="str">
        <f>_xlfn.CONCAT(Table1[[#This Row],[NÚMERO OPERATIVO]],Table1[[#This Row],[OS (SGM)]])</f>
        <v>5310427004ENC-MLAR01  000139/2026</v>
      </c>
      <c r="C747" s="1" t="s">
        <v>9455</v>
      </c>
      <c r="D747" s="1" t="s">
        <v>14106</v>
      </c>
      <c r="E747" s="23" t="s">
        <v>11546</v>
      </c>
      <c r="F747" s="23" t="s">
        <v>132</v>
      </c>
      <c r="G747" s="23" t="s">
        <v>132</v>
      </c>
      <c r="H747" s="23" t="s">
        <v>43</v>
      </c>
      <c r="I747" s="23" t="s">
        <v>36</v>
      </c>
      <c r="J747" s="23">
        <v>5310427004</v>
      </c>
      <c r="K747" s="1" t="e">
        <f>_xlfn.XLOOKUP(Table1[[#This Row],[NÚMERO OPERATIVO]],#REF!,#REF!)</f>
        <v>#REF!</v>
      </c>
      <c r="L747" s="23" t="s">
        <v>14107</v>
      </c>
      <c r="M747" s="1" t="str">
        <f>_xlfn.CONCAT(Table1[[#This Row],[NÚMERO OPERATIVO]],Table1[[#This Row],[DATA OC]])</f>
        <v>531042700446095,5538541667</v>
      </c>
      <c r="N747" s="24">
        <v>46095.553854166697</v>
      </c>
      <c r="O747" s="25" t="s">
        <v>32</v>
      </c>
      <c r="P747" s="23" t="s">
        <v>33</v>
      </c>
      <c r="Q747" s="23" t="s">
        <v>32</v>
      </c>
      <c r="R747" s="23" t="s">
        <v>14108</v>
      </c>
      <c r="S747" s="23" t="s">
        <v>11631</v>
      </c>
      <c r="T747" s="23" t="s">
        <v>9473</v>
      </c>
      <c r="U747" s="24" t="s">
        <v>14109</v>
      </c>
      <c r="V747" s="23" t="s">
        <v>9463</v>
      </c>
      <c r="W747" s="23">
        <v>34.5</v>
      </c>
      <c r="X747" s="22" t="s">
        <v>79</v>
      </c>
      <c r="Y747" s="22" t="s">
        <v>9464</v>
      </c>
      <c r="Z747" s="22" t="s">
        <v>9464</v>
      </c>
      <c r="AA747" s="22" t="s">
        <v>9517</v>
      </c>
      <c r="AB747" s="22" t="s">
        <v>14110</v>
      </c>
      <c r="AC747" s="22" t="s">
        <v>14111</v>
      </c>
      <c r="AD747" s="22" t="s">
        <v>55</v>
      </c>
      <c r="AE747" s="23" t="s">
        <v>7049</v>
      </c>
      <c r="AF747" s="23" t="s">
        <v>11553</v>
      </c>
      <c r="AG747" s="20">
        <v>612600296</v>
      </c>
      <c r="AH747" s="20">
        <v>1</v>
      </c>
    </row>
    <row r="748" spans="1:34" ht="21" customHeight="1">
      <c r="A748" s="1" t="str">
        <f>_xlfn.CONCAT(Table1[[#This Row],[NÚMERO OPERATIVO]],Table1[[#This Row],[OS (SGM)]])</f>
        <v>5304276004ENC-MLAR01  000141/2026</v>
      </c>
      <c r="C748" s="1" t="s">
        <v>9455</v>
      </c>
      <c r="D748" s="1" t="s">
        <v>14112</v>
      </c>
      <c r="E748" s="23" t="s">
        <v>11546</v>
      </c>
      <c r="F748" s="23" t="s">
        <v>132</v>
      </c>
      <c r="G748" s="23" t="s">
        <v>132</v>
      </c>
      <c r="H748" s="23" t="s">
        <v>43</v>
      </c>
      <c r="I748" s="23" t="s">
        <v>101</v>
      </c>
      <c r="J748" s="23">
        <v>5304276004</v>
      </c>
      <c r="K748" s="1" t="e">
        <f>_xlfn.XLOOKUP(Table1[[#This Row],[NÚMERO OPERATIVO]],#REF!,#REF!)</f>
        <v>#REF!</v>
      </c>
      <c r="L748" s="23" t="s">
        <v>9508</v>
      </c>
      <c r="M748" s="1" t="str">
        <f>_xlfn.CONCAT(Table1[[#This Row],[NÚMERO OPERATIVO]],Table1[[#This Row],[DATA OC]])</f>
        <v>530427600446097,4453703704</v>
      </c>
      <c r="N748" s="24">
        <v>46097.445370370398</v>
      </c>
      <c r="O748" s="25" t="s">
        <v>32</v>
      </c>
      <c r="P748" s="23" t="s">
        <v>33</v>
      </c>
      <c r="Q748" s="23" t="s">
        <v>32</v>
      </c>
      <c r="R748" s="23" t="s">
        <v>14113</v>
      </c>
      <c r="S748" s="23" t="s">
        <v>14114</v>
      </c>
      <c r="T748" s="23" t="s">
        <v>9482</v>
      </c>
      <c r="U748" s="24" t="s">
        <v>14115</v>
      </c>
      <c r="V748" s="23" t="s">
        <v>9463</v>
      </c>
      <c r="W748" s="23">
        <v>13.8</v>
      </c>
      <c r="X748" s="22" t="s">
        <v>55</v>
      </c>
      <c r="Y748" s="22" t="s">
        <v>9464</v>
      </c>
      <c r="Z748" s="22" t="s">
        <v>9517</v>
      </c>
      <c r="AA748" s="22" t="s">
        <v>9517</v>
      </c>
      <c r="AB748" s="22" t="s">
        <v>14116</v>
      </c>
      <c r="AC748" s="22" t="s">
        <v>14117</v>
      </c>
      <c r="AD748" s="22" t="s">
        <v>55</v>
      </c>
      <c r="AE748" s="23" t="s">
        <v>3065</v>
      </c>
      <c r="AF748" s="23" t="s">
        <v>11553</v>
      </c>
      <c r="AG748" s="20">
        <v>612600292</v>
      </c>
      <c r="AH748" s="20">
        <v>1</v>
      </c>
    </row>
    <row r="749" spans="1:34" ht="21" customHeight="1">
      <c r="A749" s="1" t="str">
        <f>_xlfn.CONCAT(Table1[[#This Row],[NÚMERO OPERATIVO]],Table1[[#This Row],[OS (SGM)]])</f>
        <v>5720095039ENC-MPAG01  000073/2026</v>
      </c>
      <c r="C749" s="1" t="s">
        <v>9455</v>
      </c>
      <c r="D749" s="1" t="s">
        <v>14118</v>
      </c>
      <c r="E749" s="23" t="s">
        <v>11546</v>
      </c>
      <c r="F749" s="23" t="s">
        <v>1488</v>
      </c>
      <c r="G749" s="23" t="s">
        <v>950</v>
      </c>
      <c r="H749" s="23" t="s">
        <v>43</v>
      </c>
      <c r="I749" s="23" t="s">
        <v>700</v>
      </c>
      <c r="J749" s="23">
        <v>5720095039</v>
      </c>
      <c r="K749" s="1" t="e">
        <f>_xlfn.XLOOKUP(Table1[[#This Row],[NÚMERO OPERATIVO]],#REF!,#REF!)</f>
        <v>#REF!</v>
      </c>
      <c r="L749" s="23" t="s">
        <v>14119</v>
      </c>
      <c r="M749" s="1" t="str">
        <f>_xlfn.CONCAT(Table1[[#This Row],[NÚMERO OPERATIVO]],Table1[[#This Row],[DATA OC]])</f>
        <v>572009503946082,7240509259</v>
      </c>
      <c r="N749" s="24">
        <v>46082.724050925899</v>
      </c>
      <c r="O749" s="25" t="s">
        <v>32</v>
      </c>
      <c r="P749" s="23" t="s">
        <v>33</v>
      </c>
      <c r="Q749" s="23" t="s">
        <v>32</v>
      </c>
      <c r="R749" s="23" t="s">
        <v>14120</v>
      </c>
      <c r="S749" s="23" t="s">
        <v>14121</v>
      </c>
      <c r="T749" s="23" t="s">
        <v>9473</v>
      </c>
      <c r="U749" s="24" t="s">
        <v>12334</v>
      </c>
      <c r="V749" s="23" t="s">
        <v>9463</v>
      </c>
      <c r="W749" s="23">
        <v>34.5</v>
      </c>
      <c r="X749" s="22" t="s">
        <v>79</v>
      </c>
      <c r="Y749" s="22" t="s">
        <v>9464</v>
      </c>
      <c r="Z749" s="22" t="s">
        <v>9464</v>
      </c>
      <c r="AA749" s="22" t="s">
        <v>9517</v>
      </c>
      <c r="AB749" s="22" t="s">
        <v>14122</v>
      </c>
      <c r="AC749" s="22" t="s">
        <v>14123</v>
      </c>
      <c r="AD749" s="22" t="s">
        <v>55</v>
      </c>
      <c r="AE749" s="23" t="s">
        <v>3744</v>
      </c>
      <c r="AF749" s="23" t="s">
        <v>12149</v>
      </c>
      <c r="AG749" s="20">
        <v>662600148</v>
      </c>
      <c r="AH749" s="20">
        <v>1</v>
      </c>
    </row>
    <row r="750" spans="1:34" ht="21" customHeight="1">
      <c r="A750" s="1" t="str">
        <f>_xlfn.CONCAT(Table1[[#This Row],[NÚMERO OPERATIVO]],Table1[[#This Row],[OS (SGM)]])</f>
        <v>5710188039ETO-RD-AG  000275/2026</v>
      </c>
      <c r="C750" s="1" t="s">
        <v>9455</v>
      </c>
      <c r="D750" s="1" t="s">
        <v>14124</v>
      </c>
      <c r="E750" s="23" t="s">
        <v>11546</v>
      </c>
      <c r="F750" s="23" t="s">
        <v>1488</v>
      </c>
      <c r="G750" s="23" t="s">
        <v>950</v>
      </c>
      <c r="H750" s="23" t="s">
        <v>43</v>
      </c>
      <c r="I750" s="23" t="s">
        <v>700</v>
      </c>
      <c r="J750" s="23">
        <v>5710188039</v>
      </c>
      <c r="K750" s="1" t="e">
        <f>_xlfn.XLOOKUP(Table1[[#This Row],[NÚMERO OPERATIVO]],#REF!,#REF!)</f>
        <v>#REF!</v>
      </c>
      <c r="L750" s="23" t="s">
        <v>14125</v>
      </c>
      <c r="M750" s="1" t="str">
        <f>_xlfn.CONCAT(Table1[[#This Row],[NÚMERO OPERATIVO]],Table1[[#This Row],[DATA OC]])</f>
        <v>571018803946104,7473148148</v>
      </c>
      <c r="N750" s="24">
        <v>46104.747314814798</v>
      </c>
      <c r="O750" s="25" t="s">
        <v>32</v>
      </c>
      <c r="P750" s="23" t="s">
        <v>33</v>
      </c>
      <c r="Q750" s="23" t="s">
        <v>32</v>
      </c>
      <c r="R750" s="23" t="s">
        <v>14126</v>
      </c>
      <c r="S750" s="23" t="s">
        <v>14127</v>
      </c>
      <c r="T750" s="23" t="s">
        <v>9473</v>
      </c>
      <c r="U750" s="24" t="s">
        <v>14128</v>
      </c>
      <c r="V750" s="23" t="s">
        <v>9558</v>
      </c>
      <c r="W750" s="23">
        <v>34.5</v>
      </c>
      <c r="X750" s="22" t="s">
        <v>55</v>
      </c>
      <c r="Y750" s="22" t="s">
        <v>9464</v>
      </c>
      <c r="Z750" s="22" t="s">
        <v>9464</v>
      </c>
      <c r="AA750" s="22" t="s">
        <v>14129</v>
      </c>
      <c r="AB750" s="22" t="s">
        <v>14130</v>
      </c>
      <c r="AC750" s="22" t="s">
        <v>14131</v>
      </c>
      <c r="AD750" s="22" t="s">
        <v>55</v>
      </c>
      <c r="AE750" s="23" t="s">
        <v>1138</v>
      </c>
      <c r="AF750" s="23" t="s">
        <v>12149</v>
      </c>
      <c r="AG750" s="20">
        <v>662600189</v>
      </c>
      <c r="AH750" s="20">
        <v>1</v>
      </c>
    </row>
    <row r="751" spans="1:34" ht="21" customHeight="1">
      <c r="A751" s="1" t="str">
        <f>_xlfn.CONCAT(Table1[[#This Row],[NÚMERO OPERATIVO]],Table1[[#This Row],[OS (SGM)]])</f>
        <v>5720044025ENC-MLAR02  000059/2026</v>
      </c>
      <c r="C751" s="1" t="s">
        <v>9455</v>
      </c>
      <c r="D751" s="1" t="s">
        <v>14132</v>
      </c>
      <c r="E751" s="23" t="s">
        <v>11546</v>
      </c>
      <c r="F751" s="23" t="s">
        <v>132</v>
      </c>
      <c r="G751" s="23" t="s">
        <v>103</v>
      </c>
      <c r="H751" s="23" t="s">
        <v>43</v>
      </c>
      <c r="I751" s="23" t="s">
        <v>101</v>
      </c>
      <c r="J751" s="23">
        <v>5720044025</v>
      </c>
      <c r="K751" s="1" t="e">
        <f>_xlfn.XLOOKUP(Table1[[#This Row],[NÚMERO OPERATIVO]],#REF!,#REF!)</f>
        <v>#REF!</v>
      </c>
      <c r="L751" s="23" t="s">
        <v>14133</v>
      </c>
      <c r="M751" s="1" t="str">
        <f>_xlfn.CONCAT(Table1[[#This Row],[NÚMERO OPERATIVO]],Table1[[#This Row],[DATA OC]])</f>
        <v>572004402546093,7238773148</v>
      </c>
      <c r="N751" s="24">
        <v>46093.723877314798</v>
      </c>
      <c r="O751" s="25" t="s">
        <v>32</v>
      </c>
      <c r="P751" s="23" t="s">
        <v>33</v>
      </c>
      <c r="Q751" s="23" t="s">
        <v>32</v>
      </c>
      <c r="R751" s="23" t="s">
        <v>14134</v>
      </c>
      <c r="S751" s="23" t="s">
        <v>14135</v>
      </c>
      <c r="T751" s="23" t="s">
        <v>9635</v>
      </c>
      <c r="U751" s="24" t="s">
        <v>14136</v>
      </c>
      <c r="V751" s="23" t="s">
        <v>9463</v>
      </c>
      <c r="W751" s="23">
        <v>34.5</v>
      </c>
      <c r="X751" s="22" t="s">
        <v>931</v>
      </c>
      <c r="Y751" s="22" t="s">
        <v>9464</v>
      </c>
      <c r="Z751" s="22" t="s">
        <v>9464</v>
      </c>
      <c r="AA751" s="22" t="s">
        <v>9517</v>
      </c>
      <c r="AB751" s="22" t="s">
        <v>14137</v>
      </c>
      <c r="AC751" s="22" t="s">
        <v>14138</v>
      </c>
      <c r="AD751" s="22" t="s">
        <v>931</v>
      </c>
      <c r="AE751" s="23" t="s">
        <v>7610</v>
      </c>
      <c r="AF751" s="23" t="s">
        <v>11553</v>
      </c>
      <c r="AG751" s="20">
        <v>612600299</v>
      </c>
      <c r="AH751" s="20">
        <v>1</v>
      </c>
    </row>
    <row r="752" spans="1:34" ht="21" customHeight="1">
      <c r="A752" s="1" t="str">
        <f>_xlfn.CONCAT(Table1[[#This Row],[NÚMERO OPERATIVO]],Table1[[#This Row],[OS (SGM)]])</f>
        <v>5700280025ENC-MLGR03  000140/2026</v>
      </c>
      <c r="C752" s="1" t="s">
        <v>9455</v>
      </c>
      <c r="D752" s="1" t="s">
        <v>14139</v>
      </c>
      <c r="E752" s="23" t="s">
        <v>11546</v>
      </c>
      <c r="F752" s="23" t="s">
        <v>132</v>
      </c>
      <c r="G752" s="23" t="s">
        <v>103</v>
      </c>
      <c r="H752" s="23" t="s">
        <v>43</v>
      </c>
      <c r="I752" s="23" t="s">
        <v>101</v>
      </c>
      <c r="J752" s="23">
        <v>5700280025</v>
      </c>
      <c r="K752" s="1" t="e">
        <f>_xlfn.XLOOKUP(Table1[[#This Row],[NÚMERO OPERATIVO]],#REF!,#REF!)</f>
        <v>#REF!</v>
      </c>
      <c r="L752" s="23" t="s">
        <v>14140</v>
      </c>
      <c r="M752" s="1" t="str">
        <f>_xlfn.CONCAT(Table1[[#This Row],[NÚMERO OPERATIVO]],Table1[[#This Row],[DATA OC]])</f>
        <v>570028002546108,5134375</v>
      </c>
      <c r="N752" s="24">
        <v>46108.513437499998</v>
      </c>
      <c r="O752" s="25" t="s">
        <v>32</v>
      </c>
      <c r="P752" s="23" t="s">
        <v>33</v>
      </c>
      <c r="Q752" s="23" t="s">
        <v>32</v>
      </c>
      <c r="R752" s="23" t="s">
        <v>14141</v>
      </c>
      <c r="S752" s="23" t="s">
        <v>14142</v>
      </c>
      <c r="T752" s="23" t="s">
        <v>9482</v>
      </c>
      <c r="U752" s="24" t="s">
        <v>14143</v>
      </c>
      <c r="V752" s="23" t="s">
        <v>9463</v>
      </c>
      <c r="W752" s="23">
        <v>34.5</v>
      </c>
      <c r="X752" s="22" t="s">
        <v>931</v>
      </c>
      <c r="Y752" s="22" t="s">
        <v>9464</v>
      </c>
      <c r="Z752" s="22" t="s">
        <v>9492</v>
      </c>
      <c r="AA752" s="22" t="s">
        <v>9517</v>
      </c>
      <c r="AB752" s="22" t="s">
        <v>14144</v>
      </c>
      <c r="AC752" s="22" t="s">
        <v>14145</v>
      </c>
      <c r="AD752" s="22" t="s">
        <v>931</v>
      </c>
      <c r="AE752" s="23" t="s">
        <v>7370</v>
      </c>
      <c r="AF752" s="23" t="s">
        <v>11553</v>
      </c>
      <c r="AG752" s="20">
        <v>612600349</v>
      </c>
      <c r="AH752" s="20">
        <v>1</v>
      </c>
    </row>
    <row r="753" spans="1:34" ht="21" customHeight="1">
      <c r="A753" s="1" t="str">
        <f>_xlfn.CONCAT(Table1[[#This Row],[NÚMERO OPERATIVO]],Table1[[#This Row],[OS (SGM)]])</f>
        <v>5729237005ETO-MLDP01  000076/2026</v>
      </c>
      <c r="C753" s="1" t="s">
        <v>9455</v>
      </c>
      <c r="D753" s="1" t="s">
        <v>14146</v>
      </c>
      <c r="E753" s="23" t="s">
        <v>12825</v>
      </c>
      <c r="F753" s="23" t="s">
        <v>1675</v>
      </c>
      <c r="G753" s="23" t="s">
        <v>662</v>
      </c>
      <c r="H753" s="23" t="s">
        <v>43</v>
      </c>
      <c r="I753" s="23" t="s">
        <v>1267</v>
      </c>
      <c r="J753" s="23">
        <v>5729237005</v>
      </c>
      <c r="K753" s="1" t="e">
        <f>_xlfn.XLOOKUP(Table1[[#This Row],[NÚMERO OPERATIVO]],#REF!,#REF!)</f>
        <v>#REF!</v>
      </c>
      <c r="L753" s="23" t="s">
        <v>14147</v>
      </c>
      <c r="M753" s="1" t="str">
        <f>_xlfn.CONCAT(Table1[[#This Row],[NÚMERO OPERATIVO]],Table1[[#This Row],[DATA OC]])</f>
        <v>572923700546105,857962963</v>
      </c>
      <c r="N753" s="24">
        <v>46105.857962962997</v>
      </c>
      <c r="O753" s="25" t="s">
        <v>32</v>
      </c>
      <c r="P753" s="23" t="s">
        <v>110</v>
      </c>
      <c r="Q753" s="23" t="s">
        <v>32</v>
      </c>
      <c r="R753" s="23" t="s">
        <v>14148</v>
      </c>
      <c r="S753" s="23" t="s">
        <v>14149</v>
      </c>
      <c r="T753" s="23" t="s">
        <v>9482</v>
      </c>
      <c r="U753" s="24" t="s">
        <v>14150</v>
      </c>
      <c r="V753" s="23" t="s">
        <v>9463</v>
      </c>
      <c r="W753" s="23">
        <v>34.5</v>
      </c>
      <c r="X753" s="22" t="s">
        <v>55</v>
      </c>
      <c r="Y753" s="22" t="s">
        <v>9464</v>
      </c>
      <c r="Z753" s="22" t="s">
        <v>9464</v>
      </c>
      <c r="AA753" s="22" t="s">
        <v>9517</v>
      </c>
      <c r="AB753" s="22" t="s">
        <v>14151</v>
      </c>
      <c r="AC753" s="22" t="s">
        <v>14152</v>
      </c>
      <c r="AD753" s="22" t="s">
        <v>55</v>
      </c>
      <c r="AE753" s="23" t="s">
        <v>3846</v>
      </c>
      <c r="AF753" s="23" t="s">
        <v>12832</v>
      </c>
      <c r="AG753" s="22">
        <v>512600127</v>
      </c>
      <c r="AH753" s="20">
        <v>1</v>
      </c>
    </row>
    <row r="754" spans="1:34" ht="21" customHeight="1">
      <c r="A754" s="1" t="str">
        <f>_xlfn.CONCAT(Table1[[#This Row],[NÚMERO OPERATIVO]],Table1[[#This Row],[OS (SGM)]])</f>
        <v>5700696045ENC-MLAG01  000060/2026</v>
      </c>
      <c r="C754" s="1" t="s">
        <v>9455</v>
      </c>
      <c r="D754" s="1" t="s">
        <v>14153</v>
      </c>
      <c r="E754" s="23" t="s">
        <v>11546</v>
      </c>
      <c r="F754" s="23" t="s">
        <v>1488</v>
      </c>
      <c r="G754" s="23" t="s">
        <v>1488</v>
      </c>
      <c r="H754" s="23" t="s">
        <v>43</v>
      </c>
      <c r="I754" s="23" t="s">
        <v>404</v>
      </c>
      <c r="J754" s="23">
        <v>5700696045</v>
      </c>
      <c r="K754" s="1" t="e">
        <f>_xlfn.XLOOKUP(Table1[[#This Row],[NÚMERO OPERATIVO]],#REF!,#REF!)</f>
        <v>#REF!</v>
      </c>
      <c r="L754" s="23" t="s">
        <v>14154</v>
      </c>
      <c r="M754" s="1" t="str">
        <f>_xlfn.CONCAT(Table1[[#This Row],[NÚMERO OPERATIVO]],Table1[[#This Row],[DATA OC]])</f>
        <v>570069604546084,512650463</v>
      </c>
      <c r="N754" s="24">
        <v>46084.512650463003</v>
      </c>
      <c r="O754" s="25" t="s">
        <v>32</v>
      </c>
      <c r="P754" s="23" t="s">
        <v>33</v>
      </c>
      <c r="Q754" s="23" t="s">
        <v>32</v>
      </c>
      <c r="R754" s="23" t="s">
        <v>14155</v>
      </c>
      <c r="S754" s="23" t="s">
        <v>14156</v>
      </c>
      <c r="T754" s="23" t="s">
        <v>10098</v>
      </c>
      <c r="U754" s="24" t="s">
        <v>11866</v>
      </c>
      <c r="V754" s="23" t="s">
        <v>9558</v>
      </c>
      <c r="W754" s="23">
        <v>34.5</v>
      </c>
      <c r="X754" s="22" t="s">
        <v>297</v>
      </c>
      <c r="Y754" s="22" t="s">
        <v>9482</v>
      </c>
      <c r="Z754" s="22" t="s">
        <v>9482</v>
      </c>
      <c r="AA754" s="22" t="s">
        <v>9517</v>
      </c>
      <c r="AB754" s="22" t="s">
        <v>14157</v>
      </c>
      <c r="AC754" s="22" t="s">
        <v>14158</v>
      </c>
      <c r="AD754" s="22" t="s">
        <v>297</v>
      </c>
      <c r="AE754" s="23" t="s">
        <v>7208</v>
      </c>
      <c r="AF754" s="23" t="s">
        <v>12149</v>
      </c>
      <c r="AG754" s="20">
        <v>662600154</v>
      </c>
      <c r="AH754" s="20">
        <v>1</v>
      </c>
    </row>
    <row r="755" spans="1:34" ht="21" customHeight="1">
      <c r="A755" s="1" t="str">
        <f>_xlfn.CONCAT(Table1[[#This Row],[NÚMERO OPERATIVO]],Table1[[#This Row],[OS (SGM)]])</f>
        <v>5744169065ENC-MPAG01  000099/2026</v>
      </c>
      <c r="C755" s="1" t="s">
        <v>9455</v>
      </c>
      <c r="D755" s="1" t="s">
        <v>14159</v>
      </c>
      <c r="E755" s="23" t="s">
        <v>11546</v>
      </c>
      <c r="F755" s="23" t="s">
        <v>1488</v>
      </c>
      <c r="G755" s="23" t="s">
        <v>609</v>
      </c>
      <c r="H755" s="23" t="s">
        <v>116</v>
      </c>
      <c r="I755" s="23" t="s">
        <v>607</v>
      </c>
      <c r="J755" s="23">
        <v>5744169065</v>
      </c>
      <c r="K755" s="1" t="e">
        <f>_xlfn.XLOOKUP(Table1[[#This Row],[NÚMERO OPERATIVO]],#REF!,#REF!)</f>
        <v>#REF!</v>
      </c>
      <c r="L755" s="23" t="s">
        <v>14160</v>
      </c>
      <c r="M755" s="1" t="str">
        <f>_xlfn.CONCAT(Table1[[#This Row],[NÚMERO OPERATIVO]],Table1[[#This Row],[DATA OC]])</f>
        <v>574416906546098,6752893518</v>
      </c>
      <c r="N755" s="24">
        <v>46098.675289351799</v>
      </c>
      <c r="O755" s="25" t="s">
        <v>32</v>
      </c>
      <c r="P755" s="23" t="s">
        <v>33</v>
      </c>
      <c r="Q755" s="23" t="s">
        <v>32</v>
      </c>
      <c r="R755" s="23" t="s">
        <v>14161</v>
      </c>
      <c r="S755" s="23" t="s">
        <v>14162</v>
      </c>
      <c r="T755" s="23" t="s">
        <v>9603</v>
      </c>
      <c r="U755" s="24" t="s">
        <v>14163</v>
      </c>
      <c r="V755" s="23" t="s">
        <v>9558</v>
      </c>
      <c r="W755" s="23">
        <v>13.8</v>
      </c>
      <c r="X755" s="22" t="s">
        <v>55</v>
      </c>
      <c r="Y755" s="22" t="s">
        <v>9794</v>
      </c>
      <c r="Z755" s="22" t="s">
        <v>9464</v>
      </c>
      <c r="AA755" s="22" t="s">
        <v>9517</v>
      </c>
      <c r="AB755" s="22" t="s">
        <v>14164</v>
      </c>
      <c r="AC755" s="22" t="s">
        <v>14165</v>
      </c>
      <c r="AD755" s="22" t="s">
        <v>55</v>
      </c>
      <c r="AE755" s="23" t="s">
        <v>5956</v>
      </c>
      <c r="AF755" s="23" t="s">
        <v>12149</v>
      </c>
      <c r="AG755" s="20">
        <v>662600183</v>
      </c>
      <c r="AH755" s="20">
        <v>1</v>
      </c>
    </row>
    <row r="756" spans="1:34" ht="21" customHeight="1">
      <c r="A756" s="1" t="str">
        <f>_xlfn.CONCAT(Table1[[#This Row],[NÚMERO OPERATIVO]],Table1[[#This Row],[OS (SGM)]])</f>
        <v>5710071065ENC-MPAG02  000039/2026</v>
      </c>
      <c r="C756" s="1" t="s">
        <v>9455</v>
      </c>
      <c r="D756" s="1" t="s">
        <v>14166</v>
      </c>
      <c r="E756" s="23" t="s">
        <v>11546</v>
      </c>
      <c r="F756" s="23" t="s">
        <v>1488</v>
      </c>
      <c r="G756" s="23" t="s">
        <v>609</v>
      </c>
      <c r="H756" s="23" t="s">
        <v>43</v>
      </c>
      <c r="I756" s="23" t="s">
        <v>607</v>
      </c>
      <c r="J756" s="23">
        <v>5710071065</v>
      </c>
      <c r="K756" s="1" t="e">
        <f>_xlfn.XLOOKUP(Table1[[#This Row],[NÚMERO OPERATIVO]],#REF!,#REF!)</f>
        <v>#REF!</v>
      </c>
      <c r="L756" s="23" t="s">
        <v>14167</v>
      </c>
      <c r="M756" s="1" t="str">
        <f>_xlfn.CONCAT(Table1[[#This Row],[NÚMERO OPERATIVO]],Table1[[#This Row],[DATA OC]])</f>
        <v>571007106546100,656724537</v>
      </c>
      <c r="N756" s="24">
        <v>46100.656724537002</v>
      </c>
      <c r="O756" s="25" t="s">
        <v>32</v>
      </c>
      <c r="P756" s="23" t="s">
        <v>33</v>
      </c>
      <c r="Q756" s="23" t="s">
        <v>32</v>
      </c>
      <c r="R756" s="23" t="s">
        <v>14168</v>
      </c>
      <c r="S756" s="23" t="s">
        <v>14169</v>
      </c>
      <c r="T756" s="23" t="s">
        <v>9482</v>
      </c>
      <c r="U756" s="24" t="s">
        <v>14170</v>
      </c>
      <c r="V756" s="23" t="s">
        <v>9463</v>
      </c>
      <c r="W756" s="23">
        <v>13.8</v>
      </c>
      <c r="X756" s="22" t="s">
        <v>55</v>
      </c>
      <c r="Y756" s="22" t="s">
        <v>9464</v>
      </c>
      <c r="Z756" s="22" t="s">
        <v>9464</v>
      </c>
      <c r="AA756" s="22" t="s">
        <v>9517</v>
      </c>
      <c r="AB756" s="22" t="s">
        <v>14171</v>
      </c>
      <c r="AC756" s="22" t="s">
        <v>14172</v>
      </c>
      <c r="AD756" s="22" t="s">
        <v>931</v>
      </c>
      <c r="AE756" s="23" t="s">
        <v>605</v>
      </c>
      <c r="AF756" s="23" t="s">
        <v>12149</v>
      </c>
      <c r="AG756" s="20">
        <v>662600187</v>
      </c>
      <c r="AH756" s="20">
        <v>1</v>
      </c>
    </row>
    <row r="757" spans="1:34" ht="21" customHeight="1">
      <c r="A757" s="1" t="str">
        <f>_xlfn.CONCAT(Table1[[#This Row],[NÚMERO OPERATIVO]],Table1[[#This Row],[OS (SGM)]])</f>
        <v>5700319065ENC-MPAG01  000100/2026</v>
      </c>
      <c r="C757" s="1" t="s">
        <v>9455</v>
      </c>
      <c r="D757" s="1" t="s">
        <v>14173</v>
      </c>
      <c r="E757" s="23" t="s">
        <v>11546</v>
      </c>
      <c r="F757" s="23" t="s">
        <v>1488</v>
      </c>
      <c r="G757" s="23" t="s">
        <v>609</v>
      </c>
      <c r="H757" s="23" t="s">
        <v>43</v>
      </c>
      <c r="I757" s="23" t="s">
        <v>607</v>
      </c>
      <c r="J757" s="23">
        <v>5700319065</v>
      </c>
      <c r="K757" s="1" t="e">
        <f>_xlfn.XLOOKUP(Table1[[#This Row],[NÚMERO OPERATIVO]],#REF!,#REF!)</f>
        <v>#REF!</v>
      </c>
      <c r="L757" s="23" t="s">
        <v>14174</v>
      </c>
      <c r="M757" s="1" t="str">
        <f>_xlfn.CONCAT(Table1[[#This Row],[NÚMERO OPERATIVO]],Table1[[#This Row],[DATA OC]])</f>
        <v>570031906546098,8769328704</v>
      </c>
      <c r="N757" s="24">
        <v>46098.8769328704</v>
      </c>
      <c r="O757" s="25" t="s">
        <v>32</v>
      </c>
      <c r="P757" s="23" t="s">
        <v>33</v>
      </c>
      <c r="Q757" s="23" t="s">
        <v>32</v>
      </c>
      <c r="R757" s="23" t="s">
        <v>14175</v>
      </c>
      <c r="S757" s="23" t="s">
        <v>14176</v>
      </c>
      <c r="T757" s="23" t="s">
        <v>9482</v>
      </c>
      <c r="U757" s="24" t="s">
        <v>14177</v>
      </c>
      <c r="V757" s="23" t="s">
        <v>9463</v>
      </c>
      <c r="W757" s="23">
        <v>13.8</v>
      </c>
      <c r="X757" s="22" t="s">
        <v>79</v>
      </c>
      <c r="Y757" s="22" t="s">
        <v>9464</v>
      </c>
      <c r="Z757" s="22" t="s">
        <v>9464</v>
      </c>
      <c r="AA757" s="22" t="s">
        <v>9517</v>
      </c>
      <c r="AB757" s="22" t="s">
        <v>14178</v>
      </c>
      <c r="AC757" s="22" t="s">
        <v>14179</v>
      </c>
      <c r="AD757" s="22" t="s">
        <v>55</v>
      </c>
      <c r="AE757" s="23" t="s">
        <v>1416</v>
      </c>
      <c r="AF757" s="23" t="s">
        <v>12149</v>
      </c>
      <c r="AG757" s="20">
        <v>662600185</v>
      </c>
      <c r="AH757" s="20">
        <v>1</v>
      </c>
    </row>
    <row r="758" spans="1:34" ht="21" customHeight="1">
      <c r="A758" s="1" t="str">
        <f>_xlfn.CONCAT(Table1[[#This Row],[NÚMERO OPERATIVO]],Table1[[#This Row],[OS (SGM)]])</f>
        <v>5702075022ETO-RD-AR  000632/2026</v>
      </c>
      <c r="C758" s="1" t="s">
        <v>9455</v>
      </c>
      <c r="D758" s="1" t="s">
        <v>14180</v>
      </c>
      <c r="E758" s="23" t="s">
        <v>11546</v>
      </c>
      <c r="F758" s="23" t="s">
        <v>132</v>
      </c>
      <c r="G758" s="23" t="s">
        <v>361</v>
      </c>
      <c r="H758" s="23" t="s">
        <v>43</v>
      </c>
      <c r="I758" s="23" t="s">
        <v>374</v>
      </c>
      <c r="J758" s="23">
        <v>5702075022</v>
      </c>
      <c r="K758" s="1" t="e">
        <f>_xlfn.XLOOKUP(Table1[[#This Row],[NÚMERO OPERATIVO]],#REF!,#REF!)</f>
        <v>#REF!</v>
      </c>
      <c r="L758" s="23" t="s">
        <v>14181</v>
      </c>
      <c r="M758" s="1" t="str">
        <f>_xlfn.CONCAT(Table1[[#This Row],[NÚMERO OPERATIVO]],Table1[[#This Row],[DATA OC]])</f>
        <v>570207502246096,5679050926</v>
      </c>
      <c r="N758" s="24">
        <v>46096.567905092597</v>
      </c>
      <c r="O758" s="25" t="s">
        <v>109</v>
      </c>
      <c r="P758" s="23" t="s">
        <v>33</v>
      </c>
      <c r="Q758" s="23" t="s">
        <v>109</v>
      </c>
      <c r="R758" s="23" t="s">
        <v>9517</v>
      </c>
      <c r="S758" s="23" t="s">
        <v>9517</v>
      </c>
      <c r="T758" s="23" t="s">
        <v>9517</v>
      </c>
      <c r="U758" s="24" t="s">
        <v>9517</v>
      </c>
      <c r="V758" s="23" t="s">
        <v>9463</v>
      </c>
      <c r="W758" s="23">
        <v>34.5</v>
      </c>
      <c r="X758" s="22">
        <v>5</v>
      </c>
      <c r="Y758" s="22" t="s">
        <v>9517</v>
      </c>
      <c r="Z758" s="22" t="s">
        <v>9517</v>
      </c>
      <c r="AA758" s="22" t="s">
        <v>9517</v>
      </c>
      <c r="AB758" s="22" t="s">
        <v>9517</v>
      </c>
      <c r="AC758" s="22" t="s">
        <v>9517</v>
      </c>
      <c r="AD758" s="22">
        <v>25</v>
      </c>
      <c r="AE758" s="23" t="s">
        <v>4261</v>
      </c>
      <c r="AF758" s="23" t="s">
        <v>11553</v>
      </c>
      <c r="AG758" s="20">
        <v>612600294</v>
      </c>
      <c r="AH758" s="20">
        <v>1</v>
      </c>
    </row>
    <row r="759" spans="1:34" ht="21" customHeight="1">
      <c r="A759" s="1" t="str">
        <f>_xlfn.CONCAT(Table1[[#This Row],[NÚMERO OPERATIVO]],Table1[[#This Row],[OS (SGM)]])</f>
        <v>5701771022ENC-MLAR03  000007/2026</v>
      </c>
      <c r="C759" s="1" t="s">
        <v>9455</v>
      </c>
      <c r="D759" s="1" t="s">
        <v>14182</v>
      </c>
      <c r="E759" s="23" t="s">
        <v>11546</v>
      </c>
      <c r="F759" s="23" t="s">
        <v>132</v>
      </c>
      <c r="G759" s="23" t="s">
        <v>361</v>
      </c>
      <c r="H759" s="23" t="s">
        <v>43</v>
      </c>
      <c r="I759" s="23" t="s">
        <v>374</v>
      </c>
      <c r="J759" s="23">
        <v>5701771022</v>
      </c>
      <c r="K759" s="1" t="e">
        <f>_xlfn.XLOOKUP(Table1[[#This Row],[NÚMERO OPERATIVO]],#REF!,#REF!)</f>
        <v>#REF!</v>
      </c>
      <c r="L759" s="23" t="s">
        <v>9508</v>
      </c>
      <c r="M759" s="1" t="str">
        <f>_xlfn.CONCAT(Table1[[#This Row],[NÚMERO OPERATIVO]],Table1[[#This Row],[DATA OC]])</f>
        <v>570177102246088,5419675926</v>
      </c>
      <c r="N759" s="24">
        <v>46088.541967592602</v>
      </c>
      <c r="O759" s="25" t="s">
        <v>32</v>
      </c>
      <c r="P759" s="23" t="s">
        <v>33</v>
      </c>
      <c r="Q759" s="23" t="s">
        <v>32</v>
      </c>
      <c r="R759" s="23" t="s">
        <v>14183</v>
      </c>
      <c r="S759" s="23" t="s">
        <v>14184</v>
      </c>
      <c r="T759" s="23" t="s">
        <v>9473</v>
      </c>
      <c r="U759" s="24" t="s">
        <v>14185</v>
      </c>
      <c r="V759" s="23" t="s">
        <v>9463</v>
      </c>
      <c r="W759" s="23">
        <v>34.5</v>
      </c>
      <c r="X759" s="22" t="s">
        <v>55</v>
      </c>
      <c r="Y759" s="22" t="s">
        <v>9464</v>
      </c>
      <c r="Z759" s="22" t="s">
        <v>9464</v>
      </c>
      <c r="AA759" s="22" t="s">
        <v>9517</v>
      </c>
      <c r="AB759" s="22" t="s">
        <v>14186</v>
      </c>
      <c r="AC759" s="22" t="s">
        <v>14187</v>
      </c>
      <c r="AD759" s="22" t="s">
        <v>931</v>
      </c>
      <c r="AE759" s="23" t="s">
        <v>2167</v>
      </c>
      <c r="AF759" s="23" t="s">
        <v>11553</v>
      </c>
      <c r="AG759" s="20">
        <v>612600271</v>
      </c>
      <c r="AH759" s="20">
        <v>1</v>
      </c>
    </row>
    <row r="760" spans="1:34" ht="21" customHeight="1">
      <c r="A760" s="1" t="str">
        <f>_xlfn.CONCAT(Table1[[#This Row],[NÚMERO OPERATIVO]],Table1[[#This Row],[OS (SGM)]])</f>
        <v>5701358022ENC-MLAR03  000010/2026</v>
      </c>
      <c r="C760" s="1" t="s">
        <v>9455</v>
      </c>
      <c r="D760" s="1" t="s">
        <v>14188</v>
      </c>
      <c r="E760" s="23" t="s">
        <v>11546</v>
      </c>
      <c r="F760" s="23" t="s">
        <v>132</v>
      </c>
      <c r="G760" s="23" t="s">
        <v>361</v>
      </c>
      <c r="H760" s="23" t="s">
        <v>43</v>
      </c>
      <c r="I760" s="23" t="s">
        <v>374</v>
      </c>
      <c r="J760" s="23">
        <v>5701358022</v>
      </c>
      <c r="K760" s="1" t="e">
        <f>_xlfn.XLOOKUP(Table1[[#This Row],[NÚMERO OPERATIVO]],#REF!,#REF!)</f>
        <v>#REF!</v>
      </c>
      <c r="L760" s="23" t="s">
        <v>14189</v>
      </c>
      <c r="M760" s="1" t="str">
        <f>_xlfn.CONCAT(Table1[[#This Row],[NÚMERO OPERATIVO]],Table1[[#This Row],[DATA OC]])</f>
        <v>570135802246088,8590740741</v>
      </c>
      <c r="N760" s="24">
        <v>46088.859074074098</v>
      </c>
      <c r="O760" s="25" t="s">
        <v>32</v>
      </c>
      <c r="P760" s="23" t="s">
        <v>285</v>
      </c>
      <c r="Q760" s="23" t="s">
        <v>32</v>
      </c>
      <c r="R760" s="23" t="s">
        <v>14190</v>
      </c>
      <c r="S760" s="23" t="s">
        <v>14191</v>
      </c>
      <c r="T760" s="23" t="s">
        <v>9461</v>
      </c>
      <c r="U760" s="24" t="s">
        <v>14192</v>
      </c>
      <c r="V760" s="23" t="s">
        <v>9463</v>
      </c>
      <c r="W760" s="23">
        <v>34.5</v>
      </c>
      <c r="X760" s="22" t="s">
        <v>1039</v>
      </c>
      <c r="Y760" s="22" t="s">
        <v>9464</v>
      </c>
      <c r="Z760" s="22" t="s">
        <v>9517</v>
      </c>
      <c r="AA760" s="22" t="s">
        <v>9517</v>
      </c>
      <c r="AB760" s="22" t="s">
        <v>14193</v>
      </c>
      <c r="AC760" s="22" t="s">
        <v>14194</v>
      </c>
      <c r="AD760" s="22" t="s">
        <v>55</v>
      </c>
      <c r="AE760" s="23" t="s">
        <v>3041</v>
      </c>
      <c r="AF760" s="23" t="s">
        <v>11553</v>
      </c>
      <c r="AG760" s="20">
        <v>612600270</v>
      </c>
      <c r="AH760" s="20">
        <v>1</v>
      </c>
    </row>
    <row r="761" spans="1:34" ht="21" customHeight="1">
      <c r="A761" s="1" t="str">
        <f>_xlfn.CONCAT(Table1[[#This Row],[NÚMERO OPERATIVO]],Table1[[#This Row],[OS (SGM)]])</f>
        <v>5701102022ENC-MLAR01  000132/2026</v>
      </c>
      <c r="C761" s="1" t="s">
        <v>9455</v>
      </c>
      <c r="D761" s="1" t="s">
        <v>14195</v>
      </c>
      <c r="E761" s="23" t="s">
        <v>11546</v>
      </c>
      <c r="F761" s="23" t="s">
        <v>132</v>
      </c>
      <c r="G761" s="23" t="s">
        <v>361</v>
      </c>
      <c r="H761" s="23" t="s">
        <v>43</v>
      </c>
      <c r="I761" s="23" t="s">
        <v>374</v>
      </c>
      <c r="J761" s="23">
        <v>5701102022</v>
      </c>
      <c r="K761" s="1" t="e">
        <f>_xlfn.XLOOKUP(Table1[[#This Row],[NÚMERO OPERATIVO]],#REF!,#REF!)</f>
        <v>#REF!</v>
      </c>
      <c r="L761" s="23" t="s">
        <v>14196</v>
      </c>
      <c r="M761" s="1" t="str">
        <f>_xlfn.CONCAT(Table1[[#This Row],[NÚMERO OPERATIVO]],Table1[[#This Row],[DATA OC]])</f>
        <v>570110202246091,5761111111</v>
      </c>
      <c r="N761" s="24">
        <v>46091.576111111099</v>
      </c>
      <c r="O761" s="25" t="s">
        <v>32</v>
      </c>
      <c r="P761" s="23" t="s">
        <v>33</v>
      </c>
      <c r="Q761" s="23" t="s">
        <v>32</v>
      </c>
      <c r="R761" s="23" t="s">
        <v>14197</v>
      </c>
      <c r="S761" s="23" t="s">
        <v>14198</v>
      </c>
      <c r="T761" s="23" t="s">
        <v>9473</v>
      </c>
      <c r="U761" s="24" t="s">
        <v>14199</v>
      </c>
      <c r="V761" s="23" t="s">
        <v>9463</v>
      </c>
      <c r="W761" s="23">
        <v>34.5</v>
      </c>
      <c r="X761" s="22" t="s">
        <v>1039</v>
      </c>
      <c r="Y761" s="22" t="s">
        <v>9464</v>
      </c>
      <c r="Z761" s="22" t="s">
        <v>9464</v>
      </c>
      <c r="AA761" s="22" t="s">
        <v>9517</v>
      </c>
      <c r="AB761" s="22" t="s">
        <v>14200</v>
      </c>
      <c r="AC761" s="22" t="s">
        <v>14201</v>
      </c>
      <c r="AD761" s="22" t="s">
        <v>55</v>
      </c>
      <c r="AE761" s="23" t="s">
        <v>3320</v>
      </c>
      <c r="AF761" s="23" t="s">
        <v>11553</v>
      </c>
      <c r="AG761" s="20">
        <v>612600304</v>
      </c>
      <c r="AH761" s="20">
        <v>1</v>
      </c>
    </row>
    <row r="762" spans="1:34" ht="21" customHeight="1">
      <c r="A762" s="1" t="str">
        <f>_xlfn.CONCAT(Table1[[#This Row],[NÚMERO OPERATIVO]],Table1[[#This Row],[OS (SGM)]])</f>
        <v>5710261063ENC-MLGR03  000083/2026</v>
      </c>
      <c r="C762" s="1" t="s">
        <v>9455</v>
      </c>
      <c r="D762" s="1" t="s">
        <v>14202</v>
      </c>
      <c r="E762" s="23" t="s">
        <v>11546</v>
      </c>
      <c r="F762" s="23" t="s">
        <v>382</v>
      </c>
      <c r="G762" s="23" t="s">
        <v>2149</v>
      </c>
      <c r="H762" s="23" t="s">
        <v>43</v>
      </c>
      <c r="I762" s="23" t="s">
        <v>572</v>
      </c>
      <c r="J762" s="23">
        <v>5710261063</v>
      </c>
      <c r="K762" s="1" t="e">
        <f>_xlfn.XLOOKUP(Table1[[#This Row],[NÚMERO OPERATIVO]],#REF!,#REF!)</f>
        <v>#REF!</v>
      </c>
      <c r="L762" s="23" t="s">
        <v>14203</v>
      </c>
      <c r="M762" s="1" t="str">
        <f>_xlfn.CONCAT(Table1[[#This Row],[NÚMERO OPERATIVO]],Table1[[#This Row],[DATA OC]])</f>
        <v>571026106346082,6504861111</v>
      </c>
      <c r="N762" s="24">
        <v>46082.650486111103</v>
      </c>
      <c r="O762" s="25" t="s">
        <v>32</v>
      </c>
      <c r="P762" s="23" t="s">
        <v>285</v>
      </c>
      <c r="Q762" s="23" t="s">
        <v>32</v>
      </c>
      <c r="R762" s="23" t="s">
        <v>14204</v>
      </c>
      <c r="S762" s="23" t="s">
        <v>14205</v>
      </c>
      <c r="T762" s="23" t="s">
        <v>9482</v>
      </c>
      <c r="U762" s="24" t="s">
        <v>14206</v>
      </c>
      <c r="V762" s="23" t="s">
        <v>9558</v>
      </c>
      <c r="W762" s="23">
        <v>13.8</v>
      </c>
      <c r="X762" s="22" t="s">
        <v>297</v>
      </c>
      <c r="Y762" s="22" t="s">
        <v>9492</v>
      </c>
      <c r="Z762" s="22" t="s">
        <v>9492</v>
      </c>
      <c r="AA762" s="22" t="s">
        <v>14207</v>
      </c>
      <c r="AB762" s="22" t="s">
        <v>14208</v>
      </c>
      <c r="AC762" s="22" t="s">
        <v>14209</v>
      </c>
      <c r="AD762" s="22" t="s">
        <v>297</v>
      </c>
      <c r="AE762" s="23" t="s">
        <v>3005</v>
      </c>
      <c r="AF762" s="23" t="s">
        <v>12298</v>
      </c>
      <c r="AG762" s="20">
        <v>712600195</v>
      </c>
      <c r="AH762" s="20">
        <v>1</v>
      </c>
    </row>
    <row r="763" spans="1:34" ht="21" customHeight="1">
      <c r="A763" s="1" t="str">
        <f>_xlfn.CONCAT(Table1[[#This Row],[NÚMERO OPERATIVO]],Table1[[#This Row],[OS (SGM)]])</f>
        <v>5701424017ENC-LMPS04  000061/2026</v>
      </c>
      <c r="C763" s="1" t="s">
        <v>9455</v>
      </c>
      <c r="D763" s="1" t="s">
        <v>14210</v>
      </c>
      <c r="E763" s="23" t="s">
        <v>9457</v>
      </c>
      <c r="F763" s="23" t="s">
        <v>10026</v>
      </c>
      <c r="G763" s="23" t="s">
        <v>1244</v>
      </c>
      <c r="H763" s="23" t="s">
        <v>43</v>
      </c>
      <c r="I763" s="23" t="s">
        <v>1242</v>
      </c>
      <c r="J763" s="23">
        <v>5701424017</v>
      </c>
      <c r="K763" s="1" t="e">
        <f>_xlfn.XLOOKUP(Table1[[#This Row],[NÚMERO OPERATIVO]],#REF!,#REF!)</f>
        <v>#REF!</v>
      </c>
      <c r="L763" s="23" t="s">
        <v>9868</v>
      </c>
      <c r="M763" s="1" t="str">
        <f>_xlfn.CONCAT(Table1[[#This Row],[NÚMERO OPERATIVO]],Table1[[#This Row],[DATA OC]])</f>
        <v>570142401746107,5271296296</v>
      </c>
      <c r="N763" s="24">
        <v>46107.527129629598</v>
      </c>
      <c r="O763" s="25" t="s">
        <v>32</v>
      </c>
      <c r="P763" s="23" t="s">
        <v>33</v>
      </c>
      <c r="Q763" s="23" t="s">
        <v>32</v>
      </c>
      <c r="R763" s="23" t="s">
        <v>14211</v>
      </c>
      <c r="S763" s="23" t="s">
        <v>10131</v>
      </c>
      <c r="T763" s="23" t="s">
        <v>9767</v>
      </c>
      <c r="U763" s="24" t="s">
        <v>14212</v>
      </c>
      <c r="V763" s="23" t="s">
        <v>9463</v>
      </c>
      <c r="W763" s="23">
        <v>34.5</v>
      </c>
      <c r="X763" s="22" t="s">
        <v>55</v>
      </c>
      <c r="Y763" s="22" t="s">
        <v>9464</v>
      </c>
      <c r="Z763" s="22" t="s">
        <v>9464</v>
      </c>
      <c r="AA763" s="22" t="s">
        <v>9517</v>
      </c>
      <c r="AB763" s="22" t="s">
        <v>14213</v>
      </c>
      <c r="AC763" s="22" t="s">
        <v>14214</v>
      </c>
      <c r="AD763" s="22" t="s">
        <v>55</v>
      </c>
      <c r="AE763" s="23" t="s">
        <v>7235</v>
      </c>
      <c r="AF763" s="23" t="s">
        <v>10032</v>
      </c>
      <c r="AG763" s="20">
        <v>212600360</v>
      </c>
      <c r="AH763" s="20">
        <v>1</v>
      </c>
    </row>
    <row r="764" spans="1:34" ht="21" customHeight="1">
      <c r="A764" s="1" t="str">
        <f>_xlfn.CONCAT(Table1[[#This Row],[NÚMERO OPERATIVO]],Table1[[#This Row],[OS (SGM)]])</f>
        <v>5700773153ETO-RD-GR  000606/2026</v>
      </c>
      <c r="C764" s="1" t="s">
        <v>9455</v>
      </c>
      <c r="D764" s="1" t="s">
        <v>14215</v>
      </c>
      <c r="E764" s="23" t="s">
        <v>11546</v>
      </c>
      <c r="F764" s="23" t="s">
        <v>382</v>
      </c>
      <c r="G764" s="23" t="s">
        <v>488</v>
      </c>
      <c r="H764" s="23" t="s">
        <v>43</v>
      </c>
      <c r="I764" s="23" t="s">
        <v>1043</v>
      </c>
      <c r="J764" s="23">
        <v>5700773153</v>
      </c>
      <c r="K764" s="1" t="e">
        <f>_xlfn.XLOOKUP(Table1[[#This Row],[NÚMERO OPERATIVO]],#REF!,#REF!)</f>
        <v>#REF!</v>
      </c>
      <c r="L764" s="23" t="s">
        <v>14216</v>
      </c>
      <c r="M764" s="1" t="str">
        <f>_xlfn.CONCAT(Table1[[#This Row],[NÚMERO OPERATIVO]],Table1[[#This Row],[DATA OC]])</f>
        <v>570077315346099,4048842593</v>
      </c>
      <c r="N764" s="24">
        <v>46099.404884259297</v>
      </c>
      <c r="O764" s="25" t="s">
        <v>32</v>
      </c>
      <c r="P764" s="23" t="s">
        <v>33</v>
      </c>
      <c r="Q764" s="23" t="s">
        <v>32</v>
      </c>
      <c r="R764" s="23" t="s">
        <v>9517</v>
      </c>
      <c r="S764" s="23" t="s">
        <v>9517</v>
      </c>
      <c r="T764" s="23" t="s">
        <v>9517</v>
      </c>
      <c r="U764" s="24" t="s">
        <v>9517</v>
      </c>
      <c r="V764" s="23" t="s">
        <v>9463</v>
      </c>
      <c r="W764" s="23">
        <v>34.5</v>
      </c>
      <c r="X764" s="22">
        <v>5</v>
      </c>
      <c r="Y764" s="22" t="s">
        <v>9517</v>
      </c>
      <c r="Z764" s="22" t="s">
        <v>9517</v>
      </c>
      <c r="AA764" s="22" t="s">
        <v>9517</v>
      </c>
      <c r="AB764" s="22" t="s">
        <v>9517</v>
      </c>
      <c r="AC764" s="22" t="s">
        <v>9517</v>
      </c>
      <c r="AD764" s="22">
        <v>15</v>
      </c>
      <c r="AE764" s="23" t="s">
        <v>6313</v>
      </c>
      <c r="AF764" s="23" t="s">
        <v>12298</v>
      </c>
      <c r="AG764" s="20">
        <v>712600240</v>
      </c>
      <c r="AH764" s="20">
        <v>1</v>
      </c>
    </row>
    <row r="765" spans="1:34" ht="21" customHeight="1">
      <c r="A765" s="1" t="str">
        <f>_xlfn.CONCAT(Table1[[#This Row],[NÚMERO OPERATIVO]],Table1[[#This Row],[OS (SGM)]])</f>
        <v>5700319153ENC-MLGR03  000143/2026</v>
      </c>
      <c r="C765" s="1" t="s">
        <v>9455</v>
      </c>
      <c r="D765" s="1" t="s">
        <v>14217</v>
      </c>
      <c r="E765" s="23" t="s">
        <v>11546</v>
      </c>
      <c r="F765" s="23" t="s">
        <v>382</v>
      </c>
      <c r="G765" s="23" t="s">
        <v>488</v>
      </c>
      <c r="H765" s="23" t="s">
        <v>43</v>
      </c>
      <c r="I765" s="23" t="s">
        <v>1043</v>
      </c>
      <c r="J765" s="23">
        <v>5700319153</v>
      </c>
      <c r="K765" s="1" t="e">
        <f>_xlfn.XLOOKUP(Table1[[#This Row],[NÚMERO OPERATIVO]],#REF!,#REF!)</f>
        <v>#REF!</v>
      </c>
      <c r="L765" s="23" t="s">
        <v>14218</v>
      </c>
      <c r="M765" s="1" t="str">
        <f>_xlfn.CONCAT(Table1[[#This Row],[NÚMERO OPERATIVO]],Table1[[#This Row],[DATA OC]])</f>
        <v>570031915346111,5352430556</v>
      </c>
      <c r="N765" s="24">
        <v>46111.535243055601</v>
      </c>
      <c r="O765" s="25" t="s">
        <v>32</v>
      </c>
      <c r="P765" s="23" t="s">
        <v>33</v>
      </c>
      <c r="Q765" s="23" t="s">
        <v>32</v>
      </c>
      <c r="R765" s="23" t="s">
        <v>14219</v>
      </c>
      <c r="S765" s="23" t="s">
        <v>9472</v>
      </c>
      <c r="T765" s="23" t="s">
        <v>9473</v>
      </c>
      <c r="U765" s="24" t="s">
        <v>14220</v>
      </c>
      <c r="V765" s="23" t="s">
        <v>9463</v>
      </c>
      <c r="W765" s="23">
        <v>34.5</v>
      </c>
      <c r="X765" s="22" t="s">
        <v>55</v>
      </c>
      <c r="Y765" s="22" t="s">
        <v>9464</v>
      </c>
      <c r="Z765" s="22" t="s">
        <v>9464</v>
      </c>
      <c r="AA765" s="22" t="s">
        <v>9517</v>
      </c>
      <c r="AB765" s="22" t="s">
        <v>14221</v>
      </c>
      <c r="AC765" s="22" t="s">
        <v>14222</v>
      </c>
      <c r="AD765" s="22" t="s">
        <v>55</v>
      </c>
      <c r="AE765" s="23" t="s">
        <v>3826</v>
      </c>
      <c r="AF765" s="23" t="s">
        <v>12298</v>
      </c>
      <c r="AG765" s="20">
        <v>712600271</v>
      </c>
      <c r="AH765" s="20">
        <v>1</v>
      </c>
    </row>
    <row r="766" spans="1:34" ht="21" customHeight="1">
      <c r="A766" s="1" t="str">
        <f>_xlfn.CONCAT(Table1[[#This Row],[NÚMERO OPERATIVO]],Table1[[#This Row],[OS (SGM)]])</f>
        <v>5700293153ENC-MLGR03  000110/2026</v>
      </c>
      <c r="C766" s="1" t="s">
        <v>9455</v>
      </c>
      <c r="D766" s="1" t="s">
        <v>14223</v>
      </c>
      <c r="E766" s="23" t="s">
        <v>11546</v>
      </c>
      <c r="F766" s="23" t="s">
        <v>382</v>
      </c>
      <c r="G766" s="23" t="s">
        <v>488</v>
      </c>
      <c r="H766" s="23" t="s">
        <v>43</v>
      </c>
      <c r="I766" s="23" t="s">
        <v>1043</v>
      </c>
      <c r="J766" s="23">
        <v>5700293153</v>
      </c>
      <c r="K766" s="1" t="e">
        <f>_xlfn.XLOOKUP(Table1[[#This Row],[NÚMERO OPERATIVO]],#REF!,#REF!)</f>
        <v>#REF!</v>
      </c>
      <c r="L766" s="23" t="s">
        <v>14224</v>
      </c>
      <c r="M766" s="1" t="str">
        <f>_xlfn.CONCAT(Table1[[#This Row],[NÚMERO OPERATIVO]],Table1[[#This Row],[DATA OC]])</f>
        <v>570029315346090,6979050926</v>
      </c>
      <c r="N766" s="24">
        <v>46090.697905092602</v>
      </c>
      <c r="O766" s="25" t="s">
        <v>32</v>
      </c>
      <c r="P766" s="23" t="s">
        <v>33</v>
      </c>
      <c r="Q766" s="23" t="s">
        <v>32</v>
      </c>
      <c r="R766" s="23" t="s">
        <v>14225</v>
      </c>
      <c r="S766" s="23" t="s">
        <v>14226</v>
      </c>
      <c r="T766" s="23" t="s">
        <v>9482</v>
      </c>
      <c r="U766" s="24" t="s">
        <v>14227</v>
      </c>
      <c r="V766" s="23" t="s">
        <v>9463</v>
      </c>
      <c r="W766" s="23">
        <v>13.8</v>
      </c>
      <c r="X766" s="22" t="s">
        <v>55</v>
      </c>
      <c r="Y766" s="22" t="s">
        <v>9482</v>
      </c>
      <c r="Z766" s="22" t="s">
        <v>9464</v>
      </c>
      <c r="AA766" s="22" t="s">
        <v>12593</v>
      </c>
      <c r="AB766" s="22" t="s">
        <v>14228</v>
      </c>
      <c r="AC766" s="22" t="s">
        <v>14229</v>
      </c>
      <c r="AD766" s="22" t="s">
        <v>55</v>
      </c>
      <c r="AE766" s="23" t="s">
        <v>1041</v>
      </c>
      <c r="AF766" s="23" t="s">
        <v>12298</v>
      </c>
      <c r="AG766" s="20">
        <v>712600217</v>
      </c>
      <c r="AH766" s="20">
        <v>1</v>
      </c>
    </row>
    <row r="767" spans="1:34" ht="21" customHeight="1">
      <c r="A767" s="1" t="str">
        <f>_xlfn.CONCAT(Table1[[#This Row],[NÚMERO OPERATIVO]],Table1[[#This Row],[OS (SGM)]])</f>
        <v>5700198153ETO-RD-GR  000618/2026</v>
      </c>
      <c r="C767" s="1" t="s">
        <v>9455</v>
      </c>
      <c r="D767" s="1" t="s">
        <v>14230</v>
      </c>
      <c r="E767" s="23" t="s">
        <v>11546</v>
      </c>
      <c r="F767" s="23" t="s">
        <v>382</v>
      </c>
      <c r="G767" s="23" t="s">
        <v>488</v>
      </c>
      <c r="H767" s="23" t="s">
        <v>43</v>
      </c>
      <c r="I767" s="23" t="s">
        <v>1043</v>
      </c>
      <c r="J767" s="23">
        <v>5700198153</v>
      </c>
      <c r="K767" s="1" t="e">
        <f>_xlfn.XLOOKUP(Table1[[#This Row],[NÚMERO OPERATIVO]],#REF!,#REF!)</f>
        <v>#REF!</v>
      </c>
      <c r="L767" s="23" t="s">
        <v>14231</v>
      </c>
      <c r="M767" s="1" t="str">
        <f>_xlfn.CONCAT(Table1[[#This Row],[NÚMERO OPERATIVO]],Table1[[#This Row],[DATA OC]])</f>
        <v>570019815346100,6384490741</v>
      </c>
      <c r="N767" s="24">
        <v>46100.638449074097</v>
      </c>
      <c r="O767" s="25" t="s">
        <v>32</v>
      </c>
      <c r="P767" s="23" t="s">
        <v>33</v>
      </c>
      <c r="Q767" s="23" t="s">
        <v>32</v>
      </c>
      <c r="R767" s="23" t="s">
        <v>9517</v>
      </c>
      <c r="S767" s="23" t="s">
        <v>9517</v>
      </c>
      <c r="T767" s="23" t="s">
        <v>9517</v>
      </c>
      <c r="U767" s="24" t="s">
        <v>9517</v>
      </c>
      <c r="V767" s="23" t="s">
        <v>9463</v>
      </c>
      <c r="W767" s="23">
        <v>13.8</v>
      </c>
      <c r="X767" s="22">
        <v>15</v>
      </c>
      <c r="Y767" s="22" t="s">
        <v>9517</v>
      </c>
      <c r="Z767" s="22" t="s">
        <v>9517</v>
      </c>
      <c r="AA767" s="22" t="s">
        <v>9517</v>
      </c>
      <c r="AB767" s="22" t="s">
        <v>9517</v>
      </c>
      <c r="AC767" s="22" t="s">
        <v>9517</v>
      </c>
      <c r="AD767" s="22">
        <v>25</v>
      </c>
      <c r="AE767" s="23" t="s">
        <v>6971</v>
      </c>
      <c r="AF767" s="23" t="s">
        <v>12298</v>
      </c>
      <c r="AG767" s="20">
        <v>712600253</v>
      </c>
      <c r="AH767" s="20">
        <v>1</v>
      </c>
    </row>
    <row r="768" spans="1:34" ht="21" customHeight="1">
      <c r="A768" s="1" t="str">
        <f>_xlfn.CONCAT(Table1[[#This Row],[NÚMERO OPERATIVO]],Table1[[#This Row],[OS (SGM)]])</f>
        <v>5733001018ETO-RD-GR  000605/2026</v>
      </c>
      <c r="C768" s="1" t="s">
        <v>9455</v>
      </c>
      <c r="D768" s="1" t="s">
        <v>14232</v>
      </c>
      <c r="E768" s="23" t="s">
        <v>11546</v>
      </c>
      <c r="F768" s="23" t="s">
        <v>382</v>
      </c>
      <c r="G768" s="23" t="s">
        <v>528</v>
      </c>
      <c r="H768" s="23" t="s">
        <v>43</v>
      </c>
      <c r="I768" s="23" t="s">
        <v>59</v>
      </c>
      <c r="J768" s="23">
        <v>5733001018</v>
      </c>
      <c r="K768" s="1" t="e">
        <f>_xlfn.XLOOKUP(Table1[[#This Row],[NÚMERO OPERATIVO]],#REF!,#REF!)</f>
        <v>#REF!</v>
      </c>
      <c r="L768" s="23" t="s">
        <v>14233</v>
      </c>
      <c r="M768" s="1" t="str">
        <f>_xlfn.CONCAT(Table1[[#This Row],[NÚMERO OPERATIVO]],Table1[[#This Row],[DATA OC]])</f>
        <v>573300101846098,7413888889</v>
      </c>
      <c r="N768" s="24">
        <v>46098.741388888899</v>
      </c>
      <c r="O768" s="25" t="s">
        <v>32</v>
      </c>
      <c r="P768" s="23" t="s">
        <v>33</v>
      </c>
      <c r="Q768" s="23" t="s">
        <v>32</v>
      </c>
      <c r="R768" s="23" t="s">
        <v>9517</v>
      </c>
      <c r="S768" s="23" t="s">
        <v>9517</v>
      </c>
      <c r="T768" s="23" t="s">
        <v>9517</v>
      </c>
      <c r="U768" s="24" t="s">
        <v>9517</v>
      </c>
      <c r="V768" s="23" t="s">
        <v>9463</v>
      </c>
      <c r="W768" s="23">
        <v>34.5</v>
      </c>
      <c r="X768" s="22">
        <v>15</v>
      </c>
      <c r="Y768" s="22" t="s">
        <v>9517</v>
      </c>
      <c r="Z768" s="22" t="s">
        <v>9517</v>
      </c>
      <c r="AA768" s="22" t="s">
        <v>9517</v>
      </c>
      <c r="AB768" s="22" t="s">
        <v>9517</v>
      </c>
      <c r="AC768" s="22" t="s">
        <v>9517</v>
      </c>
      <c r="AD768" s="22">
        <v>15</v>
      </c>
      <c r="AE768" s="23" t="s">
        <v>3051</v>
      </c>
      <c r="AF768" s="23" t="s">
        <v>12298</v>
      </c>
      <c r="AG768" s="20">
        <v>712600239</v>
      </c>
      <c r="AH768" s="20">
        <v>1</v>
      </c>
    </row>
    <row r="769" spans="1:34" ht="21" customHeight="1">
      <c r="A769" s="1" t="str">
        <f>_xlfn.CONCAT(Table1[[#This Row],[NÚMERO OPERATIVO]],Table1[[#This Row],[OS (SGM)]])</f>
        <v>5700639018ENC-MLGR03  000128/2026</v>
      </c>
      <c r="C769" s="1" t="s">
        <v>9455</v>
      </c>
      <c r="D769" s="1" t="s">
        <v>14234</v>
      </c>
      <c r="E769" s="23" t="s">
        <v>11546</v>
      </c>
      <c r="F769" s="23" t="s">
        <v>382</v>
      </c>
      <c r="G769" s="23" t="s">
        <v>528</v>
      </c>
      <c r="H769" s="23" t="s">
        <v>43</v>
      </c>
      <c r="I769" s="23" t="s">
        <v>526</v>
      </c>
      <c r="J769" s="23">
        <v>5700639018</v>
      </c>
      <c r="K769" s="1" t="e">
        <f>_xlfn.XLOOKUP(Table1[[#This Row],[NÚMERO OPERATIVO]],#REF!,#REF!)</f>
        <v>#REF!</v>
      </c>
      <c r="L769" s="23" t="s">
        <v>14235</v>
      </c>
      <c r="M769" s="1" t="str">
        <f>_xlfn.CONCAT(Table1[[#This Row],[NÚMERO OPERATIVO]],Table1[[#This Row],[DATA OC]])</f>
        <v>570063901846102,5069907407</v>
      </c>
      <c r="N769" s="24">
        <v>46102.506990740701</v>
      </c>
      <c r="O769" s="25" t="s">
        <v>32</v>
      </c>
      <c r="P769" s="23" t="s">
        <v>33</v>
      </c>
      <c r="Q769" s="23" t="s">
        <v>32</v>
      </c>
      <c r="R769" s="23" t="s">
        <v>14236</v>
      </c>
      <c r="S769" s="23" t="s">
        <v>9472</v>
      </c>
      <c r="T769" s="23" t="s">
        <v>9461</v>
      </c>
      <c r="U769" s="24" t="s">
        <v>14237</v>
      </c>
      <c r="V769" s="23" t="s">
        <v>9463</v>
      </c>
      <c r="W769" s="23">
        <v>34.5</v>
      </c>
      <c r="X769" s="22" t="s">
        <v>1039</v>
      </c>
      <c r="Y769" s="22" t="s">
        <v>9464</v>
      </c>
      <c r="Z769" s="22" t="s">
        <v>9464</v>
      </c>
      <c r="AA769" s="22" t="s">
        <v>9517</v>
      </c>
      <c r="AB769" s="22" t="s">
        <v>14238</v>
      </c>
      <c r="AC769" s="22" t="s">
        <v>14239</v>
      </c>
      <c r="AD769" s="22" t="s">
        <v>55</v>
      </c>
      <c r="AE769" s="23" t="s">
        <v>524</v>
      </c>
      <c r="AF769" s="23" t="s">
        <v>12298</v>
      </c>
      <c r="AG769" s="20">
        <v>712600250</v>
      </c>
      <c r="AH769" s="20">
        <v>1</v>
      </c>
    </row>
    <row r="770" spans="1:34" ht="21" customHeight="1">
      <c r="A770" s="1" t="str">
        <f>_xlfn.CONCAT(Table1[[#This Row],[NÚMERO OPERATIVO]],Table1[[#This Row],[OS (SGM)]])</f>
        <v>5700799193ENC-MLAR03  000036/2026</v>
      </c>
      <c r="C770" s="1" t="s">
        <v>9455</v>
      </c>
      <c r="D770" s="1" t="s">
        <v>14240</v>
      </c>
      <c r="E770" s="23" t="s">
        <v>11546</v>
      </c>
      <c r="F770" s="23" t="s">
        <v>132</v>
      </c>
      <c r="G770" s="23" t="s">
        <v>2826</v>
      </c>
      <c r="H770" s="23" t="s">
        <v>43</v>
      </c>
      <c r="I770" s="23" t="s">
        <v>1012</v>
      </c>
      <c r="J770" s="23">
        <v>5700799193</v>
      </c>
      <c r="K770" s="1" t="e">
        <f>_xlfn.XLOOKUP(Table1[[#This Row],[NÚMERO OPERATIVO]],#REF!,#REF!)</f>
        <v>#REF!</v>
      </c>
      <c r="L770" s="23" t="s">
        <v>9508</v>
      </c>
      <c r="M770" s="1" t="str">
        <f>_xlfn.CONCAT(Table1[[#This Row],[NÚMERO OPERATIVO]],Table1[[#This Row],[DATA OC]])</f>
        <v>570079919346112,866412037</v>
      </c>
      <c r="N770" s="24">
        <v>46112.866412037001</v>
      </c>
      <c r="O770" s="25" t="s">
        <v>32</v>
      </c>
      <c r="P770" s="23" t="s">
        <v>33</v>
      </c>
      <c r="Q770" s="23" t="s">
        <v>32</v>
      </c>
      <c r="R770" s="23" t="s">
        <v>14241</v>
      </c>
      <c r="S770" s="23" t="s">
        <v>9472</v>
      </c>
      <c r="T770" s="23" t="s">
        <v>9461</v>
      </c>
      <c r="U770" s="24" t="s">
        <v>14242</v>
      </c>
      <c r="V770" s="23" t="s">
        <v>9463</v>
      </c>
      <c r="W770" s="23">
        <v>34.5</v>
      </c>
      <c r="X770" s="22" t="s">
        <v>79</v>
      </c>
      <c r="Y770" s="22" t="s">
        <v>9464</v>
      </c>
      <c r="Z770" s="22" t="s">
        <v>9464</v>
      </c>
      <c r="AA770" s="22" t="s">
        <v>9517</v>
      </c>
      <c r="AB770" s="22" t="s">
        <v>14243</v>
      </c>
      <c r="AC770" s="22" t="s">
        <v>14244</v>
      </c>
      <c r="AD770" s="22" t="s">
        <v>55</v>
      </c>
      <c r="AE770" s="23" t="s">
        <v>5784</v>
      </c>
      <c r="AF770" s="23" t="s">
        <v>11553</v>
      </c>
      <c r="AG770" s="20">
        <v>612600363</v>
      </c>
      <c r="AH770" s="20">
        <v>1</v>
      </c>
    </row>
    <row r="771" spans="1:34" ht="21" customHeight="1">
      <c r="A771" s="1" t="str">
        <f>_xlfn.CONCAT(Table1[[#This Row],[NÚMERO OPERATIVO]],Table1[[#This Row],[OS (SGM)]])</f>
        <v>5700224193ENC-MLAR01  000156/2026</v>
      </c>
      <c r="C771" s="1" t="s">
        <v>9455</v>
      </c>
      <c r="D771" s="1" t="s">
        <v>14245</v>
      </c>
      <c r="E771" s="23" t="s">
        <v>11546</v>
      </c>
      <c r="F771" s="23" t="s">
        <v>132</v>
      </c>
      <c r="G771" s="23" t="s">
        <v>2826</v>
      </c>
      <c r="H771" s="23" t="s">
        <v>43</v>
      </c>
      <c r="I771" s="23" t="s">
        <v>2824</v>
      </c>
      <c r="J771" s="23">
        <v>5700224193</v>
      </c>
      <c r="K771" s="1" t="e">
        <f>_xlfn.XLOOKUP(Table1[[#This Row],[NÚMERO OPERATIVO]],#REF!,#REF!)</f>
        <v>#REF!</v>
      </c>
      <c r="L771" s="23" t="s">
        <v>14246</v>
      </c>
      <c r="M771" s="1" t="str">
        <f>_xlfn.CONCAT(Table1[[#This Row],[NÚMERO OPERATIVO]],Table1[[#This Row],[DATA OC]])</f>
        <v>570022419346108,5311805556</v>
      </c>
      <c r="N771" s="24">
        <v>46108.531180555598</v>
      </c>
      <c r="O771" s="25" t="s">
        <v>32</v>
      </c>
      <c r="P771" s="23" t="s">
        <v>33</v>
      </c>
      <c r="Q771" s="23" t="s">
        <v>32</v>
      </c>
      <c r="R771" s="23" t="s">
        <v>14247</v>
      </c>
      <c r="S771" s="23" t="s">
        <v>14248</v>
      </c>
      <c r="T771" s="23" t="s">
        <v>10098</v>
      </c>
      <c r="U771" s="24" t="s">
        <v>14249</v>
      </c>
      <c r="V771" s="23" t="s">
        <v>9558</v>
      </c>
      <c r="W771" s="23">
        <v>34.5</v>
      </c>
      <c r="X771" s="22" t="s">
        <v>297</v>
      </c>
      <c r="Y771" s="22" t="s">
        <v>9464</v>
      </c>
      <c r="Z771" s="22" t="s">
        <v>9464</v>
      </c>
      <c r="AA771" s="22" t="s">
        <v>9517</v>
      </c>
      <c r="AB771" s="22" t="s">
        <v>14250</v>
      </c>
      <c r="AC771" s="22" t="s">
        <v>14251</v>
      </c>
      <c r="AD771" s="22" t="s">
        <v>297</v>
      </c>
      <c r="AE771" s="23" t="s">
        <v>6521</v>
      </c>
      <c r="AF771" s="23" t="s">
        <v>11553</v>
      </c>
      <c r="AG771" s="20">
        <v>612600343</v>
      </c>
      <c r="AH771" s="20">
        <v>1</v>
      </c>
    </row>
    <row r="772" spans="1:34" ht="21" customHeight="1">
      <c r="A772" s="1" t="str">
        <f>_xlfn.CONCAT(Table1[[#This Row],[NÚMERO OPERATIVO]],Table1[[#This Row],[OS (SGM)]])</f>
        <v>5710207076DBM-MPDB10  000050/2026</v>
      </c>
      <c r="C772" s="1" t="s">
        <v>9455</v>
      </c>
      <c r="D772" s="1" t="s">
        <v>14252</v>
      </c>
      <c r="E772" s="23" t="s">
        <v>12825</v>
      </c>
      <c r="F772" s="23" t="s">
        <v>254</v>
      </c>
      <c r="G772" s="23" t="s">
        <v>1070</v>
      </c>
      <c r="H772" s="23" t="s">
        <v>43</v>
      </c>
      <c r="I772" s="23" t="s">
        <v>579</v>
      </c>
      <c r="J772" s="23">
        <v>5710207076</v>
      </c>
      <c r="K772" s="1" t="e">
        <f>_xlfn.XLOOKUP(Table1[[#This Row],[NÚMERO OPERATIVO]],#REF!,#REF!)</f>
        <v>#REF!</v>
      </c>
      <c r="L772" s="23" t="s">
        <v>14253</v>
      </c>
      <c r="M772" s="1" t="str">
        <f>_xlfn.CONCAT(Table1[[#This Row],[NÚMERO OPERATIVO]],Table1[[#This Row],[DATA OC]])</f>
        <v>571020707646108,499224537</v>
      </c>
      <c r="N772" s="24">
        <v>46108.499224537001</v>
      </c>
      <c r="O772" s="25" t="s">
        <v>32</v>
      </c>
      <c r="P772" s="23" t="s">
        <v>34</v>
      </c>
      <c r="Q772" s="23" t="s">
        <v>32</v>
      </c>
      <c r="R772" s="23" t="s">
        <v>14254</v>
      </c>
      <c r="S772" s="23" t="s">
        <v>14255</v>
      </c>
      <c r="T772" s="23" t="s">
        <v>9473</v>
      </c>
      <c r="U772" s="24" t="s">
        <v>14256</v>
      </c>
      <c r="V772" s="23" t="s">
        <v>9558</v>
      </c>
      <c r="W772" s="23">
        <v>34.5</v>
      </c>
      <c r="X772" s="26">
        <v>112.5</v>
      </c>
      <c r="Y772" s="22" t="s">
        <v>9482</v>
      </c>
      <c r="Z772" s="22" t="s">
        <v>9482</v>
      </c>
      <c r="AA772" s="22" t="s">
        <v>9517</v>
      </c>
      <c r="AB772" s="22" t="s">
        <v>14257</v>
      </c>
      <c r="AC772" s="22" t="s">
        <v>14258</v>
      </c>
      <c r="AD772" s="22" t="s">
        <v>1986</v>
      </c>
      <c r="AE772" s="23" t="s">
        <v>4981</v>
      </c>
      <c r="AF772" s="23" t="s">
        <v>13191</v>
      </c>
      <c r="AG772" s="21">
        <v>412600361</v>
      </c>
      <c r="AH772" s="20">
        <v>1</v>
      </c>
    </row>
    <row r="773" spans="1:34" ht="21" customHeight="1">
      <c r="A773" s="1" t="str">
        <f>_xlfn.CONCAT(Table1[[#This Row],[NÚMERO OPERATIVO]],Table1[[#This Row],[OS (SGM)]])</f>
        <v>5700713042DBM-MLDB03  000062/2026</v>
      </c>
      <c r="C773" s="1" t="s">
        <v>9455</v>
      </c>
      <c r="D773" s="1" t="s">
        <v>14259</v>
      </c>
      <c r="E773" s="23" t="s">
        <v>12825</v>
      </c>
      <c r="F773" s="23" t="s">
        <v>254</v>
      </c>
      <c r="G773" s="23" t="s">
        <v>1070</v>
      </c>
      <c r="H773" s="23" t="s">
        <v>43</v>
      </c>
      <c r="I773" s="23" t="s">
        <v>579</v>
      </c>
      <c r="J773" s="23">
        <v>5700713042</v>
      </c>
      <c r="K773" s="1" t="e">
        <f>_xlfn.XLOOKUP(Table1[[#This Row],[NÚMERO OPERATIVO]],#REF!,#REF!)</f>
        <v>#REF!</v>
      </c>
      <c r="L773" s="23" t="s">
        <v>14260</v>
      </c>
      <c r="M773" s="1" t="str">
        <f>_xlfn.CONCAT(Table1[[#This Row],[NÚMERO OPERATIVO]],Table1[[#This Row],[DATA OC]])</f>
        <v>570071304246103,5425694444</v>
      </c>
      <c r="N773" s="24">
        <v>46103.542569444398</v>
      </c>
      <c r="O773" s="25" t="s">
        <v>32</v>
      </c>
      <c r="P773" s="23" t="s">
        <v>33</v>
      </c>
      <c r="Q773" s="23" t="s">
        <v>32</v>
      </c>
      <c r="R773" s="23" t="s">
        <v>14261</v>
      </c>
      <c r="S773" s="23" t="s">
        <v>9472</v>
      </c>
      <c r="T773" s="23" t="s">
        <v>9461</v>
      </c>
      <c r="U773" s="24" t="s">
        <v>12538</v>
      </c>
      <c r="V773" s="23" t="s">
        <v>9463</v>
      </c>
      <c r="W773" s="23">
        <v>34.5</v>
      </c>
      <c r="X773" s="22" t="s">
        <v>1039</v>
      </c>
      <c r="Y773" s="22" t="s">
        <v>9464</v>
      </c>
      <c r="Z773" s="22" t="s">
        <v>9464</v>
      </c>
      <c r="AA773" s="22" t="s">
        <v>9517</v>
      </c>
      <c r="AB773" s="22" t="s">
        <v>14262</v>
      </c>
      <c r="AC773" s="22" t="s">
        <v>14263</v>
      </c>
      <c r="AD773" s="22" t="s">
        <v>55</v>
      </c>
      <c r="AE773" s="23" t="s">
        <v>4168</v>
      </c>
      <c r="AF773" s="23" t="s">
        <v>13191</v>
      </c>
      <c r="AG773" s="20">
        <v>412600323</v>
      </c>
      <c r="AH773" s="20">
        <v>1</v>
      </c>
    </row>
    <row r="774" spans="1:34" ht="21" customHeight="1">
      <c r="A774" s="1" t="str">
        <f>_xlfn.CONCAT(Table1[[#This Row],[NÚMERO OPERATIVO]],Table1[[#This Row],[OS (SGM)]])</f>
        <v>5700274056ENC-MLAR05  000143/2026</v>
      </c>
      <c r="C774" s="1" t="s">
        <v>9455</v>
      </c>
      <c r="D774" s="1" t="s">
        <v>14264</v>
      </c>
      <c r="E774" s="23" t="s">
        <v>11546</v>
      </c>
      <c r="F774" s="23" t="s">
        <v>132</v>
      </c>
      <c r="G774" s="23" t="s">
        <v>1828</v>
      </c>
      <c r="H774" s="23" t="s">
        <v>43</v>
      </c>
      <c r="I774" s="23" t="s">
        <v>36</v>
      </c>
      <c r="J774" s="23">
        <v>5700274056</v>
      </c>
      <c r="K774" s="1" t="e">
        <f>_xlfn.XLOOKUP(Table1[[#This Row],[NÚMERO OPERATIVO]],#REF!,#REF!)</f>
        <v>#REF!</v>
      </c>
      <c r="L774" s="23" t="s">
        <v>14265</v>
      </c>
      <c r="M774" s="1" t="str">
        <f>_xlfn.CONCAT(Table1[[#This Row],[NÚMERO OPERATIVO]],Table1[[#This Row],[DATA OC]])</f>
        <v>570027405646083,709537037</v>
      </c>
      <c r="N774" s="24">
        <v>46083.709537037001</v>
      </c>
      <c r="O774" s="25" t="s">
        <v>32</v>
      </c>
      <c r="P774" s="23" t="s">
        <v>34</v>
      </c>
      <c r="Q774" s="23" t="s">
        <v>32</v>
      </c>
      <c r="R774" s="23" t="s">
        <v>14266</v>
      </c>
      <c r="S774" s="23" t="s">
        <v>14267</v>
      </c>
      <c r="T774" s="23" t="s">
        <v>9473</v>
      </c>
      <c r="U774" s="24" t="s">
        <v>14268</v>
      </c>
      <c r="V774" s="23" t="s">
        <v>9463</v>
      </c>
      <c r="W774" s="23">
        <v>34.5</v>
      </c>
      <c r="X774" s="22" t="s">
        <v>1039</v>
      </c>
      <c r="Y774" s="22" t="s">
        <v>9482</v>
      </c>
      <c r="Z774" s="22" t="s">
        <v>9517</v>
      </c>
      <c r="AA774" s="22" t="s">
        <v>9517</v>
      </c>
      <c r="AB774" s="22" t="s">
        <v>14269</v>
      </c>
      <c r="AC774" s="22" t="s">
        <v>14270</v>
      </c>
      <c r="AD774" s="22" t="s">
        <v>931</v>
      </c>
      <c r="AE774" s="23" t="s">
        <v>1825</v>
      </c>
      <c r="AF774" s="23" t="s">
        <v>11553</v>
      </c>
      <c r="AG774" s="20">
        <v>612600252</v>
      </c>
      <c r="AH774" s="20">
        <v>1</v>
      </c>
    </row>
    <row r="775" spans="1:34" ht="21" customHeight="1">
      <c r="A775" s="1" t="str">
        <f>_xlfn.CONCAT(Table1[[#This Row],[NÚMERO OPERATIVO]],Table1[[#This Row],[OS (SGM)]])</f>
        <v>5700701116DBM-MLDB04  000070/2026</v>
      </c>
      <c r="C775" s="1" t="s">
        <v>9455</v>
      </c>
      <c r="D775" s="1" t="s">
        <v>14271</v>
      </c>
      <c r="E775" s="23" t="s">
        <v>12825</v>
      </c>
      <c r="F775" s="23" t="s">
        <v>1675</v>
      </c>
      <c r="G775" s="23" t="s">
        <v>554</v>
      </c>
      <c r="H775" s="23" t="s">
        <v>43</v>
      </c>
      <c r="I775" s="23" t="s">
        <v>69</v>
      </c>
      <c r="J775" s="23">
        <v>5700701116</v>
      </c>
      <c r="K775" s="1" t="e">
        <f>_xlfn.XLOOKUP(Table1[[#This Row],[NÚMERO OPERATIVO]],#REF!,#REF!)</f>
        <v>#REF!</v>
      </c>
      <c r="L775" s="23" t="s">
        <v>14272</v>
      </c>
      <c r="M775" s="1" t="str">
        <f>_xlfn.CONCAT(Table1[[#This Row],[NÚMERO OPERATIVO]],Table1[[#This Row],[DATA OC]])</f>
        <v>570070111646084,7340509259</v>
      </c>
      <c r="N775" s="24">
        <v>46084.734050925901</v>
      </c>
      <c r="O775" s="25" t="s">
        <v>32</v>
      </c>
      <c r="P775" s="23" t="s">
        <v>33</v>
      </c>
      <c r="Q775" s="23" t="s">
        <v>32</v>
      </c>
      <c r="R775" s="23" t="s">
        <v>14273</v>
      </c>
      <c r="S775" s="23" t="s">
        <v>14274</v>
      </c>
      <c r="T775" s="23" t="s">
        <v>9473</v>
      </c>
      <c r="U775" s="24" t="s">
        <v>14275</v>
      </c>
      <c r="V775" s="23" t="s">
        <v>9463</v>
      </c>
      <c r="W775" s="23">
        <v>34.5</v>
      </c>
      <c r="X775" s="22" t="s">
        <v>1039</v>
      </c>
      <c r="Y775" s="22" t="s">
        <v>9464</v>
      </c>
      <c r="Z775" s="22" t="s">
        <v>9464</v>
      </c>
      <c r="AA775" s="22" t="s">
        <v>9517</v>
      </c>
      <c r="AB775" s="22" t="s">
        <v>14276</v>
      </c>
      <c r="AC775" s="22" t="s">
        <v>14277</v>
      </c>
      <c r="AD775" s="22" t="s">
        <v>55</v>
      </c>
      <c r="AE775" s="23" t="s">
        <v>5567</v>
      </c>
      <c r="AF775" s="23" t="s">
        <v>12832</v>
      </c>
      <c r="AG775" s="20">
        <v>512600103</v>
      </c>
      <c r="AH775" s="20">
        <v>1</v>
      </c>
    </row>
    <row r="776" spans="1:34" ht="21" customHeight="1">
      <c r="A776" s="1" t="str">
        <f>_xlfn.CONCAT(Table1[[#This Row],[NÚMERO OPERATIVO]],Table1[[#This Row],[OS (SGM)]])</f>
        <v>5700412116ETO-RD-DP  000407/2026</v>
      </c>
      <c r="C776" s="1" t="s">
        <v>9455</v>
      </c>
      <c r="D776" s="1" t="s">
        <v>14278</v>
      </c>
      <c r="E776" s="23" t="s">
        <v>12825</v>
      </c>
      <c r="F776" s="23" t="s">
        <v>1675</v>
      </c>
      <c r="G776" s="23" t="s">
        <v>554</v>
      </c>
      <c r="H776" s="23" t="s">
        <v>43</v>
      </c>
      <c r="I776" s="23" t="s">
        <v>211</v>
      </c>
      <c r="J776" s="23">
        <v>5700412116</v>
      </c>
      <c r="K776" s="1" t="e">
        <f>_xlfn.XLOOKUP(Table1[[#This Row],[NÚMERO OPERATIVO]],#REF!,#REF!)</f>
        <v>#REF!</v>
      </c>
      <c r="L776" s="23" t="s">
        <v>14279</v>
      </c>
      <c r="M776" s="1" t="str">
        <f>_xlfn.CONCAT(Table1[[#This Row],[NÚMERO OPERATIVO]],Table1[[#This Row],[DATA OC]])</f>
        <v>570041211646094,7782175926</v>
      </c>
      <c r="N776" s="24">
        <v>46094.778217592597</v>
      </c>
      <c r="O776" s="25" t="s">
        <v>32</v>
      </c>
      <c r="P776" s="23" t="s">
        <v>33</v>
      </c>
      <c r="Q776" s="23" t="s">
        <v>32</v>
      </c>
      <c r="R776" s="23" t="s">
        <v>9517</v>
      </c>
      <c r="S776" s="23" t="s">
        <v>9517</v>
      </c>
      <c r="T776" s="23" t="s">
        <v>9517</v>
      </c>
      <c r="U776" s="24" t="s">
        <v>9517</v>
      </c>
      <c r="V776" s="23" t="s">
        <v>9558</v>
      </c>
      <c r="W776" s="23">
        <v>34.5</v>
      </c>
      <c r="X776" s="22">
        <v>75</v>
      </c>
      <c r="Y776" s="22" t="s">
        <v>9517</v>
      </c>
      <c r="Z776" s="22" t="s">
        <v>9517</v>
      </c>
      <c r="AA776" s="22" t="s">
        <v>9517</v>
      </c>
      <c r="AB776" s="22" t="s">
        <v>9517</v>
      </c>
      <c r="AC776" s="22" t="s">
        <v>9517</v>
      </c>
      <c r="AD776" s="22">
        <v>75</v>
      </c>
      <c r="AE776" s="23" t="s">
        <v>7839</v>
      </c>
      <c r="AF776" s="23" t="s">
        <v>12832</v>
      </c>
      <c r="AG776" s="22">
        <v>512600113</v>
      </c>
      <c r="AH776" s="20">
        <v>1</v>
      </c>
    </row>
    <row r="777" spans="1:34" ht="21" customHeight="1">
      <c r="A777" s="1" t="str">
        <f>_xlfn.CONCAT(Table1[[#This Row],[NÚMERO OPERATIVO]],Table1[[#This Row],[OS (SGM)]])</f>
        <v>5700279116ETO-RD-DP  000469/2026</v>
      </c>
      <c r="C777" s="1" t="s">
        <v>9455</v>
      </c>
      <c r="D777" s="1" t="s">
        <v>14280</v>
      </c>
      <c r="E777" s="23" t="s">
        <v>12825</v>
      </c>
      <c r="F777" s="23" t="s">
        <v>1675</v>
      </c>
      <c r="G777" s="23" t="s">
        <v>554</v>
      </c>
      <c r="H777" s="23" t="s">
        <v>43</v>
      </c>
      <c r="I777" s="23" t="s">
        <v>666</v>
      </c>
      <c r="J777" s="23">
        <v>5700279116</v>
      </c>
      <c r="K777" s="1" t="e">
        <f>_xlfn.XLOOKUP(Table1[[#This Row],[NÚMERO OPERATIVO]],#REF!,#REF!)</f>
        <v>#REF!</v>
      </c>
      <c r="L777" s="23" t="s">
        <v>14281</v>
      </c>
      <c r="M777" s="1" t="str">
        <f>_xlfn.CONCAT(Table1[[#This Row],[NÚMERO OPERATIVO]],Table1[[#This Row],[DATA OC]])</f>
        <v>570027911646100,6724305556</v>
      </c>
      <c r="N777" s="24">
        <v>46100.672430555598</v>
      </c>
      <c r="O777" s="25" t="s">
        <v>32</v>
      </c>
      <c r="P777" s="23" t="s">
        <v>33</v>
      </c>
      <c r="Q777" s="23" t="s">
        <v>32</v>
      </c>
      <c r="R777" s="23" t="s">
        <v>14282</v>
      </c>
      <c r="S777" s="23" t="s">
        <v>14283</v>
      </c>
      <c r="T777" s="23" t="s">
        <v>9482</v>
      </c>
      <c r="U777" s="24" t="s">
        <v>14284</v>
      </c>
      <c r="V777" s="23" t="s">
        <v>9463</v>
      </c>
      <c r="W777" s="23">
        <v>34.5</v>
      </c>
      <c r="X777" s="22">
        <v>15</v>
      </c>
      <c r="Y777" s="22" t="s">
        <v>9464</v>
      </c>
      <c r="Z777" s="22" t="s">
        <v>9517</v>
      </c>
      <c r="AA777" s="22" t="s">
        <v>9517</v>
      </c>
      <c r="AB777" s="22" t="s">
        <v>14285</v>
      </c>
      <c r="AC777" s="22" t="s">
        <v>14286</v>
      </c>
      <c r="AD777" s="22">
        <v>15</v>
      </c>
      <c r="AE777" s="23" t="s">
        <v>7076</v>
      </c>
      <c r="AF777" s="23" t="s">
        <v>12832</v>
      </c>
      <c r="AG777" s="20">
        <v>512600110</v>
      </c>
      <c r="AH777" s="20">
        <v>1</v>
      </c>
    </row>
    <row r="778" spans="1:34" ht="21" customHeight="1">
      <c r="A778" s="1" t="str">
        <f>_xlfn.CONCAT(Table1[[#This Row],[NÚMERO OPERATIVO]],Table1[[#This Row],[OS (SGM)]])</f>
        <v>5700725023ENC-MLGR03  000129/2026</v>
      </c>
      <c r="C778" s="1" t="s">
        <v>9455</v>
      </c>
      <c r="D778" s="1" t="s">
        <v>14287</v>
      </c>
      <c r="E778" s="23" t="s">
        <v>11546</v>
      </c>
      <c r="F778" s="23" t="s">
        <v>382</v>
      </c>
      <c r="G778" s="23" t="s">
        <v>574</v>
      </c>
      <c r="H778" s="23" t="s">
        <v>116</v>
      </c>
      <c r="I778" s="23" t="s">
        <v>3255</v>
      </c>
      <c r="J778" s="23">
        <v>5700725023</v>
      </c>
      <c r="K778" s="1" t="e">
        <f>_xlfn.XLOOKUP(Table1[[#This Row],[NÚMERO OPERATIVO]],#REF!,#REF!)</f>
        <v>#REF!</v>
      </c>
      <c r="L778" s="23" t="s">
        <v>9508</v>
      </c>
      <c r="M778" s="1" t="str">
        <f>_xlfn.CONCAT(Table1[[#This Row],[NÚMERO OPERATIVO]],Table1[[#This Row],[DATA OC]])</f>
        <v>570072502346104,7762847222</v>
      </c>
      <c r="N778" s="24">
        <v>46104.776284722197</v>
      </c>
      <c r="O778" s="25" t="s">
        <v>109</v>
      </c>
      <c r="P778" s="23" t="s">
        <v>110</v>
      </c>
      <c r="Q778" s="23" t="s">
        <v>109</v>
      </c>
      <c r="R778" s="23" t="s">
        <v>14288</v>
      </c>
      <c r="S778" s="23" t="s">
        <v>14289</v>
      </c>
      <c r="T778" s="23" t="s">
        <v>9482</v>
      </c>
      <c r="U778" s="24" t="s">
        <v>14290</v>
      </c>
      <c r="V778" s="23" t="s">
        <v>9558</v>
      </c>
      <c r="W778" s="23">
        <v>13.8</v>
      </c>
      <c r="X778" s="26">
        <v>112.5</v>
      </c>
      <c r="Y778" s="22" t="s">
        <v>9464</v>
      </c>
      <c r="Z778" s="22" t="s">
        <v>9464</v>
      </c>
      <c r="AA778" s="22" t="s">
        <v>9517</v>
      </c>
      <c r="AB778" s="22" t="s">
        <v>14291</v>
      </c>
      <c r="AC778" s="22" t="s">
        <v>14292</v>
      </c>
      <c r="AD778" s="1">
        <v>112.5</v>
      </c>
      <c r="AE778" s="23" t="s">
        <v>3253</v>
      </c>
      <c r="AF778" s="23" t="s">
        <v>12298</v>
      </c>
      <c r="AG778" s="20">
        <v>712600251</v>
      </c>
      <c r="AH778" s="20">
        <v>1</v>
      </c>
    </row>
    <row r="779" spans="1:34" ht="21" customHeight="1">
      <c r="A779" s="1" t="str">
        <f>_xlfn.CONCAT(Table1[[#This Row],[NÚMERO OPERATIVO]],Table1[[#This Row],[OS (SGM)]])</f>
        <v>5700146023ENC-MLGR03  000115/2026</v>
      </c>
      <c r="C779" s="1" t="s">
        <v>9455</v>
      </c>
      <c r="D779" s="1" t="s">
        <v>14293</v>
      </c>
      <c r="E779" s="23" t="s">
        <v>11546</v>
      </c>
      <c r="F779" s="23" t="s">
        <v>382</v>
      </c>
      <c r="G779" s="23" t="s">
        <v>574</v>
      </c>
      <c r="H779" s="23" t="s">
        <v>116</v>
      </c>
      <c r="I779" s="23" t="s">
        <v>3255</v>
      </c>
      <c r="J779" s="23">
        <v>5700146023</v>
      </c>
      <c r="K779" s="1" t="e">
        <f>_xlfn.XLOOKUP(Table1[[#This Row],[NÚMERO OPERATIVO]],#REF!,#REF!)</f>
        <v>#REF!</v>
      </c>
      <c r="L779" s="23" t="s">
        <v>14294</v>
      </c>
      <c r="M779" s="1" t="str">
        <f>_xlfn.CONCAT(Table1[[#This Row],[NÚMERO OPERATIVO]],Table1[[#This Row],[DATA OC]])</f>
        <v>570014602346092,5854282407</v>
      </c>
      <c r="N779" s="24">
        <v>46092.585428240702</v>
      </c>
      <c r="O779" s="25" t="s">
        <v>32</v>
      </c>
      <c r="P779" s="23" t="s">
        <v>172</v>
      </c>
      <c r="Q779" s="23" t="s">
        <v>32</v>
      </c>
      <c r="R779" s="23" t="s">
        <v>14295</v>
      </c>
      <c r="S779" s="23" t="s">
        <v>9472</v>
      </c>
      <c r="T779" s="23" t="s">
        <v>9482</v>
      </c>
      <c r="U779" s="24" t="s">
        <v>14296</v>
      </c>
      <c r="V779" s="23" t="s">
        <v>9558</v>
      </c>
      <c r="W779" s="23">
        <v>13.8</v>
      </c>
      <c r="X779" s="26">
        <v>112.5</v>
      </c>
      <c r="Y779" s="22" t="s">
        <v>9464</v>
      </c>
      <c r="Z779" s="22" t="s">
        <v>9464</v>
      </c>
      <c r="AA779" s="22" t="s">
        <v>9517</v>
      </c>
      <c r="AB779" s="22" t="s">
        <v>14297</v>
      </c>
      <c r="AC779" s="22" t="s">
        <v>14298</v>
      </c>
      <c r="AD779" s="1">
        <v>112.5</v>
      </c>
      <c r="AE779" s="23" t="s">
        <v>4798</v>
      </c>
      <c r="AF779" s="23" t="s">
        <v>12298</v>
      </c>
      <c r="AG779" s="20">
        <v>712600230</v>
      </c>
      <c r="AH779" s="20">
        <v>1</v>
      </c>
    </row>
    <row r="780" spans="1:34" ht="21" customHeight="1">
      <c r="A780" s="1" t="str">
        <f>_xlfn.CONCAT(Table1[[#This Row],[NÚMERO OPERATIVO]],Table1[[#This Row],[OS (SGM)]])</f>
        <v>5710070110DBM-MLDB03  000057/2026</v>
      </c>
      <c r="C780" s="1" t="s">
        <v>9455</v>
      </c>
      <c r="D780" s="1" t="s">
        <v>14299</v>
      </c>
      <c r="E780" s="23" t="s">
        <v>12825</v>
      </c>
      <c r="F780" s="23" t="s">
        <v>254</v>
      </c>
      <c r="G780" s="23" t="s">
        <v>1822</v>
      </c>
      <c r="H780" s="23" t="s">
        <v>43</v>
      </c>
      <c r="I780" s="23" t="s">
        <v>1820</v>
      </c>
      <c r="J780" s="23">
        <v>5710070110</v>
      </c>
      <c r="K780" s="1" t="e">
        <f>_xlfn.XLOOKUP(Table1[[#This Row],[NÚMERO OPERATIVO]],#REF!,#REF!)</f>
        <v>#REF!</v>
      </c>
      <c r="L780" s="23" t="s">
        <v>14300</v>
      </c>
      <c r="M780" s="1" t="str">
        <f>_xlfn.CONCAT(Table1[[#This Row],[NÚMERO OPERATIVO]],Table1[[#This Row],[DATA OC]])</f>
        <v>571007011046090,5440046296</v>
      </c>
      <c r="N780" s="24">
        <v>46090.544004629599</v>
      </c>
      <c r="O780" s="25" t="s">
        <v>32</v>
      </c>
      <c r="P780" s="23" t="s">
        <v>34</v>
      </c>
      <c r="Q780" s="23" t="s">
        <v>32</v>
      </c>
      <c r="R780" s="23" t="s">
        <v>14301</v>
      </c>
      <c r="S780" s="23" t="s">
        <v>14302</v>
      </c>
      <c r="T780" s="23" t="s">
        <v>9482</v>
      </c>
      <c r="U780" s="24" t="s">
        <v>14303</v>
      </c>
      <c r="V780" s="23" t="s">
        <v>9463</v>
      </c>
      <c r="W780" s="23">
        <v>34.5</v>
      </c>
      <c r="X780" s="22" t="s">
        <v>55</v>
      </c>
      <c r="Y780" s="22" t="s">
        <v>9464</v>
      </c>
      <c r="Z780" s="22" t="s">
        <v>9482</v>
      </c>
      <c r="AA780" s="22" t="s">
        <v>9517</v>
      </c>
      <c r="AB780" s="22" t="s">
        <v>14304</v>
      </c>
      <c r="AC780" s="22" t="s">
        <v>14305</v>
      </c>
      <c r="AD780" s="22" t="s">
        <v>55</v>
      </c>
      <c r="AE780" s="23" t="s">
        <v>1818</v>
      </c>
      <c r="AF780" s="23" t="s">
        <v>13191</v>
      </c>
      <c r="AG780" s="20">
        <v>412600317</v>
      </c>
      <c r="AH780" s="20">
        <v>1</v>
      </c>
    </row>
    <row r="781" spans="1:34" ht="21" customHeight="1">
      <c r="A781" s="1" t="str">
        <f>_xlfn.CONCAT(Table1[[#This Row],[NÚMERO OPERATIVO]],Table1[[#This Row],[OS (SGM)]])</f>
        <v>5710015080ENC-MLAR03  000042/2026</v>
      </c>
      <c r="C781" s="1" t="s">
        <v>9455</v>
      </c>
      <c r="D781" s="1" t="s">
        <v>14306</v>
      </c>
      <c r="E781" s="23" t="s">
        <v>11546</v>
      </c>
      <c r="F781" s="23" t="s">
        <v>132</v>
      </c>
      <c r="G781" s="23" t="s">
        <v>85</v>
      </c>
      <c r="H781" s="23" t="s">
        <v>43</v>
      </c>
      <c r="I781" s="23" t="s">
        <v>83</v>
      </c>
      <c r="J781" s="23">
        <v>5710015080</v>
      </c>
      <c r="K781" s="1" t="e">
        <f>_xlfn.XLOOKUP(Table1[[#This Row],[NÚMERO OPERATIVO]],#REF!,#REF!)</f>
        <v>#REF!</v>
      </c>
      <c r="L781" s="23" t="s">
        <v>12107</v>
      </c>
      <c r="M781" s="1" t="str">
        <f>_xlfn.CONCAT(Table1[[#This Row],[NÚMERO OPERATIVO]],Table1[[#This Row],[DATA OC]])</f>
        <v>571001508046112,836099537</v>
      </c>
      <c r="N781" s="24">
        <v>46112.836099537002</v>
      </c>
      <c r="O781" s="25" t="s">
        <v>32</v>
      </c>
      <c r="P781" s="23" t="s">
        <v>172</v>
      </c>
      <c r="Q781" s="23" t="s">
        <v>32</v>
      </c>
      <c r="R781" s="23" t="s">
        <v>14307</v>
      </c>
      <c r="S781" s="23" t="s">
        <v>14308</v>
      </c>
      <c r="T781" s="23" t="s">
        <v>9482</v>
      </c>
      <c r="U781" s="24" t="s">
        <v>14309</v>
      </c>
      <c r="V781" s="23" t="s">
        <v>9463</v>
      </c>
      <c r="W781" s="23">
        <v>13.8</v>
      </c>
      <c r="X781" s="22" t="s">
        <v>55</v>
      </c>
      <c r="Y781" s="22" t="s">
        <v>9464</v>
      </c>
      <c r="Z781" s="22" t="s">
        <v>9464</v>
      </c>
      <c r="AA781" s="22" t="s">
        <v>9517</v>
      </c>
      <c r="AB781" s="22" t="s">
        <v>14310</v>
      </c>
      <c r="AC781" s="22" t="s">
        <v>14311</v>
      </c>
      <c r="AD781" s="22" t="s">
        <v>55</v>
      </c>
      <c r="AE781" s="23" t="s">
        <v>3785</v>
      </c>
      <c r="AF781" s="23" t="s">
        <v>11553</v>
      </c>
      <c r="AG781" s="20">
        <v>612600374</v>
      </c>
      <c r="AH781" s="20">
        <v>1</v>
      </c>
    </row>
    <row r="782" spans="1:34" ht="21" customHeight="1">
      <c r="A782" s="1" t="str">
        <f>_xlfn.CONCAT(Table1[[#This Row],[NÚMERO OPERATIVO]],Table1[[#This Row],[OS (SGM)]])</f>
        <v>5700498080ENC-MLAR01  000123/2026</v>
      </c>
      <c r="C782" s="1" t="s">
        <v>9455</v>
      </c>
      <c r="D782" s="1" t="s">
        <v>14312</v>
      </c>
      <c r="E782" s="23" t="s">
        <v>11546</v>
      </c>
      <c r="F782" s="23" t="s">
        <v>132</v>
      </c>
      <c r="G782" s="23" t="s">
        <v>85</v>
      </c>
      <c r="H782" s="23" t="s">
        <v>43</v>
      </c>
      <c r="I782" s="23" t="s">
        <v>83</v>
      </c>
      <c r="J782" s="23">
        <v>5700498080</v>
      </c>
      <c r="K782" s="1" t="e">
        <f>_xlfn.XLOOKUP(Table1[[#This Row],[NÚMERO OPERATIVO]],#REF!,#REF!)</f>
        <v>#REF!</v>
      </c>
      <c r="L782" s="23" t="s">
        <v>14313</v>
      </c>
      <c r="M782" s="1" t="str">
        <f>_xlfn.CONCAT(Table1[[#This Row],[NÚMERO OPERATIVO]],Table1[[#This Row],[DATA OC]])</f>
        <v>570049808046084,6169444444</v>
      </c>
      <c r="N782" s="24">
        <v>46084.616944444402</v>
      </c>
      <c r="O782" s="25" t="s">
        <v>32</v>
      </c>
      <c r="P782" s="23" t="s">
        <v>33</v>
      </c>
      <c r="Q782" s="23" t="s">
        <v>32</v>
      </c>
      <c r="R782" s="23" t="s">
        <v>14314</v>
      </c>
      <c r="S782" s="23" t="s">
        <v>14315</v>
      </c>
      <c r="T782" s="23" t="s">
        <v>9482</v>
      </c>
      <c r="U782" s="24" t="s">
        <v>14316</v>
      </c>
      <c r="V782" s="23" t="s">
        <v>9463</v>
      </c>
      <c r="W782" s="23">
        <v>34.5</v>
      </c>
      <c r="X782" s="22" t="s">
        <v>55</v>
      </c>
      <c r="Y782" s="22" t="s">
        <v>9482</v>
      </c>
      <c r="Z782" s="22" t="s">
        <v>9482</v>
      </c>
      <c r="AA782" s="22" t="s">
        <v>9517</v>
      </c>
      <c r="AB782" s="22" t="s">
        <v>14317</v>
      </c>
      <c r="AC782" s="22" t="s">
        <v>14318</v>
      </c>
      <c r="AD782" s="22" t="s">
        <v>55</v>
      </c>
      <c r="AE782" s="23" t="s">
        <v>81</v>
      </c>
      <c r="AF782" s="23" t="s">
        <v>11553</v>
      </c>
      <c r="AG782" s="20">
        <v>612600256</v>
      </c>
      <c r="AH782" s="20">
        <v>1</v>
      </c>
    </row>
    <row r="783" spans="1:34" ht="21" customHeight="1">
      <c r="A783" s="1" t="str">
        <f>_xlfn.CONCAT(Table1[[#This Row],[NÚMERO OPERATIVO]],Table1[[#This Row],[OS (SGM)]])</f>
        <v>5700214080ETO-RD-AR  000877/2026</v>
      </c>
      <c r="C783" s="1" t="s">
        <v>9455</v>
      </c>
      <c r="D783" s="1" t="s">
        <v>14319</v>
      </c>
      <c r="E783" s="23" t="s">
        <v>11546</v>
      </c>
      <c r="F783" s="23" t="s">
        <v>132</v>
      </c>
      <c r="G783" s="23" t="s">
        <v>85</v>
      </c>
      <c r="H783" s="23" t="s">
        <v>43</v>
      </c>
      <c r="I783" s="23" t="s">
        <v>83</v>
      </c>
      <c r="J783" s="23">
        <v>5700214080</v>
      </c>
      <c r="K783" s="1" t="e">
        <f>_xlfn.XLOOKUP(Table1[[#This Row],[NÚMERO OPERATIVO]],#REF!,#REF!)</f>
        <v>#REF!</v>
      </c>
      <c r="L783" s="23" t="s">
        <v>14320</v>
      </c>
      <c r="M783" s="1" t="str">
        <f>_xlfn.CONCAT(Table1[[#This Row],[NÚMERO OPERATIVO]],Table1[[#This Row],[DATA OC]])</f>
        <v>570021408046106,747025463</v>
      </c>
      <c r="N783" s="24">
        <v>46106.747025463003</v>
      </c>
      <c r="O783" s="25" t="s">
        <v>32</v>
      </c>
      <c r="P783" s="23" t="s">
        <v>33</v>
      </c>
      <c r="Q783" s="23" t="s">
        <v>32</v>
      </c>
      <c r="R783" s="23" t="s">
        <v>9517</v>
      </c>
      <c r="S783" s="23" t="s">
        <v>9517</v>
      </c>
      <c r="T783" s="23" t="s">
        <v>9517</v>
      </c>
      <c r="U783" s="24" t="s">
        <v>9517</v>
      </c>
      <c r="V783" s="23" t="s">
        <v>9463</v>
      </c>
      <c r="W783" s="23">
        <v>34.5</v>
      </c>
      <c r="X783" s="22">
        <v>5</v>
      </c>
      <c r="Y783" s="22" t="s">
        <v>9517</v>
      </c>
      <c r="Z783" s="22" t="s">
        <v>9517</v>
      </c>
      <c r="AA783" s="22" t="s">
        <v>9517</v>
      </c>
      <c r="AB783" s="22" t="s">
        <v>9517</v>
      </c>
      <c r="AC783" s="22" t="s">
        <v>9517</v>
      </c>
      <c r="AD783" s="22" t="s">
        <v>55</v>
      </c>
      <c r="AE783" s="23" t="s">
        <v>6526</v>
      </c>
      <c r="AF783" s="23" t="s">
        <v>11553</v>
      </c>
      <c r="AG783" s="20">
        <v>612600345</v>
      </c>
      <c r="AH783" s="20">
        <v>1</v>
      </c>
    </row>
    <row r="784" spans="1:34" ht="21" customHeight="1">
      <c r="A784" s="1" t="str">
        <f>_xlfn.CONCAT(Table1[[#This Row],[NÚMERO OPERATIVO]],Table1[[#This Row],[OS (SGM)]])</f>
        <v>5700591074ETO-RD-DP  000471/2026</v>
      </c>
      <c r="C784" s="1" t="s">
        <v>9455</v>
      </c>
      <c r="D784" s="1" t="s">
        <v>14321</v>
      </c>
      <c r="E784" s="23" t="s">
        <v>12825</v>
      </c>
      <c r="F784" s="23" t="s">
        <v>1675</v>
      </c>
      <c r="G784" s="23" t="s">
        <v>1675</v>
      </c>
      <c r="H784" s="23" t="s">
        <v>43</v>
      </c>
      <c r="I784" s="23" t="s">
        <v>1673</v>
      </c>
      <c r="J784" s="23">
        <v>5700591074</v>
      </c>
      <c r="K784" s="1" t="e">
        <f>_xlfn.XLOOKUP(Table1[[#This Row],[NÚMERO OPERATIVO]],#REF!,#REF!)</f>
        <v>#REF!</v>
      </c>
      <c r="L784" s="23" t="s">
        <v>14322</v>
      </c>
      <c r="M784" s="1" t="str">
        <f>_xlfn.CONCAT(Table1[[#This Row],[NÚMERO OPERATIVO]],Table1[[#This Row],[DATA OC]])</f>
        <v>570059107446107,6683680556</v>
      </c>
      <c r="N784" s="24">
        <v>46107.668368055602</v>
      </c>
      <c r="O784" s="25" t="s">
        <v>32</v>
      </c>
      <c r="P784" s="23" t="s">
        <v>33</v>
      </c>
      <c r="Q784" s="23" t="s">
        <v>32</v>
      </c>
      <c r="R784" s="23" t="s">
        <v>14323</v>
      </c>
      <c r="S784" s="23" t="s">
        <v>14324</v>
      </c>
      <c r="T784" s="23" t="s">
        <v>10098</v>
      </c>
      <c r="U784" s="24" t="s">
        <v>14325</v>
      </c>
      <c r="V784" s="23" t="s">
        <v>9558</v>
      </c>
      <c r="W784" s="23">
        <v>34.5</v>
      </c>
      <c r="X784" s="22">
        <v>30</v>
      </c>
      <c r="Y784" s="22" t="s">
        <v>9482</v>
      </c>
      <c r="Z784" s="22" t="s">
        <v>9482</v>
      </c>
      <c r="AA784" s="22" t="s">
        <v>11467</v>
      </c>
      <c r="AB784" s="22" t="s">
        <v>14326</v>
      </c>
      <c r="AC784" s="22" t="s">
        <v>14327</v>
      </c>
      <c r="AD784" s="22">
        <v>30</v>
      </c>
      <c r="AE784" s="23" t="s">
        <v>5363</v>
      </c>
      <c r="AF784" s="23" t="s">
        <v>12832</v>
      </c>
      <c r="AG784" s="20">
        <v>512600112</v>
      </c>
      <c r="AH784" s="20">
        <v>1</v>
      </c>
    </row>
    <row r="785" spans="1:34" ht="21" customHeight="1">
      <c r="A785" s="1" t="str">
        <f>_xlfn.CONCAT(Table1[[#This Row],[NÚMERO OPERATIVO]],Table1[[#This Row],[OS (SGM)]])</f>
        <v>5710478084ENC-LMPS01  000085/2026</v>
      </c>
      <c r="C785" s="1" t="s">
        <v>9455</v>
      </c>
      <c r="D785" s="1" t="s">
        <v>14328</v>
      </c>
      <c r="E785" s="23" t="s">
        <v>9457</v>
      </c>
      <c r="F785" s="23" t="s">
        <v>10026</v>
      </c>
      <c r="G785" s="23" t="s">
        <v>480</v>
      </c>
      <c r="H785" s="23" t="s">
        <v>43</v>
      </c>
      <c r="I785" s="23" t="s">
        <v>389</v>
      </c>
      <c r="J785" s="23">
        <v>5710478084</v>
      </c>
      <c r="K785" s="1" t="e">
        <f>_xlfn.XLOOKUP(Table1[[#This Row],[NÚMERO OPERATIVO]],#REF!,#REF!)</f>
        <v>#REF!</v>
      </c>
      <c r="L785" s="23" t="s">
        <v>14329</v>
      </c>
      <c r="M785" s="1" t="str">
        <f>_xlfn.CONCAT(Table1[[#This Row],[NÚMERO OPERATIVO]],Table1[[#This Row],[DATA OC]])</f>
        <v>571047808446085,4698958333</v>
      </c>
      <c r="N785" s="24">
        <v>46085.469895833303</v>
      </c>
      <c r="O785" s="25" t="s">
        <v>32</v>
      </c>
      <c r="P785" s="23" t="s">
        <v>33</v>
      </c>
      <c r="Q785" s="23" t="s">
        <v>32</v>
      </c>
      <c r="R785" s="23" t="s">
        <v>14330</v>
      </c>
      <c r="S785" s="23" t="s">
        <v>14331</v>
      </c>
      <c r="T785" s="23" t="s">
        <v>9473</v>
      </c>
      <c r="U785" s="24" t="s">
        <v>14332</v>
      </c>
      <c r="V785" s="23" t="s">
        <v>9463</v>
      </c>
      <c r="W785" s="23">
        <v>34.5</v>
      </c>
      <c r="X785" s="22" t="s">
        <v>55</v>
      </c>
      <c r="Y785" s="22" t="s">
        <v>9464</v>
      </c>
      <c r="Z785" s="22" t="s">
        <v>9464</v>
      </c>
      <c r="AA785" s="22" t="s">
        <v>9517</v>
      </c>
      <c r="AB785" s="22" t="s">
        <v>14333</v>
      </c>
      <c r="AC785" s="22" t="s">
        <v>14334</v>
      </c>
      <c r="AD785" s="22" t="s">
        <v>55</v>
      </c>
      <c r="AE785" s="23" t="s">
        <v>7800</v>
      </c>
      <c r="AF785" s="23" t="s">
        <v>10032</v>
      </c>
      <c r="AG785" s="20">
        <v>212600282</v>
      </c>
      <c r="AH785" s="20">
        <v>1</v>
      </c>
    </row>
    <row r="786" spans="1:34" ht="21" customHeight="1">
      <c r="A786" s="1" t="str">
        <f>_xlfn.CONCAT(Table1[[#This Row],[NÚMERO OPERATIVO]],Table1[[#This Row],[OS (SGM)]])</f>
        <v>5701379084ENC-LMPS04  000056/2026</v>
      </c>
      <c r="C786" s="1" t="s">
        <v>9455</v>
      </c>
      <c r="D786" s="1" t="s">
        <v>14335</v>
      </c>
      <c r="E786" s="23" t="s">
        <v>9457</v>
      </c>
      <c r="F786" s="23" t="s">
        <v>10026</v>
      </c>
      <c r="G786" s="23" t="s">
        <v>480</v>
      </c>
      <c r="H786" s="23" t="s">
        <v>43</v>
      </c>
      <c r="I786" s="23" t="s">
        <v>389</v>
      </c>
      <c r="J786" s="23">
        <v>5701379084</v>
      </c>
      <c r="K786" s="1" t="e">
        <f>_xlfn.XLOOKUP(Table1[[#This Row],[NÚMERO OPERATIVO]],#REF!,#REF!)</f>
        <v>#REF!</v>
      </c>
      <c r="L786" s="23" t="s">
        <v>14336</v>
      </c>
      <c r="M786" s="1" t="str">
        <f>_xlfn.CONCAT(Table1[[#This Row],[NÚMERO OPERATIVO]],Table1[[#This Row],[DATA OC]])</f>
        <v>570137908446103,3951851852</v>
      </c>
      <c r="N786" s="24">
        <v>46103.395185185203</v>
      </c>
      <c r="O786" s="25" t="s">
        <v>32</v>
      </c>
      <c r="P786" s="23" t="s">
        <v>33</v>
      </c>
      <c r="Q786" s="23" t="s">
        <v>32</v>
      </c>
      <c r="R786" s="23" t="s">
        <v>14337</v>
      </c>
      <c r="S786" s="23" t="s">
        <v>14338</v>
      </c>
      <c r="T786" s="23" t="s">
        <v>9461</v>
      </c>
      <c r="U786" s="24" t="s">
        <v>14339</v>
      </c>
      <c r="V786" s="23" t="s">
        <v>9463</v>
      </c>
      <c r="W786" s="23">
        <v>34.5</v>
      </c>
      <c r="X786" s="22" t="s">
        <v>1039</v>
      </c>
      <c r="Y786" s="22" t="s">
        <v>9464</v>
      </c>
      <c r="Z786" s="22" t="s">
        <v>9464</v>
      </c>
      <c r="AA786" s="22" t="s">
        <v>9517</v>
      </c>
      <c r="AB786" s="22" t="s">
        <v>14340</v>
      </c>
      <c r="AC786" s="22" t="s">
        <v>14341</v>
      </c>
      <c r="AD786" s="22" t="s">
        <v>55</v>
      </c>
      <c r="AE786" s="23" t="s">
        <v>4826</v>
      </c>
      <c r="AF786" s="23" t="s">
        <v>10032</v>
      </c>
      <c r="AG786" s="20">
        <v>212600336</v>
      </c>
      <c r="AH786" s="20">
        <v>1</v>
      </c>
    </row>
    <row r="787" spans="1:34" ht="21" customHeight="1">
      <c r="A787" s="1" t="str">
        <f>_xlfn.CONCAT(Table1[[#This Row],[NÚMERO OPERATIVO]],Table1[[#This Row],[OS (SGM)]])</f>
        <v>5701081084ENC-LMPS04  000051/2026</v>
      </c>
      <c r="C787" s="1" t="s">
        <v>9455</v>
      </c>
      <c r="D787" s="1" t="s">
        <v>14342</v>
      </c>
      <c r="E787" s="23" t="s">
        <v>9457</v>
      </c>
      <c r="F787" s="23" t="s">
        <v>10026</v>
      </c>
      <c r="G787" s="23" t="s">
        <v>480</v>
      </c>
      <c r="H787" s="23" t="s">
        <v>43</v>
      </c>
      <c r="I787" s="23" t="s">
        <v>389</v>
      </c>
      <c r="J787" s="23">
        <v>5701081084</v>
      </c>
      <c r="K787" s="1" t="e">
        <f>_xlfn.XLOOKUP(Table1[[#This Row],[NÚMERO OPERATIVO]],#REF!,#REF!)</f>
        <v>#REF!</v>
      </c>
      <c r="L787" s="23" t="s">
        <v>14343</v>
      </c>
      <c r="M787" s="1" t="str">
        <f>_xlfn.CONCAT(Table1[[#This Row],[NÚMERO OPERATIVO]],Table1[[#This Row],[DATA OC]])</f>
        <v>570108108446092,6256481481</v>
      </c>
      <c r="N787" s="24">
        <v>46092.625648148103</v>
      </c>
      <c r="O787" s="25" t="s">
        <v>32</v>
      </c>
      <c r="P787" s="23" t="s">
        <v>33</v>
      </c>
      <c r="Q787" s="23" t="s">
        <v>32</v>
      </c>
      <c r="R787" s="23" t="s">
        <v>14344</v>
      </c>
      <c r="S787" s="23" t="s">
        <v>10131</v>
      </c>
      <c r="T787" s="23" t="s">
        <v>9603</v>
      </c>
      <c r="U787" s="24" t="s">
        <v>14345</v>
      </c>
      <c r="V787" s="23" t="s">
        <v>9463</v>
      </c>
      <c r="W787" s="23">
        <v>34.5</v>
      </c>
      <c r="X787" s="22" t="s">
        <v>55</v>
      </c>
      <c r="Y787" s="22" t="s">
        <v>9464</v>
      </c>
      <c r="Z787" s="22" t="s">
        <v>9464</v>
      </c>
      <c r="AA787" s="22" t="s">
        <v>9517</v>
      </c>
      <c r="AB787" s="22" t="s">
        <v>14346</v>
      </c>
      <c r="AC787" s="22" t="s">
        <v>14347</v>
      </c>
      <c r="AD787" s="22" t="s">
        <v>55</v>
      </c>
      <c r="AE787" s="23" t="s">
        <v>2765</v>
      </c>
      <c r="AF787" s="23" t="s">
        <v>10032</v>
      </c>
      <c r="AG787" s="20">
        <v>212600310</v>
      </c>
      <c r="AH787" s="20">
        <v>1</v>
      </c>
    </row>
    <row r="788" spans="1:34" ht="21" customHeight="1">
      <c r="A788" s="1" t="str">
        <f>_xlfn.CONCAT(Table1[[#This Row],[NÚMERO OPERATIVO]],Table1[[#This Row],[OS (SGM)]])</f>
        <v>5700737084ENC-LMPS04  000059/2026</v>
      </c>
      <c r="C788" s="1" t="s">
        <v>9455</v>
      </c>
      <c r="D788" s="1" t="s">
        <v>14348</v>
      </c>
      <c r="E788" s="23" t="s">
        <v>9457</v>
      </c>
      <c r="F788" s="23" t="s">
        <v>10026</v>
      </c>
      <c r="G788" s="23" t="s">
        <v>480</v>
      </c>
      <c r="H788" s="23" t="s">
        <v>43</v>
      </c>
      <c r="I788" s="23" t="s">
        <v>351</v>
      </c>
      <c r="J788" s="23">
        <v>5700737084</v>
      </c>
      <c r="K788" s="1" t="e">
        <f>_xlfn.XLOOKUP(Table1[[#This Row],[NÚMERO OPERATIVO]],#REF!,#REF!)</f>
        <v>#REF!</v>
      </c>
      <c r="L788" s="23" t="s">
        <v>14349</v>
      </c>
      <c r="M788" s="1" t="str">
        <f>_xlfn.CONCAT(Table1[[#This Row],[NÚMERO OPERATIVO]],Table1[[#This Row],[DATA OC]])</f>
        <v>570073708446105,4632407407</v>
      </c>
      <c r="N788" s="24">
        <v>46105.463240740697</v>
      </c>
      <c r="O788" s="25" t="s">
        <v>32</v>
      </c>
      <c r="P788" s="23" t="s">
        <v>33</v>
      </c>
      <c r="Q788" s="23" t="s">
        <v>32</v>
      </c>
      <c r="R788" s="23" t="s">
        <v>14350</v>
      </c>
      <c r="S788" s="23" t="s">
        <v>14351</v>
      </c>
      <c r="T788" s="23" t="s">
        <v>9482</v>
      </c>
      <c r="U788" s="24" t="s">
        <v>14352</v>
      </c>
      <c r="V788" s="23" t="s">
        <v>9463</v>
      </c>
      <c r="W788" s="23">
        <v>34.5</v>
      </c>
      <c r="X788" s="22" t="s">
        <v>55</v>
      </c>
      <c r="Y788" s="22" t="s">
        <v>9464</v>
      </c>
      <c r="Z788" s="22" t="s">
        <v>9464</v>
      </c>
      <c r="AA788" s="22" t="s">
        <v>9517</v>
      </c>
      <c r="AB788" s="22" t="s">
        <v>14353</v>
      </c>
      <c r="AC788" s="22" t="s">
        <v>14354</v>
      </c>
      <c r="AD788" s="22" t="s">
        <v>55</v>
      </c>
      <c r="AE788" s="23" t="s">
        <v>3590</v>
      </c>
      <c r="AF788" s="23" t="s">
        <v>10032</v>
      </c>
      <c r="AG788" s="20">
        <v>212600346</v>
      </c>
      <c r="AH788" s="20">
        <v>1</v>
      </c>
    </row>
    <row r="789" spans="1:34" ht="21" customHeight="1">
      <c r="A789" s="1" t="str">
        <f>_xlfn.CONCAT(Table1[[#This Row],[NÚMERO OPERATIVO]],Table1[[#This Row],[OS (SGM)]])</f>
        <v>5700368012ENC-LMPS04  000055/2026</v>
      </c>
      <c r="C789" s="1" t="s">
        <v>9455</v>
      </c>
      <c r="D789" s="1" t="s">
        <v>14355</v>
      </c>
      <c r="E789" s="23" t="s">
        <v>9457</v>
      </c>
      <c r="F789" s="23" t="s">
        <v>10026</v>
      </c>
      <c r="G789" s="23" t="s">
        <v>480</v>
      </c>
      <c r="H789" s="23" t="s">
        <v>43</v>
      </c>
      <c r="I789" s="23" t="s">
        <v>389</v>
      </c>
      <c r="J789" s="23">
        <v>5700368012</v>
      </c>
      <c r="K789" s="1" t="e">
        <f>_xlfn.XLOOKUP(Table1[[#This Row],[NÚMERO OPERATIVO]],#REF!,#REF!)</f>
        <v>#REF!</v>
      </c>
      <c r="L789" s="23" t="s">
        <v>14356</v>
      </c>
      <c r="M789" s="1" t="str">
        <f>_xlfn.CONCAT(Table1[[#This Row],[NÚMERO OPERATIVO]],Table1[[#This Row],[DATA OC]])</f>
        <v>570036801246101,7837731481</v>
      </c>
      <c r="N789" s="24">
        <v>46101.783773148098</v>
      </c>
      <c r="O789" s="25" t="s">
        <v>32</v>
      </c>
      <c r="P789" s="23" t="s">
        <v>33</v>
      </c>
      <c r="Q789" s="23" t="s">
        <v>32</v>
      </c>
      <c r="R789" s="23" t="s">
        <v>14357</v>
      </c>
      <c r="S789" s="23" t="s">
        <v>14358</v>
      </c>
      <c r="T789" s="23" t="s">
        <v>9473</v>
      </c>
      <c r="U789" s="24" t="s">
        <v>14359</v>
      </c>
      <c r="V789" s="23" t="s">
        <v>9463</v>
      </c>
      <c r="W789" s="23">
        <v>13.8</v>
      </c>
      <c r="X789" s="22" t="s">
        <v>1039</v>
      </c>
      <c r="Y789" s="22" t="s">
        <v>9464</v>
      </c>
      <c r="Z789" s="22" t="s">
        <v>9464</v>
      </c>
      <c r="AA789" s="22" t="s">
        <v>9517</v>
      </c>
      <c r="AB789" s="22" t="s">
        <v>14360</v>
      </c>
      <c r="AC789" s="22" t="s">
        <v>14361</v>
      </c>
      <c r="AD789" s="22" t="s">
        <v>55</v>
      </c>
      <c r="AE789" s="23" t="s">
        <v>1660</v>
      </c>
      <c r="AF789" s="23" t="s">
        <v>10032</v>
      </c>
      <c r="AG789" s="20">
        <v>212600335</v>
      </c>
      <c r="AH789" s="20">
        <v>1</v>
      </c>
    </row>
    <row r="790" spans="1:34" ht="21" customHeight="1">
      <c r="A790" s="1" t="str">
        <f>_xlfn.CONCAT(Table1[[#This Row],[NÚMERO OPERATIVO]],Table1[[#This Row],[OS (SGM)]])</f>
        <v>5711799075ENC-LMPS04  000058/2026</v>
      </c>
      <c r="C790" s="1" t="s">
        <v>9455</v>
      </c>
      <c r="D790" s="1" t="s">
        <v>14362</v>
      </c>
      <c r="E790" s="23" t="s">
        <v>9457</v>
      </c>
      <c r="F790" s="23" t="s">
        <v>10026</v>
      </c>
      <c r="G790" s="23" t="s">
        <v>775</v>
      </c>
      <c r="H790" s="23" t="s">
        <v>43</v>
      </c>
      <c r="I790" s="23" t="s">
        <v>773</v>
      </c>
      <c r="J790" s="23">
        <v>5711799075</v>
      </c>
      <c r="K790" s="1" t="e">
        <f>_xlfn.XLOOKUP(Table1[[#This Row],[NÚMERO OPERATIVO]],#REF!,#REF!)</f>
        <v>#REF!</v>
      </c>
      <c r="L790" s="23" t="s">
        <v>14363</v>
      </c>
      <c r="M790" s="1" t="str">
        <f>_xlfn.CONCAT(Table1[[#This Row],[NÚMERO OPERATIVO]],Table1[[#This Row],[DATA OC]])</f>
        <v>571179907546104,8388425926</v>
      </c>
      <c r="N790" s="24">
        <v>46104.838842592602</v>
      </c>
      <c r="O790" s="25" t="s">
        <v>32</v>
      </c>
      <c r="P790" s="23" t="s">
        <v>33</v>
      </c>
      <c r="Q790" s="23" t="s">
        <v>32</v>
      </c>
      <c r="R790" s="23" t="s">
        <v>14364</v>
      </c>
      <c r="S790" s="23" t="s">
        <v>10131</v>
      </c>
      <c r="T790" s="23" t="s">
        <v>9482</v>
      </c>
      <c r="U790" s="24" t="s">
        <v>14365</v>
      </c>
      <c r="V790" s="23" t="s">
        <v>9463</v>
      </c>
      <c r="W790" s="23">
        <v>34.5</v>
      </c>
      <c r="X790" s="22" t="s">
        <v>55</v>
      </c>
      <c r="Y790" s="22" t="s">
        <v>9464</v>
      </c>
      <c r="Z790" s="22" t="s">
        <v>9464</v>
      </c>
      <c r="AA790" s="22" t="s">
        <v>9517</v>
      </c>
      <c r="AB790" s="22" t="s">
        <v>14366</v>
      </c>
      <c r="AC790" s="22" t="s">
        <v>14367</v>
      </c>
      <c r="AD790" s="22" t="s">
        <v>55</v>
      </c>
      <c r="AE790" s="23" t="s">
        <v>2794</v>
      </c>
      <c r="AF790" s="23" t="s">
        <v>10032</v>
      </c>
      <c r="AG790" s="20">
        <v>212600337</v>
      </c>
      <c r="AH790" s="20">
        <v>1</v>
      </c>
    </row>
    <row r="791" spans="1:34" ht="21" customHeight="1">
      <c r="A791" s="1" t="str">
        <f>_xlfn.CONCAT(Table1[[#This Row],[NÚMERO OPERATIVO]],Table1[[#This Row],[OS (SGM)]])</f>
        <v>5709170075ENC-LMPS03  000052/2026</v>
      </c>
      <c r="C791" s="1" t="s">
        <v>9455</v>
      </c>
      <c r="D791" s="1" t="s">
        <v>14368</v>
      </c>
      <c r="E791" s="23" t="s">
        <v>9457</v>
      </c>
      <c r="F791" s="23" t="s">
        <v>10026</v>
      </c>
      <c r="G791" s="23" t="s">
        <v>775</v>
      </c>
      <c r="H791" s="23" t="s">
        <v>43</v>
      </c>
      <c r="I791" s="23" t="s">
        <v>773</v>
      </c>
      <c r="J791" s="23">
        <v>5709170075</v>
      </c>
      <c r="K791" s="1" t="e">
        <f>_xlfn.XLOOKUP(Table1[[#This Row],[NÚMERO OPERATIVO]],#REF!,#REF!)</f>
        <v>#REF!</v>
      </c>
      <c r="L791" s="23" t="s">
        <v>14369</v>
      </c>
      <c r="M791" s="1" t="str">
        <f>_xlfn.CONCAT(Table1[[#This Row],[NÚMERO OPERATIVO]],Table1[[#This Row],[DATA OC]])</f>
        <v>570917007546084,4714814815</v>
      </c>
      <c r="N791" s="24">
        <v>46084.471481481502</v>
      </c>
      <c r="O791" s="25" t="s">
        <v>32</v>
      </c>
      <c r="P791" s="23" t="s">
        <v>34</v>
      </c>
      <c r="Q791" s="23" t="s">
        <v>32</v>
      </c>
      <c r="R791" s="23" t="s">
        <v>14370</v>
      </c>
      <c r="S791" s="23" t="s">
        <v>14371</v>
      </c>
      <c r="T791" s="23" t="s">
        <v>9473</v>
      </c>
      <c r="U791" s="24" t="s">
        <v>14372</v>
      </c>
      <c r="V791" s="23" t="s">
        <v>9463</v>
      </c>
      <c r="W791" s="23">
        <v>34.5</v>
      </c>
      <c r="X791" s="22">
        <v>150</v>
      </c>
      <c r="Y791" s="22" t="s">
        <v>9464</v>
      </c>
      <c r="Z791" s="22" t="s">
        <v>9464</v>
      </c>
      <c r="AA791" s="22" t="s">
        <v>9517</v>
      </c>
      <c r="AB791" s="22" t="s">
        <v>14373</v>
      </c>
      <c r="AC791" s="22" t="s">
        <v>14374</v>
      </c>
      <c r="AD791" s="22">
        <v>150</v>
      </c>
      <c r="AE791" s="23" t="s">
        <v>1903</v>
      </c>
      <c r="AF791" s="23" t="s">
        <v>10032</v>
      </c>
      <c r="AG791" s="20">
        <v>212600272</v>
      </c>
      <c r="AH791" s="20">
        <v>1</v>
      </c>
    </row>
    <row r="792" spans="1:34" ht="21" customHeight="1">
      <c r="A792" s="1" t="str">
        <f>_xlfn.CONCAT(Table1[[#This Row],[NÚMERO OPERATIVO]],Table1[[#This Row],[OS (SGM)]])</f>
        <v>5701300075ENC-LMPS03  000056/2026</v>
      </c>
      <c r="C792" s="1" t="s">
        <v>9455</v>
      </c>
      <c r="D792" s="1" t="s">
        <v>14375</v>
      </c>
      <c r="E792" s="23" t="s">
        <v>9457</v>
      </c>
      <c r="F792" s="23" t="s">
        <v>10026</v>
      </c>
      <c r="G792" s="23" t="s">
        <v>775</v>
      </c>
      <c r="H792" s="23" t="s">
        <v>43</v>
      </c>
      <c r="I792" s="23" t="s">
        <v>773</v>
      </c>
      <c r="J792" s="23">
        <v>5701300075</v>
      </c>
      <c r="K792" s="1" t="e">
        <f>_xlfn.XLOOKUP(Table1[[#This Row],[NÚMERO OPERATIVO]],#REF!,#REF!)</f>
        <v>#REF!</v>
      </c>
      <c r="L792" s="23" t="s">
        <v>14376</v>
      </c>
      <c r="M792" s="1" t="str">
        <f>_xlfn.CONCAT(Table1[[#This Row],[NÚMERO OPERATIVO]],Table1[[#This Row],[DATA OC]])</f>
        <v>570130007546089,3990162037</v>
      </c>
      <c r="N792" s="24">
        <v>46089.399016203701</v>
      </c>
      <c r="O792" s="25" t="s">
        <v>32</v>
      </c>
      <c r="P792" s="23" t="s">
        <v>33</v>
      </c>
      <c r="Q792" s="23" t="s">
        <v>32</v>
      </c>
      <c r="R792" s="23" t="s">
        <v>14377</v>
      </c>
      <c r="S792" s="23" t="s">
        <v>10131</v>
      </c>
      <c r="T792" s="23" t="s">
        <v>9461</v>
      </c>
      <c r="U792" s="24" t="s">
        <v>14378</v>
      </c>
      <c r="V792" s="23" t="s">
        <v>9463</v>
      </c>
      <c r="W792" s="23">
        <v>34.5</v>
      </c>
      <c r="X792" s="22" t="s">
        <v>1039</v>
      </c>
      <c r="Y792" s="22" t="s">
        <v>9464</v>
      </c>
      <c r="Z792" s="22" t="s">
        <v>9464</v>
      </c>
      <c r="AA792" s="22" t="s">
        <v>9517</v>
      </c>
      <c r="AB792" s="22" t="s">
        <v>14379</v>
      </c>
      <c r="AC792" s="22" t="s">
        <v>14380</v>
      </c>
      <c r="AD792" s="22" t="s">
        <v>55</v>
      </c>
      <c r="AE792" s="23" t="s">
        <v>6476</v>
      </c>
      <c r="AF792" s="23" t="s">
        <v>10032</v>
      </c>
      <c r="AG792" s="20">
        <v>212600284</v>
      </c>
      <c r="AH792" s="20">
        <v>1</v>
      </c>
    </row>
    <row r="793" spans="1:34" ht="21" customHeight="1">
      <c r="A793" s="1" t="str">
        <f>_xlfn.CONCAT(Table1[[#This Row],[NÚMERO OPERATIVO]],Table1[[#This Row],[OS (SGM)]])</f>
        <v>5700981075ENC-LMPS04  000053/2026</v>
      </c>
      <c r="C793" s="1" t="s">
        <v>9455</v>
      </c>
      <c r="D793" s="1" t="s">
        <v>14381</v>
      </c>
      <c r="E793" s="23" t="s">
        <v>9457</v>
      </c>
      <c r="F793" s="23" t="s">
        <v>10026</v>
      </c>
      <c r="G793" s="23" t="s">
        <v>775</v>
      </c>
      <c r="H793" s="23" t="s">
        <v>43</v>
      </c>
      <c r="I793" s="23" t="s">
        <v>773</v>
      </c>
      <c r="J793" s="23">
        <v>5700981075</v>
      </c>
      <c r="K793" s="1" t="e">
        <f>_xlfn.XLOOKUP(Table1[[#This Row],[NÚMERO OPERATIVO]],#REF!,#REF!)</f>
        <v>#REF!</v>
      </c>
      <c r="L793" s="23" t="s">
        <v>9508</v>
      </c>
      <c r="M793" s="1" t="str">
        <f>_xlfn.CONCAT(Table1[[#This Row],[NÚMERO OPERATIVO]],Table1[[#This Row],[DATA OC]])</f>
        <v>570098107546097,3945601852</v>
      </c>
      <c r="N793" s="24">
        <v>46097.394560185203</v>
      </c>
      <c r="O793" s="25" t="s">
        <v>32</v>
      </c>
      <c r="P793" s="23" t="s">
        <v>33</v>
      </c>
      <c r="Q793" s="23" t="s">
        <v>32</v>
      </c>
      <c r="R793" s="23" t="s">
        <v>14382</v>
      </c>
      <c r="S793" s="23" t="s">
        <v>14383</v>
      </c>
      <c r="T793" s="23" t="s">
        <v>9473</v>
      </c>
      <c r="U793" s="24" t="s">
        <v>14384</v>
      </c>
      <c r="V793" s="23" t="s">
        <v>9463</v>
      </c>
      <c r="W793" s="23">
        <v>13.8</v>
      </c>
      <c r="X793" s="22" t="s">
        <v>55</v>
      </c>
      <c r="Y793" s="22" t="s">
        <v>9464</v>
      </c>
      <c r="Z793" s="22" t="s">
        <v>9482</v>
      </c>
      <c r="AA793" s="22" t="s">
        <v>9517</v>
      </c>
      <c r="AB793" s="22" t="s">
        <v>14385</v>
      </c>
      <c r="AC793" s="22" t="s">
        <v>14386</v>
      </c>
      <c r="AD793" s="22" t="s">
        <v>55</v>
      </c>
      <c r="AE793" s="23" t="s">
        <v>7850</v>
      </c>
      <c r="AF793" s="23" t="s">
        <v>10032</v>
      </c>
      <c r="AG793" s="20">
        <v>212600329</v>
      </c>
      <c r="AH793" s="20">
        <v>1</v>
      </c>
    </row>
    <row r="794" spans="1:34" ht="21" customHeight="1">
      <c r="A794" s="1" t="str">
        <f>_xlfn.CONCAT(Table1[[#This Row],[NÚMERO OPERATIVO]],Table1[[#This Row],[OS (SGM)]])</f>
        <v>5700853075ENC-LMPS03  000069/2026</v>
      </c>
      <c r="C794" s="1" t="s">
        <v>9455</v>
      </c>
      <c r="D794" s="1" t="s">
        <v>14387</v>
      </c>
      <c r="E794" s="23" t="s">
        <v>9457</v>
      </c>
      <c r="F794" s="23" t="s">
        <v>10026</v>
      </c>
      <c r="G794" s="23" t="s">
        <v>775</v>
      </c>
      <c r="H794" s="23" t="s">
        <v>43</v>
      </c>
      <c r="I794" s="23" t="s">
        <v>773</v>
      </c>
      <c r="J794" s="23">
        <v>5700853075</v>
      </c>
      <c r="K794" s="1" t="e">
        <f>_xlfn.XLOOKUP(Table1[[#This Row],[NÚMERO OPERATIVO]],#REF!,#REF!)</f>
        <v>#REF!</v>
      </c>
      <c r="L794" s="23" t="s">
        <v>9868</v>
      </c>
      <c r="M794" s="1" t="str">
        <f>_xlfn.CONCAT(Table1[[#This Row],[NÚMERO OPERATIVO]],Table1[[#This Row],[DATA OC]])</f>
        <v>570085307546106,5030092593</v>
      </c>
      <c r="N794" s="24">
        <v>46106.503009259301</v>
      </c>
      <c r="O794" s="25" t="s">
        <v>32</v>
      </c>
      <c r="P794" s="23" t="s">
        <v>33</v>
      </c>
      <c r="Q794" s="23" t="s">
        <v>32</v>
      </c>
      <c r="R794" s="23" t="s">
        <v>14388</v>
      </c>
      <c r="S794" s="23" t="s">
        <v>14389</v>
      </c>
      <c r="T794" s="23" t="s">
        <v>9482</v>
      </c>
      <c r="U794" s="24" t="s">
        <v>14390</v>
      </c>
      <c r="V794" s="23" t="s">
        <v>9463</v>
      </c>
      <c r="W794" s="23">
        <v>34.5</v>
      </c>
      <c r="X794" s="22" t="s">
        <v>55</v>
      </c>
      <c r="Y794" s="22" t="s">
        <v>9464</v>
      </c>
      <c r="Z794" s="22" t="s">
        <v>9464</v>
      </c>
      <c r="AA794" s="22" t="s">
        <v>9517</v>
      </c>
      <c r="AB794" s="22" t="s">
        <v>14391</v>
      </c>
      <c r="AC794" s="22" t="s">
        <v>14392</v>
      </c>
      <c r="AD794" s="22" t="s">
        <v>55</v>
      </c>
      <c r="AE794" s="23" t="s">
        <v>6779</v>
      </c>
      <c r="AF794" s="23" t="s">
        <v>10032</v>
      </c>
      <c r="AG794" s="20">
        <v>212600361</v>
      </c>
      <c r="AH794" s="20">
        <v>1</v>
      </c>
    </row>
    <row r="795" spans="1:34" ht="21" customHeight="1">
      <c r="A795" s="1" t="str">
        <f>_xlfn.CONCAT(Table1[[#This Row],[NÚMERO OPERATIVO]],Table1[[#This Row],[OS (SGM)]])</f>
        <v>5700607076ETO-RD-GU  000851/2026</v>
      </c>
      <c r="C795" s="1" t="s">
        <v>9455</v>
      </c>
      <c r="D795" s="1" t="s">
        <v>14393</v>
      </c>
      <c r="E795" s="23" t="s">
        <v>12825</v>
      </c>
      <c r="F795" s="23" t="s">
        <v>254</v>
      </c>
      <c r="G795" s="23" t="s">
        <v>581</v>
      </c>
      <c r="H795" s="23" t="s">
        <v>43</v>
      </c>
      <c r="I795" s="23" t="s">
        <v>579</v>
      </c>
      <c r="J795" s="23">
        <v>5700607076</v>
      </c>
      <c r="K795" s="1" t="e">
        <f>_xlfn.XLOOKUP(Table1[[#This Row],[NÚMERO OPERATIVO]],#REF!,#REF!)</f>
        <v>#REF!</v>
      </c>
      <c r="L795" s="23" t="s">
        <v>14394</v>
      </c>
      <c r="M795" s="1" t="str">
        <f>_xlfn.CONCAT(Table1[[#This Row],[NÚMERO OPERATIVO]],Table1[[#This Row],[DATA OC]])</f>
        <v>570060707646099,3865277778</v>
      </c>
      <c r="N795" s="24">
        <v>46099.386527777802</v>
      </c>
      <c r="O795" s="25" t="s">
        <v>32</v>
      </c>
      <c r="P795" s="23" t="s">
        <v>34</v>
      </c>
      <c r="Q795" s="23" t="s">
        <v>32</v>
      </c>
      <c r="R795" s="23" t="s">
        <v>14395</v>
      </c>
      <c r="S795" s="23" t="s">
        <v>14396</v>
      </c>
      <c r="T795" s="23" t="s">
        <v>9482</v>
      </c>
      <c r="U795" s="24" t="s">
        <v>14397</v>
      </c>
      <c r="V795" s="23" t="s">
        <v>9463</v>
      </c>
      <c r="W795" s="23">
        <v>34.5</v>
      </c>
      <c r="X795" s="22" t="s">
        <v>55</v>
      </c>
      <c r="Y795" s="22" t="s">
        <v>9464</v>
      </c>
      <c r="Z795" s="22" t="s">
        <v>9464</v>
      </c>
      <c r="AA795" s="22" t="s">
        <v>9517</v>
      </c>
      <c r="AB795" s="22" t="s">
        <v>14398</v>
      </c>
      <c r="AC795" s="22" t="s">
        <v>14399</v>
      </c>
      <c r="AD795" s="22" t="s">
        <v>55</v>
      </c>
      <c r="AE795" s="23" t="s">
        <v>7350</v>
      </c>
      <c r="AF795" s="23" t="s">
        <v>13191</v>
      </c>
      <c r="AG795" s="20">
        <v>412600306</v>
      </c>
      <c r="AH795" s="20">
        <v>1</v>
      </c>
    </row>
    <row r="796" spans="1:34" ht="21" customHeight="1">
      <c r="A796" s="1" t="str">
        <f>_xlfn.CONCAT(Table1[[#This Row],[NÚMERO OPERATIVO]],Table1[[#This Row],[OS (SGM)]])</f>
        <v>5700039076DBM-MLDB03  000067/2026</v>
      </c>
      <c r="C796" s="1" t="s">
        <v>9455</v>
      </c>
      <c r="D796" s="1" t="s">
        <v>14400</v>
      </c>
      <c r="E796" s="23" t="s">
        <v>12825</v>
      </c>
      <c r="F796" s="23" t="s">
        <v>254</v>
      </c>
      <c r="G796" s="23" t="s">
        <v>581</v>
      </c>
      <c r="H796" s="23" t="s">
        <v>43</v>
      </c>
      <c r="I796" s="23" t="s">
        <v>579</v>
      </c>
      <c r="J796" s="23">
        <v>5700039076</v>
      </c>
      <c r="K796" s="1" t="e">
        <f>_xlfn.XLOOKUP(Table1[[#This Row],[NÚMERO OPERATIVO]],#REF!,#REF!)</f>
        <v>#REF!</v>
      </c>
      <c r="L796" s="23" t="s">
        <v>9868</v>
      </c>
      <c r="M796" s="1" t="str">
        <f>_xlfn.CONCAT(Table1[[#This Row],[NÚMERO OPERATIVO]],Table1[[#This Row],[DATA OC]])</f>
        <v>570003907646107,4405439815</v>
      </c>
      <c r="N796" s="24">
        <v>46107.440543981502</v>
      </c>
      <c r="O796" s="25" t="s">
        <v>32</v>
      </c>
      <c r="P796" s="23" t="s">
        <v>34</v>
      </c>
      <c r="Q796" s="23" t="s">
        <v>32</v>
      </c>
      <c r="R796" s="23" t="s">
        <v>14401</v>
      </c>
      <c r="S796" s="23" t="s">
        <v>14402</v>
      </c>
      <c r="T796" s="23" t="s">
        <v>9473</v>
      </c>
      <c r="U796" s="24" t="s">
        <v>14403</v>
      </c>
      <c r="V796" s="23" t="s">
        <v>9463</v>
      </c>
      <c r="W796" s="23">
        <v>13.8</v>
      </c>
      <c r="X796" s="22" t="s">
        <v>55</v>
      </c>
      <c r="Y796" s="22" t="s">
        <v>9464</v>
      </c>
      <c r="Z796" s="22" t="s">
        <v>9464</v>
      </c>
      <c r="AA796" s="22" t="s">
        <v>9517</v>
      </c>
      <c r="AB796" s="22" t="s">
        <v>14404</v>
      </c>
      <c r="AC796" s="22" t="s">
        <v>14405</v>
      </c>
      <c r="AD796" s="22" t="s">
        <v>55</v>
      </c>
      <c r="AE796" s="23" t="s">
        <v>3197</v>
      </c>
      <c r="AF796" s="23" t="s">
        <v>13191</v>
      </c>
      <c r="AG796" s="20">
        <v>412600331</v>
      </c>
      <c r="AH796" s="20">
        <v>1</v>
      </c>
    </row>
    <row r="797" spans="1:34" ht="21" customHeight="1">
      <c r="A797" s="1" t="str">
        <f>_xlfn.CONCAT(Table1[[#This Row],[NÚMERO OPERATIVO]],Table1[[#This Row],[OS (SGM)]])</f>
        <v>5700031076DBM-MLDB03  000068/2026</v>
      </c>
      <c r="C797" s="1" t="s">
        <v>9455</v>
      </c>
      <c r="D797" s="1" t="s">
        <v>14406</v>
      </c>
      <c r="E797" s="23" t="s">
        <v>12825</v>
      </c>
      <c r="F797" s="23" t="s">
        <v>254</v>
      </c>
      <c r="G797" s="23" t="s">
        <v>581</v>
      </c>
      <c r="H797" s="23" t="s">
        <v>43</v>
      </c>
      <c r="I797" s="23" t="s">
        <v>579</v>
      </c>
      <c r="J797" s="23">
        <v>5700031076</v>
      </c>
      <c r="K797" s="1" t="e">
        <f>_xlfn.XLOOKUP(Table1[[#This Row],[NÚMERO OPERATIVO]],#REF!,#REF!)</f>
        <v>#REF!</v>
      </c>
      <c r="L797" s="23" t="s">
        <v>14407</v>
      </c>
      <c r="M797" s="1" t="str">
        <f>_xlfn.CONCAT(Table1[[#This Row],[NÚMERO OPERATIVO]],Table1[[#This Row],[DATA OC]])</f>
        <v>570003107646110,7883912037</v>
      </c>
      <c r="N797" s="24">
        <v>46110.7883912037</v>
      </c>
      <c r="O797" s="25" t="s">
        <v>32</v>
      </c>
      <c r="P797" s="23" t="s">
        <v>34</v>
      </c>
      <c r="Q797" s="23" t="s">
        <v>32</v>
      </c>
      <c r="R797" s="23" t="s">
        <v>14408</v>
      </c>
      <c r="S797" s="23" t="s">
        <v>9508</v>
      </c>
      <c r="T797" s="23" t="s">
        <v>12200</v>
      </c>
      <c r="U797" s="24" t="s">
        <v>14409</v>
      </c>
      <c r="V797" s="23" t="s">
        <v>9463</v>
      </c>
      <c r="W797" s="23">
        <v>34.5</v>
      </c>
      <c r="X797" s="22" t="s">
        <v>931</v>
      </c>
      <c r="Y797" s="22" t="s">
        <v>9464</v>
      </c>
      <c r="Z797" s="22" t="s">
        <v>9464</v>
      </c>
      <c r="AA797" s="22" t="s">
        <v>9517</v>
      </c>
      <c r="AB797" s="22" t="s">
        <v>14410</v>
      </c>
      <c r="AC797" s="22" t="s">
        <v>14411</v>
      </c>
      <c r="AD797" s="22" t="s">
        <v>931</v>
      </c>
      <c r="AE797" s="23" t="s">
        <v>6653</v>
      </c>
      <c r="AF797" s="23" t="s">
        <v>13191</v>
      </c>
      <c r="AG797" s="20">
        <v>412600334</v>
      </c>
      <c r="AH797" s="20">
        <v>1</v>
      </c>
    </row>
    <row r="798" spans="1:34" ht="21" customHeight="1">
      <c r="A798" s="1" t="str">
        <f>_xlfn.CONCAT(Table1[[#This Row],[NÚMERO OPERATIVO]],Table1[[#This Row],[OS (SGM)]])</f>
        <v>5710131044DG-MPPO01  000077/2026</v>
      </c>
      <c r="C798" s="1" t="s">
        <v>9455</v>
      </c>
      <c r="D798" s="1" t="s">
        <v>14412</v>
      </c>
      <c r="E798" s="23" t="s">
        <v>9457</v>
      </c>
      <c r="F798" s="23" t="s">
        <v>503</v>
      </c>
      <c r="G798" s="23" t="s">
        <v>1097</v>
      </c>
      <c r="H798" s="23" t="s">
        <v>43</v>
      </c>
      <c r="I798" s="23" t="s">
        <v>427</v>
      </c>
      <c r="J798" s="23">
        <v>5710131044</v>
      </c>
      <c r="K798" s="1" t="e">
        <f>_xlfn.XLOOKUP(Table1[[#This Row],[NÚMERO OPERATIVO]],#REF!,#REF!)</f>
        <v>#REF!</v>
      </c>
      <c r="L798" s="23" t="s">
        <v>14413</v>
      </c>
      <c r="M798" s="1" t="str">
        <f>_xlfn.CONCAT(Table1[[#This Row],[NÚMERO OPERATIVO]],Table1[[#This Row],[DATA OC]])</f>
        <v>571013104446105,8447453704</v>
      </c>
      <c r="N798" s="24">
        <v>46105.844745370399</v>
      </c>
      <c r="O798" s="25" t="s">
        <v>109</v>
      </c>
      <c r="P798" s="23" t="s">
        <v>33</v>
      </c>
      <c r="Q798" s="23" t="s">
        <v>109</v>
      </c>
      <c r="R798" s="23" t="s">
        <v>14414</v>
      </c>
      <c r="S798" s="23" t="s">
        <v>14415</v>
      </c>
      <c r="T798" s="23" t="s">
        <v>9482</v>
      </c>
      <c r="U798" s="24" t="s">
        <v>14416</v>
      </c>
      <c r="V798" s="23" t="s">
        <v>9463</v>
      </c>
      <c r="W798" s="23">
        <v>34.5</v>
      </c>
      <c r="X798" s="22" t="s">
        <v>55</v>
      </c>
      <c r="Y798" s="22" t="s">
        <v>9482</v>
      </c>
      <c r="Z798" s="22" t="s">
        <v>9464</v>
      </c>
      <c r="AA798" s="22" t="s">
        <v>12593</v>
      </c>
      <c r="AB798" s="22" t="s">
        <v>14417</v>
      </c>
      <c r="AC798" s="22" t="s">
        <v>14418</v>
      </c>
      <c r="AD798" s="22" t="s">
        <v>55</v>
      </c>
      <c r="AE798" s="23" t="s">
        <v>1373</v>
      </c>
      <c r="AF798" s="23" t="s">
        <v>10852</v>
      </c>
      <c r="AG798" s="20">
        <v>312600224</v>
      </c>
      <c r="AH798" s="20">
        <v>1</v>
      </c>
    </row>
    <row r="799" spans="1:34" ht="21" customHeight="1">
      <c r="A799" s="1" t="str">
        <f>_xlfn.CONCAT(Table1[[#This Row],[NÚMERO OPERATIVO]],Table1[[#This Row],[OS (SGM)]])</f>
        <v>5710027044DG-MLPO02  000056/2026</v>
      </c>
      <c r="C799" s="1" t="s">
        <v>9455</v>
      </c>
      <c r="D799" s="1" t="s">
        <v>14419</v>
      </c>
      <c r="E799" s="23" t="s">
        <v>9457</v>
      </c>
      <c r="F799" s="23" t="s">
        <v>503</v>
      </c>
      <c r="G799" s="23" t="s">
        <v>1097</v>
      </c>
      <c r="H799" s="23" t="s">
        <v>43</v>
      </c>
      <c r="I799" s="23" t="s">
        <v>427</v>
      </c>
      <c r="J799" s="23">
        <v>5710027044</v>
      </c>
      <c r="K799" s="1" t="e">
        <f>_xlfn.XLOOKUP(Table1[[#This Row],[NÚMERO OPERATIVO]],#REF!,#REF!)</f>
        <v>#REF!</v>
      </c>
      <c r="L799" s="23" t="s">
        <v>14420</v>
      </c>
      <c r="M799" s="1" t="str">
        <f>_xlfn.CONCAT(Table1[[#This Row],[NÚMERO OPERATIVO]],Table1[[#This Row],[DATA OC]])</f>
        <v>571002704446112,8340509259</v>
      </c>
      <c r="N799" s="24">
        <v>46112.8340509259</v>
      </c>
      <c r="O799" s="25" t="s">
        <v>32</v>
      </c>
      <c r="P799" s="23" t="s">
        <v>33</v>
      </c>
      <c r="Q799" s="23" t="s">
        <v>32</v>
      </c>
      <c r="R799" s="23" t="s">
        <v>14421</v>
      </c>
      <c r="S799" s="23" t="s">
        <v>9472</v>
      </c>
      <c r="T799" s="23" t="s">
        <v>9482</v>
      </c>
      <c r="U799" s="24" t="s">
        <v>14422</v>
      </c>
      <c r="V799" s="23" t="s">
        <v>9463</v>
      </c>
      <c r="W799" s="23">
        <v>34.5</v>
      </c>
      <c r="X799" s="22" t="s">
        <v>79</v>
      </c>
      <c r="Y799" s="22" t="s">
        <v>9464</v>
      </c>
      <c r="Z799" s="22" t="s">
        <v>9482</v>
      </c>
      <c r="AA799" s="22" t="s">
        <v>9517</v>
      </c>
      <c r="AB799" s="22" t="s">
        <v>14423</v>
      </c>
      <c r="AC799" s="22" t="s">
        <v>14424</v>
      </c>
      <c r="AD799" s="22" t="s">
        <v>55</v>
      </c>
      <c r="AE799" s="23" t="s">
        <v>3343</v>
      </c>
      <c r="AF799" s="23" t="s">
        <v>10852</v>
      </c>
      <c r="AG799" s="20">
        <v>312600232</v>
      </c>
      <c r="AH799" s="20">
        <v>1</v>
      </c>
    </row>
    <row r="800" spans="1:34" ht="21" customHeight="1">
      <c r="A800" s="1" t="str">
        <f>_xlfn.CONCAT(Table1[[#This Row],[NÚMERO OPERATIVO]],Table1[[#This Row],[OS (SGM)]])</f>
        <v>5710146047DBM-MLDB05  000060/2026</v>
      </c>
      <c r="C800" s="1" t="s">
        <v>9455</v>
      </c>
      <c r="D800" s="1" t="s">
        <v>14425</v>
      </c>
      <c r="E800" s="23" t="s">
        <v>12825</v>
      </c>
      <c r="F800" s="23" t="s">
        <v>254</v>
      </c>
      <c r="G800" s="23" t="s">
        <v>1568</v>
      </c>
      <c r="H800" s="23" t="s">
        <v>43</v>
      </c>
      <c r="I800" s="23" t="s">
        <v>1566</v>
      </c>
      <c r="J800" s="23">
        <v>5710146047</v>
      </c>
      <c r="K800" s="1" t="e">
        <f>_xlfn.XLOOKUP(Table1[[#This Row],[NÚMERO OPERATIVO]],#REF!,#REF!)</f>
        <v>#REF!</v>
      </c>
      <c r="L800" s="23" t="s">
        <v>14426</v>
      </c>
      <c r="M800" s="1" t="str">
        <f>_xlfn.CONCAT(Table1[[#This Row],[NÚMERO OPERATIVO]],Table1[[#This Row],[DATA OC]])</f>
        <v>571014604746090,5349652778</v>
      </c>
      <c r="N800" s="24">
        <v>46090.534965277802</v>
      </c>
      <c r="O800" s="25" t="s">
        <v>32</v>
      </c>
      <c r="P800" s="23" t="s">
        <v>33</v>
      </c>
      <c r="Q800" s="23" t="s">
        <v>32</v>
      </c>
      <c r="R800" s="23" t="s">
        <v>14427</v>
      </c>
      <c r="S800" s="23" t="s">
        <v>9535</v>
      </c>
      <c r="T800" s="23" t="s">
        <v>9523</v>
      </c>
      <c r="U800" s="24" t="s">
        <v>14428</v>
      </c>
      <c r="V800" s="23" t="s">
        <v>9463</v>
      </c>
      <c r="W800" s="23">
        <v>13.8</v>
      </c>
      <c r="X800" s="22" t="s">
        <v>55</v>
      </c>
      <c r="Y800" s="22" t="s">
        <v>9464</v>
      </c>
      <c r="Z800" s="22" t="s">
        <v>9464</v>
      </c>
      <c r="AA800" s="22" t="s">
        <v>9517</v>
      </c>
      <c r="AB800" s="22" t="s">
        <v>14429</v>
      </c>
      <c r="AC800" s="22" t="s">
        <v>14430</v>
      </c>
      <c r="AD800" s="22" t="s">
        <v>55</v>
      </c>
      <c r="AE800" s="23" t="s">
        <v>1564</v>
      </c>
      <c r="AF800" s="23" t="s">
        <v>13191</v>
      </c>
      <c r="AG800" s="20">
        <v>412600291</v>
      </c>
      <c r="AH800" s="20">
        <v>1</v>
      </c>
    </row>
    <row r="801" spans="1:34" ht="21" customHeight="1">
      <c r="A801" s="1" t="str">
        <f>_xlfn.CONCAT(Table1[[#This Row],[NÚMERO OPERATIVO]],Table1[[#This Row],[OS (SGM)]])</f>
        <v>5700764047ETO-RD-GU  000705/2026</v>
      </c>
      <c r="C801" s="1" t="s">
        <v>9455</v>
      </c>
      <c r="D801" s="1" t="s">
        <v>14431</v>
      </c>
      <c r="E801" s="23" t="s">
        <v>12825</v>
      </c>
      <c r="F801" s="23" t="s">
        <v>254</v>
      </c>
      <c r="G801" s="23" t="s">
        <v>1568</v>
      </c>
      <c r="H801" s="23" t="s">
        <v>43</v>
      </c>
      <c r="I801" s="23" t="s">
        <v>2037</v>
      </c>
      <c r="J801" s="23">
        <v>5700764047</v>
      </c>
      <c r="K801" s="1" t="e">
        <f>_xlfn.XLOOKUP(Table1[[#This Row],[NÚMERO OPERATIVO]],#REF!,#REF!)</f>
        <v>#REF!</v>
      </c>
      <c r="L801" s="23" t="s">
        <v>14432</v>
      </c>
      <c r="M801" s="1" t="str">
        <f>_xlfn.CONCAT(Table1[[#This Row],[NÚMERO OPERATIVO]],Table1[[#This Row],[DATA OC]])</f>
        <v>570076404746087,8203125</v>
      </c>
      <c r="N801" s="24">
        <v>46087.8203125</v>
      </c>
      <c r="O801" s="25" t="s">
        <v>32</v>
      </c>
      <c r="P801" s="23" t="s">
        <v>172</v>
      </c>
      <c r="Q801" s="23" t="s">
        <v>32</v>
      </c>
      <c r="R801" s="23" t="s">
        <v>14433</v>
      </c>
      <c r="S801" s="23" t="s">
        <v>14434</v>
      </c>
      <c r="T801" s="23" t="s">
        <v>9898</v>
      </c>
      <c r="U801" s="24" t="s">
        <v>14435</v>
      </c>
      <c r="V801" s="23" t="s">
        <v>9463</v>
      </c>
      <c r="W801" s="23">
        <v>13.8</v>
      </c>
      <c r="X801" s="22" t="s">
        <v>55</v>
      </c>
      <c r="Y801" s="22" t="s">
        <v>9794</v>
      </c>
      <c r="Z801" s="22" t="s">
        <v>9464</v>
      </c>
      <c r="AA801" s="22" t="s">
        <v>11058</v>
      </c>
      <c r="AB801" s="22" t="s">
        <v>14436</v>
      </c>
      <c r="AC801" s="22" t="s">
        <v>14437</v>
      </c>
      <c r="AD801" s="22" t="s">
        <v>55</v>
      </c>
      <c r="AE801" s="23" t="s">
        <v>6077</v>
      </c>
      <c r="AF801" s="23" t="s">
        <v>13191</v>
      </c>
      <c r="AG801" s="20">
        <v>412600278</v>
      </c>
      <c r="AH801" s="20">
        <v>1</v>
      </c>
    </row>
    <row r="802" spans="1:34" ht="21" customHeight="1">
      <c r="A802" s="1" t="str">
        <f>_xlfn.CONCAT(Table1[[#This Row],[NÚMERO OPERATIVO]],Table1[[#This Row],[OS (SGM)]])</f>
        <v>5700722047DBM-MLDB04  000085/2026</v>
      </c>
      <c r="C802" s="1" t="s">
        <v>9455</v>
      </c>
      <c r="D802" s="1" t="s">
        <v>14438</v>
      </c>
      <c r="E802" s="23" t="s">
        <v>12825</v>
      </c>
      <c r="F802" s="23" t="s">
        <v>254</v>
      </c>
      <c r="G802" s="23" t="s">
        <v>1568</v>
      </c>
      <c r="H802" s="23" t="s">
        <v>43</v>
      </c>
      <c r="I802" s="23" t="s">
        <v>2037</v>
      </c>
      <c r="J802" s="23">
        <v>5700722047</v>
      </c>
      <c r="K802" s="1" t="e">
        <f>_xlfn.XLOOKUP(Table1[[#This Row],[NÚMERO OPERATIVO]],#REF!,#REF!)</f>
        <v>#REF!</v>
      </c>
      <c r="L802" s="23" t="s">
        <v>14439</v>
      </c>
      <c r="M802" s="1" t="str">
        <f>_xlfn.CONCAT(Table1[[#This Row],[NÚMERO OPERATIVO]],Table1[[#This Row],[DATA OC]])</f>
        <v>570072204746109,5108680556</v>
      </c>
      <c r="N802" s="24">
        <v>46109.5108680556</v>
      </c>
      <c r="O802" s="25" t="s">
        <v>32</v>
      </c>
      <c r="P802" s="23" t="s">
        <v>33</v>
      </c>
      <c r="Q802" s="23" t="s">
        <v>32</v>
      </c>
      <c r="R802" s="23" t="s">
        <v>14440</v>
      </c>
      <c r="S802" s="23" t="s">
        <v>14441</v>
      </c>
      <c r="T802" s="23" t="s">
        <v>9482</v>
      </c>
      <c r="U802" s="24" t="s">
        <v>11777</v>
      </c>
      <c r="V802" s="23" t="s">
        <v>9463</v>
      </c>
      <c r="W802" s="23">
        <v>13.8</v>
      </c>
      <c r="X802" s="22" t="s">
        <v>1039</v>
      </c>
      <c r="Y802" s="22" t="s">
        <v>9464</v>
      </c>
      <c r="Z802" s="22" t="s">
        <v>9464</v>
      </c>
      <c r="AA802" s="22" t="s">
        <v>9517</v>
      </c>
      <c r="AB802" s="22" t="s">
        <v>14442</v>
      </c>
      <c r="AC802" s="22" t="s">
        <v>14443</v>
      </c>
      <c r="AD802" s="22" t="s">
        <v>55</v>
      </c>
      <c r="AE802" s="23" t="s">
        <v>7969</v>
      </c>
      <c r="AF802" s="23" t="s">
        <v>13191</v>
      </c>
      <c r="AG802" s="20">
        <v>412600332</v>
      </c>
      <c r="AH802" s="20">
        <v>1</v>
      </c>
    </row>
    <row r="803" spans="1:34" ht="21" customHeight="1">
      <c r="A803" s="1" t="str">
        <f>_xlfn.CONCAT(Table1[[#This Row],[NÚMERO OPERATIVO]],Table1[[#This Row],[OS (SGM)]])</f>
        <v>5730971019ENC-MLAR01  000157/2026</v>
      </c>
      <c r="C803" s="1" t="s">
        <v>9455</v>
      </c>
      <c r="D803" s="1" t="s">
        <v>14444</v>
      </c>
      <c r="E803" s="23" t="s">
        <v>11546</v>
      </c>
      <c r="F803" s="23" t="s">
        <v>132</v>
      </c>
      <c r="G803" s="23" t="s">
        <v>496</v>
      </c>
      <c r="H803" s="23" t="s">
        <v>43</v>
      </c>
      <c r="I803" s="23" t="s">
        <v>1012</v>
      </c>
      <c r="J803" s="23">
        <v>5730971019</v>
      </c>
      <c r="K803" s="1" t="e">
        <f>_xlfn.XLOOKUP(Table1[[#This Row],[NÚMERO OPERATIVO]],#REF!,#REF!)</f>
        <v>#REF!</v>
      </c>
      <c r="L803" s="23" t="s">
        <v>14445</v>
      </c>
      <c r="M803" s="1" t="str">
        <f>_xlfn.CONCAT(Table1[[#This Row],[NÚMERO OPERATIVO]],Table1[[#This Row],[DATA OC]])</f>
        <v>573097101946110,6303125</v>
      </c>
      <c r="N803" s="24">
        <v>46110.630312499998</v>
      </c>
      <c r="O803" s="25" t="s">
        <v>32</v>
      </c>
      <c r="P803" s="23" t="s">
        <v>33</v>
      </c>
      <c r="Q803" s="23" t="s">
        <v>32</v>
      </c>
      <c r="R803" s="23" t="s">
        <v>14446</v>
      </c>
      <c r="S803" s="23" t="s">
        <v>14447</v>
      </c>
      <c r="T803" s="23" t="s">
        <v>9482</v>
      </c>
      <c r="U803" s="24" t="s">
        <v>12360</v>
      </c>
      <c r="V803" s="23" t="s">
        <v>9463</v>
      </c>
      <c r="W803" s="23">
        <v>34.5</v>
      </c>
      <c r="X803" s="22" t="s">
        <v>55</v>
      </c>
      <c r="Y803" s="22" t="s">
        <v>9464</v>
      </c>
      <c r="Z803" s="22" t="s">
        <v>9464</v>
      </c>
      <c r="AA803" s="22" t="s">
        <v>9517</v>
      </c>
      <c r="AB803" s="22" t="s">
        <v>14448</v>
      </c>
      <c r="AC803" s="22" t="s">
        <v>14449</v>
      </c>
      <c r="AD803" s="22" t="s">
        <v>55</v>
      </c>
      <c r="AE803" s="23" t="s">
        <v>5631</v>
      </c>
      <c r="AF803" s="23" t="s">
        <v>11553</v>
      </c>
      <c r="AG803" s="20">
        <v>612600352</v>
      </c>
      <c r="AH803" s="20">
        <v>1</v>
      </c>
    </row>
    <row r="804" spans="1:34" ht="21" customHeight="1">
      <c r="A804" s="1" t="str">
        <f>_xlfn.CONCAT(Table1[[#This Row],[NÚMERO OPERATIVO]],Table1[[#This Row],[OS (SGM)]])</f>
        <v>5700558019ENC-MLAR02  000068/2026</v>
      </c>
      <c r="C804" s="1" t="s">
        <v>9455</v>
      </c>
      <c r="D804" s="1" t="s">
        <v>14450</v>
      </c>
      <c r="E804" s="23" t="s">
        <v>11546</v>
      </c>
      <c r="F804" s="23" t="s">
        <v>132</v>
      </c>
      <c r="G804" s="23" t="s">
        <v>496</v>
      </c>
      <c r="H804" s="23" t="s">
        <v>43</v>
      </c>
      <c r="I804" s="23" t="s">
        <v>2449</v>
      </c>
      <c r="J804" s="23">
        <v>5700558019</v>
      </c>
      <c r="K804" s="1" t="e">
        <f>_xlfn.XLOOKUP(Table1[[#This Row],[NÚMERO OPERATIVO]],#REF!,#REF!)</f>
        <v>#REF!</v>
      </c>
      <c r="L804" s="23" t="s">
        <v>14451</v>
      </c>
      <c r="M804" s="1" t="str">
        <f>_xlfn.CONCAT(Table1[[#This Row],[NÚMERO OPERATIVO]],Table1[[#This Row],[DATA OC]])</f>
        <v>570055801946100,8124421296</v>
      </c>
      <c r="N804" s="24">
        <v>46100.812442129602</v>
      </c>
      <c r="O804" s="25" t="s">
        <v>32</v>
      </c>
      <c r="P804" s="23" t="s">
        <v>33</v>
      </c>
      <c r="Q804" s="23" t="s">
        <v>32</v>
      </c>
      <c r="R804" s="23" t="s">
        <v>14452</v>
      </c>
      <c r="S804" s="23" t="s">
        <v>14453</v>
      </c>
      <c r="T804" s="23" t="s">
        <v>9473</v>
      </c>
      <c r="U804" s="24" t="s">
        <v>14454</v>
      </c>
      <c r="V804" s="23" t="s">
        <v>9463</v>
      </c>
      <c r="W804" s="23">
        <v>34.5</v>
      </c>
      <c r="X804" s="22" t="s">
        <v>79</v>
      </c>
      <c r="Y804" s="22" t="s">
        <v>9464</v>
      </c>
      <c r="Z804" s="22" t="s">
        <v>9464</v>
      </c>
      <c r="AA804" s="22" t="s">
        <v>9517</v>
      </c>
      <c r="AB804" s="22" t="s">
        <v>14455</v>
      </c>
      <c r="AC804" s="22" t="s">
        <v>14456</v>
      </c>
      <c r="AD804" s="22" t="s">
        <v>55</v>
      </c>
      <c r="AE804" s="23" t="s">
        <v>2473</v>
      </c>
      <c r="AF804" s="23" t="s">
        <v>11553</v>
      </c>
      <c r="AG804" s="20">
        <v>612600329</v>
      </c>
      <c r="AH804" s="20">
        <v>1</v>
      </c>
    </row>
    <row r="805" spans="1:34" ht="21" customHeight="1">
      <c r="A805" s="1" t="str">
        <f>_xlfn.CONCAT(Table1[[#This Row],[NÚMERO OPERATIVO]],Table1[[#This Row],[OS (SGM)]])</f>
        <v>5710192052DBM-MLDB03  000053/2026</v>
      </c>
      <c r="C805" s="1" t="s">
        <v>9455</v>
      </c>
      <c r="D805" s="1" t="s">
        <v>14457</v>
      </c>
      <c r="E805" s="23" t="s">
        <v>12825</v>
      </c>
      <c r="F805" s="23" t="s">
        <v>254</v>
      </c>
      <c r="G805" s="23" t="s">
        <v>2518</v>
      </c>
      <c r="H805" s="23" t="s">
        <v>43</v>
      </c>
      <c r="I805" s="23" t="s">
        <v>2899</v>
      </c>
      <c r="J805" s="23">
        <v>5710192052</v>
      </c>
      <c r="K805" s="1" t="e">
        <f>_xlfn.XLOOKUP(Table1[[#This Row],[NÚMERO OPERATIVO]],#REF!,#REF!)</f>
        <v>#REF!</v>
      </c>
      <c r="L805" s="23" t="s">
        <v>14458</v>
      </c>
      <c r="M805" s="1" t="str">
        <f>_xlfn.CONCAT(Table1[[#This Row],[NÚMERO OPERATIVO]],Table1[[#This Row],[DATA OC]])</f>
        <v>571019205246085,7296064815</v>
      </c>
      <c r="N805" s="24">
        <v>46085.729606481502</v>
      </c>
      <c r="O805" s="25" t="s">
        <v>32</v>
      </c>
      <c r="P805" s="23" t="s">
        <v>33</v>
      </c>
      <c r="Q805" s="23" t="s">
        <v>32</v>
      </c>
      <c r="R805" s="23" t="s">
        <v>14459</v>
      </c>
      <c r="S805" s="23" t="s">
        <v>9472</v>
      </c>
      <c r="T805" s="23" t="s">
        <v>9767</v>
      </c>
      <c r="U805" s="24" t="s">
        <v>14460</v>
      </c>
      <c r="V805" s="23" t="s">
        <v>9463</v>
      </c>
      <c r="W805" s="23">
        <v>34.5</v>
      </c>
      <c r="X805" s="22" t="s">
        <v>55</v>
      </c>
      <c r="Y805" s="22" t="s">
        <v>9464</v>
      </c>
      <c r="Z805" s="22" t="s">
        <v>9464</v>
      </c>
      <c r="AA805" s="22" t="s">
        <v>9517</v>
      </c>
      <c r="AB805" s="22" t="s">
        <v>14461</v>
      </c>
      <c r="AC805" s="22" t="s">
        <v>14462</v>
      </c>
      <c r="AD805" s="22" t="s">
        <v>55</v>
      </c>
      <c r="AE805" s="23" t="s">
        <v>5611</v>
      </c>
      <c r="AF805" s="23" t="s">
        <v>13191</v>
      </c>
      <c r="AG805" s="20">
        <v>412600271</v>
      </c>
      <c r="AH805" s="20">
        <v>1</v>
      </c>
    </row>
    <row r="806" spans="1:34" ht="21" customHeight="1">
      <c r="A806" s="1" t="str">
        <f>_xlfn.CONCAT(Table1[[#This Row],[NÚMERO OPERATIVO]],Table1[[#This Row],[OS (SGM)]])</f>
        <v>5701799052ETO-RD-GU  000727/2026</v>
      </c>
      <c r="C806" s="1" t="s">
        <v>9455</v>
      </c>
      <c r="D806" s="1" t="s">
        <v>14463</v>
      </c>
      <c r="E806" s="23" t="s">
        <v>12825</v>
      </c>
      <c r="F806" s="23" t="s">
        <v>254</v>
      </c>
      <c r="G806" s="23" t="s">
        <v>2518</v>
      </c>
      <c r="H806" s="23" t="s">
        <v>43</v>
      </c>
      <c r="I806" s="23" t="s">
        <v>419</v>
      </c>
      <c r="J806" s="23">
        <v>5701799052</v>
      </c>
      <c r="K806" s="1" t="e">
        <f>_xlfn.XLOOKUP(Table1[[#This Row],[NÚMERO OPERATIVO]],#REF!,#REF!)</f>
        <v>#REF!</v>
      </c>
      <c r="L806" s="23" t="s">
        <v>14464</v>
      </c>
      <c r="M806" s="1" t="str">
        <f>_xlfn.CONCAT(Table1[[#This Row],[NÚMERO OPERATIVO]],Table1[[#This Row],[DATA OC]])</f>
        <v>570179905246094,4607638889</v>
      </c>
      <c r="N806" s="24">
        <v>46094.460763888899</v>
      </c>
      <c r="O806" s="25" t="s">
        <v>32</v>
      </c>
      <c r="P806" s="23" t="s">
        <v>172</v>
      </c>
      <c r="Q806" s="23" t="s">
        <v>32</v>
      </c>
      <c r="R806" s="23" t="s">
        <v>14465</v>
      </c>
      <c r="S806" s="23" t="s">
        <v>14466</v>
      </c>
      <c r="T806" s="23" t="s">
        <v>9482</v>
      </c>
      <c r="U806" s="24" t="s">
        <v>14467</v>
      </c>
      <c r="V806" s="23" t="s">
        <v>9463</v>
      </c>
      <c r="W806" s="23">
        <v>34.5</v>
      </c>
      <c r="X806" s="22" t="s">
        <v>55</v>
      </c>
      <c r="Y806" s="22" t="s">
        <v>9464</v>
      </c>
      <c r="Z806" s="22" t="s">
        <v>9464</v>
      </c>
      <c r="AA806" s="22" t="s">
        <v>9517</v>
      </c>
      <c r="AB806" s="22" t="s">
        <v>14468</v>
      </c>
      <c r="AC806" s="22" t="s">
        <v>14469</v>
      </c>
      <c r="AD806" s="22" t="s">
        <v>55</v>
      </c>
      <c r="AE806" s="23" t="s">
        <v>2515</v>
      </c>
      <c r="AF806" s="23" t="s">
        <v>13191</v>
      </c>
      <c r="AG806" s="20">
        <v>412600283</v>
      </c>
      <c r="AH806" s="20">
        <v>1</v>
      </c>
    </row>
    <row r="807" spans="1:34" ht="21" customHeight="1">
      <c r="A807" s="1" t="str">
        <f>_xlfn.CONCAT(Table1[[#This Row],[NÚMERO OPERATIVO]],Table1[[#This Row],[OS (SGM)]])</f>
        <v>5700663052DBM-MLDB04  000074/2026</v>
      </c>
      <c r="C807" s="1" t="s">
        <v>9455</v>
      </c>
      <c r="D807" s="1" t="s">
        <v>14470</v>
      </c>
      <c r="E807" s="23" t="s">
        <v>12825</v>
      </c>
      <c r="F807" s="23" t="s">
        <v>254</v>
      </c>
      <c r="G807" s="23" t="s">
        <v>2518</v>
      </c>
      <c r="H807" s="23" t="s">
        <v>43</v>
      </c>
      <c r="I807" s="23" t="s">
        <v>4570</v>
      </c>
      <c r="J807" s="23">
        <v>5700663052</v>
      </c>
      <c r="K807" s="1" t="e">
        <f>_xlfn.XLOOKUP(Table1[[#This Row],[NÚMERO OPERATIVO]],#REF!,#REF!)</f>
        <v>#REF!</v>
      </c>
      <c r="L807" s="23" t="s">
        <v>14471</v>
      </c>
      <c r="M807" s="1" t="str">
        <f>_xlfn.CONCAT(Table1[[#This Row],[NÚMERO OPERATIVO]],Table1[[#This Row],[DATA OC]])</f>
        <v>570066305246087,5580902778</v>
      </c>
      <c r="N807" s="24">
        <v>46087.558090277802</v>
      </c>
      <c r="O807" s="25" t="s">
        <v>32</v>
      </c>
      <c r="P807" s="23" t="s">
        <v>33</v>
      </c>
      <c r="Q807" s="23" t="s">
        <v>32</v>
      </c>
      <c r="R807" s="23" t="s">
        <v>14472</v>
      </c>
      <c r="S807" s="23" t="s">
        <v>14473</v>
      </c>
      <c r="T807" s="23" t="s">
        <v>9482</v>
      </c>
      <c r="U807" s="24" t="s">
        <v>13052</v>
      </c>
      <c r="V807" s="23" t="s">
        <v>9463</v>
      </c>
      <c r="W807" s="23">
        <v>34.5</v>
      </c>
      <c r="X807" s="22" t="s">
        <v>55</v>
      </c>
      <c r="Y807" s="22" t="s">
        <v>9464</v>
      </c>
      <c r="Z807" s="22" t="s">
        <v>9492</v>
      </c>
      <c r="AA807" s="22" t="s">
        <v>9517</v>
      </c>
      <c r="AB807" s="22" t="s">
        <v>14474</v>
      </c>
      <c r="AC807" s="22" t="s">
        <v>14475</v>
      </c>
      <c r="AD807" s="22" t="s">
        <v>55</v>
      </c>
      <c r="AE807" s="23" t="s">
        <v>5465</v>
      </c>
      <c r="AF807" s="23" t="s">
        <v>13191</v>
      </c>
      <c r="AG807" s="20">
        <v>412600290</v>
      </c>
      <c r="AH807" s="20">
        <v>1</v>
      </c>
    </row>
    <row r="808" spans="1:34" ht="21" customHeight="1">
      <c r="A808" s="1" t="str">
        <f>_xlfn.CONCAT(Table1[[#This Row],[NÚMERO OPERATIVO]],Table1[[#This Row],[OS (SGM)]])</f>
        <v>5724989087ENC-MLGR02  000065/2026</v>
      </c>
      <c r="C808" s="1" t="s">
        <v>9455</v>
      </c>
      <c r="D808" s="1" t="s">
        <v>14476</v>
      </c>
      <c r="E808" s="23" t="s">
        <v>11546</v>
      </c>
      <c r="F808" s="23" t="s">
        <v>382</v>
      </c>
      <c r="G808" s="23" t="s">
        <v>722</v>
      </c>
      <c r="H808" s="23" t="s">
        <v>43</v>
      </c>
      <c r="I808" s="23" t="s">
        <v>359</v>
      </c>
      <c r="J808" s="23">
        <v>5724989087</v>
      </c>
      <c r="K808" s="1" t="e">
        <f>_xlfn.XLOOKUP(Table1[[#This Row],[NÚMERO OPERATIVO]],#REF!,#REF!)</f>
        <v>#REF!</v>
      </c>
      <c r="L808" s="23" t="s">
        <v>14477</v>
      </c>
      <c r="M808" s="1" t="str">
        <f>_xlfn.CONCAT(Table1[[#This Row],[NÚMERO OPERATIVO]],Table1[[#This Row],[DATA OC]])</f>
        <v>572498908746106,7587037037</v>
      </c>
      <c r="N808" s="24">
        <v>46106.758703703701</v>
      </c>
      <c r="O808" s="25" t="s">
        <v>32</v>
      </c>
      <c r="P808" s="23" t="s">
        <v>33</v>
      </c>
      <c r="Q808" s="23" t="s">
        <v>32</v>
      </c>
      <c r="R808" s="23" t="s">
        <v>14478</v>
      </c>
      <c r="S808" s="23" t="s">
        <v>14479</v>
      </c>
      <c r="T808" s="23" t="s">
        <v>9482</v>
      </c>
      <c r="U808" s="24" t="s">
        <v>14480</v>
      </c>
      <c r="V808" s="23" t="s">
        <v>9463</v>
      </c>
      <c r="W808" s="23">
        <v>34.5</v>
      </c>
      <c r="X808" s="22" t="s">
        <v>55</v>
      </c>
      <c r="Y808" s="22" t="s">
        <v>9482</v>
      </c>
      <c r="Z808" s="22" t="s">
        <v>9464</v>
      </c>
      <c r="AA808" s="22" t="s">
        <v>14481</v>
      </c>
      <c r="AB808" s="22" t="s">
        <v>14482</v>
      </c>
      <c r="AC808" s="22" t="s">
        <v>14483</v>
      </c>
      <c r="AD808" s="22" t="s">
        <v>55</v>
      </c>
      <c r="AE808" s="23" t="s">
        <v>3710</v>
      </c>
      <c r="AF808" s="23" t="s">
        <v>12298</v>
      </c>
      <c r="AG808" s="20">
        <v>712600269</v>
      </c>
      <c r="AH808" s="20">
        <v>1</v>
      </c>
    </row>
    <row r="809" spans="1:34" ht="21" customHeight="1">
      <c r="A809" s="1" t="str">
        <f>_xlfn.CONCAT(Table1[[#This Row],[NÚMERO OPERATIVO]],Table1[[#This Row],[OS (SGM)]])</f>
        <v>5710310087ENC-MLGR01  000105/2026</v>
      </c>
      <c r="C809" s="1" t="s">
        <v>9455</v>
      </c>
      <c r="D809" s="1" t="s">
        <v>14484</v>
      </c>
      <c r="E809" s="23" t="s">
        <v>9457</v>
      </c>
      <c r="F809" s="23" t="s">
        <v>10026</v>
      </c>
      <c r="G809" s="23" t="s">
        <v>722</v>
      </c>
      <c r="H809" s="23" t="s">
        <v>43</v>
      </c>
      <c r="I809" s="23" t="s">
        <v>773</v>
      </c>
      <c r="J809" s="23">
        <v>5710310087</v>
      </c>
      <c r="K809" s="1" t="e">
        <f>_xlfn.XLOOKUP(Table1[[#This Row],[NÚMERO OPERATIVO]],#REF!,#REF!)</f>
        <v>#REF!</v>
      </c>
      <c r="L809" s="23" t="s">
        <v>14485</v>
      </c>
      <c r="M809" s="1" t="str">
        <f>_xlfn.CONCAT(Table1[[#This Row],[NÚMERO OPERATIVO]],Table1[[#This Row],[DATA OC]])</f>
        <v>571031008746108,4683796296</v>
      </c>
      <c r="N809" s="24">
        <v>46108.468379629601</v>
      </c>
      <c r="O809" s="25" t="s">
        <v>32</v>
      </c>
      <c r="P809" s="23" t="s">
        <v>33</v>
      </c>
      <c r="Q809" s="23" t="s">
        <v>32</v>
      </c>
      <c r="R809" s="23" t="s">
        <v>14486</v>
      </c>
      <c r="S809" s="23" t="s">
        <v>9472</v>
      </c>
      <c r="T809" s="23" t="s">
        <v>9767</v>
      </c>
      <c r="U809" s="24" t="s">
        <v>14487</v>
      </c>
      <c r="V809" s="23" t="s">
        <v>9463</v>
      </c>
      <c r="W809" s="23">
        <v>34.5</v>
      </c>
      <c r="X809" s="22" t="s">
        <v>55</v>
      </c>
      <c r="Y809" s="22" t="s">
        <v>9537</v>
      </c>
      <c r="Z809" s="22" t="s">
        <v>9464</v>
      </c>
      <c r="AA809" s="22" t="s">
        <v>9517</v>
      </c>
      <c r="AB809" s="22" t="s">
        <v>14488</v>
      </c>
      <c r="AC809" s="22" t="s">
        <v>14489</v>
      </c>
      <c r="AD809" s="22" t="s">
        <v>55</v>
      </c>
      <c r="AE809" s="23" t="s">
        <v>2367</v>
      </c>
      <c r="AF809" s="23" t="s">
        <v>10032</v>
      </c>
      <c r="AG809" s="20">
        <v>712600267</v>
      </c>
      <c r="AH809" s="20">
        <v>1</v>
      </c>
    </row>
    <row r="810" spans="1:34" ht="21" customHeight="1">
      <c r="A810" s="1" t="str">
        <f>_xlfn.CONCAT(Table1[[#This Row],[NÚMERO OPERATIVO]],Table1[[#This Row],[OS (SGM)]])</f>
        <v>5710019087ENC-MLGR01  000091/2026</v>
      </c>
      <c r="C810" s="1" t="s">
        <v>9455</v>
      </c>
      <c r="D810" s="1" t="s">
        <v>14490</v>
      </c>
      <c r="E810" s="23" t="s">
        <v>11546</v>
      </c>
      <c r="F810" s="23" t="s">
        <v>382</v>
      </c>
      <c r="G810" s="23" t="s">
        <v>722</v>
      </c>
      <c r="H810" s="23" t="s">
        <v>43</v>
      </c>
      <c r="I810" s="23" t="s">
        <v>359</v>
      </c>
      <c r="J810" s="23">
        <v>5710019087</v>
      </c>
      <c r="K810" s="1" t="e">
        <f>_xlfn.XLOOKUP(Table1[[#This Row],[NÚMERO OPERATIVO]],#REF!,#REF!)</f>
        <v>#REF!</v>
      </c>
      <c r="L810" s="23" t="s">
        <v>14491</v>
      </c>
      <c r="M810" s="1" t="str">
        <f>_xlfn.CONCAT(Table1[[#This Row],[NÚMERO OPERATIVO]],Table1[[#This Row],[DATA OC]])</f>
        <v>571001908746094,7525462963</v>
      </c>
      <c r="N810" s="24">
        <v>46094.752546296302</v>
      </c>
      <c r="O810" s="25" t="s">
        <v>32</v>
      </c>
      <c r="P810" s="23" t="s">
        <v>33</v>
      </c>
      <c r="Q810" s="23" t="s">
        <v>32</v>
      </c>
      <c r="R810" s="23" t="s">
        <v>14492</v>
      </c>
      <c r="S810" s="23" t="s">
        <v>14493</v>
      </c>
      <c r="T810" s="23" t="s">
        <v>9482</v>
      </c>
      <c r="U810" s="24" t="s">
        <v>14494</v>
      </c>
      <c r="V810" s="23" t="s">
        <v>9463</v>
      </c>
      <c r="W810" s="23">
        <v>34.5</v>
      </c>
      <c r="X810" s="22" t="s">
        <v>55</v>
      </c>
      <c r="Y810" s="22" t="s">
        <v>9464</v>
      </c>
      <c r="Z810" s="22" t="s">
        <v>9464</v>
      </c>
      <c r="AA810" s="22" t="s">
        <v>9517</v>
      </c>
      <c r="AB810" s="22" t="s">
        <v>14495</v>
      </c>
      <c r="AC810" s="22" t="s">
        <v>14496</v>
      </c>
      <c r="AD810" s="22" t="s">
        <v>55</v>
      </c>
      <c r="AE810" s="23" t="s">
        <v>3070</v>
      </c>
      <c r="AF810" s="23" t="s">
        <v>12298</v>
      </c>
      <c r="AG810" s="20">
        <v>712600245</v>
      </c>
      <c r="AH810" s="20">
        <v>1</v>
      </c>
    </row>
    <row r="811" spans="1:34" ht="21" customHeight="1">
      <c r="A811" s="1" t="str">
        <f>_xlfn.CONCAT(Table1[[#This Row],[NÚMERO OPERATIVO]],Table1[[#This Row],[OS (SGM)]])</f>
        <v>5701096087ENC-MLGR01  000103/2026</v>
      </c>
      <c r="C811" s="1" t="s">
        <v>9455</v>
      </c>
      <c r="D811" s="1" t="s">
        <v>14497</v>
      </c>
      <c r="E811" s="23" t="s">
        <v>11546</v>
      </c>
      <c r="F811" s="23" t="s">
        <v>382</v>
      </c>
      <c r="G811" s="23" t="s">
        <v>722</v>
      </c>
      <c r="H811" s="23" t="s">
        <v>43</v>
      </c>
      <c r="I811" s="23" t="s">
        <v>359</v>
      </c>
      <c r="J811" s="23">
        <v>5701096087</v>
      </c>
      <c r="K811" s="1" t="e">
        <f>_xlfn.XLOOKUP(Table1[[#This Row],[NÚMERO OPERATIVO]],#REF!,#REF!)</f>
        <v>#REF!</v>
      </c>
      <c r="L811" s="23" t="s">
        <v>14498</v>
      </c>
      <c r="M811" s="1" t="str">
        <f>_xlfn.CONCAT(Table1[[#This Row],[NÚMERO OPERATIVO]],Table1[[#This Row],[DATA OC]])</f>
        <v>570109608746106,740474537</v>
      </c>
      <c r="N811" s="24">
        <v>46106.740474537</v>
      </c>
      <c r="O811" s="25" t="s">
        <v>32</v>
      </c>
      <c r="P811" s="23" t="s">
        <v>33</v>
      </c>
      <c r="Q811" s="23" t="s">
        <v>32</v>
      </c>
      <c r="R811" s="23" t="s">
        <v>14499</v>
      </c>
      <c r="S811" s="23" t="s">
        <v>14500</v>
      </c>
      <c r="T811" s="23" t="s">
        <v>9473</v>
      </c>
      <c r="U811" s="24" t="s">
        <v>14501</v>
      </c>
      <c r="V811" s="23" t="s">
        <v>9463</v>
      </c>
      <c r="W811" s="23">
        <v>34.5</v>
      </c>
      <c r="X811" s="22" t="s">
        <v>55</v>
      </c>
      <c r="Y811" s="22" t="s">
        <v>9464</v>
      </c>
      <c r="Z811" s="22" t="s">
        <v>9464</v>
      </c>
      <c r="AA811" s="22" t="s">
        <v>9517</v>
      </c>
      <c r="AB811" s="22" t="s">
        <v>14502</v>
      </c>
      <c r="AC811" s="22" t="s">
        <v>14503</v>
      </c>
      <c r="AD811" s="22" t="s">
        <v>55</v>
      </c>
      <c r="AE811" s="23" t="s">
        <v>2051</v>
      </c>
      <c r="AF811" s="23" t="s">
        <v>12298</v>
      </c>
      <c r="AG811" s="20">
        <v>712600268</v>
      </c>
      <c r="AH811" s="20">
        <v>1</v>
      </c>
    </row>
    <row r="812" spans="1:34" ht="21" customHeight="1">
      <c r="A812" s="1" t="str">
        <f>_xlfn.CONCAT(Table1[[#This Row],[NÚMERO OPERATIVO]],Table1[[#This Row],[OS (SGM)]])</f>
        <v>5701096087ENC-MLGR01  000107/2026</v>
      </c>
      <c r="C812" s="1" t="s">
        <v>9455</v>
      </c>
      <c r="D812" s="1" t="s">
        <v>14504</v>
      </c>
      <c r="E812" s="23" t="s">
        <v>11546</v>
      </c>
      <c r="F812" s="23" t="s">
        <v>382</v>
      </c>
      <c r="G812" s="23" t="s">
        <v>722</v>
      </c>
      <c r="H812" s="23" t="s">
        <v>43</v>
      </c>
      <c r="I812" s="23" t="s">
        <v>359</v>
      </c>
      <c r="J812" s="23">
        <v>5701096087</v>
      </c>
      <c r="K812" s="1" t="e">
        <f>_xlfn.XLOOKUP(Table1[[#This Row],[NÚMERO OPERATIVO]],#REF!,#REF!)</f>
        <v>#REF!</v>
      </c>
      <c r="L812" s="23" t="s">
        <v>14505</v>
      </c>
      <c r="M812" s="1" t="str">
        <f>_xlfn.CONCAT(Table1[[#This Row],[NÚMERO OPERATIVO]],Table1[[#This Row],[DATA OC]])</f>
        <v>570109608746108,524849537</v>
      </c>
      <c r="N812" s="24">
        <v>46108.524849537003</v>
      </c>
      <c r="O812" s="25" t="s">
        <v>32</v>
      </c>
      <c r="P812" s="23" t="s">
        <v>33</v>
      </c>
      <c r="Q812" s="23" t="s">
        <v>32</v>
      </c>
      <c r="R812" s="23" t="s">
        <v>14506</v>
      </c>
      <c r="S812" s="23" t="s">
        <v>9472</v>
      </c>
      <c r="T812" s="23" t="s">
        <v>9461</v>
      </c>
      <c r="U812" s="24" t="s">
        <v>14507</v>
      </c>
      <c r="V812" s="23" t="s">
        <v>9463</v>
      </c>
      <c r="W812" s="23">
        <v>34.5</v>
      </c>
      <c r="X812" s="22" t="s">
        <v>55</v>
      </c>
      <c r="Y812" s="22" t="s">
        <v>9464</v>
      </c>
      <c r="Z812" s="22" t="s">
        <v>9464</v>
      </c>
      <c r="AA812" s="22" t="s">
        <v>9517</v>
      </c>
      <c r="AB812" s="22" t="s">
        <v>14508</v>
      </c>
      <c r="AC812" s="22" t="s">
        <v>14509</v>
      </c>
      <c r="AD812" s="22" t="s">
        <v>55</v>
      </c>
      <c r="AE812" s="23" t="s">
        <v>7983</v>
      </c>
      <c r="AF812" s="23" t="s">
        <v>12298</v>
      </c>
      <c r="AG812" s="20">
        <v>712600268</v>
      </c>
      <c r="AH812" s="20">
        <v>1</v>
      </c>
    </row>
    <row r="813" spans="1:34" ht="21" customHeight="1">
      <c r="A813" s="1" t="str">
        <f>_xlfn.CONCAT(Table1[[#This Row],[NÚMERO OPERATIVO]],Table1[[#This Row],[OS (SGM)]])</f>
        <v>5712189077ENC-MLAR02  000075/2026</v>
      </c>
      <c r="C813" s="1" t="s">
        <v>9455</v>
      </c>
      <c r="D813" s="1" t="s">
        <v>14510</v>
      </c>
      <c r="E813" s="23" t="s">
        <v>11546</v>
      </c>
      <c r="F813" s="23" t="s">
        <v>132</v>
      </c>
      <c r="G813" s="23" t="s">
        <v>1810</v>
      </c>
      <c r="H813" s="23" t="s">
        <v>43</v>
      </c>
      <c r="I813" s="23" t="s">
        <v>1926</v>
      </c>
      <c r="J813" s="23">
        <v>5712189077</v>
      </c>
      <c r="K813" s="1" t="e">
        <f>_xlfn.XLOOKUP(Table1[[#This Row],[NÚMERO OPERATIVO]],#REF!,#REF!)</f>
        <v>#REF!</v>
      </c>
      <c r="L813" s="23" t="s">
        <v>14511</v>
      </c>
      <c r="M813" s="1" t="str">
        <f>_xlfn.CONCAT(Table1[[#This Row],[NÚMERO OPERATIVO]],Table1[[#This Row],[DATA OC]])</f>
        <v>571218907746112,6175810185</v>
      </c>
      <c r="N813" s="24">
        <v>46112.617581018501</v>
      </c>
      <c r="O813" s="25" t="s">
        <v>32</v>
      </c>
      <c r="P813" s="23" t="s">
        <v>33</v>
      </c>
      <c r="Q813" s="23" t="s">
        <v>32</v>
      </c>
      <c r="R813" s="23" t="s">
        <v>14512</v>
      </c>
      <c r="S813" s="23" t="s">
        <v>9472</v>
      </c>
      <c r="T813" s="23" t="s">
        <v>9482</v>
      </c>
      <c r="U813" s="24" t="s">
        <v>14513</v>
      </c>
      <c r="V813" s="23" t="s">
        <v>9463</v>
      </c>
      <c r="W813" s="23">
        <v>13.8</v>
      </c>
      <c r="X813" s="22" t="s">
        <v>55</v>
      </c>
      <c r="Y813" s="22" t="s">
        <v>9464</v>
      </c>
      <c r="Z813" s="22" t="s">
        <v>9464</v>
      </c>
      <c r="AA813" s="22" t="s">
        <v>9517</v>
      </c>
      <c r="AB813" s="22" t="s">
        <v>14514</v>
      </c>
      <c r="AC813" s="22" t="s">
        <v>14515</v>
      </c>
      <c r="AD813" s="22" t="s">
        <v>55</v>
      </c>
      <c r="AE813" s="23" t="s">
        <v>4848</v>
      </c>
      <c r="AF813" s="23" t="s">
        <v>11553</v>
      </c>
      <c r="AG813" s="20">
        <v>612600362</v>
      </c>
      <c r="AH813" s="20">
        <v>1</v>
      </c>
    </row>
    <row r="814" spans="1:34" ht="21" customHeight="1">
      <c r="A814" s="1" t="str">
        <f>_xlfn.CONCAT(Table1[[#This Row],[NÚMERO OPERATIVO]],Table1[[#This Row],[OS (SGM)]])</f>
        <v>5710138077ENC-MLAR02  000072/2026</v>
      </c>
      <c r="C814" s="1" t="s">
        <v>9455</v>
      </c>
      <c r="D814" s="1" t="s">
        <v>14516</v>
      </c>
      <c r="E814" s="23" t="s">
        <v>11546</v>
      </c>
      <c r="F814" s="23" t="s">
        <v>132</v>
      </c>
      <c r="G814" s="23" t="s">
        <v>1810</v>
      </c>
      <c r="H814" s="23" t="s">
        <v>43</v>
      </c>
      <c r="I814" s="23" t="s">
        <v>1926</v>
      </c>
      <c r="J814" s="23">
        <v>5710138077</v>
      </c>
      <c r="K814" s="1" t="e">
        <f>_xlfn.XLOOKUP(Table1[[#This Row],[NÚMERO OPERATIVO]],#REF!,#REF!)</f>
        <v>#REF!</v>
      </c>
      <c r="L814" s="23" t="s">
        <v>9508</v>
      </c>
      <c r="M814" s="1" t="str">
        <f>_xlfn.CONCAT(Table1[[#This Row],[NÚMERO OPERATIVO]],Table1[[#This Row],[DATA OC]])</f>
        <v>571013807746107,3688425926</v>
      </c>
      <c r="N814" s="24">
        <v>46107.368842592601</v>
      </c>
      <c r="O814" s="25" t="s">
        <v>109</v>
      </c>
      <c r="P814" s="23" t="s">
        <v>33</v>
      </c>
      <c r="Q814" s="23" t="s">
        <v>109</v>
      </c>
      <c r="R814" s="23" t="s">
        <v>14517</v>
      </c>
      <c r="S814" s="23" t="s">
        <v>9472</v>
      </c>
      <c r="T814" s="23" t="s">
        <v>9482</v>
      </c>
      <c r="U814" s="24" t="s">
        <v>14518</v>
      </c>
      <c r="V814" s="23" t="s">
        <v>9463</v>
      </c>
      <c r="W814" s="23">
        <v>13.8</v>
      </c>
      <c r="X814" s="22">
        <v>10</v>
      </c>
      <c r="Y814" s="22" t="s">
        <v>9464</v>
      </c>
      <c r="Z814" s="22" t="s">
        <v>9464</v>
      </c>
      <c r="AA814" s="22" t="s">
        <v>9517</v>
      </c>
      <c r="AB814" s="22" t="s">
        <v>14519</v>
      </c>
      <c r="AC814" s="22" t="s">
        <v>14520</v>
      </c>
      <c r="AD814" s="22">
        <v>15</v>
      </c>
      <c r="AE814" s="23" t="s">
        <v>2219</v>
      </c>
      <c r="AF814" s="23" t="s">
        <v>11553</v>
      </c>
      <c r="AG814" s="20">
        <v>612600344</v>
      </c>
      <c r="AH814" s="20">
        <v>1</v>
      </c>
    </row>
    <row r="815" spans="1:34" ht="21" customHeight="1">
      <c r="A815" s="1" t="str">
        <f>_xlfn.CONCAT(Table1[[#This Row],[NÚMERO OPERATIVO]],Table1[[#This Row],[OS (SGM)]])</f>
        <v>5710104077ENC-MLAR03  000032/2026</v>
      </c>
      <c r="C815" s="1" t="s">
        <v>9455</v>
      </c>
      <c r="D815" s="1" t="s">
        <v>14521</v>
      </c>
      <c r="E815" s="23" t="s">
        <v>11546</v>
      </c>
      <c r="F815" s="23" t="s">
        <v>132</v>
      </c>
      <c r="G815" s="23" t="s">
        <v>1810</v>
      </c>
      <c r="H815" s="23" t="s">
        <v>43</v>
      </c>
      <c r="I815" s="23" t="s">
        <v>1012</v>
      </c>
      <c r="J815" s="23">
        <v>5710104077</v>
      </c>
      <c r="K815" s="1" t="e">
        <f>_xlfn.XLOOKUP(Table1[[#This Row],[NÚMERO OPERATIVO]],#REF!,#REF!)</f>
        <v>#REF!</v>
      </c>
      <c r="L815" s="23" t="s">
        <v>14522</v>
      </c>
      <c r="M815" s="1" t="str">
        <f>_xlfn.CONCAT(Table1[[#This Row],[NÚMERO OPERATIVO]],Table1[[#This Row],[DATA OC]])</f>
        <v>571010407746109,7218055556</v>
      </c>
      <c r="N815" s="24">
        <v>46109.7218055556</v>
      </c>
      <c r="O815" s="25" t="s">
        <v>32</v>
      </c>
      <c r="P815" s="23" t="s">
        <v>33</v>
      </c>
      <c r="Q815" s="23" t="s">
        <v>32</v>
      </c>
      <c r="R815" s="23" t="s">
        <v>14523</v>
      </c>
      <c r="S815" s="23" t="s">
        <v>14524</v>
      </c>
      <c r="T815" s="23" t="s">
        <v>9473</v>
      </c>
      <c r="U815" s="24" t="s">
        <v>14525</v>
      </c>
      <c r="V815" s="23" t="s">
        <v>9463</v>
      </c>
      <c r="W815" s="23">
        <v>34.5</v>
      </c>
      <c r="X815" s="22" t="s">
        <v>79</v>
      </c>
      <c r="Y815" s="22" t="s">
        <v>9464</v>
      </c>
      <c r="Z815" s="22" t="s">
        <v>9464</v>
      </c>
      <c r="AA815" s="22" t="s">
        <v>9517</v>
      </c>
      <c r="AB815" s="22" t="s">
        <v>14075</v>
      </c>
      <c r="AC815" s="22" t="s">
        <v>14526</v>
      </c>
      <c r="AD815" s="22" t="s">
        <v>55</v>
      </c>
      <c r="AE815" s="23" t="s">
        <v>5626</v>
      </c>
      <c r="AF815" s="23" t="s">
        <v>11553</v>
      </c>
      <c r="AG815" s="20">
        <v>612600350</v>
      </c>
      <c r="AH815" s="20">
        <v>1</v>
      </c>
    </row>
    <row r="816" spans="1:34" ht="21" customHeight="1">
      <c r="A816" s="1" t="str">
        <f>_xlfn.CONCAT(Table1[[#This Row],[NÚMERO OPERATIVO]],Table1[[#This Row],[OS (SGM)]])</f>
        <v>5701589077ENC-MPAR02  000011/2026</v>
      </c>
      <c r="C816" s="1" t="s">
        <v>9455</v>
      </c>
      <c r="D816" s="1" t="s">
        <v>14527</v>
      </c>
      <c r="E816" s="23" t="s">
        <v>11546</v>
      </c>
      <c r="F816" s="23" t="s">
        <v>132</v>
      </c>
      <c r="G816" s="23" t="s">
        <v>1810</v>
      </c>
      <c r="H816" s="23" t="s">
        <v>43</v>
      </c>
      <c r="I816" s="23" t="s">
        <v>1926</v>
      </c>
      <c r="J816" s="23">
        <v>5701589077</v>
      </c>
      <c r="K816" s="1" t="e">
        <f>_xlfn.XLOOKUP(Table1[[#This Row],[NÚMERO OPERATIVO]],#REF!,#REF!)</f>
        <v>#REF!</v>
      </c>
      <c r="L816" s="23" t="s">
        <v>14528</v>
      </c>
      <c r="M816" s="1" t="str">
        <f>_xlfn.CONCAT(Table1[[#This Row],[NÚMERO OPERATIVO]],Table1[[#This Row],[DATA OC]])</f>
        <v>570158907746102,6539814815</v>
      </c>
      <c r="N816" s="24">
        <v>46102.653981481497</v>
      </c>
      <c r="O816" s="25" t="s">
        <v>32</v>
      </c>
      <c r="P816" s="23" t="s">
        <v>34</v>
      </c>
      <c r="Q816" s="23" t="s">
        <v>32</v>
      </c>
      <c r="R816" s="23" t="s">
        <v>14529</v>
      </c>
      <c r="S816" s="23" t="s">
        <v>14530</v>
      </c>
      <c r="T816" s="23" t="s">
        <v>9461</v>
      </c>
      <c r="U816" s="24" t="s">
        <v>14531</v>
      </c>
      <c r="V816" s="23" t="s">
        <v>9463</v>
      </c>
      <c r="W816" s="23">
        <v>13.8</v>
      </c>
      <c r="X816" s="22" t="s">
        <v>1039</v>
      </c>
      <c r="Y816" s="22" t="s">
        <v>9464</v>
      </c>
      <c r="Z816" s="22" t="s">
        <v>9464</v>
      </c>
      <c r="AA816" s="22" t="s">
        <v>9517</v>
      </c>
      <c r="AB816" s="22" t="s">
        <v>14532</v>
      </c>
      <c r="AC816" s="22" t="s">
        <v>14533</v>
      </c>
      <c r="AD816" s="22" t="s">
        <v>55</v>
      </c>
      <c r="AE816" s="23" t="s">
        <v>1924</v>
      </c>
      <c r="AF816" s="23" t="s">
        <v>11553</v>
      </c>
      <c r="AG816" s="20">
        <v>612600333</v>
      </c>
      <c r="AH816" s="20">
        <v>1</v>
      </c>
    </row>
    <row r="817" spans="1:34" ht="21" customHeight="1">
      <c r="A817" s="1" t="str">
        <f>_xlfn.CONCAT(Table1[[#This Row],[NÚMERO OPERATIVO]],Table1[[#This Row],[OS (SGM)]])</f>
        <v>5701428077ENC-MLAR02  000073/2026</v>
      </c>
      <c r="C817" s="1" t="s">
        <v>9455</v>
      </c>
      <c r="D817" s="1" t="s">
        <v>14534</v>
      </c>
      <c r="E817" s="23" t="s">
        <v>11546</v>
      </c>
      <c r="F817" s="23" t="s">
        <v>132</v>
      </c>
      <c r="G817" s="23" t="s">
        <v>1810</v>
      </c>
      <c r="H817" s="23" t="s">
        <v>43</v>
      </c>
      <c r="I817" s="23" t="s">
        <v>1012</v>
      </c>
      <c r="J817" s="23">
        <v>5701428077</v>
      </c>
      <c r="K817" s="1" t="e">
        <f>_xlfn.XLOOKUP(Table1[[#This Row],[NÚMERO OPERATIVO]],#REF!,#REF!)</f>
        <v>#REF!</v>
      </c>
      <c r="L817" s="23" t="s">
        <v>14535</v>
      </c>
      <c r="M817" s="1" t="str">
        <f>_xlfn.CONCAT(Table1[[#This Row],[NÚMERO OPERATIVO]],Table1[[#This Row],[DATA OC]])</f>
        <v>570142807746110,5515509259</v>
      </c>
      <c r="N817" s="24">
        <v>46110.551550925898</v>
      </c>
      <c r="O817" s="25" t="s">
        <v>32</v>
      </c>
      <c r="P817" s="23" t="s">
        <v>33</v>
      </c>
      <c r="Q817" s="23" t="s">
        <v>32</v>
      </c>
      <c r="R817" s="23" t="s">
        <v>14536</v>
      </c>
      <c r="S817" s="23" t="s">
        <v>14537</v>
      </c>
      <c r="T817" s="23" t="s">
        <v>9482</v>
      </c>
      <c r="U817" s="24" t="s">
        <v>14538</v>
      </c>
      <c r="V817" s="23" t="s">
        <v>9463</v>
      </c>
      <c r="W817" s="23">
        <v>34.5</v>
      </c>
      <c r="X817" s="22" t="s">
        <v>55</v>
      </c>
      <c r="Y817" s="22" t="s">
        <v>9464</v>
      </c>
      <c r="Z817" s="22" t="s">
        <v>9464</v>
      </c>
      <c r="AA817" s="22" t="s">
        <v>9517</v>
      </c>
      <c r="AB817" s="22" t="s">
        <v>14539</v>
      </c>
      <c r="AC817" s="22" t="s">
        <v>14540</v>
      </c>
      <c r="AD817" s="22" t="s">
        <v>55</v>
      </c>
      <c r="AE817" s="23" t="s">
        <v>6825</v>
      </c>
      <c r="AF817" s="23" t="s">
        <v>11553</v>
      </c>
      <c r="AG817" s="20">
        <v>612600348</v>
      </c>
      <c r="AH817" s="20">
        <v>1</v>
      </c>
    </row>
    <row r="818" spans="1:34" ht="21" customHeight="1">
      <c r="A818" s="1" t="str">
        <f>_xlfn.CONCAT(Table1[[#This Row],[NÚMERO OPERATIVO]],Table1[[#This Row],[OS (SGM)]])</f>
        <v>5701415077ENC-MLAR03  000033/2026</v>
      </c>
      <c r="C818" s="1" t="s">
        <v>9455</v>
      </c>
      <c r="D818" s="1" t="s">
        <v>14541</v>
      </c>
      <c r="E818" s="23" t="s">
        <v>11546</v>
      </c>
      <c r="F818" s="23" t="s">
        <v>132</v>
      </c>
      <c r="G818" s="23" t="s">
        <v>1810</v>
      </c>
      <c r="H818" s="23" t="s">
        <v>43</v>
      </c>
      <c r="I818" s="23" t="s">
        <v>1012</v>
      </c>
      <c r="J818" s="23">
        <v>5701415077</v>
      </c>
      <c r="K818" s="1" t="e">
        <f>_xlfn.XLOOKUP(Table1[[#This Row],[NÚMERO OPERATIVO]],#REF!,#REF!)</f>
        <v>#REF!</v>
      </c>
      <c r="L818" s="23" t="s">
        <v>14542</v>
      </c>
      <c r="M818" s="1" t="str">
        <f>_xlfn.CONCAT(Table1[[#This Row],[NÚMERO OPERATIVO]],Table1[[#This Row],[DATA OC]])</f>
        <v>570141507746107,4525578704</v>
      </c>
      <c r="N818" s="24">
        <v>46107.452557870398</v>
      </c>
      <c r="O818" s="25" t="s">
        <v>32</v>
      </c>
      <c r="P818" s="23" t="s">
        <v>33</v>
      </c>
      <c r="Q818" s="23" t="s">
        <v>32</v>
      </c>
      <c r="R818" s="23" t="s">
        <v>14543</v>
      </c>
      <c r="S818" s="23" t="s">
        <v>14544</v>
      </c>
      <c r="T818" s="23" t="s">
        <v>9482</v>
      </c>
      <c r="U818" s="24" t="s">
        <v>14545</v>
      </c>
      <c r="V818" s="23" t="s">
        <v>9463</v>
      </c>
      <c r="W818" s="23">
        <v>34.5</v>
      </c>
      <c r="X818" s="22" t="s">
        <v>55</v>
      </c>
      <c r="Y818" s="22" t="s">
        <v>9464</v>
      </c>
      <c r="Z818" s="22" t="s">
        <v>9517</v>
      </c>
      <c r="AA818" s="22" t="s">
        <v>9517</v>
      </c>
      <c r="AB818" s="22" t="s">
        <v>14546</v>
      </c>
      <c r="AC818" s="22" t="s">
        <v>14547</v>
      </c>
      <c r="AD818" s="22" t="s">
        <v>55</v>
      </c>
      <c r="AE818" s="23" t="s">
        <v>7071</v>
      </c>
      <c r="AF818" s="23" t="s">
        <v>11553</v>
      </c>
      <c r="AG818" s="20">
        <v>612600351</v>
      </c>
      <c r="AH818" s="20">
        <v>1</v>
      </c>
    </row>
    <row r="819" spans="1:34" ht="21" customHeight="1">
      <c r="A819" s="1" t="str">
        <f>_xlfn.CONCAT(Table1[[#This Row],[NÚMERO OPERATIVO]],Table1[[#This Row],[OS (SGM)]])</f>
        <v>5700360077ENC-MLAR03  000013/2026</v>
      </c>
      <c r="C819" s="1" t="s">
        <v>9455</v>
      </c>
      <c r="D819" s="1" t="s">
        <v>14548</v>
      </c>
      <c r="E819" s="23" t="s">
        <v>11546</v>
      </c>
      <c r="F819" s="23" t="s">
        <v>132</v>
      </c>
      <c r="G819" s="23" t="s">
        <v>1810</v>
      </c>
      <c r="H819" s="23" t="s">
        <v>116</v>
      </c>
      <c r="I819" s="23" t="s">
        <v>1012</v>
      </c>
      <c r="J819" s="23">
        <v>5700360077</v>
      </c>
      <c r="K819" s="1" t="e">
        <f>_xlfn.XLOOKUP(Table1[[#This Row],[NÚMERO OPERATIVO]],#REF!,#REF!)</f>
        <v>#REF!</v>
      </c>
      <c r="L819" s="23" t="s">
        <v>14549</v>
      </c>
      <c r="M819" s="1" t="str">
        <f>_xlfn.CONCAT(Table1[[#This Row],[NÚMERO OPERATIVO]],Table1[[#This Row],[DATA OC]])</f>
        <v>570036007746091,7258101852</v>
      </c>
      <c r="N819" s="24">
        <v>46091.725810185198</v>
      </c>
      <c r="O819" s="25" t="s">
        <v>32</v>
      </c>
      <c r="P819" s="23" t="s">
        <v>172</v>
      </c>
      <c r="Q819" s="23" t="s">
        <v>32</v>
      </c>
      <c r="R819" s="23" t="s">
        <v>14550</v>
      </c>
      <c r="S819" s="23" t="s">
        <v>14551</v>
      </c>
      <c r="T819" s="23" t="s">
        <v>10145</v>
      </c>
      <c r="U819" s="24" t="s">
        <v>14552</v>
      </c>
      <c r="V819" s="23" t="s">
        <v>9558</v>
      </c>
      <c r="W819" s="23">
        <v>34.5</v>
      </c>
      <c r="X819" s="22" t="s">
        <v>1033</v>
      </c>
      <c r="Y819" s="22" t="s">
        <v>9482</v>
      </c>
      <c r="Z819" s="22" t="s">
        <v>9464</v>
      </c>
      <c r="AA819" s="22" t="s">
        <v>9517</v>
      </c>
      <c r="AB819" s="22" t="s">
        <v>14553</v>
      </c>
      <c r="AC819" s="22" t="s">
        <v>14554</v>
      </c>
      <c r="AD819" s="22" t="s">
        <v>1033</v>
      </c>
      <c r="AE819" s="23" t="s">
        <v>6437</v>
      </c>
      <c r="AF819" s="23" t="s">
        <v>11553</v>
      </c>
      <c r="AG819" s="20">
        <v>612600281</v>
      </c>
      <c r="AH819" s="20">
        <v>1</v>
      </c>
    </row>
    <row r="820" spans="1:34" ht="21" customHeight="1">
      <c r="A820" s="1" t="str">
        <f>_xlfn.CONCAT(Table1[[#This Row],[NÚMERO OPERATIVO]],Table1[[#This Row],[OS (SGM)]])</f>
        <v>5700989009ENC-MLGR03  000123/2026</v>
      </c>
      <c r="C820" s="1" t="s">
        <v>9455</v>
      </c>
      <c r="D820" s="1" t="s">
        <v>14555</v>
      </c>
      <c r="E820" s="23" t="s">
        <v>11546</v>
      </c>
      <c r="F820" s="23" t="s">
        <v>382</v>
      </c>
      <c r="G820" s="23" t="s">
        <v>382</v>
      </c>
      <c r="H820" s="23" t="s">
        <v>43</v>
      </c>
      <c r="I820" s="23" t="s">
        <v>380</v>
      </c>
      <c r="J820" s="23">
        <v>5700989009</v>
      </c>
      <c r="K820" s="1" t="e">
        <f>_xlfn.XLOOKUP(Table1[[#This Row],[NÚMERO OPERATIVO]],#REF!,#REF!)</f>
        <v>#REF!</v>
      </c>
      <c r="L820" s="23" t="s">
        <v>14556</v>
      </c>
      <c r="M820" s="1" t="str">
        <f>_xlfn.CONCAT(Table1[[#This Row],[NÚMERO OPERATIVO]],Table1[[#This Row],[DATA OC]])</f>
        <v>570098900946099,5283217593</v>
      </c>
      <c r="N820" s="24">
        <v>46099.528321759302</v>
      </c>
      <c r="O820" s="25" t="s">
        <v>32</v>
      </c>
      <c r="P820" s="23" t="s">
        <v>33</v>
      </c>
      <c r="Q820" s="23" t="s">
        <v>32</v>
      </c>
      <c r="R820" s="23" t="s">
        <v>14557</v>
      </c>
      <c r="S820" s="23" t="s">
        <v>14558</v>
      </c>
      <c r="T820" s="23" t="s">
        <v>9473</v>
      </c>
      <c r="U820" s="24" t="s">
        <v>14559</v>
      </c>
      <c r="V820" s="23" t="s">
        <v>9463</v>
      </c>
      <c r="W820" s="23">
        <v>34.5</v>
      </c>
      <c r="X820" s="22" t="s">
        <v>1039</v>
      </c>
      <c r="Y820" s="22" t="s">
        <v>9464</v>
      </c>
      <c r="Z820" s="22" t="s">
        <v>9492</v>
      </c>
      <c r="AA820" s="22" t="s">
        <v>9517</v>
      </c>
      <c r="AB820" s="22" t="s">
        <v>14560</v>
      </c>
      <c r="AC820" s="22" t="s">
        <v>14561</v>
      </c>
      <c r="AD820" s="22" t="s">
        <v>55</v>
      </c>
      <c r="AE820" s="23" t="s">
        <v>6317</v>
      </c>
      <c r="AF820" s="23" t="s">
        <v>12298</v>
      </c>
      <c r="AG820" s="20">
        <v>712600241</v>
      </c>
      <c r="AH820" s="20">
        <v>1</v>
      </c>
    </row>
    <row r="821" spans="1:34" ht="21" customHeight="1">
      <c r="A821" s="1" t="str">
        <f>_xlfn.CONCAT(Table1[[#This Row],[NÚMERO OPERATIVO]],Table1[[#This Row],[OS (SGM)]])</f>
        <v>5710280003DBM-MLDB05  000056/2026</v>
      </c>
      <c r="C821" s="1" t="s">
        <v>9455</v>
      </c>
      <c r="D821" s="1" t="s">
        <v>14562</v>
      </c>
      <c r="E821" s="23" t="s">
        <v>12825</v>
      </c>
      <c r="F821" s="23" t="s">
        <v>254</v>
      </c>
      <c r="G821" s="23" t="s">
        <v>254</v>
      </c>
      <c r="H821" s="23" t="s">
        <v>43</v>
      </c>
      <c r="I821" s="23" t="s">
        <v>579</v>
      </c>
      <c r="J821" s="23">
        <v>5710280003</v>
      </c>
      <c r="K821" s="1" t="e">
        <f>_xlfn.XLOOKUP(Table1[[#This Row],[NÚMERO OPERATIVO]],#REF!,#REF!)</f>
        <v>#REF!</v>
      </c>
      <c r="L821" s="23" t="s">
        <v>14563</v>
      </c>
      <c r="M821" s="1" t="str">
        <f>_xlfn.CONCAT(Table1[[#This Row],[NÚMERO OPERATIVO]],Table1[[#This Row],[DATA OC]])</f>
        <v>571028000346085,3532986111</v>
      </c>
      <c r="N821" s="24">
        <v>46085.353298611102</v>
      </c>
      <c r="O821" s="25" t="s">
        <v>32</v>
      </c>
      <c r="P821" s="23" t="s">
        <v>33</v>
      </c>
      <c r="Q821" s="23" t="s">
        <v>32</v>
      </c>
      <c r="R821" s="23" t="s">
        <v>14564</v>
      </c>
      <c r="S821" s="23" t="s">
        <v>14565</v>
      </c>
      <c r="T821" s="23" t="s">
        <v>9767</v>
      </c>
      <c r="U821" s="24" t="s">
        <v>14566</v>
      </c>
      <c r="V821" s="23" t="s">
        <v>9463</v>
      </c>
      <c r="W821" s="23">
        <v>34.5</v>
      </c>
      <c r="X821" s="22" t="s">
        <v>55</v>
      </c>
      <c r="Y821" s="22" t="s">
        <v>9464</v>
      </c>
      <c r="Z821" s="22" t="s">
        <v>9464</v>
      </c>
      <c r="AA821" s="22" t="s">
        <v>9517</v>
      </c>
      <c r="AB821" s="22" t="s">
        <v>14567</v>
      </c>
      <c r="AC821" s="22" t="s">
        <v>14568</v>
      </c>
      <c r="AD821" s="22" t="s">
        <v>55</v>
      </c>
      <c r="AE821" s="23" t="s">
        <v>5562</v>
      </c>
      <c r="AF821" s="23" t="s">
        <v>13191</v>
      </c>
      <c r="AG821" s="20">
        <v>412600252</v>
      </c>
      <c r="AH821" s="20">
        <v>1</v>
      </c>
    </row>
    <row r="822" spans="1:34" ht="21" customHeight="1">
      <c r="A822" s="1" t="str">
        <f>_xlfn.CONCAT(Table1[[#This Row],[NÚMERO OPERATIVO]],Table1[[#This Row],[OS (SGM)]])</f>
        <v>5700653003ETO-RD-GU  000742/2026</v>
      </c>
      <c r="C822" s="1" t="s">
        <v>9455</v>
      </c>
      <c r="D822" s="1" t="s">
        <v>14569</v>
      </c>
      <c r="E822" s="23" t="s">
        <v>12825</v>
      </c>
      <c r="F822" s="23" t="s">
        <v>254</v>
      </c>
      <c r="G822" s="23" t="s">
        <v>254</v>
      </c>
      <c r="H822" s="23" t="s">
        <v>116</v>
      </c>
      <c r="I822" s="23" t="s">
        <v>5315</v>
      </c>
      <c r="J822" s="23">
        <v>5700653003</v>
      </c>
      <c r="K822" s="1" t="e">
        <f>_xlfn.XLOOKUP(Table1[[#This Row],[NÚMERO OPERATIVO]],#REF!,#REF!)</f>
        <v>#REF!</v>
      </c>
      <c r="L822" s="23" t="s">
        <v>14570</v>
      </c>
      <c r="M822" s="1" t="str">
        <f>_xlfn.CONCAT(Table1[[#This Row],[NÚMERO OPERATIVO]],Table1[[#This Row],[DATA OC]])</f>
        <v>570065300346098,8953703704</v>
      </c>
      <c r="N822" s="24">
        <v>46098.895370370403</v>
      </c>
      <c r="O822" s="25" t="s">
        <v>32</v>
      </c>
      <c r="P822" s="23" t="s">
        <v>172</v>
      </c>
      <c r="Q822" s="23" t="s">
        <v>32</v>
      </c>
      <c r="R822" s="23" t="s">
        <v>9517</v>
      </c>
      <c r="S822" s="23" t="s">
        <v>9517</v>
      </c>
      <c r="T822" s="23" t="s">
        <v>9517</v>
      </c>
      <c r="U822" s="24" t="s">
        <v>9517</v>
      </c>
      <c r="V822" s="23" t="s">
        <v>9463</v>
      </c>
      <c r="W822" s="23">
        <v>13.8</v>
      </c>
      <c r="X822" s="22">
        <v>15</v>
      </c>
      <c r="Y822" s="22" t="s">
        <v>9517</v>
      </c>
      <c r="Z822" s="22" t="s">
        <v>9517</v>
      </c>
      <c r="AA822" s="22" t="s">
        <v>9517</v>
      </c>
      <c r="AB822" s="22" t="s">
        <v>9517</v>
      </c>
      <c r="AC822" s="22" t="s">
        <v>9517</v>
      </c>
      <c r="AD822" s="22">
        <v>15</v>
      </c>
      <c r="AE822" s="23" t="s">
        <v>5313</v>
      </c>
      <c r="AF822" s="23" t="s">
        <v>13191</v>
      </c>
      <c r="AG822" s="20">
        <v>412600303</v>
      </c>
      <c r="AH822" s="20">
        <v>1</v>
      </c>
    </row>
    <row r="823" spans="1:34" ht="21" customHeight="1">
      <c r="A823" s="1" t="str">
        <f>_xlfn.CONCAT(Table1[[#This Row],[NÚMERO OPERATIVO]],Table1[[#This Row],[OS (SGM)]])</f>
        <v>5700038250DG-MPPO01  000072/2026</v>
      </c>
      <c r="C823" s="1" t="s">
        <v>9455</v>
      </c>
      <c r="D823" s="1" t="s">
        <v>14571</v>
      </c>
      <c r="E823" s="23" t="s">
        <v>9457</v>
      </c>
      <c r="F823" s="23" t="s">
        <v>503</v>
      </c>
      <c r="G823" s="23" t="s">
        <v>461</v>
      </c>
      <c r="H823" s="23" t="s">
        <v>116</v>
      </c>
      <c r="I823" s="23" t="s">
        <v>69</v>
      </c>
      <c r="J823" s="23">
        <v>5700038250</v>
      </c>
      <c r="K823" s="1" t="e">
        <f>_xlfn.XLOOKUP(Table1[[#This Row],[NÚMERO OPERATIVO]],#REF!,#REF!)</f>
        <v>#REF!</v>
      </c>
      <c r="L823" s="23" t="s">
        <v>14572</v>
      </c>
      <c r="M823" s="1" t="str">
        <f>_xlfn.CONCAT(Table1[[#This Row],[NÚMERO OPERATIVO]],Table1[[#This Row],[DATA OC]])</f>
        <v>570003825046098,8157638889</v>
      </c>
      <c r="N823" s="24">
        <v>46098.815763888902</v>
      </c>
      <c r="O823" s="25" t="s">
        <v>32</v>
      </c>
      <c r="P823" s="23" t="s">
        <v>33</v>
      </c>
      <c r="Q823" s="23" t="s">
        <v>32</v>
      </c>
      <c r="R823" s="23" t="s">
        <v>14573</v>
      </c>
      <c r="S823" s="23" t="s">
        <v>14574</v>
      </c>
      <c r="T823" s="23" t="s">
        <v>9635</v>
      </c>
      <c r="U823" s="24" t="s">
        <v>14575</v>
      </c>
      <c r="V823" s="23" t="s">
        <v>9558</v>
      </c>
      <c r="W823" s="23">
        <v>34.5</v>
      </c>
      <c r="X823" s="22" t="s">
        <v>55</v>
      </c>
      <c r="Y823" s="22" t="s">
        <v>9464</v>
      </c>
      <c r="Z823" s="22" t="s">
        <v>9464</v>
      </c>
      <c r="AA823" s="22" t="s">
        <v>9517</v>
      </c>
      <c r="AB823" s="22" t="s">
        <v>14576</v>
      </c>
      <c r="AC823" s="22" t="s">
        <v>14577</v>
      </c>
      <c r="AD823" s="22" t="s">
        <v>55</v>
      </c>
      <c r="AE823" s="23" t="s">
        <v>3620</v>
      </c>
      <c r="AF823" s="23" t="s">
        <v>10852</v>
      </c>
      <c r="AG823" s="20">
        <v>312600212</v>
      </c>
      <c r="AH823" s="20">
        <v>1</v>
      </c>
    </row>
    <row r="824" spans="1:34" ht="21" customHeight="1">
      <c r="A824" s="1" t="str">
        <f>_xlfn.CONCAT(Table1[[#This Row],[NÚMERO OPERATIVO]],Table1[[#This Row],[OS (SGM)]])</f>
        <v>5710126078ENC-MLGR03  000144/2026</v>
      </c>
      <c r="C824" s="1" t="s">
        <v>9455</v>
      </c>
      <c r="D824" s="1" t="s">
        <v>14578</v>
      </c>
      <c r="E824" s="23" t="s">
        <v>11546</v>
      </c>
      <c r="F824" s="23" t="s">
        <v>382</v>
      </c>
      <c r="G824" s="23" t="s">
        <v>2099</v>
      </c>
      <c r="H824" s="23" t="s">
        <v>43</v>
      </c>
      <c r="I824" s="23" t="s">
        <v>336</v>
      </c>
      <c r="J824" s="23">
        <v>5710126078</v>
      </c>
      <c r="K824" s="1" t="e">
        <f>_xlfn.XLOOKUP(Table1[[#This Row],[NÚMERO OPERATIVO]],#REF!,#REF!)</f>
        <v>#REF!</v>
      </c>
      <c r="L824" s="23" t="s">
        <v>14579</v>
      </c>
      <c r="M824" s="1" t="str">
        <f>_xlfn.CONCAT(Table1[[#This Row],[NÚMERO OPERATIVO]],Table1[[#This Row],[DATA OC]])</f>
        <v>571012607846112,4511342593</v>
      </c>
      <c r="N824" s="24">
        <v>46112.451134259303</v>
      </c>
      <c r="O824" s="25" t="s">
        <v>32</v>
      </c>
      <c r="P824" s="23" t="s">
        <v>33</v>
      </c>
      <c r="Q824" s="23" t="s">
        <v>32</v>
      </c>
      <c r="R824" s="23" t="s">
        <v>14580</v>
      </c>
      <c r="S824" s="23" t="s">
        <v>9472</v>
      </c>
      <c r="T824" s="23" t="s">
        <v>9473</v>
      </c>
      <c r="U824" s="24" t="s">
        <v>14581</v>
      </c>
      <c r="V824" s="23" t="s">
        <v>9463</v>
      </c>
      <c r="W824" s="23">
        <v>34.5</v>
      </c>
      <c r="X824" s="22" t="s">
        <v>79</v>
      </c>
      <c r="Y824" s="22" t="s">
        <v>9464</v>
      </c>
      <c r="Z824" s="22" t="s">
        <v>9464</v>
      </c>
      <c r="AA824" s="22" t="s">
        <v>9517</v>
      </c>
      <c r="AB824" s="22" t="s">
        <v>14582</v>
      </c>
      <c r="AC824" s="22" t="s">
        <v>14583</v>
      </c>
      <c r="AD824" s="22" t="s">
        <v>55</v>
      </c>
      <c r="AE824" s="23" t="s">
        <v>5343</v>
      </c>
      <c r="AF824" s="23" t="s">
        <v>12298</v>
      </c>
      <c r="AG824" s="20">
        <v>712600277</v>
      </c>
      <c r="AH824" s="20">
        <v>1</v>
      </c>
    </row>
    <row r="825" spans="1:34" ht="21" customHeight="1">
      <c r="A825" s="1" t="str">
        <f>_xlfn.CONCAT(Table1[[#This Row],[NÚMERO OPERATIVO]],Table1[[#This Row],[OS (SGM)]])</f>
        <v>5768302079ETO-RD-GR  000614/2026</v>
      </c>
      <c r="C825" s="1" t="s">
        <v>9455</v>
      </c>
      <c r="D825" s="1" t="s">
        <v>14584</v>
      </c>
      <c r="E825" s="23" t="s">
        <v>11546</v>
      </c>
      <c r="F825" s="23" t="s">
        <v>382</v>
      </c>
      <c r="G825" s="23" t="s">
        <v>1014</v>
      </c>
      <c r="H825" s="23" t="s">
        <v>43</v>
      </c>
      <c r="I825" s="23" t="s">
        <v>336</v>
      </c>
      <c r="J825" s="23">
        <v>5768302079</v>
      </c>
      <c r="K825" s="1" t="e">
        <f>_xlfn.XLOOKUP(Table1[[#This Row],[NÚMERO OPERATIVO]],#REF!,#REF!)</f>
        <v>#REF!</v>
      </c>
      <c r="L825" s="23" t="s">
        <v>14585</v>
      </c>
      <c r="M825" s="1" t="str">
        <f>_xlfn.CONCAT(Table1[[#This Row],[NÚMERO OPERATIVO]],Table1[[#This Row],[DATA OC]])</f>
        <v>576830207946099,852962963</v>
      </c>
      <c r="N825" s="24">
        <v>46099.852962962999</v>
      </c>
      <c r="O825" s="25" t="s">
        <v>32</v>
      </c>
      <c r="P825" s="23" t="s">
        <v>33</v>
      </c>
      <c r="Q825" s="23" t="s">
        <v>32</v>
      </c>
      <c r="R825" s="23" t="s">
        <v>9517</v>
      </c>
      <c r="S825" s="23" t="s">
        <v>9517</v>
      </c>
      <c r="T825" s="23" t="s">
        <v>9517</v>
      </c>
      <c r="U825" s="24" t="s">
        <v>9517</v>
      </c>
      <c r="V825" s="23" t="s">
        <v>9463</v>
      </c>
      <c r="W825" s="23">
        <v>34.5</v>
      </c>
      <c r="X825" s="22">
        <v>15</v>
      </c>
      <c r="Y825" s="22" t="s">
        <v>9517</v>
      </c>
      <c r="Z825" s="22" t="s">
        <v>9517</v>
      </c>
      <c r="AA825" s="22" t="s">
        <v>9517</v>
      </c>
      <c r="AB825" s="22" t="s">
        <v>9517</v>
      </c>
      <c r="AC825" s="22" t="s">
        <v>9517</v>
      </c>
      <c r="AD825" s="22">
        <v>15</v>
      </c>
      <c r="AE825" s="23" t="s">
        <v>2443</v>
      </c>
      <c r="AF825" s="23" t="s">
        <v>12298</v>
      </c>
      <c r="AG825" s="20">
        <v>712600248</v>
      </c>
      <c r="AH825" s="20">
        <v>1</v>
      </c>
    </row>
    <row r="826" spans="1:34" ht="21" customHeight="1">
      <c r="A826" s="1" t="str">
        <f>_xlfn.CONCAT(Table1[[#This Row],[NÚMERO OPERATIVO]],Table1[[#This Row],[OS (SGM)]])</f>
        <v>5700234079ETO-RD-GR  000602/2026</v>
      </c>
      <c r="C826" s="1" t="s">
        <v>9455</v>
      </c>
      <c r="D826" s="1" t="s">
        <v>14586</v>
      </c>
      <c r="E826" s="23" t="s">
        <v>11546</v>
      </c>
      <c r="F826" s="23" t="s">
        <v>382</v>
      </c>
      <c r="G826" s="23" t="s">
        <v>1014</v>
      </c>
      <c r="H826" s="23" t="s">
        <v>43</v>
      </c>
      <c r="I826" s="23" t="s">
        <v>59</v>
      </c>
      <c r="J826" s="23">
        <v>5700234079</v>
      </c>
      <c r="K826" s="1" t="e">
        <f>_xlfn.XLOOKUP(Table1[[#This Row],[NÚMERO OPERATIVO]],#REF!,#REF!)</f>
        <v>#REF!</v>
      </c>
      <c r="L826" s="23" t="s">
        <v>14587</v>
      </c>
      <c r="M826" s="1" t="str">
        <f>_xlfn.CONCAT(Table1[[#This Row],[NÚMERO OPERATIVO]],Table1[[#This Row],[DATA OC]])</f>
        <v>570023407946096,7075925926</v>
      </c>
      <c r="N826" s="24">
        <v>46096.707592592596</v>
      </c>
      <c r="O826" s="25" t="s">
        <v>32</v>
      </c>
      <c r="P826" s="23" t="s">
        <v>33</v>
      </c>
      <c r="Q826" s="23" t="s">
        <v>32</v>
      </c>
      <c r="R826" s="23" t="s">
        <v>9517</v>
      </c>
      <c r="S826" s="23" t="s">
        <v>9517</v>
      </c>
      <c r="T826" s="23" t="s">
        <v>9517</v>
      </c>
      <c r="U826" s="24" t="s">
        <v>9517</v>
      </c>
      <c r="V826" s="23" t="s">
        <v>9463</v>
      </c>
      <c r="W826" s="23">
        <v>34.5</v>
      </c>
      <c r="X826" s="22">
        <v>15</v>
      </c>
      <c r="Y826" s="22" t="s">
        <v>9517</v>
      </c>
      <c r="Z826" s="22" t="s">
        <v>9517</v>
      </c>
      <c r="AA826" s="22" t="s">
        <v>9517</v>
      </c>
      <c r="AB826" s="22" t="s">
        <v>9517</v>
      </c>
      <c r="AC826" s="22" t="s">
        <v>9517</v>
      </c>
      <c r="AD826" s="22">
        <v>15</v>
      </c>
      <c r="AE826" s="23" t="s">
        <v>5586</v>
      </c>
      <c r="AF826" s="23" t="s">
        <v>12298</v>
      </c>
      <c r="AG826" s="20">
        <v>712600247</v>
      </c>
      <c r="AH826" s="20">
        <v>1</v>
      </c>
    </row>
    <row r="827" spans="1:34" ht="21" customHeight="1">
      <c r="A827" s="1" t="str">
        <f>_xlfn.CONCAT(Table1[[#This Row],[NÚMERO OPERATIVO]],Table1[[#This Row],[OS (SGM)]])</f>
        <v>5700163079ENC-MLGR03  000145/2026</v>
      </c>
      <c r="C827" s="1" t="s">
        <v>9455</v>
      </c>
      <c r="D827" s="1" t="s">
        <v>14588</v>
      </c>
      <c r="E827" s="23" t="s">
        <v>11546</v>
      </c>
      <c r="F827" s="23" t="s">
        <v>382</v>
      </c>
      <c r="G827" s="23" t="s">
        <v>1014</v>
      </c>
      <c r="H827" s="23" t="s">
        <v>43</v>
      </c>
      <c r="I827" s="23" t="s">
        <v>336</v>
      </c>
      <c r="J827" s="23">
        <v>5700163079</v>
      </c>
      <c r="K827" s="1" t="e">
        <f>_xlfn.XLOOKUP(Table1[[#This Row],[NÚMERO OPERATIVO]],#REF!,#REF!)</f>
        <v>#REF!</v>
      </c>
      <c r="L827" s="23" t="s">
        <v>14589</v>
      </c>
      <c r="M827" s="1" t="str">
        <f>_xlfn.CONCAT(Table1[[#This Row],[NÚMERO OPERATIVO]],Table1[[#This Row],[DATA OC]])</f>
        <v>570016307946112,5052893519</v>
      </c>
      <c r="N827" s="24">
        <v>46112.505289351902</v>
      </c>
      <c r="O827" s="25" t="s">
        <v>32</v>
      </c>
      <c r="P827" s="23" t="s">
        <v>33</v>
      </c>
      <c r="Q827" s="23" t="s">
        <v>32</v>
      </c>
      <c r="R827" s="23" t="s">
        <v>14590</v>
      </c>
      <c r="S827" s="23" t="s">
        <v>14591</v>
      </c>
      <c r="T827" s="23" t="s">
        <v>9473</v>
      </c>
      <c r="U827" s="24" t="s">
        <v>14592</v>
      </c>
      <c r="V827" s="23" t="s">
        <v>9463</v>
      </c>
      <c r="W827" s="23">
        <v>34.5</v>
      </c>
      <c r="X827" s="22" t="s">
        <v>55</v>
      </c>
      <c r="Y827" s="22" t="s">
        <v>9794</v>
      </c>
      <c r="Z827" s="22" t="s">
        <v>9464</v>
      </c>
      <c r="AA827" s="22" t="s">
        <v>14593</v>
      </c>
      <c r="AB827" s="22" t="s">
        <v>14594</v>
      </c>
      <c r="AC827" s="22" t="s">
        <v>14595</v>
      </c>
      <c r="AD827" s="22" t="s">
        <v>55</v>
      </c>
      <c r="AE827" s="23" t="s">
        <v>1199</v>
      </c>
      <c r="AF827" s="23" t="s">
        <v>12298</v>
      </c>
      <c r="AG827" s="20">
        <v>712600278</v>
      </c>
      <c r="AH827" s="20">
        <v>1</v>
      </c>
    </row>
    <row r="828" spans="1:34" ht="21" customHeight="1">
      <c r="A828" s="1" t="str">
        <f>_xlfn.CONCAT(Table1[[#This Row],[NÚMERO OPERATIVO]],Table1[[#This Row],[OS (SGM)]])</f>
        <v>5700457024ETO-RD-GR  000619/2026</v>
      </c>
      <c r="C828" s="1" t="s">
        <v>9455</v>
      </c>
      <c r="D828" s="1" t="s">
        <v>14596</v>
      </c>
      <c r="E828" s="23" t="s">
        <v>11546</v>
      </c>
      <c r="F828" s="23" t="s">
        <v>382</v>
      </c>
      <c r="G828" s="23" t="s">
        <v>902</v>
      </c>
      <c r="H828" s="23" t="s">
        <v>43</v>
      </c>
      <c r="I828" s="23" t="s">
        <v>647</v>
      </c>
      <c r="J828" s="23">
        <v>5700457024</v>
      </c>
      <c r="K828" s="1" t="e">
        <f>_xlfn.XLOOKUP(Table1[[#This Row],[NÚMERO OPERATIVO]],#REF!,#REF!)</f>
        <v>#REF!</v>
      </c>
      <c r="L828" s="23" t="s">
        <v>14597</v>
      </c>
      <c r="M828" s="1" t="str">
        <f>_xlfn.CONCAT(Table1[[#This Row],[NÚMERO OPERATIVO]],Table1[[#This Row],[DATA OC]])</f>
        <v>570045702446100,6734143519</v>
      </c>
      <c r="N828" s="24">
        <v>46100.673414351899</v>
      </c>
      <c r="O828" s="25" t="s">
        <v>32</v>
      </c>
      <c r="P828" s="23" t="s">
        <v>33</v>
      </c>
      <c r="Q828" s="23" t="s">
        <v>32</v>
      </c>
      <c r="R828" s="23" t="s">
        <v>9517</v>
      </c>
      <c r="S828" s="23" t="s">
        <v>9517</v>
      </c>
      <c r="T828" s="23" t="s">
        <v>9517</v>
      </c>
      <c r="U828" s="24" t="s">
        <v>9517</v>
      </c>
      <c r="V828" s="23" t="s">
        <v>9463</v>
      </c>
      <c r="W828" s="23">
        <v>13.8</v>
      </c>
      <c r="X828" s="22">
        <v>15</v>
      </c>
      <c r="Y828" s="22" t="s">
        <v>9517</v>
      </c>
      <c r="Z828" s="22" t="s">
        <v>9517</v>
      </c>
      <c r="AA828" s="22" t="s">
        <v>9517</v>
      </c>
      <c r="AB828" s="22" t="s">
        <v>9517</v>
      </c>
      <c r="AC828" s="22" t="s">
        <v>9517</v>
      </c>
      <c r="AD828" s="22">
        <v>15</v>
      </c>
      <c r="AE828" s="23" t="s">
        <v>5946</v>
      </c>
      <c r="AF828" s="23" t="s">
        <v>12298</v>
      </c>
      <c r="AG828" s="20">
        <v>712600252</v>
      </c>
      <c r="AH828" s="20">
        <v>1</v>
      </c>
    </row>
    <row r="829" spans="1:34" ht="21" customHeight="1">
      <c r="A829" s="1" t="str">
        <f>_xlfn.CONCAT(Table1[[#This Row],[NÚMERO OPERATIVO]],Table1[[#This Row],[OS (SGM)]])</f>
        <v>5710323186DBM-MLDB03  000051/2026</v>
      </c>
      <c r="C829" s="1" t="s">
        <v>9455</v>
      </c>
      <c r="D829" s="1" t="s">
        <v>14598</v>
      </c>
      <c r="E829" s="23" t="s">
        <v>12825</v>
      </c>
      <c r="F829" s="23" t="s">
        <v>254</v>
      </c>
      <c r="G829" s="23" t="s">
        <v>4550</v>
      </c>
      <c r="H829" s="23" t="s">
        <v>43</v>
      </c>
      <c r="I829" s="23" t="s">
        <v>1559</v>
      </c>
      <c r="J829" s="23">
        <v>5710323186</v>
      </c>
      <c r="K829" s="1" t="e">
        <f>_xlfn.XLOOKUP(Table1[[#This Row],[NÚMERO OPERATIVO]],#REF!,#REF!)</f>
        <v>#REF!</v>
      </c>
      <c r="L829" s="23" t="s">
        <v>14599</v>
      </c>
      <c r="M829" s="1" t="str">
        <f>_xlfn.CONCAT(Table1[[#This Row],[NÚMERO OPERATIVO]],Table1[[#This Row],[DATA OC]])</f>
        <v>571032318646083,9025462963</v>
      </c>
      <c r="N829" s="24">
        <v>46083.902546296304</v>
      </c>
      <c r="O829" s="25" t="s">
        <v>32</v>
      </c>
      <c r="P829" s="23" t="s">
        <v>33</v>
      </c>
      <c r="Q829" s="23" t="s">
        <v>32</v>
      </c>
      <c r="R829" s="23" t="s">
        <v>14600</v>
      </c>
      <c r="S829" s="23" t="s">
        <v>14601</v>
      </c>
      <c r="T829" s="23" t="s">
        <v>9482</v>
      </c>
      <c r="U829" s="24" t="s">
        <v>14602</v>
      </c>
      <c r="V829" s="23" t="s">
        <v>9463</v>
      </c>
      <c r="W829" s="23">
        <v>34.5</v>
      </c>
      <c r="X829" s="22" t="s">
        <v>79</v>
      </c>
      <c r="Y829" s="22" t="s">
        <v>9464</v>
      </c>
      <c r="Z829" s="22" t="s">
        <v>9464</v>
      </c>
      <c r="AA829" s="22" t="s">
        <v>9517</v>
      </c>
      <c r="AB829" s="22" t="s">
        <v>14603</v>
      </c>
      <c r="AC829" s="22" t="s">
        <v>14604</v>
      </c>
      <c r="AD829" s="22" t="s">
        <v>55</v>
      </c>
      <c r="AE829" s="23" t="s">
        <v>7035</v>
      </c>
      <c r="AF829" s="23" t="s">
        <v>13191</v>
      </c>
      <c r="AG829" s="20">
        <v>412600256</v>
      </c>
      <c r="AH829" s="20">
        <v>1</v>
      </c>
    </row>
    <row r="830" spans="1:34" ht="21" customHeight="1">
      <c r="A830" s="1" t="str">
        <f>_xlfn.CONCAT(Table1[[#This Row],[NÚMERO OPERATIVO]],Table1[[#This Row],[OS (SGM)]])</f>
        <v>5700010186DBM-MPDB10  000049/2026</v>
      </c>
      <c r="C830" s="1" t="s">
        <v>9455</v>
      </c>
      <c r="D830" s="1" t="s">
        <v>14605</v>
      </c>
      <c r="E830" s="23" t="s">
        <v>12825</v>
      </c>
      <c r="F830" s="23" t="s">
        <v>254</v>
      </c>
      <c r="G830" s="23" t="s">
        <v>4550</v>
      </c>
      <c r="H830" s="23" t="s">
        <v>43</v>
      </c>
      <c r="I830" s="23" t="s">
        <v>1559</v>
      </c>
      <c r="J830" s="23">
        <v>5700010186</v>
      </c>
      <c r="K830" s="1" t="e">
        <f>_xlfn.XLOOKUP(Table1[[#This Row],[NÚMERO OPERATIVO]],#REF!,#REF!)</f>
        <v>#REF!</v>
      </c>
      <c r="L830" s="23" t="s">
        <v>14606</v>
      </c>
      <c r="M830" s="1" t="str">
        <f>_xlfn.CONCAT(Table1[[#This Row],[NÚMERO OPERATIVO]],Table1[[#This Row],[DATA OC]])</f>
        <v>570001018646105,7018287037</v>
      </c>
      <c r="N830" s="24">
        <v>46105.701828703699</v>
      </c>
      <c r="O830" s="25" t="s">
        <v>32</v>
      </c>
      <c r="P830" s="23" t="s">
        <v>33</v>
      </c>
      <c r="Q830" s="23" t="s">
        <v>32</v>
      </c>
      <c r="R830" s="23" t="s">
        <v>9868</v>
      </c>
      <c r="S830" s="23" t="s">
        <v>9868</v>
      </c>
      <c r="T830" s="23" t="s">
        <v>9523</v>
      </c>
      <c r="U830" s="24" t="s">
        <v>14607</v>
      </c>
      <c r="V830" s="23" t="s">
        <v>9558</v>
      </c>
      <c r="W830" s="23">
        <v>34.5</v>
      </c>
      <c r="X830" s="26">
        <v>112.5</v>
      </c>
      <c r="Y830" s="22" t="s">
        <v>9492</v>
      </c>
      <c r="Z830" s="22" t="s">
        <v>9517</v>
      </c>
      <c r="AA830" s="22" t="s">
        <v>9517</v>
      </c>
      <c r="AB830" s="22" t="s">
        <v>9868</v>
      </c>
      <c r="AC830" s="22" t="s">
        <v>9868</v>
      </c>
      <c r="AD830" s="1">
        <v>112.5</v>
      </c>
      <c r="AE830" s="23" t="s">
        <v>7166</v>
      </c>
      <c r="AF830" s="23" t="s">
        <v>13191</v>
      </c>
      <c r="AG830" s="21">
        <v>412600360</v>
      </c>
      <c r="AH830" s="20">
        <v>1</v>
      </c>
    </row>
    <row r="831" spans="1:34" ht="21" customHeight="1">
      <c r="A831" s="1" t="str">
        <f>_xlfn.CONCAT(Table1[[#This Row],[NÚMERO OPERATIVO]],Table1[[#This Row],[OS (SGM)]])</f>
        <v>5710108154ETO-RD-GR  000584/2026</v>
      </c>
      <c r="C831" s="1" t="s">
        <v>9455</v>
      </c>
      <c r="D831" s="1" t="s">
        <v>14608</v>
      </c>
      <c r="E831" s="23" t="s">
        <v>11546</v>
      </c>
      <c r="F831" s="23" t="s">
        <v>382</v>
      </c>
      <c r="G831" s="23" t="s">
        <v>566</v>
      </c>
      <c r="H831" s="23" t="s">
        <v>43</v>
      </c>
      <c r="I831" s="23" t="s">
        <v>486</v>
      </c>
      <c r="J831" s="23">
        <v>5710108154</v>
      </c>
      <c r="K831" s="1" t="e">
        <f>_xlfn.XLOOKUP(Table1[[#This Row],[NÚMERO OPERATIVO]],#REF!,#REF!)</f>
        <v>#REF!</v>
      </c>
      <c r="L831" s="23" t="s">
        <v>14609</v>
      </c>
      <c r="M831" s="1" t="str">
        <f>_xlfn.CONCAT(Table1[[#This Row],[NÚMERO OPERATIVO]],Table1[[#This Row],[DATA OC]])</f>
        <v>571010815446090,7343865741</v>
      </c>
      <c r="N831" s="24">
        <v>46090.734386574099</v>
      </c>
      <c r="O831" s="25" t="s">
        <v>32</v>
      </c>
      <c r="P831" s="23" t="s">
        <v>33</v>
      </c>
      <c r="Q831" s="23" t="s">
        <v>32</v>
      </c>
      <c r="R831" s="23" t="s">
        <v>9517</v>
      </c>
      <c r="S831" s="23" t="s">
        <v>9517</v>
      </c>
      <c r="T831" s="23" t="s">
        <v>9517</v>
      </c>
      <c r="U831" s="24" t="s">
        <v>9517</v>
      </c>
      <c r="V831" s="23" t="s">
        <v>9463</v>
      </c>
      <c r="W831" s="23">
        <v>34.5</v>
      </c>
      <c r="X831" s="22">
        <v>15</v>
      </c>
      <c r="Y831" s="22" t="s">
        <v>9517</v>
      </c>
      <c r="Z831" s="22" t="s">
        <v>9517</v>
      </c>
      <c r="AA831" s="22" t="s">
        <v>9517</v>
      </c>
      <c r="AB831" s="22" t="s">
        <v>9517</v>
      </c>
      <c r="AC831" s="22" t="s">
        <v>9517</v>
      </c>
      <c r="AD831" s="22">
        <v>15</v>
      </c>
      <c r="AE831" s="23" t="s">
        <v>563</v>
      </c>
      <c r="AF831" s="23" t="s">
        <v>12298</v>
      </c>
      <c r="AG831" s="20">
        <v>712600229</v>
      </c>
      <c r="AH831" s="20">
        <v>1</v>
      </c>
    </row>
    <row r="832" spans="1:34" ht="21" customHeight="1">
      <c r="A832" s="1" t="str">
        <f>_xlfn.CONCAT(Table1[[#This Row],[NÚMERO OPERATIVO]],Table1[[#This Row],[OS (SGM)]])</f>
        <v>5745549073ETO-RD-GU  000933/2026</v>
      </c>
      <c r="C832" s="1" t="s">
        <v>9455</v>
      </c>
      <c r="D832" s="1" t="s">
        <v>14610</v>
      </c>
      <c r="E832" s="23" t="s">
        <v>12825</v>
      </c>
      <c r="F832" s="23" t="s">
        <v>254</v>
      </c>
      <c r="G832" s="23" t="s">
        <v>1148</v>
      </c>
      <c r="H832" s="23" t="s">
        <v>43</v>
      </c>
      <c r="I832" s="23" t="s">
        <v>1146</v>
      </c>
      <c r="J832" s="23">
        <v>5745549073</v>
      </c>
      <c r="K832" s="1" t="e">
        <f>_xlfn.XLOOKUP(Table1[[#This Row],[NÚMERO OPERATIVO]],#REF!,#REF!)</f>
        <v>#REF!</v>
      </c>
      <c r="L832" s="23" t="s">
        <v>14611</v>
      </c>
      <c r="M832" s="1" t="str">
        <f>_xlfn.CONCAT(Table1[[#This Row],[NÚMERO OPERATIVO]],Table1[[#This Row],[DATA OC]])</f>
        <v>574554907346104,794224537</v>
      </c>
      <c r="N832" s="24">
        <v>46104.794224537</v>
      </c>
      <c r="O832" s="25" t="s">
        <v>32</v>
      </c>
      <c r="P832" s="23" t="s">
        <v>33</v>
      </c>
      <c r="Q832" s="23" t="s">
        <v>32</v>
      </c>
      <c r="R832" s="23" t="s">
        <v>14612</v>
      </c>
      <c r="S832" s="23" t="s">
        <v>13338</v>
      </c>
      <c r="T832" s="23" t="s">
        <v>11344</v>
      </c>
      <c r="U832" s="24" t="s">
        <v>14613</v>
      </c>
      <c r="V832" s="23" t="s">
        <v>9463</v>
      </c>
      <c r="W832" s="23">
        <v>13.8</v>
      </c>
      <c r="X832" s="22" t="s">
        <v>55</v>
      </c>
      <c r="Y832" s="22" t="s">
        <v>9794</v>
      </c>
      <c r="Z832" s="22" t="s">
        <v>9464</v>
      </c>
      <c r="AA832" s="22" t="s">
        <v>12352</v>
      </c>
      <c r="AB832" s="22" t="s">
        <v>14614</v>
      </c>
      <c r="AC832" s="22" t="s">
        <v>14615</v>
      </c>
      <c r="AD832" s="22" t="s">
        <v>55</v>
      </c>
      <c r="AE832" s="23" t="s">
        <v>1151</v>
      </c>
      <c r="AF832" s="23" t="s">
        <v>13191</v>
      </c>
      <c r="AG832" s="20">
        <v>412600316</v>
      </c>
      <c r="AH832" s="20">
        <v>1</v>
      </c>
    </row>
    <row r="833" spans="1:34" ht="21" customHeight="1">
      <c r="A833" s="1" t="str">
        <f>_xlfn.CONCAT(Table1[[#This Row],[NÚMERO OPERATIVO]],Table1[[#This Row],[OS (SGM)]])</f>
        <v>5731386073ETO-RD-GU  000932/2026</v>
      </c>
      <c r="C833" s="1" t="s">
        <v>9455</v>
      </c>
      <c r="D833" s="1" t="s">
        <v>14616</v>
      </c>
      <c r="E833" s="23" t="s">
        <v>12825</v>
      </c>
      <c r="F833" s="23" t="s">
        <v>254</v>
      </c>
      <c r="G833" s="23" t="s">
        <v>1148</v>
      </c>
      <c r="H833" s="23" t="s">
        <v>43</v>
      </c>
      <c r="I833" s="23" t="s">
        <v>1146</v>
      </c>
      <c r="J833" s="23">
        <v>5731386073</v>
      </c>
      <c r="K833" s="1" t="e">
        <f>_xlfn.XLOOKUP(Table1[[#This Row],[NÚMERO OPERATIVO]],#REF!,#REF!)</f>
        <v>#REF!</v>
      </c>
      <c r="L833" s="23" t="s">
        <v>14617</v>
      </c>
      <c r="M833" s="1" t="str">
        <f>_xlfn.CONCAT(Table1[[#This Row],[NÚMERO OPERATIVO]],Table1[[#This Row],[DATA OC]])</f>
        <v>573138607346104,7691782407</v>
      </c>
      <c r="N833" s="24">
        <v>46104.769178240698</v>
      </c>
      <c r="O833" s="25" t="s">
        <v>32</v>
      </c>
      <c r="P833" s="23" t="s">
        <v>33</v>
      </c>
      <c r="Q833" s="23" t="s">
        <v>32</v>
      </c>
      <c r="R833" s="23" t="s">
        <v>14618</v>
      </c>
      <c r="S833" s="23" t="s">
        <v>14619</v>
      </c>
      <c r="T833" s="23" t="s">
        <v>9482</v>
      </c>
      <c r="U833" s="24" t="s">
        <v>14620</v>
      </c>
      <c r="V833" s="23" t="s">
        <v>9463</v>
      </c>
      <c r="W833" s="23">
        <v>34.5</v>
      </c>
      <c r="X833" s="22" t="s">
        <v>55</v>
      </c>
      <c r="Y833" s="22" t="s">
        <v>9464</v>
      </c>
      <c r="Z833" s="22" t="s">
        <v>9464</v>
      </c>
      <c r="AA833" s="22" t="s">
        <v>9517</v>
      </c>
      <c r="AB833" s="22" t="s">
        <v>14621</v>
      </c>
      <c r="AC833" s="22" t="s">
        <v>14483</v>
      </c>
      <c r="AD833" s="22" t="s">
        <v>55</v>
      </c>
      <c r="AE833" s="23" t="s">
        <v>1144</v>
      </c>
      <c r="AF833" s="23" t="s">
        <v>13191</v>
      </c>
      <c r="AG833" s="20">
        <v>412600315</v>
      </c>
      <c r="AH833" s="20">
        <v>1</v>
      </c>
    </row>
    <row r="834" spans="1:34" ht="21" customHeight="1">
      <c r="A834" s="1" t="str">
        <f>_xlfn.CONCAT(Table1[[#This Row],[NÚMERO OPERATIVO]],Table1[[#This Row],[OS (SGM)]])</f>
        <v>5710302073ENC-MPPS01  000052/2026</v>
      </c>
      <c r="C834" s="1" t="s">
        <v>9455</v>
      </c>
      <c r="D834" s="1" t="s">
        <v>14622</v>
      </c>
      <c r="E834" s="23" t="s">
        <v>9457</v>
      </c>
      <c r="F834" s="23" t="s">
        <v>10026</v>
      </c>
      <c r="G834" s="23" t="s">
        <v>1148</v>
      </c>
      <c r="H834" s="23" t="s">
        <v>43</v>
      </c>
      <c r="I834" s="23" t="s">
        <v>1146</v>
      </c>
      <c r="J834" s="23">
        <v>5710302073</v>
      </c>
      <c r="K834" s="1" t="e">
        <f>_xlfn.XLOOKUP(Table1[[#This Row],[NÚMERO OPERATIVO]],#REF!,#REF!)</f>
        <v>#REF!</v>
      </c>
      <c r="L834" s="23" t="s">
        <v>14623</v>
      </c>
      <c r="M834" s="1" t="str">
        <f>_xlfn.CONCAT(Table1[[#This Row],[NÚMERO OPERATIVO]],Table1[[#This Row],[DATA OC]])</f>
        <v>571030207346083,5214930556</v>
      </c>
      <c r="N834" s="24">
        <v>46083.521493055603</v>
      </c>
      <c r="O834" s="25" t="s">
        <v>32</v>
      </c>
      <c r="P834" s="23" t="s">
        <v>33</v>
      </c>
      <c r="Q834" s="23" t="s">
        <v>32</v>
      </c>
      <c r="R834" s="23" t="s">
        <v>14624</v>
      </c>
      <c r="S834" s="23" t="s">
        <v>14625</v>
      </c>
      <c r="T834" s="23" t="s">
        <v>9523</v>
      </c>
      <c r="U834" s="24" t="s">
        <v>14626</v>
      </c>
      <c r="V834" s="23" t="s">
        <v>9463</v>
      </c>
      <c r="W834" s="23">
        <v>34.5</v>
      </c>
      <c r="X834" s="22" t="s">
        <v>931</v>
      </c>
      <c r="Y834" s="22" t="s">
        <v>9482</v>
      </c>
      <c r="Z834" s="22" t="s">
        <v>9482</v>
      </c>
      <c r="AA834" s="22" t="s">
        <v>9517</v>
      </c>
      <c r="AB834" s="22" t="s">
        <v>14627</v>
      </c>
      <c r="AC834" s="22" t="s">
        <v>14628</v>
      </c>
      <c r="AD834" s="22" t="s">
        <v>931</v>
      </c>
      <c r="AE834" s="23" t="s">
        <v>4476</v>
      </c>
      <c r="AF834" s="23" t="s">
        <v>10032</v>
      </c>
      <c r="AG834" s="20">
        <v>212600274</v>
      </c>
      <c r="AH834" s="20">
        <v>1</v>
      </c>
    </row>
    <row r="835" spans="1:34" ht="21" customHeight="1">
      <c r="A835" s="1" t="str">
        <f>_xlfn.CONCAT(Table1[[#This Row],[NÚMERO OPERATIVO]],Table1[[#This Row],[OS (SGM)]])</f>
        <v>5700632073DBM-MPDB08  000077/2026</v>
      </c>
      <c r="C835" s="1" t="s">
        <v>9455</v>
      </c>
      <c r="D835" s="1" t="s">
        <v>14629</v>
      </c>
      <c r="E835" s="23" t="s">
        <v>12825</v>
      </c>
      <c r="F835" s="23" t="s">
        <v>254</v>
      </c>
      <c r="G835" s="23" t="s">
        <v>1148</v>
      </c>
      <c r="H835" s="23" t="s">
        <v>43</v>
      </c>
      <c r="I835" s="23" t="s">
        <v>1146</v>
      </c>
      <c r="J835" s="23">
        <v>5700632073</v>
      </c>
      <c r="K835" s="1" t="e">
        <f>_xlfn.XLOOKUP(Table1[[#This Row],[NÚMERO OPERATIVO]],#REF!,#REF!)</f>
        <v>#REF!</v>
      </c>
      <c r="L835" s="23" t="s">
        <v>14630</v>
      </c>
      <c r="M835" s="1" t="str">
        <f>_xlfn.CONCAT(Table1[[#This Row],[NÚMERO OPERATIVO]],Table1[[#This Row],[DATA OC]])</f>
        <v>570063207346105,8474189815</v>
      </c>
      <c r="N835" s="24">
        <v>46105.847418981502</v>
      </c>
      <c r="O835" s="25" t="s">
        <v>32</v>
      </c>
      <c r="P835" s="23" t="s">
        <v>33</v>
      </c>
      <c r="Q835" s="23" t="s">
        <v>32</v>
      </c>
      <c r="R835" s="23" t="s">
        <v>14631</v>
      </c>
      <c r="S835" s="23" t="s">
        <v>14632</v>
      </c>
      <c r="T835" s="23" t="s">
        <v>9635</v>
      </c>
      <c r="U835" s="24" t="s">
        <v>14633</v>
      </c>
      <c r="V835" s="23" t="s">
        <v>9558</v>
      </c>
      <c r="W835" s="23">
        <v>34.5</v>
      </c>
      <c r="X835" s="22" t="s">
        <v>297</v>
      </c>
      <c r="Y835" s="22" t="s">
        <v>9464</v>
      </c>
      <c r="Z835" s="22" t="s">
        <v>9464</v>
      </c>
      <c r="AA835" s="22" t="s">
        <v>9517</v>
      </c>
      <c r="AB835" s="22" t="s">
        <v>14634</v>
      </c>
      <c r="AC835" s="22" t="s">
        <v>14635</v>
      </c>
      <c r="AD835" s="22" t="s">
        <v>1669</v>
      </c>
      <c r="AE835" s="23" t="s">
        <v>7958</v>
      </c>
      <c r="AF835" s="23" t="s">
        <v>13191</v>
      </c>
      <c r="AG835" s="20">
        <v>412600325</v>
      </c>
      <c r="AH835" s="20">
        <v>1</v>
      </c>
    </row>
    <row r="836" spans="1:34" ht="21" customHeight="1">
      <c r="A836" s="1" t="str">
        <f>_xlfn.CONCAT(Table1[[#This Row],[NÚMERO OPERATIVO]],Table1[[#This Row],[OS (SGM)]])</f>
        <v>5700617073</v>
      </c>
      <c r="C836" s="1" t="s">
        <v>9455</v>
      </c>
      <c r="D836" s="1" t="s">
        <v>8659</v>
      </c>
      <c r="E836" s="23" t="s">
        <v>9457</v>
      </c>
      <c r="F836" s="23" t="s">
        <v>10026</v>
      </c>
      <c r="G836" s="23" t="s">
        <v>1148</v>
      </c>
      <c r="H836" s="23" t="s">
        <v>43</v>
      </c>
      <c r="I836" s="23" t="s">
        <v>1118</v>
      </c>
      <c r="J836" s="23">
        <v>5700617073</v>
      </c>
      <c r="K836" s="1" t="e">
        <f>_xlfn.XLOOKUP(Table1[[#This Row],[NÚMERO OPERATIVO]],#REF!,#REF!)</f>
        <v>#REF!</v>
      </c>
      <c r="L836" s="23" t="s">
        <v>9508</v>
      </c>
      <c r="M836" s="1" t="str">
        <f>_xlfn.CONCAT(Table1[[#This Row],[NÚMERO OPERATIVO]],Table1[[#This Row],[DATA OC]])</f>
        <v>570061707346097,7250231481</v>
      </c>
      <c r="N836" s="24">
        <v>46097.725023148101</v>
      </c>
      <c r="O836" s="25" t="s">
        <v>109</v>
      </c>
      <c r="P836" s="23" t="s">
        <v>34</v>
      </c>
      <c r="Q836" s="23" t="s">
        <v>109</v>
      </c>
      <c r="R836" s="23" t="s">
        <v>9517</v>
      </c>
      <c r="S836" s="23" t="s">
        <v>9517</v>
      </c>
      <c r="T836" s="23" t="s">
        <v>9517</v>
      </c>
      <c r="U836" s="24" t="s">
        <v>9517</v>
      </c>
      <c r="V836" s="23" t="s">
        <v>9463</v>
      </c>
      <c r="W836" s="23">
        <v>34.5</v>
      </c>
      <c r="X836" s="22">
        <v>15</v>
      </c>
      <c r="Y836" s="22" t="s">
        <v>9517</v>
      </c>
      <c r="Z836" s="22" t="s">
        <v>9517</v>
      </c>
      <c r="AA836" s="22" t="s">
        <v>9517</v>
      </c>
      <c r="AB836" s="22" t="s">
        <v>9517</v>
      </c>
      <c r="AC836" s="22" t="s">
        <v>9517</v>
      </c>
      <c r="AD836" s="22">
        <v>15</v>
      </c>
      <c r="AE836" s="23" t="s">
        <v>9517</v>
      </c>
      <c r="AF836" s="23" t="s">
        <v>14636</v>
      </c>
      <c r="AG836" s="20"/>
      <c r="AH836" s="20">
        <v>1</v>
      </c>
    </row>
    <row r="837" spans="1:34" ht="21" customHeight="1">
      <c r="A837" s="1" t="str">
        <f>_xlfn.CONCAT(Table1[[#This Row],[NÚMERO OPERATIVO]],Table1[[#This Row],[OS (SGM)]])</f>
        <v>5763161196DLP-MLPA01  000099/2026</v>
      </c>
      <c r="C837" s="1" t="s">
        <v>9455</v>
      </c>
      <c r="D837" s="1" t="s">
        <v>14637</v>
      </c>
      <c r="E837" s="23" t="s">
        <v>9457</v>
      </c>
      <c r="F837" s="23" t="s">
        <v>114</v>
      </c>
      <c r="G837" s="23" t="s">
        <v>330</v>
      </c>
      <c r="H837" s="23" t="s">
        <v>43</v>
      </c>
      <c r="I837" s="23" t="s">
        <v>204</v>
      </c>
      <c r="J837" s="23">
        <v>5763161196</v>
      </c>
      <c r="K837" s="1" t="e">
        <f>_xlfn.XLOOKUP(Table1[[#This Row],[NÚMERO OPERATIVO]],#REF!,#REF!)</f>
        <v>#REF!</v>
      </c>
      <c r="L837" s="23" t="s">
        <v>14638</v>
      </c>
      <c r="M837" s="1" t="str">
        <f>_xlfn.CONCAT(Table1[[#This Row],[NÚMERO OPERATIVO]],Table1[[#This Row],[DATA OC]])</f>
        <v>576316119646105,5933912037</v>
      </c>
      <c r="N837" s="24">
        <v>46105.5933912037</v>
      </c>
      <c r="O837" s="25" t="s">
        <v>32</v>
      </c>
      <c r="P837" s="23" t="s">
        <v>33</v>
      </c>
      <c r="Q837" s="23" t="s">
        <v>32</v>
      </c>
      <c r="R837" s="23" t="s">
        <v>14639</v>
      </c>
      <c r="S837" s="23" t="s">
        <v>14640</v>
      </c>
      <c r="T837" s="23" t="s">
        <v>9482</v>
      </c>
      <c r="U837" s="24" t="s">
        <v>14641</v>
      </c>
      <c r="V837" s="23" t="s">
        <v>9463</v>
      </c>
      <c r="W837" s="23">
        <v>34.5</v>
      </c>
      <c r="X837" s="22" t="s">
        <v>55</v>
      </c>
      <c r="Y837" s="22" t="s">
        <v>9464</v>
      </c>
      <c r="Z837" s="22" t="s">
        <v>9464</v>
      </c>
      <c r="AA837" s="22" t="s">
        <v>14642</v>
      </c>
      <c r="AB837" s="22" t="s">
        <v>14643</v>
      </c>
      <c r="AC837" s="22" t="s">
        <v>14644</v>
      </c>
      <c r="AD837" s="22" t="s">
        <v>55</v>
      </c>
      <c r="AE837" s="23" t="s">
        <v>2711</v>
      </c>
      <c r="AF837" s="23" t="s">
        <v>9468</v>
      </c>
      <c r="AG837" s="22">
        <v>112600358</v>
      </c>
      <c r="AH837" s="20">
        <v>1</v>
      </c>
    </row>
    <row r="838" spans="1:34" ht="21" customHeight="1">
      <c r="A838" s="1" t="str">
        <f>_xlfn.CONCAT(Table1[[#This Row],[NÚMERO OPERATIVO]],Table1[[#This Row],[OS (SGM)]])</f>
        <v>5736149196ETO-LMPA01  000075/2026</v>
      </c>
      <c r="C838" s="1" t="s">
        <v>9455</v>
      </c>
      <c r="D838" s="1" t="s">
        <v>14645</v>
      </c>
      <c r="E838" s="23" t="s">
        <v>9457</v>
      </c>
      <c r="F838" s="23" t="s">
        <v>114</v>
      </c>
      <c r="G838" s="23" t="s">
        <v>330</v>
      </c>
      <c r="H838" s="23" t="s">
        <v>43</v>
      </c>
      <c r="I838" s="23" t="s">
        <v>204</v>
      </c>
      <c r="J838" s="23">
        <v>5736149196</v>
      </c>
      <c r="K838" s="1" t="e">
        <f>_xlfn.XLOOKUP(Table1[[#This Row],[NÚMERO OPERATIVO]],#REF!,#REF!)</f>
        <v>#REF!</v>
      </c>
      <c r="L838" s="23" t="s">
        <v>14646</v>
      </c>
      <c r="M838" s="1" t="str">
        <f>_xlfn.CONCAT(Table1[[#This Row],[NÚMERO OPERATIVO]],Table1[[#This Row],[DATA OC]])</f>
        <v>573614919646094,7509375</v>
      </c>
      <c r="N838" s="24">
        <v>46094.750937500001</v>
      </c>
      <c r="O838" s="25" t="s">
        <v>32</v>
      </c>
      <c r="P838" s="23" t="s">
        <v>172</v>
      </c>
      <c r="Q838" s="23" t="s">
        <v>32</v>
      </c>
      <c r="R838" s="23" t="s">
        <v>14647</v>
      </c>
      <c r="S838" s="23" t="s">
        <v>14648</v>
      </c>
      <c r="T838" s="23" t="s">
        <v>9482</v>
      </c>
      <c r="U838" s="24" t="s">
        <v>14649</v>
      </c>
      <c r="V838" s="23" t="s">
        <v>9463</v>
      </c>
      <c r="W838" s="23">
        <v>34.5</v>
      </c>
      <c r="X838" s="26">
        <v>112.5</v>
      </c>
      <c r="Y838" s="22" t="s">
        <v>9482</v>
      </c>
      <c r="Z838" s="22" t="s">
        <v>9517</v>
      </c>
      <c r="AA838" s="22" t="s">
        <v>9517</v>
      </c>
      <c r="AB838" s="22" t="s">
        <v>14650</v>
      </c>
      <c r="AC838" s="22" t="s">
        <v>14651</v>
      </c>
      <c r="AD838" s="1">
        <v>112.5</v>
      </c>
      <c r="AE838" s="23" t="s">
        <v>8640</v>
      </c>
      <c r="AF838" s="23" t="s">
        <v>9468</v>
      </c>
      <c r="AG838" s="20"/>
      <c r="AH838" s="20">
        <v>1</v>
      </c>
    </row>
    <row r="839" spans="1:34" ht="21" customHeight="1">
      <c r="A839" s="1" t="str">
        <f>_xlfn.CONCAT(Table1[[#This Row],[NÚMERO OPERATIVO]],Table1[[#This Row],[OS (SGM)]])</f>
        <v>5700248196ETO-RD-PA  001197/2026</v>
      </c>
      <c r="C839" s="1" t="s">
        <v>9455</v>
      </c>
      <c r="D839" s="1" t="s">
        <v>14652</v>
      </c>
      <c r="E839" s="23" t="s">
        <v>9457</v>
      </c>
      <c r="F839" s="23" t="s">
        <v>114</v>
      </c>
      <c r="G839" s="23" t="s">
        <v>330</v>
      </c>
      <c r="H839" s="23" t="s">
        <v>43</v>
      </c>
      <c r="I839" s="23" t="s">
        <v>204</v>
      </c>
      <c r="J839" s="23">
        <v>5700248196</v>
      </c>
      <c r="K839" s="1" t="e">
        <f>_xlfn.XLOOKUP(Table1[[#This Row],[NÚMERO OPERATIVO]],#REF!,#REF!)</f>
        <v>#REF!</v>
      </c>
      <c r="L839" s="23" t="s">
        <v>14653</v>
      </c>
      <c r="M839" s="1" t="str">
        <f>_xlfn.CONCAT(Table1[[#This Row],[NÚMERO OPERATIVO]],Table1[[#This Row],[DATA OC]])</f>
        <v>570024819646097,3777777778</v>
      </c>
      <c r="N839" s="24">
        <v>46097.377777777801</v>
      </c>
      <c r="O839" s="25" t="s">
        <v>32</v>
      </c>
      <c r="P839" s="23" t="s">
        <v>34</v>
      </c>
      <c r="Q839" s="23" t="s">
        <v>32</v>
      </c>
      <c r="R839" s="23" t="s">
        <v>9517</v>
      </c>
      <c r="S839" s="23" t="s">
        <v>9517</v>
      </c>
      <c r="T839" s="23" t="s">
        <v>9517</v>
      </c>
      <c r="U839" s="24" t="s">
        <v>9517</v>
      </c>
      <c r="V839" s="23" t="s">
        <v>9463</v>
      </c>
      <c r="W839" s="23">
        <v>34.5</v>
      </c>
      <c r="X839" s="22">
        <v>10</v>
      </c>
      <c r="Y839" s="22" t="s">
        <v>9517</v>
      </c>
      <c r="Z839" s="22" t="s">
        <v>9517</v>
      </c>
      <c r="AA839" s="22" t="s">
        <v>9517</v>
      </c>
      <c r="AB839" s="22" t="s">
        <v>9517</v>
      </c>
      <c r="AC839" s="22" t="s">
        <v>9517</v>
      </c>
      <c r="AD839" s="22">
        <v>25</v>
      </c>
      <c r="AE839" s="23" t="s">
        <v>8655</v>
      </c>
      <c r="AF839" s="23" t="s">
        <v>9859</v>
      </c>
      <c r="AG839" s="20"/>
      <c r="AH839" s="20">
        <v>1</v>
      </c>
    </row>
    <row r="840" spans="1:34" ht="21" customHeight="1">
      <c r="A840" s="1" t="str">
        <f>_xlfn.CONCAT(Table1[[#This Row],[NÚMERO OPERATIVO]],Table1[[#This Row],[OS (SGM)]])</f>
        <v>5732064082DLP-MLPA02  000037/2026</v>
      </c>
      <c r="C840" s="1" t="s">
        <v>9455</v>
      </c>
      <c r="D840" s="1" t="s">
        <v>14654</v>
      </c>
      <c r="E840" s="23" t="s">
        <v>9457</v>
      </c>
      <c r="F840" s="23" t="s">
        <v>114</v>
      </c>
      <c r="G840" s="23" t="s">
        <v>1216</v>
      </c>
      <c r="H840" s="23" t="s">
        <v>43</v>
      </c>
      <c r="I840" s="23" t="s">
        <v>526</v>
      </c>
      <c r="J840" s="23">
        <v>5732064082</v>
      </c>
      <c r="K840" s="1" t="e">
        <f>_xlfn.XLOOKUP(Table1[[#This Row],[NÚMERO OPERATIVO]],#REF!,#REF!)</f>
        <v>#REF!</v>
      </c>
      <c r="L840" s="23" t="s">
        <v>14655</v>
      </c>
      <c r="M840" s="1" t="str">
        <f>_xlfn.CONCAT(Table1[[#This Row],[NÚMERO OPERATIVO]],Table1[[#This Row],[DATA OC]])</f>
        <v>573206408246108,5055787037</v>
      </c>
      <c r="N840" s="24">
        <v>46108.505578703698</v>
      </c>
      <c r="O840" s="25" t="s">
        <v>32</v>
      </c>
      <c r="P840" s="23" t="s">
        <v>34</v>
      </c>
      <c r="Q840" s="23" t="s">
        <v>32</v>
      </c>
      <c r="R840" s="23" t="s">
        <v>14656</v>
      </c>
      <c r="S840" s="23" t="s">
        <v>14657</v>
      </c>
      <c r="T840" s="23" t="s">
        <v>9482</v>
      </c>
      <c r="U840" s="24" t="s">
        <v>14658</v>
      </c>
      <c r="V840" s="23" t="s">
        <v>9463</v>
      </c>
      <c r="W840" s="23">
        <v>34.5</v>
      </c>
      <c r="X840" s="22" t="s">
        <v>55</v>
      </c>
      <c r="Y840" s="22" t="s">
        <v>9464</v>
      </c>
      <c r="Z840" s="22" t="s">
        <v>9464</v>
      </c>
      <c r="AA840" s="22" t="s">
        <v>9517</v>
      </c>
      <c r="AB840" s="22" t="s">
        <v>14659</v>
      </c>
      <c r="AC840" s="22" t="s">
        <v>14660</v>
      </c>
      <c r="AD840" s="22" t="s">
        <v>55</v>
      </c>
      <c r="AE840" s="23" t="s">
        <v>1741</v>
      </c>
      <c r="AF840" s="23" t="s">
        <v>9468</v>
      </c>
      <c r="AG840" s="20">
        <v>112600337</v>
      </c>
      <c r="AH840" s="20">
        <v>1</v>
      </c>
    </row>
    <row r="841" spans="1:34" ht="21" customHeight="1">
      <c r="A841" s="1" t="str">
        <f>_xlfn.CONCAT(Table1[[#This Row],[NÚMERO OPERATIVO]],Table1[[#This Row],[OS (SGM)]])</f>
        <v>5708969082DLP-MLPA02  000035/2026</v>
      </c>
      <c r="C841" s="1" t="s">
        <v>9455</v>
      </c>
      <c r="D841" s="1" t="s">
        <v>14661</v>
      </c>
      <c r="E841" s="23" t="s">
        <v>9457</v>
      </c>
      <c r="F841" s="23" t="s">
        <v>114</v>
      </c>
      <c r="G841" s="23" t="s">
        <v>1216</v>
      </c>
      <c r="H841" s="23" t="s">
        <v>43</v>
      </c>
      <c r="I841" s="23" t="s">
        <v>526</v>
      </c>
      <c r="J841" s="23">
        <v>5708969082</v>
      </c>
      <c r="K841" s="1" t="e">
        <f>_xlfn.XLOOKUP(Table1[[#This Row],[NÚMERO OPERATIVO]],#REF!,#REF!)</f>
        <v>#REF!</v>
      </c>
      <c r="L841" s="23" t="s">
        <v>14662</v>
      </c>
      <c r="M841" s="1" t="str">
        <f>_xlfn.CONCAT(Table1[[#This Row],[NÚMERO OPERATIVO]],Table1[[#This Row],[DATA OC]])</f>
        <v>570896908246107,416099537</v>
      </c>
      <c r="N841" s="24">
        <v>46107.416099536997</v>
      </c>
      <c r="O841" s="25" t="s">
        <v>109</v>
      </c>
      <c r="P841" s="23" t="s">
        <v>285</v>
      </c>
      <c r="Q841" s="23" t="s">
        <v>109</v>
      </c>
      <c r="R841" s="23" t="s">
        <v>14663</v>
      </c>
      <c r="S841" s="23" t="s">
        <v>14664</v>
      </c>
      <c r="T841" s="23" t="s">
        <v>9603</v>
      </c>
      <c r="U841" s="24" t="s">
        <v>14665</v>
      </c>
      <c r="V841" s="23" t="s">
        <v>9558</v>
      </c>
      <c r="W841" s="23">
        <v>34.5</v>
      </c>
      <c r="X841" s="22" t="s">
        <v>297</v>
      </c>
      <c r="Y841" s="22" t="s">
        <v>9464</v>
      </c>
      <c r="Z841" s="22" t="s">
        <v>9464</v>
      </c>
      <c r="AA841" s="22" t="s">
        <v>9517</v>
      </c>
      <c r="AB841" s="22" t="s">
        <v>10863</v>
      </c>
      <c r="AC841" s="22" t="s">
        <v>10864</v>
      </c>
      <c r="AD841" s="22" t="s">
        <v>297</v>
      </c>
      <c r="AE841" s="23" t="s">
        <v>1972</v>
      </c>
      <c r="AF841" s="23" t="s">
        <v>9468</v>
      </c>
      <c r="AG841" s="20">
        <v>112600338</v>
      </c>
      <c r="AH841" s="20">
        <v>1</v>
      </c>
    </row>
    <row r="842" spans="1:34" ht="21" customHeight="1">
      <c r="A842" s="1" t="str">
        <f>_xlfn.CONCAT(Table1[[#This Row],[NÚMERO OPERATIVO]],Table1[[#This Row],[OS (SGM)]])</f>
        <v>5719919086ENC-LMPS04  000046/2026</v>
      </c>
      <c r="C842" s="1" t="s">
        <v>9455</v>
      </c>
      <c r="D842" s="1" t="s">
        <v>14666</v>
      </c>
      <c r="E842" s="23" t="s">
        <v>9457</v>
      </c>
      <c r="F842" s="23" t="s">
        <v>10026</v>
      </c>
      <c r="G842" s="23" t="s">
        <v>353</v>
      </c>
      <c r="H842" s="23" t="s">
        <v>43</v>
      </c>
      <c r="I842" s="23" t="s">
        <v>351</v>
      </c>
      <c r="J842" s="23">
        <v>5719919086</v>
      </c>
      <c r="K842" s="1" t="e">
        <f>_xlfn.XLOOKUP(Table1[[#This Row],[NÚMERO OPERATIVO]],#REF!,#REF!)</f>
        <v>#REF!</v>
      </c>
      <c r="L842" s="23" t="s">
        <v>14667</v>
      </c>
      <c r="M842" s="1" t="str">
        <f>_xlfn.CONCAT(Table1[[#This Row],[NÚMERO OPERATIVO]],Table1[[#This Row],[DATA OC]])</f>
        <v>571991908646085,8200347222</v>
      </c>
      <c r="N842" s="24">
        <v>46085.820034722201</v>
      </c>
      <c r="O842" s="25" t="s">
        <v>32</v>
      </c>
      <c r="P842" s="23" t="s">
        <v>33</v>
      </c>
      <c r="Q842" s="23" t="s">
        <v>32</v>
      </c>
      <c r="R842" s="23" t="s">
        <v>14668</v>
      </c>
      <c r="S842" s="23" t="s">
        <v>14669</v>
      </c>
      <c r="T842" s="23" t="s">
        <v>9482</v>
      </c>
      <c r="U842" s="24" t="s">
        <v>14670</v>
      </c>
      <c r="V842" s="23" t="s">
        <v>9463</v>
      </c>
      <c r="W842" s="23">
        <v>34.5</v>
      </c>
      <c r="X842" s="22" t="s">
        <v>931</v>
      </c>
      <c r="Y842" s="22" t="s">
        <v>9464</v>
      </c>
      <c r="Z842" s="22" t="s">
        <v>9464</v>
      </c>
      <c r="AA842" s="22" t="s">
        <v>9517</v>
      </c>
      <c r="AB842" s="22" t="s">
        <v>14671</v>
      </c>
      <c r="AC842" s="22" t="s">
        <v>14672</v>
      </c>
      <c r="AD842" s="22" t="s">
        <v>931</v>
      </c>
      <c r="AE842" s="23" t="s">
        <v>7324</v>
      </c>
      <c r="AF842" s="23" t="s">
        <v>10032</v>
      </c>
      <c r="AG842" s="20">
        <v>212600280</v>
      </c>
      <c r="AH842" s="20">
        <v>1</v>
      </c>
    </row>
    <row r="843" spans="1:34" ht="21" customHeight="1">
      <c r="A843" s="1" t="str">
        <f>_xlfn.CONCAT(Table1[[#This Row],[NÚMERO OPERATIVO]],Table1[[#This Row],[OS (SGM)]])</f>
        <v>5700004086ENC-MPPS01  000085/2026</v>
      </c>
      <c r="C843" s="1" t="s">
        <v>9455</v>
      </c>
      <c r="D843" s="1" t="s">
        <v>14673</v>
      </c>
      <c r="E843" s="23" t="s">
        <v>9457</v>
      </c>
      <c r="F843" s="23" t="s">
        <v>10026</v>
      </c>
      <c r="G843" s="23" t="s">
        <v>353</v>
      </c>
      <c r="H843" s="23" t="s">
        <v>116</v>
      </c>
      <c r="I843" s="23" t="s">
        <v>1553</v>
      </c>
      <c r="J843" s="23">
        <v>5700004086</v>
      </c>
      <c r="K843" s="1" t="e">
        <f>_xlfn.XLOOKUP(Table1[[#This Row],[NÚMERO OPERATIVO]],#REF!,#REF!)</f>
        <v>#REF!</v>
      </c>
      <c r="L843" s="23" t="s">
        <v>14674</v>
      </c>
      <c r="M843" s="1" t="str">
        <f>_xlfn.CONCAT(Table1[[#This Row],[NÚMERO OPERATIVO]],Table1[[#This Row],[DATA OC]])</f>
        <v>570000408646106,1446180556</v>
      </c>
      <c r="N843" s="24">
        <v>46106.144618055601</v>
      </c>
      <c r="O843" s="25" t="s">
        <v>32</v>
      </c>
      <c r="P843" s="23" t="s">
        <v>110</v>
      </c>
      <c r="Q843" s="23" t="s">
        <v>32</v>
      </c>
      <c r="R843" s="23" t="s">
        <v>14675</v>
      </c>
      <c r="S843" s="23" t="s">
        <v>10131</v>
      </c>
      <c r="T843" s="23" t="s">
        <v>9482</v>
      </c>
      <c r="U843" s="24" t="s">
        <v>14676</v>
      </c>
      <c r="V843" s="23" t="s">
        <v>9558</v>
      </c>
      <c r="W843" s="23">
        <v>34.5</v>
      </c>
      <c r="X843" s="22" t="s">
        <v>1039</v>
      </c>
      <c r="Y843" s="22" t="s">
        <v>9464</v>
      </c>
      <c r="Z843" s="22" t="s">
        <v>9464</v>
      </c>
      <c r="AA843" s="22" t="s">
        <v>9517</v>
      </c>
      <c r="AB843" s="22" t="s">
        <v>14677</v>
      </c>
      <c r="AC843" s="22" t="s">
        <v>14678</v>
      </c>
      <c r="AD843" s="22" t="s">
        <v>55</v>
      </c>
      <c r="AE843" s="23" t="s">
        <v>4878</v>
      </c>
      <c r="AF843" s="23" t="s">
        <v>10032</v>
      </c>
      <c r="AG843" s="20">
        <v>212600347</v>
      </c>
      <c r="AH843" s="20">
        <v>1</v>
      </c>
    </row>
    <row r="844" spans="1:34" ht="21" customHeight="1">
      <c r="A844" s="1" t="str">
        <f>_xlfn.CONCAT(Table1[[#This Row],[NÚMERO OPERATIVO]],Table1[[#This Row],[OS (SGM)]])</f>
        <v>5300249086ENC-LMPS04  000057/2026</v>
      </c>
      <c r="C844" s="1" t="s">
        <v>9455</v>
      </c>
      <c r="D844" s="1" t="s">
        <v>14679</v>
      </c>
      <c r="E844" s="23" t="s">
        <v>9457</v>
      </c>
      <c r="F844" s="23" t="s">
        <v>10026</v>
      </c>
      <c r="G844" s="23" t="s">
        <v>353</v>
      </c>
      <c r="H844" s="23" t="s">
        <v>43</v>
      </c>
      <c r="I844" s="23" t="s">
        <v>1553</v>
      </c>
      <c r="J844" s="23">
        <v>5300249086</v>
      </c>
      <c r="K844" s="1" t="e">
        <f>_xlfn.XLOOKUP(Table1[[#This Row],[NÚMERO OPERATIVO]],#REF!,#REF!)</f>
        <v>#REF!</v>
      </c>
      <c r="L844" s="23" t="s">
        <v>14680</v>
      </c>
      <c r="M844" s="1" t="str">
        <f>_xlfn.CONCAT(Table1[[#This Row],[NÚMERO OPERATIVO]],Table1[[#This Row],[DATA OC]])</f>
        <v>530024908646103,5679398148</v>
      </c>
      <c r="N844" s="24">
        <v>46103.567939814799</v>
      </c>
      <c r="O844" s="25" t="s">
        <v>32</v>
      </c>
      <c r="P844" s="23" t="s">
        <v>33</v>
      </c>
      <c r="Q844" s="23" t="s">
        <v>32</v>
      </c>
      <c r="R844" s="23" t="s">
        <v>14681</v>
      </c>
      <c r="S844" s="23" t="s">
        <v>14682</v>
      </c>
      <c r="T844" s="23" t="s">
        <v>9473</v>
      </c>
      <c r="U844" s="24" t="s">
        <v>14683</v>
      </c>
      <c r="V844" s="23" t="s">
        <v>9463</v>
      </c>
      <c r="W844" s="23">
        <v>34.5</v>
      </c>
      <c r="X844" s="22" t="s">
        <v>55</v>
      </c>
      <c r="Y844" s="22" t="s">
        <v>9464</v>
      </c>
      <c r="Z844" s="22" t="s">
        <v>9464</v>
      </c>
      <c r="AA844" s="22" t="s">
        <v>9517</v>
      </c>
      <c r="AB844" s="22" t="s">
        <v>14684</v>
      </c>
      <c r="AC844" s="22" t="s">
        <v>14685</v>
      </c>
      <c r="AD844" s="22" t="s">
        <v>55</v>
      </c>
      <c r="AE844" s="23" t="s">
        <v>8293</v>
      </c>
      <c r="AF844" s="23" t="s">
        <v>10032</v>
      </c>
      <c r="AG844" s="20">
        <v>212600340</v>
      </c>
      <c r="AH844" s="20">
        <v>1</v>
      </c>
    </row>
    <row r="845" spans="1:34" ht="21" customHeight="1">
      <c r="A845" s="1" t="str">
        <f>_xlfn.CONCAT(Table1[[#This Row],[NÚMERO OPERATIVO]],Table1[[#This Row],[OS (SGM)]])</f>
        <v>5733283256DG-MLPO02  000054/2026</v>
      </c>
      <c r="C845" s="1" t="s">
        <v>9455</v>
      </c>
      <c r="D845" s="1" t="s">
        <v>14686</v>
      </c>
      <c r="E845" s="23" t="s">
        <v>9457</v>
      </c>
      <c r="F845" s="23" t="s">
        <v>503</v>
      </c>
      <c r="G845" s="23" t="s">
        <v>1626</v>
      </c>
      <c r="H845" s="23" t="s">
        <v>43</v>
      </c>
      <c r="I845" s="23" t="s">
        <v>211</v>
      </c>
      <c r="J845" s="23">
        <v>5733283256</v>
      </c>
      <c r="K845" s="1" t="e">
        <f>_xlfn.XLOOKUP(Table1[[#This Row],[NÚMERO OPERATIVO]],#REF!,#REF!)</f>
        <v>#REF!</v>
      </c>
      <c r="L845" s="23" t="s">
        <v>14687</v>
      </c>
      <c r="M845" s="1" t="str">
        <f>_xlfn.CONCAT(Table1[[#This Row],[NÚMERO OPERATIVO]],Table1[[#This Row],[DATA OC]])</f>
        <v>573328325646098,5590162037</v>
      </c>
      <c r="N845" s="24">
        <v>46098.559016203697</v>
      </c>
      <c r="O845" s="25" t="s">
        <v>32</v>
      </c>
      <c r="P845" s="23" t="s">
        <v>285</v>
      </c>
      <c r="Q845" s="23" t="s">
        <v>32</v>
      </c>
      <c r="R845" s="23" t="s">
        <v>14688</v>
      </c>
      <c r="S845" s="23" t="s">
        <v>14689</v>
      </c>
      <c r="T845" s="23" t="s">
        <v>9482</v>
      </c>
      <c r="U845" s="24" t="s">
        <v>14690</v>
      </c>
      <c r="V845" s="23" t="s">
        <v>9463</v>
      </c>
      <c r="W845" s="23">
        <v>34.5</v>
      </c>
      <c r="X845" s="22" t="s">
        <v>55</v>
      </c>
      <c r="Y845" s="22" t="s">
        <v>9464</v>
      </c>
      <c r="Z845" s="22" t="s">
        <v>9464</v>
      </c>
      <c r="AA845" s="22" t="s">
        <v>9517</v>
      </c>
      <c r="AB845" s="22" t="s">
        <v>14691</v>
      </c>
      <c r="AC845" s="22" t="s">
        <v>14692</v>
      </c>
      <c r="AD845" s="22" t="s">
        <v>55</v>
      </c>
      <c r="AE845" s="23" t="s">
        <v>1623</v>
      </c>
      <c r="AF845" s="23" t="s">
        <v>10852</v>
      </c>
      <c r="AG845" s="20">
        <v>312600214</v>
      </c>
      <c r="AH845" s="20">
        <v>1</v>
      </c>
    </row>
    <row r="846" spans="1:34" ht="21" customHeight="1">
      <c r="A846" s="1" t="str">
        <f>_xlfn.CONCAT(Table1[[#This Row],[NÚMERO OPERATIVO]],Table1[[#This Row],[OS (SGM)]])</f>
        <v>5720076256DG-MLPO01  000061/2026</v>
      </c>
      <c r="C846" s="1" t="s">
        <v>9455</v>
      </c>
      <c r="D846" s="1" t="s">
        <v>14693</v>
      </c>
      <c r="E846" s="23" t="s">
        <v>9457</v>
      </c>
      <c r="F846" s="23" t="s">
        <v>503</v>
      </c>
      <c r="G846" s="23" t="s">
        <v>1626</v>
      </c>
      <c r="H846" s="23" t="s">
        <v>43</v>
      </c>
      <c r="I846" s="23" t="s">
        <v>211</v>
      </c>
      <c r="J846" s="23">
        <v>5720076256</v>
      </c>
      <c r="K846" s="1" t="e">
        <f>_xlfn.XLOOKUP(Table1[[#This Row],[NÚMERO OPERATIVO]],#REF!,#REF!)</f>
        <v>#REF!</v>
      </c>
      <c r="L846" s="23" t="s">
        <v>14694</v>
      </c>
      <c r="M846" s="1" t="str">
        <f>_xlfn.CONCAT(Table1[[#This Row],[NÚMERO OPERATIVO]],Table1[[#This Row],[DATA OC]])</f>
        <v>572007625646102,562962963</v>
      </c>
      <c r="N846" s="24">
        <v>46102.562962962998</v>
      </c>
      <c r="O846" s="25" t="s">
        <v>32</v>
      </c>
      <c r="P846" s="23" t="s">
        <v>33</v>
      </c>
      <c r="Q846" s="23" t="s">
        <v>32</v>
      </c>
      <c r="R846" s="23" t="s">
        <v>14695</v>
      </c>
      <c r="S846" s="23" t="s">
        <v>14696</v>
      </c>
      <c r="T846" s="23" t="s">
        <v>9473</v>
      </c>
      <c r="U846" s="24" t="s">
        <v>14697</v>
      </c>
      <c r="V846" s="23" t="s">
        <v>9463</v>
      </c>
      <c r="W846" s="23">
        <v>13.8</v>
      </c>
      <c r="X846" s="22" t="s">
        <v>55</v>
      </c>
      <c r="Y846" s="22" t="s">
        <v>9464</v>
      </c>
      <c r="Z846" s="22" t="s">
        <v>9464</v>
      </c>
      <c r="AA846" s="22" t="s">
        <v>9517</v>
      </c>
      <c r="AB846" s="22" t="s">
        <v>14698</v>
      </c>
      <c r="AC846" s="22" t="s">
        <v>14699</v>
      </c>
      <c r="AD846" s="22" t="s">
        <v>55</v>
      </c>
      <c r="AE846" s="23" t="s">
        <v>5760</v>
      </c>
      <c r="AF846" s="23" t="s">
        <v>10852</v>
      </c>
      <c r="AG846" s="20">
        <v>312600222</v>
      </c>
      <c r="AH846" s="20">
        <v>1</v>
      </c>
    </row>
    <row r="847" spans="1:34" ht="21" customHeight="1">
      <c r="A847" s="1" t="str">
        <f>_xlfn.CONCAT(Table1[[#This Row],[NÚMERO OPERATIVO]],Table1[[#This Row],[OS (SGM)]])</f>
        <v>5710079256DG-MLPO02  000052/2026</v>
      </c>
      <c r="C847" s="1" t="s">
        <v>9455</v>
      </c>
      <c r="D847" s="1" t="s">
        <v>14700</v>
      </c>
      <c r="E847" s="23" t="s">
        <v>9457</v>
      </c>
      <c r="F847" s="23" t="s">
        <v>503</v>
      </c>
      <c r="G847" s="23" t="s">
        <v>1626</v>
      </c>
      <c r="H847" s="23" t="s">
        <v>43</v>
      </c>
      <c r="I847" s="23" t="s">
        <v>211</v>
      </c>
      <c r="J847" s="23">
        <v>5710079256</v>
      </c>
      <c r="K847" s="1" t="e">
        <f>_xlfn.XLOOKUP(Table1[[#This Row],[NÚMERO OPERATIVO]],#REF!,#REF!)</f>
        <v>#REF!</v>
      </c>
      <c r="L847" s="23" t="s">
        <v>14701</v>
      </c>
      <c r="M847" s="1" t="str">
        <f>_xlfn.CONCAT(Table1[[#This Row],[NÚMERO OPERATIVO]],Table1[[#This Row],[DATA OC]])</f>
        <v>571007925646086,8136689815</v>
      </c>
      <c r="N847" s="24">
        <v>46086.8136689815</v>
      </c>
      <c r="O847" s="25" t="s">
        <v>32</v>
      </c>
      <c r="P847" s="23" t="s">
        <v>33</v>
      </c>
      <c r="Q847" s="23" t="s">
        <v>32</v>
      </c>
      <c r="R847" s="23" t="s">
        <v>14702</v>
      </c>
      <c r="S847" s="23" t="s">
        <v>14703</v>
      </c>
      <c r="T847" s="23" t="s">
        <v>9482</v>
      </c>
      <c r="U847" s="24" t="s">
        <v>14704</v>
      </c>
      <c r="V847" s="23" t="s">
        <v>9558</v>
      </c>
      <c r="W847" s="23">
        <v>34.5</v>
      </c>
      <c r="X847" s="22" t="s">
        <v>297</v>
      </c>
      <c r="Y847" s="22" t="s">
        <v>9482</v>
      </c>
      <c r="Z847" s="22" t="s">
        <v>9482</v>
      </c>
      <c r="AA847" s="22" t="s">
        <v>14705</v>
      </c>
      <c r="AB847" s="22" t="s">
        <v>14706</v>
      </c>
      <c r="AC847" s="22" t="s">
        <v>14707</v>
      </c>
      <c r="AD847" s="22" t="s">
        <v>297</v>
      </c>
      <c r="AE847" s="23" t="s">
        <v>7457</v>
      </c>
      <c r="AF847" s="23" t="s">
        <v>10852</v>
      </c>
      <c r="AG847" s="20">
        <v>312600197</v>
      </c>
      <c r="AH847" s="20">
        <v>1</v>
      </c>
    </row>
    <row r="848" spans="1:34" ht="21" customHeight="1">
      <c r="A848" s="1" t="str">
        <f>_xlfn.CONCAT(Table1[[#This Row],[NÚMERO OPERATIVO]],Table1[[#This Row],[OS (SGM)]])</f>
        <v>5736496007ENC-LMPS03  000060/2026</v>
      </c>
      <c r="C848" s="1" t="s">
        <v>9455</v>
      </c>
      <c r="D848" s="1" t="s">
        <v>14708</v>
      </c>
      <c r="E848" s="23" t="s">
        <v>9457</v>
      </c>
      <c r="F848" s="23" t="s">
        <v>10026</v>
      </c>
      <c r="G848" s="23" t="s">
        <v>166</v>
      </c>
      <c r="H848" s="23" t="s">
        <v>43</v>
      </c>
      <c r="I848" s="23" t="s">
        <v>917</v>
      </c>
      <c r="J848" s="23">
        <v>5736496007</v>
      </c>
      <c r="K848" s="1" t="e">
        <f>_xlfn.XLOOKUP(Table1[[#This Row],[NÚMERO OPERATIVO]],#REF!,#REF!)</f>
        <v>#REF!</v>
      </c>
      <c r="L848" s="23" t="s">
        <v>14709</v>
      </c>
      <c r="M848" s="1" t="str">
        <f>_xlfn.CONCAT(Table1[[#This Row],[NÚMERO OPERATIVO]],Table1[[#This Row],[DATA OC]])</f>
        <v>573649600746092,7717013889</v>
      </c>
      <c r="N848" s="24">
        <v>46092.771701388898</v>
      </c>
      <c r="O848" s="25" t="s">
        <v>32</v>
      </c>
      <c r="P848" s="23" t="s">
        <v>33</v>
      </c>
      <c r="Q848" s="23" t="s">
        <v>32</v>
      </c>
      <c r="R848" s="23" t="s">
        <v>14710</v>
      </c>
      <c r="S848" s="23" t="s">
        <v>14711</v>
      </c>
      <c r="T848" s="23" t="s">
        <v>9482</v>
      </c>
      <c r="U848" s="24" t="s">
        <v>14712</v>
      </c>
      <c r="V848" s="23" t="s">
        <v>9463</v>
      </c>
      <c r="W848" s="23">
        <v>34.5</v>
      </c>
      <c r="X848" s="22" t="s">
        <v>55</v>
      </c>
      <c r="Y848" s="22" t="s">
        <v>9464</v>
      </c>
      <c r="Z848" s="22" t="s">
        <v>9464</v>
      </c>
      <c r="AA848" s="22" t="s">
        <v>9517</v>
      </c>
      <c r="AB848" s="22" t="s">
        <v>14713</v>
      </c>
      <c r="AC848" s="22" t="s">
        <v>14714</v>
      </c>
      <c r="AD848" s="22" t="s">
        <v>55</v>
      </c>
      <c r="AE848" s="23" t="s">
        <v>7030</v>
      </c>
      <c r="AF848" s="23" t="s">
        <v>10032</v>
      </c>
      <c r="AG848" s="20">
        <v>212600320</v>
      </c>
      <c r="AH848" s="20">
        <v>1</v>
      </c>
    </row>
    <row r="849" spans="1:34" ht="21" customHeight="1">
      <c r="A849" s="1" t="str">
        <f>_xlfn.CONCAT(Table1[[#This Row],[NÚMERO OPERATIVO]],Table1[[#This Row],[OS (SGM)]])</f>
        <v>5720335007ENC-LMPS04  000050/2026</v>
      </c>
      <c r="C849" s="1" t="s">
        <v>9455</v>
      </c>
      <c r="D849" s="1" t="s">
        <v>14715</v>
      </c>
      <c r="E849" s="23" t="s">
        <v>9457</v>
      </c>
      <c r="F849" s="23" t="s">
        <v>10026</v>
      </c>
      <c r="G849" s="23" t="s">
        <v>166</v>
      </c>
      <c r="H849" s="23" t="s">
        <v>43</v>
      </c>
      <c r="I849" s="23" t="s">
        <v>1242</v>
      </c>
      <c r="J849" s="23">
        <v>5720335007</v>
      </c>
      <c r="K849" s="1" t="e">
        <f>_xlfn.XLOOKUP(Table1[[#This Row],[NÚMERO OPERATIVO]],#REF!,#REF!)</f>
        <v>#REF!</v>
      </c>
      <c r="L849" s="23" t="s">
        <v>14716</v>
      </c>
      <c r="M849" s="1" t="str">
        <f>_xlfn.CONCAT(Table1[[#This Row],[NÚMERO OPERATIVO]],Table1[[#This Row],[DATA OC]])</f>
        <v>572033500746091,5730555556</v>
      </c>
      <c r="N849" s="24">
        <v>46091.5730555556</v>
      </c>
      <c r="O849" s="25" t="s">
        <v>32</v>
      </c>
      <c r="P849" s="23" t="s">
        <v>33</v>
      </c>
      <c r="Q849" s="23" t="s">
        <v>32</v>
      </c>
      <c r="R849" s="23" t="s">
        <v>14717</v>
      </c>
      <c r="S849" s="23" t="s">
        <v>10131</v>
      </c>
      <c r="T849" s="23" t="s">
        <v>9767</v>
      </c>
      <c r="U849" s="24" t="s">
        <v>14718</v>
      </c>
      <c r="V849" s="23" t="s">
        <v>9463</v>
      </c>
      <c r="W849" s="23">
        <v>34.5</v>
      </c>
      <c r="X849" s="22" t="s">
        <v>55</v>
      </c>
      <c r="Y849" s="22" t="s">
        <v>9464</v>
      </c>
      <c r="Z849" s="22" t="s">
        <v>9464</v>
      </c>
      <c r="AA849" s="22" t="s">
        <v>9517</v>
      </c>
      <c r="AB849" s="22" t="s">
        <v>14719</v>
      </c>
      <c r="AC849" s="22" t="s">
        <v>14720</v>
      </c>
      <c r="AD849" s="22" t="s">
        <v>55</v>
      </c>
      <c r="AE849" s="23" t="s">
        <v>6774</v>
      </c>
      <c r="AF849" s="23" t="s">
        <v>10032</v>
      </c>
      <c r="AG849" s="20">
        <v>212600303</v>
      </c>
      <c r="AH849" s="20">
        <v>1</v>
      </c>
    </row>
    <row r="850" spans="1:34" ht="21" customHeight="1">
      <c r="A850" s="1" t="str">
        <f>_xlfn.CONCAT(Table1[[#This Row],[NÚMERO OPERATIVO]],Table1[[#This Row],[OS (SGM)]])</f>
        <v>5710502007ENC-LMPS03  000055/2026</v>
      </c>
      <c r="C850" s="1" t="s">
        <v>9455</v>
      </c>
      <c r="D850" s="1" t="s">
        <v>14721</v>
      </c>
      <c r="E850" s="23" t="s">
        <v>9457</v>
      </c>
      <c r="F850" s="23" t="s">
        <v>10026</v>
      </c>
      <c r="G850" s="23" t="s">
        <v>166</v>
      </c>
      <c r="H850" s="23" t="s">
        <v>43</v>
      </c>
      <c r="I850" s="23" t="s">
        <v>1242</v>
      </c>
      <c r="J850" s="23">
        <v>5710502007</v>
      </c>
      <c r="K850" s="1" t="e">
        <f>_xlfn.XLOOKUP(Table1[[#This Row],[NÚMERO OPERATIVO]],#REF!,#REF!)</f>
        <v>#REF!</v>
      </c>
      <c r="L850" s="23" t="s">
        <v>14722</v>
      </c>
      <c r="M850" s="1" t="str">
        <f>_xlfn.CONCAT(Table1[[#This Row],[NÚMERO OPERATIVO]],Table1[[#This Row],[DATA OC]])</f>
        <v>571050200746089,6847337963</v>
      </c>
      <c r="N850" s="24">
        <v>46089.684733796297</v>
      </c>
      <c r="O850" s="25" t="s">
        <v>32</v>
      </c>
      <c r="P850" s="23" t="s">
        <v>33</v>
      </c>
      <c r="Q850" s="23" t="s">
        <v>32</v>
      </c>
      <c r="R850" s="23" t="s">
        <v>14723</v>
      </c>
      <c r="S850" s="23" t="s">
        <v>14724</v>
      </c>
      <c r="T850" s="23" t="s">
        <v>9767</v>
      </c>
      <c r="U850" s="24" t="s">
        <v>14725</v>
      </c>
      <c r="V850" s="23" t="s">
        <v>9463</v>
      </c>
      <c r="W850" s="23">
        <v>34.5</v>
      </c>
      <c r="X850" s="22" t="s">
        <v>55</v>
      </c>
      <c r="Y850" s="22" t="s">
        <v>9537</v>
      </c>
      <c r="Z850" s="22" t="s">
        <v>9464</v>
      </c>
      <c r="AA850" s="22" t="s">
        <v>14726</v>
      </c>
      <c r="AB850" s="22" t="s">
        <v>14727</v>
      </c>
      <c r="AC850" s="22" t="s">
        <v>14728</v>
      </c>
      <c r="AD850" s="22" t="s">
        <v>55</v>
      </c>
      <c r="AE850" s="23" t="s">
        <v>1868</v>
      </c>
      <c r="AF850" s="23" t="s">
        <v>10032</v>
      </c>
      <c r="AG850" s="20">
        <v>212600283</v>
      </c>
      <c r="AH850" s="20">
        <v>1</v>
      </c>
    </row>
    <row r="851" spans="1:34" ht="21" customHeight="1">
      <c r="A851" s="1" t="str">
        <f>_xlfn.CONCAT(Table1[[#This Row],[NÚMERO OPERATIVO]],Table1[[#This Row],[OS (SGM)]])</f>
        <v>5710240007ENC-LMPS03  000063/2026</v>
      </c>
      <c r="C851" s="1" t="s">
        <v>9455</v>
      </c>
      <c r="D851" s="1" t="s">
        <v>14729</v>
      </c>
      <c r="E851" s="23" t="s">
        <v>9457</v>
      </c>
      <c r="F851" s="23" t="s">
        <v>10026</v>
      </c>
      <c r="G851" s="23" t="s">
        <v>166</v>
      </c>
      <c r="H851" s="23" t="s">
        <v>43</v>
      </c>
      <c r="I851" s="23" t="s">
        <v>917</v>
      </c>
      <c r="J851" s="23">
        <v>5710240007</v>
      </c>
      <c r="K851" s="1" t="e">
        <f>_xlfn.XLOOKUP(Table1[[#This Row],[NÚMERO OPERATIVO]],#REF!,#REF!)</f>
        <v>#REF!</v>
      </c>
      <c r="L851" s="23" t="s">
        <v>14730</v>
      </c>
      <c r="M851" s="1" t="str">
        <f>_xlfn.CONCAT(Table1[[#This Row],[NÚMERO OPERATIVO]],Table1[[#This Row],[DATA OC]])</f>
        <v>571024000746093,5659606481</v>
      </c>
      <c r="N851" s="24">
        <v>46093.565960648099</v>
      </c>
      <c r="O851" s="25" t="s">
        <v>32</v>
      </c>
      <c r="P851" s="23" t="s">
        <v>33</v>
      </c>
      <c r="Q851" s="23" t="s">
        <v>32</v>
      </c>
      <c r="R851" s="23" t="s">
        <v>14731</v>
      </c>
      <c r="S851" s="23" t="s">
        <v>14732</v>
      </c>
      <c r="T851" s="23" t="s">
        <v>9523</v>
      </c>
      <c r="U851" s="24" t="s">
        <v>14733</v>
      </c>
      <c r="V851" s="23" t="s">
        <v>9463</v>
      </c>
      <c r="W851" s="23">
        <v>34.5</v>
      </c>
      <c r="X851" s="22" t="s">
        <v>55</v>
      </c>
      <c r="Y851" s="22" t="s">
        <v>9537</v>
      </c>
      <c r="Z851" s="22" t="s">
        <v>9464</v>
      </c>
      <c r="AA851" s="22" t="s">
        <v>14734</v>
      </c>
      <c r="AB851" s="22" t="s">
        <v>14735</v>
      </c>
      <c r="AC851" s="22" t="s">
        <v>14736</v>
      </c>
      <c r="AD851" s="22" t="s">
        <v>55</v>
      </c>
      <c r="AE851" s="23" t="s">
        <v>7805</v>
      </c>
      <c r="AF851" s="23" t="s">
        <v>10032</v>
      </c>
      <c r="AG851" s="20">
        <v>212600319</v>
      </c>
      <c r="AH851" s="20">
        <v>1</v>
      </c>
    </row>
    <row r="852" spans="1:34" ht="21" customHeight="1">
      <c r="A852" s="1" t="str">
        <f>_xlfn.CONCAT(Table1[[#This Row],[NÚMERO OPERATIVO]],Table1[[#This Row],[OS (SGM)]])</f>
        <v>5701356007ENC-LMPS03  000058/2026</v>
      </c>
      <c r="C852" s="1" t="s">
        <v>9455</v>
      </c>
      <c r="D852" s="1" t="s">
        <v>14737</v>
      </c>
      <c r="E852" s="23" t="s">
        <v>9457</v>
      </c>
      <c r="F852" s="23" t="s">
        <v>10026</v>
      </c>
      <c r="G852" s="23" t="s">
        <v>166</v>
      </c>
      <c r="H852" s="23" t="s">
        <v>43</v>
      </c>
      <c r="I852" s="23" t="s">
        <v>163</v>
      </c>
      <c r="J852" s="23">
        <v>5701356007</v>
      </c>
      <c r="K852" s="1" t="e">
        <f>_xlfn.XLOOKUP(Table1[[#This Row],[NÚMERO OPERATIVO]],#REF!,#REF!)</f>
        <v>#REF!</v>
      </c>
      <c r="L852" s="23" t="s">
        <v>9868</v>
      </c>
      <c r="M852" s="1" t="str">
        <f>_xlfn.CONCAT(Table1[[#This Row],[NÚMERO OPERATIVO]],Table1[[#This Row],[DATA OC]])</f>
        <v>570135600746092,7788657407</v>
      </c>
      <c r="N852" s="24">
        <v>46092.7788657407</v>
      </c>
      <c r="O852" s="25" t="s">
        <v>32</v>
      </c>
      <c r="P852" s="23" t="s">
        <v>33</v>
      </c>
      <c r="Q852" s="23" t="s">
        <v>32</v>
      </c>
      <c r="R852" s="23" t="s">
        <v>14738</v>
      </c>
      <c r="S852" s="23" t="s">
        <v>10131</v>
      </c>
      <c r="T852" s="23" t="s">
        <v>9461</v>
      </c>
      <c r="U852" s="24" t="s">
        <v>14739</v>
      </c>
      <c r="V852" s="23" t="s">
        <v>9463</v>
      </c>
      <c r="W852" s="23">
        <v>34.5</v>
      </c>
      <c r="X852" s="22" t="s">
        <v>1039</v>
      </c>
      <c r="Y852" s="22" t="s">
        <v>9464</v>
      </c>
      <c r="Z852" s="22" t="s">
        <v>9464</v>
      </c>
      <c r="AA852" s="22" t="s">
        <v>9517</v>
      </c>
      <c r="AB852" s="22" t="s">
        <v>14740</v>
      </c>
      <c r="AC852" s="22" t="s">
        <v>14741</v>
      </c>
      <c r="AD852" s="22" t="s">
        <v>55</v>
      </c>
      <c r="AE852" s="23" t="s">
        <v>7496</v>
      </c>
      <c r="AF852" s="23" t="s">
        <v>10032</v>
      </c>
      <c r="AG852" s="20">
        <v>212600314</v>
      </c>
      <c r="AH852" s="20">
        <v>1</v>
      </c>
    </row>
    <row r="853" spans="1:34" ht="21" customHeight="1">
      <c r="A853" s="1" t="str">
        <f>_xlfn.CONCAT(Table1[[#This Row],[NÚMERO OPERATIVO]],Table1[[#This Row],[OS (SGM)]])</f>
        <v>5701285007ENC-LMPS03  000059/2026</v>
      </c>
      <c r="C853" s="1" t="s">
        <v>9455</v>
      </c>
      <c r="D853" s="1" t="s">
        <v>14742</v>
      </c>
      <c r="E853" s="23" t="s">
        <v>9457</v>
      </c>
      <c r="F853" s="23" t="s">
        <v>10026</v>
      </c>
      <c r="G853" s="23" t="s">
        <v>166</v>
      </c>
      <c r="H853" s="23" t="s">
        <v>43</v>
      </c>
      <c r="I853" s="23" t="s">
        <v>163</v>
      </c>
      <c r="J853" s="23">
        <v>5701285007</v>
      </c>
      <c r="K853" s="1" t="e">
        <f>_xlfn.XLOOKUP(Table1[[#This Row],[NÚMERO OPERATIVO]],#REF!,#REF!)</f>
        <v>#REF!</v>
      </c>
      <c r="L853" s="23" t="s">
        <v>14743</v>
      </c>
      <c r="M853" s="1" t="str">
        <f>_xlfn.CONCAT(Table1[[#This Row],[NÚMERO OPERATIVO]],Table1[[#This Row],[DATA OC]])</f>
        <v>570128500746093,5590393519</v>
      </c>
      <c r="N853" s="24">
        <v>46093.559039351901</v>
      </c>
      <c r="O853" s="25" t="s">
        <v>32</v>
      </c>
      <c r="P853" s="23" t="s">
        <v>33</v>
      </c>
      <c r="Q853" s="23" t="s">
        <v>32</v>
      </c>
      <c r="R853" s="23" t="s">
        <v>14744</v>
      </c>
      <c r="S853" s="23" t="s">
        <v>14745</v>
      </c>
      <c r="T853" s="23" t="s">
        <v>9473</v>
      </c>
      <c r="U853" s="24" t="s">
        <v>14746</v>
      </c>
      <c r="V853" s="23" t="s">
        <v>9463</v>
      </c>
      <c r="W853" s="23">
        <v>13.8</v>
      </c>
      <c r="X853" s="22" t="s">
        <v>55</v>
      </c>
      <c r="Y853" s="22" t="s">
        <v>9482</v>
      </c>
      <c r="Z853" s="22" t="s">
        <v>9464</v>
      </c>
      <c r="AA853" s="22" t="s">
        <v>13481</v>
      </c>
      <c r="AB853" s="22" t="s">
        <v>14747</v>
      </c>
      <c r="AC853" s="22" t="s">
        <v>14748</v>
      </c>
      <c r="AD853" s="22" t="s">
        <v>55</v>
      </c>
      <c r="AE853" s="23" t="s">
        <v>7264</v>
      </c>
      <c r="AF853" s="23" t="s">
        <v>10032</v>
      </c>
      <c r="AG853" s="20">
        <v>212600315</v>
      </c>
      <c r="AH853" s="20">
        <v>1</v>
      </c>
    </row>
    <row r="854" spans="1:34" ht="21" customHeight="1">
      <c r="A854" s="1" t="str">
        <f>_xlfn.CONCAT(Table1[[#This Row],[NÚMERO OPERATIVO]],Table1[[#This Row],[OS (SGM)]])</f>
        <v>5701088007ENC-LMPS04  000052/2026</v>
      </c>
      <c r="C854" s="1" t="s">
        <v>9455</v>
      </c>
      <c r="D854" s="1" t="s">
        <v>14749</v>
      </c>
      <c r="E854" s="23" t="s">
        <v>9457</v>
      </c>
      <c r="F854" s="23" t="s">
        <v>10026</v>
      </c>
      <c r="G854" s="23" t="s">
        <v>166</v>
      </c>
      <c r="H854" s="23" t="s">
        <v>43</v>
      </c>
      <c r="I854" s="23" t="s">
        <v>3696</v>
      </c>
      <c r="J854" s="23">
        <v>5701088007</v>
      </c>
      <c r="K854" s="1" t="e">
        <f>_xlfn.XLOOKUP(Table1[[#This Row],[NÚMERO OPERATIVO]],#REF!,#REF!)</f>
        <v>#REF!</v>
      </c>
      <c r="L854" s="23" t="s">
        <v>14750</v>
      </c>
      <c r="M854" s="1" t="str">
        <f>_xlfn.CONCAT(Table1[[#This Row],[NÚMERO OPERATIVO]],Table1[[#This Row],[DATA OC]])</f>
        <v>570108800746092,5584027778</v>
      </c>
      <c r="N854" s="24">
        <v>46092.558402777802</v>
      </c>
      <c r="O854" s="25" t="s">
        <v>32</v>
      </c>
      <c r="P854" s="23" t="s">
        <v>33</v>
      </c>
      <c r="Q854" s="23" t="s">
        <v>32</v>
      </c>
      <c r="R854" s="23" t="s">
        <v>14751</v>
      </c>
      <c r="S854" s="23" t="s">
        <v>10131</v>
      </c>
      <c r="T854" s="23" t="s">
        <v>9500</v>
      </c>
      <c r="U854" s="24" t="s">
        <v>14752</v>
      </c>
      <c r="V854" s="23" t="s">
        <v>9463</v>
      </c>
      <c r="W854" s="23">
        <v>13.8</v>
      </c>
      <c r="X854" s="22" t="s">
        <v>1039</v>
      </c>
      <c r="Y854" s="22" t="s">
        <v>9464</v>
      </c>
      <c r="Z854" s="22" t="s">
        <v>9464</v>
      </c>
      <c r="AA854" s="22" t="s">
        <v>9517</v>
      </c>
      <c r="AB854" s="22" t="s">
        <v>14753</v>
      </c>
      <c r="AC854" s="22" t="s">
        <v>14754</v>
      </c>
      <c r="AD854" s="22" t="s">
        <v>55</v>
      </c>
      <c r="AE854" s="23" t="s">
        <v>5104</v>
      </c>
      <c r="AF854" s="23" t="s">
        <v>10032</v>
      </c>
      <c r="AG854" s="20">
        <v>212600321</v>
      </c>
      <c r="AH854" s="20">
        <v>1</v>
      </c>
    </row>
    <row r="855" spans="1:34" ht="21" customHeight="1">
      <c r="A855" s="1" t="str">
        <f>_xlfn.CONCAT(Table1[[#This Row],[NÚMERO OPERATIVO]],Table1[[#This Row],[OS (SGM)]])</f>
        <v>5700300007ENC-MLGR01  000090/2026</v>
      </c>
      <c r="C855" s="1" t="s">
        <v>9455</v>
      </c>
      <c r="D855" s="1" t="s">
        <v>14755</v>
      </c>
      <c r="E855" s="23" t="s">
        <v>9457</v>
      </c>
      <c r="F855" s="23" t="s">
        <v>10026</v>
      </c>
      <c r="G855" s="23" t="s">
        <v>166</v>
      </c>
      <c r="H855" s="23" t="s">
        <v>43</v>
      </c>
      <c r="I855" s="23" t="s">
        <v>917</v>
      </c>
      <c r="J855" s="23">
        <v>5700300007</v>
      </c>
      <c r="K855" s="1" t="e">
        <f>_xlfn.XLOOKUP(Table1[[#This Row],[NÚMERO OPERATIVO]],#REF!,#REF!)</f>
        <v>#REF!</v>
      </c>
      <c r="L855" s="23" t="s">
        <v>14756</v>
      </c>
      <c r="M855" s="1" t="str">
        <f>_xlfn.CONCAT(Table1[[#This Row],[NÚMERO OPERATIVO]],Table1[[#This Row],[DATA OC]])</f>
        <v>570030000746092,5554861111</v>
      </c>
      <c r="N855" s="24">
        <v>46092.555486111101</v>
      </c>
      <c r="O855" s="25" t="s">
        <v>32</v>
      </c>
      <c r="P855" s="23" t="s">
        <v>33</v>
      </c>
      <c r="Q855" s="23" t="s">
        <v>32</v>
      </c>
      <c r="R855" s="23" t="s">
        <v>14757</v>
      </c>
      <c r="S855" s="23" t="s">
        <v>9472</v>
      </c>
      <c r="T855" s="23" t="s">
        <v>9767</v>
      </c>
      <c r="U855" s="24" t="s">
        <v>14758</v>
      </c>
      <c r="V855" s="23" t="s">
        <v>9463</v>
      </c>
      <c r="W855" s="23">
        <v>34.5</v>
      </c>
      <c r="X855" s="22" t="s">
        <v>55</v>
      </c>
      <c r="Y855" s="22" t="s">
        <v>9464</v>
      </c>
      <c r="Z855" s="22" t="s">
        <v>9464</v>
      </c>
      <c r="AA855" s="22" t="s">
        <v>9517</v>
      </c>
      <c r="AB855" s="22" t="s">
        <v>14759</v>
      </c>
      <c r="AC855" s="22" t="s">
        <v>14760</v>
      </c>
      <c r="AD855" s="22" t="s">
        <v>55</v>
      </c>
      <c r="AE855" s="23" t="s">
        <v>4451</v>
      </c>
      <c r="AF855" s="23" t="s">
        <v>10032</v>
      </c>
      <c r="AG855" s="20">
        <v>212600317</v>
      </c>
      <c r="AH855" s="20">
        <v>1</v>
      </c>
    </row>
    <row r="856" spans="1:34" ht="21" customHeight="1">
      <c r="A856" s="1" t="str">
        <f>_xlfn.CONCAT(Table1[[#This Row],[NÚMERO OPERATIVO]],Table1[[#This Row],[OS (SGM)]])</f>
        <v>5200308007ENC-LMPS03  000061/2026</v>
      </c>
      <c r="C856" s="1" t="s">
        <v>9455</v>
      </c>
      <c r="D856" s="1" t="s">
        <v>14761</v>
      </c>
      <c r="E856" s="23" t="s">
        <v>9457</v>
      </c>
      <c r="F856" s="23" t="s">
        <v>10026</v>
      </c>
      <c r="G856" s="23" t="s">
        <v>166</v>
      </c>
      <c r="H856" s="23" t="s">
        <v>43</v>
      </c>
      <c r="I856" s="23" t="s">
        <v>917</v>
      </c>
      <c r="J856" s="23">
        <v>5200308007</v>
      </c>
      <c r="K856" s="1" t="e">
        <f>_xlfn.XLOOKUP(Table1[[#This Row],[NÚMERO OPERATIVO]],#REF!,#REF!)</f>
        <v>#REF!</v>
      </c>
      <c r="L856" s="23" t="s">
        <v>14762</v>
      </c>
      <c r="M856" s="1" t="str">
        <f>_xlfn.CONCAT(Table1[[#This Row],[NÚMERO OPERATIVO]],Table1[[#This Row],[DATA OC]])</f>
        <v>520030800746094,8603703704</v>
      </c>
      <c r="N856" s="24">
        <v>46094.860370370399</v>
      </c>
      <c r="O856" s="25" t="s">
        <v>32</v>
      </c>
      <c r="P856" s="23" t="s">
        <v>33</v>
      </c>
      <c r="Q856" s="23" t="s">
        <v>32</v>
      </c>
      <c r="R856" s="23" t="s">
        <v>14763</v>
      </c>
      <c r="S856" s="23" t="s">
        <v>14764</v>
      </c>
      <c r="T856" s="23" t="s">
        <v>9482</v>
      </c>
      <c r="U856" s="24" t="s">
        <v>14765</v>
      </c>
      <c r="V856" s="23" t="s">
        <v>9463</v>
      </c>
      <c r="W856" s="23">
        <v>34.5</v>
      </c>
      <c r="X856" s="22" t="s">
        <v>55</v>
      </c>
      <c r="Y856" s="22" t="s">
        <v>9794</v>
      </c>
      <c r="Z856" s="22" t="s">
        <v>9464</v>
      </c>
      <c r="AA856" s="22" t="s">
        <v>14766</v>
      </c>
      <c r="AB856" s="22" t="s">
        <v>14767</v>
      </c>
      <c r="AC856" s="22" t="s">
        <v>14768</v>
      </c>
      <c r="AD856" s="22" t="s">
        <v>55</v>
      </c>
      <c r="AE856" s="23" t="s">
        <v>915</v>
      </c>
      <c r="AF856" s="23" t="s">
        <v>10032</v>
      </c>
      <c r="AG856" s="20">
        <v>212600324</v>
      </c>
      <c r="AH856" s="20">
        <v>1</v>
      </c>
    </row>
    <row r="857" spans="1:34" ht="21" customHeight="1">
      <c r="A857" s="1" t="str">
        <f>_xlfn.CONCAT(Table1[[#This Row],[NÚMERO OPERATIVO]],Table1[[#This Row],[OS (SGM)]])</f>
        <v>5710348008ENC-MLGR03  000120/2026</v>
      </c>
      <c r="C857" s="1" t="s">
        <v>9455</v>
      </c>
      <c r="D857" s="1" t="s">
        <v>14769</v>
      </c>
      <c r="E857" s="23" t="s">
        <v>9457</v>
      </c>
      <c r="F857" s="23" t="s">
        <v>10026</v>
      </c>
      <c r="G857" s="23" t="s">
        <v>2719</v>
      </c>
      <c r="H857" s="23" t="s">
        <v>43</v>
      </c>
      <c r="I857" s="23" t="s">
        <v>917</v>
      </c>
      <c r="J857" s="23">
        <v>5710348008</v>
      </c>
      <c r="K857" s="1" t="e">
        <f>_xlfn.XLOOKUP(Table1[[#This Row],[NÚMERO OPERATIVO]],#REF!,#REF!)</f>
        <v>#REF!</v>
      </c>
      <c r="L857" s="23" t="s">
        <v>11417</v>
      </c>
      <c r="M857" s="1" t="str">
        <f>_xlfn.CONCAT(Table1[[#This Row],[NÚMERO OPERATIVO]],Table1[[#This Row],[DATA OC]])</f>
        <v>571034800846095,4807523148</v>
      </c>
      <c r="N857" s="24">
        <v>46095.480752314797</v>
      </c>
      <c r="O857" s="25" t="s">
        <v>109</v>
      </c>
      <c r="P857" s="23" t="s">
        <v>34</v>
      </c>
      <c r="Q857" s="23" t="s">
        <v>109</v>
      </c>
      <c r="R857" s="23" t="s">
        <v>14770</v>
      </c>
      <c r="S857" s="23" t="s">
        <v>14771</v>
      </c>
      <c r="T857" s="23" t="s">
        <v>9603</v>
      </c>
      <c r="U857" s="24" t="s">
        <v>14772</v>
      </c>
      <c r="V857" s="23" t="s">
        <v>9558</v>
      </c>
      <c r="W857" s="23">
        <v>34.5</v>
      </c>
      <c r="X857" s="22" t="s">
        <v>297</v>
      </c>
      <c r="Y857" s="22" t="s">
        <v>9464</v>
      </c>
      <c r="Z857" s="22" t="s">
        <v>9482</v>
      </c>
      <c r="AA857" s="22" t="s">
        <v>9517</v>
      </c>
      <c r="AB857" s="22" t="s">
        <v>14773</v>
      </c>
      <c r="AC857" s="22" t="s">
        <v>14774</v>
      </c>
      <c r="AD857" s="22" t="s">
        <v>1669</v>
      </c>
      <c r="AE857" s="23" t="s">
        <v>4821</v>
      </c>
      <c r="AF857" s="23" t="s">
        <v>10032</v>
      </c>
      <c r="AG857" s="20">
        <v>212600325</v>
      </c>
      <c r="AH857" s="20">
        <v>1</v>
      </c>
    </row>
    <row r="858" spans="1:34" ht="21" customHeight="1">
      <c r="A858" s="1" t="str">
        <f>_xlfn.CONCAT(Table1[[#This Row],[NÚMERO OPERATIVO]],Table1[[#This Row],[OS (SGM)]])</f>
        <v>5710316008ENC-MLGR02  000066/2026</v>
      </c>
      <c r="C858" s="1" t="s">
        <v>9455</v>
      </c>
      <c r="D858" s="1" t="s">
        <v>14775</v>
      </c>
      <c r="E858" s="23" t="s">
        <v>9457</v>
      </c>
      <c r="F858" s="23" t="s">
        <v>10026</v>
      </c>
      <c r="G858" s="23" t="s">
        <v>2719</v>
      </c>
      <c r="H858" s="23" t="s">
        <v>43</v>
      </c>
      <c r="I858" s="23" t="s">
        <v>2352</v>
      </c>
      <c r="J858" s="23">
        <v>5710316008</v>
      </c>
      <c r="K858" s="1" t="e">
        <f>_xlfn.XLOOKUP(Table1[[#This Row],[NÚMERO OPERATIVO]],#REF!,#REF!)</f>
        <v>#REF!</v>
      </c>
      <c r="L858" s="23" t="s">
        <v>9868</v>
      </c>
      <c r="M858" s="1" t="str">
        <f>_xlfn.CONCAT(Table1[[#This Row],[NÚMERO OPERATIVO]],Table1[[#This Row],[DATA OC]])</f>
        <v>571031600846101,7797569444</v>
      </c>
      <c r="N858" s="24">
        <v>46101.779756944401</v>
      </c>
      <c r="O858" s="25" t="s">
        <v>32</v>
      </c>
      <c r="P858" s="23" t="s">
        <v>33</v>
      </c>
      <c r="Q858" s="23" t="s">
        <v>32</v>
      </c>
      <c r="R858" s="23" t="s">
        <v>14776</v>
      </c>
      <c r="S858" s="23" t="s">
        <v>9472</v>
      </c>
      <c r="T858" s="23" t="s">
        <v>9482</v>
      </c>
      <c r="U858" s="24" t="s">
        <v>14777</v>
      </c>
      <c r="V858" s="23" t="s">
        <v>9463</v>
      </c>
      <c r="W858" s="23">
        <v>34.5</v>
      </c>
      <c r="X858" s="22" t="s">
        <v>79</v>
      </c>
      <c r="Y858" s="22" t="s">
        <v>9537</v>
      </c>
      <c r="Z858" s="22" t="s">
        <v>9464</v>
      </c>
      <c r="AA858" s="22" t="s">
        <v>14778</v>
      </c>
      <c r="AB858" s="22" t="s">
        <v>14779</v>
      </c>
      <c r="AC858" s="22" t="s">
        <v>14780</v>
      </c>
      <c r="AD858" s="22" t="s">
        <v>55</v>
      </c>
      <c r="AE858" s="23" t="s">
        <v>7308</v>
      </c>
      <c r="AF858" s="23" t="s">
        <v>10032</v>
      </c>
      <c r="AG858" s="20">
        <v>212600363</v>
      </c>
      <c r="AH858" s="20">
        <v>1</v>
      </c>
    </row>
    <row r="859" spans="1:34" ht="21" customHeight="1">
      <c r="A859" s="1" t="str">
        <f>_xlfn.CONCAT(Table1[[#This Row],[NÚMERO OPERATIVO]],Table1[[#This Row],[OS (SGM)]])</f>
        <v>5701007008ENC-LMPS03  000066/2026</v>
      </c>
      <c r="C859" s="1" t="s">
        <v>9455</v>
      </c>
      <c r="D859" s="1" t="s">
        <v>14781</v>
      </c>
      <c r="E859" s="23" t="s">
        <v>9457</v>
      </c>
      <c r="F859" s="23" t="s">
        <v>10026</v>
      </c>
      <c r="G859" s="23" t="s">
        <v>2719</v>
      </c>
      <c r="H859" s="23" t="s">
        <v>43</v>
      </c>
      <c r="I859" s="23" t="s">
        <v>3565</v>
      </c>
      <c r="J859" s="23">
        <v>5701007008</v>
      </c>
      <c r="K859" s="1" t="e">
        <f>_xlfn.XLOOKUP(Table1[[#This Row],[NÚMERO OPERATIVO]],#REF!,#REF!)</f>
        <v>#REF!</v>
      </c>
      <c r="L859" s="23" t="s">
        <v>14782</v>
      </c>
      <c r="M859" s="1" t="str">
        <f>_xlfn.CONCAT(Table1[[#This Row],[NÚMERO OPERATIVO]],Table1[[#This Row],[DATA OC]])</f>
        <v>570100700846100,4494675926</v>
      </c>
      <c r="N859" s="24">
        <v>46100.449467592603</v>
      </c>
      <c r="O859" s="25" t="s">
        <v>32</v>
      </c>
      <c r="P859" s="23" t="s">
        <v>33</v>
      </c>
      <c r="Q859" s="23" t="s">
        <v>32</v>
      </c>
      <c r="R859" s="23" t="s">
        <v>14783</v>
      </c>
      <c r="S859" s="23" t="s">
        <v>10131</v>
      </c>
      <c r="T859" s="23" t="s">
        <v>9482</v>
      </c>
      <c r="U859" s="24" t="s">
        <v>14784</v>
      </c>
      <c r="V859" s="23" t="s">
        <v>9463</v>
      </c>
      <c r="W859" s="23">
        <v>13.8</v>
      </c>
      <c r="X859" s="22" t="s">
        <v>55</v>
      </c>
      <c r="Y859" s="22" t="s">
        <v>9464</v>
      </c>
      <c r="Z859" s="22" t="s">
        <v>9464</v>
      </c>
      <c r="AA859" s="22" t="s">
        <v>9517</v>
      </c>
      <c r="AB859" s="22" t="s">
        <v>14785</v>
      </c>
      <c r="AC859" s="22" t="s">
        <v>14786</v>
      </c>
      <c r="AD859" s="22" t="s">
        <v>55</v>
      </c>
      <c r="AE859" s="23" t="s">
        <v>3563</v>
      </c>
      <c r="AF859" s="23" t="s">
        <v>10032</v>
      </c>
      <c r="AG859" s="20">
        <v>212600341</v>
      </c>
      <c r="AH859" s="20">
        <v>1</v>
      </c>
    </row>
    <row r="860" spans="1:34" ht="21" customHeight="1">
      <c r="A860" s="1" t="str">
        <f>_xlfn.CONCAT(Table1[[#This Row],[NÚMERO OPERATIVO]],Table1[[#This Row],[OS (SGM)]])</f>
        <v>5700396008ENC-MLGR01  000106/2026</v>
      </c>
      <c r="C860" s="1" t="s">
        <v>9455</v>
      </c>
      <c r="D860" s="1" t="s">
        <v>14787</v>
      </c>
      <c r="E860" s="23" t="s">
        <v>9457</v>
      </c>
      <c r="F860" s="23" t="s">
        <v>10026</v>
      </c>
      <c r="G860" s="23" t="s">
        <v>2719</v>
      </c>
      <c r="H860" s="23" t="s">
        <v>43</v>
      </c>
      <c r="I860" s="23" t="s">
        <v>773</v>
      </c>
      <c r="J860" s="23">
        <v>5700396008</v>
      </c>
      <c r="K860" s="1" t="e">
        <f>_xlfn.XLOOKUP(Table1[[#This Row],[NÚMERO OPERATIVO]],#REF!,#REF!)</f>
        <v>#REF!</v>
      </c>
      <c r="L860" s="23" t="s">
        <v>14788</v>
      </c>
      <c r="M860" s="1" t="str">
        <f>_xlfn.CONCAT(Table1[[#This Row],[NÚMERO OPERATIVO]],Table1[[#This Row],[DATA OC]])</f>
        <v>570039600846108,7041666667</v>
      </c>
      <c r="N860" s="24">
        <v>46108.704166666699</v>
      </c>
      <c r="O860" s="25" t="s">
        <v>32</v>
      </c>
      <c r="P860" s="23" t="s">
        <v>33</v>
      </c>
      <c r="Q860" s="23" t="s">
        <v>32</v>
      </c>
      <c r="R860" s="23" t="s">
        <v>14789</v>
      </c>
      <c r="S860" s="23" t="s">
        <v>14790</v>
      </c>
      <c r="T860" s="23" t="s">
        <v>9473</v>
      </c>
      <c r="U860" s="24" t="s">
        <v>14791</v>
      </c>
      <c r="V860" s="23" t="s">
        <v>9463</v>
      </c>
      <c r="W860" s="23">
        <v>34.5</v>
      </c>
      <c r="X860" s="22" t="s">
        <v>79</v>
      </c>
      <c r="Y860" s="22" t="s">
        <v>9464</v>
      </c>
      <c r="Z860" s="22" t="s">
        <v>9464</v>
      </c>
      <c r="AA860" s="22" t="s">
        <v>9517</v>
      </c>
      <c r="AB860" s="22" t="s">
        <v>14792</v>
      </c>
      <c r="AC860" s="22" t="s">
        <v>14793</v>
      </c>
      <c r="AD860" s="22" t="s">
        <v>55</v>
      </c>
      <c r="AE860" s="23" t="s">
        <v>7314</v>
      </c>
      <c r="AF860" s="23" t="s">
        <v>10032</v>
      </c>
      <c r="AG860" s="20">
        <v>212600364</v>
      </c>
      <c r="AH860" s="20">
        <v>1</v>
      </c>
    </row>
    <row r="861" spans="1:34" ht="21" customHeight="1">
      <c r="A861" s="1" t="str">
        <f>_xlfn.CONCAT(Table1[[#This Row],[NÚMERO OPERATIVO]],Table1[[#This Row],[OS (SGM)]])</f>
        <v>5705128122DLP-MLPA01  000090/2026</v>
      </c>
      <c r="C861" s="1" t="s">
        <v>9455</v>
      </c>
      <c r="D861" s="1" t="s">
        <v>14794</v>
      </c>
      <c r="E861" s="23" t="s">
        <v>9457</v>
      </c>
      <c r="F861" s="23" t="s">
        <v>114</v>
      </c>
      <c r="G861" s="23" t="s">
        <v>547</v>
      </c>
      <c r="H861" s="23" t="s">
        <v>43</v>
      </c>
      <c r="I861" s="23" t="s">
        <v>204</v>
      </c>
      <c r="J861" s="23">
        <v>5705128122</v>
      </c>
      <c r="K861" s="1" t="e">
        <f>_xlfn.XLOOKUP(Table1[[#This Row],[NÚMERO OPERATIVO]],#REF!,#REF!)</f>
        <v>#REF!</v>
      </c>
      <c r="L861" s="23" t="s">
        <v>14795</v>
      </c>
      <c r="M861" s="1" t="str">
        <f>_xlfn.CONCAT(Table1[[#This Row],[NÚMERO OPERATIVO]],Table1[[#This Row],[DATA OC]])</f>
        <v>570512812246090,8471759259</v>
      </c>
      <c r="N861" s="24">
        <v>46090.847175925897</v>
      </c>
      <c r="O861" s="25" t="s">
        <v>32</v>
      </c>
      <c r="P861" s="23" t="s">
        <v>33</v>
      </c>
      <c r="Q861" s="23" t="s">
        <v>32</v>
      </c>
      <c r="R861" s="23" t="s">
        <v>14796</v>
      </c>
      <c r="S861" s="23" t="s">
        <v>9508</v>
      </c>
      <c r="T861" s="23" t="s">
        <v>9461</v>
      </c>
      <c r="U861" s="24" t="s">
        <v>14797</v>
      </c>
      <c r="V861" s="23" t="s">
        <v>9463</v>
      </c>
      <c r="W861" s="23">
        <v>34.5</v>
      </c>
      <c r="X861" s="22" t="s">
        <v>1669</v>
      </c>
      <c r="Y861" s="22" t="s">
        <v>9464</v>
      </c>
      <c r="Z861" s="22" t="s">
        <v>9464</v>
      </c>
      <c r="AA861" s="22" t="s">
        <v>9517</v>
      </c>
      <c r="AB861" s="22" t="s">
        <v>14798</v>
      </c>
      <c r="AC861" s="22" t="s">
        <v>14799</v>
      </c>
      <c r="AD861" s="22" t="s">
        <v>1669</v>
      </c>
      <c r="AE861" s="23" t="s">
        <v>1312</v>
      </c>
      <c r="AF861" s="23" t="s">
        <v>9468</v>
      </c>
      <c r="AG861" s="20">
        <v>112600295</v>
      </c>
      <c r="AH861" s="20">
        <v>1</v>
      </c>
    </row>
    <row r="862" spans="1:34" ht="21" customHeight="1">
      <c r="A862" s="1" t="str">
        <f>_xlfn.CONCAT(Table1[[#This Row],[NÚMERO OPERATIVO]],Table1[[#This Row],[OS (SGM)]])</f>
        <v>5700780035DG-MLPO02  000055/2026</v>
      </c>
      <c r="C862" s="1" t="s">
        <v>9455</v>
      </c>
      <c r="D862" s="1" t="s">
        <v>14800</v>
      </c>
      <c r="E862" s="23" t="s">
        <v>9457</v>
      </c>
      <c r="F862" s="23" t="s">
        <v>503</v>
      </c>
      <c r="G862" s="23" t="s">
        <v>547</v>
      </c>
      <c r="H862" s="23" t="s">
        <v>43</v>
      </c>
      <c r="I862" s="23" t="s">
        <v>545</v>
      </c>
      <c r="J862" s="23">
        <v>5700780035</v>
      </c>
      <c r="K862" s="1" t="e">
        <f>_xlfn.XLOOKUP(Table1[[#This Row],[NÚMERO OPERATIVO]],#REF!,#REF!)</f>
        <v>#REF!</v>
      </c>
      <c r="L862" s="23" t="s">
        <v>14801</v>
      </c>
      <c r="M862" s="1" t="str">
        <f>_xlfn.CONCAT(Table1[[#This Row],[NÚMERO OPERATIVO]],Table1[[#This Row],[DATA OC]])</f>
        <v>570078003546105,3165277778</v>
      </c>
      <c r="N862" s="24">
        <v>46105.316527777803</v>
      </c>
      <c r="O862" s="25" t="s">
        <v>32</v>
      </c>
      <c r="P862" s="23" t="s">
        <v>33</v>
      </c>
      <c r="Q862" s="23" t="s">
        <v>32</v>
      </c>
      <c r="R862" s="23" t="s">
        <v>14802</v>
      </c>
      <c r="S862" s="23" t="s">
        <v>14803</v>
      </c>
      <c r="T862" s="23" t="s">
        <v>9473</v>
      </c>
      <c r="U862" s="24" t="s">
        <v>14804</v>
      </c>
      <c r="V862" s="23" t="s">
        <v>9463</v>
      </c>
      <c r="W862" s="23">
        <v>34.5</v>
      </c>
      <c r="X862" s="22" t="s">
        <v>1039</v>
      </c>
      <c r="Y862" s="22" t="s">
        <v>9464</v>
      </c>
      <c r="Z862" s="22" t="s">
        <v>9482</v>
      </c>
      <c r="AA862" s="22" t="s">
        <v>9517</v>
      </c>
      <c r="AB862" s="22" t="s">
        <v>14805</v>
      </c>
      <c r="AC862" s="22" t="s">
        <v>14806</v>
      </c>
      <c r="AD862" s="22" t="s">
        <v>55</v>
      </c>
      <c r="AE862" s="23" t="s">
        <v>543</v>
      </c>
      <c r="AF862" s="23" t="s">
        <v>10852</v>
      </c>
      <c r="AG862" s="20">
        <v>312600223</v>
      </c>
      <c r="AH862" s="20">
        <v>1</v>
      </c>
    </row>
    <row r="863" spans="1:34" ht="21" customHeight="1">
      <c r="A863" s="1" t="str">
        <f>_xlfn.CONCAT(Table1[[#This Row],[NÚMERO OPERATIVO]],Table1[[#This Row],[OS (SGM)]])</f>
        <v>5700777035DG-MLPO01  000059/2026</v>
      </c>
      <c r="C863" s="1" t="s">
        <v>9455</v>
      </c>
      <c r="D863" s="1" t="s">
        <v>14807</v>
      </c>
      <c r="E863" s="23" t="s">
        <v>9457</v>
      </c>
      <c r="F863" s="23" t="s">
        <v>503</v>
      </c>
      <c r="G863" s="23" t="s">
        <v>547</v>
      </c>
      <c r="H863" s="23" t="s">
        <v>43</v>
      </c>
      <c r="I863" s="23" t="s">
        <v>545</v>
      </c>
      <c r="J863" s="23">
        <v>5700777035</v>
      </c>
      <c r="K863" s="1" t="e">
        <f>_xlfn.XLOOKUP(Table1[[#This Row],[NÚMERO OPERATIVO]],#REF!,#REF!)</f>
        <v>#REF!</v>
      </c>
      <c r="L863" s="23" t="s">
        <v>14808</v>
      </c>
      <c r="M863" s="1" t="str">
        <f>_xlfn.CONCAT(Table1[[#This Row],[NÚMERO OPERATIVO]],Table1[[#This Row],[DATA OC]])</f>
        <v>570077703546098,5521064815</v>
      </c>
      <c r="N863" s="24">
        <v>46098.552106481497</v>
      </c>
      <c r="O863" s="25" t="s">
        <v>32</v>
      </c>
      <c r="P863" s="23" t="s">
        <v>33</v>
      </c>
      <c r="Q863" s="23" t="s">
        <v>32</v>
      </c>
      <c r="R863" s="23" t="s">
        <v>14809</v>
      </c>
      <c r="S863" s="23" t="s">
        <v>9472</v>
      </c>
      <c r="T863" s="23" t="s">
        <v>9461</v>
      </c>
      <c r="U863" s="24" t="s">
        <v>14810</v>
      </c>
      <c r="V863" s="23" t="s">
        <v>9463</v>
      </c>
      <c r="W863" s="23">
        <v>34.5</v>
      </c>
      <c r="X863" s="22" t="s">
        <v>1039</v>
      </c>
      <c r="Y863" s="22" t="s">
        <v>9464</v>
      </c>
      <c r="Z863" s="22" t="s">
        <v>9482</v>
      </c>
      <c r="AA863" s="22" t="s">
        <v>9517</v>
      </c>
      <c r="AB863" s="22" t="s">
        <v>14811</v>
      </c>
      <c r="AC863" s="22" t="s">
        <v>14812</v>
      </c>
      <c r="AD863" s="22" t="s">
        <v>55</v>
      </c>
      <c r="AE863" s="23" t="s">
        <v>1631</v>
      </c>
      <c r="AF863" s="23" t="s">
        <v>10852</v>
      </c>
      <c r="AG863" s="20">
        <v>312600215</v>
      </c>
      <c r="AH863" s="20">
        <v>1</v>
      </c>
    </row>
    <row r="864" spans="1:34" ht="21" customHeight="1">
      <c r="A864" s="1" t="str">
        <f>_xlfn.CONCAT(Table1[[#This Row],[NÚMERO OPERATIVO]],Table1[[#This Row],[OS (SGM)]])</f>
        <v>5700522043DG-MLPO01  000062/2026</v>
      </c>
      <c r="C864" s="1" t="s">
        <v>9455</v>
      </c>
      <c r="D864" s="1" t="s">
        <v>14813</v>
      </c>
      <c r="E864" s="23" t="s">
        <v>9457</v>
      </c>
      <c r="F864" s="23" t="s">
        <v>503</v>
      </c>
      <c r="G864" s="23" t="s">
        <v>547</v>
      </c>
      <c r="H864" s="23" t="s">
        <v>43</v>
      </c>
      <c r="I864" s="23" t="s">
        <v>545</v>
      </c>
      <c r="J864" s="23">
        <v>5700522043</v>
      </c>
      <c r="K864" s="1" t="e">
        <f>_xlfn.XLOOKUP(Table1[[#This Row],[NÚMERO OPERATIVO]],#REF!,#REF!)</f>
        <v>#REF!</v>
      </c>
      <c r="L864" s="23" t="s">
        <v>14814</v>
      </c>
      <c r="M864" s="1" t="str">
        <f>_xlfn.CONCAT(Table1[[#This Row],[NÚMERO OPERATIVO]],Table1[[#This Row],[DATA OC]])</f>
        <v>570052204346107,5605671296</v>
      </c>
      <c r="N864" s="24">
        <v>46107.5605671296</v>
      </c>
      <c r="O864" s="25" t="s">
        <v>32</v>
      </c>
      <c r="P864" s="23" t="s">
        <v>33</v>
      </c>
      <c r="Q864" s="23" t="s">
        <v>32</v>
      </c>
      <c r="R864" s="23" t="s">
        <v>14815</v>
      </c>
      <c r="S864" s="23" t="s">
        <v>14816</v>
      </c>
      <c r="T864" s="23" t="s">
        <v>9482</v>
      </c>
      <c r="U864" s="24" t="s">
        <v>14817</v>
      </c>
      <c r="V864" s="23" t="s">
        <v>9463</v>
      </c>
      <c r="W864" s="23">
        <v>13.8</v>
      </c>
      <c r="X864" s="22" t="s">
        <v>55</v>
      </c>
      <c r="Y864" s="22" t="s">
        <v>9482</v>
      </c>
      <c r="Z864" s="22" t="s">
        <v>9464</v>
      </c>
      <c r="AA864" s="22" t="s">
        <v>14818</v>
      </c>
      <c r="AB864" s="22" t="s">
        <v>14819</v>
      </c>
      <c r="AC864" s="22" t="s">
        <v>14820</v>
      </c>
      <c r="AD864" s="22" t="s">
        <v>55</v>
      </c>
      <c r="AE864" s="23" t="s">
        <v>7062</v>
      </c>
      <c r="AF864" s="23" t="s">
        <v>10852</v>
      </c>
      <c r="AG864" s="20">
        <v>312600228</v>
      </c>
      <c r="AH864" s="20">
        <v>1</v>
      </c>
    </row>
    <row r="865" spans="1:34" ht="21" customHeight="1">
      <c r="A865" s="1" t="str">
        <f>_xlfn.CONCAT(Table1[[#This Row],[NÚMERO OPERATIVO]],Table1[[#This Row],[OS (SGM)]])</f>
        <v>5710623085ENC-MPPS01  000086/2026</v>
      </c>
      <c r="C865" s="1" t="s">
        <v>9455</v>
      </c>
      <c r="D865" s="1" t="s">
        <v>14821</v>
      </c>
      <c r="E865" s="23" t="s">
        <v>9457</v>
      </c>
      <c r="F865" s="23" t="s">
        <v>10026</v>
      </c>
      <c r="G865" s="23" t="s">
        <v>473</v>
      </c>
      <c r="H865" s="23" t="s">
        <v>43</v>
      </c>
      <c r="I865" s="23" t="s">
        <v>389</v>
      </c>
      <c r="J865" s="23">
        <v>5710623085</v>
      </c>
      <c r="K865" s="1" t="e">
        <f>_xlfn.XLOOKUP(Table1[[#This Row],[NÚMERO OPERATIVO]],#REF!,#REF!)</f>
        <v>#REF!</v>
      </c>
      <c r="L865" s="23" t="s">
        <v>14822</v>
      </c>
      <c r="M865" s="1" t="str">
        <f>_xlfn.CONCAT(Table1[[#This Row],[NÚMERO OPERATIVO]],Table1[[#This Row],[DATA OC]])</f>
        <v>571062308546106,7677199074</v>
      </c>
      <c r="N865" s="24">
        <v>46106.767719907402</v>
      </c>
      <c r="O865" s="25" t="s">
        <v>32</v>
      </c>
      <c r="P865" s="23" t="s">
        <v>33</v>
      </c>
      <c r="Q865" s="23" t="s">
        <v>32</v>
      </c>
      <c r="R865" s="23" t="s">
        <v>14823</v>
      </c>
      <c r="S865" s="23" t="s">
        <v>14824</v>
      </c>
      <c r="T865" s="23" t="s">
        <v>9635</v>
      </c>
      <c r="U865" s="24" t="s">
        <v>14825</v>
      </c>
      <c r="V865" s="23" t="s">
        <v>9558</v>
      </c>
      <c r="W865" s="23">
        <v>34.5</v>
      </c>
      <c r="X865" s="22" t="s">
        <v>297</v>
      </c>
      <c r="Y865" s="22" t="s">
        <v>9464</v>
      </c>
      <c r="Z865" s="22" t="s">
        <v>9464</v>
      </c>
      <c r="AA865" s="22" t="s">
        <v>9517</v>
      </c>
      <c r="AB865" s="22" t="s">
        <v>14826</v>
      </c>
      <c r="AC865" s="22" t="s">
        <v>14827</v>
      </c>
      <c r="AD865" s="22" t="s">
        <v>297</v>
      </c>
      <c r="AE865" s="23" t="s">
        <v>2500</v>
      </c>
      <c r="AF865" s="23" t="s">
        <v>10032</v>
      </c>
      <c r="AG865" s="20">
        <v>212600365</v>
      </c>
      <c r="AH865" s="20">
        <v>1</v>
      </c>
    </row>
    <row r="866" spans="1:34" ht="21" customHeight="1">
      <c r="A866" s="1" t="str">
        <f>_xlfn.CONCAT(Table1[[#This Row],[NÚMERO OPERATIVO]],Table1[[#This Row],[OS (SGM)]])</f>
        <v>5710229085ENC-LMPS04  000060/2026</v>
      </c>
      <c r="C866" s="1" t="s">
        <v>9455</v>
      </c>
      <c r="D866" s="1" t="s">
        <v>14828</v>
      </c>
      <c r="E866" s="23" t="s">
        <v>9457</v>
      </c>
      <c r="F866" s="23" t="s">
        <v>10026</v>
      </c>
      <c r="G866" s="23" t="s">
        <v>473</v>
      </c>
      <c r="H866" s="23" t="s">
        <v>43</v>
      </c>
      <c r="I866" s="23" t="s">
        <v>389</v>
      </c>
      <c r="J866" s="23">
        <v>5710229085</v>
      </c>
      <c r="K866" s="1" t="e">
        <f>_xlfn.XLOOKUP(Table1[[#This Row],[NÚMERO OPERATIVO]],#REF!,#REF!)</f>
        <v>#REF!</v>
      </c>
      <c r="L866" s="23" t="s">
        <v>14829</v>
      </c>
      <c r="M866" s="1" t="str">
        <f>_xlfn.CONCAT(Table1[[#This Row],[NÚMERO OPERATIVO]],Table1[[#This Row],[DATA OC]])</f>
        <v>571022908546106,6352430556</v>
      </c>
      <c r="N866" s="24">
        <v>46106.6352430556</v>
      </c>
      <c r="O866" s="25" t="s">
        <v>32</v>
      </c>
      <c r="P866" s="23" t="s">
        <v>33</v>
      </c>
      <c r="Q866" s="23" t="s">
        <v>32</v>
      </c>
      <c r="R866" s="23" t="s">
        <v>14830</v>
      </c>
      <c r="S866" s="23" t="s">
        <v>14831</v>
      </c>
      <c r="T866" s="23" t="s">
        <v>9482</v>
      </c>
      <c r="U866" s="24" t="s">
        <v>14832</v>
      </c>
      <c r="V866" s="23" t="s">
        <v>9463</v>
      </c>
      <c r="W866" s="23">
        <v>13.8</v>
      </c>
      <c r="X866" s="22" t="s">
        <v>55</v>
      </c>
      <c r="Y866" s="22" t="s">
        <v>9794</v>
      </c>
      <c r="Z866" s="22" t="s">
        <v>9464</v>
      </c>
      <c r="AA866" s="22" t="s">
        <v>14833</v>
      </c>
      <c r="AB866" s="22" t="s">
        <v>14834</v>
      </c>
      <c r="AC866" s="22" t="s">
        <v>14835</v>
      </c>
      <c r="AD866" s="22" t="s">
        <v>55</v>
      </c>
      <c r="AE866" s="23" t="s">
        <v>7054</v>
      </c>
      <c r="AF866" s="23" t="s">
        <v>10032</v>
      </c>
      <c r="AG866" s="20">
        <v>212600348</v>
      </c>
      <c r="AH866" s="20">
        <v>1</v>
      </c>
    </row>
    <row r="867" spans="1:34" ht="21" customHeight="1">
      <c r="A867" s="1" t="str">
        <f>_xlfn.CONCAT(Table1[[#This Row],[NÚMERO OPERATIVO]],Table1[[#This Row],[OS (SGM)]])</f>
        <v>5700616085ENC-MPPS01  000058/2026</v>
      </c>
      <c r="C867" s="1" t="s">
        <v>9455</v>
      </c>
      <c r="D867" s="1" t="s">
        <v>14836</v>
      </c>
      <c r="E867" s="23" t="s">
        <v>9457</v>
      </c>
      <c r="F867" s="23" t="s">
        <v>10026</v>
      </c>
      <c r="G867" s="23" t="s">
        <v>473</v>
      </c>
      <c r="H867" s="23" t="s">
        <v>43</v>
      </c>
      <c r="I867" s="23" t="s">
        <v>389</v>
      </c>
      <c r="J867" s="23">
        <v>5700616085</v>
      </c>
      <c r="K867" s="1" t="e">
        <f>_xlfn.XLOOKUP(Table1[[#This Row],[NÚMERO OPERATIVO]],#REF!,#REF!)</f>
        <v>#REF!</v>
      </c>
      <c r="L867" s="23" t="s">
        <v>14837</v>
      </c>
      <c r="M867" s="1" t="str">
        <f>_xlfn.CONCAT(Table1[[#This Row],[NÚMERO OPERATIVO]],Table1[[#This Row],[DATA OC]])</f>
        <v>570061608546085,5240277778</v>
      </c>
      <c r="N867" s="24">
        <v>46085.524027777799</v>
      </c>
      <c r="O867" s="25" t="s">
        <v>32</v>
      </c>
      <c r="P867" s="23" t="s">
        <v>33</v>
      </c>
      <c r="Q867" s="23" t="s">
        <v>32</v>
      </c>
      <c r="R867" s="23" t="s">
        <v>14838</v>
      </c>
      <c r="S867" s="23" t="s">
        <v>14839</v>
      </c>
      <c r="T867" s="23" t="s">
        <v>9482</v>
      </c>
      <c r="U867" s="24" t="s">
        <v>14840</v>
      </c>
      <c r="V867" s="23" t="s">
        <v>9558</v>
      </c>
      <c r="W867" s="23">
        <v>34.5</v>
      </c>
      <c r="X867" s="22" t="s">
        <v>1669</v>
      </c>
      <c r="Y867" s="22" t="s">
        <v>9464</v>
      </c>
      <c r="Z867" s="22" t="s">
        <v>9464</v>
      </c>
      <c r="AA867" s="22" t="s">
        <v>9517</v>
      </c>
      <c r="AB867" s="22" t="s">
        <v>14841</v>
      </c>
      <c r="AC867" s="22" t="s">
        <v>14842</v>
      </c>
      <c r="AD867" s="22" t="s">
        <v>1033</v>
      </c>
      <c r="AE867" s="23" t="s">
        <v>6338</v>
      </c>
      <c r="AF867" s="23" t="s">
        <v>10032</v>
      </c>
      <c r="AG867" s="20">
        <v>212600269</v>
      </c>
      <c r="AH867" s="20">
        <v>1</v>
      </c>
    </row>
    <row r="868" spans="1:34" ht="21" customHeight="1">
      <c r="A868" s="1" t="str">
        <f>_xlfn.CONCAT(Table1[[#This Row],[NÚMERO OPERATIVO]],Table1[[#This Row],[OS (SGM)]])</f>
        <v>5752570159ENC-MLAR05  000157/2026</v>
      </c>
      <c r="C868" s="1" t="s">
        <v>9455</v>
      </c>
      <c r="D868" s="1" t="s">
        <v>14843</v>
      </c>
      <c r="E868" s="23" t="s">
        <v>11546</v>
      </c>
      <c r="F868" s="23" t="s">
        <v>132</v>
      </c>
      <c r="G868" s="23" t="s">
        <v>559</v>
      </c>
      <c r="H868" s="23" t="s">
        <v>43</v>
      </c>
      <c r="I868" s="23" t="s">
        <v>36</v>
      </c>
      <c r="J868" s="23">
        <v>5752570159</v>
      </c>
      <c r="K868" s="1" t="e">
        <f>_xlfn.XLOOKUP(Table1[[#This Row],[NÚMERO OPERATIVO]],#REF!,#REF!)</f>
        <v>#REF!</v>
      </c>
      <c r="L868" s="23" t="s">
        <v>14844</v>
      </c>
      <c r="M868" s="1" t="str">
        <f>_xlfn.CONCAT(Table1[[#This Row],[NÚMERO OPERATIVO]],Table1[[#This Row],[DATA OC]])</f>
        <v>575257015946098,8365277778</v>
      </c>
      <c r="N868" s="24">
        <v>46098.836527777799</v>
      </c>
      <c r="O868" s="25" t="s">
        <v>32</v>
      </c>
      <c r="P868" s="23" t="s">
        <v>33</v>
      </c>
      <c r="Q868" s="23" t="s">
        <v>32</v>
      </c>
      <c r="R868" s="23" t="s">
        <v>14845</v>
      </c>
      <c r="S868" s="23" t="s">
        <v>14846</v>
      </c>
      <c r="T868" s="23" t="s">
        <v>9635</v>
      </c>
      <c r="U868" s="24" t="s">
        <v>14847</v>
      </c>
      <c r="V868" s="23" t="s">
        <v>9558</v>
      </c>
      <c r="W868" s="23">
        <v>34.5</v>
      </c>
      <c r="X868" s="22" t="s">
        <v>297</v>
      </c>
      <c r="Y868" s="22" t="s">
        <v>9482</v>
      </c>
      <c r="Z868" s="22" t="s">
        <v>9517</v>
      </c>
      <c r="AA868" s="22" t="s">
        <v>9517</v>
      </c>
      <c r="AB868" s="22" t="s">
        <v>14848</v>
      </c>
      <c r="AC868" s="22" t="s">
        <v>14849</v>
      </c>
      <c r="AD868" s="22" t="s">
        <v>297</v>
      </c>
      <c r="AE868" s="23" t="s">
        <v>556</v>
      </c>
      <c r="AF868" s="23" t="s">
        <v>11553</v>
      </c>
      <c r="AG868" s="20">
        <v>612600330</v>
      </c>
      <c r="AH868" s="20">
        <v>1</v>
      </c>
    </row>
    <row r="869" spans="1:34" ht="21" customHeight="1">
      <c r="A869" s="1" t="str">
        <f>_xlfn.CONCAT(Table1[[#This Row],[NÚMERO OPERATIVO]],Table1[[#This Row],[OS (SGM)]])</f>
        <v>5710230159ENC-MLAR01  000061/2026</v>
      </c>
      <c r="C869" s="1" t="s">
        <v>9455</v>
      </c>
      <c r="D869" s="1" t="s">
        <v>14850</v>
      </c>
      <c r="E869" s="23" t="s">
        <v>11546</v>
      </c>
      <c r="F869" s="23" t="s">
        <v>132</v>
      </c>
      <c r="G869" s="23" t="s">
        <v>559</v>
      </c>
      <c r="H869" s="23" t="s">
        <v>43</v>
      </c>
      <c r="I869" s="23" t="s">
        <v>36</v>
      </c>
      <c r="J869" s="23">
        <v>5710230159</v>
      </c>
      <c r="K869" s="1" t="e">
        <f>_xlfn.XLOOKUP(Table1[[#This Row],[NÚMERO OPERATIVO]],#REF!,#REF!)</f>
        <v>#REF!</v>
      </c>
      <c r="L869" s="23" t="s">
        <v>14851</v>
      </c>
      <c r="M869" s="1" t="str">
        <f>_xlfn.CONCAT(Table1[[#This Row],[NÚMERO OPERATIVO]],Table1[[#This Row],[DATA OC]])</f>
        <v>571023015946083,7224189815</v>
      </c>
      <c r="N869" s="24">
        <v>46083.722418981502</v>
      </c>
      <c r="O869" s="25" t="s">
        <v>32</v>
      </c>
      <c r="P869" s="23" t="s">
        <v>33</v>
      </c>
      <c r="Q869" s="23" t="s">
        <v>32</v>
      </c>
      <c r="R869" s="23" t="s">
        <v>14852</v>
      </c>
      <c r="S869" s="23" t="s">
        <v>14853</v>
      </c>
      <c r="T869" s="23" t="s">
        <v>9473</v>
      </c>
      <c r="U869" s="24" t="s">
        <v>14854</v>
      </c>
      <c r="V869" s="23" t="s">
        <v>9463</v>
      </c>
      <c r="W869" s="23">
        <v>34.5</v>
      </c>
      <c r="X869" s="22" t="s">
        <v>79</v>
      </c>
      <c r="Y869" s="22" t="s">
        <v>9464</v>
      </c>
      <c r="Z869" s="22" t="s">
        <v>9464</v>
      </c>
      <c r="AA869" s="22" t="s">
        <v>9517</v>
      </c>
      <c r="AB869" s="22" t="s">
        <v>14855</v>
      </c>
      <c r="AC869" s="22" t="s">
        <v>14856</v>
      </c>
      <c r="AD869" s="22" t="s">
        <v>55</v>
      </c>
      <c r="AE869" s="23" t="s">
        <v>1580</v>
      </c>
      <c r="AF869" s="23" t="s">
        <v>11553</v>
      </c>
      <c r="AG869" s="20">
        <v>612600253</v>
      </c>
      <c r="AH869" s="20">
        <v>1</v>
      </c>
    </row>
    <row r="870" spans="1:34" ht="21" customHeight="1">
      <c r="A870" s="1" t="str">
        <f>_xlfn.CONCAT(Table1[[#This Row],[NÚMERO OPERATIVO]],Table1[[#This Row],[OS (SGM)]])</f>
        <v>5700268028DBM-MPDB08  000069/2026</v>
      </c>
      <c r="C870" s="1" t="s">
        <v>9455</v>
      </c>
      <c r="D870" s="1" t="s">
        <v>14857</v>
      </c>
      <c r="E870" s="23" t="s">
        <v>12825</v>
      </c>
      <c r="F870" s="23" t="s">
        <v>1675</v>
      </c>
      <c r="G870" s="23" t="s">
        <v>668</v>
      </c>
      <c r="H870" s="23" t="s">
        <v>43</v>
      </c>
      <c r="I870" s="23" t="s">
        <v>666</v>
      </c>
      <c r="J870" s="23">
        <v>5700268028</v>
      </c>
      <c r="K870" s="1" t="e">
        <f>_xlfn.XLOOKUP(Table1[[#This Row],[NÚMERO OPERATIVO]],#REF!,#REF!)</f>
        <v>#REF!</v>
      </c>
      <c r="L870" s="23" t="s">
        <v>14858</v>
      </c>
      <c r="M870" s="1" t="str">
        <f>_xlfn.CONCAT(Table1[[#This Row],[NÚMERO OPERATIVO]],Table1[[#This Row],[DATA OC]])</f>
        <v>570026802846092,3611458333</v>
      </c>
      <c r="N870" s="24">
        <v>46092.361145833303</v>
      </c>
      <c r="O870" s="25" t="s">
        <v>32</v>
      </c>
      <c r="P870" s="23" t="s">
        <v>33</v>
      </c>
      <c r="Q870" s="23" t="s">
        <v>32</v>
      </c>
      <c r="R870" s="23" t="s">
        <v>9517</v>
      </c>
      <c r="S870" s="23" t="s">
        <v>9517</v>
      </c>
      <c r="T870" s="23" t="s">
        <v>9517</v>
      </c>
      <c r="U870" s="24" t="s">
        <v>9517</v>
      </c>
      <c r="V870" s="23" t="s">
        <v>9558</v>
      </c>
      <c r="W870" s="23">
        <v>34.5</v>
      </c>
      <c r="X870" s="22">
        <v>75</v>
      </c>
      <c r="Y870" s="22" t="s">
        <v>9517</v>
      </c>
      <c r="Z870" s="22" t="s">
        <v>9517</v>
      </c>
      <c r="AA870" s="22" t="s">
        <v>9517</v>
      </c>
      <c r="AB870" s="22" t="s">
        <v>9517</v>
      </c>
      <c r="AC870" s="22" t="s">
        <v>9517</v>
      </c>
      <c r="AD870" s="22">
        <v>75</v>
      </c>
      <c r="AE870" s="23" t="s">
        <v>7567</v>
      </c>
      <c r="AF870" s="23" t="s">
        <v>12832</v>
      </c>
      <c r="AG870" s="21">
        <v>412600371</v>
      </c>
      <c r="AH870" s="20">
        <v>1</v>
      </c>
    </row>
    <row r="871" spans="1:34" ht="21" customHeight="1">
      <c r="A871" s="1" t="str">
        <f>_xlfn.CONCAT(Table1[[#This Row],[NÚMERO OPERATIVO]],Table1[[#This Row],[OS (SGM)]])</f>
        <v>5762725060ETO-RD-AR  000572/2026</v>
      </c>
      <c r="C871" s="1" t="s">
        <v>9455</v>
      </c>
      <c r="D871" s="1" t="s">
        <v>14859</v>
      </c>
      <c r="E871" s="23" t="s">
        <v>11546</v>
      </c>
      <c r="F871" s="23" t="s">
        <v>132</v>
      </c>
      <c r="G871" s="23" t="s">
        <v>141</v>
      </c>
      <c r="H871" s="23" t="s">
        <v>116</v>
      </c>
      <c r="I871" s="23" t="s">
        <v>278</v>
      </c>
      <c r="J871" s="23">
        <v>5762725060</v>
      </c>
      <c r="K871" s="1" t="e">
        <f>_xlfn.XLOOKUP(Table1[[#This Row],[NÚMERO OPERATIVO]],#REF!,#REF!)</f>
        <v>#REF!</v>
      </c>
      <c r="L871" s="23" t="s">
        <v>14860</v>
      </c>
      <c r="M871" s="1" t="str">
        <f>_xlfn.CONCAT(Table1[[#This Row],[NÚMERO OPERATIVO]],Table1[[#This Row],[DATA OC]])</f>
        <v>576272506046092,5449421296</v>
      </c>
      <c r="N871" s="24">
        <v>46092.5449421296</v>
      </c>
      <c r="O871" s="25" t="s">
        <v>32</v>
      </c>
      <c r="P871" s="23" t="s">
        <v>33</v>
      </c>
      <c r="Q871" s="23" t="s">
        <v>32</v>
      </c>
      <c r="R871" s="23" t="s">
        <v>9517</v>
      </c>
      <c r="S871" s="23" t="s">
        <v>9517</v>
      </c>
      <c r="T871" s="23" t="s">
        <v>9517</v>
      </c>
      <c r="U871" s="24" t="s">
        <v>9517</v>
      </c>
      <c r="V871" s="23" t="s">
        <v>9558</v>
      </c>
      <c r="W871" s="23">
        <v>34.5</v>
      </c>
      <c r="X871" s="22">
        <v>30</v>
      </c>
      <c r="Y871" s="22" t="s">
        <v>9517</v>
      </c>
      <c r="Z871" s="22" t="s">
        <v>9517</v>
      </c>
      <c r="AA871" s="22" t="s">
        <v>9517</v>
      </c>
      <c r="AB871" s="22" t="s">
        <v>9517</v>
      </c>
      <c r="AC871" s="22" t="s">
        <v>9517</v>
      </c>
      <c r="AD871" s="22">
        <v>30</v>
      </c>
      <c r="AE871" s="23" t="s">
        <v>276</v>
      </c>
      <c r="AF871" s="23" t="s">
        <v>11553</v>
      </c>
      <c r="AG871" s="20">
        <v>612600315</v>
      </c>
      <c r="AH871" s="20">
        <v>1</v>
      </c>
    </row>
    <row r="872" spans="1:34" ht="21" customHeight="1">
      <c r="A872" s="1" t="str">
        <f>_xlfn.CONCAT(Table1[[#This Row],[NÚMERO OPERATIVO]],Table1[[#This Row],[OS (SGM)]])</f>
        <v>5701303060ETO-RD-AR  000762/2026</v>
      </c>
      <c r="C872" s="1" t="s">
        <v>9455</v>
      </c>
      <c r="D872" s="1" t="s">
        <v>14861</v>
      </c>
      <c r="E872" s="23" t="s">
        <v>11546</v>
      </c>
      <c r="F872" s="23" t="s">
        <v>132</v>
      </c>
      <c r="G872" s="23" t="s">
        <v>141</v>
      </c>
      <c r="H872" s="23" t="s">
        <v>43</v>
      </c>
      <c r="I872" s="23" t="s">
        <v>139</v>
      </c>
      <c r="J872" s="23">
        <v>5701303060</v>
      </c>
      <c r="K872" s="1" t="e">
        <f>_xlfn.XLOOKUP(Table1[[#This Row],[NÚMERO OPERATIVO]],#REF!,#REF!)</f>
        <v>#REF!</v>
      </c>
      <c r="L872" s="23" t="s">
        <v>14862</v>
      </c>
      <c r="M872" s="1" t="str">
        <f>_xlfn.CONCAT(Table1[[#This Row],[NÚMERO OPERATIVO]],Table1[[#This Row],[DATA OC]])</f>
        <v>570130306046099,7575347222</v>
      </c>
      <c r="N872" s="24">
        <v>46099.757534722201</v>
      </c>
      <c r="O872" s="25" t="s">
        <v>32</v>
      </c>
      <c r="P872" s="23" t="s">
        <v>33</v>
      </c>
      <c r="Q872" s="23" t="s">
        <v>32</v>
      </c>
      <c r="R872" s="23" t="s">
        <v>9517</v>
      </c>
      <c r="S872" s="23" t="s">
        <v>9517</v>
      </c>
      <c r="T872" s="23" t="s">
        <v>9517</v>
      </c>
      <c r="U872" s="24" t="s">
        <v>9517</v>
      </c>
      <c r="V872" s="23" t="s">
        <v>9463</v>
      </c>
      <c r="W872" s="23">
        <v>13.8</v>
      </c>
      <c r="X872" s="22">
        <v>10</v>
      </c>
      <c r="Y872" s="22" t="s">
        <v>9517</v>
      </c>
      <c r="Z872" s="22" t="s">
        <v>9517</v>
      </c>
      <c r="AA872" s="22" t="s">
        <v>9517</v>
      </c>
      <c r="AB872" s="22" t="s">
        <v>9517</v>
      </c>
      <c r="AC872" s="22" t="s">
        <v>9517</v>
      </c>
      <c r="AD872" s="22">
        <v>15</v>
      </c>
      <c r="AE872" s="23" t="s">
        <v>5769</v>
      </c>
      <c r="AF872" s="23" t="s">
        <v>11553</v>
      </c>
      <c r="AG872" s="20">
        <v>612600332</v>
      </c>
      <c r="AH872" s="20">
        <v>1</v>
      </c>
    </row>
    <row r="873" spans="1:34" ht="21" customHeight="1">
      <c r="A873" s="1" t="str">
        <f>_xlfn.CONCAT(Table1[[#This Row],[NÚMERO OPERATIVO]],Table1[[#This Row],[OS (SGM)]])</f>
        <v>5701016060ENC-MLAR02  000055/2026</v>
      </c>
      <c r="C873" s="1" t="s">
        <v>9455</v>
      </c>
      <c r="D873" s="1" t="s">
        <v>14863</v>
      </c>
      <c r="E873" s="23" t="s">
        <v>11546</v>
      </c>
      <c r="F873" s="23" t="s">
        <v>132</v>
      </c>
      <c r="G873" s="23" t="s">
        <v>141</v>
      </c>
      <c r="H873" s="23" t="s">
        <v>43</v>
      </c>
      <c r="I873" s="23" t="s">
        <v>139</v>
      </c>
      <c r="J873" s="23">
        <v>5701016060</v>
      </c>
      <c r="K873" s="1" t="e">
        <f>_xlfn.XLOOKUP(Table1[[#This Row],[NÚMERO OPERATIVO]],#REF!,#REF!)</f>
        <v>#REF!</v>
      </c>
      <c r="L873" s="23" t="s">
        <v>14864</v>
      </c>
      <c r="M873" s="1" t="str">
        <f>_xlfn.CONCAT(Table1[[#This Row],[NÚMERO OPERATIVO]],Table1[[#This Row],[DATA OC]])</f>
        <v>570101606046087,7324189815</v>
      </c>
      <c r="N873" s="24">
        <v>46087.732418981497</v>
      </c>
      <c r="O873" s="25" t="s">
        <v>32</v>
      </c>
      <c r="P873" s="23" t="s">
        <v>33</v>
      </c>
      <c r="Q873" s="23" t="s">
        <v>32</v>
      </c>
      <c r="R873" s="23" t="s">
        <v>14865</v>
      </c>
      <c r="S873" s="23" t="s">
        <v>9472</v>
      </c>
      <c r="T873" s="23" t="s">
        <v>9482</v>
      </c>
      <c r="U873" s="24" t="s">
        <v>14866</v>
      </c>
      <c r="V873" s="23" t="s">
        <v>9463</v>
      </c>
      <c r="W873" s="23">
        <v>13.8</v>
      </c>
      <c r="X873" s="22" t="s">
        <v>1039</v>
      </c>
      <c r="Y873" s="22" t="s">
        <v>9464</v>
      </c>
      <c r="Z873" s="22" t="s">
        <v>9482</v>
      </c>
      <c r="AA873" s="22" t="s">
        <v>9517</v>
      </c>
      <c r="AB873" s="22" t="s">
        <v>14867</v>
      </c>
      <c r="AC873" s="22" t="s">
        <v>14868</v>
      </c>
      <c r="AD873" s="22" t="s">
        <v>55</v>
      </c>
      <c r="AE873" s="23" t="s">
        <v>6856</v>
      </c>
      <c r="AF873" s="23" t="s">
        <v>11553</v>
      </c>
      <c r="AG873" s="20">
        <v>612600267</v>
      </c>
      <c r="AH873" s="20">
        <v>1</v>
      </c>
    </row>
    <row r="874" spans="1:34" ht="21" customHeight="1">
      <c r="A874" s="1" t="str">
        <f>_xlfn.CONCAT(Table1[[#This Row],[NÚMERO OPERATIVO]],Table1[[#This Row],[OS (SGM)]])</f>
        <v>5700921060ENC-MPAR02  000006/2026</v>
      </c>
      <c r="C874" s="1" t="s">
        <v>9455</v>
      </c>
      <c r="D874" s="1" t="s">
        <v>14869</v>
      </c>
      <c r="E874" s="23" t="s">
        <v>11546</v>
      </c>
      <c r="F874" s="23" t="s">
        <v>132</v>
      </c>
      <c r="G874" s="23" t="s">
        <v>141</v>
      </c>
      <c r="H874" s="23" t="s">
        <v>43</v>
      </c>
      <c r="I874" s="23" t="s">
        <v>139</v>
      </c>
      <c r="J874" s="23">
        <v>5700921060</v>
      </c>
      <c r="K874" s="1" t="e">
        <f>_xlfn.XLOOKUP(Table1[[#This Row],[NÚMERO OPERATIVO]],#REF!,#REF!)</f>
        <v>#REF!</v>
      </c>
      <c r="L874" s="23" t="s">
        <v>14870</v>
      </c>
      <c r="M874" s="1" t="str">
        <f>_xlfn.CONCAT(Table1[[#This Row],[NÚMERO OPERATIVO]],Table1[[#This Row],[DATA OC]])</f>
        <v>570092106046095,5501157407</v>
      </c>
      <c r="N874" s="24">
        <v>46095.550115740698</v>
      </c>
      <c r="O874" s="25" t="s">
        <v>32</v>
      </c>
      <c r="P874" s="23" t="s">
        <v>172</v>
      </c>
      <c r="Q874" s="23" t="s">
        <v>32</v>
      </c>
      <c r="R874" s="23" t="s">
        <v>14871</v>
      </c>
      <c r="S874" s="23" t="s">
        <v>14872</v>
      </c>
      <c r="T874" s="23" t="s">
        <v>9473</v>
      </c>
      <c r="U874" s="24" t="s">
        <v>14873</v>
      </c>
      <c r="V874" s="23" t="s">
        <v>9463</v>
      </c>
      <c r="W874" s="23">
        <v>13.8</v>
      </c>
      <c r="X874" s="22" t="s">
        <v>1039</v>
      </c>
      <c r="Y874" s="22" t="s">
        <v>9464</v>
      </c>
      <c r="Z874" s="22" t="s">
        <v>9464</v>
      </c>
      <c r="AA874" s="22" t="s">
        <v>9517</v>
      </c>
      <c r="AB874" s="22" t="s">
        <v>14104</v>
      </c>
      <c r="AC874" s="22" t="s">
        <v>14105</v>
      </c>
      <c r="AD874" s="22" t="s">
        <v>55</v>
      </c>
      <c r="AE874" s="23" t="s">
        <v>5595</v>
      </c>
      <c r="AF874" s="23" t="s">
        <v>11553</v>
      </c>
      <c r="AG874" s="20">
        <v>612600310</v>
      </c>
      <c r="AH874" s="20">
        <v>1</v>
      </c>
    </row>
    <row r="875" spans="1:34" ht="21" customHeight="1">
      <c r="A875" s="1" t="str">
        <f>_xlfn.CONCAT(Table1[[#This Row],[NÚMERO OPERATIVO]],Table1[[#This Row],[OS (SGM)]])</f>
        <v>5700771060ENC-MLAR02  000063/2026</v>
      </c>
      <c r="C875" s="1" t="s">
        <v>9455</v>
      </c>
      <c r="D875" s="1" t="s">
        <v>14874</v>
      </c>
      <c r="E875" s="23" t="s">
        <v>11546</v>
      </c>
      <c r="F875" s="23" t="s">
        <v>132</v>
      </c>
      <c r="G875" s="23" t="s">
        <v>141</v>
      </c>
      <c r="H875" s="23" t="s">
        <v>43</v>
      </c>
      <c r="I875" s="23" t="s">
        <v>139</v>
      </c>
      <c r="J875" s="23">
        <v>5700771060</v>
      </c>
      <c r="K875" s="1" t="e">
        <f>_xlfn.XLOOKUP(Table1[[#This Row],[NÚMERO OPERATIVO]],#REF!,#REF!)</f>
        <v>#REF!</v>
      </c>
      <c r="L875" s="23" t="s">
        <v>9508</v>
      </c>
      <c r="M875" s="1" t="str">
        <f>_xlfn.CONCAT(Table1[[#This Row],[NÚMERO OPERATIVO]],Table1[[#This Row],[DATA OC]])</f>
        <v>570077106046096,8261342593</v>
      </c>
      <c r="N875" s="24">
        <v>46096.826134259303</v>
      </c>
      <c r="O875" s="25" t="s">
        <v>32</v>
      </c>
      <c r="P875" s="23" t="s">
        <v>33</v>
      </c>
      <c r="Q875" s="23" t="s">
        <v>32</v>
      </c>
      <c r="R875" s="23" t="s">
        <v>14875</v>
      </c>
      <c r="S875" s="23" t="s">
        <v>14876</v>
      </c>
      <c r="T875" s="23" t="s">
        <v>9473</v>
      </c>
      <c r="U875" s="24" t="s">
        <v>14877</v>
      </c>
      <c r="V875" s="23" t="s">
        <v>9463</v>
      </c>
      <c r="W875" s="23">
        <v>13.8</v>
      </c>
      <c r="X875" s="22" t="s">
        <v>55</v>
      </c>
      <c r="Y875" s="22" t="s">
        <v>9464</v>
      </c>
      <c r="Z875" s="22" t="s">
        <v>9464</v>
      </c>
      <c r="AA875" s="22" t="s">
        <v>9517</v>
      </c>
      <c r="AB875" s="22" t="s">
        <v>14878</v>
      </c>
      <c r="AC875" s="22" t="s">
        <v>14879</v>
      </c>
      <c r="AD875" s="22" t="s">
        <v>55</v>
      </c>
      <c r="AE875" s="23" t="s">
        <v>8136</v>
      </c>
      <c r="AF875" s="23" t="s">
        <v>11553</v>
      </c>
      <c r="AG875" s="20">
        <v>612600297</v>
      </c>
      <c r="AH875" s="20">
        <v>1</v>
      </c>
    </row>
    <row r="876" spans="1:34" ht="21" customHeight="1">
      <c r="A876" s="1" t="str">
        <f>_xlfn.CONCAT(Table1[[#This Row],[NÚMERO OPERATIVO]],Table1[[#This Row],[OS (SGM)]])</f>
        <v>5700699060ENC-MLAR01  000147/2026</v>
      </c>
      <c r="C876" s="1" t="s">
        <v>9455</v>
      </c>
      <c r="D876" s="1" t="s">
        <v>14880</v>
      </c>
      <c r="E876" s="23" t="s">
        <v>11546</v>
      </c>
      <c r="F876" s="23" t="s">
        <v>132</v>
      </c>
      <c r="G876" s="23" t="s">
        <v>141</v>
      </c>
      <c r="H876" s="23" t="s">
        <v>43</v>
      </c>
      <c r="I876" s="23" t="s">
        <v>139</v>
      </c>
      <c r="J876" s="23">
        <v>5700699060</v>
      </c>
      <c r="K876" s="1" t="e">
        <f>_xlfn.XLOOKUP(Table1[[#This Row],[NÚMERO OPERATIVO]],#REF!,#REF!)</f>
        <v>#REF!</v>
      </c>
      <c r="L876" s="23" t="s">
        <v>14881</v>
      </c>
      <c r="M876" s="1" t="str">
        <f>_xlfn.CONCAT(Table1[[#This Row],[NÚMERO OPERATIVO]],Table1[[#This Row],[DATA OC]])</f>
        <v>570069906046101,5583680556</v>
      </c>
      <c r="N876" s="24">
        <v>46101.558368055601</v>
      </c>
      <c r="O876" s="25" t="s">
        <v>32</v>
      </c>
      <c r="P876" s="23" t="s">
        <v>33</v>
      </c>
      <c r="Q876" s="23" t="s">
        <v>32</v>
      </c>
      <c r="R876" s="23" t="s">
        <v>14882</v>
      </c>
      <c r="S876" s="23" t="s">
        <v>14883</v>
      </c>
      <c r="T876" s="23" t="s">
        <v>9482</v>
      </c>
      <c r="U876" s="24" t="s">
        <v>14726</v>
      </c>
      <c r="V876" s="23" t="s">
        <v>9463</v>
      </c>
      <c r="W876" s="23">
        <v>13.8</v>
      </c>
      <c r="X876" s="22" t="s">
        <v>79</v>
      </c>
      <c r="Y876" s="22" t="s">
        <v>9482</v>
      </c>
      <c r="Z876" s="22" t="s">
        <v>9482</v>
      </c>
      <c r="AA876" s="22" t="s">
        <v>9517</v>
      </c>
      <c r="AB876" s="22" t="s">
        <v>14884</v>
      </c>
      <c r="AC876" s="22" t="s">
        <v>14885</v>
      </c>
      <c r="AD876" s="22" t="s">
        <v>55</v>
      </c>
      <c r="AE876" s="23" t="s">
        <v>2468</v>
      </c>
      <c r="AF876" s="23" t="s">
        <v>11553</v>
      </c>
      <c r="AG876" s="20">
        <v>612600328</v>
      </c>
      <c r="AH876" s="20">
        <v>1</v>
      </c>
    </row>
    <row r="877" spans="1:34" ht="21" customHeight="1">
      <c r="A877" s="1" t="str">
        <f>_xlfn.CONCAT(Table1[[#This Row],[NÚMERO OPERATIVO]],Table1[[#This Row],[OS (SGM)]])</f>
        <v>5700322060ENC-MLAR01  000152/2026</v>
      </c>
      <c r="C877" s="1" t="s">
        <v>9455</v>
      </c>
      <c r="D877" s="1" t="s">
        <v>14886</v>
      </c>
      <c r="E877" s="23" t="s">
        <v>11546</v>
      </c>
      <c r="F877" s="23" t="s">
        <v>132</v>
      </c>
      <c r="G877" s="23" t="s">
        <v>141</v>
      </c>
      <c r="H877" s="23" t="s">
        <v>43</v>
      </c>
      <c r="I877" s="23" t="s">
        <v>139</v>
      </c>
      <c r="J877" s="23">
        <v>5700322060</v>
      </c>
      <c r="K877" s="1" t="e">
        <f>_xlfn.XLOOKUP(Table1[[#This Row],[NÚMERO OPERATIVO]],#REF!,#REF!)</f>
        <v>#REF!</v>
      </c>
      <c r="L877" s="23" t="s">
        <v>14887</v>
      </c>
      <c r="M877" s="1" t="str">
        <f>_xlfn.CONCAT(Table1[[#This Row],[NÚMERO OPERATIVO]],Table1[[#This Row],[DATA OC]])</f>
        <v>570032206046105,7265740741</v>
      </c>
      <c r="N877" s="24">
        <v>46105.726574074099</v>
      </c>
      <c r="O877" s="25" t="s">
        <v>32</v>
      </c>
      <c r="P877" s="23" t="s">
        <v>33</v>
      </c>
      <c r="Q877" s="23" t="s">
        <v>32</v>
      </c>
      <c r="R877" s="23" t="s">
        <v>14888</v>
      </c>
      <c r="S877" s="23" t="s">
        <v>14889</v>
      </c>
      <c r="T877" s="23" t="s">
        <v>9523</v>
      </c>
      <c r="U877" s="24" t="s">
        <v>14890</v>
      </c>
      <c r="V877" s="23" t="s">
        <v>9463</v>
      </c>
      <c r="W877" s="23">
        <v>13.8</v>
      </c>
      <c r="X877" s="22" t="s">
        <v>55</v>
      </c>
      <c r="Y877" s="22" t="s">
        <v>9464</v>
      </c>
      <c r="Z877" s="22" t="s">
        <v>9464</v>
      </c>
      <c r="AA877" s="22" t="s">
        <v>9517</v>
      </c>
      <c r="AB877" s="22" t="s">
        <v>14891</v>
      </c>
      <c r="AC877" s="22" t="s">
        <v>14892</v>
      </c>
      <c r="AD877" s="22" t="s">
        <v>55</v>
      </c>
      <c r="AE877" s="23" t="s">
        <v>137</v>
      </c>
      <c r="AF877" s="23" t="s">
        <v>11553</v>
      </c>
      <c r="AG877" s="20">
        <v>612600337</v>
      </c>
      <c r="AH877" s="20">
        <v>1</v>
      </c>
    </row>
    <row r="878" spans="1:34" ht="21" customHeight="1">
      <c r="A878" s="1" t="str">
        <f>_xlfn.CONCAT(Table1[[#This Row],[NÚMERO OPERATIVO]],Table1[[#This Row],[OS (SGM)]])</f>
        <v>5700541046</v>
      </c>
      <c r="C878" s="1" t="s">
        <v>9455</v>
      </c>
      <c r="D878" s="1" t="s">
        <v>14893</v>
      </c>
      <c r="E878" s="23" t="s">
        <v>9457</v>
      </c>
      <c r="F878" s="23" t="s">
        <v>10026</v>
      </c>
      <c r="G878" s="23" t="s">
        <v>429</v>
      </c>
      <c r="H878" s="23" t="s">
        <v>43</v>
      </c>
      <c r="I878" s="23" t="s">
        <v>427</v>
      </c>
      <c r="J878" s="23">
        <v>5700541046</v>
      </c>
      <c r="K878" s="1" t="e">
        <f>_xlfn.XLOOKUP(Table1[[#This Row],[NÚMERO OPERATIVO]],#REF!,#REF!)</f>
        <v>#REF!</v>
      </c>
      <c r="L878" s="23" t="s">
        <v>14894</v>
      </c>
      <c r="M878" s="1" t="str">
        <f>_xlfn.CONCAT(Table1[[#This Row],[NÚMERO OPERATIVO]],Table1[[#This Row],[DATA OC]])</f>
        <v>570054104646101,8445023148</v>
      </c>
      <c r="N878" s="24">
        <v>46101.844502314802</v>
      </c>
      <c r="O878" s="25" t="s">
        <v>32</v>
      </c>
      <c r="P878" s="23" t="s">
        <v>33</v>
      </c>
      <c r="Q878" s="23" t="s">
        <v>32</v>
      </c>
      <c r="R878" s="23" t="s">
        <v>9517</v>
      </c>
      <c r="S878" s="23" t="s">
        <v>9517</v>
      </c>
      <c r="T878" s="23" t="s">
        <v>9517</v>
      </c>
      <c r="U878" s="24" t="s">
        <v>9517</v>
      </c>
      <c r="V878" s="23" t="s">
        <v>9463</v>
      </c>
      <c r="W878" s="23">
        <v>34.5</v>
      </c>
      <c r="X878" s="22">
        <v>5</v>
      </c>
      <c r="Y878" s="22" t="s">
        <v>9517</v>
      </c>
      <c r="Z878" s="22" t="s">
        <v>9517</v>
      </c>
      <c r="AA878" s="22" t="s">
        <v>9517</v>
      </c>
      <c r="AB878" s="22" t="s">
        <v>9517</v>
      </c>
      <c r="AC878" s="22" t="s">
        <v>9517</v>
      </c>
      <c r="AD878" s="22">
        <v>15</v>
      </c>
      <c r="AE878" s="23" t="s">
        <v>9517</v>
      </c>
      <c r="AF878" s="23" t="s">
        <v>10032</v>
      </c>
      <c r="AG878" s="20"/>
      <c r="AH878" s="20">
        <v>1</v>
      </c>
    </row>
    <row r="879" spans="1:34" ht="21" customHeight="1">
      <c r="A879" s="1" t="str">
        <f>_xlfn.CONCAT(Table1[[#This Row],[NÚMERO OPERATIVO]],Table1[[#This Row],[OS (SGM)]])</f>
        <v>5700412046ENC-MPPS01  000082/2026</v>
      </c>
      <c r="C879" s="1" t="s">
        <v>9455</v>
      </c>
      <c r="D879" s="1" t="s">
        <v>14895</v>
      </c>
      <c r="E879" s="23" t="s">
        <v>9457</v>
      </c>
      <c r="F879" s="23" t="s">
        <v>10026</v>
      </c>
      <c r="G879" s="23" t="s">
        <v>429</v>
      </c>
      <c r="H879" s="23" t="s">
        <v>43</v>
      </c>
      <c r="I879" s="23" t="s">
        <v>427</v>
      </c>
      <c r="J879" s="23">
        <v>5700412046</v>
      </c>
      <c r="K879" s="1" t="e">
        <f>_xlfn.XLOOKUP(Table1[[#This Row],[NÚMERO OPERATIVO]],#REF!,#REF!)</f>
        <v>#REF!</v>
      </c>
      <c r="L879" s="23" t="s">
        <v>14896</v>
      </c>
      <c r="M879" s="1" t="str">
        <f>_xlfn.CONCAT(Table1[[#This Row],[NÚMERO OPERATIVO]],Table1[[#This Row],[DATA OC]])</f>
        <v>570041204646105,4232175926</v>
      </c>
      <c r="N879" s="24">
        <v>46105.423217592601</v>
      </c>
      <c r="O879" s="25" t="s">
        <v>32</v>
      </c>
      <c r="P879" s="23" t="s">
        <v>33</v>
      </c>
      <c r="Q879" s="23" t="s">
        <v>32</v>
      </c>
      <c r="R879" s="23" t="s">
        <v>14897</v>
      </c>
      <c r="S879" s="23" t="s">
        <v>10131</v>
      </c>
      <c r="T879" s="23" t="s">
        <v>9461</v>
      </c>
      <c r="U879" s="24" t="s">
        <v>14898</v>
      </c>
      <c r="V879" s="23" t="s">
        <v>9463</v>
      </c>
      <c r="W879" s="23">
        <v>34.5</v>
      </c>
      <c r="X879" s="22" t="s">
        <v>1039</v>
      </c>
      <c r="Y879" s="22" t="s">
        <v>9464</v>
      </c>
      <c r="Z879" s="22" t="s">
        <v>9464</v>
      </c>
      <c r="AA879" s="22" t="s">
        <v>9517</v>
      </c>
      <c r="AB879" s="22" t="s">
        <v>14899</v>
      </c>
      <c r="AC879" s="22" t="s">
        <v>14900</v>
      </c>
      <c r="AD879" s="22" t="s">
        <v>55</v>
      </c>
      <c r="AE879" s="23" t="s">
        <v>2800</v>
      </c>
      <c r="AF879" s="23" t="s">
        <v>10032</v>
      </c>
      <c r="AG879" s="20">
        <v>212600342</v>
      </c>
      <c r="AH879" s="20">
        <v>1</v>
      </c>
    </row>
    <row r="880" spans="1:34" ht="21" customHeight="1">
      <c r="A880" s="1" t="str">
        <f>_xlfn.CONCAT(Table1[[#This Row],[NÚMERO OPERATIVO]],Table1[[#This Row],[OS (SGM)]])</f>
        <v>5700188046ENC-MPPS01  000092/2026</v>
      </c>
      <c r="C880" s="1" t="s">
        <v>9455</v>
      </c>
      <c r="D880" s="1" t="s">
        <v>14901</v>
      </c>
      <c r="E880" s="23" t="s">
        <v>9457</v>
      </c>
      <c r="F880" s="23" t="s">
        <v>10026</v>
      </c>
      <c r="G880" s="23" t="s">
        <v>429</v>
      </c>
      <c r="H880" s="23" t="s">
        <v>43</v>
      </c>
      <c r="I880" s="23" t="s">
        <v>427</v>
      </c>
      <c r="J880" s="23">
        <v>5700188046</v>
      </c>
      <c r="K880" s="1" t="e">
        <f>_xlfn.XLOOKUP(Table1[[#This Row],[NÚMERO OPERATIVO]],#REF!,#REF!)</f>
        <v>#REF!</v>
      </c>
      <c r="L880" s="23" t="s">
        <v>14902</v>
      </c>
      <c r="M880" s="1" t="str">
        <f>_xlfn.CONCAT(Table1[[#This Row],[NÚMERO OPERATIVO]],Table1[[#This Row],[DATA OC]])</f>
        <v>570018804646108,414849537</v>
      </c>
      <c r="N880" s="24">
        <v>46108.414849537003</v>
      </c>
      <c r="O880" s="25" t="s">
        <v>32</v>
      </c>
      <c r="P880" s="23" t="s">
        <v>33</v>
      </c>
      <c r="Q880" s="23" t="s">
        <v>32</v>
      </c>
      <c r="R880" s="23" t="s">
        <v>10624</v>
      </c>
      <c r="S880" s="23" t="s">
        <v>10625</v>
      </c>
      <c r="T880" s="23" t="s">
        <v>9482</v>
      </c>
      <c r="U880" s="24" t="s">
        <v>14903</v>
      </c>
      <c r="V880" s="23" t="s">
        <v>9558</v>
      </c>
      <c r="W880" s="23">
        <v>34.5</v>
      </c>
      <c r="X880" s="22" t="s">
        <v>297</v>
      </c>
      <c r="Y880" s="22" t="s">
        <v>9482</v>
      </c>
      <c r="Z880" s="22" t="s">
        <v>9464</v>
      </c>
      <c r="AA880" s="22" t="s">
        <v>11269</v>
      </c>
      <c r="AB880" s="22" t="s">
        <v>14904</v>
      </c>
      <c r="AC880" s="22" t="s">
        <v>14905</v>
      </c>
      <c r="AD880" s="22" t="s">
        <v>297</v>
      </c>
      <c r="AE880" s="23" t="s">
        <v>425</v>
      </c>
      <c r="AF880" s="23" t="s">
        <v>10032</v>
      </c>
      <c r="AG880" s="20">
        <v>212600366</v>
      </c>
      <c r="AH880" s="20">
        <v>1</v>
      </c>
    </row>
    <row r="881" spans="1:34" ht="21" customHeight="1">
      <c r="A881" s="1" t="str">
        <f>_xlfn.CONCAT(Table1[[#This Row],[NÚMERO OPERATIVO]],Table1[[#This Row],[OS (SGM)]])</f>
        <v>5710041092</v>
      </c>
      <c r="C881" s="1" t="s">
        <v>9455</v>
      </c>
      <c r="D881" s="1" t="s">
        <v>8644</v>
      </c>
      <c r="E881" s="23" t="s">
        <v>9457</v>
      </c>
      <c r="F881" s="23" t="s">
        <v>114</v>
      </c>
      <c r="G881" s="23" t="s">
        <v>2244</v>
      </c>
      <c r="H881" s="23" t="s">
        <v>43</v>
      </c>
      <c r="I881" s="23" t="s">
        <v>92</v>
      </c>
      <c r="J881" s="23">
        <v>5710041092</v>
      </c>
      <c r="K881" s="1" t="e">
        <f>_xlfn.XLOOKUP(Table1[[#This Row],[NÚMERO OPERATIVO]],#REF!,#REF!)</f>
        <v>#REF!</v>
      </c>
      <c r="L881" s="23" t="s">
        <v>14906</v>
      </c>
      <c r="M881" s="1" t="str">
        <f>_xlfn.CONCAT(Table1[[#This Row],[NÚMERO OPERATIVO]],Table1[[#This Row],[DATA OC]])</f>
        <v>571004109246095,2224884259</v>
      </c>
      <c r="N881" s="24">
        <v>46095.222488425898</v>
      </c>
      <c r="O881" s="25" t="s">
        <v>109</v>
      </c>
      <c r="P881" s="23" t="s">
        <v>33</v>
      </c>
      <c r="Q881" s="23" t="s">
        <v>109</v>
      </c>
      <c r="R881" s="23" t="s">
        <v>9517</v>
      </c>
      <c r="S881" s="23" t="s">
        <v>9517</v>
      </c>
      <c r="T881" s="23" t="s">
        <v>9517</v>
      </c>
      <c r="U881" s="24" t="s">
        <v>9517</v>
      </c>
      <c r="V881" s="23" t="s">
        <v>9558</v>
      </c>
      <c r="W881" s="23">
        <v>34.5</v>
      </c>
      <c r="X881" s="22">
        <v>25</v>
      </c>
      <c r="Y881" s="22" t="s">
        <v>9517</v>
      </c>
      <c r="Z881" s="22" t="s">
        <v>9517</v>
      </c>
      <c r="AA881" s="22" t="s">
        <v>9517</v>
      </c>
      <c r="AB881" s="22" t="s">
        <v>9517</v>
      </c>
      <c r="AC881" s="22" t="s">
        <v>9517</v>
      </c>
      <c r="AD881" s="22">
        <v>25</v>
      </c>
      <c r="AE881" s="23" t="s">
        <v>9517</v>
      </c>
      <c r="AF881" s="23" t="s">
        <v>9468</v>
      </c>
      <c r="AG881" s="20"/>
      <c r="AH881" s="20">
        <v>1</v>
      </c>
    </row>
    <row r="882" spans="1:34" ht="21" customHeight="1">
      <c r="A882" s="1" t="str">
        <f>_xlfn.CONCAT(Table1[[#This Row],[NÚMERO OPERATIVO]],Table1[[#This Row],[OS (SGM)]])</f>
        <v>5300284092DG-MLPO02  000053/2026</v>
      </c>
      <c r="C882" s="1" t="s">
        <v>9455</v>
      </c>
      <c r="D882" s="1" t="s">
        <v>14907</v>
      </c>
      <c r="E882" s="23" t="s">
        <v>9457</v>
      </c>
      <c r="F882" s="23" t="s">
        <v>114</v>
      </c>
      <c r="G882" s="23" t="s">
        <v>2244</v>
      </c>
      <c r="H882" s="23" t="s">
        <v>43</v>
      </c>
      <c r="I882" s="23" t="s">
        <v>211</v>
      </c>
      <c r="J882" s="23">
        <v>5300284092</v>
      </c>
      <c r="K882" s="1" t="e">
        <f>_xlfn.XLOOKUP(Table1[[#This Row],[NÚMERO OPERATIVO]],#REF!,#REF!)</f>
        <v>#REF!</v>
      </c>
      <c r="L882" s="23" t="s">
        <v>14908</v>
      </c>
      <c r="M882" s="1" t="str">
        <f>_xlfn.CONCAT(Table1[[#This Row],[NÚMERO OPERATIVO]],Table1[[#This Row],[DATA OC]])</f>
        <v>530028409246097,3746759259</v>
      </c>
      <c r="N882" s="24">
        <v>46097.374675925901</v>
      </c>
      <c r="O882" s="25" t="s">
        <v>32</v>
      </c>
      <c r="P882" s="23" t="s">
        <v>33</v>
      </c>
      <c r="Q882" s="23" t="s">
        <v>32</v>
      </c>
      <c r="R882" s="23" t="s">
        <v>14909</v>
      </c>
      <c r="S882" s="23" t="s">
        <v>14910</v>
      </c>
      <c r="T882" s="23" t="s">
        <v>9603</v>
      </c>
      <c r="U882" s="24" t="s">
        <v>14911</v>
      </c>
      <c r="V882" s="23" t="s">
        <v>9463</v>
      </c>
      <c r="W882" s="23">
        <v>13.8</v>
      </c>
      <c r="X882" s="22" t="s">
        <v>1986</v>
      </c>
      <c r="Y882" s="22" t="s">
        <v>9464</v>
      </c>
      <c r="Z882" s="22" t="s">
        <v>9464</v>
      </c>
      <c r="AA882" s="22" t="s">
        <v>9517</v>
      </c>
      <c r="AB882" s="22" t="s">
        <v>14912</v>
      </c>
      <c r="AC882" s="22" t="s">
        <v>14913</v>
      </c>
      <c r="AD882" s="22" t="s">
        <v>1986</v>
      </c>
      <c r="AE882" s="23" t="s">
        <v>2560</v>
      </c>
      <c r="AF882" s="23" t="s">
        <v>9859</v>
      </c>
      <c r="AG882" s="20">
        <v>312600213</v>
      </c>
      <c r="AH882" s="20">
        <v>1</v>
      </c>
    </row>
    <row r="883" spans="1:34" ht="21" customHeight="1">
      <c r="A883" s="1" t="str">
        <f>_xlfn.CONCAT(Table1[[#This Row],[NÚMERO OPERATIVO]],Table1[[#This Row],[OS (SGM)]])</f>
        <v>5361218020ETO-RD-DP  000330/2026</v>
      </c>
      <c r="C883" s="1" t="s">
        <v>9455</v>
      </c>
      <c r="D883" s="1" t="s">
        <v>14914</v>
      </c>
      <c r="E883" s="23" t="s">
        <v>12825</v>
      </c>
      <c r="F883" s="23" t="s">
        <v>1675</v>
      </c>
      <c r="G883" s="23" t="s">
        <v>6357</v>
      </c>
      <c r="H883" s="23" t="s">
        <v>43</v>
      </c>
      <c r="I883" s="23" t="s">
        <v>6355</v>
      </c>
      <c r="J883" s="23">
        <v>5361218020</v>
      </c>
      <c r="K883" s="1" t="e">
        <f>_xlfn.XLOOKUP(Table1[[#This Row],[NÚMERO OPERATIVO]],#REF!,#REF!)</f>
        <v>#REF!</v>
      </c>
      <c r="L883" s="23" t="s">
        <v>14915</v>
      </c>
      <c r="M883" s="1" t="str">
        <f>_xlfn.CONCAT(Table1[[#This Row],[NÚMERO OPERATIVO]],Table1[[#This Row],[DATA OC]])</f>
        <v>536121802046082,6184953704</v>
      </c>
      <c r="N883" s="24">
        <v>46082.6184953704</v>
      </c>
      <c r="O883" s="25" t="s">
        <v>32</v>
      </c>
      <c r="P883" s="23" t="s">
        <v>33</v>
      </c>
      <c r="Q883" s="23" t="s">
        <v>32</v>
      </c>
      <c r="R883" s="23" t="s">
        <v>14916</v>
      </c>
      <c r="S883" s="23" t="s">
        <v>14917</v>
      </c>
      <c r="T883" s="23" t="s">
        <v>9473</v>
      </c>
      <c r="U883" s="24" t="s">
        <v>14918</v>
      </c>
      <c r="V883" s="23" t="s">
        <v>9463</v>
      </c>
      <c r="W883" s="23">
        <v>34.5</v>
      </c>
      <c r="X883" s="22" t="s">
        <v>931</v>
      </c>
      <c r="Y883" s="22" t="s">
        <v>9464</v>
      </c>
      <c r="Z883" s="22" t="s">
        <v>9517</v>
      </c>
      <c r="AA883" s="22" t="s">
        <v>9517</v>
      </c>
      <c r="AB883" s="22" t="s">
        <v>14917</v>
      </c>
      <c r="AC883" s="22" t="s">
        <v>14919</v>
      </c>
      <c r="AD883" s="22" t="s">
        <v>55</v>
      </c>
      <c r="AE883" s="23" t="s">
        <v>6354</v>
      </c>
      <c r="AF883" s="23" t="s">
        <v>12832</v>
      </c>
      <c r="AG883" s="20">
        <v>512600097</v>
      </c>
      <c r="AH883" s="20">
        <v>1</v>
      </c>
    </row>
    <row r="884" spans="1:34" ht="21" customHeight="1">
      <c r="A884" s="1" t="str">
        <f>_xlfn.CONCAT(Table1[[#This Row],[NÚMERO OPERATIVO]],Table1[[#This Row],[OS (SGM)]])</f>
        <v>5700281190ETO-MLDP02  000113/2026</v>
      </c>
      <c r="C884" s="1" t="s">
        <v>9455</v>
      </c>
      <c r="D884" s="1" t="s">
        <v>14920</v>
      </c>
      <c r="E884" s="23" t="s">
        <v>12825</v>
      </c>
      <c r="F884" s="23" t="s">
        <v>1675</v>
      </c>
      <c r="G884" s="23" t="s">
        <v>3427</v>
      </c>
      <c r="H884" s="23" t="s">
        <v>43</v>
      </c>
      <c r="I884" s="23" t="s">
        <v>3425</v>
      </c>
      <c r="J884" s="23">
        <v>5700281190</v>
      </c>
      <c r="K884" s="1" t="e">
        <f>_xlfn.XLOOKUP(Table1[[#This Row],[NÚMERO OPERATIVO]],#REF!,#REF!)</f>
        <v>#REF!</v>
      </c>
      <c r="L884" s="23" t="s">
        <v>14921</v>
      </c>
      <c r="M884" s="1" t="str">
        <f>_xlfn.CONCAT(Table1[[#This Row],[NÚMERO OPERATIVO]],Table1[[#This Row],[DATA OC]])</f>
        <v>570028119046106,5109259259</v>
      </c>
      <c r="N884" s="24">
        <v>46106.510925925897</v>
      </c>
      <c r="O884" s="25" t="s">
        <v>32</v>
      </c>
      <c r="P884" s="23" t="s">
        <v>33</v>
      </c>
      <c r="Q884" s="23" t="s">
        <v>32</v>
      </c>
      <c r="R884" s="23" t="s">
        <v>14922</v>
      </c>
      <c r="S884" s="23" t="s">
        <v>14923</v>
      </c>
      <c r="T884" s="23" t="s">
        <v>9482</v>
      </c>
      <c r="U884" s="24" t="s">
        <v>14924</v>
      </c>
      <c r="V884" s="23" t="s">
        <v>9463</v>
      </c>
      <c r="W884" s="23">
        <v>13.8</v>
      </c>
      <c r="X884" s="22" t="s">
        <v>55</v>
      </c>
      <c r="Y884" s="22" t="s">
        <v>9482</v>
      </c>
      <c r="Z884" s="22" t="s">
        <v>9482</v>
      </c>
      <c r="AA884" s="22" t="s">
        <v>9517</v>
      </c>
      <c r="AB884" s="22" t="s">
        <v>14925</v>
      </c>
      <c r="AC884" s="22" t="s">
        <v>14926</v>
      </c>
      <c r="AD884" s="22" t="s">
        <v>55</v>
      </c>
      <c r="AE884" s="23" t="s">
        <v>5334</v>
      </c>
      <c r="AF884" s="23" t="s">
        <v>12832</v>
      </c>
      <c r="AG884" s="22">
        <v>512600114</v>
      </c>
      <c r="AH884" s="20">
        <v>1</v>
      </c>
    </row>
    <row r="885" spans="1:34" ht="21" customHeight="1">
      <c r="A885" s="1" t="str">
        <f>_xlfn.CONCAT(Table1[[#This Row],[NÚMERO OPERATIVO]],Table1[[#This Row],[OS (SGM)]])</f>
        <v>5722308105DG-MLPO01  000052/2026</v>
      </c>
      <c r="C885" s="1" t="s">
        <v>9455</v>
      </c>
      <c r="D885" s="1" t="s">
        <v>14927</v>
      </c>
      <c r="E885" s="23" t="s">
        <v>9457</v>
      </c>
      <c r="F885" s="23" t="s">
        <v>503</v>
      </c>
      <c r="G885" s="23" t="s">
        <v>735</v>
      </c>
      <c r="H885" s="23" t="s">
        <v>43</v>
      </c>
      <c r="I885" s="23" t="s">
        <v>427</v>
      </c>
      <c r="J885" s="23">
        <v>5722308105</v>
      </c>
      <c r="K885" s="1" t="e">
        <f>_xlfn.XLOOKUP(Table1[[#This Row],[NÚMERO OPERATIVO]],#REF!,#REF!)</f>
        <v>#REF!</v>
      </c>
      <c r="L885" s="23" t="s">
        <v>14928</v>
      </c>
      <c r="M885" s="1" t="str">
        <f>_xlfn.CONCAT(Table1[[#This Row],[NÚMERO OPERATIVO]],Table1[[#This Row],[DATA OC]])</f>
        <v>572230810546084,3716550926</v>
      </c>
      <c r="N885" s="24">
        <v>46084.371655092596</v>
      </c>
      <c r="O885" s="25" t="s">
        <v>32</v>
      </c>
      <c r="P885" s="23" t="s">
        <v>34</v>
      </c>
      <c r="Q885" s="23" t="s">
        <v>32</v>
      </c>
      <c r="R885" s="23" t="s">
        <v>14929</v>
      </c>
      <c r="S885" s="23" t="s">
        <v>9472</v>
      </c>
      <c r="T885" s="23" t="s">
        <v>9473</v>
      </c>
      <c r="U885" s="24" t="s">
        <v>14930</v>
      </c>
      <c r="V885" s="23" t="s">
        <v>9463</v>
      </c>
      <c r="W885" s="23">
        <v>34.5</v>
      </c>
      <c r="X885" s="22" t="s">
        <v>55</v>
      </c>
      <c r="Y885" s="22" t="s">
        <v>9464</v>
      </c>
      <c r="Z885" s="22" t="s">
        <v>9464</v>
      </c>
      <c r="AA885" s="22" t="s">
        <v>9517</v>
      </c>
      <c r="AB885" s="22" t="s">
        <v>14931</v>
      </c>
      <c r="AC885" s="22" t="s">
        <v>14932</v>
      </c>
      <c r="AD885" s="22" t="s">
        <v>55</v>
      </c>
      <c r="AE885" s="23" t="s">
        <v>3201</v>
      </c>
      <c r="AF885" s="23" t="s">
        <v>10852</v>
      </c>
      <c r="AG885" s="20">
        <v>312600186</v>
      </c>
      <c r="AH885" s="20">
        <v>1</v>
      </c>
    </row>
    <row r="886" spans="1:34" ht="21" customHeight="1">
      <c r="A886" s="1" t="str">
        <f>_xlfn.CONCAT(Table1[[#This Row],[NÚMERO OPERATIVO]],Table1[[#This Row],[OS (SGM)]])</f>
        <v>5762404122ENC-MPPS01  000100/2026</v>
      </c>
      <c r="C886" s="1" t="s">
        <v>9455</v>
      </c>
      <c r="D886" s="1" t="s">
        <v>14933</v>
      </c>
      <c r="E886" s="23" t="s">
        <v>9457</v>
      </c>
      <c r="F886" s="23" t="s">
        <v>114</v>
      </c>
      <c r="G886" s="23" t="s">
        <v>114</v>
      </c>
      <c r="H886" s="23" t="s">
        <v>116</v>
      </c>
      <c r="I886" s="23" t="s">
        <v>3249</v>
      </c>
      <c r="J886" s="23">
        <v>5762404122</v>
      </c>
      <c r="K886" s="1" t="e">
        <f>_xlfn.XLOOKUP(Table1[[#This Row],[NÚMERO OPERATIVO]],#REF!,#REF!)</f>
        <v>#REF!</v>
      </c>
      <c r="L886" s="23" t="s">
        <v>14934</v>
      </c>
      <c r="M886" s="1" t="str">
        <f>_xlfn.CONCAT(Table1[[#This Row],[NÚMERO OPERATIVO]],Table1[[#This Row],[DATA OC]])</f>
        <v>576240412246098,591099537</v>
      </c>
      <c r="N886" s="24">
        <v>46098.591099537</v>
      </c>
      <c r="O886" s="25" t="s">
        <v>32</v>
      </c>
      <c r="P886" s="23" t="s">
        <v>33</v>
      </c>
      <c r="Q886" s="23" t="s">
        <v>32</v>
      </c>
      <c r="R886" s="23" t="s">
        <v>14935</v>
      </c>
      <c r="S886" s="23" t="s">
        <v>14936</v>
      </c>
      <c r="T886" s="23" t="s">
        <v>9603</v>
      </c>
      <c r="U886" s="24" t="s">
        <v>14937</v>
      </c>
      <c r="V886" s="23" t="s">
        <v>9558</v>
      </c>
      <c r="W886" s="23">
        <v>13.8</v>
      </c>
      <c r="X886" s="26">
        <v>112.5</v>
      </c>
      <c r="Y886" s="22" t="s">
        <v>9464</v>
      </c>
      <c r="Z886" s="22" t="s">
        <v>9464</v>
      </c>
      <c r="AA886" s="22" t="s">
        <v>9517</v>
      </c>
      <c r="AB886" s="22" t="s">
        <v>14938</v>
      </c>
      <c r="AC886" s="22" t="s">
        <v>14939</v>
      </c>
      <c r="AD886" s="22" t="s">
        <v>1986</v>
      </c>
      <c r="AE886" s="23" t="s">
        <v>3247</v>
      </c>
      <c r="AF886" s="23" t="s">
        <v>9859</v>
      </c>
      <c r="AG886" s="20">
        <v>212600377</v>
      </c>
      <c r="AH886" s="20">
        <v>1</v>
      </c>
    </row>
    <row r="887" spans="1:34" ht="21" customHeight="1">
      <c r="A887" s="1" t="str">
        <f>_xlfn.CONCAT(Table1[[#This Row],[NÚMERO OPERATIVO]],Table1[[#This Row],[OS (SGM)]])</f>
        <v>5725809122ENC-MPPS01  000106/2026</v>
      </c>
      <c r="C887" s="1" t="s">
        <v>9455</v>
      </c>
      <c r="D887" s="1" t="s">
        <v>14940</v>
      </c>
      <c r="E887" s="23" t="s">
        <v>9457</v>
      </c>
      <c r="F887" s="23" t="s">
        <v>114</v>
      </c>
      <c r="G887" s="23" t="s">
        <v>114</v>
      </c>
      <c r="H887" s="23" t="s">
        <v>43</v>
      </c>
      <c r="I887" s="23" t="s">
        <v>6250</v>
      </c>
      <c r="J887" s="23">
        <v>5725809122</v>
      </c>
      <c r="K887" s="1" t="e">
        <f>_xlfn.XLOOKUP(Table1[[#This Row],[NÚMERO OPERATIVO]],#REF!,#REF!)</f>
        <v>#REF!</v>
      </c>
      <c r="L887" s="23" t="s">
        <v>14941</v>
      </c>
      <c r="M887" s="1" t="str">
        <f>_xlfn.CONCAT(Table1[[#This Row],[NÚMERO OPERATIVO]],Table1[[#This Row],[DATA OC]])</f>
        <v>572580912246099,4686226852</v>
      </c>
      <c r="N887" s="24">
        <v>46099.468622685199</v>
      </c>
      <c r="O887" s="25" t="s">
        <v>32</v>
      </c>
      <c r="P887" s="23" t="s">
        <v>34</v>
      </c>
      <c r="Q887" s="23" t="s">
        <v>32</v>
      </c>
      <c r="R887" s="23" t="s">
        <v>14942</v>
      </c>
      <c r="S887" s="23" t="s">
        <v>14943</v>
      </c>
      <c r="T887" s="23" t="s">
        <v>9482</v>
      </c>
      <c r="U887" s="24" t="s">
        <v>14944</v>
      </c>
      <c r="V887" s="23" t="s">
        <v>9558</v>
      </c>
      <c r="W887" s="23">
        <v>13.8</v>
      </c>
      <c r="X887" s="22" t="s">
        <v>79</v>
      </c>
      <c r="Y887" s="22" t="s">
        <v>9464</v>
      </c>
      <c r="Z887" s="22" t="s">
        <v>9464</v>
      </c>
      <c r="AA887" s="22" t="s">
        <v>9517</v>
      </c>
      <c r="AB887" s="22" t="s">
        <v>14945</v>
      </c>
      <c r="AC887" s="22" t="s">
        <v>14946</v>
      </c>
      <c r="AD887" s="22" t="s">
        <v>55</v>
      </c>
      <c r="AE887" s="23" t="s">
        <v>6248</v>
      </c>
      <c r="AF887" s="23" t="s">
        <v>9859</v>
      </c>
      <c r="AG887" s="20">
        <v>212600376</v>
      </c>
      <c r="AH887" s="20">
        <v>1</v>
      </c>
    </row>
    <row r="888" spans="1:34" ht="21" customHeight="1">
      <c r="A888" s="1" t="str">
        <f>_xlfn.CONCAT(Table1[[#This Row],[NÚMERO OPERATIVO]],Table1[[#This Row],[OS (SGM)]])</f>
        <v>5711515122ETO-LMPA02  000292/2026</v>
      </c>
      <c r="C888" s="1" t="s">
        <v>9455</v>
      </c>
      <c r="D888" s="1" t="s">
        <v>14947</v>
      </c>
      <c r="E888" s="23" t="s">
        <v>9457</v>
      </c>
      <c r="F888" s="23" t="s">
        <v>114</v>
      </c>
      <c r="G888" s="23" t="s">
        <v>114</v>
      </c>
      <c r="H888" s="23" t="s">
        <v>43</v>
      </c>
      <c r="I888" s="23" t="s">
        <v>6250</v>
      </c>
      <c r="J888" s="23">
        <v>5711515122</v>
      </c>
      <c r="K888" s="1" t="e">
        <f>_xlfn.XLOOKUP(Table1[[#This Row],[NÚMERO OPERATIVO]],#REF!,#REF!)</f>
        <v>#REF!</v>
      </c>
      <c r="L888" s="23" t="s">
        <v>14948</v>
      </c>
      <c r="M888" s="1" t="str">
        <f>_xlfn.CONCAT(Table1[[#This Row],[NÚMERO OPERATIVO]],Table1[[#This Row],[DATA OC]])</f>
        <v>571151512246096,7734259259</v>
      </c>
      <c r="N888" s="24">
        <v>46096.773425925901</v>
      </c>
      <c r="O888" s="25" t="s">
        <v>32</v>
      </c>
      <c r="P888" s="23" t="s">
        <v>33</v>
      </c>
      <c r="Q888" s="23" t="s">
        <v>32</v>
      </c>
      <c r="R888" s="23" t="s">
        <v>9508</v>
      </c>
      <c r="S888" s="23" t="s">
        <v>9508</v>
      </c>
      <c r="T888" s="23" t="s">
        <v>9482</v>
      </c>
      <c r="U888" s="24" t="s">
        <v>14949</v>
      </c>
      <c r="V888" s="23" t="s">
        <v>9463</v>
      </c>
      <c r="W888" s="23">
        <v>13.8</v>
      </c>
      <c r="X888" s="22" t="s">
        <v>55</v>
      </c>
      <c r="Y888" s="22" t="s">
        <v>9482</v>
      </c>
      <c r="Z888" s="22" t="s">
        <v>9482</v>
      </c>
      <c r="AA888" s="22" t="s">
        <v>9517</v>
      </c>
      <c r="AB888" s="22" t="s">
        <v>9508</v>
      </c>
      <c r="AC888" s="22" t="s">
        <v>9508</v>
      </c>
      <c r="AD888" s="22" t="s">
        <v>55</v>
      </c>
      <c r="AE888" s="23" t="s">
        <v>8652</v>
      </c>
      <c r="AF888" s="23" t="s">
        <v>9468</v>
      </c>
      <c r="AG888" s="20"/>
      <c r="AH888" s="20">
        <v>1</v>
      </c>
    </row>
    <row r="889" spans="1:34" ht="21" customHeight="1">
      <c r="A889" s="1" t="str">
        <f>_xlfn.CONCAT(Table1[[#This Row],[NÚMERO OPERATIVO]],Table1[[#This Row],[OS (SGM)]])</f>
        <v>5710924122DLP-MLPA01  000089/2026</v>
      </c>
      <c r="C889" s="1" t="s">
        <v>9455</v>
      </c>
      <c r="D889" s="1" t="s">
        <v>14950</v>
      </c>
      <c r="E889" s="23" t="s">
        <v>9457</v>
      </c>
      <c r="F889" s="23" t="s">
        <v>114</v>
      </c>
      <c r="G889" s="23" t="s">
        <v>114</v>
      </c>
      <c r="H889" s="23" t="s">
        <v>43</v>
      </c>
      <c r="I889" s="23" t="s">
        <v>204</v>
      </c>
      <c r="J889" s="23">
        <v>5710924122</v>
      </c>
      <c r="K889" s="1" t="e">
        <f>_xlfn.XLOOKUP(Table1[[#This Row],[NÚMERO OPERATIVO]],#REF!,#REF!)</f>
        <v>#REF!</v>
      </c>
      <c r="L889" s="23" t="s">
        <v>14951</v>
      </c>
      <c r="M889" s="1" t="str">
        <f>_xlfn.CONCAT(Table1[[#This Row],[NÚMERO OPERATIVO]],Table1[[#This Row],[DATA OC]])</f>
        <v>571092412246088,7921759259</v>
      </c>
      <c r="N889" s="24">
        <v>46088.792175925897</v>
      </c>
      <c r="O889" s="25" t="s">
        <v>32</v>
      </c>
      <c r="P889" s="23" t="s">
        <v>33</v>
      </c>
      <c r="Q889" s="23" t="s">
        <v>32</v>
      </c>
      <c r="R889" s="23" t="s">
        <v>14952</v>
      </c>
      <c r="S889" s="23" t="s">
        <v>14953</v>
      </c>
      <c r="T889" s="23" t="s">
        <v>9482</v>
      </c>
      <c r="U889" s="24" t="s">
        <v>14954</v>
      </c>
      <c r="V889" s="23" t="s">
        <v>9463</v>
      </c>
      <c r="W889" s="23">
        <v>34.5</v>
      </c>
      <c r="X889" s="22" t="s">
        <v>55</v>
      </c>
      <c r="Y889" s="22" t="s">
        <v>9464</v>
      </c>
      <c r="Z889" s="22" t="s">
        <v>9464</v>
      </c>
      <c r="AA889" s="22" t="s">
        <v>14955</v>
      </c>
      <c r="AB889" s="22" t="s">
        <v>14956</v>
      </c>
      <c r="AC889" s="22" t="s">
        <v>14957</v>
      </c>
      <c r="AD889" s="22" t="s">
        <v>55</v>
      </c>
      <c r="AE889" s="23" t="s">
        <v>1084</v>
      </c>
      <c r="AF889" s="23" t="s">
        <v>9468</v>
      </c>
      <c r="AG889" s="21">
        <v>112600364</v>
      </c>
      <c r="AH889" s="20">
        <v>1</v>
      </c>
    </row>
    <row r="890" spans="1:34" ht="21" customHeight="1">
      <c r="A890" s="1" t="str">
        <f>_xlfn.CONCAT(Table1[[#This Row],[NÚMERO OPERATIVO]],Table1[[#This Row],[OS (SGM)]])</f>
        <v>5706811122ENC-LMPS01  000094/2026</v>
      </c>
      <c r="C890" s="1" t="s">
        <v>9455</v>
      </c>
      <c r="D890" s="1" t="s">
        <v>14958</v>
      </c>
      <c r="E890" s="23" t="s">
        <v>9457</v>
      </c>
      <c r="F890" s="23" t="s">
        <v>114</v>
      </c>
      <c r="G890" s="23" t="s">
        <v>114</v>
      </c>
      <c r="H890" s="23" t="s">
        <v>43</v>
      </c>
      <c r="I890" s="23" t="s">
        <v>320</v>
      </c>
      <c r="J890" s="23">
        <v>5706811122</v>
      </c>
      <c r="K890" s="1" t="e">
        <f>_xlfn.XLOOKUP(Table1[[#This Row],[NÚMERO OPERATIVO]],#REF!,#REF!)</f>
        <v>#REF!</v>
      </c>
      <c r="L890" s="23" t="s">
        <v>14959</v>
      </c>
      <c r="M890" s="1" t="str">
        <f>_xlfn.CONCAT(Table1[[#This Row],[NÚMERO OPERATIVO]],Table1[[#This Row],[DATA OC]])</f>
        <v>570681112246099,7883912037</v>
      </c>
      <c r="N890" s="24">
        <v>46099.7883912037</v>
      </c>
      <c r="O890" s="25" t="s">
        <v>32</v>
      </c>
      <c r="P890" s="23" t="s">
        <v>33</v>
      </c>
      <c r="Q890" s="23" t="s">
        <v>32</v>
      </c>
      <c r="R890" s="23" t="s">
        <v>14960</v>
      </c>
      <c r="S890" s="23" t="s">
        <v>9472</v>
      </c>
      <c r="T890" s="23" t="s">
        <v>9473</v>
      </c>
      <c r="U890" s="24" t="s">
        <v>14961</v>
      </c>
      <c r="V890" s="23" t="s">
        <v>9463</v>
      </c>
      <c r="W890" s="23">
        <v>34.5</v>
      </c>
      <c r="X890" s="22">
        <v>112.5</v>
      </c>
      <c r="Y890" s="22" t="s">
        <v>9464</v>
      </c>
      <c r="Z890" s="22" t="s">
        <v>9464</v>
      </c>
      <c r="AA890" s="22" t="s">
        <v>9517</v>
      </c>
      <c r="AB890" s="22" t="s">
        <v>14962</v>
      </c>
      <c r="AC890" s="22" t="s">
        <v>14963</v>
      </c>
      <c r="AD890" s="22">
        <v>150</v>
      </c>
      <c r="AE890" s="23" t="s">
        <v>6062</v>
      </c>
      <c r="AF890" s="23" t="s">
        <v>9468</v>
      </c>
      <c r="AG890" s="20">
        <v>212600332</v>
      </c>
      <c r="AH890" s="20">
        <v>1</v>
      </c>
    </row>
    <row r="891" spans="1:34" ht="21" customHeight="1">
      <c r="A891" s="1" t="str">
        <f>_xlfn.CONCAT(Table1[[#This Row],[NÚMERO OPERATIVO]],Table1[[#This Row],[OS (SGM)]])</f>
        <v>5704114122ETO-RD-PA  001241/2026</v>
      </c>
      <c r="C891" s="1" t="s">
        <v>9455</v>
      </c>
      <c r="D891" s="1" t="s">
        <v>14964</v>
      </c>
      <c r="E891" s="23" t="s">
        <v>9457</v>
      </c>
      <c r="F891" s="23" t="s">
        <v>114</v>
      </c>
      <c r="G891" s="23" t="s">
        <v>114</v>
      </c>
      <c r="H891" s="23" t="s">
        <v>43</v>
      </c>
      <c r="I891" s="23" t="s">
        <v>320</v>
      </c>
      <c r="J891" s="23">
        <v>5704114122</v>
      </c>
      <c r="K891" s="1" t="e">
        <f>_xlfn.XLOOKUP(Table1[[#This Row],[NÚMERO OPERATIVO]],#REF!,#REF!)</f>
        <v>#REF!</v>
      </c>
      <c r="L891" s="23" t="s">
        <v>14965</v>
      </c>
      <c r="M891" s="1" t="str">
        <f>_xlfn.CONCAT(Table1[[#This Row],[NÚMERO OPERATIVO]],Table1[[#This Row],[DATA OC]])</f>
        <v>570411412246102,8659606481</v>
      </c>
      <c r="N891" s="24">
        <v>46102.865960648101</v>
      </c>
      <c r="O891" s="25" t="s">
        <v>32</v>
      </c>
      <c r="P891" s="23" t="s">
        <v>33</v>
      </c>
      <c r="Q891" s="23" t="s">
        <v>32</v>
      </c>
      <c r="R891" s="23" t="s">
        <v>14966</v>
      </c>
      <c r="S891" s="23" t="s">
        <v>14967</v>
      </c>
      <c r="T891" s="23" t="s">
        <v>9482</v>
      </c>
      <c r="U891" s="24" t="s">
        <v>14968</v>
      </c>
      <c r="V891" s="23" t="s">
        <v>9558</v>
      </c>
      <c r="W891" s="23">
        <v>34.5</v>
      </c>
      <c r="X891" s="26">
        <v>37.5</v>
      </c>
      <c r="Y891" s="22" t="s">
        <v>9464</v>
      </c>
      <c r="Z891" s="22" t="s">
        <v>9464</v>
      </c>
      <c r="AA891" s="22" t="s">
        <v>9517</v>
      </c>
      <c r="AB891" s="22" t="s">
        <v>14969</v>
      </c>
      <c r="AC891" s="22" t="s">
        <v>14970</v>
      </c>
      <c r="AD891" s="22">
        <v>25</v>
      </c>
      <c r="AE891" s="23" t="s">
        <v>1665</v>
      </c>
      <c r="AF891" s="23" t="s">
        <v>9859</v>
      </c>
      <c r="AG891" s="20">
        <v>212600362</v>
      </c>
      <c r="AH891" s="20">
        <v>1</v>
      </c>
    </row>
    <row r="892" spans="1:34" ht="21" customHeight="1">
      <c r="A892" s="1" t="str">
        <f>_xlfn.CONCAT(Table1[[#This Row],[NÚMERO OPERATIVO]],Table1[[#This Row],[OS (SGM)]])</f>
        <v>5703603122DLP-MLPA01  000093/2026</v>
      </c>
      <c r="C892" s="1" t="s">
        <v>9455</v>
      </c>
      <c r="D892" s="1" t="s">
        <v>14971</v>
      </c>
      <c r="E892" s="23" t="s">
        <v>9457</v>
      </c>
      <c r="F892" s="23" t="s">
        <v>114</v>
      </c>
      <c r="G892" s="23" t="s">
        <v>114</v>
      </c>
      <c r="H892" s="23" t="s">
        <v>43</v>
      </c>
      <c r="I892" s="23" t="s">
        <v>204</v>
      </c>
      <c r="J892" s="23">
        <v>5703603122</v>
      </c>
      <c r="K892" s="1" t="e">
        <f>_xlfn.XLOOKUP(Table1[[#This Row],[NÚMERO OPERATIVO]],#REF!,#REF!)</f>
        <v>#REF!</v>
      </c>
      <c r="L892" s="23" t="s">
        <v>14972</v>
      </c>
      <c r="M892" s="1" t="str">
        <f>_xlfn.CONCAT(Table1[[#This Row],[NÚMERO OPERATIVO]],Table1[[#This Row],[DATA OC]])</f>
        <v>570360312246103,4580671296</v>
      </c>
      <c r="N892" s="24">
        <v>46103.458067129599</v>
      </c>
      <c r="O892" s="25" t="s">
        <v>32</v>
      </c>
      <c r="P892" s="23" t="s">
        <v>33</v>
      </c>
      <c r="Q892" s="23" t="s">
        <v>32</v>
      </c>
      <c r="R892" s="23" t="s">
        <v>14973</v>
      </c>
      <c r="S892" s="23" t="s">
        <v>14974</v>
      </c>
      <c r="T892" s="23" t="s">
        <v>9482</v>
      </c>
      <c r="U892" s="24" t="s">
        <v>14975</v>
      </c>
      <c r="V892" s="23" t="s">
        <v>9463</v>
      </c>
      <c r="W892" s="23">
        <v>34.5</v>
      </c>
      <c r="X892" s="22" t="s">
        <v>55</v>
      </c>
      <c r="Y892" s="22" t="s">
        <v>9464</v>
      </c>
      <c r="Z892" s="22" t="s">
        <v>9464</v>
      </c>
      <c r="AA892" s="22" t="s">
        <v>14642</v>
      </c>
      <c r="AB892" s="22" t="s">
        <v>14976</v>
      </c>
      <c r="AC892" s="22" t="s">
        <v>14977</v>
      </c>
      <c r="AD892" s="22" t="s">
        <v>55</v>
      </c>
      <c r="AE892" s="23" t="s">
        <v>4742</v>
      </c>
      <c r="AF892" s="23" t="s">
        <v>9468</v>
      </c>
      <c r="AG892" s="20">
        <v>112600313</v>
      </c>
      <c r="AH892" s="20">
        <v>1</v>
      </c>
    </row>
    <row r="893" spans="1:34" ht="21" customHeight="1">
      <c r="A893" s="1" t="str">
        <f>_xlfn.CONCAT(Table1[[#This Row],[NÚMERO OPERATIVO]],Table1[[#This Row],[OS (SGM)]])</f>
        <v>5703253122ENC-RD-PS  000027/2026</v>
      </c>
      <c r="C893" s="1" t="s">
        <v>9455</v>
      </c>
      <c r="D893" s="1" t="s">
        <v>14978</v>
      </c>
      <c r="E893" s="23" t="s">
        <v>9457</v>
      </c>
      <c r="F893" s="23" t="s">
        <v>10026</v>
      </c>
      <c r="G893" s="23" t="s">
        <v>114</v>
      </c>
      <c r="H893" s="23" t="s">
        <v>43</v>
      </c>
      <c r="I893" s="23" t="s">
        <v>204</v>
      </c>
      <c r="J893" s="23">
        <v>5703253122</v>
      </c>
      <c r="K893" s="1" t="e">
        <f>_xlfn.XLOOKUP(Table1[[#This Row],[NÚMERO OPERATIVO]],#REF!,#REF!)</f>
        <v>#REF!</v>
      </c>
      <c r="L893" s="23" t="s">
        <v>14979</v>
      </c>
      <c r="M893" s="1" t="str">
        <f>_xlfn.CONCAT(Table1[[#This Row],[NÚMERO OPERATIVO]],Table1[[#This Row],[DATA OC]])</f>
        <v>570325312246106,5750925926</v>
      </c>
      <c r="N893" s="24">
        <v>46106.575092592597</v>
      </c>
      <c r="O893" s="25" t="s">
        <v>32</v>
      </c>
      <c r="P893" s="23" t="s">
        <v>110</v>
      </c>
      <c r="Q893" s="23" t="s">
        <v>32</v>
      </c>
      <c r="R893" s="23" t="s">
        <v>14980</v>
      </c>
      <c r="S893" s="23" t="s">
        <v>9472</v>
      </c>
      <c r="T893" s="23" t="s">
        <v>9473</v>
      </c>
      <c r="U893" s="24" t="s">
        <v>14981</v>
      </c>
      <c r="V893" s="23" t="s">
        <v>9463</v>
      </c>
      <c r="W893" s="23">
        <v>34.5</v>
      </c>
      <c r="X893" s="22" t="s">
        <v>79</v>
      </c>
      <c r="Y893" s="22" t="s">
        <v>9464</v>
      </c>
      <c r="Z893" s="22" t="s">
        <v>9517</v>
      </c>
      <c r="AA893" s="22" t="s">
        <v>9517</v>
      </c>
      <c r="AB893" s="22" t="s">
        <v>14982</v>
      </c>
      <c r="AC893" s="22" t="s">
        <v>14983</v>
      </c>
      <c r="AD893" s="22" t="s">
        <v>55</v>
      </c>
      <c r="AE893" s="23" t="s">
        <v>5701</v>
      </c>
      <c r="AF893" s="23" t="s">
        <v>10032</v>
      </c>
      <c r="AG893" s="20">
        <v>212600368</v>
      </c>
      <c r="AH893" s="20">
        <v>1</v>
      </c>
    </row>
    <row r="894" spans="1:34" ht="21" customHeight="1">
      <c r="A894" s="1" t="str">
        <f>_xlfn.CONCAT(Table1[[#This Row],[NÚMERO OPERATIVO]],Table1[[#This Row],[OS (SGM)]])</f>
        <v>5702945059DLP-MPPA01  000074/2026</v>
      </c>
      <c r="C894" s="1" t="s">
        <v>9455</v>
      </c>
      <c r="D894" s="1" t="s">
        <v>14984</v>
      </c>
      <c r="E894" s="23" t="s">
        <v>9457</v>
      </c>
      <c r="F894" s="23" t="s">
        <v>114</v>
      </c>
      <c r="G894" s="23" t="s">
        <v>114</v>
      </c>
      <c r="H894" s="23" t="s">
        <v>116</v>
      </c>
      <c r="I894" s="23" t="s">
        <v>4310</v>
      </c>
      <c r="J894" s="23">
        <v>5702945059</v>
      </c>
      <c r="K894" s="1" t="e">
        <f>_xlfn.XLOOKUP(Table1[[#This Row],[NÚMERO OPERATIVO]],#REF!,#REF!)</f>
        <v>#REF!</v>
      </c>
      <c r="L894" s="23" t="s">
        <v>14985</v>
      </c>
      <c r="M894" s="1" t="str">
        <f>_xlfn.CONCAT(Table1[[#This Row],[NÚMERO OPERATIVO]],Table1[[#This Row],[DATA OC]])</f>
        <v>570294505946083,5319328704</v>
      </c>
      <c r="N894" s="24">
        <v>46083.531932870399</v>
      </c>
      <c r="O894" s="25" t="s">
        <v>109</v>
      </c>
      <c r="P894" s="23" t="s">
        <v>110</v>
      </c>
      <c r="Q894" s="23" t="s">
        <v>109</v>
      </c>
      <c r="R894" s="23" t="s">
        <v>14986</v>
      </c>
      <c r="S894" s="23" t="s">
        <v>14987</v>
      </c>
      <c r="T894" s="23" t="s">
        <v>14988</v>
      </c>
      <c r="U894" s="24" t="s">
        <v>14989</v>
      </c>
      <c r="V894" s="23" t="s">
        <v>9558</v>
      </c>
      <c r="W894" s="23">
        <v>13.8</v>
      </c>
      <c r="X894" s="22" t="s">
        <v>1039</v>
      </c>
      <c r="Y894" s="22" t="s">
        <v>9464</v>
      </c>
      <c r="Z894" s="22" t="s">
        <v>9464</v>
      </c>
      <c r="AA894" s="22" t="s">
        <v>9517</v>
      </c>
      <c r="AB894" s="22" t="s">
        <v>14990</v>
      </c>
      <c r="AC894" s="22" t="s">
        <v>14991</v>
      </c>
      <c r="AD894" s="22" t="s">
        <v>55</v>
      </c>
      <c r="AE894" s="23" t="s">
        <v>4521</v>
      </c>
      <c r="AF894" s="23" t="s">
        <v>9468</v>
      </c>
      <c r="AG894" s="20">
        <v>112600309</v>
      </c>
      <c r="AH894" s="20">
        <v>1</v>
      </c>
    </row>
    <row r="895" spans="1:34" ht="21" customHeight="1">
      <c r="A895" s="1" t="str">
        <f>_xlfn.CONCAT(Table1[[#This Row],[NÚMERO OPERATIVO]],Table1[[#This Row],[OS (SGM)]])</f>
        <v>5700022122DLP-CTPA00  000059/2026</v>
      </c>
      <c r="C895" s="1" t="s">
        <v>9455</v>
      </c>
      <c r="D895" s="1" t="s">
        <v>14992</v>
      </c>
      <c r="E895" s="23" t="s">
        <v>9457</v>
      </c>
      <c r="F895" s="23" t="s">
        <v>114</v>
      </c>
      <c r="G895" s="23" t="s">
        <v>114</v>
      </c>
      <c r="H895" s="23" t="s">
        <v>116</v>
      </c>
      <c r="I895" s="23" t="s">
        <v>2254</v>
      </c>
      <c r="J895" s="23">
        <v>5700022122</v>
      </c>
      <c r="K895" s="1" t="e">
        <f>_xlfn.XLOOKUP(Table1[[#This Row],[NÚMERO OPERATIVO]],#REF!,#REF!)</f>
        <v>#REF!</v>
      </c>
      <c r="L895" s="23" t="s">
        <v>14993</v>
      </c>
      <c r="M895" s="1" t="str">
        <f>_xlfn.CONCAT(Table1[[#This Row],[NÚMERO OPERATIVO]],Table1[[#This Row],[DATA OC]])</f>
        <v>570002212246101,9193055556</v>
      </c>
      <c r="N895" s="24">
        <v>46101.919305555602</v>
      </c>
      <c r="O895" s="25" t="s">
        <v>32</v>
      </c>
      <c r="P895" s="23" t="s">
        <v>285</v>
      </c>
      <c r="Q895" s="23" t="s">
        <v>32</v>
      </c>
      <c r="R895" s="23" t="s">
        <v>14994</v>
      </c>
      <c r="S895" s="23" t="s">
        <v>9508</v>
      </c>
      <c r="T895" s="23" t="s">
        <v>11645</v>
      </c>
      <c r="U895" s="24" t="s">
        <v>14995</v>
      </c>
      <c r="V895" s="23" t="s">
        <v>9558</v>
      </c>
      <c r="W895" s="23">
        <v>13.8</v>
      </c>
      <c r="X895" s="22" t="s">
        <v>79</v>
      </c>
      <c r="Y895" s="22" t="s">
        <v>9464</v>
      </c>
      <c r="Z895" s="22" t="s">
        <v>9464</v>
      </c>
      <c r="AA895" s="22" t="s">
        <v>9517</v>
      </c>
      <c r="AB895" s="22" t="s">
        <v>14996</v>
      </c>
      <c r="AC895" s="22" t="s">
        <v>14997</v>
      </c>
      <c r="AD895" s="22" t="s">
        <v>55</v>
      </c>
      <c r="AE895" s="23" t="s">
        <v>2252</v>
      </c>
      <c r="AF895" s="23" t="s">
        <v>9468</v>
      </c>
      <c r="AG895" s="20">
        <v>112600340</v>
      </c>
      <c r="AH895" s="20">
        <v>1</v>
      </c>
    </row>
    <row r="896" spans="1:34" ht="21" customHeight="1">
      <c r="A896" s="1" t="str">
        <f>_xlfn.CONCAT(Table1[[#This Row],[NÚMERO OPERATIVO]],Table1[[#This Row],[OS (SGM)]])</f>
        <v>5710034155ENC-MLGR03  000134/2026</v>
      </c>
      <c r="C896" s="1" t="s">
        <v>9455</v>
      </c>
      <c r="D896" s="1" t="s">
        <v>14998</v>
      </c>
      <c r="E896" s="23" t="s">
        <v>11546</v>
      </c>
      <c r="F896" s="23" t="s">
        <v>382</v>
      </c>
      <c r="G896" s="23" t="s">
        <v>266</v>
      </c>
      <c r="H896" s="23" t="s">
        <v>43</v>
      </c>
      <c r="I896" s="23" t="s">
        <v>264</v>
      </c>
      <c r="J896" s="23">
        <v>5710034155</v>
      </c>
      <c r="K896" s="1" t="e">
        <f>_xlfn.XLOOKUP(Table1[[#This Row],[NÚMERO OPERATIVO]],#REF!,#REF!)</f>
        <v>#REF!</v>
      </c>
      <c r="L896" s="23" t="s">
        <v>14999</v>
      </c>
      <c r="M896" s="1" t="str">
        <f>_xlfn.CONCAT(Table1[[#This Row],[NÚMERO OPERATIVO]],Table1[[#This Row],[DATA OC]])</f>
        <v>571003415546105,4204282407</v>
      </c>
      <c r="N896" s="24">
        <v>46105.420428240701</v>
      </c>
      <c r="O896" s="25" t="s">
        <v>32</v>
      </c>
      <c r="P896" s="23" t="s">
        <v>34</v>
      </c>
      <c r="Q896" s="23" t="s">
        <v>32</v>
      </c>
      <c r="R896" s="23" t="s">
        <v>15000</v>
      </c>
      <c r="S896" s="23" t="s">
        <v>15001</v>
      </c>
      <c r="T896" s="23" t="s">
        <v>9482</v>
      </c>
      <c r="U896" s="24" t="s">
        <v>15002</v>
      </c>
      <c r="V896" s="23" t="s">
        <v>9558</v>
      </c>
      <c r="W896" s="23">
        <v>34.5</v>
      </c>
      <c r="X896" s="22" t="s">
        <v>297</v>
      </c>
      <c r="Y896" s="22" t="s">
        <v>9794</v>
      </c>
      <c r="Z896" s="22" t="s">
        <v>9492</v>
      </c>
      <c r="AA896" s="22" t="s">
        <v>13718</v>
      </c>
      <c r="AB896" s="22" t="s">
        <v>15003</v>
      </c>
      <c r="AC896" s="22" t="s">
        <v>15004</v>
      </c>
      <c r="AD896" s="22" t="s">
        <v>297</v>
      </c>
      <c r="AE896" s="23" t="s">
        <v>766</v>
      </c>
      <c r="AF896" s="23" t="s">
        <v>12298</v>
      </c>
      <c r="AG896" s="20">
        <v>712600264</v>
      </c>
      <c r="AH896" s="20">
        <v>1</v>
      </c>
    </row>
    <row r="897" spans="1:34" ht="21" customHeight="1">
      <c r="A897" s="1" t="str">
        <f>_xlfn.CONCAT(Table1[[#This Row],[NÚMERO OPERATIVO]],Table1[[#This Row],[OS (SGM)]])</f>
        <v>5700315155ENC-MLGR03  000127/2026</v>
      </c>
      <c r="C897" s="1" t="s">
        <v>9455</v>
      </c>
      <c r="D897" s="1" t="s">
        <v>15005</v>
      </c>
      <c r="E897" s="23" t="s">
        <v>11546</v>
      </c>
      <c r="F897" s="23" t="s">
        <v>382</v>
      </c>
      <c r="G897" s="23" t="s">
        <v>266</v>
      </c>
      <c r="H897" s="23" t="s">
        <v>43</v>
      </c>
      <c r="I897" s="23" t="s">
        <v>1538</v>
      </c>
      <c r="J897" s="23">
        <v>5700315155</v>
      </c>
      <c r="K897" s="1" t="e">
        <f>_xlfn.XLOOKUP(Table1[[#This Row],[NÚMERO OPERATIVO]],#REF!,#REF!)</f>
        <v>#REF!</v>
      </c>
      <c r="L897" s="23" t="s">
        <v>15006</v>
      </c>
      <c r="M897" s="1" t="str">
        <f>_xlfn.CONCAT(Table1[[#This Row],[NÚMERO OPERATIVO]],Table1[[#This Row],[DATA OC]])</f>
        <v>570031515546100,8681481481</v>
      </c>
      <c r="N897" s="24">
        <v>46100.868148148104</v>
      </c>
      <c r="O897" s="25" t="s">
        <v>32</v>
      </c>
      <c r="P897" s="23" t="s">
        <v>285</v>
      </c>
      <c r="Q897" s="23" t="s">
        <v>32</v>
      </c>
      <c r="R897" s="23" t="s">
        <v>15007</v>
      </c>
      <c r="S897" s="23" t="s">
        <v>15008</v>
      </c>
      <c r="T897" s="23" t="s">
        <v>9482</v>
      </c>
      <c r="U897" s="24" t="s">
        <v>15009</v>
      </c>
      <c r="V897" s="23" t="s">
        <v>9463</v>
      </c>
      <c r="W897" s="23">
        <v>13.8</v>
      </c>
      <c r="X897" s="22" t="s">
        <v>55</v>
      </c>
      <c r="Y897" s="22" t="s">
        <v>9464</v>
      </c>
      <c r="Z897" s="22" t="s">
        <v>9464</v>
      </c>
      <c r="AA897" s="22" t="s">
        <v>9517</v>
      </c>
      <c r="AB897" s="22" t="s">
        <v>15010</v>
      </c>
      <c r="AC897" s="22" t="s">
        <v>15011</v>
      </c>
      <c r="AD897" s="22" t="s">
        <v>55</v>
      </c>
      <c r="AE897" s="23" t="s">
        <v>4461</v>
      </c>
      <c r="AF897" s="23" t="s">
        <v>12298</v>
      </c>
      <c r="AG897" s="20">
        <v>712600256</v>
      </c>
      <c r="AH897" s="20">
        <v>1</v>
      </c>
    </row>
    <row r="898" spans="1:34" ht="21" customHeight="1">
      <c r="A898" s="1" t="str">
        <f>_xlfn.CONCAT(Table1[[#This Row],[NÚMERO OPERATIVO]],Table1[[#This Row],[OS (SGM)]])</f>
        <v>5700236155ETO-RD-GR  000711/2026</v>
      </c>
      <c r="C898" s="1" t="s">
        <v>9455</v>
      </c>
      <c r="D898" s="1" t="s">
        <v>15012</v>
      </c>
      <c r="E898" s="23" t="s">
        <v>11546</v>
      </c>
      <c r="F898" s="23" t="s">
        <v>382</v>
      </c>
      <c r="G898" s="23" t="s">
        <v>266</v>
      </c>
      <c r="H898" s="23" t="s">
        <v>43</v>
      </c>
      <c r="I898" s="23" t="s">
        <v>1538</v>
      </c>
      <c r="J898" s="23">
        <v>5700236155</v>
      </c>
      <c r="K898" s="1" t="e">
        <f>_xlfn.XLOOKUP(Table1[[#This Row],[NÚMERO OPERATIVO]],#REF!,#REF!)</f>
        <v>#REF!</v>
      </c>
      <c r="L898" s="23" t="s">
        <v>15013</v>
      </c>
      <c r="M898" s="1" t="str">
        <f>_xlfn.CONCAT(Table1[[#This Row],[NÚMERO OPERATIVO]],Table1[[#This Row],[DATA OC]])</f>
        <v>570023615546107,507337963</v>
      </c>
      <c r="N898" s="24">
        <v>46107.507337962998</v>
      </c>
      <c r="O898" s="25" t="s">
        <v>32</v>
      </c>
      <c r="P898" s="23" t="s">
        <v>110</v>
      </c>
      <c r="Q898" s="23" t="s">
        <v>32</v>
      </c>
      <c r="R898" s="23" t="s">
        <v>9517</v>
      </c>
      <c r="S898" s="23" t="s">
        <v>9517</v>
      </c>
      <c r="T898" s="23" t="s">
        <v>9517</v>
      </c>
      <c r="U898" s="24" t="s">
        <v>9517</v>
      </c>
      <c r="V898" s="23" t="s">
        <v>9463</v>
      </c>
      <c r="W898" s="23">
        <v>34.5</v>
      </c>
      <c r="X898" s="22">
        <v>10</v>
      </c>
      <c r="Y898" s="22" t="s">
        <v>9517</v>
      </c>
      <c r="Z898" s="22" t="s">
        <v>9517</v>
      </c>
      <c r="AA898" s="22" t="s">
        <v>9517</v>
      </c>
      <c r="AB898" s="22" t="s">
        <v>9517</v>
      </c>
      <c r="AC898" s="22" t="s">
        <v>9517</v>
      </c>
      <c r="AD898" s="22">
        <v>15</v>
      </c>
      <c r="AE898" s="23" t="s">
        <v>3030</v>
      </c>
      <c r="AF898" s="23" t="s">
        <v>12298</v>
      </c>
      <c r="AG898" s="20">
        <v>712600273</v>
      </c>
      <c r="AH898" s="20">
        <v>1</v>
      </c>
    </row>
    <row r="899" spans="1:34" ht="21" customHeight="1">
      <c r="A899" s="1" t="str">
        <f>_xlfn.CONCAT(Table1[[#This Row],[NÚMERO OPERATIVO]],Table1[[#This Row],[OS (SGM)]])</f>
        <v>5700148155ETO-RD-GR  000616/2026</v>
      </c>
      <c r="C899" s="1" t="s">
        <v>9455</v>
      </c>
      <c r="D899" s="1" t="s">
        <v>15014</v>
      </c>
      <c r="E899" s="23" t="s">
        <v>11546</v>
      </c>
      <c r="F899" s="23" t="s">
        <v>382</v>
      </c>
      <c r="G899" s="23" t="s">
        <v>266</v>
      </c>
      <c r="H899" s="23" t="s">
        <v>43</v>
      </c>
      <c r="I899" s="23" t="s">
        <v>264</v>
      </c>
      <c r="J899" s="23">
        <v>5700148155</v>
      </c>
      <c r="K899" s="1" t="e">
        <f>_xlfn.XLOOKUP(Table1[[#This Row],[NÚMERO OPERATIVO]],#REF!,#REF!)</f>
        <v>#REF!</v>
      </c>
      <c r="L899" s="23" t="s">
        <v>15015</v>
      </c>
      <c r="M899" s="1" t="str">
        <f>_xlfn.CONCAT(Table1[[#This Row],[NÚMERO OPERATIVO]],Table1[[#This Row],[DATA OC]])</f>
        <v>570014815546099,7632986111</v>
      </c>
      <c r="N899" s="24">
        <v>46099.763298611098</v>
      </c>
      <c r="O899" s="25" t="s">
        <v>32</v>
      </c>
      <c r="P899" s="23" t="s">
        <v>33</v>
      </c>
      <c r="Q899" s="23" t="s">
        <v>32</v>
      </c>
      <c r="R899" s="23" t="s">
        <v>9517</v>
      </c>
      <c r="S899" s="23" t="s">
        <v>9517</v>
      </c>
      <c r="T899" s="23" t="s">
        <v>9517</v>
      </c>
      <c r="U899" s="24" t="s">
        <v>9517</v>
      </c>
      <c r="V899" s="23" t="s">
        <v>9463</v>
      </c>
      <c r="W899" s="23">
        <v>34.5</v>
      </c>
      <c r="X899" s="22">
        <v>10</v>
      </c>
      <c r="Y899" s="22" t="s">
        <v>9517</v>
      </c>
      <c r="Z899" s="22" t="s">
        <v>9517</v>
      </c>
      <c r="AA899" s="22" t="s">
        <v>9517</v>
      </c>
      <c r="AB899" s="22" t="s">
        <v>9517</v>
      </c>
      <c r="AC899" s="22" t="s">
        <v>9517</v>
      </c>
      <c r="AD899" s="22">
        <v>15</v>
      </c>
      <c r="AE899" s="23" t="s">
        <v>823</v>
      </c>
      <c r="AF899" s="23" t="s">
        <v>12298</v>
      </c>
      <c r="AG899" s="20">
        <v>712600255</v>
      </c>
      <c r="AH899" s="20">
        <v>1</v>
      </c>
    </row>
    <row r="900" spans="1:34" ht="21" customHeight="1">
      <c r="A900" s="1" t="str">
        <f>_xlfn.CONCAT(Table1[[#This Row],[NÚMERO OPERATIVO]],Table1[[#This Row],[OS (SGM)]])</f>
        <v>5700018155ENC-MLAR03  000028/2026</v>
      </c>
      <c r="C900" s="1" t="s">
        <v>9455</v>
      </c>
      <c r="D900" s="1" t="s">
        <v>15016</v>
      </c>
      <c r="E900" s="23" t="s">
        <v>11546</v>
      </c>
      <c r="F900" s="23" t="s">
        <v>382</v>
      </c>
      <c r="G900" s="23" t="s">
        <v>266</v>
      </c>
      <c r="H900" s="23" t="s">
        <v>43</v>
      </c>
      <c r="I900" s="23" t="s">
        <v>264</v>
      </c>
      <c r="J900" s="23">
        <v>5700018155</v>
      </c>
      <c r="K900" s="1" t="e">
        <f>_xlfn.XLOOKUP(Table1[[#This Row],[NÚMERO OPERATIVO]],#REF!,#REF!)</f>
        <v>#REF!</v>
      </c>
      <c r="L900" s="23" t="s">
        <v>9868</v>
      </c>
      <c r="M900" s="1" t="str">
        <f>_xlfn.CONCAT(Table1[[#This Row],[NÚMERO OPERATIVO]],Table1[[#This Row],[DATA OC]])</f>
        <v>570001815546108,4092939815</v>
      </c>
      <c r="N900" s="24">
        <v>46108.409293981502</v>
      </c>
      <c r="O900" s="25" t="s">
        <v>109</v>
      </c>
      <c r="P900" s="23" t="s">
        <v>110</v>
      </c>
      <c r="Q900" s="23" t="s">
        <v>109</v>
      </c>
      <c r="R900" s="23" t="s">
        <v>15017</v>
      </c>
      <c r="S900" s="23" t="s">
        <v>9472</v>
      </c>
      <c r="T900" s="23" t="s">
        <v>9482</v>
      </c>
      <c r="U900" s="24" t="s">
        <v>15018</v>
      </c>
      <c r="V900" s="23" t="s">
        <v>9463</v>
      </c>
      <c r="W900" s="23">
        <v>34.5</v>
      </c>
      <c r="X900" s="22" t="s">
        <v>931</v>
      </c>
      <c r="Y900" s="22" t="s">
        <v>9464</v>
      </c>
      <c r="Z900" s="22" t="s">
        <v>9464</v>
      </c>
      <c r="AA900" s="22" t="s">
        <v>9517</v>
      </c>
      <c r="AB900" s="22" t="s">
        <v>15019</v>
      </c>
      <c r="AC900" s="22" t="s">
        <v>15020</v>
      </c>
      <c r="AD900" s="22" t="s">
        <v>931</v>
      </c>
      <c r="AE900" s="23" t="s">
        <v>262</v>
      </c>
      <c r="AF900" s="23" t="s">
        <v>12298</v>
      </c>
      <c r="AG900" s="20">
        <v>712600276</v>
      </c>
      <c r="AH900" s="20">
        <v>1</v>
      </c>
    </row>
    <row r="901" spans="1:34" ht="21" customHeight="1">
      <c r="A901" s="1" t="str">
        <f>_xlfn.CONCAT(Table1[[#This Row],[NÚMERO OPERATIVO]],Table1[[#This Row],[OS (SGM)]])</f>
        <v>5700521127ENC-MPAG02  000034/2026</v>
      </c>
      <c r="C901" s="1" t="s">
        <v>9455</v>
      </c>
      <c r="D901" s="1" t="s">
        <v>15021</v>
      </c>
      <c r="E901" s="23" t="s">
        <v>11546</v>
      </c>
      <c r="F901" s="23" t="s">
        <v>1488</v>
      </c>
      <c r="G901" s="23" t="s">
        <v>2640</v>
      </c>
      <c r="H901" s="23" t="s">
        <v>43</v>
      </c>
      <c r="I901" s="23" t="s">
        <v>222</v>
      </c>
      <c r="J901" s="23">
        <v>5700521127</v>
      </c>
      <c r="K901" s="1" t="e">
        <f>_xlfn.XLOOKUP(Table1[[#This Row],[NÚMERO OPERATIVO]],#REF!,#REF!)</f>
        <v>#REF!</v>
      </c>
      <c r="L901" s="23" t="s">
        <v>15022</v>
      </c>
      <c r="M901" s="1" t="str">
        <f>_xlfn.CONCAT(Table1[[#This Row],[NÚMERO OPERATIVO]],Table1[[#This Row],[DATA OC]])</f>
        <v>570052112746088,4596180556</v>
      </c>
      <c r="N901" s="24">
        <v>46088.459618055596</v>
      </c>
      <c r="O901" s="25" t="s">
        <v>32</v>
      </c>
      <c r="P901" s="23" t="s">
        <v>33</v>
      </c>
      <c r="Q901" s="23" t="s">
        <v>32</v>
      </c>
      <c r="R901" s="23" t="s">
        <v>15023</v>
      </c>
      <c r="S901" s="23" t="s">
        <v>15024</v>
      </c>
      <c r="T901" s="23" t="s">
        <v>9482</v>
      </c>
      <c r="U901" s="24" t="s">
        <v>15025</v>
      </c>
      <c r="V901" s="23" t="s">
        <v>9463</v>
      </c>
      <c r="W901" s="23">
        <v>34.5</v>
      </c>
      <c r="X901" s="22" t="s">
        <v>55</v>
      </c>
      <c r="Y901" s="22" t="s">
        <v>9464</v>
      </c>
      <c r="Z901" s="22" t="s">
        <v>9464</v>
      </c>
      <c r="AA901" s="22" t="s">
        <v>9517</v>
      </c>
      <c r="AB901" s="22" t="s">
        <v>15026</v>
      </c>
      <c r="AC901" s="22" t="s">
        <v>15027</v>
      </c>
      <c r="AD901" s="22" t="s">
        <v>55</v>
      </c>
      <c r="AE901" s="23" t="s">
        <v>5046</v>
      </c>
      <c r="AF901" s="23" t="s">
        <v>12149</v>
      </c>
      <c r="AG901" s="20">
        <v>662600160</v>
      </c>
      <c r="AH901" s="20">
        <v>1</v>
      </c>
    </row>
    <row r="902" spans="1:34" ht="21" customHeight="1">
      <c r="A902" s="1" t="str">
        <f>_xlfn.CONCAT(Table1[[#This Row],[NÚMERO OPERATIVO]],Table1[[#This Row],[OS (SGM)]])</f>
        <v>5701094029DBM-MLDB05  000075/2026</v>
      </c>
      <c r="C902" s="1" t="s">
        <v>9455</v>
      </c>
      <c r="D902" s="1" t="s">
        <v>15028</v>
      </c>
      <c r="E902" s="23" t="s">
        <v>12825</v>
      </c>
      <c r="F902" s="23" t="s">
        <v>254</v>
      </c>
      <c r="G902" s="23" t="s">
        <v>2992</v>
      </c>
      <c r="H902" s="23" t="s">
        <v>43</v>
      </c>
      <c r="I902" s="23" t="s">
        <v>3637</v>
      </c>
      <c r="J902" s="23">
        <v>5701094029</v>
      </c>
      <c r="K902" s="1" t="e">
        <f>_xlfn.XLOOKUP(Table1[[#This Row],[NÚMERO OPERATIVO]],#REF!,#REF!)</f>
        <v>#REF!</v>
      </c>
      <c r="L902" s="23" t="s">
        <v>15029</v>
      </c>
      <c r="M902" s="1" t="str">
        <f>_xlfn.CONCAT(Table1[[#This Row],[NÚMERO OPERATIVO]],Table1[[#This Row],[DATA OC]])</f>
        <v>570109402946106,7844212963</v>
      </c>
      <c r="N902" s="24">
        <v>46106.784421296303</v>
      </c>
      <c r="O902" s="25" t="s">
        <v>32</v>
      </c>
      <c r="P902" s="23" t="s">
        <v>33</v>
      </c>
      <c r="Q902" s="23" t="s">
        <v>32</v>
      </c>
      <c r="R902" s="23" t="s">
        <v>15030</v>
      </c>
      <c r="S902" s="23" t="s">
        <v>9472</v>
      </c>
      <c r="T902" s="23" t="s">
        <v>9461</v>
      </c>
      <c r="U902" s="24" t="s">
        <v>15031</v>
      </c>
      <c r="V902" s="23" t="s">
        <v>9463</v>
      </c>
      <c r="W902" s="23">
        <v>34.5</v>
      </c>
      <c r="X902" s="22" t="s">
        <v>79</v>
      </c>
      <c r="Y902" s="22" t="s">
        <v>9464</v>
      </c>
      <c r="Z902" s="22" t="s">
        <v>9464</v>
      </c>
      <c r="AA902" s="22" t="s">
        <v>9517</v>
      </c>
      <c r="AB902" s="22" t="s">
        <v>15032</v>
      </c>
      <c r="AC902" s="22" t="s">
        <v>15033</v>
      </c>
      <c r="AD902" s="22" t="s">
        <v>55</v>
      </c>
      <c r="AE902" s="23" t="s">
        <v>8241</v>
      </c>
      <c r="AF902" s="23" t="s">
        <v>13191</v>
      </c>
      <c r="AG902" s="20">
        <v>412600342</v>
      </c>
      <c r="AH902" s="20">
        <v>1</v>
      </c>
    </row>
    <row r="903" spans="1:34" ht="21" customHeight="1">
      <c r="A903" s="1" t="str">
        <f>_xlfn.CONCAT(Table1[[#This Row],[NÚMERO OPERATIVO]],Table1[[#This Row],[OS (SGM)]])</f>
        <v>5700690029DBM-MPDB08  000066/2026</v>
      </c>
      <c r="C903" s="1" t="s">
        <v>9455</v>
      </c>
      <c r="D903" s="1" t="s">
        <v>15034</v>
      </c>
      <c r="E903" s="23" t="s">
        <v>12825</v>
      </c>
      <c r="F903" s="23" t="s">
        <v>254</v>
      </c>
      <c r="G903" s="23" t="s">
        <v>2992</v>
      </c>
      <c r="H903" s="23" t="s">
        <v>43</v>
      </c>
      <c r="I903" s="23" t="s">
        <v>2990</v>
      </c>
      <c r="J903" s="23">
        <v>5700690029</v>
      </c>
      <c r="K903" s="1" t="e">
        <f>_xlfn.XLOOKUP(Table1[[#This Row],[NÚMERO OPERATIVO]],#REF!,#REF!)</f>
        <v>#REF!</v>
      </c>
      <c r="L903" s="23" t="s">
        <v>15035</v>
      </c>
      <c r="M903" s="1" t="str">
        <f>_xlfn.CONCAT(Table1[[#This Row],[NÚMERO OPERATIVO]],Table1[[#This Row],[DATA OC]])</f>
        <v>570069002946087,8637152778</v>
      </c>
      <c r="N903" s="24">
        <v>46087.863715277803</v>
      </c>
      <c r="O903" s="25" t="s">
        <v>32</v>
      </c>
      <c r="P903" s="23" t="s">
        <v>33</v>
      </c>
      <c r="Q903" s="23" t="s">
        <v>32</v>
      </c>
      <c r="R903" s="23" t="s">
        <v>15036</v>
      </c>
      <c r="S903" s="23" t="s">
        <v>12658</v>
      </c>
      <c r="T903" s="23" t="s">
        <v>14988</v>
      </c>
      <c r="U903" s="24" t="s">
        <v>15037</v>
      </c>
      <c r="V903" s="23" t="s">
        <v>9463</v>
      </c>
      <c r="W903" s="23">
        <v>13.8</v>
      </c>
      <c r="X903" s="22" t="s">
        <v>79</v>
      </c>
      <c r="Y903" s="22" t="s">
        <v>9464</v>
      </c>
      <c r="Z903" s="22" t="s">
        <v>9464</v>
      </c>
      <c r="AA903" s="22" t="s">
        <v>9517</v>
      </c>
      <c r="AB903" s="22" t="s">
        <v>15038</v>
      </c>
      <c r="AC903" s="22" t="s">
        <v>15039</v>
      </c>
      <c r="AD903" s="22" t="s">
        <v>55</v>
      </c>
      <c r="AE903" s="23" t="s">
        <v>3859</v>
      </c>
      <c r="AF903" s="23" t="s">
        <v>13191</v>
      </c>
      <c r="AG903" s="20">
        <v>412600276</v>
      </c>
      <c r="AH903" s="20">
        <v>1</v>
      </c>
    </row>
    <row r="904" spans="1:34" ht="21" customHeight="1">
      <c r="A904" s="1" t="str">
        <f>_xlfn.CONCAT(Table1[[#This Row],[NÚMERO OPERATIVO]],Table1[[#This Row],[OS (SGM)]])</f>
        <v>5736238013ENC-LMPS04  000047/2026</v>
      </c>
      <c r="C904" s="1" t="s">
        <v>9455</v>
      </c>
      <c r="D904" s="1" t="s">
        <v>15040</v>
      </c>
      <c r="E904" s="23" t="s">
        <v>9457</v>
      </c>
      <c r="F904" s="23" t="s">
        <v>10026</v>
      </c>
      <c r="G904" s="23" t="s">
        <v>391</v>
      </c>
      <c r="H904" s="23" t="s">
        <v>43</v>
      </c>
      <c r="I904" s="23" t="s">
        <v>848</v>
      </c>
      <c r="J904" s="23">
        <v>5736238013</v>
      </c>
      <c r="K904" s="1" t="e">
        <f>_xlfn.XLOOKUP(Table1[[#This Row],[NÚMERO OPERATIVO]],#REF!,#REF!)</f>
        <v>#REF!</v>
      </c>
      <c r="L904" s="23" t="s">
        <v>15041</v>
      </c>
      <c r="M904" s="1" t="str">
        <f>_xlfn.CONCAT(Table1[[#This Row],[NÚMERO OPERATIVO]],Table1[[#This Row],[DATA OC]])</f>
        <v>573623801346086,4877893518</v>
      </c>
      <c r="N904" s="24">
        <v>46086.487789351799</v>
      </c>
      <c r="O904" s="25" t="s">
        <v>32</v>
      </c>
      <c r="P904" s="23" t="s">
        <v>33</v>
      </c>
      <c r="Q904" s="23" t="s">
        <v>32</v>
      </c>
      <c r="R904" s="23" t="s">
        <v>15042</v>
      </c>
      <c r="S904" s="23" t="s">
        <v>15043</v>
      </c>
      <c r="T904" s="23" t="s">
        <v>9635</v>
      </c>
      <c r="U904" s="24" t="s">
        <v>15044</v>
      </c>
      <c r="V904" s="23" t="s">
        <v>9463</v>
      </c>
      <c r="W904" s="23">
        <v>13.8</v>
      </c>
      <c r="X904" s="22" t="s">
        <v>931</v>
      </c>
      <c r="Y904" s="22" t="s">
        <v>9794</v>
      </c>
      <c r="Z904" s="22" t="s">
        <v>9464</v>
      </c>
      <c r="AA904" s="22" t="s">
        <v>14649</v>
      </c>
      <c r="AB904" s="22" t="s">
        <v>15045</v>
      </c>
      <c r="AC904" s="22" t="s">
        <v>15046</v>
      </c>
      <c r="AD904" s="22" t="s">
        <v>931</v>
      </c>
      <c r="AE904" s="23" t="s">
        <v>3999</v>
      </c>
      <c r="AF904" s="23" t="s">
        <v>10032</v>
      </c>
      <c r="AG904" s="20">
        <v>212600285</v>
      </c>
      <c r="AH904" s="20">
        <v>1</v>
      </c>
    </row>
    <row r="905" spans="1:34" ht="21" customHeight="1">
      <c r="A905" s="1" t="str">
        <f>_xlfn.CONCAT(Table1[[#This Row],[NÚMERO OPERATIVO]],Table1[[#This Row],[OS (SGM)]])</f>
        <v>5730497021ETO-RD-GU  000848/2026</v>
      </c>
      <c r="C905" s="1" t="s">
        <v>9455</v>
      </c>
      <c r="D905" s="1" t="s">
        <v>15047</v>
      </c>
      <c r="E905" s="23" t="s">
        <v>12825</v>
      </c>
      <c r="F905" s="23" t="s">
        <v>254</v>
      </c>
      <c r="G905" s="23" t="s">
        <v>52</v>
      </c>
      <c r="H905" s="23" t="s">
        <v>43</v>
      </c>
      <c r="I905" s="23" t="s">
        <v>3637</v>
      </c>
      <c r="J905" s="23">
        <v>5730497021</v>
      </c>
      <c r="K905" s="1" t="e">
        <f>_xlfn.XLOOKUP(Table1[[#This Row],[NÚMERO OPERATIVO]],#REF!,#REF!)</f>
        <v>#REF!</v>
      </c>
      <c r="L905" s="23" t="s">
        <v>15048</v>
      </c>
      <c r="M905" s="1" t="str">
        <f>_xlfn.CONCAT(Table1[[#This Row],[NÚMERO OPERATIVO]],Table1[[#This Row],[DATA OC]])</f>
        <v>573049702146095,7786805556</v>
      </c>
      <c r="N905" s="24">
        <v>46095.778680555602</v>
      </c>
      <c r="O905" s="25" t="s">
        <v>32</v>
      </c>
      <c r="P905" s="23" t="s">
        <v>172</v>
      </c>
      <c r="Q905" s="23" t="s">
        <v>32</v>
      </c>
      <c r="R905" s="23" t="s">
        <v>15049</v>
      </c>
      <c r="S905" s="23" t="s">
        <v>15050</v>
      </c>
      <c r="T905" s="23" t="s">
        <v>9603</v>
      </c>
      <c r="U905" s="24" t="s">
        <v>15051</v>
      </c>
      <c r="V905" s="23" t="s">
        <v>9463</v>
      </c>
      <c r="W905" s="23">
        <v>34.5</v>
      </c>
      <c r="X905" s="22" t="s">
        <v>55</v>
      </c>
      <c r="Y905" s="22" t="s">
        <v>9464</v>
      </c>
      <c r="Z905" s="22" t="s">
        <v>9482</v>
      </c>
      <c r="AA905" s="22" t="s">
        <v>9517</v>
      </c>
      <c r="AB905" s="22" t="s">
        <v>15052</v>
      </c>
      <c r="AC905" s="22" t="s">
        <v>15053</v>
      </c>
      <c r="AD905" s="22" t="s">
        <v>55</v>
      </c>
      <c r="AE905" s="23" t="s">
        <v>7554</v>
      </c>
      <c r="AF905" s="23" t="s">
        <v>13191</v>
      </c>
      <c r="AG905" s="20">
        <v>412600302</v>
      </c>
      <c r="AH905" s="20">
        <v>1</v>
      </c>
    </row>
    <row r="906" spans="1:34" ht="21" customHeight="1">
      <c r="A906" s="1" t="str">
        <f>_xlfn.CONCAT(Table1[[#This Row],[NÚMERO OPERATIVO]],Table1[[#This Row],[OS (SGM)]])</f>
        <v>5700866021DBM-MLDB06  000046/2026</v>
      </c>
      <c r="C906" s="1" t="s">
        <v>9455</v>
      </c>
      <c r="D906" s="1" t="s">
        <v>15054</v>
      </c>
      <c r="E906" s="23" t="s">
        <v>12825</v>
      </c>
      <c r="F906" s="23" t="s">
        <v>254</v>
      </c>
      <c r="G906" s="23" t="s">
        <v>52</v>
      </c>
      <c r="H906" s="23" t="s">
        <v>43</v>
      </c>
      <c r="I906" s="23" t="s">
        <v>50</v>
      </c>
      <c r="J906" s="23">
        <v>5700866021</v>
      </c>
      <c r="K906" s="1" t="e">
        <f>_xlfn.XLOOKUP(Table1[[#This Row],[NÚMERO OPERATIVO]],#REF!,#REF!)</f>
        <v>#REF!</v>
      </c>
      <c r="L906" s="23" t="s">
        <v>15055</v>
      </c>
      <c r="M906" s="1" t="str">
        <f>_xlfn.CONCAT(Table1[[#This Row],[NÚMERO OPERATIVO]],Table1[[#This Row],[DATA OC]])</f>
        <v>570086602146091,5765162037</v>
      </c>
      <c r="N906" s="24">
        <v>46091.576516203699</v>
      </c>
      <c r="O906" s="25" t="s">
        <v>32</v>
      </c>
      <c r="P906" s="23" t="s">
        <v>33</v>
      </c>
      <c r="Q906" s="23" t="s">
        <v>32</v>
      </c>
      <c r="R906" s="23" t="s">
        <v>15056</v>
      </c>
      <c r="S906" s="23" t="s">
        <v>15057</v>
      </c>
      <c r="T906" s="23" t="s">
        <v>9482</v>
      </c>
      <c r="U906" s="24" t="s">
        <v>12110</v>
      </c>
      <c r="V906" s="23" t="s">
        <v>9463</v>
      </c>
      <c r="W906" s="23">
        <v>13.8</v>
      </c>
      <c r="X906" s="22" t="s">
        <v>55</v>
      </c>
      <c r="Y906" s="22" t="s">
        <v>9482</v>
      </c>
      <c r="Z906" s="22" t="s">
        <v>9492</v>
      </c>
      <c r="AA906" s="22" t="s">
        <v>9517</v>
      </c>
      <c r="AB906" s="22" t="s">
        <v>15058</v>
      </c>
      <c r="AC906" s="22" t="s">
        <v>15059</v>
      </c>
      <c r="AD906" s="22" t="s">
        <v>55</v>
      </c>
      <c r="AE906" s="23" t="s">
        <v>48</v>
      </c>
      <c r="AF906" s="23" t="s">
        <v>13191</v>
      </c>
      <c r="AG906" s="20">
        <v>412600319</v>
      </c>
      <c r="AH906" s="20">
        <v>1</v>
      </c>
    </row>
    <row r="907" spans="1:34" ht="21" customHeight="1">
      <c r="A907" s="1" t="str">
        <f>_xlfn.CONCAT(Table1[[#This Row],[NÚMERO OPERATIVO]],Table1[[#This Row],[OS (SGM)]])</f>
        <v>5300082021DBM-MLDB05  000068/2026</v>
      </c>
      <c r="C907" s="1" t="s">
        <v>9455</v>
      </c>
      <c r="D907" s="1" t="s">
        <v>15060</v>
      </c>
      <c r="E907" s="23" t="s">
        <v>12825</v>
      </c>
      <c r="F907" s="23" t="s">
        <v>254</v>
      </c>
      <c r="G907" s="23" t="s">
        <v>52</v>
      </c>
      <c r="H907" s="23" t="s">
        <v>43</v>
      </c>
      <c r="I907" s="23" t="s">
        <v>3637</v>
      </c>
      <c r="J907" s="23">
        <v>5300082021</v>
      </c>
      <c r="K907" s="1" t="e">
        <f>_xlfn.XLOOKUP(Table1[[#This Row],[NÚMERO OPERATIVO]],#REF!,#REF!)</f>
        <v>#REF!</v>
      </c>
      <c r="L907" s="23" t="s">
        <v>15061</v>
      </c>
      <c r="M907" s="1" t="str">
        <f>_xlfn.CONCAT(Table1[[#This Row],[NÚMERO OPERATIVO]],Table1[[#This Row],[DATA OC]])</f>
        <v>530008202146099,513599537</v>
      </c>
      <c r="N907" s="24">
        <v>46099.513599537</v>
      </c>
      <c r="O907" s="25" t="s">
        <v>32</v>
      </c>
      <c r="P907" s="23" t="s">
        <v>34</v>
      </c>
      <c r="Q907" s="23" t="s">
        <v>32</v>
      </c>
      <c r="R907" s="23" t="s">
        <v>15062</v>
      </c>
      <c r="S907" s="23" t="s">
        <v>9472</v>
      </c>
      <c r="T907" s="23" t="s">
        <v>9523</v>
      </c>
      <c r="U907" s="24" t="s">
        <v>15063</v>
      </c>
      <c r="V907" s="23" t="s">
        <v>9463</v>
      </c>
      <c r="W907" s="23">
        <v>13.8</v>
      </c>
      <c r="X907" s="22" t="s">
        <v>55</v>
      </c>
      <c r="Y907" s="22" t="s">
        <v>9537</v>
      </c>
      <c r="Z907" s="22" t="s">
        <v>9464</v>
      </c>
      <c r="AA907" s="22" t="s">
        <v>9517</v>
      </c>
      <c r="AB907" s="22" t="s">
        <v>15064</v>
      </c>
      <c r="AC907" s="22" t="s">
        <v>15065</v>
      </c>
      <c r="AD907" s="22" t="s">
        <v>55</v>
      </c>
      <c r="AE907" s="23" t="s">
        <v>7188</v>
      </c>
      <c r="AF907" s="23" t="s">
        <v>13191</v>
      </c>
      <c r="AG907" s="20">
        <v>412600337</v>
      </c>
      <c r="AH907" s="20">
        <v>1</v>
      </c>
    </row>
    <row r="908" spans="1:34" ht="21" customHeight="1">
      <c r="A908" s="1" t="str">
        <f>_xlfn.CONCAT(Table1[[#This Row],[NÚMERO OPERATIVO]],Table1[[#This Row],[OS (SGM)]])</f>
        <v>5700289136ENC-MPAR02  000005/2026</v>
      </c>
      <c r="C908" s="1" t="s">
        <v>9455</v>
      </c>
      <c r="D908" s="1" t="s">
        <v>15066</v>
      </c>
      <c r="E908" s="23" t="s">
        <v>11546</v>
      </c>
      <c r="F908" s="23" t="s">
        <v>132</v>
      </c>
      <c r="G908" s="23" t="s">
        <v>181</v>
      </c>
      <c r="H908" s="23" t="s">
        <v>43</v>
      </c>
      <c r="I908" s="23" t="s">
        <v>101</v>
      </c>
      <c r="J908" s="23">
        <v>5700289136</v>
      </c>
      <c r="K908" s="1" t="e">
        <f>_xlfn.XLOOKUP(Table1[[#This Row],[NÚMERO OPERATIVO]],#REF!,#REF!)</f>
        <v>#REF!</v>
      </c>
      <c r="L908" s="23" t="s">
        <v>15067</v>
      </c>
      <c r="M908" s="1" t="str">
        <f>_xlfn.CONCAT(Table1[[#This Row],[NÚMERO OPERATIVO]],Table1[[#This Row],[DATA OC]])</f>
        <v>570028913646094,4337731482</v>
      </c>
      <c r="N908" s="24">
        <v>46094.433773148201</v>
      </c>
      <c r="O908" s="25" t="s">
        <v>32</v>
      </c>
      <c r="P908" s="23" t="s">
        <v>172</v>
      </c>
      <c r="Q908" s="23" t="s">
        <v>32</v>
      </c>
      <c r="R908" s="23" t="s">
        <v>15068</v>
      </c>
      <c r="S908" s="23" t="s">
        <v>15069</v>
      </c>
      <c r="T908" s="23" t="s">
        <v>9635</v>
      </c>
      <c r="U908" s="24" t="s">
        <v>15070</v>
      </c>
      <c r="V908" s="23" t="s">
        <v>9558</v>
      </c>
      <c r="W908" s="23">
        <v>34.5</v>
      </c>
      <c r="X908" s="26">
        <v>112.5</v>
      </c>
      <c r="Y908" s="22" t="s">
        <v>9464</v>
      </c>
      <c r="Z908" s="22" t="s">
        <v>9492</v>
      </c>
      <c r="AA908" s="22" t="s">
        <v>9517</v>
      </c>
      <c r="AB908" s="22" t="s">
        <v>15071</v>
      </c>
      <c r="AC908" s="22" t="s">
        <v>15072</v>
      </c>
      <c r="AD908" s="22" t="s">
        <v>1986</v>
      </c>
      <c r="AE908" s="23" t="s">
        <v>3085</v>
      </c>
      <c r="AF908" s="23" t="s">
        <v>11553</v>
      </c>
      <c r="AG908" s="20">
        <v>612600311</v>
      </c>
      <c r="AH908" s="20">
        <v>1</v>
      </c>
    </row>
    <row r="909" spans="1:34" ht="21" customHeight="1">
      <c r="A909" s="1" t="str">
        <f>_xlfn.CONCAT(Table1[[#This Row],[NÚMERO OPERATIVO]],Table1[[#This Row],[OS (SGM)]])</f>
        <v>5700117063ETO-RD-AR  000767/2026</v>
      </c>
      <c r="C909" s="1" t="s">
        <v>9455</v>
      </c>
      <c r="D909" s="1" t="s">
        <v>15073</v>
      </c>
      <c r="E909" s="23" t="s">
        <v>11546</v>
      </c>
      <c r="F909" s="23" t="s">
        <v>132</v>
      </c>
      <c r="G909" s="23" t="s">
        <v>181</v>
      </c>
      <c r="H909" s="23" t="s">
        <v>43</v>
      </c>
      <c r="I909" s="23" t="s">
        <v>179</v>
      </c>
      <c r="J909" s="23">
        <v>5700117063</v>
      </c>
      <c r="K909" s="1" t="e">
        <f>_xlfn.XLOOKUP(Table1[[#This Row],[NÚMERO OPERATIVO]],#REF!,#REF!)</f>
        <v>#REF!</v>
      </c>
      <c r="L909" s="23" t="s">
        <v>15074</v>
      </c>
      <c r="M909" s="1" t="str">
        <f>_xlfn.CONCAT(Table1[[#This Row],[NÚMERO OPERATIVO]],Table1[[#This Row],[DATA OC]])</f>
        <v>570011706346100,6686805556</v>
      </c>
      <c r="N909" s="24">
        <v>46100.668680555602</v>
      </c>
      <c r="O909" s="25" t="s">
        <v>32</v>
      </c>
      <c r="P909" s="23" t="s">
        <v>33</v>
      </c>
      <c r="Q909" s="23" t="s">
        <v>32</v>
      </c>
      <c r="R909" s="23" t="s">
        <v>9517</v>
      </c>
      <c r="S909" s="23" t="s">
        <v>9517</v>
      </c>
      <c r="T909" s="23" t="s">
        <v>9517</v>
      </c>
      <c r="U909" s="24" t="s">
        <v>9517</v>
      </c>
      <c r="V909" s="23" t="s">
        <v>9463</v>
      </c>
      <c r="W909" s="23">
        <v>34.5</v>
      </c>
      <c r="X909" s="22">
        <v>15</v>
      </c>
      <c r="Y909" s="22" t="s">
        <v>9517</v>
      </c>
      <c r="Z909" s="22" t="s">
        <v>9517</v>
      </c>
      <c r="AA909" s="22" t="s">
        <v>9517</v>
      </c>
      <c r="AB909" s="22" t="s">
        <v>9517</v>
      </c>
      <c r="AC909" s="22" t="s">
        <v>9517</v>
      </c>
      <c r="AD909" s="22">
        <v>15</v>
      </c>
      <c r="AE909" s="23" t="s">
        <v>176</v>
      </c>
      <c r="AF909" s="23" t="s">
        <v>11553</v>
      </c>
      <c r="AG909" s="20">
        <v>612600331</v>
      </c>
      <c r="AH909" s="20">
        <v>1</v>
      </c>
    </row>
    <row r="910" spans="1:34" ht="21" customHeight="1">
      <c r="A910" s="1" t="str">
        <f>_xlfn.CONCAT(Table1[[#This Row],[NÚMERO OPERATIVO]],Table1[[#This Row],[OS (SGM)]])</f>
        <v>5710633094DBM-MLDB06  000043/2026</v>
      </c>
      <c r="C910" s="1" t="s">
        <v>9455</v>
      </c>
      <c r="D910" s="1" t="s">
        <v>15075</v>
      </c>
      <c r="E910" s="23" t="s">
        <v>12825</v>
      </c>
      <c r="F910" s="23" t="s">
        <v>254</v>
      </c>
      <c r="G910" s="23" t="s">
        <v>71</v>
      </c>
      <c r="H910" s="23" t="s">
        <v>43</v>
      </c>
      <c r="I910" s="23" t="s">
        <v>50</v>
      </c>
      <c r="J910" s="23">
        <v>5710633094</v>
      </c>
      <c r="K910" s="1" t="e">
        <f>_xlfn.XLOOKUP(Table1[[#This Row],[NÚMERO OPERATIVO]],#REF!,#REF!)</f>
        <v>#REF!</v>
      </c>
      <c r="L910" s="23" t="s">
        <v>15076</v>
      </c>
      <c r="M910" s="1" t="str">
        <f>_xlfn.CONCAT(Table1[[#This Row],[NÚMERO OPERATIVO]],Table1[[#This Row],[DATA OC]])</f>
        <v>571063309446088,6528703704</v>
      </c>
      <c r="N910" s="24">
        <v>46088.652870370403</v>
      </c>
      <c r="O910" s="25" t="s">
        <v>32</v>
      </c>
      <c r="P910" s="23" t="s">
        <v>33</v>
      </c>
      <c r="Q910" s="23" t="s">
        <v>32</v>
      </c>
      <c r="R910" s="23" t="s">
        <v>15077</v>
      </c>
      <c r="S910" s="23" t="s">
        <v>15078</v>
      </c>
      <c r="T910" s="23" t="s">
        <v>9482</v>
      </c>
      <c r="U910" s="24" t="s">
        <v>15079</v>
      </c>
      <c r="V910" s="23" t="s">
        <v>9463</v>
      </c>
      <c r="W910" s="23">
        <v>34.5</v>
      </c>
      <c r="X910" s="22" t="s">
        <v>55</v>
      </c>
      <c r="Y910" s="22" t="s">
        <v>9464</v>
      </c>
      <c r="Z910" s="22" t="s">
        <v>9517</v>
      </c>
      <c r="AA910" s="22" t="s">
        <v>9517</v>
      </c>
      <c r="AB910" s="22" t="s">
        <v>15080</v>
      </c>
      <c r="AC910" s="22" t="s">
        <v>15081</v>
      </c>
      <c r="AD910" s="22" t="s">
        <v>55</v>
      </c>
      <c r="AE910" s="23" t="s">
        <v>3096</v>
      </c>
      <c r="AF910" s="23" t="s">
        <v>13191</v>
      </c>
      <c r="AG910" s="20">
        <v>412600273</v>
      </c>
      <c r="AH910" s="20">
        <v>1</v>
      </c>
    </row>
    <row r="911" spans="1:34" ht="21" customHeight="1">
      <c r="A911" s="1" t="str">
        <f>_xlfn.CONCAT(Table1[[#This Row],[NÚMERO OPERATIVO]],Table1[[#This Row],[OS (SGM)]])</f>
        <v>5710156094ETO-RD-GU  000850/2026</v>
      </c>
      <c r="C911" s="1" t="s">
        <v>9455</v>
      </c>
      <c r="D911" s="1" t="s">
        <v>15082</v>
      </c>
      <c r="E911" s="23" t="s">
        <v>12825</v>
      </c>
      <c r="F911" s="23" t="s">
        <v>254</v>
      </c>
      <c r="G911" s="23" t="s">
        <v>71</v>
      </c>
      <c r="H911" s="23" t="s">
        <v>43</v>
      </c>
      <c r="I911" s="23" t="s">
        <v>4722</v>
      </c>
      <c r="J911" s="23">
        <v>5710156094</v>
      </c>
      <c r="K911" s="1" t="e">
        <f>_xlfn.XLOOKUP(Table1[[#This Row],[NÚMERO OPERATIVO]],#REF!,#REF!)</f>
        <v>#REF!</v>
      </c>
      <c r="L911" s="23" t="s">
        <v>15083</v>
      </c>
      <c r="M911" s="1" t="str">
        <f>_xlfn.CONCAT(Table1[[#This Row],[NÚMERO OPERATIVO]],Table1[[#This Row],[DATA OC]])</f>
        <v>571015609446098,5065625</v>
      </c>
      <c r="N911" s="24">
        <v>46098.506562499999</v>
      </c>
      <c r="O911" s="25" t="s">
        <v>32</v>
      </c>
      <c r="P911" s="23" t="s">
        <v>172</v>
      </c>
      <c r="Q911" s="23" t="s">
        <v>32</v>
      </c>
      <c r="R911" s="23" t="s">
        <v>9898</v>
      </c>
      <c r="S911" s="23" t="s">
        <v>9898</v>
      </c>
      <c r="T911" s="23" t="s">
        <v>9898</v>
      </c>
      <c r="U911" s="24" t="s">
        <v>15084</v>
      </c>
      <c r="V911" s="23" t="s">
        <v>9463</v>
      </c>
      <c r="W911" s="23">
        <v>13.8</v>
      </c>
      <c r="X911" s="22" t="s">
        <v>55</v>
      </c>
      <c r="Y911" s="22" t="s">
        <v>9464</v>
      </c>
      <c r="Z911" s="22" t="s">
        <v>9464</v>
      </c>
      <c r="AA911" s="22" t="s">
        <v>9517</v>
      </c>
      <c r="AB911" s="22" t="s">
        <v>15085</v>
      </c>
      <c r="AC911" s="22" t="s">
        <v>15086</v>
      </c>
      <c r="AD911" s="22" t="s">
        <v>55</v>
      </c>
      <c r="AE911" s="23" t="s">
        <v>6516</v>
      </c>
      <c r="AF911" s="23" t="s">
        <v>13191</v>
      </c>
      <c r="AG911" s="20">
        <v>412600305</v>
      </c>
      <c r="AH911" s="20">
        <v>1</v>
      </c>
    </row>
    <row r="912" spans="1:34" ht="21" customHeight="1">
      <c r="A912" s="1" t="str">
        <f>_xlfn.CONCAT(Table1[[#This Row],[NÚMERO OPERATIVO]],Table1[[#This Row],[OS (SGM)]])</f>
        <v>5702189094DBM-MLDB03  000063/2026</v>
      </c>
      <c r="C912" s="1" t="s">
        <v>9455</v>
      </c>
      <c r="D912" s="1" t="s">
        <v>15087</v>
      </c>
      <c r="E912" s="23" t="s">
        <v>12825</v>
      </c>
      <c r="F912" s="23" t="s">
        <v>254</v>
      </c>
      <c r="G912" s="23" t="s">
        <v>71</v>
      </c>
      <c r="H912" s="23" t="s">
        <v>43</v>
      </c>
      <c r="I912" s="23" t="s">
        <v>50</v>
      </c>
      <c r="J912" s="23">
        <v>5702189094</v>
      </c>
      <c r="K912" s="1" t="e">
        <f>_xlfn.XLOOKUP(Table1[[#This Row],[NÚMERO OPERATIVO]],#REF!,#REF!)</f>
        <v>#REF!</v>
      </c>
      <c r="L912" s="23" t="s">
        <v>15088</v>
      </c>
      <c r="M912" s="1" t="str">
        <f>_xlfn.CONCAT(Table1[[#This Row],[NÚMERO OPERATIVO]],Table1[[#This Row],[DATA OC]])</f>
        <v>570218909446104,5481944444</v>
      </c>
      <c r="N912" s="24">
        <v>46104.548194444404</v>
      </c>
      <c r="O912" s="25" t="s">
        <v>32</v>
      </c>
      <c r="P912" s="23" t="s">
        <v>33</v>
      </c>
      <c r="Q912" s="23" t="s">
        <v>32</v>
      </c>
      <c r="R912" s="23" t="s">
        <v>15089</v>
      </c>
      <c r="S912" s="23" t="s">
        <v>15090</v>
      </c>
      <c r="T912" s="23" t="s">
        <v>9482</v>
      </c>
      <c r="U912" s="24" t="s">
        <v>13122</v>
      </c>
      <c r="V912" s="23" t="s">
        <v>9463</v>
      </c>
      <c r="W912" s="23">
        <v>13.8</v>
      </c>
      <c r="X912" s="22" t="s">
        <v>55</v>
      </c>
      <c r="Y912" s="22" t="s">
        <v>9464</v>
      </c>
      <c r="Z912" s="22" t="s">
        <v>9464</v>
      </c>
      <c r="AA912" s="22" t="s">
        <v>9517</v>
      </c>
      <c r="AB912" s="22" t="s">
        <v>15091</v>
      </c>
      <c r="AC912" s="22" t="s">
        <v>15092</v>
      </c>
      <c r="AD912" s="22" t="s">
        <v>55</v>
      </c>
      <c r="AE912" s="23" t="s">
        <v>7692</v>
      </c>
      <c r="AF912" s="23" t="s">
        <v>13191</v>
      </c>
      <c r="AG912" s="20">
        <v>412600324</v>
      </c>
      <c r="AH912" s="20">
        <v>1</v>
      </c>
    </row>
    <row r="913" spans="1:34" ht="21" customHeight="1">
      <c r="A913" s="1" t="str">
        <f>_xlfn.CONCAT(Table1[[#This Row],[NÚMERO OPERATIVO]],Table1[[#This Row],[OS (SGM)]])</f>
        <v>5700924094DBM-MLDB05  000078/2026</v>
      </c>
      <c r="C913" s="1" t="s">
        <v>9455</v>
      </c>
      <c r="D913" s="1" t="s">
        <v>15093</v>
      </c>
      <c r="E913" s="23" t="s">
        <v>12825</v>
      </c>
      <c r="F913" s="23" t="s">
        <v>254</v>
      </c>
      <c r="G913" s="23" t="s">
        <v>71</v>
      </c>
      <c r="H913" s="23" t="s">
        <v>43</v>
      </c>
      <c r="I913" s="23" t="s">
        <v>69</v>
      </c>
      <c r="J913" s="23">
        <v>5700924094</v>
      </c>
      <c r="K913" s="1" t="e">
        <f>_xlfn.XLOOKUP(Table1[[#This Row],[NÚMERO OPERATIVO]],#REF!,#REF!)</f>
        <v>#REF!</v>
      </c>
      <c r="L913" s="23" t="s">
        <v>15094</v>
      </c>
      <c r="M913" s="1" t="str">
        <f>_xlfn.CONCAT(Table1[[#This Row],[NÚMERO OPERATIVO]],Table1[[#This Row],[DATA OC]])</f>
        <v>570092409446110,793599537</v>
      </c>
      <c r="N913" s="24">
        <v>46110.793599536999</v>
      </c>
      <c r="O913" s="25" t="s">
        <v>32</v>
      </c>
      <c r="P913" s="23" t="s">
        <v>34</v>
      </c>
      <c r="Q913" s="23" t="s">
        <v>32</v>
      </c>
      <c r="R913" s="23" t="s">
        <v>15095</v>
      </c>
      <c r="S913" s="23" t="s">
        <v>15096</v>
      </c>
      <c r="T913" s="23" t="s">
        <v>9482</v>
      </c>
      <c r="U913" s="24" t="s">
        <v>11718</v>
      </c>
      <c r="V913" s="23" t="s">
        <v>9463</v>
      </c>
      <c r="W913" s="23">
        <v>13.8</v>
      </c>
      <c r="X913" s="22" t="s">
        <v>55</v>
      </c>
      <c r="Y913" s="22" t="s">
        <v>9794</v>
      </c>
      <c r="Z913" s="22" t="s">
        <v>9464</v>
      </c>
      <c r="AA913" s="22" t="s">
        <v>9517</v>
      </c>
      <c r="AB913" s="22" t="s">
        <v>15097</v>
      </c>
      <c r="AC913" s="22" t="s">
        <v>15098</v>
      </c>
      <c r="AD913" s="22" t="s">
        <v>55</v>
      </c>
      <c r="AE913" s="23" t="s">
        <v>67</v>
      </c>
      <c r="AF913" s="23" t="s">
        <v>13191</v>
      </c>
      <c r="AG913" s="20">
        <v>412600346</v>
      </c>
      <c r="AH913" s="20">
        <v>1</v>
      </c>
    </row>
    <row r="914" spans="1:34" ht="21" customHeight="1">
      <c r="A914" s="1" t="str">
        <f>_xlfn.CONCAT(Table1[[#This Row],[NÚMERO OPERATIVO]],Table1[[#This Row],[OS (SGM)]])</f>
        <v>5700053094ETO-RD-GU  000738/2026</v>
      </c>
      <c r="C914" s="1" t="s">
        <v>9455</v>
      </c>
      <c r="D914" s="1" t="s">
        <v>15099</v>
      </c>
      <c r="E914" s="23" t="s">
        <v>12825</v>
      </c>
      <c r="F914" s="23" t="s">
        <v>254</v>
      </c>
      <c r="G914" s="23" t="s">
        <v>71</v>
      </c>
      <c r="H914" s="23" t="s">
        <v>43</v>
      </c>
      <c r="I914" s="23" t="s">
        <v>50</v>
      </c>
      <c r="J914" s="23">
        <v>5700053094</v>
      </c>
      <c r="K914" s="1" t="e">
        <f>_xlfn.XLOOKUP(Table1[[#This Row],[NÚMERO OPERATIVO]],#REF!,#REF!)</f>
        <v>#REF!</v>
      </c>
      <c r="L914" s="23" t="s">
        <v>15100</v>
      </c>
      <c r="M914" s="1" t="str">
        <f>_xlfn.CONCAT(Table1[[#This Row],[NÚMERO OPERATIVO]],Table1[[#This Row],[DATA OC]])</f>
        <v>570005309446096,912974537</v>
      </c>
      <c r="N914" s="24">
        <v>46096.912974537001</v>
      </c>
      <c r="O914" s="25" t="s">
        <v>32</v>
      </c>
      <c r="P914" s="23" t="s">
        <v>172</v>
      </c>
      <c r="Q914" s="23" t="s">
        <v>32</v>
      </c>
      <c r="R914" s="23" t="s">
        <v>15101</v>
      </c>
      <c r="S914" s="23" t="s">
        <v>13338</v>
      </c>
      <c r="T914" s="23" t="s">
        <v>9635</v>
      </c>
      <c r="U914" s="24" t="s">
        <v>15102</v>
      </c>
      <c r="V914" s="23" t="s">
        <v>9558</v>
      </c>
      <c r="W914" s="23">
        <v>34.5</v>
      </c>
      <c r="X914" s="22" t="s">
        <v>297</v>
      </c>
      <c r="Y914" s="22" t="s">
        <v>9464</v>
      </c>
      <c r="Z914" s="22" t="s">
        <v>9517</v>
      </c>
      <c r="AA914" s="22" t="s">
        <v>9517</v>
      </c>
      <c r="AB914" s="22" t="s">
        <v>15103</v>
      </c>
      <c r="AC914" s="22" t="s">
        <v>15104</v>
      </c>
      <c r="AD914" s="22" t="s">
        <v>297</v>
      </c>
      <c r="AE914" s="23" t="s">
        <v>6756</v>
      </c>
      <c r="AF914" s="23" t="s">
        <v>13191</v>
      </c>
      <c r="AG914" s="20">
        <v>412600299</v>
      </c>
      <c r="AH914" s="20">
        <v>1</v>
      </c>
    </row>
    <row r="915" spans="1:34" ht="21" customHeight="1">
      <c r="A915" s="1" t="str">
        <f>_xlfn.CONCAT(Table1[[#This Row],[NÚMERO OPERATIVO]],Table1[[#This Row],[OS (SGM)]])</f>
        <v>5710210111ETO-RD-GR  000561/2026</v>
      </c>
      <c r="C915" s="1" t="s">
        <v>9455</v>
      </c>
      <c r="D915" s="1" t="s">
        <v>15105</v>
      </c>
      <c r="E915" s="23" t="s">
        <v>11546</v>
      </c>
      <c r="F915" s="23" t="s">
        <v>382</v>
      </c>
      <c r="G915" s="23" t="s">
        <v>520</v>
      </c>
      <c r="H915" s="23" t="s">
        <v>43</v>
      </c>
      <c r="I915" s="23" t="s">
        <v>359</v>
      </c>
      <c r="J915" s="23">
        <v>5710210111</v>
      </c>
      <c r="K915" s="1" t="e">
        <f>_xlfn.XLOOKUP(Table1[[#This Row],[NÚMERO OPERATIVO]],#REF!,#REF!)</f>
        <v>#REF!</v>
      </c>
      <c r="L915" s="23" t="s">
        <v>15106</v>
      </c>
      <c r="M915" s="1" t="str">
        <f>_xlfn.CONCAT(Table1[[#This Row],[NÚMERO OPERATIVO]],Table1[[#This Row],[DATA OC]])</f>
        <v>571021011146083,4828703704</v>
      </c>
      <c r="N915" s="24">
        <v>46083.482870370397</v>
      </c>
      <c r="O915" s="25" t="s">
        <v>32</v>
      </c>
      <c r="P915" s="23" t="s">
        <v>110</v>
      </c>
      <c r="Q915" s="23" t="s">
        <v>32</v>
      </c>
      <c r="R915" s="23" t="s">
        <v>9517</v>
      </c>
      <c r="S915" s="23" t="s">
        <v>9517</v>
      </c>
      <c r="T915" s="23" t="s">
        <v>9517</v>
      </c>
      <c r="U915" s="24" t="s">
        <v>9517</v>
      </c>
      <c r="V915" s="23" t="s">
        <v>9463</v>
      </c>
      <c r="W915" s="23">
        <v>34.5</v>
      </c>
      <c r="X915" s="22">
        <v>15</v>
      </c>
      <c r="Y915" s="22" t="s">
        <v>9517</v>
      </c>
      <c r="Z915" s="22" t="s">
        <v>9517</v>
      </c>
      <c r="AA915" s="22" t="s">
        <v>9517</v>
      </c>
      <c r="AB915" s="22" t="s">
        <v>9517</v>
      </c>
      <c r="AC915" s="22" t="s">
        <v>9517</v>
      </c>
      <c r="AD915" s="22">
        <v>15</v>
      </c>
      <c r="AE915" s="23" t="s">
        <v>3106</v>
      </c>
      <c r="AF915" s="23" t="s">
        <v>12298</v>
      </c>
      <c r="AG915" s="20">
        <v>712600203</v>
      </c>
      <c r="AH915" s="20">
        <v>1</v>
      </c>
    </row>
    <row r="916" spans="1:34" ht="21" customHeight="1">
      <c r="A916" s="1" t="str">
        <f>_xlfn.CONCAT(Table1[[#This Row],[NÚMERO OPERATIVO]],Table1[[#This Row],[OS (SGM)]])</f>
        <v>5732303096DG-MLPO01  000064/2026</v>
      </c>
      <c r="C916" s="1" t="s">
        <v>9455</v>
      </c>
      <c r="D916" s="1" t="s">
        <v>15107</v>
      </c>
      <c r="E916" s="23" t="s">
        <v>9457</v>
      </c>
      <c r="F916" s="23" t="s">
        <v>503</v>
      </c>
      <c r="G916" s="23" t="s">
        <v>233</v>
      </c>
      <c r="H916" s="23" t="s">
        <v>43</v>
      </c>
      <c r="I916" s="23" t="s">
        <v>211</v>
      </c>
      <c r="J916" s="23">
        <v>5732303096</v>
      </c>
      <c r="K916" s="1" t="e">
        <f>_xlfn.XLOOKUP(Table1[[#This Row],[NÚMERO OPERATIVO]],#REF!,#REF!)</f>
        <v>#REF!</v>
      </c>
      <c r="L916" s="23" t="s">
        <v>15108</v>
      </c>
      <c r="M916" s="1" t="str">
        <f>_xlfn.CONCAT(Table1[[#This Row],[NÚMERO OPERATIVO]],Table1[[#This Row],[DATA OC]])</f>
        <v>573230309646109,7492939815</v>
      </c>
      <c r="N916" s="24">
        <v>46109.749293981498</v>
      </c>
      <c r="O916" s="25" t="s">
        <v>32</v>
      </c>
      <c r="P916" s="23" t="s">
        <v>33</v>
      </c>
      <c r="Q916" s="23" t="s">
        <v>32</v>
      </c>
      <c r="R916" s="23" t="s">
        <v>15109</v>
      </c>
      <c r="S916" s="23" t="s">
        <v>15110</v>
      </c>
      <c r="T916" s="23" t="s">
        <v>9482</v>
      </c>
      <c r="U916" s="24" t="s">
        <v>15111</v>
      </c>
      <c r="V916" s="23" t="s">
        <v>9463</v>
      </c>
      <c r="W916" s="23">
        <v>34.5</v>
      </c>
      <c r="X916" s="22" t="s">
        <v>55</v>
      </c>
      <c r="Y916" s="22" t="s">
        <v>9464</v>
      </c>
      <c r="Z916" s="22" t="s">
        <v>9464</v>
      </c>
      <c r="AA916" s="22" t="s">
        <v>9517</v>
      </c>
      <c r="AB916" s="22" t="s">
        <v>15112</v>
      </c>
      <c r="AC916" s="22" t="s">
        <v>15113</v>
      </c>
      <c r="AD916" s="22" t="s">
        <v>55</v>
      </c>
      <c r="AE916" s="23" t="s">
        <v>3855</v>
      </c>
      <c r="AF916" s="23" t="s">
        <v>10852</v>
      </c>
      <c r="AG916" s="20">
        <v>312600230</v>
      </c>
      <c r="AH916" s="20">
        <v>1</v>
      </c>
    </row>
    <row r="917" spans="1:34" ht="21" customHeight="1">
      <c r="A917" s="1" t="str">
        <f>_xlfn.CONCAT(Table1[[#This Row],[NÚMERO OPERATIVO]],Table1[[#This Row],[OS (SGM)]])</f>
        <v>5700230116ETO-MLDP01  000075/2026</v>
      </c>
      <c r="C917" s="1" t="s">
        <v>9455</v>
      </c>
      <c r="D917" s="1" t="s">
        <v>15114</v>
      </c>
      <c r="E917" s="23" t="s">
        <v>12825</v>
      </c>
      <c r="F917" s="23" t="s">
        <v>1675</v>
      </c>
      <c r="G917" s="23" t="s">
        <v>233</v>
      </c>
      <c r="H917" s="23" t="s">
        <v>43</v>
      </c>
      <c r="I917" s="23" t="s">
        <v>211</v>
      </c>
      <c r="J917" s="23">
        <v>5700230116</v>
      </c>
      <c r="K917" s="1" t="e">
        <f>_xlfn.XLOOKUP(Table1[[#This Row],[NÚMERO OPERATIVO]],#REF!,#REF!)</f>
        <v>#REF!</v>
      </c>
      <c r="L917" s="23" t="s">
        <v>15115</v>
      </c>
      <c r="M917" s="1" t="str">
        <f>_xlfn.CONCAT(Table1[[#This Row],[NÚMERO OPERATIVO]],Table1[[#This Row],[DATA OC]])</f>
        <v>570023011646104,5828125</v>
      </c>
      <c r="N917" s="24">
        <v>46104.582812499997</v>
      </c>
      <c r="O917" s="25" t="s">
        <v>32</v>
      </c>
      <c r="P917" s="23" t="s">
        <v>33</v>
      </c>
      <c r="Q917" s="23" t="s">
        <v>32</v>
      </c>
      <c r="R917" s="23" t="s">
        <v>15116</v>
      </c>
      <c r="S917" s="23" t="s">
        <v>15117</v>
      </c>
      <c r="T917" s="23" t="s">
        <v>9473</v>
      </c>
      <c r="U917" s="24" t="s">
        <v>15118</v>
      </c>
      <c r="V917" s="23" t="s">
        <v>9463</v>
      </c>
      <c r="W917" s="23">
        <v>34.5</v>
      </c>
      <c r="X917" s="22" t="s">
        <v>1039</v>
      </c>
      <c r="Y917" s="22" t="s">
        <v>9464</v>
      </c>
      <c r="Z917" s="22" t="s">
        <v>9482</v>
      </c>
      <c r="AA917" s="22" t="s">
        <v>9517</v>
      </c>
      <c r="AB917" s="22" t="s">
        <v>15119</v>
      </c>
      <c r="AC917" s="22" t="s">
        <v>15120</v>
      </c>
      <c r="AD917" s="22" t="s">
        <v>55</v>
      </c>
      <c r="AE917" s="23" t="s">
        <v>5119</v>
      </c>
      <c r="AF917" s="23" t="s">
        <v>12832</v>
      </c>
      <c r="AG917" s="22">
        <v>512600126</v>
      </c>
      <c r="AH917" s="20">
        <v>1</v>
      </c>
    </row>
    <row r="918" spans="1:34" ht="21" customHeight="1">
      <c r="A918" s="1" t="str">
        <f>_xlfn.CONCAT(Table1[[#This Row],[NÚMERO OPERATIVO]],Table1[[#This Row],[OS (SGM)]])</f>
        <v>5732887014ENC-LMPS03  000053/2026</v>
      </c>
      <c r="C918" s="1" t="s">
        <v>9455</v>
      </c>
      <c r="D918" s="1" t="s">
        <v>15121</v>
      </c>
      <c r="E918" s="23" t="s">
        <v>9457</v>
      </c>
      <c r="F918" s="23" t="s">
        <v>10026</v>
      </c>
      <c r="G918" s="23" t="s">
        <v>595</v>
      </c>
      <c r="H918" s="23" t="s">
        <v>43</v>
      </c>
      <c r="I918" s="23" t="s">
        <v>471</v>
      </c>
      <c r="J918" s="23">
        <v>5732887014</v>
      </c>
      <c r="K918" s="1" t="e">
        <f>_xlfn.XLOOKUP(Table1[[#This Row],[NÚMERO OPERATIVO]],#REF!,#REF!)</f>
        <v>#REF!</v>
      </c>
      <c r="L918" s="23" t="s">
        <v>15122</v>
      </c>
      <c r="M918" s="1" t="str">
        <f>_xlfn.CONCAT(Table1[[#This Row],[NÚMERO OPERATIVO]],Table1[[#This Row],[DATA OC]])</f>
        <v>573288701446085,4305902778</v>
      </c>
      <c r="N918" s="24">
        <v>46085.4305902778</v>
      </c>
      <c r="O918" s="25" t="s">
        <v>32</v>
      </c>
      <c r="P918" s="23" t="s">
        <v>33</v>
      </c>
      <c r="Q918" s="23" t="s">
        <v>32</v>
      </c>
      <c r="R918" s="23" t="s">
        <v>15123</v>
      </c>
      <c r="S918" s="23" t="s">
        <v>15124</v>
      </c>
      <c r="T918" s="23" t="s">
        <v>10192</v>
      </c>
      <c r="U918" s="24" t="s">
        <v>15125</v>
      </c>
      <c r="V918" s="23" t="s">
        <v>9463</v>
      </c>
      <c r="W918" s="23">
        <v>34.5</v>
      </c>
      <c r="X918" s="22" t="s">
        <v>55</v>
      </c>
      <c r="Y918" s="22" t="s">
        <v>9464</v>
      </c>
      <c r="Z918" s="22" t="s">
        <v>9464</v>
      </c>
      <c r="AA918" s="22" t="s">
        <v>9517</v>
      </c>
      <c r="AB918" s="22" t="s">
        <v>15126</v>
      </c>
      <c r="AC918" s="22" t="s">
        <v>15127</v>
      </c>
      <c r="AD918" s="22" t="s">
        <v>55</v>
      </c>
      <c r="AE918" s="23" t="s">
        <v>6845</v>
      </c>
      <c r="AF918" s="23" t="s">
        <v>10032</v>
      </c>
      <c r="AG918" s="20">
        <v>212600267</v>
      </c>
      <c r="AH918" s="20">
        <v>1</v>
      </c>
    </row>
    <row r="919" spans="1:34" ht="21" customHeight="1">
      <c r="A919" s="1" t="str">
        <f>_xlfn.CONCAT(Table1[[#This Row],[NÚMERO OPERATIVO]],Table1[[#This Row],[OS (SGM)]])</f>
        <v>5710118012ENC-LMPS03  000054/2026</v>
      </c>
      <c r="C919" s="1" t="s">
        <v>9455</v>
      </c>
      <c r="D919" s="1" t="s">
        <v>15128</v>
      </c>
      <c r="E919" s="23" t="s">
        <v>9457</v>
      </c>
      <c r="F919" s="23" t="s">
        <v>10026</v>
      </c>
      <c r="G919" s="23" t="s">
        <v>595</v>
      </c>
      <c r="H919" s="23" t="s">
        <v>43</v>
      </c>
      <c r="I919" s="23" t="s">
        <v>1380</v>
      </c>
      <c r="J919" s="23">
        <v>5710118012</v>
      </c>
      <c r="K919" s="1" t="e">
        <f>_xlfn.XLOOKUP(Table1[[#This Row],[NÚMERO OPERATIVO]],#REF!,#REF!)</f>
        <v>#REF!</v>
      </c>
      <c r="L919" s="23" t="s">
        <v>15129</v>
      </c>
      <c r="M919" s="1" t="str">
        <f>_xlfn.CONCAT(Table1[[#This Row],[NÚMERO OPERATIVO]],Table1[[#This Row],[DATA OC]])</f>
        <v>571011801246085,7108912037</v>
      </c>
      <c r="N919" s="24">
        <v>46085.7108912037</v>
      </c>
      <c r="O919" s="25" t="s">
        <v>32</v>
      </c>
      <c r="P919" s="23" t="s">
        <v>33</v>
      </c>
      <c r="Q919" s="23" t="s">
        <v>32</v>
      </c>
      <c r="R919" s="23" t="s">
        <v>15130</v>
      </c>
      <c r="S919" s="23" t="s">
        <v>9535</v>
      </c>
      <c r="T919" s="23" t="s">
        <v>9473</v>
      </c>
      <c r="U919" s="24" t="s">
        <v>15131</v>
      </c>
      <c r="V919" s="23" t="s">
        <v>9463</v>
      </c>
      <c r="W919" s="23">
        <v>34.5</v>
      </c>
      <c r="X919" s="22" t="s">
        <v>55</v>
      </c>
      <c r="Y919" s="22" t="s">
        <v>9464</v>
      </c>
      <c r="Z919" s="22" t="s">
        <v>9464</v>
      </c>
      <c r="AA919" s="22" t="s">
        <v>15132</v>
      </c>
      <c r="AB919" s="22" t="s">
        <v>15133</v>
      </c>
      <c r="AC919" s="22" t="s">
        <v>15134</v>
      </c>
      <c r="AD919" s="22" t="s">
        <v>55</v>
      </c>
      <c r="AE919" s="23" t="s">
        <v>4276</v>
      </c>
      <c r="AF919" s="23" t="s">
        <v>10032</v>
      </c>
      <c r="AG919" s="20">
        <v>212600281</v>
      </c>
      <c r="AH919" s="20">
        <v>1</v>
      </c>
    </row>
    <row r="920" spans="1:34" ht="21" customHeight="1">
      <c r="A920" s="1" t="str">
        <f>_xlfn.CONCAT(Table1[[#This Row],[NÚMERO OPERATIVO]],Table1[[#This Row],[OS (SGM)]])</f>
        <v>5710087014ENC-MPPS01  000059/2026</v>
      </c>
      <c r="C920" s="1" t="s">
        <v>9455</v>
      </c>
      <c r="D920" s="1" t="s">
        <v>15135</v>
      </c>
      <c r="E920" s="23" t="s">
        <v>9457</v>
      </c>
      <c r="F920" s="23" t="s">
        <v>10026</v>
      </c>
      <c r="G920" s="23" t="s">
        <v>595</v>
      </c>
      <c r="H920" s="23" t="s">
        <v>43</v>
      </c>
      <c r="I920" s="23" t="s">
        <v>1118</v>
      </c>
      <c r="J920" s="23">
        <v>5710087014</v>
      </c>
      <c r="K920" s="1" t="e">
        <f>_xlfn.XLOOKUP(Table1[[#This Row],[NÚMERO OPERATIVO]],#REF!,#REF!)</f>
        <v>#REF!</v>
      </c>
      <c r="L920" s="23" t="s">
        <v>15136</v>
      </c>
      <c r="M920" s="1" t="str">
        <f>_xlfn.CONCAT(Table1[[#This Row],[NÚMERO OPERATIVO]],Table1[[#This Row],[DATA OC]])</f>
        <v>571008701446084,7088425926</v>
      </c>
      <c r="N920" s="24">
        <v>46084.708842592598</v>
      </c>
      <c r="O920" s="25" t="s">
        <v>32</v>
      </c>
      <c r="P920" s="23" t="s">
        <v>33</v>
      </c>
      <c r="Q920" s="23" t="s">
        <v>32</v>
      </c>
      <c r="R920" s="23" t="s">
        <v>15137</v>
      </c>
      <c r="S920" s="23" t="s">
        <v>15138</v>
      </c>
      <c r="T920" s="23" t="s">
        <v>9635</v>
      </c>
      <c r="U920" s="24" t="s">
        <v>15139</v>
      </c>
      <c r="V920" s="23" t="s">
        <v>9558</v>
      </c>
      <c r="W920" s="23">
        <v>34.5</v>
      </c>
      <c r="X920" s="22" t="s">
        <v>297</v>
      </c>
      <c r="Y920" s="22" t="s">
        <v>9464</v>
      </c>
      <c r="Z920" s="22" t="s">
        <v>9482</v>
      </c>
      <c r="AA920" s="22" t="s">
        <v>9517</v>
      </c>
      <c r="AB920" s="22" t="s">
        <v>15140</v>
      </c>
      <c r="AC920" s="22" t="s">
        <v>15141</v>
      </c>
      <c r="AD920" s="22" t="s">
        <v>297</v>
      </c>
      <c r="AE920" s="23" t="s">
        <v>1941</v>
      </c>
      <c r="AF920" s="23" t="s">
        <v>10032</v>
      </c>
      <c r="AG920" s="20">
        <v>212600343</v>
      </c>
      <c r="AH920" s="20">
        <v>1</v>
      </c>
    </row>
    <row r="921" spans="1:34" ht="21" customHeight="1">
      <c r="A921" s="1" t="str">
        <f>_xlfn.CONCAT(Table1[[#This Row],[NÚMERO OPERATIVO]],Table1[[#This Row],[OS (SGM)]])</f>
        <v>5710087014ENC-MPPS01  000080/2026</v>
      </c>
      <c r="C921" s="1" t="s">
        <v>9455</v>
      </c>
      <c r="D921" s="1" t="s">
        <v>15142</v>
      </c>
      <c r="E921" s="23" t="s">
        <v>9457</v>
      </c>
      <c r="F921" s="23" t="s">
        <v>10026</v>
      </c>
      <c r="G921" s="23" t="s">
        <v>595</v>
      </c>
      <c r="H921" s="23" t="s">
        <v>43</v>
      </c>
      <c r="I921" s="23" t="s">
        <v>1118</v>
      </c>
      <c r="J921" s="23">
        <v>5710087014</v>
      </c>
      <c r="K921" s="1" t="e">
        <f>_xlfn.XLOOKUP(Table1[[#This Row],[NÚMERO OPERATIVO]],#REF!,#REF!)</f>
        <v>#REF!</v>
      </c>
      <c r="L921" s="23" t="s">
        <v>15143</v>
      </c>
      <c r="M921" s="1" t="str">
        <f>_xlfn.CONCAT(Table1[[#This Row],[NÚMERO OPERATIVO]],Table1[[#This Row],[DATA OC]])</f>
        <v>571008701446103,6599074074</v>
      </c>
      <c r="N921" s="24">
        <v>46103.659907407397</v>
      </c>
      <c r="O921" s="25" t="s">
        <v>32</v>
      </c>
      <c r="P921" s="23" t="s">
        <v>33</v>
      </c>
      <c r="Q921" s="23" t="s">
        <v>32</v>
      </c>
      <c r="R921" s="23" t="s">
        <v>15144</v>
      </c>
      <c r="S921" s="23" t="s">
        <v>15141</v>
      </c>
      <c r="T921" s="23" t="s">
        <v>9523</v>
      </c>
      <c r="U921" s="24" t="s">
        <v>15145</v>
      </c>
      <c r="V921" s="23" t="s">
        <v>9558</v>
      </c>
      <c r="W921" s="23">
        <v>34.5</v>
      </c>
      <c r="X921" s="22" t="s">
        <v>297</v>
      </c>
      <c r="Y921" s="22" t="s">
        <v>9464</v>
      </c>
      <c r="Z921" s="22" t="s">
        <v>9464</v>
      </c>
      <c r="AA921" s="22" t="s">
        <v>11137</v>
      </c>
      <c r="AB921" s="22" t="s">
        <v>15146</v>
      </c>
      <c r="AC921" s="22" t="s">
        <v>15147</v>
      </c>
      <c r="AD921" s="22" t="s">
        <v>297</v>
      </c>
      <c r="AE921" s="23" t="s">
        <v>1116</v>
      </c>
      <c r="AF921" s="23" t="s">
        <v>10032</v>
      </c>
      <c r="AG921" s="20">
        <v>212600343</v>
      </c>
      <c r="AH921" s="20">
        <v>1</v>
      </c>
    </row>
    <row r="922" spans="1:34" ht="21" customHeight="1">
      <c r="A922" s="1" t="str">
        <f>_xlfn.CONCAT(Table1[[#This Row],[NÚMERO OPERATIVO]],Table1[[#This Row],[OS (SGM)]])</f>
        <v>5731254026DG-MPPO01  000076/2026</v>
      </c>
      <c r="C922" s="1" t="s">
        <v>9455</v>
      </c>
      <c r="D922" s="1" t="s">
        <v>15148</v>
      </c>
      <c r="E922" s="23" t="s">
        <v>9457</v>
      </c>
      <c r="F922" s="23" t="s">
        <v>503</v>
      </c>
      <c r="G922" s="23" t="s">
        <v>213</v>
      </c>
      <c r="H922" s="23" t="s">
        <v>43</v>
      </c>
      <c r="I922" s="23" t="s">
        <v>211</v>
      </c>
      <c r="J922" s="23">
        <v>5731254026</v>
      </c>
      <c r="K922" s="1" t="e">
        <f>_xlfn.XLOOKUP(Table1[[#This Row],[NÚMERO OPERATIVO]],#REF!,#REF!)</f>
        <v>#REF!</v>
      </c>
      <c r="L922" s="23" t="s">
        <v>9508</v>
      </c>
      <c r="M922" s="1" t="str">
        <f>_xlfn.CONCAT(Table1[[#This Row],[NÚMERO OPERATIVO]],Table1[[#This Row],[DATA OC]])</f>
        <v>573125402646102,6358101852</v>
      </c>
      <c r="N922" s="24">
        <v>46102.635810185202</v>
      </c>
      <c r="O922" s="25" t="s">
        <v>109</v>
      </c>
      <c r="P922" s="23" t="s">
        <v>33</v>
      </c>
      <c r="Q922" s="23" t="s">
        <v>109</v>
      </c>
      <c r="R922" s="23" t="s">
        <v>15149</v>
      </c>
      <c r="S922" s="23" t="s">
        <v>15150</v>
      </c>
      <c r="T922" s="23" t="s">
        <v>9482</v>
      </c>
      <c r="U922" s="24" t="s">
        <v>15151</v>
      </c>
      <c r="V922" s="23" t="s">
        <v>9463</v>
      </c>
      <c r="W922" s="23">
        <v>34.5</v>
      </c>
      <c r="X922" s="22" t="s">
        <v>55</v>
      </c>
      <c r="Y922" s="22" t="s">
        <v>9464</v>
      </c>
      <c r="Z922" s="22" t="s">
        <v>9464</v>
      </c>
      <c r="AA922" s="22" t="s">
        <v>9517</v>
      </c>
      <c r="AB922" s="22" t="s">
        <v>15152</v>
      </c>
      <c r="AC922" s="22" t="s">
        <v>15153</v>
      </c>
      <c r="AD922" s="22" t="s">
        <v>55</v>
      </c>
      <c r="AE922" s="23" t="s">
        <v>828</v>
      </c>
      <c r="AF922" s="23" t="s">
        <v>10852</v>
      </c>
      <c r="AG922" s="20">
        <v>312600221</v>
      </c>
      <c r="AH922" s="20">
        <v>1</v>
      </c>
    </row>
    <row r="923" spans="1:34" ht="21" customHeight="1">
      <c r="A923" s="1" t="str">
        <f>_xlfn.CONCAT(Table1[[#This Row],[NÚMERO OPERATIVO]],Table1[[#This Row],[OS (SGM)]])</f>
        <v>5710205026DG-MLPO02  000047/2026</v>
      </c>
      <c r="C923" s="1" t="s">
        <v>9455</v>
      </c>
      <c r="D923" s="1" t="s">
        <v>15154</v>
      </c>
      <c r="E923" s="23" t="s">
        <v>9457</v>
      </c>
      <c r="F923" s="23" t="s">
        <v>503</v>
      </c>
      <c r="G923" s="23" t="s">
        <v>213</v>
      </c>
      <c r="H923" s="23" t="s">
        <v>43</v>
      </c>
      <c r="I923" s="23" t="s">
        <v>211</v>
      </c>
      <c r="J923" s="23">
        <v>5710205026</v>
      </c>
      <c r="K923" s="1" t="e">
        <f>_xlfn.XLOOKUP(Table1[[#This Row],[NÚMERO OPERATIVO]],#REF!,#REF!)</f>
        <v>#REF!</v>
      </c>
      <c r="L923" s="23" t="s">
        <v>9508</v>
      </c>
      <c r="M923" s="1" t="str">
        <f>_xlfn.CONCAT(Table1[[#This Row],[NÚMERO OPERATIVO]],Table1[[#This Row],[DATA OC]])</f>
        <v>571020502646082,6592361111</v>
      </c>
      <c r="N923" s="24">
        <v>46082.659236111103</v>
      </c>
      <c r="O923" s="25" t="s">
        <v>109</v>
      </c>
      <c r="P923" s="23" t="s">
        <v>33</v>
      </c>
      <c r="Q923" s="23" t="s">
        <v>109</v>
      </c>
      <c r="R923" s="23" t="s">
        <v>15155</v>
      </c>
      <c r="S923" s="23" t="s">
        <v>9472</v>
      </c>
      <c r="T923" s="23" t="s">
        <v>9473</v>
      </c>
      <c r="U923" s="24" t="s">
        <v>15156</v>
      </c>
      <c r="V923" s="23" t="s">
        <v>9463</v>
      </c>
      <c r="W923" s="23">
        <v>34.5</v>
      </c>
      <c r="X923" s="22" t="s">
        <v>55</v>
      </c>
      <c r="Y923" s="22" t="s">
        <v>9464</v>
      </c>
      <c r="Z923" s="22" t="s">
        <v>9464</v>
      </c>
      <c r="AA923" s="22" t="s">
        <v>9517</v>
      </c>
      <c r="AB923" s="22" t="s">
        <v>15157</v>
      </c>
      <c r="AC923" s="22" t="s">
        <v>15158</v>
      </c>
      <c r="AD923" s="22" t="s">
        <v>55</v>
      </c>
      <c r="AE923" s="23" t="s">
        <v>3486</v>
      </c>
      <c r="AF923" s="23" t="s">
        <v>10852</v>
      </c>
      <c r="AG923" s="20">
        <v>312600178</v>
      </c>
      <c r="AH923" s="20">
        <v>1</v>
      </c>
    </row>
    <row r="924" spans="1:34" ht="21" customHeight="1">
      <c r="A924" s="1" t="str">
        <f>_xlfn.CONCAT(Table1[[#This Row],[NÚMERO OPERATIVO]],Table1[[#This Row],[OS (SGM)]])</f>
        <v>5700785026DG-MLPO02  000048/2026</v>
      </c>
      <c r="C924" s="1" t="s">
        <v>9455</v>
      </c>
      <c r="D924" s="1" t="s">
        <v>15159</v>
      </c>
      <c r="E924" s="23" t="s">
        <v>9457</v>
      </c>
      <c r="F924" s="23" t="s">
        <v>503</v>
      </c>
      <c r="G924" s="23" t="s">
        <v>213</v>
      </c>
      <c r="H924" s="23" t="s">
        <v>43</v>
      </c>
      <c r="I924" s="23" t="s">
        <v>211</v>
      </c>
      <c r="J924" s="23">
        <v>5700785026</v>
      </c>
      <c r="K924" s="1" t="e">
        <f>_xlfn.XLOOKUP(Table1[[#This Row],[NÚMERO OPERATIVO]],#REF!,#REF!)</f>
        <v>#REF!</v>
      </c>
      <c r="L924" s="23" t="s">
        <v>15160</v>
      </c>
      <c r="M924" s="1" t="str">
        <f>_xlfn.CONCAT(Table1[[#This Row],[NÚMERO OPERATIVO]],Table1[[#This Row],[DATA OC]])</f>
        <v>570078502646083,6436111111</v>
      </c>
      <c r="N924" s="24">
        <v>46083.643611111103</v>
      </c>
      <c r="O924" s="25" t="s">
        <v>32</v>
      </c>
      <c r="P924" s="23" t="s">
        <v>33</v>
      </c>
      <c r="Q924" s="23" t="s">
        <v>32</v>
      </c>
      <c r="R924" s="23" t="s">
        <v>15161</v>
      </c>
      <c r="S924" s="23" t="s">
        <v>9472</v>
      </c>
      <c r="T924" s="23" t="s">
        <v>9523</v>
      </c>
      <c r="U924" s="24" t="s">
        <v>15162</v>
      </c>
      <c r="V924" s="23" t="s">
        <v>9463</v>
      </c>
      <c r="W924" s="23">
        <v>34.5</v>
      </c>
      <c r="X924" s="22" t="s">
        <v>1039</v>
      </c>
      <c r="Y924" s="22" t="s">
        <v>9464</v>
      </c>
      <c r="Z924" s="22" t="s">
        <v>9464</v>
      </c>
      <c r="AA924" s="22" t="s">
        <v>9517</v>
      </c>
      <c r="AB924" s="22" t="s">
        <v>15163</v>
      </c>
      <c r="AC924" s="22" t="s">
        <v>15164</v>
      </c>
      <c r="AD924" s="22" t="s">
        <v>55</v>
      </c>
      <c r="AE924" s="23" t="s">
        <v>8055</v>
      </c>
      <c r="AF924" s="23" t="s">
        <v>10852</v>
      </c>
      <c r="AG924" s="20">
        <v>312600185</v>
      </c>
      <c r="AH924" s="20">
        <v>1</v>
      </c>
    </row>
    <row r="925" spans="1:34" ht="21" customHeight="1">
      <c r="A925" s="1" t="str">
        <f>_xlfn.CONCAT(Table1[[#This Row],[NÚMERO OPERATIVO]],Table1[[#This Row],[OS (SGM)]])</f>
        <v>5700452026DG-MLPO01  000065/2026</v>
      </c>
      <c r="C925" s="1" t="s">
        <v>9455</v>
      </c>
      <c r="D925" s="1" t="s">
        <v>15165</v>
      </c>
      <c r="E925" s="23" t="s">
        <v>9457</v>
      </c>
      <c r="F925" s="23" t="s">
        <v>503</v>
      </c>
      <c r="G925" s="23" t="s">
        <v>213</v>
      </c>
      <c r="H925" s="23" t="s">
        <v>43</v>
      </c>
      <c r="I925" s="23" t="s">
        <v>204</v>
      </c>
      <c r="J925" s="23">
        <v>5700452026</v>
      </c>
      <c r="K925" s="1" t="e">
        <f>_xlfn.XLOOKUP(Table1[[#This Row],[NÚMERO OPERATIVO]],#REF!,#REF!)</f>
        <v>#REF!</v>
      </c>
      <c r="L925" s="23" t="s">
        <v>15166</v>
      </c>
      <c r="M925" s="1" t="str">
        <f>_xlfn.CONCAT(Table1[[#This Row],[NÚMERO OPERATIVO]],Table1[[#This Row],[DATA OC]])</f>
        <v>570045202646112,6725462963</v>
      </c>
      <c r="N925" s="24">
        <v>46112.6725462963</v>
      </c>
      <c r="O925" s="25" t="s">
        <v>32</v>
      </c>
      <c r="P925" s="23" t="s">
        <v>33</v>
      </c>
      <c r="Q925" s="23" t="s">
        <v>32</v>
      </c>
      <c r="R925" s="23" t="s">
        <v>15167</v>
      </c>
      <c r="S925" s="23" t="s">
        <v>9472</v>
      </c>
      <c r="T925" s="23" t="s">
        <v>9461</v>
      </c>
      <c r="U925" s="24" t="s">
        <v>15168</v>
      </c>
      <c r="V925" s="23" t="s">
        <v>9463</v>
      </c>
      <c r="W925" s="23">
        <v>34.5</v>
      </c>
      <c r="X925" s="22" t="s">
        <v>1039</v>
      </c>
      <c r="Y925" s="22" t="s">
        <v>9464</v>
      </c>
      <c r="Z925" s="22" t="s">
        <v>9464</v>
      </c>
      <c r="AA925" s="22" t="s">
        <v>9517</v>
      </c>
      <c r="AB925" s="22" t="s">
        <v>15169</v>
      </c>
      <c r="AC925" s="22" t="s">
        <v>15170</v>
      </c>
      <c r="AD925" s="22" t="s">
        <v>55</v>
      </c>
      <c r="AE925" s="23" t="s">
        <v>3339</v>
      </c>
      <c r="AF925" s="23" t="s">
        <v>10852</v>
      </c>
      <c r="AG925" s="20">
        <v>312600231</v>
      </c>
      <c r="AH925" s="20">
        <v>1</v>
      </c>
    </row>
    <row r="926" spans="1:34" ht="21" customHeight="1">
      <c r="A926" s="1" t="str">
        <f>_xlfn.CONCAT(Table1[[#This Row],[NÚMERO OPERATIVO]],Table1[[#This Row],[OS (SGM)]])</f>
        <v>5700072101ETO-MLDP02  000114/2026</v>
      </c>
      <c r="C926" s="1" t="s">
        <v>9455</v>
      </c>
      <c r="D926" s="1" t="s">
        <v>15171</v>
      </c>
      <c r="E926" s="23" t="s">
        <v>12825</v>
      </c>
      <c r="F926" s="23" t="s">
        <v>1675</v>
      </c>
      <c r="G926" s="23" t="s">
        <v>963</v>
      </c>
      <c r="H926" s="23" t="s">
        <v>43</v>
      </c>
      <c r="I926" s="23" t="s">
        <v>961</v>
      </c>
      <c r="J926" s="23">
        <v>5700072101</v>
      </c>
      <c r="K926" s="1" t="e">
        <f>_xlfn.XLOOKUP(Table1[[#This Row],[NÚMERO OPERATIVO]],#REF!,#REF!)</f>
        <v>#REF!</v>
      </c>
      <c r="L926" s="23" t="s">
        <v>15172</v>
      </c>
      <c r="M926" s="1" t="str">
        <f>_xlfn.CONCAT(Table1[[#This Row],[NÚMERO OPERATIVO]],Table1[[#This Row],[DATA OC]])</f>
        <v>570007210146107,4988888889</v>
      </c>
      <c r="N926" s="24">
        <v>46107.498888888898</v>
      </c>
      <c r="O926" s="25" t="s">
        <v>32</v>
      </c>
      <c r="P926" s="23" t="s">
        <v>33</v>
      </c>
      <c r="Q926" s="23" t="s">
        <v>32</v>
      </c>
      <c r="R926" s="23" t="s">
        <v>15173</v>
      </c>
      <c r="S926" s="23" t="s">
        <v>9508</v>
      </c>
      <c r="T926" s="23" t="s">
        <v>9473</v>
      </c>
      <c r="U926" s="24" t="s">
        <v>15174</v>
      </c>
      <c r="V926" s="23" t="s">
        <v>9463</v>
      </c>
      <c r="W926" s="23">
        <v>34.5</v>
      </c>
      <c r="X926" s="22" t="s">
        <v>55</v>
      </c>
      <c r="Y926" s="22" t="s">
        <v>9464</v>
      </c>
      <c r="Z926" s="22" t="s">
        <v>9482</v>
      </c>
      <c r="AA926" s="22" t="s">
        <v>9517</v>
      </c>
      <c r="AB926" s="22" t="s">
        <v>15175</v>
      </c>
      <c r="AC926" s="22" t="s">
        <v>15176</v>
      </c>
      <c r="AD926" s="22" t="s">
        <v>55</v>
      </c>
      <c r="AE926" s="23" t="s">
        <v>8118</v>
      </c>
      <c r="AF926" s="23" t="s">
        <v>12832</v>
      </c>
      <c r="AG926" s="21">
        <v>512600128</v>
      </c>
      <c r="AH926" s="20">
        <v>1</v>
      </c>
    </row>
    <row r="927" spans="1:34" ht="21" customHeight="1">
      <c r="A927" s="1" t="str">
        <f>_xlfn.CONCAT(Table1[[#This Row],[NÚMERO OPERATIVO]],Table1[[#This Row],[OS (SGM)]])</f>
        <v>5710910001DLP-MLPA01  000085/2026</v>
      </c>
      <c r="C927" s="1" t="s">
        <v>9455</v>
      </c>
      <c r="D927" s="1" t="s">
        <v>15177</v>
      </c>
      <c r="E927" s="23" t="s">
        <v>9457</v>
      </c>
      <c r="F927" s="23" t="s">
        <v>114</v>
      </c>
      <c r="G927" s="23" t="s">
        <v>503</v>
      </c>
      <c r="H927" s="23" t="s">
        <v>43</v>
      </c>
      <c r="I927" s="23" t="s">
        <v>975</v>
      </c>
      <c r="J927" s="23">
        <v>5710910001</v>
      </c>
      <c r="K927" s="1" t="e">
        <f>_xlfn.XLOOKUP(Table1[[#This Row],[NÚMERO OPERATIVO]],#REF!,#REF!)</f>
        <v>#REF!</v>
      </c>
      <c r="L927" s="23" t="s">
        <v>15178</v>
      </c>
      <c r="M927" s="1" t="str">
        <f>_xlfn.CONCAT(Table1[[#This Row],[NÚMERO OPERATIVO]],Table1[[#This Row],[DATA OC]])</f>
        <v>571091000146083,8232986111</v>
      </c>
      <c r="N927" s="24">
        <v>46083.823298611103</v>
      </c>
      <c r="O927" s="25" t="s">
        <v>32</v>
      </c>
      <c r="P927" s="23" t="s">
        <v>33</v>
      </c>
      <c r="Q927" s="23" t="s">
        <v>32</v>
      </c>
      <c r="R927" s="23" t="s">
        <v>15179</v>
      </c>
      <c r="S927" s="23" t="s">
        <v>9508</v>
      </c>
      <c r="T927" s="23" t="s">
        <v>9767</v>
      </c>
      <c r="U927" s="24" t="s">
        <v>15180</v>
      </c>
      <c r="V927" s="23" t="s">
        <v>9463</v>
      </c>
      <c r="W927" s="23">
        <v>13.8</v>
      </c>
      <c r="X927" s="22" t="s">
        <v>55</v>
      </c>
      <c r="Y927" s="22" t="s">
        <v>9492</v>
      </c>
      <c r="Z927" s="22" t="s">
        <v>9464</v>
      </c>
      <c r="AA927" s="22" t="s">
        <v>9517</v>
      </c>
      <c r="AB927" s="22" t="s">
        <v>15181</v>
      </c>
      <c r="AC927" s="22" t="s">
        <v>15182</v>
      </c>
      <c r="AD927" s="22" t="s">
        <v>55</v>
      </c>
      <c r="AE927" s="23" t="s">
        <v>2345</v>
      </c>
      <c r="AF927" s="23" t="s">
        <v>9468</v>
      </c>
      <c r="AG927" s="20">
        <v>112600320</v>
      </c>
      <c r="AH927" s="20">
        <v>1</v>
      </c>
    </row>
    <row r="928" spans="1:34" ht="21" customHeight="1">
      <c r="A928" s="1" t="str">
        <f>_xlfn.CONCAT(Table1[[#This Row],[NÚMERO OPERATIVO]],Table1[[#This Row],[OS (SGM)]])</f>
        <v>5710301001DG-MLPO01  000056/2026</v>
      </c>
      <c r="C928" s="1" t="s">
        <v>9455</v>
      </c>
      <c r="D928" s="1" t="s">
        <v>15183</v>
      </c>
      <c r="E928" s="23" t="s">
        <v>9457</v>
      </c>
      <c r="F928" s="23" t="s">
        <v>503</v>
      </c>
      <c r="G928" s="23" t="s">
        <v>503</v>
      </c>
      <c r="H928" s="23" t="s">
        <v>43</v>
      </c>
      <c r="I928" s="23" t="s">
        <v>679</v>
      </c>
      <c r="J928" s="23">
        <v>5710301001</v>
      </c>
      <c r="K928" s="1" t="e">
        <f>_xlfn.XLOOKUP(Table1[[#This Row],[NÚMERO OPERATIVO]],#REF!,#REF!)</f>
        <v>#REF!</v>
      </c>
      <c r="L928" s="23" t="s">
        <v>15184</v>
      </c>
      <c r="M928" s="1" t="str">
        <f>_xlfn.CONCAT(Table1[[#This Row],[NÚMERO OPERATIVO]],Table1[[#This Row],[DATA OC]])</f>
        <v>571030100146086,8903009259</v>
      </c>
      <c r="N928" s="24">
        <v>46086.890300925901</v>
      </c>
      <c r="O928" s="25" t="s">
        <v>32</v>
      </c>
      <c r="P928" s="23" t="s">
        <v>33</v>
      </c>
      <c r="Q928" s="23" t="s">
        <v>32</v>
      </c>
      <c r="R928" s="23" t="s">
        <v>15185</v>
      </c>
      <c r="S928" s="23" t="s">
        <v>9472</v>
      </c>
      <c r="T928" s="23" t="s">
        <v>9898</v>
      </c>
      <c r="U928" s="24" t="s">
        <v>15186</v>
      </c>
      <c r="V928" s="23" t="s">
        <v>9558</v>
      </c>
      <c r="W928" s="23">
        <v>34.5</v>
      </c>
      <c r="X928" s="22" t="s">
        <v>297</v>
      </c>
      <c r="Y928" s="22" t="s">
        <v>9464</v>
      </c>
      <c r="Z928" s="22" t="s">
        <v>9482</v>
      </c>
      <c r="AA928" s="22" t="s">
        <v>9517</v>
      </c>
      <c r="AB928" s="22" t="s">
        <v>15187</v>
      </c>
      <c r="AC928" s="22" t="s">
        <v>15188</v>
      </c>
      <c r="AD928" s="22" t="s">
        <v>297</v>
      </c>
      <c r="AE928" s="23" t="s">
        <v>5475</v>
      </c>
      <c r="AF928" s="23" t="s">
        <v>10852</v>
      </c>
      <c r="AG928" s="20">
        <v>312600196</v>
      </c>
      <c r="AH928" s="20">
        <v>1</v>
      </c>
    </row>
    <row r="929" spans="1:34" ht="21" customHeight="1">
      <c r="A929" s="1" t="str">
        <f>_xlfn.CONCAT(Table1[[#This Row],[NÚMERO OPERATIVO]],Table1[[#This Row],[OS (SGM)]])</f>
        <v>5703508271DLP-MLPA01  000087/2026</v>
      </c>
      <c r="C929" s="1" t="s">
        <v>9455</v>
      </c>
      <c r="D929" s="1" t="s">
        <v>15189</v>
      </c>
      <c r="E929" s="23" t="s">
        <v>9457</v>
      </c>
      <c r="F929" s="23" t="s">
        <v>114</v>
      </c>
      <c r="G929" s="23" t="s">
        <v>503</v>
      </c>
      <c r="H929" s="23" t="s">
        <v>43</v>
      </c>
      <c r="I929" s="23" t="s">
        <v>501</v>
      </c>
      <c r="J929" s="23">
        <v>5703508271</v>
      </c>
      <c r="K929" s="1" t="e">
        <f>_xlfn.XLOOKUP(Table1[[#This Row],[NÚMERO OPERATIVO]],#REF!,#REF!)</f>
        <v>#REF!</v>
      </c>
      <c r="L929" s="23" t="s">
        <v>15190</v>
      </c>
      <c r="M929" s="1" t="str">
        <f>_xlfn.CONCAT(Table1[[#This Row],[NÚMERO OPERATIVO]],Table1[[#This Row],[DATA OC]])</f>
        <v>570350827146085,8532407407</v>
      </c>
      <c r="N929" s="24">
        <v>46085.853240740696</v>
      </c>
      <c r="O929" s="25" t="s">
        <v>32</v>
      </c>
      <c r="P929" s="23" t="s">
        <v>33</v>
      </c>
      <c r="Q929" s="23" t="s">
        <v>32</v>
      </c>
      <c r="R929" s="23" t="s">
        <v>15191</v>
      </c>
      <c r="S929" s="23" t="s">
        <v>9472</v>
      </c>
      <c r="T929" s="23" t="s">
        <v>9461</v>
      </c>
      <c r="U929" s="24" t="s">
        <v>15192</v>
      </c>
      <c r="V929" s="23" t="s">
        <v>9463</v>
      </c>
      <c r="W929" s="23">
        <v>13.8</v>
      </c>
      <c r="X929" s="22" t="s">
        <v>1039</v>
      </c>
      <c r="Y929" s="22" t="s">
        <v>9464</v>
      </c>
      <c r="Z929" s="22" t="s">
        <v>9464</v>
      </c>
      <c r="AA929" s="22" t="s">
        <v>14955</v>
      </c>
      <c r="AB929" s="22" t="s">
        <v>15193</v>
      </c>
      <c r="AC929" s="22" t="s">
        <v>15193</v>
      </c>
      <c r="AD929" s="22" t="s">
        <v>55</v>
      </c>
      <c r="AE929" s="23" t="s">
        <v>793</v>
      </c>
      <c r="AF929" s="23" t="s">
        <v>9468</v>
      </c>
      <c r="AG929" s="22">
        <v>112600363</v>
      </c>
      <c r="AH929" s="20">
        <v>1</v>
      </c>
    </row>
    <row r="930" spans="1:34" ht="21" customHeight="1">
      <c r="A930" s="1" t="str">
        <f>_xlfn.CONCAT(Table1[[#This Row],[NÚMERO OPERATIVO]],Table1[[#This Row],[OS (SGM)]])</f>
        <v>5703451001DG-MLPO01  000063/2026</v>
      </c>
      <c r="C930" s="1" t="s">
        <v>9455</v>
      </c>
      <c r="D930" s="1" t="s">
        <v>15194</v>
      </c>
      <c r="E930" s="23" t="s">
        <v>9457</v>
      </c>
      <c r="F930" s="23" t="s">
        <v>503</v>
      </c>
      <c r="G930" s="23" t="s">
        <v>503</v>
      </c>
      <c r="H930" s="23" t="s">
        <v>43</v>
      </c>
      <c r="I930" s="23" t="s">
        <v>2199</v>
      </c>
      <c r="J930" s="23">
        <v>5703451001</v>
      </c>
      <c r="K930" s="1" t="e">
        <f>_xlfn.XLOOKUP(Table1[[#This Row],[NÚMERO OPERATIVO]],#REF!,#REF!)</f>
        <v>#REF!</v>
      </c>
      <c r="L930" s="23" t="s">
        <v>9868</v>
      </c>
      <c r="M930" s="1" t="str">
        <f>_xlfn.CONCAT(Table1[[#This Row],[NÚMERO OPERATIVO]],Table1[[#This Row],[DATA OC]])</f>
        <v>570345100146108,4054050926</v>
      </c>
      <c r="N930" s="24">
        <v>46108.405405092599</v>
      </c>
      <c r="O930" s="25" t="s">
        <v>32</v>
      </c>
      <c r="P930" s="23" t="s">
        <v>33</v>
      </c>
      <c r="Q930" s="23" t="s">
        <v>32</v>
      </c>
      <c r="R930" s="23" t="s">
        <v>15195</v>
      </c>
      <c r="S930" s="23" t="s">
        <v>15196</v>
      </c>
      <c r="T930" s="23" t="s">
        <v>9482</v>
      </c>
      <c r="U930" s="24" t="s">
        <v>15197</v>
      </c>
      <c r="V930" s="23" t="s">
        <v>9463</v>
      </c>
      <c r="W930" s="23">
        <v>13.8</v>
      </c>
      <c r="X930" s="22" t="s">
        <v>1039</v>
      </c>
      <c r="Y930" s="22" t="s">
        <v>9464</v>
      </c>
      <c r="Z930" s="22" t="s">
        <v>9464</v>
      </c>
      <c r="AA930" s="22" t="s">
        <v>9517</v>
      </c>
      <c r="AB930" s="22" t="s">
        <v>15198</v>
      </c>
      <c r="AC930" s="22" t="s">
        <v>15199</v>
      </c>
      <c r="AD930" s="22" t="s">
        <v>55</v>
      </c>
      <c r="AE930" s="23" t="s">
        <v>8146</v>
      </c>
      <c r="AF930" s="23" t="s">
        <v>10852</v>
      </c>
      <c r="AG930" s="20">
        <v>312600229</v>
      </c>
      <c r="AH930" s="20">
        <v>1</v>
      </c>
    </row>
    <row r="931" spans="1:34" ht="21" customHeight="1">
      <c r="A931" s="1" t="str">
        <f>_xlfn.CONCAT(Table1[[#This Row],[NÚMERO OPERATIVO]],Table1[[#This Row],[OS (SGM)]])</f>
        <v>5702199001DG-MLPO01  000058/2026</v>
      </c>
      <c r="C931" s="1" t="s">
        <v>9455</v>
      </c>
      <c r="D931" s="1" t="s">
        <v>15200</v>
      </c>
      <c r="E931" s="23" t="s">
        <v>9457</v>
      </c>
      <c r="F931" s="23" t="s">
        <v>503</v>
      </c>
      <c r="G931" s="23" t="s">
        <v>503</v>
      </c>
      <c r="H931" s="23" t="s">
        <v>43</v>
      </c>
      <c r="I931" s="23" t="s">
        <v>848</v>
      </c>
      <c r="J931" s="23">
        <v>5702199001</v>
      </c>
      <c r="K931" s="1" t="e">
        <f>_xlfn.XLOOKUP(Table1[[#This Row],[NÚMERO OPERATIVO]],#REF!,#REF!)</f>
        <v>#REF!</v>
      </c>
      <c r="L931" s="23" t="s">
        <v>15201</v>
      </c>
      <c r="M931" s="1" t="str">
        <f>_xlfn.CONCAT(Table1[[#This Row],[NÚMERO OPERATIVO]],Table1[[#This Row],[DATA OC]])</f>
        <v>570219900146096,8322569444</v>
      </c>
      <c r="N931" s="24">
        <v>46096.832256944399</v>
      </c>
      <c r="O931" s="25" t="s">
        <v>32</v>
      </c>
      <c r="P931" s="23" t="s">
        <v>33</v>
      </c>
      <c r="Q931" s="23" t="s">
        <v>32</v>
      </c>
      <c r="R931" s="23" t="s">
        <v>15202</v>
      </c>
      <c r="S931" s="23" t="s">
        <v>15203</v>
      </c>
      <c r="T931" s="23" t="s">
        <v>9523</v>
      </c>
      <c r="U931" s="24" t="s">
        <v>15204</v>
      </c>
      <c r="V931" s="23" t="s">
        <v>9463</v>
      </c>
      <c r="W931" s="23">
        <v>13.8</v>
      </c>
      <c r="X931" s="22" t="s">
        <v>55</v>
      </c>
      <c r="Y931" s="22" t="s">
        <v>9464</v>
      </c>
      <c r="Z931" s="22" t="s">
        <v>9464</v>
      </c>
      <c r="AA931" s="22" t="s">
        <v>9517</v>
      </c>
      <c r="AB931" s="22" t="s">
        <v>15205</v>
      </c>
      <c r="AC931" s="22" t="s">
        <v>15206</v>
      </c>
      <c r="AD931" s="22" t="s">
        <v>55</v>
      </c>
      <c r="AE931" s="23" t="s">
        <v>911</v>
      </c>
      <c r="AF931" s="23" t="s">
        <v>10852</v>
      </c>
      <c r="AG931" s="20">
        <v>312600211</v>
      </c>
      <c r="AH931" s="20">
        <v>1</v>
      </c>
    </row>
    <row r="932" spans="1:34" ht="21" customHeight="1">
      <c r="A932" s="1" t="str">
        <f>_xlfn.CONCAT(Table1[[#This Row],[NÚMERO OPERATIVO]],Table1[[#This Row],[OS (SGM)]])</f>
        <v>5702127001DG-MLPO01  000054/2026</v>
      </c>
      <c r="C932" s="1" t="s">
        <v>9455</v>
      </c>
      <c r="D932" s="1" t="s">
        <v>15207</v>
      </c>
      <c r="E932" s="23" t="s">
        <v>9457</v>
      </c>
      <c r="F932" s="23" t="s">
        <v>503</v>
      </c>
      <c r="G932" s="23" t="s">
        <v>503</v>
      </c>
      <c r="H932" s="23" t="s">
        <v>43</v>
      </c>
      <c r="I932" s="23" t="s">
        <v>2199</v>
      </c>
      <c r="J932" s="23">
        <v>5702127001</v>
      </c>
      <c r="K932" s="1" t="e">
        <f>_xlfn.XLOOKUP(Table1[[#This Row],[NÚMERO OPERATIVO]],#REF!,#REF!)</f>
        <v>#REF!</v>
      </c>
      <c r="L932" s="23" t="s">
        <v>15208</v>
      </c>
      <c r="M932" s="1" t="str">
        <f>_xlfn.CONCAT(Table1[[#This Row],[NÚMERO OPERATIVO]],Table1[[#This Row],[DATA OC]])</f>
        <v>570212700146086,7293402778</v>
      </c>
      <c r="N932" s="24">
        <v>46086.729340277801</v>
      </c>
      <c r="O932" s="25" t="s">
        <v>32</v>
      </c>
      <c r="P932" s="23" t="s">
        <v>110</v>
      </c>
      <c r="Q932" s="23" t="s">
        <v>32</v>
      </c>
      <c r="R932" s="23" t="s">
        <v>15209</v>
      </c>
      <c r="S932" s="23" t="s">
        <v>9472</v>
      </c>
      <c r="T932" s="23" t="s">
        <v>9482</v>
      </c>
      <c r="U932" s="24" t="s">
        <v>15210</v>
      </c>
      <c r="V932" s="23" t="s">
        <v>9463</v>
      </c>
      <c r="W932" s="23">
        <v>13.8</v>
      </c>
      <c r="X932" s="22" t="s">
        <v>79</v>
      </c>
      <c r="Y932" s="22" t="s">
        <v>9464</v>
      </c>
      <c r="Z932" s="22" t="s">
        <v>9482</v>
      </c>
      <c r="AA932" s="22" t="s">
        <v>9517</v>
      </c>
      <c r="AB932" s="22" t="s">
        <v>15211</v>
      </c>
      <c r="AC932" s="22" t="s">
        <v>15212</v>
      </c>
      <c r="AD932" s="22" t="s">
        <v>55</v>
      </c>
      <c r="AE932" s="23" t="s">
        <v>6443</v>
      </c>
      <c r="AF932" s="23" t="s">
        <v>10852</v>
      </c>
      <c r="AG932" s="20">
        <v>312600195</v>
      </c>
      <c r="AH932" s="20">
        <v>1</v>
      </c>
    </row>
    <row r="933" spans="1:34" ht="21" customHeight="1">
      <c r="A933" s="1" t="str">
        <f>_xlfn.CONCAT(Table1[[#This Row],[NÚMERO OPERATIVO]],Table1[[#This Row],[OS (SGM)]])</f>
        <v>5300407001DG-MLPO01  000057/2026</v>
      </c>
      <c r="C933" s="1" t="s">
        <v>9455</v>
      </c>
      <c r="D933" s="1" t="s">
        <v>15213</v>
      </c>
      <c r="E933" s="23" t="s">
        <v>9457</v>
      </c>
      <c r="F933" s="23" t="s">
        <v>503</v>
      </c>
      <c r="G933" s="23" t="s">
        <v>503</v>
      </c>
      <c r="H933" s="23" t="s">
        <v>43</v>
      </c>
      <c r="I933" s="23" t="s">
        <v>2199</v>
      </c>
      <c r="J933" s="23">
        <v>5300407001</v>
      </c>
      <c r="K933" s="1" t="e">
        <f>_xlfn.XLOOKUP(Table1[[#This Row],[NÚMERO OPERATIVO]],#REF!,#REF!)</f>
        <v>#REF!</v>
      </c>
      <c r="L933" s="23" t="s">
        <v>15214</v>
      </c>
      <c r="M933" s="1" t="str">
        <f>_xlfn.CONCAT(Table1[[#This Row],[NÚMERO OPERATIVO]],Table1[[#This Row],[DATA OC]])</f>
        <v>530040700146096,7695486111</v>
      </c>
      <c r="N933" s="24">
        <v>46096.769548611097</v>
      </c>
      <c r="O933" s="25" t="s">
        <v>32</v>
      </c>
      <c r="P933" s="23" t="s">
        <v>34</v>
      </c>
      <c r="Q933" s="23" t="s">
        <v>32</v>
      </c>
      <c r="R933" s="23" t="s">
        <v>15215</v>
      </c>
      <c r="S933" s="23" t="s">
        <v>15216</v>
      </c>
      <c r="T933" s="23" t="s">
        <v>9482</v>
      </c>
      <c r="U933" s="24" t="s">
        <v>15217</v>
      </c>
      <c r="V933" s="23" t="s">
        <v>9463</v>
      </c>
      <c r="W933" s="23">
        <v>13.8</v>
      </c>
      <c r="X933" s="22" t="s">
        <v>55</v>
      </c>
      <c r="Y933" s="22" t="s">
        <v>9794</v>
      </c>
      <c r="Z933" s="22" t="s">
        <v>9464</v>
      </c>
      <c r="AA933" s="22" t="s">
        <v>14766</v>
      </c>
      <c r="AB933" s="22" t="s">
        <v>15218</v>
      </c>
      <c r="AC933" s="22" t="s">
        <v>15219</v>
      </c>
      <c r="AD933" s="22" t="s">
        <v>55</v>
      </c>
      <c r="AE933" s="23" t="s">
        <v>4579</v>
      </c>
      <c r="AF933" s="23" t="s">
        <v>10852</v>
      </c>
      <c r="AG933" s="20">
        <v>312600210</v>
      </c>
      <c r="AH933" s="20">
        <v>1</v>
      </c>
    </row>
    <row r="934" spans="1:34" ht="21" customHeight="1">
      <c r="A934" s="1" t="str">
        <f>_xlfn.CONCAT(Table1[[#This Row],[NÚMERO OPERATIVO]],Table1[[#This Row],[OS (SGM)]])</f>
        <v>5700197034ENC-MLGR03  000122/2026</v>
      </c>
      <c r="C934" s="1" t="s">
        <v>9455</v>
      </c>
      <c r="D934" s="1" t="s">
        <v>15220</v>
      </c>
      <c r="E934" s="23" t="s">
        <v>11546</v>
      </c>
      <c r="F934" s="23" t="s">
        <v>382</v>
      </c>
      <c r="G934" s="23" t="s">
        <v>837</v>
      </c>
      <c r="H934" s="23" t="s">
        <v>43</v>
      </c>
      <c r="I934" s="23" t="s">
        <v>647</v>
      </c>
      <c r="J934" s="23">
        <v>5700197034</v>
      </c>
      <c r="K934" s="1" t="e">
        <f>_xlfn.XLOOKUP(Table1[[#This Row],[NÚMERO OPERATIVO]],#REF!,#REF!)</f>
        <v>#REF!</v>
      </c>
      <c r="L934" s="23" t="s">
        <v>15221</v>
      </c>
      <c r="M934" s="1" t="str">
        <f>_xlfn.CONCAT(Table1[[#This Row],[NÚMERO OPERATIVO]],Table1[[#This Row],[DATA OC]])</f>
        <v>570019703446097,7112384259</v>
      </c>
      <c r="N934" s="24">
        <v>46097.711238425902</v>
      </c>
      <c r="O934" s="25" t="s">
        <v>32</v>
      </c>
      <c r="P934" s="23" t="s">
        <v>33</v>
      </c>
      <c r="Q934" s="23" t="s">
        <v>32</v>
      </c>
      <c r="R934" s="23" t="s">
        <v>15222</v>
      </c>
      <c r="S934" s="23" t="s">
        <v>9472</v>
      </c>
      <c r="T934" s="23" t="s">
        <v>9767</v>
      </c>
      <c r="U934" s="24" t="s">
        <v>15223</v>
      </c>
      <c r="V934" s="23" t="s">
        <v>9463</v>
      </c>
      <c r="W934" s="23">
        <v>34.5</v>
      </c>
      <c r="X934" s="22" t="s">
        <v>55</v>
      </c>
      <c r="Y934" s="22" t="s">
        <v>9464</v>
      </c>
      <c r="Z934" s="22" t="s">
        <v>9492</v>
      </c>
      <c r="AA934" s="22" t="s">
        <v>9517</v>
      </c>
      <c r="AB934" s="22" t="s">
        <v>15224</v>
      </c>
      <c r="AC934" s="22" t="s">
        <v>15225</v>
      </c>
      <c r="AD934" s="22" t="s">
        <v>55</v>
      </c>
      <c r="AE934" s="23" t="s">
        <v>5581</v>
      </c>
      <c r="AF934" s="23" t="s">
        <v>12298</v>
      </c>
      <c r="AG934" s="20">
        <v>712600246</v>
      </c>
      <c r="AH934" s="20">
        <v>1</v>
      </c>
    </row>
    <row r="935" spans="1:34" ht="21" customHeight="1">
      <c r="A935" s="1" t="str">
        <f>_xlfn.CONCAT(Table1[[#This Row],[NÚMERO OPERATIVO]],Table1[[#This Row],[OS (SGM)]])</f>
        <v>5700006034ENC-MLGR03  000111/2026</v>
      </c>
      <c r="C935" s="1" t="s">
        <v>9455</v>
      </c>
      <c r="D935" s="1" t="s">
        <v>15226</v>
      </c>
      <c r="E935" s="23" t="s">
        <v>11546</v>
      </c>
      <c r="F935" s="23" t="s">
        <v>382</v>
      </c>
      <c r="G935" s="23" t="s">
        <v>837</v>
      </c>
      <c r="H935" s="23" t="s">
        <v>116</v>
      </c>
      <c r="I935" s="23" t="s">
        <v>835</v>
      </c>
      <c r="J935" s="23">
        <v>5700006034</v>
      </c>
      <c r="K935" s="1" t="e">
        <f>_xlfn.XLOOKUP(Table1[[#This Row],[NÚMERO OPERATIVO]],#REF!,#REF!)</f>
        <v>#REF!</v>
      </c>
      <c r="L935" s="23" t="s">
        <v>9508</v>
      </c>
      <c r="M935" s="1" t="str">
        <f>_xlfn.CONCAT(Table1[[#This Row],[NÚMERO OPERATIVO]],Table1[[#This Row],[DATA OC]])</f>
        <v>570000603446091,3573726852</v>
      </c>
      <c r="N935" s="24">
        <v>46091.357372685197</v>
      </c>
      <c r="O935" s="25" t="s">
        <v>109</v>
      </c>
      <c r="P935" s="23" t="s">
        <v>110</v>
      </c>
      <c r="Q935" s="23" t="s">
        <v>109</v>
      </c>
      <c r="R935" s="23" t="s">
        <v>15227</v>
      </c>
      <c r="S935" s="23" t="s">
        <v>15228</v>
      </c>
      <c r="T935" s="23" t="s">
        <v>9482</v>
      </c>
      <c r="U935" s="24" t="s">
        <v>15229</v>
      </c>
      <c r="V935" s="23" t="s">
        <v>9558</v>
      </c>
      <c r="W935" s="23">
        <v>13.8</v>
      </c>
      <c r="X935" s="22" t="s">
        <v>1986</v>
      </c>
      <c r="Y935" s="22" t="s">
        <v>9794</v>
      </c>
      <c r="Z935" s="22" t="s">
        <v>9464</v>
      </c>
      <c r="AA935" s="22" t="s">
        <v>15230</v>
      </c>
      <c r="AB935" s="22" t="s">
        <v>15231</v>
      </c>
      <c r="AC935" s="22" t="s">
        <v>15232</v>
      </c>
      <c r="AD935" s="22" t="s">
        <v>1986</v>
      </c>
      <c r="AE935" s="23" t="s">
        <v>833</v>
      </c>
      <c r="AF935" s="23" t="s">
        <v>12298</v>
      </c>
      <c r="AG935" s="20">
        <v>712600231</v>
      </c>
      <c r="AH935" s="20">
        <v>1</v>
      </c>
    </row>
    <row r="936" spans="1:34" ht="21" customHeight="1">
      <c r="A936" s="1" t="str">
        <f>_xlfn.CONCAT(Table1[[#This Row],[NÚMERO OPERATIVO]],Table1[[#This Row],[OS (SGM)]])</f>
        <v>5700168031ENC-LMPS03  000068/2026</v>
      </c>
      <c r="C936" s="1" t="s">
        <v>9455</v>
      </c>
      <c r="D936" s="1" t="s">
        <v>15233</v>
      </c>
      <c r="E936" s="23" t="s">
        <v>9457</v>
      </c>
      <c r="F936" s="23" t="s">
        <v>10026</v>
      </c>
      <c r="G936" s="23" t="s">
        <v>2354</v>
      </c>
      <c r="H936" s="23" t="s">
        <v>43</v>
      </c>
      <c r="I936" s="23" t="s">
        <v>2352</v>
      </c>
      <c r="J936" s="23">
        <v>5700168031</v>
      </c>
      <c r="K936" s="1" t="e">
        <f>_xlfn.XLOOKUP(Table1[[#This Row],[NÚMERO OPERATIVO]],#REF!,#REF!)</f>
        <v>#REF!</v>
      </c>
      <c r="L936" s="23" t="s">
        <v>15234</v>
      </c>
      <c r="M936" s="1" t="str">
        <f>_xlfn.CONCAT(Table1[[#This Row],[NÚMERO OPERATIVO]],Table1[[#This Row],[DATA OC]])</f>
        <v>570016803146105,8504282407</v>
      </c>
      <c r="N936" s="24">
        <v>46105.850428240701</v>
      </c>
      <c r="O936" s="25" t="s">
        <v>32</v>
      </c>
      <c r="P936" s="23" t="s">
        <v>33</v>
      </c>
      <c r="Q936" s="23" t="s">
        <v>32</v>
      </c>
      <c r="R936" s="23" t="s">
        <v>15235</v>
      </c>
      <c r="S936" s="23" t="s">
        <v>15236</v>
      </c>
      <c r="T936" s="23" t="s">
        <v>9473</v>
      </c>
      <c r="U936" s="24" t="s">
        <v>15237</v>
      </c>
      <c r="V936" s="23" t="s">
        <v>9463</v>
      </c>
      <c r="W936" s="23">
        <v>34.5</v>
      </c>
      <c r="X936" s="22" t="s">
        <v>1039</v>
      </c>
      <c r="Y936" s="22" t="s">
        <v>9464</v>
      </c>
      <c r="Z936" s="22" t="s">
        <v>9464</v>
      </c>
      <c r="AA936" s="22" t="s">
        <v>9517</v>
      </c>
      <c r="AB936" s="22" t="s">
        <v>15238</v>
      </c>
      <c r="AC936" s="22" t="s">
        <v>15239</v>
      </c>
      <c r="AD936" s="22" t="s">
        <v>55</v>
      </c>
      <c r="AE936" s="23" t="s">
        <v>7340</v>
      </c>
      <c r="AF936" s="23" t="s">
        <v>10032</v>
      </c>
      <c r="AG936" s="20">
        <v>212600353</v>
      </c>
      <c r="AH936" s="20">
        <v>1</v>
      </c>
    </row>
    <row r="937" spans="1:34" ht="21" customHeight="1">
      <c r="A937" s="1" t="str">
        <f>_xlfn.CONCAT(Table1[[#This Row],[NÚMERO OPERATIVO]],Table1[[#This Row],[OS (SGM)]])</f>
        <v>5748022070DLP-MLPA01  000092/2026</v>
      </c>
      <c r="C937" s="1" t="s">
        <v>9455</v>
      </c>
      <c r="D937" s="1" t="s">
        <v>15240</v>
      </c>
      <c r="E937" s="23" t="s">
        <v>9457</v>
      </c>
      <c r="F937" s="23" t="s">
        <v>114</v>
      </c>
      <c r="G937" s="23" t="s">
        <v>94</v>
      </c>
      <c r="H937" s="23" t="s">
        <v>43</v>
      </c>
      <c r="I937" s="23" t="s">
        <v>92</v>
      </c>
      <c r="J937" s="23">
        <v>5748022070</v>
      </c>
      <c r="K937" s="1" t="e">
        <f>_xlfn.XLOOKUP(Table1[[#This Row],[NÚMERO OPERATIVO]],#REF!,#REF!)</f>
        <v>#REF!</v>
      </c>
      <c r="L937" s="23" t="s">
        <v>15241</v>
      </c>
      <c r="M937" s="1" t="str">
        <f>_xlfn.CONCAT(Table1[[#This Row],[NÚMERO OPERATIVO]],Table1[[#This Row],[DATA OC]])</f>
        <v>574802207046103,7635069444</v>
      </c>
      <c r="N937" s="24">
        <v>46103.7635069444</v>
      </c>
      <c r="O937" s="25" t="s">
        <v>32</v>
      </c>
      <c r="P937" s="23" t="s">
        <v>33</v>
      </c>
      <c r="Q937" s="23" t="s">
        <v>32</v>
      </c>
      <c r="R937" s="23" t="s">
        <v>14639</v>
      </c>
      <c r="S937" s="23" t="s">
        <v>14640</v>
      </c>
      <c r="T937" s="23" t="s">
        <v>9482</v>
      </c>
      <c r="U937" s="24" t="s">
        <v>15242</v>
      </c>
      <c r="V937" s="23" t="s">
        <v>9463</v>
      </c>
      <c r="W937" s="23">
        <v>13.8</v>
      </c>
      <c r="X937" s="22" t="s">
        <v>55</v>
      </c>
      <c r="Y937" s="22" t="s">
        <v>9464</v>
      </c>
      <c r="Z937" s="22" t="s">
        <v>9482</v>
      </c>
      <c r="AA937" s="22" t="s">
        <v>14642</v>
      </c>
      <c r="AB937" s="22" t="s">
        <v>14643</v>
      </c>
      <c r="AC937" s="22" t="s">
        <v>14644</v>
      </c>
      <c r="AD937" s="22" t="s">
        <v>55</v>
      </c>
      <c r="AE937" s="23" t="s">
        <v>5731</v>
      </c>
      <c r="AF937" s="23" t="s">
        <v>9468</v>
      </c>
      <c r="AG937" s="20">
        <v>112600314</v>
      </c>
      <c r="AH937" s="20">
        <v>1</v>
      </c>
    </row>
    <row r="938" spans="1:34" ht="21" customHeight="1">
      <c r="A938" s="1" t="str">
        <f>_xlfn.CONCAT(Table1[[#This Row],[NÚMERO OPERATIVO]],Table1[[#This Row],[OS (SGM)]])</f>
        <v>5730634070DLP-MPPA01  000088/2026</v>
      </c>
      <c r="C938" s="1" t="s">
        <v>9455</v>
      </c>
      <c r="D938" s="1" t="s">
        <v>15243</v>
      </c>
      <c r="E938" s="23" t="s">
        <v>9457</v>
      </c>
      <c r="F938" s="23" t="s">
        <v>114</v>
      </c>
      <c r="G938" s="23" t="s">
        <v>94</v>
      </c>
      <c r="H938" s="23" t="s">
        <v>43</v>
      </c>
      <c r="I938" s="23" t="s">
        <v>92</v>
      </c>
      <c r="J938" s="23">
        <v>5730634070</v>
      </c>
      <c r="K938" s="1" t="e">
        <f>_xlfn.XLOOKUP(Table1[[#This Row],[NÚMERO OPERATIVO]],#REF!,#REF!)</f>
        <v>#REF!</v>
      </c>
      <c r="L938" s="23" t="s">
        <v>15244</v>
      </c>
      <c r="M938" s="1" t="str">
        <f>_xlfn.CONCAT(Table1[[#This Row],[NÚMERO OPERATIVO]],Table1[[#This Row],[DATA OC]])</f>
        <v>573063407046103,8367361111</v>
      </c>
      <c r="N938" s="24">
        <v>46103.836736111101</v>
      </c>
      <c r="O938" s="25" t="s">
        <v>32</v>
      </c>
      <c r="P938" s="23" t="s">
        <v>34</v>
      </c>
      <c r="Q938" s="23" t="s">
        <v>32</v>
      </c>
      <c r="R938" s="23" t="s">
        <v>15245</v>
      </c>
      <c r="S938" s="23" t="s">
        <v>15246</v>
      </c>
      <c r="T938" s="23" t="s">
        <v>9635</v>
      </c>
      <c r="U938" s="24" t="s">
        <v>15247</v>
      </c>
      <c r="V938" s="23" t="s">
        <v>9558</v>
      </c>
      <c r="W938" s="23">
        <v>34.5</v>
      </c>
      <c r="X938" s="22" t="s">
        <v>1669</v>
      </c>
      <c r="Y938" s="22" t="s">
        <v>9482</v>
      </c>
      <c r="Z938" s="22" t="s">
        <v>9482</v>
      </c>
      <c r="AA938" s="22" t="s">
        <v>15248</v>
      </c>
      <c r="AB938" s="22" t="s">
        <v>15249</v>
      </c>
      <c r="AC938" s="22" t="s">
        <v>15250</v>
      </c>
      <c r="AD938" s="22" t="s">
        <v>297</v>
      </c>
      <c r="AE938" s="23" t="s">
        <v>90</v>
      </c>
      <c r="AF938" s="23" t="s">
        <v>9468</v>
      </c>
      <c r="AG938" s="21">
        <v>112600369</v>
      </c>
      <c r="AH938" s="20">
        <v>1</v>
      </c>
    </row>
    <row r="939" spans="1:34" ht="21" customHeight="1">
      <c r="A939" s="1" t="str">
        <f>_xlfn.CONCAT(Table1[[#This Row],[NÚMERO OPERATIVO]],Table1[[#This Row],[OS (SGM)]])</f>
        <v>5712091070DLP-MLPA01  000123/2026</v>
      </c>
      <c r="C939" s="1" t="s">
        <v>9455</v>
      </c>
      <c r="D939" s="1" t="s">
        <v>15251</v>
      </c>
      <c r="E939" s="23" t="s">
        <v>9457</v>
      </c>
      <c r="F939" s="23" t="s">
        <v>114</v>
      </c>
      <c r="G939" s="23" t="s">
        <v>94</v>
      </c>
      <c r="H939" s="23" t="s">
        <v>43</v>
      </c>
      <c r="I939" s="23" t="s">
        <v>92</v>
      </c>
      <c r="J939" s="23">
        <v>5712091070</v>
      </c>
      <c r="K939" s="1" t="e">
        <f>_xlfn.XLOOKUP(Table1[[#This Row],[NÚMERO OPERATIVO]],#REF!,#REF!)</f>
        <v>#REF!</v>
      </c>
      <c r="L939" s="23" t="s">
        <v>15252</v>
      </c>
      <c r="M939" s="1" t="str">
        <f>_xlfn.CONCAT(Table1[[#This Row],[NÚMERO OPERATIVO]],Table1[[#This Row],[DATA OC]])</f>
        <v>571209107046108,7695138889</v>
      </c>
      <c r="N939" s="24">
        <v>46108.769513888903</v>
      </c>
      <c r="O939" s="25" t="s">
        <v>32</v>
      </c>
      <c r="P939" s="23" t="s">
        <v>33</v>
      </c>
      <c r="Q939" s="23" t="s">
        <v>32</v>
      </c>
      <c r="R939" s="23" t="s">
        <v>15253</v>
      </c>
      <c r="S939" s="23" t="s">
        <v>15254</v>
      </c>
      <c r="T939" s="23" t="s">
        <v>9482</v>
      </c>
      <c r="U939" s="24" t="s">
        <v>15255</v>
      </c>
      <c r="V939" s="23" t="s">
        <v>9463</v>
      </c>
      <c r="W939" s="23">
        <v>34.5</v>
      </c>
      <c r="X939" s="22">
        <v>10</v>
      </c>
      <c r="Y939" s="22" t="s">
        <v>9464</v>
      </c>
      <c r="Z939" s="22" t="s">
        <v>9464</v>
      </c>
      <c r="AA939" s="22" t="s">
        <v>9517</v>
      </c>
      <c r="AB939" s="22" t="s">
        <v>15256</v>
      </c>
      <c r="AC939" s="22" t="s">
        <v>15257</v>
      </c>
      <c r="AD939" s="22">
        <v>15</v>
      </c>
      <c r="AE939" s="23" t="s">
        <v>4752</v>
      </c>
      <c r="AF939" s="23" t="s">
        <v>9468</v>
      </c>
      <c r="AG939" s="20"/>
      <c r="AH939" s="20">
        <v>1</v>
      </c>
    </row>
    <row r="940" spans="1:34" ht="21" customHeight="1">
      <c r="A940" s="1" t="str">
        <f>_xlfn.CONCAT(Table1[[#This Row],[NÚMERO OPERATIVO]],Table1[[#This Row],[OS (SGM)]])</f>
        <v>5700657070DLP-MLPA01  000094/2026</v>
      </c>
      <c r="C940" s="1" t="s">
        <v>9455</v>
      </c>
      <c r="D940" s="1" t="s">
        <v>15258</v>
      </c>
      <c r="E940" s="23" t="s">
        <v>9457</v>
      </c>
      <c r="F940" s="23" t="s">
        <v>114</v>
      </c>
      <c r="G940" s="23" t="s">
        <v>94</v>
      </c>
      <c r="H940" s="23" t="s">
        <v>43</v>
      </c>
      <c r="I940" s="23" t="s">
        <v>526</v>
      </c>
      <c r="J940" s="23">
        <v>5700657070</v>
      </c>
      <c r="K940" s="1" t="e">
        <f>_xlfn.XLOOKUP(Table1[[#This Row],[NÚMERO OPERATIVO]],#REF!,#REF!)</f>
        <v>#REF!</v>
      </c>
      <c r="L940" s="23" t="s">
        <v>15259</v>
      </c>
      <c r="M940" s="1" t="str">
        <f>_xlfn.CONCAT(Table1[[#This Row],[NÚMERO OPERATIVO]],Table1[[#This Row],[DATA OC]])</f>
        <v>570065707046103,5035185185</v>
      </c>
      <c r="N940" s="24">
        <v>46103.503518518497</v>
      </c>
      <c r="O940" s="25" t="s">
        <v>32</v>
      </c>
      <c r="P940" s="23" t="s">
        <v>33</v>
      </c>
      <c r="Q940" s="23" t="s">
        <v>32</v>
      </c>
      <c r="R940" s="23" t="s">
        <v>15260</v>
      </c>
      <c r="S940" s="23" t="s">
        <v>15261</v>
      </c>
      <c r="T940" s="23" t="s">
        <v>9482</v>
      </c>
      <c r="U940" s="24" t="s">
        <v>15262</v>
      </c>
      <c r="V940" s="23" t="s">
        <v>9463</v>
      </c>
      <c r="W940" s="23">
        <v>34.5</v>
      </c>
      <c r="X940" s="22" t="s">
        <v>55</v>
      </c>
      <c r="Y940" s="22" t="s">
        <v>9464</v>
      </c>
      <c r="Z940" s="22" t="s">
        <v>9482</v>
      </c>
      <c r="AA940" s="22" t="s">
        <v>14642</v>
      </c>
      <c r="AB940" s="22" t="s">
        <v>15263</v>
      </c>
      <c r="AC940" s="22" t="s">
        <v>15264</v>
      </c>
      <c r="AD940" s="22" t="s">
        <v>931</v>
      </c>
      <c r="AE940" s="23" t="s">
        <v>3725</v>
      </c>
      <c r="AF940" s="23" t="s">
        <v>9468</v>
      </c>
      <c r="AG940" s="20">
        <v>112600312</v>
      </c>
      <c r="AH940" s="20">
        <v>1</v>
      </c>
    </row>
    <row r="941" spans="1:34" ht="21" customHeight="1">
      <c r="A941" s="1" t="str">
        <f>_xlfn.CONCAT(Table1[[#This Row],[NÚMERO OPERATIVO]],Table1[[#This Row],[OS (SGM)]])</f>
        <v>5700036092DLP-MPPA01  000094/2026</v>
      </c>
      <c r="C941" s="1" t="s">
        <v>9455</v>
      </c>
      <c r="D941" s="1" t="s">
        <v>15265</v>
      </c>
      <c r="E941" s="23" t="s">
        <v>9457</v>
      </c>
      <c r="F941" s="23" t="s">
        <v>114</v>
      </c>
      <c r="G941" s="23" t="s">
        <v>94</v>
      </c>
      <c r="H941" s="23" t="s">
        <v>43</v>
      </c>
      <c r="I941" s="23" t="s">
        <v>92</v>
      </c>
      <c r="J941" s="23">
        <v>5700036092</v>
      </c>
      <c r="K941" s="1" t="e">
        <f>_xlfn.XLOOKUP(Table1[[#This Row],[NÚMERO OPERATIVO]],#REF!,#REF!)</f>
        <v>#REF!</v>
      </c>
      <c r="L941" s="23" t="s">
        <v>15266</v>
      </c>
      <c r="M941" s="1" t="str">
        <f>_xlfn.CONCAT(Table1[[#This Row],[NÚMERO OPERATIVO]],Table1[[#This Row],[DATA OC]])</f>
        <v>570003609246110,760775463</v>
      </c>
      <c r="N941" s="24">
        <v>46110.760775463001</v>
      </c>
      <c r="O941" s="25" t="s">
        <v>32</v>
      </c>
      <c r="P941" s="23" t="s">
        <v>34</v>
      </c>
      <c r="Q941" s="23" t="s">
        <v>32</v>
      </c>
      <c r="R941" s="23" t="s">
        <v>15267</v>
      </c>
      <c r="S941" s="23" t="s">
        <v>15268</v>
      </c>
      <c r="T941" s="23" t="s">
        <v>9482</v>
      </c>
      <c r="U941" s="24" t="s">
        <v>15269</v>
      </c>
      <c r="V941" s="23" t="s">
        <v>9558</v>
      </c>
      <c r="W941" s="23">
        <v>34.5</v>
      </c>
      <c r="X941" s="22" t="s">
        <v>931</v>
      </c>
      <c r="Y941" s="22" t="s">
        <v>9464</v>
      </c>
      <c r="Z941" s="22" t="s">
        <v>9464</v>
      </c>
      <c r="AA941" s="22" t="s">
        <v>15270</v>
      </c>
      <c r="AB941" s="22" t="s">
        <v>15271</v>
      </c>
      <c r="AC941" s="22" t="s">
        <v>15272</v>
      </c>
      <c r="AD941" s="22" t="s">
        <v>931</v>
      </c>
      <c r="AE941" s="23" t="s">
        <v>2224</v>
      </c>
      <c r="AF941" s="23" t="s">
        <v>9468</v>
      </c>
      <c r="AG941" s="20">
        <v>112600322</v>
      </c>
      <c r="AH941" s="20">
        <v>1</v>
      </c>
    </row>
    <row r="942" spans="1:34" ht="21" customHeight="1">
      <c r="A942" s="1" t="str">
        <f>_xlfn.CONCAT(Table1[[#This Row],[NÚMERO OPERATIVO]],Table1[[#This Row],[OS (SGM)]])</f>
        <v>5700901107DBM-MPDB10  000047/2026</v>
      </c>
      <c r="C942" s="1" t="s">
        <v>9455</v>
      </c>
      <c r="D942" s="1" t="s">
        <v>15273</v>
      </c>
      <c r="E942" s="23" t="s">
        <v>12825</v>
      </c>
      <c r="F942" s="23" t="s">
        <v>254</v>
      </c>
      <c r="G942" s="23" t="s">
        <v>287</v>
      </c>
      <c r="H942" s="23" t="s">
        <v>43</v>
      </c>
      <c r="I942" s="23" t="s">
        <v>419</v>
      </c>
      <c r="J942" s="23">
        <v>5700901107</v>
      </c>
      <c r="K942" s="1" t="e">
        <f>_xlfn.XLOOKUP(Table1[[#This Row],[NÚMERO OPERATIVO]],#REF!,#REF!)</f>
        <v>#REF!</v>
      </c>
      <c r="L942" s="23" t="s">
        <v>15274</v>
      </c>
      <c r="M942" s="1" t="str">
        <f>_xlfn.CONCAT(Table1[[#This Row],[NÚMERO OPERATIVO]],Table1[[#This Row],[DATA OC]])</f>
        <v>570090110746099,7774074074</v>
      </c>
      <c r="N942" s="24">
        <v>46099.777407407397</v>
      </c>
      <c r="O942" s="25" t="s">
        <v>32</v>
      </c>
      <c r="P942" s="23" t="s">
        <v>33</v>
      </c>
      <c r="Q942" s="23" t="s">
        <v>32</v>
      </c>
      <c r="R942" s="23" t="s">
        <v>13325</v>
      </c>
      <c r="S942" s="23" t="s">
        <v>13325</v>
      </c>
      <c r="T942" s="23" t="s">
        <v>9537</v>
      </c>
      <c r="U942" s="24" t="s">
        <v>14642</v>
      </c>
      <c r="V942" s="23" t="s">
        <v>9463</v>
      </c>
      <c r="W942" s="23">
        <v>34.5</v>
      </c>
      <c r="X942" s="22">
        <v>5</v>
      </c>
      <c r="Y942" s="22" t="s">
        <v>9482</v>
      </c>
      <c r="Z942" s="22" t="s">
        <v>9482</v>
      </c>
      <c r="AA942" s="22" t="s">
        <v>9517</v>
      </c>
      <c r="AB942" s="22" t="s">
        <v>15275</v>
      </c>
      <c r="AC942" s="22" t="s">
        <v>15276</v>
      </c>
      <c r="AD942" s="22">
        <v>15</v>
      </c>
      <c r="AE942" s="23" t="s">
        <v>417</v>
      </c>
      <c r="AF942" s="23" t="s">
        <v>13191</v>
      </c>
      <c r="AG942" s="1">
        <v>412600357</v>
      </c>
      <c r="AH942" s="20">
        <v>1</v>
      </c>
    </row>
    <row r="943" spans="1:34" ht="21" customHeight="1">
      <c r="A943" s="1" t="str">
        <f>_xlfn.CONCAT(Table1[[#This Row],[NÚMERO OPERATIVO]],Table1[[#This Row],[OS (SGM)]])</f>
        <v>5700738107DBM-MLDB04  000075/2026</v>
      </c>
      <c r="C943" s="1" t="s">
        <v>9455</v>
      </c>
      <c r="D943" s="1" t="s">
        <v>15277</v>
      </c>
      <c r="E943" s="23" t="s">
        <v>12825</v>
      </c>
      <c r="F943" s="23" t="s">
        <v>254</v>
      </c>
      <c r="G943" s="23" t="s">
        <v>287</v>
      </c>
      <c r="H943" s="23" t="s">
        <v>43</v>
      </c>
      <c r="I943" s="23" t="s">
        <v>419</v>
      </c>
      <c r="J943" s="23">
        <v>5700738107</v>
      </c>
      <c r="K943" s="1" t="e">
        <f>_xlfn.XLOOKUP(Table1[[#This Row],[NÚMERO OPERATIVO]],#REF!,#REF!)</f>
        <v>#REF!</v>
      </c>
      <c r="L943" s="23" t="s">
        <v>15278</v>
      </c>
      <c r="M943" s="1" t="str">
        <f>_xlfn.CONCAT(Table1[[#This Row],[NÚMERO OPERATIVO]],Table1[[#This Row],[DATA OC]])</f>
        <v>570073810746088,6868865741</v>
      </c>
      <c r="N943" s="24">
        <v>46088.686886574098</v>
      </c>
      <c r="O943" s="25" t="s">
        <v>32</v>
      </c>
      <c r="P943" s="23" t="s">
        <v>33</v>
      </c>
      <c r="Q943" s="23" t="s">
        <v>32</v>
      </c>
      <c r="R943" s="23" t="s">
        <v>15279</v>
      </c>
      <c r="S943" s="23" t="s">
        <v>15280</v>
      </c>
      <c r="T943" s="23" t="s">
        <v>9482</v>
      </c>
      <c r="U943" s="24" t="s">
        <v>15281</v>
      </c>
      <c r="V943" s="23" t="s">
        <v>9463</v>
      </c>
      <c r="W943" s="23">
        <v>13.8</v>
      </c>
      <c r="X943" s="22" t="s">
        <v>55</v>
      </c>
      <c r="Y943" s="22" t="s">
        <v>9794</v>
      </c>
      <c r="Z943" s="22" t="s">
        <v>9492</v>
      </c>
      <c r="AA943" s="22" t="s">
        <v>13522</v>
      </c>
      <c r="AB943" s="22" t="s">
        <v>15282</v>
      </c>
      <c r="AC943" s="22" t="s">
        <v>15283</v>
      </c>
      <c r="AD943" s="22" t="s">
        <v>55</v>
      </c>
      <c r="AE943" s="23" t="s">
        <v>3936</v>
      </c>
      <c r="AF943" s="23" t="s">
        <v>13191</v>
      </c>
      <c r="AG943" s="20">
        <v>412600327</v>
      </c>
      <c r="AH943" s="20">
        <v>1</v>
      </c>
    </row>
    <row r="944" spans="1:34" ht="21" customHeight="1">
      <c r="A944" s="1" t="str">
        <f>_xlfn.CONCAT(Table1[[#This Row],[NÚMERO OPERATIVO]],Table1[[#This Row],[OS (SGM)]])</f>
        <v>5700623107DBM-MLDB05  000057/2026</v>
      </c>
      <c r="C944" s="1" t="s">
        <v>9455</v>
      </c>
      <c r="D944" s="1" t="s">
        <v>15284</v>
      </c>
      <c r="E944" s="23" t="s">
        <v>12825</v>
      </c>
      <c r="F944" s="23" t="s">
        <v>254</v>
      </c>
      <c r="G944" s="23" t="s">
        <v>287</v>
      </c>
      <c r="H944" s="23" t="s">
        <v>43</v>
      </c>
      <c r="I944" s="23" t="s">
        <v>419</v>
      </c>
      <c r="J944" s="23">
        <v>5700623107</v>
      </c>
      <c r="K944" s="1" t="e">
        <f>_xlfn.XLOOKUP(Table1[[#This Row],[NÚMERO OPERATIVO]],#REF!,#REF!)</f>
        <v>#REF!</v>
      </c>
      <c r="L944" s="23" t="s">
        <v>15285</v>
      </c>
      <c r="M944" s="1" t="str">
        <f>_xlfn.CONCAT(Table1[[#This Row],[NÚMERO OPERATIVO]],Table1[[#This Row],[DATA OC]])</f>
        <v>570062310746085,6768634259</v>
      </c>
      <c r="N944" s="24">
        <v>46085.676863425899</v>
      </c>
      <c r="O944" s="25" t="s">
        <v>32</v>
      </c>
      <c r="P944" s="23" t="s">
        <v>33</v>
      </c>
      <c r="Q944" s="23" t="s">
        <v>32</v>
      </c>
      <c r="R944" s="23" t="s">
        <v>15286</v>
      </c>
      <c r="S944" s="23" t="s">
        <v>15287</v>
      </c>
      <c r="T944" s="23" t="s">
        <v>10192</v>
      </c>
      <c r="U944" s="24" t="s">
        <v>15288</v>
      </c>
      <c r="V944" s="23" t="s">
        <v>9463</v>
      </c>
      <c r="W944" s="23">
        <v>34.5</v>
      </c>
      <c r="X944" s="22" t="s">
        <v>55</v>
      </c>
      <c r="Y944" s="22" t="s">
        <v>9464</v>
      </c>
      <c r="Z944" s="22" t="s">
        <v>9482</v>
      </c>
      <c r="AA944" s="22" t="s">
        <v>9517</v>
      </c>
      <c r="AB944" s="22" t="s">
        <v>15289</v>
      </c>
      <c r="AC944" s="22" t="s">
        <v>15290</v>
      </c>
      <c r="AD944" s="22" t="s">
        <v>55</v>
      </c>
      <c r="AE944" s="23" t="s">
        <v>8141</v>
      </c>
      <c r="AF944" s="23" t="s">
        <v>13191</v>
      </c>
      <c r="AG944" s="20">
        <v>412600270</v>
      </c>
      <c r="AH944" s="20">
        <v>1</v>
      </c>
    </row>
    <row r="945" spans="1:34" ht="21" customHeight="1">
      <c r="A945" s="1" t="str">
        <f>_xlfn.CONCAT(Table1[[#This Row],[NÚMERO OPERATIVO]],Table1[[#This Row],[OS (SGM)]])</f>
        <v>5700508107DBM-MLDB03  000056/2026</v>
      </c>
      <c r="C945" s="1" t="s">
        <v>9455</v>
      </c>
      <c r="D945" s="1" t="s">
        <v>15291</v>
      </c>
      <c r="E945" s="23" t="s">
        <v>12825</v>
      </c>
      <c r="F945" s="23" t="s">
        <v>254</v>
      </c>
      <c r="G945" s="23" t="s">
        <v>287</v>
      </c>
      <c r="H945" s="23" t="s">
        <v>43</v>
      </c>
      <c r="I945" s="23" t="s">
        <v>419</v>
      </c>
      <c r="J945" s="23">
        <v>5700508107</v>
      </c>
      <c r="K945" s="1" t="e">
        <f>_xlfn.XLOOKUP(Table1[[#This Row],[NÚMERO OPERATIVO]],#REF!,#REF!)</f>
        <v>#REF!</v>
      </c>
      <c r="L945" s="23" t="s">
        <v>15292</v>
      </c>
      <c r="M945" s="1" t="str">
        <f>_xlfn.CONCAT(Table1[[#This Row],[NÚMERO OPERATIVO]],Table1[[#This Row],[DATA OC]])</f>
        <v>570050810746086,8721759259</v>
      </c>
      <c r="N945" s="24">
        <v>46086.872175925899</v>
      </c>
      <c r="O945" s="25" t="s">
        <v>32</v>
      </c>
      <c r="P945" s="23" t="s">
        <v>33</v>
      </c>
      <c r="Q945" s="23" t="s">
        <v>32</v>
      </c>
      <c r="R945" s="23" t="s">
        <v>15293</v>
      </c>
      <c r="S945" s="23" t="s">
        <v>15294</v>
      </c>
      <c r="T945" s="23" t="s">
        <v>9482</v>
      </c>
      <c r="U945" s="24" t="s">
        <v>15295</v>
      </c>
      <c r="V945" s="23" t="s">
        <v>9463</v>
      </c>
      <c r="W945" s="23">
        <v>34.5</v>
      </c>
      <c r="X945" s="22" t="s">
        <v>55</v>
      </c>
      <c r="Y945" s="22" t="s">
        <v>9482</v>
      </c>
      <c r="Z945" s="22" t="s">
        <v>9482</v>
      </c>
      <c r="AA945" s="22" t="s">
        <v>9517</v>
      </c>
      <c r="AB945" s="22" t="s">
        <v>15296</v>
      </c>
      <c r="AC945" s="22" t="s">
        <v>15297</v>
      </c>
      <c r="AD945" s="22" t="s">
        <v>55</v>
      </c>
      <c r="AE945" s="23" t="s">
        <v>4574</v>
      </c>
      <c r="AF945" s="23" t="s">
        <v>13191</v>
      </c>
      <c r="AG945" s="20">
        <v>412600275</v>
      </c>
      <c r="AH945" s="20">
        <v>1</v>
      </c>
    </row>
    <row r="946" spans="1:34" ht="21" customHeight="1">
      <c r="A946" s="1" t="str">
        <f>_xlfn.CONCAT(Table1[[#This Row],[NÚMERO OPERATIVO]],Table1[[#This Row],[OS (SGM)]])</f>
        <v>5750041058ENC-MLAR02  000058/2026</v>
      </c>
      <c r="C946" s="1" t="s">
        <v>9455</v>
      </c>
      <c r="D946" s="1" t="s">
        <v>15298</v>
      </c>
      <c r="E946" s="23" t="s">
        <v>11546</v>
      </c>
      <c r="F946" s="23" t="s">
        <v>132</v>
      </c>
      <c r="G946" s="23" t="s">
        <v>148</v>
      </c>
      <c r="H946" s="23" t="s">
        <v>43</v>
      </c>
      <c r="I946" s="23" t="s">
        <v>36</v>
      </c>
      <c r="J946" s="23">
        <v>5750041058</v>
      </c>
      <c r="K946" s="1" t="e">
        <f>_xlfn.XLOOKUP(Table1[[#This Row],[NÚMERO OPERATIVO]],#REF!,#REF!)</f>
        <v>#REF!</v>
      </c>
      <c r="L946" s="23" t="s">
        <v>15299</v>
      </c>
      <c r="M946" s="1" t="str">
        <f>_xlfn.CONCAT(Table1[[#This Row],[NÚMERO OPERATIVO]],Table1[[#This Row],[DATA OC]])</f>
        <v>575004105846092,4820138889</v>
      </c>
      <c r="N946" s="24">
        <v>46092.482013888897</v>
      </c>
      <c r="O946" s="25" t="s">
        <v>32</v>
      </c>
      <c r="P946" s="23" t="s">
        <v>33</v>
      </c>
      <c r="Q946" s="23" t="s">
        <v>32</v>
      </c>
      <c r="R946" s="23" t="s">
        <v>15300</v>
      </c>
      <c r="S946" s="23" t="s">
        <v>15301</v>
      </c>
      <c r="T946" s="23" t="s">
        <v>9482</v>
      </c>
      <c r="U946" s="24" t="s">
        <v>15302</v>
      </c>
      <c r="V946" s="23" t="s">
        <v>9558</v>
      </c>
      <c r="W946" s="23">
        <v>34.5</v>
      </c>
      <c r="X946" s="22" t="s">
        <v>1669</v>
      </c>
      <c r="Y946" s="22" t="s">
        <v>9464</v>
      </c>
      <c r="Z946" s="22" t="s">
        <v>9492</v>
      </c>
      <c r="AA946" s="22" t="s">
        <v>9517</v>
      </c>
      <c r="AB946" s="22" t="s">
        <v>15303</v>
      </c>
      <c r="AC946" s="22" t="s">
        <v>15304</v>
      </c>
      <c r="AD946" s="22" t="s">
        <v>1669</v>
      </c>
      <c r="AE946" s="23" t="s">
        <v>4052</v>
      </c>
      <c r="AF946" s="23" t="s">
        <v>11553</v>
      </c>
      <c r="AG946" s="20">
        <v>612600316</v>
      </c>
      <c r="AH946" s="20">
        <v>1</v>
      </c>
    </row>
    <row r="947" spans="1:34" ht="21" customHeight="1">
      <c r="A947" s="1" t="str">
        <f>_xlfn.CONCAT(Table1[[#This Row],[NÚMERO OPERATIVO]],Table1[[#This Row],[OS (SGM)]])</f>
        <v>5710306058ENC-MPAR02  000012/2026</v>
      </c>
      <c r="C947" s="1" t="s">
        <v>9455</v>
      </c>
      <c r="D947" s="1" t="s">
        <v>15305</v>
      </c>
      <c r="E947" s="23" t="s">
        <v>11546</v>
      </c>
      <c r="F947" s="23" t="s">
        <v>132</v>
      </c>
      <c r="G947" s="23" t="s">
        <v>148</v>
      </c>
      <c r="H947" s="23" t="s">
        <v>43</v>
      </c>
      <c r="I947" s="23" t="s">
        <v>36</v>
      </c>
      <c r="J947" s="23">
        <v>5710306058</v>
      </c>
      <c r="K947" s="1" t="e">
        <f>_xlfn.XLOOKUP(Table1[[#This Row],[NÚMERO OPERATIVO]],#REF!,#REF!)</f>
        <v>#REF!</v>
      </c>
      <c r="L947" s="23" t="s">
        <v>15306</v>
      </c>
      <c r="M947" s="1" t="str">
        <f>_xlfn.CONCAT(Table1[[#This Row],[NÚMERO OPERATIVO]],Table1[[#This Row],[DATA OC]])</f>
        <v>571030605846104,5451041667</v>
      </c>
      <c r="N947" s="24">
        <v>46104.545104166697</v>
      </c>
      <c r="O947" s="25" t="s">
        <v>32</v>
      </c>
      <c r="P947" s="23" t="s">
        <v>172</v>
      </c>
      <c r="Q947" s="23" t="s">
        <v>32</v>
      </c>
      <c r="R947" s="23" t="s">
        <v>15307</v>
      </c>
      <c r="S947" s="23" t="s">
        <v>15308</v>
      </c>
      <c r="T947" s="23" t="s">
        <v>10145</v>
      </c>
      <c r="U947" s="24" t="s">
        <v>15309</v>
      </c>
      <c r="V947" s="23" t="s">
        <v>9463</v>
      </c>
      <c r="W947" s="23">
        <v>34.5</v>
      </c>
      <c r="X947" s="22" t="s">
        <v>79</v>
      </c>
      <c r="Y947" s="22" t="s">
        <v>9464</v>
      </c>
      <c r="Z947" s="22" t="s">
        <v>9464</v>
      </c>
      <c r="AA947" s="22" t="s">
        <v>9517</v>
      </c>
      <c r="AB947" s="22" t="s">
        <v>15310</v>
      </c>
      <c r="AC947" s="22" t="s">
        <v>15311</v>
      </c>
      <c r="AD947" s="22" t="s">
        <v>55</v>
      </c>
      <c r="AE947" s="23" t="s">
        <v>7025</v>
      </c>
      <c r="AF947" s="23" t="s">
        <v>11553</v>
      </c>
      <c r="AG947" s="20">
        <v>612600327</v>
      </c>
      <c r="AH947" s="20">
        <v>1</v>
      </c>
    </row>
    <row r="948" spans="1:34" ht="21" customHeight="1">
      <c r="A948" s="1" t="str">
        <f>_xlfn.CONCAT(Table1[[#This Row],[NÚMERO OPERATIVO]],Table1[[#This Row],[OS (SGM)]])</f>
        <v>5700519058ENC-MLAR02  000074/2026</v>
      </c>
      <c r="C948" s="1" t="s">
        <v>9455</v>
      </c>
      <c r="D948" s="1" t="s">
        <v>15312</v>
      </c>
      <c r="E948" s="23" t="s">
        <v>11546</v>
      </c>
      <c r="F948" s="23" t="s">
        <v>132</v>
      </c>
      <c r="G948" s="23" t="s">
        <v>148</v>
      </c>
      <c r="H948" s="23" t="s">
        <v>43</v>
      </c>
      <c r="I948" s="23" t="s">
        <v>36</v>
      </c>
      <c r="J948" s="23">
        <v>5700519058</v>
      </c>
      <c r="K948" s="1" t="e">
        <f>_xlfn.XLOOKUP(Table1[[#This Row],[NÚMERO OPERATIVO]],#REF!,#REF!)</f>
        <v>#REF!</v>
      </c>
      <c r="L948" s="23" t="s">
        <v>15313</v>
      </c>
      <c r="M948" s="1" t="str">
        <f>_xlfn.CONCAT(Table1[[#This Row],[NÚMERO OPERATIVO]],Table1[[#This Row],[DATA OC]])</f>
        <v>570051905846112,4721875</v>
      </c>
      <c r="N948" s="24">
        <v>46112.472187500003</v>
      </c>
      <c r="O948" s="25" t="s">
        <v>32</v>
      </c>
      <c r="P948" s="23" t="s">
        <v>33</v>
      </c>
      <c r="Q948" s="23" t="s">
        <v>32</v>
      </c>
      <c r="R948" s="23" t="s">
        <v>15314</v>
      </c>
      <c r="S948" s="23" t="s">
        <v>15315</v>
      </c>
      <c r="T948" s="23" t="s">
        <v>9482</v>
      </c>
      <c r="U948" s="24" t="s">
        <v>15316</v>
      </c>
      <c r="V948" s="23" t="s">
        <v>9558</v>
      </c>
      <c r="W948" s="23">
        <v>34.5</v>
      </c>
      <c r="X948" s="22" t="s">
        <v>297</v>
      </c>
      <c r="Y948" s="22" t="s">
        <v>9482</v>
      </c>
      <c r="Z948" s="22" t="s">
        <v>9464</v>
      </c>
      <c r="AA948" s="22" t="s">
        <v>10261</v>
      </c>
      <c r="AB948" s="22" t="s">
        <v>15317</v>
      </c>
      <c r="AC948" s="22" t="s">
        <v>15318</v>
      </c>
      <c r="AD948" s="22" t="s">
        <v>297</v>
      </c>
      <c r="AE948" s="23" t="s">
        <v>1123</v>
      </c>
      <c r="AF948" s="23" t="s">
        <v>11553</v>
      </c>
      <c r="AG948" s="20">
        <v>612600358</v>
      </c>
      <c r="AH948" s="20">
        <v>1</v>
      </c>
    </row>
    <row r="949" spans="1:34" ht="21" customHeight="1">
      <c r="A949" s="1" t="str">
        <f>_xlfn.CONCAT(Table1[[#This Row],[NÚMERO OPERATIVO]],Table1[[#This Row],[OS (SGM)]])</f>
        <v>5700478058ENC-MLAR02  000054/2026</v>
      </c>
      <c r="C949" s="1" t="s">
        <v>9455</v>
      </c>
      <c r="D949" s="1" t="s">
        <v>15319</v>
      </c>
      <c r="E949" s="23" t="s">
        <v>11546</v>
      </c>
      <c r="F949" s="23" t="s">
        <v>132</v>
      </c>
      <c r="G949" s="23" t="s">
        <v>148</v>
      </c>
      <c r="H949" s="23" t="s">
        <v>43</v>
      </c>
      <c r="I949" s="23" t="s">
        <v>36</v>
      </c>
      <c r="J949" s="23">
        <v>5700478058</v>
      </c>
      <c r="K949" s="1" t="e">
        <f>_xlfn.XLOOKUP(Table1[[#This Row],[NÚMERO OPERATIVO]],#REF!,#REF!)</f>
        <v>#REF!</v>
      </c>
      <c r="L949" s="23" t="s">
        <v>15320</v>
      </c>
      <c r="M949" s="1" t="str">
        <f>_xlfn.CONCAT(Table1[[#This Row],[NÚMERO OPERATIVO]],Table1[[#This Row],[DATA OC]])</f>
        <v>570047805846086,7661689815</v>
      </c>
      <c r="N949" s="24">
        <v>46086.7661689815</v>
      </c>
      <c r="O949" s="25" t="s">
        <v>32</v>
      </c>
      <c r="P949" s="23" t="s">
        <v>33</v>
      </c>
      <c r="Q949" s="23" t="s">
        <v>32</v>
      </c>
      <c r="R949" s="23" t="s">
        <v>15321</v>
      </c>
      <c r="S949" s="23" t="s">
        <v>15322</v>
      </c>
      <c r="T949" s="23" t="s">
        <v>9482</v>
      </c>
      <c r="U949" s="24" t="s">
        <v>15323</v>
      </c>
      <c r="V949" s="23" t="s">
        <v>9463</v>
      </c>
      <c r="W949" s="23">
        <v>34.5</v>
      </c>
      <c r="X949" s="22" t="s">
        <v>931</v>
      </c>
      <c r="Y949" s="22" t="s">
        <v>9464</v>
      </c>
      <c r="Z949" s="22" t="s">
        <v>9464</v>
      </c>
      <c r="AA949" s="22" t="s">
        <v>9517</v>
      </c>
      <c r="AB949" s="22" t="s">
        <v>15324</v>
      </c>
      <c r="AC949" s="22" t="s">
        <v>15325</v>
      </c>
      <c r="AD949" s="22" t="s">
        <v>931</v>
      </c>
      <c r="AE949" s="23" t="s">
        <v>6784</v>
      </c>
      <c r="AF949" s="23" t="s">
        <v>11553</v>
      </c>
      <c r="AG949" s="20">
        <v>612600268</v>
      </c>
      <c r="AH949" s="20">
        <v>1</v>
      </c>
    </row>
    <row r="950" spans="1:34" ht="21" customHeight="1">
      <c r="A950" s="1" t="str">
        <f>_xlfn.CONCAT(Table1[[#This Row],[NÚMERO OPERATIVO]],Table1[[#This Row],[OS (SGM)]])</f>
        <v>5700169104ENC-MLGR03  000139/2026</v>
      </c>
      <c r="C950" s="1" t="s">
        <v>9455</v>
      </c>
      <c r="D950" s="1" t="s">
        <v>15326</v>
      </c>
      <c r="E950" s="23" t="s">
        <v>11546</v>
      </c>
      <c r="F950" s="23" t="s">
        <v>382</v>
      </c>
      <c r="G950" s="23" t="s">
        <v>62</v>
      </c>
      <c r="H950" s="23" t="s">
        <v>43</v>
      </c>
      <c r="I950" s="23" t="s">
        <v>59</v>
      </c>
      <c r="J950" s="23">
        <v>5700169104</v>
      </c>
      <c r="K950" s="1" t="e">
        <f>_xlfn.XLOOKUP(Table1[[#This Row],[NÚMERO OPERATIVO]],#REF!,#REF!)</f>
        <v>#REF!</v>
      </c>
      <c r="L950" s="23" t="s">
        <v>15327</v>
      </c>
      <c r="M950" s="1" t="str">
        <f>_xlfn.CONCAT(Table1[[#This Row],[NÚMERO OPERATIVO]],Table1[[#This Row],[DATA OC]])</f>
        <v>570016910446107,391087963</v>
      </c>
      <c r="N950" s="24">
        <v>46107.391087962998</v>
      </c>
      <c r="O950" s="25" t="s">
        <v>32</v>
      </c>
      <c r="P950" s="23" t="s">
        <v>33</v>
      </c>
      <c r="Q950" s="23" t="s">
        <v>32</v>
      </c>
      <c r="R950" s="23" t="s">
        <v>15328</v>
      </c>
      <c r="S950" s="23" t="s">
        <v>15329</v>
      </c>
      <c r="T950" s="23" t="s">
        <v>9482</v>
      </c>
      <c r="U950" s="24" t="s">
        <v>15330</v>
      </c>
      <c r="V950" s="23" t="s">
        <v>9558</v>
      </c>
      <c r="W950" s="23">
        <v>34.5</v>
      </c>
      <c r="X950" s="22" t="s">
        <v>1669</v>
      </c>
      <c r="Y950" s="22" t="s">
        <v>9492</v>
      </c>
      <c r="Z950" s="22" t="s">
        <v>9464</v>
      </c>
      <c r="AA950" s="22" t="s">
        <v>15331</v>
      </c>
      <c r="AB950" s="22" t="s">
        <v>15332</v>
      </c>
      <c r="AC950" s="22" t="s">
        <v>15333</v>
      </c>
      <c r="AD950" s="22" t="s">
        <v>1669</v>
      </c>
      <c r="AE950" s="23" t="s">
        <v>5090</v>
      </c>
      <c r="AF950" s="23" t="s">
        <v>12298</v>
      </c>
      <c r="AG950" s="20">
        <v>712600270</v>
      </c>
      <c r="AH950" s="20">
        <v>1</v>
      </c>
    </row>
    <row r="951" spans="1:34" ht="21" customHeight="1">
      <c r="A951" s="1" t="str">
        <f>_xlfn.CONCAT(Table1[[#This Row],[NÚMERO OPERATIVO]],Table1[[#This Row],[OS (SGM)]])</f>
        <v>5710161110DG-MPDG01  000063/2026</v>
      </c>
      <c r="C951" s="1" t="s">
        <v>9455</v>
      </c>
      <c r="D951" s="1" t="s">
        <v>15334</v>
      </c>
      <c r="E951" s="23" t="s">
        <v>9457</v>
      </c>
      <c r="F951" s="23" t="s">
        <v>503</v>
      </c>
      <c r="G951" s="23" t="s">
        <v>689</v>
      </c>
      <c r="H951" s="23" t="s">
        <v>43</v>
      </c>
      <c r="I951" s="23" t="s">
        <v>687</v>
      </c>
      <c r="J951" s="23">
        <v>5710161110</v>
      </c>
      <c r="K951" s="1" t="e">
        <f>_xlfn.XLOOKUP(Table1[[#This Row],[NÚMERO OPERATIVO]],#REF!,#REF!)</f>
        <v>#REF!</v>
      </c>
      <c r="L951" s="23" t="s">
        <v>9868</v>
      </c>
      <c r="M951" s="1" t="str">
        <f>_xlfn.CONCAT(Table1[[#This Row],[NÚMERO OPERATIVO]],Table1[[#This Row],[DATA OC]])</f>
        <v>571016111046102,8336921296</v>
      </c>
      <c r="N951" s="24">
        <v>46102.8336921296</v>
      </c>
      <c r="O951" s="25" t="s">
        <v>32</v>
      </c>
      <c r="P951" s="23" t="s">
        <v>33</v>
      </c>
      <c r="Q951" s="23" t="s">
        <v>32</v>
      </c>
      <c r="R951" s="23" t="s">
        <v>15335</v>
      </c>
      <c r="S951" s="23" t="s">
        <v>9472</v>
      </c>
      <c r="T951" s="23" t="s">
        <v>9523</v>
      </c>
      <c r="U951" s="24" t="s">
        <v>15336</v>
      </c>
      <c r="V951" s="23" t="s">
        <v>9463</v>
      </c>
      <c r="W951" s="23">
        <v>13.8</v>
      </c>
      <c r="X951" s="22" t="s">
        <v>55</v>
      </c>
      <c r="Y951" s="22" t="s">
        <v>9537</v>
      </c>
      <c r="Z951" s="22" t="s">
        <v>9464</v>
      </c>
      <c r="AA951" s="22" t="s">
        <v>15337</v>
      </c>
      <c r="AB951" s="22" t="s">
        <v>15338</v>
      </c>
      <c r="AC951" s="22" t="s">
        <v>15339</v>
      </c>
      <c r="AD951" s="22" t="s">
        <v>931</v>
      </c>
      <c r="AE951" s="23" t="s">
        <v>1950</v>
      </c>
      <c r="AF951" s="23" t="s">
        <v>10852</v>
      </c>
      <c r="AG951" s="20">
        <v>312600227</v>
      </c>
      <c r="AH951" s="20">
        <v>1</v>
      </c>
    </row>
    <row r="952" spans="1:34" ht="21" customHeight="1">
      <c r="A952" s="1" t="str">
        <f>_xlfn.CONCAT(Table1[[#This Row],[NÚMERO OPERATIVO]],Table1[[#This Row],[OS (SGM)]])</f>
        <v>5700860152DG-MLPO02  000050/2026</v>
      </c>
      <c r="C952" s="1" t="s">
        <v>9455</v>
      </c>
      <c r="D952" s="1" t="s">
        <v>15340</v>
      </c>
      <c r="E952" s="23" t="s">
        <v>9457</v>
      </c>
      <c r="F952" s="23" t="s">
        <v>503</v>
      </c>
      <c r="G952" s="23" t="s">
        <v>240</v>
      </c>
      <c r="H952" s="23" t="s">
        <v>43</v>
      </c>
      <c r="I952" s="23" t="s">
        <v>69</v>
      </c>
      <c r="J952" s="23">
        <v>5700860152</v>
      </c>
      <c r="K952" s="1" t="e">
        <f>_xlfn.XLOOKUP(Table1[[#This Row],[NÚMERO OPERATIVO]],#REF!,#REF!)</f>
        <v>#REF!</v>
      </c>
      <c r="L952" s="23" t="s">
        <v>15341</v>
      </c>
      <c r="M952" s="1" t="str">
        <f>_xlfn.CONCAT(Table1[[#This Row],[NÚMERO OPERATIVO]],Table1[[#This Row],[DATA OC]])</f>
        <v>570086015246084,6408912037</v>
      </c>
      <c r="N952" s="24">
        <v>46084.6408912037</v>
      </c>
      <c r="O952" s="25" t="s">
        <v>32</v>
      </c>
      <c r="P952" s="23" t="s">
        <v>33</v>
      </c>
      <c r="Q952" s="23" t="s">
        <v>32</v>
      </c>
      <c r="R952" s="23" t="s">
        <v>15342</v>
      </c>
      <c r="S952" s="23" t="s">
        <v>15343</v>
      </c>
      <c r="T952" s="23" t="s">
        <v>9482</v>
      </c>
      <c r="U952" s="24" t="s">
        <v>15344</v>
      </c>
      <c r="V952" s="23" t="s">
        <v>9463</v>
      </c>
      <c r="W952" s="23">
        <v>34.5</v>
      </c>
      <c r="X952" s="22" t="s">
        <v>55</v>
      </c>
      <c r="Y952" s="22" t="s">
        <v>9464</v>
      </c>
      <c r="Z952" s="22" t="s">
        <v>9464</v>
      </c>
      <c r="AA952" s="22" t="s">
        <v>9517</v>
      </c>
      <c r="AB952" s="22" t="s">
        <v>15345</v>
      </c>
      <c r="AC952" s="22" t="s">
        <v>15346</v>
      </c>
      <c r="AD952" s="22" t="s">
        <v>55</v>
      </c>
      <c r="AE952" s="23" t="s">
        <v>3446</v>
      </c>
      <c r="AF952" s="23" t="s">
        <v>10852</v>
      </c>
      <c r="AG952" s="20">
        <v>312600189</v>
      </c>
      <c r="AH952" s="20">
        <v>1</v>
      </c>
    </row>
    <row r="953" spans="1:34" ht="21" customHeight="1">
      <c r="A953" s="1" t="str">
        <f>_xlfn.CONCAT(Table1[[#This Row],[NÚMERO OPERATIVO]],Table1[[#This Row],[OS (SGM)]])</f>
        <v>5700575152DG-MLPO02  000051/2026</v>
      </c>
      <c r="C953" s="1" t="s">
        <v>9455</v>
      </c>
      <c r="D953" s="1" t="s">
        <v>15347</v>
      </c>
      <c r="E953" s="23" t="s">
        <v>9457</v>
      </c>
      <c r="F953" s="23" t="s">
        <v>503</v>
      </c>
      <c r="G953" s="23" t="s">
        <v>240</v>
      </c>
      <c r="H953" s="23" t="s">
        <v>43</v>
      </c>
      <c r="I953" s="23" t="s">
        <v>69</v>
      </c>
      <c r="J953" s="23">
        <v>5700575152</v>
      </c>
      <c r="K953" s="1" t="e">
        <f>_xlfn.XLOOKUP(Table1[[#This Row],[NÚMERO OPERATIVO]],#REF!,#REF!)</f>
        <v>#REF!</v>
      </c>
      <c r="L953" s="23" t="s">
        <v>15348</v>
      </c>
      <c r="M953" s="1" t="str">
        <f>_xlfn.CONCAT(Table1[[#This Row],[NÚMERO OPERATIVO]],Table1[[#This Row],[DATA OC]])</f>
        <v>570057515246085,8675115741</v>
      </c>
      <c r="N953" s="24">
        <v>46085.867511574099</v>
      </c>
      <c r="O953" s="25" t="s">
        <v>32</v>
      </c>
      <c r="P953" s="23" t="s">
        <v>33</v>
      </c>
      <c r="Q953" s="23" t="s">
        <v>32</v>
      </c>
      <c r="R953" s="23" t="s">
        <v>15349</v>
      </c>
      <c r="S953" s="23" t="s">
        <v>9472</v>
      </c>
      <c r="T953" s="23" t="s">
        <v>9898</v>
      </c>
      <c r="U953" s="24" t="s">
        <v>15350</v>
      </c>
      <c r="V953" s="23" t="s">
        <v>9463</v>
      </c>
      <c r="W953" s="23">
        <v>34.5</v>
      </c>
      <c r="X953" s="22" t="s">
        <v>1039</v>
      </c>
      <c r="Y953" s="22" t="s">
        <v>9464</v>
      </c>
      <c r="Z953" s="22" t="s">
        <v>9464</v>
      </c>
      <c r="AA953" s="22" t="s">
        <v>9517</v>
      </c>
      <c r="AB953" s="22" t="s">
        <v>15351</v>
      </c>
      <c r="AC953" s="22" t="s">
        <v>15352</v>
      </c>
      <c r="AD953" s="22" t="s">
        <v>55</v>
      </c>
      <c r="AE953" s="23" t="s">
        <v>6662</v>
      </c>
      <c r="AF953" s="23" t="s">
        <v>10852</v>
      </c>
      <c r="AG953" s="20">
        <v>312600194</v>
      </c>
      <c r="AH953" s="20">
        <v>1</v>
      </c>
    </row>
    <row r="954" spans="1:34" ht="21" customHeight="1">
      <c r="A954" s="1" t="str">
        <f>_xlfn.CONCAT(Table1[[#This Row],[NÚMERO OPERATIVO]],Table1[[#This Row],[OS (SGM)]])</f>
        <v>5700574152DG-MLPO01  000060/2026</v>
      </c>
      <c r="C954" s="1" t="s">
        <v>9455</v>
      </c>
      <c r="D954" s="1" t="s">
        <v>15353</v>
      </c>
      <c r="E954" s="23" t="s">
        <v>9457</v>
      </c>
      <c r="F954" s="23" t="s">
        <v>503</v>
      </c>
      <c r="G954" s="23" t="s">
        <v>240</v>
      </c>
      <c r="H954" s="23" t="s">
        <v>43</v>
      </c>
      <c r="I954" s="23" t="s">
        <v>69</v>
      </c>
      <c r="J954" s="23">
        <v>5700574152</v>
      </c>
      <c r="K954" s="1" t="e">
        <f>_xlfn.XLOOKUP(Table1[[#This Row],[NÚMERO OPERATIVO]],#REF!,#REF!)</f>
        <v>#REF!</v>
      </c>
      <c r="L954" s="23" t="s">
        <v>9868</v>
      </c>
      <c r="M954" s="1" t="str">
        <f>_xlfn.CONCAT(Table1[[#This Row],[NÚMERO OPERATIVO]],Table1[[#This Row],[DATA OC]])</f>
        <v>570057415246100,7730671296</v>
      </c>
      <c r="N954" s="24">
        <v>46100.773067129601</v>
      </c>
      <c r="O954" s="25" t="s">
        <v>32</v>
      </c>
      <c r="P954" s="23" t="s">
        <v>285</v>
      </c>
      <c r="Q954" s="23" t="s">
        <v>32</v>
      </c>
      <c r="R954" s="23" t="s">
        <v>15354</v>
      </c>
      <c r="S954" s="23" t="s">
        <v>9472</v>
      </c>
      <c r="T954" s="23" t="s">
        <v>9461</v>
      </c>
      <c r="U954" s="24" t="s">
        <v>15355</v>
      </c>
      <c r="V954" s="23" t="s">
        <v>9463</v>
      </c>
      <c r="W954" s="23">
        <v>34.5</v>
      </c>
      <c r="X954" s="22" t="s">
        <v>1039</v>
      </c>
      <c r="Y954" s="22" t="s">
        <v>9464</v>
      </c>
      <c r="Z954" s="22" t="s">
        <v>9492</v>
      </c>
      <c r="AA954" s="22" t="s">
        <v>9517</v>
      </c>
      <c r="AB954" s="22" t="s">
        <v>15356</v>
      </c>
      <c r="AC954" s="22" t="s">
        <v>15357</v>
      </c>
      <c r="AD954" s="22" t="s">
        <v>931</v>
      </c>
      <c r="AE954" s="23" t="s">
        <v>5756</v>
      </c>
      <c r="AF954" s="23" t="s">
        <v>10852</v>
      </c>
      <c r="AG954" s="20">
        <v>312600216</v>
      </c>
      <c r="AH954" s="20">
        <v>1</v>
      </c>
    </row>
    <row r="955" spans="1:34" ht="21" customHeight="1">
      <c r="A955" s="1" t="str">
        <f>_xlfn.CONCAT(Table1[[#This Row],[NÚMERO OPERATIVO]],Table1[[#This Row],[OS (SGM)]])</f>
        <v>5700507152DG-MLPO02  000049/2026</v>
      </c>
      <c r="C955" s="1" t="s">
        <v>9455</v>
      </c>
      <c r="D955" s="1" t="s">
        <v>15358</v>
      </c>
      <c r="E955" s="23" t="s">
        <v>9457</v>
      </c>
      <c r="F955" s="23" t="s">
        <v>503</v>
      </c>
      <c r="G955" s="23" t="s">
        <v>240</v>
      </c>
      <c r="H955" s="23" t="s">
        <v>43</v>
      </c>
      <c r="I955" s="23" t="s">
        <v>69</v>
      </c>
      <c r="J955" s="23">
        <v>5700507152</v>
      </c>
      <c r="K955" s="1" t="e">
        <f>_xlfn.XLOOKUP(Table1[[#This Row],[NÚMERO OPERATIVO]],#REF!,#REF!)</f>
        <v>#REF!</v>
      </c>
      <c r="L955" s="23" t="s">
        <v>15359</v>
      </c>
      <c r="M955" s="1" t="str">
        <f>_xlfn.CONCAT(Table1[[#This Row],[NÚMERO OPERATIVO]],Table1[[#This Row],[DATA OC]])</f>
        <v>570050715246083,7402777778</v>
      </c>
      <c r="N955" s="24">
        <v>46083.740277777797</v>
      </c>
      <c r="O955" s="25" t="s">
        <v>32</v>
      </c>
      <c r="P955" s="23" t="s">
        <v>34</v>
      </c>
      <c r="Q955" s="23" t="s">
        <v>32</v>
      </c>
      <c r="R955" s="23" t="s">
        <v>15360</v>
      </c>
      <c r="S955" s="23" t="s">
        <v>9472</v>
      </c>
      <c r="T955" s="23" t="s">
        <v>9898</v>
      </c>
      <c r="U955" s="24" t="s">
        <v>15361</v>
      </c>
      <c r="V955" s="23" t="s">
        <v>9463</v>
      </c>
      <c r="W955" s="23">
        <v>34.5</v>
      </c>
      <c r="X955" s="22" t="s">
        <v>1039</v>
      </c>
      <c r="Y955" s="22" t="s">
        <v>9464</v>
      </c>
      <c r="Z955" s="22" t="s">
        <v>9464</v>
      </c>
      <c r="AA955" s="22" t="s">
        <v>9517</v>
      </c>
      <c r="AB955" s="22" t="s">
        <v>15362</v>
      </c>
      <c r="AC955" s="22" t="s">
        <v>15363</v>
      </c>
      <c r="AD955" s="22" t="s">
        <v>55</v>
      </c>
      <c r="AE955" s="23" t="s">
        <v>6658</v>
      </c>
      <c r="AF955" s="23" t="s">
        <v>10852</v>
      </c>
      <c r="AG955" s="20">
        <v>312600188</v>
      </c>
      <c r="AH955" s="20">
        <v>1</v>
      </c>
    </row>
    <row r="956" spans="1:34" ht="21" customHeight="1">
      <c r="A956" s="1" t="str">
        <f>_xlfn.CONCAT(Table1[[#This Row],[NÚMERO OPERATIVO]],Table1[[#This Row],[OS (SGM)]])</f>
        <v>5710001151ETO-RD-PA  001216/2026</v>
      </c>
      <c r="C956" s="1" t="s">
        <v>9455</v>
      </c>
      <c r="D956" s="1" t="s">
        <v>15364</v>
      </c>
      <c r="E956" s="23" t="s">
        <v>9457</v>
      </c>
      <c r="F956" s="23" t="s">
        <v>114</v>
      </c>
      <c r="G956" s="23" t="s">
        <v>3229</v>
      </c>
      <c r="H956" s="23" t="s">
        <v>43</v>
      </c>
      <c r="I956" s="23" t="s">
        <v>204</v>
      </c>
      <c r="J956" s="23">
        <v>5710001151</v>
      </c>
      <c r="K956" s="1" t="e">
        <f>_xlfn.XLOOKUP(Table1[[#This Row],[NÚMERO OPERATIVO]],#REF!,#REF!)</f>
        <v>#REF!</v>
      </c>
      <c r="L956" s="23" t="s">
        <v>15365</v>
      </c>
      <c r="M956" s="1" t="str">
        <f>_xlfn.CONCAT(Table1[[#This Row],[NÚMERO OPERATIVO]],Table1[[#This Row],[DATA OC]])</f>
        <v>571000115146099,7685416667</v>
      </c>
      <c r="N956" s="24">
        <v>46099.768541666701</v>
      </c>
      <c r="O956" s="25" t="s">
        <v>32</v>
      </c>
      <c r="P956" s="23" t="s">
        <v>33</v>
      </c>
      <c r="Q956" s="23" t="s">
        <v>32</v>
      </c>
      <c r="R956" s="23" t="s">
        <v>9517</v>
      </c>
      <c r="S956" s="23" t="s">
        <v>9517</v>
      </c>
      <c r="T956" s="23" t="s">
        <v>9517</v>
      </c>
      <c r="U956" s="24" t="s">
        <v>9517</v>
      </c>
      <c r="V956" s="23" t="s">
        <v>9463</v>
      </c>
      <c r="W956" s="23">
        <v>34.5</v>
      </c>
      <c r="X956" s="22">
        <v>15</v>
      </c>
      <c r="Y956" s="22" t="s">
        <v>9517</v>
      </c>
      <c r="Z956" s="22" t="s">
        <v>9517</v>
      </c>
      <c r="AA956" s="22" t="s">
        <v>9517</v>
      </c>
      <c r="AB956" s="22" t="s">
        <v>9517</v>
      </c>
      <c r="AC956" s="22" t="s">
        <v>9517</v>
      </c>
      <c r="AD956" s="22">
        <v>15</v>
      </c>
      <c r="AE956" s="23" t="s">
        <v>8671</v>
      </c>
      <c r="AF956" s="23" t="s">
        <v>9859</v>
      </c>
      <c r="AG956" s="20"/>
      <c r="AH956" s="20">
        <v>1</v>
      </c>
    </row>
    <row r="957" spans="1:34" ht="21" customHeight="1">
      <c r="A957" s="1" t="str">
        <f>_xlfn.CONCAT(Table1[[#This Row],[NÚMERO OPERATIVO]],Table1[[#This Row],[OS (SGM)]])</f>
        <v>5708901256DLP-MLPA01  000098/2026</v>
      </c>
      <c r="C957" s="1" t="s">
        <v>9455</v>
      </c>
      <c r="D957" s="1" t="s">
        <v>15366</v>
      </c>
      <c r="E957" s="23" t="s">
        <v>9457</v>
      </c>
      <c r="F957" s="23" t="s">
        <v>503</v>
      </c>
      <c r="G957" s="23" t="s">
        <v>1027</v>
      </c>
      <c r="H957" s="23" t="s">
        <v>43</v>
      </c>
      <c r="I957" s="23" t="s">
        <v>211</v>
      </c>
      <c r="J957" s="23">
        <v>5708901256</v>
      </c>
      <c r="K957" s="1" t="e">
        <f>_xlfn.XLOOKUP(Table1[[#This Row],[NÚMERO OPERATIVO]],#REF!,#REF!)</f>
        <v>#REF!</v>
      </c>
      <c r="L957" s="23" t="s">
        <v>9508</v>
      </c>
      <c r="M957" s="1" t="str">
        <f>_xlfn.CONCAT(Table1[[#This Row],[NÚMERO OPERATIVO]],Table1[[#This Row],[DATA OC]])</f>
        <v>570890125646102,8110185185</v>
      </c>
      <c r="N957" s="24">
        <v>46102.8110185185</v>
      </c>
      <c r="O957" s="25" t="s">
        <v>32</v>
      </c>
      <c r="P957" s="23" t="s">
        <v>33</v>
      </c>
      <c r="Q957" s="23" t="s">
        <v>32</v>
      </c>
      <c r="R957" s="23" t="s">
        <v>15367</v>
      </c>
      <c r="S957" s="23" t="s">
        <v>9508</v>
      </c>
      <c r="T957" s="23" t="s">
        <v>9767</v>
      </c>
      <c r="U957" s="24" t="s">
        <v>15368</v>
      </c>
      <c r="V957" s="23" t="s">
        <v>9463</v>
      </c>
      <c r="W957" s="23">
        <v>34.5</v>
      </c>
      <c r="X957" s="22" t="s">
        <v>1039</v>
      </c>
      <c r="Y957" s="22" t="s">
        <v>9492</v>
      </c>
      <c r="Z957" s="22" t="s">
        <v>9464</v>
      </c>
      <c r="AA957" s="22" t="s">
        <v>9517</v>
      </c>
      <c r="AB957" s="22" t="s">
        <v>15369</v>
      </c>
      <c r="AC957" s="22" t="s">
        <v>15370</v>
      </c>
      <c r="AD957" s="22" t="s">
        <v>55</v>
      </c>
      <c r="AE957" s="23" t="s">
        <v>6082</v>
      </c>
      <c r="AF957" s="23" t="s">
        <v>10852</v>
      </c>
      <c r="AG957" s="20">
        <v>112600336</v>
      </c>
      <c r="AH957" s="20">
        <v>1</v>
      </c>
    </row>
    <row r="958" spans="1:34" ht="21" customHeight="1">
      <c r="A958" s="1" t="str">
        <f>_xlfn.CONCAT(Table1[[#This Row],[NÚMERO OPERATIVO]],Table1[[#This Row],[OS (SGM)]])</f>
        <v>5724971238ENC-MLAG01  000072/2026</v>
      </c>
      <c r="C958" s="1" t="s">
        <v>9455</v>
      </c>
      <c r="D958" s="1" t="s">
        <v>15371</v>
      </c>
      <c r="E958" s="23" t="s">
        <v>11546</v>
      </c>
      <c r="F958" s="23" t="s">
        <v>1488</v>
      </c>
      <c r="G958" s="23" t="s">
        <v>2600</v>
      </c>
      <c r="H958" s="23" t="s">
        <v>43</v>
      </c>
      <c r="I958" s="23" t="s">
        <v>2617</v>
      </c>
      <c r="J958" s="23">
        <v>5724971238</v>
      </c>
      <c r="K958" s="1" t="e">
        <f>_xlfn.XLOOKUP(Table1[[#This Row],[NÚMERO OPERATIVO]],#REF!,#REF!)</f>
        <v>#REF!</v>
      </c>
      <c r="L958" s="23" t="s">
        <v>15372</v>
      </c>
      <c r="M958" s="1" t="str">
        <f>_xlfn.CONCAT(Table1[[#This Row],[NÚMERO OPERATIVO]],Table1[[#This Row],[DATA OC]])</f>
        <v>572497123846096,7231944444</v>
      </c>
      <c r="N958" s="24">
        <v>46096.723194444399</v>
      </c>
      <c r="O958" s="25" t="s">
        <v>32</v>
      </c>
      <c r="P958" s="23" t="s">
        <v>33</v>
      </c>
      <c r="Q958" s="23" t="s">
        <v>32</v>
      </c>
      <c r="R958" s="23" t="s">
        <v>15373</v>
      </c>
      <c r="S958" s="23" t="s">
        <v>15374</v>
      </c>
      <c r="T958" s="23" t="s">
        <v>9473</v>
      </c>
      <c r="U958" s="24" t="s">
        <v>15375</v>
      </c>
      <c r="V958" s="23" t="s">
        <v>9463</v>
      </c>
      <c r="W958" s="23">
        <v>34.5</v>
      </c>
      <c r="X958" s="22" t="s">
        <v>931</v>
      </c>
      <c r="Y958" s="22" t="s">
        <v>9464</v>
      </c>
      <c r="Z958" s="22" t="s">
        <v>9464</v>
      </c>
      <c r="AA958" s="22" t="s">
        <v>9517</v>
      </c>
      <c r="AB958" s="22" t="s">
        <v>15376</v>
      </c>
      <c r="AC958" s="22" t="s">
        <v>15377</v>
      </c>
      <c r="AD958" s="22" t="s">
        <v>931</v>
      </c>
      <c r="AE958" s="23" t="s">
        <v>6741</v>
      </c>
      <c r="AF958" s="23" t="s">
        <v>12149</v>
      </c>
      <c r="AG958" s="20">
        <v>662600181</v>
      </c>
      <c r="AH958" s="20">
        <v>1</v>
      </c>
    </row>
    <row r="959" spans="1:34" ht="21" customHeight="1">
      <c r="A959" s="1" t="str">
        <f>_xlfn.CONCAT(Table1[[#This Row],[NÚMERO OPERATIVO]],Table1[[#This Row],[OS (SGM)]])</f>
        <v>5700002130ETO-RD-AG  000294/2026</v>
      </c>
      <c r="C959" s="1" t="s">
        <v>9455</v>
      </c>
      <c r="D959" s="1" t="s">
        <v>15378</v>
      </c>
      <c r="E959" s="23" t="s">
        <v>11546</v>
      </c>
      <c r="F959" s="23" t="s">
        <v>1488</v>
      </c>
      <c r="G959" s="23" t="s">
        <v>2600</v>
      </c>
      <c r="H959" s="23" t="s">
        <v>116</v>
      </c>
      <c r="I959" s="23" t="s">
        <v>2598</v>
      </c>
      <c r="J959" s="23">
        <v>5700002130</v>
      </c>
      <c r="K959" s="1" t="e">
        <f>_xlfn.XLOOKUP(Table1[[#This Row],[NÚMERO OPERATIVO]],#REF!,#REF!)</f>
        <v>#REF!</v>
      </c>
      <c r="L959" s="23" t="s">
        <v>15379</v>
      </c>
      <c r="M959" s="1" t="str">
        <f>_xlfn.CONCAT(Table1[[#This Row],[NÚMERO OPERATIVO]],Table1[[#This Row],[DATA OC]])</f>
        <v>570000213046100,6686574074</v>
      </c>
      <c r="N959" s="24">
        <v>46100.668657407397</v>
      </c>
      <c r="O959" s="25" t="s">
        <v>109</v>
      </c>
      <c r="P959" s="23" t="s">
        <v>110</v>
      </c>
      <c r="Q959" s="23" t="s">
        <v>109</v>
      </c>
      <c r="R959" s="23" t="s">
        <v>9517</v>
      </c>
      <c r="S959" s="23" t="s">
        <v>9517</v>
      </c>
      <c r="T959" s="23" t="s">
        <v>9517</v>
      </c>
      <c r="U959" s="24" t="s">
        <v>9517</v>
      </c>
      <c r="V959" s="23" t="s">
        <v>9558</v>
      </c>
      <c r="W959" s="23">
        <v>34.5</v>
      </c>
      <c r="X959" s="22">
        <v>75</v>
      </c>
      <c r="Y959" s="22" t="s">
        <v>9517</v>
      </c>
      <c r="Z959" s="22" t="s">
        <v>9517</v>
      </c>
      <c r="AA959" s="22" t="s">
        <v>9517</v>
      </c>
      <c r="AB959" s="22" t="s">
        <v>9517</v>
      </c>
      <c r="AC959" s="22" t="s">
        <v>9517</v>
      </c>
      <c r="AD959" s="22">
        <v>75</v>
      </c>
      <c r="AE959" s="23" t="s">
        <v>3352</v>
      </c>
      <c r="AF959" s="23" t="s">
        <v>12149</v>
      </c>
      <c r="AG959" s="20">
        <v>662600211</v>
      </c>
      <c r="AH959" s="20">
        <v>1</v>
      </c>
    </row>
    <row r="960" spans="1:34" ht="21" customHeight="1">
      <c r="A960" s="1" t="str">
        <f>_xlfn.CONCAT(Table1[[#This Row],[NÚMERO OPERATIVO]],Table1[[#This Row],[OS (SGM)]])</f>
        <v>5719048200DBM-MLDB06  000058/2026</v>
      </c>
      <c r="C960" s="1" t="s">
        <v>9455</v>
      </c>
      <c r="D960" s="1" t="s">
        <v>15380</v>
      </c>
      <c r="E960" s="23" t="s">
        <v>12825</v>
      </c>
      <c r="F960" s="23" t="s">
        <v>254</v>
      </c>
      <c r="G960" s="23" t="s">
        <v>398</v>
      </c>
      <c r="H960" s="23" t="s">
        <v>43</v>
      </c>
      <c r="I960" s="23" t="s">
        <v>396</v>
      </c>
      <c r="J960" s="23">
        <v>5719048200</v>
      </c>
      <c r="K960" s="1" t="e">
        <f>_xlfn.XLOOKUP(Table1[[#This Row],[NÚMERO OPERATIVO]],#REF!,#REF!)</f>
        <v>#REF!</v>
      </c>
      <c r="L960" s="23" t="s">
        <v>15381</v>
      </c>
      <c r="M960" s="1" t="str">
        <f>_xlfn.CONCAT(Table1[[#This Row],[NÚMERO OPERATIVO]],Table1[[#This Row],[DATA OC]])</f>
        <v>571904820046112,8126273148</v>
      </c>
      <c r="N960" s="24">
        <v>46112.812627314801</v>
      </c>
      <c r="O960" s="25" t="s">
        <v>32</v>
      </c>
      <c r="P960" s="23" t="s">
        <v>110</v>
      </c>
      <c r="Q960" s="23" t="s">
        <v>32</v>
      </c>
      <c r="R960" s="23" t="s">
        <v>9517</v>
      </c>
      <c r="S960" s="23" t="s">
        <v>9517</v>
      </c>
      <c r="T960" s="23" t="s">
        <v>9517</v>
      </c>
      <c r="U960" s="24" t="s">
        <v>9517</v>
      </c>
      <c r="V960" s="23" t="s">
        <v>9463</v>
      </c>
      <c r="W960" s="23">
        <v>34.5</v>
      </c>
      <c r="X960" s="22">
        <v>15</v>
      </c>
      <c r="Y960" s="22" t="s">
        <v>9517</v>
      </c>
      <c r="Z960" s="22" t="s">
        <v>9517</v>
      </c>
      <c r="AA960" s="22" t="s">
        <v>9517</v>
      </c>
      <c r="AB960" s="22" t="s">
        <v>9517</v>
      </c>
      <c r="AC960" s="22" t="s">
        <v>9517</v>
      </c>
      <c r="AD960" s="22">
        <v>15</v>
      </c>
      <c r="AE960" s="23" t="s">
        <v>6932</v>
      </c>
      <c r="AF960" s="23" t="s">
        <v>13191</v>
      </c>
      <c r="AG960" s="20">
        <v>412600339</v>
      </c>
      <c r="AH960" s="20">
        <v>1</v>
      </c>
    </row>
    <row r="961" spans="1:34" ht="21" customHeight="1">
      <c r="A961" s="1" t="str">
        <f>_xlfn.CONCAT(Table1[[#This Row],[NÚMERO OPERATIVO]],Table1[[#This Row],[OS (SGM)]])</f>
        <v>5700726186DBM-MLDB06  000045/2026</v>
      </c>
      <c r="C961" s="1" t="s">
        <v>9455</v>
      </c>
      <c r="D961" s="1" t="s">
        <v>15382</v>
      </c>
      <c r="E961" s="23" t="s">
        <v>12825</v>
      </c>
      <c r="F961" s="23" t="s">
        <v>254</v>
      </c>
      <c r="G961" s="23" t="s">
        <v>398</v>
      </c>
      <c r="H961" s="23" t="s">
        <v>43</v>
      </c>
      <c r="I961" s="23" t="s">
        <v>1559</v>
      </c>
      <c r="J961" s="23">
        <v>5700726186</v>
      </c>
      <c r="K961" s="1" t="e">
        <f>_xlfn.XLOOKUP(Table1[[#This Row],[NÚMERO OPERATIVO]],#REF!,#REF!)</f>
        <v>#REF!</v>
      </c>
      <c r="L961" s="23" t="s">
        <v>15383</v>
      </c>
      <c r="M961" s="1" t="str">
        <f>_xlfn.CONCAT(Table1[[#This Row],[NÚMERO OPERATIVO]],Table1[[#This Row],[DATA OC]])</f>
        <v>570072618646090,6952430556</v>
      </c>
      <c r="N961" s="24">
        <v>46090.695243055598</v>
      </c>
      <c r="O961" s="25" t="s">
        <v>32</v>
      </c>
      <c r="P961" s="23" t="s">
        <v>33</v>
      </c>
      <c r="Q961" s="23" t="s">
        <v>32</v>
      </c>
      <c r="R961" s="23" t="s">
        <v>15384</v>
      </c>
      <c r="S961" s="23" t="s">
        <v>15385</v>
      </c>
      <c r="T961" s="23" t="s">
        <v>9473</v>
      </c>
      <c r="U961" s="24" t="s">
        <v>15386</v>
      </c>
      <c r="V961" s="23" t="s">
        <v>9463</v>
      </c>
      <c r="W961" s="23">
        <v>34.5</v>
      </c>
      <c r="X961" s="22" t="s">
        <v>1039</v>
      </c>
      <c r="Y961" s="22" t="s">
        <v>9464</v>
      </c>
      <c r="Z961" s="22" t="s">
        <v>9492</v>
      </c>
      <c r="AA961" s="22" t="s">
        <v>9517</v>
      </c>
      <c r="AB961" s="22" t="s">
        <v>15387</v>
      </c>
      <c r="AC961" s="22" t="s">
        <v>15388</v>
      </c>
      <c r="AD961" s="22" t="s">
        <v>55</v>
      </c>
      <c r="AE961" s="23" t="s">
        <v>7198</v>
      </c>
      <c r="AF961" s="23" t="s">
        <v>13191</v>
      </c>
      <c r="AG961" s="20">
        <v>412600318</v>
      </c>
      <c r="AH961" s="20">
        <v>1</v>
      </c>
    </row>
    <row r="962" spans="1:34" ht="21" customHeight="1">
      <c r="A962" s="1" t="str">
        <f>_xlfn.CONCAT(Table1[[#This Row],[NÚMERO OPERATIVO]],Table1[[#This Row],[OS (SGM)]])</f>
        <v>5710174148DBM-MLDB06  000049/2026</v>
      </c>
      <c r="C962" s="1" t="s">
        <v>9455</v>
      </c>
      <c r="D962" s="1" t="s">
        <v>15389</v>
      </c>
      <c r="E962" s="23" t="s">
        <v>12825</v>
      </c>
      <c r="F962" s="23" t="s">
        <v>254</v>
      </c>
      <c r="G962" s="23" t="s">
        <v>156</v>
      </c>
      <c r="H962" s="23" t="s">
        <v>43</v>
      </c>
      <c r="I962" s="23" t="s">
        <v>50</v>
      </c>
      <c r="J962" s="23">
        <v>5710174148</v>
      </c>
      <c r="K962" s="1" t="e">
        <f>_xlfn.XLOOKUP(Table1[[#This Row],[NÚMERO OPERATIVO]],#REF!,#REF!)</f>
        <v>#REF!</v>
      </c>
      <c r="L962" s="23" t="s">
        <v>15390</v>
      </c>
      <c r="M962" s="1" t="str">
        <f>_xlfn.CONCAT(Table1[[#This Row],[NÚMERO OPERATIVO]],Table1[[#This Row],[DATA OC]])</f>
        <v>571017414846099,4883333333</v>
      </c>
      <c r="N962" s="24">
        <v>46099.488333333298</v>
      </c>
      <c r="O962" s="25" t="s">
        <v>32</v>
      </c>
      <c r="P962" s="23" t="s">
        <v>33</v>
      </c>
      <c r="Q962" s="23" t="s">
        <v>32</v>
      </c>
      <c r="R962" s="23" t="s">
        <v>15391</v>
      </c>
      <c r="S962" s="23" t="s">
        <v>15392</v>
      </c>
      <c r="T962" s="23" t="s">
        <v>9482</v>
      </c>
      <c r="U962" s="24" t="s">
        <v>13521</v>
      </c>
      <c r="V962" s="23" t="s">
        <v>9463</v>
      </c>
      <c r="W962" s="23">
        <v>34.5</v>
      </c>
      <c r="X962" s="22" t="s">
        <v>55</v>
      </c>
      <c r="Y962" s="22" t="s">
        <v>9464</v>
      </c>
      <c r="Z962" s="22" t="s">
        <v>9464</v>
      </c>
      <c r="AA962" s="22" t="s">
        <v>9517</v>
      </c>
      <c r="AB962" s="22" t="s">
        <v>15393</v>
      </c>
      <c r="AC962" s="22" t="s">
        <v>15394</v>
      </c>
      <c r="AD962" s="22" t="s">
        <v>55</v>
      </c>
      <c r="AE962" s="23" t="s">
        <v>5890</v>
      </c>
      <c r="AF962" s="23" t="s">
        <v>13191</v>
      </c>
      <c r="AG962" s="20">
        <v>412600320</v>
      </c>
      <c r="AH962" s="20">
        <v>1</v>
      </c>
    </row>
    <row r="963" spans="1:34" ht="21" customHeight="1">
      <c r="A963" s="1" t="str">
        <f>_xlfn.CONCAT(Table1[[#This Row],[NÚMERO OPERATIVO]],Table1[[#This Row],[OS (SGM)]])</f>
        <v>5300833148DBM-MLDB06  000053/2026</v>
      </c>
      <c r="C963" s="1" t="s">
        <v>9455</v>
      </c>
      <c r="D963" s="1" t="s">
        <v>15395</v>
      </c>
      <c r="E963" s="23" t="s">
        <v>12825</v>
      </c>
      <c r="F963" s="23" t="s">
        <v>254</v>
      </c>
      <c r="G963" s="23" t="s">
        <v>156</v>
      </c>
      <c r="H963" s="23" t="s">
        <v>43</v>
      </c>
      <c r="I963" s="23" t="s">
        <v>50</v>
      </c>
      <c r="J963" s="23">
        <v>5300833148</v>
      </c>
      <c r="K963" s="1" t="e">
        <f>_xlfn.XLOOKUP(Table1[[#This Row],[NÚMERO OPERATIVO]],#REF!,#REF!)</f>
        <v>#REF!</v>
      </c>
      <c r="L963" s="23" t="s">
        <v>15396</v>
      </c>
      <c r="M963" s="1" t="str">
        <f>_xlfn.CONCAT(Table1[[#This Row],[NÚMERO OPERATIVO]],Table1[[#This Row],[DATA OC]])</f>
        <v>530083314846110,4613078704</v>
      </c>
      <c r="N963" s="24">
        <v>46110.461307870399</v>
      </c>
      <c r="O963" s="25" t="s">
        <v>32</v>
      </c>
      <c r="P963" s="23" t="s">
        <v>33</v>
      </c>
      <c r="Q963" s="23" t="s">
        <v>32</v>
      </c>
      <c r="R963" s="23" t="s">
        <v>15397</v>
      </c>
      <c r="S963" s="23" t="s">
        <v>15398</v>
      </c>
      <c r="T963" s="23" t="s">
        <v>10192</v>
      </c>
      <c r="U963" s="24" t="s">
        <v>15331</v>
      </c>
      <c r="V963" s="23" t="s">
        <v>9463</v>
      </c>
      <c r="W963" s="23">
        <v>34.5</v>
      </c>
      <c r="X963" s="22" t="s">
        <v>931</v>
      </c>
      <c r="Y963" s="22" t="s">
        <v>9464</v>
      </c>
      <c r="Z963" s="22" t="s">
        <v>9464</v>
      </c>
      <c r="AA963" s="22" t="s">
        <v>9517</v>
      </c>
      <c r="AB963" s="22" t="s">
        <v>15399</v>
      </c>
      <c r="AC963" s="22" t="s">
        <v>15400</v>
      </c>
      <c r="AD963" s="22" t="s">
        <v>931</v>
      </c>
      <c r="AE963" s="23" t="s">
        <v>3945</v>
      </c>
      <c r="AF963" s="23" t="s">
        <v>13191</v>
      </c>
      <c r="AG963" s="20">
        <v>412600333</v>
      </c>
      <c r="AH963" s="20">
        <v>1</v>
      </c>
    </row>
    <row r="964" spans="1:34" ht="21" customHeight="1">
      <c r="A964" s="1" t="str">
        <f>_xlfn.CONCAT(Table1[[#This Row],[NÚMERO OPERATIVO]],Table1[[#This Row],[OS (SGM)]])</f>
        <v>5300800148DBM-MLDB06  000048/2026</v>
      </c>
      <c r="C964" s="1" t="s">
        <v>9455</v>
      </c>
      <c r="D964" s="1" t="s">
        <v>15401</v>
      </c>
      <c r="E964" s="23" t="s">
        <v>12825</v>
      </c>
      <c r="F964" s="23" t="s">
        <v>254</v>
      </c>
      <c r="G964" s="23" t="s">
        <v>156</v>
      </c>
      <c r="H964" s="23" t="s">
        <v>43</v>
      </c>
      <c r="I964" s="23" t="s">
        <v>50</v>
      </c>
      <c r="J964" s="23">
        <v>5300800148</v>
      </c>
      <c r="K964" s="1" t="e">
        <f>_xlfn.XLOOKUP(Table1[[#This Row],[NÚMERO OPERATIVO]],#REF!,#REF!)</f>
        <v>#REF!</v>
      </c>
      <c r="L964" s="23" t="s">
        <v>15402</v>
      </c>
      <c r="M964" s="1" t="str">
        <f>_xlfn.CONCAT(Table1[[#This Row],[NÚMERO OPERATIVO]],Table1[[#This Row],[DATA OC]])</f>
        <v>530080014846099,458587963</v>
      </c>
      <c r="N964" s="24">
        <v>46099.458587963003</v>
      </c>
      <c r="O964" s="25" t="s">
        <v>32</v>
      </c>
      <c r="P964" s="23" t="s">
        <v>34</v>
      </c>
      <c r="Q964" s="23" t="s">
        <v>32</v>
      </c>
      <c r="R964" s="23" t="s">
        <v>15403</v>
      </c>
      <c r="S964" s="23" t="s">
        <v>15404</v>
      </c>
      <c r="T964" s="23" t="s">
        <v>9482</v>
      </c>
      <c r="U964" s="24" t="s">
        <v>14494</v>
      </c>
      <c r="V964" s="23" t="s">
        <v>9463</v>
      </c>
      <c r="W964" s="23">
        <v>34.5</v>
      </c>
      <c r="X964" s="22" t="s">
        <v>55</v>
      </c>
      <c r="Y964" s="22" t="s">
        <v>9464</v>
      </c>
      <c r="Z964" s="22" t="s">
        <v>9464</v>
      </c>
      <c r="AA964" s="22" t="s">
        <v>9517</v>
      </c>
      <c r="AB964" s="22" t="s">
        <v>15405</v>
      </c>
      <c r="AC964" s="22" t="s">
        <v>15406</v>
      </c>
      <c r="AD964" s="22" t="s">
        <v>55</v>
      </c>
      <c r="AE964" s="23" t="s">
        <v>749</v>
      </c>
      <c r="AF964" s="23" t="s">
        <v>13191</v>
      </c>
      <c r="AG964" s="20">
        <v>412600321</v>
      </c>
      <c r="AH964" s="20">
        <v>1</v>
      </c>
    </row>
    <row r="965" spans="1:34" ht="21" customHeight="1">
      <c r="A965" s="1" t="str">
        <f>_xlfn.CONCAT(Table1[[#This Row],[NÚMERO OPERATIVO]],Table1[[#This Row],[OS (SGM)]])</f>
        <v>5700473043DG-MLPO01  000051/2026</v>
      </c>
      <c r="C965" s="1" t="s">
        <v>9455</v>
      </c>
      <c r="D965" s="1" t="s">
        <v>15407</v>
      </c>
      <c r="E965" s="23" t="s">
        <v>9457</v>
      </c>
      <c r="F965" s="23" t="s">
        <v>503</v>
      </c>
      <c r="G965" s="23" t="s">
        <v>1799</v>
      </c>
      <c r="H965" s="23" t="s">
        <v>43</v>
      </c>
      <c r="I965" s="23" t="s">
        <v>545</v>
      </c>
      <c r="J965" s="23">
        <v>5700473043</v>
      </c>
      <c r="K965" s="1" t="e">
        <f>_xlfn.XLOOKUP(Table1[[#This Row],[NÚMERO OPERATIVO]],#REF!,#REF!)</f>
        <v>#REF!</v>
      </c>
      <c r="L965" s="23" t="s">
        <v>15408</v>
      </c>
      <c r="M965" s="1" t="str">
        <f>_xlfn.CONCAT(Table1[[#This Row],[NÚMERO OPERATIVO]],Table1[[#This Row],[DATA OC]])</f>
        <v>570047304346083,5409143519</v>
      </c>
      <c r="N965" s="24">
        <v>46083.540914351899</v>
      </c>
      <c r="O965" s="25" t="s">
        <v>32</v>
      </c>
      <c r="P965" s="23" t="s">
        <v>33</v>
      </c>
      <c r="Q965" s="23" t="s">
        <v>32</v>
      </c>
      <c r="R965" s="23" t="s">
        <v>15409</v>
      </c>
      <c r="S965" s="23" t="s">
        <v>15410</v>
      </c>
      <c r="T965" s="23" t="s">
        <v>9523</v>
      </c>
      <c r="U965" s="24" t="s">
        <v>15411</v>
      </c>
      <c r="V965" s="23" t="s">
        <v>9463</v>
      </c>
      <c r="W965" s="23">
        <v>34.5</v>
      </c>
      <c r="X965" s="22" t="s">
        <v>55</v>
      </c>
      <c r="Y965" s="22" t="s">
        <v>9482</v>
      </c>
      <c r="Z965" s="22" t="s">
        <v>9482</v>
      </c>
      <c r="AA965" s="22" t="s">
        <v>15412</v>
      </c>
      <c r="AB965" s="22" t="s">
        <v>15413</v>
      </c>
      <c r="AC965" s="22" t="s">
        <v>15414</v>
      </c>
      <c r="AD965" s="22" t="s">
        <v>55</v>
      </c>
      <c r="AE965" s="23" t="s">
        <v>8270</v>
      </c>
      <c r="AF965" s="23" t="s">
        <v>10852</v>
      </c>
      <c r="AG965" s="20">
        <v>312600179</v>
      </c>
      <c r="AH965" s="20">
        <v>1</v>
      </c>
    </row>
    <row r="966" spans="1:34" ht="21" customHeight="1">
      <c r="A966" s="1" t="str">
        <f>_xlfn.CONCAT(Table1[[#This Row],[NÚMERO OPERATIVO]],Table1[[#This Row],[OS (SGM)]])</f>
        <v>5710211089DBM-MLDB06  000051/2026</v>
      </c>
      <c r="C966" s="1" t="s">
        <v>9455</v>
      </c>
      <c r="D966" s="1" t="s">
        <v>15415</v>
      </c>
      <c r="E966" s="23" t="s">
        <v>12825</v>
      </c>
      <c r="F966" s="23" t="s">
        <v>254</v>
      </c>
      <c r="G966" s="23" t="s">
        <v>1309</v>
      </c>
      <c r="H966" s="23" t="s">
        <v>43</v>
      </c>
      <c r="I966" s="23" t="s">
        <v>252</v>
      </c>
      <c r="J966" s="23">
        <v>5710211089</v>
      </c>
      <c r="K966" s="1" t="e">
        <f>_xlfn.XLOOKUP(Table1[[#This Row],[NÚMERO OPERATIVO]],#REF!,#REF!)</f>
        <v>#REF!</v>
      </c>
      <c r="L966" s="23" t="s">
        <v>15416</v>
      </c>
      <c r="M966" s="1" t="str">
        <f>_xlfn.CONCAT(Table1[[#This Row],[NÚMERO OPERATIVO]],Table1[[#This Row],[DATA OC]])</f>
        <v>571021108946108,8352083333</v>
      </c>
      <c r="N966" s="24">
        <v>46108.835208333301</v>
      </c>
      <c r="O966" s="25" t="s">
        <v>32</v>
      </c>
      <c r="P966" s="23" t="s">
        <v>33</v>
      </c>
      <c r="Q966" s="23" t="s">
        <v>32</v>
      </c>
      <c r="R966" s="23" t="s">
        <v>14051</v>
      </c>
      <c r="S966" s="23" t="s">
        <v>9898</v>
      </c>
      <c r="T966" s="23" t="s">
        <v>15417</v>
      </c>
      <c r="U966" s="24" t="s">
        <v>15418</v>
      </c>
      <c r="V966" s="23" t="s">
        <v>9463</v>
      </c>
      <c r="W966" s="23">
        <v>34.5</v>
      </c>
      <c r="X966" s="22" t="s">
        <v>1039</v>
      </c>
      <c r="Y966" s="22" t="s">
        <v>9464</v>
      </c>
      <c r="Z966" s="22" t="s">
        <v>9464</v>
      </c>
      <c r="AA966" s="22" t="s">
        <v>9517</v>
      </c>
      <c r="AB966" s="22" t="s">
        <v>15419</v>
      </c>
      <c r="AC966" s="22" t="s">
        <v>15420</v>
      </c>
      <c r="AD966" s="22" t="s">
        <v>55</v>
      </c>
      <c r="AE966" s="23" t="s">
        <v>4408</v>
      </c>
      <c r="AF966" s="23" t="s">
        <v>13191</v>
      </c>
      <c r="AG966" s="20">
        <v>412600329</v>
      </c>
      <c r="AH966" s="20">
        <v>1</v>
      </c>
    </row>
    <row r="967" spans="1:34" ht="21" customHeight="1">
      <c r="A967" s="1" t="str">
        <f>_xlfn.CONCAT(Table1[[#This Row],[NÚMERO OPERATIVO]],Table1[[#This Row],[OS (SGM)]])</f>
        <v>5730033038ETO-RD-DP  000470/2026</v>
      </c>
      <c r="C967" s="1" t="s">
        <v>9455</v>
      </c>
      <c r="D967" s="1" t="s">
        <v>15421</v>
      </c>
      <c r="E967" s="23" t="s">
        <v>12825</v>
      </c>
      <c r="F967" s="23" t="s">
        <v>1675</v>
      </c>
      <c r="G967" s="23" t="s">
        <v>1292</v>
      </c>
      <c r="H967" s="23" t="s">
        <v>43</v>
      </c>
      <c r="I967" s="23" t="s">
        <v>245</v>
      </c>
      <c r="J967" s="23">
        <v>5730033038</v>
      </c>
      <c r="K967" s="1" t="e">
        <f>_xlfn.XLOOKUP(Table1[[#This Row],[NÚMERO OPERATIVO]],#REF!,#REF!)</f>
        <v>#REF!</v>
      </c>
      <c r="L967" s="23" t="s">
        <v>15422</v>
      </c>
      <c r="M967" s="1" t="str">
        <f>_xlfn.CONCAT(Table1[[#This Row],[NÚMERO OPERATIVO]],Table1[[#This Row],[DATA OC]])</f>
        <v>573003303846102,7283680556</v>
      </c>
      <c r="N967" s="24">
        <v>46102.728368055599</v>
      </c>
      <c r="O967" s="25" t="s">
        <v>32</v>
      </c>
      <c r="P967" s="23" t="s">
        <v>33</v>
      </c>
      <c r="Q967" s="23" t="s">
        <v>32</v>
      </c>
      <c r="R967" s="23" t="s">
        <v>15423</v>
      </c>
      <c r="S967" s="23" t="s">
        <v>9508</v>
      </c>
      <c r="T967" s="23" t="s">
        <v>15424</v>
      </c>
      <c r="U967" s="24" t="s">
        <v>15425</v>
      </c>
      <c r="V967" s="23" t="s">
        <v>9463</v>
      </c>
      <c r="W967" s="23">
        <v>34.5</v>
      </c>
      <c r="X967" s="22" t="s">
        <v>297</v>
      </c>
      <c r="Y967" s="22" t="s">
        <v>9464</v>
      </c>
      <c r="Z967" s="22" t="s">
        <v>9482</v>
      </c>
      <c r="AA967" s="22" t="s">
        <v>9517</v>
      </c>
      <c r="AB967" s="22" t="s">
        <v>15426</v>
      </c>
      <c r="AC967" s="22" t="s">
        <v>15427</v>
      </c>
      <c r="AD967" s="22" t="s">
        <v>297</v>
      </c>
      <c r="AE967" s="23" t="s">
        <v>3869</v>
      </c>
      <c r="AF967" s="23" t="s">
        <v>12832</v>
      </c>
      <c r="AG967" s="20">
        <v>512600111</v>
      </c>
      <c r="AH967" s="20">
        <v>1</v>
      </c>
    </row>
    <row r="968" spans="1:34" ht="21" customHeight="1">
      <c r="A968" s="1" t="str">
        <f>_xlfn.CONCAT(Table1[[#This Row],[NÚMERO OPERATIVO]],Table1[[#This Row],[OS (SGM)]])</f>
        <v>5710551097DBM-MLDB03  000060/2026</v>
      </c>
      <c r="C968" s="1" t="s">
        <v>9455</v>
      </c>
      <c r="D968" s="1" t="s">
        <v>15428</v>
      </c>
      <c r="E968" s="23" t="s">
        <v>12825</v>
      </c>
      <c r="F968" s="23" t="s">
        <v>254</v>
      </c>
      <c r="G968" s="23" t="s">
        <v>813</v>
      </c>
      <c r="H968" s="23" t="s">
        <v>43</v>
      </c>
      <c r="I968" s="23" t="s">
        <v>122</v>
      </c>
      <c r="J968" s="23">
        <v>5710551097</v>
      </c>
      <c r="K968" s="1" t="e">
        <f>_xlfn.XLOOKUP(Table1[[#This Row],[NÚMERO OPERATIVO]],#REF!,#REF!)</f>
        <v>#REF!</v>
      </c>
      <c r="L968" s="23" t="s">
        <v>15429</v>
      </c>
      <c r="M968" s="1" t="str">
        <f>_xlfn.CONCAT(Table1[[#This Row],[NÚMERO OPERATIVO]],Table1[[#This Row],[DATA OC]])</f>
        <v>571055109746099,4558564815</v>
      </c>
      <c r="N968" s="24">
        <v>46099.455856481502</v>
      </c>
      <c r="O968" s="25" t="s">
        <v>32</v>
      </c>
      <c r="P968" s="23" t="s">
        <v>33</v>
      </c>
      <c r="Q968" s="23" t="s">
        <v>32</v>
      </c>
      <c r="R968" s="23" t="s">
        <v>15430</v>
      </c>
      <c r="S968" s="23" t="s">
        <v>15431</v>
      </c>
      <c r="T968" s="23" t="s">
        <v>9482</v>
      </c>
      <c r="U968" s="24" t="s">
        <v>13413</v>
      </c>
      <c r="V968" s="23" t="s">
        <v>9463</v>
      </c>
      <c r="W968" s="23">
        <v>34.5</v>
      </c>
      <c r="X968" s="22" t="s">
        <v>55</v>
      </c>
      <c r="Y968" s="22" t="s">
        <v>9464</v>
      </c>
      <c r="Z968" s="22" t="s">
        <v>9464</v>
      </c>
      <c r="AA968" s="22" t="s">
        <v>9517</v>
      </c>
      <c r="AB968" s="22" t="s">
        <v>15432</v>
      </c>
      <c r="AC968" s="22" t="s">
        <v>15433</v>
      </c>
      <c r="AD968" s="22" t="s">
        <v>55</v>
      </c>
      <c r="AE968" s="23" t="s">
        <v>2547</v>
      </c>
      <c r="AF968" s="23" t="s">
        <v>13191</v>
      </c>
      <c r="AG968" s="22">
        <v>412600372</v>
      </c>
      <c r="AH968" s="20">
        <v>1</v>
      </c>
    </row>
    <row r="969" spans="1:34" ht="21" customHeight="1">
      <c r="A969" s="1" t="str">
        <f>_xlfn.CONCAT(Table1[[#This Row],[NÚMERO OPERATIVO]],Table1[[#This Row],[OS (SGM)]])</f>
        <v>5710527097DBM-MLDB05  000074/2026</v>
      </c>
      <c r="C969" s="1" t="s">
        <v>9455</v>
      </c>
      <c r="D969" s="1" t="s">
        <v>15434</v>
      </c>
      <c r="E969" s="23" t="s">
        <v>12825</v>
      </c>
      <c r="F969" s="23" t="s">
        <v>254</v>
      </c>
      <c r="G969" s="23" t="s">
        <v>813</v>
      </c>
      <c r="H969" s="23" t="s">
        <v>43</v>
      </c>
      <c r="I969" s="23" t="s">
        <v>122</v>
      </c>
      <c r="J969" s="23">
        <v>5710527097</v>
      </c>
      <c r="K969" s="1" t="e">
        <f>_xlfn.XLOOKUP(Table1[[#This Row],[NÚMERO OPERATIVO]],#REF!,#REF!)</f>
        <v>#REF!</v>
      </c>
      <c r="L969" s="23" t="s">
        <v>15435</v>
      </c>
      <c r="M969" s="1" t="str">
        <f>_xlfn.CONCAT(Table1[[#This Row],[NÚMERO OPERATIVO]],Table1[[#This Row],[DATA OC]])</f>
        <v>571052709746105,7349652778</v>
      </c>
      <c r="N969" s="24">
        <v>46105.734965277799</v>
      </c>
      <c r="O969" s="25" t="s">
        <v>32</v>
      </c>
      <c r="P969" s="23" t="s">
        <v>33</v>
      </c>
      <c r="Q969" s="23" t="s">
        <v>32</v>
      </c>
      <c r="R969" s="23" t="s">
        <v>15436</v>
      </c>
      <c r="S969" s="23" t="s">
        <v>9472</v>
      </c>
      <c r="T969" s="23" t="s">
        <v>9482</v>
      </c>
      <c r="U969" s="24" t="s">
        <v>15437</v>
      </c>
      <c r="V969" s="23" t="s">
        <v>9463</v>
      </c>
      <c r="W969" s="23">
        <v>34.5</v>
      </c>
      <c r="X969" s="22" t="s">
        <v>79</v>
      </c>
      <c r="Y969" s="22" t="s">
        <v>9464</v>
      </c>
      <c r="Z969" s="22" t="s">
        <v>9464</v>
      </c>
      <c r="AA969" s="22" t="s">
        <v>9517</v>
      </c>
      <c r="AB969" s="22" t="s">
        <v>15438</v>
      </c>
      <c r="AC969" s="22" t="s">
        <v>15439</v>
      </c>
      <c r="AD969" s="22" t="s">
        <v>55</v>
      </c>
      <c r="AE969" s="23" t="s">
        <v>7193</v>
      </c>
      <c r="AF969" s="23" t="s">
        <v>13191</v>
      </c>
      <c r="AG969" s="20">
        <v>412600341</v>
      </c>
      <c r="AH969" s="20">
        <v>1</v>
      </c>
    </row>
    <row r="970" spans="1:34" ht="21" customHeight="1">
      <c r="A970" s="1" t="str">
        <f>_xlfn.CONCAT(Table1[[#This Row],[NÚMERO OPERATIVO]],Table1[[#This Row],[OS (SGM)]])</f>
        <v>5700121011ETO-RD-GR  000628/2026</v>
      </c>
      <c r="C970" s="1" t="s">
        <v>9455</v>
      </c>
      <c r="D970" s="1" t="s">
        <v>15440</v>
      </c>
      <c r="E970" s="23" t="s">
        <v>11546</v>
      </c>
      <c r="F970" s="23" t="s">
        <v>382</v>
      </c>
      <c r="G970" s="23" t="s">
        <v>541</v>
      </c>
      <c r="H970" s="23" t="s">
        <v>43</v>
      </c>
      <c r="I970" s="23" t="s">
        <v>539</v>
      </c>
      <c r="J970" s="23">
        <v>5700121011</v>
      </c>
      <c r="K970" s="1" t="e">
        <f>_xlfn.XLOOKUP(Table1[[#This Row],[NÚMERO OPERATIVO]],#REF!,#REF!)</f>
        <v>#REF!</v>
      </c>
      <c r="L970" s="23" t="s">
        <v>15441</v>
      </c>
      <c r="M970" s="1" t="str">
        <f>_xlfn.CONCAT(Table1[[#This Row],[NÚMERO OPERATIVO]],Table1[[#This Row],[DATA OC]])</f>
        <v>570012101146103,6570717593</v>
      </c>
      <c r="N970" s="24">
        <v>46103.657071759299</v>
      </c>
      <c r="O970" s="25" t="s">
        <v>32</v>
      </c>
      <c r="P970" s="23" t="s">
        <v>33</v>
      </c>
      <c r="Q970" s="23" t="s">
        <v>32</v>
      </c>
      <c r="R970" s="23" t="s">
        <v>9517</v>
      </c>
      <c r="S970" s="23" t="s">
        <v>9517</v>
      </c>
      <c r="T970" s="23" t="s">
        <v>9517</v>
      </c>
      <c r="U970" s="24" t="s">
        <v>9517</v>
      </c>
      <c r="V970" s="23" t="s">
        <v>9463</v>
      </c>
      <c r="W970" s="23">
        <v>13.8</v>
      </c>
      <c r="X970" s="22">
        <v>15</v>
      </c>
      <c r="Y970" s="22" t="s">
        <v>9517</v>
      </c>
      <c r="Z970" s="22" t="s">
        <v>9517</v>
      </c>
      <c r="AA970" s="22" t="s">
        <v>9517</v>
      </c>
      <c r="AB970" s="22" t="s">
        <v>9517</v>
      </c>
      <c r="AC970" s="22" t="s">
        <v>9517</v>
      </c>
      <c r="AD970" s="22">
        <v>15</v>
      </c>
      <c r="AE970" s="23" t="s">
        <v>537</v>
      </c>
      <c r="AF970" s="23" t="s">
        <v>12298</v>
      </c>
      <c r="AG970" s="20">
        <v>712600254</v>
      </c>
      <c r="AH970" s="20">
        <v>1</v>
      </c>
    </row>
    <row r="971" spans="1:34" ht="21" customHeight="1">
      <c r="A971" s="1" t="str">
        <f>_xlfn.CONCAT(Table1[[#This Row],[NÚMERO OPERATIVO]],Table1[[#This Row],[OS (SGM)]])</f>
        <v>5736898066ENC-MLGR01  000088/2026</v>
      </c>
      <c r="C971" s="1" t="s">
        <v>9455</v>
      </c>
      <c r="D971" s="1" t="s">
        <v>15442</v>
      </c>
      <c r="E971" s="23" t="s">
        <v>11546</v>
      </c>
      <c r="F971" s="23" t="s">
        <v>382</v>
      </c>
      <c r="G971" s="23" t="s">
        <v>338</v>
      </c>
      <c r="H971" s="23" t="s">
        <v>43</v>
      </c>
      <c r="I971" s="23" t="s">
        <v>647</v>
      </c>
      <c r="J971" s="23">
        <v>5736898066</v>
      </c>
      <c r="K971" s="1" t="e">
        <f>_xlfn.XLOOKUP(Table1[[#This Row],[NÚMERO OPERATIVO]],#REF!,#REF!)</f>
        <v>#REF!</v>
      </c>
      <c r="L971" s="23" t="s">
        <v>15443</v>
      </c>
      <c r="M971" s="1" t="str">
        <f>_xlfn.CONCAT(Table1[[#This Row],[NÚMERO OPERATIVO]],Table1[[#This Row],[DATA OC]])</f>
        <v>573689806646091,8974652778</v>
      </c>
      <c r="N971" s="24">
        <v>46091.897465277798</v>
      </c>
      <c r="O971" s="25" t="s">
        <v>32</v>
      </c>
      <c r="P971" s="23" t="s">
        <v>33</v>
      </c>
      <c r="Q971" s="23" t="s">
        <v>32</v>
      </c>
      <c r="R971" s="23" t="s">
        <v>15444</v>
      </c>
      <c r="S971" s="23" t="s">
        <v>15445</v>
      </c>
      <c r="T971" s="23" t="s">
        <v>9482</v>
      </c>
      <c r="U971" s="24" t="s">
        <v>12360</v>
      </c>
      <c r="V971" s="23" t="s">
        <v>9463</v>
      </c>
      <c r="W971" s="23">
        <v>34.5</v>
      </c>
      <c r="X971" s="22" t="s">
        <v>55</v>
      </c>
      <c r="Y971" s="22" t="s">
        <v>9464</v>
      </c>
      <c r="Z971" s="22" t="s">
        <v>9464</v>
      </c>
      <c r="AA971" s="22" t="s">
        <v>9517</v>
      </c>
      <c r="AB971" s="22" t="s">
        <v>15446</v>
      </c>
      <c r="AC971" s="22" t="s">
        <v>15447</v>
      </c>
      <c r="AD971" s="22" t="s">
        <v>55</v>
      </c>
      <c r="AE971" s="23" t="s">
        <v>6264</v>
      </c>
      <c r="AF971" s="23" t="s">
        <v>12298</v>
      </c>
      <c r="AG971" s="20">
        <v>712600232</v>
      </c>
      <c r="AH971" s="20">
        <v>1</v>
      </c>
    </row>
    <row r="972" spans="1:34" ht="21" customHeight="1">
      <c r="A972" s="1" t="str">
        <f>_xlfn.CONCAT(Table1[[#This Row],[NÚMERO OPERATIVO]],Table1[[#This Row],[OS (SGM)]])</f>
        <v>5710011066ETO-RD-GR  000613/2026</v>
      </c>
      <c r="C972" s="1" t="s">
        <v>9455</v>
      </c>
      <c r="D972" s="1" t="s">
        <v>15448</v>
      </c>
      <c r="E972" s="23" t="s">
        <v>11546</v>
      </c>
      <c r="F972" s="23" t="s">
        <v>382</v>
      </c>
      <c r="G972" s="23" t="s">
        <v>338</v>
      </c>
      <c r="H972" s="23" t="s">
        <v>43</v>
      </c>
      <c r="I972" s="23" t="s">
        <v>336</v>
      </c>
      <c r="J972" s="23">
        <v>5710011066</v>
      </c>
      <c r="K972" s="1" t="e">
        <f>_xlfn.XLOOKUP(Table1[[#This Row],[NÚMERO OPERATIVO]],#REF!,#REF!)</f>
        <v>#REF!</v>
      </c>
      <c r="L972" s="23" t="s">
        <v>15449</v>
      </c>
      <c r="M972" s="1" t="str">
        <f>_xlfn.CONCAT(Table1[[#This Row],[NÚMERO OPERATIVO]],Table1[[#This Row],[DATA OC]])</f>
        <v>571001106646099,5333333333</v>
      </c>
      <c r="N972" s="24">
        <v>46099.533333333296</v>
      </c>
      <c r="O972" s="25" t="s">
        <v>109</v>
      </c>
      <c r="P972" s="23" t="s">
        <v>110</v>
      </c>
      <c r="Q972" s="23" t="s">
        <v>109</v>
      </c>
      <c r="R972" s="23" t="s">
        <v>9517</v>
      </c>
      <c r="S972" s="23" t="s">
        <v>9517</v>
      </c>
      <c r="T972" s="23" t="s">
        <v>9517</v>
      </c>
      <c r="U972" s="24" t="s">
        <v>9517</v>
      </c>
      <c r="V972" s="23" t="s">
        <v>9463</v>
      </c>
      <c r="W972" s="23">
        <v>34.5</v>
      </c>
      <c r="X972" s="22">
        <v>15</v>
      </c>
      <c r="Y972" s="22" t="s">
        <v>9517</v>
      </c>
      <c r="Z972" s="22" t="s">
        <v>9517</v>
      </c>
      <c r="AA972" s="22" t="s">
        <v>9517</v>
      </c>
      <c r="AB972" s="22" t="s">
        <v>9517</v>
      </c>
      <c r="AC972" s="22" t="s">
        <v>9517</v>
      </c>
      <c r="AD972" s="22">
        <v>15</v>
      </c>
      <c r="AE972" s="23" t="s">
        <v>5572</v>
      </c>
      <c r="AF972" s="23" t="s">
        <v>12298</v>
      </c>
      <c r="AG972" s="20">
        <v>712600243</v>
      </c>
      <c r="AH972" s="20">
        <v>1</v>
      </c>
    </row>
    <row r="973" spans="1:34" ht="21" customHeight="1">
      <c r="A973" s="1" t="str">
        <f>_xlfn.CONCAT(Table1[[#This Row],[NÚMERO OPERATIVO]],Table1[[#This Row],[OS (SGM)]])</f>
        <v>5700356066ETO-RD-GR  000544/2026</v>
      </c>
      <c r="C973" s="1" t="s">
        <v>9455</v>
      </c>
      <c r="D973" s="1" t="s">
        <v>15450</v>
      </c>
      <c r="E973" s="23" t="s">
        <v>11546</v>
      </c>
      <c r="F973" s="23" t="s">
        <v>382</v>
      </c>
      <c r="G973" s="23" t="s">
        <v>338</v>
      </c>
      <c r="H973" s="23" t="s">
        <v>43</v>
      </c>
      <c r="I973" s="23" t="s">
        <v>336</v>
      </c>
      <c r="J973" s="23">
        <v>5700356066</v>
      </c>
      <c r="K973" s="1" t="e">
        <f>_xlfn.XLOOKUP(Table1[[#This Row],[NÚMERO OPERATIVO]],#REF!,#REF!)</f>
        <v>#REF!</v>
      </c>
      <c r="L973" s="23" t="s">
        <v>15451</v>
      </c>
      <c r="M973" s="1" t="str">
        <f>_xlfn.CONCAT(Table1[[#This Row],[NÚMERO OPERATIVO]],Table1[[#This Row],[DATA OC]])</f>
        <v>570035606646082,4939351852</v>
      </c>
      <c r="N973" s="24">
        <v>46082.493935185201</v>
      </c>
      <c r="O973" s="25" t="s">
        <v>32</v>
      </c>
      <c r="P973" s="23" t="s">
        <v>34</v>
      </c>
      <c r="Q973" s="23" t="s">
        <v>32</v>
      </c>
      <c r="R973" s="23" t="s">
        <v>9517</v>
      </c>
      <c r="S973" s="23" t="s">
        <v>9517</v>
      </c>
      <c r="T973" s="23" t="s">
        <v>9517</v>
      </c>
      <c r="U973" s="24" t="s">
        <v>9517</v>
      </c>
      <c r="V973" s="23" t="s">
        <v>9463</v>
      </c>
      <c r="W973" s="23">
        <v>34.5</v>
      </c>
      <c r="X973" s="22">
        <v>15</v>
      </c>
      <c r="Y973" s="22" t="s">
        <v>9517</v>
      </c>
      <c r="Z973" s="22" t="s">
        <v>9517</v>
      </c>
      <c r="AA973" s="22" t="s">
        <v>9517</v>
      </c>
      <c r="AB973" s="22" t="s">
        <v>9517</v>
      </c>
      <c r="AC973" s="22" t="s">
        <v>9517</v>
      </c>
      <c r="AD973" s="22">
        <v>15</v>
      </c>
      <c r="AE973" s="23" t="s">
        <v>1368</v>
      </c>
      <c r="AF973" s="23" t="s">
        <v>12298</v>
      </c>
      <c r="AG973" s="20">
        <v>712600218</v>
      </c>
      <c r="AH973" s="20">
        <v>1</v>
      </c>
    </row>
    <row r="974" spans="1:34" ht="21" customHeight="1">
      <c r="A974" s="1" t="str">
        <f>_xlfn.CONCAT(Table1[[#This Row],[NÚMERO OPERATIVO]],Table1[[#This Row],[OS (SGM)]])</f>
        <v>5700356066ETO-RD-GR  000562/2026</v>
      </c>
      <c r="C974" s="1" t="s">
        <v>9455</v>
      </c>
      <c r="D974" s="1" t="s">
        <v>15452</v>
      </c>
      <c r="E974" s="23" t="s">
        <v>11546</v>
      </c>
      <c r="F974" s="23" t="s">
        <v>382</v>
      </c>
      <c r="G974" s="23" t="s">
        <v>338</v>
      </c>
      <c r="H974" s="23" t="s">
        <v>43</v>
      </c>
      <c r="I974" s="23" t="s">
        <v>336</v>
      </c>
      <c r="J974" s="23">
        <v>5700356066</v>
      </c>
      <c r="K974" s="1" t="e">
        <f>_xlfn.XLOOKUP(Table1[[#This Row],[NÚMERO OPERATIVO]],#REF!,#REF!)</f>
        <v>#REF!</v>
      </c>
      <c r="L974" s="23" t="s">
        <v>15453</v>
      </c>
      <c r="M974" s="1" t="str">
        <f>_xlfn.CONCAT(Table1[[#This Row],[NÚMERO OPERATIVO]],Table1[[#This Row],[DATA OC]])</f>
        <v>570035606646084,7518634259</v>
      </c>
      <c r="N974" s="24">
        <v>46084.751863425903</v>
      </c>
      <c r="O974" s="25" t="s">
        <v>32</v>
      </c>
      <c r="P974" s="23" t="s">
        <v>33</v>
      </c>
      <c r="Q974" s="23" t="s">
        <v>32</v>
      </c>
      <c r="R974" s="23" t="s">
        <v>9517</v>
      </c>
      <c r="S974" s="23" t="s">
        <v>9517</v>
      </c>
      <c r="T974" s="23" t="s">
        <v>9517</v>
      </c>
      <c r="U974" s="24" t="s">
        <v>9517</v>
      </c>
      <c r="V974" s="23" t="s">
        <v>9463</v>
      </c>
      <c r="W974" s="23">
        <v>34.5</v>
      </c>
      <c r="X974" s="22">
        <v>15</v>
      </c>
      <c r="Y974" s="22" t="s">
        <v>9517</v>
      </c>
      <c r="Z974" s="22" t="s">
        <v>9517</v>
      </c>
      <c r="AA974" s="22" t="s">
        <v>9517</v>
      </c>
      <c r="AB974" s="22" t="s">
        <v>9517</v>
      </c>
      <c r="AC974" s="22" t="s">
        <v>9517</v>
      </c>
      <c r="AD974" s="22">
        <v>15</v>
      </c>
      <c r="AE974" s="23" t="s">
        <v>4404</v>
      </c>
      <c r="AF974" s="23" t="s">
        <v>12298</v>
      </c>
      <c r="AG974" s="20">
        <v>712600218</v>
      </c>
      <c r="AH974" s="20">
        <v>1</v>
      </c>
    </row>
    <row r="975" spans="1:34" ht="21" customHeight="1">
      <c r="A975" s="1" t="str">
        <f>_xlfn.CONCAT(Table1[[#This Row],[NÚMERO OPERATIVO]],Table1[[#This Row],[OS (SGM)]])</f>
        <v>5336892066ENC-MLGR01  000087/2026</v>
      </c>
      <c r="C975" s="1" t="s">
        <v>9455</v>
      </c>
      <c r="D975" s="1" t="s">
        <v>15454</v>
      </c>
      <c r="E975" s="23" t="s">
        <v>11546</v>
      </c>
      <c r="F975" s="23" t="s">
        <v>382</v>
      </c>
      <c r="G975" s="23" t="s">
        <v>338</v>
      </c>
      <c r="H975" s="23" t="s">
        <v>43</v>
      </c>
      <c r="I975" s="23" t="s">
        <v>647</v>
      </c>
      <c r="J975" s="23">
        <v>5336892066</v>
      </c>
      <c r="K975" s="1" t="e">
        <f>_xlfn.XLOOKUP(Table1[[#This Row],[NÚMERO OPERATIVO]],#REF!,#REF!)</f>
        <v>#REF!</v>
      </c>
      <c r="L975" s="23" t="s">
        <v>15455</v>
      </c>
      <c r="M975" s="1" t="str">
        <f>_xlfn.CONCAT(Table1[[#This Row],[NÚMERO OPERATIVO]],Table1[[#This Row],[DATA OC]])</f>
        <v>533689206646092,3269212963</v>
      </c>
      <c r="N975" s="24">
        <v>46092.326921296299</v>
      </c>
      <c r="O975" s="25" t="s">
        <v>32</v>
      </c>
      <c r="P975" s="23" t="s">
        <v>33</v>
      </c>
      <c r="Q975" s="23" t="s">
        <v>32</v>
      </c>
      <c r="R975" s="23" t="s">
        <v>15456</v>
      </c>
      <c r="S975" s="23" t="s">
        <v>15457</v>
      </c>
      <c r="T975" s="23" t="s">
        <v>9482</v>
      </c>
      <c r="U975" s="24" t="s">
        <v>13522</v>
      </c>
      <c r="V975" s="23" t="s">
        <v>9463</v>
      </c>
      <c r="W975" s="23">
        <v>34.5</v>
      </c>
      <c r="X975" s="22" t="s">
        <v>55</v>
      </c>
      <c r="Y975" s="22" t="s">
        <v>9464</v>
      </c>
      <c r="Z975" s="22" t="s">
        <v>9464</v>
      </c>
      <c r="AA975" s="22" t="s">
        <v>9517</v>
      </c>
      <c r="AB975" s="22" t="s">
        <v>15458</v>
      </c>
      <c r="AC975" s="22" t="s">
        <v>15459</v>
      </c>
      <c r="AD975" s="22" t="s">
        <v>55</v>
      </c>
      <c r="AE975" s="23" t="s">
        <v>1715</v>
      </c>
      <c r="AF975" s="23" t="s">
        <v>12298</v>
      </c>
      <c r="AG975" s="20">
        <v>712600219</v>
      </c>
      <c r="AH975" s="20">
        <v>1</v>
      </c>
    </row>
    <row r="976" spans="1:34" ht="21" customHeight="1">
      <c r="A976" s="1" t="str">
        <f>_xlfn.CONCAT(Table1[[#This Row],[NÚMERO OPERATIVO]],Table1[[#This Row],[OS (SGM)]])</f>
        <v>5735467233ENC-LMPS03  000067/2026</v>
      </c>
      <c r="C976" s="1" t="s">
        <v>9455</v>
      </c>
      <c r="D976" s="1" t="s">
        <v>15460</v>
      </c>
      <c r="E976" s="23" t="s">
        <v>9457</v>
      </c>
      <c r="F976" s="23" t="s">
        <v>10026</v>
      </c>
      <c r="G976" s="23" t="s">
        <v>860</v>
      </c>
      <c r="H976" s="23" t="s">
        <v>43</v>
      </c>
      <c r="I976" s="23" t="s">
        <v>351</v>
      </c>
      <c r="J976" s="23">
        <v>5735467233</v>
      </c>
      <c r="K976" s="1" t="e">
        <f>_xlfn.XLOOKUP(Table1[[#This Row],[NÚMERO OPERATIVO]],#REF!,#REF!)</f>
        <v>#REF!</v>
      </c>
      <c r="L976" s="23" t="s">
        <v>15461</v>
      </c>
      <c r="M976" s="1" t="str">
        <f>_xlfn.CONCAT(Table1[[#This Row],[NÚMERO OPERATIVO]],Table1[[#This Row],[DATA OC]])</f>
        <v>573546723346100,7090393519</v>
      </c>
      <c r="N976" s="24">
        <v>46100.709039351903</v>
      </c>
      <c r="O976" s="25" t="s">
        <v>32</v>
      </c>
      <c r="P976" s="23" t="s">
        <v>33</v>
      </c>
      <c r="Q976" s="23" t="s">
        <v>32</v>
      </c>
      <c r="R976" s="23" t="s">
        <v>15462</v>
      </c>
      <c r="S976" s="23" t="s">
        <v>15463</v>
      </c>
      <c r="T976" s="23" t="s">
        <v>9603</v>
      </c>
      <c r="U976" s="24" t="s">
        <v>15464</v>
      </c>
      <c r="V976" s="23" t="s">
        <v>9558</v>
      </c>
      <c r="W976" s="23">
        <v>13.8</v>
      </c>
      <c r="X976" s="22" t="s">
        <v>1033</v>
      </c>
      <c r="Y976" s="22" t="s">
        <v>9464</v>
      </c>
      <c r="Z976" s="22" t="s">
        <v>9464</v>
      </c>
      <c r="AA976" s="22" t="s">
        <v>9517</v>
      </c>
      <c r="AB976" s="22" t="s">
        <v>15465</v>
      </c>
      <c r="AC976" s="22" t="s">
        <v>15466</v>
      </c>
      <c r="AD976" s="1">
        <v>112.5</v>
      </c>
      <c r="AE976" s="23" t="s">
        <v>857</v>
      </c>
      <c r="AF976" s="23" t="s">
        <v>10032</v>
      </c>
      <c r="AG976" s="20">
        <v>212600334</v>
      </c>
      <c r="AH976" s="20">
        <v>1</v>
      </c>
    </row>
    <row r="977" spans="1:34" ht="21" customHeight="1">
      <c r="A977" s="1" t="str">
        <f>_xlfn.CONCAT(Table1[[#This Row],[NÚMERO OPERATIVO]],Table1[[#This Row],[OS (SGM)]])</f>
        <v>5700152233ENC-LMPS04  000048/2026</v>
      </c>
      <c r="C977" s="1" t="s">
        <v>9455</v>
      </c>
      <c r="D977" s="1" t="s">
        <v>15467</v>
      </c>
      <c r="E977" s="23" t="s">
        <v>9457</v>
      </c>
      <c r="F977" s="23" t="s">
        <v>10026</v>
      </c>
      <c r="G977" s="23" t="s">
        <v>860</v>
      </c>
      <c r="H977" s="23" t="s">
        <v>43</v>
      </c>
      <c r="I977" s="23" t="s">
        <v>1553</v>
      </c>
      <c r="J977" s="23">
        <v>5700152233</v>
      </c>
      <c r="K977" s="1" t="e">
        <f>_xlfn.XLOOKUP(Table1[[#This Row],[NÚMERO OPERATIVO]],#REF!,#REF!)</f>
        <v>#REF!</v>
      </c>
      <c r="L977" s="23" t="s">
        <v>15468</v>
      </c>
      <c r="M977" s="1" t="str">
        <f>_xlfn.CONCAT(Table1[[#This Row],[NÚMERO OPERATIVO]],Table1[[#This Row],[DATA OC]])</f>
        <v>570015223346088,6295949074</v>
      </c>
      <c r="N977" s="24">
        <v>46088.629594907397</v>
      </c>
      <c r="O977" s="25" t="s">
        <v>32</v>
      </c>
      <c r="P977" s="23" t="s">
        <v>33</v>
      </c>
      <c r="Q977" s="23" t="s">
        <v>32</v>
      </c>
      <c r="R977" s="23" t="s">
        <v>15469</v>
      </c>
      <c r="S977" s="23" t="s">
        <v>15470</v>
      </c>
      <c r="T977" s="23" t="s">
        <v>9635</v>
      </c>
      <c r="U977" s="24" t="s">
        <v>15471</v>
      </c>
      <c r="V977" s="23" t="s">
        <v>9463</v>
      </c>
      <c r="W977" s="23">
        <v>13.8</v>
      </c>
      <c r="X977" s="22" t="s">
        <v>55</v>
      </c>
      <c r="Y977" s="22" t="s">
        <v>9537</v>
      </c>
      <c r="Z977" s="22" t="s">
        <v>9464</v>
      </c>
      <c r="AA977" s="22" t="s">
        <v>13367</v>
      </c>
      <c r="AB977" s="22" t="s">
        <v>15472</v>
      </c>
      <c r="AC977" s="22" t="s">
        <v>15473</v>
      </c>
      <c r="AD977" s="22" t="s">
        <v>55</v>
      </c>
      <c r="AE977" s="23" t="s">
        <v>4511</v>
      </c>
      <c r="AF977" s="23" t="s">
        <v>10032</v>
      </c>
      <c r="AG977" s="20">
        <v>212600279</v>
      </c>
      <c r="AH977" s="20">
        <v>1</v>
      </c>
    </row>
    <row r="978" spans="1:34" ht="21" customHeight="1">
      <c r="A978" s="1" t="str">
        <f>_xlfn.CONCAT(Table1[[#This Row],[NÚMERO OPERATIVO]],Table1[[#This Row],[OS (SGM)]])</f>
        <v>5710113016ENC-MLAR03  000030/2026</v>
      </c>
      <c r="C978" s="1" t="s">
        <v>9455</v>
      </c>
      <c r="D978" s="1" t="s">
        <v>15474</v>
      </c>
      <c r="E978" s="23" t="s">
        <v>11546</v>
      </c>
      <c r="F978" s="23" t="s">
        <v>132</v>
      </c>
      <c r="G978" s="23" t="s">
        <v>302</v>
      </c>
      <c r="H978" s="23" t="s">
        <v>43</v>
      </c>
      <c r="I978" s="23" t="s">
        <v>4885</v>
      </c>
      <c r="J978" s="23">
        <v>5710113016</v>
      </c>
      <c r="K978" s="1" t="e">
        <f>_xlfn.XLOOKUP(Table1[[#This Row],[NÚMERO OPERATIVO]],#REF!,#REF!)</f>
        <v>#REF!</v>
      </c>
      <c r="L978" s="23" t="s">
        <v>15475</v>
      </c>
      <c r="M978" s="1" t="str">
        <f>_xlfn.CONCAT(Table1[[#This Row],[NÚMERO OPERATIVO]],Table1[[#This Row],[DATA OC]])</f>
        <v>571011301646108,4279166667</v>
      </c>
      <c r="N978" s="24">
        <v>46108.427916666697</v>
      </c>
      <c r="O978" s="25" t="s">
        <v>32</v>
      </c>
      <c r="P978" s="23" t="s">
        <v>33</v>
      </c>
      <c r="Q978" s="23" t="s">
        <v>32</v>
      </c>
      <c r="R978" s="23" t="s">
        <v>15476</v>
      </c>
      <c r="S978" s="23" t="s">
        <v>15477</v>
      </c>
      <c r="T978" s="23" t="s">
        <v>9482</v>
      </c>
      <c r="U978" s="24" t="s">
        <v>15478</v>
      </c>
      <c r="V978" s="23" t="s">
        <v>9463</v>
      </c>
      <c r="W978" s="23">
        <v>13.8</v>
      </c>
      <c r="X978" s="22" t="s">
        <v>79</v>
      </c>
      <c r="Y978" s="22" t="s">
        <v>9464</v>
      </c>
      <c r="Z978" s="22" t="s">
        <v>9517</v>
      </c>
      <c r="AA978" s="22" t="s">
        <v>9517</v>
      </c>
      <c r="AB978" s="22" t="s">
        <v>15479</v>
      </c>
      <c r="AC978" s="22" t="s">
        <v>15480</v>
      </c>
      <c r="AD978" s="22" t="s">
        <v>55</v>
      </c>
      <c r="AE978" s="23" t="s">
        <v>4883</v>
      </c>
      <c r="AF978" s="23" t="s">
        <v>11553</v>
      </c>
      <c r="AG978" s="20">
        <v>612600354</v>
      </c>
      <c r="AH978" s="20">
        <v>1</v>
      </c>
    </row>
    <row r="979" spans="1:34" ht="21" customHeight="1">
      <c r="A979" s="1" t="str">
        <f>_xlfn.CONCAT(Table1[[#This Row],[NÚMERO OPERATIVO]],Table1[[#This Row],[OS (SGM)]])</f>
        <v>5701278016ENC-MLAR01  000122/2026</v>
      </c>
      <c r="C979" s="1" t="s">
        <v>9455</v>
      </c>
      <c r="D979" s="1" t="s">
        <v>15481</v>
      </c>
      <c r="E979" s="23" t="s">
        <v>11546</v>
      </c>
      <c r="F979" s="23" t="s">
        <v>132</v>
      </c>
      <c r="G979" s="23" t="s">
        <v>302</v>
      </c>
      <c r="H979" s="23" t="s">
        <v>43</v>
      </c>
      <c r="I979" s="23" t="s">
        <v>83</v>
      </c>
      <c r="J979" s="23">
        <v>5701278016</v>
      </c>
      <c r="K979" s="1" t="e">
        <f>_xlfn.XLOOKUP(Table1[[#This Row],[NÚMERO OPERATIVO]],#REF!,#REF!)</f>
        <v>#REF!</v>
      </c>
      <c r="L979" s="23" t="s">
        <v>15482</v>
      </c>
      <c r="M979" s="1" t="str">
        <f>_xlfn.CONCAT(Table1[[#This Row],[NÚMERO OPERATIVO]],Table1[[#This Row],[DATA OC]])</f>
        <v>570127801646084,2433217593</v>
      </c>
      <c r="N979" s="24">
        <v>46084.243321759299</v>
      </c>
      <c r="O979" s="25" t="s">
        <v>32</v>
      </c>
      <c r="P979" s="23" t="s">
        <v>285</v>
      </c>
      <c r="Q979" s="23" t="s">
        <v>32</v>
      </c>
      <c r="R979" s="23" t="s">
        <v>15483</v>
      </c>
      <c r="S979" s="23" t="s">
        <v>15484</v>
      </c>
      <c r="T979" s="23" t="s">
        <v>9473</v>
      </c>
      <c r="U979" s="24" t="s">
        <v>15485</v>
      </c>
      <c r="V979" s="23" t="s">
        <v>9463</v>
      </c>
      <c r="W979" s="23">
        <v>34.5</v>
      </c>
      <c r="X979" s="22" t="s">
        <v>79</v>
      </c>
      <c r="Y979" s="22" t="s">
        <v>9464</v>
      </c>
      <c r="Z979" s="22" t="s">
        <v>9464</v>
      </c>
      <c r="AA979" s="22" t="s">
        <v>9517</v>
      </c>
      <c r="AB979" s="22" t="s">
        <v>15486</v>
      </c>
      <c r="AC979" s="22" t="s">
        <v>15487</v>
      </c>
      <c r="AD979" s="22" t="s">
        <v>55</v>
      </c>
      <c r="AE979" s="23" t="s">
        <v>7461</v>
      </c>
      <c r="AF979" s="23" t="s">
        <v>11553</v>
      </c>
      <c r="AG979" s="20">
        <v>612600250</v>
      </c>
      <c r="AH979" s="20">
        <v>1</v>
      </c>
    </row>
    <row r="980" spans="1:34" ht="21" customHeight="1">
      <c r="A980" s="1" t="str">
        <f>_xlfn.CONCAT(Table1[[#This Row],[NÚMERO OPERATIVO]],Table1[[#This Row],[OS (SGM)]])</f>
        <v>5723116030ENC-MLAR02  000060/2026</v>
      </c>
      <c r="C980" s="1" t="s">
        <v>9455</v>
      </c>
      <c r="D980" s="1" t="s">
        <v>15488</v>
      </c>
      <c r="E980" s="27" t="s">
        <v>11546</v>
      </c>
      <c r="F980" s="27" t="s">
        <v>132</v>
      </c>
      <c r="G980" s="27" t="s">
        <v>294</v>
      </c>
      <c r="H980" s="27" t="s">
        <v>43</v>
      </c>
      <c r="I980" s="27" t="s">
        <v>893</v>
      </c>
      <c r="J980" s="27">
        <v>5723116030</v>
      </c>
      <c r="K980" s="1" t="e">
        <f>_xlfn.XLOOKUP(Table1[[#This Row],[NÚMERO OPERATIVO]],#REF!,#REF!)</f>
        <v>#REF!</v>
      </c>
      <c r="L980" s="27" t="s">
        <v>15489</v>
      </c>
      <c r="M980" s="1" t="str">
        <f>_xlfn.CONCAT(Table1[[#This Row],[NÚMERO OPERATIVO]],Table1[[#This Row],[DATA OC]])</f>
        <v>572311603046094,8848032407</v>
      </c>
      <c r="N980" s="28">
        <v>46094.884803240697</v>
      </c>
      <c r="O980" s="29" t="s">
        <v>32</v>
      </c>
      <c r="P980" s="27" t="s">
        <v>33</v>
      </c>
      <c r="Q980" s="27" t="s">
        <v>32</v>
      </c>
      <c r="R980" s="27" t="s">
        <v>15490</v>
      </c>
      <c r="S980" s="27" t="s">
        <v>15491</v>
      </c>
      <c r="T980" s="27" t="s">
        <v>10192</v>
      </c>
      <c r="U980" s="28" t="s">
        <v>15492</v>
      </c>
      <c r="V980" s="27" t="s">
        <v>9463</v>
      </c>
      <c r="W980" s="27">
        <v>34.5</v>
      </c>
      <c r="X980" s="30" t="s">
        <v>931</v>
      </c>
      <c r="Y980" s="30" t="s">
        <v>9464</v>
      </c>
      <c r="Z980" s="30" t="s">
        <v>9464</v>
      </c>
      <c r="AA980" s="30" t="s">
        <v>9517</v>
      </c>
      <c r="AB980" s="30" t="s">
        <v>15493</v>
      </c>
      <c r="AC980" s="30" t="s">
        <v>15494</v>
      </c>
      <c r="AD980" s="30" t="s">
        <v>931</v>
      </c>
      <c r="AE980" s="27" t="s">
        <v>891</v>
      </c>
      <c r="AF980" s="27" t="s">
        <v>11553</v>
      </c>
      <c r="AG980" s="20">
        <v>612600306</v>
      </c>
      <c r="AH980" s="20">
        <v>1</v>
      </c>
    </row>
    <row r="981" spans="1:34" ht="21" customHeight="1">
      <c r="A981" s="1" t="str">
        <f>_xlfn.CONCAT(Table1[[#This Row],[NÚMERO OPERATIVO]],Table1[[#This Row],[OS (SGM)]])</f>
        <v>5700843033ETO-RD-GR  000925/2026</v>
      </c>
      <c r="C981" s="31" t="s">
        <v>9455</v>
      </c>
      <c r="D981" s="23" t="s">
        <v>15495</v>
      </c>
      <c r="E981" s="23" t="s">
        <v>11546</v>
      </c>
      <c r="F981" s="23" t="s">
        <v>382</v>
      </c>
      <c r="G981" s="23" t="s">
        <v>784</v>
      </c>
      <c r="H981" s="23" t="s">
        <v>43</v>
      </c>
      <c r="I981" s="23" t="s">
        <v>380</v>
      </c>
      <c r="J981" s="23">
        <v>5700843033</v>
      </c>
      <c r="K981" s="1" t="e">
        <f>_xlfn.XLOOKUP(Table1[[#This Row],[NÚMERO OPERATIVO]],#REF!,#REF!)</f>
        <v>#REF!</v>
      </c>
      <c r="L981" s="23" t="s">
        <v>15496</v>
      </c>
      <c r="M981" s="1" t="str">
        <f>_xlfn.CONCAT(Table1[[#This Row],[NÚMERO OPERATIVO]],Table1[[#This Row],[DATA OC]])</f>
        <v>570084303346123,664375</v>
      </c>
      <c r="N981" s="24">
        <v>46123.664375</v>
      </c>
      <c r="O981" s="25" t="s">
        <v>32</v>
      </c>
      <c r="P981" s="23" t="s">
        <v>33</v>
      </c>
      <c r="Q981" s="23" t="s">
        <v>32</v>
      </c>
      <c r="R981" s="23" t="s">
        <v>9517</v>
      </c>
      <c r="S981" s="23" t="s">
        <v>9517</v>
      </c>
      <c r="T981" s="23" t="s">
        <v>9517</v>
      </c>
      <c r="U981" s="24" t="s">
        <v>9517</v>
      </c>
      <c r="V981" s="23" t="s">
        <v>9463</v>
      </c>
      <c r="W981" s="23">
        <v>34.5</v>
      </c>
      <c r="X981" s="22">
        <v>5</v>
      </c>
      <c r="Y981" s="23" t="s">
        <v>9517</v>
      </c>
      <c r="Z981" s="23" t="s">
        <v>9517</v>
      </c>
      <c r="AA981" s="23" t="s">
        <v>9517</v>
      </c>
      <c r="AB981" s="23" t="s">
        <v>9517</v>
      </c>
      <c r="AC981" s="23" t="s">
        <v>9517</v>
      </c>
      <c r="AD981" s="23">
        <v>15</v>
      </c>
      <c r="AE981" s="23" t="s">
        <v>2067</v>
      </c>
      <c r="AF981" s="23" t="s">
        <v>12298</v>
      </c>
      <c r="AG981" s="20">
        <v>712600299</v>
      </c>
      <c r="AH981" s="20">
        <v>1</v>
      </c>
    </row>
    <row r="982" spans="1:34" ht="21" customHeight="1">
      <c r="A982" s="1" t="str">
        <f>_xlfn.CONCAT(Table1[[#This Row],[NÚMERO OPERATIVO]],Table1[[#This Row],[OS (SGM)]])</f>
        <v>5700702019ENC-MLAR02  000091/2026</v>
      </c>
      <c r="C982" s="31" t="s">
        <v>9455</v>
      </c>
      <c r="D982" s="23" t="s">
        <v>15497</v>
      </c>
      <c r="E982" s="23" t="s">
        <v>11546</v>
      </c>
      <c r="F982" s="23" t="s">
        <v>132</v>
      </c>
      <c r="G982" s="23" t="s">
        <v>496</v>
      </c>
      <c r="H982" s="23" t="s">
        <v>43</v>
      </c>
      <c r="I982" s="23" t="s">
        <v>2449</v>
      </c>
      <c r="J982" s="23">
        <v>5700702019</v>
      </c>
      <c r="K982" s="1" t="e">
        <f>_xlfn.XLOOKUP(Table1[[#This Row],[NÚMERO OPERATIVO]],#REF!,#REF!)</f>
        <v>#REF!</v>
      </c>
      <c r="L982" s="23" t="s">
        <v>9508</v>
      </c>
      <c r="M982" s="1" t="str">
        <f>_xlfn.CONCAT(Table1[[#This Row],[NÚMERO OPERATIVO]],Table1[[#This Row],[DATA OC]])</f>
        <v>570070201946142,4690740741</v>
      </c>
      <c r="N982" s="24">
        <v>46142.469074074099</v>
      </c>
      <c r="O982" s="25" t="s">
        <v>32</v>
      </c>
      <c r="P982" s="23" t="s">
        <v>33</v>
      </c>
      <c r="Q982" s="23" t="s">
        <v>32</v>
      </c>
      <c r="R982" s="23" t="s">
        <v>9517</v>
      </c>
      <c r="S982" s="23" t="s">
        <v>9517</v>
      </c>
      <c r="T982" s="23" t="s">
        <v>9517</v>
      </c>
      <c r="U982" s="24" t="s">
        <v>9517</v>
      </c>
      <c r="V982" s="23" t="s">
        <v>9463</v>
      </c>
      <c r="W982" s="23">
        <v>34.5</v>
      </c>
      <c r="X982" s="22">
        <v>5</v>
      </c>
      <c r="Y982" s="23" t="s">
        <v>9517</v>
      </c>
      <c r="Z982" s="23" t="s">
        <v>9517</v>
      </c>
      <c r="AA982" s="23" t="s">
        <v>9517</v>
      </c>
      <c r="AB982" s="23" t="s">
        <v>9517</v>
      </c>
      <c r="AC982" s="23" t="s">
        <v>9517</v>
      </c>
      <c r="AD982" s="23">
        <v>15</v>
      </c>
      <c r="AE982" s="23" t="s">
        <v>3630</v>
      </c>
      <c r="AF982" s="23" t="s">
        <v>11553</v>
      </c>
      <c r="AG982" s="21">
        <v>612600471</v>
      </c>
      <c r="AH982" s="20">
        <v>1</v>
      </c>
    </row>
    <row r="983" spans="1:34" ht="21" customHeight="1">
      <c r="A983" s="1" t="str">
        <f>_xlfn.CONCAT(Table1[[#This Row],[NÚMERO OPERATIVO]],Table1[[#This Row],[OS (SGM)]])</f>
        <v>5700603078ETO-RD-GR  000928/2026</v>
      </c>
      <c r="C983" s="32" t="s">
        <v>9455</v>
      </c>
      <c r="D983" s="33" t="s">
        <v>15498</v>
      </c>
      <c r="E983" s="23" t="s">
        <v>11546</v>
      </c>
      <c r="F983" s="23" t="s">
        <v>382</v>
      </c>
      <c r="G983" s="23" t="s">
        <v>2099</v>
      </c>
      <c r="H983" s="23" t="s">
        <v>43</v>
      </c>
      <c r="I983" s="23" t="s">
        <v>59</v>
      </c>
      <c r="J983" s="23">
        <v>5700603078</v>
      </c>
      <c r="K983" s="1" t="e">
        <f>_xlfn.XLOOKUP(Table1[[#This Row],[NÚMERO OPERATIVO]],#REF!,#REF!)</f>
        <v>#REF!</v>
      </c>
      <c r="L983" s="23" t="s">
        <v>15499</v>
      </c>
      <c r="M983" s="1" t="str">
        <f>_xlfn.CONCAT(Table1[[#This Row],[NÚMERO OPERATIVO]],Table1[[#This Row],[DATA OC]])</f>
        <v>570060307846124,6984027778</v>
      </c>
      <c r="N983" s="24">
        <v>46124.698402777802</v>
      </c>
      <c r="O983" s="25" t="s">
        <v>32</v>
      </c>
      <c r="P983" s="23" t="s">
        <v>33</v>
      </c>
      <c r="Q983" s="23" t="s">
        <v>32</v>
      </c>
      <c r="R983" s="23" t="s">
        <v>9517</v>
      </c>
      <c r="S983" s="23" t="s">
        <v>9517</v>
      </c>
      <c r="T983" s="23" t="s">
        <v>9517</v>
      </c>
      <c r="U983" s="24" t="s">
        <v>9517</v>
      </c>
      <c r="V983" s="23" t="s">
        <v>9463</v>
      </c>
      <c r="W983" s="23">
        <v>34.5</v>
      </c>
      <c r="X983" s="22">
        <v>5</v>
      </c>
      <c r="Y983" s="23" t="s">
        <v>9517</v>
      </c>
      <c r="Z983" s="23" t="s">
        <v>9517</v>
      </c>
      <c r="AA983" s="23" t="s">
        <v>9517</v>
      </c>
      <c r="AB983" s="23" t="s">
        <v>9517</v>
      </c>
      <c r="AC983" s="23" t="s">
        <v>9517</v>
      </c>
      <c r="AD983" s="23">
        <v>15</v>
      </c>
      <c r="AE983" s="23" t="s">
        <v>3296</v>
      </c>
      <c r="AF983" s="23" t="s">
        <v>12298</v>
      </c>
      <c r="AG983" s="20">
        <v>712600302</v>
      </c>
      <c r="AH983" s="20">
        <v>1</v>
      </c>
    </row>
    <row r="984" spans="1:34" ht="21" customHeight="1">
      <c r="A984" s="1" t="str">
        <f>_xlfn.CONCAT(Table1[[#This Row],[NÚMERO OPERATIVO]],Table1[[#This Row],[OS (SGM)]])</f>
        <v>5710011049ETO-RD-DP 000877/2026</v>
      </c>
      <c r="C984" s="32" t="s">
        <v>9455</v>
      </c>
      <c r="D984" s="33" t="s">
        <v>15500</v>
      </c>
      <c r="E984" s="23" t="s">
        <v>12825</v>
      </c>
      <c r="F984" s="23" t="s">
        <v>1675</v>
      </c>
      <c r="G984" s="23" t="s">
        <v>1269</v>
      </c>
      <c r="H984" s="23" t="s">
        <v>43</v>
      </c>
      <c r="I984" s="23" t="s">
        <v>1267</v>
      </c>
      <c r="J984" s="23">
        <v>5710011049</v>
      </c>
      <c r="K984" s="1" t="e">
        <f>_xlfn.XLOOKUP(Table1[[#This Row],[NÚMERO OPERATIVO]],#REF!,#REF!)</f>
        <v>#REF!</v>
      </c>
      <c r="L984" s="23" t="s">
        <v>15501</v>
      </c>
      <c r="M984" s="1" t="str">
        <f>_xlfn.CONCAT(Table1[[#This Row],[NÚMERO OPERATIVO]],Table1[[#This Row],[DATA OC]])</f>
        <v>571001104946138,6403009259</v>
      </c>
      <c r="N984" s="24">
        <v>46138.640300925901</v>
      </c>
      <c r="O984" s="25" t="s">
        <v>32</v>
      </c>
      <c r="P984" s="23" t="s">
        <v>34</v>
      </c>
      <c r="Q984" s="23" t="s">
        <v>32</v>
      </c>
      <c r="R984" s="23" t="s">
        <v>9517</v>
      </c>
      <c r="S984" s="23" t="s">
        <v>9517</v>
      </c>
      <c r="T984" s="23" t="s">
        <v>9517</v>
      </c>
      <c r="U984" s="24" t="s">
        <v>9517</v>
      </c>
      <c r="V984" s="23" t="s">
        <v>9463</v>
      </c>
      <c r="W984" s="23">
        <v>34.5</v>
      </c>
      <c r="X984" s="22">
        <v>5</v>
      </c>
      <c r="Y984" s="23" t="s">
        <v>9517</v>
      </c>
      <c r="Z984" s="23" t="s">
        <v>9517</v>
      </c>
      <c r="AA984" s="23" t="s">
        <v>9517</v>
      </c>
      <c r="AB984" s="23" t="s">
        <v>9517</v>
      </c>
      <c r="AC984" s="23" t="s">
        <v>9517</v>
      </c>
      <c r="AD984" s="23"/>
      <c r="AE984" s="23" t="s">
        <v>15502</v>
      </c>
      <c r="AF984" s="23" t="s">
        <v>12832</v>
      </c>
      <c r="AG984" s="22">
        <v>512600140</v>
      </c>
      <c r="AH984" s="20">
        <v>1</v>
      </c>
    </row>
    <row r="985" spans="1:34" ht="21" customHeight="1">
      <c r="A985" s="1" t="str">
        <f>_xlfn.CONCAT(Table1[[#This Row],[NÚMERO OPERATIVO]],Table1[[#This Row],[OS (SGM)]])</f>
        <v>5700727036ETO-RD-GU 001499/2026</v>
      </c>
      <c r="C985" s="32" t="s">
        <v>9455</v>
      </c>
      <c r="D985" s="33" t="s">
        <v>15503</v>
      </c>
      <c r="E985" s="23" t="s">
        <v>12825</v>
      </c>
      <c r="F985" s="23" t="s">
        <v>254</v>
      </c>
      <c r="G985" s="23" t="s">
        <v>1568</v>
      </c>
      <c r="H985" s="23" t="s">
        <v>43</v>
      </c>
      <c r="I985" s="23" t="s">
        <v>2037</v>
      </c>
      <c r="J985" s="23">
        <v>5700727036</v>
      </c>
      <c r="K985" s="1" t="e">
        <f>_xlfn.XLOOKUP(Table1[[#This Row],[NÚMERO OPERATIVO]],#REF!,#REF!)</f>
        <v>#REF!</v>
      </c>
      <c r="L985" s="23" t="s">
        <v>15504</v>
      </c>
      <c r="M985" s="1" t="str">
        <f>_xlfn.CONCAT(Table1[[#This Row],[NÚMERO OPERATIVO]],Table1[[#This Row],[DATA OC]])</f>
        <v>570072703646141,508599537</v>
      </c>
      <c r="N985" s="24">
        <v>46141.508599537003</v>
      </c>
      <c r="O985" s="25" t="s">
        <v>32</v>
      </c>
      <c r="P985" s="23" t="s">
        <v>34</v>
      </c>
      <c r="Q985" s="23" t="s">
        <v>32</v>
      </c>
      <c r="R985" s="23" t="s">
        <v>9517</v>
      </c>
      <c r="S985" s="23" t="s">
        <v>9517</v>
      </c>
      <c r="T985" s="23" t="s">
        <v>9517</v>
      </c>
      <c r="U985" s="24" t="s">
        <v>9517</v>
      </c>
      <c r="V985" s="23" t="s">
        <v>9463</v>
      </c>
      <c r="W985" s="23">
        <v>13.8</v>
      </c>
      <c r="X985" s="22">
        <v>5</v>
      </c>
      <c r="Y985" s="23" t="s">
        <v>9517</v>
      </c>
      <c r="Z985" s="23" t="s">
        <v>9517</v>
      </c>
      <c r="AA985" s="23" t="s">
        <v>9517</v>
      </c>
      <c r="AB985" s="23" t="s">
        <v>9517</v>
      </c>
      <c r="AC985" s="23" t="s">
        <v>9517</v>
      </c>
      <c r="AD985" s="23" t="s">
        <v>9517</v>
      </c>
      <c r="AE985" s="23" t="s">
        <v>15505</v>
      </c>
      <c r="AF985" s="23" t="s">
        <v>13191</v>
      </c>
      <c r="AG985" s="1">
        <v>412600421</v>
      </c>
      <c r="AH985" s="20">
        <v>1</v>
      </c>
    </row>
    <row r="986" spans="1:34" ht="21" customHeight="1">
      <c r="A986" s="1" t="str">
        <f>_xlfn.CONCAT(Table1[[#This Row],[NÚMERO OPERATIVO]],Table1[[#This Row],[OS (SGM)]])</f>
        <v>5710269113ETO-RD-GR  000993/2026</v>
      </c>
      <c r="C986" s="32" t="s">
        <v>9455</v>
      </c>
      <c r="D986" s="33" t="s">
        <v>15506</v>
      </c>
      <c r="E986" s="23" t="s">
        <v>11546</v>
      </c>
      <c r="F986" s="23" t="s">
        <v>382</v>
      </c>
      <c r="G986" s="23" t="s">
        <v>1168</v>
      </c>
      <c r="H986" s="23" t="s">
        <v>43</v>
      </c>
      <c r="I986" s="23" t="s">
        <v>647</v>
      </c>
      <c r="J986" s="23">
        <v>5710269113</v>
      </c>
      <c r="K986" s="1" t="e">
        <f>_xlfn.XLOOKUP(Table1[[#This Row],[NÚMERO OPERATIVO]],#REF!,#REF!)</f>
        <v>#REF!</v>
      </c>
      <c r="L986" s="23" t="s">
        <v>15507</v>
      </c>
      <c r="M986" s="1" t="str">
        <f>_xlfn.CONCAT(Table1[[#This Row],[NÚMERO OPERATIVO]],Table1[[#This Row],[DATA OC]])</f>
        <v>571026911346133,5422453704</v>
      </c>
      <c r="N986" s="24">
        <v>46133.542245370401</v>
      </c>
      <c r="O986" s="25" t="s">
        <v>32</v>
      </c>
      <c r="P986" s="23" t="s">
        <v>172</v>
      </c>
      <c r="Q986" s="23" t="s">
        <v>32</v>
      </c>
      <c r="R986" s="23" t="s">
        <v>9517</v>
      </c>
      <c r="S986" s="23" t="s">
        <v>9517</v>
      </c>
      <c r="T986" s="23" t="s">
        <v>9517</v>
      </c>
      <c r="U986" s="24" t="s">
        <v>9517</v>
      </c>
      <c r="V986" s="23" t="s">
        <v>9463</v>
      </c>
      <c r="W986" s="23">
        <v>34.5</v>
      </c>
      <c r="X986" s="22">
        <v>5</v>
      </c>
      <c r="Y986" s="23" t="s">
        <v>9517</v>
      </c>
      <c r="Z986" s="23" t="s">
        <v>9517</v>
      </c>
      <c r="AA986" s="23" t="s">
        <v>9517</v>
      </c>
      <c r="AB986" s="23" t="s">
        <v>9517</v>
      </c>
      <c r="AC986" s="23" t="s">
        <v>9517</v>
      </c>
      <c r="AD986" s="23">
        <v>15</v>
      </c>
      <c r="AE986" s="23" t="s">
        <v>1513</v>
      </c>
      <c r="AF986" s="23" t="s">
        <v>12298</v>
      </c>
      <c r="AG986" s="20">
        <v>712600327</v>
      </c>
      <c r="AH986" s="20">
        <v>1</v>
      </c>
    </row>
    <row r="987" spans="1:34" ht="21" customHeight="1">
      <c r="A987" s="1" t="str">
        <f>_xlfn.CONCAT(Table1[[#This Row],[NÚMERO OPERATIVO]],Table1[[#This Row],[OS (SGM)]])</f>
        <v>5700238196DLP-MLPA01  000151/2026</v>
      </c>
      <c r="C987" s="31" t="s">
        <v>9455</v>
      </c>
      <c r="D987" s="23" t="s">
        <v>15508</v>
      </c>
      <c r="E987" s="23" t="s">
        <v>9457</v>
      </c>
      <c r="F987" s="23" t="s">
        <v>114</v>
      </c>
      <c r="G987" s="23" t="s">
        <v>330</v>
      </c>
      <c r="H987" s="23" t="s">
        <v>43</v>
      </c>
      <c r="I987" s="23" t="s">
        <v>204</v>
      </c>
      <c r="J987" s="23">
        <v>5700238196</v>
      </c>
      <c r="K987" s="1" t="e">
        <f>_xlfn.XLOOKUP(Table1[[#This Row],[NÚMERO OPERATIVO]],#REF!,#REF!)</f>
        <v>#REF!</v>
      </c>
      <c r="L987" s="23" t="s">
        <v>15509</v>
      </c>
      <c r="M987" s="1" t="str">
        <f>_xlfn.CONCAT(Table1[[#This Row],[NÚMERO OPERATIVO]],Table1[[#This Row],[DATA OC]])</f>
        <v>570023819646139,7192939815</v>
      </c>
      <c r="N987" s="24">
        <v>46139.7192939815</v>
      </c>
      <c r="O987" s="25" t="s">
        <v>32</v>
      </c>
      <c r="P987" s="23" t="s">
        <v>34</v>
      </c>
      <c r="Q987" s="23" t="s">
        <v>32</v>
      </c>
      <c r="R987" s="23" t="s">
        <v>15510</v>
      </c>
      <c r="S987" s="23" t="s">
        <v>9472</v>
      </c>
      <c r="T987" s="23" t="s">
        <v>9461</v>
      </c>
      <c r="U987" s="24" t="s">
        <v>15511</v>
      </c>
      <c r="V987" s="23" t="s">
        <v>9463</v>
      </c>
      <c r="W987" s="23">
        <v>34.5</v>
      </c>
      <c r="X987" s="22">
        <v>5</v>
      </c>
      <c r="Y987" s="23" t="s">
        <v>9464</v>
      </c>
      <c r="Z987" s="23" t="s">
        <v>9517</v>
      </c>
      <c r="AA987" s="23" t="s">
        <v>9517</v>
      </c>
      <c r="AB987" s="23" t="s">
        <v>15512</v>
      </c>
      <c r="AC987" s="23" t="s">
        <v>15513</v>
      </c>
      <c r="AD987" s="23" t="s">
        <v>55</v>
      </c>
      <c r="AE987" s="23" t="s">
        <v>8210</v>
      </c>
      <c r="AF987" s="23" t="s">
        <v>9468</v>
      </c>
      <c r="AG987" s="21">
        <v>112600450</v>
      </c>
      <c r="AH987" s="20">
        <v>1</v>
      </c>
    </row>
    <row r="988" spans="1:34" ht="21" customHeight="1">
      <c r="A988" s="1" t="str">
        <f>_xlfn.CONCAT(Table1[[#This Row],[NÚMERO OPERATIVO]],Table1[[#This Row],[OS (SGM)]])</f>
        <v>5700571070DLP-MLPA03  000024/2026</v>
      </c>
      <c r="C988" s="32" t="s">
        <v>9455</v>
      </c>
      <c r="D988" s="33" t="s">
        <v>15514</v>
      </c>
      <c r="E988" s="23" t="s">
        <v>9457</v>
      </c>
      <c r="F988" s="23" t="s">
        <v>114</v>
      </c>
      <c r="G988" s="23" t="s">
        <v>94</v>
      </c>
      <c r="H988" s="23" t="s">
        <v>43</v>
      </c>
      <c r="I988" s="23" t="s">
        <v>526</v>
      </c>
      <c r="J988" s="23">
        <v>5700571070</v>
      </c>
      <c r="K988" s="1" t="e">
        <f>_xlfn.XLOOKUP(Table1[[#This Row],[NÚMERO OPERATIVO]],#REF!,#REF!)</f>
        <v>#REF!</v>
      </c>
      <c r="L988" s="23" t="s">
        <v>15515</v>
      </c>
      <c r="M988" s="1" t="str">
        <f>_xlfn.CONCAT(Table1[[#This Row],[NÚMERO OPERATIVO]],Table1[[#This Row],[DATA OC]])</f>
        <v>570057107046133,0036689815</v>
      </c>
      <c r="N988" s="24">
        <v>46133.003668981502</v>
      </c>
      <c r="O988" s="25" t="s">
        <v>32</v>
      </c>
      <c r="P988" s="23" t="s">
        <v>33</v>
      </c>
      <c r="Q988" s="23" t="s">
        <v>32</v>
      </c>
      <c r="R988" s="23" t="s">
        <v>15516</v>
      </c>
      <c r="S988" s="23" t="s">
        <v>9508</v>
      </c>
      <c r="T988" s="23" t="s">
        <v>9461</v>
      </c>
      <c r="U988" s="24" t="s">
        <v>15517</v>
      </c>
      <c r="V988" s="23" t="s">
        <v>9463</v>
      </c>
      <c r="W988" s="23">
        <v>34.5</v>
      </c>
      <c r="X988" s="22">
        <v>5</v>
      </c>
      <c r="Y988" s="23" t="s">
        <v>9464</v>
      </c>
      <c r="Z988" s="23" t="s">
        <v>9464</v>
      </c>
      <c r="AA988" s="23" t="s">
        <v>9517</v>
      </c>
      <c r="AB988" s="23" t="s">
        <v>15518</v>
      </c>
      <c r="AC988" s="23" t="s">
        <v>15519</v>
      </c>
      <c r="AD988" s="23" t="s">
        <v>55</v>
      </c>
      <c r="AE988" s="23" t="s">
        <v>6586</v>
      </c>
      <c r="AF988" s="23" t="s">
        <v>9468</v>
      </c>
      <c r="AG988" s="22">
        <v>112600457</v>
      </c>
      <c r="AH988" s="20">
        <v>1</v>
      </c>
    </row>
    <row r="989" spans="1:34" ht="21" customHeight="1">
      <c r="A989" s="1" t="str">
        <f>_xlfn.CONCAT(Table1[[#This Row],[NÚMERO OPERATIVO]],Table1[[#This Row],[OS (SGM)]])</f>
        <v>5700733055ENC-LMPS04  000062/2026</v>
      </c>
      <c r="C989" s="31" t="s">
        <v>9455</v>
      </c>
      <c r="D989" s="23" t="s">
        <v>15520</v>
      </c>
      <c r="E989" s="23" t="s">
        <v>9457</v>
      </c>
      <c r="F989" s="23" t="s">
        <v>10026</v>
      </c>
      <c r="G989" s="23" t="s">
        <v>436</v>
      </c>
      <c r="H989" s="23" t="s">
        <v>43</v>
      </c>
      <c r="I989" s="23" t="s">
        <v>434</v>
      </c>
      <c r="J989" s="23">
        <v>5700733055</v>
      </c>
      <c r="K989" s="1" t="e">
        <f>_xlfn.XLOOKUP(Table1[[#This Row],[NÚMERO OPERATIVO]],#REF!,#REF!)</f>
        <v>#REF!</v>
      </c>
      <c r="L989" s="23" t="s">
        <v>15521</v>
      </c>
      <c r="M989" s="1" t="str">
        <f>_xlfn.CONCAT(Table1[[#This Row],[NÚMERO OPERATIVO]],Table1[[#This Row],[DATA OC]])</f>
        <v>570073305546115,6378703704</v>
      </c>
      <c r="N989" s="24">
        <v>46115.637870370403</v>
      </c>
      <c r="O989" s="25" t="s">
        <v>32</v>
      </c>
      <c r="P989" s="23" t="s">
        <v>33</v>
      </c>
      <c r="Q989" s="23" t="s">
        <v>32</v>
      </c>
      <c r="R989" s="23" t="s">
        <v>15522</v>
      </c>
      <c r="S989" s="23" t="s">
        <v>10131</v>
      </c>
      <c r="T989" s="23" t="s">
        <v>9461</v>
      </c>
      <c r="U989" s="24" t="s">
        <v>15523</v>
      </c>
      <c r="V989" s="23" t="s">
        <v>9463</v>
      </c>
      <c r="W989" s="23">
        <v>34.5</v>
      </c>
      <c r="X989" s="22">
        <v>5</v>
      </c>
      <c r="Y989" s="23" t="s">
        <v>9464</v>
      </c>
      <c r="Z989" s="23" t="s">
        <v>9464</v>
      </c>
      <c r="AA989" s="23" t="s">
        <v>9517</v>
      </c>
      <c r="AB989" s="23" t="s">
        <v>15524</v>
      </c>
      <c r="AC989" s="23" t="s">
        <v>15525</v>
      </c>
      <c r="AD989" s="23" t="s">
        <v>55</v>
      </c>
      <c r="AE989" s="23" t="s">
        <v>2849</v>
      </c>
      <c r="AF989" s="23" t="s">
        <v>10032</v>
      </c>
      <c r="AG989" s="20">
        <v>212600389</v>
      </c>
      <c r="AH989" s="20">
        <v>1</v>
      </c>
    </row>
    <row r="990" spans="1:34" ht="21" customHeight="1">
      <c r="A990" s="1" t="str">
        <f>_xlfn.CONCAT(Table1[[#This Row],[NÚMERO OPERATIVO]],Table1[[#This Row],[OS (SGM)]])</f>
        <v>5701214055ENC-LMPS03  000077/2026</v>
      </c>
      <c r="C990" s="32" t="s">
        <v>9455</v>
      </c>
      <c r="D990" s="33" t="s">
        <v>15526</v>
      </c>
      <c r="E990" s="23" t="s">
        <v>9457</v>
      </c>
      <c r="F990" s="23" t="s">
        <v>10026</v>
      </c>
      <c r="G990" s="23" t="s">
        <v>436</v>
      </c>
      <c r="H990" s="23" t="s">
        <v>43</v>
      </c>
      <c r="I990" s="23" t="s">
        <v>434</v>
      </c>
      <c r="J990" s="23">
        <v>5701214055</v>
      </c>
      <c r="K990" s="1" t="e">
        <f>_xlfn.XLOOKUP(Table1[[#This Row],[NÚMERO OPERATIVO]],#REF!,#REF!)</f>
        <v>#REF!</v>
      </c>
      <c r="L990" s="23" t="s">
        <v>9508</v>
      </c>
      <c r="M990" s="1" t="str">
        <f>_xlfn.CONCAT(Table1[[#This Row],[NÚMERO OPERATIVO]],Table1[[#This Row],[DATA OC]])</f>
        <v>570121405546140,3961342593</v>
      </c>
      <c r="N990" s="24">
        <v>46140.396134259303</v>
      </c>
      <c r="O990" s="25" t="s">
        <v>32</v>
      </c>
      <c r="P990" s="23" t="s">
        <v>110</v>
      </c>
      <c r="Q990" s="23" t="s">
        <v>32</v>
      </c>
      <c r="R990" s="23" t="s">
        <v>15527</v>
      </c>
      <c r="S990" s="23" t="s">
        <v>15528</v>
      </c>
      <c r="T990" s="23" t="s">
        <v>9473</v>
      </c>
      <c r="U990" s="24" t="s">
        <v>15529</v>
      </c>
      <c r="V990" s="23" t="s">
        <v>9463</v>
      </c>
      <c r="W990" s="23">
        <v>34.5</v>
      </c>
      <c r="X990" s="22">
        <v>5</v>
      </c>
      <c r="Y990" s="23" t="s">
        <v>9464</v>
      </c>
      <c r="Z990" s="23" t="s">
        <v>9464</v>
      </c>
      <c r="AA990" s="23" t="s">
        <v>9517</v>
      </c>
      <c r="AB990" s="23" t="s">
        <v>15530</v>
      </c>
      <c r="AC990" s="23" t="s">
        <v>15531</v>
      </c>
      <c r="AD990" s="23" t="s">
        <v>55</v>
      </c>
      <c r="AE990" s="23" t="s">
        <v>2876</v>
      </c>
      <c r="AF990" s="23" t="s">
        <v>10032</v>
      </c>
      <c r="AG990" s="21">
        <v>212600452</v>
      </c>
      <c r="AH990" s="20">
        <v>1</v>
      </c>
    </row>
    <row r="991" spans="1:34" ht="21" customHeight="1">
      <c r="A991" s="1" t="str">
        <f>_xlfn.CONCAT(Table1[[#This Row],[NÚMERO OPERATIVO]],Table1[[#This Row],[OS (SGM)]])</f>
        <v>5701373055ENC-LMPS03  000075/2026</v>
      </c>
      <c r="C991" s="31" t="s">
        <v>9455</v>
      </c>
      <c r="D991" s="23" t="s">
        <v>15532</v>
      </c>
      <c r="E991" s="23" t="s">
        <v>9457</v>
      </c>
      <c r="F991" s="23" t="s">
        <v>10026</v>
      </c>
      <c r="G991" s="23" t="s">
        <v>436</v>
      </c>
      <c r="H991" s="23" t="s">
        <v>43</v>
      </c>
      <c r="I991" s="23" t="s">
        <v>434</v>
      </c>
      <c r="J991" s="23">
        <v>5701373055</v>
      </c>
      <c r="K991" s="1" t="e">
        <f>_xlfn.XLOOKUP(Table1[[#This Row],[NÚMERO OPERATIVO]],#REF!,#REF!)</f>
        <v>#REF!</v>
      </c>
      <c r="L991" s="23" t="s">
        <v>15533</v>
      </c>
      <c r="M991" s="1" t="str">
        <f>_xlfn.CONCAT(Table1[[#This Row],[NÚMERO OPERATIVO]],Table1[[#This Row],[DATA OC]])</f>
        <v>570137305546138,5345023148</v>
      </c>
      <c r="N991" s="24">
        <v>46138.534502314797</v>
      </c>
      <c r="O991" s="25" t="s">
        <v>32</v>
      </c>
      <c r="P991" s="23" t="s">
        <v>33</v>
      </c>
      <c r="Q991" s="23" t="s">
        <v>32</v>
      </c>
      <c r="R991" s="23" t="s">
        <v>15534</v>
      </c>
      <c r="S991" s="23" t="s">
        <v>10131</v>
      </c>
      <c r="T991" s="23" t="s">
        <v>9461</v>
      </c>
      <c r="U991" s="24" t="s">
        <v>15535</v>
      </c>
      <c r="V991" s="23" t="s">
        <v>9463</v>
      </c>
      <c r="W991" s="23">
        <v>34.5</v>
      </c>
      <c r="X991" s="22">
        <v>5</v>
      </c>
      <c r="Y991" s="23" t="s">
        <v>9464</v>
      </c>
      <c r="Z991" s="23" t="s">
        <v>9794</v>
      </c>
      <c r="AA991" s="23" t="s">
        <v>9517</v>
      </c>
      <c r="AB991" s="23" t="s">
        <v>15536</v>
      </c>
      <c r="AC991" s="23" t="s">
        <v>15537</v>
      </c>
      <c r="AD991" s="23" t="s">
        <v>55</v>
      </c>
      <c r="AE991" s="23" t="s">
        <v>4339</v>
      </c>
      <c r="AF991" s="23" t="s">
        <v>10032</v>
      </c>
      <c r="AG991" s="20">
        <v>212600440</v>
      </c>
      <c r="AH991" s="20">
        <v>1</v>
      </c>
    </row>
    <row r="992" spans="1:34" ht="21" customHeight="1">
      <c r="A992" s="1" t="str">
        <f>_xlfn.CONCAT(Table1[[#This Row],[NÚMERO OPERATIVO]],Table1[[#This Row],[OS (SGM)]])</f>
        <v>5700762017ENC-LMPS04  000066/2026</v>
      </c>
      <c r="C992" s="32" t="s">
        <v>9455</v>
      </c>
      <c r="D992" s="33" t="s">
        <v>15538</v>
      </c>
      <c r="E992" s="23" t="s">
        <v>9457</v>
      </c>
      <c r="F992" s="23" t="s">
        <v>10026</v>
      </c>
      <c r="G992" s="23" t="s">
        <v>1244</v>
      </c>
      <c r="H992" s="23" t="s">
        <v>43</v>
      </c>
      <c r="I992" s="23" t="s">
        <v>5244</v>
      </c>
      <c r="J992" s="23">
        <v>5700762017</v>
      </c>
      <c r="K992" s="1" t="e">
        <f>_xlfn.XLOOKUP(Table1[[#This Row],[NÚMERO OPERATIVO]],#REF!,#REF!)</f>
        <v>#REF!</v>
      </c>
      <c r="L992" s="23" t="s">
        <v>15539</v>
      </c>
      <c r="M992" s="1" t="str">
        <f>_xlfn.CONCAT(Table1[[#This Row],[NÚMERO OPERATIVO]],Table1[[#This Row],[DATA OC]])</f>
        <v>570076201746124,698912037</v>
      </c>
      <c r="N992" s="24">
        <v>46124.698912036998</v>
      </c>
      <c r="O992" s="25" t="s">
        <v>32</v>
      </c>
      <c r="P992" s="23" t="s">
        <v>33</v>
      </c>
      <c r="Q992" s="23" t="s">
        <v>32</v>
      </c>
      <c r="R992" s="23" t="s">
        <v>15540</v>
      </c>
      <c r="S992" s="23" t="s">
        <v>10131</v>
      </c>
      <c r="T992" s="23" t="s">
        <v>9482</v>
      </c>
      <c r="U992" s="24" t="s">
        <v>15541</v>
      </c>
      <c r="V992" s="23" t="s">
        <v>9463</v>
      </c>
      <c r="W992" s="23">
        <v>13.8</v>
      </c>
      <c r="X992" s="22">
        <v>5</v>
      </c>
      <c r="Y992" s="23" t="s">
        <v>9464</v>
      </c>
      <c r="Z992" s="23" t="s">
        <v>9464</v>
      </c>
      <c r="AA992" s="23" t="s">
        <v>9517</v>
      </c>
      <c r="AB992" s="23" t="s">
        <v>15542</v>
      </c>
      <c r="AC992" s="23" t="s">
        <v>15543</v>
      </c>
      <c r="AD992" s="23" t="s">
        <v>55</v>
      </c>
      <c r="AE992" s="23" t="s">
        <v>5242</v>
      </c>
      <c r="AF992" s="23" t="s">
        <v>10032</v>
      </c>
      <c r="AG992" s="20">
        <v>212600407</v>
      </c>
      <c r="AH992" s="20">
        <v>1</v>
      </c>
    </row>
    <row r="993" spans="1:34" ht="21" customHeight="1">
      <c r="A993" s="1" t="str">
        <f>_xlfn.CONCAT(Table1[[#This Row],[NÚMERO OPERATIVO]],Table1[[#This Row],[OS (SGM)]])</f>
        <v>5700804012ENC-LMPS04  000071/2026</v>
      </c>
      <c r="C993" s="31" t="s">
        <v>9455</v>
      </c>
      <c r="D993" s="23" t="s">
        <v>15544</v>
      </c>
      <c r="E993" s="23" t="s">
        <v>9457</v>
      </c>
      <c r="F993" s="23" t="s">
        <v>10026</v>
      </c>
      <c r="G993" s="23" t="s">
        <v>1533</v>
      </c>
      <c r="H993" s="23" t="s">
        <v>43</v>
      </c>
      <c r="I993" s="23" t="s">
        <v>907</v>
      </c>
      <c r="J993" s="23">
        <v>5700804012</v>
      </c>
      <c r="K993" s="1" t="e">
        <f>_xlfn.XLOOKUP(Table1[[#This Row],[NÚMERO OPERATIVO]],#REF!,#REF!)</f>
        <v>#REF!</v>
      </c>
      <c r="L993" s="23" t="s">
        <v>15545</v>
      </c>
      <c r="M993" s="1" t="str">
        <f>_xlfn.CONCAT(Table1[[#This Row],[NÚMERO OPERATIVO]],Table1[[#This Row],[DATA OC]])</f>
        <v>570080401246139,4092476852</v>
      </c>
      <c r="N993" s="24">
        <v>46139.409247685202</v>
      </c>
      <c r="O993" s="25" t="s">
        <v>32</v>
      </c>
      <c r="P993" s="23" t="s">
        <v>110</v>
      </c>
      <c r="Q993" s="23" t="s">
        <v>32</v>
      </c>
      <c r="R993" s="23" t="s">
        <v>15546</v>
      </c>
      <c r="S993" s="23" t="s">
        <v>15547</v>
      </c>
      <c r="T993" s="23" t="s">
        <v>9473</v>
      </c>
      <c r="U993" s="24" t="s">
        <v>15548</v>
      </c>
      <c r="V993" s="23" t="s">
        <v>9463</v>
      </c>
      <c r="W993" s="23">
        <v>34.5</v>
      </c>
      <c r="X993" s="22">
        <v>5</v>
      </c>
      <c r="Y993" s="23" t="s">
        <v>9464</v>
      </c>
      <c r="Z993" s="23" t="s">
        <v>9464</v>
      </c>
      <c r="AA993" s="23" t="s">
        <v>9517</v>
      </c>
      <c r="AB993" s="23" t="s">
        <v>15549</v>
      </c>
      <c r="AC993" s="23" t="s">
        <v>15550</v>
      </c>
      <c r="AD993" s="23" t="s">
        <v>55</v>
      </c>
      <c r="AE993" s="23" t="s">
        <v>6370</v>
      </c>
      <c r="AF993" s="23" t="s">
        <v>10032</v>
      </c>
      <c r="AG993" s="20">
        <v>212600441</v>
      </c>
      <c r="AH993" s="20">
        <v>1</v>
      </c>
    </row>
    <row r="994" spans="1:34" ht="21" customHeight="1">
      <c r="A994" s="1" t="str">
        <f>_xlfn.CONCAT(Table1[[#This Row],[NÚMERO OPERATIVO]],Table1[[#This Row],[OS (SGM)]])</f>
        <v>5710465084ENC-LMPS03  000071/2026</v>
      </c>
      <c r="C994" s="32" t="s">
        <v>9455</v>
      </c>
      <c r="D994" s="33" t="s">
        <v>15551</v>
      </c>
      <c r="E994" s="23" t="s">
        <v>9457</v>
      </c>
      <c r="F994" s="23" t="s">
        <v>10026</v>
      </c>
      <c r="G994" s="23" t="s">
        <v>480</v>
      </c>
      <c r="H994" s="23" t="s">
        <v>43</v>
      </c>
      <c r="I994" s="23" t="s">
        <v>389</v>
      </c>
      <c r="J994" s="23">
        <v>5710465084</v>
      </c>
      <c r="K994" s="1" t="e">
        <f>_xlfn.XLOOKUP(Table1[[#This Row],[NÚMERO OPERATIVO]],#REF!,#REF!)</f>
        <v>#REF!</v>
      </c>
      <c r="L994" s="23" t="s">
        <v>15552</v>
      </c>
      <c r="M994" s="1" t="str">
        <f>_xlfn.CONCAT(Table1[[#This Row],[NÚMERO OPERATIVO]],Table1[[#This Row],[DATA OC]])</f>
        <v>571046508446113,6770486111</v>
      </c>
      <c r="N994" s="24">
        <v>46113.677048611098</v>
      </c>
      <c r="O994" s="25" t="s">
        <v>32</v>
      </c>
      <c r="P994" s="23" t="s">
        <v>33</v>
      </c>
      <c r="Q994" s="23" t="s">
        <v>32</v>
      </c>
      <c r="R994" s="23" t="s">
        <v>15553</v>
      </c>
      <c r="S994" s="23" t="s">
        <v>15554</v>
      </c>
      <c r="T994" s="23" t="s">
        <v>9461</v>
      </c>
      <c r="U994" s="24" t="s">
        <v>15555</v>
      </c>
      <c r="V994" s="23" t="s">
        <v>9463</v>
      </c>
      <c r="W994" s="23">
        <v>34.5</v>
      </c>
      <c r="X994" s="22">
        <v>5</v>
      </c>
      <c r="Y994" s="23" t="s">
        <v>9464</v>
      </c>
      <c r="Z994" s="23" t="s">
        <v>9464</v>
      </c>
      <c r="AA994" s="23" t="s">
        <v>9517</v>
      </c>
      <c r="AB994" s="23" t="s">
        <v>15556</v>
      </c>
      <c r="AC994" s="23" t="s">
        <v>15557</v>
      </c>
      <c r="AD994" s="23" t="s">
        <v>55</v>
      </c>
      <c r="AE994" s="23" t="s">
        <v>3232</v>
      </c>
      <c r="AF994" s="23" t="s">
        <v>10032</v>
      </c>
      <c r="AG994" s="20">
        <v>212600390</v>
      </c>
      <c r="AH994" s="20">
        <v>1</v>
      </c>
    </row>
    <row r="995" spans="1:34" ht="21" customHeight="1">
      <c r="A995" s="1" t="str">
        <f>_xlfn.CONCAT(Table1[[#This Row],[NÚMERO OPERATIVO]],Table1[[#This Row],[OS (SGM)]])</f>
        <v>5701983075ENC-LMPS03  000074/2026</v>
      </c>
      <c r="C995" s="31" t="s">
        <v>9455</v>
      </c>
      <c r="D995" s="23" t="s">
        <v>15558</v>
      </c>
      <c r="E995" s="23" t="s">
        <v>9457</v>
      </c>
      <c r="F995" s="23" t="s">
        <v>10026</v>
      </c>
      <c r="G995" s="23" t="s">
        <v>775</v>
      </c>
      <c r="H995" s="23" t="s">
        <v>43</v>
      </c>
      <c r="I995" s="23" t="s">
        <v>773</v>
      </c>
      <c r="J995" s="23">
        <v>5701983075</v>
      </c>
      <c r="K995" s="1" t="e">
        <f>_xlfn.XLOOKUP(Table1[[#This Row],[NÚMERO OPERATIVO]],#REF!,#REF!)</f>
        <v>#REF!</v>
      </c>
      <c r="L995" s="23" t="s">
        <v>15559</v>
      </c>
      <c r="M995" s="1" t="str">
        <f>_xlfn.CONCAT(Table1[[#This Row],[NÚMERO OPERATIVO]],Table1[[#This Row],[DATA OC]])</f>
        <v>570198307546123,4123726852</v>
      </c>
      <c r="N995" s="24">
        <v>46123.412372685198</v>
      </c>
      <c r="O995" s="25" t="s">
        <v>32</v>
      </c>
      <c r="P995" s="23" t="s">
        <v>33</v>
      </c>
      <c r="Q995" s="23" t="s">
        <v>32</v>
      </c>
      <c r="R995" s="23" t="s">
        <v>15560</v>
      </c>
      <c r="S995" s="23" t="s">
        <v>10131</v>
      </c>
      <c r="T995" s="23" t="s">
        <v>9461</v>
      </c>
      <c r="U995" s="24" t="s">
        <v>15561</v>
      </c>
      <c r="V995" s="23" t="s">
        <v>9463</v>
      </c>
      <c r="W995" s="23">
        <v>34.5</v>
      </c>
      <c r="X995" s="22">
        <v>5</v>
      </c>
      <c r="Y995" s="23" t="s">
        <v>9464</v>
      </c>
      <c r="Z995" s="23" t="s">
        <v>9482</v>
      </c>
      <c r="AA995" s="23" t="s">
        <v>9517</v>
      </c>
      <c r="AB995" s="23" t="s">
        <v>15562</v>
      </c>
      <c r="AC995" s="23" t="s">
        <v>15563</v>
      </c>
      <c r="AD995" s="23" t="s">
        <v>55</v>
      </c>
      <c r="AE995" s="23" t="s">
        <v>7375</v>
      </c>
      <c r="AF995" s="23" t="s">
        <v>10032</v>
      </c>
      <c r="AG995" s="20">
        <v>212600403</v>
      </c>
      <c r="AH995" s="20">
        <v>1</v>
      </c>
    </row>
    <row r="996" spans="1:34" ht="21" customHeight="1">
      <c r="A996" s="1" t="str">
        <f>_xlfn.CONCAT(Table1[[#This Row],[NÚMERO OPERATIVO]],Table1[[#This Row],[OS (SGM)]])</f>
        <v>5701082014ENC-MPPS01  000117/2026</v>
      </c>
      <c r="C996" s="32" t="s">
        <v>9455</v>
      </c>
      <c r="D996" s="33" t="s">
        <v>15564</v>
      </c>
      <c r="E996" s="23" t="s">
        <v>9457</v>
      </c>
      <c r="F996" s="23" t="s">
        <v>10026</v>
      </c>
      <c r="G996" s="23" t="s">
        <v>595</v>
      </c>
      <c r="H996" s="23" t="s">
        <v>43</v>
      </c>
      <c r="I996" s="23" t="s">
        <v>907</v>
      </c>
      <c r="J996" s="23">
        <v>5701082014</v>
      </c>
      <c r="K996" s="1" t="e">
        <f>_xlfn.XLOOKUP(Table1[[#This Row],[NÚMERO OPERATIVO]],#REF!,#REF!)</f>
        <v>#REF!</v>
      </c>
      <c r="L996" s="23" t="s">
        <v>15565</v>
      </c>
      <c r="M996" s="1" t="str">
        <f>_xlfn.CONCAT(Table1[[#This Row],[NÚMERO OPERATIVO]],Table1[[#This Row],[DATA OC]])</f>
        <v>570108201446123,5175115741</v>
      </c>
      <c r="N996" s="24">
        <v>46123.5175115741</v>
      </c>
      <c r="O996" s="25" t="s">
        <v>32</v>
      </c>
      <c r="P996" s="23" t="s">
        <v>33</v>
      </c>
      <c r="Q996" s="23" t="s">
        <v>32</v>
      </c>
      <c r="R996" s="23" t="s">
        <v>15566</v>
      </c>
      <c r="S996" s="23" t="s">
        <v>10131</v>
      </c>
      <c r="T996" s="23" t="s">
        <v>9461</v>
      </c>
      <c r="U996" s="24" t="s">
        <v>15567</v>
      </c>
      <c r="V996" s="23" t="s">
        <v>9463</v>
      </c>
      <c r="W996" s="23">
        <v>34.5</v>
      </c>
      <c r="X996" s="22">
        <v>5</v>
      </c>
      <c r="Y996" s="23" t="s">
        <v>9464</v>
      </c>
      <c r="Z996" s="23" t="s">
        <v>9464</v>
      </c>
      <c r="AA996" s="23" t="s">
        <v>9517</v>
      </c>
      <c r="AB996" s="23" t="s">
        <v>15568</v>
      </c>
      <c r="AC996" s="23" t="s">
        <v>15569</v>
      </c>
      <c r="AD996" s="23" t="s">
        <v>55</v>
      </c>
      <c r="AE996" s="23" t="s">
        <v>3306</v>
      </c>
      <c r="AF996" s="23" t="s">
        <v>10032</v>
      </c>
      <c r="AG996" s="20">
        <v>212600414</v>
      </c>
      <c r="AH996" s="20">
        <v>1</v>
      </c>
    </row>
    <row r="997" spans="1:34" ht="21" customHeight="1">
      <c r="A997" s="1" t="str">
        <f>_xlfn.CONCAT(Table1[[#This Row],[NÚMERO OPERATIVO]],Table1[[#This Row],[OS (SGM)]])</f>
        <v>5700369233ENC-LMPS03  000073/2026</v>
      </c>
      <c r="C997" s="31" t="s">
        <v>9455</v>
      </c>
      <c r="D997" s="23" t="s">
        <v>15570</v>
      </c>
      <c r="E997" s="23" t="s">
        <v>9457</v>
      </c>
      <c r="F997" s="23" t="s">
        <v>10026</v>
      </c>
      <c r="G997" s="23" t="s">
        <v>860</v>
      </c>
      <c r="H997" s="23" t="s">
        <v>43</v>
      </c>
      <c r="I997" s="23" t="s">
        <v>434</v>
      </c>
      <c r="J997" s="23">
        <v>5700369233</v>
      </c>
      <c r="K997" s="1" t="e">
        <f>_xlfn.XLOOKUP(Table1[[#This Row],[NÚMERO OPERATIVO]],#REF!,#REF!)</f>
        <v>#REF!</v>
      </c>
      <c r="L997" s="23" t="s">
        <v>15571</v>
      </c>
      <c r="M997" s="1" t="str">
        <f>_xlfn.CONCAT(Table1[[#This Row],[NÚMERO OPERATIVO]],Table1[[#This Row],[DATA OC]])</f>
        <v>570036923346123,8837847222</v>
      </c>
      <c r="N997" s="24">
        <v>46123.883784722202</v>
      </c>
      <c r="O997" s="25" t="s">
        <v>32</v>
      </c>
      <c r="P997" s="23" t="s">
        <v>33</v>
      </c>
      <c r="Q997" s="23" t="s">
        <v>32</v>
      </c>
      <c r="R997" s="23" t="s">
        <v>15572</v>
      </c>
      <c r="S997" s="23" t="s">
        <v>10131</v>
      </c>
      <c r="T997" s="23" t="s">
        <v>9461</v>
      </c>
      <c r="U997" s="24" t="s">
        <v>15573</v>
      </c>
      <c r="V997" s="23" t="s">
        <v>9463</v>
      </c>
      <c r="W997" s="23">
        <v>34.5</v>
      </c>
      <c r="X997" s="22">
        <v>5</v>
      </c>
      <c r="Y997" s="23" t="s">
        <v>9464</v>
      </c>
      <c r="Z997" s="23" t="s">
        <v>9464</v>
      </c>
      <c r="AA997" s="23" t="s">
        <v>9517</v>
      </c>
      <c r="AB997" s="23" t="s">
        <v>15574</v>
      </c>
      <c r="AC997" s="23" t="s">
        <v>15575</v>
      </c>
      <c r="AD997" s="23" t="s">
        <v>55</v>
      </c>
      <c r="AE997" s="23" t="s">
        <v>4225</v>
      </c>
      <c r="AF997" s="23" t="s">
        <v>10032</v>
      </c>
      <c r="AG997" s="20">
        <v>212600402</v>
      </c>
      <c r="AH997" s="20">
        <v>1</v>
      </c>
    </row>
    <row r="998" spans="1:34" ht="21" customHeight="1">
      <c r="A998" s="1" t="str">
        <f>_xlfn.CONCAT(Table1[[#This Row],[NÚMERO OPERATIVO]],Table1[[#This Row],[OS (SGM)]])</f>
        <v>5700494044DG-MLPO02  000062/2026</v>
      </c>
      <c r="C998" s="32" t="s">
        <v>9455</v>
      </c>
      <c r="D998" s="33" t="s">
        <v>15576</v>
      </c>
      <c r="E998" s="23" t="s">
        <v>9457</v>
      </c>
      <c r="F998" s="23" t="s">
        <v>503</v>
      </c>
      <c r="G998" s="23" t="s">
        <v>1097</v>
      </c>
      <c r="H998" s="23" t="s">
        <v>43</v>
      </c>
      <c r="I998" s="23" t="s">
        <v>2091</v>
      </c>
      <c r="J998" s="23">
        <v>5700494044</v>
      </c>
      <c r="K998" s="1" t="e">
        <f>_xlfn.XLOOKUP(Table1[[#This Row],[NÚMERO OPERATIVO]],#REF!,#REF!)</f>
        <v>#REF!</v>
      </c>
      <c r="L998" s="23" t="s">
        <v>15577</v>
      </c>
      <c r="M998" s="1" t="str">
        <f>_xlfn.CONCAT(Table1[[#This Row],[NÚMERO OPERATIVO]],Table1[[#This Row],[DATA OC]])</f>
        <v>570049404446126,7413773148</v>
      </c>
      <c r="N998" s="24">
        <v>46126.7413773148</v>
      </c>
      <c r="O998" s="25" t="s">
        <v>32</v>
      </c>
      <c r="P998" s="23" t="s">
        <v>34</v>
      </c>
      <c r="Q998" s="23" t="s">
        <v>32</v>
      </c>
      <c r="R998" s="23" t="s">
        <v>15578</v>
      </c>
      <c r="S998" s="23" t="s">
        <v>15579</v>
      </c>
      <c r="T998" s="23" t="s">
        <v>9482</v>
      </c>
      <c r="U998" s="24" t="s">
        <v>15580</v>
      </c>
      <c r="V998" s="23" t="s">
        <v>9463</v>
      </c>
      <c r="W998" s="23">
        <v>13.8</v>
      </c>
      <c r="X998" s="22">
        <v>5</v>
      </c>
      <c r="Y998" s="23" t="s">
        <v>9464</v>
      </c>
      <c r="Z998" s="23" t="s">
        <v>9464</v>
      </c>
      <c r="AA998" s="23" t="s">
        <v>9517</v>
      </c>
      <c r="AB998" s="23" t="s">
        <v>15581</v>
      </c>
      <c r="AC998" s="23" t="s">
        <v>15582</v>
      </c>
      <c r="AD998" s="23" t="s">
        <v>55</v>
      </c>
      <c r="AE998" s="23" t="s">
        <v>2090</v>
      </c>
      <c r="AF998" s="23" t="s">
        <v>10852</v>
      </c>
      <c r="AG998" s="20">
        <v>312600263</v>
      </c>
      <c r="AH998" s="20">
        <v>1</v>
      </c>
    </row>
    <row r="999" spans="1:34" ht="21" customHeight="1">
      <c r="A999" s="1" t="str">
        <f>_xlfn.CONCAT(Table1[[#This Row],[NÚMERO OPERATIVO]],Table1[[#This Row],[OS (SGM)]])</f>
        <v>5710378035DG-MLPO02  000061/2026</v>
      </c>
      <c r="C999" s="31" t="s">
        <v>9455</v>
      </c>
      <c r="D999" s="23" t="s">
        <v>15583</v>
      </c>
      <c r="E999" s="23" t="s">
        <v>9457</v>
      </c>
      <c r="F999" s="23" t="s">
        <v>503</v>
      </c>
      <c r="G999" s="23" t="s">
        <v>547</v>
      </c>
      <c r="H999" s="23" t="s">
        <v>43</v>
      </c>
      <c r="I999" s="23" t="s">
        <v>1348</v>
      </c>
      <c r="J999" s="23">
        <v>5710378035</v>
      </c>
      <c r="K999" s="1" t="e">
        <f>_xlfn.XLOOKUP(Table1[[#This Row],[NÚMERO OPERATIVO]],#REF!,#REF!)</f>
        <v>#REF!</v>
      </c>
      <c r="L999" s="23" t="s">
        <v>15584</v>
      </c>
      <c r="M999" s="1" t="str">
        <f>_xlfn.CONCAT(Table1[[#This Row],[NÚMERO OPERATIVO]],Table1[[#This Row],[DATA OC]])</f>
        <v>571037803546124,8658101852</v>
      </c>
      <c r="N999" s="24">
        <v>46124.865810185198</v>
      </c>
      <c r="O999" s="25" t="s">
        <v>32</v>
      </c>
      <c r="P999" s="23" t="s">
        <v>34</v>
      </c>
      <c r="Q999" s="23" t="s">
        <v>32</v>
      </c>
      <c r="R999" s="23" t="s">
        <v>15585</v>
      </c>
      <c r="S999" s="23" t="s">
        <v>9472</v>
      </c>
      <c r="T999" s="23" t="s">
        <v>9473</v>
      </c>
      <c r="U999" s="24" t="s">
        <v>15586</v>
      </c>
      <c r="V999" s="23" t="s">
        <v>9463</v>
      </c>
      <c r="W999" s="23">
        <v>13.8</v>
      </c>
      <c r="X999" s="22">
        <v>5</v>
      </c>
      <c r="Y999" s="23" t="s">
        <v>9464</v>
      </c>
      <c r="Z999" s="23" t="s">
        <v>9464</v>
      </c>
      <c r="AA999" s="23" t="s">
        <v>9517</v>
      </c>
      <c r="AB999" s="23" t="s">
        <v>15587</v>
      </c>
      <c r="AC999" s="23" t="s">
        <v>15588</v>
      </c>
      <c r="AD999" s="23" t="s">
        <v>55</v>
      </c>
      <c r="AE999" s="23" t="s">
        <v>1440</v>
      </c>
      <c r="AF999" s="23" t="s">
        <v>10852</v>
      </c>
      <c r="AG999" s="20">
        <v>312600261</v>
      </c>
      <c r="AH999" s="20">
        <v>1</v>
      </c>
    </row>
    <row r="1000" spans="1:34" ht="21" customHeight="1">
      <c r="A1000" s="1" t="str">
        <f>_xlfn.CONCAT(Table1[[#This Row],[NÚMERO OPERATIVO]],Table1[[#This Row],[OS (SGM)]])</f>
        <v>5700811035DG-MLPO02  000057/2026</v>
      </c>
      <c r="C1000" s="32" t="s">
        <v>9455</v>
      </c>
      <c r="D1000" s="33" t="s">
        <v>15589</v>
      </c>
      <c r="E1000" s="23" t="s">
        <v>9457</v>
      </c>
      <c r="F1000" s="23" t="s">
        <v>503</v>
      </c>
      <c r="G1000" s="23" t="s">
        <v>547</v>
      </c>
      <c r="H1000" s="23" t="s">
        <v>43</v>
      </c>
      <c r="I1000" s="23" t="s">
        <v>545</v>
      </c>
      <c r="J1000" s="23">
        <v>5700811035</v>
      </c>
      <c r="K1000" s="1" t="e">
        <f>_xlfn.XLOOKUP(Table1[[#This Row],[NÚMERO OPERATIVO]],#REF!,#REF!)</f>
        <v>#REF!</v>
      </c>
      <c r="L1000" s="23" t="s">
        <v>15590</v>
      </c>
      <c r="M1000" s="1" t="str">
        <f>_xlfn.CONCAT(Table1[[#This Row],[NÚMERO OPERATIVO]],Table1[[#This Row],[DATA OC]])</f>
        <v>570081103546114,4168981481</v>
      </c>
      <c r="N1000" s="24">
        <v>46114.416898148098</v>
      </c>
      <c r="O1000" s="25" t="s">
        <v>32</v>
      </c>
      <c r="P1000" s="23" t="s">
        <v>34</v>
      </c>
      <c r="Q1000" s="23" t="s">
        <v>32</v>
      </c>
      <c r="R1000" s="23" t="s">
        <v>15591</v>
      </c>
      <c r="S1000" s="23" t="s">
        <v>15592</v>
      </c>
      <c r="T1000" s="23" t="s">
        <v>9898</v>
      </c>
      <c r="U1000" s="24" t="s">
        <v>15593</v>
      </c>
      <c r="V1000" s="23" t="s">
        <v>9463</v>
      </c>
      <c r="W1000" s="23">
        <v>34.5</v>
      </c>
      <c r="X1000" s="22">
        <v>5</v>
      </c>
      <c r="Y1000" s="23" t="s">
        <v>9464</v>
      </c>
      <c r="Z1000" s="23" t="s">
        <v>9464</v>
      </c>
      <c r="AA1000" s="23" t="s">
        <v>9517</v>
      </c>
      <c r="AB1000" s="23" t="s">
        <v>15594</v>
      </c>
      <c r="AC1000" s="23" t="s">
        <v>15595</v>
      </c>
      <c r="AD1000" s="23" t="s">
        <v>55</v>
      </c>
      <c r="AE1000" s="23" t="s">
        <v>1204</v>
      </c>
      <c r="AF1000" s="23" t="s">
        <v>10852</v>
      </c>
      <c r="AG1000" s="20">
        <v>312600233</v>
      </c>
      <c r="AH1000" s="20">
        <v>1</v>
      </c>
    </row>
    <row r="1001" spans="1:34" ht="21" customHeight="1">
      <c r="A1001" s="1" t="str">
        <f>_xlfn.CONCAT(Table1[[#This Row],[NÚMERO OPERATIVO]],Table1[[#This Row],[OS (SGM)]])</f>
        <v>5701003040ENC-MPAR01  000049/2026</v>
      </c>
      <c r="C1001" s="31" t="s">
        <v>9455</v>
      </c>
      <c r="D1001" s="23" t="s">
        <v>15596</v>
      </c>
      <c r="E1001" s="23" t="s">
        <v>11546</v>
      </c>
      <c r="F1001" s="23" t="s">
        <v>132</v>
      </c>
      <c r="G1001" s="23" t="s">
        <v>41</v>
      </c>
      <c r="H1001" s="23" t="s">
        <v>43</v>
      </c>
      <c r="I1001" s="23" t="s">
        <v>36</v>
      </c>
      <c r="J1001" s="23">
        <v>5701003040</v>
      </c>
      <c r="K1001" s="1" t="e">
        <f>_xlfn.XLOOKUP(Table1[[#This Row],[NÚMERO OPERATIVO]],#REF!,#REF!)</f>
        <v>#REF!</v>
      </c>
      <c r="L1001" s="23" t="s">
        <v>15597</v>
      </c>
      <c r="M1001" s="1" t="str">
        <f>_xlfn.CONCAT(Table1[[#This Row],[NÚMERO OPERATIVO]],Table1[[#This Row],[DATA OC]])</f>
        <v>570100304046139,462037037</v>
      </c>
      <c r="N1001" s="24">
        <v>46139.462037037003</v>
      </c>
      <c r="O1001" s="25" t="s">
        <v>32</v>
      </c>
      <c r="P1001" s="23" t="s">
        <v>33</v>
      </c>
      <c r="Q1001" s="23" t="s">
        <v>32</v>
      </c>
      <c r="R1001" s="23" t="s">
        <v>15598</v>
      </c>
      <c r="S1001" s="23" t="s">
        <v>15599</v>
      </c>
      <c r="T1001" s="23" t="s">
        <v>9473</v>
      </c>
      <c r="U1001" s="24" t="s">
        <v>15600</v>
      </c>
      <c r="V1001" s="23" t="s">
        <v>9463</v>
      </c>
      <c r="W1001" s="23">
        <v>34.5</v>
      </c>
      <c r="X1001" s="22">
        <v>5</v>
      </c>
      <c r="Y1001" s="23" t="s">
        <v>9464</v>
      </c>
      <c r="Z1001" s="23" t="s">
        <v>9464</v>
      </c>
      <c r="AA1001" s="23" t="s">
        <v>9517</v>
      </c>
      <c r="AB1001" s="23" t="s">
        <v>15601</v>
      </c>
      <c r="AC1001" s="23" t="s">
        <v>15602</v>
      </c>
      <c r="AD1001" s="23" t="s">
        <v>55</v>
      </c>
      <c r="AE1001" s="23" t="s">
        <v>8216</v>
      </c>
      <c r="AF1001" s="23" t="s">
        <v>11553</v>
      </c>
      <c r="AG1001" s="20">
        <v>612600462</v>
      </c>
      <c r="AH1001" s="20">
        <v>1</v>
      </c>
    </row>
    <row r="1002" spans="1:34" ht="21" customHeight="1">
      <c r="A1002" s="1" t="str">
        <f>_xlfn.CONCAT(Table1[[#This Row],[NÚMERO OPERATIVO]],Table1[[#This Row],[OS (SGM)]])</f>
        <v>5700956193ENC-MLAR02  000084/2026</v>
      </c>
      <c r="C1002" s="32" t="s">
        <v>9455</v>
      </c>
      <c r="D1002" s="33" t="s">
        <v>15603</v>
      </c>
      <c r="E1002" s="23" t="s">
        <v>11546</v>
      </c>
      <c r="F1002" s="23" t="s">
        <v>132</v>
      </c>
      <c r="G1002" s="23" t="s">
        <v>2826</v>
      </c>
      <c r="H1002" s="23" t="s">
        <v>43</v>
      </c>
      <c r="I1002" s="23" t="s">
        <v>2824</v>
      </c>
      <c r="J1002" s="23">
        <v>5700956193</v>
      </c>
      <c r="K1002" s="1" t="e">
        <f>_xlfn.XLOOKUP(Table1[[#This Row],[NÚMERO OPERATIVO]],#REF!,#REF!)</f>
        <v>#REF!</v>
      </c>
      <c r="L1002" s="23" t="s">
        <v>15604</v>
      </c>
      <c r="M1002" s="1" t="str">
        <f>_xlfn.CONCAT(Table1[[#This Row],[NÚMERO OPERATIVO]],Table1[[#This Row],[DATA OC]])</f>
        <v>570095619346133,5675115741</v>
      </c>
      <c r="N1002" s="24">
        <v>46133.567511574103</v>
      </c>
      <c r="O1002" s="25" t="s">
        <v>32</v>
      </c>
      <c r="P1002" s="23" t="s">
        <v>33</v>
      </c>
      <c r="Q1002" s="23" t="s">
        <v>32</v>
      </c>
      <c r="R1002" s="23" t="s">
        <v>15605</v>
      </c>
      <c r="S1002" s="23" t="s">
        <v>9472</v>
      </c>
      <c r="T1002" s="23" t="s">
        <v>9461</v>
      </c>
      <c r="U1002" s="24" t="s">
        <v>15606</v>
      </c>
      <c r="V1002" s="23" t="s">
        <v>9463</v>
      </c>
      <c r="W1002" s="23">
        <v>34.5</v>
      </c>
      <c r="X1002" s="22">
        <v>5</v>
      </c>
      <c r="Y1002" s="23" t="s">
        <v>9464</v>
      </c>
      <c r="Z1002" s="23" t="s">
        <v>9464</v>
      </c>
      <c r="AA1002" s="23" t="s">
        <v>9517</v>
      </c>
      <c r="AB1002" s="23" t="s">
        <v>15607</v>
      </c>
      <c r="AC1002" s="23" t="s">
        <v>15608</v>
      </c>
      <c r="AD1002" s="23" t="s">
        <v>55</v>
      </c>
      <c r="AE1002" s="23" t="s">
        <v>6545</v>
      </c>
      <c r="AF1002" s="23" t="s">
        <v>11553</v>
      </c>
      <c r="AG1002" s="20">
        <v>612600448</v>
      </c>
      <c r="AH1002" s="20">
        <v>1</v>
      </c>
    </row>
    <row r="1003" spans="1:34" ht="21" customHeight="1">
      <c r="A1003" s="1" t="str">
        <f>_xlfn.CONCAT(Table1[[#This Row],[NÚMERO OPERATIVO]],Table1[[#This Row],[OS (SGM)]])</f>
        <v>5701063077ENC-MLAR02  000090/2026</v>
      </c>
      <c r="C1003" s="31" t="s">
        <v>9455</v>
      </c>
      <c r="D1003" s="23" t="s">
        <v>15609</v>
      </c>
      <c r="E1003" s="23" t="s">
        <v>11546</v>
      </c>
      <c r="F1003" s="23" t="s">
        <v>132</v>
      </c>
      <c r="G1003" s="23" t="s">
        <v>1810</v>
      </c>
      <c r="H1003" s="23" t="s">
        <v>43</v>
      </c>
      <c r="I1003" s="23" t="s">
        <v>1926</v>
      </c>
      <c r="J1003" s="23">
        <v>5701063077</v>
      </c>
      <c r="K1003" s="1" t="e">
        <f>_xlfn.XLOOKUP(Table1[[#This Row],[NÚMERO OPERATIVO]],#REF!,#REF!)</f>
        <v>#REF!</v>
      </c>
      <c r="L1003" s="23" t="s">
        <v>15610</v>
      </c>
      <c r="M1003" s="1" t="str">
        <f>_xlfn.CONCAT(Table1[[#This Row],[NÚMERO OPERATIVO]],Table1[[#This Row],[DATA OC]])</f>
        <v>570106307746140,6325810185</v>
      </c>
      <c r="N1003" s="24">
        <v>46140.632581018501</v>
      </c>
      <c r="O1003" s="25" t="s">
        <v>32</v>
      </c>
      <c r="P1003" s="23" t="s">
        <v>33</v>
      </c>
      <c r="Q1003" s="23" t="s">
        <v>32</v>
      </c>
      <c r="R1003" s="23" t="s">
        <v>15611</v>
      </c>
      <c r="S1003" s="23" t="s">
        <v>9472</v>
      </c>
      <c r="T1003" s="23" t="s">
        <v>9461</v>
      </c>
      <c r="U1003" s="24" t="s">
        <v>15612</v>
      </c>
      <c r="V1003" s="23" t="s">
        <v>9463</v>
      </c>
      <c r="W1003" s="23">
        <v>13.8</v>
      </c>
      <c r="X1003" s="22">
        <v>5</v>
      </c>
      <c r="Y1003" s="23" t="s">
        <v>9464</v>
      </c>
      <c r="Z1003" s="23" t="s">
        <v>9464</v>
      </c>
      <c r="AA1003" s="23" t="s">
        <v>9517</v>
      </c>
      <c r="AB1003" s="23" t="s">
        <v>15613</v>
      </c>
      <c r="AC1003" s="23" t="s">
        <v>15614</v>
      </c>
      <c r="AD1003" s="23" t="s">
        <v>55</v>
      </c>
      <c r="AE1003" s="23" t="s">
        <v>5179</v>
      </c>
      <c r="AF1003" s="23" t="s">
        <v>11553</v>
      </c>
      <c r="AG1003" s="22">
        <v>612600473</v>
      </c>
      <c r="AH1003" s="20">
        <v>1</v>
      </c>
    </row>
    <row r="1004" spans="1:34" ht="21" customHeight="1">
      <c r="A1004" s="1" t="str">
        <f>_xlfn.CONCAT(Table1[[#This Row],[NÚMERO OPERATIVO]],Table1[[#This Row],[OS (SGM)]])</f>
        <v>5700290030ENC-MLAR05  000206/2026</v>
      </c>
      <c r="C1004" s="32" t="s">
        <v>9455</v>
      </c>
      <c r="D1004" s="33" t="s">
        <v>15615</v>
      </c>
      <c r="E1004" s="23" t="s">
        <v>11546</v>
      </c>
      <c r="F1004" s="23" t="s">
        <v>132</v>
      </c>
      <c r="G1004" s="23" t="s">
        <v>642</v>
      </c>
      <c r="H1004" s="23" t="s">
        <v>43</v>
      </c>
      <c r="I1004" s="23" t="s">
        <v>367</v>
      </c>
      <c r="J1004" s="23">
        <v>5700290030</v>
      </c>
      <c r="K1004" s="1" t="e">
        <f>_xlfn.XLOOKUP(Table1[[#This Row],[NÚMERO OPERATIVO]],#REF!,#REF!)</f>
        <v>#REF!</v>
      </c>
      <c r="L1004" s="23" t="s">
        <v>15616</v>
      </c>
      <c r="M1004" s="1" t="str">
        <f>_xlfn.CONCAT(Table1[[#This Row],[NÚMERO OPERATIVO]],Table1[[#This Row],[DATA OC]])</f>
        <v>570029003046141,7514814815</v>
      </c>
      <c r="N1004" s="24">
        <v>46141.7514814815</v>
      </c>
      <c r="O1004" s="25" t="s">
        <v>32</v>
      </c>
      <c r="P1004" s="23" t="s">
        <v>34</v>
      </c>
      <c r="Q1004" s="23" t="s">
        <v>32</v>
      </c>
      <c r="R1004" s="23" t="s">
        <v>15617</v>
      </c>
      <c r="S1004" s="23" t="s">
        <v>15618</v>
      </c>
      <c r="T1004" s="23" t="s">
        <v>9473</v>
      </c>
      <c r="U1004" s="24" t="s">
        <v>15619</v>
      </c>
      <c r="V1004" s="23" t="s">
        <v>9463</v>
      </c>
      <c r="W1004" s="23">
        <v>34.5</v>
      </c>
      <c r="X1004" s="22">
        <v>5</v>
      </c>
      <c r="Y1004" s="23" t="s">
        <v>9464</v>
      </c>
      <c r="Z1004" s="23" t="s">
        <v>9464</v>
      </c>
      <c r="AA1004" s="23" t="s">
        <v>9517</v>
      </c>
      <c r="AB1004" s="23" t="s">
        <v>15620</v>
      </c>
      <c r="AC1004" s="23" t="s">
        <v>15621</v>
      </c>
      <c r="AD1004" s="23" t="s">
        <v>55</v>
      </c>
      <c r="AE1004" s="23" t="s">
        <v>7889</v>
      </c>
      <c r="AF1004" s="23" t="s">
        <v>11553</v>
      </c>
      <c r="AG1004" s="21">
        <v>612600472</v>
      </c>
      <c r="AH1004" s="20">
        <v>1</v>
      </c>
    </row>
    <row r="1005" spans="1:34" ht="21" customHeight="1">
      <c r="A1005" s="1" t="str">
        <f>_xlfn.CONCAT(Table1[[#This Row],[NÚMERO OPERATIVO]],Table1[[#This Row],[OS (SGM)]])</f>
        <v>5700526127ENC-MPAG02  000053/2026</v>
      </c>
      <c r="C1005" s="31" t="s">
        <v>9455</v>
      </c>
      <c r="D1005" s="23" t="s">
        <v>15622</v>
      </c>
      <c r="E1005" s="23" t="s">
        <v>11546</v>
      </c>
      <c r="F1005" s="23" t="s">
        <v>1488</v>
      </c>
      <c r="G1005" s="23" t="s">
        <v>2640</v>
      </c>
      <c r="H1005" s="23" t="s">
        <v>43</v>
      </c>
      <c r="I1005" s="23" t="s">
        <v>222</v>
      </c>
      <c r="J1005" s="23">
        <v>5700526127</v>
      </c>
      <c r="K1005" s="1" t="e">
        <f>_xlfn.XLOOKUP(Table1[[#This Row],[NÚMERO OPERATIVO]],#REF!,#REF!)</f>
        <v>#REF!</v>
      </c>
      <c r="L1005" s="23" t="s">
        <v>15623</v>
      </c>
      <c r="M1005" s="1" t="str">
        <f>_xlfn.CONCAT(Table1[[#This Row],[NÚMERO OPERATIVO]],Table1[[#This Row],[DATA OC]])</f>
        <v>570052612746123,5691666667</v>
      </c>
      <c r="N1005" s="24">
        <v>46123.569166666697</v>
      </c>
      <c r="O1005" s="25" t="s">
        <v>32</v>
      </c>
      <c r="P1005" s="23" t="s">
        <v>33</v>
      </c>
      <c r="Q1005" s="23" t="s">
        <v>32</v>
      </c>
      <c r="R1005" s="23" t="s">
        <v>15624</v>
      </c>
      <c r="S1005" s="23" t="s">
        <v>15625</v>
      </c>
      <c r="T1005" s="23" t="s">
        <v>9473</v>
      </c>
      <c r="U1005" s="24" t="s">
        <v>15626</v>
      </c>
      <c r="V1005" s="23" t="s">
        <v>9463</v>
      </c>
      <c r="W1005" s="23">
        <v>34.5</v>
      </c>
      <c r="X1005" s="22">
        <v>5</v>
      </c>
      <c r="Y1005" s="23" t="s">
        <v>9464</v>
      </c>
      <c r="Z1005" s="23" t="s">
        <v>9464</v>
      </c>
      <c r="AA1005" s="23" t="s">
        <v>9517</v>
      </c>
      <c r="AB1005" s="23" t="s">
        <v>15627</v>
      </c>
      <c r="AC1005" s="23" t="s">
        <v>15628</v>
      </c>
      <c r="AD1005" s="23" t="s">
        <v>55</v>
      </c>
      <c r="AE1005" s="23" t="s">
        <v>6184</v>
      </c>
      <c r="AF1005" s="23" t="s">
        <v>12149</v>
      </c>
      <c r="AG1005" s="20">
        <v>662600234</v>
      </c>
      <c r="AH1005" s="20">
        <v>1</v>
      </c>
    </row>
    <row r="1006" spans="1:34" ht="21" customHeight="1">
      <c r="A1006" s="1" t="str">
        <f>_xlfn.CONCAT(Table1[[#This Row],[NÚMERO OPERATIVO]],Table1[[#This Row],[OS (SGM)]])</f>
        <v>5700373131ENC-MPAG01  000169/2026</v>
      </c>
      <c r="C1006" s="32" t="s">
        <v>9455</v>
      </c>
      <c r="D1006" s="33" t="s">
        <v>15629</v>
      </c>
      <c r="E1006" s="23" t="s">
        <v>11546</v>
      </c>
      <c r="F1006" s="23" t="s">
        <v>1488</v>
      </c>
      <c r="G1006" s="23" t="s">
        <v>2911</v>
      </c>
      <c r="H1006" s="23" t="s">
        <v>43</v>
      </c>
      <c r="I1006" s="23" t="s">
        <v>195</v>
      </c>
      <c r="J1006" s="23">
        <v>5700373131</v>
      </c>
      <c r="K1006" s="1" t="e">
        <f>_xlfn.XLOOKUP(Table1[[#This Row],[NÚMERO OPERATIVO]],#REF!,#REF!)</f>
        <v>#REF!</v>
      </c>
      <c r="L1006" s="23" t="s">
        <v>15630</v>
      </c>
      <c r="M1006" s="1" t="str">
        <f>_xlfn.CONCAT(Table1[[#This Row],[NÚMERO OPERATIVO]],Table1[[#This Row],[DATA OC]])</f>
        <v>570037313146142,8155787037</v>
      </c>
      <c r="N1006" s="24">
        <v>46142.815578703703</v>
      </c>
      <c r="O1006" s="25" t="s">
        <v>32</v>
      </c>
      <c r="P1006" s="23" t="s">
        <v>34</v>
      </c>
      <c r="Q1006" s="23" t="s">
        <v>32</v>
      </c>
      <c r="R1006" s="23" t="s">
        <v>15631</v>
      </c>
      <c r="S1006" s="23" t="s">
        <v>15632</v>
      </c>
      <c r="T1006" s="23" t="s">
        <v>9473</v>
      </c>
      <c r="U1006" s="24" t="s">
        <v>14507</v>
      </c>
      <c r="V1006" s="23" t="s">
        <v>9463</v>
      </c>
      <c r="W1006" s="23">
        <v>34.5</v>
      </c>
      <c r="X1006" s="22">
        <v>5</v>
      </c>
      <c r="Y1006" s="23" t="s">
        <v>9464</v>
      </c>
      <c r="Z1006" s="23" t="s">
        <v>9464</v>
      </c>
      <c r="AA1006" s="23" t="s">
        <v>9517</v>
      </c>
      <c r="AB1006" s="23" t="s">
        <v>15633</v>
      </c>
      <c r="AC1006" s="23" t="s">
        <v>15634</v>
      </c>
      <c r="AD1006" s="23" t="s">
        <v>55</v>
      </c>
      <c r="AE1006" s="23" t="s">
        <v>2908</v>
      </c>
      <c r="AF1006" s="23" t="s">
        <v>12149</v>
      </c>
      <c r="AG1006" s="22">
        <v>662600284</v>
      </c>
      <c r="AH1006" s="20">
        <v>1</v>
      </c>
    </row>
    <row r="1007" spans="1:34" ht="21" customHeight="1">
      <c r="A1007" s="1" t="str">
        <f>_xlfn.CONCAT(Table1[[#This Row],[NÚMERO OPERATIVO]],Table1[[#This Row],[OS (SGM)]])</f>
        <v>5700600079ENC-MLGR03  000178/2026</v>
      </c>
      <c r="C1007" s="31" t="s">
        <v>9455</v>
      </c>
      <c r="D1007" s="23" t="s">
        <v>15635</v>
      </c>
      <c r="E1007" s="23" t="s">
        <v>11546</v>
      </c>
      <c r="F1007" s="23" t="s">
        <v>382</v>
      </c>
      <c r="G1007" s="23" t="s">
        <v>1014</v>
      </c>
      <c r="H1007" s="23" t="s">
        <v>43</v>
      </c>
      <c r="I1007" s="23" t="s">
        <v>59</v>
      </c>
      <c r="J1007" s="23">
        <v>5700600079</v>
      </c>
      <c r="K1007" s="1" t="e">
        <f>_xlfn.XLOOKUP(Table1[[#This Row],[NÚMERO OPERATIVO]],#REF!,#REF!)</f>
        <v>#REF!</v>
      </c>
      <c r="L1007" s="23" t="s">
        <v>15636</v>
      </c>
      <c r="M1007" s="1" t="str">
        <f>_xlfn.CONCAT(Table1[[#This Row],[NÚMERO OPERATIVO]],Table1[[#This Row],[DATA OC]])</f>
        <v>570060007946141,6305902778</v>
      </c>
      <c r="N1007" s="24">
        <v>46141.630590277797</v>
      </c>
      <c r="O1007" s="25" t="s">
        <v>32</v>
      </c>
      <c r="P1007" s="23" t="s">
        <v>33</v>
      </c>
      <c r="Q1007" s="23" t="s">
        <v>32</v>
      </c>
      <c r="R1007" s="23" t="s">
        <v>15637</v>
      </c>
      <c r="S1007" s="23" t="s">
        <v>9472</v>
      </c>
      <c r="T1007" s="23" t="s">
        <v>9461</v>
      </c>
      <c r="U1007" s="24" t="s">
        <v>15638</v>
      </c>
      <c r="V1007" s="23" t="s">
        <v>9463</v>
      </c>
      <c r="W1007" s="23">
        <v>34.5</v>
      </c>
      <c r="X1007" s="22">
        <v>5</v>
      </c>
      <c r="Y1007" s="23" t="s">
        <v>9464</v>
      </c>
      <c r="Z1007" s="23" t="s">
        <v>9464</v>
      </c>
      <c r="AA1007" s="23" t="s">
        <v>9517</v>
      </c>
      <c r="AB1007" s="23" t="s">
        <v>15639</v>
      </c>
      <c r="AC1007" s="23" t="s">
        <v>15640</v>
      </c>
      <c r="AD1007" s="23" t="s">
        <v>55</v>
      </c>
      <c r="AE1007" s="23" t="s">
        <v>3154</v>
      </c>
      <c r="AF1007" s="23" t="s">
        <v>12298</v>
      </c>
      <c r="AG1007" s="21">
        <v>712600343</v>
      </c>
      <c r="AH1007" s="20">
        <v>1</v>
      </c>
    </row>
    <row r="1008" spans="1:34" ht="21" customHeight="1">
      <c r="A1008" s="1" t="str">
        <f>_xlfn.CONCAT(Table1[[#This Row],[NÚMERO OPERATIVO]],Table1[[#This Row],[OS (SGM)]])</f>
        <v>5700683074ETO-RD-DP  000620/2026</v>
      </c>
      <c r="C1008" s="32" t="s">
        <v>9455</v>
      </c>
      <c r="D1008" s="33" t="s">
        <v>15641</v>
      </c>
      <c r="E1008" s="23" t="s">
        <v>12825</v>
      </c>
      <c r="F1008" s="23" t="s">
        <v>1675</v>
      </c>
      <c r="G1008" s="23" t="s">
        <v>1675</v>
      </c>
      <c r="H1008" s="23" t="s">
        <v>43</v>
      </c>
      <c r="I1008" s="23" t="s">
        <v>3123</v>
      </c>
      <c r="J1008" s="23">
        <v>5700683074</v>
      </c>
      <c r="K1008" s="1" t="e">
        <f>_xlfn.XLOOKUP(Table1[[#This Row],[NÚMERO OPERATIVO]],#REF!,#REF!)</f>
        <v>#REF!</v>
      </c>
      <c r="L1008" s="23" t="s">
        <v>15642</v>
      </c>
      <c r="M1008" s="1" t="str">
        <f>_xlfn.CONCAT(Table1[[#This Row],[NÚMERO OPERATIVO]],Table1[[#This Row],[DATA OC]])</f>
        <v>570068307446122,7513541667</v>
      </c>
      <c r="N1008" s="24">
        <v>46122.751354166699</v>
      </c>
      <c r="O1008" s="25" t="s">
        <v>32</v>
      </c>
      <c r="P1008" s="23" t="s">
        <v>33</v>
      </c>
      <c r="Q1008" s="23" t="s">
        <v>32</v>
      </c>
      <c r="R1008" s="23" t="s">
        <v>15643</v>
      </c>
      <c r="S1008" s="23" t="s">
        <v>15644</v>
      </c>
      <c r="T1008" s="23" t="s">
        <v>9461</v>
      </c>
      <c r="U1008" s="24" t="s">
        <v>15645</v>
      </c>
      <c r="V1008" s="23" t="s">
        <v>9463</v>
      </c>
      <c r="W1008" s="23">
        <v>34.5</v>
      </c>
      <c r="X1008" s="22">
        <v>5</v>
      </c>
      <c r="Y1008" s="23" t="s">
        <v>9464</v>
      </c>
      <c r="Z1008" s="23" t="s">
        <v>9517</v>
      </c>
      <c r="AA1008" s="23" t="s">
        <v>9517</v>
      </c>
      <c r="AB1008" s="23" t="s">
        <v>15646</v>
      </c>
      <c r="AC1008" s="23" t="s">
        <v>15647</v>
      </c>
      <c r="AD1008" s="23" t="s">
        <v>55</v>
      </c>
      <c r="AE1008" s="23" t="s">
        <v>4441</v>
      </c>
      <c r="AF1008" s="23" t="s">
        <v>12832</v>
      </c>
      <c r="AG1008" s="20">
        <v>512600118</v>
      </c>
      <c r="AH1008" s="20">
        <v>1</v>
      </c>
    </row>
    <row r="1009" spans="1:34" ht="21" customHeight="1">
      <c r="A1009" s="1" t="str">
        <f>_xlfn.CONCAT(Table1[[#This Row],[NÚMERO OPERATIVO]],Table1[[#This Row],[OS (SGM)]])</f>
        <v>5700520047DBM-MLDB05  000082/2026</v>
      </c>
      <c r="C1009" s="31" t="s">
        <v>9455</v>
      </c>
      <c r="D1009" s="23" t="s">
        <v>15648</v>
      </c>
      <c r="E1009" s="23" t="s">
        <v>12825</v>
      </c>
      <c r="F1009" s="23" t="s">
        <v>254</v>
      </c>
      <c r="G1009" s="23" t="s">
        <v>1568</v>
      </c>
      <c r="H1009" s="23" t="s">
        <v>43</v>
      </c>
      <c r="I1009" s="23" t="s">
        <v>5826</v>
      </c>
      <c r="J1009" s="23">
        <v>5700520047</v>
      </c>
      <c r="K1009" s="1" t="e">
        <f>_xlfn.XLOOKUP(Table1[[#This Row],[NÚMERO OPERATIVO]],#REF!,#REF!)</f>
        <v>#REF!</v>
      </c>
      <c r="L1009" s="23" t="s">
        <v>15649</v>
      </c>
      <c r="M1009" s="1" t="str">
        <f>_xlfn.CONCAT(Table1[[#This Row],[NÚMERO OPERATIVO]],Table1[[#This Row],[DATA OC]])</f>
        <v>570052004746114,467974537</v>
      </c>
      <c r="N1009" s="24">
        <v>46114.467974537001</v>
      </c>
      <c r="O1009" s="25" t="s">
        <v>32</v>
      </c>
      <c r="P1009" s="23" t="s">
        <v>33</v>
      </c>
      <c r="Q1009" s="23" t="s">
        <v>32</v>
      </c>
      <c r="R1009" s="23" t="s">
        <v>15650</v>
      </c>
      <c r="S1009" s="23" t="s">
        <v>9535</v>
      </c>
      <c r="T1009" s="23" t="s">
        <v>9461</v>
      </c>
      <c r="U1009" s="24" t="s">
        <v>15651</v>
      </c>
      <c r="V1009" s="23" t="s">
        <v>9463</v>
      </c>
      <c r="W1009" s="23">
        <v>13.8</v>
      </c>
      <c r="X1009" s="22">
        <v>5</v>
      </c>
      <c r="Y1009" s="23" t="s">
        <v>9464</v>
      </c>
      <c r="Z1009" s="23" t="s">
        <v>9517</v>
      </c>
      <c r="AA1009" s="23" t="s">
        <v>9517</v>
      </c>
      <c r="AB1009" s="23" t="s">
        <v>15652</v>
      </c>
      <c r="AC1009" s="23" t="s">
        <v>15653</v>
      </c>
      <c r="AD1009" s="23" t="s">
        <v>55</v>
      </c>
      <c r="AE1009" s="23" t="s">
        <v>5824</v>
      </c>
      <c r="AF1009" s="23" t="s">
        <v>13191</v>
      </c>
      <c r="AG1009" s="20">
        <v>412600348</v>
      </c>
      <c r="AH1009" s="20">
        <v>1</v>
      </c>
    </row>
    <row r="1010" spans="1:34" ht="21" customHeight="1">
      <c r="A1010" s="1" t="str">
        <f>_xlfn.CONCAT(Table1[[#This Row],[NÚMERO OPERATIVO]],Table1[[#This Row],[OS (SGM)]])</f>
        <v>5710553052DBM-MPDB08  000089/2026</v>
      </c>
      <c r="C1010" s="32" t="s">
        <v>9455</v>
      </c>
      <c r="D1010" s="33" t="s">
        <v>15654</v>
      </c>
      <c r="E1010" s="23" t="s">
        <v>12825</v>
      </c>
      <c r="F1010" s="23" t="s">
        <v>254</v>
      </c>
      <c r="G1010" s="23" t="s">
        <v>2518</v>
      </c>
      <c r="H1010" s="23" t="s">
        <v>43</v>
      </c>
      <c r="I1010" s="23" t="s">
        <v>4901</v>
      </c>
      <c r="J1010" s="23">
        <v>5710553052</v>
      </c>
      <c r="K1010" s="1" t="e">
        <f>_xlfn.XLOOKUP(Table1[[#This Row],[NÚMERO OPERATIVO]],#REF!,#REF!)</f>
        <v>#REF!</v>
      </c>
      <c r="L1010" s="23" t="s">
        <v>15655</v>
      </c>
      <c r="M1010" s="1" t="str">
        <f>_xlfn.CONCAT(Table1[[#This Row],[NÚMERO OPERATIVO]],Table1[[#This Row],[DATA OC]])</f>
        <v>571055305246121,9178819444</v>
      </c>
      <c r="N1010" s="24">
        <v>46121.917881944399</v>
      </c>
      <c r="O1010" s="25" t="s">
        <v>32</v>
      </c>
      <c r="P1010" s="23" t="s">
        <v>33</v>
      </c>
      <c r="Q1010" s="23" t="s">
        <v>32</v>
      </c>
      <c r="R1010" s="23" t="s">
        <v>15656</v>
      </c>
      <c r="S1010" s="23" t="s">
        <v>15657</v>
      </c>
      <c r="T1010" s="23" t="s">
        <v>9473</v>
      </c>
      <c r="U1010" s="24" t="s">
        <v>15658</v>
      </c>
      <c r="V1010" s="23" t="s">
        <v>9463</v>
      </c>
      <c r="W1010" s="23">
        <v>34.5</v>
      </c>
      <c r="X1010" s="22">
        <v>5</v>
      </c>
      <c r="Y1010" s="23" t="s">
        <v>9464</v>
      </c>
      <c r="Z1010" s="23" t="s">
        <v>9464</v>
      </c>
      <c r="AA1010" s="23" t="s">
        <v>9517</v>
      </c>
      <c r="AB1010" s="23" t="s">
        <v>15659</v>
      </c>
      <c r="AC1010" s="23" t="s">
        <v>15660</v>
      </c>
      <c r="AD1010" s="23" t="s">
        <v>55</v>
      </c>
      <c r="AE1010" s="23" t="s">
        <v>7355</v>
      </c>
      <c r="AF1010" s="23" t="s">
        <v>13191</v>
      </c>
      <c r="AG1010" s="20">
        <v>412600373</v>
      </c>
      <c r="AH1010" s="20">
        <v>1</v>
      </c>
    </row>
    <row r="1011" spans="1:34" ht="21" customHeight="1">
      <c r="A1011" s="1" t="str">
        <f>_xlfn.CONCAT(Table1[[#This Row],[NÚMERO OPERATIVO]],Table1[[#This Row],[OS (SGM)]])</f>
        <v>5701795052DBM-MLDB03  000074/2026</v>
      </c>
      <c r="C1011" s="31" t="s">
        <v>9455</v>
      </c>
      <c r="D1011" s="23" t="s">
        <v>15661</v>
      </c>
      <c r="E1011" s="23" t="s">
        <v>12825</v>
      </c>
      <c r="F1011" s="23" t="s">
        <v>254</v>
      </c>
      <c r="G1011" s="23" t="s">
        <v>2518</v>
      </c>
      <c r="H1011" s="23" t="s">
        <v>43</v>
      </c>
      <c r="I1011" s="23" t="s">
        <v>419</v>
      </c>
      <c r="J1011" s="23">
        <v>5701795052</v>
      </c>
      <c r="K1011" s="1" t="e">
        <f>_xlfn.XLOOKUP(Table1[[#This Row],[NÚMERO OPERATIVO]],#REF!,#REF!)</f>
        <v>#REF!</v>
      </c>
      <c r="L1011" s="23" t="s">
        <v>15662</v>
      </c>
      <c r="M1011" s="1" t="str">
        <f>_xlfn.CONCAT(Table1[[#This Row],[NÚMERO OPERATIVO]],Table1[[#This Row],[DATA OC]])</f>
        <v>570179505246117,5586226852</v>
      </c>
      <c r="N1011" s="24">
        <v>46117.558622685203</v>
      </c>
      <c r="O1011" s="25" t="s">
        <v>32</v>
      </c>
      <c r="P1011" s="23" t="s">
        <v>34</v>
      </c>
      <c r="Q1011" s="23" t="s">
        <v>32</v>
      </c>
      <c r="R1011" s="23" t="s">
        <v>15663</v>
      </c>
      <c r="S1011" s="23" t="s">
        <v>15664</v>
      </c>
      <c r="T1011" s="23" t="s">
        <v>9473</v>
      </c>
      <c r="U1011" s="24" t="s">
        <v>15665</v>
      </c>
      <c r="V1011" s="23" t="s">
        <v>9463</v>
      </c>
      <c r="W1011" s="23">
        <v>34.5</v>
      </c>
      <c r="X1011" s="22">
        <v>5</v>
      </c>
      <c r="Y1011" s="23" t="s">
        <v>9464</v>
      </c>
      <c r="Z1011" s="23" t="s">
        <v>9464</v>
      </c>
      <c r="AA1011" s="23" t="s">
        <v>9517</v>
      </c>
      <c r="AB1011" s="23" t="s">
        <v>15666</v>
      </c>
      <c r="AC1011" s="23" t="s">
        <v>15667</v>
      </c>
      <c r="AD1011" s="23" t="s">
        <v>55</v>
      </c>
      <c r="AE1011" s="23" t="s">
        <v>3605</v>
      </c>
      <c r="AF1011" s="23" t="s">
        <v>13191</v>
      </c>
      <c r="AG1011" s="20">
        <v>412600350</v>
      </c>
      <c r="AH1011" s="20">
        <v>1</v>
      </c>
    </row>
    <row r="1012" spans="1:34" ht="21" customHeight="1">
      <c r="A1012" s="1" t="str">
        <f>_xlfn.CONCAT(Table1[[#This Row],[NÚMERO OPERATIVO]],Table1[[#This Row],[OS (SGM)]])</f>
        <v>5700553148DBM-MLDB03  000076/2026</v>
      </c>
      <c r="C1012" s="32" t="s">
        <v>9455</v>
      </c>
      <c r="D1012" s="33" t="s">
        <v>15668</v>
      </c>
      <c r="E1012" s="23" t="s">
        <v>12825</v>
      </c>
      <c r="F1012" s="23" t="s">
        <v>254</v>
      </c>
      <c r="G1012" s="23" t="s">
        <v>156</v>
      </c>
      <c r="H1012" s="23" t="s">
        <v>43</v>
      </c>
      <c r="I1012" s="23" t="s">
        <v>50</v>
      </c>
      <c r="J1012" s="23">
        <v>5700553148</v>
      </c>
      <c r="K1012" s="1" t="e">
        <f>_xlfn.XLOOKUP(Table1[[#This Row],[NÚMERO OPERATIVO]],#REF!,#REF!)</f>
        <v>#REF!</v>
      </c>
      <c r="L1012" s="23" t="s">
        <v>15669</v>
      </c>
      <c r="M1012" s="1" t="str">
        <f>_xlfn.CONCAT(Table1[[#This Row],[NÚMERO OPERATIVO]],Table1[[#This Row],[DATA OC]])</f>
        <v>570055314846118,5076041667</v>
      </c>
      <c r="N1012" s="24">
        <v>46118.507604166698</v>
      </c>
      <c r="O1012" s="25" t="s">
        <v>32</v>
      </c>
      <c r="P1012" s="23" t="s">
        <v>33</v>
      </c>
      <c r="Q1012" s="23" t="s">
        <v>32</v>
      </c>
      <c r="R1012" s="23" t="s">
        <v>15670</v>
      </c>
      <c r="S1012" s="23" t="s">
        <v>9535</v>
      </c>
      <c r="T1012" s="23" t="s">
        <v>9473</v>
      </c>
      <c r="U1012" s="24" t="s">
        <v>15671</v>
      </c>
      <c r="V1012" s="23" t="s">
        <v>9463</v>
      </c>
      <c r="W1012" s="23">
        <v>34.5</v>
      </c>
      <c r="X1012" s="22">
        <v>5</v>
      </c>
      <c r="Y1012" s="23" t="s">
        <v>9464</v>
      </c>
      <c r="Z1012" s="23" t="s">
        <v>9464</v>
      </c>
      <c r="AA1012" s="23" t="s">
        <v>9517</v>
      </c>
      <c r="AB1012" s="23" t="s">
        <v>15672</v>
      </c>
      <c r="AC1012" s="23" t="s">
        <v>15673</v>
      </c>
      <c r="AD1012" s="23" t="s">
        <v>55</v>
      </c>
      <c r="AE1012" s="23" t="s">
        <v>6327</v>
      </c>
      <c r="AF1012" s="23" t="s">
        <v>13191</v>
      </c>
      <c r="AG1012" s="20">
        <v>412600377</v>
      </c>
      <c r="AH1012" s="20">
        <v>1</v>
      </c>
    </row>
    <row r="1013" spans="1:34" ht="21" customHeight="1">
      <c r="A1013" s="1" t="str">
        <f>_xlfn.CONCAT(Table1[[#This Row],[NÚMERO OPERATIVO]],Table1[[#This Row],[OS (SGM)]])</f>
        <v>5722396083DLP-MLPA01  000148/2026</v>
      </c>
      <c r="C1013" s="32" t="s">
        <v>9455</v>
      </c>
      <c r="D1013" s="33" t="s">
        <v>15674</v>
      </c>
      <c r="E1013" s="23" t="s">
        <v>9457</v>
      </c>
      <c r="F1013" s="23" t="s">
        <v>114</v>
      </c>
      <c r="G1013" s="23" t="s">
        <v>1853</v>
      </c>
      <c r="H1013" s="23" t="s">
        <v>43</v>
      </c>
      <c r="I1013" s="23" t="s">
        <v>92</v>
      </c>
      <c r="J1013" s="23">
        <v>5722396083</v>
      </c>
      <c r="K1013" s="1" t="e">
        <f>_xlfn.XLOOKUP(Table1[[#This Row],[NÚMERO OPERATIVO]],#REF!,#REF!)</f>
        <v>#REF!</v>
      </c>
      <c r="L1013" s="23" t="s">
        <v>15675</v>
      </c>
      <c r="M1013" s="1" t="str">
        <f>_xlfn.CONCAT(Table1[[#This Row],[NÚMERO OPERATIVO]],Table1[[#This Row],[DATA OC]])</f>
        <v>572239608346138,4186458333</v>
      </c>
      <c r="N1013" s="24">
        <v>46138.418645833299</v>
      </c>
      <c r="O1013" s="25" t="s">
        <v>32</v>
      </c>
      <c r="P1013" s="23" t="s">
        <v>34</v>
      </c>
      <c r="Q1013" s="23" t="s">
        <v>32</v>
      </c>
      <c r="R1013" s="23" t="s">
        <v>9508</v>
      </c>
      <c r="S1013" s="23" t="s">
        <v>9508</v>
      </c>
      <c r="T1013" s="23" t="s">
        <v>9523</v>
      </c>
      <c r="U1013" s="24" t="s">
        <v>15676</v>
      </c>
      <c r="V1013" s="23" t="s">
        <v>9463</v>
      </c>
      <c r="W1013" s="23">
        <v>34.5</v>
      </c>
      <c r="X1013" s="22">
        <v>10</v>
      </c>
      <c r="Y1013" s="23" t="s">
        <v>9492</v>
      </c>
      <c r="Z1013" s="23" t="s">
        <v>9492</v>
      </c>
      <c r="AA1013" s="23" t="s">
        <v>15677</v>
      </c>
      <c r="AB1013" s="23" t="s">
        <v>9508</v>
      </c>
      <c r="AC1013" s="23" t="s">
        <v>9508</v>
      </c>
      <c r="AD1013" s="23" t="s">
        <v>79</v>
      </c>
      <c r="AE1013" s="23" t="s">
        <v>6111</v>
      </c>
      <c r="AF1013" s="23" t="s">
        <v>9468</v>
      </c>
      <c r="AG1013" s="22">
        <v>112600456</v>
      </c>
      <c r="AH1013" s="20">
        <v>1</v>
      </c>
    </row>
    <row r="1014" spans="1:34" ht="21" customHeight="1">
      <c r="A1014" s="1" t="str">
        <f>_xlfn.CONCAT(Table1[[#This Row],[NÚMERO OPERATIVO]],Table1[[#This Row],[OS (SGM)]])</f>
        <v>5701362122DLP-MPPA01  000104/2026</v>
      </c>
      <c r="C1014" s="31" t="s">
        <v>9455</v>
      </c>
      <c r="D1014" s="23" t="s">
        <v>15678</v>
      </c>
      <c r="E1014" s="23" t="s">
        <v>9457</v>
      </c>
      <c r="F1014" s="23" t="s">
        <v>114</v>
      </c>
      <c r="G1014" s="23" t="s">
        <v>114</v>
      </c>
      <c r="H1014" s="23" t="s">
        <v>43</v>
      </c>
      <c r="I1014" s="23" t="s">
        <v>941</v>
      </c>
      <c r="J1014" s="23">
        <v>5701362122</v>
      </c>
      <c r="K1014" s="1" t="e">
        <f>_xlfn.XLOOKUP(Table1[[#This Row],[NÚMERO OPERATIVO]],#REF!,#REF!)</f>
        <v>#REF!</v>
      </c>
      <c r="L1014" s="23" t="s">
        <v>15679</v>
      </c>
      <c r="M1014" s="1" t="str">
        <f>_xlfn.CONCAT(Table1[[#This Row],[NÚMERO OPERATIVO]],Table1[[#This Row],[DATA OC]])</f>
        <v>570136212246124,6170833333</v>
      </c>
      <c r="N1014" s="24">
        <v>46124.617083333302</v>
      </c>
      <c r="O1014" s="25" t="s">
        <v>109</v>
      </c>
      <c r="P1014" s="23" t="s">
        <v>285</v>
      </c>
      <c r="Q1014" s="23" t="s">
        <v>109</v>
      </c>
      <c r="R1014" s="23" t="s">
        <v>9508</v>
      </c>
      <c r="S1014" s="23" t="s">
        <v>9508</v>
      </c>
      <c r="T1014" s="23" t="s">
        <v>9523</v>
      </c>
      <c r="U1014" s="24" t="s">
        <v>15680</v>
      </c>
      <c r="V1014" s="23" t="s">
        <v>9463</v>
      </c>
      <c r="W1014" s="23">
        <v>13.8</v>
      </c>
      <c r="X1014" s="22">
        <v>10</v>
      </c>
      <c r="Y1014" s="23" t="s">
        <v>9492</v>
      </c>
      <c r="Z1014" s="23" t="s">
        <v>9492</v>
      </c>
      <c r="AA1014" s="23" t="s">
        <v>15681</v>
      </c>
      <c r="AB1014" s="23" t="s">
        <v>9508</v>
      </c>
      <c r="AC1014" s="23" t="s">
        <v>9508</v>
      </c>
      <c r="AD1014" s="23" t="s">
        <v>79</v>
      </c>
      <c r="AE1014" s="23" t="s">
        <v>939</v>
      </c>
      <c r="AF1014" s="23" t="s">
        <v>9468</v>
      </c>
      <c r="AG1014" s="20">
        <v>112600443</v>
      </c>
      <c r="AH1014" s="20">
        <v>1</v>
      </c>
    </row>
    <row r="1015" spans="1:34" ht="21" customHeight="1">
      <c r="A1015" s="1" t="str">
        <f>_xlfn.CONCAT(Table1[[#This Row],[NÚMERO OPERATIVO]],Table1[[#This Row],[OS (SGM)]])</f>
        <v>5707165122DLP-MLPA01  000132/2026</v>
      </c>
      <c r="C1015" s="32" t="s">
        <v>9455</v>
      </c>
      <c r="D1015" s="33" t="s">
        <v>15682</v>
      </c>
      <c r="E1015" s="23" t="s">
        <v>9457</v>
      </c>
      <c r="F1015" s="23" t="s">
        <v>114</v>
      </c>
      <c r="G1015" s="23" t="s">
        <v>114</v>
      </c>
      <c r="H1015" s="23" t="s">
        <v>43</v>
      </c>
      <c r="I1015" s="23" t="s">
        <v>1461</v>
      </c>
      <c r="J1015" s="23">
        <v>5707165122</v>
      </c>
      <c r="K1015" s="1" t="e">
        <f>_xlfn.XLOOKUP(Table1[[#This Row],[NÚMERO OPERATIVO]],#REF!,#REF!)</f>
        <v>#REF!</v>
      </c>
      <c r="L1015" s="23" t="s">
        <v>15683</v>
      </c>
      <c r="M1015" s="1" t="str">
        <f>_xlfn.CONCAT(Table1[[#This Row],[NÚMERO OPERATIVO]],Table1[[#This Row],[DATA OC]])</f>
        <v>570716512246127,4575810185</v>
      </c>
      <c r="N1015" s="24">
        <v>46127.457581018498</v>
      </c>
      <c r="O1015" s="25" t="s">
        <v>32</v>
      </c>
      <c r="P1015" s="23" t="s">
        <v>33</v>
      </c>
      <c r="Q1015" s="23" t="s">
        <v>32</v>
      </c>
      <c r="R1015" s="23" t="s">
        <v>9508</v>
      </c>
      <c r="S1015" s="23" t="s">
        <v>9508</v>
      </c>
      <c r="T1015" s="23" t="s">
        <v>9523</v>
      </c>
      <c r="U1015" s="24" t="s">
        <v>15684</v>
      </c>
      <c r="V1015" s="23" t="s">
        <v>9463</v>
      </c>
      <c r="W1015" s="23">
        <v>13.8</v>
      </c>
      <c r="X1015" s="22">
        <v>10</v>
      </c>
      <c r="Y1015" s="23" t="s">
        <v>9492</v>
      </c>
      <c r="Z1015" s="23" t="s">
        <v>9492</v>
      </c>
      <c r="AA1015" s="23" t="s">
        <v>15685</v>
      </c>
      <c r="AB1015" s="23" t="s">
        <v>9508</v>
      </c>
      <c r="AC1015" s="23" t="s">
        <v>9508</v>
      </c>
      <c r="AD1015" s="23" t="s">
        <v>79</v>
      </c>
      <c r="AE1015" s="23" t="s">
        <v>1492</v>
      </c>
      <c r="AF1015" s="23" t="s">
        <v>9468</v>
      </c>
      <c r="AG1015" s="20">
        <v>112600441</v>
      </c>
      <c r="AH1015" s="20">
        <v>1</v>
      </c>
    </row>
    <row r="1016" spans="1:34" ht="21" customHeight="1">
      <c r="A1016" s="1" t="str">
        <f>_xlfn.CONCAT(Table1[[#This Row],[NÚMERO OPERATIVO]],Table1[[#This Row],[OS (SGM)]])</f>
        <v>5720238122DLP-MLPA01  000124/2026</v>
      </c>
      <c r="C1016" s="31" t="s">
        <v>9455</v>
      </c>
      <c r="D1016" s="23" t="s">
        <v>15686</v>
      </c>
      <c r="E1016" s="23" t="s">
        <v>9457</v>
      </c>
      <c r="F1016" s="23" t="s">
        <v>114</v>
      </c>
      <c r="G1016" s="23" t="s">
        <v>114</v>
      </c>
      <c r="H1016" s="23" t="s">
        <v>43</v>
      </c>
      <c r="I1016" s="23" t="s">
        <v>1461</v>
      </c>
      <c r="J1016" s="23">
        <v>5720238122</v>
      </c>
      <c r="K1016" s="1" t="e">
        <f>_xlfn.XLOOKUP(Table1[[#This Row],[NÚMERO OPERATIVO]],#REF!,#REF!)</f>
        <v>#REF!</v>
      </c>
      <c r="L1016" s="23" t="s">
        <v>13105</v>
      </c>
      <c r="M1016" s="1" t="str">
        <f>_xlfn.CONCAT(Table1[[#This Row],[NÚMERO OPERATIVO]],Table1[[#This Row],[DATA OC]])</f>
        <v>572023812246121,6969675926</v>
      </c>
      <c r="N1016" s="24">
        <v>46121.696967592601</v>
      </c>
      <c r="O1016" s="25" t="s">
        <v>32</v>
      </c>
      <c r="P1016" s="23" t="s">
        <v>172</v>
      </c>
      <c r="Q1016" s="23" t="s">
        <v>32</v>
      </c>
      <c r="R1016" s="23" t="s">
        <v>9508</v>
      </c>
      <c r="S1016" s="23" t="s">
        <v>9508</v>
      </c>
      <c r="T1016" s="23" t="s">
        <v>9523</v>
      </c>
      <c r="U1016" s="24" t="s">
        <v>15687</v>
      </c>
      <c r="V1016" s="23" t="s">
        <v>9463</v>
      </c>
      <c r="W1016" s="23">
        <v>13.8</v>
      </c>
      <c r="X1016" s="22">
        <v>10</v>
      </c>
      <c r="Y1016" s="23" t="s">
        <v>9492</v>
      </c>
      <c r="Z1016" s="23" t="s">
        <v>9492</v>
      </c>
      <c r="AA1016" s="23" t="s">
        <v>15681</v>
      </c>
      <c r="AB1016" s="23" t="s">
        <v>9508</v>
      </c>
      <c r="AC1016" s="23" t="s">
        <v>9508</v>
      </c>
      <c r="AD1016" s="23" t="s">
        <v>79</v>
      </c>
      <c r="AE1016" s="23" t="s">
        <v>1459</v>
      </c>
      <c r="AF1016" s="23" t="s">
        <v>9468</v>
      </c>
      <c r="AG1016" s="20">
        <v>112600374</v>
      </c>
      <c r="AH1016" s="20">
        <v>1</v>
      </c>
    </row>
    <row r="1017" spans="1:34" ht="21" customHeight="1">
      <c r="A1017" s="1" t="str">
        <f>_xlfn.CONCAT(Table1[[#This Row],[NÚMERO OPERATIVO]],Table1[[#This Row],[OS (SGM)]])</f>
        <v>5700054122DLP-MPPA01  000101/2026</v>
      </c>
      <c r="C1017" s="32" t="s">
        <v>9455</v>
      </c>
      <c r="D1017" s="33" t="s">
        <v>15688</v>
      </c>
      <c r="E1017" s="23" t="s">
        <v>9457</v>
      </c>
      <c r="F1017" s="23" t="s">
        <v>114</v>
      </c>
      <c r="G1017" s="23" t="s">
        <v>114</v>
      </c>
      <c r="H1017" s="23" t="s">
        <v>43</v>
      </c>
      <c r="I1017" s="23" t="s">
        <v>204</v>
      </c>
      <c r="J1017" s="23">
        <v>5700054122</v>
      </c>
      <c r="K1017" s="1" t="e">
        <f>_xlfn.XLOOKUP(Table1[[#This Row],[NÚMERO OPERATIVO]],#REF!,#REF!)</f>
        <v>#REF!</v>
      </c>
      <c r="L1017" s="23" t="s">
        <v>15689</v>
      </c>
      <c r="M1017" s="1" t="str">
        <f>_xlfn.CONCAT(Table1[[#This Row],[NÚMERO OPERATIVO]],Table1[[#This Row],[DATA OC]])</f>
        <v>570005412246118,8262384259</v>
      </c>
      <c r="N1017" s="24">
        <v>46118.8262384259</v>
      </c>
      <c r="O1017" s="25" t="s">
        <v>109</v>
      </c>
      <c r="P1017" s="23" t="s">
        <v>33</v>
      </c>
      <c r="Q1017" s="23" t="s">
        <v>109</v>
      </c>
      <c r="R1017" s="23" t="s">
        <v>9508</v>
      </c>
      <c r="S1017" s="23" t="s">
        <v>9508</v>
      </c>
      <c r="T1017" s="23" t="s">
        <v>9523</v>
      </c>
      <c r="U1017" s="24" t="s">
        <v>15690</v>
      </c>
      <c r="V1017" s="23" t="s">
        <v>9463</v>
      </c>
      <c r="W1017" s="23">
        <v>34.5</v>
      </c>
      <c r="X1017" s="22">
        <v>10</v>
      </c>
      <c r="Y1017" s="23" t="s">
        <v>9492</v>
      </c>
      <c r="Z1017" s="23" t="s">
        <v>9492</v>
      </c>
      <c r="AA1017" s="23" t="s">
        <v>15681</v>
      </c>
      <c r="AB1017" s="23" t="s">
        <v>9508</v>
      </c>
      <c r="AC1017" s="23" t="s">
        <v>9508</v>
      </c>
      <c r="AD1017" s="23" t="s">
        <v>79</v>
      </c>
      <c r="AE1017" s="23" t="s">
        <v>1966</v>
      </c>
      <c r="AF1017" s="23" t="s">
        <v>9468</v>
      </c>
      <c r="AG1017" s="20">
        <v>112600381</v>
      </c>
      <c r="AH1017" s="20">
        <v>1</v>
      </c>
    </row>
    <row r="1018" spans="1:34" ht="21" customHeight="1">
      <c r="A1018" s="1" t="str">
        <f>_xlfn.CONCAT(Table1[[#This Row],[NÚMERO OPERATIVO]],Table1[[#This Row],[OS (SGM)]])</f>
        <v>5731658122DLP-CTPA00  000078/2026</v>
      </c>
      <c r="C1018" s="31" t="s">
        <v>9455</v>
      </c>
      <c r="D1018" s="23" t="s">
        <v>15691</v>
      </c>
      <c r="E1018" s="23" t="s">
        <v>9457</v>
      </c>
      <c r="F1018" s="23" t="s">
        <v>114</v>
      </c>
      <c r="G1018" s="23" t="s">
        <v>114</v>
      </c>
      <c r="H1018" s="23" t="s">
        <v>43</v>
      </c>
      <c r="I1018" s="23" t="s">
        <v>2265</v>
      </c>
      <c r="J1018" s="23">
        <v>5731658122</v>
      </c>
      <c r="K1018" s="1" t="e">
        <f>_xlfn.XLOOKUP(Table1[[#This Row],[NÚMERO OPERATIVO]],#REF!,#REF!)</f>
        <v>#REF!</v>
      </c>
      <c r="L1018" s="23" t="s">
        <v>15692</v>
      </c>
      <c r="M1018" s="1" t="str">
        <f>_xlfn.CONCAT(Table1[[#This Row],[NÚMERO OPERATIVO]],Table1[[#This Row],[DATA OC]])</f>
        <v>573165812246136,4923263889</v>
      </c>
      <c r="N1018" s="24">
        <v>46136.4923263889</v>
      </c>
      <c r="O1018" s="25" t="s">
        <v>32</v>
      </c>
      <c r="P1018" s="23" t="s">
        <v>34</v>
      </c>
      <c r="Q1018" s="23" t="s">
        <v>32</v>
      </c>
      <c r="R1018" s="23" t="s">
        <v>9508</v>
      </c>
      <c r="S1018" s="23" t="s">
        <v>9508</v>
      </c>
      <c r="T1018" s="23" t="s">
        <v>9523</v>
      </c>
      <c r="U1018" s="24" t="s">
        <v>15693</v>
      </c>
      <c r="V1018" s="23" t="s">
        <v>9463</v>
      </c>
      <c r="W1018" s="23">
        <v>34.5</v>
      </c>
      <c r="X1018" s="22">
        <v>10</v>
      </c>
      <c r="Y1018" s="23" t="s">
        <v>9492</v>
      </c>
      <c r="Z1018" s="23" t="s">
        <v>9492</v>
      </c>
      <c r="AA1018" s="23" t="s">
        <v>15677</v>
      </c>
      <c r="AB1018" s="23" t="s">
        <v>9508</v>
      </c>
      <c r="AC1018" s="23" t="s">
        <v>9508</v>
      </c>
      <c r="AD1018" s="23" t="s">
        <v>79</v>
      </c>
      <c r="AE1018" s="23" t="s">
        <v>6575</v>
      </c>
      <c r="AF1018" s="23" t="s">
        <v>9468</v>
      </c>
      <c r="AG1018" s="20">
        <v>112600618</v>
      </c>
      <c r="AH1018" s="20">
        <v>1</v>
      </c>
    </row>
    <row r="1019" spans="1:34" ht="21" customHeight="1">
      <c r="A1019" s="1" t="str">
        <f>_xlfn.CONCAT(Table1[[#This Row],[NÚMERO OPERATIVO]],Table1[[#This Row],[OS (SGM)]])</f>
        <v>5700354122DLP-CTPA00  000064/2026</v>
      </c>
      <c r="C1019" s="32" t="s">
        <v>9455</v>
      </c>
      <c r="D1019" s="33" t="s">
        <v>15694</v>
      </c>
      <c r="E1019" s="23" t="s">
        <v>9457</v>
      </c>
      <c r="F1019" s="23" t="s">
        <v>114</v>
      </c>
      <c r="G1019" s="23" t="s">
        <v>114</v>
      </c>
      <c r="H1019" s="23" t="s">
        <v>116</v>
      </c>
      <c r="I1019" s="23" t="s">
        <v>111</v>
      </c>
      <c r="J1019" s="23">
        <v>5700354122</v>
      </c>
      <c r="K1019" s="1" t="e">
        <f>_xlfn.XLOOKUP(Table1[[#This Row],[NÚMERO OPERATIVO]],#REF!,#REF!)</f>
        <v>#REF!</v>
      </c>
      <c r="L1019" s="23" t="s">
        <v>15695</v>
      </c>
      <c r="M1019" s="1" t="str">
        <f>_xlfn.CONCAT(Table1[[#This Row],[NÚMERO OPERATIVO]],Table1[[#This Row],[DATA OC]])</f>
        <v>570035412246120,6161805556</v>
      </c>
      <c r="N1019" s="24">
        <v>46120.616180555597</v>
      </c>
      <c r="O1019" s="25" t="s">
        <v>109</v>
      </c>
      <c r="P1019" s="23" t="s">
        <v>110</v>
      </c>
      <c r="Q1019" s="23" t="s">
        <v>109</v>
      </c>
      <c r="R1019" s="23" t="s">
        <v>9508</v>
      </c>
      <c r="S1019" s="23" t="s">
        <v>9508</v>
      </c>
      <c r="T1019" s="23" t="s">
        <v>9523</v>
      </c>
      <c r="U1019" s="24" t="s">
        <v>15696</v>
      </c>
      <c r="V1019" s="23" t="s">
        <v>9463</v>
      </c>
      <c r="W1019" s="23">
        <v>13.8</v>
      </c>
      <c r="X1019" s="22">
        <v>10</v>
      </c>
      <c r="Y1019" s="23" t="s">
        <v>9492</v>
      </c>
      <c r="Z1019" s="23" t="s">
        <v>9492</v>
      </c>
      <c r="AA1019" s="23" t="s">
        <v>15681</v>
      </c>
      <c r="AB1019" s="23" t="s">
        <v>9508</v>
      </c>
      <c r="AC1019" s="23" t="s">
        <v>9508</v>
      </c>
      <c r="AD1019" s="23" t="s">
        <v>79</v>
      </c>
      <c r="AE1019" s="23" t="s">
        <v>107</v>
      </c>
      <c r="AF1019" s="23" t="s">
        <v>9468</v>
      </c>
      <c r="AG1019" s="20">
        <v>112600384</v>
      </c>
      <c r="AH1019" s="20">
        <v>1</v>
      </c>
    </row>
    <row r="1020" spans="1:34" ht="21" customHeight="1">
      <c r="A1020" s="1" t="str">
        <f>_xlfn.CONCAT(Table1[[#This Row],[NÚMERO OPERATIVO]],Table1[[#This Row],[OS (SGM)]])</f>
        <v>5700873122DLP-CTPA00  000072/2026</v>
      </c>
      <c r="C1020" s="31" t="s">
        <v>9455</v>
      </c>
      <c r="D1020" s="23" t="s">
        <v>15697</v>
      </c>
      <c r="E1020" s="23" t="s">
        <v>9457</v>
      </c>
      <c r="F1020" s="23" t="s">
        <v>114</v>
      </c>
      <c r="G1020" s="23" t="s">
        <v>114</v>
      </c>
      <c r="H1020" s="23" t="s">
        <v>116</v>
      </c>
      <c r="I1020" s="23" t="s">
        <v>4107</v>
      </c>
      <c r="J1020" s="23">
        <v>5700873122</v>
      </c>
      <c r="K1020" s="1" t="e">
        <f>_xlfn.XLOOKUP(Table1[[#This Row],[NÚMERO OPERATIVO]],#REF!,#REF!)</f>
        <v>#REF!</v>
      </c>
      <c r="L1020" s="23" t="s">
        <v>15698</v>
      </c>
      <c r="M1020" s="1" t="str">
        <f>_xlfn.CONCAT(Table1[[#This Row],[NÚMERO OPERATIVO]],Table1[[#This Row],[DATA OC]])</f>
        <v>570087312246127,6269328704</v>
      </c>
      <c r="N1020" s="24">
        <v>46127.6269328704</v>
      </c>
      <c r="O1020" s="25" t="s">
        <v>109</v>
      </c>
      <c r="P1020" s="23" t="s">
        <v>172</v>
      </c>
      <c r="Q1020" s="23" t="s">
        <v>109</v>
      </c>
      <c r="R1020" s="23" t="s">
        <v>9508</v>
      </c>
      <c r="S1020" s="23" t="s">
        <v>9508</v>
      </c>
      <c r="T1020" s="23" t="s">
        <v>9523</v>
      </c>
      <c r="U1020" s="24" t="s">
        <v>15699</v>
      </c>
      <c r="V1020" s="23" t="s">
        <v>9463</v>
      </c>
      <c r="W1020" s="23">
        <v>13.8</v>
      </c>
      <c r="X1020" s="22">
        <v>10</v>
      </c>
      <c r="Y1020" s="23" t="s">
        <v>9492</v>
      </c>
      <c r="Z1020" s="23" t="s">
        <v>9492</v>
      </c>
      <c r="AA1020" s="23" t="s">
        <v>15685</v>
      </c>
      <c r="AB1020" s="23" t="s">
        <v>9508</v>
      </c>
      <c r="AC1020" s="23" t="s">
        <v>9508</v>
      </c>
      <c r="AD1020" s="23" t="s">
        <v>79</v>
      </c>
      <c r="AE1020" s="23" t="s">
        <v>4105</v>
      </c>
      <c r="AF1020" s="23" t="s">
        <v>9468</v>
      </c>
      <c r="AG1020" s="20">
        <v>112600446</v>
      </c>
      <c r="AH1020" s="20">
        <v>1</v>
      </c>
    </row>
    <row r="1021" spans="1:34" ht="21" customHeight="1">
      <c r="A1021" s="1" t="str">
        <f>_xlfn.CONCAT(Table1[[#This Row],[NÚMERO OPERATIVO]],Table1[[#This Row],[OS (SGM)]])</f>
        <v>5704106122DLP-CTPA00  000069/2026</v>
      </c>
      <c r="C1021" s="32" t="s">
        <v>9455</v>
      </c>
      <c r="D1021" s="33" t="s">
        <v>15700</v>
      </c>
      <c r="E1021" s="23" t="s">
        <v>9457</v>
      </c>
      <c r="F1021" s="23" t="s">
        <v>114</v>
      </c>
      <c r="G1021" s="23" t="s">
        <v>114</v>
      </c>
      <c r="H1021" s="23" t="s">
        <v>116</v>
      </c>
      <c r="I1021" s="23" t="s">
        <v>2861</v>
      </c>
      <c r="J1021" s="23">
        <v>5704106122</v>
      </c>
      <c r="K1021" s="1" t="e">
        <f>_xlfn.XLOOKUP(Table1[[#This Row],[NÚMERO OPERATIVO]],#REF!,#REF!)</f>
        <v>#REF!</v>
      </c>
      <c r="L1021" s="23" t="s">
        <v>15701</v>
      </c>
      <c r="M1021" s="1" t="str">
        <f>_xlfn.CONCAT(Table1[[#This Row],[NÚMERO OPERATIVO]],Table1[[#This Row],[DATA OC]])</f>
        <v>570410612246121,5213888889</v>
      </c>
      <c r="N1021" s="24">
        <v>46121.521388888897</v>
      </c>
      <c r="O1021" s="25" t="s">
        <v>32</v>
      </c>
      <c r="P1021" s="23" t="s">
        <v>33</v>
      </c>
      <c r="Q1021" s="23" t="s">
        <v>32</v>
      </c>
      <c r="R1021" s="23" t="s">
        <v>9508</v>
      </c>
      <c r="S1021" s="23" t="s">
        <v>9508</v>
      </c>
      <c r="T1021" s="23" t="s">
        <v>9523</v>
      </c>
      <c r="U1021" s="24" t="s">
        <v>15702</v>
      </c>
      <c r="V1021" s="23" t="s">
        <v>9463</v>
      </c>
      <c r="W1021" s="23">
        <v>13.8</v>
      </c>
      <c r="X1021" s="22">
        <v>10</v>
      </c>
      <c r="Y1021" s="23" t="s">
        <v>9492</v>
      </c>
      <c r="Z1021" s="23" t="s">
        <v>9492</v>
      </c>
      <c r="AA1021" s="23" t="s">
        <v>15681</v>
      </c>
      <c r="AB1021" s="23" t="s">
        <v>9508</v>
      </c>
      <c r="AC1021" s="23" t="s">
        <v>9508</v>
      </c>
      <c r="AD1021" s="23" t="s">
        <v>79</v>
      </c>
      <c r="AE1021" s="23" t="s">
        <v>2973</v>
      </c>
      <c r="AF1021" s="23" t="s">
        <v>9468</v>
      </c>
      <c r="AG1021" s="20">
        <v>112600401</v>
      </c>
      <c r="AH1021" s="20">
        <v>1</v>
      </c>
    </row>
    <row r="1022" spans="1:34" ht="21" customHeight="1">
      <c r="A1022" s="1" t="str">
        <f>_xlfn.CONCAT(Table1[[#This Row],[NÚMERO OPERATIVO]],Table1[[#This Row],[OS (SGM)]])</f>
        <v>5710105001DLP-MLPA01  000142/2026</v>
      </c>
      <c r="C1022" s="31" t="s">
        <v>9455</v>
      </c>
      <c r="D1022" s="23" t="s">
        <v>15703</v>
      </c>
      <c r="E1022" s="23" t="s">
        <v>9457</v>
      </c>
      <c r="F1022" s="23" t="s">
        <v>114</v>
      </c>
      <c r="G1022" s="23" t="s">
        <v>503</v>
      </c>
      <c r="H1022" s="23" t="s">
        <v>43</v>
      </c>
      <c r="I1022" s="23" t="s">
        <v>975</v>
      </c>
      <c r="J1022" s="23">
        <v>5710105001</v>
      </c>
      <c r="K1022" s="1" t="e">
        <f>_xlfn.XLOOKUP(Table1[[#This Row],[NÚMERO OPERATIVO]],#REF!,#REF!)</f>
        <v>#REF!</v>
      </c>
      <c r="L1022" s="23" t="s">
        <v>15704</v>
      </c>
      <c r="M1022" s="1" t="str">
        <f>_xlfn.CONCAT(Table1[[#This Row],[NÚMERO OPERATIVO]],Table1[[#This Row],[DATA OC]])</f>
        <v>571010500146132,8344560185</v>
      </c>
      <c r="N1022" s="24">
        <v>46132.8344560185</v>
      </c>
      <c r="O1022" s="25" t="s">
        <v>109</v>
      </c>
      <c r="P1022" s="23" t="s">
        <v>34</v>
      </c>
      <c r="Q1022" s="23" t="s">
        <v>109</v>
      </c>
      <c r="R1022" s="23" t="s">
        <v>9508</v>
      </c>
      <c r="S1022" s="23" t="s">
        <v>9508</v>
      </c>
      <c r="T1022" s="23" t="s">
        <v>9523</v>
      </c>
      <c r="U1022" s="24" t="s">
        <v>15705</v>
      </c>
      <c r="V1022" s="23" t="s">
        <v>9463</v>
      </c>
      <c r="W1022" s="23">
        <v>13.8</v>
      </c>
      <c r="X1022" s="22">
        <v>10</v>
      </c>
      <c r="Y1022" s="23" t="s">
        <v>9492</v>
      </c>
      <c r="Z1022" s="23" t="s">
        <v>9492</v>
      </c>
      <c r="AA1022" s="23" t="s">
        <v>15706</v>
      </c>
      <c r="AB1022" s="23" t="s">
        <v>9508</v>
      </c>
      <c r="AC1022" s="23" t="s">
        <v>9508</v>
      </c>
      <c r="AD1022" s="23" t="s">
        <v>79</v>
      </c>
      <c r="AE1022" s="23" t="s">
        <v>7109</v>
      </c>
      <c r="AF1022" s="23" t="s">
        <v>9468</v>
      </c>
      <c r="AG1022" s="20">
        <v>112600439</v>
      </c>
      <c r="AH1022" s="20">
        <v>1</v>
      </c>
    </row>
    <row r="1023" spans="1:34" ht="21" customHeight="1">
      <c r="A1023" s="1" t="str">
        <f>_xlfn.CONCAT(Table1[[#This Row],[NÚMERO OPERATIVO]],Table1[[#This Row],[OS (SGM)]])</f>
        <v>5700637070DLP-MLPA01  000127/2026</v>
      </c>
      <c r="C1023" s="32" t="s">
        <v>9455</v>
      </c>
      <c r="D1023" s="33" t="s">
        <v>15707</v>
      </c>
      <c r="E1023" s="23" t="s">
        <v>9457</v>
      </c>
      <c r="F1023" s="23" t="s">
        <v>114</v>
      </c>
      <c r="G1023" s="23" t="s">
        <v>94</v>
      </c>
      <c r="H1023" s="23" t="s">
        <v>43</v>
      </c>
      <c r="I1023" s="23" t="s">
        <v>92</v>
      </c>
      <c r="J1023" s="23">
        <v>5700637070</v>
      </c>
      <c r="K1023" s="1" t="e">
        <f>_xlfn.XLOOKUP(Table1[[#This Row],[NÚMERO OPERATIVO]],#REF!,#REF!)</f>
        <v>#REF!</v>
      </c>
      <c r="L1023" s="23" t="s">
        <v>15708</v>
      </c>
      <c r="M1023" s="1" t="str">
        <f>_xlfn.CONCAT(Table1[[#This Row],[NÚMERO OPERATIVO]],Table1[[#This Row],[DATA OC]])</f>
        <v>570063707046122,5434606482</v>
      </c>
      <c r="N1023" s="24">
        <v>46122.543460648201</v>
      </c>
      <c r="O1023" s="25" t="s">
        <v>32</v>
      </c>
      <c r="P1023" s="23" t="s">
        <v>33</v>
      </c>
      <c r="Q1023" s="23" t="s">
        <v>32</v>
      </c>
      <c r="R1023" s="23" t="s">
        <v>9508</v>
      </c>
      <c r="S1023" s="23" t="s">
        <v>9508</v>
      </c>
      <c r="T1023" s="23" t="s">
        <v>9523</v>
      </c>
      <c r="U1023" s="24" t="s">
        <v>15709</v>
      </c>
      <c r="V1023" s="23" t="s">
        <v>9463</v>
      </c>
      <c r="W1023" s="23">
        <v>34.5</v>
      </c>
      <c r="X1023" s="22">
        <v>10</v>
      </c>
      <c r="Y1023" s="23" t="s">
        <v>9492</v>
      </c>
      <c r="Z1023" s="23" t="s">
        <v>9492</v>
      </c>
      <c r="AA1023" s="23" t="s">
        <v>15681</v>
      </c>
      <c r="AB1023" s="23" t="s">
        <v>9508</v>
      </c>
      <c r="AC1023" s="23" t="s">
        <v>9508</v>
      </c>
      <c r="AD1023" s="23" t="s">
        <v>79</v>
      </c>
      <c r="AE1023" s="23" t="s">
        <v>8355</v>
      </c>
      <c r="AF1023" s="23" t="s">
        <v>9468</v>
      </c>
      <c r="AG1023" s="20">
        <v>112600379</v>
      </c>
      <c r="AH1023" s="20">
        <v>1</v>
      </c>
    </row>
    <row r="1024" spans="1:34" ht="21" customHeight="1">
      <c r="A1024" s="1" t="str">
        <f>_xlfn.CONCAT(Table1[[#This Row],[NÚMERO OPERATIVO]],Table1[[#This Row],[OS (SGM)]])</f>
        <v>5738515070DLP-MPPA01  000102/2026</v>
      </c>
      <c r="C1024" s="31" t="s">
        <v>9455</v>
      </c>
      <c r="D1024" s="23" t="s">
        <v>15710</v>
      </c>
      <c r="E1024" s="23" t="s">
        <v>9457</v>
      </c>
      <c r="F1024" s="23" t="s">
        <v>114</v>
      </c>
      <c r="G1024" s="23" t="s">
        <v>94</v>
      </c>
      <c r="H1024" s="23" t="s">
        <v>43</v>
      </c>
      <c r="I1024" s="23" t="s">
        <v>92</v>
      </c>
      <c r="J1024" s="23">
        <v>5738515070</v>
      </c>
      <c r="K1024" s="1" t="e">
        <f>_xlfn.XLOOKUP(Table1[[#This Row],[NÚMERO OPERATIVO]],#REF!,#REF!)</f>
        <v>#REF!</v>
      </c>
      <c r="L1024" s="23" t="s">
        <v>15711</v>
      </c>
      <c r="M1024" s="1" t="str">
        <f>_xlfn.CONCAT(Table1[[#This Row],[NÚMERO OPERATIVO]],Table1[[#This Row],[DATA OC]])</f>
        <v>573851507046119,469849537</v>
      </c>
      <c r="N1024" s="24">
        <v>46119.469849537003</v>
      </c>
      <c r="O1024" s="25" t="s">
        <v>32</v>
      </c>
      <c r="P1024" s="23" t="s">
        <v>34</v>
      </c>
      <c r="Q1024" s="23" t="s">
        <v>32</v>
      </c>
      <c r="R1024" s="23" t="s">
        <v>9508</v>
      </c>
      <c r="S1024" s="23" t="s">
        <v>9508</v>
      </c>
      <c r="T1024" s="23" t="s">
        <v>9523</v>
      </c>
      <c r="U1024" s="24" t="s">
        <v>15712</v>
      </c>
      <c r="V1024" s="23" t="s">
        <v>9463</v>
      </c>
      <c r="W1024" s="23">
        <v>34.5</v>
      </c>
      <c r="X1024" s="22">
        <v>10</v>
      </c>
      <c r="Y1024" s="23" t="s">
        <v>9492</v>
      </c>
      <c r="Z1024" s="23" t="s">
        <v>9492</v>
      </c>
      <c r="AA1024" s="23" t="s">
        <v>15681</v>
      </c>
      <c r="AB1024" s="23" t="s">
        <v>9508</v>
      </c>
      <c r="AC1024" s="23" t="s">
        <v>9508</v>
      </c>
      <c r="AD1024" s="23" t="s">
        <v>79</v>
      </c>
      <c r="AE1024" s="23" t="s">
        <v>3976</v>
      </c>
      <c r="AF1024" s="23" t="s">
        <v>9468</v>
      </c>
      <c r="AG1024" s="20">
        <v>112600385</v>
      </c>
      <c r="AH1024" s="20">
        <v>1</v>
      </c>
    </row>
    <row r="1025" spans="1:34" ht="21" customHeight="1">
      <c r="A1025" s="1" t="str">
        <f>_xlfn.CONCAT(Table1[[#This Row],[NÚMERO OPERATIVO]],Table1[[#This Row],[OS (SGM)]])</f>
        <v>5700739070DLP-MLPA01  000131/2026</v>
      </c>
      <c r="C1025" s="32" t="s">
        <v>9455</v>
      </c>
      <c r="D1025" s="33" t="s">
        <v>15713</v>
      </c>
      <c r="E1025" s="23" t="s">
        <v>9457</v>
      </c>
      <c r="F1025" s="23" t="s">
        <v>114</v>
      </c>
      <c r="G1025" s="23" t="s">
        <v>94</v>
      </c>
      <c r="H1025" s="23" t="s">
        <v>43</v>
      </c>
      <c r="I1025" s="23" t="s">
        <v>526</v>
      </c>
      <c r="J1025" s="23">
        <v>5700739070</v>
      </c>
      <c r="K1025" s="1" t="e">
        <f>_xlfn.XLOOKUP(Table1[[#This Row],[NÚMERO OPERATIVO]],#REF!,#REF!)</f>
        <v>#REF!</v>
      </c>
      <c r="L1025" s="23" t="s">
        <v>15714</v>
      </c>
      <c r="M1025" s="1" t="str">
        <f>_xlfn.CONCAT(Table1[[#This Row],[NÚMERO OPERATIVO]],Table1[[#This Row],[DATA OC]])</f>
        <v>570073907046125,5801388889</v>
      </c>
      <c r="N1025" s="24">
        <v>46125.580138888901</v>
      </c>
      <c r="O1025" s="25" t="s">
        <v>32</v>
      </c>
      <c r="P1025" s="23" t="s">
        <v>34</v>
      </c>
      <c r="Q1025" s="23" t="s">
        <v>32</v>
      </c>
      <c r="R1025" s="23" t="s">
        <v>9508</v>
      </c>
      <c r="S1025" s="23" t="s">
        <v>9508</v>
      </c>
      <c r="T1025" s="23" t="s">
        <v>9523</v>
      </c>
      <c r="U1025" s="24" t="s">
        <v>15715</v>
      </c>
      <c r="V1025" s="23" t="s">
        <v>9463</v>
      </c>
      <c r="W1025" s="23">
        <v>13.8</v>
      </c>
      <c r="X1025" s="22">
        <v>10</v>
      </c>
      <c r="Y1025" s="23" t="s">
        <v>9492</v>
      </c>
      <c r="Z1025" s="23" t="s">
        <v>9492</v>
      </c>
      <c r="AA1025" s="23" t="s">
        <v>15716</v>
      </c>
      <c r="AB1025" s="23" t="s">
        <v>9508</v>
      </c>
      <c r="AC1025" s="23" t="s">
        <v>9508</v>
      </c>
      <c r="AD1025" s="23" t="s">
        <v>79</v>
      </c>
      <c r="AE1025" s="23" t="s">
        <v>4127</v>
      </c>
      <c r="AF1025" s="23" t="s">
        <v>9468</v>
      </c>
      <c r="AG1025" s="20">
        <v>112600440</v>
      </c>
      <c r="AH1025" s="20">
        <v>1</v>
      </c>
    </row>
    <row r="1026" spans="1:34" ht="21" customHeight="1">
      <c r="A1026" s="1" t="str">
        <f>_xlfn.CONCAT(Table1[[#This Row],[NÚMERO OPERATIVO]],Table1[[#This Row],[OS (SGM)]])</f>
        <v>5710014070DLP-MLPA01  000139/2026</v>
      </c>
      <c r="C1026" s="31" t="s">
        <v>9455</v>
      </c>
      <c r="D1026" s="23" t="s">
        <v>15717</v>
      </c>
      <c r="E1026" s="23" t="s">
        <v>9457</v>
      </c>
      <c r="F1026" s="23" t="s">
        <v>114</v>
      </c>
      <c r="G1026" s="23" t="s">
        <v>94</v>
      </c>
      <c r="H1026" s="23" t="s">
        <v>43</v>
      </c>
      <c r="I1026" s="23" t="s">
        <v>526</v>
      </c>
      <c r="J1026" s="23">
        <v>5710014070</v>
      </c>
      <c r="K1026" s="1" t="e">
        <f>_xlfn.XLOOKUP(Table1[[#This Row],[NÚMERO OPERATIVO]],#REF!,#REF!)</f>
        <v>#REF!</v>
      </c>
      <c r="L1026" s="23" t="s">
        <v>15718</v>
      </c>
      <c r="M1026" s="1" t="str">
        <f>_xlfn.CONCAT(Table1[[#This Row],[NÚMERO OPERATIVO]],Table1[[#This Row],[DATA OC]])</f>
        <v>571001407046132,4619907407</v>
      </c>
      <c r="N1026" s="24">
        <v>46132.461990740703</v>
      </c>
      <c r="O1026" s="25" t="s">
        <v>32</v>
      </c>
      <c r="P1026" s="23" t="s">
        <v>33</v>
      </c>
      <c r="Q1026" s="23" t="s">
        <v>32</v>
      </c>
      <c r="R1026" s="23" t="s">
        <v>9508</v>
      </c>
      <c r="S1026" s="23" t="s">
        <v>9508</v>
      </c>
      <c r="T1026" s="23" t="s">
        <v>9523</v>
      </c>
      <c r="U1026" s="24" t="s">
        <v>15719</v>
      </c>
      <c r="V1026" s="23" t="s">
        <v>9463</v>
      </c>
      <c r="W1026" s="23">
        <v>34.5</v>
      </c>
      <c r="X1026" s="22">
        <v>10</v>
      </c>
      <c r="Y1026" s="23" t="s">
        <v>9492</v>
      </c>
      <c r="Z1026" s="23" t="s">
        <v>9492</v>
      </c>
      <c r="AA1026" s="23" t="s">
        <v>15706</v>
      </c>
      <c r="AB1026" s="23" t="s">
        <v>9508</v>
      </c>
      <c r="AC1026" s="23" t="s">
        <v>9508</v>
      </c>
      <c r="AD1026" s="23" t="s">
        <v>79</v>
      </c>
      <c r="AE1026" s="23" t="s">
        <v>6100</v>
      </c>
      <c r="AF1026" s="23" t="s">
        <v>9468</v>
      </c>
      <c r="AG1026" s="20">
        <v>112600445</v>
      </c>
      <c r="AH1026" s="20">
        <v>1</v>
      </c>
    </row>
    <row r="1027" spans="1:34" ht="21" customHeight="1">
      <c r="A1027" s="1" t="str">
        <f>_xlfn.CONCAT(Table1[[#This Row],[NÚMERO OPERATIVO]],Table1[[#This Row],[OS (SGM)]])</f>
        <v>5710168070DLP-MLPA01  000129/2026</v>
      </c>
      <c r="C1027" s="32" t="s">
        <v>9455</v>
      </c>
      <c r="D1027" s="33" t="s">
        <v>15720</v>
      </c>
      <c r="E1027" s="23" t="s">
        <v>9457</v>
      </c>
      <c r="F1027" s="23" t="s">
        <v>114</v>
      </c>
      <c r="G1027" s="23" t="s">
        <v>94</v>
      </c>
      <c r="H1027" s="23" t="s">
        <v>43</v>
      </c>
      <c r="I1027" s="23" t="s">
        <v>526</v>
      </c>
      <c r="J1027" s="23">
        <v>5710168070</v>
      </c>
      <c r="K1027" s="1" t="e">
        <f>_xlfn.XLOOKUP(Table1[[#This Row],[NÚMERO OPERATIVO]],#REF!,#REF!)</f>
        <v>#REF!</v>
      </c>
      <c r="L1027" s="23" t="s">
        <v>15721</v>
      </c>
      <c r="M1027" s="1" t="str">
        <f>_xlfn.CONCAT(Table1[[#This Row],[NÚMERO OPERATIVO]],Table1[[#This Row],[DATA OC]])</f>
        <v>571016807046122,9081365741</v>
      </c>
      <c r="N1027" s="24">
        <v>46122.9081365741</v>
      </c>
      <c r="O1027" s="25" t="s">
        <v>32</v>
      </c>
      <c r="P1027" s="23" t="s">
        <v>34</v>
      </c>
      <c r="Q1027" s="23" t="s">
        <v>32</v>
      </c>
      <c r="R1027" s="23" t="s">
        <v>9508</v>
      </c>
      <c r="S1027" s="23" t="s">
        <v>9508</v>
      </c>
      <c r="T1027" s="23" t="s">
        <v>9523</v>
      </c>
      <c r="U1027" s="24" t="s">
        <v>15722</v>
      </c>
      <c r="V1027" s="23" t="s">
        <v>9463</v>
      </c>
      <c r="W1027" s="23">
        <v>34.5</v>
      </c>
      <c r="X1027" s="22">
        <v>10</v>
      </c>
      <c r="Y1027" s="23" t="s">
        <v>9492</v>
      </c>
      <c r="Z1027" s="23" t="s">
        <v>9492</v>
      </c>
      <c r="AA1027" s="23" t="s">
        <v>15681</v>
      </c>
      <c r="AB1027" s="23" t="s">
        <v>9508</v>
      </c>
      <c r="AC1027" s="23" t="s">
        <v>9508</v>
      </c>
      <c r="AD1027" s="23" t="s">
        <v>79</v>
      </c>
      <c r="AE1027" s="23" t="s">
        <v>5716</v>
      </c>
      <c r="AF1027" s="23" t="s">
        <v>9468</v>
      </c>
      <c r="AG1027" s="20">
        <v>112600372</v>
      </c>
      <c r="AH1027" s="20">
        <v>1</v>
      </c>
    </row>
    <row r="1028" spans="1:34" ht="21" customHeight="1">
      <c r="A1028" s="1" t="str">
        <f>_xlfn.CONCAT(Table1[[#This Row],[NÚMERO OPERATIVO]],Table1[[#This Row],[OS (SGM)]])</f>
        <v>5700840073ENC-MPPS01  000113/2026</v>
      </c>
      <c r="C1028" s="32" t="s">
        <v>9455</v>
      </c>
      <c r="D1028" s="33" t="s">
        <v>15723</v>
      </c>
      <c r="E1028" s="23" t="s">
        <v>9457</v>
      </c>
      <c r="F1028" s="23" t="s">
        <v>10026</v>
      </c>
      <c r="G1028" s="23" t="s">
        <v>1148</v>
      </c>
      <c r="H1028" s="23" t="s">
        <v>43</v>
      </c>
      <c r="I1028" s="23" t="s">
        <v>1146</v>
      </c>
      <c r="J1028" s="23">
        <v>5700840073</v>
      </c>
      <c r="K1028" s="1" t="e">
        <f>_xlfn.XLOOKUP(Table1[[#This Row],[NÚMERO OPERATIVO]],#REF!,#REF!)</f>
        <v>#REF!</v>
      </c>
      <c r="L1028" s="23" t="s">
        <v>15724</v>
      </c>
      <c r="M1028" s="1" t="str">
        <f>_xlfn.CONCAT(Table1[[#This Row],[NÚMERO OPERATIVO]],Table1[[#This Row],[DATA OC]])</f>
        <v>570084007346118,6883796296</v>
      </c>
      <c r="N1028" s="24">
        <v>46118.688379629602</v>
      </c>
      <c r="O1028" s="25" t="s">
        <v>32</v>
      </c>
      <c r="P1028" s="23" t="s">
        <v>33</v>
      </c>
      <c r="Q1028" s="23" t="s">
        <v>32</v>
      </c>
      <c r="R1028" s="23" t="s">
        <v>15725</v>
      </c>
      <c r="S1028" s="23" t="s">
        <v>15726</v>
      </c>
      <c r="T1028" s="23" t="s">
        <v>9473</v>
      </c>
      <c r="U1028" s="24" t="s">
        <v>15727</v>
      </c>
      <c r="V1028" s="23" t="s">
        <v>9463</v>
      </c>
      <c r="W1028" s="23">
        <v>34.5</v>
      </c>
      <c r="X1028" s="22">
        <v>10</v>
      </c>
      <c r="Y1028" s="23" t="s">
        <v>9464</v>
      </c>
      <c r="Z1028" s="23" t="s">
        <v>9464</v>
      </c>
      <c r="AA1028" s="23" t="s">
        <v>9517</v>
      </c>
      <c r="AB1028" s="23" t="s">
        <v>15728</v>
      </c>
      <c r="AC1028" s="23" t="s">
        <v>15729</v>
      </c>
      <c r="AD1028" s="23" t="s">
        <v>55</v>
      </c>
      <c r="AE1028" s="23" t="s">
        <v>5208</v>
      </c>
      <c r="AF1028" s="23" t="s">
        <v>10032</v>
      </c>
      <c r="AG1028" s="20">
        <v>212600391</v>
      </c>
      <c r="AH1028" s="20">
        <v>1</v>
      </c>
    </row>
    <row r="1029" spans="1:34" ht="21" customHeight="1">
      <c r="A1029" s="1" t="str">
        <f>_xlfn.CONCAT(Table1[[#This Row],[NÚMERO OPERATIVO]],Table1[[#This Row],[OS (SGM)]])</f>
        <v>5710021044DG-MLPO02  000059/2026</v>
      </c>
      <c r="C1029" s="31" t="s">
        <v>9455</v>
      </c>
      <c r="D1029" s="23" t="s">
        <v>15730</v>
      </c>
      <c r="E1029" s="23" t="s">
        <v>9457</v>
      </c>
      <c r="F1029" s="23" t="s">
        <v>503</v>
      </c>
      <c r="G1029" s="23" t="s">
        <v>1097</v>
      </c>
      <c r="H1029" s="23" t="s">
        <v>43</v>
      </c>
      <c r="I1029" s="23" t="s">
        <v>427</v>
      </c>
      <c r="J1029" s="23">
        <v>5710021044</v>
      </c>
      <c r="K1029" s="1" t="e">
        <f>_xlfn.XLOOKUP(Table1[[#This Row],[NÚMERO OPERATIVO]],#REF!,#REF!)</f>
        <v>#REF!</v>
      </c>
      <c r="L1029" s="23" t="s">
        <v>9868</v>
      </c>
      <c r="M1029" s="1" t="str">
        <f>_xlfn.CONCAT(Table1[[#This Row],[NÚMERO OPERATIVO]],Table1[[#This Row],[DATA OC]])</f>
        <v>571002104446119,7757175926</v>
      </c>
      <c r="N1029" s="24">
        <v>46119.775717592602</v>
      </c>
      <c r="O1029" s="25" t="s">
        <v>32</v>
      </c>
      <c r="P1029" s="23" t="s">
        <v>34</v>
      </c>
      <c r="Q1029" s="23" t="s">
        <v>32</v>
      </c>
      <c r="R1029" s="23" t="s">
        <v>15731</v>
      </c>
      <c r="S1029" s="23" t="s">
        <v>9472</v>
      </c>
      <c r="T1029" s="23" t="s">
        <v>9898</v>
      </c>
      <c r="U1029" s="24" t="s">
        <v>15732</v>
      </c>
      <c r="V1029" s="23" t="s">
        <v>9463</v>
      </c>
      <c r="W1029" s="23">
        <v>34.5</v>
      </c>
      <c r="X1029" s="22">
        <v>10</v>
      </c>
      <c r="Y1029" s="23" t="s">
        <v>9464</v>
      </c>
      <c r="Z1029" s="23" t="s">
        <v>9482</v>
      </c>
      <c r="AA1029" s="23" t="s">
        <v>9517</v>
      </c>
      <c r="AB1029" s="23" t="s">
        <v>15733</v>
      </c>
      <c r="AC1029" s="23" t="s">
        <v>15734</v>
      </c>
      <c r="AD1029" s="23" t="s">
        <v>55</v>
      </c>
      <c r="AE1029" s="23" t="s">
        <v>6091</v>
      </c>
      <c r="AF1029" s="23" t="s">
        <v>10852</v>
      </c>
      <c r="AG1029" s="20">
        <v>312600247</v>
      </c>
      <c r="AH1029" s="20">
        <v>1</v>
      </c>
    </row>
    <row r="1030" spans="1:34" ht="21" customHeight="1">
      <c r="A1030" s="1" t="str">
        <f>_xlfn.CONCAT(Table1[[#This Row],[NÚMERO OPERATIVO]],Table1[[#This Row],[OS (SGM)]])</f>
        <v>5700814256DG-MLPO02  000063/2026</v>
      </c>
      <c r="C1030" s="32" t="s">
        <v>9455</v>
      </c>
      <c r="D1030" s="33" t="s">
        <v>15735</v>
      </c>
      <c r="E1030" s="23" t="s">
        <v>9457</v>
      </c>
      <c r="F1030" s="23" t="s">
        <v>503</v>
      </c>
      <c r="G1030" s="23" t="s">
        <v>1626</v>
      </c>
      <c r="H1030" s="23" t="s">
        <v>43</v>
      </c>
      <c r="I1030" s="23" t="s">
        <v>211</v>
      </c>
      <c r="J1030" s="23">
        <v>5700814256</v>
      </c>
      <c r="K1030" s="1" t="e">
        <f>_xlfn.XLOOKUP(Table1[[#This Row],[NÚMERO OPERATIVO]],#REF!,#REF!)</f>
        <v>#REF!</v>
      </c>
      <c r="L1030" s="23" t="s">
        <v>15736</v>
      </c>
      <c r="M1030" s="1" t="str">
        <f>_xlfn.CONCAT(Table1[[#This Row],[NÚMERO OPERATIVO]],Table1[[#This Row],[DATA OC]])</f>
        <v>570081425646131,5618402778</v>
      </c>
      <c r="N1030" s="24">
        <v>46131.561840277798</v>
      </c>
      <c r="O1030" s="25" t="s">
        <v>32</v>
      </c>
      <c r="P1030" s="23" t="s">
        <v>34</v>
      </c>
      <c r="Q1030" s="23" t="s">
        <v>32</v>
      </c>
      <c r="R1030" s="23" t="s">
        <v>15737</v>
      </c>
      <c r="S1030" s="23" t="s">
        <v>9472</v>
      </c>
      <c r="T1030" s="23" t="s">
        <v>9473</v>
      </c>
      <c r="U1030" s="24" t="s">
        <v>15738</v>
      </c>
      <c r="V1030" s="23" t="s">
        <v>9463</v>
      </c>
      <c r="W1030" s="23">
        <v>34.5</v>
      </c>
      <c r="X1030" s="22">
        <v>10</v>
      </c>
      <c r="Y1030" s="23" t="s">
        <v>9464</v>
      </c>
      <c r="Z1030" s="23" t="s">
        <v>9464</v>
      </c>
      <c r="AA1030" s="23" t="s">
        <v>9517</v>
      </c>
      <c r="AB1030" s="23" t="s">
        <v>15739</v>
      </c>
      <c r="AC1030" s="23" t="s">
        <v>15740</v>
      </c>
      <c r="AD1030" s="23" t="s">
        <v>55</v>
      </c>
      <c r="AE1030" s="23" t="s">
        <v>7394</v>
      </c>
      <c r="AF1030" s="23" t="s">
        <v>10852</v>
      </c>
      <c r="AG1030" s="20">
        <v>312600267</v>
      </c>
      <c r="AH1030" s="20">
        <v>1</v>
      </c>
    </row>
    <row r="1031" spans="1:34" ht="21" customHeight="1">
      <c r="A1031" s="1" t="str">
        <f>_xlfn.CONCAT(Table1[[#This Row],[NÚMERO OPERATIVO]],Table1[[#This Row],[OS (SGM)]])</f>
        <v>5711505001DG-MLPO02  000065/2026</v>
      </c>
      <c r="C1031" s="31" t="s">
        <v>9455</v>
      </c>
      <c r="D1031" s="23" t="s">
        <v>15741</v>
      </c>
      <c r="E1031" s="23" t="s">
        <v>9457</v>
      </c>
      <c r="F1031" s="23" t="s">
        <v>503</v>
      </c>
      <c r="G1031" s="23" t="s">
        <v>503</v>
      </c>
      <c r="H1031" s="23" t="s">
        <v>43</v>
      </c>
      <c r="I1031" s="23" t="s">
        <v>848</v>
      </c>
      <c r="J1031" s="23">
        <v>5711505001</v>
      </c>
      <c r="K1031" s="1" t="e">
        <f>_xlfn.XLOOKUP(Table1[[#This Row],[NÚMERO OPERATIVO]],#REF!,#REF!)</f>
        <v>#REF!</v>
      </c>
      <c r="L1031" s="23" t="s">
        <v>15742</v>
      </c>
      <c r="M1031" s="1" t="str">
        <f>_xlfn.CONCAT(Table1[[#This Row],[NÚMERO OPERATIVO]],Table1[[#This Row],[DATA OC]])</f>
        <v>571150500146134,7646990741</v>
      </c>
      <c r="N1031" s="24">
        <v>46134.764699074098</v>
      </c>
      <c r="O1031" s="25" t="s">
        <v>32</v>
      </c>
      <c r="P1031" s="23" t="s">
        <v>34</v>
      </c>
      <c r="Q1031" s="23" t="s">
        <v>32</v>
      </c>
      <c r="R1031" s="23" t="s">
        <v>15743</v>
      </c>
      <c r="S1031" s="23" t="s">
        <v>9472</v>
      </c>
      <c r="T1031" s="23" t="s">
        <v>9482</v>
      </c>
      <c r="U1031" s="24" t="s">
        <v>15744</v>
      </c>
      <c r="V1031" s="23" t="s">
        <v>9463</v>
      </c>
      <c r="W1031" s="23">
        <v>13.8</v>
      </c>
      <c r="X1031" s="22">
        <v>10</v>
      </c>
      <c r="Y1031" s="23" t="s">
        <v>9464</v>
      </c>
      <c r="Z1031" s="23" t="s">
        <v>9464</v>
      </c>
      <c r="AA1031" s="23" t="s">
        <v>9517</v>
      </c>
      <c r="AB1031" s="23" t="s">
        <v>15745</v>
      </c>
      <c r="AC1031" s="23" t="s">
        <v>15746</v>
      </c>
      <c r="AD1031" s="23" t="s">
        <v>55</v>
      </c>
      <c r="AE1031" s="23" t="s">
        <v>7874</v>
      </c>
      <c r="AF1031" s="23" t="s">
        <v>10852</v>
      </c>
      <c r="AG1031" s="20">
        <v>312600273</v>
      </c>
      <c r="AH1031" s="20">
        <v>1</v>
      </c>
    </row>
    <row r="1032" spans="1:34" ht="21" customHeight="1">
      <c r="A1032" s="1" t="str">
        <f>_xlfn.CONCAT(Table1[[#This Row],[NÚMERO OPERATIVO]],Table1[[#This Row],[OS (SGM)]])</f>
        <v>5701658022ENC-MPAR01  000040/2026</v>
      </c>
      <c r="C1032" s="32" t="s">
        <v>9455</v>
      </c>
      <c r="D1032" s="33" t="s">
        <v>15747</v>
      </c>
      <c r="E1032" s="23" t="s">
        <v>11546</v>
      </c>
      <c r="F1032" s="23" t="s">
        <v>132</v>
      </c>
      <c r="G1032" s="23" t="s">
        <v>361</v>
      </c>
      <c r="H1032" s="23" t="s">
        <v>43</v>
      </c>
      <c r="I1032" s="23" t="s">
        <v>374</v>
      </c>
      <c r="J1032" s="23">
        <v>5701658022</v>
      </c>
      <c r="K1032" s="1" t="e">
        <f>_xlfn.XLOOKUP(Table1[[#This Row],[NÚMERO OPERATIVO]],#REF!,#REF!)</f>
        <v>#REF!</v>
      </c>
      <c r="L1032" s="23" t="s">
        <v>15748</v>
      </c>
      <c r="M1032" s="1" t="str">
        <f>_xlfn.CONCAT(Table1[[#This Row],[NÚMERO OPERATIVO]],Table1[[#This Row],[DATA OC]])</f>
        <v>570165802246138,5652314815</v>
      </c>
      <c r="N1032" s="24">
        <v>46138.565231481502</v>
      </c>
      <c r="O1032" s="25" t="s">
        <v>32</v>
      </c>
      <c r="P1032" s="23" t="s">
        <v>33</v>
      </c>
      <c r="Q1032" s="23" t="s">
        <v>32</v>
      </c>
      <c r="R1032" s="23" t="s">
        <v>15749</v>
      </c>
      <c r="S1032" s="23" t="s">
        <v>9472</v>
      </c>
      <c r="T1032" s="23" t="s">
        <v>9461</v>
      </c>
      <c r="U1032" s="24" t="s">
        <v>15750</v>
      </c>
      <c r="V1032" s="23" t="s">
        <v>9463</v>
      </c>
      <c r="W1032" s="23">
        <v>34.5</v>
      </c>
      <c r="X1032" s="22">
        <v>10</v>
      </c>
      <c r="Y1032" s="23" t="s">
        <v>9464</v>
      </c>
      <c r="Z1032" s="23" t="s">
        <v>9517</v>
      </c>
      <c r="AA1032" s="23" t="s">
        <v>9517</v>
      </c>
      <c r="AB1032" s="23" t="s">
        <v>15751</v>
      </c>
      <c r="AC1032" s="23" t="s">
        <v>15752</v>
      </c>
      <c r="AD1032" s="23" t="s">
        <v>55</v>
      </c>
      <c r="AE1032" s="23" t="s">
        <v>5353</v>
      </c>
      <c r="AF1032" s="23" t="s">
        <v>11553</v>
      </c>
      <c r="AG1032" s="20">
        <v>612600447</v>
      </c>
      <c r="AH1032" s="20">
        <v>1</v>
      </c>
    </row>
    <row r="1033" spans="1:34" ht="21" customHeight="1">
      <c r="A1033" s="1" t="str">
        <f>_xlfn.CONCAT(Table1[[#This Row],[NÚMERO OPERATIVO]],Table1[[#This Row],[OS (SGM)]])</f>
        <v>5700912077ENC-MLAR02  000078/2026</v>
      </c>
      <c r="C1033" s="32" t="s">
        <v>9455</v>
      </c>
      <c r="D1033" s="33" t="s">
        <v>15753</v>
      </c>
      <c r="E1033" s="23" t="s">
        <v>11546</v>
      </c>
      <c r="F1033" s="23" t="s">
        <v>132</v>
      </c>
      <c r="G1033" s="23" t="s">
        <v>1810</v>
      </c>
      <c r="H1033" s="23" t="s">
        <v>43</v>
      </c>
      <c r="I1033" s="23" t="s">
        <v>1012</v>
      </c>
      <c r="J1033" s="23">
        <v>5700912077</v>
      </c>
      <c r="K1033" s="1" t="e">
        <f>_xlfn.XLOOKUP(Table1[[#This Row],[NÚMERO OPERATIVO]],#REF!,#REF!)</f>
        <v>#REF!</v>
      </c>
      <c r="L1033" s="23" t="s">
        <v>15754</v>
      </c>
      <c r="M1033" s="1" t="str">
        <f>_xlfn.CONCAT(Table1[[#This Row],[NÚMERO OPERATIVO]],Table1[[#This Row],[DATA OC]])</f>
        <v>570091207746121,7703240741</v>
      </c>
      <c r="N1033" s="24">
        <v>46121.770324074103</v>
      </c>
      <c r="O1033" s="25" t="s">
        <v>32</v>
      </c>
      <c r="P1033" s="23" t="s">
        <v>33</v>
      </c>
      <c r="Q1033" s="23" t="s">
        <v>32</v>
      </c>
      <c r="R1033" s="23" t="s">
        <v>15755</v>
      </c>
      <c r="S1033" s="23" t="s">
        <v>15756</v>
      </c>
      <c r="T1033" s="23" t="s">
        <v>9473</v>
      </c>
      <c r="U1033" s="24" t="s">
        <v>15757</v>
      </c>
      <c r="V1033" s="23" t="s">
        <v>9463</v>
      </c>
      <c r="W1033" s="23">
        <v>34.5</v>
      </c>
      <c r="X1033" s="22">
        <v>10</v>
      </c>
      <c r="Y1033" s="23" t="s">
        <v>9464</v>
      </c>
      <c r="Z1033" s="23" t="s">
        <v>9464</v>
      </c>
      <c r="AA1033" s="23" t="s">
        <v>9517</v>
      </c>
      <c r="AB1033" s="23" t="s">
        <v>15758</v>
      </c>
      <c r="AC1033" s="23" t="s">
        <v>15759</v>
      </c>
      <c r="AD1033" s="23" t="s">
        <v>55</v>
      </c>
      <c r="AE1033" s="23" t="s">
        <v>1807</v>
      </c>
      <c r="AF1033" s="23" t="s">
        <v>11553</v>
      </c>
      <c r="AG1033" s="20">
        <v>612600392</v>
      </c>
      <c r="AH1033" s="20">
        <v>1</v>
      </c>
    </row>
    <row r="1034" spans="1:34" ht="21" customHeight="1">
      <c r="A1034" s="1" t="str">
        <f>_xlfn.CONCAT(Table1[[#This Row],[NÚMERO OPERATIVO]],Table1[[#This Row],[OS (SGM)]])</f>
        <v>5710154053ENC-MLAR05  000196/2026</v>
      </c>
      <c r="C1034" s="31" t="s">
        <v>9455</v>
      </c>
      <c r="D1034" s="23" t="s">
        <v>15760</v>
      </c>
      <c r="E1034" s="23" t="s">
        <v>11546</v>
      </c>
      <c r="F1034" s="23" t="s">
        <v>132</v>
      </c>
      <c r="G1034" s="23" t="s">
        <v>642</v>
      </c>
      <c r="H1034" s="23" t="s">
        <v>43</v>
      </c>
      <c r="I1034" s="23" t="s">
        <v>83</v>
      </c>
      <c r="J1034" s="23">
        <v>5710154053</v>
      </c>
      <c r="K1034" s="1" t="e">
        <f>_xlfn.XLOOKUP(Table1[[#This Row],[NÚMERO OPERATIVO]],#REF!,#REF!)</f>
        <v>#REF!</v>
      </c>
      <c r="L1034" s="23" t="s">
        <v>15761</v>
      </c>
      <c r="M1034" s="1" t="str">
        <f>_xlfn.CONCAT(Table1[[#This Row],[NÚMERO OPERATIVO]],Table1[[#This Row],[DATA OC]])</f>
        <v>571015405346132,7338310185</v>
      </c>
      <c r="N1034" s="24">
        <v>46132.7338310185</v>
      </c>
      <c r="O1034" s="25" t="s">
        <v>109</v>
      </c>
      <c r="P1034" s="23" t="s">
        <v>172</v>
      </c>
      <c r="Q1034" s="23" t="s">
        <v>109</v>
      </c>
      <c r="R1034" s="23" t="s">
        <v>15762</v>
      </c>
      <c r="S1034" s="23" t="s">
        <v>15763</v>
      </c>
      <c r="T1034" s="23" t="s">
        <v>9473</v>
      </c>
      <c r="U1034" s="24" t="s">
        <v>15764</v>
      </c>
      <c r="V1034" s="23" t="s">
        <v>9463</v>
      </c>
      <c r="W1034" s="23">
        <v>34.5</v>
      </c>
      <c r="X1034" s="22">
        <v>10</v>
      </c>
      <c r="Y1034" s="23" t="s">
        <v>9464</v>
      </c>
      <c r="Z1034" s="23" t="s">
        <v>9517</v>
      </c>
      <c r="AA1034" s="23" t="s">
        <v>9517</v>
      </c>
      <c r="AB1034" s="23" t="s">
        <v>15765</v>
      </c>
      <c r="AC1034" s="23" t="s">
        <v>15766</v>
      </c>
      <c r="AD1034" s="23" t="s">
        <v>55</v>
      </c>
      <c r="AE1034" s="23" t="s">
        <v>639</v>
      </c>
      <c r="AF1034" s="23" t="s">
        <v>11553</v>
      </c>
      <c r="AG1034" s="20">
        <v>612600430</v>
      </c>
      <c r="AH1034" s="20">
        <v>1</v>
      </c>
    </row>
    <row r="1035" spans="1:34" ht="21" customHeight="1">
      <c r="A1035" s="1" t="str">
        <f>_xlfn.CONCAT(Table1[[#This Row],[NÚMERO OPERATIVO]],Table1[[#This Row],[OS (SGM)]])</f>
        <v>5700574016ENC-MPAR02  000023/2026</v>
      </c>
      <c r="C1035" s="32" t="s">
        <v>9455</v>
      </c>
      <c r="D1035" s="33" t="s">
        <v>15767</v>
      </c>
      <c r="E1035" s="23" t="s">
        <v>11546</v>
      </c>
      <c r="F1035" s="23" t="s">
        <v>132</v>
      </c>
      <c r="G1035" s="23" t="s">
        <v>302</v>
      </c>
      <c r="H1035" s="23" t="s">
        <v>43</v>
      </c>
      <c r="I1035" s="23" t="s">
        <v>367</v>
      </c>
      <c r="J1035" s="23">
        <v>5700574016</v>
      </c>
      <c r="K1035" s="1" t="e">
        <f>_xlfn.XLOOKUP(Table1[[#This Row],[NÚMERO OPERATIVO]],#REF!,#REF!)</f>
        <v>#REF!</v>
      </c>
      <c r="L1035" s="23" t="s">
        <v>15768</v>
      </c>
      <c r="M1035" s="1" t="str">
        <f>_xlfn.CONCAT(Table1[[#This Row],[NÚMERO OPERATIVO]],Table1[[#This Row],[DATA OC]])</f>
        <v>570057401646137,5709259259</v>
      </c>
      <c r="N1035" s="24">
        <v>46137.570925925902</v>
      </c>
      <c r="O1035" s="25" t="s">
        <v>32</v>
      </c>
      <c r="P1035" s="23" t="s">
        <v>34</v>
      </c>
      <c r="Q1035" s="23" t="s">
        <v>32</v>
      </c>
      <c r="R1035" s="23" t="s">
        <v>15769</v>
      </c>
      <c r="S1035" s="23" t="s">
        <v>15770</v>
      </c>
      <c r="T1035" s="23" t="s">
        <v>9482</v>
      </c>
      <c r="U1035" s="24" t="s">
        <v>15771</v>
      </c>
      <c r="V1035" s="23" t="s">
        <v>9463</v>
      </c>
      <c r="W1035" s="23">
        <v>34.5</v>
      </c>
      <c r="X1035" s="22">
        <v>10</v>
      </c>
      <c r="Y1035" s="23" t="s">
        <v>9464</v>
      </c>
      <c r="Z1035" s="23" t="s">
        <v>9464</v>
      </c>
      <c r="AA1035" s="23" t="s">
        <v>9517</v>
      </c>
      <c r="AB1035" s="23" t="s">
        <v>15772</v>
      </c>
      <c r="AC1035" s="23" t="s">
        <v>15773</v>
      </c>
      <c r="AD1035" s="23" t="s">
        <v>55</v>
      </c>
      <c r="AE1035" s="23" t="s">
        <v>8265</v>
      </c>
      <c r="AF1035" s="23" t="s">
        <v>11553</v>
      </c>
      <c r="AG1035" s="20">
        <v>612600449</v>
      </c>
      <c r="AH1035" s="20">
        <v>1</v>
      </c>
    </row>
    <row r="1036" spans="1:34" ht="21" customHeight="1">
      <c r="A1036" s="1" t="str">
        <f>_xlfn.CONCAT(Table1[[#This Row],[NÚMERO OPERATIVO]],Table1[[#This Row],[OS (SGM)]])</f>
        <v>5700390030ENC-MLAR05  000202/2026</v>
      </c>
      <c r="C1036" s="31" t="s">
        <v>9455</v>
      </c>
      <c r="D1036" s="23" t="s">
        <v>15774</v>
      </c>
      <c r="E1036" s="23" t="s">
        <v>11546</v>
      </c>
      <c r="F1036" s="23" t="s">
        <v>132</v>
      </c>
      <c r="G1036" s="23" t="s">
        <v>294</v>
      </c>
      <c r="H1036" s="23" t="s">
        <v>43</v>
      </c>
      <c r="I1036" s="23" t="s">
        <v>367</v>
      </c>
      <c r="J1036" s="23">
        <v>5700390030</v>
      </c>
      <c r="K1036" s="1" t="e">
        <f>_xlfn.XLOOKUP(Table1[[#This Row],[NÚMERO OPERATIVO]],#REF!,#REF!)</f>
        <v>#REF!</v>
      </c>
      <c r="L1036" s="23" t="s">
        <v>15775</v>
      </c>
      <c r="M1036" s="1" t="str">
        <f>_xlfn.CONCAT(Table1[[#This Row],[NÚMERO OPERATIVO]],Table1[[#This Row],[DATA OC]])</f>
        <v>570039003046141,3858333333</v>
      </c>
      <c r="N1036" s="24">
        <v>46141.385833333297</v>
      </c>
      <c r="O1036" s="25" t="s">
        <v>32</v>
      </c>
      <c r="P1036" s="23" t="s">
        <v>33</v>
      </c>
      <c r="Q1036" s="23" t="s">
        <v>32</v>
      </c>
      <c r="R1036" s="23" t="s">
        <v>15776</v>
      </c>
      <c r="S1036" s="23" t="s">
        <v>9472</v>
      </c>
      <c r="T1036" s="23" t="s">
        <v>9473</v>
      </c>
      <c r="U1036" s="24" t="s">
        <v>12054</v>
      </c>
      <c r="V1036" s="23" t="s">
        <v>9463</v>
      </c>
      <c r="W1036" s="23">
        <v>34.5</v>
      </c>
      <c r="X1036" s="22">
        <v>10</v>
      </c>
      <c r="Y1036" s="23" t="s">
        <v>9464</v>
      </c>
      <c r="Z1036" s="23" t="s">
        <v>9464</v>
      </c>
      <c r="AA1036" s="23" t="s">
        <v>9517</v>
      </c>
      <c r="AB1036" s="23" t="s">
        <v>15777</v>
      </c>
      <c r="AC1036" s="23" t="s">
        <v>15778</v>
      </c>
      <c r="AD1036" s="23" t="s">
        <v>55</v>
      </c>
      <c r="AE1036" s="23" t="s">
        <v>3887</v>
      </c>
      <c r="AF1036" s="23" t="s">
        <v>11553</v>
      </c>
      <c r="AG1036" s="21">
        <v>612600470</v>
      </c>
      <c r="AH1036" s="20">
        <v>1</v>
      </c>
    </row>
    <row r="1037" spans="1:34" ht="21" customHeight="1">
      <c r="A1037" s="1" t="str">
        <f>_xlfn.CONCAT(Table1[[#This Row],[NÚMERO OPERATIVO]],Table1[[#This Row],[OS (SGM)]])</f>
        <v>5710274030ENC-MLAR02  000087/2026</v>
      </c>
      <c r="C1037" s="32" t="s">
        <v>9455</v>
      </c>
      <c r="D1037" s="33" t="s">
        <v>15779</v>
      </c>
      <c r="E1037" s="23" t="s">
        <v>11546</v>
      </c>
      <c r="F1037" s="23" t="s">
        <v>132</v>
      </c>
      <c r="G1037" s="23" t="s">
        <v>294</v>
      </c>
      <c r="H1037" s="23" t="s">
        <v>43</v>
      </c>
      <c r="I1037" s="23" t="s">
        <v>367</v>
      </c>
      <c r="J1037" s="23">
        <v>5710274030</v>
      </c>
      <c r="K1037" s="1" t="e">
        <f>_xlfn.XLOOKUP(Table1[[#This Row],[NÚMERO OPERATIVO]],#REF!,#REF!)</f>
        <v>#REF!</v>
      </c>
      <c r="L1037" s="23" t="s">
        <v>15780</v>
      </c>
      <c r="M1037" s="1" t="str">
        <f>_xlfn.CONCAT(Table1[[#This Row],[NÚMERO OPERATIVO]],Table1[[#This Row],[DATA OC]])</f>
        <v>571027403046137,7558217593</v>
      </c>
      <c r="N1037" s="24">
        <v>46137.755821759303</v>
      </c>
      <c r="O1037" s="25" t="s">
        <v>109</v>
      </c>
      <c r="P1037" s="23" t="s">
        <v>33</v>
      </c>
      <c r="Q1037" s="23" t="s">
        <v>109</v>
      </c>
      <c r="R1037" s="23" t="s">
        <v>15781</v>
      </c>
      <c r="S1037" s="23" t="s">
        <v>15782</v>
      </c>
      <c r="T1037" s="23" t="s">
        <v>9473</v>
      </c>
      <c r="U1037" s="24" t="s">
        <v>15783</v>
      </c>
      <c r="V1037" s="23" t="s">
        <v>9463</v>
      </c>
      <c r="W1037" s="23">
        <v>34.5</v>
      </c>
      <c r="X1037" s="22">
        <v>10</v>
      </c>
      <c r="Y1037" s="23" t="s">
        <v>9464</v>
      </c>
      <c r="Z1037" s="23" t="s">
        <v>9464</v>
      </c>
      <c r="AA1037" s="23" t="s">
        <v>9517</v>
      </c>
      <c r="AB1037" s="23" t="s">
        <v>15784</v>
      </c>
      <c r="AC1037" s="23" t="s">
        <v>15785</v>
      </c>
      <c r="AD1037" s="23" t="s">
        <v>55</v>
      </c>
      <c r="AE1037" s="23" t="s">
        <v>5147</v>
      </c>
      <c r="AF1037" s="23" t="s">
        <v>11553</v>
      </c>
      <c r="AG1037" s="20">
        <v>612600446</v>
      </c>
      <c r="AH1037" s="20">
        <v>1</v>
      </c>
    </row>
    <row r="1038" spans="1:34" ht="21" customHeight="1">
      <c r="A1038" s="1" t="str">
        <f>_xlfn.CONCAT(Table1[[#This Row],[NÚMERO OPERATIVO]],Table1[[#This Row],[OS (SGM)]])</f>
        <v>5700042135ENC-MPAG01  000151/2026</v>
      </c>
      <c r="C1038" s="31" t="s">
        <v>9455</v>
      </c>
      <c r="D1038" s="23" t="s">
        <v>15786</v>
      </c>
      <c r="E1038" s="23" t="s">
        <v>11546</v>
      </c>
      <c r="F1038" s="23" t="s">
        <v>1488</v>
      </c>
      <c r="G1038" s="23" t="s">
        <v>1190</v>
      </c>
      <c r="H1038" s="23" t="s">
        <v>43</v>
      </c>
      <c r="I1038" s="23" t="s">
        <v>404</v>
      </c>
      <c r="J1038" s="23">
        <v>5700042135</v>
      </c>
      <c r="K1038" s="1" t="e">
        <f>_xlfn.XLOOKUP(Table1[[#This Row],[NÚMERO OPERATIVO]],#REF!,#REF!)</f>
        <v>#REF!</v>
      </c>
      <c r="L1038" s="23" t="s">
        <v>15787</v>
      </c>
      <c r="M1038" s="1" t="str">
        <f>_xlfn.CONCAT(Table1[[#This Row],[NÚMERO OPERATIVO]],Table1[[#This Row],[DATA OC]])</f>
        <v>570004213546131,3830324074</v>
      </c>
      <c r="N1038" s="24">
        <v>46131.383032407401</v>
      </c>
      <c r="O1038" s="25" t="s">
        <v>32</v>
      </c>
      <c r="P1038" s="23" t="s">
        <v>34</v>
      </c>
      <c r="Q1038" s="23" t="s">
        <v>32</v>
      </c>
      <c r="R1038" s="23" t="s">
        <v>15788</v>
      </c>
      <c r="S1038" s="23" t="s">
        <v>15789</v>
      </c>
      <c r="T1038" s="23" t="s">
        <v>9482</v>
      </c>
      <c r="U1038" s="24" t="s">
        <v>15790</v>
      </c>
      <c r="V1038" s="23" t="s">
        <v>9463</v>
      </c>
      <c r="W1038" s="23">
        <v>34.5</v>
      </c>
      <c r="X1038" s="22">
        <v>10</v>
      </c>
      <c r="Y1038" s="23" t="s">
        <v>9482</v>
      </c>
      <c r="Z1038" s="23" t="s">
        <v>9464</v>
      </c>
      <c r="AA1038" s="23" t="s">
        <v>9517</v>
      </c>
      <c r="AB1038" s="23" t="s">
        <v>15791</v>
      </c>
      <c r="AC1038" s="23" t="s">
        <v>15792</v>
      </c>
      <c r="AD1038" s="23" t="s">
        <v>55</v>
      </c>
      <c r="AE1038" s="23" t="s">
        <v>1187</v>
      </c>
      <c r="AF1038" s="23" t="s">
        <v>12149</v>
      </c>
      <c r="AG1038" s="20">
        <v>662600251</v>
      </c>
      <c r="AH1038" s="20">
        <v>1</v>
      </c>
    </row>
    <row r="1039" spans="1:34" ht="21" customHeight="1">
      <c r="A1039" s="1" t="str">
        <f>_xlfn.CONCAT(Table1[[#This Row],[NÚMERO OPERATIVO]],Table1[[#This Row],[OS (SGM)]])</f>
        <v>5700571015ENC-MLGR02  000086/2026</v>
      </c>
      <c r="C1039" s="31" t="s">
        <v>9455</v>
      </c>
      <c r="D1039" s="23" t="s">
        <v>15793</v>
      </c>
      <c r="E1039" s="23" t="s">
        <v>11546</v>
      </c>
      <c r="F1039" s="23" t="s">
        <v>382</v>
      </c>
      <c r="G1039" s="23" t="s">
        <v>2762</v>
      </c>
      <c r="H1039" s="23" t="s">
        <v>43</v>
      </c>
      <c r="I1039" s="23" t="s">
        <v>2760</v>
      </c>
      <c r="J1039" s="23">
        <v>5700571015</v>
      </c>
      <c r="K1039" s="1" t="e">
        <f>_xlfn.XLOOKUP(Table1[[#This Row],[NÚMERO OPERATIVO]],#REF!,#REF!)</f>
        <v>#REF!</v>
      </c>
      <c r="L1039" s="23" t="s">
        <v>15794</v>
      </c>
      <c r="M1039" s="1" t="str">
        <f>_xlfn.CONCAT(Table1[[#This Row],[NÚMERO OPERATIVO]],Table1[[#This Row],[DATA OC]])</f>
        <v>570057101546131,668599537</v>
      </c>
      <c r="N1039" s="24">
        <v>46131.668599536999</v>
      </c>
      <c r="O1039" s="25" t="s">
        <v>32</v>
      </c>
      <c r="P1039" s="23" t="s">
        <v>110</v>
      </c>
      <c r="Q1039" s="23" t="s">
        <v>32</v>
      </c>
      <c r="R1039" s="23" t="s">
        <v>15795</v>
      </c>
      <c r="S1039" s="23" t="s">
        <v>9472</v>
      </c>
      <c r="T1039" s="23" t="s">
        <v>9473</v>
      </c>
      <c r="U1039" s="24" t="s">
        <v>15796</v>
      </c>
      <c r="V1039" s="23" t="s">
        <v>9463</v>
      </c>
      <c r="W1039" s="23">
        <v>34.5</v>
      </c>
      <c r="X1039" s="22">
        <v>10</v>
      </c>
      <c r="Y1039" s="23" t="s">
        <v>9464</v>
      </c>
      <c r="Z1039" s="23" t="s">
        <v>9464</v>
      </c>
      <c r="AA1039" s="23" t="s">
        <v>9517</v>
      </c>
      <c r="AB1039" s="23" t="s">
        <v>15797</v>
      </c>
      <c r="AC1039" s="23" t="s">
        <v>15798</v>
      </c>
      <c r="AD1039" s="23" t="s">
        <v>55</v>
      </c>
      <c r="AE1039" s="23" t="s">
        <v>7230</v>
      </c>
      <c r="AF1039" s="23" t="s">
        <v>12298</v>
      </c>
      <c r="AG1039" s="20">
        <v>712600314</v>
      </c>
      <c r="AH1039" s="20">
        <v>1</v>
      </c>
    </row>
    <row r="1040" spans="1:34" ht="21" customHeight="1">
      <c r="A1040" s="1" t="str">
        <f>_xlfn.CONCAT(Table1[[#This Row],[NÚMERO OPERATIVO]],Table1[[#This Row],[OS (SGM)]])</f>
        <v>5700321066ENC-MLGR01  000118/2026</v>
      </c>
      <c r="C1040" s="32" t="s">
        <v>9455</v>
      </c>
      <c r="D1040" s="33" t="s">
        <v>15799</v>
      </c>
      <c r="E1040" s="23" t="s">
        <v>11546</v>
      </c>
      <c r="F1040" s="23" t="s">
        <v>382</v>
      </c>
      <c r="G1040" s="23" t="s">
        <v>338</v>
      </c>
      <c r="H1040" s="23" t="s">
        <v>43</v>
      </c>
      <c r="I1040" s="23" t="s">
        <v>336</v>
      </c>
      <c r="J1040" s="23">
        <v>5700321066</v>
      </c>
      <c r="K1040" s="1" t="e">
        <f>_xlfn.XLOOKUP(Table1[[#This Row],[NÚMERO OPERATIVO]],#REF!,#REF!)</f>
        <v>#REF!</v>
      </c>
      <c r="L1040" s="23" t="s">
        <v>15800</v>
      </c>
      <c r="M1040" s="1" t="str">
        <f>_xlfn.CONCAT(Table1[[#This Row],[NÚMERO OPERATIVO]],Table1[[#This Row],[DATA OC]])</f>
        <v>570032106646131,5505671296</v>
      </c>
      <c r="N1040" s="24">
        <v>46131.550567129598</v>
      </c>
      <c r="O1040" s="25" t="s">
        <v>32</v>
      </c>
      <c r="P1040" s="23" t="s">
        <v>33</v>
      </c>
      <c r="Q1040" s="23" t="s">
        <v>32</v>
      </c>
      <c r="R1040" s="23" t="s">
        <v>15801</v>
      </c>
      <c r="S1040" s="23" t="s">
        <v>15802</v>
      </c>
      <c r="T1040" s="23" t="s">
        <v>9473</v>
      </c>
      <c r="U1040" s="24" t="s">
        <v>12334</v>
      </c>
      <c r="V1040" s="23" t="s">
        <v>9463</v>
      </c>
      <c r="W1040" s="23">
        <v>34.5</v>
      </c>
      <c r="X1040" s="22">
        <v>10</v>
      </c>
      <c r="Y1040" s="23" t="s">
        <v>9464</v>
      </c>
      <c r="Z1040" s="23" t="s">
        <v>9464</v>
      </c>
      <c r="AA1040" s="23" t="s">
        <v>9517</v>
      </c>
      <c r="AB1040" s="23" t="s">
        <v>15803</v>
      </c>
      <c r="AC1040" s="23" t="s">
        <v>15804</v>
      </c>
      <c r="AD1040" s="23" t="s">
        <v>55</v>
      </c>
      <c r="AE1040" s="23" t="s">
        <v>2081</v>
      </c>
      <c r="AF1040" s="23" t="s">
        <v>12298</v>
      </c>
      <c r="AG1040" s="20">
        <v>712600313</v>
      </c>
      <c r="AH1040" s="20">
        <v>1</v>
      </c>
    </row>
    <row r="1041" spans="1:34" ht="21" customHeight="1">
      <c r="A1041" s="1" t="str">
        <f>_xlfn.CONCAT(Table1[[#This Row],[NÚMERO OPERATIVO]],Table1[[#This Row],[OS (SGM)]])</f>
        <v>5700191153ETO-RD-GR  000926/2026</v>
      </c>
      <c r="C1041" s="32" t="s">
        <v>9455</v>
      </c>
      <c r="D1041" s="33" t="s">
        <v>15805</v>
      </c>
      <c r="E1041" s="23" t="s">
        <v>11546</v>
      </c>
      <c r="F1041" s="23" t="s">
        <v>382</v>
      </c>
      <c r="G1041" s="23" t="s">
        <v>488</v>
      </c>
      <c r="H1041" s="23" t="s">
        <v>43</v>
      </c>
      <c r="I1041" s="23" t="s">
        <v>486</v>
      </c>
      <c r="J1041" s="23">
        <v>5700191153</v>
      </c>
      <c r="K1041" s="1" t="e">
        <f>_xlfn.XLOOKUP(Table1[[#This Row],[NÚMERO OPERATIVO]],#REF!,#REF!)</f>
        <v>#REF!</v>
      </c>
      <c r="L1041" s="23" t="s">
        <v>15806</v>
      </c>
      <c r="M1041" s="1" t="str">
        <f>_xlfn.CONCAT(Table1[[#This Row],[NÚMERO OPERATIVO]],Table1[[#This Row],[DATA OC]])</f>
        <v>570019115346124,5553356481</v>
      </c>
      <c r="N1041" s="24">
        <v>46124.555335648103</v>
      </c>
      <c r="O1041" s="25" t="s">
        <v>32</v>
      </c>
      <c r="P1041" s="23" t="s">
        <v>34</v>
      </c>
      <c r="Q1041" s="23" t="s">
        <v>32</v>
      </c>
      <c r="R1041" s="23" t="s">
        <v>9517</v>
      </c>
      <c r="S1041" s="23" t="s">
        <v>9517</v>
      </c>
      <c r="T1041" s="23" t="s">
        <v>9517</v>
      </c>
      <c r="U1041" s="24" t="s">
        <v>9517</v>
      </c>
      <c r="V1041" s="23" t="s">
        <v>9463</v>
      </c>
      <c r="W1041" s="23">
        <v>34.5</v>
      </c>
      <c r="X1041" s="22">
        <v>15</v>
      </c>
      <c r="Y1041" s="23" t="s">
        <v>9517</v>
      </c>
      <c r="Z1041" s="23" t="s">
        <v>9517</v>
      </c>
      <c r="AA1041" s="23" t="s">
        <v>9517</v>
      </c>
      <c r="AB1041" s="23" t="s">
        <v>9517</v>
      </c>
      <c r="AC1041" s="23" t="s">
        <v>9517</v>
      </c>
      <c r="AD1041" s="23">
        <v>15</v>
      </c>
      <c r="AE1041" s="23" t="s">
        <v>3046</v>
      </c>
      <c r="AF1041" s="23" t="s">
        <v>12298</v>
      </c>
      <c r="AG1041" s="20">
        <v>712600303</v>
      </c>
      <c r="AH1041" s="20">
        <v>1</v>
      </c>
    </row>
    <row r="1042" spans="1:34" ht="21" customHeight="1">
      <c r="A1042" s="1" t="str">
        <f>_xlfn.CONCAT(Table1[[#This Row],[NÚMERO OPERATIVO]],Table1[[#This Row],[OS (SGM)]])</f>
        <v>5731294227ETO-RD-GR  000927/2026</v>
      </c>
      <c r="C1042" s="31" t="s">
        <v>9455</v>
      </c>
      <c r="D1042" s="23" t="s">
        <v>15807</v>
      </c>
      <c r="E1042" s="23" t="s">
        <v>11546</v>
      </c>
      <c r="F1042" s="23" t="s">
        <v>382</v>
      </c>
      <c r="G1042" s="23" t="s">
        <v>514</v>
      </c>
      <c r="H1042" s="23" t="s">
        <v>43</v>
      </c>
      <c r="I1042" s="23" t="s">
        <v>59</v>
      </c>
      <c r="J1042" s="23">
        <v>5731294227</v>
      </c>
      <c r="K1042" s="1" t="e">
        <f>_xlfn.XLOOKUP(Table1[[#This Row],[NÚMERO OPERATIVO]],#REF!,#REF!)</f>
        <v>#REF!</v>
      </c>
      <c r="L1042" s="23" t="s">
        <v>15808</v>
      </c>
      <c r="M1042" s="1" t="str">
        <f>_xlfn.CONCAT(Table1[[#This Row],[NÚMERO OPERATIVO]],Table1[[#This Row],[DATA OC]])</f>
        <v>573129422746124,4463773148</v>
      </c>
      <c r="N1042" s="24">
        <v>46124.446377314802</v>
      </c>
      <c r="O1042" s="25" t="s">
        <v>32</v>
      </c>
      <c r="P1042" s="23" t="s">
        <v>33</v>
      </c>
      <c r="Q1042" s="23" t="s">
        <v>32</v>
      </c>
      <c r="R1042" s="23" t="s">
        <v>9517</v>
      </c>
      <c r="S1042" s="23" t="s">
        <v>9517</v>
      </c>
      <c r="T1042" s="23" t="s">
        <v>9517</v>
      </c>
      <c r="U1042" s="24" t="s">
        <v>9517</v>
      </c>
      <c r="V1042" s="23" t="s">
        <v>9463</v>
      </c>
      <c r="W1042" s="23">
        <v>34.5</v>
      </c>
      <c r="X1042" s="22">
        <v>15</v>
      </c>
      <c r="Y1042" s="23" t="s">
        <v>9517</v>
      </c>
      <c r="Z1042" s="23" t="s">
        <v>9517</v>
      </c>
      <c r="AA1042" s="23" t="s">
        <v>9517</v>
      </c>
      <c r="AB1042" s="23" t="s">
        <v>9517</v>
      </c>
      <c r="AC1042" s="23" t="s">
        <v>9517</v>
      </c>
      <c r="AD1042" s="23">
        <v>15</v>
      </c>
      <c r="AE1042" s="23" t="s">
        <v>7544</v>
      </c>
      <c r="AF1042" s="23" t="s">
        <v>12298</v>
      </c>
      <c r="AG1042" s="20">
        <v>712600301</v>
      </c>
      <c r="AH1042" s="20">
        <v>1</v>
      </c>
    </row>
    <row r="1043" spans="1:34" ht="21" customHeight="1">
      <c r="A1043" s="1" t="str">
        <f>_xlfn.CONCAT(Table1[[#This Row],[NÚMERO OPERATIVO]],Table1[[#This Row],[OS (SGM)]])</f>
        <v>5700519116ETO-RD-DP  000703/2026</v>
      </c>
      <c r="C1043" s="32" t="s">
        <v>9455</v>
      </c>
      <c r="D1043" s="33" t="s">
        <v>15809</v>
      </c>
      <c r="E1043" s="23" t="s">
        <v>12825</v>
      </c>
      <c r="F1043" s="23" t="s">
        <v>1675</v>
      </c>
      <c r="G1043" s="23" t="s">
        <v>554</v>
      </c>
      <c r="H1043" s="23" t="s">
        <v>43</v>
      </c>
      <c r="I1043" s="23" t="s">
        <v>211</v>
      </c>
      <c r="J1043" s="23">
        <v>5700519116</v>
      </c>
      <c r="K1043" s="1" t="e">
        <f>_xlfn.XLOOKUP(Table1[[#This Row],[NÚMERO OPERATIVO]],#REF!,#REF!)</f>
        <v>#REF!</v>
      </c>
      <c r="L1043" s="23" t="s">
        <v>15810</v>
      </c>
      <c r="M1043" s="1" t="str">
        <f>_xlfn.CONCAT(Table1[[#This Row],[NÚMERO OPERATIVO]],Table1[[#This Row],[DATA OC]])</f>
        <v>570051911646135,8302430556</v>
      </c>
      <c r="N1043" s="24">
        <v>46135.8302430556</v>
      </c>
      <c r="O1043" s="25" t="s">
        <v>32</v>
      </c>
      <c r="P1043" s="23" t="s">
        <v>33</v>
      </c>
      <c r="Q1043" s="23" t="s">
        <v>32</v>
      </c>
      <c r="R1043" s="23" t="s">
        <v>9517</v>
      </c>
      <c r="S1043" s="23" t="s">
        <v>9517</v>
      </c>
      <c r="T1043" s="23" t="s">
        <v>9517</v>
      </c>
      <c r="U1043" s="24" t="s">
        <v>9517</v>
      </c>
      <c r="V1043" s="23" t="s">
        <v>9463</v>
      </c>
      <c r="W1043" s="23">
        <v>13.8</v>
      </c>
      <c r="X1043" s="22">
        <v>15</v>
      </c>
      <c r="Y1043" s="23" t="s">
        <v>9517</v>
      </c>
      <c r="Z1043" s="23" t="s">
        <v>9517</v>
      </c>
      <c r="AA1043" s="23" t="s">
        <v>9517</v>
      </c>
      <c r="AB1043" s="23" t="s">
        <v>9517</v>
      </c>
      <c r="AC1043" s="23" t="s">
        <v>9517</v>
      </c>
      <c r="AD1043" s="23">
        <v>15</v>
      </c>
      <c r="AE1043" s="23" t="s">
        <v>3771</v>
      </c>
      <c r="AF1043" s="23" t="s">
        <v>12832</v>
      </c>
      <c r="AG1043" s="20">
        <v>512600134</v>
      </c>
      <c r="AH1043" s="20">
        <v>1</v>
      </c>
    </row>
    <row r="1044" spans="1:34" ht="21" customHeight="1">
      <c r="A1044" s="1" t="str">
        <f>_xlfn.CONCAT(Table1[[#This Row],[NÚMERO OPERATIVO]],Table1[[#This Row],[OS (SGM)]])</f>
        <v>5700679038ETO-RD-DP  000792/2026</v>
      </c>
      <c r="C1044" s="31" t="s">
        <v>9455</v>
      </c>
      <c r="D1044" s="23" t="s">
        <v>15811</v>
      </c>
      <c r="E1044" s="23" t="s">
        <v>12825</v>
      </c>
      <c r="F1044" s="23" t="s">
        <v>1675</v>
      </c>
      <c r="G1044" s="23" t="s">
        <v>1292</v>
      </c>
      <c r="H1044" s="23" t="s">
        <v>43</v>
      </c>
      <c r="I1044" s="23" t="s">
        <v>1267</v>
      </c>
      <c r="J1044" s="23">
        <v>5700679038</v>
      </c>
      <c r="K1044" s="1" t="e">
        <f>_xlfn.XLOOKUP(Table1[[#This Row],[NÚMERO OPERATIVO]],#REF!,#REF!)</f>
        <v>#REF!</v>
      </c>
      <c r="L1044" s="23" t="s">
        <v>15812</v>
      </c>
      <c r="M1044" s="1" t="str">
        <f>_xlfn.CONCAT(Table1[[#This Row],[NÚMERO OPERATIVO]],Table1[[#This Row],[DATA OC]])</f>
        <v>570067903846135,8206365741</v>
      </c>
      <c r="N1044" s="24">
        <v>46135.820636574099</v>
      </c>
      <c r="O1044" s="25" t="s">
        <v>32</v>
      </c>
      <c r="P1044" s="23" t="s">
        <v>33</v>
      </c>
      <c r="Q1044" s="23" t="s">
        <v>32</v>
      </c>
      <c r="R1044" s="23" t="s">
        <v>9517</v>
      </c>
      <c r="S1044" s="23" t="s">
        <v>9517</v>
      </c>
      <c r="T1044" s="23" t="s">
        <v>9517</v>
      </c>
      <c r="U1044" s="24" t="s">
        <v>9517</v>
      </c>
      <c r="V1044" s="23" t="s">
        <v>9463</v>
      </c>
      <c r="W1044" s="23">
        <v>34.5</v>
      </c>
      <c r="X1044" s="22">
        <v>15</v>
      </c>
      <c r="Y1044" s="23" t="s">
        <v>9517</v>
      </c>
      <c r="Z1044" s="23" t="s">
        <v>9517</v>
      </c>
      <c r="AA1044" s="23" t="s">
        <v>9517</v>
      </c>
      <c r="AB1044" s="23" t="s">
        <v>9517</v>
      </c>
      <c r="AC1044" s="23" t="s">
        <v>9517</v>
      </c>
      <c r="AD1044" s="23" t="s">
        <v>9517</v>
      </c>
      <c r="AE1044" s="23" t="s">
        <v>1289</v>
      </c>
      <c r="AF1044" s="23" t="s">
        <v>12832</v>
      </c>
      <c r="AG1044" s="22">
        <v>512600139</v>
      </c>
      <c r="AH1044" s="20">
        <v>1</v>
      </c>
    </row>
    <row r="1045" spans="1:34" ht="21" customHeight="1">
      <c r="A1045" s="1" t="str">
        <f>_xlfn.CONCAT(Table1[[#This Row],[NÚMERO OPERATIVO]],Table1[[#This Row],[OS (SGM)]])</f>
        <v>5710060052ETO-RD-GU  001351/2026</v>
      </c>
      <c r="C1045" s="31" t="s">
        <v>9455</v>
      </c>
      <c r="D1045" s="23" t="s">
        <v>15813</v>
      </c>
      <c r="E1045" s="23" t="s">
        <v>12825</v>
      </c>
      <c r="F1045" s="23" t="s">
        <v>254</v>
      </c>
      <c r="G1045" s="23" t="s">
        <v>2518</v>
      </c>
      <c r="H1045" s="23" t="s">
        <v>43</v>
      </c>
      <c r="I1045" s="23" t="s">
        <v>2899</v>
      </c>
      <c r="J1045" s="23">
        <v>5710060052</v>
      </c>
      <c r="K1045" s="1" t="e">
        <f>_xlfn.XLOOKUP(Table1[[#This Row],[NÚMERO OPERATIVO]],#REF!,#REF!)</f>
        <v>#REF!</v>
      </c>
      <c r="L1045" s="23" t="s">
        <v>15814</v>
      </c>
      <c r="M1045" s="1" t="str">
        <f>_xlfn.CONCAT(Table1[[#This Row],[NÚMERO OPERATIVO]],Table1[[#This Row],[DATA OC]])</f>
        <v>571006005246139,5333449074</v>
      </c>
      <c r="N1045" s="24">
        <v>46139.533344907402</v>
      </c>
      <c r="O1045" s="25" t="s">
        <v>32</v>
      </c>
      <c r="P1045" s="23" t="s">
        <v>33</v>
      </c>
      <c r="Q1045" s="23" t="s">
        <v>32</v>
      </c>
      <c r="R1045" s="23" t="s">
        <v>9517</v>
      </c>
      <c r="S1045" s="23" t="s">
        <v>9517</v>
      </c>
      <c r="T1045" s="23" t="s">
        <v>9517</v>
      </c>
      <c r="U1045" s="24" t="s">
        <v>9517</v>
      </c>
      <c r="V1045" s="23" t="s">
        <v>9463</v>
      </c>
      <c r="W1045" s="23">
        <v>34.5</v>
      </c>
      <c r="X1045" s="22">
        <v>15</v>
      </c>
      <c r="Y1045" s="23" t="s">
        <v>9517</v>
      </c>
      <c r="Z1045" s="23" t="s">
        <v>9517</v>
      </c>
      <c r="AA1045" s="23" t="s">
        <v>9517</v>
      </c>
      <c r="AB1045" s="23" t="s">
        <v>9517</v>
      </c>
      <c r="AC1045" s="23" t="s">
        <v>9517</v>
      </c>
      <c r="AD1045" s="23" t="s">
        <v>9517</v>
      </c>
      <c r="AE1045" s="23" t="s">
        <v>2896</v>
      </c>
      <c r="AF1045" s="23" t="s">
        <v>13191</v>
      </c>
      <c r="AG1045" s="20">
        <v>412600420</v>
      </c>
      <c r="AH1045" s="20">
        <v>1</v>
      </c>
    </row>
    <row r="1046" spans="1:34" ht="21" customHeight="1">
      <c r="A1046" s="1" t="str">
        <f>_xlfn.CONCAT(Table1[[#This Row],[NÚMERO OPERATIVO]],Table1[[#This Row],[OS (SGM)]])</f>
        <v>5727586083DLP-MLPA01  000120/2026</v>
      </c>
      <c r="C1046" s="31" t="s">
        <v>9455</v>
      </c>
      <c r="D1046" s="23" t="s">
        <v>15815</v>
      </c>
      <c r="E1046" s="23" t="s">
        <v>9457</v>
      </c>
      <c r="F1046" s="23" t="s">
        <v>114</v>
      </c>
      <c r="G1046" s="23" t="s">
        <v>1853</v>
      </c>
      <c r="H1046" s="23" t="s">
        <v>43</v>
      </c>
      <c r="I1046" s="23" t="s">
        <v>204</v>
      </c>
      <c r="J1046" s="23">
        <v>5727586083</v>
      </c>
      <c r="K1046" s="1" t="e">
        <f>_xlfn.XLOOKUP(Table1[[#This Row],[NÚMERO OPERATIVO]],#REF!,#REF!)</f>
        <v>#REF!</v>
      </c>
      <c r="L1046" s="23" t="s">
        <v>15816</v>
      </c>
      <c r="M1046" s="1" t="str">
        <f>_xlfn.CONCAT(Table1[[#This Row],[NÚMERO OPERATIVO]],Table1[[#This Row],[DATA OC]])</f>
        <v>572758608346119,4821412037</v>
      </c>
      <c r="N1046" s="24">
        <v>46119.482141203698</v>
      </c>
      <c r="O1046" s="25" t="s">
        <v>32</v>
      </c>
      <c r="P1046" s="23" t="s">
        <v>172</v>
      </c>
      <c r="Q1046" s="23" t="s">
        <v>32</v>
      </c>
      <c r="R1046" s="23" t="s">
        <v>15817</v>
      </c>
      <c r="S1046" s="23" t="s">
        <v>15818</v>
      </c>
      <c r="T1046" s="23" t="s">
        <v>9482</v>
      </c>
      <c r="U1046" s="24" t="s">
        <v>15819</v>
      </c>
      <c r="V1046" s="23" t="s">
        <v>9463</v>
      </c>
      <c r="W1046" s="23">
        <v>13.8</v>
      </c>
      <c r="X1046" s="22">
        <v>15</v>
      </c>
      <c r="Y1046" s="23" t="s">
        <v>9464</v>
      </c>
      <c r="Z1046" s="23" t="s">
        <v>9464</v>
      </c>
      <c r="AA1046" s="23" t="s">
        <v>9517</v>
      </c>
      <c r="AB1046" s="23" t="s">
        <v>15820</v>
      </c>
      <c r="AC1046" s="23" t="s">
        <v>15821</v>
      </c>
      <c r="AD1046" s="23" t="s">
        <v>55</v>
      </c>
      <c r="AE1046" s="23" t="s">
        <v>4732</v>
      </c>
      <c r="AF1046" s="23" t="s">
        <v>9468</v>
      </c>
      <c r="AG1046" s="20">
        <v>112600368</v>
      </c>
      <c r="AH1046" s="20">
        <v>1</v>
      </c>
    </row>
    <row r="1047" spans="1:34" ht="21" customHeight="1">
      <c r="A1047" s="1" t="str">
        <f>_xlfn.CONCAT(Table1[[#This Row],[NÚMERO OPERATIVO]],Table1[[#This Row],[OS (SGM)]])</f>
        <v>5742857082DLP-MLPA01  000117/2026</v>
      </c>
      <c r="C1047" s="32" t="s">
        <v>9455</v>
      </c>
      <c r="D1047" s="33" t="s">
        <v>15822</v>
      </c>
      <c r="E1047" s="23" t="s">
        <v>9457</v>
      </c>
      <c r="F1047" s="23" t="s">
        <v>114</v>
      </c>
      <c r="G1047" s="23" t="s">
        <v>1216</v>
      </c>
      <c r="H1047" s="23" t="s">
        <v>43</v>
      </c>
      <c r="I1047" s="23" t="s">
        <v>526</v>
      </c>
      <c r="J1047" s="23">
        <v>5742857082</v>
      </c>
      <c r="K1047" s="1" t="e">
        <f>_xlfn.XLOOKUP(Table1[[#This Row],[NÚMERO OPERATIVO]],#REF!,#REF!)</f>
        <v>#REF!</v>
      </c>
      <c r="L1047" s="23" t="s">
        <v>15823</v>
      </c>
      <c r="M1047" s="1" t="str">
        <f>_xlfn.CONCAT(Table1[[#This Row],[NÚMERO OPERATIVO]],Table1[[#This Row],[DATA OC]])</f>
        <v>574285708246117,4360300926</v>
      </c>
      <c r="N1047" s="24">
        <v>46117.436030092598</v>
      </c>
      <c r="O1047" s="25" t="s">
        <v>32</v>
      </c>
      <c r="P1047" s="23" t="s">
        <v>34</v>
      </c>
      <c r="Q1047" s="23" t="s">
        <v>32</v>
      </c>
      <c r="R1047" s="23" t="s">
        <v>15824</v>
      </c>
      <c r="S1047" s="23" t="s">
        <v>15825</v>
      </c>
      <c r="T1047" s="23" t="s">
        <v>9473</v>
      </c>
      <c r="U1047" s="24" t="s">
        <v>15826</v>
      </c>
      <c r="V1047" s="23" t="s">
        <v>9463</v>
      </c>
      <c r="W1047" s="23">
        <v>13.8</v>
      </c>
      <c r="X1047" s="22">
        <v>15</v>
      </c>
      <c r="Y1047" s="23" t="s">
        <v>9464</v>
      </c>
      <c r="Z1047" s="23" t="s">
        <v>9464</v>
      </c>
      <c r="AA1047" s="23" t="s">
        <v>9517</v>
      </c>
      <c r="AB1047" s="23" t="s">
        <v>15827</v>
      </c>
      <c r="AC1047" s="23" t="s">
        <v>15828</v>
      </c>
      <c r="AD1047" s="23" t="s">
        <v>55</v>
      </c>
      <c r="AE1047" s="23" t="s">
        <v>3720</v>
      </c>
      <c r="AF1047" s="23" t="s">
        <v>9468</v>
      </c>
      <c r="AG1047" s="20">
        <v>112600366</v>
      </c>
      <c r="AH1047" s="20">
        <v>1</v>
      </c>
    </row>
    <row r="1048" spans="1:34" ht="21" customHeight="1">
      <c r="A1048" s="1" t="str">
        <f>_xlfn.CONCAT(Table1[[#This Row],[NÚMERO OPERATIVO]],Table1[[#This Row],[OS (SGM)]])</f>
        <v>5740479070DLP-MLPA01  000118/2026</v>
      </c>
      <c r="C1048" s="31" t="s">
        <v>9455</v>
      </c>
      <c r="D1048" s="23" t="s">
        <v>15829</v>
      </c>
      <c r="E1048" s="23" t="s">
        <v>9457</v>
      </c>
      <c r="F1048" s="23" t="s">
        <v>114</v>
      </c>
      <c r="G1048" s="23" t="s">
        <v>94</v>
      </c>
      <c r="H1048" s="23" t="s">
        <v>43</v>
      </c>
      <c r="I1048" s="23" t="s">
        <v>526</v>
      </c>
      <c r="J1048" s="23">
        <v>5740479070</v>
      </c>
      <c r="K1048" s="1" t="e">
        <f>_xlfn.XLOOKUP(Table1[[#This Row],[NÚMERO OPERATIVO]],#REF!,#REF!)</f>
        <v>#REF!</v>
      </c>
      <c r="L1048" s="23" t="s">
        <v>15830</v>
      </c>
      <c r="M1048" s="1" t="str">
        <f>_xlfn.CONCAT(Table1[[#This Row],[NÚMERO OPERATIVO]],Table1[[#This Row],[DATA OC]])</f>
        <v>574047907046118,5532291667</v>
      </c>
      <c r="N1048" s="24">
        <v>46118.553229166697</v>
      </c>
      <c r="O1048" s="25" t="s">
        <v>32</v>
      </c>
      <c r="P1048" s="23" t="s">
        <v>34</v>
      </c>
      <c r="Q1048" s="23" t="s">
        <v>32</v>
      </c>
      <c r="R1048" s="23" t="s">
        <v>15831</v>
      </c>
      <c r="S1048" s="23" t="s">
        <v>15832</v>
      </c>
      <c r="T1048" s="23" t="s">
        <v>9482</v>
      </c>
      <c r="U1048" s="24" t="s">
        <v>15833</v>
      </c>
      <c r="V1048" s="23" t="s">
        <v>9463</v>
      </c>
      <c r="W1048" s="23">
        <v>34.5</v>
      </c>
      <c r="X1048" s="22">
        <v>15</v>
      </c>
      <c r="Y1048" s="23" t="s">
        <v>9464</v>
      </c>
      <c r="Z1048" s="23" t="s">
        <v>9464</v>
      </c>
      <c r="AA1048" s="23" t="s">
        <v>9517</v>
      </c>
      <c r="AB1048" s="23" t="s">
        <v>15834</v>
      </c>
      <c r="AC1048" s="23" t="s">
        <v>15835</v>
      </c>
      <c r="AD1048" s="23" t="s">
        <v>55</v>
      </c>
      <c r="AE1048" s="23" t="s">
        <v>5137</v>
      </c>
      <c r="AF1048" s="23" t="s">
        <v>9468</v>
      </c>
      <c r="AG1048" s="20">
        <v>112600367</v>
      </c>
      <c r="AH1048" s="20">
        <v>1</v>
      </c>
    </row>
    <row r="1049" spans="1:34" ht="21" customHeight="1">
      <c r="A1049" s="1" t="str">
        <f>_xlfn.CONCAT(Table1[[#This Row],[NÚMERO OPERATIVO]],Table1[[#This Row],[OS (SGM)]])</f>
        <v>5710193012ENC-LMPS04  000068/2026</v>
      </c>
      <c r="C1049" s="32" t="s">
        <v>9455</v>
      </c>
      <c r="D1049" s="33" t="s">
        <v>15836</v>
      </c>
      <c r="E1049" s="23" t="s">
        <v>9457</v>
      </c>
      <c r="F1049" s="23" t="s">
        <v>10026</v>
      </c>
      <c r="G1049" s="23" t="s">
        <v>1533</v>
      </c>
      <c r="H1049" s="23" t="s">
        <v>43</v>
      </c>
      <c r="I1049" s="23" t="s">
        <v>907</v>
      </c>
      <c r="J1049" s="23">
        <v>5710193012</v>
      </c>
      <c r="K1049" s="1" t="e">
        <f>_xlfn.XLOOKUP(Table1[[#This Row],[NÚMERO OPERATIVO]],#REF!,#REF!)</f>
        <v>#REF!</v>
      </c>
      <c r="L1049" s="23" t="s">
        <v>9508</v>
      </c>
      <c r="M1049" s="1" t="str">
        <f>_xlfn.CONCAT(Table1[[#This Row],[NÚMERO OPERATIVO]],Table1[[#This Row],[DATA OC]])</f>
        <v>571019301246129,6182638889</v>
      </c>
      <c r="N1049" s="24">
        <v>46129.6182638889</v>
      </c>
      <c r="O1049" s="25" t="s">
        <v>32</v>
      </c>
      <c r="P1049" s="23" t="s">
        <v>33</v>
      </c>
      <c r="Q1049" s="23" t="s">
        <v>32</v>
      </c>
      <c r="R1049" s="23" t="s">
        <v>15837</v>
      </c>
      <c r="S1049" s="23" t="s">
        <v>15838</v>
      </c>
      <c r="T1049" s="23" t="s">
        <v>9473</v>
      </c>
      <c r="U1049" s="24" t="s">
        <v>15839</v>
      </c>
      <c r="V1049" s="23" t="s">
        <v>9463</v>
      </c>
      <c r="W1049" s="23">
        <v>34.5</v>
      </c>
      <c r="X1049" s="22">
        <v>15</v>
      </c>
      <c r="Y1049" s="23" t="s">
        <v>9464</v>
      </c>
      <c r="Z1049" s="23" t="s">
        <v>9464</v>
      </c>
      <c r="AA1049" s="23" t="s">
        <v>9517</v>
      </c>
      <c r="AB1049" s="23" t="s">
        <v>10072</v>
      </c>
      <c r="AC1049" s="23" t="s">
        <v>10073</v>
      </c>
      <c r="AD1049" s="23" t="s">
        <v>55</v>
      </c>
      <c r="AE1049" s="23" t="s">
        <v>6946</v>
      </c>
      <c r="AF1049" s="23" t="s">
        <v>10032</v>
      </c>
      <c r="AG1049" s="20">
        <v>212600421</v>
      </c>
      <c r="AH1049" s="20">
        <v>1</v>
      </c>
    </row>
    <row r="1050" spans="1:34" ht="21" customHeight="1">
      <c r="A1050" s="1" t="str">
        <f>_xlfn.CONCAT(Table1[[#This Row],[NÚMERO OPERATIVO]],Table1[[#This Row],[OS (SGM)]])</f>
        <v>5720349086ENC-MPPS01  000118/2026</v>
      </c>
      <c r="C1050" s="31" t="s">
        <v>9455</v>
      </c>
      <c r="D1050" s="23" t="s">
        <v>15840</v>
      </c>
      <c r="E1050" s="23" t="s">
        <v>9457</v>
      </c>
      <c r="F1050" s="23" t="s">
        <v>10026</v>
      </c>
      <c r="G1050" s="23" t="s">
        <v>353</v>
      </c>
      <c r="H1050" s="23" t="s">
        <v>43</v>
      </c>
      <c r="I1050" s="23" t="s">
        <v>907</v>
      </c>
      <c r="J1050" s="23">
        <v>5720349086</v>
      </c>
      <c r="K1050" s="1" t="e">
        <f>_xlfn.XLOOKUP(Table1[[#This Row],[NÚMERO OPERATIVO]],#REF!,#REF!)</f>
        <v>#REF!</v>
      </c>
      <c r="L1050" s="23" t="s">
        <v>15841</v>
      </c>
      <c r="M1050" s="1" t="str">
        <f>_xlfn.CONCAT(Table1[[#This Row],[NÚMERO OPERATIVO]],Table1[[#This Row],[DATA OC]])</f>
        <v>572034908646123,5256828704</v>
      </c>
      <c r="N1050" s="24">
        <v>46123.5256828704</v>
      </c>
      <c r="O1050" s="25" t="s">
        <v>32</v>
      </c>
      <c r="P1050" s="23" t="s">
        <v>33</v>
      </c>
      <c r="Q1050" s="23" t="s">
        <v>32</v>
      </c>
      <c r="R1050" s="23" t="s">
        <v>15842</v>
      </c>
      <c r="S1050" s="23" t="s">
        <v>15843</v>
      </c>
      <c r="T1050" s="23" t="s">
        <v>9473</v>
      </c>
      <c r="U1050" s="24" t="s">
        <v>15844</v>
      </c>
      <c r="V1050" s="23" t="s">
        <v>9463</v>
      </c>
      <c r="W1050" s="23">
        <v>34.5</v>
      </c>
      <c r="X1050" s="22">
        <v>15</v>
      </c>
      <c r="Y1050" s="23" t="s">
        <v>9464</v>
      </c>
      <c r="Z1050" s="23" t="s">
        <v>9464</v>
      </c>
      <c r="AA1050" s="23" t="s">
        <v>9517</v>
      </c>
      <c r="AB1050" s="23" t="s">
        <v>15845</v>
      </c>
      <c r="AC1050" s="23" t="s">
        <v>15846</v>
      </c>
      <c r="AD1050" s="23" t="s">
        <v>55</v>
      </c>
      <c r="AE1050" s="23" t="s">
        <v>905</v>
      </c>
      <c r="AF1050" s="23" t="s">
        <v>10032</v>
      </c>
      <c r="AG1050" s="20">
        <v>212600409</v>
      </c>
      <c r="AH1050" s="20">
        <v>1</v>
      </c>
    </row>
    <row r="1051" spans="1:34" ht="21" customHeight="1">
      <c r="A1051" s="1" t="str">
        <f>_xlfn.CONCAT(Table1[[#This Row],[NÚMERO OPERATIVO]],Table1[[#This Row],[OS (SGM)]])</f>
        <v>5727832007ENC-LMPS04  000069/2026</v>
      </c>
      <c r="C1051" s="32" t="s">
        <v>9455</v>
      </c>
      <c r="D1051" s="33" t="s">
        <v>15847</v>
      </c>
      <c r="E1051" s="23" t="s">
        <v>9457</v>
      </c>
      <c r="F1051" s="23" t="s">
        <v>10026</v>
      </c>
      <c r="G1051" s="23" t="s">
        <v>166</v>
      </c>
      <c r="H1051" s="23" t="s">
        <v>43</v>
      </c>
      <c r="I1051" s="23" t="s">
        <v>163</v>
      </c>
      <c r="J1051" s="23">
        <v>5727832007</v>
      </c>
      <c r="K1051" s="1" t="e">
        <f>_xlfn.XLOOKUP(Table1[[#This Row],[NÚMERO OPERATIVO]],#REF!,#REF!)</f>
        <v>#REF!</v>
      </c>
      <c r="L1051" s="23" t="s">
        <v>15848</v>
      </c>
      <c r="M1051" s="1" t="str">
        <f>_xlfn.CONCAT(Table1[[#This Row],[NÚMERO OPERATIVO]],Table1[[#This Row],[DATA OC]])</f>
        <v>572783200746131,8713541667</v>
      </c>
      <c r="N1051" s="24">
        <v>46131.871354166702</v>
      </c>
      <c r="O1051" s="25" t="s">
        <v>32</v>
      </c>
      <c r="P1051" s="23" t="s">
        <v>110</v>
      </c>
      <c r="Q1051" s="23" t="s">
        <v>32</v>
      </c>
      <c r="R1051" s="23" t="s">
        <v>15849</v>
      </c>
      <c r="S1051" s="23" t="s">
        <v>15850</v>
      </c>
      <c r="T1051" s="23" t="s">
        <v>9482</v>
      </c>
      <c r="U1051" s="24" t="s">
        <v>15851</v>
      </c>
      <c r="V1051" s="23" t="s">
        <v>9463</v>
      </c>
      <c r="W1051" s="23">
        <v>34.5</v>
      </c>
      <c r="X1051" s="22">
        <v>15</v>
      </c>
      <c r="Y1051" s="23" t="s">
        <v>9464</v>
      </c>
      <c r="Z1051" s="23" t="s">
        <v>9464</v>
      </c>
      <c r="AA1051" s="23" t="s">
        <v>9517</v>
      </c>
      <c r="AB1051" s="23" t="s">
        <v>15852</v>
      </c>
      <c r="AC1051" s="23" t="s">
        <v>15853</v>
      </c>
      <c r="AD1051" s="23" t="s">
        <v>55</v>
      </c>
      <c r="AE1051" s="23" t="s">
        <v>6067</v>
      </c>
      <c r="AF1051" s="23" t="s">
        <v>10032</v>
      </c>
      <c r="AG1051" s="20">
        <v>212600426</v>
      </c>
      <c r="AH1051" s="20">
        <v>1</v>
      </c>
    </row>
    <row r="1052" spans="1:34" ht="21" customHeight="1">
      <c r="A1052" s="1" t="str">
        <f>_xlfn.CONCAT(Table1[[#This Row],[NÚMERO OPERATIVO]],Table1[[#This Row],[OS (SGM)]])</f>
        <v>5710394046ENC-LMPS03  000076/2026</v>
      </c>
      <c r="C1052" s="31" t="s">
        <v>9455</v>
      </c>
      <c r="D1052" s="23" t="s">
        <v>15854</v>
      </c>
      <c r="E1052" s="23" t="s">
        <v>9457</v>
      </c>
      <c r="F1052" s="23" t="s">
        <v>10026</v>
      </c>
      <c r="G1052" s="23" t="s">
        <v>429</v>
      </c>
      <c r="H1052" s="23" t="s">
        <v>43</v>
      </c>
      <c r="I1052" s="23" t="s">
        <v>427</v>
      </c>
      <c r="J1052" s="23">
        <v>5710394046</v>
      </c>
      <c r="K1052" s="1" t="e">
        <f>_xlfn.XLOOKUP(Table1[[#This Row],[NÚMERO OPERATIVO]],#REF!,#REF!)</f>
        <v>#REF!</v>
      </c>
      <c r="L1052" s="23" t="s">
        <v>15855</v>
      </c>
      <c r="M1052" s="1" t="str">
        <f>_xlfn.CONCAT(Table1[[#This Row],[NÚMERO OPERATIVO]],Table1[[#This Row],[DATA OC]])</f>
        <v>571039404646139,7062731481</v>
      </c>
      <c r="N1052" s="24">
        <v>46139.706273148098</v>
      </c>
      <c r="O1052" s="25" t="s">
        <v>32</v>
      </c>
      <c r="P1052" s="23" t="s">
        <v>33</v>
      </c>
      <c r="Q1052" s="23" t="s">
        <v>32</v>
      </c>
      <c r="R1052" s="23" t="s">
        <v>15856</v>
      </c>
      <c r="S1052" s="23" t="s">
        <v>15857</v>
      </c>
      <c r="T1052" s="23" t="s">
        <v>9482</v>
      </c>
      <c r="U1052" s="24" t="s">
        <v>15858</v>
      </c>
      <c r="V1052" s="23" t="s">
        <v>9463</v>
      </c>
      <c r="W1052" s="23">
        <v>34.5</v>
      </c>
      <c r="X1052" s="22">
        <v>15</v>
      </c>
      <c r="Y1052" s="23" t="s">
        <v>9464</v>
      </c>
      <c r="Z1052" s="23" t="s">
        <v>9464</v>
      </c>
      <c r="AA1052" s="23" t="s">
        <v>9517</v>
      </c>
      <c r="AB1052" s="23" t="s">
        <v>15859</v>
      </c>
      <c r="AC1052" s="23" t="s">
        <v>15860</v>
      </c>
      <c r="AD1052" s="23" t="s">
        <v>55</v>
      </c>
      <c r="AE1052" s="23" t="s">
        <v>2658</v>
      </c>
      <c r="AF1052" s="23" t="s">
        <v>10032</v>
      </c>
      <c r="AG1052" s="20">
        <v>212600444</v>
      </c>
      <c r="AH1052" s="20">
        <v>1</v>
      </c>
    </row>
    <row r="1053" spans="1:34" ht="21" customHeight="1">
      <c r="A1053" s="1" t="str">
        <f>_xlfn.CONCAT(Table1[[#This Row],[NÚMERO OPERATIVO]],Table1[[#This Row],[OS (SGM)]])</f>
        <v>5711595001ENC-LMPS04  000064/2026</v>
      </c>
      <c r="C1053" s="32" t="s">
        <v>9455</v>
      </c>
      <c r="D1053" s="33" t="s">
        <v>15861</v>
      </c>
      <c r="E1053" s="23" t="s">
        <v>9457</v>
      </c>
      <c r="F1053" s="23" t="s">
        <v>10026</v>
      </c>
      <c r="G1053" s="23" t="s">
        <v>503</v>
      </c>
      <c r="H1053" s="23" t="s">
        <v>43</v>
      </c>
      <c r="I1053" s="23" t="s">
        <v>1937</v>
      </c>
      <c r="J1053" s="23">
        <v>5711595001</v>
      </c>
      <c r="K1053" s="1" t="e">
        <f>_xlfn.XLOOKUP(Table1[[#This Row],[NÚMERO OPERATIVO]],#REF!,#REF!)</f>
        <v>#REF!</v>
      </c>
      <c r="L1053" s="23" t="s">
        <v>15862</v>
      </c>
      <c r="M1053" s="1" t="str">
        <f>_xlfn.CONCAT(Table1[[#This Row],[NÚMERO OPERATIVO]],Table1[[#This Row],[DATA OC]])</f>
        <v>571159500146122,5046875</v>
      </c>
      <c r="N1053" s="24">
        <v>46122.504687499997</v>
      </c>
      <c r="O1053" s="25" t="s">
        <v>32</v>
      </c>
      <c r="P1053" s="23" t="s">
        <v>33</v>
      </c>
      <c r="Q1053" s="23" t="s">
        <v>32</v>
      </c>
      <c r="R1053" s="23" t="s">
        <v>15863</v>
      </c>
      <c r="S1053" s="23" t="s">
        <v>10131</v>
      </c>
      <c r="T1053" s="23" t="s">
        <v>9473</v>
      </c>
      <c r="U1053" s="24" t="s">
        <v>15864</v>
      </c>
      <c r="V1053" s="23" t="s">
        <v>9463</v>
      </c>
      <c r="W1053" s="23">
        <v>13.8</v>
      </c>
      <c r="X1053" s="22">
        <v>15</v>
      </c>
      <c r="Y1053" s="23" t="s">
        <v>9537</v>
      </c>
      <c r="Z1053" s="23" t="s">
        <v>9464</v>
      </c>
      <c r="AA1053" s="23" t="s">
        <v>15865</v>
      </c>
      <c r="AB1053" s="23" t="s">
        <v>15866</v>
      </c>
      <c r="AC1053" s="23" t="s">
        <v>15867</v>
      </c>
      <c r="AD1053" s="23" t="s">
        <v>55</v>
      </c>
      <c r="AE1053" s="23" t="s">
        <v>1935</v>
      </c>
      <c r="AF1053" s="23" t="s">
        <v>10032</v>
      </c>
      <c r="AG1053" s="20">
        <v>212600415</v>
      </c>
      <c r="AH1053" s="20">
        <v>1</v>
      </c>
    </row>
    <row r="1054" spans="1:34" ht="21" customHeight="1">
      <c r="A1054" s="1" t="str">
        <f>_xlfn.CONCAT(Table1[[#This Row],[NÚMERO OPERATIVO]],Table1[[#This Row],[OS (SGM)]])</f>
        <v>5701060070ENC-LMPS04  000063/2026</v>
      </c>
      <c r="C1054" s="31" t="s">
        <v>9455</v>
      </c>
      <c r="D1054" s="23" t="s">
        <v>15868</v>
      </c>
      <c r="E1054" s="23" t="s">
        <v>9457</v>
      </c>
      <c r="F1054" s="23" t="s">
        <v>10026</v>
      </c>
      <c r="G1054" s="23" t="s">
        <v>94</v>
      </c>
      <c r="H1054" s="23" t="s">
        <v>43</v>
      </c>
      <c r="I1054" s="23" t="s">
        <v>92</v>
      </c>
      <c r="J1054" s="23">
        <v>5701060070</v>
      </c>
      <c r="K1054" s="1" t="e">
        <f>_xlfn.XLOOKUP(Table1[[#This Row],[NÚMERO OPERATIVO]],#REF!,#REF!)</f>
        <v>#REF!</v>
      </c>
      <c r="L1054" s="23" t="s">
        <v>15869</v>
      </c>
      <c r="M1054" s="1" t="str">
        <f>_xlfn.CONCAT(Table1[[#This Row],[NÚMERO OPERATIVO]],Table1[[#This Row],[DATA OC]])</f>
        <v>570106007046119,6393402778</v>
      </c>
      <c r="N1054" s="24">
        <v>46119.639340277798</v>
      </c>
      <c r="O1054" s="25" t="s">
        <v>32</v>
      </c>
      <c r="P1054" s="23" t="s">
        <v>33</v>
      </c>
      <c r="Q1054" s="23" t="s">
        <v>32</v>
      </c>
      <c r="R1054" s="23" t="s">
        <v>15870</v>
      </c>
      <c r="S1054" s="23" t="s">
        <v>15871</v>
      </c>
      <c r="T1054" s="23" t="s">
        <v>9482</v>
      </c>
      <c r="U1054" s="24" t="s">
        <v>15872</v>
      </c>
      <c r="V1054" s="23" t="s">
        <v>9463</v>
      </c>
      <c r="W1054" s="23">
        <v>34.5</v>
      </c>
      <c r="X1054" s="22">
        <v>15</v>
      </c>
      <c r="Y1054" s="23" t="s">
        <v>9464</v>
      </c>
      <c r="Z1054" s="23" t="s">
        <v>9464</v>
      </c>
      <c r="AA1054" s="23" t="s">
        <v>9517</v>
      </c>
      <c r="AB1054" s="23" t="s">
        <v>15873</v>
      </c>
      <c r="AC1054" s="23" t="s">
        <v>15874</v>
      </c>
      <c r="AD1054" s="23" t="s">
        <v>55</v>
      </c>
      <c r="AE1054" s="23" t="s">
        <v>4241</v>
      </c>
      <c r="AF1054" s="23" t="s">
        <v>10032</v>
      </c>
      <c r="AG1054" s="20">
        <v>212600400</v>
      </c>
      <c r="AH1054" s="20">
        <v>1</v>
      </c>
    </row>
    <row r="1055" spans="1:34" ht="21" customHeight="1">
      <c r="A1055" s="1" t="str">
        <f>_xlfn.CONCAT(Table1[[#This Row],[NÚMERO OPERATIVO]],Table1[[#This Row],[OS (SGM)]])</f>
        <v>5700926073ENC-LMPS03  000072/2026</v>
      </c>
      <c r="C1055" s="32" t="s">
        <v>9455</v>
      </c>
      <c r="D1055" s="33" t="s">
        <v>15875</v>
      </c>
      <c r="E1055" s="23" t="s">
        <v>9457</v>
      </c>
      <c r="F1055" s="23" t="s">
        <v>10026</v>
      </c>
      <c r="G1055" s="23" t="s">
        <v>689</v>
      </c>
      <c r="H1055" s="23" t="s">
        <v>43</v>
      </c>
      <c r="I1055" s="23" t="s">
        <v>1118</v>
      </c>
      <c r="J1055" s="23">
        <v>5700926073</v>
      </c>
      <c r="K1055" s="1" t="e">
        <f>_xlfn.XLOOKUP(Table1[[#This Row],[NÚMERO OPERATIVO]],#REF!,#REF!)</f>
        <v>#REF!</v>
      </c>
      <c r="L1055" s="23" t="s">
        <v>15876</v>
      </c>
      <c r="M1055" s="1" t="str">
        <f>_xlfn.CONCAT(Table1[[#This Row],[NÚMERO OPERATIVO]],Table1[[#This Row],[DATA OC]])</f>
        <v>570092607346121,8509490741</v>
      </c>
      <c r="N1055" s="24">
        <v>46121.850949074098</v>
      </c>
      <c r="O1055" s="25" t="s">
        <v>109</v>
      </c>
      <c r="P1055" s="23" t="s">
        <v>285</v>
      </c>
      <c r="Q1055" s="23" t="s">
        <v>109</v>
      </c>
      <c r="R1055" s="23" t="s">
        <v>15877</v>
      </c>
      <c r="S1055" s="23" t="s">
        <v>15878</v>
      </c>
      <c r="T1055" s="23" t="s">
        <v>9537</v>
      </c>
      <c r="U1055" s="24" t="s">
        <v>15879</v>
      </c>
      <c r="V1055" s="23" t="s">
        <v>9463</v>
      </c>
      <c r="W1055" s="23">
        <v>34.5</v>
      </c>
      <c r="X1055" s="22">
        <v>15</v>
      </c>
      <c r="Y1055" s="23" t="s">
        <v>9537</v>
      </c>
      <c r="Z1055" s="23" t="s">
        <v>9464</v>
      </c>
      <c r="AA1055" s="23" t="s">
        <v>15331</v>
      </c>
      <c r="AB1055" s="23" t="s">
        <v>15880</v>
      </c>
      <c r="AC1055" s="23" t="s">
        <v>15881</v>
      </c>
      <c r="AD1055" s="23" t="s">
        <v>55</v>
      </c>
      <c r="AE1055" s="23" t="s">
        <v>7575</v>
      </c>
      <c r="AF1055" s="23" t="s">
        <v>10032</v>
      </c>
      <c r="AG1055" s="20">
        <v>212600405</v>
      </c>
      <c r="AH1055" s="20">
        <v>1</v>
      </c>
    </row>
    <row r="1056" spans="1:34" ht="21" customHeight="1">
      <c r="A1056" s="1" t="str">
        <f>_xlfn.CONCAT(Table1[[#This Row],[NÚMERO OPERATIVO]],Table1[[#This Row],[OS (SGM)]])</f>
        <v>5710190233ENC-LMPS04  000074/2026</v>
      </c>
      <c r="C1056" s="31" t="s">
        <v>9455</v>
      </c>
      <c r="D1056" s="23" t="s">
        <v>15882</v>
      </c>
      <c r="E1056" s="23" t="s">
        <v>9457</v>
      </c>
      <c r="F1056" s="23" t="s">
        <v>10026</v>
      </c>
      <c r="G1056" s="23" t="s">
        <v>860</v>
      </c>
      <c r="H1056" s="23" t="s">
        <v>43</v>
      </c>
      <c r="I1056" s="23" t="s">
        <v>1553</v>
      </c>
      <c r="J1056" s="23">
        <v>5710190233</v>
      </c>
      <c r="K1056" s="1" t="e">
        <f>_xlfn.XLOOKUP(Table1[[#This Row],[NÚMERO OPERATIVO]],#REF!,#REF!)</f>
        <v>#REF!</v>
      </c>
      <c r="L1056" s="23" t="s">
        <v>15883</v>
      </c>
      <c r="M1056" s="1" t="str">
        <f>_xlfn.CONCAT(Table1[[#This Row],[NÚMERO OPERATIVO]],Table1[[#This Row],[DATA OC]])</f>
        <v>571019023346142,4719444444</v>
      </c>
      <c r="N1056" s="24">
        <v>46142.471944444398</v>
      </c>
      <c r="O1056" s="25" t="s">
        <v>32</v>
      </c>
      <c r="P1056" s="23" t="s">
        <v>33</v>
      </c>
      <c r="Q1056" s="23" t="s">
        <v>32</v>
      </c>
      <c r="R1056" s="23" t="s">
        <v>15884</v>
      </c>
      <c r="S1056" s="23" t="s">
        <v>15885</v>
      </c>
      <c r="T1056" s="23" t="s">
        <v>9482</v>
      </c>
      <c r="U1056" s="24" t="s">
        <v>15886</v>
      </c>
      <c r="V1056" s="23" t="s">
        <v>9463</v>
      </c>
      <c r="W1056" s="23">
        <v>34.5</v>
      </c>
      <c r="X1056" s="22">
        <v>15</v>
      </c>
      <c r="Y1056" s="23" t="s">
        <v>9794</v>
      </c>
      <c r="Z1056" s="23" t="s">
        <v>9464</v>
      </c>
      <c r="AA1056" s="23" t="s">
        <v>12352</v>
      </c>
      <c r="AB1056" s="23" t="s">
        <v>15887</v>
      </c>
      <c r="AC1056" s="23" t="s">
        <v>15888</v>
      </c>
      <c r="AD1056" s="23" t="s">
        <v>55</v>
      </c>
      <c r="AE1056" s="23" t="s">
        <v>7884</v>
      </c>
      <c r="AF1056" s="23" t="s">
        <v>10032</v>
      </c>
      <c r="AG1056" s="21">
        <v>212600450</v>
      </c>
      <c r="AH1056" s="20">
        <v>1</v>
      </c>
    </row>
    <row r="1057" spans="1:34" ht="21" customHeight="1">
      <c r="A1057" s="1" t="str">
        <f>_xlfn.CONCAT(Table1[[#This Row],[NÚMERO OPERATIVO]],Table1[[#This Row],[OS (SGM)]])</f>
        <v>5733283256DG-MLPO02  000067/2026</v>
      </c>
      <c r="C1057" s="32" t="s">
        <v>9455</v>
      </c>
      <c r="D1057" s="33" t="s">
        <v>15889</v>
      </c>
      <c r="E1057" s="23" t="s">
        <v>9457</v>
      </c>
      <c r="F1057" s="23" t="s">
        <v>503</v>
      </c>
      <c r="G1057" s="23" t="s">
        <v>1626</v>
      </c>
      <c r="H1057" s="23" t="s">
        <v>43</v>
      </c>
      <c r="I1057" s="23" t="s">
        <v>211</v>
      </c>
      <c r="J1057" s="23">
        <v>5733283256</v>
      </c>
      <c r="K1057" s="1" t="e">
        <f>_xlfn.XLOOKUP(Table1[[#This Row],[NÚMERO OPERATIVO]],#REF!,#REF!)</f>
        <v>#REF!</v>
      </c>
      <c r="L1057" s="23" t="s">
        <v>15890</v>
      </c>
      <c r="M1057" s="1" t="str">
        <f>_xlfn.CONCAT(Table1[[#This Row],[NÚMERO OPERATIVO]],Table1[[#This Row],[DATA OC]])</f>
        <v>573328325646142,6432175926</v>
      </c>
      <c r="N1057" s="24">
        <v>46142.643217592602</v>
      </c>
      <c r="O1057" s="25" t="s">
        <v>32</v>
      </c>
      <c r="P1057" s="23" t="s">
        <v>34</v>
      </c>
      <c r="Q1057" s="23" t="s">
        <v>32</v>
      </c>
      <c r="R1057" s="23" t="s">
        <v>14691</v>
      </c>
      <c r="S1057" s="23" t="s">
        <v>14692</v>
      </c>
      <c r="T1057" s="23" t="s">
        <v>9482</v>
      </c>
      <c r="U1057" s="24" t="s">
        <v>15891</v>
      </c>
      <c r="V1057" s="23" t="s">
        <v>9463</v>
      </c>
      <c r="W1057" s="23">
        <v>34.5</v>
      </c>
      <c r="X1057" s="22">
        <v>15</v>
      </c>
      <c r="Y1057" s="23" t="s">
        <v>9464</v>
      </c>
      <c r="Z1057" s="23" t="s">
        <v>9464</v>
      </c>
      <c r="AA1057" s="23" t="s">
        <v>9517</v>
      </c>
      <c r="AB1057" s="23" t="s">
        <v>15892</v>
      </c>
      <c r="AC1057" s="23" t="s">
        <v>15893</v>
      </c>
      <c r="AD1057" s="23" t="s">
        <v>55</v>
      </c>
      <c r="AE1057" s="23" t="s">
        <v>7424</v>
      </c>
      <c r="AF1057" s="23" t="s">
        <v>10852</v>
      </c>
      <c r="AG1057" s="22">
        <v>312600284</v>
      </c>
      <c r="AH1057" s="20">
        <v>1</v>
      </c>
    </row>
    <row r="1058" spans="1:34" ht="21" customHeight="1">
      <c r="A1058" s="1" t="str">
        <f>_xlfn.CONCAT(Table1[[#This Row],[NÚMERO OPERATIVO]],Table1[[#This Row],[OS (SGM)]])</f>
        <v>5358925035DG-MLPO01  000068/2026</v>
      </c>
      <c r="C1058" s="31" t="s">
        <v>9455</v>
      </c>
      <c r="D1058" s="23" t="s">
        <v>15894</v>
      </c>
      <c r="E1058" s="23" t="s">
        <v>9457</v>
      </c>
      <c r="F1058" s="23" t="s">
        <v>503</v>
      </c>
      <c r="G1058" s="23" t="s">
        <v>547</v>
      </c>
      <c r="H1058" s="23" t="s">
        <v>43</v>
      </c>
      <c r="I1058" s="23" t="s">
        <v>2260</v>
      </c>
      <c r="J1058" s="23">
        <v>5358925035</v>
      </c>
      <c r="K1058" s="1" t="e">
        <f>_xlfn.XLOOKUP(Table1[[#This Row],[NÚMERO OPERATIVO]],#REF!,#REF!)</f>
        <v>#REF!</v>
      </c>
      <c r="L1058" s="23" t="s">
        <v>15895</v>
      </c>
      <c r="M1058" s="1" t="str">
        <f>_xlfn.CONCAT(Table1[[#This Row],[NÚMERO OPERATIVO]],Table1[[#This Row],[DATA OC]])</f>
        <v>535892503546119,7991898148</v>
      </c>
      <c r="N1058" s="24">
        <v>46119.799189814803</v>
      </c>
      <c r="O1058" s="25" t="s">
        <v>32</v>
      </c>
      <c r="P1058" s="23" t="s">
        <v>34</v>
      </c>
      <c r="Q1058" s="23" t="s">
        <v>32</v>
      </c>
      <c r="R1058" s="23" t="s">
        <v>15896</v>
      </c>
      <c r="S1058" s="23" t="s">
        <v>15897</v>
      </c>
      <c r="T1058" s="23" t="s">
        <v>9482</v>
      </c>
      <c r="U1058" s="24" t="s">
        <v>15898</v>
      </c>
      <c r="V1058" s="23" t="s">
        <v>9463</v>
      </c>
      <c r="W1058" s="23">
        <v>13.8</v>
      </c>
      <c r="X1058" s="22">
        <v>15</v>
      </c>
      <c r="Y1058" s="23" t="s">
        <v>9482</v>
      </c>
      <c r="Z1058" s="23" t="s">
        <v>9464</v>
      </c>
      <c r="AA1058" s="23" t="s">
        <v>15899</v>
      </c>
      <c r="AB1058" s="23" t="s">
        <v>15900</v>
      </c>
      <c r="AC1058" s="23" t="s">
        <v>15901</v>
      </c>
      <c r="AD1058" s="23" t="s">
        <v>55</v>
      </c>
      <c r="AE1058" s="23" t="s">
        <v>2258</v>
      </c>
      <c r="AF1058" s="23" t="s">
        <v>10852</v>
      </c>
      <c r="AG1058" s="20">
        <v>312600248</v>
      </c>
      <c r="AH1058" s="20">
        <v>1</v>
      </c>
    </row>
    <row r="1059" spans="1:34" ht="21" customHeight="1">
      <c r="A1059" s="1" t="str">
        <f>_xlfn.CONCAT(Table1[[#This Row],[NÚMERO OPERATIVO]],Table1[[#This Row],[OS (SGM)]])</f>
        <v>5700826026DG-MLPO01  000070/2026</v>
      </c>
      <c r="C1059" s="32" t="s">
        <v>9455</v>
      </c>
      <c r="D1059" s="33" t="s">
        <v>15902</v>
      </c>
      <c r="E1059" s="23" t="s">
        <v>9457</v>
      </c>
      <c r="F1059" s="23" t="s">
        <v>503</v>
      </c>
      <c r="G1059" s="23" t="s">
        <v>213</v>
      </c>
      <c r="H1059" s="23" t="s">
        <v>43</v>
      </c>
      <c r="I1059" s="23" t="s">
        <v>211</v>
      </c>
      <c r="J1059" s="23">
        <v>5700826026</v>
      </c>
      <c r="K1059" s="1" t="e">
        <f>_xlfn.XLOOKUP(Table1[[#This Row],[NÚMERO OPERATIVO]],#REF!,#REF!)</f>
        <v>#REF!</v>
      </c>
      <c r="L1059" s="23" t="s">
        <v>15903</v>
      </c>
      <c r="M1059" s="1" t="str">
        <f>_xlfn.CONCAT(Table1[[#This Row],[NÚMERO OPERATIVO]],Table1[[#This Row],[DATA OC]])</f>
        <v>570082602646121,7646412037</v>
      </c>
      <c r="N1059" s="24">
        <v>46121.764641203699</v>
      </c>
      <c r="O1059" s="25" t="s">
        <v>32</v>
      </c>
      <c r="P1059" s="23" t="s">
        <v>34</v>
      </c>
      <c r="Q1059" s="23" t="s">
        <v>32</v>
      </c>
      <c r="R1059" s="23" t="s">
        <v>15904</v>
      </c>
      <c r="S1059" s="23" t="s">
        <v>15905</v>
      </c>
      <c r="T1059" s="23" t="s">
        <v>9482</v>
      </c>
      <c r="U1059" s="24" t="s">
        <v>15906</v>
      </c>
      <c r="V1059" s="23" t="s">
        <v>9463</v>
      </c>
      <c r="W1059" s="23">
        <v>34.5</v>
      </c>
      <c r="X1059" s="22">
        <v>15</v>
      </c>
      <c r="Y1059" s="23" t="s">
        <v>9482</v>
      </c>
      <c r="Z1059" s="23" t="s">
        <v>9464</v>
      </c>
      <c r="AA1059" s="23" t="s">
        <v>15331</v>
      </c>
      <c r="AB1059" s="23" t="s">
        <v>15907</v>
      </c>
      <c r="AC1059" s="23" t="s">
        <v>15908</v>
      </c>
      <c r="AD1059" s="23" t="s">
        <v>55</v>
      </c>
      <c r="AE1059" s="23" t="s">
        <v>3966</v>
      </c>
      <c r="AF1059" s="23" t="s">
        <v>10852</v>
      </c>
      <c r="AG1059" s="20">
        <v>312600259</v>
      </c>
      <c r="AH1059" s="20">
        <v>1</v>
      </c>
    </row>
    <row r="1060" spans="1:34" ht="21" customHeight="1">
      <c r="A1060" s="1" t="str">
        <f>_xlfn.CONCAT(Table1[[#This Row],[NÚMERO OPERATIVO]],Table1[[#This Row],[OS (SGM)]])</f>
        <v>5731056026DG-MLPO01  000071/2026</v>
      </c>
      <c r="C1060" s="31" t="s">
        <v>9455</v>
      </c>
      <c r="D1060" s="23" t="s">
        <v>15909</v>
      </c>
      <c r="E1060" s="23" t="s">
        <v>9457</v>
      </c>
      <c r="F1060" s="23" t="s">
        <v>503</v>
      </c>
      <c r="G1060" s="23" t="s">
        <v>213</v>
      </c>
      <c r="H1060" s="23" t="s">
        <v>43</v>
      </c>
      <c r="I1060" s="23" t="s">
        <v>211</v>
      </c>
      <c r="J1060" s="23">
        <v>5731056026</v>
      </c>
      <c r="K1060" s="1" t="e">
        <f>_xlfn.XLOOKUP(Table1[[#This Row],[NÚMERO OPERATIVO]],#REF!,#REF!)</f>
        <v>#REF!</v>
      </c>
      <c r="L1060" s="23" t="s">
        <v>15910</v>
      </c>
      <c r="M1060" s="1" t="str">
        <f>_xlfn.CONCAT(Table1[[#This Row],[NÚMERO OPERATIVO]],Table1[[#This Row],[DATA OC]])</f>
        <v>573105602646123,511875</v>
      </c>
      <c r="N1060" s="24">
        <v>46123.511874999997</v>
      </c>
      <c r="O1060" s="25" t="s">
        <v>32</v>
      </c>
      <c r="P1060" s="23" t="s">
        <v>34</v>
      </c>
      <c r="Q1060" s="23" t="s">
        <v>32</v>
      </c>
      <c r="R1060" s="23" t="s">
        <v>15911</v>
      </c>
      <c r="S1060" s="23" t="s">
        <v>15912</v>
      </c>
      <c r="T1060" s="23" t="s">
        <v>9482</v>
      </c>
      <c r="U1060" s="24" t="s">
        <v>15913</v>
      </c>
      <c r="V1060" s="23" t="s">
        <v>9463</v>
      </c>
      <c r="W1060" s="23">
        <v>34.5</v>
      </c>
      <c r="X1060" s="22">
        <v>15</v>
      </c>
      <c r="Y1060" s="23" t="s">
        <v>9464</v>
      </c>
      <c r="Z1060" s="23" t="s">
        <v>9464</v>
      </c>
      <c r="AA1060" s="23" t="s">
        <v>9517</v>
      </c>
      <c r="AB1060" s="23" t="s">
        <v>15914</v>
      </c>
      <c r="AC1060" s="23" t="s">
        <v>15915</v>
      </c>
      <c r="AD1060" s="23" t="s">
        <v>55</v>
      </c>
      <c r="AE1060" s="23" t="s">
        <v>6706</v>
      </c>
      <c r="AF1060" s="23" t="s">
        <v>10852</v>
      </c>
      <c r="AG1060" s="20">
        <v>312600260</v>
      </c>
      <c r="AH1060" s="20">
        <v>1</v>
      </c>
    </row>
    <row r="1061" spans="1:34" ht="21" customHeight="1">
      <c r="A1061" s="1" t="str">
        <f>_xlfn.CONCAT(Table1[[#This Row],[NÚMERO OPERATIVO]],Table1[[#This Row],[OS (SGM)]])</f>
        <v>5710770001DG-MPDG01  000077/2026</v>
      </c>
      <c r="C1061" s="32" t="s">
        <v>9455</v>
      </c>
      <c r="D1061" s="33" t="s">
        <v>15916</v>
      </c>
      <c r="E1061" s="23" t="s">
        <v>9457</v>
      </c>
      <c r="F1061" s="23" t="s">
        <v>503</v>
      </c>
      <c r="G1061" s="23" t="s">
        <v>503</v>
      </c>
      <c r="H1061" s="23" t="s">
        <v>43</v>
      </c>
      <c r="I1061" s="23" t="s">
        <v>624</v>
      </c>
      <c r="J1061" s="23">
        <v>5710770001</v>
      </c>
      <c r="K1061" s="1" t="e">
        <f>_xlfn.XLOOKUP(Table1[[#This Row],[NÚMERO OPERATIVO]],#REF!,#REF!)</f>
        <v>#REF!</v>
      </c>
      <c r="L1061" s="23" t="s">
        <v>15917</v>
      </c>
      <c r="M1061" s="1" t="str">
        <f>_xlfn.CONCAT(Table1[[#This Row],[NÚMERO OPERATIVO]],Table1[[#This Row],[DATA OC]])</f>
        <v>571077000146122,7513541667</v>
      </c>
      <c r="N1061" s="24">
        <v>46122.751354166699</v>
      </c>
      <c r="O1061" s="25" t="s">
        <v>32</v>
      </c>
      <c r="P1061" s="23" t="s">
        <v>34</v>
      </c>
      <c r="Q1061" s="23" t="s">
        <v>32</v>
      </c>
      <c r="R1061" s="23" t="s">
        <v>15918</v>
      </c>
      <c r="S1061" s="23" t="s">
        <v>15919</v>
      </c>
      <c r="T1061" s="23" t="s">
        <v>9473</v>
      </c>
      <c r="U1061" s="24" t="s">
        <v>15920</v>
      </c>
      <c r="V1061" s="23" t="s">
        <v>9463</v>
      </c>
      <c r="W1061" s="23">
        <v>13.8</v>
      </c>
      <c r="X1061" s="22">
        <v>15</v>
      </c>
      <c r="Y1061" s="23" t="s">
        <v>9464</v>
      </c>
      <c r="Z1061" s="23" t="s">
        <v>9464</v>
      </c>
      <c r="AA1061" s="23" t="s">
        <v>9517</v>
      </c>
      <c r="AB1061" s="23" t="s">
        <v>15921</v>
      </c>
      <c r="AC1061" s="23" t="s">
        <v>15922</v>
      </c>
      <c r="AD1061" s="23" t="s">
        <v>55</v>
      </c>
      <c r="AE1061" s="23" t="s">
        <v>1236</v>
      </c>
      <c r="AF1061" s="23" t="s">
        <v>10852</v>
      </c>
      <c r="AG1061" s="20">
        <v>312600253</v>
      </c>
      <c r="AH1061" s="20">
        <v>1</v>
      </c>
    </row>
    <row r="1062" spans="1:34" ht="21" customHeight="1">
      <c r="A1062" s="1" t="str">
        <f>_xlfn.CONCAT(Table1[[#This Row],[NÚMERO OPERATIVO]],Table1[[#This Row],[OS (SGM)]])</f>
        <v>5700349001DG-MPDG01  000083/2026</v>
      </c>
      <c r="C1062" s="31" t="s">
        <v>9455</v>
      </c>
      <c r="D1062" s="23" t="s">
        <v>15923</v>
      </c>
      <c r="E1062" s="23" t="s">
        <v>9457</v>
      </c>
      <c r="F1062" s="23" t="s">
        <v>503</v>
      </c>
      <c r="G1062" s="23" t="s">
        <v>503</v>
      </c>
      <c r="H1062" s="23" t="s">
        <v>43</v>
      </c>
      <c r="I1062" s="23" t="s">
        <v>2199</v>
      </c>
      <c r="J1062" s="23">
        <v>5700349001</v>
      </c>
      <c r="K1062" s="1" t="e">
        <f>_xlfn.XLOOKUP(Table1[[#This Row],[NÚMERO OPERATIVO]],#REF!,#REF!)</f>
        <v>#REF!</v>
      </c>
      <c r="L1062" s="23" t="s">
        <v>15924</v>
      </c>
      <c r="M1062" s="1" t="str">
        <f>_xlfn.CONCAT(Table1[[#This Row],[NÚMERO OPERATIVO]],Table1[[#This Row],[DATA OC]])</f>
        <v>570034900146137,4846527778</v>
      </c>
      <c r="N1062" s="24">
        <v>46137.484652777799</v>
      </c>
      <c r="O1062" s="25" t="s">
        <v>32</v>
      </c>
      <c r="P1062" s="23" t="s">
        <v>34</v>
      </c>
      <c r="Q1062" s="23" t="s">
        <v>32</v>
      </c>
      <c r="R1062" s="23" t="s">
        <v>15925</v>
      </c>
      <c r="S1062" s="23" t="s">
        <v>15925</v>
      </c>
      <c r="T1062" s="23" t="s">
        <v>15926</v>
      </c>
      <c r="U1062" s="24" t="s">
        <v>15927</v>
      </c>
      <c r="V1062" s="23" t="s">
        <v>9463</v>
      </c>
      <c r="W1062" s="23">
        <v>13.8</v>
      </c>
      <c r="X1062" s="22">
        <v>15</v>
      </c>
      <c r="Y1062" s="23" t="s">
        <v>9464</v>
      </c>
      <c r="Z1062" s="23" t="s">
        <v>9464</v>
      </c>
      <c r="AA1062" s="23" t="s">
        <v>9517</v>
      </c>
      <c r="AB1062" s="23" t="s">
        <v>15925</v>
      </c>
      <c r="AC1062" s="23" t="s">
        <v>15925</v>
      </c>
      <c r="AD1062" s="23" t="s">
        <v>55</v>
      </c>
      <c r="AE1062" s="23" t="s">
        <v>4911</v>
      </c>
      <c r="AF1062" s="23" t="s">
        <v>10852</v>
      </c>
      <c r="AG1062" s="21">
        <v>312600287</v>
      </c>
      <c r="AH1062" s="20">
        <v>1</v>
      </c>
    </row>
    <row r="1063" spans="1:34" ht="21" customHeight="1">
      <c r="A1063" s="1" t="str">
        <f>_xlfn.CONCAT(Table1[[#This Row],[NÚMERO OPERATIVO]],Table1[[#This Row],[OS (SGM)]])</f>
        <v>5702271001DG-MLPO02  000060/2026</v>
      </c>
      <c r="C1063" s="32" t="s">
        <v>9455</v>
      </c>
      <c r="D1063" s="33" t="s">
        <v>15928</v>
      </c>
      <c r="E1063" s="23" t="s">
        <v>9457</v>
      </c>
      <c r="F1063" s="23" t="s">
        <v>503</v>
      </c>
      <c r="G1063" s="23" t="s">
        <v>503</v>
      </c>
      <c r="H1063" s="23" t="s">
        <v>43</v>
      </c>
      <c r="I1063" s="23" t="s">
        <v>2199</v>
      </c>
      <c r="J1063" s="23">
        <v>5702271001</v>
      </c>
      <c r="K1063" s="1" t="e">
        <f>_xlfn.XLOOKUP(Table1[[#This Row],[NÚMERO OPERATIVO]],#REF!,#REF!)</f>
        <v>#REF!</v>
      </c>
      <c r="L1063" s="23" t="s">
        <v>15929</v>
      </c>
      <c r="M1063" s="1" t="str">
        <f>_xlfn.CONCAT(Table1[[#This Row],[NÚMERO OPERATIVO]],Table1[[#This Row],[DATA OC]])</f>
        <v>570227100146121,0465162037</v>
      </c>
      <c r="N1063" s="24">
        <v>46121.0465162037</v>
      </c>
      <c r="O1063" s="25" t="s">
        <v>32</v>
      </c>
      <c r="P1063" s="23" t="s">
        <v>34</v>
      </c>
      <c r="Q1063" s="23" t="s">
        <v>32</v>
      </c>
      <c r="R1063" s="23" t="s">
        <v>15930</v>
      </c>
      <c r="S1063" s="23" t="s">
        <v>15931</v>
      </c>
      <c r="T1063" s="23" t="s">
        <v>9482</v>
      </c>
      <c r="U1063" s="24" t="s">
        <v>15932</v>
      </c>
      <c r="V1063" s="23" t="s">
        <v>9463</v>
      </c>
      <c r="W1063" s="23">
        <v>13.8</v>
      </c>
      <c r="X1063" s="22">
        <v>15</v>
      </c>
      <c r="Y1063" s="23" t="s">
        <v>9482</v>
      </c>
      <c r="Z1063" s="23" t="s">
        <v>9464</v>
      </c>
      <c r="AA1063" s="23" t="s">
        <v>15933</v>
      </c>
      <c r="AB1063" s="23" t="s">
        <v>15934</v>
      </c>
      <c r="AC1063" s="23" t="s">
        <v>15935</v>
      </c>
      <c r="AD1063" s="23" t="s">
        <v>55</v>
      </c>
      <c r="AE1063" s="23" t="s">
        <v>4608</v>
      </c>
      <c r="AF1063" s="23" t="s">
        <v>10852</v>
      </c>
      <c r="AG1063" s="20">
        <v>312600251</v>
      </c>
      <c r="AH1063" s="20">
        <v>1</v>
      </c>
    </row>
    <row r="1064" spans="1:34" ht="21" customHeight="1">
      <c r="A1064" s="1" t="str">
        <f>_xlfn.CONCAT(Table1[[#This Row],[NÚMERO OPERATIVO]],Table1[[#This Row],[OS (SGM)]])</f>
        <v>5710213110DG-MLPO02  000058/2026</v>
      </c>
      <c r="C1064" s="31" t="s">
        <v>9455</v>
      </c>
      <c r="D1064" s="23" t="s">
        <v>15936</v>
      </c>
      <c r="E1064" s="23" t="s">
        <v>9457</v>
      </c>
      <c r="F1064" s="23" t="s">
        <v>503</v>
      </c>
      <c r="G1064" s="23" t="s">
        <v>689</v>
      </c>
      <c r="H1064" s="23" t="s">
        <v>43</v>
      </c>
      <c r="I1064" s="23" t="s">
        <v>687</v>
      </c>
      <c r="J1064" s="23">
        <v>5710213110</v>
      </c>
      <c r="K1064" s="1" t="e">
        <f>_xlfn.XLOOKUP(Table1[[#This Row],[NÚMERO OPERATIVO]],#REF!,#REF!)</f>
        <v>#REF!</v>
      </c>
      <c r="L1064" s="23" t="s">
        <v>9868</v>
      </c>
      <c r="M1064" s="1" t="str">
        <f>_xlfn.CONCAT(Table1[[#This Row],[NÚMERO OPERATIVO]],Table1[[#This Row],[DATA OC]])</f>
        <v>571021311046119,7659375</v>
      </c>
      <c r="N1064" s="24">
        <v>46119.7659375</v>
      </c>
      <c r="O1064" s="25" t="s">
        <v>32</v>
      </c>
      <c r="P1064" s="23" t="s">
        <v>34</v>
      </c>
      <c r="Q1064" s="23" t="s">
        <v>32</v>
      </c>
      <c r="R1064" s="23" t="s">
        <v>15937</v>
      </c>
      <c r="S1064" s="23" t="s">
        <v>9472</v>
      </c>
      <c r="T1064" s="23" t="s">
        <v>9523</v>
      </c>
      <c r="U1064" s="24" t="s">
        <v>15938</v>
      </c>
      <c r="V1064" s="23" t="s">
        <v>9463</v>
      </c>
      <c r="W1064" s="23">
        <v>13.8</v>
      </c>
      <c r="X1064" s="22">
        <v>15</v>
      </c>
      <c r="Y1064" s="23" t="s">
        <v>9464</v>
      </c>
      <c r="Z1064" s="23" t="s">
        <v>9464</v>
      </c>
      <c r="AA1064" s="23" t="s">
        <v>9517</v>
      </c>
      <c r="AB1064" s="23" t="s">
        <v>15939</v>
      </c>
      <c r="AC1064" s="23" t="s">
        <v>15940</v>
      </c>
      <c r="AD1064" s="23" t="s">
        <v>55</v>
      </c>
      <c r="AE1064" s="23" t="s">
        <v>685</v>
      </c>
      <c r="AF1064" s="23" t="s">
        <v>10852</v>
      </c>
      <c r="AG1064" s="20">
        <v>312600246</v>
      </c>
      <c r="AH1064" s="20">
        <v>1</v>
      </c>
    </row>
    <row r="1065" spans="1:34" ht="21" customHeight="1">
      <c r="A1065" s="1" t="str">
        <f>_xlfn.CONCAT(Table1[[#This Row],[NÚMERO OPERATIVO]],Table1[[#This Row],[OS (SGM)]])</f>
        <v>5700888152DG-MLPO02  000066/2026</v>
      </c>
      <c r="C1065" s="32" t="s">
        <v>9455</v>
      </c>
      <c r="D1065" s="33" t="s">
        <v>15941</v>
      </c>
      <c r="E1065" s="23" t="s">
        <v>9457</v>
      </c>
      <c r="F1065" s="23" t="s">
        <v>503</v>
      </c>
      <c r="G1065" s="23" t="s">
        <v>240</v>
      </c>
      <c r="H1065" s="23" t="s">
        <v>43</v>
      </c>
      <c r="I1065" s="23" t="s">
        <v>69</v>
      </c>
      <c r="J1065" s="23">
        <v>5700888152</v>
      </c>
      <c r="K1065" s="1" t="e">
        <f>_xlfn.XLOOKUP(Table1[[#This Row],[NÚMERO OPERATIVO]],#REF!,#REF!)</f>
        <v>#REF!</v>
      </c>
      <c r="L1065" s="23" t="s">
        <v>9868</v>
      </c>
      <c r="M1065" s="1" t="str">
        <f>_xlfn.CONCAT(Table1[[#This Row],[NÚMERO OPERATIVO]],Table1[[#This Row],[DATA OC]])</f>
        <v>570088815246136,4988773148</v>
      </c>
      <c r="N1065" s="24">
        <v>46136.4988773148</v>
      </c>
      <c r="O1065" s="25" t="s">
        <v>32</v>
      </c>
      <c r="P1065" s="23" t="s">
        <v>34</v>
      </c>
      <c r="Q1065" s="23" t="s">
        <v>32</v>
      </c>
      <c r="R1065" s="23" t="s">
        <v>15942</v>
      </c>
      <c r="S1065" s="23" t="s">
        <v>15943</v>
      </c>
      <c r="T1065" s="23" t="s">
        <v>9482</v>
      </c>
      <c r="U1065" s="24" t="s">
        <v>15944</v>
      </c>
      <c r="V1065" s="23" t="s">
        <v>9463</v>
      </c>
      <c r="W1065" s="23">
        <v>34.5</v>
      </c>
      <c r="X1065" s="22">
        <v>15</v>
      </c>
      <c r="Y1065" s="23" t="s">
        <v>9482</v>
      </c>
      <c r="Z1065" s="23" t="s">
        <v>9464</v>
      </c>
      <c r="AA1065" s="23" t="s">
        <v>15945</v>
      </c>
      <c r="AB1065" s="23" t="s">
        <v>15946</v>
      </c>
      <c r="AC1065" s="23" t="s">
        <v>15947</v>
      </c>
      <c r="AD1065" s="23" t="s">
        <v>55</v>
      </c>
      <c r="AE1065" s="23" t="s">
        <v>7404</v>
      </c>
      <c r="AF1065" s="23" t="s">
        <v>10852</v>
      </c>
      <c r="AG1065" s="20">
        <v>312600275</v>
      </c>
      <c r="AH1065" s="20">
        <v>1</v>
      </c>
    </row>
    <row r="1066" spans="1:34" ht="21" customHeight="1">
      <c r="A1066" s="1" t="str">
        <f>_xlfn.CONCAT(Table1[[#This Row],[NÚMERO OPERATIVO]],Table1[[#This Row],[OS (SGM)]])</f>
        <v>5725253152DG-MLPO01  000069/2026</v>
      </c>
      <c r="C1066" s="31" t="s">
        <v>9455</v>
      </c>
      <c r="D1066" s="23" t="s">
        <v>15948</v>
      </c>
      <c r="E1066" s="23" t="s">
        <v>9457</v>
      </c>
      <c r="F1066" s="23" t="s">
        <v>503</v>
      </c>
      <c r="G1066" s="23" t="s">
        <v>240</v>
      </c>
      <c r="H1066" s="23" t="s">
        <v>43</v>
      </c>
      <c r="I1066" s="23" t="s">
        <v>69</v>
      </c>
      <c r="J1066" s="23">
        <v>5725253152</v>
      </c>
      <c r="K1066" s="1" t="e">
        <f>_xlfn.XLOOKUP(Table1[[#This Row],[NÚMERO OPERATIVO]],#REF!,#REF!)</f>
        <v>#REF!</v>
      </c>
      <c r="L1066" s="23" t="s">
        <v>15949</v>
      </c>
      <c r="M1066" s="1" t="str">
        <f>_xlfn.CONCAT(Table1[[#This Row],[NÚMERO OPERATIVO]],Table1[[#This Row],[DATA OC]])</f>
        <v>572525315246121,4731481482</v>
      </c>
      <c r="N1066" s="24">
        <v>46121.473148148201</v>
      </c>
      <c r="O1066" s="25" t="s">
        <v>32</v>
      </c>
      <c r="P1066" s="23" t="s">
        <v>34</v>
      </c>
      <c r="Q1066" s="23" t="s">
        <v>32</v>
      </c>
      <c r="R1066" s="23" t="s">
        <v>15950</v>
      </c>
      <c r="S1066" s="23" t="s">
        <v>15951</v>
      </c>
      <c r="T1066" s="23" t="s">
        <v>9482</v>
      </c>
      <c r="U1066" s="24" t="s">
        <v>15952</v>
      </c>
      <c r="V1066" s="23" t="s">
        <v>9463</v>
      </c>
      <c r="W1066" s="23">
        <v>34.5</v>
      </c>
      <c r="X1066" s="22">
        <v>15</v>
      </c>
      <c r="Y1066" s="23" t="s">
        <v>9482</v>
      </c>
      <c r="Z1066" s="23" t="s">
        <v>9482</v>
      </c>
      <c r="AA1066" s="23" t="s">
        <v>13454</v>
      </c>
      <c r="AB1066" s="23" t="s">
        <v>15953</v>
      </c>
      <c r="AC1066" s="23" t="s">
        <v>15954</v>
      </c>
      <c r="AD1066" s="23" t="s">
        <v>55</v>
      </c>
      <c r="AE1066" s="23" t="s">
        <v>7091</v>
      </c>
      <c r="AF1066" s="23" t="s">
        <v>10852</v>
      </c>
      <c r="AG1066" s="20">
        <v>312600254</v>
      </c>
      <c r="AH1066" s="20">
        <v>1</v>
      </c>
    </row>
    <row r="1067" spans="1:34" ht="21" customHeight="1">
      <c r="A1067" s="1" t="str">
        <f>_xlfn.CONCAT(Table1[[#This Row],[NÚMERO OPERATIVO]],Table1[[#This Row],[OS (SGM)]])</f>
        <v>5710161043DG-MLPO01  000072/2026</v>
      </c>
      <c r="C1067" s="32" t="s">
        <v>9455</v>
      </c>
      <c r="D1067" s="33" t="s">
        <v>15955</v>
      </c>
      <c r="E1067" s="23" t="s">
        <v>9457</v>
      </c>
      <c r="F1067" s="23" t="s">
        <v>503</v>
      </c>
      <c r="G1067" s="23" t="s">
        <v>1799</v>
      </c>
      <c r="H1067" s="23" t="s">
        <v>43</v>
      </c>
      <c r="I1067" s="23" t="s">
        <v>69</v>
      </c>
      <c r="J1067" s="23">
        <v>5710161043</v>
      </c>
      <c r="K1067" s="1" t="e">
        <f>_xlfn.XLOOKUP(Table1[[#This Row],[NÚMERO OPERATIVO]],#REF!,#REF!)</f>
        <v>#REF!</v>
      </c>
      <c r="L1067" s="23" t="s">
        <v>15956</v>
      </c>
      <c r="M1067" s="1" t="str">
        <f>_xlfn.CONCAT(Table1[[#This Row],[NÚMERO OPERATIVO]],Table1[[#This Row],[DATA OC]])</f>
        <v>571016104346132,6999189815</v>
      </c>
      <c r="N1067" s="24">
        <v>46132.699918981503</v>
      </c>
      <c r="O1067" s="25" t="s">
        <v>32</v>
      </c>
      <c r="P1067" s="23" t="s">
        <v>34</v>
      </c>
      <c r="Q1067" s="23" t="s">
        <v>32</v>
      </c>
      <c r="R1067" s="23" t="s">
        <v>15957</v>
      </c>
      <c r="S1067" s="23" t="s">
        <v>9472</v>
      </c>
      <c r="T1067" s="23" t="s">
        <v>9767</v>
      </c>
      <c r="U1067" s="24" t="s">
        <v>15958</v>
      </c>
      <c r="V1067" s="23" t="s">
        <v>9463</v>
      </c>
      <c r="W1067" s="23">
        <v>34.5</v>
      </c>
      <c r="X1067" s="22">
        <v>15</v>
      </c>
      <c r="Y1067" s="23" t="s">
        <v>9537</v>
      </c>
      <c r="Z1067" s="23" t="s">
        <v>9464</v>
      </c>
      <c r="AA1067" s="23" t="s">
        <v>14726</v>
      </c>
      <c r="AB1067" s="23" t="s">
        <v>15959</v>
      </c>
      <c r="AC1067" s="23" t="s">
        <v>15960</v>
      </c>
      <c r="AD1067" s="23" t="s">
        <v>55</v>
      </c>
      <c r="AE1067" s="23" t="s">
        <v>7399</v>
      </c>
      <c r="AF1067" s="23" t="s">
        <v>10852</v>
      </c>
      <c r="AG1067" s="20">
        <v>312600268</v>
      </c>
      <c r="AH1067" s="20">
        <v>1</v>
      </c>
    </row>
    <row r="1068" spans="1:34" ht="21" customHeight="1">
      <c r="A1068" s="1" t="str">
        <f>_xlfn.CONCAT(Table1[[#This Row],[NÚMERO OPERATIVO]],Table1[[#This Row],[OS (SGM)]])</f>
        <v>5701103040ENC-MLAR02  000089/2026</v>
      </c>
      <c r="C1068" s="31" t="s">
        <v>9455</v>
      </c>
      <c r="D1068" s="23" t="s">
        <v>15961</v>
      </c>
      <c r="E1068" s="23" t="s">
        <v>11546</v>
      </c>
      <c r="F1068" s="23" t="s">
        <v>132</v>
      </c>
      <c r="G1068" s="23" t="s">
        <v>41</v>
      </c>
      <c r="H1068" s="23" t="s">
        <v>43</v>
      </c>
      <c r="I1068" s="23" t="s">
        <v>36</v>
      </c>
      <c r="J1068" s="23">
        <v>5701103040</v>
      </c>
      <c r="K1068" s="1" t="e">
        <f>_xlfn.XLOOKUP(Table1[[#This Row],[NÚMERO OPERATIVO]],#REF!,#REF!)</f>
        <v>#REF!</v>
      </c>
      <c r="L1068" s="23" t="s">
        <v>15962</v>
      </c>
      <c r="M1068" s="1" t="str">
        <f>_xlfn.CONCAT(Table1[[#This Row],[NÚMERO OPERATIVO]],Table1[[#This Row],[DATA OC]])</f>
        <v>570110304046138,8299305556</v>
      </c>
      <c r="N1068" s="24">
        <v>46138.829930555599</v>
      </c>
      <c r="O1068" s="25" t="s">
        <v>32</v>
      </c>
      <c r="P1068" s="23" t="s">
        <v>33</v>
      </c>
      <c r="Q1068" s="23" t="s">
        <v>32</v>
      </c>
      <c r="R1068" s="23" t="s">
        <v>15963</v>
      </c>
      <c r="S1068" s="23" t="s">
        <v>15964</v>
      </c>
      <c r="T1068" s="23" t="s">
        <v>9473</v>
      </c>
      <c r="U1068" s="24" t="s">
        <v>15965</v>
      </c>
      <c r="V1068" s="23" t="s">
        <v>9463</v>
      </c>
      <c r="W1068" s="23">
        <v>34.5</v>
      </c>
      <c r="X1068" s="22">
        <v>15</v>
      </c>
      <c r="Y1068" s="23" t="s">
        <v>9464</v>
      </c>
      <c r="Z1068" s="23" t="s">
        <v>9464</v>
      </c>
      <c r="AA1068" s="23" t="s">
        <v>9517</v>
      </c>
      <c r="AB1068" s="23" t="s">
        <v>15966</v>
      </c>
      <c r="AC1068" s="23" t="s">
        <v>15967</v>
      </c>
      <c r="AD1068" s="23" t="s">
        <v>55</v>
      </c>
      <c r="AE1068" s="23" t="s">
        <v>7269</v>
      </c>
      <c r="AF1068" s="23" t="s">
        <v>11553</v>
      </c>
      <c r="AG1068" s="20">
        <v>612600452</v>
      </c>
      <c r="AH1068" s="20">
        <v>1</v>
      </c>
    </row>
    <row r="1069" spans="1:34" ht="21" customHeight="1">
      <c r="A1069" s="1" t="str">
        <f>_xlfn.CONCAT(Table1[[#This Row],[NÚMERO OPERATIVO]],Table1[[#This Row],[OS (SGM)]])</f>
        <v>5725441040ENC-MPAR02  000019/2026</v>
      </c>
      <c r="C1069" s="32" t="s">
        <v>9455</v>
      </c>
      <c r="D1069" s="33" t="s">
        <v>15968</v>
      </c>
      <c r="E1069" s="23" t="s">
        <v>11546</v>
      </c>
      <c r="F1069" s="23" t="s">
        <v>132</v>
      </c>
      <c r="G1069" s="23" t="s">
        <v>41</v>
      </c>
      <c r="H1069" s="23" t="s">
        <v>43</v>
      </c>
      <c r="I1069" s="23" t="s">
        <v>36</v>
      </c>
      <c r="J1069" s="23">
        <v>5725441040</v>
      </c>
      <c r="K1069" s="1" t="e">
        <f>_xlfn.XLOOKUP(Table1[[#This Row],[NÚMERO OPERATIVO]],#REF!,#REF!)</f>
        <v>#REF!</v>
      </c>
      <c r="L1069" s="23" t="s">
        <v>15969</v>
      </c>
      <c r="M1069" s="1" t="str">
        <f>_xlfn.CONCAT(Table1[[#This Row],[NÚMERO OPERATIVO]],Table1[[#This Row],[DATA OC]])</f>
        <v>572544104046122,5640856481</v>
      </c>
      <c r="N1069" s="24">
        <v>46122.564085648097</v>
      </c>
      <c r="O1069" s="25" t="s">
        <v>32</v>
      </c>
      <c r="P1069" s="23" t="s">
        <v>33</v>
      </c>
      <c r="Q1069" s="23" t="s">
        <v>32</v>
      </c>
      <c r="R1069" s="23" t="s">
        <v>15970</v>
      </c>
      <c r="S1069" s="23" t="s">
        <v>15971</v>
      </c>
      <c r="T1069" s="23" t="s">
        <v>9482</v>
      </c>
      <c r="U1069" s="24" t="s">
        <v>15972</v>
      </c>
      <c r="V1069" s="23" t="s">
        <v>9463</v>
      </c>
      <c r="W1069" s="23">
        <v>34.5</v>
      </c>
      <c r="X1069" s="22">
        <v>15</v>
      </c>
      <c r="Y1069" s="23" t="s">
        <v>9482</v>
      </c>
      <c r="Z1069" s="23" t="s">
        <v>9482</v>
      </c>
      <c r="AA1069" s="23" t="s">
        <v>9517</v>
      </c>
      <c r="AB1069" s="23" t="s">
        <v>15973</v>
      </c>
      <c r="AC1069" s="23" t="s">
        <v>15974</v>
      </c>
      <c r="AD1069" s="23" t="s">
        <v>55</v>
      </c>
      <c r="AE1069" s="23" t="s">
        <v>1317</v>
      </c>
      <c r="AF1069" s="23" t="s">
        <v>11553</v>
      </c>
      <c r="AG1069" s="20">
        <v>612600389</v>
      </c>
      <c r="AH1069" s="20">
        <v>1</v>
      </c>
    </row>
    <row r="1070" spans="1:34" ht="21" customHeight="1">
      <c r="A1070" s="1" t="str">
        <f>_xlfn.CONCAT(Table1[[#This Row],[NÚMERO OPERATIVO]],Table1[[#This Row],[OS (SGM)]])</f>
        <v>5710157004ENC-MLAR01  000181/2026</v>
      </c>
      <c r="C1070" s="31" t="s">
        <v>9455</v>
      </c>
      <c r="D1070" s="23" t="s">
        <v>15975</v>
      </c>
      <c r="E1070" s="23" t="s">
        <v>11546</v>
      </c>
      <c r="F1070" s="23" t="s">
        <v>132</v>
      </c>
      <c r="G1070" s="23" t="s">
        <v>132</v>
      </c>
      <c r="H1070" s="23" t="s">
        <v>43</v>
      </c>
      <c r="I1070" s="23" t="s">
        <v>4759</v>
      </c>
      <c r="J1070" s="23">
        <v>5710157004</v>
      </c>
      <c r="K1070" s="1" t="e">
        <f>_xlfn.XLOOKUP(Table1[[#This Row],[NÚMERO OPERATIVO]],#REF!,#REF!)</f>
        <v>#REF!</v>
      </c>
      <c r="L1070" s="23" t="s">
        <v>15976</v>
      </c>
      <c r="M1070" s="1" t="str">
        <f>_xlfn.CONCAT(Table1[[#This Row],[NÚMERO OPERATIVO]],Table1[[#This Row],[DATA OC]])</f>
        <v>571015700446121,56125</v>
      </c>
      <c r="N1070" s="24">
        <v>46121.561249999999</v>
      </c>
      <c r="O1070" s="25" t="s">
        <v>32</v>
      </c>
      <c r="P1070" s="23" t="s">
        <v>33</v>
      </c>
      <c r="Q1070" s="23" t="s">
        <v>32</v>
      </c>
      <c r="R1070" s="23" t="s">
        <v>15977</v>
      </c>
      <c r="S1070" s="23" t="s">
        <v>9472</v>
      </c>
      <c r="T1070" s="23" t="s">
        <v>15978</v>
      </c>
      <c r="U1070" s="24" t="s">
        <v>15979</v>
      </c>
      <c r="V1070" s="23" t="s">
        <v>9463</v>
      </c>
      <c r="W1070" s="23">
        <v>13.8</v>
      </c>
      <c r="X1070" s="22">
        <v>15</v>
      </c>
      <c r="Y1070" s="23" t="s">
        <v>9464</v>
      </c>
      <c r="Z1070" s="23" t="s">
        <v>9517</v>
      </c>
      <c r="AA1070" s="23" t="s">
        <v>9517</v>
      </c>
      <c r="AB1070" s="23" t="s">
        <v>15980</v>
      </c>
      <c r="AC1070" s="23" t="s">
        <v>15981</v>
      </c>
      <c r="AD1070" s="23" t="s">
        <v>55</v>
      </c>
      <c r="AE1070" s="23" t="s">
        <v>5293</v>
      </c>
      <c r="AF1070" s="23" t="s">
        <v>11553</v>
      </c>
      <c r="AG1070" s="20">
        <v>612600399</v>
      </c>
      <c r="AH1070" s="20">
        <v>1</v>
      </c>
    </row>
    <row r="1071" spans="1:34" ht="21" customHeight="1">
      <c r="A1071" s="1" t="str">
        <f>_xlfn.CONCAT(Table1[[#This Row],[NÚMERO OPERATIVO]],Table1[[#This Row],[OS (SGM)]])</f>
        <v>5702072004ENC-MLAR03  000041/2026</v>
      </c>
      <c r="C1071" s="32" t="s">
        <v>9455</v>
      </c>
      <c r="D1071" s="33" t="s">
        <v>15982</v>
      </c>
      <c r="E1071" s="23" t="s">
        <v>11546</v>
      </c>
      <c r="F1071" s="23" t="s">
        <v>132</v>
      </c>
      <c r="G1071" s="23" t="s">
        <v>132</v>
      </c>
      <c r="H1071" s="23" t="s">
        <v>43</v>
      </c>
      <c r="I1071" s="23" t="s">
        <v>130</v>
      </c>
      <c r="J1071" s="23">
        <v>5702072004</v>
      </c>
      <c r="K1071" s="1" t="e">
        <f>_xlfn.XLOOKUP(Table1[[#This Row],[NÚMERO OPERATIVO]],#REF!,#REF!)</f>
        <v>#REF!</v>
      </c>
      <c r="L1071" s="23" t="s">
        <v>15983</v>
      </c>
      <c r="M1071" s="1" t="str">
        <f>_xlfn.CONCAT(Table1[[#This Row],[NÚMERO OPERATIVO]],Table1[[#This Row],[DATA OC]])</f>
        <v>570207200446115,853287037</v>
      </c>
      <c r="N1071" s="24">
        <v>46115.853287037004</v>
      </c>
      <c r="O1071" s="25" t="s">
        <v>32</v>
      </c>
      <c r="P1071" s="23" t="s">
        <v>33</v>
      </c>
      <c r="Q1071" s="23" t="s">
        <v>32</v>
      </c>
      <c r="R1071" s="23" t="s">
        <v>15984</v>
      </c>
      <c r="S1071" s="23" t="s">
        <v>9472</v>
      </c>
      <c r="T1071" s="23" t="s">
        <v>9473</v>
      </c>
      <c r="U1071" s="24" t="s">
        <v>11866</v>
      </c>
      <c r="V1071" s="23" t="s">
        <v>9463</v>
      </c>
      <c r="W1071" s="23">
        <v>13.8</v>
      </c>
      <c r="X1071" s="22">
        <v>15</v>
      </c>
      <c r="Y1071" s="23" t="s">
        <v>9464</v>
      </c>
      <c r="Z1071" s="23" t="s">
        <v>9464</v>
      </c>
      <c r="AA1071" s="23" t="s">
        <v>9517</v>
      </c>
      <c r="AB1071" s="23" t="s">
        <v>15985</v>
      </c>
      <c r="AC1071" s="23" t="s">
        <v>15986</v>
      </c>
      <c r="AD1071" s="23" t="s">
        <v>55</v>
      </c>
      <c r="AE1071" s="23" t="s">
        <v>128</v>
      </c>
      <c r="AF1071" s="23" t="s">
        <v>11553</v>
      </c>
      <c r="AG1071" s="20">
        <v>612600369</v>
      </c>
      <c r="AH1071" s="20">
        <v>1</v>
      </c>
    </row>
    <row r="1072" spans="1:34" ht="21" customHeight="1">
      <c r="A1072" s="1" t="str">
        <f>_xlfn.CONCAT(Table1[[#This Row],[NÚMERO OPERATIVO]],Table1[[#This Row],[OS (SGM)]])</f>
        <v>5700205157ENC-MLAR01  000176/2026</v>
      </c>
      <c r="C1072" s="31" t="s">
        <v>9455</v>
      </c>
      <c r="D1072" s="23" t="s">
        <v>15987</v>
      </c>
      <c r="E1072" s="23" t="s">
        <v>11546</v>
      </c>
      <c r="F1072" s="23" t="s">
        <v>132</v>
      </c>
      <c r="G1072" s="23" t="s">
        <v>1050</v>
      </c>
      <c r="H1072" s="23" t="s">
        <v>43</v>
      </c>
      <c r="I1072" s="23" t="s">
        <v>36</v>
      </c>
      <c r="J1072" s="23">
        <v>5700205157</v>
      </c>
      <c r="K1072" s="1" t="e">
        <f>_xlfn.XLOOKUP(Table1[[#This Row],[NÚMERO OPERATIVO]],#REF!,#REF!)</f>
        <v>#REF!</v>
      </c>
      <c r="L1072" s="23" t="s">
        <v>15988</v>
      </c>
      <c r="M1072" s="1" t="str">
        <f>_xlfn.CONCAT(Table1[[#This Row],[NÚMERO OPERATIVO]],Table1[[#This Row],[DATA OC]])</f>
        <v>570020515746123,5159606481</v>
      </c>
      <c r="N1072" s="24">
        <v>46123.515960648103</v>
      </c>
      <c r="O1072" s="25" t="s">
        <v>32</v>
      </c>
      <c r="P1072" s="23" t="s">
        <v>33</v>
      </c>
      <c r="Q1072" s="23" t="s">
        <v>32</v>
      </c>
      <c r="R1072" s="23" t="s">
        <v>15989</v>
      </c>
      <c r="S1072" s="23" t="s">
        <v>15990</v>
      </c>
      <c r="T1072" s="23" t="s">
        <v>9473</v>
      </c>
      <c r="U1072" s="24" t="s">
        <v>14103</v>
      </c>
      <c r="V1072" s="23" t="s">
        <v>9463</v>
      </c>
      <c r="W1072" s="23">
        <v>34.5</v>
      </c>
      <c r="X1072" s="22">
        <v>15</v>
      </c>
      <c r="Y1072" s="23" t="s">
        <v>9464</v>
      </c>
      <c r="Z1072" s="23" t="s">
        <v>9464</v>
      </c>
      <c r="AA1072" s="23" t="s">
        <v>9517</v>
      </c>
      <c r="AB1072" s="23" t="s">
        <v>15991</v>
      </c>
      <c r="AC1072" s="23" t="s">
        <v>15992</v>
      </c>
      <c r="AD1072" s="23" t="s">
        <v>55</v>
      </c>
      <c r="AE1072" s="23" t="s">
        <v>1047</v>
      </c>
      <c r="AF1072" s="23" t="s">
        <v>11553</v>
      </c>
      <c r="AG1072" s="20">
        <v>612600391</v>
      </c>
      <c r="AH1072" s="20">
        <v>1</v>
      </c>
    </row>
    <row r="1073" spans="1:34" ht="21" customHeight="1">
      <c r="A1073" s="1" t="str">
        <f>_xlfn.CONCAT(Table1[[#This Row],[NÚMERO OPERATIVO]],Table1[[#This Row],[OS (SGM)]])</f>
        <v>5710079025ENC-MLAR03  000038/2026</v>
      </c>
      <c r="C1073" s="32" t="s">
        <v>9455</v>
      </c>
      <c r="D1073" s="33" t="s">
        <v>15993</v>
      </c>
      <c r="E1073" s="23" t="s">
        <v>11546</v>
      </c>
      <c r="F1073" s="23" t="s">
        <v>132</v>
      </c>
      <c r="G1073" s="23" t="s">
        <v>103</v>
      </c>
      <c r="H1073" s="23" t="s">
        <v>43</v>
      </c>
      <c r="I1073" s="23" t="s">
        <v>101</v>
      </c>
      <c r="J1073" s="23">
        <v>5710079025</v>
      </c>
      <c r="K1073" s="1" t="e">
        <f>_xlfn.XLOOKUP(Table1[[#This Row],[NÚMERO OPERATIVO]],#REF!,#REF!)</f>
        <v>#REF!</v>
      </c>
      <c r="L1073" s="23" t="s">
        <v>15994</v>
      </c>
      <c r="M1073" s="1" t="str">
        <f>_xlfn.CONCAT(Table1[[#This Row],[NÚMERO OPERATIVO]],Table1[[#This Row],[DATA OC]])</f>
        <v>571007902546114,4704513889</v>
      </c>
      <c r="N1073" s="24">
        <v>46114.470451388901</v>
      </c>
      <c r="O1073" s="25" t="s">
        <v>32</v>
      </c>
      <c r="P1073" s="23" t="s">
        <v>33</v>
      </c>
      <c r="Q1073" s="23" t="s">
        <v>32</v>
      </c>
      <c r="R1073" s="23" t="s">
        <v>15995</v>
      </c>
      <c r="S1073" s="23" t="s">
        <v>9472</v>
      </c>
      <c r="T1073" s="23" t="s">
        <v>9767</v>
      </c>
      <c r="U1073" s="24" t="s">
        <v>15996</v>
      </c>
      <c r="V1073" s="23" t="s">
        <v>9463</v>
      </c>
      <c r="W1073" s="23">
        <v>34.5</v>
      </c>
      <c r="X1073" s="22">
        <v>15</v>
      </c>
      <c r="Y1073" s="23" t="s">
        <v>9464</v>
      </c>
      <c r="Z1073" s="23" t="s">
        <v>9517</v>
      </c>
      <c r="AA1073" s="23" t="s">
        <v>9517</v>
      </c>
      <c r="AB1073" s="23" t="s">
        <v>15997</v>
      </c>
      <c r="AC1073" s="23" t="s">
        <v>15998</v>
      </c>
      <c r="AD1073" s="23" t="s">
        <v>55</v>
      </c>
      <c r="AE1073" s="23" t="s">
        <v>5248</v>
      </c>
      <c r="AF1073" s="23" t="s">
        <v>11553</v>
      </c>
      <c r="AG1073" s="20">
        <v>612600370</v>
      </c>
      <c r="AH1073" s="20">
        <v>1</v>
      </c>
    </row>
    <row r="1074" spans="1:34" ht="21" customHeight="1">
      <c r="A1074" s="1" t="str">
        <f>_xlfn.CONCAT(Table1[[#This Row],[NÚMERO OPERATIVO]],Table1[[#This Row],[OS (SGM)]])</f>
        <v>5701086022ENC-MLAR01  000190/2026</v>
      </c>
      <c r="C1074" s="31" t="s">
        <v>9455</v>
      </c>
      <c r="D1074" s="23" t="s">
        <v>15999</v>
      </c>
      <c r="E1074" s="23" t="s">
        <v>11546</v>
      </c>
      <c r="F1074" s="23" t="s">
        <v>132</v>
      </c>
      <c r="G1074" s="23" t="s">
        <v>361</v>
      </c>
      <c r="H1074" s="23" t="s">
        <v>43</v>
      </c>
      <c r="I1074" s="23" t="s">
        <v>374</v>
      </c>
      <c r="J1074" s="23">
        <v>5701086022</v>
      </c>
      <c r="K1074" s="1" t="e">
        <f>_xlfn.XLOOKUP(Table1[[#This Row],[NÚMERO OPERATIVO]],#REF!,#REF!)</f>
        <v>#REF!</v>
      </c>
      <c r="L1074" s="23" t="s">
        <v>16000</v>
      </c>
      <c r="M1074" s="1" t="str">
        <f>_xlfn.CONCAT(Table1[[#This Row],[NÚMERO OPERATIVO]],Table1[[#This Row],[DATA OC]])</f>
        <v>570108602246130,7166666667</v>
      </c>
      <c r="N1074" s="24">
        <v>46130.716666666704</v>
      </c>
      <c r="O1074" s="25" t="s">
        <v>32</v>
      </c>
      <c r="P1074" s="23" t="s">
        <v>33</v>
      </c>
      <c r="Q1074" s="23" t="s">
        <v>32</v>
      </c>
      <c r="R1074" s="23" t="s">
        <v>16001</v>
      </c>
      <c r="S1074" s="23" t="s">
        <v>16002</v>
      </c>
      <c r="T1074" s="23" t="s">
        <v>13059</v>
      </c>
      <c r="U1074" s="24" t="s">
        <v>16003</v>
      </c>
      <c r="V1074" s="23" t="s">
        <v>9463</v>
      </c>
      <c r="W1074" s="23">
        <v>34.5</v>
      </c>
      <c r="X1074" s="22">
        <v>15</v>
      </c>
      <c r="Y1074" s="23" t="s">
        <v>9464</v>
      </c>
      <c r="Z1074" s="23" t="s">
        <v>9464</v>
      </c>
      <c r="AA1074" s="23" t="s">
        <v>9517</v>
      </c>
      <c r="AB1074" s="23" t="s">
        <v>16004</v>
      </c>
      <c r="AC1074" s="23" t="s">
        <v>16005</v>
      </c>
      <c r="AD1074" s="23" t="s">
        <v>55</v>
      </c>
      <c r="AE1074" s="23" t="s">
        <v>869</v>
      </c>
      <c r="AF1074" s="23" t="s">
        <v>11553</v>
      </c>
      <c r="AG1074" s="20">
        <v>612600425</v>
      </c>
      <c r="AH1074" s="20">
        <v>1</v>
      </c>
    </row>
    <row r="1075" spans="1:34" ht="21" customHeight="1">
      <c r="A1075" s="1" t="str">
        <f>_xlfn.CONCAT(Table1[[#This Row],[NÚMERO OPERATIVO]],Table1[[#This Row],[OS (SGM)]])</f>
        <v>5700938193ENC-MLAR05  000176/2026</v>
      </c>
      <c r="C1075" s="32" t="s">
        <v>9455</v>
      </c>
      <c r="D1075" s="33" t="s">
        <v>16006</v>
      </c>
      <c r="E1075" s="23" t="s">
        <v>11546</v>
      </c>
      <c r="F1075" s="23" t="s">
        <v>132</v>
      </c>
      <c r="G1075" s="23" t="s">
        <v>2826</v>
      </c>
      <c r="H1075" s="23" t="s">
        <v>43</v>
      </c>
      <c r="I1075" s="23" t="s">
        <v>2824</v>
      </c>
      <c r="J1075" s="23">
        <v>5700938193</v>
      </c>
      <c r="K1075" s="1" t="e">
        <f>_xlfn.XLOOKUP(Table1[[#This Row],[NÚMERO OPERATIVO]],#REF!,#REF!)</f>
        <v>#REF!</v>
      </c>
      <c r="L1075" s="23" t="s">
        <v>16007</v>
      </c>
      <c r="M1075" s="1" t="str">
        <f>_xlfn.CONCAT(Table1[[#This Row],[NÚMERO OPERATIVO]],Table1[[#This Row],[DATA OC]])</f>
        <v>570093819346118,6966782407</v>
      </c>
      <c r="N1075" s="24">
        <v>46118.696678240703</v>
      </c>
      <c r="O1075" s="25" t="s">
        <v>32</v>
      </c>
      <c r="P1075" s="23" t="s">
        <v>33</v>
      </c>
      <c r="Q1075" s="23" t="s">
        <v>32</v>
      </c>
      <c r="R1075" s="23" t="s">
        <v>16008</v>
      </c>
      <c r="S1075" s="23" t="s">
        <v>16009</v>
      </c>
      <c r="T1075" s="23" t="s">
        <v>9473</v>
      </c>
      <c r="U1075" s="24" t="s">
        <v>13082</v>
      </c>
      <c r="V1075" s="23" t="s">
        <v>9463</v>
      </c>
      <c r="W1075" s="23">
        <v>34.5</v>
      </c>
      <c r="X1075" s="22">
        <v>15</v>
      </c>
      <c r="Y1075" s="23" t="s">
        <v>9464</v>
      </c>
      <c r="Z1075" s="23" t="s">
        <v>9517</v>
      </c>
      <c r="AA1075" s="23" t="s">
        <v>9517</v>
      </c>
      <c r="AB1075" s="23" t="s">
        <v>16010</v>
      </c>
      <c r="AC1075" s="23" t="s">
        <v>16011</v>
      </c>
      <c r="AD1075" s="23" t="s">
        <v>55</v>
      </c>
      <c r="AE1075" s="23" t="s">
        <v>3111</v>
      </c>
      <c r="AF1075" s="23" t="s">
        <v>11553</v>
      </c>
      <c r="AG1075" s="20">
        <v>612600384</v>
      </c>
      <c r="AH1075" s="20">
        <v>1</v>
      </c>
    </row>
    <row r="1076" spans="1:34" ht="21" customHeight="1">
      <c r="A1076" s="1" t="str">
        <f>_xlfn.CONCAT(Table1[[#This Row],[NÚMERO OPERATIVO]],Table1[[#This Row],[OS (SGM)]])</f>
        <v>5700311080ENC-MPAR02  000021/2026</v>
      </c>
      <c r="C1076" s="31" t="s">
        <v>9455</v>
      </c>
      <c r="D1076" s="23" t="s">
        <v>16012</v>
      </c>
      <c r="E1076" s="23" t="s">
        <v>11546</v>
      </c>
      <c r="F1076" s="23" t="s">
        <v>132</v>
      </c>
      <c r="G1076" s="23" t="s">
        <v>85</v>
      </c>
      <c r="H1076" s="23" t="s">
        <v>43</v>
      </c>
      <c r="I1076" s="23" t="s">
        <v>83</v>
      </c>
      <c r="J1076" s="23">
        <v>5700311080</v>
      </c>
      <c r="K1076" s="1" t="e">
        <f>_xlfn.XLOOKUP(Table1[[#This Row],[NÚMERO OPERATIVO]],#REF!,#REF!)</f>
        <v>#REF!</v>
      </c>
      <c r="L1076" s="23" t="s">
        <v>16013</v>
      </c>
      <c r="M1076" s="1" t="str">
        <f>_xlfn.CONCAT(Table1[[#This Row],[NÚMERO OPERATIVO]],Table1[[#This Row],[DATA OC]])</f>
        <v>570031108046128,5617824074</v>
      </c>
      <c r="N1076" s="24">
        <v>46128.5617824074</v>
      </c>
      <c r="O1076" s="25" t="s">
        <v>109</v>
      </c>
      <c r="P1076" s="23" t="s">
        <v>172</v>
      </c>
      <c r="Q1076" s="23" t="s">
        <v>109</v>
      </c>
      <c r="R1076" s="23" t="s">
        <v>16014</v>
      </c>
      <c r="S1076" s="23" t="s">
        <v>16015</v>
      </c>
      <c r="T1076" s="23" t="s">
        <v>9482</v>
      </c>
      <c r="U1076" s="24" t="s">
        <v>16016</v>
      </c>
      <c r="V1076" s="23" t="s">
        <v>9463</v>
      </c>
      <c r="W1076" s="23">
        <v>13.8</v>
      </c>
      <c r="X1076" s="22">
        <v>15</v>
      </c>
      <c r="Y1076" s="23" t="s">
        <v>9482</v>
      </c>
      <c r="Z1076" s="23" t="s">
        <v>9464</v>
      </c>
      <c r="AA1076" s="23" t="s">
        <v>9517</v>
      </c>
      <c r="AB1076" s="23" t="s">
        <v>16017</v>
      </c>
      <c r="AC1076" s="23" t="s">
        <v>16018</v>
      </c>
      <c r="AD1076" s="23" t="s">
        <v>55</v>
      </c>
      <c r="AE1076" s="23" t="s">
        <v>1089</v>
      </c>
      <c r="AF1076" s="23" t="s">
        <v>11553</v>
      </c>
      <c r="AG1076" s="20">
        <v>612600420</v>
      </c>
      <c r="AH1076" s="20">
        <v>1</v>
      </c>
    </row>
    <row r="1077" spans="1:34" ht="21" customHeight="1">
      <c r="A1077" s="1" t="str">
        <f>_xlfn.CONCAT(Table1[[#This Row],[NÚMERO OPERATIVO]],Table1[[#This Row],[OS (SGM)]])</f>
        <v>5700828077ENC-MLAR02  000080/2026</v>
      </c>
      <c r="C1077" s="32" t="s">
        <v>9455</v>
      </c>
      <c r="D1077" s="33" t="s">
        <v>16019</v>
      </c>
      <c r="E1077" s="23" t="s">
        <v>11546</v>
      </c>
      <c r="F1077" s="23" t="s">
        <v>132</v>
      </c>
      <c r="G1077" s="23" t="s">
        <v>1810</v>
      </c>
      <c r="H1077" s="23" t="s">
        <v>43</v>
      </c>
      <c r="I1077" s="23" t="s">
        <v>1012</v>
      </c>
      <c r="J1077" s="23">
        <v>5700828077</v>
      </c>
      <c r="K1077" s="1" t="e">
        <f>_xlfn.XLOOKUP(Table1[[#This Row],[NÚMERO OPERATIVO]],#REF!,#REF!)</f>
        <v>#REF!</v>
      </c>
      <c r="L1077" s="23" t="s">
        <v>16020</v>
      </c>
      <c r="M1077" s="1" t="str">
        <f>_xlfn.CONCAT(Table1[[#This Row],[NÚMERO OPERATIVO]],Table1[[#This Row],[DATA OC]])</f>
        <v>570082807746124,6909375</v>
      </c>
      <c r="N1077" s="24">
        <v>46124.690937500003</v>
      </c>
      <c r="O1077" s="25" t="s">
        <v>32</v>
      </c>
      <c r="P1077" s="23" t="s">
        <v>33</v>
      </c>
      <c r="Q1077" s="23" t="s">
        <v>32</v>
      </c>
      <c r="R1077" s="23" t="s">
        <v>16021</v>
      </c>
      <c r="S1077" s="23" t="s">
        <v>16022</v>
      </c>
      <c r="T1077" s="23" t="s">
        <v>9482</v>
      </c>
      <c r="U1077" s="24" t="s">
        <v>16023</v>
      </c>
      <c r="V1077" s="23" t="s">
        <v>9463</v>
      </c>
      <c r="W1077" s="23">
        <v>34.5</v>
      </c>
      <c r="X1077" s="22">
        <v>15</v>
      </c>
      <c r="Y1077" s="23" t="s">
        <v>9464</v>
      </c>
      <c r="Z1077" s="23" t="s">
        <v>9464</v>
      </c>
      <c r="AA1077" s="23" t="s">
        <v>9517</v>
      </c>
      <c r="AB1077" s="23" t="s">
        <v>16024</v>
      </c>
      <c r="AC1077" s="23" t="s">
        <v>16025</v>
      </c>
      <c r="AD1077" s="23" t="s">
        <v>55</v>
      </c>
      <c r="AE1077" s="23" t="s">
        <v>3739</v>
      </c>
      <c r="AF1077" s="23" t="s">
        <v>11553</v>
      </c>
      <c r="AG1077" s="20">
        <v>612600410</v>
      </c>
      <c r="AH1077" s="20">
        <v>1</v>
      </c>
    </row>
    <row r="1078" spans="1:34" ht="21" customHeight="1">
      <c r="A1078" s="1" t="str">
        <f>_xlfn.CONCAT(Table1[[#This Row],[NÚMERO OPERATIVO]],Table1[[#This Row],[OS (SGM)]])</f>
        <v>5710054159ENC-MLAR02  000088/2026</v>
      </c>
      <c r="C1078" s="31" t="s">
        <v>9455</v>
      </c>
      <c r="D1078" s="23" t="s">
        <v>16026</v>
      </c>
      <c r="E1078" s="23" t="s">
        <v>11546</v>
      </c>
      <c r="F1078" s="23" t="s">
        <v>132</v>
      </c>
      <c r="G1078" s="23" t="s">
        <v>559</v>
      </c>
      <c r="H1078" s="23" t="s">
        <v>43</v>
      </c>
      <c r="I1078" s="23" t="s">
        <v>36</v>
      </c>
      <c r="J1078" s="23">
        <v>5710054159</v>
      </c>
      <c r="K1078" s="1" t="e">
        <f>_xlfn.XLOOKUP(Table1[[#This Row],[NÚMERO OPERATIVO]],#REF!,#REF!)</f>
        <v>#REF!</v>
      </c>
      <c r="L1078" s="23" t="s">
        <v>16027</v>
      </c>
      <c r="M1078" s="1" t="str">
        <f>_xlfn.CONCAT(Table1[[#This Row],[NÚMERO OPERATIVO]],Table1[[#This Row],[DATA OC]])</f>
        <v>571005415946138,8518518519</v>
      </c>
      <c r="N1078" s="24">
        <v>46138.851851851898</v>
      </c>
      <c r="O1078" s="25" t="s">
        <v>32</v>
      </c>
      <c r="P1078" s="23" t="s">
        <v>33</v>
      </c>
      <c r="Q1078" s="23" t="s">
        <v>32</v>
      </c>
      <c r="R1078" s="23" t="s">
        <v>16028</v>
      </c>
      <c r="S1078" s="23" t="s">
        <v>16029</v>
      </c>
      <c r="T1078" s="23" t="s">
        <v>9482</v>
      </c>
      <c r="U1078" s="24" t="s">
        <v>16030</v>
      </c>
      <c r="V1078" s="23" t="s">
        <v>9463</v>
      </c>
      <c r="W1078" s="23">
        <v>34.5</v>
      </c>
      <c r="X1078" s="22">
        <v>15</v>
      </c>
      <c r="Y1078" s="23" t="s">
        <v>9464</v>
      </c>
      <c r="Z1078" s="23" t="s">
        <v>9464</v>
      </c>
      <c r="AA1078" s="23" t="s">
        <v>9517</v>
      </c>
      <c r="AB1078" s="23" t="s">
        <v>16031</v>
      </c>
      <c r="AC1078" s="23" t="s">
        <v>16032</v>
      </c>
      <c r="AD1078" s="23" t="s">
        <v>55</v>
      </c>
      <c r="AE1078" s="23" t="s">
        <v>2112</v>
      </c>
      <c r="AF1078" s="23" t="s">
        <v>11553</v>
      </c>
      <c r="AG1078" s="20">
        <v>612600451</v>
      </c>
      <c r="AH1078" s="20">
        <v>1</v>
      </c>
    </row>
    <row r="1079" spans="1:34" ht="21" customHeight="1">
      <c r="A1079" s="1" t="str">
        <f>_xlfn.CONCAT(Table1[[#This Row],[NÚMERO OPERATIVO]],Table1[[#This Row],[OS (SGM)]])</f>
        <v>5710142016ENC-MLAR05  000179/2026</v>
      </c>
      <c r="C1079" s="32" t="s">
        <v>9455</v>
      </c>
      <c r="D1079" s="33" t="s">
        <v>16033</v>
      </c>
      <c r="E1079" s="23" t="s">
        <v>11546</v>
      </c>
      <c r="F1079" s="23" t="s">
        <v>132</v>
      </c>
      <c r="G1079" s="23" t="s">
        <v>302</v>
      </c>
      <c r="H1079" s="23" t="s">
        <v>43</v>
      </c>
      <c r="I1079" s="23" t="s">
        <v>367</v>
      </c>
      <c r="J1079" s="23">
        <v>5710142016</v>
      </c>
      <c r="K1079" s="1" t="e">
        <f>_xlfn.XLOOKUP(Table1[[#This Row],[NÚMERO OPERATIVO]],#REF!,#REF!)</f>
        <v>#REF!</v>
      </c>
      <c r="L1079" s="23" t="s">
        <v>16034</v>
      </c>
      <c r="M1079" s="1" t="str">
        <f>_xlfn.CONCAT(Table1[[#This Row],[NÚMERO OPERATIVO]],Table1[[#This Row],[DATA OC]])</f>
        <v>571014201646126,7799305556</v>
      </c>
      <c r="N1079" s="24">
        <v>46126.779930555596</v>
      </c>
      <c r="O1079" s="25" t="s">
        <v>32</v>
      </c>
      <c r="P1079" s="23" t="s">
        <v>33</v>
      </c>
      <c r="Q1079" s="23" t="s">
        <v>32</v>
      </c>
      <c r="R1079" s="23" t="s">
        <v>16035</v>
      </c>
      <c r="S1079" s="23" t="s">
        <v>9472</v>
      </c>
      <c r="T1079" s="23" t="s">
        <v>9473</v>
      </c>
      <c r="U1079" s="24" t="s">
        <v>16036</v>
      </c>
      <c r="V1079" s="23" t="s">
        <v>9463</v>
      </c>
      <c r="W1079" s="23">
        <v>34.5</v>
      </c>
      <c r="X1079" s="22">
        <v>15</v>
      </c>
      <c r="Y1079" s="23" t="s">
        <v>9464</v>
      </c>
      <c r="Z1079" s="23" t="s">
        <v>9517</v>
      </c>
      <c r="AA1079" s="23" t="s">
        <v>9517</v>
      </c>
      <c r="AB1079" s="23" t="s">
        <v>16037</v>
      </c>
      <c r="AC1079" s="23" t="s">
        <v>16038</v>
      </c>
      <c r="AD1079" s="23" t="s">
        <v>55</v>
      </c>
      <c r="AE1079" s="23" t="s">
        <v>7729</v>
      </c>
      <c r="AF1079" s="23" t="s">
        <v>11553</v>
      </c>
      <c r="AG1079" s="20">
        <v>612600409</v>
      </c>
      <c r="AH1079" s="20">
        <v>1</v>
      </c>
    </row>
    <row r="1080" spans="1:34" ht="21" customHeight="1">
      <c r="A1080" s="1" t="str">
        <f>_xlfn.CONCAT(Table1[[#This Row],[NÚMERO OPERATIVO]],Table1[[#This Row],[OS (SGM)]])</f>
        <v>5700519039ENC-MPAG02  000062/2026</v>
      </c>
      <c r="C1080" s="31" t="s">
        <v>9455</v>
      </c>
      <c r="D1080" s="23" t="s">
        <v>16039</v>
      </c>
      <c r="E1080" s="23" t="s">
        <v>11546</v>
      </c>
      <c r="F1080" s="23" t="s">
        <v>1488</v>
      </c>
      <c r="G1080" s="23" t="s">
        <v>950</v>
      </c>
      <c r="H1080" s="23" t="s">
        <v>43</v>
      </c>
      <c r="I1080" s="23" t="s">
        <v>700</v>
      </c>
      <c r="J1080" s="23">
        <v>5700519039</v>
      </c>
      <c r="K1080" s="1" t="e">
        <f>_xlfn.XLOOKUP(Table1[[#This Row],[NÚMERO OPERATIVO]],#REF!,#REF!)</f>
        <v>#REF!</v>
      </c>
      <c r="L1080" s="23" t="s">
        <v>16040</v>
      </c>
      <c r="M1080" s="1" t="str">
        <f>_xlfn.CONCAT(Table1[[#This Row],[NÚMERO OPERATIVO]],Table1[[#This Row],[DATA OC]])</f>
        <v>570051903946134,5693634259</v>
      </c>
      <c r="N1080" s="24">
        <v>46134.569363425901</v>
      </c>
      <c r="O1080" s="25" t="s">
        <v>32</v>
      </c>
      <c r="P1080" s="23" t="s">
        <v>33</v>
      </c>
      <c r="Q1080" s="23" t="s">
        <v>32</v>
      </c>
      <c r="R1080" s="23" t="s">
        <v>16041</v>
      </c>
      <c r="S1080" s="23" t="s">
        <v>16042</v>
      </c>
      <c r="T1080" s="23" t="s">
        <v>9482</v>
      </c>
      <c r="U1080" s="24" t="s">
        <v>16043</v>
      </c>
      <c r="V1080" s="23" t="s">
        <v>9463</v>
      </c>
      <c r="W1080" s="23">
        <v>34.5</v>
      </c>
      <c r="X1080" s="22">
        <v>15</v>
      </c>
      <c r="Y1080" s="23" t="s">
        <v>9482</v>
      </c>
      <c r="Z1080" s="23" t="s">
        <v>9464</v>
      </c>
      <c r="AA1080" s="23" t="s">
        <v>9517</v>
      </c>
      <c r="AB1080" s="23" t="s">
        <v>16044</v>
      </c>
      <c r="AC1080" s="23" t="s">
        <v>16045</v>
      </c>
      <c r="AD1080" s="23" t="s">
        <v>55</v>
      </c>
      <c r="AE1080" s="23" t="s">
        <v>8160</v>
      </c>
      <c r="AF1080" s="23" t="s">
        <v>12149</v>
      </c>
      <c r="AG1080" s="20">
        <v>662600269</v>
      </c>
      <c r="AH1080" s="20">
        <v>1</v>
      </c>
    </row>
    <row r="1081" spans="1:34" ht="21" customHeight="1">
      <c r="A1081" s="1" t="str">
        <f>_xlfn.CONCAT(Table1[[#This Row],[NÚMERO OPERATIVO]],Table1[[#This Row],[OS (SGM)]])</f>
        <v>5748196134ENC-MPAG02  000055/2026</v>
      </c>
      <c r="C1081" s="32" t="s">
        <v>9455</v>
      </c>
      <c r="D1081" s="33" t="s">
        <v>16046</v>
      </c>
      <c r="E1081" s="23" t="s">
        <v>11546</v>
      </c>
      <c r="F1081" s="23" t="s">
        <v>1488</v>
      </c>
      <c r="G1081" s="23" t="s">
        <v>950</v>
      </c>
      <c r="H1081" s="23" t="s">
        <v>43</v>
      </c>
      <c r="I1081" s="23" t="s">
        <v>404</v>
      </c>
      <c r="J1081" s="23">
        <v>5748196134</v>
      </c>
      <c r="K1081" s="1" t="e">
        <f>_xlfn.XLOOKUP(Table1[[#This Row],[NÚMERO OPERATIVO]],#REF!,#REF!)</f>
        <v>#REF!</v>
      </c>
      <c r="L1081" s="23" t="s">
        <v>16047</v>
      </c>
      <c r="M1081" s="1" t="str">
        <f>_xlfn.CONCAT(Table1[[#This Row],[NÚMERO OPERATIVO]],Table1[[#This Row],[DATA OC]])</f>
        <v>574819613446128,4860069444</v>
      </c>
      <c r="N1081" s="24">
        <v>46128.486006944397</v>
      </c>
      <c r="O1081" s="25" t="s">
        <v>32</v>
      </c>
      <c r="P1081" s="23" t="s">
        <v>33</v>
      </c>
      <c r="Q1081" s="23" t="s">
        <v>32</v>
      </c>
      <c r="R1081" s="23" t="s">
        <v>16048</v>
      </c>
      <c r="S1081" s="23" t="s">
        <v>16049</v>
      </c>
      <c r="T1081" s="23" t="s">
        <v>9473</v>
      </c>
      <c r="U1081" s="24" t="s">
        <v>15685</v>
      </c>
      <c r="V1081" s="23" t="s">
        <v>9463</v>
      </c>
      <c r="W1081" s="23">
        <v>34.5</v>
      </c>
      <c r="X1081" s="22">
        <v>15</v>
      </c>
      <c r="Y1081" s="23" t="s">
        <v>9464</v>
      </c>
      <c r="Z1081" s="23" t="s">
        <v>9464</v>
      </c>
      <c r="AA1081" s="23" t="s">
        <v>9517</v>
      </c>
      <c r="AB1081" s="23" t="s">
        <v>16050</v>
      </c>
      <c r="AC1081" s="23" t="s">
        <v>16051</v>
      </c>
      <c r="AD1081" s="23" t="s">
        <v>55</v>
      </c>
      <c r="AE1081" s="23" t="s">
        <v>5338</v>
      </c>
      <c r="AF1081" s="23" t="s">
        <v>12149</v>
      </c>
      <c r="AG1081" s="20">
        <v>662600249</v>
      </c>
      <c r="AH1081" s="20">
        <v>1</v>
      </c>
    </row>
    <row r="1082" spans="1:34" ht="21" customHeight="1">
      <c r="A1082" s="1" t="str">
        <f>_xlfn.CONCAT(Table1[[#This Row],[NÚMERO OPERATIVO]],Table1[[#This Row],[OS (SGM)]])</f>
        <v>5710075081ENC-MPAG02  000054/2026</v>
      </c>
      <c r="C1082" s="31" t="s">
        <v>9455</v>
      </c>
      <c r="D1082" s="23" t="s">
        <v>16052</v>
      </c>
      <c r="E1082" s="23" t="s">
        <v>11546</v>
      </c>
      <c r="F1082" s="23" t="s">
        <v>1488</v>
      </c>
      <c r="G1082" s="23" t="s">
        <v>710</v>
      </c>
      <c r="H1082" s="23" t="s">
        <v>43</v>
      </c>
      <c r="I1082" s="23" t="s">
        <v>707</v>
      </c>
      <c r="J1082" s="23">
        <v>5710075081</v>
      </c>
      <c r="K1082" s="1" t="e">
        <f>_xlfn.XLOOKUP(Table1[[#This Row],[NÚMERO OPERATIVO]],#REF!,#REF!)</f>
        <v>#REF!</v>
      </c>
      <c r="L1082" s="23" t="s">
        <v>16053</v>
      </c>
      <c r="M1082" s="1" t="str">
        <f>_xlfn.CONCAT(Table1[[#This Row],[NÚMERO OPERATIVO]],Table1[[#This Row],[DATA OC]])</f>
        <v>571007508146127,5661342593</v>
      </c>
      <c r="N1082" s="24">
        <v>46127.566134259301</v>
      </c>
      <c r="O1082" s="25" t="s">
        <v>32</v>
      </c>
      <c r="P1082" s="23" t="s">
        <v>33</v>
      </c>
      <c r="Q1082" s="23" t="s">
        <v>32</v>
      </c>
      <c r="R1082" s="23" t="s">
        <v>16054</v>
      </c>
      <c r="S1082" s="23" t="s">
        <v>16055</v>
      </c>
      <c r="T1082" s="23" t="s">
        <v>9473</v>
      </c>
      <c r="U1082" s="24" t="s">
        <v>16056</v>
      </c>
      <c r="V1082" s="23" t="s">
        <v>9463</v>
      </c>
      <c r="W1082" s="23">
        <v>13.8</v>
      </c>
      <c r="X1082" s="22">
        <v>15</v>
      </c>
      <c r="Y1082" s="23" t="s">
        <v>9492</v>
      </c>
      <c r="Z1082" s="23" t="s">
        <v>9464</v>
      </c>
      <c r="AA1082" s="23" t="s">
        <v>9517</v>
      </c>
      <c r="AB1082" s="23" t="s">
        <v>16057</v>
      </c>
      <c r="AC1082" s="23" t="s">
        <v>16058</v>
      </c>
      <c r="AD1082" s="23" t="s">
        <v>55</v>
      </c>
      <c r="AE1082" s="23" t="s">
        <v>6227</v>
      </c>
      <c r="AF1082" s="23" t="s">
        <v>12149</v>
      </c>
      <c r="AG1082" s="20">
        <v>662600244</v>
      </c>
      <c r="AH1082" s="20">
        <v>1</v>
      </c>
    </row>
    <row r="1083" spans="1:34" ht="21" customHeight="1">
      <c r="A1083" s="1" t="str">
        <f>_xlfn.CONCAT(Table1[[#This Row],[NÚMERO OPERATIVO]],Table1[[#This Row],[OS (SGM)]])</f>
        <v>5300432002ENC-MPAG02  000051/2026</v>
      </c>
      <c r="C1083" s="32" t="s">
        <v>9455</v>
      </c>
      <c r="D1083" s="33" t="s">
        <v>16059</v>
      </c>
      <c r="E1083" s="23" t="s">
        <v>11546</v>
      </c>
      <c r="F1083" s="23" t="s">
        <v>1488</v>
      </c>
      <c r="G1083" s="23" t="s">
        <v>2919</v>
      </c>
      <c r="H1083" s="23" t="s">
        <v>43</v>
      </c>
      <c r="I1083" s="23" t="s">
        <v>344</v>
      </c>
      <c r="J1083" s="23">
        <v>5300432002</v>
      </c>
      <c r="K1083" s="1" t="e">
        <f>_xlfn.XLOOKUP(Table1[[#This Row],[NÚMERO OPERATIVO]],#REF!,#REF!)</f>
        <v>#REF!</v>
      </c>
      <c r="L1083" s="23" t="s">
        <v>16060</v>
      </c>
      <c r="M1083" s="1" t="str">
        <f>_xlfn.CONCAT(Table1[[#This Row],[NÚMERO OPERATIVO]],Table1[[#This Row],[DATA OC]])</f>
        <v>530043200246121,5165162037</v>
      </c>
      <c r="N1083" s="24">
        <v>46121.516516203701</v>
      </c>
      <c r="O1083" s="25" t="s">
        <v>32</v>
      </c>
      <c r="P1083" s="23" t="s">
        <v>33</v>
      </c>
      <c r="Q1083" s="23" t="s">
        <v>32</v>
      </c>
      <c r="R1083" s="23" t="s">
        <v>16061</v>
      </c>
      <c r="S1083" s="23" t="s">
        <v>16062</v>
      </c>
      <c r="T1083" s="23" t="s">
        <v>9482</v>
      </c>
      <c r="U1083" s="24" t="s">
        <v>12168</v>
      </c>
      <c r="V1083" s="23" t="s">
        <v>9463</v>
      </c>
      <c r="W1083" s="23">
        <v>34.5</v>
      </c>
      <c r="X1083" s="22">
        <v>15</v>
      </c>
      <c r="Y1083" s="23" t="s">
        <v>9482</v>
      </c>
      <c r="Z1083" s="23" t="s">
        <v>9464</v>
      </c>
      <c r="AA1083" s="23" t="s">
        <v>9517</v>
      </c>
      <c r="AB1083" s="23" t="s">
        <v>16063</v>
      </c>
      <c r="AC1083" s="23" t="s">
        <v>16064</v>
      </c>
      <c r="AD1083" s="23" t="s">
        <v>55</v>
      </c>
      <c r="AE1083" s="23" t="s">
        <v>5818</v>
      </c>
      <c r="AF1083" s="23" t="s">
        <v>12149</v>
      </c>
      <c r="AG1083" s="20">
        <v>662600250</v>
      </c>
      <c r="AH1083" s="20">
        <v>1</v>
      </c>
    </row>
    <row r="1084" spans="1:34" ht="21" customHeight="1">
      <c r="A1084" s="1" t="str">
        <f>_xlfn.CONCAT(Table1[[#This Row],[NÚMERO OPERATIVO]],Table1[[#This Row],[OS (SGM)]])</f>
        <v>5700145002ENC-MLAG02  000137/2026</v>
      </c>
      <c r="C1084" s="31" t="s">
        <v>9455</v>
      </c>
      <c r="D1084" s="23" t="s">
        <v>16065</v>
      </c>
      <c r="E1084" s="23" t="s">
        <v>11546</v>
      </c>
      <c r="F1084" s="23" t="s">
        <v>1488</v>
      </c>
      <c r="G1084" s="23" t="s">
        <v>1733</v>
      </c>
      <c r="H1084" s="23" t="s">
        <v>43</v>
      </c>
      <c r="I1084" s="23" t="s">
        <v>4077</v>
      </c>
      <c r="J1084" s="23">
        <v>5700145002</v>
      </c>
      <c r="K1084" s="1" t="e">
        <f>_xlfn.XLOOKUP(Table1[[#This Row],[NÚMERO OPERATIVO]],#REF!,#REF!)</f>
        <v>#REF!</v>
      </c>
      <c r="L1084" s="23" t="s">
        <v>11133</v>
      </c>
      <c r="M1084" s="1" t="str">
        <f>_xlfn.CONCAT(Table1[[#This Row],[NÚMERO OPERATIVO]],Table1[[#This Row],[DATA OC]])</f>
        <v>570014500246134,3377314815</v>
      </c>
      <c r="N1084" s="24">
        <v>46134.337731481501</v>
      </c>
      <c r="O1084" s="25" t="s">
        <v>109</v>
      </c>
      <c r="P1084" s="23" t="s">
        <v>110</v>
      </c>
      <c r="Q1084" s="23" t="s">
        <v>109</v>
      </c>
      <c r="R1084" s="23" t="s">
        <v>16066</v>
      </c>
      <c r="S1084" s="23" t="s">
        <v>13325</v>
      </c>
      <c r="T1084" s="23" t="s">
        <v>9482</v>
      </c>
      <c r="U1084" s="24" t="s">
        <v>16067</v>
      </c>
      <c r="V1084" s="23" t="s">
        <v>9463</v>
      </c>
      <c r="W1084" s="23">
        <v>13.8</v>
      </c>
      <c r="X1084" s="22">
        <v>15</v>
      </c>
      <c r="Y1084" s="23" t="s">
        <v>9464</v>
      </c>
      <c r="Z1084" s="23" t="s">
        <v>9464</v>
      </c>
      <c r="AA1084" s="23" t="s">
        <v>9517</v>
      </c>
      <c r="AB1084" s="23" t="s">
        <v>16068</v>
      </c>
      <c r="AC1084" s="23" t="s">
        <v>16069</v>
      </c>
      <c r="AD1084" s="23" t="s">
        <v>55</v>
      </c>
      <c r="AE1084" s="23" t="s">
        <v>7066</v>
      </c>
      <c r="AF1084" s="23" t="s">
        <v>12149</v>
      </c>
      <c r="AG1084" s="20">
        <v>662600268</v>
      </c>
      <c r="AH1084" s="20">
        <v>1</v>
      </c>
    </row>
    <row r="1085" spans="1:34" ht="21" customHeight="1">
      <c r="A1085" s="1" t="str">
        <f>_xlfn.CONCAT(Table1[[#This Row],[NÚMERO OPERATIVO]],Table1[[#This Row],[OS (SGM)]])</f>
        <v>5700603023ENC-MLGR02  000078/2026</v>
      </c>
      <c r="C1085" s="32" t="s">
        <v>9455</v>
      </c>
      <c r="D1085" s="33" t="s">
        <v>16070</v>
      </c>
      <c r="E1085" s="23" t="s">
        <v>11546</v>
      </c>
      <c r="F1085" s="23" t="s">
        <v>382</v>
      </c>
      <c r="G1085" s="23" t="s">
        <v>574</v>
      </c>
      <c r="H1085" s="23" t="s">
        <v>43</v>
      </c>
      <c r="I1085" s="23" t="s">
        <v>3477</v>
      </c>
      <c r="J1085" s="23">
        <v>5700603023</v>
      </c>
      <c r="K1085" s="1" t="e">
        <f>_xlfn.XLOOKUP(Table1[[#This Row],[NÚMERO OPERATIVO]],#REF!,#REF!)</f>
        <v>#REF!</v>
      </c>
      <c r="L1085" s="23" t="s">
        <v>16071</v>
      </c>
      <c r="M1085" s="1" t="str">
        <f>_xlfn.CONCAT(Table1[[#This Row],[NÚMERO OPERATIVO]],Table1[[#This Row],[DATA OC]])</f>
        <v>570060302346120,8239930556</v>
      </c>
      <c r="N1085" s="24">
        <v>46120.823993055601</v>
      </c>
      <c r="O1085" s="25" t="s">
        <v>32</v>
      </c>
      <c r="P1085" s="23" t="s">
        <v>33</v>
      </c>
      <c r="Q1085" s="23" t="s">
        <v>32</v>
      </c>
      <c r="R1085" s="23" t="s">
        <v>16072</v>
      </c>
      <c r="S1085" s="23" t="s">
        <v>9472</v>
      </c>
      <c r="T1085" s="23" t="s">
        <v>9523</v>
      </c>
      <c r="U1085" s="24" t="s">
        <v>16073</v>
      </c>
      <c r="V1085" s="23" t="s">
        <v>9463</v>
      </c>
      <c r="W1085" s="23">
        <v>13.8</v>
      </c>
      <c r="X1085" s="22">
        <v>15</v>
      </c>
      <c r="Y1085" s="23" t="s">
        <v>9464</v>
      </c>
      <c r="Z1085" s="23" t="s">
        <v>9464</v>
      </c>
      <c r="AA1085" s="23" t="s">
        <v>9517</v>
      </c>
      <c r="AB1085" s="23" t="s">
        <v>16074</v>
      </c>
      <c r="AC1085" s="23" t="s">
        <v>16075</v>
      </c>
      <c r="AD1085" s="23" t="s">
        <v>55</v>
      </c>
      <c r="AE1085" s="23" t="s">
        <v>5736</v>
      </c>
      <c r="AF1085" s="23" t="s">
        <v>12298</v>
      </c>
      <c r="AG1085" s="20">
        <v>712600295</v>
      </c>
      <c r="AH1085" s="20">
        <v>1</v>
      </c>
    </row>
    <row r="1086" spans="1:34" ht="21" customHeight="1">
      <c r="A1086" s="1" t="str">
        <f>_xlfn.CONCAT(Table1[[#This Row],[NÚMERO OPERATIVO]],Table1[[#This Row],[OS (SGM)]])</f>
        <v>5700642033ENC-MLGR01  000115/2026</v>
      </c>
      <c r="C1086" s="31" t="s">
        <v>9455</v>
      </c>
      <c r="D1086" s="23" t="s">
        <v>16076</v>
      </c>
      <c r="E1086" s="23" t="s">
        <v>11546</v>
      </c>
      <c r="F1086" s="23" t="s">
        <v>382</v>
      </c>
      <c r="G1086" s="23" t="s">
        <v>784</v>
      </c>
      <c r="H1086" s="23" t="s">
        <v>43</v>
      </c>
      <c r="I1086" s="23" t="s">
        <v>3833</v>
      </c>
      <c r="J1086" s="23">
        <v>5700642033</v>
      </c>
      <c r="K1086" s="1" t="e">
        <f>_xlfn.XLOOKUP(Table1[[#This Row],[NÚMERO OPERATIVO]],#REF!,#REF!)</f>
        <v>#REF!</v>
      </c>
      <c r="L1086" s="23" t="s">
        <v>16077</v>
      </c>
      <c r="M1086" s="1" t="str">
        <f>_xlfn.CONCAT(Table1[[#This Row],[NÚMERO OPERATIVO]],Table1[[#This Row],[DATA OC]])</f>
        <v>570064203346128,5640162037</v>
      </c>
      <c r="N1086" s="24">
        <v>46128.564016203702</v>
      </c>
      <c r="O1086" s="25" t="s">
        <v>32</v>
      </c>
      <c r="P1086" s="23" t="s">
        <v>33</v>
      </c>
      <c r="Q1086" s="23" t="s">
        <v>32</v>
      </c>
      <c r="R1086" s="23" t="s">
        <v>16078</v>
      </c>
      <c r="S1086" s="23" t="s">
        <v>16079</v>
      </c>
      <c r="T1086" s="23" t="s">
        <v>9473</v>
      </c>
      <c r="U1086" s="24" t="s">
        <v>16080</v>
      </c>
      <c r="V1086" s="23" t="s">
        <v>9463</v>
      </c>
      <c r="W1086" s="23">
        <v>13.8</v>
      </c>
      <c r="X1086" s="22">
        <v>15</v>
      </c>
      <c r="Y1086" s="23" t="s">
        <v>9794</v>
      </c>
      <c r="Z1086" s="23" t="s">
        <v>9464</v>
      </c>
      <c r="AA1086" s="23" t="s">
        <v>12268</v>
      </c>
      <c r="AB1086" s="23" t="s">
        <v>16081</v>
      </c>
      <c r="AC1086" s="23" t="s">
        <v>16082</v>
      </c>
      <c r="AD1086" s="23" t="s">
        <v>55</v>
      </c>
      <c r="AE1086" s="23" t="s">
        <v>4446</v>
      </c>
      <c r="AF1086" s="23" t="s">
        <v>12298</v>
      </c>
      <c r="AG1086" s="20">
        <v>712600307</v>
      </c>
      <c r="AH1086" s="20">
        <v>1</v>
      </c>
    </row>
    <row r="1087" spans="1:34" ht="21" customHeight="1">
      <c r="A1087" s="1" t="str">
        <f>_xlfn.CONCAT(Table1[[#This Row],[NÚMERO OPERATIVO]],Table1[[#This Row],[OS (SGM)]])</f>
        <v>5700478033ENC-MLGR03  000157/2026</v>
      </c>
      <c r="C1087" s="32" t="s">
        <v>9455</v>
      </c>
      <c r="D1087" s="33" t="s">
        <v>16083</v>
      </c>
      <c r="E1087" s="23" t="s">
        <v>11546</v>
      </c>
      <c r="F1087" s="23" t="s">
        <v>382</v>
      </c>
      <c r="G1087" s="23" t="s">
        <v>784</v>
      </c>
      <c r="H1087" s="23" t="s">
        <v>43</v>
      </c>
      <c r="I1087" s="23" t="s">
        <v>1221</v>
      </c>
      <c r="J1087" s="23">
        <v>5700478033</v>
      </c>
      <c r="K1087" s="1" t="e">
        <f>_xlfn.XLOOKUP(Table1[[#This Row],[NÚMERO OPERATIVO]],#REF!,#REF!)</f>
        <v>#REF!</v>
      </c>
      <c r="L1087" s="23" t="s">
        <v>16084</v>
      </c>
      <c r="M1087" s="1" t="str">
        <f>_xlfn.CONCAT(Table1[[#This Row],[NÚMERO OPERATIVO]],Table1[[#This Row],[DATA OC]])</f>
        <v>570047803346119,4460069444</v>
      </c>
      <c r="N1087" s="24">
        <v>46119.446006944403</v>
      </c>
      <c r="O1087" s="25" t="s">
        <v>32</v>
      </c>
      <c r="P1087" s="23" t="s">
        <v>33</v>
      </c>
      <c r="Q1087" s="23" t="s">
        <v>32</v>
      </c>
      <c r="R1087" s="23" t="s">
        <v>16085</v>
      </c>
      <c r="S1087" s="23" t="s">
        <v>9472</v>
      </c>
      <c r="T1087" s="23" t="s">
        <v>9767</v>
      </c>
      <c r="U1087" s="24" t="s">
        <v>16086</v>
      </c>
      <c r="V1087" s="23" t="s">
        <v>9463</v>
      </c>
      <c r="W1087" s="23">
        <v>34.5</v>
      </c>
      <c r="X1087" s="22">
        <v>15</v>
      </c>
      <c r="Y1087" s="23" t="s">
        <v>9464</v>
      </c>
      <c r="Z1087" s="23" t="s">
        <v>9464</v>
      </c>
      <c r="AA1087" s="23" t="s">
        <v>9517</v>
      </c>
      <c r="AB1087" s="23" t="s">
        <v>16087</v>
      </c>
      <c r="AC1087" s="23" t="s">
        <v>16088</v>
      </c>
      <c r="AD1087" s="23" t="s">
        <v>55</v>
      </c>
      <c r="AE1087" s="23" t="s">
        <v>2575</v>
      </c>
      <c r="AF1087" s="23" t="s">
        <v>12298</v>
      </c>
      <c r="AG1087" s="20">
        <v>712600287</v>
      </c>
      <c r="AH1087" s="20">
        <v>1</v>
      </c>
    </row>
    <row r="1088" spans="1:34" ht="21" customHeight="1">
      <c r="A1088" s="1" t="str">
        <f>_xlfn.CONCAT(Table1[[#This Row],[NÚMERO OPERATIVO]],Table1[[#This Row],[OS (SGM)]])</f>
        <v>5701105087ENC-MLGR03  000160/2026</v>
      </c>
      <c r="C1088" s="31" t="s">
        <v>9455</v>
      </c>
      <c r="D1088" s="23" t="s">
        <v>16089</v>
      </c>
      <c r="E1088" s="23" t="s">
        <v>11546</v>
      </c>
      <c r="F1088" s="23" t="s">
        <v>382</v>
      </c>
      <c r="G1088" s="23" t="s">
        <v>722</v>
      </c>
      <c r="H1088" s="23" t="s">
        <v>43</v>
      </c>
      <c r="I1088" s="23" t="s">
        <v>359</v>
      </c>
      <c r="J1088" s="23">
        <v>5701105087</v>
      </c>
      <c r="K1088" s="1" t="e">
        <f>_xlfn.XLOOKUP(Table1[[#This Row],[NÚMERO OPERATIVO]],#REF!,#REF!)</f>
        <v>#REF!</v>
      </c>
      <c r="L1088" s="23" t="s">
        <v>16090</v>
      </c>
      <c r="M1088" s="1" t="str">
        <f>_xlfn.CONCAT(Table1[[#This Row],[NÚMERO OPERATIVO]],Table1[[#This Row],[DATA OC]])</f>
        <v>570110508746122,6517361111</v>
      </c>
      <c r="N1088" s="24">
        <v>46122.651736111096</v>
      </c>
      <c r="O1088" s="25" t="s">
        <v>32</v>
      </c>
      <c r="P1088" s="23" t="s">
        <v>33</v>
      </c>
      <c r="Q1088" s="23" t="s">
        <v>32</v>
      </c>
      <c r="R1088" s="23" t="s">
        <v>16091</v>
      </c>
      <c r="S1088" s="23" t="s">
        <v>16092</v>
      </c>
      <c r="T1088" s="23" t="s">
        <v>9523</v>
      </c>
      <c r="U1088" s="24" t="s">
        <v>16093</v>
      </c>
      <c r="V1088" s="23" t="s">
        <v>9463</v>
      </c>
      <c r="W1088" s="23">
        <v>13.8</v>
      </c>
      <c r="X1088" s="22">
        <v>15</v>
      </c>
      <c r="Y1088" s="23" t="s">
        <v>9482</v>
      </c>
      <c r="Z1088" s="23" t="s">
        <v>9464</v>
      </c>
      <c r="AA1088" s="23" t="s">
        <v>16094</v>
      </c>
      <c r="AB1088" s="23" t="s">
        <v>16095</v>
      </c>
      <c r="AC1088" s="23" t="s">
        <v>16096</v>
      </c>
      <c r="AD1088" s="23" t="s">
        <v>55</v>
      </c>
      <c r="AE1088" s="23" t="s">
        <v>5721</v>
      </c>
      <c r="AF1088" s="23" t="s">
        <v>12298</v>
      </c>
      <c r="AG1088" s="20">
        <v>712600297</v>
      </c>
      <c r="AH1088" s="20">
        <v>1</v>
      </c>
    </row>
    <row r="1089" spans="1:34" ht="21" customHeight="1">
      <c r="A1089" s="1" t="str">
        <f>_xlfn.CONCAT(Table1[[#This Row],[NÚMERO OPERATIVO]],Table1[[#This Row],[OS (SGM)]])</f>
        <v>5700942009ENC-MLGR01  000117/2026</v>
      </c>
      <c r="C1089" s="32" t="s">
        <v>9455</v>
      </c>
      <c r="D1089" s="33" t="s">
        <v>16097</v>
      </c>
      <c r="E1089" s="23" t="s">
        <v>11546</v>
      </c>
      <c r="F1089" s="23" t="s">
        <v>382</v>
      </c>
      <c r="G1089" s="23" t="s">
        <v>382</v>
      </c>
      <c r="H1089" s="23" t="s">
        <v>43</v>
      </c>
      <c r="I1089" s="23" t="s">
        <v>380</v>
      </c>
      <c r="J1089" s="23">
        <v>5700942009</v>
      </c>
      <c r="K1089" s="1" t="e">
        <f>_xlfn.XLOOKUP(Table1[[#This Row],[NÚMERO OPERATIVO]],#REF!,#REF!)</f>
        <v>#REF!</v>
      </c>
      <c r="L1089" s="23" t="s">
        <v>16098</v>
      </c>
      <c r="M1089" s="1" t="str">
        <f>_xlfn.CONCAT(Table1[[#This Row],[NÚMERO OPERATIVO]],Table1[[#This Row],[DATA OC]])</f>
        <v>570094200946131,7045138889</v>
      </c>
      <c r="N1089" s="24">
        <v>46131.704513888901</v>
      </c>
      <c r="O1089" s="25" t="s">
        <v>32</v>
      </c>
      <c r="P1089" s="23" t="s">
        <v>33</v>
      </c>
      <c r="Q1089" s="23" t="s">
        <v>32</v>
      </c>
      <c r="R1089" s="23" t="s">
        <v>16099</v>
      </c>
      <c r="S1089" s="23" t="s">
        <v>16100</v>
      </c>
      <c r="T1089" s="23" t="s">
        <v>9473</v>
      </c>
      <c r="U1089" s="24" t="s">
        <v>16101</v>
      </c>
      <c r="V1089" s="23" t="s">
        <v>9463</v>
      </c>
      <c r="W1089" s="23">
        <v>34.5</v>
      </c>
      <c r="X1089" s="22">
        <v>15</v>
      </c>
      <c r="Y1089" s="23" t="s">
        <v>9794</v>
      </c>
      <c r="Z1089" s="23" t="s">
        <v>9464</v>
      </c>
      <c r="AA1089" s="23" t="s">
        <v>12268</v>
      </c>
      <c r="AB1089" s="23" t="s">
        <v>16102</v>
      </c>
      <c r="AC1089" s="23" t="s">
        <v>16103</v>
      </c>
      <c r="AD1089" s="23" t="s">
        <v>55</v>
      </c>
      <c r="AE1089" s="23" t="s">
        <v>5910</v>
      </c>
      <c r="AF1089" s="23" t="s">
        <v>12298</v>
      </c>
      <c r="AG1089" s="20">
        <v>712600312</v>
      </c>
      <c r="AH1089" s="20">
        <v>1</v>
      </c>
    </row>
    <row r="1090" spans="1:34" ht="21" customHeight="1">
      <c r="A1090" s="1" t="str">
        <f>_xlfn.CONCAT(Table1[[#This Row],[NÚMERO OPERATIVO]],Table1[[#This Row],[OS (SGM)]])</f>
        <v>5710201009ENC-MLGR01  000119/2026</v>
      </c>
      <c r="C1090" s="31" t="s">
        <v>9455</v>
      </c>
      <c r="D1090" s="23" t="s">
        <v>16104</v>
      </c>
      <c r="E1090" s="23" t="s">
        <v>11546</v>
      </c>
      <c r="F1090" s="23" t="s">
        <v>382</v>
      </c>
      <c r="G1090" s="23" t="s">
        <v>382</v>
      </c>
      <c r="H1090" s="23" t="s">
        <v>43</v>
      </c>
      <c r="I1090" s="23" t="s">
        <v>380</v>
      </c>
      <c r="J1090" s="23">
        <v>5710201009</v>
      </c>
      <c r="K1090" s="1" t="e">
        <f>_xlfn.XLOOKUP(Table1[[#This Row],[NÚMERO OPERATIVO]],#REF!,#REF!)</f>
        <v>#REF!</v>
      </c>
      <c r="L1090" s="23" t="s">
        <v>16105</v>
      </c>
      <c r="M1090" s="1" t="str">
        <f>_xlfn.CONCAT(Table1[[#This Row],[NÚMERO OPERATIVO]],Table1[[#This Row],[DATA OC]])</f>
        <v>571020100946134,5025578704</v>
      </c>
      <c r="N1090" s="24">
        <v>46134.502557870401</v>
      </c>
      <c r="O1090" s="25" t="s">
        <v>32</v>
      </c>
      <c r="P1090" s="23" t="s">
        <v>33</v>
      </c>
      <c r="Q1090" s="23" t="s">
        <v>32</v>
      </c>
      <c r="R1090" s="23" t="s">
        <v>16106</v>
      </c>
      <c r="S1090" s="23" t="s">
        <v>9472</v>
      </c>
      <c r="T1090" s="23" t="s">
        <v>9767</v>
      </c>
      <c r="U1090" s="24" t="s">
        <v>14758</v>
      </c>
      <c r="V1090" s="23" t="s">
        <v>9463</v>
      </c>
      <c r="W1090" s="23">
        <v>34.5</v>
      </c>
      <c r="X1090" s="22">
        <v>15</v>
      </c>
      <c r="Y1090" s="23" t="s">
        <v>9464</v>
      </c>
      <c r="Z1090" s="23" t="s">
        <v>9464</v>
      </c>
      <c r="AA1090" s="23" t="s">
        <v>9517</v>
      </c>
      <c r="AB1090" s="23" t="s">
        <v>16107</v>
      </c>
      <c r="AC1090" s="23" t="s">
        <v>16108</v>
      </c>
      <c r="AD1090" s="23" t="s">
        <v>55</v>
      </c>
      <c r="AE1090" s="23" t="s">
        <v>4636</v>
      </c>
      <c r="AF1090" s="23" t="s">
        <v>12298</v>
      </c>
      <c r="AG1090" s="20">
        <v>712600325</v>
      </c>
      <c r="AH1090" s="20">
        <v>1</v>
      </c>
    </row>
    <row r="1091" spans="1:34" ht="21" customHeight="1">
      <c r="A1091" s="1" t="str">
        <f>_xlfn.CONCAT(Table1[[#This Row],[NÚMERO OPERATIVO]],Table1[[#This Row],[OS (SGM)]])</f>
        <v>5710019079ENC-MLGR02  000085/2026</v>
      </c>
      <c r="C1091" s="32" t="s">
        <v>9455</v>
      </c>
      <c r="D1091" s="33" t="s">
        <v>16109</v>
      </c>
      <c r="E1091" s="23" t="s">
        <v>11546</v>
      </c>
      <c r="F1091" s="23" t="s">
        <v>382</v>
      </c>
      <c r="G1091" s="23" t="s">
        <v>1014</v>
      </c>
      <c r="H1091" s="23" t="s">
        <v>43</v>
      </c>
      <c r="I1091" s="23" t="s">
        <v>336</v>
      </c>
      <c r="J1091" s="23">
        <v>5710019079</v>
      </c>
      <c r="K1091" s="1" t="e">
        <f>_xlfn.XLOOKUP(Table1[[#This Row],[NÚMERO OPERATIVO]],#REF!,#REF!)</f>
        <v>#REF!</v>
      </c>
      <c r="L1091" s="23" t="s">
        <v>16110</v>
      </c>
      <c r="M1091" s="1" t="str">
        <f>_xlfn.CONCAT(Table1[[#This Row],[NÚMERO OPERATIVO]],Table1[[#This Row],[DATA OC]])</f>
        <v>571001907946129,9081828704</v>
      </c>
      <c r="N1091" s="24">
        <v>46129.9081828704</v>
      </c>
      <c r="O1091" s="25" t="s">
        <v>32</v>
      </c>
      <c r="P1091" s="23" t="s">
        <v>33</v>
      </c>
      <c r="Q1091" s="23" t="s">
        <v>32</v>
      </c>
      <c r="R1091" s="23" t="s">
        <v>16111</v>
      </c>
      <c r="S1091" s="23" t="s">
        <v>9472</v>
      </c>
      <c r="T1091" s="23" t="s">
        <v>9523</v>
      </c>
      <c r="U1091" s="24" t="s">
        <v>16112</v>
      </c>
      <c r="V1091" s="23" t="s">
        <v>9463</v>
      </c>
      <c r="W1091" s="23">
        <v>34.5</v>
      </c>
      <c r="X1091" s="22">
        <v>15</v>
      </c>
      <c r="Y1091" s="23" t="s">
        <v>9464</v>
      </c>
      <c r="Z1091" s="23" t="s">
        <v>9464</v>
      </c>
      <c r="AA1091" s="23" t="s">
        <v>9517</v>
      </c>
      <c r="AB1091" s="23" t="s">
        <v>16113</v>
      </c>
      <c r="AC1091" s="23" t="s">
        <v>16114</v>
      </c>
      <c r="AD1091" s="23" t="s">
        <v>55</v>
      </c>
      <c r="AE1091" s="23" t="s">
        <v>4774</v>
      </c>
      <c r="AF1091" s="23" t="s">
        <v>12298</v>
      </c>
      <c r="AG1091" s="20">
        <v>712600309</v>
      </c>
      <c r="AH1091" s="20">
        <v>1</v>
      </c>
    </row>
    <row r="1092" spans="1:34" ht="21" customHeight="1">
      <c r="A1092" s="1" t="str">
        <f>_xlfn.CONCAT(Table1[[#This Row],[NÚMERO OPERATIVO]],Table1[[#This Row],[OS (SGM)]])</f>
        <v>5700247024ENC-MLGR01  000113/2026</v>
      </c>
      <c r="C1092" s="31" t="s">
        <v>9455</v>
      </c>
      <c r="D1092" s="23" t="s">
        <v>16115</v>
      </c>
      <c r="E1092" s="23" t="s">
        <v>11546</v>
      </c>
      <c r="F1092" s="23" t="s">
        <v>382</v>
      </c>
      <c r="G1092" s="23" t="s">
        <v>902</v>
      </c>
      <c r="H1092" s="23" t="s">
        <v>43</v>
      </c>
      <c r="I1092" s="23" t="s">
        <v>572</v>
      </c>
      <c r="J1092" s="23">
        <v>5700247024</v>
      </c>
      <c r="K1092" s="1" t="e">
        <f>_xlfn.XLOOKUP(Table1[[#This Row],[NÚMERO OPERATIVO]],#REF!,#REF!)</f>
        <v>#REF!</v>
      </c>
      <c r="L1092" s="23" t="s">
        <v>16116</v>
      </c>
      <c r="M1092" s="1" t="str">
        <f>_xlfn.CONCAT(Table1[[#This Row],[NÚMERO OPERATIVO]],Table1[[#This Row],[DATA OC]])</f>
        <v>570024702446123,4858912037</v>
      </c>
      <c r="N1092" s="24">
        <v>46123.485891203702</v>
      </c>
      <c r="O1092" s="25" t="s">
        <v>32</v>
      </c>
      <c r="P1092" s="23" t="s">
        <v>33</v>
      </c>
      <c r="Q1092" s="23" t="s">
        <v>32</v>
      </c>
      <c r="R1092" s="23" t="s">
        <v>16117</v>
      </c>
      <c r="S1092" s="23" t="s">
        <v>9472</v>
      </c>
      <c r="T1092" s="23" t="s">
        <v>9473</v>
      </c>
      <c r="U1092" s="24" t="s">
        <v>16118</v>
      </c>
      <c r="V1092" s="23" t="s">
        <v>9463</v>
      </c>
      <c r="W1092" s="23">
        <v>13.8</v>
      </c>
      <c r="X1092" s="22">
        <v>15</v>
      </c>
      <c r="Y1092" s="23" t="s">
        <v>9464</v>
      </c>
      <c r="Z1092" s="23" t="s">
        <v>9464</v>
      </c>
      <c r="AA1092" s="23" t="s">
        <v>9517</v>
      </c>
      <c r="AB1092" s="23" t="s">
        <v>16119</v>
      </c>
      <c r="AC1092" s="23" t="s">
        <v>16120</v>
      </c>
      <c r="AD1092" s="23" t="s">
        <v>55</v>
      </c>
      <c r="AE1092" s="23" t="s">
        <v>5900</v>
      </c>
      <c r="AF1092" s="23" t="s">
        <v>12298</v>
      </c>
      <c r="AG1092" s="20">
        <v>712600298</v>
      </c>
      <c r="AH1092" s="20">
        <v>1</v>
      </c>
    </row>
    <row r="1093" spans="1:34" ht="21" customHeight="1">
      <c r="A1093" s="1" t="str">
        <f>_xlfn.CONCAT(Table1[[#This Row],[NÚMERO OPERATIVO]],Table1[[#This Row],[OS (SGM)]])</f>
        <v>5700476155ENC-MLGR02  000084/2026</v>
      </c>
      <c r="C1093" s="32" t="s">
        <v>9455</v>
      </c>
      <c r="D1093" s="33" t="s">
        <v>16121</v>
      </c>
      <c r="E1093" s="23" t="s">
        <v>11546</v>
      </c>
      <c r="F1093" s="23" t="s">
        <v>382</v>
      </c>
      <c r="G1093" s="23" t="s">
        <v>266</v>
      </c>
      <c r="H1093" s="23" t="s">
        <v>43</v>
      </c>
      <c r="I1093" s="23" t="s">
        <v>264</v>
      </c>
      <c r="J1093" s="23">
        <v>5700476155</v>
      </c>
      <c r="K1093" s="1" t="e">
        <f>_xlfn.XLOOKUP(Table1[[#This Row],[NÚMERO OPERATIVO]],#REF!,#REF!)</f>
        <v>#REF!</v>
      </c>
      <c r="L1093" s="23" t="s">
        <v>16122</v>
      </c>
      <c r="M1093" s="1" t="str">
        <f>_xlfn.CONCAT(Table1[[#This Row],[NÚMERO OPERATIVO]],Table1[[#This Row],[DATA OC]])</f>
        <v>570047615546131,4601273148</v>
      </c>
      <c r="N1093" s="24">
        <v>46131.4601273148</v>
      </c>
      <c r="O1093" s="25" t="s">
        <v>32</v>
      </c>
      <c r="P1093" s="23" t="s">
        <v>33</v>
      </c>
      <c r="Q1093" s="23" t="s">
        <v>32</v>
      </c>
      <c r="R1093" s="23" t="s">
        <v>16123</v>
      </c>
      <c r="S1093" s="23" t="s">
        <v>16124</v>
      </c>
      <c r="T1093" s="23" t="s">
        <v>9482</v>
      </c>
      <c r="U1093" s="24" t="s">
        <v>11764</v>
      </c>
      <c r="V1093" s="23" t="s">
        <v>9463</v>
      </c>
      <c r="W1093" s="23">
        <v>13.8</v>
      </c>
      <c r="X1093" s="22">
        <v>15</v>
      </c>
      <c r="Y1093" s="23" t="s">
        <v>9482</v>
      </c>
      <c r="Z1093" s="23" t="s">
        <v>9464</v>
      </c>
      <c r="AA1093" s="23" t="s">
        <v>16125</v>
      </c>
      <c r="AB1093" s="23" t="s">
        <v>16126</v>
      </c>
      <c r="AC1093" s="23" t="s">
        <v>16127</v>
      </c>
      <c r="AD1093" s="23" t="s">
        <v>55</v>
      </c>
      <c r="AE1093" s="23" t="s">
        <v>7595</v>
      </c>
      <c r="AF1093" s="23" t="s">
        <v>12298</v>
      </c>
      <c r="AG1093" s="20">
        <v>712600311</v>
      </c>
      <c r="AH1093" s="20">
        <v>1</v>
      </c>
    </row>
    <row r="1094" spans="1:34" ht="21" customHeight="1">
      <c r="A1094" s="1" t="str">
        <f>_xlfn.CONCAT(Table1[[#This Row],[NÚMERO OPERATIVO]],Table1[[#This Row],[OS (SGM)]])</f>
        <v>5700038015ENC-MLGR03  000170/2026</v>
      </c>
      <c r="C1094" s="31" t="s">
        <v>9455</v>
      </c>
      <c r="D1094" s="23" t="s">
        <v>16128</v>
      </c>
      <c r="E1094" s="23" t="s">
        <v>11546</v>
      </c>
      <c r="F1094" s="23" t="s">
        <v>382</v>
      </c>
      <c r="G1094" s="23" t="s">
        <v>2762</v>
      </c>
      <c r="H1094" s="23" t="s">
        <v>43</v>
      </c>
      <c r="I1094" s="23" t="s">
        <v>2760</v>
      </c>
      <c r="J1094" s="23">
        <v>5700038015</v>
      </c>
      <c r="K1094" s="1" t="e">
        <f>_xlfn.XLOOKUP(Table1[[#This Row],[NÚMERO OPERATIVO]],#REF!,#REF!)</f>
        <v>#REF!</v>
      </c>
      <c r="L1094" s="23" t="s">
        <v>16129</v>
      </c>
      <c r="M1094" s="1" t="str">
        <f>_xlfn.CONCAT(Table1[[#This Row],[NÚMERO OPERATIVO]],Table1[[#This Row],[DATA OC]])</f>
        <v>570003801546130,6467476852</v>
      </c>
      <c r="N1094" s="24">
        <v>46130.646747685198</v>
      </c>
      <c r="O1094" s="25" t="s">
        <v>32</v>
      </c>
      <c r="P1094" s="23" t="s">
        <v>33</v>
      </c>
      <c r="Q1094" s="23" t="s">
        <v>32</v>
      </c>
      <c r="R1094" s="23" t="s">
        <v>16130</v>
      </c>
      <c r="S1094" s="23" t="s">
        <v>9472</v>
      </c>
      <c r="T1094" s="23" t="s">
        <v>9767</v>
      </c>
      <c r="U1094" s="24" t="s">
        <v>16131</v>
      </c>
      <c r="V1094" s="23" t="s">
        <v>9463</v>
      </c>
      <c r="W1094" s="23">
        <v>34.5</v>
      </c>
      <c r="X1094" s="22">
        <v>15</v>
      </c>
      <c r="Y1094" s="23" t="s">
        <v>9464</v>
      </c>
      <c r="Z1094" s="23" t="s">
        <v>9464</v>
      </c>
      <c r="AA1094" s="23" t="s">
        <v>9517</v>
      </c>
      <c r="AB1094" s="23" t="s">
        <v>16132</v>
      </c>
      <c r="AC1094" s="23" t="s">
        <v>16133</v>
      </c>
      <c r="AD1094" s="23" t="s">
        <v>55</v>
      </c>
      <c r="AE1094" s="23" t="s">
        <v>2758</v>
      </c>
      <c r="AF1094" s="23" t="s">
        <v>12298</v>
      </c>
      <c r="AG1094" s="20">
        <v>712600310</v>
      </c>
      <c r="AH1094" s="20">
        <v>1</v>
      </c>
    </row>
    <row r="1095" spans="1:34" ht="21" customHeight="1">
      <c r="A1095" s="1" t="str">
        <f>_xlfn.CONCAT(Table1[[#This Row],[NÚMERO OPERATIVO]],Table1[[#This Row],[OS (SGM)]])</f>
        <v>5700573111ENC-MLGR01  000122/2026</v>
      </c>
      <c r="C1095" s="32" t="s">
        <v>9455</v>
      </c>
      <c r="D1095" s="33" t="s">
        <v>16134</v>
      </c>
      <c r="E1095" s="23" t="s">
        <v>11546</v>
      </c>
      <c r="F1095" s="23" t="s">
        <v>382</v>
      </c>
      <c r="G1095" s="23" t="s">
        <v>520</v>
      </c>
      <c r="H1095" s="23" t="s">
        <v>43</v>
      </c>
      <c r="I1095" s="23" t="s">
        <v>572</v>
      </c>
      <c r="J1095" s="23">
        <v>5700573111</v>
      </c>
      <c r="K1095" s="1" t="e">
        <f>_xlfn.XLOOKUP(Table1[[#This Row],[NÚMERO OPERATIVO]],#REF!,#REF!)</f>
        <v>#REF!</v>
      </c>
      <c r="L1095" s="23" t="s">
        <v>16135</v>
      </c>
      <c r="M1095" s="1" t="str">
        <f>_xlfn.CONCAT(Table1[[#This Row],[NÚMERO OPERATIVO]],Table1[[#This Row],[DATA OC]])</f>
        <v>570057311146136,6890972222</v>
      </c>
      <c r="N1095" s="24">
        <v>46136.689097222203</v>
      </c>
      <c r="O1095" s="25" t="s">
        <v>32</v>
      </c>
      <c r="P1095" s="23" t="s">
        <v>33</v>
      </c>
      <c r="Q1095" s="23" t="s">
        <v>32</v>
      </c>
      <c r="R1095" s="23" t="s">
        <v>16136</v>
      </c>
      <c r="S1095" s="23" t="s">
        <v>16137</v>
      </c>
      <c r="T1095" s="23" t="s">
        <v>9482</v>
      </c>
      <c r="U1095" s="24" t="s">
        <v>16138</v>
      </c>
      <c r="V1095" s="23" t="s">
        <v>9463</v>
      </c>
      <c r="W1095" s="23">
        <v>13.8</v>
      </c>
      <c r="X1095" s="22">
        <v>15</v>
      </c>
      <c r="Y1095" s="23" t="s">
        <v>9464</v>
      </c>
      <c r="Z1095" s="23" t="s">
        <v>9464</v>
      </c>
      <c r="AA1095" s="23" t="s">
        <v>9517</v>
      </c>
      <c r="AB1095" s="23" t="s">
        <v>16139</v>
      </c>
      <c r="AC1095" s="23" t="s">
        <v>16140</v>
      </c>
      <c r="AD1095" s="23" t="s">
        <v>55</v>
      </c>
      <c r="AE1095" s="23" t="s">
        <v>8205</v>
      </c>
      <c r="AF1095" s="23" t="s">
        <v>12298</v>
      </c>
      <c r="AG1095" s="20">
        <v>712600326</v>
      </c>
      <c r="AH1095" s="20">
        <v>1</v>
      </c>
    </row>
    <row r="1096" spans="1:34" ht="21" customHeight="1">
      <c r="A1096" s="1" t="str">
        <f>_xlfn.CONCAT(Table1[[#This Row],[NÚMERO OPERATIVO]],Table1[[#This Row],[OS (SGM)]])</f>
        <v>5710404111ENC-MLGR01  000116/2026</v>
      </c>
      <c r="C1096" s="31" t="s">
        <v>9455</v>
      </c>
      <c r="D1096" s="23" t="s">
        <v>16141</v>
      </c>
      <c r="E1096" s="23" t="s">
        <v>11546</v>
      </c>
      <c r="F1096" s="23" t="s">
        <v>382</v>
      </c>
      <c r="G1096" s="23" t="s">
        <v>520</v>
      </c>
      <c r="H1096" s="23" t="s">
        <v>43</v>
      </c>
      <c r="I1096" s="23" t="s">
        <v>1043</v>
      </c>
      <c r="J1096" s="23">
        <v>5710404111</v>
      </c>
      <c r="K1096" s="1" t="e">
        <f>_xlfn.XLOOKUP(Table1[[#This Row],[NÚMERO OPERATIVO]],#REF!,#REF!)</f>
        <v>#REF!</v>
      </c>
      <c r="L1096" s="23" t="s">
        <v>16142</v>
      </c>
      <c r="M1096" s="1" t="str">
        <f>_xlfn.CONCAT(Table1[[#This Row],[NÚMERO OPERATIVO]],Table1[[#This Row],[DATA OC]])</f>
        <v>571040411146134,3058564815</v>
      </c>
      <c r="N1096" s="24">
        <v>46134.3058564815</v>
      </c>
      <c r="O1096" s="25" t="s">
        <v>32</v>
      </c>
      <c r="P1096" s="23" t="s">
        <v>33</v>
      </c>
      <c r="Q1096" s="23" t="s">
        <v>32</v>
      </c>
      <c r="R1096" s="23" t="s">
        <v>16143</v>
      </c>
      <c r="S1096" s="23" t="s">
        <v>16144</v>
      </c>
      <c r="T1096" s="23" t="s">
        <v>9523</v>
      </c>
      <c r="U1096" s="24" t="s">
        <v>16145</v>
      </c>
      <c r="V1096" s="23" t="s">
        <v>9463</v>
      </c>
      <c r="W1096" s="23">
        <v>34.5</v>
      </c>
      <c r="X1096" s="22">
        <v>15</v>
      </c>
      <c r="Y1096" s="23" t="s">
        <v>9537</v>
      </c>
      <c r="Z1096" s="23" t="s">
        <v>9464</v>
      </c>
      <c r="AA1096" s="23" t="s">
        <v>16146</v>
      </c>
      <c r="AB1096" s="23" t="s">
        <v>16147</v>
      </c>
      <c r="AC1096" s="23" t="s">
        <v>16148</v>
      </c>
      <c r="AD1096" s="23" t="s">
        <v>55</v>
      </c>
      <c r="AE1096" s="23" t="s">
        <v>4188</v>
      </c>
      <c r="AF1096" s="23" t="s">
        <v>12298</v>
      </c>
      <c r="AG1096" s="20">
        <v>712600315</v>
      </c>
      <c r="AH1096" s="20">
        <v>1</v>
      </c>
    </row>
    <row r="1097" spans="1:34" ht="21" customHeight="1">
      <c r="A1097" s="1" t="str">
        <f>_xlfn.CONCAT(Table1[[#This Row],[NÚMERO OPERATIVO]],Table1[[#This Row],[OS (SGM)]])</f>
        <v>5710095116ETO-MLDP02  000155/2026</v>
      </c>
      <c r="C1097" s="32" t="s">
        <v>9455</v>
      </c>
      <c r="D1097" s="33" t="s">
        <v>16149</v>
      </c>
      <c r="E1097" s="23" t="s">
        <v>12825</v>
      </c>
      <c r="F1097" s="23" t="s">
        <v>1675</v>
      </c>
      <c r="G1097" s="23" t="s">
        <v>554</v>
      </c>
      <c r="H1097" s="23" t="s">
        <v>43</v>
      </c>
      <c r="I1097" s="23" t="s">
        <v>666</v>
      </c>
      <c r="J1097" s="23">
        <v>5710095116</v>
      </c>
      <c r="K1097" s="1" t="e">
        <f>_xlfn.XLOOKUP(Table1[[#This Row],[NÚMERO OPERATIVO]],#REF!,#REF!)</f>
        <v>#REF!</v>
      </c>
      <c r="L1097" s="23" t="s">
        <v>16150</v>
      </c>
      <c r="M1097" s="1" t="str">
        <f>_xlfn.CONCAT(Table1[[#This Row],[NÚMERO OPERATIVO]],Table1[[#This Row],[DATA OC]])</f>
        <v>571009511646141,4956597222</v>
      </c>
      <c r="N1097" s="24">
        <v>46141.495659722197</v>
      </c>
      <c r="O1097" s="25" t="s">
        <v>32</v>
      </c>
      <c r="P1097" s="23" t="s">
        <v>33</v>
      </c>
      <c r="Q1097" s="23" t="s">
        <v>32</v>
      </c>
      <c r="R1097" s="23" t="s">
        <v>16151</v>
      </c>
      <c r="S1097" s="23" t="s">
        <v>9508</v>
      </c>
      <c r="T1097" s="23" t="s">
        <v>9482</v>
      </c>
      <c r="U1097" s="24" t="s">
        <v>16152</v>
      </c>
      <c r="V1097" s="23" t="s">
        <v>9463</v>
      </c>
      <c r="W1097" s="23">
        <v>34.5</v>
      </c>
      <c r="X1097" s="22">
        <v>15</v>
      </c>
      <c r="Y1097" s="23" t="s">
        <v>9464</v>
      </c>
      <c r="Z1097" s="23" t="s">
        <v>9464</v>
      </c>
      <c r="AA1097" s="23" t="s">
        <v>9517</v>
      </c>
      <c r="AB1097" s="23" t="s">
        <v>16153</v>
      </c>
      <c r="AC1097" s="23" t="s">
        <v>16154</v>
      </c>
      <c r="AD1097" s="23" t="s">
        <v>55</v>
      </c>
      <c r="AE1097" s="23" t="s">
        <v>3892</v>
      </c>
      <c r="AF1097" s="23" t="s">
        <v>12832</v>
      </c>
      <c r="AG1097" s="22">
        <v>512600137</v>
      </c>
      <c r="AH1097" s="20">
        <v>1</v>
      </c>
    </row>
    <row r="1098" spans="1:34" ht="21" customHeight="1">
      <c r="A1098" s="1" t="str">
        <f>_xlfn.CONCAT(Table1[[#This Row],[NÚMERO OPERATIVO]],Table1[[#This Row],[OS (SGM)]])</f>
        <v>5731781027ETO-RD-DP  000616/2026</v>
      </c>
      <c r="C1098" s="31" t="s">
        <v>9455</v>
      </c>
      <c r="D1098" s="23" t="s">
        <v>16155</v>
      </c>
      <c r="E1098" s="23" t="s">
        <v>12825</v>
      </c>
      <c r="F1098" s="23" t="s">
        <v>1675</v>
      </c>
      <c r="G1098" s="23" t="s">
        <v>247</v>
      </c>
      <c r="H1098" s="23" t="s">
        <v>43</v>
      </c>
      <c r="I1098" s="23" t="s">
        <v>1673</v>
      </c>
      <c r="J1098" s="23">
        <v>5731781027</v>
      </c>
      <c r="K1098" s="1" t="e">
        <f>_xlfn.XLOOKUP(Table1[[#This Row],[NÚMERO OPERATIVO]],#REF!,#REF!)</f>
        <v>#REF!</v>
      </c>
      <c r="L1098" s="23" t="s">
        <v>16156</v>
      </c>
      <c r="M1098" s="1" t="str">
        <f>_xlfn.CONCAT(Table1[[#This Row],[NÚMERO OPERATIVO]],Table1[[#This Row],[DATA OC]])</f>
        <v>573178102746120,7758333333</v>
      </c>
      <c r="N1098" s="24">
        <v>46120.775833333297</v>
      </c>
      <c r="O1098" s="25" t="s">
        <v>32</v>
      </c>
      <c r="P1098" s="23" t="s">
        <v>33</v>
      </c>
      <c r="Q1098" s="23" t="s">
        <v>32</v>
      </c>
      <c r="R1098" s="23" t="s">
        <v>16157</v>
      </c>
      <c r="S1098" s="23" t="s">
        <v>16158</v>
      </c>
      <c r="T1098" s="23" t="s">
        <v>9482</v>
      </c>
      <c r="U1098" s="24" t="s">
        <v>16159</v>
      </c>
      <c r="V1098" s="23" t="s">
        <v>9463</v>
      </c>
      <c r="W1098" s="23">
        <v>34.5</v>
      </c>
      <c r="X1098" s="22">
        <v>15</v>
      </c>
      <c r="Y1098" s="23" t="s">
        <v>9464</v>
      </c>
      <c r="Z1098" s="23" t="s">
        <v>9517</v>
      </c>
      <c r="AA1098" s="23" t="s">
        <v>9517</v>
      </c>
      <c r="AB1098" s="23" t="s">
        <v>16160</v>
      </c>
      <c r="AC1098" s="23" t="s">
        <v>16161</v>
      </c>
      <c r="AD1098" s="23" t="s">
        <v>55</v>
      </c>
      <c r="AE1098" s="23" t="s">
        <v>6308</v>
      </c>
      <c r="AF1098" s="23" t="s">
        <v>12832</v>
      </c>
      <c r="AG1098" s="20">
        <v>512600129</v>
      </c>
      <c r="AH1098" s="20">
        <v>1</v>
      </c>
    </row>
    <row r="1099" spans="1:34" ht="21" customHeight="1">
      <c r="A1099" s="1" t="str">
        <f>_xlfn.CONCAT(Table1[[#This Row],[NÚMERO OPERATIVO]],Table1[[#This Row],[OS (SGM)]])</f>
        <v>5700456038ETO-RD-DP  000760/2026</v>
      </c>
      <c r="C1099" s="32" t="s">
        <v>9455</v>
      </c>
      <c r="D1099" s="33" t="s">
        <v>16162</v>
      </c>
      <c r="E1099" s="23" t="s">
        <v>12825</v>
      </c>
      <c r="F1099" s="23" t="s">
        <v>1675</v>
      </c>
      <c r="G1099" s="23" t="s">
        <v>1292</v>
      </c>
      <c r="H1099" s="23" t="s">
        <v>43</v>
      </c>
      <c r="I1099" s="23" t="s">
        <v>245</v>
      </c>
      <c r="J1099" s="23">
        <v>5700456038</v>
      </c>
      <c r="K1099" s="1" t="e">
        <f>_xlfn.XLOOKUP(Table1[[#This Row],[NÚMERO OPERATIVO]],#REF!,#REF!)</f>
        <v>#REF!</v>
      </c>
      <c r="L1099" s="23" t="s">
        <v>16163</v>
      </c>
      <c r="M1099" s="1" t="str">
        <f>_xlfn.CONCAT(Table1[[#This Row],[NÚMERO OPERATIVO]],Table1[[#This Row],[DATA OC]])</f>
        <v>570045603846131,5102199074</v>
      </c>
      <c r="N1099" s="24">
        <v>46131.510219907403</v>
      </c>
      <c r="O1099" s="25" t="s">
        <v>109</v>
      </c>
      <c r="P1099" s="23" t="s">
        <v>285</v>
      </c>
      <c r="Q1099" s="23" t="s">
        <v>109</v>
      </c>
      <c r="R1099" s="23" t="s">
        <v>16164</v>
      </c>
      <c r="S1099" s="23" t="s">
        <v>16165</v>
      </c>
      <c r="T1099" s="23" t="s">
        <v>9523</v>
      </c>
      <c r="U1099" s="24" t="s">
        <v>16166</v>
      </c>
      <c r="V1099" s="23" t="s">
        <v>9463</v>
      </c>
      <c r="W1099" s="23">
        <v>34.5</v>
      </c>
      <c r="X1099" s="22">
        <v>15</v>
      </c>
      <c r="Y1099" s="23" t="s">
        <v>9464</v>
      </c>
      <c r="Z1099" s="23" t="s">
        <v>9517</v>
      </c>
      <c r="AA1099" s="23" t="s">
        <v>9517</v>
      </c>
      <c r="AB1099" s="23" t="s">
        <v>16167</v>
      </c>
      <c r="AC1099" s="23" t="s">
        <v>13862</v>
      </c>
      <c r="AD1099" s="23" t="s">
        <v>55</v>
      </c>
      <c r="AE1099" s="23" t="s">
        <v>8274</v>
      </c>
      <c r="AF1099" s="23" t="s">
        <v>12832</v>
      </c>
      <c r="AG1099" s="20">
        <v>512600133</v>
      </c>
      <c r="AH1099" s="20">
        <v>1</v>
      </c>
    </row>
    <row r="1100" spans="1:34" ht="21" customHeight="1">
      <c r="A1100" s="1" t="str">
        <f>_xlfn.CONCAT(Table1[[#This Row],[NÚMERO OPERATIVO]],Table1[[#This Row],[OS (SGM)]])</f>
        <v>5710214032DBM-MPDB08  000090/2026</v>
      </c>
      <c r="C1100" s="31" t="s">
        <v>9455</v>
      </c>
      <c r="D1100" s="23" t="s">
        <v>16168</v>
      </c>
      <c r="E1100" s="23" t="s">
        <v>12825</v>
      </c>
      <c r="F1100" s="23" t="s">
        <v>254</v>
      </c>
      <c r="G1100" s="23" t="s">
        <v>124</v>
      </c>
      <c r="H1100" s="23" t="s">
        <v>43</v>
      </c>
      <c r="I1100" s="23" t="s">
        <v>122</v>
      </c>
      <c r="J1100" s="23">
        <v>5710214032</v>
      </c>
      <c r="K1100" s="1" t="e">
        <f>_xlfn.XLOOKUP(Table1[[#This Row],[NÚMERO OPERATIVO]],#REF!,#REF!)</f>
        <v>#REF!</v>
      </c>
      <c r="L1100" s="23" t="s">
        <v>16169</v>
      </c>
      <c r="M1100" s="1" t="str">
        <f>_xlfn.CONCAT(Table1[[#This Row],[NÚMERO OPERATIVO]],Table1[[#This Row],[DATA OC]])</f>
        <v>571021403246123,8067013889</v>
      </c>
      <c r="N1100" s="24">
        <v>46123.806701388901</v>
      </c>
      <c r="O1100" s="25" t="s">
        <v>32</v>
      </c>
      <c r="P1100" s="23" t="s">
        <v>33</v>
      </c>
      <c r="Q1100" s="23" t="s">
        <v>32</v>
      </c>
      <c r="R1100" s="23" t="s">
        <v>16170</v>
      </c>
      <c r="S1100" s="23" t="s">
        <v>16171</v>
      </c>
      <c r="T1100" s="23" t="s">
        <v>9482</v>
      </c>
      <c r="U1100" s="24" t="s">
        <v>16172</v>
      </c>
      <c r="V1100" s="23" t="s">
        <v>9463</v>
      </c>
      <c r="W1100" s="23">
        <v>13.8</v>
      </c>
      <c r="X1100" s="22">
        <v>15</v>
      </c>
      <c r="Y1100" s="23" t="s">
        <v>9492</v>
      </c>
      <c r="Z1100" s="23" t="s">
        <v>9464</v>
      </c>
      <c r="AA1100" s="23" t="s">
        <v>9517</v>
      </c>
      <c r="AB1100" s="23" t="s">
        <v>16173</v>
      </c>
      <c r="AC1100" s="23" t="s">
        <v>16174</v>
      </c>
      <c r="AD1100" s="23" t="s">
        <v>55</v>
      </c>
      <c r="AE1100" s="23" t="s">
        <v>1945</v>
      </c>
      <c r="AF1100" s="23" t="s">
        <v>13191</v>
      </c>
      <c r="AG1100" s="20">
        <v>412600376</v>
      </c>
      <c r="AH1100" s="20">
        <v>1</v>
      </c>
    </row>
    <row r="1101" spans="1:34" ht="21" customHeight="1">
      <c r="A1101" s="1" t="str">
        <f>_xlfn.CONCAT(Table1[[#This Row],[NÚMERO OPERATIVO]],Table1[[#This Row],[OS (SGM)]])</f>
        <v>5710692032DBM-MLDB04  000090/2026</v>
      </c>
      <c r="C1101" s="32" t="s">
        <v>9455</v>
      </c>
      <c r="D1101" s="33" t="s">
        <v>16175</v>
      </c>
      <c r="E1101" s="23" t="s">
        <v>12825</v>
      </c>
      <c r="F1101" s="23" t="s">
        <v>254</v>
      </c>
      <c r="G1101" s="23" t="s">
        <v>124</v>
      </c>
      <c r="H1101" s="23" t="s">
        <v>43</v>
      </c>
      <c r="I1101" s="23" t="s">
        <v>122</v>
      </c>
      <c r="J1101" s="23">
        <v>5710692032</v>
      </c>
      <c r="K1101" s="1" t="e">
        <f>_xlfn.XLOOKUP(Table1[[#This Row],[NÚMERO OPERATIVO]],#REF!,#REF!)</f>
        <v>#REF!</v>
      </c>
      <c r="L1101" s="23" t="s">
        <v>16176</v>
      </c>
      <c r="M1101" s="1" t="str">
        <f>_xlfn.CONCAT(Table1[[#This Row],[NÚMERO OPERATIVO]],Table1[[#This Row],[DATA OC]])</f>
        <v>571069203246116,7809837963</v>
      </c>
      <c r="N1101" s="24">
        <v>46116.7809837963</v>
      </c>
      <c r="O1101" s="25" t="s">
        <v>32</v>
      </c>
      <c r="P1101" s="23" t="s">
        <v>33</v>
      </c>
      <c r="Q1101" s="23" t="s">
        <v>32</v>
      </c>
      <c r="R1101" s="23" t="s">
        <v>16177</v>
      </c>
      <c r="S1101" s="23" t="s">
        <v>9535</v>
      </c>
      <c r="T1101" s="23" t="s">
        <v>16178</v>
      </c>
      <c r="U1101" s="24" t="s">
        <v>16179</v>
      </c>
      <c r="V1101" s="23" t="s">
        <v>9463</v>
      </c>
      <c r="W1101" s="23">
        <v>34.5</v>
      </c>
      <c r="X1101" s="22">
        <v>15</v>
      </c>
      <c r="Y1101" s="23" t="s">
        <v>9464</v>
      </c>
      <c r="Z1101" s="23" t="s">
        <v>9464</v>
      </c>
      <c r="AA1101" s="23" t="s">
        <v>9517</v>
      </c>
      <c r="AB1101" s="23" t="s">
        <v>16180</v>
      </c>
      <c r="AC1101" s="23" t="s">
        <v>16181</v>
      </c>
      <c r="AD1101" s="23" t="s">
        <v>55</v>
      </c>
      <c r="AE1101" s="23" t="s">
        <v>1576</v>
      </c>
      <c r="AF1101" s="23" t="s">
        <v>13191</v>
      </c>
      <c r="AG1101" s="20">
        <v>412600336</v>
      </c>
      <c r="AH1101" s="20">
        <v>1</v>
      </c>
    </row>
    <row r="1102" spans="1:34" ht="21" customHeight="1">
      <c r="A1102" s="1" t="str">
        <f>_xlfn.CONCAT(Table1[[#This Row],[NÚMERO OPERATIVO]],Table1[[#This Row],[OS (SGM)]])</f>
        <v>5710234076DBM-MPDB08  000092/2026</v>
      </c>
      <c r="C1102" s="31" t="s">
        <v>9455</v>
      </c>
      <c r="D1102" s="23" t="s">
        <v>16182</v>
      </c>
      <c r="E1102" s="23" t="s">
        <v>12825</v>
      </c>
      <c r="F1102" s="23" t="s">
        <v>254</v>
      </c>
      <c r="G1102" s="23" t="s">
        <v>581</v>
      </c>
      <c r="H1102" s="23" t="s">
        <v>43</v>
      </c>
      <c r="I1102" s="23" t="s">
        <v>1820</v>
      </c>
      <c r="J1102" s="23">
        <v>5710234076</v>
      </c>
      <c r="K1102" s="1" t="e">
        <f>_xlfn.XLOOKUP(Table1[[#This Row],[NÚMERO OPERATIVO]],#REF!,#REF!)</f>
        <v>#REF!</v>
      </c>
      <c r="L1102" s="23" t="s">
        <v>16183</v>
      </c>
      <c r="M1102" s="1" t="str">
        <f>_xlfn.CONCAT(Table1[[#This Row],[NÚMERO OPERATIVO]],Table1[[#This Row],[DATA OC]])</f>
        <v>571023407646124,8544212963</v>
      </c>
      <c r="N1102" s="24">
        <v>46124.854421296302</v>
      </c>
      <c r="O1102" s="25" t="s">
        <v>32</v>
      </c>
      <c r="P1102" s="23" t="s">
        <v>33</v>
      </c>
      <c r="Q1102" s="23" t="s">
        <v>32</v>
      </c>
      <c r="R1102" s="23" t="s">
        <v>16184</v>
      </c>
      <c r="S1102" s="23" t="s">
        <v>16185</v>
      </c>
      <c r="T1102" s="23" t="s">
        <v>9635</v>
      </c>
      <c r="U1102" s="24" t="s">
        <v>15681</v>
      </c>
      <c r="V1102" s="23" t="s">
        <v>9463</v>
      </c>
      <c r="W1102" s="23">
        <v>34.5</v>
      </c>
      <c r="X1102" s="22">
        <v>15</v>
      </c>
      <c r="Y1102" s="23" t="s">
        <v>9492</v>
      </c>
      <c r="Z1102" s="23" t="s">
        <v>9464</v>
      </c>
      <c r="AA1102" s="23" t="s">
        <v>9517</v>
      </c>
      <c r="AB1102" s="23" t="s">
        <v>16186</v>
      </c>
      <c r="AC1102" s="23" t="s">
        <v>16187</v>
      </c>
      <c r="AD1102" s="23" t="s">
        <v>55</v>
      </c>
      <c r="AE1102" s="23" t="s">
        <v>6037</v>
      </c>
      <c r="AF1102" s="23" t="s">
        <v>13191</v>
      </c>
      <c r="AG1102" s="20">
        <v>412600374</v>
      </c>
      <c r="AH1102" s="20">
        <v>1</v>
      </c>
    </row>
    <row r="1103" spans="1:34" ht="21" customHeight="1">
      <c r="A1103" s="1" t="str">
        <f>_xlfn.CONCAT(Table1[[#This Row],[NÚMERO OPERATIVO]],Table1[[#This Row],[OS (SGM)]])</f>
        <v>5762192021DBM-MLDB05  000084/2026</v>
      </c>
      <c r="C1103" s="32" t="s">
        <v>9455</v>
      </c>
      <c r="D1103" s="33" t="s">
        <v>16188</v>
      </c>
      <c r="E1103" s="23" t="s">
        <v>12825</v>
      </c>
      <c r="F1103" s="23" t="s">
        <v>254</v>
      </c>
      <c r="G1103" s="23" t="s">
        <v>52</v>
      </c>
      <c r="H1103" s="23" t="s">
        <v>43</v>
      </c>
      <c r="I1103" s="23" t="s">
        <v>314</v>
      </c>
      <c r="J1103" s="23">
        <v>5762192021</v>
      </c>
      <c r="K1103" s="1" t="e">
        <f>_xlfn.XLOOKUP(Table1[[#This Row],[NÚMERO OPERATIVO]],#REF!,#REF!)</f>
        <v>#REF!</v>
      </c>
      <c r="L1103" s="23" t="s">
        <v>16189</v>
      </c>
      <c r="M1103" s="1" t="str">
        <f>_xlfn.CONCAT(Table1[[#This Row],[NÚMERO OPERATIVO]],Table1[[#This Row],[DATA OC]])</f>
        <v>576219202146118,8593518519</v>
      </c>
      <c r="N1103" s="24">
        <v>46118.859351851897</v>
      </c>
      <c r="O1103" s="25" t="s">
        <v>32</v>
      </c>
      <c r="P1103" s="23" t="s">
        <v>33</v>
      </c>
      <c r="Q1103" s="23" t="s">
        <v>32</v>
      </c>
      <c r="R1103" s="23" t="s">
        <v>16190</v>
      </c>
      <c r="S1103" s="23" t="s">
        <v>16191</v>
      </c>
      <c r="T1103" s="23" t="s">
        <v>9523</v>
      </c>
      <c r="U1103" s="24" t="s">
        <v>16192</v>
      </c>
      <c r="V1103" s="23" t="s">
        <v>9463</v>
      </c>
      <c r="W1103" s="23">
        <v>34.5</v>
      </c>
      <c r="X1103" s="22">
        <v>15</v>
      </c>
      <c r="Y1103" s="23" t="s">
        <v>9492</v>
      </c>
      <c r="Z1103" s="23" t="s">
        <v>9464</v>
      </c>
      <c r="AA1103" s="23" t="s">
        <v>15331</v>
      </c>
      <c r="AB1103" s="23" t="s">
        <v>16193</v>
      </c>
      <c r="AC1103" s="23" t="s">
        <v>16194</v>
      </c>
      <c r="AD1103" s="23" t="s">
        <v>55</v>
      </c>
      <c r="AE1103" s="23" t="s">
        <v>3600</v>
      </c>
      <c r="AF1103" s="23" t="s">
        <v>13191</v>
      </c>
      <c r="AG1103" s="20">
        <v>412600349</v>
      </c>
      <c r="AH1103" s="20">
        <v>1</v>
      </c>
    </row>
    <row r="1104" spans="1:34" ht="21" customHeight="1">
      <c r="A1104" s="1" t="str">
        <f>_xlfn.CONCAT(Table1[[#This Row],[NÚMERO OPERATIVO]],Table1[[#This Row],[OS (SGM)]])</f>
        <v>5700841094ETO-RD-GU  001201/2026</v>
      </c>
      <c r="C1104" s="31" t="s">
        <v>9455</v>
      </c>
      <c r="D1104" s="23" t="s">
        <v>16195</v>
      </c>
      <c r="E1104" s="23" t="s">
        <v>12825</v>
      </c>
      <c r="F1104" s="23" t="s">
        <v>254</v>
      </c>
      <c r="G1104" s="23" t="s">
        <v>71</v>
      </c>
      <c r="H1104" s="23" t="s">
        <v>43</v>
      </c>
      <c r="I1104" s="23" t="s">
        <v>1559</v>
      </c>
      <c r="J1104" s="23">
        <v>5700841094</v>
      </c>
      <c r="K1104" s="1" t="e">
        <f>_xlfn.XLOOKUP(Table1[[#This Row],[NÚMERO OPERATIVO]],#REF!,#REF!)</f>
        <v>#REF!</v>
      </c>
      <c r="L1104" s="23" t="s">
        <v>16196</v>
      </c>
      <c r="M1104" s="1" t="str">
        <f>_xlfn.CONCAT(Table1[[#This Row],[NÚMERO OPERATIVO]],Table1[[#This Row],[DATA OC]])</f>
        <v>570084109446132,6458217593</v>
      </c>
      <c r="N1104" s="24">
        <v>46132.645821759303</v>
      </c>
      <c r="O1104" s="25" t="s">
        <v>32</v>
      </c>
      <c r="P1104" s="23" t="s">
        <v>33</v>
      </c>
      <c r="Q1104" s="23" t="s">
        <v>32</v>
      </c>
      <c r="R1104" s="23" t="s">
        <v>9868</v>
      </c>
      <c r="S1104" s="23" t="s">
        <v>9868</v>
      </c>
      <c r="T1104" s="23" t="s">
        <v>9482</v>
      </c>
      <c r="U1104" s="24" t="s">
        <v>16197</v>
      </c>
      <c r="V1104" s="23" t="s">
        <v>9463</v>
      </c>
      <c r="W1104" s="23">
        <v>34.5</v>
      </c>
      <c r="X1104" s="22">
        <v>15</v>
      </c>
      <c r="Y1104" s="23" t="s">
        <v>9482</v>
      </c>
      <c r="Z1104" s="23" t="s">
        <v>9517</v>
      </c>
      <c r="AA1104" s="23" t="s">
        <v>9517</v>
      </c>
      <c r="AB1104" s="23" t="s">
        <v>9868</v>
      </c>
      <c r="AC1104" s="23" t="s">
        <v>9868</v>
      </c>
      <c r="AD1104" s="23" t="s">
        <v>55</v>
      </c>
      <c r="AE1104" s="23" t="s">
        <v>2921</v>
      </c>
      <c r="AF1104" s="23" t="s">
        <v>13191</v>
      </c>
      <c r="AG1104" s="21">
        <v>412600403</v>
      </c>
      <c r="AH1104" s="20">
        <v>1</v>
      </c>
    </row>
    <row r="1105" spans="1:34" ht="21" customHeight="1">
      <c r="A1105" s="1" t="str">
        <f>_xlfn.CONCAT(Table1[[#This Row],[NÚMERO OPERATIVO]],Table1[[#This Row],[OS (SGM)]])</f>
        <v>5733513094DBM-MLDB06  000061/2026</v>
      </c>
      <c r="C1105" s="32" t="s">
        <v>9455</v>
      </c>
      <c r="D1105" s="33" t="s">
        <v>16198</v>
      </c>
      <c r="E1105" s="23" t="s">
        <v>12825</v>
      </c>
      <c r="F1105" s="23" t="s">
        <v>254</v>
      </c>
      <c r="G1105" s="23" t="s">
        <v>71</v>
      </c>
      <c r="H1105" s="23" t="s">
        <v>43</v>
      </c>
      <c r="I1105" s="23" t="s">
        <v>1559</v>
      </c>
      <c r="J1105" s="23">
        <v>5733513094</v>
      </c>
      <c r="K1105" s="1" t="e">
        <f>_xlfn.XLOOKUP(Table1[[#This Row],[NÚMERO OPERATIVO]],#REF!,#REF!)</f>
        <v>#REF!</v>
      </c>
      <c r="L1105" s="23" t="s">
        <v>16199</v>
      </c>
      <c r="M1105" s="1" t="str">
        <f>_xlfn.CONCAT(Table1[[#This Row],[NÚMERO OPERATIVO]],Table1[[#This Row],[DATA OC]])</f>
        <v>573351309446117,7758333333</v>
      </c>
      <c r="N1105" s="24">
        <v>46117.775833333297</v>
      </c>
      <c r="O1105" s="25" t="s">
        <v>32</v>
      </c>
      <c r="P1105" s="23" t="s">
        <v>33</v>
      </c>
      <c r="Q1105" s="23" t="s">
        <v>32</v>
      </c>
      <c r="R1105" s="23" t="s">
        <v>16200</v>
      </c>
      <c r="S1105" s="23" t="s">
        <v>9898</v>
      </c>
      <c r="T1105" s="23" t="s">
        <v>9523</v>
      </c>
      <c r="U1105" s="24" t="s">
        <v>16201</v>
      </c>
      <c r="V1105" s="23" t="s">
        <v>9463</v>
      </c>
      <c r="W1105" s="23">
        <v>34.5</v>
      </c>
      <c r="X1105" s="22">
        <v>15</v>
      </c>
      <c r="Y1105" s="23" t="s">
        <v>9464</v>
      </c>
      <c r="Z1105" s="23" t="s">
        <v>9517</v>
      </c>
      <c r="AA1105" s="23" t="s">
        <v>9517</v>
      </c>
      <c r="AB1105" s="23" t="s">
        <v>16202</v>
      </c>
      <c r="AC1105" s="23" t="s">
        <v>16203</v>
      </c>
      <c r="AD1105" s="23" t="s">
        <v>55</v>
      </c>
      <c r="AE1105" s="23" t="s">
        <v>2552</v>
      </c>
      <c r="AF1105" s="23" t="s">
        <v>13191</v>
      </c>
      <c r="AG1105" s="20">
        <v>412600352</v>
      </c>
      <c r="AH1105" s="20">
        <v>1</v>
      </c>
    </row>
    <row r="1106" spans="1:34" ht="21" customHeight="1">
      <c r="A1106" s="1" t="str">
        <f>_xlfn.CONCAT(Table1[[#This Row],[NÚMERO OPERATIVO]],Table1[[#This Row],[OS (SGM)]])</f>
        <v>5700574107DBM-MLDB05  000083/2026</v>
      </c>
      <c r="C1106" s="31" t="s">
        <v>9455</v>
      </c>
      <c r="D1106" s="23" t="s">
        <v>16204</v>
      </c>
      <c r="E1106" s="23" t="s">
        <v>12825</v>
      </c>
      <c r="F1106" s="23" t="s">
        <v>254</v>
      </c>
      <c r="G1106" s="23" t="s">
        <v>287</v>
      </c>
      <c r="H1106" s="23" t="s">
        <v>43</v>
      </c>
      <c r="I1106" s="23" t="s">
        <v>122</v>
      </c>
      <c r="J1106" s="23">
        <v>5700574107</v>
      </c>
      <c r="K1106" s="1" t="e">
        <f>_xlfn.XLOOKUP(Table1[[#This Row],[NÚMERO OPERATIVO]],#REF!,#REF!)</f>
        <v>#REF!</v>
      </c>
      <c r="L1106" s="23" t="s">
        <v>16205</v>
      </c>
      <c r="M1106" s="1" t="str">
        <f>_xlfn.CONCAT(Table1[[#This Row],[NÚMERO OPERATIVO]],Table1[[#This Row],[DATA OC]])</f>
        <v>570057410746117,6756712963</v>
      </c>
      <c r="N1106" s="24">
        <v>46117.675671296303</v>
      </c>
      <c r="O1106" s="25" t="s">
        <v>32</v>
      </c>
      <c r="P1106" s="23" t="s">
        <v>285</v>
      </c>
      <c r="Q1106" s="23" t="s">
        <v>32</v>
      </c>
      <c r="R1106" s="23" t="s">
        <v>16206</v>
      </c>
      <c r="S1106" s="23" t="s">
        <v>16207</v>
      </c>
      <c r="T1106" s="23" t="s">
        <v>9482</v>
      </c>
      <c r="U1106" s="24" t="s">
        <v>16208</v>
      </c>
      <c r="V1106" s="23" t="s">
        <v>9463</v>
      </c>
      <c r="W1106" s="23">
        <v>13.8</v>
      </c>
      <c r="X1106" s="22">
        <v>15</v>
      </c>
      <c r="Y1106" s="23" t="s">
        <v>9464</v>
      </c>
      <c r="Z1106" s="23" t="s">
        <v>9464</v>
      </c>
      <c r="AA1106" s="23" t="s">
        <v>9517</v>
      </c>
      <c r="AB1106" s="23" t="s">
        <v>16209</v>
      </c>
      <c r="AC1106" s="23" t="s">
        <v>16210</v>
      </c>
      <c r="AD1106" s="23" t="s">
        <v>55</v>
      </c>
      <c r="AE1106" s="23" t="s">
        <v>283</v>
      </c>
      <c r="AF1106" s="23" t="s">
        <v>13191</v>
      </c>
      <c r="AG1106" s="20">
        <v>412600351</v>
      </c>
      <c r="AH1106" s="20">
        <v>1</v>
      </c>
    </row>
    <row r="1107" spans="1:34" ht="21" customHeight="1">
      <c r="A1107" s="1" t="str">
        <f>_xlfn.CONCAT(Table1[[#This Row],[NÚMERO OPERATIVO]],Table1[[#This Row],[OS (SGM)]])</f>
        <v>5700601200ETO-RD-GU  001200/2026</v>
      </c>
      <c r="C1107" s="32" t="s">
        <v>9455</v>
      </c>
      <c r="D1107" s="33" t="s">
        <v>16211</v>
      </c>
      <c r="E1107" s="23" t="s">
        <v>12825</v>
      </c>
      <c r="F1107" s="23" t="s">
        <v>254</v>
      </c>
      <c r="G1107" s="23" t="s">
        <v>398</v>
      </c>
      <c r="H1107" s="23" t="s">
        <v>43</v>
      </c>
      <c r="I1107" s="23" t="s">
        <v>396</v>
      </c>
      <c r="J1107" s="23">
        <v>5700601200</v>
      </c>
      <c r="K1107" s="1" t="e">
        <f>_xlfn.XLOOKUP(Table1[[#This Row],[NÚMERO OPERATIVO]],#REF!,#REF!)</f>
        <v>#REF!</v>
      </c>
      <c r="L1107" s="23" t="s">
        <v>16212</v>
      </c>
      <c r="M1107" s="1" t="str">
        <f>_xlfn.CONCAT(Table1[[#This Row],[NÚMERO OPERATIVO]],Table1[[#This Row],[DATA OC]])</f>
        <v>570060120046131,5331134259</v>
      </c>
      <c r="N1107" s="24">
        <v>46131.533113425903</v>
      </c>
      <c r="O1107" s="25" t="s">
        <v>32</v>
      </c>
      <c r="P1107" s="23" t="s">
        <v>33</v>
      </c>
      <c r="Q1107" s="23" t="s">
        <v>32</v>
      </c>
      <c r="R1107" s="23" t="s">
        <v>9868</v>
      </c>
      <c r="S1107" s="23" t="s">
        <v>9868</v>
      </c>
      <c r="T1107" s="23" t="s">
        <v>9482</v>
      </c>
      <c r="U1107" s="24" t="s">
        <v>16213</v>
      </c>
      <c r="V1107" s="23" t="s">
        <v>9463</v>
      </c>
      <c r="W1107" s="23">
        <v>34.5</v>
      </c>
      <c r="X1107" s="22">
        <v>15</v>
      </c>
      <c r="Y1107" s="23" t="s">
        <v>9492</v>
      </c>
      <c r="Z1107" s="23" t="s">
        <v>9517</v>
      </c>
      <c r="AA1107" s="23" t="s">
        <v>9517</v>
      </c>
      <c r="AB1107" s="23" t="s">
        <v>9868</v>
      </c>
      <c r="AC1107" s="23" t="s">
        <v>9868</v>
      </c>
      <c r="AD1107" s="23" t="s">
        <v>55</v>
      </c>
      <c r="AE1107" s="23" t="s">
        <v>394</v>
      </c>
      <c r="AF1107" s="23" t="s">
        <v>13191</v>
      </c>
      <c r="AG1107" s="20">
        <v>412600402</v>
      </c>
      <c r="AH1107" s="20">
        <v>1</v>
      </c>
    </row>
    <row r="1108" spans="1:34" ht="21" customHeight="1">
      <c r="A1108" s="1" t="str">
        <f>_xlfn.CONCAT(Table1[[#This Row],[NÚMERO OPERATIVO]],Table1[[#This Row],[OS (SGM)]])</f>
        <v>5719346200DBM-MPDB10  000053/2026</v>
      </c>
      <c r="C1108" s="31" t="s">
        <v>9455</v>
      </c>
      <c r="D1108" s="23" t="s">
        <v>16214</v>
      </c>
      <c r="E1108" s="23" t="s">
        <v>12825</v>
      </c>
      <c r="F1108" s="23" t="s">
        <v>254</v>
      </c>
      <c r="G1108" s="23" t="s">
        <v>398</v>
      </c>
      <c r="H1108" s="23" t="s">
        <v>43</v>
      </c>
      <c r="I1108" s="23" t="s">
        <v>396</v>
      </c>
      <c r="J1108" s="23">
        <v>5719346200</v>
      </c>
      <c r="K1108" s="1" t="e">
        <f>_xlfn.XLOOKUP(Table1[[#This Row],[NÚMERO OPERATIVO]],#REF!,#REF!)</f>
        <v>#REF!</v>
      </c>
      <c r="L1108" s="23" t="s">
        <v>16215</v>
      </c>
      <c r="M1108" s="1" t="str">
        <f>_xlfn.CONCAT(Table1[[#This Row],[NÚMERO OPERATIVO]],Table1[[#This Row],[DATA OC]])</f>
        <v>571934620046117,4513425926</v>
      </c>
      <c r="N1108" s="24">
        <v>46117.451342592598</v>
      </c>
      <c r="O1108" s="25" t="s">
        <v>32</v>
      </c>
      <c r="P1108" s="23" t="s">
        <v>34</v>
      </c>
      <c r="Q1108" s="23" t="s">
        <v>32</v>
      </c>
      <c r="R1108" s="23" t="s">
        <v>16216</v>
      </c>
      <c r="S1108" s="23" t="s">
        <v>16217</v>
      </c>
      <c r="T1108" s="23" t="s">
        <v>9482</v>
      </c>
      <c r="U1108" s="24" t="s">
        <v>16218</v>
      </c>
      <c r="V1108" s="23" t="s">
        <v>9463</v>
      </c>
      <c r="W1108" s="23">
        <v>34.5</v>
      </c>
      <c r="X1108" s="22">
        <v>15</v>
      </c>
      <c r="Y1108" s="23" t="s">
        <v>9464</v>
      </c>
      <c r="Z1108" s="23" t="s">
        <v>9464</v>
      </c>
      <c r="AA1108" s="23" t="s">
        <v>9517</v>
      </c>
      <c r="AB1108" s="23" t="s">
        <v>16219</v>
      </c>
      <c r="AC1108" s="23" t="s">
        <v>16220</v>
      </c>
      <c r="AD1108" s="23" t="s">
        <v>55</v>
      </c>
      <c r="AE1108" s="23" t="s">
        <v>2046</v>
      </c>
      <c r="AF1108" s="23" t="s">
        <v>13191</v>
      </c>
      <c r="AG1108" s="20">
        <v>412600365</v>
      </c>
      <c r="AH1108" s="20">
        <v>1</v>
      </c>
    </row>
    <row r="1109" spans="1:34" ht="21" customHeight="1">
      <c r="A1109" s="1" t="str">
        <f>_xlfn.CONCAT(Table1[[#This Row],[NÚMERO OPERATIVO]],Table1[[#This Row],[OS (SGM)]])</f>
        <v>5700298148DBM-MLDB06  000059/2026</v>
      </c>
      <c r="C1109" s="32" t="s">
        <v>9455</v>
      </c>
      <c r="D1109" s="33" t="s">
        <v>16221</v>
      </c>
      <c r="E1109" s="23" t="s">
        <v>12825</v>
      </c>
      <c r="F1109" s="23" t="s">
        <v>254</v>
      </c>
      <c r="G1109" s="23" t="s">
        <v>156</v>
      </c>
      <c r="H1109" s="23" t="s">
        <v>43</v>
      </c>
      <c r="I1109" s="23" t="s">
        <v>50</v>
      </c>
      <c r="J1109" s="23">
        <v>5700298148</v>
      </c>
      <c r="K1109" s="1" t="e">
        <f>_xlfn.XLOOKUP(Table1[[#This Row],[NÚMERO OPERATIVO]],#REF!,#REF!)</f>
        <v>#REF!</v>
      </c>
      <c r="L1109" s="23" t="s">
        <v>16222</v>
      </c>
      <c r="M1109" s="1" t="str">
        <f>_xlfn.CONCAT(Table1[[#This Row],[NÚMERO OPERATIVO]],Table1[[#This Row],[DATA OC]])</f>
        <v>570029814846117,3965740741</v>
      </c>
      <c r="N1109" s="24">
        <v>46117.396574074097</v>
      </c>
      <c r="O1109" s="25" t="s">
        <v>32</v>
      </c>
      <c r="P1109" s="23" t="s">
        <v>285</v>
      </c>
      <c r="Q1109" s="23" t="s">
        <v>32</v>
      </c>
      <c r="R1109" s="23" t="s">
        <v>16223</v>
      </c>
      <c r="S1109" s="23" t="s">
        <v>9508</v>
      </c>
      <c r="T1109" s="23" t="s">
        <v>9767</v>
      </c>
      <c r="U1109" s="24" t="s">
        <v>16224</v>
      </c>
      <c r="V1109" s="23" t="s">
        <v>9463</v>
      </c>
      <c r="W1109" s="23">
        <v>34.5</v>
      </c>
      <c r="X1109" s="22">
        <v>15</v>
      </c>
      <c r="Y1109" s="23" t="s">
        <v>9464</v>
      </c>
      <c r="Z1109" s="23" t="s">
        <v>9517</v>
      </c>
      <c r="AA1109" s="23" t="s">
        <v>9517</v>
      </c>
      <c r="AB1109" s="23" t="s">
        <v>16225</v>
      </c>
      <c r="AC1109" s="23" t="s">
        <v>16226</v>
      </c>
      <c r="AD1109" s="23" t="s">
        <v>55</v>
      </c>
      <c r="AE1109" s="23" t="s">
        <v>3950</v>
      </c>
      <c r="AF1109" s="23" t="s">
        <v>13191</v>
      </c>
      <c r="AG1109" s="20">
        <v>412600340</v>
      </c>
      <c r="AH1109" s="20">
        <v>1</v>
      </c>
    </row>
    <row r="1110" spans="1:34" ht="21" customHeight="1">
      <c r="A1110" s="1" t="str">
        <f>_xlfn.CONCAT(Table1[[#This Row],[NÚMERO OPERATIVO]],Table1[[#This Row],[OS (SGM)]])</f>
        <v>5700823148DBM-MLDB06  000060/2026</v>
      </c>
      <c r="C1110" s="31" t="s">
        <v>9455</v>
      </c>
      <c r="D1110" s="23" t="s">
        <v>16227</v>
      </c>
      <c r="E1110" s="23" t="s">
        <v>12825</v>
      </c>
      <c r="F1110" s="23" t="s">
        <v>254</v>
      </c>
      <c r="G1110" s="23" t="s">
        <v>156</v>
      </c>
      <c r="H1110" s="23" t="s">
        <v>43</v>
      </c>
      <c r="I1110" s="23" t="s">
        <v>50</v>
      </c>
      <c r="J1110" s="23">
        <v>5700823148</v>
      </c>
      <c r="K1110" s="1" t="e">
        <f>_xlfn.XLOOKUP(Table1[[#This Row],[NÚMERO OPERATIVO]],#REF!,#REF!)</f>
        <v>#REF!</v>
      </c>
      <c r="L1110" s="23" t="s">
        <v>16228</v>
      </c>
      <c r="M1110" s="1" t="str">
        <f>_xlfn.CONCAT(Table1[[#This Row],[NÚMERO OPERATIVO]],Table1[[#This Row],[DATA OC]])</f>
        <v>570082314846117,4620138889</v>
      </c>
      <c r="N1110" s="24">
        <v>46117.4620138889</v>
      </c>
      <c r="O1110" s="25" t="s">
        <v>32</v>
      </c>
      <c r="P1110" s="23" t="s">
        <v>34</v>
      </c>
      <c r="Q1110" s="23" t="s">
        <v>32</v>
      </c>
      <c r="R1110" s="23" t="s">
        <v>16229</v>
      </c>
      <c r="S1110" s="23" t="s">
        <v>16230</v>
      </c>
      <c r="T1110" s="23" t="s">
        <v>9473</v>
      </c>
      <c r="U1110" s="24" t="s">
        <v>16231</v>
      </c>
      <c r="V1110" s="23" t="s">
        <v>9463</v>
      </c>
      <c r="W1110" s="23">
        <v>13.8</v>
      </c>
      <c r="X1110" s="22">
        <v>15</v>
      </c>
      <c r="Y1110" s="23" t="s">
        <v>9464</v>
      </c>
      <c r="Z1110" s="23" t="s">
        <v>9517</v>
      </c>
      <c r="AA1110" s="23" t="s">
        <v>9517</v>
      </c>
      <c r="AB1110" s="23" t="s">
        <v>16232</v>
      </c>
      <c r="AC1110" s="23" t="s">
        <v>16233</v>
      </c>
      <c r="AD1110" s="23" t="s">
        <v>55</v>
      </c>
      <c r="AE1110" s="23" t="s">
        <v>8246</v>
      </c>
      <c r="AF1110" s="23" t="s">
        <v>13191</v>
      </c>
      <c r="AG1110" s="20">
        <v>412600343</v>
      </c>
      <c r="AH1110" s="20">
        <v>1</v>
      </c>
    </row>
    <row r="1111" spans="1:34" ht="21" customHeight="1">
      <c r="A1111" s="1" t="str">
        <f>_xlfn.CONCAT(Table1[[#This Row],[NÚMERO OPERATIVO]],Table1[[#This Row],[OS (SGM)]])</f>
        <v>5731805148DBM-MPDB08  000091/2026</v>
      </c>
      <c r="C1111" s="32" t="s">
        <v>9455</v>
      </c>
      <c r="D1111" s="33" t="s">
        <v>16234</v>
      </c>
      <c r="E1111" s="23" t="s">
        <v>12825</v>
      </c>
      <c r="F1111" s="23" t="s">
        <v>254</v>
      </c>
      <c r="G1111" s="23" t="s">
        <v>156</v>
      </c>
      <c r="H1111" s="23" t="s">
        <v>43</v>
      </c>
      <c r="I1111" s="23" t="s">
        <v>50</v>
      </c>
      <c r="J1111" s="23">
        <v>5731805148</v>
      </c>
      <c r="K1111" s="1" t="e">
        <f>_xlfn.XLOOKUP(Table1[[#This Row],[NÚMERO OPERATIVO]],#REF!,#REF!)</f>
        <v>#REF!</v>
      </c>
      <c r="L1111" s="23" t="s">
        <v>16235</v>
      </c>
      <c r="M1111" s="1" t="str">
        <f>_xlfn.CONCAT(Table1[[#This Row],[NÚMERO OPERATIVO]],Table1[[#This Row],[DATA OC]])</f>
        <v>573180514846120,7355208333</v>
      </c>
      <c r="N1111" s="24">
        <v>46120.735520833303</v>
      </c>
      <c r="O1111" s="25" t="s">
        <v>32</v>
      </c>
      <c r="P1111" s="23" t="s">
        <v>34</v>
      </c>
      <c r="Q1111" s="23" t="s">
        <v>32</v>
      </c>
      <c r="R1111" s="23" t="s">
        <v>16236</v>
      </c>
      <c r="S1111" s="23" t="s">
        <v>16237</v>
      </c>
      <c r="T1111" s="23" t="s">
        <v>9482</v>
      </c>
      <c r="U1111" s="24" t="s">
        <v>16238</v>
      </c>
      <c r="V1111" s="23" t="s">
        <v>9463</v>
      </c>
      <c r="W1111" s="23">
        <v>34.5</v>
      </c>
      <c r="X1111" s="22">
        <v>15</v>
      </c>
      <c r="Y1111" s="23" t="s">
        <v>9464</v>
      </c>
      <c r="Z1111" s="23" t="s">
        <v>9517</v>
      </c>
      <c r="AA1111" s="23" t="s">
        <v>9517</v>
      </c>
      <c r="AB1111" s="23" t="s">
        <v>16239</v>
      </c>
      <c r="AC1111" s="23" t="s">
        <v>16240</v>
      </c>
      <c r="AD1111" s="23" t="s">
        <v>55</v>
      </c>
      <c r="AE1111" s="23" t="s">
        <v>5706</v>
      </c>
      <c r="AF1111" s="23" t="s">
        <v>13191</v>
      </c>
      <c r="AG1111" s="20">
        <v>412600368</v>
      </c>
      <c r="AH1111" s="20">
        <v>1</v>
      </c>
    </row>
    <row r="1112" spans="1:34" ht="21" customHeight="1">
      <c r="A1112" s="1" t="str">
        <f>_xlfn.CONCAT(Table1[[#This Row],[NÚMERO OPERATIVO]],Table1[[#This Row],[OS (SGM)]])</f>
        <v>5700816070DLP-MLPA01  000122/2026</v>
      </c>
      <c r="C1112" s="31" t="s">
        <v>9455</v>
      </c>
      <c r="D1112" s="23" t="s">
        <v>16241</v>
      </c>
      <c r="E1112" s="23" t="s">
        <v>9457</v>
      </c>
      <c r="F1112" s="23" t="s">
        <v>114</v>
      </c>
      <c r="G1112" s="23" t="s">
        <v>94</v>
      </c>
      <c r="H1112" s="23" t="s">
        <v>43</v>
      </c>
      <c r="I1112" s="23" t="s">
        <v>92</v>
      </c>
      <c r="J1112" s="23">
        <v>5700816070</v>
      </c>
      <c r="K1112" s="1" t="e">
        <f>_xlfn.XLOOKUP(Table1[[#This Row],[NÚMERO OPERATIVO]],#REF!,#REF!)</f>
        <v>#REF!</v>
      </c>
      <c r="L1112" s="23" t="s">
        <v>16242</v>
      </c>
      <c r="M1112" s="1" t="str">
        <f>_xlfn.CONCAT(Table1[[#This Row],[NÚMERO OPERATIVO]],Table1[[#This Row],[DATA OC]])</f>
        <v>570081607046120,8845486111</v>
      </c>
      <c r="N1112" s="24">
        <v>46120.884548611102</v>
      </c>
      <c r="O1112" s="25" t="s">
        <v>32</v>
      </c>
      <c r="P1112" s="23" t="s">
        <v>34</v>
      </c>
      <c r="Q1112" s="23" t="s">
        <v>32</v>
      </c>
      <c r="R1112" s="23" t="s">
        <v>16243</v>
      </c>
      <c r="S1112" s="23" t="s">
        <v>16244</v>
      </c>
      <c r="T1112" s="23" t="s">
        <v>9482</v>
      </c>
      <c r="U1112" s="24" t="s">
        <v>16245</v>
      </c>
      <c r="V1112" s="23" t="s">
        <v>9463</v>
      </c>
      <c r="W1112" s="23">
        <v>34.5</v>
      </c>
      <c r="X1112" s="22">
        <v>15</v>
      </c>
      <c r="Y1112" s="23" t="s">
        <v>9464</v>
      </c>
      <c r="Z1112" s="23" t="s">
        <v>9464</v>
      </c>
      <c r="AA1112" s="23" t="s">
        <v>9517</v>
      </c>
      <c r="AB1112" s="23" t="s">
        <v>16246</v>
      </c>
      <c r="AC1112" s="23" t="s">
        <v>16247</v>
      </c>
      <c r="AD1112" s="23" t="s">
        <v>931</v>
      </c>
      <c r="AE1112" s="23" t="s">
        <v>4588</v>
      </c>
      <c r="AF1112" s="23" t="s">
        <v>9468</v>
      </c>
      <c r="AG1112" s="20">
        <v>112600376</v>
      </c>
      <c r="AH1112" s="20">
        <v>1</v>
      </c>
    </row>
    <row r="1113" spans="1:34" ht="21" customHeight="1">
      <c r="A1113" s="1" t="str">
        <f>_xlfn.CONCAT(Table1[[#This Row],[NÚMERO OPERATIVO]],Table1[[#This Row],[OS (SGM)]])</f>
        <v>5722431017ENC-LMPS04  000073/2026</v>
      </c>
      <c r="C1113" s="32" t="s">
        <v>9455</v>
      </c>
      <c r="D1113" s="33" t="s">
        <v>16248</v>
      </c>
      <c r="E1113" s="23" t="s">
        <v>9457</v>
      </c>
      <c r="F1113" s="23" t="s">
        <v>10026</v>
      </c>
      <c r="G1113" s="23" t="s">
        <v>1244</v>
      </c>
      <c r="H1113" s="23" t="s">
        <v>43</v>
      </c>
      <c r="I1113" s="23" t="s">
        <v>1242</v>
      </c>
      <c r="J1113" s="23">
        <v>5722431017</v>
      </c>
      <c r="K1113" s="1" t="e">
        <f>_xlfn.XLOOKUP(Table1[[#This Row],[NÚMERO OPERATIVO]],#REF!,#REF!)</f>
        <v>#REF!</v>
      </c>
      <c r="L1113" s="23" t="s">
        <v>16249</v>
      </c>
      <c r="M1113" s="1" t="str">
        <f>_xlfn.CONCAT(Table1[[#This Row],[NÚMERO OPERATIVO]],Table1[[#This Row],[DATA OC]])</f>
        <v>572243101746142,837662037</v>
      </c>
      <c r="N1113" s="24">
        <v>46142.837662037004</v>
      </c>
      <c r="O1113" s="25" t="s">
        <v>32</v>
      </c>
      <c r="P1113" s="23" t="s">
        <v>33</v>
      </c>
      <c r="Q1113" s="23" t="s">
        <v>32</v>
      </c>
      <c r="R1113" s="23" t="s">
        <v>16250</v>
      </c>
      <c r="S1113" s="23" t="s">
        <v>10131</v>
      </c>
      <c r="T1113" s="23" t="s">
        <v>9767</v>
      </c>
      <c r="U1113" s="24" t="s">
        <v>16251</v>
      </c>
      <c r="V1113" s="23" t="s">
        <v>9463</v>
      </c>
      <c r="W1113" s="23">
        <v>34.5</v>
      </c>
      <c r="X1113" s="22">
        <v>15</v>
      </c>
      <c r="Y1113" s="23" t="s">
        <v>9464</v>
      </c>
      <c r="Z1113" s="23" t="s">
        <v>9464</v>
      </c>
      <c r="AA1113" s="23" t="s">
        <v>9517</v>
      </c>
      <c r="AB1113" s="23" t="s">
        <v>16252</v>
      </c>
      <c r="AC1113" s="23" t="s">
        <v>16253</v>
      </c>
      <c r="AD1113" s="23" t="s">
        <v>931</v>
      </c>
      <c r="AE1113" s="23" t="s">
        <v>1240</v>
      </c>
      <c r="AF1113" s="23" t="s">
        <v>10032</v>
      </c>
      <c r="AG1113" s="22">
        <v>212600453</v>
      </c>
      <c r="AH1113" s="20">
        <v>1</v>
      </c>
    </row>
    <row r="1114" spans="1:34" ht="21" customHeight="1">
      <c r="A1114" s="1" t="str">
        <f>_xlfn.CONCAT(Table1[[#This Row],[NÚMERO OPERATIVO]],Table1[[#This Row],[OS (SGM)]])</f>
        <v>5700250080ENC-MLAR02  000081/2026</v>
      </c>
      <c r="C1114" s="31" t="s">
        <v>9455</v>
      </c>
      <c r="D1114" s="23" t="s">
        <v>16254</v>
      </c>
      <c r="E1114" s="23" t="s">
        <v>11546</v>
      </c>
      <c r="F1114" s="23" t="s">
        <v>132</v>
      </c>
      <c r="G1114" s="23" t="s">
        <v>85</v>
      </c>
      <c r="H1114" s="23" t="s">
        <v>43</v>
      </c>
      <c r="I1114" s="23" t="s">
        <v>83</v>
      </c>
      <c r="J1114" s="23">
        <v>5700250080</v>
      </c>
      <c r="K1114" s="1" t="e">
        <f>_xlfn.XLOOKUP(Table1[[#This Row],[NÚMERO OPERATIVO]],#REF!,#REF!)</f>
        <v>#REF!</v>
      </c>
      <c r="L1114" s="23" t="s">
        <v>16255</v>
      </c>
      <c r="M1114" s="1" t="str">
        <f>_xlfn.CONCAT(Table1[[#This Row],[NÚMERO OPERATIVO]],Table1[[#This Row],[DATA OC]])</f>
        <v>570025008046127,9739930556</v>
      </c>
      <c r="N1114" s="24">
        <v>46127.973993055602</v>
      </c>
      <c r="O1114" s="25" t="s">
        <v>32</v>
      </c>
      <c r="P1114" s="23" t="s">
        <v>33</v>
      </c>
      <c r="Q1114" s="23" t="s">
        <v>32</v>
      </c>
      <c r="R1114" s="23" t="s">
        <v>16256</v>
      </c>
      <c r="S1114" s="23" t="s">
        <v>16257</v>
      </c>
      <c r="T1114" s="23" t="s">
        <v>9482</v>
      </c>
      <c r="U1114" s="24" t="s">
        <v>16258</v>
      </c>
      <c r="V1114" s="23" t="s">
        <v>9463</v>
      </c>
      <c r="W1114" s="23">
        <v>34.5</v>
      </c>
      <c r="X1114" s="22">
        <v>15</v>
      </c>
      <c r="Y1114" s="23" t="s">
        <v>9464</v>
      </c>
      <c r="Z1114" s="23" t="s">
        <v>9464</v>
      </c>
      <c r="AA1114" s="23" t="s">
        <v>9517</v>
      </c>
      <c r="AB1114" s="23" t="s">
        <v>16259</v>
      </c>
      <c r="AC1114" s="23" t="s">
        <v>16260</v>
      </c>
      <c r="AD1114" s="23" t="s">
        <v>931</v>
      </c>
      <c r="AE1114" s="23" t="s">
        <v>5228</v>
      </c>
      <c r="AF1114" s="23" t="s">
        <v>11553</v>
      </c>
      <c r="AG1114" s="20">
        <v>612600419</v>
      </c>
      <c r="AH1114" s="20">
        <v>1</v>
      </c>
    </row>
    <row r="1115" spans="1:34" ht="21" customHeight="1">
      <c r="A1115" s="1" t="str">
        <f>_xlfn.CONCAT(Table1[[#This Row],[NÚMERO OPERATIVO]],Table1[[#This Row],[OS (SGM)]])</f>
        <v>5744350007ENC-LMPS03  000070/2026</v>
      </c>
      <c r="C1115" s="31" t="s">
        <v>9455</v>
      </c>
      <c r="D1115" s="23" t="s">
        <v>16261</v>
      </c>
      <c r="E1115" s="23" t="s">
        <v>9457</v>
      </c>
      <c r="F1115" s="23" t="s">
        <v>10026</v>
      </c>
      <c r="G1115" s="23" t="s">
        <v>166</v>
      </c>
      <c r="H1115" s="23" t="s">
        <v>43</v>
      </c>
      <c r="I1115" s="23" t="s">
        <v>1242</v>
      </c>
      <c r="J1115" s="23">
        <v>5744350007</v>
      </c>
      <c r="K1115" s="1" t="e">
        <f>_xlfn.XLOOKUP(Table1[[#This Row],[NÚMERO OPERATIVO]],#REF!,#REF!)</f>
        <v>#REF!</v>
      </c>
      <c r="L1115" s="23" t="s">
        <v>16262</v>
      </c>
      <c r="M1115" s="1" t="str">
        <f>_xlfn.CONCAT(Table1[[#This Row],[NÚMERO OPERATIVO]],Table1[[#This Row],[DATA OC]])</f>
        <v>574435000746113,4733912037</v>
      </c>
      <c r="N1115" s="24">
        <v>46113.473391203697</v>
      </c>
      <c r="O1115" s="25" t="s">
        <v>32</v>
      </c>
      <c r="P1115" s="23" t="s">
        <v>33</v>
      </c>
      <c r="Q1115" s="23" t="s">
        <v>32</v>
      </c>
      <c r="R1115" s="23" t="s">
        <v>16263</v>
      </c>
      <c r="S1115" s="23" t="s">
        <v>16264</v>
      </c>
      <c r="T1115" s="23" t="s">
        <v>9482</v>
      </c>
      <c r="U1115" s="24" t="s">
        <v>16265</v>
      </c>
      <c r="V1115" s="23" t="s">
        <v>9463</v>
      </c>
      <c r="W1115" s="23">
        <v>34.5</v>
      </c>
      <c r="X1115" s="22">
        <v>15</v>
      </c>
      <c r="Y1115" s="23" t="s">
        <v>9464</v>
      </c>
      <c r="Z1115" s="23" t="s">
        <v>9464</v>
      </c>
      <c r="AA1115" s="23" t="s">
        <v>9517</v>
      </c>
      <c r="AB1115" s="23" t="s">
        <v>16266</v>
      </c>
      <c r="AC1115" s="23" t="s">
        <v>16267</v>
      </c>
      <c r="AD1115" s="23" t="s">
        <v>297</v>
      </c>
      <c r="AE1115" s="23" t="s">
        <v>2102</v>
      </c>
      <c r="AF1115" s="23" t="s">
        <v>10032</v>
      </c>
      <c r="AG1115" s="20">
        <v>212600375</v>
      </c>
      <c r="AH1115" s="20">
        <v>1</v>
      </c>
    </row>
    <row r="1116" spans="1:34" ht="21" customHeight="1">
      <c r="A1116" s="1" t="str">
        <f>_xlfn.CONCAT(Table1[[#This Row],[NÚMERO OPERATIVO]],Table1[[#This Row],[OS (SGM)]])</f>
        <v>5702680001DG-MLPO01  000067/2026</v>
      </c>
      <c r="C1116" s="32" t="s">
        <v>9455</v>
      </c>
      <c r="D1116" s="33" t="s">
        <v>16268</v>
      </c>
      <c r="E1116" s="23" t="s">
        <v>9457</v>
      </c>
      <c r="F1116" s="23" t="s">
        <v>503</v>
      </c>
      <c r="G1116" s="23" t="s">
        <v>503</v>
      </c>
      <c r="H1116" s="23" t="s">
        <v>43</v>
      </c>
      <c r="I1116" s="23" t="s">
        <v>69</v>
      </c>
      <c r="J1116" s="23">
        <v>5702680001</v>
      </c>
      <c r="K1116" s="1" t="e">
        <f>_xlfn.XLOOKUP(Table1[[#This Row],[NÚMERO OPERATIVO]],#REF!,#REF!)</f>
        <v>#REF!</v>
      </c>
      <c r="L1116" s="23" t="s">
        <v>16269</v>
      </c>
      <c r="M1116" s="1" t="str">
        <f>_xlfn.CONCAT(Table1[[#This Row],[NÚMERO OPERATIVO]],Table1[[#This Row],[DATA OC]])</f>
        <v>570268000146117,6750578704</v>
      </c>
      <c r="N1116" s="24">
        <v>46117.675057870401</v>
      </c>
      <c r="O1116" s="25" t="s">
        <v>32</v>
      </c>
      <c r="P1116" s="23" t="s">
        <v>34</v>
      </c>
      <c r="Q1116" s="23" t="s">
        <v>32</v>
      </c>
      <c r="R1116" s="23" t="s">
        <v>16270</v>
      </c>
      <c r="S1116" s="23" t="s">
        <v>16271</v>
      </c>
      <c r="T1116" s="23" t="s">
        <v>9482</v>
      </c>
      <c r="U1116" s="24" t="s">
        <v>16272</v>
      </c>
      <c r="V1116" s="23" t="s">
        <v>9463</v>
      </c>
      <c r="W1116" s="23">
        <v>34.5</v>
      </c>
      <c r="X1116" s="22">
        <v>25</v>
      </c>
      <c r="Y1116" s="23" t="s">
        <v>9464</v>
      </c>
      <c r="Z1116" s="23" t="s">
        <v>9464</v>
      </c>
      <c r="AA1116" s="23" t="s">
        <v>9517</v>
      </c>
      <c r="AB1116" s="23" t="s">
        <v>16273</v>
      </c>
      <c r="AC1116" s="23" t="s">
        <v>16274</v>
      </c>
      <c r="AD1116" s="23" t="s">
        <v>931</v>
      </c>
      <c r="AE1116" s="23" t="s">
        <v>1449</v>
      </c>
      <c r="AF1116" s="23" t="s">
        <v>10852</v>
      </c>
      <c r="AG1116" s="20">
        <v>312600235</v>
      </c>
      <c r="AH1116" s="20">
        <v>1</v>
      </c>
    </row>
    <row r="1117" spans="1:34" ht="21" customHeight="1">
      <c r="A1117" s="1" t="str">
        <f>_xlfn.CONCAT(Table1[[#This Row],[NÚMERO OPERATIVO]],Table1[[#This Row],[OS (SGM)]])</f>
        <v>5710170025ENC-MPAR01  000026/2026</v>
      </c>
      <c r="C1117" s="31" t="s">
        <v>9455</v>
      </c>
      <c r="D1117" s="23" t="s">
        <v>16275</v>
      </c>
      <c r="E1117" s="23" t="s">
        <v>11546</v>
      </c>
      <c r="F1117" s="23" t="s">
        <v>132</v>
      </c>
      <c r="G1117" s="23" t="s">
        <v>103</v>
      </c>
      <c r="H1117" s="23" t="s">
        <v>43</v>
      </c>
      <c r="I1117" s="23" t="s">
        <v>101</v>
      </c>
      <c r="J1117" s="23">
        <v>5710170025</v>
      </c>
      <c r="K1117" s="1" t="e">
        <f>_xlfn.XLOOKUP(Table1[[#This Row],[NÚMERO OPERATIVO]],#REF!,#REF!)</f>
        <v>#REF!</v>
      </c>
      <c r="L1117" s="23" t="s">
        <v>16276</v>
      </c>
      <c r="M1117" s="1" t="str">
        <f>_xlfn.CONCAT(Table1[[#This Row],[NÚMERO OPERATIVO]],Table1[[#This Row],[DATA OC]])</f>
        <v>571017002546129,6098032407</v>
      </c>
      <c r="N1117" s="24">
        <v>46129.609803240703</v>
      </c>
      <c r="O1117" s="25" t="s">
        <v>32</v>
      </c>
      <c r="P1117" s="23" t="s">
        <v>172</v>
      </c>
      <c r="Q1117" s="23" t="s">
        <v>32</v>
      </c>
      <c r="R1117" s="23" t="s">
        <v>16277</v>
      </c>
      <c r="S1117" s="23" t="s">
        <v>9472</v>
      </c>
      <c r="T1117" s="23" t="s">
        <v>9461</v>
      </c>
      <c r="U1117" s="24" t="s">
        <v>16278</v>
      </c>
      <c r="V1117" s="23" t="s">
        <v>9463</v>
      </c>
      <c r="W1117" s="23">
        <v>34.5</v>
      </c>
      <c r="X1117" s="22">
        <v>25</v>
      </c>
      <c r="Y1117" s="23" t="s">
        <v>9464</v>
      </c>
      <c r="Z1117" s="23" t="s">
        <v>9517</v>
      </c>
      <c r="AA1117" s="23" t="s">
        <v>9517</v>
      </c>
      <c r="AB1117" s="23" t="s">
        <v>16279</v>
      </c>
      <c r="AC1117" s="23" t="s">
        <v>16280</v>
      </c>
      <c r="AD1117" s="23" t="s">
        <v>931</v>
      </c>
      <c r="AE1117" s="23" t="s">
        <v>5303</v>
      </c>
      <c r="AF1117" s="23" t="s">
        <v>11553</v>
      </c>
      <c r="AG1117" s="20">
        <v>612600429</v>
      </c>
      <c r="AH1117" s="20">
        <v>1</v>
      </c>
    </row>
    <row r="1118" spans="1:34" ht="21" customHeight="1">
      <c r="A1118" s="1" t="str">
        <f>_xlfn.CONCAT(Table1[[#This Row],[NÚMERO OPERATIVO]],Table1[[#This Row],[OS (SGM)]])</f>
        <v>5700677080ENC-MLAR05  000178/2026</v>
      </c>
      <c r="C1118" s="32" t="s">
        <v>9455</v>
      </c>
      <c r="D1118" s="33" t="s">
        <v>16281</v>
      </c>
      <c r="E1118" s="23" t="s">
        <v>11546</v>
      </c>
      <c r="F1118" s="23" t="s">
        <v>132</v>
      </c>
      <c r="G1118" s="23" t="s">
        <v>85</v>
      </c>
      <c r="H1118" s="23" t="s">
        <v>43</v>
      </c>
      <c r="I1118" s="23" t="s">
        <v>83</v>
      </c>
      <c r="J1118" s="23">
        <v>5700677080</v>
      </c>
      <c r="K1118" s="1" t="e">
        <f>_xlfn.XLOOKUP(Table1[[#This Row],[NÚMERO OPERATIVO]],#REF!,#REF!)</f>
        <v>#REF!</v>
      </c>
      <c r="L1118" s="23" t="s">
        <v>16282</v>
      </c>
      <c r="M1118" s="1" t="str">
        <f>_xlfn.CONCAT(Table1[[#This Row],[NÚMERO OPERATIVO]],Table1[[#This Row],[DATA OC]])</f>
        <v>570067708046124,682662037</v>
      </c>
      <c r="N1118" s="24">
        <v>46124.682662036997</v>
      </c>
      <c r="O1118" s="25" t="s">
        <v>32</v>
      </c>
      <c r="P1118" s="23" t="s">
        <v>33</v>
      </c>
      <c r="Q1118" s="23" t="s">
        <v>32</v>
      </c>
      <c r="R1118" s="23" t="s">
        <v>16283</v>
      </c>
      <c r="S1118" s="23" t="s">
        <v>16283</v>
      </c>
      <c r="T1118" s="23" t="s">
        <v>9482</v>
      </c>
      <c r="U1118" s="24" t="s">
        <v>16284</v>
      </c>
      <c r="V1118" s="23" t="s">
        <v>9463</v>
      </c>
      <c r="W1118" s="23">
        <v>34.5</v>
      </c>
      <c r="X1118" s="22">
        <v>25</v>
      </c>
      <c r="Y1118" s="23" t="s">
        <v>9482</v>
      </c>
      <c r="Z1118" s="23" t="s">
        <v>9517</v>
      </c>
      <c r="AA1118" s="23" t="s">
        <v>9517</v>
      </c>
      <c r="AB1118" s="23" t="s">
        <v>16285</v>
      </c>
      <c r="AC1118" s="23" t="s">
        <v>16286</v>
      </c>
      <c r="AD1118" s="23" t="s">
        <v>931</v>
      </c>
      <c r="AE1118" s="23" t="s">
        <v>6951</v>
      </c>
      <c r="AF1118" s="23" t="s">
        <v>11553</v>
      </c>
      <c r="AG1118" s="20">
        <v>612600408</v>
      </c>
      <c r="AH1118" s="20">
        <v>1</v>
      </c>
    </row>
    <row r="1119" spans="1:34" ht="21" customHeight="1">
      <c r="A1119" s="1" t="str">
        <f>_xlfn.CONCAT(Table1[[#This Row],[NÚMERO OPERATIVO]],Table1[[#This Row],[OS (SGM)]])</f>
        <v>5700837080ENC-MLAR05  000197/2026</v>
      </c>
      <c r="C1119" s="31" t="s">
        <v>9455</v>
      </c>
      <c r="D1119" s="23" t="s">
        <v>16287</v>
      </c>
      <c r="E1119" s="23" t="s">
        <v>11546</v>
      </c>
      <c r="F1119" s="23" t="s">
        <v>132</v>
      </c>
      <c r="G1119" s="23" t="s">
        <v>85</v>
      </c>
      <c r="H1119" s="23" t="s">
        <v>43</v>
      </c>
      <c r="I1119" s="23" t="s">
        <v>83</v>
      </c>
      <c r="J1119" s="23">
        <v>5700837080</v>
      </c>
      <c r="K1119" s="1" t="e">
        <f>_xlfn.XLOOKUP(Table1[[#This Row],[NÚMERO OPERATIVO]],#REF!,#REF!)</f>
        <v>#REF!</v>
      </c>
      <c r="L1119" s="23" t="s">
        <v>16288</v>
      </c>
      <c r="M1119" s="1" t="str">
        <f>_xlfn.CONCAT(Table1[[#This Row],[NÚMERO OPERATIVO]],Table1[[#This Row],[DATA OC]])</f>
        <v>570083708046132,7489930556</v>
      </c>
      <c r="N1119" s="24">
        <v>46132.748993055597</v>
      </c>
      <c r="O1119" s="25" t="s">
        <v>32</v>
      </c>
      <c r="P1119" s="23" t="s">
        <v>33</v>
      </c>
      <c r="Q1119" s="23" t="s">
        <v>32</v>
      </c>
      <c r="R1119" s="23" t="s">
        <v>16289</v>
      </c>
      <c r="S1119" s="23" t="s">
        <v>16290</v>
      </c>
      <c r="T1119" s="23" t="s">
        <v>9482</v>
      </c>
      <c r="U1119" s="24" t="s">
        <v>16291</v>
      </c>
      <c r="V1119" s="23" t="s">
        <v>9463</v>
      </c>
      <c r="W1119" s="23">
        <v>34.5</v>
      </c>
      <c r="X1119" s="22">
        <v>25</v>
      </c>
      <c r="Y1119" s="23" t="s">
        <v>9482</v>
      </c>
      <c r="Z1119" s="23" t="s">
        <v>9517</v>
      </c>
      <c r="AA1119" s="23" t="s">
        <v>9517</v>
      </c>
      <c r="AB1119" s="23" t="s">
        <v>16292</v>
      </c>
      <c r="AC1119" s="23" t="s">
        <v>16293</v>
      </c>
      <c r="AD1119" s="23" t="s">
        <v>931</v>
      </c>
      <c r="AE1119" s="23" t="s">
        <v>874</v>
      </c>
      <c r="AF1119" s="23" t="s">
        <v>11553</v>
      </c>
      <c r="AG1119" s="20">
        <v>612600431</v>
      </c>
      <c r="AH1119" s="20">
        <v>1</v>
      </c>
    </row>
    <row r="1120" spans="1:34" ht="21" customHeight="1">
      <c r="A1120" s="1" t="str">
        <f>_xlfn.CONCAT(Table1[[#This Row],[NÚMERO OPERATIVO]],Table1[[#This Row],[OS (SGM)]])</f>
        <v>5700024077ENC-MPAR02  000016/2026</v>
      </c>
      <c r="C1120" s="32" t="s">
        <v>9455</v>
      </c>
      <c r="D1120" s="33" t="s">
        <v>16294</v>
      </c>
      <c r="E1120" s="23" t="s">
        <v>11546</v>
      </c>
      <c r="F1120" s="23" t="s">
        <v>132</v>
      </c>
      <c r="G1120" s="23" t="s">
        <v>1810</v>
      </c>
      <c r="H1120" s="23" t="s">
        <v>43</v>
      </c>
      <c r="I1120" s="23" t="s">
        <v>1012</v>
      </c>
      <c r="J1120" s="23">
        <v>5700024077</v>
      </c>
      <c r="K1120" s="1" t="e">
        <f>_xlfn.XLOOKUP(Table1[[#This Row],[NÚMERO OPERATIVO]],#REF!,#REF!)</f>
        <v>#REF!</v>
      </c>
      <c r="L1120" s="23" t="s">
        <v>16295</v>
      </c>
      <c r="M1120" s="1" t="str">
        <f>_xlfn.CONCAT(Table1[[#This Row],[NÚMERO OPERATIVO]],Table1[[#This Row],[DATA OC]])</f>
        <v>570002407746120,715775463</v>
      </c>
      <c r="N1120" s="24">
        <v>46120.715775463003</v>
      </c>
      <c r="O1120" s="25" t="s">
        <v>32</v>
      </c>
      <c r="P1120" s="23" t="s">
        <v>34</v>
      </c>
      <c r="Q1120" s="23" t="s">
        <v>32</v>
      </c>
      <c r="R1120" s="23" t="s">
        <v>16296</v>
      </c>
      <c r="S1120" s="23" t="s">
        <v>16297</v>
      </c>
      <c r="T1120" s="23" t="s">
        <v>9482</v>
      </c>
      <c r="U1120" s="24" t="s">
        <v>13985</v>
      </c>
      <c r="V1120" s="23" t="s">
        <v>9463</v>
      </c>
      <c r="W1120" s="23">
        <v>34.5</v>
      </c>
      <c r="X1120" s="22">
        <v>25</v>
      </c>
      <c r="Y1120" s="23" t="s">
        <v>9482</v>
      </c>
      <c r="Z1120" s="23" t="s">
        <v>9482</v>
      </c>
      <c r="AA1120" s="23" t="s">
        <v>9517</v>
      </c>
      <c r="AB1120" s="23" t="s">
        <v>16298</v>
      </c>
      <c r="AC1120" s="23" t="s">
        <v>16299</v>
      </c>
      <c r="AD1120" s="23" t="s">
        <v>931</v>
      </c>
      <c r="AE1120" s="23" t="s">
        <v>5711</v>
      </c>
      <c r="AF1120" s="23" t="s">
        <v>11553</v>
      </c>
      <c r="AG1120" s="20">
        <v>612600394</v>
      </c>
      <c r="AH1120" s="20">
        <v>1</v>
      </c>
    </row>
    <row r="1121" spans="1:34" ht="21" customHeight="1">
      <c r="A1121" s="1" t="str">
        <f>_xlfn.CONCAT(Table1[[#This Row],[NÚMERO OPERATIVO]],Table1[[#This Row],[OS (SGM)]])</f>
        <v>5713443016ENC-MLAR03  000044/2026</v>
      </c>
      <c r="C1121" s="31" t="s">
        <v>9455</v>
      </c>
      <c r="D1121" s="23" t="s">
        <v>16300</v>
      </c>
      <c r="E1121" s="23" t="s">
        <v>11546</v>
      </c>
      <c r="F1121" s="23" t="s">
        <v>132</v>
      </c>
      <c r="G1121" s="23" t="s">
        <v>302</v>
      </c>
      <c r="H1121" s="23" t="s">
        <v>43</v>
      </c>
      <c r="I1121" s="23" t="s">
        <v>367</v>
      </c>
      <c r="J1121" s="23">
        <v>5713443016</v>
      </c>
      <c r="K1121" s="1" t="e">
        <f>_xlfn.XLOOKUP(Table1[[#This Row],[NÚMERO OPERATIVO]],#REF!,#REF!)</f>
        <v>#REF!</v>
      </c>
      <c r="L1121" s="23" t="s">
        <v>16301</v>
      </c>
      <c r="M1121" s="1" t="str">
        <f>_xlfn.CONCAT(Table1[[#This Row],[NÚMERO OPERATIVO]],Table1[[#This Row],[DATA OC]])</f>
        <v>571344301646115,537974537</v>
      </c>
      <c r="N1121" s="24">
        <v>46115.537974537001</v>
      </c>
      <c r="O1121" s="25" t="s">
        <v>32</v>
      </c>
      <c r="P1121" s="23" t="s">
        <v>33</v>
      </c>
      <c r="Q1121" s="23" t="s">
        <v>32</v>
      </c>
      <c r="R1121" s="23" t="s">
        <v>16302</v>
      </c>
      <c r="S1121" s="23" t="s">
        <v>16303</v>
      </c>
      <c r="T1121" s="23" t="s">
        <v>9482</v>
      </c>
      <c r="U1121" s="24" t="s">
        <v>16304</v>
      </c>
      <c r="V1121" s="23" t="s">
        <v>9463</v>
      </c>
      <c r="W1121" s="23">
        <v>34.5</v>
      </c>
      <c r="X1121" s="22">
        <v>25</v>
      </c>
      <c r="Y1121" s="23" t="s">
        <v>9464</v>
      </c>
      <c r="Z1121" s="23" t="s">
        <v>9517</v>
      </c>
      <c r="AA1121" s="23" t="s">
        <v>9517</v>
      </c>
      <c r="AB1121" s="23" t="s">
        <v>16305</v>
      </c>
      <c r="AC1121" s="23" t="s">
        <v>16306</v>
      </c>
      <c r="AD1121" s="23" t="s">
        <v>931</v>
      </c>
      <c r="AE1121" s="23" t="s">
        <v>5741</v>
      </c>
      <c r="AF1121" s="23" t="s">
        <v>11553</v>
      </c>
      <c r="AG1121" s="20">
        <v>612600371</v>
      </c>
      <c r="AH1121" s="20">
        <v>1</v>
      </c>
    </row>
    <row r="1122" spans="1:34" ht="21" customHeight="1">
      <c r="A1122" s="1" t="str">
        <f>_xlfn.CONCAT(Table1[[#This Row],[NÚMERO OPERATIVO]],Table1[[#This Row],[OS (SGM)]])</f>
        <v>5749265033ENC-MLGR02  000080/2026</v>
      </c>
      <c r="C1122" s="32" t="s">
        <v>9455</v>
      </c>
      <c r="D1122" s="33" t="s">
        <v>16307</v>
      </c>
      <c r="E1122" s="23" t="s">
        <v>11546</v>
      </c>
      <c r="F1122" s="23" t="s">
        <v>382</v>
      </c>
      <c r="G1122" s="23" t="s">
        <v>784</v>
      </c>
      <c r="H1122" s="23" t="s">
        <v>43</v>
      </c>
      <c r="I1122" s="23" t="s">
        <v>380</v>
      </c>
      <c r="J1122" s="23">
        <v>5749265033</v>
      </c>
      <c r="K1122" s="1" t="e">
        <f>_xlfn.XLOOKUP(Table1[[#This Row],[NÚMERO OPERATIVO]],#REF!,#REF!)</f>
        <v>#REF!</v>
      </c>
      <c r="L1122" s="23" t="s">
        <v>16308</v>
      </c>
      <c r="M1122" s="1" t="str">
        <f>_xlfn.CONCAT(Table1[[#This Row],[NÚMERO OPERATIVO]],Table1[[#This Row],[DATA OC]])</f>
        <v>574926503346128,8766666667</v>
      </c>
      <c r="N1122" s="24">
        <v>46128.8766666667</v>
      </c>
      <c r="O1122" s="25" t="s">
        <v>32</v>
      </c>
      <c r="P1122" s="23" t="s">
        <v>33</v>
      </c>
      <c r="Q1122" s="23" t="s">
        <v>32</v>
      </c>
      <c r="R1122" s="23" t="s">
        <v>16309</v>
      </c>
      <c r="S1122" s="23" t="s">
        <v>16310</v>
      </c>
      <c r="T1122" s="23" t="s">
        <v>9473</v>
      </c>
      <c r="U1122" s="24" t="s">
        <v>16311</v>
      </c>
      <c r="V1122" s="23" t="s">
        <v>9463</v>
      </c>
      <c r="W1122" s="23">
        <v>34.5</v>
      </c>
      <c r="X1122" s="22">
        <v>25</v>
      </c>
      <c r="Y1122" s="23" t="s">
        <v>9464</v>
      </c>
      <c r="Z1122" s="23" t="s">
        <v>9482</v>
      </c>
      <c r="AA1122" s="23" t="s">
        <v>9517</v>
      </c>
      <c r="AB1122" s="23" t="s">
        <v>16312</v>
      </c>
      <c r="AC1122" s="23" t="s">
        <v>16313</v>
      </c>
      <c r="AD1122" s="23" t="s">
        <v>931</v>
      </c>
      <c r="AE1122" s="23" t="s">
        <v>1613</v>
      </c>
      <c r="AF1122" s="23" t="s">
        <v>12298</v>
      </c>
      <c r="AG1122" s="20">
        <v>712600308</v>
      </c>
      <c r="AH1122" s="20">
        <v>1</v>
      </c>
    </row>
    <row r="1123" spans="1:34" ht="21" customHeight="1">
      <c r="A1123" s="1" t="str">
        <f>_xlfn.CONCAT(Table1[[#This Row],[NÚMERO OPERATIVO]],Table1[[#This Row],[OS (SGM)]])</f>
        <v>5710089013ENC-MPPS01  000116/2026</v>
      </c>
      <c r="C1123" s="32" t="s">
        <v>9455</v>
      </c>
      <c r="D1123" s="33" t="s">
        <v>16314</v>
      </c>
      <c r="E1123" s="23" t="s">
        <v>9457</v>
      </c>
      <c r="F1123" s="23" t="s">
        <v>10026</v>
      </c>
      <c r="G1123" s="23" t="s">
        <v>391</v>
      </c>
      <c r="H1123" s="23" t="s">
        <v>43</v>
      </c>
      <c r="I1123" s="23" t="s">
        <v>3149</v>
      </c>
      <c r="J1123" s="23">
        <v>5710089013</v>
      </c>
      <c r="K1123" s="1" t="e">
        <f>_xlfn.XLOOKUP(Table1[[#This Row],[NÚMERO OPERATIVO]],#REF!,#REF!)</f>
        <v>#REF!</v>
      </c>
      <c r="L1123" s="23" t="s">
        <v>16315</v>
      </c>
      <c r="M1123" s="1" t="str">
        <f>_xlfn.CONCAT(Table1[[#This Row],[NÚMERO OPERATIVO]],Table1[[#This Row],[DATA OC]])</f>
        <v>571008901346124,00875</v>
      </c>
      <c r="N1123" s="24">
        <v>46124.008750000001</v>
      </c>
      <c r="O1123" s="25" t="s">
        <v>32</v>
      </c>
      <c r="P1123" s="23" t="s">
        <v>33</v>
      </c>
      <c r="Q1123" s="23" t="s">
        <v>32</v>
      </c>
      <c r="R1123" s="23" t="s">
        <v>16316</v>
      </c>
      <c r="S1123" s="23" t="s">
        <v>16317</v>
      </c>
      <c r="T1123" s="23" t="s">
        <v>9482</v>
      </c>
      <c r="U1123" s="24" t="s">
        <v>16318</v>
      </c>
      <c r="V1123" s="23" t="s">
        <v>9558</v>
      </c>
      <c r="W1123" s="23">
        <v>34.5</v>
      </c>
      <c r="X1123" s="22">
        <v>30</v>
      </c>
      <c r="Y1123" s="23" t="s">
        <v>9492</v>
      </c>
      <c r="Z1123" s="23" t="s">
        <v>9464</v>
      </c>
      <c r="AA1123" s="23" t="s">
        <v>15945</v>
      </c>
      <c r="AB1123" s="23" t="s">
        <v>16319</v>
      </c>
      <c r="AC1123" s="23" t="s">
        <v>16320</v>
      </c>
      <c r="AD1123" s="23" t="s">
        <v>297</v>
      </c>
      <c r="AE1123" s="23" t="s">
        <v>4061</v>
      </c>
      <c r="AF1123" s="23" t="s">
        <v>10032</v>
      </c>
      <c r="AG1123" s="20">
        <v>212600411</v>
      </c>
      <c r="AH1123" s="20">
        <v>1</v>
      </c>
    </row>
    <row r="1124" spans="1:34" ht="21" customHeight="1">
      <c r="A1124" s="1" t="str">
        <f>_xlfn.CONCAT(Table1[[#This Row],[NÚMERO OPERATIVO]],Table1[[#This Row],[OS (SGM)]])</f>
        <v>5700361071DG-MPPO01  000085/2026</v>
      </c>
      <c r="C1124" s="31" t="s">
        <v>9455</v>
      </c>
      <c r="D1124" s="23" t="s">
        <v>16321</v>
      </c>
      <c r="E1124" s="23" t="s">
        <v>9457</v>
      </c>
      <c r="F1124" s="23" t="s">
        <v>503</v>
      </c>
      <c r="G1124" s="23" t="s">
        <v>1326</v>
      </c>
      <c r="H1124" s="23" t="s">
        <v>43</v>
      </c>
      <c r="I1124" s="23" t="s">
        <v>427</v>
      </c>
      <c r="J1124" s="23">
        <v>5700361071</v>
      </c>
      <c r="K1124" s="1" t="e">
        <f>_xlfn.XLOOKUP(Table1[[#This Row],[NÚMERO OPERATIVO]],#REF!,#REF!)</f>
        <v>#REF!</v>
      </c>
      <c r="L1124" s="23" t="s">
        <v>16322</v>
      </c>
      <c r="M1124" s="1" t="str">
        <f>_xlfn.CONCAT(Table1[[#This Row],[NÚMERO OPERATIVO]],Table1[[#This Row],[DATA OC]])</f>
        <v>570036107146141,9420486111</v>
      </c>
      <c r="N1124" s="24">
        <v>46141.942048611098</v>
      </c>
      <c r="O1124" s="25" t="s">
        <v>32</v>
      </c>
      <c r="P1124" s="23" t="s">
        <v>34</v>
      </c>
      <c r="Q1124" s="23" t="s">
        <v>32</v>
      </c>
      <c r="R1124" s="23" t="s">
        <v>16323</v>
      </c>
      <c r="S1124" s="23" t="s">
        <v>16324</v>
      </c>
      <c r="T1124" s="23" t="s">
        <v>9482</v>
      </c>
      <c r="U1124" s="24" t="s">
        <v>16325</v>
      </c>
      <c r="V1124" s="23" t="s">
        <v>9558</v>
      </c>
      <c r="W1124" s="23">
        <v>34.5</v>
      </c>
      <c r="X1124" s="22">
        <v>30</v>
      </c>
      <c r="Y1124" s="23" t="s">
        <v>9464</v>
      </c>
      <c r="Z1124" s="23" t="s">
        <v>9464</v>
      </c>
      <c r="AA1124" s="23" t="s">
        <v>9517</v>
      </c>
      <c r="AB1124" s="23" t="s">
        <v>16326</v>
      </c>
      <c r="AC1124" s="23" t="s">
        <v>16327</v>
      </c>
      <c r="AD1124" s="23" t="s">
        <v>297</v>
      </c>
      <c r="AE1124" s="23" t="s">
        <v>2309</v>
      </c>
      <c r="AF1124" s="23" t="s">
        <v>10852</v>
      </c>
      <c r="AG1124" s="21">
        <v>312600283</v>
      </c>
      <c r="AH1124" s="20">
        <v>1</v>
      </c>
    </row>
    <row r="1125" spans="1:34" ht="21" customHeight="1">
      <c r="A1125" s="1" t="str">
        <f>_xlfn.CONCAT(Table1[[#This Row],[NÚMERO OPERATIVO]],Table1[[#This Row],[OS (SGM)]])</f>
        <v>5702156004ENC-MLAR01  000164/2026</v>
      </c>
      <c r="C1125" s="32" t="s">
        <v>9455</v>
      </c>
      <c r="D1125" s="33" t="s">
        <v>16328</v>
      </c>
      <c r="E1125" s="23" t="s">
        <v>11546</v>
      </c>
      <c r="F1125" s="23" t="s">
        <v>132</v>
      </c>
      <c r="G1125" s="23" t="s">
        <v>132</v>
      </c>
      <c r="H1125" s="23" t="s">
        <v>43</v>
      </c>
      <c r="I1125" s="23" t="s">
        <v>101</v>
      </c>
      <c r="J1125" s="23">
        <v>5702156004</v>
      </c>
      <c r="K1125" s="1" t="e">
        <f>_xlfn.XLOOKUP(Table1[[#This Row],[NÚMERO OPERATIVO]],#REF!,#REF!)</f>
        <v>#REF!</v>
      </c>
      <c r="L1125" s="23" t="s">
        <v>16329</v>
      </c>
      <c r="M1125" s="1" t="str">
        <f>_xlfn.CONCAT(Table1[[#This Row],[NÚMERO OPERATIVO]],Table1[[#This Row],[DATA OC]])</f>
        <v>570215600446120,6983912037</v>
      </c>
      <c r="N1125" s="24">
        <v>46120.698391203703</v>
      </c>
      <c r="O1125" s="25" t="s">
        <v>32</v>
      </c>
      <c r="P1125" s="23" t="s">
        <v>33</v>
      </c>
      <c r="Q1125" s="23" t="s">
        <v>32</v>
      </c>
      <c r="R1125" s="23" t="s">
        <v>16330</v>
      </c>
      <c r="S1125" s="23" t="s">
        <v>16331</v>
      </c>
      <c r="T1125" s="23" t="s">
        <v>9635</v>
      </c>
      <c r="U1125" s="24" t="s">
        <v>16332</v>
      </c>
      <c r="V1125" s="23" t="s">
        <v>9558</v>
      </c>
      <c r="W1125" s="23">
        <v>34.5</v>
      </c>
      <c r="X1125" s="22">
        <v>30</v>
      </c>
      <c r="Y1125" s="23" t="s">
        <v>9464</v>
      </c>
      <c r="Z1125" s="23" t="s">
        <v>9464</v>
      </c>
      <c r="AA1125" s="23" t="s">
        <v>9517</v>
      </c>
      <c r="AB1125" s="23" t="s">
        <v>16333</v>
      </c>
      <c r="AC1125" s="23" t="s">
        <v>16334</v>
      </c>
      <c r="AD1125" s="23" t="s">
        <v>297</v>
      </c>
      <c r="AE1125" s="23" t="s">
        <v>4178</v>
      </c>
      <c r="AF1125" s="23" t="s">
        <v>11553</v>
      </c>
      <c r="AG1125" s="20">
        <v>612600395</v>
      </c>
      <c r="AH1125" s="20">
        <v>1</v>
      </c>
    </row>
    <row r="1126" spans="1:34" ht="21" customHeight="1">
      <c r="A1126" s="1" t="str">
        <f>_xlfn.CONCAT(Table1[[#This Row],[NÚMERO OPERATIVO]],Table1[[#This Row],[OS (SGM)]])</f>
        <v>5700306157ENC-MLAR01  000178/2026</v>
      </c>
      <c r="C1126" s="31" t="s">
        <v>9455</v>
      </c>
      <c r="D1126" s="23" t="s">
        <v>16335</v>
      </c>
      <c r="E1126" s="23" t="s">
        <v>11546</v>
      </c>
      <c r="F1126" s="23" t="s">
        <v>132</v>
      </c>
      <c r="G1126" s="23" t="s">
        <v>1050</v>
      </c>
      <c r="H1126" s="23" t="s">
        <v>43</v>
      </c>
      <c r="I1126" s="23" t="s">
        <v>36</v>
      </c>
      <c r="J1126" s="23">
        <v>5700306157</v>
      </c>
      <c r="K1126" s="1" t="e">
        <f>_xlfn.XLOOKUP(Table1[[#This Row],[NÚMERO OPERATIVO]],#REF!,#REF!)</f>
        <v>#REF!</v>
      </c>
      <c r="L1126" s="23" t="s">
        <v>16336</v>
      </c>
      <c r="M1126" s="1" t="str">
        <f>_xlfn.CONCAT(Table1[[#This Row],[NÚMERO OPERATIVO]],Table1[[#This Row],[DATA OC]])</f>
        <v>570030615746123,4045833333</v>
      </c>
      <c r="N1126" s="24">
        <v>46123.4045833333</v>
      </c>
      <c r="O1126" s="25" t="s">
        <v>32</v>
      </c>
      <c r="P1126" s="23" t="s">
        <v>33</v>
      </c>
      <c r="Q1126" s="23" t="s">
        <v>32</v>
      </c>
      <c r="R1126" s="23" t="s">
        <v>16337</v>
      </c>
      <c r="S1126" s="23" t="s">
        <v>16338</v>
      </c>
      <c r="T1126" s="23" t="s">
        <v>10098</v>
      </c>
      <c r="U1126" s="24" t="s">
        <v>16339</v>
      </c>
      <c r="V1126" s="23" t="s">
        <v>9558</v>
      </c>
      <c r="W1126" s="23">
        <v>34.5</v>
      </c>
      <c r="X1126" s="22">
        <v>30</v>
      </c>
      <c r="Y1126" s="23" t="s">
        <v>9482</v>
      </c>
      <c r="Z1126" s="23" t="s">
        <v>9517</v>
      </c>
      <c r="AA1126" s="23" t="s">
        <v>9517</v>
      </c>
      <c r="AB1126" s="23" t="s">
        <v>16340</v>
      </c>
      <c r="AC1126" s="23" t="s">
        <v>16341</v>
      </c>
      <c r="AD1126" s="23" t="s">
        <v>297</v>
      </c>
      <c r="AE1126" s="23" t="s">
        <v>2741</v>
      </c>
      <c r="AF1126" s="23" t="s">
        <v>11553</v>
      </c>
      <c r="AG1126" s="20">
        <v>612600397</v>
      </c>
      <c r="AH1126" s="20">
        <v>1</v>
      </c>
    </row>
    <row r="1127" spans="1:34" ht="21" customHeight="1">
      <c r="A1127" s="1" t="str">
        <f>_xlfn.CONCAT(Table1[[#This Row],[NÚMERO OPERATIVO]],Table1[[#This Row],[OS (SGM)]])</f>
        <v>5720011053ENC-MLAR02  000086/2026</v>
      </c>
      <c r="C1127" s="32" t="s">
        <v>9455</v>
      </c>
      <c r="D1127" s="33" t="s">
        <v>16342</v>
      </c>
      <c r="E1127" s="23" t="s">
        <v>11546</v>
      </c>
      <c r="F1127" s="23" t="s">
        <v>132</v>
      </c>
      <c r="G1127" s="23" t="s">
        <v>294</v>
      </c>
      <c r="H1127" s="23" t="s">
        <v>43</v>
      </c>
      <c r="I1127" s="23" t="s">
        <v>367</v>
      </c>
      <c r="J1127" s="23">
        <v>5720011053</v>
      </c>
      <c r="K1127" s="1" t="e">
        <f>_xlfn.XLOOKUP(Table1[[#This Row],[NÚMERO OPERATIVO]],#REF!,#REF!)</f>
        <v>#REF!</v>
      </c>
      <c r="L1127" s="23" t="s">
        <v>16276</v>
      </c>
      <c r="M1127" s="1" t="str">
        <f>_xlfn.CONCAT(Table1[[#This Row],[NÚMERO OPERATIVO]],Table1[[#This Row],[DATA OC]])</f>
        <v>572001105346136,7784027778</v>
      </c>
      <c r="N1127" s="24">
        <v>46136.778402777803</v>
      </c>
      <c r="O1127" s="25" t="s">
        <v>32</v>
      </c>
      <c r="P1127" s="23" t="s">
        <v>33</v>
      </c>
      <c r="Q1127" s="23" t="s">
        <v>32</v>
      </c>
      <c r="R1127" s="23" t="s">
        <v>16343</v>
      </c>
      <c r="S1127" s="23" t="s">
        <v>16344</v>
      </c>
      <c r="T1127" s="23" t="s">
        <v>9635</v>
      </c>
      <c r="U1127" s="24" t="s">
        <v>16345</v>
      </c>
      <c r="V1127" s="23" t="s">
        <v>9558</v>
      </c>
      <c r="W1127" s="23">
        <v>34.5</v>
      </c>
      <c r="X1127" s="22">
        <v>30</v>
      </c>
      <c r="Y1127" s="23" t="s">
        <v>9464</v>
      </c>
      <c r="Z1127" s="23" t="s">
        <v>9482</v>
      </c>
      <c r="AA1127" s="23" t="s">
        <v>9517</v>
      </c>
      <c r="AB1127" s="23" t="s">
        <v>16346</v>
      </c>
      <c r="AC1127" s="23" t="s">
        <v>16347</v>
      </c>
      <c r="AD1127" s="23" t="s">
        <v>297</v>
      </c>
      <c r="AE1127" s="23" t="s">
        <v>7810</v>
      </c>
      <c r="AF1127" s="23" t="s">
        <v>11553</v>
      </c>
      <c r="AG1127" s="20">
        <v>612600442</v>
      </c>
      <c r="AH1127" s="20">
        <v>1</v>
      </c>
    </row>
    <row r="1128" spans="1:34" ht="21" customHeight="1">
      <c r="A1128" s="1" t="str">
        <f>_xlfn.CONCAT(Table1[[#This Row],[NÚMERO OPERATIVO]],Table1[[#This Row],[OS (SGM)]])</f>
        <v>5767069131ENC-MPAG01  000154/2026</v>
      </c>
      <c r="C1128" s="31" t="s">
        <v>9455</v>
      </c>
      <c r="D1128" s="23" t="s">
        <v>16348</v>
      </c>
      <c r="E1128" s="23" t="s">
        <v>11546</v>
      </c>
      <c r="F1128" s="23" t="s">
        <v>1488</v>
      </c>
      <c r="G1128" s="23" t="s">
        <v>2911</v>
      </c>
      <c r="H1128" s="23" t="s">
        <v>43</v>
      </c>
      <c r="I1128" s="23" t="s">
        <v>5380</v>
      </c>
      <c r="J1128" s="23">
        <v>5767069131</v>
      </c>
      <c r="K1128" s="1" t="e">
        <f>_xlfn.XLOOKUP(Table1[[#This Row],[NÚMERO OPERATIVO]],#REF!,#REF!)</f>
        <v>#REF!</v>
      </c>
      <c r="L1128" s="23" t="s">
        <v>16349</v>
      </c>
      <c r="M1128" s="1" t="str">
        <f>_xlfn.CONCAT(Table1[[#This Row],[NÚMERO OPERATIVO]],Table1[[#This Row],[DATA OC]])</f>
        <v>576706913146132,8960300926</v>
      </c>
      <c r="N1128" s="24">
        <v>46132.896030092597</v>
      </c>
      <c r="O1128" s="25" t="s">
        <v>32</v>
      </c>
      <c r="P1128" s="23" t="s">
        <v>34</v>
      </c>
      <c r="Q1128" s="23" t="s">
        <v>32</v>
      </c>
      <c r="R1128" s="23" t="s">
        <v>16350</v>
      </c>
      <c r="S1128" s="23" t="s">
        <v>16351</v>
      </c>
      <c r="T1128" s="23" t="s">
        <v>9603</v>
      </c>
      <c r="U1128" s="24" t="s">
        <v>16352</v>
      </c>
      <c r="V1128" s="23" t="s">
        <v>9558</v>
      </c>
      <c r="W1128" s="23">
        <v>34.5</v>
      </c>
      <c r="X1128" s="22">
        <v>30</v>
      </c>
      <c r="Y1128" s="23" t="s">
        <v>9492</v>
      </c>
      <c r="Z1128" s="23" t="s">
        <v>9464</v>
      </c>
      <c r="AA1128" s="23" t="s">
        <v>9517</v>
      </c>
      <c r="AB1128" s="23" t="s">
        <v>16353</v>
      </c>
      <c r="AC1128" s="23" t="s">
        <v>16354</v>
      </c>
      <c r="AD1128" s="23" t="s">
        <v>297</v>
      </c>
      <c r="AE1128" s="23" t="s">
        <v>7365</v>
      </c>
      <c r="AF1128" s="23" t="s">
        <v>12149</v>
      </c>
      <c r="AG1128" s="20">
        <v>662600252</v>
      </c>
      <c r="AH1128" s="20">
        <v>1</v>
      </c>
    </row>
    <row r="1129" spans="1:34" ht="21" customHeight="1">
      <c r="A1129" s="1" t="str">
        <f>_xlfn.CONCAT(Table1[[#This Row],[NÚMERO OPERATIVO]],Table1[[#This Row],[OS (SGM)]])</f>
        <v>5700138116ETO-RD-DP  000621/2026</v>
      </c>
      <c r="C1129" s="32" t="s">
        <v>9455</v>
      </c>
      <c r="D1129" s="33" t="s">
        <v>16355</v>
      </c>
      <c r="E1129" s="23" t="s">
        <v>12825</v>
      </c>
      <c r="F1129" s="23" t="s">
        <v>1675</v>
      </c>
      <c r="G1129" s="23" t="s">
        <v>668</v>
      </c>
      <c r="H1129" s="23" t="s">
        <v>43</v>
      </c>
      <c r="I1129" s="23" t="s">
        <v>666</v>
      </c>
      <c r="J1129" s="23">
        <v>5700138116</v>
      </c>
      <c r="K1129" s="1" t="e">
        <f>_xlfn.XLOOKUP(Table1[[#This Row],[NÚMERO OPERATIVO]],#REF!,#REF!)</f>
        <v>#REF!</v>
      </c>
      <c r="L1129" s="23" t="s">
        <v>16356</v>
      </c>
      <c r="M1129" s="1" t="str">
        <f>_xlfn.CONCAT(Table1[[#This Row],[NÚMERO OPERATIVO]],Table1[[#This Row],[DATA OC]])</f>
        <v>570013811646119,7974537037</v>
      </c>
      <c r="N1129" s="24">
        <v>46119.797453703701</v>
      </c>
      <c r="O1129" s="25" t="s">
        <v>32</v>
      </c>
      <c r="P1129" s="23" t="s">
        <v>285</v>
      </c>
      <c r="Q1129" s="23" t="s">
        <v>32</v>
      </c>
      <c r="R1129" s="23" t="s">
        <v>16357</v>
      </c>
      <c r="S1129" s="23" t="s">
        <v>9508</v>
      </c>
      <c r="T1129" s="23" t="s">
        <v>9537</v>
      </c>
      <c r="U1129" s="24" t="s">
        <v>16358</v>
      </c>
      <c r="V1129" s="23" t="s">
        <v>9558</v>
      </c>
      <c r="W1129" s="23">
        <v>34.5</v>
      </c>
      <c r="X1129" s="22">
        <v>30</v>
      </c>
      <c r="Y1129" s="23" t="s">
        <v>9464</v>
      </c>
      <c r="Z1129" s="23" t="s">
        <v>9517</v>
      </c>
      <c r="AA1129" s="23" t="s">
        <v>9517</v>
      </c>
      <c r="AB1129" s="23" t="s">
        <v>16359</v>
      </c>
      <c r="AC1129" s="23" t="s">
        <v>16360</v>
      </c>
      <c r="AD1129" s="23" t="s">
        <v>297</v>
      </c>
      <c r="AE1129" s="23" t="s">
        <v>3496</v>
      </c>
      <c r="AF1129" s="23" t="s">
        <v>12832</v>
      </c>
      <c r="AG1129" s="20">
        <v>512600116</v>
      </c>
      <c r="AH1129" s="20">
        <v>1</v>
      </c>
    </row>
    <row r="1130" spans="1:34" ht="21" customHeight="1">
      <c r="A1130" s="1" t="str">
        <f>_xlfn.CONCAT(Table1[[#This Row],[NÚMERO OPERATIVO]],Table1[[#This Row],[OS (SGM)]])</f>
        <v>5711261001DG-MLPO02  000064/2026</v>
      </c>
      <c r="C1130" s="31" t="s">
        <v>9455</v>
      </c>
      <c r="D1130" s="23" t="s">
        <v>16361</v>
      </c>
      <c r="E1130" s="23" t="s">
        <v>9457</v>
      </c>
      <c r="F1130" s="23" t="s">
        <v>503</v>
      </c>
      <c r="G1130" s="23" t="s">
        <v>503</v>
      </c>
      <c r="H1130" s="23" t="s">
        <v>43</v>
      </c>
      <c r="I1130" s="23" t="s">
        <v>1348</v>
      </c>
      <c r="J1130" s="23">
        <v>5711261001</v>
      </c>
      <c r="K1130" s="1" t="e">
        <f>_xlfn.XLOOKUP(Table1[[#This Row],[NÚMERO OPERATIVO]],#REF!,#REF!)</f>
        <v>#REF!</v>
      </c>
      <c r="L1130" s="23" t="s">
        <v>9868</v>
      </c>
      <c r="M1130" s="1" t="str">
        <f>_xlfn.CONCAT(Table1[[#This Row],[NÚMERO OPERATIVO]],Table1[[#This Row],[DATA OC]])</f>
        <v>571126100146129,8943981481</v>
      </c>
      <c r="N1130" s="24">
        <v>46129.894398148099</v>
      </c>
      <c r="O1130" s="25" t="s">
        <v>32</v>
      </c>
      <c r="P1130" s="23" t="s">
        <v>34</v>
      </c>
      <c r="Q1130" s="23" t="s">
        <v>32</v>
      </c>
      <c r="R1130" s="23" t="s">
        <v>16362</v>
      </c>
      <c r="S1130" s="23" t="s">
        <v>9472</v>
      </c>
      <c r="T1130" s="23" t="s">
        <v>12200</v>
      </c>
      <c r="U1130" s="24" t="s">
        <v>16363</v>
      </c>
      <c r="V1130" s="23" t="s">
        <v>9558</v>
      </c>
      <c r="W1130" s="23">
        <v>13.8</v>
      </c>
      <c r="X1130" s="22">
        <v>45</v>
      </c>
      <c r="Y1130" s="23" t="s">
        <v>9464</v>
      </c>
      <c r="Z1130" s="23" t="s">
        <v>9482</v>
      </c>
      <c r="AA1130" s="23" t="s">
        <v>9517</v>
      </c>
      <c r="AB1130" s="23" t="s">
        <v>16364</v>
      </c>
      <c r="AC1130" s="23" t="s">
        <v>16365</v>
      </c>
      <c r="AD1130" s="23" t="s">
        <v>297</v>
      </c>
      <c r="AE1130" s="23" t="s">
        <v>3376</v>
      </c>
      <c r="AF1130" s="23" t="s">
        <v>10852</v>
      </c>
      <c r="AG1130" s="20">
        <v>312600272</v>
      </c>
      <c r="AH1130" s="20">
        <v>1</v>
      </c>
    </row>
    <row r="1131" spans="1:34" ht="21" customHeight="1">
      <c r="A1131" s="1" t="str">
        <f>_xlfn.CONCAT(Table1[[#This Row],[NÚMERO OPERATIVO]],Table1[[#This Row],[OS (SGM)]])</f>
        <v>5710013055ENC-MPPS01  000123/2026</v>
      </c>
      <c r="C1131" s="32" t="s">
        <v>9455</v>
      </c>
      <c r="D1131" s="33" t="s">
        <v>16366</v>
      </c>
      <c r="E1131" s="23" t="s">
        <v>9457</v>
      </c>
      <c r="F1131" s="23" t="s">
        <v>10026</v>
      </c>
      <c r="G1131" s="23" t="s">
        <v>436</v>
      </c>
      <c r="H1131" s="23" t="s">
        <v>43</v>
      </c>
      <c r="I1131" s="23" t="s">
        <v>434</v>
      </c>
      <c r="J1131" s="23">
        <v>5710013055</v>
      </c>
      <c r="K1131" s="1" t="e">
        <f>_xlfn.XLOOKUP(Table1[[#This Row],[NÚMERO OPERATIVO]],#REF!,#REF!)</f>
        <v>#REF!</v>
      </c>
      <c r="L1131" s="23" t="s">
        <v>16367</v>
      </c>
      <c r="M1131" s="1" t="str">
        <f>_xlfn.CONCAT(Table1[[#This Row],[NÚMERO OPERATIVO]],Table1[[#This Row],[DATA OC]])</f>
        <v>571001305546124,5579398148</v>
      </c>
      <c r="N1131" s="24">
        <v>46124.557939814797</v>
      </c>
      <c r="O1131" s="25" t="s">
        <v>32</v>
      </c>
      <c r="P1131" s="23" t="s">
        <v>33</v>
      </c>
      <c r="Q1131" s="23" t="s">
        <v>32</v>
      </c>
      <c r="R1131" s="23" t="s">
        <v>16368</v>
      </c>
      <c r="S1131" s="23" t="s">
        <v>16369</v>
      </c>
      <c r="T1131" s="23" t="s">
        <v>9635</v>
      </c>
      <c r="U1131" s="24" t="s">
        <v>16370</v>
      </c>
      <c r="V1131" s="23" t="s">
        <v>9558</v>
      </c>
      <c r="W1131" s="23">
        <v>34.5</v>
      </c>
      <c r="X1131" s="22">
        <v>45</v>
      </c>
      <c r="Y1131" s="23" t="s">
        <v>9464</v>
      </c>
      <c r="Z1131" s="23" t="s">
        <v>9464</v>
      </c>
      <c r="AA1131" s="23" t="s">
        <v>9517</v>
      </c>
      <c r="AB1131" s="23" t="s">
        <v>14841</v>
      </c>
      <c r="AC1131" s="23" t="s">
        <v>14842</v>
      </c>
      <c r="AD1131" s="23" t="s">
        <v>1669</v>
      </c>
      <c r="AE1131" s="23" t="s">
        <v>4764</v>
      </c>
      <c r="AF1131" s="23" t="s">
        <v>10032</v>
      </c>
      <c r="AG1131" s="20">
        <v>212600406</v>
      </c>
      <c r="AH1131" s="20">
        <v>1</v>
      </c>
    </row>
    <row r="1132" spans="1:34" ht="21" customHeight="1">
      <c r="A1132" s="1" t="str">
        <f>_xlfn.CONCAT(Table1[[#This Row],[NÚMERO OPERATIVO]],Table1[[#This Row],[OS (SGM)]])</f>
        <v>5710210001DG-MLPO01  000066/2026</v>
      </c>
      <c r="C1132" s="31" t="s">
        <v>9455</v>
      </c>
      <c r="D1132" s="23" t="s">
        <v>16371</v>
      </c>
      <c r="E1132" s="23" t="s">
        <v>9457</v>
      </c>
      <c r="F1132" s="23" t="s">
        <v>503</v>
      </c>
      <c r="G1132" s="23" t="s">
        <v>503</v>
      </c>
      <c r="H1132" s="23" t="s">
        <v>43</v>
      </c>
      <c r="I1132" s="23" t="s">
        <v>679</v>
      </c>
      <c r="J1132" s="23">
        <v>5710210001</v>
      </c>
      <c r="K1132" s="1" t="e">
        <f>_xlfn.XLOOKUP(Table1[[#This Row],[NÚMERO OPERATIVO]],#REF!,#REF!)</f>
        <v>#REF!</v>
      </c>
      <c r="L1132" s="23" t="s">
        <v>16372</v>
      </c>
      <c r="M1132" s="1" t="str">
        <f>_xlfn.CONCAT(Table1[[#This Row],[NÚMERO OPERATIVO]],Table1[[#This Row],[DATA OC]])</f>
        <v>571021000146114,4590509259</v>
      </c>
      <c r="N1132" s="24">
        <v>46114.4590509259</v>
      </c>
      <c r="O1132" s="25" t="s">
        <v>32</v>
      </c>
      <c r="P1132" s="23" t="s">
        <v>34</v>
      </c>
      <c r="Q1132" s="23" t="s">
        <v>32</v>
      </c>
      <c r="R1132" s="23" t="s">
        <v>16373</v>
      </c>
      <c r="S1132" s="23" t="s">
        <v>16374</v>
      </c>
      <c r="T1132" s="23" t="s">
        <v>9603</v>
      </c>
      <c r="U1132" s="24" t="s">
        <v>16375</v>
      </c>
      <c r="V1132" s="23" t="s">
        <v>9558</v>
      </c>
      <c r="W1132" s="23">
        <v>34.5</v>
      </c>
      <c r="X1132" s="22">
        <v>45</v>
      </c>
      <c r="Y1132" s="23" t="s">
        <v>9464</v>
      </c>
      <c r="Z1132" s="23" t="s">
        <v>9482</v>
      </c>
      <c r="AA1132" s="23" t="s">
        <v>9517</v>
      </c>
      <c r="AB1132" s="23" t="s">
        <v>16376</v>
      </c>
      <c r="AC1132" s="23" t="s">
        <v>16377</v>
      </c>
      <c r="AD1132" s="23" t="s">
        <v>1669</v>
      </c>
      <c r="AE1132" s="23" t="s">
        <v>677</v>
      </c>
      <c r="AF1132" s="23" t="s">
        <v>10852</v>
      </c>
      <c r="AG1132" s="20">
        <v>312600234</v>
      </c>
      <c r="AH1132" s="20">
        <v>1</v>
      </c>
    </row>
    <row r="1133" spans="1:34" ht="21" customHeight="1">
      <c r="A1133" s="1" t="str">
        <f>_xlfn.CONCAT(Table1[[#This Row],[NÚMERO OPERATIVO]],Table1[[#This Row],[OS (SGM)]])</f>
        <v>5737162004ENC-MLAR01  000159/2026</v>
      </c>
      <c r="C1133" s="32" t="s">
        <v>9455</v>
      </c>
      <c r="D1133" s="33" t="s">
        <v>16378</v>
      </c>
      <c r="E1133" s="23" t="s">
        <v>11546</v>
      </c>
      <c r="F1133" s="23" t="s">
        <v>132</v>
      </c>
      <c r="G1133" s="23" t="s">
        <v>132</v>
      </c>
      <c r="H1133" s="23" t="s">
        <v>43</v>
      </c>
      <c r="I1133" s="23" t="s">
        <v>374</v>
      </c>
      <c r="J1133" s="23">
        <v>5737162004</v>
      </c>
      <c r="K1133" s="1" t="e">
        <f>_xlfn.XLOOKUP(Table1[[#This Row],[NÚMERO OPERATIVO]],#REF!,#REF!)</f>
        <v>#REF!</v>
      </c>
      <c r="L1133" s="23" t="s">
        <v>16379</v>
      </c>
      <c r="M1133" s="1" t="str">
        <f>_xlfn.CONCAT(Table1[[#This Row],[NÚMERO OPERATIVO]],Table1[[#This Row],[DATA OC]])</f>
        <v>573716200446113,426712963</v>
      </c>
      <c r="N1133" s="24">
        <v>46113.426712963003</v>
      </c>
      <c r="O1133" s="25" t="s">
        <v>32</v>
      </c>
      <c r="P1133" s="23" t="s">
        <v>33</v>
      </c>
      <c r="Q1133" s="23" t="s">
        <v>32</v>
      </c>
      <c r="R1133" s="23" t="s">
        <v>16380</v>
      </c>
      <c r="S1133" s="23" t="s">
        <v>16381</v>
      </c>
      <c r="T1133" s="23" t="s">
        <v>9482</v>
      </c>
      <c r="U1133" s="24" t="s">
        <v>14081</v>
      </c>
      <c r="V1133" s="23" t="s">
        <v>9558</v>
      </c>
      <c r="W1133" s="23">
        <v>34.5</v>
      </c>
      <c r="X1133" s="22">
        <v>45</v>
      </c>
      <c r="Y1133" s="23" t="s">
        <v>9464</v>
      </c>
      <c r="Z1133" s="23" t="s">
        <v>9482</v>
      </c>
      <c r="AA1133" s="23" t="s">
        <v>9517</v>
      </c>
      <c r="AB1133" s="23" t="s">
        <v>16382</v>
      </c>
      <c r="AC1133" s="23" t="s">
        <v>16383</v>
      </c>
      <c r="AD1133" s="23" t="s">
        <v>1669</v>
      </c>
      <c r="AE1133" s="23" t="s">
        <v>1128</v>
      </c>
      <c r="AF1133" s="23" t="s">
        <v>11553</v>
      </c>
      <c r="AG1133" s="20">
        <v>612600360</v>
      </c>
      <c r="AH1133" s="20">
        <v>1</v>
      </c>
    </row>
    <row r="1134" spans="1:34" ht="21" customHeight="1">
      <c r="A1134" s="1" t="str">
        <f>_xlfn.CONCAT(Table1[[#This Row],[NÚMERO OPERATIVO]],Table1[[#This Row],[OS (SGM)]])</f>
        <v>5750041058ENC-MPAR01  000051/2026</v>
      </c>
      <c r="C1134" s="31" t="s">
        <v>9455</v>
      </c>
      <c r="D1134" s="23" t="s">
        <v>16384</v>
      </c>
      <c r="E1134" s="23" t="s">
        <v>11546</v>
      </c>
      <c r="F1134" s="23" t="s">
        <v>132</v>
      </c>
      <c r="G1134" s="23" t="s">
        <v>148</v>
      </c>
      <c r="H1134" s="23" t="s">
        <v>43</v>
      </c>
      <c r="I1134" s="23" t="s">
        <v>36</v>
      </c>
      <c r="J1134" s="23">
        <v>5750041058</v>
      </c>
      <c r="K1134" s="1" t="e">
        <f>_xlfn.XLOOKUP(Table1[[#This Row],[NÚMERO OPERATIVO]],#REF!,#REF!)</f>
        <v>#REF!</v>
      </c>
      <c r="L1134" s="23" t="s">
        <v>16385</v>
      </c>
      <c r="M1134" s="1" t="str">
        <f>_xlfn.CONCAT(Table1[[#This Row],[NÚMERO OPERATIVO]],Table1[[#This Row],[DATA OC]])</f>
        <v>575004105846139,877962963</v>
      </c>
      <c r="N1134" s="24">
        <v>46139.877962963001</v>
      </c>
      <c r="O1134" s="25" t="s">
        <v>32</v>
      </c>
      <c r="P1134" s="23" t="s">
        <v>33</v>
      </c>
      <c r="Q1134" s="23" t="s">
        <v>32</v>
      </c>
      <c r="R1134" s="23" t="s">
        <v>15303</v>
      </c>
      <c r="S1134" s="23" t="s">
        <v>15304</v>
      </c>
      <c r="T1134" s="23" t="s">
        <v>9482</v>
      </c>
      <c r="U1134" s="24" t="s">
        <v>16386</v>
      </c>
      <c r="V1134" s="23" t="s">
        <v>9558</v>
      </c>
      <c r="W1134" s="23">
        <v>34.5</v>
      </c>
      <c r="X1134" s="22">
        <v>45</v>
      </c>
      <c r="Y1134" s="23" t="s">
        <v>9492</v>
      </c>
      <c r="Z1134" s="23" t="s">
        <v>9517</v>
      </c>
      <c r="AA1134" s="23" t="s">
        <v>9517</v>
      </c>
      <c r="AB1134" s="23" t="s">
        <v>16387</v>
      </c>
      <c r="AC1134" s="23" t="s">
        <v>16388</v>
      </c>
      <c r="AD1134" s="23" t="s">
        <v>1669</v>
      </c>
      <c r="AE1134" s="23" t="s">
        <v>3664</v>
      </c>
      <c r="AF1134" s="23" t="s">
        <v>11553</v>
      </c>
      <c r="AG1134" s="20">
        <v>612600463</v>
      </c>
      <c r="AH1134" s="20">
        <v>1</v>
      </c>
    </row>
    <row r="1135" spans="1:34" ht="21" customHeight="1">
      <c r="A1135" s="1" t="str">
        <f>_xlfn.CONCAT(Table1[[#This Row],[NÚMERO OPERATIVO]],Table1[[#This Row],[OS (SGM)]])</f>
        <v>5752869058ENC-MLAR05  000201/2026</v>
      </c>
      <c r="C1135" s="32" t="s">
        <v>9455</v>
      </c>
      <c r="D1135" s="33" t="s">
        <v>16389</v>
      </c>
      <c r="E1135" s="23" t="s">
        <v>11546</v>
      </c>
      <c r="F1135" s="23" t="s">
        <v>132</v>
      </c>
      <c r="G1135" s="23" t="s">
        <v>148</v>
      </c>
      <c r="H1135" s="23" t="s">
        <v>43</v>
      </c>
      <c r="I1135" s="23" t="s">
        <v>36</v>
      </c>
      <c r="J1135" s="23">
        <v>5752869058</v>
      </c>
      <c r="K1135" s="1" t="e">
        <f>_xlfn.XLOOKUP(Table1[[#This Row],[NÚMERO OPERATIVO]],#REF!,#REF!)</f>
        <v>#REF!</v>
      </c>
      <c r="L1135" s="23" t="s">
        <v>16390</v>
      </c>
      <c r="M1135" s="1" t="str">
        <f>_xlfn.CONCAT(Table1[[#This Row],[NÚMERO OPERATIVO]],Table1[[#This Row],[DATA OC]])</f>
        <v>575286905846137,7735532407</v>
      </c>
      <c r="N1135" s="24">
        <v>46137.773553240702</v>
      </c>
      <c r="O1135" s="25" t="s">
        <v>32</v>
      </c>
      <c r="P1135" s="23" t="s">
        <v>34</v>
      </c>
      <c r="Q1135" s="23" t="s">
        <v>32</v>
      </c>
      <c r="R1135" s="23" t="s">
        <v>16391</v>
      </c>
      <c r="S1135" s="23" t="s">
        <v>16392</v>
      </c>
      <c r="T1135" s="23" t="s">
        <v>9603</v>
      </c>
      <c r="U1135" s="24" t="s">
        <v>16393</v>
      </c>
      <c r="V1135" s="23" t="s">
        <v>9558</v>
      </c>
      <c r="W1135" s="23">
        <v>34.5</v>
      </c>
      <c r="X1135" s="22">
        <v>45</v>
      </c>
      <c r="Y1135" s="23" t="s">
        <v>9464</v>
      </c>
      <c r="Z1135" s="23" t="s">
        <v>9492</v>
      </c>
      <c r="AA1135" s="23" t="s">
        <v>9517</v>
      </c>
      <c r="AB1135" s="23" t="s">
        <v>16394</v>
      </c>
      <c r="AC1135" s="23" t="s">
        <v>16395</v>
      </c>
      <c r="AD1135" s="23" t="s">
        <v>1669</v>
      </c>
      <c r="AE1135" s="23" t="s">
        <v>786</v>
      </c>
      <c r="AF1135" s="23" t="s">
        <v>11553</v>
      </c>
      <c r="AG1135" s="20">
        <v>612600450</v>
      </c>
      <c r="AH1135" s="20">
        <v>1</v>
      </c>
    </row>
    <row r="1136" spans="1:34" ht="21" customHeight="1">
      <c r="A1136" s="1" t="str">
        <f>_xlfn.CONCAT(Table1[[#This Row],[NÚMERO OPERATIVO]],Table1[[#This Row],[OS (SGM)]])</f>
        <v>5730310066ENC-MLGR03  000159/2026</v>
      </c>
      <c r="C1136" s="31" t="s">
        <v>9455</v>
      </c>
      <c r="D1136" s="23" t="s">
        <v>16396</v>
      </c>
      <c r="E1136" s="23" t="s">
        <v>11546</v>
      </c>
      <c r="F1136" s="23" t="s">
        <v>382</v>
      </c>
      <c r="G1136" s="23" t="s">
        <v>338</v>
      </c>
      <c r="H1136" s="23" t="s">
        <v>43</v>
      </c>
      <c r="I1136" s="23" t="s">
        <v>336</v>
      </c>
      <c r="J1136" s="23">
        <v>5730310066</v>
      </c>
      <c r="K1136" s="1" t="e">
        <f>_xlfn.XLOOKUP(Table1[[#This Row],[NÚMERO OPERATIVO]],#REF!,#REF!)</f>
        <v>#REF!</v>
      </c>
      <c r="L1136" s="23" t="s">
        <v>16397</v>
      </c>
      <c r="M1136" s="1" t="str">
        <f>_xlfn.CONCAT(Table1[[#This Row],[NÚMERO OPERATIVO]],Table1[[#This Row],[DATA OC]])</f>
        <v>573031006646119,6626273148</v>
      </c>
      <c r="N1136" s="24">
        <v>46119.662627314799</v>
      </c>
      <c r="O1136" s="25" t="s">
        <v>109</v>
      </c>
      <c r="P1136" s="23" t="s">
        <v>110</v>
      </c>
      <c r="Q1136" s="23" t="s">
        <v>109</v>
      </c>
      <c r="R1136" s="23" t="s">
        <v>16398</v>
      </c>
      <c r="S1136" s="23" t="s">
        <v>16399</v>
      </c>
      <c r="T1136" s="23" t="s">
        <v>9482</v>
      </c>
      <c r="U1136" s="24" t="s">
        <v>16400</v>
      </c>
      <c r="V1136" s="23" t="s">
        <v>9558</v>
      </c>
      <c r="W1136" s="23">
        <v>34.5</v>
      </c>
      <c r="X1136" s="22">
        <v>45</v>
      </c>
      <c r="Y1136" s="23" t="s">
        <v>9482</v>
      </c>
      <c r="Z1136" s="23" t="s">
        <v>9492</v>
      </c>
      <c r="AA1136" s="23" t="s">
        <v>16401</v>
      </c>
      <c r="AB1136" s="23" t="s">
        <v>16402</v>
      </c>
      <c r="AC1136" s="23" t="s">
        <v>16403</v>
      </c>
      <c r="AD1136" s="23" t="s">
        <v>1669</v>
      </c>
      <c r="AE1136" s="23" t="s">
        <v>2411</v>
      </c>
      <c r="AF1136" s="23" t="s">
        <v>12298</v>
      </c>
      <c r="AG1136" s="20">
        <v>712600296</v>
      </c>
      <c r="AH1136" s="20">
        <v>1</v>
      </c>
    </row>
    <row r="1137" spans="1:34" ht="21" customHeight="1">
      <c r="A1137" s="1" t="str">
        <f>_xlfn.CONCAT(Table1[[#This Row],[NÚMERO OPERATIVO]],Table1[[#This Row],[OS (SGM)]])</f>
        <v>5759897070DLP-MPPA01  000107/2026</v>
      </c>
      <c r="C1137" s="31" t="s">
        <v>9455</v>
      </c>
      <c r="D1137" s="23" t="s">
        <v>16404</v>
      </c>
      <c r="E1137" s="23" t="s">
        <v>9457</v>
      </c>
      <c r="F1137" s="23" t="s">
        <v>114</v>
      </c>
      <c r="G1137" s="23" t="s">
        <v>94</v>
      </c>
      <c r="H1137" s="23" t="s">
        <v>43</v>
      </c>
      <c r="I1137" s="23" t="s">
        <v>526</v>
      </c>
      <c r="J1137" s="23">
        <v>5759897070</v>
      </c>
      <c r="K1137" s="1" t="e">
        <f>_xlfn.XLOOKUP(Table1[[#This Row],[NÚMERO OPERATIVO]],#REF!,#REF!)</f>
        <v>#REF!</v>
      </c>
      <c r="L1137" s="23" t="s">
        <v>16405</v>
      </c>
      <c r="M1137" s="1" t="str">
        <f>_xlfn.CONCAT(Table1[[#This Row],[NÚMERO OPERATIVO]],Table1[[#This Row],[DATA OC]])</f>
        <v>575989707046127,4058564815</v>
      </c>
      <c r="N1137" s="24">
        <v>46127.405856481499</v>
      </c>
      <c r="O1137" s="25" t="s">
        <v>32</v>
      </c>
      <c r="P1137" s="23" t="s">
        <v>33</v>
      </c>
      <c r="Q1137" s="23" t="s">
        <v>32</v>
      </c>
      <c r="R1137" s="23" t="s">
        <v>9517</v>
      </c>
      <c r="S1137" s="23" t="s">
        <v>9517</v>
      </c>
      <c r="T1137" s="23" t="s">
        <v>9517</v>
      </c>
      <c r="U1137" s="24" t="s">
        <v>9517</v>
      </c>
      <c r="V1137" s="23" t="s">
        <v>9558</v>
      </c>
      <c r="W1137" s="23">
        <v>34.5</v>
      </c>
      <c r="X1137" s="22">
        <v>75</v>
      </c>
      <c r="Y1137" s="23" t="s">
        <v>9517</v>
      </c>
      <c r="Z1137" s="23" t="s">
        <v>9517</v>
      </c>
      <c r="AA1137" s="23" t="s">
        <v>9517</v>
      </c>
      <c r="AB1137" s="23" t="s">
        <v>9517</v>
      </c>
      <c r="AC1137" s="23" t="s">
        <v>9517</v>
      </c>
      <c r="AD1137" s="23" t="s">
        <v>9517</v>
      </c>
      <c r="AE1137" s="23" t="s">
        <v>7125</v>
      </c>
      <c r="AF1137" s="23" t="s">
        <v>9468</v>
      </c>
      <c r="AG1137" s="20">
        <v>112600588</v>
      </c>
      <c r="AH1137" s="20">
        <v>1</v>
      </c>
    </row>
    <row r="1138" spans="1:34" ht="21" customHeight="1">
      <c r="A1138" s="1" t="str">
        <f>_xlfn.CONCAT(Table1[[#This Row],[NÚMERO OPERATIVO]],Table1[[#This Row],[OS (SGM)]])</f>
        <v>5700399003ETO-RD-GU  001352/2026</v>
      </c>
      <c r="C1138" s="31" t="s">
        <v>9455</v>
      </c>
      <c r="D1138" s="23" t="s">
        <v>16406</v>
      </c>
      <c r="E1138" s="23" t="s">
        <v>12825</v>
      </c>
      <c r="F1138" s="23" t="s">
        <v>254</v>
      </c>
      <c r="G1138" s="23" t="s">
        <v>254</v>
      </c>
      <c r="H1138" s="23" t="s">
        <v>116</v>
      </c>
      <c r="I1138" s="23" t="s">
        <v>6124</v>
      </c>
      <c r="J1138" s="23">
        <v>5700399003</v>
      </c>
      <c r="K1138" s="1" t="e">
        <f>_xlfn.XLOOKUP(Table1[[#This Row],[NÚMERO OPERATIVO]],#REF!,#REF!)</f>
        <v>#REF!</v>
      </c>
      <c r="L1138" s="23" t="s">
        <v>16407</v>
      </c>
      <c r="M1138" s="1" t="str">
        <f>_xlfn.CONCAT(Table1[[#This Row],[NÚMERO OPERATIVO]],Table1[[#This Row],[DATA OC]])</f>
        <v>570039900346138,5524884259</v>
      </c>
      <c r="N1138" s="24">
        <v>46138.552488425899</v>
      </c>
      <c r="O1138" s="25" t="s">
        <v>32</v>
      </c>
      <c r="P1138" s="23" t="s">
        <v>34</v>
      </c>
      <c r="Q1138" s="23" t="s">
        <v>32</v>
      </c>
      <c r="R1138" s="23" t="s">
        <v>16408</v>
      </c>
      <c r="S1138" s="23" t="s">
        <v>16409</v>
      </c>
      <c r="T1138" s="23" t="s">
        <v>13345</v>
      </c>
      <c r="U1138" s="24" t="s">
        <v>16410</v>
      </c>
      <c r="V1138" s="23" t="s">
        <v>9558</v>
      </c>
      <c r="W1138" s="23">
        <v>13.8</v>
      </c>
      <c r="X1138" s="22">
        <v>75</v>
      </c>
      <c r="Y1138" s="23" t="s">
        <v>9464</v>
      </c>
      <c r="Z1138" s="23" t="s">
        <v>9464</v>
      </c>
      <c r="AA1138" s="23" t="s">
        <v>11151</v>
      </c>
      <c r="AB1138" s="23" t="s">
        <v>16408</v>
      </c>
      <c r="AC1138" s="23" t="s">
        <v>16409</v>
      </c>
      <c r="AD1138" s="1">
        <v>112.5</v>
      </c>
      <c r="AE1138" s="23" t="s">
        <v>6122</v>
      </c>
      <c r="AF1138" s="23" t="s">
        <v>13191</v>
      </c>
      <c r="AG1138" s="1">
        <v>412600411</v>
      </c>
      <c r="AH1138" s="20">
        <v>1</v>
      </c>
    </row>
    <row r="1139" spans="1:34" ht="21" customHeight="1">
      <c r="A1139" s="1" t="str">
        <f>_xlfn.CONCAT(Table1[[#This Row],[NÚMERO OPERATIVO]],Table1[[#This Row],[OS (SGM)]])</f>
        <v>5752344122DLP-MPPA01  000099/2026</v>
      </c>
      <c r="C1139" s="32" t="s">
        <v>9455</v>
      </c>
      <c r="D1139" s="33" t="s">
        <v>16411</v>
      </c>
      <c r="E1139" s="23" t="s">
        <v>9457</v>
      </c>
      <c r="F1139" s="23" t="s">
        <v>114</v>
      </c>
      <c r="G1139" s="23" t="s">
        <v>114</v>
      </c>
      <c r="H1139" s="23" t="s">
        <v>116</v>
      </c>
      <c r="I1139" s="23" t="s">
        <v>2861</v>
      </c>
      <c r="J1139" s="23">
        <v>5752344122</v>
      </c>
      <c r="K1139" s="1" t="e">
        <f>_xlfn.XLOOKUP(Table1[[#This Row],[NÚMERO OPERATIVO]],#REF!,#REF!)</f>
        <v>#REF!</v>
      </c>
      <c r="L1139" s="23" t="s">
        <v>16412</v>
      </c>
      <c r="M1139" s="1" t="str">
        <f>_xlfn.CONCAT(Table1[[#This Row],[NÚMERO OPERATIVO]],Table1[[#This Row],[DATA OC]])</f>
        <v>575234412246118,4448148148</v>
      </c>
      <c r="N1139" s="24">
        <v>46118.4448148148</v>
      </c>
      <c r="O1139" s="25" t="s">
        <v>109</v>
      </c>
      <c r="P1139" s="23" t="s">
        <v>285</v>
      </c>
      <c r="Q1139" s="23" t="s">
        <v>109</v>
      </c>
      <c r="R1139" s="23" t="s">
        <v>16413</v>
      </c>
      <c r="S1139" s="23" t="s">
        <v>16414</v>
      </c>
      <c r="T1139" s="23" t="s">
        <v>9482</v>
      </c>
      <c r="U1139" s="24" t="s">
        <v>16415</v>
      </c>
      <c r="V1139" s="23" t="s">
        <v>9558</v>
      </c>
      <c r="W1139" s="23">
        <v>13.8</v>
      </c>
      <c r="X1139" s="22">
        <v>75</v>
      </c>
      <c r="Y1139" s="23" t="s">
        <v>9464</v>
      </c>
      <c r="Z1139" s="23" t="s">
        <v>9464</v>
      </c>
      <c r="AA1139" s="23" t="s">
        <v>9517</v>
      </c>
      <c r="AB1139" s="23" t="s">
        <v>16416</v>
      </c>
      <c r="AC1139" s="23" t="s">
        <v>16417</v>
      </c>
      <c r="AD1139" s="23" t="s">
        <v>1033</v>
      </c>
      <c r="AE1139" s="23" t="s">
        <v>2859</v>
      </c>
      <c r="AF1139" s="23" t="s">
        <v>9468</v>
      </c>
      <c r="AG1139" s="20">
        <v>112600344</v>
      </c>
      <c r="AH1139" s="20">
        <v>1</v>
      </c>
    </row>
    <row r="1140" spans="1:34" ht="21" customHeight="1">
      <c r="A1140" s="1" t="str">
        <f>_xlfn.CONCAT(Table1[[#This Row],[NÚMERO OPERATIVO]],Table1[[#This Row],[OS (SGM)]])</f>
        <v>5751368070DLP-MPPA01  000103/2026</v>
      </c>
      <c r="C1140" s="31" t="s">
        <v>9455</v>
      </c>
      <c r="D1140" s="23" t="s">
        <v>16418</v>
      </c>
      <c r="E1140" s="23" t="s">
        <v>9457</v>
      </c>
      <c r="F1140" s="23" t="s">
        <v>114</v>
      </c>
      <c r="G1140" s="23" t="s">
        <v>94</v>
      </c>
      <c r="H1140" s="23" t="s">
        <v>43</v>
      </c>
      <c r="I1140" s="23" t="s">
        <v>92</v>
      </c>
      <c r="J1140" s="23">
        <v>5751368070</v>
      </c>
      <c r="K1140" s="1" t="e">
        <f>_xlfn.XLOOKUP(Table1[[#This Row],[NÚMERO OPERATIVO]],#REF!,#REF!)</f>
        <v>#REF!</v>
      </c>
      <c r="L1140" s="23" t="s">
        <v>16419</v>
      </c>
      <c r="M1140" s="1" t="str">
        <f>_xlfn.CONCAT(Table1[[#This Row],[NÚMERO OPERATIVO]],Table1[[#This Row],[DATA OC]])</f>
        <v>575136807046120,7896643519</v>
      </c>
      <c r="N1140" s="24">
        <v>46120.789664351898</v>
      </c>
      <c r="O1140" s="25" t="s">
        <v>32</v>
      </c>
      <c r="P1140" s="23" t="s">
        <v>34</v>
      </c>
      <c r="Q1140" s="23" t="s">
        <v>32</v>
      </c>
      <c r="R1140" s="23" t="s">
        <v>16420</v>
      </c>
      <c r="S1140" s="23" t="s">
        <v>16421</v>
      </c>
      <c r="T1140" s="23" t="s">
        <v>9635</v>
      </c>
      <c r="U1140" s="24" t="s">
        <v>16422</v>
      </c>
      <c r="V1140" s="23" t="s">
        <v>9558</v>
      </c>
      <c r="W1140" s="23">
        <v>34.5</v>
      </c>
      <c r="X1140" s="22">
        <v>75</v>
      </c>
      <c r="Y1140" s="23" t="s">
        <v>9464</v>
      </c>
      <c r="Z1140" s="23" t="s">
        <v>9517</v>
      </c>
      <c r="AA1140" s="23" t="s">
        <v>9517</v>
      </c>
      <c r="AB1140" s="23" t="s">
        <v>16423</v>
      </c>
      <c r="AC1140" s="23" t="s">
        <v>16424</v>
      </c>
      <c r="AD1140" s="23" t="s">
        <v>1033</v>
      </c>
      <c r="AE1140" s="23" t="s">
        <v>6535</v>
      </c>
      <c r="AF1140" s="23" t="s">
        <v>9468</v>
      </c>
      <c r="AG1140" s="20">
        <v>112600423</v>
      </c>
      <c r="AH1140" s="20">
        <v>1</v>
      </c>
    </row>
    <row r="1141" spans="1:34" ht="21" customHeight="1">
      <c r="A1141" s="1" t="str">
        <f>_xlfn.CONCAT(Table1[[#This Row],[NÚMERO OPERATIVO]],Table1[[#This Row],[OS (SGM)]])</f>
        <v>5764865110ENC-MPPS01  000136/2026</v>
      </c>
      <c r="C1141" s="32" t="s">
        <v>9455</v>
      </c>
      <c r="D1141" s="33" t="s">
        <v>16425</v>
      </c>
      <c r="E1141" s="23" t="s">
        <v>9457</v>
      </c>
      <c r="F1141" s="23" t="s">
        <v>10026</v>
      </c>
      <c r="G1141" s="23" t="s">
        <v>689</v>
      </c>
      <c r="H1141" s="23" t="s">
        <v>43</v>
      </c>
      <c r="I1141" s="23" t="s">
        <v>907</v>
      </c>
      <c r="J1141" s="23">
        <v>5764865110</v>
      </c>
      <c r="K1141" s="1" t="e">
        <f>_xlfn.XLOOKUP(Table1[[#This Row],[NÚMERO OPERATIVO]],#REF!,#REF!)</f>
        <v>#REF!</v>
      </c>
      <c r="L1141" s="23" t="s">
        <v>9868</v>
      </c>
      <c r="M1141" s="1" t="str">
        <f>_xlfn.CONCAT(Table1[[#This Row],[NÚMERO OPERATIVO]],Table1[[#This Row],[DATA OC]])</f>
        <v>576486511046139,6693402778</v>
      </c>
      <c r="N1141" s="24">
        <v>46139.669340277796</v>
      </c>
      <c r="O1141" s="25" t="s">
        <v>32</v>
      </c>
      <c r="P1141" s="23" t="s">
        <v>33</v>
      </c>
      <c r="Q1141" s="23" t="s">
        <v>32</v>
      </c>
      <c r="R1141" s="23" t="s">
        <v>16426</v>
      </c>
      <c r="S1141" s="23" t="s">
        <v>16427</v>
      </c>
      <c r="T1141" s="23" t="s">
        <v>12138</v>
      </c>
      <c r="U1141" s="24" t="s">
        <v>16428</v>
      </c>
      <c r="V1141" s="23" t="s">
        <v>9558</v>
      </c>
      <c r="W1141" s="23">
        <v>34.5</v>
      </c>
      <c r="X1141" s="22">
        <v>75</v>
      </c>
      <c r="Y1141" s="23" t="s">
        <v>9492</v>
      </c>
      <c r="Z1141" s="23" t="s">
        <v>9482</v>
      </c>
      <c r="AA1141" s="23" t="s">
        <v>16429</v>
      </c>
      <c r="AB1141" s="23" t="s">
        <v>16430</v>
      </c>
      <c r="AC1141" s="23" t="s">
        <v>16431</v>
      </c>
      <c r="AD1141" s="23" t="s">
        <v>1033</v>
      </c>
      <c r="AE1141" s="23" t="s">
        <v>2663</v>
      </c>
      <c r="AF1141" s="23" t="s">
        <v>10032</v>
      </c>
      <c r="AG1141" s="20">
        <v>212600447</v>
      </c>
      <c r="AH1141" s="20">
        <v>1</v>
      </c>
    </row>
    <row r="1142" spans="1:34" ht="21" customHeight="1">
      <c r="A1142" s="1" t="str">
        <f>_xlfn.CONCAT(Table1[[#This Row],[NÚMERO OPERATIVO]],Table1[[#This Row],[OS (SGM)]])</f>
        <v>5762253026DG-MPDG01  000084/2026</v>
      </c>
      <c r="C1142" s="31" t="s">
        <v>9455</v>
      </c>
      <c r="D1142" s="23" t="s">
        <v>16432</v>
      </c>
      <c r="E1142" s="23" t="s">
        <v>9457</v>
      </c>
      <c r="F1142" s="23" t="s">
        <v>503</v>
      </c>
      <c r="G1142" s="23" t="s">
        <v>213</v>
      </c>
      <c r="H1142" s="23" t="s">
        <v>43</v>
      </c>
      <c r="I1142" s="23" t="s">
        <v>211</v>
      </c>
      <c r="J1142" s="23">
        <v>5762253026</v>
      </c>
      <c r="K1142" s="1" t="e">
        <f>_xlfn.XLOOKUP(Table1[[#This Row],[NÚMERO OPERATIVO]],#REF!,#REF!)</f>
        <v>#REF!</v>
      </c>
      <c r="L1142" s="23" t="s">
        <v>16433</v>
      </c>
      <c r="M1142" s="1" t="str">
        <f>_xlfn.CONCAT(Table1[[#This Row],[NÚMERO OPERATIVO]],Table1[[#This Row],[DATA OC]])</f>
        <v>576225302646139,4522337963</v>
      </c>
      <c r="N1142" s="24">
        <v>46139.452233796299</v>
      </c>
      <c r="O1142" s="25" t="s">
        <v>32</v>
      </c>
      <c r="P1142" s="23" t="s">
        <v>34</v>
      </c>
      <c r="Q1142" s="23" t="s">
        <v>32</v>
      </c>
      <c r="R1142" s="23" t="s">
        <v>15925</v>
      </c>
      <c r="S1142" s="23" t="s">
        <v>15925</v>
      </c>
      <c r="T1142" s="23" t="s">
        <v>9482</v>
      </c>
      <c r="U1142" s="24" t="s">
        <v>16434</v>
      </c>
      <c r="V1142" s="23" t="s">
        <v>9558</v>
      </c>
      <c r="W1142" s="23">
        <v>34.5</v>
      </c>
      <c r="X1142" s="22">
        <v>75</v>
      </c>
      <c r="Y1142" s="23" t="s">
        <v>9464</v>
      </c>
      <c r="Z1142" s="23" t="s">
        <v>9464</v>
      </c>
      <c r="AA1142" s="23" t="s">
        <v>9517</v>
      </c>
      <c r="AB1142" s="23" t="s">
        <v>15925</v>
      </c>
      <c r="AC1142" s="23" t="s">
        <v>15925</v>
      </c>
      <c r="AD1142" s="23" t="s">
        <v>1033</v>
      </c>
      <c r="AE1142" s="23" t="s">
        <v>7095</v>
      </c>
      <c r="AF1142" s="23" t="s">
        <v>10852</v>
      </c>
      <c r="AG1142" s="22">
        <v>312600288</v>
      </c>
      <c r="AH1142" s="20">
        <v>1</v>
      </c>
    </row>
    <row r="1143" spans="1:34" ht="21" customHeight="1">
      <c r="A1143" s="1" t="str">
        <f>_xlfn.CONCAT(Table1[[#This Row],[NÚMERO OPERATIVO]],Table1[[#This Row],[OS (SGM)]])</f>
        <v>5723450004ENC-MLAR03  000035/2026</v>
      </c>
      <c r="C1143" s="32" t="s">
        <v>9455</v>
      </c>
      <c r="D1143" s="33" t="s">
        <v>16435</v>
      </c>
      <c r="E1143" s="23" t="s">
        <v>11546</v>
      </c>
      <c r="F1143" s="23" t="s">
        <v>132</v>
      </c>
      <c r="G1143" s="23" t="s">
        <v>132</v>
      </c>
      <c r="H1143" s="23" t="s">
        <v>43</v>
      </c>
      <c r="I1143" s="23" t="s">
        <v>374</v>
      </c>
      <c r="J1143" s="23">
        <v>5723450004</v>
      </c>
      <c r="K1143" s="1" t="e">
        <f>_xlfn.XLOOKUP(Table1[[#This Row],[NÚMERO OPERATIVO]],#REF!,#REF!)</f>
        <v>#REF!</v>
      </c>
      <c r="L1143" s="23" t="s">
        <v>16436</v>
      </c>
      <c r="M1143" s="1" t="str">
        <f>_xlfn.CONCAT(Table1[[#This Row],[NÚMERO OPERATIVO]],Table1[[#This Row],[DATA OC]])</f>
        <v>572345000446113,6746759259</v>
      </c>
      <c r="N1143" s="24">
        <v>46113.674675925897</v>
      </c>
      <c r="O1143" s="25" t="s">
        <v>32</v>
      </c>
      <c r="P1143" s="23" t="s">
        <v>172</v>
      </c>
      <c r="Q1143" s="23" t="s">
        <v>32</v>
      </c>
      <c r="R1143" s="23" t="s">
        <v>16437</v>
      </c>
      <c r="S1143" s="23" t="s">
        <v>16438</v>
      </c>
      <c r="T1143" s="23" t="s">
        <v>9482</v>
      </c>
      <c r="U1143" s="24" t="s">
        <v>16439</v>
      </c>
      <c r="V1143" s="23" t="s">
        <v>9558</v>
      </c>
      <c r="W1143" s="23">
        <v>34.5</v>
      </c>
      <c r="X1143" s="22">
        <v>75</v>
      </c>
      <c r="Y1143" s="23" t="s">
        <v>9482</v>
      </c>
      <c r="Z1143" s="23" t="s">
        <v>9517</v>
      </c>
      <c r="AA1143" s="23" t="s">
        <v>9517</v>
      </c>
      <c r="AB1143" s="23" t="s">
        <v>16440</v>
      </c>
      <c r="AC1143" s="23" t="s">
        <v>16441</v>
      </c>
      <c r="AD1143" s="23" t="s">
        <v>1033</v>
      </c>
      <c r="AE1143" s="23" t="s">
        <v>4281</v>
      </c>
      <c r="AF1143" s="23" t="s">
        <v>11553</v>
      </c>
      <c r="AG1143" s="20">
        <v>612600361</v>
      </c>
      <c r="AH1143" s="20">
        <v>1</v>
      </c>
    </row>
    <row r="1144" spans="1:34" ht="21" customHeight="1">
      <c r="A1144" s="1" t="str">
        <f>_xlfn.CONCAT(Table1[[#This Row],[NÚMERO OPERATIVO]],Table1[[#This Row],[OS (SGM)]])</f>
        <v>5743290004ENC-MLAR03  000058/2026</v>
      </c>
      <c r="C1144" s="31" t="s">
        <v>9455</v>
      </c>
      <c r="D1144" s="23" t="s">
        <v>16442</v>
      </c>
      <c r="E1144" s="23" t="s">
        <v>11546</v>
      </c>
      <c r="F1144" s="23" t="s">
        <v>132</v>
      </c>
      <c r="G1144" s="23" t="s">
        <v>132</v>
      </c>
      <c r="H1144" s="23" t="s">
        <v>116</v>
      </c>
      <c r="I1144" s="23" t="s">
        <v>935</v>
      </c>
      <c r="J1144" s="23">
        <v>5743290004</v>
      </c>
      <c r="K1144" s="1" t="e">
        <f>_xlfn.XLOOKUP(Table1[[#This Row],[NÚMERO OPERATIVO]],#REF!,#REF!)</f>
        <v>#REF!</v>
      </c>
      <c r="L1144" s="23" t="s">
        <v>9508</v>
      </c>
      <c r="M1144" s="1" t="str">
        <f>_xlfn.CONCAT(Table1[[#This Row],[NÚMERO OPERATIVO]],Table1[[#This Row],[DATA OC]])</f>
        <v>574329000446142,4623842593</v>
      </c>
      <c r="N1144" s="24">
        <v>46142.462384259299</v>
      </c>
      <c r="O1144" s="25" t="s">
        <v>109</v>
      </c>
      <c r="P1144" s="23" t="s">
        <v>110</v>
      </c>
      <c r="Q1144" s="23" t="s">
        <v>109</v>
      </c>
      <c r="R1144" s="23" t="s">
        <v>16443</v>
      </c>
      <c r="S1144" s="23" t="s">
        <v>16444</v>
      </c>
      <c r="T1144" s="23" t="s">
        <v>9482</v>
      </c>
      <c r="U1144" s="24" t="s">
        <v>16445</v>
      </c>
      <c r="V1144" s="23" t="s">
        <v>9558</v>
      </c>
      <c r="W1144" s="23">
        <v>13.8</v>
      </c>
      <c r="X1144" s="22">
        <v>75</v>
      </c>
      <c r="Y1144" s="23" t="s">
        <v>9794</v>
      </c>
      <c r="Z1144" s="23" t="s">
        <v>9482</v>
      </c>
      <c r="AA1144" s="23" t="s">
        <v>9517</v>
      </c>
      <c r="AB1144" s="23" t="s">
        <v>16446</v>
      </c>
      <c r="AC1144" s="23" t="s">
        <v>16447</v>
      </c>
      <c r="AD1144" s="23" t="s">
        <v>1033</v>
      </c>
      <c r="AE1144" s="23" t="s">
        <v>4344</v>
      </c>
      <c r="AF1144" s="23" t="s">
        <v>11553</v>
      </c>
      <c r="AG1144" s="21">
        <v>612600477</v>
      </c>
      <c r="AH1144" s="20">
        <v>1</v>
      </c>
    </row>
    <row r="1145" spans="1:34" ht="21" customHeight="1">
      <c r="A1145" s="1" t="str">
        <f>_xlfn.CONCAT(Table1[[#This Row],[NÚMERO OPERATIVO]],Table1[[#This Row],[OS (SGM)]])</f>
        <v>5761134022ENC-MLAR01  000177/2026</v>
      </c>
      <c r="C1145" s="32" t="s">
        <v>9455</v>
      </c>
      <c r="D1145" s="33" t="s">
        <v>16448</v>
      </c>
      <c r="E1145" s="23" t="s">
        <v>11546</v>
      </c>
      <c r="F1145" s="23" t="s">
        <v>132</v>
      </c>
      <c r="G1145" s="23" t="s">
        <v>361</v>
      </c>
      <c r="H1145" s="23" t="s">
        <v>116</v>
      </c>
      <c r="I1145" s="23" t="s">
        <v>374</v>
      </c>
      <c r="J1145" s="23">
        <v>5761134022</v>
      </c>
      <c r="K1145" s="1" t="e">
        <f>_xlfn.XLOOKUP(Table1[[#This Row],[NÚMERO OPERATIVO]],#REF!,#REF!)</f>
        <v>#REF!</v>
      </c>
      <c r="L1145" s="23" t="s">
        <v>16449</v>
      </c>
      <c r="M1145" s="1" t="str">
        <f>_xlfn.CONCAT(Table1[[#This Row],[NÚMERO OPERATIVO]],Table1[[#This Row],[DATA OC]])</f>
        <v>576113402246122,4556828704</v>
      </c>
      <c r="N1145" s="24">
        <v>46122.455682870401</v>
      </c>
      <c r="O1145" s="25" t="s">
        <v>32</v>
      </c>
      <c r="P1145" s="23" t="s">
        <v>172</v>
      </c>
      <c r="Q1145" s="23" t="s">
        <v>32</v>
      </c>
      <c r="R1145" s="23" t="s">
        <v>16450</v>
      </c>
      <c r="S1145" s="23" t="s">
        <v>16451</v>
      </c>
      <c r="T1145" s="23" t="s">
        <v>9482</v>
      </c>
      <c r="U1145" s="24" t="s">
        <v>16452</v>
      </c>
      <c r="V1145" s="23" t="s">
        <v>9558</v>
      </c>
      <c r="W1145" s="23">
        <v>34.5</v>
      </c>
      <c r="X1145" s="22">
        <v>75</v>
      </c>
      <c r="Y1145" s="23" t="s">
        <v>9492</v>
      </c>
      <c r="Z1145" s="23" t="s">
        <v>9517</v>
      </c>
      <c r="AA1145" s="23" t="s">
        <v>9517</v>
      </c>
      <c r="AB1145" s="23" t="s">
        <v>16453</v>
      </c>
      <c r="AC1145" s="23" t="s">
        <v>16454</v>
      </c>
      <c r="AD1145" s="23" t="s">
        <v>1033</v>
      </c>
      <c r="AE1145" s="23" t="s">
        <v>1133</v>
      </c>
      <c r="AF1145" s="23" t="s">
        <v>11553</v>
      </c>
      <c r="AG1145" s="20">
        <v>612600400</v>
      </c>
      <c r="AH1145" s="20">
        <v>1</v>
      </c>
    </row>
    <row r="1146" spans="1:34" ht="21" customHeight="1">
      <c r="A1146" s="1" t="str">
        <f>_xlfn.CONCAT(Table1[[#This Row],[NÚMERO OPERATIVO]],Table1[[#This Row],[OS (SGM)]])</f>
        <v>5749840019ENC-MPAR02  000024/2026</v>
      </c>
      <c r="C1146" s="31" t="s">
        <v>9455</v>
      </c>
      <c r="D1146" s="23" t="s">
        <v>16455</v>
      </c>
      <c r="E1146" s="23" t="s">
        <v>11546</v>
      </c>
      <c r="F1146" s="23" t="s">
        <v>132</v>
      </c>
      <c r="G1146" s="23" t="s">
        <v>2826</v>
      </c>
      <c r="H1146" s="23" t="s">
        <v>116</v>
      </c>
      <c r="I1146" s="23" t="s">
        <v>2824</v>
      </c>
      <c r="J1146" s="23">
        <v>5749840019</v>
      </c>
      <c r="K1146" s="1" t="e">
        <f>_xlfn.XLOOKUP(Table1[[#This Row],[NÚMERO OPERATIVO]],#REF!,#REF!)</f>
        <v>#REF!</v>
      </c>
      <c r="L1146" s="23" t="s">
        <v>16456</v>
      </c>
      <c r="M1146" s="1" t="str">
        <f>_xlfn.CONCAT(Table1[[#This Row],[NÚMERO OPERATIVO]],Table1[[#This Row],[DATA OC]])</f>
        <v>574984001946139,616712963</v>
      </c>
      <c r="N1146" s="24">
        <v>46139.616712962998</v>
      </c>
      <c r="O1146" s="25" t="s">
        <v>32</v>
      </c>
      <c r="P1146" s="23" t="s">
        <v>172</v>
      </c>
      <c r="Q1146" s="23" t="s">
        <v>32</v>
      </c>
      <c r="R1146" s="23" t="s">
        <v>16457</v>
      </c>
      <c r="S1146" s="23" t="s">
        <v>16458</v>
      </c>
      <c r="T1146" s="23" t="s">
        <v>9482</v>
      </c>
      <c r="U1146" s="24" t="s">
        <v>16459</v>
      </c>
      <c r="V1146" s="23" t="s">
        <v>9558</v>
      </c>
      <c r="W1146" s="23">
        <v>34.5</v>
      </c>
      <c r="X1146" s="22">
        <v>75</v>
      </c>
      <c r="Y1146" s="23" t="s">
        <v>9482</v>
      </c>
      <c r="Z1146" s="23" t="s">
        <v>9464</v>
      </c>
      <c r="AA1146" s="23" t="s">
        <v>9517</v>
      </c>
      <c r="AB1146" s="23" t="s">
        <v>16460</v>
      </c>
      <c r="AC1146" s="23" t="s">
        <v>16461</v>
      </c>
      <c r="AD1146" s="23" t="s">
        <v>1033</v>
      </c>
      <c r="AE1146" s="23" t="s">
        <v>6391</v>
      </c>
      <c r="AF1146" s="23" t="s">
        <v>11553</v>
      </c>
      <c r="AG1146" s="20">
        <v>612600460</v>
      </c>
      <c r="AH1146" s="20">
        <v>1</v>
      </c>
    </row>
    <row r="1147" spans="1:34" ht="21" customHeight="1">
      <c r="A1147" s="1" t="str">
        <f>_xlfn.CONCAT(Table1[[#This Row],[NÚMERO OPERATIVO]],Table1[[#This Row],[OS (SGM)]])</f>
        <v>5734124016ENC-MLAR03  000034/2026</v>
      </c>
      <c r="C1147" s="32" t="s">
        <v>9455</v>
      </c>
      <c r="D1147" s="33" t="s">
        <v>16462</v>
      </c>
      <c r="E1147" s="23" t="s">
        <v>11546</v>
      </c>
      <c r="F1147" s="23" t="s">
        <v>132</v>
      </c>
      <c r="G1147" s="23" t="s">
        <v>302</v>
      </c>
      <c r="H1147" s="23" t="s">
        <v>43</v>
      </c>
      <c r="I1147" s="23" t="s">
        <v>83</v>
      </c>
      <c r="J1147" s="23">
        <v>5734124016</v>
      </c>
      <c r="K1147" s="1" t="e">
        <f>_xlfn.XLOOKUP(Table1[[#This Row],[NÚMERO OPERATIVO]],#REF!,#REF!)</f>
        <v>#REF!</v>
      </c>
      <c r="L1147" s="23" t="s">
        <v>16463</v>
      </c>
      <c r="M1147" s="1" t="str">
        <f>_xlfn.CONCAT(Table1[[#This Row],[NÚMERO OPERATIVO]],Table1[[#This Row],[DATA OC]])</f>
        <v>573412401646113,7009027778</v>
      </c>
      <c r="N1147" s="24">
        <v>46113.700902777797</v>
      </c>
      <c r="O1147" s="25" t="s">
        <v>32</v>
      </c>
      <c r="P1147" s="23" t="s">
        <v>33</v>
      </c>
      <c r="Q1147" s="23" t="s">
        <v>32</v>
      </c>
      <c r="R1147" s="23" t="s">
        <v>16464</v>
      </c>
      <c r="S1147" s="23" t="s">
        <v>16465</v>
      </c>
      <c r="T1147" s="23" t="s">
        <v>9482</v>
      </c>
      <c r="U1147" s="24" t="s">
        <v>16466</v>
      </c>
      <c r="V1147" s="23" t="s">
        <v>9558</v>
      </c>
      <c r="W1147" s="23">
        <v>34.5</v>
      </c>
      <c r="X1147" s="22">
        <v>75</v>
      </c>
      <c r="Y1147" s="23" t="s">
        <v>9482</v>
      </c>
      <c r="Z1147" s="23" t="s">
        <v>9492</v>
      </c>
      <c r="AA1147" s="23" t="s">
        <v>9517</v>
      </c>
      <c r="AB1147" s="23" t="s">
        <v>16467</v>
      </c>
      <c r="AC1147" s="23" t="s">
        <v>16468</v>
      </c>
      <c r="AD1147" s="23" t="s">
        <v>1033</v>
      </c>
      <c r="AE1147" s="23" t="s">
        <v>4527</v>
      </c>
      <c r="AF1147" s="23" t="s">
        <v>11553</v>
      </c>
      <c r="AG1147" s="20">
        <v>612600359</v>
      </c>
      <c r="AH1147" s="20">
        <v>1</v>
      </c>
    </row>
    <row r="1148" spans="1:34" ht="21" customHeight="1">
      <c r="A1148" s="1" t="str">
        <f>_xlfn.CONCAT(Table1[[#This Row],[NÚMERO OPERATIVO]],Table1[[#This Row],[OS (SGM)]])</f>
        <v>5700557091ETO-RD-DP  000790/2026</v>
      </c>
      <c r="C1148" s="31" t="s">
        <v>9455</v>
      </c>
      <c r="D1148" s="23" t="s">
        <v>16469</v>
      </c>
      <c r="E1148" s="23" t="s">
        <v>12825</v>
      </c>
      <c r="F1148" s="23" t="s">
        <v>1675</v>
      </c>
      <c r="G1148" s="23" t="s">
        <v>1365</v>
      </c>
      <c r="H1148" s="23" t="s">
        <v>43</v>
      </c>
      <c r="I1148" s="23" t="s">
        <v>1962</v>
      </c>
      <c r="J1148" s="23">
        <v>5700557091</v>
      </c>
      <c r="K1148" s="1" t="e">
        <f>_xlfn.XLOOKUP(Table1[[#This Row],[NÚMERO OPERATIVO]],#REF!,#REF!)</f>
        <v>#REF!</v>
      </c>
      <c r="L1148" s="23" t="s">
        <v>16470</v>
      </c>
      <c r="M1148" s="1" t="str">
        <f>_xlfn.CONCAT(Table1[[#This Row],[NÚMERO OPERATIVO]],Table1[[#This Row],[DATA OC]])</f>
        <v>570055709146138,7092476852</v>
      </c>
      <c r="N1148" s="24">
        <v>46138.709247685198</v>
      </c>
      <c r="O1148" s="25" t="s">
        <v>32</v>
      </c>
      <c r="P1148" s="23" t="s">
        <v>33</v>
      </c>
      <c r="Q1148" s="23" t="s">
        <v>32</v>
      </c>
      <c r="R1148" s="23" t="s">
        <v>16471</v>
      </c>
      <c r="S1148" s="23" t="s">
        <v>16472</v>
      </c>
      <c r="T1148" s="23" t="s">
        <v>9635</v>
      </c>
      <c r="U1148" s="24" t="s">
        <v>16473</v>
      </c>
      <c r="V1148" s="23" t="s">
        <v>9558</v>
      </c>
      <c r="W1148" s="23">
        <v>34.5</v>
      </c>
      <c r="X1148" s="22">
        <v>75</v>
      </c>
      <c r="Y1148" s="23" t="s">
        <v>9464</v>
      </c>
      <c r="Z1148" s="23" t="s">
        <v>9517</v>
      </c>
      <c r="AA1148" s="23" t="s">
        <v>9517</v>
      </c>
      <c r="AB1148" s="23" t="s">
        <v>16474</v>
      </c>
      <c r="AC1148" s="23" t="s">
        <v>16475</v>
      </c>
      <c r="AD1148" s="23" t="s">
        <v>1033</v>
      </c>
      <c r="AE1148" s="23" t="s">
        <v>4112</v>
      </c>
      <c r="AF1148" s="23" t="s">
        <v>12832</v>
      </c>
      <c r="AG1148" s="20">
        <v>512600136</v>
      </c>
      <c r="AH1148" s="20">
        <v>1</v>
      </c>
    </row>
    <row r="1149" spans="1:34" ht="21" customHeight="1">
      <c r="A1149" s="1" t="str">
        <f>_xlfn.CONCAT(Table1[[#This Row],[NÚMERO OPERATIVO]],Table1[[#This Row],[OS (SGM)]])</f>
        <v>5700002253ENC-LMPS01  000117/2026</v>
      </c>
      <c r="C1149" s="31" t="s">
        <v>9455</v>
      </c>
      <c r="D1149" s="23" t="s">
        <v>16476</v>
      </c>
      <c r="E1149" s="23" t="s">
        <v>9457</v>
      </c>
      <c r="F1149" s="23" t="s">
        <v>10026</v>
      </c>
      <c r="G1149" s="23" t="s">
        <v>924</v>
      </c>
      <c r="H1149" s="23" t="s">
        <v>116</v>
      </c>
      <c r="I1149" s="23" t="s">
        <v>471</v>
      </c>
      <c r="J1149" s="23">
        <v>5700002253</v>
      </c>
      <c r="K1149" s="1" t="e">
        <f>_xlfn.XLOOKUP(Table1[[#This Row],[NÚMERO OPERATIVO]],#REF!,#REF!)</f>
        <v>#REF!</v>
      </c>
      <c r="L1149" s="23" t="s">
        <v>9508</v>
      </c>
      <c r="M1149" s="1" t="str">
        <f>_xlfn.CONCAT(Table1[[#This Row],[NÚMERO OPERATIVO]],Table1[[#This Row],[DATA OC]])</f>
        <v>570000225346141,5771412037</v>
      </c>
      <c r="N1149" s="24">
        <v>46141.577141203699</v>
      </c>
      <c r="O1149" s="25" t="s">
        <v>109</v>
      </c>
      <c r="P1149" s="23" t="s">
        <v>110</v>
      </c>
      <c r="Q1149" s="23" t="s">
        <v>109</v>
      </c>
      <c r="R1149" s="23" t="s">
        <v>16477</v>
      </c>
      <c r="S1149" s="23" t="s">
        <v>16478</v>
      </c>
      <c r="T1149" s="23" t="s">
        <v>9482</v>
      </c>
      <c r="U1149" s="24" t="s">
        <v>16479</v>
      </c>
      <c r="V1149" s="23" t="s">
        <v>9558</v>
      </c>
      <c r="W1149" s="23">
        <v>34.5</v>
      </c>
      <c r="X1149" s="22">
        <v>150</v>
      </c>
      <c r="Y1149" s="23" t="s">
        <v>9464</v>
      </c>
      <c r="Z1149" s="23" t="s">
        <v>9492</v>
      </c>
      <c r="AA1149" s="23" t="s">
        <v>9517</v>
      </c>
      <c r="AB1149" s="23" t="s">
        <v>16480</v>
      </c>
      <c r="AC1149" s="23" t="s">
        <v>16481</v>
      </c>
      <c r="AD1149" s="23" t="s">
        <v>1986</v>
      </c>
      <c r="AE1149" s="23" t="s">
        <v>1995</v>
      </c>
      <c r="AF1149" s="23" t="s">
        <v>10032</v>
      </c>
      <c r="AG1149" s="22">
        <v>212600454</v>
      </c>
      <c r="AH1149" s="20">
        <v>1</v>
      </c>
    </row>
    <row r="1150" spans="1:34" ht="21" customHeight="1">
      <c r="A1150" s="1" t="str">
        <f>_xlfn.CONCAT(Table1[[#This Row],[NÚMERO OPERATIVO]],Table1[[#This Row],[OS (SGM)]])</f>
        <v>5700006193ENC-MLAR03  000039/2026</v>
      </c>
      <c r="C1150" s="32" t="s">
        <v>9455</v>
      </c>
      <c r="D1150" s="33" t="s">
        <v>16482</v>
      </c>
      <c r="E1150" s="23" t="s">
        <v>11546</v>
      </c>
      <c r="F1150" s="23" t="s">
        <v>132</v>
      </c>
      <c r="G1150" s="23" t="s">
        <v>2826</v>
      </c>
      <c r="H1150" s="23" t="s">
        <v>116</v>
      </c>
      <c r="I1150" s="23" t="s">
        <v>2824</v>
      </c>
      <c r="J1150" s="23">
        <v>5700006193</v>
      </c>
      <c r="K1150" s="1" t="e">
        <f>_xlfn.XLOOKUP(Table1[[#This Row],[NÚMERO OPERATIVO]],#REF!,#REF!)</f>
        <v>#REF!</v>
      </c>
      <c r="L1150" s="23" t="s">
        <v>16483</v>
      </c>
      <c r="M1150" s="1" t="str">
        <f>_xlfn.CONCAT(Table1[[#This Row],[NÚMERO OPERATIVO]],Table1[[#This Row],[DATA OC]])</f>
        <v>570000619346114,3616319444</v>
      </c>
      <c r="N1150" s="24">
        <v>46114.361631944397</v>
      </c>
      <c r="O1150" s="25" t="s">
        <v>32</v>
      </c>
      <c r="P1150" s="23" t="s">
        <v>172</v>
      </c>
      <c r="Q1150" s="23" t="s">
        <v>32</v>
      </c>
      <c r="R1150" s="23" t="s">
        <v>16484</v>
      </c>
      <c r="S1150" s="23" t="s">
        <v>16485</v>
      </c>
      <c r="T1150" s="23" t="s">
        <v>9603</v>
      </c>
      <c r="U1150" s="24" t="s">
        <v>12124</v>
      </c>
      <c r="V1150" s="23" t="s">
        <v>9558</v>
      </c>
      <c r="W1150" s="23">
        <v>34.5</v>
      </c>
      <c r="X1150" s="22">
        <v>150</v>
      </c>
      <c r="Y1150" s="23" t="s">
        <v>9464</v>
      </c>
      <c r="Z1150" s="23" t="s">
        <v>9517</v>
      </c>
      <c r="AA1150" s="23" t="s">
        <v>9517</v>
      </c>
      <c r="AB1150" s="23" t="s">
        <v>16486</v>
      </c>
      <c r="AC1150" s="23" t="s">
        <v>16487</v>
      </c>
      <c r="AD1150" s="23" t="s">
        <v>1986</v>
      </c>
      <c r="AE1150" s="23" t="s">
        <v>4769</v>
      </c>
      <c r="AF1150" s="23" t="s">
        <v>11553</v>
      </c>
      <c r="AG1150" s="20">
        <v>612600373</v>
      </c>
      <c r="AH1150" s="20">
        <v>1</v>
      </c>
    </row>
    <row r="1151" spans="1:34" ht="21" customHeight="1">
      <c r="A1151" s="1" t="str">
        <f>_xlfn.CONCAT(Table1[[#This Row],[NÚMERO OPERATIVO]],Table1[[#This Row],[OS (SGM)]])</f>
        <v>5700005109ENC-MLAR03  000052/2026</v>
      </c>
      <c r="C1151" s="31" t="s">
        <v>9455</v>
      </c>
      <c r="D1151" s="23" t="s">
        <v>16488</v>
      </c>
      <c r="E1151" s="23" t="s">
        <v>11546</v>
      </c>
      <c r="F1151" s="23" t="s">
        <v>1488</v>
      </c>
      <c r="G1151" s="23" t="s">
        <v>1000</v>
      </c>
      <c r="H1151" s="23" t="s">
        <v>116</v>
      </c>
      <c r="I1151" s="23" t="s">
        <v>344</v>
      </c>
      <c r="J1151" s="23">
        <v>5700005109</v>
      </c>
      <c r="K1151" s="1" t="e">
        <f>_xlfn.XLOOKUP(Table1[[#This Row],[NÚMERO OPERATIVO]],#REF!,#REF!)</f>
        <v>#REF!</v>
      </c>
      <c r="L1151" s="23" t="s">
        <v>12135</v>
      </c>
      <c r="M1151" s="1" t="str">
        <f>_xlfn.CONCAT(Table1[[#This Row],[NÚMERO OPERATIVO]],Table1[[#This Row],[DATA OC]])</f>
        <v>570000510946119,7446990741</v>
      </c>
      <c r="N1151" s="24">
        <v>46119.744699074101</v>
      </c>
      <c r="O1151" s="25" t="s">
        <v>32</v>
      </c>
      <c r="P1151" s="23" t="s">
        <v>172</v>
      </c>
      <c r="Q1151" s="23" t="s">
        <v>32</v>
      </c>
      <c r="R1151" s="23" t="s">
        <v>16489</v>
      </c>
      <c r="S1151" s="23" t="s">
        <v>16490</v>
      </c>
      <c r="T1151" s="23" t="s">
        <v>9482</v>
      </c>
      <c r="U1151" s="24" t="s">
        <v>11625</v>
      </c>
      <c r="V1151" s="23" t="s">
        <v>9558</v>
      </c>
      <c r="W1151" s="23">
        <v>34.5</v>
      </c>
      <c r="X1151" s="22">
        <v>150</v>
      </c>
      <c r="Y1151" s="23" t="s">
        <v>9464</v>
      </c>
      <c r="Z1151" s="23" t="s">
        <v>9492</v>
      </c>
      <c r="AA1151" s="23" t="s">
        <v>9517</v>
      </c>
      <c r="AB1151" s="23" t="s">
        <v>16491</v>
      </c>
      <c r="AC1151" s="23" t="s">
        <v>16492</v>
      </c>
      <c r="AD1151" s="23" t="s">
        <v>1986</v>
      </c>
      <c r="AE1151" s="23" t="s">
        <v>1982</v>
      </c>
      <c r="AF1151" s="23" t="s">
        <v>12149</v>
      </c>
      <c r="AG1151" s="20">
        <v>612600383</v>
      </c>
      <c r="AH1151" s="20">
        <v>1</v>
      </c>
    </row>
    <row r="1152" spans="1:34" ht="21" customHeight="1">
      <c r="A1152" s="1" t="str">
        <f>_xlfn.CONCAT(Table1[[#This Row],[NÚMERO OPERATIVO]],Table1[[#This Row],[OS (SGM)]])</f>
        <v>5739133015ENC-MLGR03  000146/2026</v>
      </c>
      <c r="C1152" s="32" t="s">
        <v>9455</v>
      </c>
      <c r="D1152" s="33" t="s">
        <v>16493</v>
      </c>
      <c r="E1152" s="23" t="s">
        <v>11546</v>
      </c>
      <c r="F1152" s="23" t="s">
        <v>382</v>
      </c>
      <c r="G1152" s="23" t="s">
        <v>2762</v>
      </c>
      <c r="H1152" s="23" t="s">
        <v>116</v>
      </c>
      <c r="I1152" s="23" t="s">
        <v>539</v>
      </c>
      <c r="J1152" s="23">
        <v>5739133015</v>
      </c>
      <c r="K1152" s="1" t="e">
        <f>_xlfn.XLOOKUP(Table1[[#This Row],[NÚMERO OPERATIVO]],#REF!,#REF!)</f>
        <v>#REF!</v>
      </c>
      <c r="L1152" s="23" t="s">
        <v>9868</v>
      </c>
      <c r="M1152" s="1" t="str">
        <f>_xlfn.CONCAT(Table1[[#This Row],[NÚMERO OPERATIVO]],Table1[[#This Row],[DATA OC]])</f>
        <v>573913301546113,8202314815</v>
      </c>
      <c r="N1152" s="24">
        <v>46113.820231481499</v>
      </c>
      <c r="O1152" s="25" t="s">
        <v>32</v>
      </c>
      <c r="P1152" s="23" t="s">
        <v>110</v>
      </c>
      <c r="Q1152" s="23" t="s">
        <v>32</v>
      </c>
      <c r="R1152" s="23" t="s">
        <v>16494</v>
      </c>
      <c r="S1152" s="23" t="s">
        <v>9472</v>
      </c>
      <c r="T1152" s="23" t="s">
        <v>9482</v>
      </c>
      <c r="U1152" s="24" t="s">
        <v>16495</v>
      </c>
      <c r="V1152" s="23" t="s">
        <v>9558</v>
      </c>
      <c r="W1152" s="23">
        <v>13.8</v>
      </c>
      <c r="X1152" s="22">
        <v>150</v>
      </c>
      <c r="Y1152" s="23" t="s">
        <v>9464</v>
      </c>
      <c r="Z1152" s="23" t="s">
        <v>9464</v>
      </c>
      <c r="AA1152" s="23" t="s">
        <v>9517</v>
      </c>
      <c r="AB1152" s="23" t="s">
        <v>16496</v>
      </c>
      <c r="AC1152" s="23" t="s">
        <v>16497</v>
      </c>
      <c r="AD1152" s="23" t="s">
        <v>1986</v>
      </c>
      <c r="AE1152" s="23" t="s">
        <v>3610</v>
      </c>
      <c r="AF1152" s="23" t="s">
        <v>12298</v>
      </c>
      <c r="AG1152" s="20">
        <v>712600279</v>
      </c>
      <c r="AH1152" s="20">
        <v>1</v>
      </c>
    </row>
    <row r="1153" spans="1:34" ht="21" customHeight="1">
      <c r="A1153" s="1" t="str">
        <f>_xlfn.CONCAT(Table1[[#This Row],[NÚMERO OPERATIVO]],Table1[[#This Row],[OS (SGM)]])</f>
        <v>5700001112ENC-MLGR03  000150/2026</v>
      </c>
      <c r="C1153" s="31" t="s">
        <v>9455</v>
      </c>
      <c r="D1153" s="23" t="s">
        <v>16498</v>
      </c>
      <c r="E1153" s="23" t="s">
        <v>11546</v>
      </c>
      <c r="F1153" s="23" t="s">
        <v>382</v>
      </c>
      <c r="G1153" s="23" t="s">
        <v>784</v>
      </c>
      <c r="H1153" s="23" t="s">
        <v>43</v>
      </c>
      <c r="I1153" s="23" t="s">
        <v>1221</v>
      </c>
      <c r="J1153" s="23">
        <v>5700001112</v>
      </c>
      <c r="K1153" s="1" t="e">
        <f>_xlfn.XLOOKUP(Table1[[#This Row],[NÚMERO OPERATIVO]],#REF!,#REF!)</f>
        <v>#REF!</v>
      </c>
      <c r="L1153" s="23" t="s">
        <v>16499</v>
      </c>
      <c r="M1153" s="1" t="str">
        <f>_xlfn.CONCAT(Table1[[#This Row],[NÚMERO OPERATIVO]],Table1[[#This Row],[DATA OC]])</f>
        <v>570000111246118,7055902778</v>
      </c>
      <c r="N1153" s="24">
        <v>46118.705590277801</v>
      </c>
      <c r="O1153" s="25" t="s">
        <v>109</v>
      </c>
      <c r="P1153" s="23" t="s">
        <v>110</v>
      </c>
      <c r="Q1153" s="23" t="s">
        <v>109</v>
      </c>
      <c r="R1153" s="23" t="s">
        <v>16500</v>
      </c>
      <c r="S1153" s="23" t="s">
        <v>16501</v>
      </c>
      <c r="T1153" s="23" t="s">
        <v>9482</v>
      </c>
      <c r="U1153" s="24" t="s">
        <v>16502</v>
      </c>
      <c r="V1153" s="23" t="s">
        <v>9558</v>
      </c>
      <c r="W1153" s="23">
        <v>34.5</v>
      </c>
      <c r="X1153" s="26">
        <v>112.5</v>
      </c>
      <c r="Y1153" s="23" t="s">
        <v>9464</v>
      </c>
      <c r="Z1153" s="23" t="s">
        <v>9482</v>
      </c>
      <c r="AA1153" s="23" t="s">
        <v>9517</v>
      </c>
      <c r="AB1153" s="23" t="s">
        <v>16503</v>
      </c>
      <c r="AC1153" s="23" t="s">
        <v>16504</v>
      </c>
      <c r="AD1153" s="1">
        <v>112.5</v>
      </c>
      <c r="AE1153" s="23" t="s">
        <v>1219</v>
      </c>
      <c r="AF1153" s="23" t="s">
        <v>12298</v>
      </c>
      <c r="AG1153" s="20">
        <v>712600284</v>
      </c>
      <c r="AH1153" s="20">
        <v>1</v>
      </c>
    </row>
    <row r="1154" spans="1:34" ht="21" customHeight="1">
      <c r="A1154" s="1" t="str">
        <f>_xlfn.CONCAT(Table1[[#This Row],[NÚMERO OPERATIVO]],Table1[[#This Row],[OS (SGM)]])</f>
        <v>5700008111ENC-MPGR01  000076/2026</v>
      </c>
      <c r="C1154" s="32" t="s">
        <v>9455</v>
      </c>
      <c r="D1154" s="33" t="s">
        <v>16505</v>
      </c>
      <c r="E1154" s="23" t="s">
        <v>11546</v>
      </c>
      <c r="F1154" s="23" t="s">
        <v>382</v>
      </c>
      <c r="G1154" s="23" t="s">
        <v>520</v>
      </c>
      <c r="H1154" s="23" t="s">
        <v>116</v>
      </c>
      <c r="I1154" s="23" t="s">
        <v>359</v>
      </c>
      <c r="J1154" s="23">
        <v>5700008111</v>
      </c>
      <c r="K1154" s="1" t="e">
        <f>_xlfn.XLOOKUP(Table1[[#This Row],[NÚMERO OPERATIVO]],#REF!,#REF!)</f>
        <v>#REF!</v>
      </c>
      <c r="L1154" s="23" t="s">
        <v>16506</v>
      </c>
      <c r="M1154" s="1" t="str">
        <f>_xlfn.CONCAT(Table1[[#This Row],[NÚMERO OPERATIVO]],Table1[[#This Row],[DATA OC]])</f>
        <v>570000811146128,39875</v>
      </c>
      <c r="N1154" s="24">
        <v>46128.39875</v>
      </c>
      <c r="O1154" s="25" t="s">
        <v>32</v>
      </c>
      <c r="P1154" s="23" t="s">
        <v>33</v>
      </c>
      <c r="Q1154" s="23" t="s">
        <v>32</v>
      </c>
      <c r="R1154" s="23" t="s">
        <v>16507</v>
      </c>
      <c r="S1154" s="23" t="s">
        <v>16508</v>
      </c>
      <c r="T1154" s="23" t="s">
        <v>9635</v>
      </c>
      <c r="U1154" s="24" t="s">
        <v>16509</v>
      </c>
      <c r="V1154" s="23" t="s">
        <v>9558</v>
      </c>
      <c r="W1154" s="23">
        <v>34.5</v>
      </c>
      <c r="X1154" s="26">
        <v>112.5</v>
      </c>
      <c r="Y1154" s="23" t="s">
        <v>9464</v>
      </c>
      <c r="Z1154" s="23" t="s">
        <v>9482</v>
      </c>
      <c r="AA1154" s="23" t="s">
        <v>9517</v>
      </c>
      <c r="AB1154" s="23" t="s">
        <v>16510</v>
      </c>
      <c r="AC1154" s="23" t="s">
        <v>16511</v>
      </c>
      <c r="AD1154" s="1">
        <v>112.5</v>
      </c>
      <c r="AE1154" s="23" t="s">
        <v>517</v>
      </c>
      <c r="AF1154" s="23" t="s">
        <v>12298</v>
      </c>
      <c r="AG1154" s="20">
        <v>712600306</v>
      </c>
      <c r="AH1154" s="20">
        <v>1</v>
      </c>
    </row>
    <row r="1155" spans="1:34" ht="21" customHeight="1">
      <c r="A1155" s="1" t="str">
        <f>_xlfn.CONCAT(Table1[[#This Row],[NÚMERO OPERATIVO]],Table1[[#This Row],[OS (SGM)]])</f>
        <v>5727671110ENC-LMPS01  000101/2026</v>
      </c>
      <c r="C1155" s="32" t="s">
        <v>9455</v>
      </c>
      <c r="D1155" s="33" t="s">
        <v>16512</v>
      </c>
      <c r="E1155" s="23" t="s">
        <v>9457</v>
      </c>
      <c r="F1155" s="23" t="s">
        <v>10026</v>
      </c>
      <c r="G1155" s="23" t="s">
        <v>689</v>
      </c>
      <c r="H1155" s="23" t="s">
        <v>43</v>
      </c>
      <c r="I1155" s="23" t="s">
        <v>1146</v>
      </c>
      <c r="J1155" s="23">
        <v>5727671110</v>
      </c>
      <c r="K1155" s="1" t="e">
        <f>_xlfn.XLOOKUP(Table1[[#This Row],[NÚMERO OPERATIVO]],#REF!,#REF!)</f>
        <v>#REF!</v>
      </c>
      <c r="L1155" s="23" t="s">
        <v>16513</v>
      </c>
      <c r="M1155" s="1" t="str">
        <f>_xlfn.CONCAT(Table1[[#This Row],[NÚMERO OPERATIVO]],Table1[[#This Row],[DATA OC]])</f>
        <v>572767111046117,6810185185</v>
      </c>
      <c r="N1155" s="24">
        <v>46117.681018518502</v>
      </c>
      <c r="O1155" s="25" t="s">
        <v>32</v>
      </c>
      <c r="P1155" s="23" t="s">
        <v>33</v>
      </c>
      <c r="Q1155" s="23" t="s">
        <v>32</v>
      </c>
      <c r="R1155" s="23" t="s">
        <v>16514</v>
      </c>
      <c r="S1155" s="23" t="s">
        <v>16515</v>
      </c>
      <c r="T1155" s="23" t="s">
        <v>9473</v>
      </c>
      <c r="U1155" s="24" t="s">
        <v>16516</v>
      </c>
      <c r="V1155" s="23" t="s">
        <v>9558</v>
      </c>
      <c r="W1155" s="23">
        <v>34.5</v>
      </c>
      <c r="X1155" s="26">
        <v>112.5</v>
      </c>
      <c r="Y1155" s="23" t="s">
        <v>9464</v>
      </c>
      <c r="Z1155" s="23" t="s">
        <v>9464</v>
      </c>
      <c r="AA1155" s="23" t="s">
        <v>9517</v>
      </c>
      <c r="AB1155" s="23" t="s">
        <v>16517</v>
      </c>
      <c r="AC1155" s="23" t="s">
        <v>16518</v>
      </c>
      <c r="AD1155" s="23" t="s">
        <v>1033</v>
      </c>
      <c r="AE1155" s="23" t="s">
        <v>4432</v>
      </c>
      <c r="AF1155" s="23" t="s">
        <v>10032</v>
      </c>
      <c r="AG1155" s="20">
        <v>212600392</v>
      </c>
      <c r="AH1155" s="20">
        <v>1</v>
      </c>
    </row>
    <row r="1156" spans="1:34" ht="21" customHeight="1">
      <c r="A1156" s="1" t="str">
        <f>_xlfn.CONCAT(Table1[[#This Row],[NÚMERO OPERATIVO]],Table1[[#This Row],[OS (SGM)]])</f>
        <v>5737010110DG-MPPO01  000083/2026</v>
      </c>
      <c r="C1156" s="34" t="s">
        <v>9455</v>
      </c>
      <c r="D1156" s="27" t="s">
        <v>16519</v>
      </c>
      <c r="E1156" s="27" t="s">
        <v>9457</v>
      </c>
      <c r="F1156" s="27" t="s">
        <v>503</v>
      </c>
      <c r="G1156" s="27" t="s">
        <v>689</v>
      </c>
      <c r="H1156" s="27" t="s">
        <v>43</v>
      </c>
      <c r="I1156" s="27" t="s">
        <v>907</v>
      </c>
      <c r="J1156" s="27">
        <v>5737010110</v>
      </c>
      <c r="K1156" s="1" t="e">
        <f>_xlfn.XLOOKUP(Table1[[#This Row],[NÚMERO OPERATIVO]],#REF!,#REF!)</f>
        <v>#REF!</v>
      </c>
      <c r="L1156" s="27" t="s">
        <v>16520</v>
      </c>
      <c r="M1156" s="1" t="str">
        <f>_xlfn.CONCAT(Table1[[#This Row],[NÚMERO OPERATIVO]],Table1[[#This Row],[DATA OC]])</f>
        <v>573701011046125,6315972222</v>
      </c>
      <c r="N1156" s="28">
        <v>46125.6315972222</v>
      </c>
      <c r="O1156" s="29" t="s">
        <v>32</v>
      </c>
      <c r="P1156" s="27" t="s">
        <v>34</v>
      </c>
      <c r="Q1156" s="27" t="s">
        <v>32</v>
      </c>
      <c r="R1156" s="27" t="s">
        <v>16521</v>
      </c>
      <c r="S1156" s="27" t="s">
        <v>16522</v>
      </c>
      <c r="T1156" s="27" t="s">
        <v>9482</v>
      </c>
      <c r="U1156" s="28" t="s">
        <v>16523</v>
      </c>
      <c r="V1156" s="27" t="s">
        <v>9558</v>
      </c>
      <c r="W1156" s="27">
        <v>34.5</v>
      </c>
      <c r="X1156" s="26">
        <v>112.5</v>
      </c>
      <c r="Y1156" s="27" t="s">
        <v>9464</v>
      </c>
      <c r="Z1156" s="27" t="s">
        <v>9464</v>
      </c>
      <c r="AA1156" s="27" t="s">
        <v>9517</v>
      </c>
      <c r="AB1156" s="27" t="s">
        <v>16524</v>
      </c>
      <c r="AC1156" s="27" t="s">
        <v>16525</v>
      </c>
      <c r="AD1156" s="27" t="s">
        <v>1033</v>
      </c>
      <c r="AE1156" s="27" t="s">
        <v>4198</v>
      </c>
      <c r="AF1156" s="27" t="s">
        <v>10852</v>
      </c>
      <c r="AG1156" s="20">
        <v>312600262</v>
      </c>
      <c r="AH1156" s="20">
        <v>1</v>
      </c>
    </row>
    <row r="1157" spans="1:34" ht="21" customHeight="1">
      <c r="A1157" s="1" t="str">
        <f>_xlfn.CONCAT(Table1[[#This Row],[NÚMERO OPERATIVO]],Table1[[#This Row],[OS (SGM)]])</f>
        <v>5700313083DLP-MLPA01  000158/2026</v>
      </c>
      <c r="C1157" s="1" t="s">
        <v>9455</v>
      </c>
      <c r="D1157" s="1" t="s">
        <v>16526</v>
      </c>
      <c r="E1157" s="35" t="s">
        <v>9457</v>
      </c>
      <c r="F1157" s="1" t="s">
        <v>114</v>
      </c>
      <c r="G1157" s="1" t="s">
        <v>1853</v>
      </c>
      <c r="H1157" s="1" t="s">
        <v>43</v>
      </c>
      <c r="I1157" s="1" t="s">
        <v>320</v>
      </c>
      <c r="J1157" s="1">
        <v>5700313083</v>
      </c>
      <c r="K1157" s="1" t="e">
        <f>_xlfn.XLOOKUP(Table1[[#This Row],[NÚMERO OPERATIVO]],#REF!,#REF!)</f>
        <v>#REF!</v>
      </c>
      <c r="L1157" s="36" t="s">
        <v>16527</v>
      </c>
      <c r="M1157" s="1" t="str">
        <f>_xlfn.CONCAT(Table1[[#This Row],[NÚMERO OPERATIVO]],Table1[[#This Row],[DATA OC]])</f>
        <v>570031308346154,8882291667</v>
      </c>
      <c r="N1157" s="19">
        <v>46154.888229166667</v>
      </c>
      <c r="O1157" s="37" t="s">
        <v>32</v>
      </c>
      <c r="P1157" s="1" t="s">
        <v>34</v>
      </c>
      <c r="Q1157" s="1" t="s">
        <v>32</v>
      </c>
      <c r="R1157" s="1" t="s">
        <v>9508</v>
      </c>
      <c r="S1157" s="1" t="s">
        <v>9508</v>
      </c>
      <c r="T1157" s="1" t="s">
        <v>9523</v>
      </c>
      <c r="U1157" s="1" t="s">
        <v>16528</v>
      </c>
      <c r="V1157" s="37" t="s">
        <v>9463</v>
      </c>
      <c r="W1157" s="1">
        <v>34.5</v>
      </c>
      <c r="X1157" s="20">
        <v>10</v>
      </c>
      <c r="Z1157" s="1" t="s">
        <v>9492</v>
      </c>
      <c r="AA1157" s="1" t="s">
        <v>16529</v>
      </c>
      <c r="AB1157" s="1" t="s">
        <v>9508</v>
      </c>
      <c r="AC1157" s="1" t="s">
        <v>9508</v>
      </c>
      <c r="AD1157" s="1" t="s">
        <v>79</v>
      </c>
      <c r="AE1157" s="1" t="s">
        <v>8406</v>
      </c>
      <c r="AF1157" s="1" t="s">
        <v>9468</v>
      </c>
      <c r="AG1157" s="20">
        <v>112600498</v>
      </c>
      <c r="AH1157" s="20">
        <v>1</v>
      </c>
    </row>
    <row r="1158" spans="1:34" ht="21" customHeight="1">
      <c r="A1158" s="1" t="str">
        <f>_xlfn.CONCAT(Table1[[#This Row],[NÚMERO OPERATIVO]],Table1[[#This Row],[OS (SGM)]])</f>
        <v>5700519196DLP-MLPA02  000051/2026</v>
      </c>
      <c r="C1158" s="1" t="s">
        <v>9455</v>
      </c>
      <c r="D1158" s="1" t="s">
        <v>16530</v>
      </c>
      <c r="E1158" s="23" t="s">
        <v>9457</v>
      </c>
      <c r="F1158" s="1" t="s">
        <v>114</v>
      </c>
      <c r="G1158" s="1" t="s">
        <v>330</v>
      </c>
      <c r="H1158" s="1" t="s">
        <v>43</v>
      </c>
      <c r="I1158" s="1" t="s">
        <v>204</v>
      </c>
      <c r="J1158" s="1">
        <v>5700519196</v>
      </c>
      <c r="K1158" s="1" t="e">
        <f>_xlfn.XLOOKUP(Table1[[#This Row],[NÚMERO OPERATIVO]],#REF!,#REF!)</f>
        <v>#REF!</v>
      </c>
      <c r="L1158" s="36" t="s">
        <v>16531</v>
      </c>
      <c r="M1158" s="1" t="str">
        <f>_xlfn.CONCAT(Table1[[#This Row],[NÚMERO OPERATIVO]],Table1[[#This Row],[DATA OC]])</f>
        <v>570051919646170,8740393519</v>
      </c>
      <c r="N1158" s="19">
        <v>46170.874039351853</v>
      </c>
      <c r="O1158" s="37" t="s">
        <v>32</v>
      </c>
      <c r="P1158" s="1" t="s">
        <v>285</v>
      </c>
      <c r="Q1158" s="1" t="s">
        <v>32</v>
      </c>
      <c r="V1158" s="37" t="s">
        <v>9463</v>
      </c>
      <c r="W1158" s="1">
        <v>13.8</v>
      </c>
      <c r="X1158" s="20">
        <v>15</v>
      </c>
      <c r="AE1158" s="1" t="s">
        <v>966</v>
      </c>
      <c r="AF1158" s="1" t="s">
        <v>9468</v>
      </c>
      <c r="AG1158" s="20">
        <v>112600572</v>
      </c>
      <c r="AH1158" s="20">
        <v>1</v>
      </c>
    </row>
    <row r="1159" spans="1:34" ht="21" customHeight="1">
      <c r="A1159" s="1" t="str">
        <f>_xlfn.CONCAT(Table1[[#This Row],[NÚMERO OPERATIVO]],Table1[[#This Row],[OS (SGM)]])</f>
        <v>5761649196DLP-CTPA01  000043/2026</v>
      </c>
      <c r="C1159" s="1" t="s">
        <v>9455</v>
      </c>
      <c r="D1159" s="1" t="s">
        <v>16532</v>
      </c>
      <c r="E1159" s="23" t="s">
        <v>9457</v>
      </c>
      <c r="F1159" s="1" t="s">
        <v>114</v>
      </c>
      <c r="G1159" s="1" t="s">
        <v>330</v>
      </c>
      <c r="H1159" s="1" t="s">
        <v>116</v>
      </c>
      <c r="I1159" s="1" t="s">
        <v>204</v>
      </c>
      <c r="J1159" s="1">
        <v>5761649196</v>
      </c>
      <c r="K1159" s="1" t="e">
        <f>_xlfn.XLOOKUP(Table1[[#This Row],[NÚMERO OPERATIVO]],#REF!,#REF!)</f>
        <v>#REF!</v>
      </c>
      <c r="L1159" s="36" t="s">
        <v>16533</v>
      </c>
      <c r="M1159" s="1" t="str">
        <f>_xlfn.CONCAT(Table1[[#This Row],[NÚMERO OPERATIVO]],Table1[[#This Row],[DATA OC]])</f>
        <v>576164919646166,0077546296</v>
      </c>
      <c r="N1159" s="19">
        <v>46166.007754629631</v>
      </c>
      <c r="O1159" s="37" t="s">
        <v>32</v>
      </c>
      <c r="P1159" s="1" t="s">
        <v>34</v>
      </c>
      <c r="Q1159" s="1" t="s">
        <v>32</v>
      </c>
      <c r="R1159" s="1" t="s">
        <v>9508</v>
      </c>
      <c r="S1159" s="1" t="s">
        <v>9508</v>
      </c>
      <c r="T1159" s="1" t="s">
        <v>9523</v>
      </c>
      <c r="U1159" s="1" t="s">
        <v>16534</v>
      </c>
      <c r="V1159" s="37" t="s">
        <v>9463</v>
      </c>
      <c r="W1159" s="1">
        <v>34.5</v>
      </c>
      <c r="X1159" s="20">
        <v>10</v>
      </c>
      <c r="Z1159" s="1" t="s">
        <v>9492</v>
      </c>
      <c r="AA1159" s="1" t="s">
        <v>16535</v>
      </c>
      <c r="AB1159" s="1" t="s">
        <v>9508</v>
      </c>
      <c r="AC1159" s="1" t="s">
        <v>9508</v>
      </c>
      <c r="AD1159" s="1" t="s">
        <v>79</v>
      </c>
      <c r="AE1159" s="1" t="s">
        <v>4632</v>
      </c>
      <c r="AF1159" s="1" t="s">
        <v>9468</v>
      </c>
      <c r="AG1159" s="20"/>
      <c r="AH1159" s="20">
        <v>1</v>
      </c>
    </row>
    <row r="1160" spans="1:34" ht="21" customHeight="1">
      <c r="A1160" s="1" t="str">
        <f>_xlfn.CONCAT(Table1[[#This Row],[NÚMERO OPERATIVO]],Table1[[#This Row],[OS (SGM)]])</f>
        <v>5700671010DLP-MLPA02  000044/2026</v>
      </c>
      <c r="C1160" s="1" t="s">
        <v>9455</v>
      </c>
      <c r="D1160" s="1" t="s">
        <v>16536</v>
      </c>
      <c r="E1160" s="23" t="s">
        <v>9457</v>
      </c>
      <c r="F1160" s="1" t="s">
        <v>114</v>
      </c>
      <c r="G1160" s="1" t="s">
        <v>1764</v>
      </c>
      <c r="H1160" s="1" t="s">
        <v>43</v>
      </c>
      <c r="I1160" s="1" t="s">
        <v>320</v>
      </c>
      <c r="J1160" s="1">
        <v>5700671010</v>
      </c>
      <c r="K1160" s="1" t="e">
        <f>_xlfn.XLOOKUP(Table1[[#This Row],[NÚMERO OPERATIVO]],#REF!,#REF!)</f>
        <v>#REF!</v>
      </c>
      <c r="L1160" s="36" t="s">
        <v>16537</v>
      </c>
      <c r="M1160" s="1" t="str">
        <f>_xlfn.CONCAT(Table1[[#This Row],[NÚMERO OPERATIVO]],Table1[[#This Row],[DATA OC]])</f>
        <v>570067101046144,6120601852</v>
      </c>
      <c r="N1160" s="19">
        <v>46144.612060185187</v>
      </c>
      <c r="O1160" s="37" t="s">
        <v>32</v>
      </c>
      <c r="P1160" s="1" t="s">
        <v>33</v>
      </c>
      <c r="Q1160" s="1" t="s">
        <v>32</v>
      </c>
      <c r="R1160" s="1" t="s">
        <v>9508</v>
      </c>
      <c r="S1160" s="1" t="s">
        <v>9508</v>
      </c>
      <c r="T1160" s="1" t="s">
        <v>9523</v>
      </c>
      <c r="U1160" s="1" t="s">
        <v>16538</v>
      </c>
      <c r="V1160" s="37" t="s">
        <v>9463</v>
      </c>
      <c r="W1160" s="1">
        <v>34.5</v>
      </c>
      <c r="X1160" s="20">
        <v>10</v>
      </c>
      <c r="Z1160" s="1" t="s">
        <v>9492</v>
      </c>
      <c r="AA1160" s="1" t="s">
        <v>16539</v>
      </c>
      <c r="AB1160" s="1" t="s">
        <v>16540</v>
      </c>
      <c r="AC1160" s="1" t="s">
        <v>16540</v>
      </c>
      <c r="AD1160" s="1" t="s">
        <v>79</v>
      </c>
      <c r="AE1160" s="1" t="s">
        <v>1761</v>
      </c>
      <c r="AF1160" s="1" t="s">
        <v>9468</v>
      </c>
      <c r="AG1160" s="20">
        <v>112600509</v>
      </c>
      <c r="AH1160" s="20">
        <v>1</v>
      </c>
    </row>
    <row r="1161" spans="1:34" ht="21" customHeight="1">
      <c r="A1161" s="1" t="str">
        <f>_xlfn.CONCAT(Table1[[#This Row],[NÚMERO OPERATIVO]],Table1[[#This Row],[OS (SGM)]])</f>
        <v>5365343122DLP-MLPA01  000157/2026</v>
      </c>
      <c r="C1161" s="1" t="s">
        <v>9455</v>
      </c>
      <c r="D1161" s="1" t="s">
        <v>16541</v>
      </c>
      <c r="E1161" s="23" t="s">
        <v>9457</v>
      </c>
      <c r="F1161" s="1" t="s">
        <v>114</v>
      </c>
      <c r="G1161" s="1" t="s">
        <v>114</v>
      </c>
      <c r="H1161" s="1" t="s">
        <v>43</v>
      </c>
      <c r="I1161" s="1" t="s">
        <v>941</v>
      </c>
      <c r="J1161" s="1">
        <v>5365343122</v>
      </c>
      <c r="K1161" s="1" t="e">
        <f>_xlfn.XLOOKUP(Table1[[#This Row],[NÚMERO OPERATIVO]],#REF!,#REF!)</f>
        <v>#REF!</v>
      </c>
      <c r="L1161" s="36" t="s">
        <v>16542</v>
      </c>
      <c r="M1161" s="1" t="str">
        <f>_xlfn.CONCAT(Table1[[#This Row],[NÚMERO OPERATIVO]],Table1[[#This Row],[DATA OC]])</f>
        <v>536534312246154,7350115741</v>
      </c>
      <c r="N1161" s="19">
        <v>46154.735011574077</v>
      </c>
      <c r="O1161" s="37" t="s">
        <v>32</v>
      </c>
      <c r="P1161" s="1" t="s">
        <v>34</v>
      </c>
      <c r="Q1161" s="37" t="s">
        <v>32</v>
      </c>
      <c r="R1161" s="1" t="s">
        <v>16543</v>
      </c>
      <c r="S1161" s="1" t="s">
        <v>16544</v>
      </c>
      <c r="T1161" s="1" t="s">
        <v>9473</v>
      </c>
      <c r="U1161" s="1" t="s">
        <v>16545</v>
      </c>
      <c r="V1161" s="37" t="s">
        <v>9463</v>
      </c>
      <c r="W1161" s="1">
        <v>13.8</v>
      </c>
      <c r="X1161" s="20">
        <v>25</v>
      </c>
      <c r="Z1161" s="1" t="s">
        <v>9464</v>
      </c>
      <c r="AB1161" s="1" t="s">
        <v>16546</v>
      </c>
      <c r="AC1161" s="1" t="s">
        <v>16547</v>
      </c>
      <c r="AD1161" s="1" t="s">
        <v>931</v>
      </c>
      <c r="AE1161" s="1" t="s">
        <v>4349</v>
      </c>
      <c r="AF1161" s="1" t="s">
        <v>9468</v>
      </c>
      <c r="AG1161" s="20">
        <v>112600511</v>
      </c>
      <c r="AH1161" s="20">
        <v>1</v>
      </c>
    </row>
    <row r="1162" spans="1:34" ht="21" customHeight="1">
      <c r="A1162" s="1" t="str">
        <f>_xlfn.CONCAT(Table1[[#This Row],[NÚMERO OPERATIVO]],Table1[[#This Row],[OS (SGM)]])</f>
        <v>5704935122DLP-MLPA01  000154/2026</v>
      </c>
      <c r="C1162" s="1" t="s">
        <v>9455</v>
      </c>
      <c r="D1162" s="1" t="s">
        <v>16548</v>
      </c>
      <c r="E1162" s="23" t="s">
        <v>9457</v>
      </c>
      <c r="F1162" s="1" t="s">
        <v>114</v>
      </c>
      <c r="G1162" s="1" t="s">
        <v>114</v>
      </c>
      <c r="H1162" s="1" t="s">
        <v>43</v>
      </c>
      <c r="I1162" s="1" t="s">
        <v>204</v>
      </c>
      <c r="J1162" s="1">
        <v>5704935122</v>
      </c>
      <c r="K1162" s="1" t="e">
        <f>_xlfn.XLOOKUP(Table1[[#This Row],[NÚMERO OPERATIVO]],#REF!,#REF!)</f>
        <v>#REF!</v>
      </c>
      <c r="L1162" s="36" t="s">
        <v>16549</v>
      </c>
      <c r="M1162" s="1" t="str">
        <f>_xlfn.CONCAT(Table1[[#This Row],[NÚMERO OPERATIVO]],Table1[[#This Row],[DATA OC]])</f>
        <v>570493512246145,9090856481</v>
      </c>
      <c r="N1162" s="19">
        <v>46145.909085648149</v>
      </c>
      <c r="O1162" s="37" t="s">
        <v>32</v>
      </c>
      <c r="P1162" s="1" t="s">
        <v>34</v>
      </c>
      <c r="Q1162" s="1" t="s">
        <v>32</v>
      </c>
      <c r="V1162" s="37" t="s">
        <v>9463</v>
      </c>
      <c r="W1162" s="1">
        <v>34.5</v>
      </c>
      <c r="X1162" s="20">
        <v>10</v>
      </c>
      <c r="AE1162" s="1" t="s">
        <v>5851</v>
      </c>
      <c r="AF1162" s="1" t="s">
        <v>9468</v>
      </c>
      <c r="AG1162" s="20">
        <v>112600508</v>
      </c>
      <c r="AH1162" s="20">
        <v>1</v>
      </c>
    </row>
    <row r="1163" spans="1:34" ht="21" customHeight="1">
      <c r="A1163" s="1" t="str">
        <f>_xlfn.CONCAT(Table1[[#This Row],[NÚMERO OPERATIVO]],Table1[[#This Row],[OS (SGM)]])</f>
        <v>5753293122DLP-CTPA00  000098/2026</v>
      </c>
      <c r="C1163" s="1" t="s">
        <v>9455</v>
      </c>
      <c r="D1163" s="1" t="s">
        <v>16550</v>
      </c>
      <c r="E1163" s="23" t="s">
        <v>9457</v>
      </c>
      <c r="F1163" s="1" t="s">
        <v>114</v>
      </c>
      <c r="G1163" s="1" t="s">
        <v>114</v>
      </c>
      <c r="H1163" s="1" t="s">
        <v>43</v>
      </c>
      <c r="I1163" s="1" t="s">
        <v>204</v>
      </c>
      <c r="J1163" s="1">
        <v>5753293122</v>
      </c>
      <c r="K1163" s="1" t="e">
        <f>_xlfn.XLOOKUP(Table1[[#This Row],[NÚMERO OPERATIVO]],#REF!,#REF!)</f>
        <v>#REF!</v>
      </c>
      <c r="L1163" s="36" t="s">
        <v>16551</v>
      </c>
      <c r="M1163" s="1" t="str">
        <f>_xlfn.CONCAT(Table1[[#This Row],[NÚMERO OPERATIVO]],Table1[[#This Row],[DATA OC]])</f>
        <v>575329312246173,0555324074</v>
      </c>
      <c r="N1163" s="19">
        <v>46173.055532407408</v>
      </c>
      <c r="O1163" s="37" t="s">
        <v>32</v>
      </c>
      <c r="P1163" s="1" t="s">
        <v>34</v>
      </c>
      <c r="Q1163" s="1" t="s">
        <v>32</v>
      </c>
      <c r="V1163" s="1" t="s">
        <v>9558</v>
      </c>
      <c r="W1163" s="1">
        <v>34.5</v>
      </c>
      <c r="X1163" s="20">
        <v>75</v>
      </c>
      <c r="AE1163" s="1" t="s">
        <v>16552</v>
      </c>
      <c r="AF1163" s="1" t="s">
        <v>9468</v>
      </c>
      <c r="AG1163" s="20"/>
      <c r="AH1163" s="20">
        <v>1</v>
      </c>
    </row>
    <row r="1164" spans="1:34" ht="21" customHeight="1">
      <c r="A1164" s="1" t="str">
        <f>_xlfn.CONCAT(Table1[[#This Row],[NÚMERO OPERATIVO]],Table1[[#This Row],[OS (SGM)]])</f>
        <v>5712545122DLP-MLPA01  000159/2026</v>
      </c>
      <c r="C1164" s="1" t="s">
        <v>9455</v>
      </c>
      <c r="D1164" s="1" t="s">
        <v>16553</v>
      </c>
      <c r="E1164" s="23" t="s">
        <v>9457</v>
      </c>
      <c r="F1164" s="1" t="s">
        <v>114</v>
      </c>
      <c r="G1164" s="1" t="s">
        <v>114</v>
      </c>
      <c r="H1164" s="1" t="s">
        <v>43</v>
      </c>
      <c r="I1164" s="1" t="s">
        <v>320</v>
      </c>
      <c r="J1164" s="1">
        <v>5712545122</v>
      </c>
      <c r="K1164" s="1" t="e">
        <f>_xlfn.XLOOKUP(Table1[[#This Row],[NÚMERO OPERATIVO]],#REF!,#REF!)</f>
        <v>#REF!</v>
      </c>
      <c r="L1164" s="36" t="s">
        <v>16554</v>
      </c>
      <c r="M1164" s="1" t="str">
        <f>_xlfn.CONCAT(Table1[[#This Row],[NÚMERO OPERATIVO]],Table1[[#This Row],[DATA OC]])</f>
        <v>571254512246155,8114583333</v>
      </c>
      <c r="N1164" s="19">
        <v>46155.81145833333</v>
      </c>
      <c r="O1164" s="37" t="s">
        <v>32</v>
      </c>
      <c r="P1164" s="1" t="s">
        <v>34</v>
      </c>
      <c r="Q1164" s="1" t="s">
        <v>32</v>
      </c>
      <c r="R1164" s="1" t="s">
        <v>16555</v>
      </c>
      <c r="S1164" s="1" t="s">
        <v>9535</v>
      </c>
      <c r="T1164" s="1" t="s">
        <v>9482</v>
      </c>
      <c r="U1164" s="1" t="s">
        <v>16556</v>
      </c>
      <c r="V1164" s="37" t="s">
        <v>9463</v>
      </c>
      <c r="W1164" s="1">
        <v>34.5</v>
      </c>
      <c r="X1164" s="20">
        <v>10</v>
      </c>
      <c r="Z1164" s="1" t="s">
        <v>9464</v>
      </c>
      <c r="AB1164" s="1" t="s">
        <v>16557</v>
      </c>
      <c r="AC1164" s="1" t="s">
        <v>16558</v>
      </c>
      <c r="AD1164" s="1" t="s">
        <v>55</v>
      </c>
      <c r="AE1164" s="1" t="s">
        <v>3128</v>
      </c>
      <c r="AF1164" s="1" t="s">
        <v>9468</v>
      </c>
      <c r="AG1164" s="20">
        <v>112600527</v>
      </c>
      <c r="AH1164" s="20">
        <v>1</v>
      </c>
    </row>
    <row r="1165" spans="1:34" ht="21" customHeight="1">
      <c r="A1165" s="1" t="str">
        <f>_xlfn.CONCAT(Table1[[#This Row],[NÚMERO OPERATIVO]],Table1[[#This Row],[OS (SGM)]])</f>
        <v>5703327122DLP-CTPA00  000079/2026</v>
      </c>
      <c r="C1165" s="1" t="s">
        <v>9455</v>
      </c>
      <c r="D1165" s="1" t="s">
        <v>16559</v>
      </c>
      <c r="E1165" s="23" t="s">
        <v>9457</v>
      </c>
      <c r="F1165" s="1" t="s">
        <v>114</v>
      </c>
      <c r="G1165" s="1" t="s">
        <v>114</v>
      </c>
      <c r="H1165" s="1" t="s">
        <v>116</v>
      </c>
      <c r="I1165" s="1" t="s">
        <v>3903</v>
      </c>
      <c r="J1165" s="1">
        <v>5703327122</v>
      </c>
      <c r="K1165" s="1" t="e">
        <f>_xlfn.XLOOKUP(Table1[[#This Row],[NÚMERO OPERATIVO]],#REF!,#REF!)</f>
        <v>#REF!</v>
      </c>
      <c r="L1165" s="36"/>
      <c r="M1165" s="1" t="str">
        <f>_xlfn.CONCAT(Table1[[#This Row],[NÚMERO OPERATIVO]],Table1[[#This Row],[DATA OC]])</f>
        <v>570332712246144,7858333333</v>
      </c>
      <c r="N1165" s="19">
        <v>46144.785833333335</v>
      </c>
      <c r="O1165" s="37" t="s">
        <v>109</v>
      </c>
      <c r="P1165" s="1" t="s">
        <v>110</v>
      </c>
      <c r="Q1165" s="1" t="s">
        <v>109</v>
      </c>
      <c r="R1165" s="1" t="s">
        <v>16560</v>
      </c>
      <c r="S1165" s="1" t="s">
        <v>16561</v>
      </c>
      <c r="T1165" s="1" t="s">
        <v>9500</v>
      </c>
      <c r="U1165" s="1" t="s">
        <v>16562</v>
      </c>
      <c r="V1165" s="1" t="s">
        <v>9558</v>
      </c>
      <c r="W1165" s="1">
        <v>13.8</v>
      </c>
      <c r="X1165" s="20">
        <v>45</v>
      </c>
      <c r="Z1165" s="1" t="s">
        <v>9482</v>
      </c>
      <c r="AB1165" s="1" t="s">
        <v>16563</v>
      </c>
      <c r="AC1165" s="1" t="s">
        <v>16564</v>
      </c>
      <c r="AD1165" s="1" t="s">
        <v>1033</v>
      </c>
      <c r="AE1165" s="1" t="s">
        <v>3901</v>
      </c>
      <c r="AF1165" s="1" t="s">
        <v>9468</v>
      </c>
      <c r="AG1165" s="20">
        <v>112600482</v>
      </c>
      <c r="AH1165" s="20">
        <v>1</v>
      </c>
    </row>
    <row r="1166" spans="1:34" ht="21" customHeight="1">
      <c r="A1166" s="1" t="str">
        <f>_xlfn.CONCAT(Table1[[#This Row],[NÚMERO OPERATIVO]],Table1[[#This Row],[OS (SGM)]])</f>
        <v>5706607122DLP-MPPA01  000131/2026</v>
      </c>
      <c r="C1166" s="1" t="s">
        <v>9455</v>
      </c>
      <c r="D1166" s="1" t="s">
        <v>16565</v>
      </c>
      <c r="E1166" s="23" t="s">
        <v>9457</v>
      </c>
      <c r="F1166" s="1" t="s">
        <v>114</v>
      </c>
      <c r="G1166" s="1" t="s">
        <v>114</v>
      </c>
      <c r="H1166" s="1" t="s">
        <v>116</v>
      </c>
      <c r="I1166" s="1" t="s">
        <v>2687</v>
      </c>
      <c r="J1166" s="1">
        <v>5706607122</v>
      </c>
      <c r="K1166" s="1" t="e">
        <f>_xlfn.XLOOKUP(Table1[[#This Row],[NÚMERO OPERATIVO]],#REF!,#REF!)</f>
        <v>#REF!</v>
      </c>
      <c r="L1166" s="36"/>
      <c r="M1166" s="1" t="str">
        <f>_xlfn.CONCAT(Table1[[#This Row],[NÚMERO OPERATIVO]],Table1[[#This Row],[DATA OC]])</f>
        <v>570660712246146,6310416667</v>
      </c>
      <c r="N1166" s="19">
        <v>46146.631041666667</v>
      </c>
      <c r="O1166" s="37" t="s">
        <v>109</v>
      </c>
      <c r="P1166" s="1" t="s">
        <v>110</v>
      </c>
      <c r="Q1166" s="1" t="s">
        <v>109</v>
      </c>
      <c r="R1166" s="1" t="s">
        <v>9508</v>
      </c>
      <c r="S1166" s="1" t="s">
        <v>9508</v>
      </c>
      <c r="T1166" s="1" t="s">
        <v>9523</v>
      </c>
      <c r="U1166" s="1" t="s">
        <v>16566</v>
      </c>
      <c r="V1166" s="1" t="s">
        <v>9558</v>
      </c>
      <c r="W1166" s="1">
        <v>13.8</v>
      </c>
      <c r="X1166" s="20">
        <v>10</v>
      </c>
      <c r="Z1166" s="1" t="s">
        <v>9492</v>
      </c>
      <c r="AA1166" s="1" t="s">
        <v>16567</v>
      </c>
      <c r="AB1166" s="1" t="s">
        <v>9508</v>
      </c>
      <c r="AC1166" s="1" t="s">
        <v>9508</v>
      </c>
      <c r="AD1166" s="1" t="s">
        <v>79</v>
      </c>
      <c r="AE1166" s="1" t="s">
        <v>2685</v>
      </c>
      <c r="AF1166" s="1" t="s">
        <v>9468</v>
      </c>
      <c r="AG1166" s="20">
        <v>112600599</v>
      </c>
      <c r="AH1166" s="20">
        <v>1</v>
      </c>
    </row>
    <row r="1167" spans="1:34" ht="21" customHeight="1">
      <c r="A1167" s="1" t="str">
        <f>_xlfn.CONCAT(Table1[[#This Row],[NÚMERO OPERATIVO]],Table1[[#This Row],[OS (SGM)]])</f>
        <v>5700979271DLP-CTPA00  000097/2026</v>
      </c>
      <c r="C1167" s="1" t="s">
        <v>9455</v>
      </c>
      <c r="D1167" s="1" t="s">
        <v>16568</v>
      </c>
      <c r="E1167" s="23" t="s">
        <v>9457</v>
      </c>
      <c r="F1167" s="1" t="s">
        <v>114</v>
      </c>
      <c r="G1167" s="1" t="s">
        <v>503</v>
      </c>
      <c r="H1167" s="1" t="s">
        <v>116</v>
      </c>
      <c r="I1167" s="1" t="s">
        <v>2904</v>
      </c>
      <c r="J1167" s="1">
        <v>5700979271</v>
      </c>
      <c r="K1167" s="1" t="e">
        <f>_xlfn.XLOOKUP(Table1[[#This Row],[NÚMERO OPERATIVO]],#REF!,#REF!)</f>
        <v>#REF!</v>
      </c>
      <c r="L1167" s="36" t="s">
        <v>16569</v>
      </c>
      <c r="M1167" s="1" t="str">
        <f>_xlfn.CONCAT(Table1[[#This Row],[NÚMERO OPERATIVO]],Table1[[#This Row],[DATA OC]])</f>
        <v>570097927146170,847337963</v>
      </c>
      <c r="N1167" s="19">
        <v>46170.847337962965</v>
      </c>
      <c r="O1167" s="37" t="s">
        <v>32</v>
      </c>
      <c r="P1167" s="1" t="s">
        <v>110</v>
      </c>
      <c r="Q1167" s="1" t="s">
        <v>32</v>
      </c>
      <c r="V1167" s="1" t="s">
        <v>9558</v>
      </c>
      <c r="W1167" s="1">
        <v>13.8</v>
      </c>
      <c r="X1167" s="20">
        <v>75</v>
      </c>
      <c r="AE1167" s="1" t="s">
        <v>16570</v>
      </c>
      <c r="AF1167" s="1" t="s">
        <v>9468</v>
      </c>
      <c r="AG1167" s="20"/>
      <c r="AH1167" s="20">
        <v>1</v>
      </c>
    </row>
    <row r="1168" spans="1:34" ht="21" customHeight="1">
      <c r="A1168" s="1" t="str">
        <f>_xlfn.CONCAT(Table1[[#This Row],[NÚMERO OPERATIVO]],Table1[[#This Row],[OS (SGM)]])</f>
        <v>5744835233ENC-MPPS01  000140/2026</v>
      </c>
      <c r="C1168" s="1" t="s">
        <v>9455</v>
      </c>
      <c r="D1168" s="1" t="s">
        <v>16571</v>
      </c>
      <c r="E1168" s="23" t="s">
        <v>9457</v>
      </c>
      <c r="F1168" s="1" t="s">
        <v>10026</v>
      </c>
      <c r="G1168" s="1" t="s">
        <v>2321</v>
      </c>
      <c r="H1168" s="1" t="s">
        <v>43</v>
      </c>
      <c r="I1168" s="1" t="s">
        <v>773</v>
      </c>
      <c r="J1168" s="1">
        <v>5744835233</v>
      </c>
      <c r="K1168" s="1" t="e">
        <f>_xlfn.XLOOKUP(Table1[[#This Row],[NÚMERO OPERATIVO]],#REF!,#REF!)</f>
        <v>#REF!</v>
      </c>
      <c r="L1168" s="36" t="s">
        <v>16572</v>
      </c>
      <c r="M1168" s="1" t="str">
        <f>_xlfn.CONCAT(Table1[[#This Row],[NÚMERO OPERATIVO]],Table1[[#This Row],[DATA OC]])</f>
        <v>574483523346155,4832986111</v>
      </c>
      <c r="N1168" s="19">
        <v>46155.483298611114</v>
      </c>
      <c r="O1168" s="37" t="s">
        <v>109</v>
      </c>
      <c r="P1168" s="1" t="s">
        <v>285</v>
      </c>
      <c r="Q1168" s="1" t="s">
        <v>109</v>
      </c>
      <c r="R1168" s="1" t="s">
        <v>16573</v>
      </c>
      <c r="S1168" s="1" t="s">
        <v>16574</v>
      </c>
      <c r="T1168" s="1" t="s">
        <v>9603</v>
      </c>
      <c r="U1168" s="1" t="s">
        <v>16575</v>
      </c>
      <c r="V1168" s="1" t="s">
        <v>9558</v>
      </c>
      <c r="W1168" s="1">
        <v>34.5</v>
      </c>
      <c r="X1168" s="20">
        <v>45</v>
      </c>
      <c r="Z1168" s="1" t="s">
        <v>9464</v>
      </c>
      <c r="AB1168" s="1" t="s">
        <v>16576</v>
      </c>
      <c r="AC1168" s="1" t="s">
        <v>16577</v>
      </c>
      <c r="AD1168" s="1" t="s">
        <v>1669</v>
      </c>
      <c r="AE1168" s="1" t="s">
        <v>2318</v>
      </c>
      <c r="AF1168" s="1" t="s">
        <v>10032</v>
      </c>
      <c r="AG1168" s="20">
        <v>212600471</v>
      </c>
      <c r="AH1168" s="20">
        <v>1</v>
      </c>
    </row>
    <row r="1169" spans="1:34" ht="21" customHeight="1">
      <c r="A1169" s="1" t="str">
        <f>_xlfn.CONCAT(Table1[[#This Row],[NÚMERO OPERATIVO]],Table1[[#This Row],[OS (SGM)]])</f>
        <v>5753353233ENC-LMPS03  000078/2026</v>
      </c>
      <c r="C1169" s="1" t="s">
        <v>9455</v>
      </c>
      <c r="D1169" s="1" t="s">
        <v>16578</v>
      </c>
      <c r="E1169" s="23" t="s">
        <v>9457</v>
      </c>
      <c r="F1169" s="1" t="s">
        <v>10026</v>
      </c>
      <c r="G1169" s="1" t="s">
        <v>2321</v>
      </c>
      <c r="H1169" s="1" t="s">
        <v>43</v>
      </c>
      <c r="I1169" s="1" t="s">
        <v>1553</v>
      </c>
      <c r="J1169" s="1">
        <v>5753353233</v>
      </c>
      <c r="K1169" s="1" t="e">
        <f>_xlfn.XLOOKUP(Table1[[#This Row],[NÚMERO OPERATIVO]],#REF!,#REF!)</f>
        <v>#REF!</v>
      </c>
      <c r="L1169" s="36" t="s">
        <v>16579</v>
      </c>
      <c r="M1169" s="1" t="str">
        <f>_xlfn.CONCAT(Table1[[#This Row],[NÚMERO OPERATIVO]],Table1[[#This Row],[DATA OC]])</f>
        <v>575335323346144,0886574074</v>
      </c>
      <c r="N1169" s="19">
        <v>46144.08865740741</v>
      </c>
      <c r="O1169" s="37" t="s">
        <v>32</v>
      </c>
      <c r="P1169" s="1" t="s">
        <v>172</v>
      </c>
      <c r="Q1169" s="1" t="s">
        <v>32</v>
      </c>
      <c r="R1169" s="1" t="s">
        <v>16580</v>
      </c>
      <c r="S1169" s="1" t="s">
        <v>16581</v>
      </c>
      <c r="T1169" s="1" t="s">
        <v>9482</v>
      </c>
      <c r="U1169" s="1" t="s">
        <v>16582</v>
      </c>
      <c r="V1169" s="1" t="s">
        <v>9558</v>
      </c>
      <c r="W1169" s="1">
        <v>34.5</v>
      </c>
      <c r="X1169" s="20">
        <v>45</v>
      </c>
      <c r="Z1169" s="1" t="s">
        <v>9482</v>
      </c>
      <c r="AA1169" s="1" t="s">
        <v>13765</v>
      </c>
      <c r="AB1169" s="1" t="s">
        <v>16583</v>
      </c>
      <c r="AC1169" s="1" t="s">
        <v>16584</v>
      </c>
      <c r="AD1169" s="1">
        <v>112.5</v>
      </c>
      <c r="AE1169" s="1" t="s">
        <v>4915</v>
      </c>
      <c r="AF1169" s="1" t="s">
        <v>10032</v>
      </c>
      <c r="AG1169" s="20">
        <v>212600451</v>
      </c>
      <c r="AH1169" s="20">
        <v>1</v>
      </c>
    </row>
    <row r="1170" spans="1:34" ht="21" customHeight="1">
      <c r="A1170" s="1" t="str">
        <f>_xlfn.CONCAT(Table1[[#This Row],[NÚMERO OPERATIVO]],Table1[[#This Row],[OS (SGM)]])</f>
        <v>5700240055ENC-LMPS04  000077/2026</v>
      </c>
      <c r="C1170" s="1" t="s">
        <v>9455</v>
      </c>
      <c r="D1170" s="1" t="s">
        <v>16585</v>
      </c>
      <c r="E1170" s="23" t="s">
        <v>9457</v>
      </c>
      <c r="F1170" s="1" t="s">
        <v>10026</v>
      </c>
      <c r="G1170" s="1" t="s">
        <v>436</v>
      </c>
      <c r="H1170" s="1" t="s">
        <v>43</v>
      </c>
      <c r="I1170" s="1" t="s">
        <v>434</v>
      </c>
      <c r="J1170" s="1">
        <v>5700240055</v>
      </c>
      <c r="K1170" s="1" t="e">
        <f>_xlfn.XLOOKUP(Table1[[#This Row],[NÚMERO OPERATIVO]],#REF!,#REF!)</f>
        <v>#REF!</v>
      </c>
      <c r="L1170" s="36" t="s">
        <v>16586</v>
      </c>
      <c r="M1170" s="1" t="str">
        <f>_xlfn.CONCAT(Table1[[#This Row],[NÚMERO OPERATIVO]],Table1[[#This Row],[DATA OC]])</f>
        <v>570024005546149,7683217593</v>
      </c>
      <c r="N1170" s="19">
        <v>46149.768321759257</v>
      </c>
      <c r="O1170" s="37" t="s">
        <v>32</v>
      </c>
      <c r="P1170" s="1" t="s">
        <v>33</v>
      </c>
      <c r="Q1170" s="1" t="s">
        <v>32</v>
      </c>
      <c r="R1170" s="1" t="s">
        <v>16587</v>
      </c>
      <c r="S1170" s="1" t="s">
        <v>16588</v>
      </c>
      <c r="T1170" s="1" t="s">
        <v>9482</v>
      </c>
      <c r="U1170" s="1" t="s">
        <v>16589</v>
      </c>
      <c r="V1170" s="37" t="s">
        <v>9463</v>
      </c>
      <c r="W1170" s="1">
        <v>34.5</v>
      </c>
      <c r="X1170" s="20">
        <v>15</v>
      </c>
      <c r="Z1170" s="1" t="s">
        <v>9464</v>
      </c>
      <c r="AA1170" s="1" t="s">
        <v>16590</v>
      </c>
      <c r="AB1170" s="1" t="s">
        <v>16591</v>
      </c>
      <c r="AC1170" s="1" t="s">
        <v>16592</v>
      </c>
      <c r="AD1170" s="1" t="s">
        <v>55</v>
      </c>
      <c r="AE1170" s="1" t="s">
        <v>8171</v>
      </c>
      <c r="AF1170" s="1" t="s">
        <v>10032</v>
      </c>
      <c r="AG1170" s="20">
        <v>212600464</v>
      </c>
      <c r="AH1170" s="20">
        <v>1</v>
      </c>
    </row>
    <row r="1171" spans="1:34" ht="21" customHeight="1">
      <c r="A1171" s="1" t="str">
        <f>_xlfn.CONCAT(Table1[[#This Row],[NÚMERO OPERATIVO]],Table1[[#This Row],[OS (SGM)]])</f>
        <v>5710276149ENC-LMPS03  000083/2026</v>
      </c>
      <c r="C1171" s="1" t="s">
        <v>9455</v>
      </c>
      <c r="D1171" s="1" t="s">
        <v>16593</v>
      </c>
      <c r="E1171" s="23" t="s">
        <v>9457</v>
      </c>
      <c r="F1171" s="1" t="s">
        <v>10026</v>
      </c>
      <c r="G1171" s="1" t="s">
        <v>716</v>
      </c>
      <c r="H1171" s="1" t="s">
        <v>43</v>
      </c>
      <c r="I1171" s="1" t="s">
        <v>351</v>
      </c>
      <c r="J1171" s="1">
        <v>5710276149</v>
      </c>
      <c r="K1171" s="1" t="e">
        <f>_xlfn.XLOOKUP(Table1[[#This Row],[NÚMERO OPERATIVO]],#REF!,#REF!)</f>
        <v>#REF!</v>
      </c>
      <c r="L1171" s="36" t="s">
        <v>16594</v>
      </c>
      <c r="M1171" s="1" t="str">
        <f>_xlfn.CONCAT(Table1[[#This Row],[NÚMERO OPERATIVO]],Table1[[#This Row],[DATA OC]])</f>
        <v>571027614946154,7655671296</v>
      </c>
      <c r="N1171" s="19">
        <v>46154.765567129631</v>
      </c>
      <c r="O1171" s="37" t="s">
        <v>32</v>
      </c>
      <c r="P1171" s="1" t="s">
        <v>34</v>
      </c>
      <c r="Q1171" s="1" t="s">
        <v>32</v>
      </c>
      <c r="R1171" s="1" t="s">
        <v>16595</v>
      </c>
      <c r="S1171" s="1" t="s">
        <v>10131</v>
      </c>
      <c r="T1171" s="1" t="s">
        <v>9473</v>
      </c>
      <c r="U1171" s="1" t="s">
        <v>16596</v>
      </c>
      <c r="V1171" s="37" t="s">
        <v>9463</v>
      </c>
      <c r="W1171" s="1">
        <v>34.5</v>
      </c>
      <c r="X1171" s="20">
        <v>15</v>
      </c>
      <c r="Z1171" s="1" t="s">
        <v>9464</v>
      </c>
      <c r="AB1171" s="1" t="s">
        <v>16597</v>
      </c>
      <c r="AC1171" s="1" t="s">
        <v>16598</v>
      </c>
      <c r="AD1171" s="1" t="s">
        <v>55</v>
      </c>
      <c r="AE1171" s="1" t="s">
        <v>713</v>
      </c>
      <c r="AF1171" s="1" t="s">
        <v>10032</v>
      </c>
      <c r="AG1171" s="20">
        <v>212600478</v>
      </c>
      <c r="AH1171" s="20">
        <v>1</v>
      </c>
    </row>
    <row r="1172" spans="1:34" ht="21" customHeight="1">
      <c r="A1172" s="1" t="str">
        <f>_xlfn.CONCAT(Table1[[#This Row],[NÚMERO OPERATIVO]],Table1[[#This Row],[OS (SGM)]])</f>
        <v>5753314012ENC-LMPS01  000130/2026</v>
      </c>
      <c r="C1172" s="1" t="s">
        <v>9455</v>
      </c>
      <c r="D1172" s="1" t="s">
        <v>16599</v>
      </c>
      <c r="E1172" s="23" t="s">
        <v>9457</v>
      </c>
      <c r="F1172" s="1" t="s">
        <v>10026</v>
      </c>
      <c r="G1172" s="1" t="s">
        <v>1533</v>
      </c>
      <c r="H1172" s="1" t="s">
        <v>43</v>
      </c>
      <c r="I1172" s="1" t="s">
        <v>907</v>
      </c>
      <c r="J1172" s="1">
        <v>5753314012</v>
      </c>
      <c r="K1172" s="1" t="e">
        <f>_xlfn.XLOOKUP(Table1[[#This Row],[NÚMERO OPERATIVO]],#REF!,#REF!)</f>
        <v>#REF!</v>
      </c>
      <c r="L1172" s="36" t="s">
        <v>16600</v>
      </c>
      <c r="M1172" s="1" t="str">
        <f>_xlfn.CONCAT(Table1[[#This Row],[NÚMERO OPERATIVO]],Table1[[#This Row],[DATA OC]])</f>
        <v>575331401246163,716087963</v>
      </c>
      <c r="N1172" s="19">
        <v>46163.716087962966</v>
      </c>
      <c r="O1172" s="37" t="s">
        <v>32</v>
      </c>
      <c r="P1172" s="1" t="s">
        <v>34</v>
      </c>
      <c r="Q1172" s="1" t="s">
        <v>32</v>
      </c>
      <c r="R1172" s="1" t="s">
        <v>16601</v>
      </c>
      <c r="S1172" s="1" t="s">
        <v>16602</v>
      </c>
      <c r="T1172" s="1" t="s">
        <v>9473</v>
      </c>
      <c r="U1172" s="1" t="s">
        <v>16603</v>
      </c>
      <c r="V1172" s="37" t="s">
        <v>9463</v>
      </c>
      <c r="W1172" s="1">
        <v>34.5</v>
      </c>
      <c r="X1172" s="20">
        <v>25</v>
      </c>
      <c r="Z1172" s="1" t="s">
        <v>9464</v>
      </c>
      <c r="AA1172" s="1" t="s">
        <v>11004</v>
      </c>
      <c r="AB1172" s="1" t="s">
        <v>16604</v>
      </c>
      <c r="AC1172" s="1" t="s">
        <v>16605</v>
      </c>
      <c r="AD1172" s="1" t="s">
        <v>931</v>
      </c>
      <c r="AE1172" s="1" t="s">
        <v>1530</v>
      </c>
      <c r="AF1172" s="1" t="s">
        <v>10032</v>
      </c>
      <c r="AG1172" s="20">
        <v>212600494</v>
      </c>
      <c r="AH1172" s="20">
        <v>1</v>
      </c>
    </row>
    <row r="1173" spans="1:34" ht="21" customHeight="1">
      <c r="A1173" s="1" t="str">
        <f>_xlfn.CONCAT(Table1[[#This Row],[NÚMERO OPERATIVO]],Table1[[#This Row],[OS (SGM)]])</f>
        <v>5701677084ENC-LMPS03  000086/2026</v>
      </c>
      <c r="C1173" s="1" t="s">
        <v>9455</v>
      </c>
      <c r="D1173" s="1" t="s">
        <v>16606</v>
      </c>
      <c r="E1173" s="23" t="s">
        <v>9457</v>
      </c>
      <c r="F1173" s="1" t="s">
        <v>10026</v>
      </c>
      <c r="G1173" s="1" t="s">
        <v>480</v>
      </c>
      <c r="H1173" s="1" t="s">
        <v>43</v>
      </c>
      <c r="I1173" s="1" t="s">
        <v>389</v>
      </c>
      <c r="J1173" s="1">
        <v>5701677084</v>
      </c>
      <c r="K1173" s="1" t="e">
        <f>_xlfn.XLOOKUP(Table1[[#This Row],[NÚMERO OPERATIVO]],#REF!,#REF!)</f>
        <v>#REF!</v>
      </c>
      <c r="L1173" s="36" t="s">
        <v>16607</v>
      </c>
      <c r="M1173" s="1" t="str">
        <f>_xlfn.CONCAT(Table1[[#This Row],[NÚMERO OPERATIVO]],Table1[[#This Row],[DATA OC]])</f>
        <v>570167708446168,6754166667</v>
      </c>
      <c r="N1173" s="19">
        <v>46168.675416666665</v>
      </c>
      <c r="O1173" s="37" t="s">
        <v>109</v>
      </c>
      <c r="P1173" s="1" t="s">
        <v>285</v>
      </c>
      <c r="Q1173" s="1" t="s">
        <v>109</v>
      </c>
      <c r="R1173" s="1" t="s">
        <v>16608</v>
      </c>
      <c r="S1173" s="1" t="s">
        <v>10131</v>
      </c>
      <c r="T1173" s="1" t="s">
        <v>9461</v>
      </c>
      <c r="U1173" s="1" t="s">
        <v>16609</v>
      </c>
      <c r="V1173" s="37" t="s">
        <v>9463</v>
      </c>
      <c r="W1173" s="1">
        <v>34.5</v>
      </c>
      <c r="X1173" s="20">
        <v>5</v>
      </c>
      <c r="Z1173" s="1" t="s">
        <v>9464</v>
      </c>
      <c r="AB1173" s="1" t="s">
        <v>16610</v>
      </c>
      <c r="AC1173" s="1" t="s">
        <v>16611</v>
      </c>
      <c r="AD1173" s="1" t="s">
        <v>55</v>
      </c>
      <c r="AE1173" s="1" t="s">
        <v>3659</v>
      </c>
      <c r="AF1173" s="1" t="s">
        <v>10032</v>
      </c>
      <c r="AG1173" s="20">
        <v>212600495</v>
      </c>
      <c r="AH1173" s="20">
        <v>1</v>
      </c>
    </row>
    <row r="1174" spans="1:34" ht="21" customHeight="1">
      <c r="A1174" s="1" t="str">
        <f>_xlfn.CONCAT(Table1[[#This Row],[NÚMERO OPERATIVO]],Table1[[#This Row],[OS (SGM)]])</f>
        <v>5358412075ENC-LMPS03  000081/2026</v>
      </c>
      <c r="C1174" s="1" t="s">
        <v>9455</v>
      </c>
      <c r="D1174" s="1" t="s">
        <v>16612</v>
      </c>
      <c r="E1174" s="23" t="s">
        <v>9457</v>
      </c>
      <c r="F1174" s="1" t="s">
        <v>10026</v>
      </c>
      <c r="G1174" s="1" t="s">
        <v>775</v>
      </c>
      <c r="H1174" s="1" t="s">
        <v>43</v>
      </c>
      <c r="I1174" s="1" t="s">
        <v>773</v>
      </c>
      <c r="J1174" s="1">
        <v>5358412075</v>
      </c>
      <c r="K1174" s="1" t="e">
        <f>_xlfn.XLOOKUP(Table1[[#This Row],[NÚMERO OPERATIVO]],#REF!,#REF!)</f>
        <v>#REF!</v>
      </c>
      <c r="L1174" s="36" t="s">
        <v>16613</v>
      </c>
      <c r="M1174" s="1" t="str">
        <f>_xlfn.CONCAT(Table1[[#This Row],[NÚMERO OPERATIVO]],Table1[[#This Row],[DATA OC]])</f>
        <v>535841207546154,4413773148</v>
      </c>
      <c r="N1174" s="19">
        <v>46154.441377314812</v>
      </c>
      <c r="O1174" s="37" t="s">
        <v>32</v>
      </c>
      <c r="P1174" s="1" t="s">
        <v>34</v>
      </c>
      <c r="Q1174" s="1" t="s">
        <v>32</v>
      </c>
      <c r="R1174" s="1" t="s">
        <v>16614</v>
      </c>
      <c r="S1174" s="1" t="s">
        <v>16615</v>
      </c>
      <c r="T1174" s="1" t="s">
        <v>9482</v>
      </c>
      <c r="U1174" s="1" t="s">
        <v>16616</v>
      </c>
      <c r="V1174" s="37" t="s">
        <v>9463</v>
      </c>
      <c r="W1174" s="1">
        <v>34.5</v>
      </c>
      <c r="X1174" s="20">
        <v>15</v>
      </c>
      <c r="Z1174" s="1" t="s">
        <v>9464</v>
      </c>
      <c r="AB1174" s="1" t="s">
        <v>16617</v>
      </c>
      <c r="AC1174" s="1" t="s">
        <v>16618</v>
      </c>
      <c r="AD1174" s="1" t="s">
        <v>55</v>
      </c>
      <c r="AE1174" s="1" t="s">
        <v>4934</v>
      </c>
      <c r="AF1174" s="1" t="s">
        <v>10032</v>
      </c>
      <c r="AG1174" s="20">
        <v>212600473</v>
      </c>
      <c r="AH1174" s="20">
        <v>1</v>
      </c>
    </row>
    <row r="1175" spans="1:34" ht="21" customHeight="1">
      <c r="A1175" s="1" t="str">
        <f>_xlfn.CONCAT(Table1[[#This Row],[NÚMERO OPERATIVO]],Table1[[#This Row],[OS (SGM)]])</f>
        <v>5701360075ENC-LMPS04  000076/2026</v>
      </c>
      <c r="C1175" s="1" t="s">
        <v>9455</v>
      </c>
      <c r="D1175" s="1" t="s">
        <v>16619</v>
      </c>
      <c r="E1175" s="23" t="s">
        <v>9457</v>
      </c>
      <c r="F1175" s="1" t="s">
        <v>10026</v>
      </c>
      <c r="G1175" s="1" t="s">
        <v>775</v>
      </c>
      <c r="H1175" s="1" t="s">
        <v>43</v>
      </c>
      <c r="I1175" s="1" t="s">
        <v>773</v>
      </c>
      <c r="J1175" s="1">
        <v>5701360075</v>
      </c>
      <c r="K1175" s="1" t="e">
        <f>_xlfn.XLOOKUP(Table1[[#This Row],[NÚMERO OPERATIVO]],#REF!,#REF!)</f>
        <v>#REF!</v>
      </c>
      <c r="L1175" s="36"/>
      <c r="M1175" s="1" t="str">
        <f>_xlfn.CONCAT(Table1[[#This Row],[NÚMERO OPERATIVO]],Table1[[#This Row],[DATA OC]])</f>
        <v>570136007546147,8425462963</v>
      </c>
      <c r="N1175" s="19">
        <v>46147.842546296299</v>
      </c>
      <c r="O1175" s="37" t="s">
        <v>109</v>
      </c>
      <c r="P1175" s="1" t="s">
        <v>110</v>
      </c>
      <c r="Q1175" s="1" t="s">
        <v>109</v>
      </c>
      <c r="R1175" s="1" t="s">
        <v>16620</v>
      </c>
      <c r="S1175" s="1" t="s">
        <v>16621</v>
      </c>
      <c r="T1175" s="1" t="s">
        <v>9473</v>
      </c>
      <c r="U1175" s="1" t="s">
        <v>16622</v>
      </c>
      <c r="V1175" s="37" t="s">
        <v>9463</v>
      </c>
      <c r="W1175" s="1">
        <v>34.5</v>
      </c>
      <c r="X1175" s="20">
        <v>5</v>
      </c>
      <c r="Z1175" s="1" t="s">
        <v>9464</v>
      </c>
      <c r="AB1175" s="1" t="s">
        <v>16623</v>
      </c>
      <c r="AC1175" s="1" t="s">
        <v>16624</v>
      </c>
      <c r="AD1175" s="1" t="s">
        <v>55</v>
      </c>
      <c r="AE1175" s="1" t="s">
        <v>6365</v>
      </c>
      <c r="AF1175" s="1" t="s">
        <v>10032</v>
      </c>
      <c r="AG1175" s="20">
        <v>212600460</v>
      </c>
      <c r="AH1175" s="20">
        <v>1</v>
      </c>
    </row>
    <row r="1176" spans="1:34" ht="21" customHeight="1">
      <c r="A1176" s="1" t="str">
        <f>_xlfn.CONCAT(Table1[[#This Row],[NÚMERO OPERATIVO]],Table1[[#This Row],[OS (SGM)]])</f>
        <v>5701174075ENC-MPPS01  000141/2026</v>
      </c>
      <c r="C1176" s="1" t="s">
        <v>9455</v>
      </c>
      <c r="D1176" s="1" t="s">
        <v>16625</v>
      </c>
      <c r="E1176" s="23" t="s">
        <v>9457</v>
      </c>
      <c r="F1176" s="1" t="s">
        <v>10026</v>
      </c>
      <c r="G1176" s="1" t="s">
        <v>775</v>
      </c>
      <c r="H1176" s="1" t="s">
        <v>116</v>
      </c>
      <c r="I1176" s="1" t="s">
        <v>773</v>
      </c>
      <c r="J1176" s="1">
        <v>5701174075</v>
      </c>
      <c r="K1176" s="1" t="e">
        <f>_xlfn.XLOOKUP(Table1[[#This Row],[NÚMERO OPERATIVO]],#REF!,#REF!)</f>
        <v>#REF!</v>
      </c>
      <c r="L1176" s="36" t="s">
        <v>16626</v>
      </c>
      <c r="M1176" s="1" t="str">
        <f>_xlfn.CONCAT(Table1[[#This Row],[NÚMERO OPERATIVO]],Table1[[#This Row],[DATA OC]])</f>
        <v>570117407546160,4359953704</v>
      </c>
      <c r="N1176" s="19">
        <v>46160.435995370368</v>
      </c>
      <c r="O1176" s="37" t="s">
        <v>109</v>
      </c>
      <c r="P1176" s="1" t="s">
        <v>110</v>
      </c>
      <c r="Q1176" s="1" t="s">
        <v>109</v>
      </c>
      <c r="R1176" s="1" t="s">
        <v>16627</v>
      </c>
      <c r="S1176" s="1" t="s">
        <v>16628</v>
      </c>
      <c r="T1176" s="1" t="s">
        <v>9482</v>
      </c>
      <c r="U1176" s="1" t="s">
        <v>16629</v>
      </c>
      <c r="V1176" s="1" t="s">
        <v>9558</v>
      </c>
      <c r="W1176" s="1">
        <v>34.5</v>
      </c>
      <c r="X1176" s="26">
        <v>112.5</v>
      </c>
      <c r="Z1176" s="1" t="s">
        <v>9482</v>
      </c>
      <c r="AA1176" s="1" t="s">
        <v>16630</v>
      </c>
      <c r="AB1176" s="1" t="s">
        <v>16631</v>
      </c>
      <c r="AC1176" s="1" t="s">
        <v>16632</v>
      </c>
      <c r="AD1176" s="1">
        <v>112.5</v>
      </c>
      <c r="AE1176" s="1" t="s">
        <v>4155</v>
      </c>
      <c r="AF1176" s="1" t="s">
        <v>10032</v>
      </c>
      <c r="AG1176" s="20">
        <v>212600480</v>
      </c>
      <c r="AH1176" s="20">
        <v>1</v>
      </c>
    </row>
    <row r="1177" spans="1:34" ht="21" customHeight="1">
      <c r="A1177" s="1" t="str">
        <f>_xlfn.CONCAT(Table1[[#This Row],[NÚMERO OPERATIVO]],Table1[[#This Row],[OS (SGM)]])</f>
        <v>5700428086ENC-LMPS03  000079/2026</v>
      </c>
      <c r="C1177" s="1" t="s">
        <v>9455</v>
      </c>
      <c r="D1177" s="1" t="s">
        <v>16633</v>
      </c>
      <c r="E1177" s="23" t="s">
        <v>9457</v>
      </c>
      <c r="F1177" s="1" t="s">
        <v>10026</v>
      </c>
      <c r="G1177" s="1" t="s">
        <v>353</v>
      </c>
      <c r="H1177" s="1" t="s">
        <v>43</v>
      </c>
      <c r="I1177" s="1" t="s">
        <v>351</v>
      </c>
      <c r="J1177" s="1">
        <v>5700428086</v>
      </c>
      <c r="K1177" s="1" t="e">
        <f>_xlfn.XLOOKUP(Table1[[#This Row],[NÚMERO OPERATIVO]],#REF!,#REF!)</f>
        <v>#REF!</v>
      </c>
      <c r="L1177" s="36"/>
      <c r="M1177" s="1" t="str">
        <f>_xlfn.CONCAT(Table1[[#This Row],[NÚMERO OPERATIVO]],Table1[[#This Row],[DATA OC]])</f>
        <v>570042808646143,4752777778</v>
      </c>
      <c r="N1177" s="19">
        <v>46143.475277777776</v>
      </c>
      <c r="O1177" s="37" t="s">
        <v>32</v>
      </c>
      <c r="P1177" s="1" t="s">
        <v>33</v>
      </c>
      <c r="Q1177" s="1" t="s">
        <v>32</v>
      </c>
      <c r="R1177" s="1" t="s">
        <v>16634</v>
      </c>
      <c r="S1177" s="1" t="s">
        <v>10131</v>
      </c>
      <c r="T1177" s="1" t="s">
        <v>9461</v>
      </c>
      <c r="U1177" s="1" t="s">
        <v>16635</v>
      </c>
      <c r="V1177" s="37" t="s">
        <v>9463</v>
      </c>
      <c r="W1177" s="1">
        <v>34.5</v>
      </c>
      <c r="X1177" s="20">
        <v>5</v>
      </c>
      <c r="Z1177" s="1" t="s">
        <v>9464</v>
      </c>
      <c r="AB1177" s="1" t="s">
        <v>16636</v>
      </c>
      <c r="AC1177" s="1" t="s">
        <v>16637</v>
      </c>
      <c r="AD1177" s="1" t="s">
        <v>931</v>
      </c>
      <c r="AE1177" s="1" t="s">
        <v>349</v>
      </c>
      <c r="AF1177" s="1" t="s">
        <v>10032</v>
      </c>
      <c r="AG1177" s="20">
        <v>212600455</v>
      </c>
      <c r="AH1177" s="20">
        <v>1</v>
      </c>
    </row>
    <row r="1178" spans="1:34" ht="21" customHeight="1">
      <c r="A1178" s="1" t="str">
        <f>_xlfn.CONCAT(Table1[[#This Row],[NÚMERO OPERATIVO]],Table1[[#This Row],[OS (SGM)]])</f>
        <v>5733119007ENC-LMPS01  000124/2026</v>
      </c>
      <c r="C1178" s="1" t="s">
        <v>9455</v>
      </c>
      <c r="D1178" s="1" t="s">
        <v>16638</v>
      </c>
      <c r="E1178" s="23" t="s">
        <v>9457</v>
      </c>
      <c r="F1178" s="1" t="s">
        <v>10026</v>
      </c>
      <c r="G1178" s="1" t="s">
        <v>166</v>
      </c>
      <c r="H1178" s="1" t="s">
        <v>43</v>
      </c>
      <c r="I1178" s="1" t="s">
        <v>163</v>
      </c>
      <c r="J1178" s="1">
        <v>5733119007</v>
      </c>
      <c r="K1178" s="1" t="e">
        <f>_xlfn.XLOOKUP(Table1[[#This Row],[NÚMERO OPERATIVO]],#REF!,#REF!)</f>
        <v>#REF!</v>
      </c>
      <c r="L1178" s="36" t="s">
        <v>16639</v>
      </c>
      <c r="M1178" s="1" t="str">
        <f>_xlfn.CONCAT(Table1[[#This Row],[NÚMERO OPERATIVO]],Table1[[#This Row],[DATA OC]])</f>
        <v>573311900746158,4177662037</v>
      </c>
      <c r="N1178" s="19">
        <v>46158.417766203704</v>
      </c>
      <c r="O1178" s="37" t="s">
        <v>32</v>
      </c>
      <c r="P1178" s="1" t="s">
        <v>110</v>
      </c>
      <c r="Q1178" s="1" t="s">
        <v>32</v>
      </c>
      <c r="R1178" s="1" t="s">
        <v>16640</v>
      </c>
      <c r="S1178" s="1" t="s">
        <v>16641</v>
      </c>
      <c r="T1178" s="1" t="s">
        <v>9482</v>
      </c>
      <c r="U1178" s="1" t="s">
        <v>16642</v>
      </c>
      <c r="V1178" s="37" t="s">
        <v>9463</v>
      </c>
      <c r="W1178" s="1">
        <v>34.5</v>
      </c>
      <c r="X1178" s="20">
        <v>15</v>
      </c>
      <c r="Z1178" s="1" t="s">
        <v>9464</v>
      </c>
      <c r="AA1178" s="1" t="s">
        <v>16643</v>
      </c>
      <c r="AB1178" s="1" t="s">
        <v>16644</v>
      </c>
      <c r="AC1178" s="1" t="s">
        <v>16645</v>
      </c>
      <c r="AD1178" s="1" t="s">
        <v>55</v>
      </c>
      <c r="AE1178" s="1" t="s">
        <v>3896</v>
      </c>
      <c r="AF1178" s="1" t="s">
        <v>10032</v>
      </c>
      <c r="AG1178" s="20">
        <v>212600481</v>
      </c>
      <c r="AH1178" s="20">
        <v>1</v>
      </c>
    </row>
    <row r="1179" spans="1:34" ht="21" customHeight="1">
      <c r="A1179" s="1" t="str">
        <f>_xlfn.CONCAT(Table1[[#This Row],[NÚMERO OPERATIVO]],Table1[[#This Row],[OS (SGM)]])</f>
        <v>5700826008ENC-LMPS01  000119/2026</v>
      </c>
      <c r="C1179" s="1" t="s">
        <v>9455</v>
      </c>
      <c r="D1179" s="1" t="s">
        <v>16646</v>
      </c>
      <c r="E1179" s="23" t="s">
        <v>9457</v>
      </c>
      <c r="F1179" s="1" t="s">
        <v>10026</v>
      </c>
      <c r="G1179" s="1" t="s">
        <v>2719</v>
      </c>
      <c r="H1179" s="1" t="s">
        <v>43</v>
      </c>
      <c r="I1179" s="1" t="s">
        <v>2352</v>
      </c>
      <c r="J1179" s="1">
        <v>5700826008</v>
      </c>
      <c r="K1179" s="1" t="e">
        <f>_xlfn.XLOOKUP(Table1[[#This Row],[NÚMERO OPERATIVO]],#REF!,#REF!)</f>
        <v>#REF!</v>
      </c>
      <c r="L1179" s="36" t="s">
        <v>16647</v>
      </c>
      <c r="M1179" s="1" t="str">
        <f>_xlfn.CONCAT(Table1[[#This Row],[NÚMERO OPERATIVO]],Table1[[#This Row],[DATA OC]])</f>
        <v>570082600846144,636712963</v>
      </c>
      <c r="N1179" s="19">
        <v>46144.636712962965</v>
      </c>
      <c r="O1179" s="37" t="s">
        <v>32</v>
      </c>
      <c r="P1179" s="1" t="s">
        <v>33</v>
      </c>
      <c r="Q1179" s="1" t="s">
        <v>32</v>
      </c>
      <c r="R1179" s="1" t="s">
        <v>16648</v>
      </c>
      <c r="S1179" s="1" t="s">
        <v>16649</v>
      </c>
      <c r="T1179" s="1" t="s">
        <v>9473</v>
      </c>
      <c r="U1179" s="1" t="s">
        <v>16650</v>
      </c>
      <c r="V1179" s="37" t="s">
        <v>9463</v>
      </c>
      <c r="W1179" s="1">
        <v>34.5</v>
      </c>
      <c r="X1179" s="20">
        <v>5</v>
      </c>
      <c r="AB1179" s="1" t="s">
        <v>16651</v>
      </c>
      <c r="AC1179" s="1" t="s">
        <v>16652</v>
      </c>
      <c r="AD1179" s="1" t="s">
        <v>931</v>
      </c>
      <c r="AE1179" s="1" t="s">
        <v>6885</v>
      </c>
      <c r="AF1179" s="1" t="s">
        <v>10032</v>
      </c>
      <c r="AG1179" s="20">
        <v>212600456</v>
      </c>
      <c r="AH1179" s="20">
        <v>1</v>
      </c>
    </row>
    <row r="1180" spans="1:34" ht="21" customHeight="1">
      <c r="A1180" s="1" t="str">
        <f>_xlfn.CONCAT(Table1[[#This Row],[NÚMERO OPERATIVO]],Table1[[#This Row],[OS (SGM)]])</f>
        <v>5701548013ENC-LMPS01  000125/2026</v>
      </c>
      <c r="C1180" s="1" t="s">
        <v>9455</v>
      </c>
      <c r="D1180" s="1" t="s">
        <v>16653</v>
      </c>
      <c r="E1180" s="23" t="s">
        <v>9457</v>
      </c>
      <c r="F1180" s="1" t="s">
        <v>10026</v>
      </c>
      <c r="G1180" s="1" t="s">
        <v>391</v>
      </c>
      <c r="H1180" s="1" t="s">
        <v>43</v>
      </c>
      <c r="I1180" s="1" t="s">
        <v>389</v>
      </c>
      <c r="J1180" s="1">
        <v>5701548013</v>
      </c>
      <c r="K1180" s="1" t="e">
        <f>_xlfn.XLOOKUP(Table1[[#This Row],[NÚMERO OPERATIVO]],#REF!,#REF!)</f>
        <v>#REF!</v>
      </c>
      <c r="L1180" s="36" t="s">
        <v>16654</v>
      </c>
      <c r="M1180" s="1" t="str">
        <f>_xlfn.CONCAT(Table1[[#This Row],[NÚMERO OPERATIVO]],Table1[[#This Row],[DATA OC]])</f>
        <v>570154801346158,7290277778</v>
      </c>
      <c r="N1180" s="19">
        <v>46158.729027777779</v>
      </c>
      <c r="O1180" s="37" t="s">
        <v>32</v>
      </c>
      <c r="P1180" s="1" t="s">
        <v>34</v>
      </c>
      <c r="Q1180" s="1" t="s">
        <v>32</v>
      </c>
      <c r="R1180" s="1" t="s">
        <v>16655</v>
      </c>
      <c r="S1180" s="1" t="s">
        <v>16656</v>
      </c>
      <c r="T1180" s="1" t="s">
        <v>10098</v>
      </c>
      <c r="U1180" s="1" t="s">
        <v>16657</v>
      </c>
      <c r="V1180" s="1" t="s">
        <v>9558</v>
      </c>
      <c r="W1180" s="1">
        <v>34.5</v>
      </c>
      <c r="X1180" s="20">
        <v>30</v>
      </c>
      <c r="Z1180" s="1" t="s">
        <v>9464</v>
      </c>
      <c r="AA1180" s="1" t="s">
        <v>16658</v>
      </c>
      <c r="AB1180" s="1" t="s">
        <v>10454</v>
      </c>
      <c r="AC1180" s="1" t="s">
        <v>10455</v>
      </c>
      <c r="AD1180" s="1" t="s">
        <v>297</v>
      </c>
      <c r="AE1180" s="1" t="s">
        <v>387</v>
      </c>
      <c r="AF1180" s="1" t="s">
        <v>10032</v>
      </c>
      <c r="AG1180" s="20">
        <v>212600483</v>
      </c>
      <c r="AH1180" s="20">
        <v>1</v>
      </c>
    </row>
    <row r="1181" spans="1:34" ht="21" customHeight="1">
      <c r="A1181" s="1" t="str">
        <f>_xlfn.CONCAT(Table1[[#This Row],[NÚMERO OPERATIVO]],Table1[[#This Row],[OS (SGM)]])</f>
        <v>5708700071DG-MPDG01  000090/2026</v>
      </c>
      <c r="C1181" s="1" t="s">
        <v>9455</v>
      </c>
      <c r="D1181" s="1" t="s">
        <v>16659</v>
      </c>
      <c r="E1181" s="23" t="s">
        <v>9457</v>
      </c>
      <c r="F1181" s="1" t="s">
        <v>503</v>
      </c>
      <c r="G1181" s="1" t="s">
        <v>1326</v>
      </c>
      <c r="H1181" s="1" t="s">
        <v>43</v>
      </c>
      <c r="I1181" s="1" t="s">
        <v>2928</v>
      </c>
      <c r="J1181" s="1">
        <v>5708700071</v>
      </c>
      <c r="K1181" s="1" t="e">
        <f>_xlfn.XLOOKUP(Table1[[#This Row],[NÚMERO OPERATIVO]],#REF!,#REF!)</f>
        <v>#REF!</v>
      </c>
      <c r="L1181" s="36" t="s">
        <v>16660</v>
      </c>
      <c r="M1181" s="1" t="str">
        <f>_xlfn.CONCAT(Table1[[#This Row],[NÚMERO OPERATIVO]],Table1[[#This Row],[DATA OC]])</f>
        <v>570870007146165,5659027778</v>
      </c>
      <c r="N1181" s="19">
        <v>46165.56590277778</v>
      </c>
      <c r="O1181" s="37" t="s">
        <v>109</v>
      </c>
      <c r="P1181" s="37" t="s">
        <v>34</v>
      </c>
      <c r="Q1181" s="1" t="s">
        <v>109</v>
      </c>
      <c r="R1181" s="1" t="s">
        <v>16661</v>
      </c>
      <c r="S1181" s="1" t="s">
        <v>16662</v>
      </c>
      <c r="T1181" s="1" t="s">
        <v>9482</v>
      </c>
      <c r="U1181" s="1" t="s">
        <v>16663</v>
      </c>
      <c r="V1181" s="37" t="s">
        <v>9463</v>
      </c>
      <c r="W1181" s="1">
        <v>13.8</v>
      </c>
      <c r="X1181" s="20">
        <v>25</v>
      </c>
      <c r="Z1181" s="1" t="s">
        <v>9482</v>
      </c>
      <c r="AB1181" s="1" t="s">
        <v>16664</v>
      </c>
      <c r="AC1181" s="1" t="s">
        <v>16665</v>
      </c>
      <c r="AD1181" s="1" t="s">
        <v>931</v>
      </c>
      <c r="AE1181" s="1" t="s">
        <v>5199</v>
      </c>
      <c r="AF1181" s="1" t="s">
        <v>10852</v>
      </c>
      <c r="AG1181" s="20">
        <v>312600302</v>
      </c>
      <c r="AH1181" s="20">
        <v>1</v>
      </c>
    </row>
    <row r="1182" spans="1:34" ht="21" customHeight="1">
      <c r="A1182" s="1" t="str">
        <f>_xlfn.CONCAT(Table1[[#This Row],[NÚMERO OPERATIVO]],Table1[[#This Row],[OS (SGM)]])</f>
        <v>5700759071DG-MLPO02  000068/2026</v>
      </c>
      <c r="C1182" s="1" t="s">
        <v>9455</v>
      </c>
      <c r="D1182" s="1" t="s">
        <v>16666</v>
      </c>
      <c r="E1182" s="23" t="s">
        <v>9457</v>
      </c>
      <c r="F1182" s="1" t="s">
        <v>503</v>
      </c>
      <c r="G1182" s="1" t="s">
        <v>1326</v>
      </c>
      <c r="H1182" s="1" t="s">
        <v>43</v>
      </c>
      <c r="I1182" s="1" t="s">
        <v>427</v>
      </c>
      <c r="J1182" s="1">
        <v>5700759071</v>
      </c>
      <c r="K1182" s="1" t="e">
        <f>_xlfn.XLOOKUP(Table1[[#This Row],[NÚMERO OPERATIVO]],#REF!,#REF!)</f>
        <v>#REF!</v>
      </c>
      <c r="L1182" s="36"/>
      <c r="M1182" s="1" t="str">
        <f>_xlfn.CONCAT(Table1[[#This Row],[NÚMERO OPERATIVO]],Table1[[#This Row],[DATA OC]])</f>
        <v>570075907146144,474212963</v>
      </c>
      <c r="N1182" s="19">
        <v>46144.474212962959</v>
      </c>
      <c r="O1182" s="37" t="s">
        <v>32</v>
      </c>
      <c r="P1182" s="37" t="s">
        <v>34</v>
      </c>
      <c r="Q1182" s="1" t="s">
        <v>32</v>
      </c>
      <c r="R1182" s="1" t="s">
        <v>16667</v>
      </c>
      <c r="S1182" s="1" t="s">
        <v>16668</v>
      </c>
      <c r="T1182" s="1" t="s">
        <v>9473</v>
      </c>
      <c r="U1182" s="1" t="s">
        <v>16669</v>
      </c>
      <c r="V1182" s="37" t="s">
        <v>9463</v>
      </c>
      <c r="W1182" s="1">
        <v>34.5</v>
      </c>
      <c r="X1182" s="20">
        <v>5</v>
      </c>
      <c r="Z1182" s="1" t="s">
        <v>9464</v>
      </c>
      <c r="AB1182" s="1" t="s">
        <v>16670</v>
      </c>
      <c r="AC1182" s="1" t="s">
        <v>16671</v>
      </c>
      <c r="AD1182" s="1" t="s">
        <v>55</v>
      </c>
      <c r="AE1182" s="1" t="s">
        <v>4924</v>
      </c>
      <c r="AF1182" s="1" t="s">
        <v>10852</v>
      </c>
      <c r="AG1182" s="20">
        <v>312600285</v>
      </c>
      <c r="AH1182" s="20">
        <v>1</v>
      </c>
    </row>
    <row r="1183" spans="1:34" ht="21" customHeight="1">
      <c r="A1183" s="1" t="str">
        <f>_xlfn.CONCAT(Table1[[#This Row],[NÚMERO OPERATIVO]],Table1[[#This Row],[OS (SGM)]])</f>
        <v>5701218035DG-MLPO02  000072/2026</v>
      </c>
      <c r="C1183" s="1" t="s">
        <v>9455</v>
      </c>
      <c r="D1183" s="1" t="s">
        <v>16672</v>
      </c>
      <c r="E1183" s="23" t="s">
        <v>9457</v>
      </c>
      <c r="F1183" s="1" t="s">
        <v>503</v>
      </c>
      <c r="G1183" s="1" t="s">
        <v>547</v>
      </c>
      <c r="H1183" s="1" t="s">
        <v>43</v>
      </c>
      <c r="I1183" s="1" t="s">
        <v>1348</v>
      </c>
      <c r="J1183" s="1">
        <v>5701218035</v>
      </c>
      <c r="K1183" s="1" t="e">
        <f>_xlfn.XLOOKUP(Table1[[#This Row],[NÚMERO OPERATIVO]],#REF!,#REF!)</f>
        <v>#REF!</v>
      </c>
      <c r="L1183" s="36" t="s">
        <v>16673</v>
      </c>
      <c r="M1183" s="1" t="str">
        <f>_xlfn.CONCAT(Table1[[#This Row],[NÚMERO OPERATIVO]],Table1[[#This Row],[DATA OC]])</f>
        <v>570121803546158,8186805556</v>
      </c>
      <c r="N1183" s="19">
        <v>46158.818680555552</v>
      </c>
      <c r="O1183" s="37" t="s">
        <v>32</v>
      </c>
      <c r="P1183" s="37" t="s">
        <v>34</v>
      </c>
      <c r="Q1183" s="1" t="s">
        <v>32</v>
      </c>
      <c r="R1183" s="1" t="s">
        <v>16674</v>
      </c>
      <c r="S1183" s="1" t="s">
        <v>9472</v>
      </c>
      <c r="T1183" s="1" t="s">
        <v>9898</v>
      </c>
      <c r="U1183" s="1" t="s">
        <v>16675</v>
      </c>
      <c r="V1183" s="37" t="s">
        <v>9463</v>
      </c>
      <c r="W1183" s="1">
        <v>13.8</v>
      </c>
      <c r="X1183" s="20">
        <v>5</v>
      </c>
      <c r="Z1183" s="1" t="s">
        <v>9482</v>
      </c>
      <c r="AB1183" s="1" t="s">
        <v>16676</v>
      </c>
      <c r="AC1183" s="1" t="s">
        <v>16677</v>
      </c>
      <c r="AD1183" s="1" t="s">
        <v>931</v>
      </c>
      <c r="AE1183" s="1" t="s">
        <v>5172</v>
      </c>
      <c r="AF1183" s="1" t="s">
        <v>10852</v>
      </c>
      <c r="AG1183" s="20">
        <v>312600310</v>
      </c>
      <c r="AH1183" s="20">
        <v>1</v>
      </c>
    </row>
    <row r="1184" spans="1:34" ht="21" customHeight="1">
      <c r="A1184" s="1" t="str">
        <f>_xlfn.CONCAT(Table1[[#This Row],[NÚMERO OPERATIVO]],Table1[[#This Row],[OS (SGM)]])</f>
        <v>5700698096DG-MLPO02  000071/2026</v>
      </c>
      <c r="C1184" s="1" t="s">
        <v>9455</v>
      </c>
      <c r="D1184" s="1" t="s">
        <v>16678</v>
      </c>
      <c r="E1184" s="23" t="s">
        <v>9457</v>
      </c>
      <c r="F1184" s="1" t="s">
        <v>503</v>
      </c>
      <c r="G1184" s="1" t="s">
        <v>233</v>
      </c>
      <c r="H1184" s="1" t="s">
        <v>43</v>
      </c>
      <c r="I1184" s="1" t="s">
        <v>211</v>
      </c>
      <c r="J1184" s="1">
        <v>5700698096</v>
      </c>
      <c r="K1184" s="1" t="e">
        <f>_xlfn.XLOOKUP(Table1[[#This Row],[NÚMERO OPERATIVO]],#REF!,#REF!)</f>
        <v>#REF!</v>
      </c>
      <c r="L1184" s="36" t="s">
        <v>16679</v>
      </c>
      <c r="M1184" s="1" t="str">
        <f>_xlfn.CONCAT(Table1[[#This Row],[NÚMERO OPERATIVO]],Table1[[#This Row],[DATA OC]])</f>
        <v>570069809646156,4849189815</v>
      </c>
      <c r="N1184" s="19">
        <v>46156.484918981485</v>
      </c>
      <c r="O1184" s="37" t="s">
        <v>32</v>
      </c>
      <c r="P1184" s="37" t="s">
        <v>34</v>
      </c>
      <c r="Q1184" s="1" t="s">
        <v>32</v>
      </c>
      <c r="R1184" s="1" t="s">
        <v>16680</v>
      </c>
      <c r="S1184" s="1" t="s">
        <v>9472</v>
      </c>
      <c r="T1184" s="1" t="s">
        <v>9898</v>
      </c>
      <c r="U1184" s="1" t="s">
        <v>16681</v>
      </c>
      <c r="V1184" s="37" t="s">
        <v>9463</v>
      </c>
      <c r="W1184" s="1">
        <v>34.5</v>
      </c>
      <c r="X1184" s="20">
        <v>5</v>
      </c>
      <c r="Z1184" s="1" t="s">
        <v>9464</v>
      </c>
      <c r="AB1184" s="1" t="s">
        <v>16682</v>
      </c>
      <c r="AC1184" s="1" t="s">
        <v>16683</v>
      </c>
      <c r="AD1184" s="1" t="s">
        <v>55</v>
      </c>
      <c r="AE1184" s="1" t="s">
        <v>693</v>
      </c>
      <c r="AF1184" s="1" t="s">
        <v>10852</v>
      </c>
      <c r="AG1184" s="20">
        <v>312600308</v>
      </c>
      <c r="AH1184" s="20">
        <v>1</v>
      </c>
    </row>
    <row r="1185" spans="1:34" ht="21" customHeight="1">
      <c r="A1185" s="1" t="str">
        <f>_xlfn.CONCAT(Table1[[#This Row],[NÚMERO OPERATIVO]],Table1[[#This Row],[OS (SGM)]])</f>
        <v>5710747001DG-MPPO01  000086/2026</v>
      </c>
      <c r="C1185" s="1" t="s">
        <v>9455</v>
      </c>
      <c r="D1185" s="1" t="s">
        <v>16684</v>
      </c>
      <c r="E1185" s="23" t="s">
        <v>9457</v>
      </c>
      <c r="F1185" s="1" t="s">
        <v>503</v>
      </c>
      <c r="G1185" s="1" t="s">
        <v>503</v>
      </c>
      <c r="H1185" s="1" t="s">
        <v>43</v>
      </c>
      <c r="I1185" s="1" t="s">
        <v>1297</v>
      </c>
      <c r="J1185" s="1">
        <v>5710747001</v>
      </c>
      <c r="K1185" s="1" t="e">
        <f>_xlfn.XLOOKUP(Table1[[#This Row],[NÚMERO OPERATIVO]],#REF!,#REF!)</f>
        <v>#REF!</v>
      </c>
      <c r="L1185" s="36"/>
      <c r="M1185" s="1" t="str">
        <f>_xlfn.CONCAT(Table1[[#This Row],[NÚMERO OPERATIVO]],Table1[[#This Row],[DATA OC]])</f>
        <v>571074700146147,7101388889</v>
      </c>
      <c r="N1185" s="19">
        <v>46147.710138888891</v>
      </c>
      <c r="O1185" s="37" t="s">
        <v>109</v>
      </c>
      <c r="P1185" s="37" t="s">
        <v>34</v>
      </c>
      <c r="Q1185" s="1" t="s">
        <v>109</v>
      </c>
      <c r="R1185" s="1" t="s">
        <v>16685</v>
      </c>
      <c r="S1185" s="1" t="s">
        <v>9472</v>
      </c>
      <c r="T1185" s="1" t="s">
        <v>9482</v>
      </c>
      <c r="U1185" s="1" t="s">
        <v>16686</v>
      </c>
      <c r="V1185" s="1" t="s">
        <v>9558</v>
      </c>
      <c r="W1185" s="1">
        <v>34.5</v>
      </c>
      <c r="X1185" s="20">
        <v>75</v>
      </c>
      <c r="Z1185" s="1" t="s">
        <v>9464</v>
      </c>
      <c r="AB1185" s="1" t="s">
        <v>16687</v>
      </c>
      <c r="AC1185" s="1" t="s">
        <v>16688</v>
      </c>
      <c r="AD1185" s="1" t="s">
        <v>1033</v>
      </c>
      <c r="AE1185" s="1" t="s">
        <v>6890</v>
      </c>
      <c r="AF1185" s="1" t="s">
        <v>10852</v>
      </c>
      <c r="AG1185" s="20">
        <v>312600291</v>
      </c>
      <c r="AH1185" s="20">
        <v>1</v>
      </c>
    </row>
    <row r="1186" spans="1:34" ht="21" customHeight="1">
      <c r="A1186" s="1" t="str">
        <f>_xlfn.CONCAT(Table1[[#This Row],[NÚMERO OPERATIVO]],Table1[[#This Row],[OS (SGM)]])</f>
        <v>5700370043DG-MPDG01  000091/2026</v>
      </c>
      <c r="C1186" s="1" t="s">
        <v>9455</v>
      </c>
      <c r="D1186" s="1" t="s">
        <v>16689</v>
      </c>
      <c r="E1186" s="23" t="s">
        <v>9457</v>
      </c>
      <c r="F1186" s="1" t="s">
        <v>503</v>
      </c>
      <c r="G1186" s="1" t="s">
        <v>1799</v>
      </c>
      <c r="H1186" s="1" t="s">
        <v>43</v>
      </c>
      <c r="I1186" s="1" t="s">
        <v>545</v>
      </c>
      <c r="J1186" s="1">
        <v>5700370043</v>
      </c>
      <c r="K1186" s="1" t="e">
        <f>_xlfn.XLOOKUP(Table1[[#This Row],[NÚMERO OPERATIVO]],#REF!,#REF!)</f>
        <v>#REF!</v>
      </c>
      <c r="L1186" s="36" t="s">
        <v>16690</v>
      </c>
      <c r="M1186" s="1" t="str">
        <f>_xlfn.CONCAT(Table1[[#This Row],[NÚMERO OPERATIVO]],Table1[[#This Row],[DATA OC]])</f>
        <v>570037004346165,5672453704</v>
      </c>
      <c r="N1186" s="19">
        <v>46165.567245370374</v>
      </c>
      <c r="O1186" s="37" t="s">
        <v>32</v>
      </c>
      <c r="P1186" s="37" t="s">
        <v>34</v>
      </c>
      <c r="Q1186" s="1" t="s">
        <v>32</v>
      </c>
      <c r="R1186" s="1" t="s">
        <v>16691</v>
      </c>
      <c r="S1186" s="1" t="s">
        <v>16692</v>
      </c>
      <c r="T1186" s="1" t="s">
        <v>9482</v>
      </c>
      <c r="U1186" s="1" t="s">
        <v>16693</v>
      </c>
      <c r="V1186" s="1" t="s">
        <v>9558</v>
      </c>
      <c r="W1186" s="1">
        <v>34.5</v>
      </c>
      <c r="X1186" s="20">
        <v>45</v>
      </c>
      <c r="Z1186" s="1" t="s">
        <v>9482</v>
      </c>
      <c r="AA1186" s="1" t="s">
        <v>13440</v>
      </c>
      <c r="AB1186" s="1" t="s">
        <v>16694</v>
      </c>
      <c r="AC1186" s="1" t="s">
        <v>16695</v>
      </c>
      <c r="AD1186" s="1" t="s">
        <v>1669</v>
      </c>
      <c r="AE1186" s="1" t="s">
        <v>1796</v>
      </c>
      <c r="AF1186" s="1" t="s">
        <v>10852</v>
      </c>
      <c r="AG1186" s="20">
        <v>312600303</v>
      </c>
      <c r="AH1186" s="20">
        <v>1</v>
      </c>
    </row>
    <row r="1187" spans="1:34" ht="21" customHeight="1">
      <c r="A1187" s="1" t="str">
        <f>_xlfn.CONCAT(Table1[[#This Row],[NÚMERO OPERATIVO]],Table1[[#This Row],[OS (SGM)]])</f>
        <v>5710013043DG-MPDG01  000095/2026</v>
      </c>
      <c r="C1187" s="1" t="s">
        <v>9455</v>
      </c>
      <c r="D1187" s="1" t="s">
        <v>16696</v>
      </c>
      <c r="E1187" s="23" t="s">
        <v>9457</v>
      </c>
      <c r="F1187" s="1" t="s">
        <v>503</v>
      </c>
      <c r="G1187" s="1" t="s">
        <v>1799</v>
      </c>
      <c r="H1187" s="1" t="s">
        <v>43</v>
      </c>
      <c r="I1187" s="1" t="s">
        <v>545</v>
      </c>
      <c r="J1187" s="1">
        <v>5710013043</v>
      </c>
      <c r="K1187" s="1" t="e">
        <f>_xlfn.XLOOKUP(Table1[[#This Row],[NÚMERO OPERATIVO]],#REF!,#REF!)</f>
        <v>#REF!</v>
      </c>
      <c r="L1187" s="36"/>
      <c r="M1187" s="1" t="str">
        <f>_xlfn.CONCAT(Table1[[#This Row],[NÚMERO OPERATIVO]],Table1[[#This Row],[DATA OC]])</f>
        <v>571001304346172,740474537</v>
      </c>
      <c r="N1187" s="19">
        <v>46172.740474537037</v>
      </c>
      <c r="O1187" s="37" t="s">
        <v>32</v>
      </c>
      <c r="P1187" s="37" t="s">
        <v>34</v>
      </c>
      <c r="Q1187" s="1" t="s">
        <v>32</v>
      </c>
      <c r="R1187" s="1" t="s">
        <v>16697</v>
      </c>
      <c r="S1187" s="1" t="s">
        <v>16698</v>
      </c>
      <c r="T1187" s="1" t="s">
        <v>9635</v>
      </c>
      <c r="U1187" s="1" t="s">
        <v>16699</v>
      </c>
      <c r="V1187" s="1" t="s">
        <v>9558</v>
      </c>
      <c r="W1187" s="1">
        <v>34.5</v>
      </c>
      <c r="X1187" s="20">
        <v>30</v>
      </c>
      <c r="Z1187" s="1" t="s">
        <v>9464</v>
      </c>
      <c r="AA1187" s="1" t="s">
        <v>16700</v>
      </c>
      <c r="AB1187" s="1" t="s">
        <v>16701</v>
      </c>
      <c r="AC1187" s="1" t="s">
        <v>16702</v>
      </c>
      <c r="AD1187" s="1">
        <v>112.5</v>
      </c>
      <c r="AE1187" s="1" t="s">
        <v>4920</v>
      </c>
      <c r="AF1187" s="1" t="s">
        <v>10852</v>
      </c>
      <c r="AG1187" s="20">
        <v>312600318</v>
      </c>
      <c r="AH1187" s="20">
        <v>1</v>
      </c>
    </row>
    <row r="1188" spans="1:34" ht="21" customHeight="1">
      <c r="A1188" s="1" t="str">
        <f>_xlfn.CONCAT(Table1[[#This Row],[NÚMERO OPERATIVO]],Table1[[#This Row],[OS (SGM)]])</f>
        <v>5701279040ENC-MLAR02  000099/2026</v>
      </c>
      <c r="C1188" s="1" t="s">
        <v>9455</v>
      </c>
      <c r="D1188" s="1" t="s">
        <v>16703</v>
      </c>
      <c r="E1188" s="23" t="s">
        <v>11546</v>
      </c>
      <c r="F1188" s="1" t="s">
        <v>132</v>
      </c>
      <c r="G1188" s="1" t="s">
        <v>41</v>
      </c>
      <c r="H1188" s="1" t="s">
        <v>43</v>
      </c>
      <c r="I1188" s="1" t="s">
        <v>36</v>
      </c>
      <c r="J1188" s="1">
        <v>5701279040</v>
      </c>
      <c r="K1188" s="1" t="e">
        <f>_xlfn.XLOOKUP(Table1[[#This Row],[NÚMERO OPERATIVO]],#REF!,#REF!)</f>
        <v>#REF!</v>
      </c>
      <c r="L1188" s="36" t="s">
        <v>16704</v>
      </c>
      <c r="M1188" s="1" t="str">
        <f>_xlfn.CONCAT(Table1[[#This Row],[NÚMERO OPERATIVO]],Table1[[#This Row],[DATA OC]])</f>
        <v>570127904046158,8414351852</v>
      </c>
      <c r="N1188" s="19">
        <v>46158.841435185182</v>
      </c>
      <c r="O1188" s="37" t="s">
        <v>32</v>
      </c>
      <c r="P1188" s="1" t="s">
        <v>33</v>
      </c>
      <c r="Q1188" s="1" t="s">
        <v>32</v>
      </c>
      <c r="R1188" s="1" t="s">
        <v>16705</v>
      </c>
      <c r="S1188" s="1" t="s">
        <v>9472</v>
      </c>
      <c r="T1188" s="1" t="s">
        <v>9898</v>
      </c>
      <c r="U1188" s="1" t="s">
        <v>16706</v>
      </c>
      <c r="V1188" s="37" t="s">
        <v>9463</v>
      </c>
      <c r="W1188" s="1">
        <v>34.5</v>
      </c>
      <c r="X1188" s="20">
        <v>15</v>
      </c>
      <c r="Z1188" s="1" t="s">
        <v>9482</v>
      </c>
      <c r="AB1188" s="1" t="s">
        <v>16707</v>
      </c>
      <c r="AC1188" s="1" t="s">
        <v>16708</v>
      </c>
      <c r="AD1188" s="1" t="s">
        <v>55</v>
      </c>
      <c r="AE1188" s="1" t="s">
        <v>6117</v>
      </c>
      <c r="AF1188" s="1" t="s">
        <v>11553</v>
      </c>
      <c r="AG1188" s="20">
        <v>612600533</v>
      </c>
      <c r="AH1188" s="20">
        <v>1</v>
      </c>
    </row>
    <row r="1189" spans="1:34" ht="21" customHeight="1">
      <c r="A1189" s="1" t="str">
        <f>_xlfn.CONCAT(Table1[[#This Row],[NÚMERO OPERATIVO]],Table1[[#This Row],[OS (SGM)]])</f>
        <v>5710265040ENC-MLAR02  000097/2026</v>
      </c>
      <c r="C1189" s="1" t="s">
        <v>9455</v>
      </c>
      <c r="D1189" s="1" t="s">
        <v>16709</v>
      </c>
      <c r="E1189" s="23" t="s">
        <v>11546</v>
      </c>
      <c r="F1189" s="1" t="s">
        <v>132</v>
      </c>
      <c r="G1189" s="1" t="s">
        <v>41</v>
      </c>
      <c r="H1189" s="1" t="s">
        <v>43</v>
      </c>
      <c r="I1189" s="1" t="s">
        <v>36</v>
      </c>
      <c r="J1189" s="1">
        <v>5710265040</v>
      </c>
      <c r="K1189" s="1" t="e">
        <f>_xlfn.XLOOKUP(Table1[[#This Row],[NÚMERO OPERATIVO]],#REF!,#REF!)</f>
        <v>#REF!</v>
      </c>
      <c r="L1189" s="36" t="s">
        <v>16710</v>
      </c>
      <c r="M1189" s="1" t="str">
        <f>_xlfn.CONCAT(Table1[[#This Row],[NÚMERO OPERATIVO]],Table1[[#This Row],[DATA OC]])</f>
        <v>571026504046155,43875</v>
      </c>
      <c r="N1189" s="19">
        <v>46155.438750000001</v>
      </c>
      <c r="O1189" s="37" t="s">
        <v>32</v>
      </c>
      <c r="P1189" s="1" t="s">
        <v>33</v>
      </c>
      <c r="Q1189" s="1" t="s">
        <v>32</v>
      </c>
      <c r="R1189" s="1" t="s">
        <v>16711</v>
      </c>
      <c r="S1189" s="1" t="s">
        <v>16712</v>
      </c>
      <c r="T1189" s="1" t="s">
        <v>9473</v>
      </c>
      <c r="U1189" s="1" t="s">
        <v>16713</v>
      </c>
      <c r="V1189" s="37" t="s">
        <v>9463</v>
      </c>
      <c r="W1189" s="1">
        <v>34.5</v>
      </c>
      <c r="X1189" s="20">
        <v>10</v>
      </c>
      <c r="Z1189" s="1" t="s">
        <v>9482</v>
      </c>
      <c r="AB1189" s="1" t="s">
        <v>16714</v>
      </c>
      <c r="AC1189" s="1" t="s">
        <v>16715</v>
      </c>
      <c r="AD1189" s="1" t="s">
        <v>55</v>
      </c>
      <c r="AE1189" s="1" t="s">
        <v>8391</v>
      </c>
      <c r="AF1189" s="1" t="s">
        <v>11553</v>
      </c>
      <c r="AG1189" s="20">
        <v>612600520</v>
      </c>
      <c r="AH1189" s="20">
        <v>1</v>
      </c>
    </row>
    <row r="1190" spans="1:34" ht="21" customHeight="1">
      <c r="A1190" s="1" t="str">
        <f>_xlfn.CONCAT(Table1[[#This Row],[NÚMERO OPERATIVO]],Table1[[#This Row],[OS (SGM)]])</f>
        <v>5700003170ENC-MLAR01  000200/2026</v>
      </c>
      <c r="C1190" s="1" t="s">
        <v>9455</v>
      </c>
      <c r="D1190" s="1" t="s">
        <v>16716</v>
      </c>
      <c r="E1190" s="23" t="s">
        <v>11546</v>
      </c>
      <c r="F1190" s="1" t="s">
        <v>132</v>
      </c>
      <c r="G1190" s="1" t="s">
        <v>132</v>
      </c>
      <c r="H1190" s="1" t="s">
        <v>43</v>
      </c>
      <c r="I1190" s="1" t="s">
        <v>2210</v>
      </c>
      <c r="J1190" s="1">
        <v>5700003170</v>
      </c>
      <c r="K1190" s="1" t="e">
        <f>_xlfn.XLOOKUP(Table1[[#This Row],[NÚMERO OPERATIVO]],#REF!,#REF!)</f>
        <v>#REF!</v>
      </c>
      <c r="L1190" s="36" t="s">
        <v>16717</v>
      </c>
      <c r="M1190" s="1" t="str">
        <f>_xlfn.CONCAT(Table1[[#This Row],[NÚMERO OPERATIVO]],Table1[[#This Row],[DATA OC]])</f>
        <v>570000317046158,2367708333</v>
      </c>
      <c r="N1190" s="19">
        <v>46158.236770833333</v>
      </c>
      <c r="O1190" s="37" t="s">
        <v>109</v>
      </c>
      <c r="P1190" s="1" t="s">
        <v>110</v>
      </c>
      <c r="Q1190" s="1" t="s">
        <v>109</v>
      </c>
      <c r="R1190" s="1" t="s">
        <v>16718</v>
      </c>
      <c r="S1190" s="1" t="s">
        <v>16719</v>
      </c>
      <c r="T1190" s="1" t="s">
        <v>11344</v>
      </c>
      <c r="U1190" s="1" t="s">
        <v>16720</v>
      </c>
      <c r="V1190" s="1" t="s">
        <v>9558</v>
      </c>
      <c r="W1190" s="1">
        <v>34.5</v>
      </c>
      <c r="X1190" s="20">
        <v>25</v>
      </c>
      <c r="Z1190" s="1" t="s">
        <v>9464</v>
      </c>
      <c r="AB1190" s="1" t="s">
        <v>16721</v>
      </c>
      <c r="AC1190" s="1" t="s">
        <v>16722</v>
      </c>
      <c r="AD1190" s="1" t="s">
        <v>931</v>
      </c>
      <c r="AE1190" s="1" t="s">
        <v>7620</v>
      </c>
      <c r="AF1190" s="1" t="s">
        <v>11553</v>
      </c>
      <c r="AG1190" s="20">
        <v>612600528</v>
      </c>
      <c r="AH1190" s="20">
        <v>1</v>
      </c>
    </row>
    <row r="1191" spans="1:34" ht="21" customHeight="1">
      <c r="A1191" s="1" t="str">
        <f>_xlfn.CONCAT(Table1[[#This Row],[NÚMERO OPERATIVO]],Table1[[#This Row],[OS (SGM)]])</f>
        <v>5710236025ENC-MLAR05  000226/2026</v>
      </c>
      <c r="C1191" s="1" t="s">
        <v>9455</v>
      </c>
      <c r="D1191" s="1" t="s">
        <v>16723</v>
      </c>
      <c r="E1191" s="23" t="s">
        <v>11546</v>
      </c>
      <c r="F1191" s="1" t="s">
        <v>132</v>
      </c>
      <c r="G1191" s="1" t="s">
        <v>103</v>
      </c>
      <c r="H1191" s="1" t="s">
        <v>43</v>
      </c>
      <c r="I1191" s="1" t="s">
        <v>101</v>
      </c>
      <c r="J1191" s="1">
        <v>5710236025</v>
      </c>
      <c r="K1191" s="1" t="e">
        <f>_xlfn.XLOOKUP(Table1[[#This Row],[NÚMERO OPERATIVO]],#REF!,#REF!)</f>
        <v>#REF!</v>
      </c>
      <c r="L1191" s="36" t="s">
        <v>16724</v>
      </c>
      <c r="M1191" s="1" t="str">
        <f>_xlfn.CONCAT(Table1[[#This Row],[NÚMERO OPERATIVO]],Table1[[#This Row],[DATA OC]])</f>
        <v>571023602546158,5554282407</v>
      </c>
      <c r="N1191" s="19">
        <v>46158.555428240739</v>
      </c>
      <c r="O1191" s="37" t="s">
        <v>32</v>
      </c>
      <c r="P1191" s="1" t="s">
        <v>33</v>
      </c>
      <c r="Q1191" s="1" t="s">
        <v>32</v>
      </c>
      <c r="R1191" s="1" t="s">
        <v>16725</v>
      </c>
      <c r="S1191" s="1" t="s">
        <v>16726</v>
      </c>
      <c r="T1191" s="1" t="s">
        <v>9482</v>
      </c>
      <c r="U1191" s="1" t="s">
        <v>16727</v>
      </c>
      <c r="V1191" s="37" t="s">
        <v>9463</v>
      </c>
      <c r="W1191" s="1">
        <v>34.5</v>
      </c>
      <c r="X1191" s="20">
        <v>15</v>
      </c>
      <c r="Z1191" s="1" t="s">
        <v>9492</v>
      </c>
      <c r="AB1191" s="1" t="s">
        <v>16728</v>
      </c>
      <c r="AC1191" s="1" t="s">
        <v>16729</v>
      </c>
      <c r="AD1191" s="1" t="s">
        <v>55</v>
      </c>
      <c r="AE1191" s="1" t="s">
        <v>4618</v>
      </c>
      <c r="AF1191" s="1" t="s">
        <v>11553</v>
      </c>
      <c r="AG1191" s="20">
        <v>612600529</v>
      </c>
      <c r="AH1191" s="20">
        <v>1</v>
      </c>
    </row>
    <row r="1192" spans="1:34" ht="21" customHeight="1">
      <c r="A1192" s="1" t="str">
        <f>_xlfn.CONCAT(Table1[[#This Row],[NÚMERO OPERATIVO]],Table1[[#This Row],[OS (SGM)]])</f>
        <v>5700017265ENC-MLAR03  000078/2026</v>
      </c>
      <c r="C1192" s="1" t="s">
        <v>9455</v>
      </c>
      <c r="D1192" s="1" t="s">
        <v>16730</v>
      </c>
      <c r="E1192" s="23" t="s">
        <v>11546</v>
      </c>
      <c r="F1192" s="1" t="s">
        <v>132</v>
      </c>
      <c r="G1192" s="1" t="s">
        <v>1589</v>
      </c>
      <c r="H1192" s="1" t="s">
        <v>43</v>
      </c>
      <c r="I1192" s="1" t="s">
        <v>1012</v>
      </c>
      <c r="J1192" s="1">
        <v>5700017265</v>
      </c>
      <c r="K1192" s="1" t="e">
        <f>_xlfn.XLOOKUP(Table1[[#This Row],[NÚMERO OPERATIVO]],#REF!,#REF!)</f>
        <v>#REF!</v>
      </c>
      <c r="L1192" s="36" t="s">
        <v>16731</v>
      </c>
      <c r="M1192" s="1" t="str">
        <f>_xlfn.CONCAT(Table1[[#This Row],[NÚMERO OPERATIVO]],Table1[[#This Row],[DATA OC]])</f>
        <v>570001726546151,4075</v>
      </c>
      <c r="N1192" s="19">
        <v>46151.407500000001</v>
      </c>
      <c r="O1192" s="37" t="s">
        <v>109</v>
      </c>
      <c r="P1192" s="1" t="s">
        <v>172</v>
      </c>
      <c r="Q1192" s="1" t="s">
        <v>109</v>
      </c>
      <c r="R1192" s="1" t="s">
        <v>16732</v>
      </c>
      <c r="S1192" s="1" t="s">
        <v>9472</v>
      </c>
      <c r="T1192" s="1" t="s">
        <v>9473</v>
      </c>
      <c r="U1192" s="1" t="s">
        <v>16733</v>
      </c>
      <c r="V1192" s="37" t="s">
        <v>9463</v>
      </c>
      <c r="W1192" s="1">
        <v>34.5</v>
      </c>
      <c r="X1192" s="20">
        <v>25</v>
      </c>
      <c r="Z1192" s="1" t="s">
        <v>9464</v>
      </c>
      <c r="AB1192" s="1" t="s">
        <v>16734</v>
      </c>
      <c r="AC1192" s="1" t="s">
        <v>16735</v>
      </c>
      <c r="AD1192" s="1" t="s">
        <v>931</v>
      </c>
      <c r="AE1192" s="1" t="s">
        <v>8186</v>
      </c>
      <c r="AF1192" s="1" t="s">
        <v>11553</v>
      </c>
      <c r="AG1192" s="20">
        <v>612600494</v>
      </c>
      <c r="AH1192" s="20">
        <v>1</v>
      </c>
    </row>
    <row r="1193" spans="1:34" ht="21" customHeight="1">
      <c r="A1193" s="1" t="str">
        <f>_xlfn.CONCAT(Table1[[#This Row],[NÚMERO OPERATIVO]],Table1[[#This Row],[OS (SGM)]])</f>
        <v>5700108265ENC-MLAR05  000238/2026</v>
      </c>
      <c r="C1193" s="1" t="s">
        <v>9455</v>
      </c>
      <c r="D1193" s="1" t="s">
        <v>16736</v>
      </c>
      <c r="E1193" s="23" t="s">
        <v>11546</v>
      </c>
      <c r="F1193" s="1" t="s">
        <v>132</v>
      </c>
      <c r="G1193" s="1" t="s">
        <v>1589</v>
      </c>
      <c r="H1193" s="1" t="s">
        <v>43</v>
      </c>
      <c r="I1193" s="1" t="s">
        <v>1012</v>
      </c>
      <c r="J1193" s="1">
        <v>5700108265</v>
      </c>
      <c r="K1193" s="1" t="e">
        <f>_xlfn.XLOOKUP(Table1[[#This Row],[NÚMERO OPERATIVO]],#REF!,#REF!)</f>
        <v>#REF!</v>
      </c>
      <c r="L1193" s="36" t="s">
        <v>16737</v>
      </c>
      <c r="M1193" s="1" t="str">
        <f>_xlfn.CONCAT(Table1[[#This Row],[NÚMERO OPERATIVO]],Table1[[#This Row],[DATA OC]])</f>
        <v>570010826546164,4779282407</v>
      </c>
      <c r="N1193" s="19">
        <v>46164.47792824074</v>
      </c>
      <c r="O1193" s="37" t="s">
        <v>32</v>
      </c>
      <c r="P1193" s="1" t="s">
        <v>33</v>
      </c>
      <c r="Q1193" s="1" t="s">
        <v>32</v>
      </c>
      <c r="R1193" s="1" t="s">
        <v>16738</v>
      </c>
      <c r="S1193" s="1" t="s">
        <v>9472</v>
      </c>
      <c r="T1193" s="1" t="s">
        <v>9473</v>
      </c>
      <c r="U1193" s="1" t="s">
        <v>16739</v>
      </c>
      <c r="V1193" s="37" t="s">
        <v>9463</v>
      </c>
      <c r="W1193" s="1">
        <v>34.5</v>
      </c>
      <c r="X1193" s="20">
        <v>5</v>
      </c>
      <c r="AB1193" s="1" t="s">
        <v>16740</v>
      </c>
      <c r="AC1193" s="1" t="s">
        <v>16741</v>
      </c>
      <c r="AD1193" s="1" t="s">
        <v>55</v>
      </c>
      <c r="AE1193" s="1" t="s">
        <v>3669</v>
      </c>
      <c r="AF1193" s="1" t="s">
        <v>11553</v>
      </c>
      <c r="AG1193" s="20">
        <v>612600552</v>
      </c>
      <c r="AH1193" s="20">
        <v>1</v>
      </c>
    </row>
    <row r="1194" spans="1:34" ht="21" customHeight="1">
      <c r="A1194" s="1" t="str">
        <f>_xlfn.CONCAT(Table1[[#This Row],[NÚMERO OPERATIVO]],Table1[[#This Row],[OS (SGM)]])</f>
        <v>5763737265ENC-MLAR05  000207/2026</v>
      </c>
      <c r="C1194" s="1" t="s">
        <v>9455</v>
      </c>
      <c r="D1194" s="1" t="s">
        <v>16742</v>
      </c>
      <c r="E1194" s="23" t="s">
        <v>11546</v>
      </c>
      <c r="F1194" s="1" t="s">
        <v>132</v>
      </c>
      <c r="G1194" s="1" t="s">
        <v>1589</v>
      </c>
      <c r="H1194" s="1" t="s">
        <v>43</v>
      </c>
      <c r="I1194" s="1" t="s">
        <v>1012</v>
      </c>
      <c r="J1194" s="1">
        <v>5763737265</v>
      </c>
      <c r="K1194" s="1" t="e">
        <f>_xlfn.XLOOKUP(Table1[[#This Row],[NÚMERO OPERATIVO]],#REF!,#REF!)</f>
        <v>#REF!</v>
      </c>
      <c r="L1194" s="36" t="s">
        <v>16743</v>
      </c>
      <c r="M1194" s="1" t="str">
        <f>_xlfn.CONCAT(Table1[[#This Row],[NÚMERO OPERATIVO]],Table1[[#This Row],[DATA OC]])</f>
        <v>576373726546143,583900463</v>
      </c>
      <c r="N1194" s="19">
        <v>46143.58390046296</v>
      </c>
      <c r="O1194" s="37" t="s">
        <v>32</v>
      </c>
      <c r="P1194" s="37" t="s">
        <v>34</v>
      </c>
      <c r="Q1194" s="1" t="s">
        <v>32</v>
      </c>
      <c r="R1194" s="1" t="s">
        <v>16744</v>
      </c>
      <c r="S1194" s="1" t="s">
        <v>16745</v>
      </c>
      <c r="T1194" s="1" t="s">
        <v>10192</v>
      </c>
      <c r="U1194" s="1" t="s">
        <v>16746</v>
      </c>
      <c r="V1194" s="37" t="s">
        <v>9463</v>
      </c>
      <c r="W1194" s="1">
        <v>34.5</v>
      </c>
      <c r="X1194" s="20">
        <v>15</v>
      </c>
      <c r="Z1194" s="1" t="s">
        <v>9464</v>
      </c>
      <c r="AB1194" s="1" t="s">
        <v>16747</v>
      </c>
      <c r="AC1194" s="1" t="s">
        <v>16748</v>
      </c>
      <c r="AD1194" s="1" t="s">
        <v>55</v>
      </c>
      <c r="AE1194" s="1" t="s">
        <v>3381</v>
      </c>
      <c r="AF1194" s="1" t="s">
        <v>11553</v>
      </c>
      <c r="AG1194" s="20">
        <v>612600475</v>
      </c>
      <c r="AH1194" s="20">
        <v>1</v>
      </c>
    </row>
    <row r="1195" spans="1:34" ht="21" customHeight="1">
      <c r="A1195" s="1" t="str">
        <f>_xlfn.CONCAT(Table1[[#This Row],[NÚMERO OPERATIVO]],Table1[[#This Row],[OS (SGM)]])</f>
        <v>5759675265ENC-MLAR03  000082/2026</v>
      </c>
      <c r="C1195" s="1" t="s">
        <v>9455</v>
      </c>
      <c r="D1195" s="1" t="s">
        <v>16749</v>
      </c>
      <c r="E1195" s="23" t="s">
        <v>11546</v>
      </c>
      <c r="F1195" s="1" t="s">
        <v>132</v>
      </c>
      <c r="G1195" s="1" t="s">
        <v>1589</v>
      </c>
      <c r="H1195" s="1" t="s">
        <v>116</v>
      </c>
      <c r="I1195" s="1" t="s">
        <v>1012</v>
      </c>
      <c r="J1195" s="1">
        <v>5759675265</v>
      </c>
      <c r="K1195" s="1" t="e">
        <f>_xlfn.XLOOKUP(Table1[[#This Row],[NÚMERO OPERATIVO]],#REF!,#REF!)</f>
        <v>#REF!</v>
      </c>
      <c r="L1195" s="36" t="s">
        <v>16750</v>
      </c>
      <c r="M1195" s="1" t="str">
        <f>_xlfn.CONCAT(Table1[[#This Row],[NÚMERO OPERATIVO]],Table1[[#This Row],[DATA OC]])</f>
        <v>575967526546154,0048958333</v>
      </c>
      <c r="N1195" s="19">
        <v>46154.004895833335</v>
      </c>
      <c r="O1195" s="37" t="s">
        <v>32</v>
      </c>
      <c r="P1195" s="1" t="s">
        <v>172</v>
      </c>
      <c r="Q1195" s="1" t="s">
        <v>32</v>
      </c>
      <c r="R1195" s="1" t="s">
        <v>16751</v>
      </c>
      <c r="S1195" s="1" t="s">
        <v>16752</v>
      </c>
      <c r="T1195" s="1" t="s">
        <v>9482</v>
      </c>
      <c r="U1195" s="1" t="s">
        <v>16753</v>
      </c>
      <c r="V1195" s="37" t="s">
        <v>9558</v>
      </c>
      <c r="W1195" s="1">
        <v>34.5</v>
      </c>
      <c r="X1195" s="20">
        <v>75</v>
      </c>
      <c r="Z1195" s="1" t="s">
        <v>9464</v>
      </c>
      <c r="AB1195" s="1" t="s">
        <v>16754</v>
      </c>
      <c r="AC1195" s="1" t="s">
        <v>16755</v>
      </c>
      <c r="AD1195" s="1" t="s">
        <v>1033</v>
      </c>
      <c r="AE1195" s="1" t="s">
        <v>2287</v>
      </c>
      <c r="AF1195" s="1" t="s">
        <v>11553</v>
      </c>
      <c r="AG1195" s="20">
        <v>612600519</v>
      </c>
      <c r="AH1195" s="20">
        <v>1</v>
      </c>
    </row>
    <row r="1196" spans="1:34" ht="21" customHeight="1">
      <c r="A1196" s="1" t="str">
        <f>_xlfn.CONCAT(Table1[[#This Row],[NÚMERO OPERATIVO]],Table1[[#This Row],[OS (SGM)]])</f>
        <v>5701064193ENC-MLAR01  000203/2026</v>
      </c>
      <c r="C1196" s="1" t="s">
        <v>9455</v>
      </c>
      <c r="D1196" s="1" t="s">
        <v>16756</v>
      </c>
      <c r="E1196" s="23" t="s">
        <v>11546</v>
      </c>
      <c r="F1196" s="1" t="s">
        <v>132</v>
      </c>
      <c r="G1196" s="1" t="s">
        <v>2826</v>
      </c>
      <c r="H1196" s="1" t="s">
        <v>43</v>
      </c>
      <c r="I1196" s="1" t="s">
        <v>2824</v>
      </c>
      <c r="J1196" s="1">
        <v>5701064193</v>
      </c>
      <c r="K1196" s="1" t="e">
        <f>_xlfn.XLOOKUP(Table1[[#This Row],[NÚMERO OPERATIVO]],#REF!,#REF!)</f>
        <v>#REF!</v>
      </c>
      <c r="L1196" s="36" t="s">
        <v>16757</v>
      </c>
      <c r="M1196" s="1" t="str">
        <f>_xlfn.CONCAT(Table1[[#This Row],[NÚMERO OPERATIVO]],Table1[[#This Row],[DATA OC]])</f>
        <v>570106419346160,7832175926</v>
      </c>
      <c r="N1196" s="19">
        <v>46160.783217592594</v>
      </c>
      <c r="O1196" s="37" t="s">
        <v>32</v>
      </c>
      <c r="P1196" s="1" t="s">
        <v>110</v>
      </c>
      <c r="Q1196" s="1" t="s">
        <v>32</v>
      </c>
      <c r="R1196" s="1" t="s">
        <v>16758</v>
      </c>
      <c r="S1196" s="1" t="s">
        <v>16759</v>
      </c>
      <c r="T1196" s="1" t="s">
        <v>9473</v>
      </c>
      <c r="U1196" s="1" t="s">
        <v>15665</v>
      </c>
      <c r="V1196" s="37" t="s">
        <v>9463</v>
      </c>
      <c r="W1196" s="1">
        <v>34.5</v>
      </c>
      <c r="X1196" s="20">
        <v>5</v>
      </c>
      <c r="Z1196" s="1" t="s">
        <v>9464</v>
      </c>
      <c r="AB1196" s="1" t="s">
        <v>16760</v>
      </c>
      <c r="AC1196" s="1" t="s">
        <v>16761</v>
      </c>
      <c r="AD1196" s="1" t="s">
        <v>55</v>
      </c>
      <c r="AE1196" s="1" t="s">
        <v>6903</v>
      </c>
      <c r="AF1196" s="1" t="s">
        <v>11553</v>
      </c>
      <c r="AG1196" s="20">
        <v>612600544</v>
      </c>
      <c r="AH1196" s="20">
        <v>1</v>
      </c>
    </row>
    <row r="1197" spans="1:34" ht="21" customHeight="1">
      <c r="A1197" s="1" t="str">
        <f>_xlfn.CONCAT(Table1[[#This Row],[NÚMERO OPERATIVO]],Table1[[#This Row],[OS (SGM)]])</f>
        <v>5700339080ENC-MLAR02  000104/2026</v>
      </c>
      <c r="C1197" s="1" t="s">
        <v>9455</v>
      </c>
      <c r="D1197" s="1" t="s">
        <v>16762</v>
      </c>
      <c r="E1197" s="23" t="s">
        <v>11546</v>
      </c>
      <c r="F1197" s="1" t="s">
        <v>132</v>
      </c>
      <c r="G1197" s="1" t="s">
        <v>85</v>
      </c>
      <c r="H1197" s="1" t="s">
        <v>43</v>
      </c>
      <c r="I1197" s="1" t="s">
        <v>367</v>
      </c>
      <c r="J1197" s="1">
        <v>5700339080</v>
      </c>
      <c r="K1197" s="1" t="e">
        <f>_xlfn.XLOOKUP(Table1[[#This Row],[NÚMERO OPERATIVO]],#REF!,#REF!)</f>
        <v>#REF!</v>
      </c>
      <c r="L1197" s="36" t="s">
        <v>16763</v>
      </c>
      <c r="M1197" s="1" t="str">
        <f>_xlfn.CONCAT(Table1[[#This Row],[NÚMERO OPERATIVO]],Table1[[#This Row],[DATA OC]])</f>
        <v>570033908046162,878599537</v>
      </c>
      <c r="N1197" s="19">
        <v>46162.878599537034</v>
      </c>
      <c r="O1197" s="37" t="s">
        <v>109</v>
      </c>
      <c r="P1197" s="1" t="s">
        <v>33</v>
      </c>
      <c r="Q1197" s="1" t="s">
        <v>109</v>
      </c>
      <c r="R1197" s="1" t="s">
        <v>16764</v>
      </c>
      <c r="S1197" s="1" t="s">
        <v>9472</v>
      </c>
      <c r="T1197" s="1" t="s">
        <v>9482</v>
      </c>
      <c r="U1197" s="1" t="s">
        <v>16765</v>
      </c>
      <c r="V1197" s="37" t="s">
        <v>9463</v>
      </c>
      <c r="W1197" s="1">
        <v>34.5</v>
      </c>
      <c r="X1197" s="20">
        <v>15</v>
      </c>
      <c r="Z1197" s="1" t="s">
        <v>9482</v>
      </c>
      <c r="AB1197" s="1" t="s">
        <v>16766</v>
      </c>
      <c r="AC1197" s="1" t="s">
        <v>16767</v>
      </c>
      <c r="AD1197" s="1" t="s">
        <v>55</v>
      </c>
      <c r="AE1197" s="1" t="s">
        <v>7663</v>
      </c>
      <c r="AF1197" s="1" t="s">
        <v>11553</v>
      </c>
      <c r="AG1197" s="20">
        <v>612600551</v>
      </c>
      <c r="AH1197" s="20">
        <v>1</v>
      </c>
    </row>
    <row r="1198" spans="1:34" ht="21" customHeight="1">
      <c r="A1198" s="1" t="str">
        <f>_xlfn.CONCAT(Table1[[#This Row],[NÚMERO OPERATIVO]],Table1[[#This Row],[OS (SGM)]])</f>
        <v>5710220136ENC-MLAR05  000305/2026</v>
      </c>
      <c r="C1198" s="1" t="s">
        <v>9455</v>
      </c>
      <c r="D1198" s="1" t="s">
        <v>16768</v>
      </c>
      <c r="E1198" s="23" t="s">
        <v>11546</v>
      </c>
      <c r="F1198" s="1" t="s">
        <v>132</v>
      </c>
      <c r="G1198" s="1" t="s">
        <v>181</v>
      </c>
      <c r="H1198" s="1" t="s">
        <v>43</v>
      </c>
      <c r="I1198" s="1" t="s">
        <v>101</v>
      </c>
      <c r="J1198" s="1">
        <v>5710220136</v>
      </c>
      <c r="K1198" s="1" t="e">
        <f>_xlfn.XLOOKUP(Table1[[#This Row],[NÚMERO OPERATIVO]],#REF!,#REF!)</f>
        <v>#REF!</v>
      </c>
      <c r="L1198" s="36" t="s">
        <v>16769</v>
      </c>
      <c r="M1198" s="1" t="str">
        <f>_xlfn.CONCAT(Table1[[#This Row],[NÚMERO OPERATIVO]],Table1[[#This Row],[DATA OC]])</f>
        <v>571022013646172,7477893519</v>
      </c>
      <c r="N1198" s="19">
        <v>46172.747789351852</v>
      </c>
      <c r="O1198" s="37" t="s">
        <v>32</v>
      </c>
      <c r="P1198" s="37" t="s">
        <v>285</v>
      </c>
      <c r="Q1198" s="1" t="s">
        <v>32</v>
      </c>
      <c r="R1198" s="1" t="s">
        <v>16770</v>
      </c>
      <c r="S1198" s="1" t="s">
        <v>16771</v>
      </c>
      <c r="T1198" s="1" t="s">
        <v>9473</v>
      </c>
      <c r="U1198" s="1" t="s">
        <v>16772</v>
      </c>
      <c r="V1198" s="37" t="s">
        <v>9463</v>
      </c>
      <c r="W1198" s="1">
        <v>34.5</v>
      </c>
      <c r="X1198" s="20">
        <v>10</v>
      </c>
      <c r="Z1198" s="1" t="s">
        <v>9492</v>
      </c>
      <c r="AB1198" s="1" t="s">
        <v>16773</v>
      </c>
      <c r="AC1198" s="1" t="s">
        <v>16774</v>
      </c>
      <c r="AD1198" s="1" t="s">
        <v>55</v>
      </c>
      <c r="AE1198" s="1" t="s">
        <v>4366</v>
      </c>
      <c r="AF1198" s="1" t="s">
        <v>11553</v>
      </c>
      <c r="AG1198" s="20">
        <v>612600573</v>
      </c>
      <c r="AH1198" s="20">
        <v>1</v>
      </c>
    </row>
    <row r="1199" spans="1:34" ht="21" customHeight="1">
      <c r="A1199" s="1" t="str">
        <f>_xlfn.CONCAT(Table1[[#This Row],[NÚMERO OPERATIVO]],Table1[[#This Row],[OS (SGM)]])</f>
        <v>5724871053ENC-MLAR01  000201/2026</v>
      </c>
      <c r="C1199" s="1" t="s">
        <v>9455</v>
      </c>
      <c r="D1199" s="1" t="s">
        <v>16775</v>
      </c>
      <c r="E1199" s="23" t="s">
        <v>11546</v>
      </c>
      <c r="F1199" s="1" t="s">
        <v>132</v>
      </c>
      <c r="G1199" s="1" t="s">
        <v>642</v>
      </c>
      <c r="H1199" s="1" t="s">
        <v>43</v>
      </c>
      <c r="I1199" s="1" t="s">
        <v>83</v>
      </c>
      <c r="J1199" s="1">
        <v>5724871053</v>
      </c>
      <c r="K1199" s="1" t="e">
        <f>_xlfn.XLOOKUP(Table1[[#This Row],[NÚMERO OPERATIVO]],#REF!,#REF!)</f>
        <v>#REF!</v>
      </c>
      <c r="L1199" s="36" t="s">
        <v>16776</v>
      </c>
      <c r="M1199" s="1" t="str">
        <f>_xlfn.CONCAT(Table1[[#This Row],[NÚMERO OPERATIVO]],Table1[[#This Row],[DATA OC]])</f>
        <v>572487105346158,7023263889</v>
      </c>
      <c r="N1199" s="19">
        <v>46158.702326388891</v>
      </c>
      <c r="O1199" s="37" t="s">
        <v>32</v>
      </c>
      <c r="P1199" s="1" t="s">
        <v>33</v>
      </c>
      <c r="Q1199" s="1" t="s">
        <v>32</v>
      </c>
      <c r="R1199" s="1" t="s">
        <v>16777</v>
      </c>
      <c r="S1199" s="1" t="s">
        <v>16778</v>
      </c>
      <c r="T1199" s="1" t="s">
        <v>9482</v>
      </c>
      <c r="U1199" s="1" t="s">
        <v>16779</v>
      </c>
      <c r="V1199" s="37" t="s">
        <v>9463</v>
      </c>
      <c r="W1199" s="1">
        <v>34.5</v>
      </c>
      <c r="X1199" s="20">
        <v>15</v>
      </c>
      <c r="Z1199" s="1" t="s">
        <v>9492</v>
      </c>
      <c r="AB1199" s="1" t="s">
        <v>16780</v>
      </c>
      <c r="AC1199" s="1" t="s">
        <v>16781</v>
      </c>
      <c r="AD1199" s="1" t="s">
        <v>55</v>
      </c>
      <c r="AE1199" s="1" t="s">
        <v>3391</v>
      </c>
      <c r="AF1199" s="1" t="s">
        <v>11553</v>
      </c>
      <c r="AG1199" s="20">
        <v>612600531</v>
      </c>
      <c r="AH1199" s="20">
        <v>1</v>
      </c>
    </row>
    <row r="1200" spans="1:34" ht="21" customHeight="1">
      <c r="A1200" s="1" t="str">
        <f>_xlfn.CONCAT(Table1[[#This Row],[NÚMERO OPERATIVO]],Table1[[#This Row],[OS (SGM)]])</f>
        <v>5700524058ENC-MLAR01  000207/2026</v>
      </c>
      <c r="C1200" s="1" t="s">
        <v>9455</v>
      </c>
      <c r="D1200" s="1" t="s">
        <v>16782</v>
      </c>
      <c r="E1200" s="23" t="s">
        <v>11546</v>
      </c>
      <c r="F1200" s="1" t="s">
        <v>132</v>
      </c>
      <c r="G1200" s="1" t="s">
        <v>148</v>
      </c>
      <c r="H1200" s="1" t="s">
        <v>43</v>
      </c>
      <c r="I1200" s="1" t="s">
        <v>36</v>
      </c>
      <c r="J1200" s="1">
        <v>5700524058</v>
      </c>
      <c r="K1200" s="1" t="e">
        <f>_xlfn.XLOOKUP(Table1[[#This Row],[NÚMERO OPERATIVO]],#REF!,#REF!)</f>
        <v>#REF!</v>
      </c>
      <c r="L1200" s="36" t="s">
        <v>16783</v>
      </c>
      <c r="M1200" s="1" t="str">
        <f>_xlfn.CONCAT(Table1[[#This Row],[NÚMERO OPERATIVO]],Table1[[#This Row],[DATA OC]])</f>
        <v>570052405846162,5685069444</v>
      </c>
      <c r="N1200" s="19">
        <v>46162.568506944444</v>
      </c>
      <c r="O1200" s="37" t="s">
        <v>32</v>
      </c>
      <c r="P1200" s="1" t="s">
        <v>172</v>
      </c>
      <c r="Q1200" s="1" t="s">
        <v>32</v>
      </c>
      <c r="R1200" s="1" t="s">
        <v>16784</v>
      </c>
      <c r="S1200" s="1" t="s">
        <v>16785</v>
      </c>
      <c r="T1200" s="1" t="s">
        <v>9635</v>
      </c>
      <c r="U1200" s="1" t="s">
        <v>16786</v>
      </c>
      <c r="V1200" s="1" t="s">
        <v>9558</v>
      </c>
      <c r="W1200" s="1">
        <v>34.5</v>
      </c>
      <c r="X1200" s="26">
        <v>112.5</v>
      </c>
      <c r="Z1200" s="1" t="s">
        <v>9464</v>
      </c>
      <c r="AB1200" s="1" t="s">
        <v>16787</v>
      </c>
      <c r="AC1200" s="1" t="s">
        <v>16788</v>
      </c>
      <c r="AD1200" s="1">
        <v>112.5</v>
      </c>
      <c r="AE1200" s="1" t="s">
        <v>1542</v>
      </c>
      <c r="AF1200" s="1" t="s">
        <v>11553</v>
      </c>
      <c r="AG1200" s="20">
        <v>612600553</v>
      </c>
      <c r="AH1200" s="20">
        <v>1</v>
      </c>
    </row>
    <row r="1201" spans="1:34" ht="21" customHeight="1">
      <c r="A1201" s="1" t="str">
        <f>_xlfn.CONCAT(Table1[[#This Row],[NÚMERO OPERATIVO]],Table1[[#This Row],[OS (SGM)]])</f>
        <v>5700754016ENC-MLAR05  000228/2026</v>
      </c>
      <c r="C1201" s="1" t="s">
        <v>9455</v>
      </c>
      <c r="D1201" s="1" t="s">
        <v>16789</v>
      </c>
      <c r="E1201" s="23" t="s">
        <v>11546</v>
      </c>
      <c r="F1201" s="1" t="s">
        <v>132</v>
      </c>
      <c r="G1201" s="1" t="s">
        <v>302</v>
      </c>
      <c r="H1201" s="1" t="s">
        <v>43</v>
      </c>
      <c r="I1201" s="1" t="s">
        <v>367</v>
      </c>
      <c r="J1201" s="1">
        <v>5700754016</v>
      </c>
      <c r="K1201" s="1" t="e">
        <f>_xlfn.XLOOKUP(Table1[[#This Row],[NÚMERO OPERATIVO]],#REF!,#REF!)</f>
        <v>#REF!</v>
      </c>
      <c r="L1201" s="36" t="s">
        <v>16790</v>
      </c>
      <c r="M1201" s="1" t="str">
        <f>_xlfn.CONCAT(Table1[[#This Row],[NÚMERO OPERATIVO]],Table1[[#This Row],[DATA OC]])</f>
        <v>570075401646155,8933564815</v>
      </c>
      <c r="N1201" s="19">
        <v>46155.89335648148</v>
      </c>
      <c r="O1201" s="37" t="s">
        <v>32</v>
      </c>
      <c r="P1201" s="1" t="s">
        <v>2009</v>
      </c>
      <c r="Q1201" s="1" t="s">
        <v>32</v>
      </c>
      <c r="R1201" s="1" t="s">
        <v>16791</v>
      </c>
      <c r="S1201" s="1" t="s">
        <v>9472</v>
      </c>
      <c r="T1201" s="1" t="s">
        <v>9473</v>
      </c>
      <c r="U1201" s="1" t="s">
        <v>14177</v>
      </c>
      <c r="V1201" s="37" t="s">
        <v>9463</v>
      </c>
      <c r="W1201" s="1">
        <v>34.5</v>
      </c>
      <c r="X1201" s="20">
        <v>5</v>
      </c>
      <c r="AB1201" s="1" t="s">
        <v>16792</v>
      </c>
      <c r="AC1201" s="1" t="s">
        <v>16793</v>
      </c>
      <c r="AD1201" s="1" t="s">
        <v>55</v>
      </c>
      <c r="AE1201" s="1" t="s">
        <v>2007</v>
      </c>
      <c r="AF1201" s="1" t="s">
        <v>11553</v>
      </c>
      <c r="AG1201" s="20">
        <v>612600530</v>
      </c>
      <c r="AH1201" s="20">
        <v>1</v>
      </c>
    </row>
    <row r="1202" spans="1:34" ht="21" customHeight="1">
      <c r="A1202" s="1" t="str">
        <f>_xlfn.CONCAT(Table1[[#This Row],[NÚMERO OPERATIVO]],Table1[[#This Row],[OS (SGM)]])</f>
        <v>5710241016ENC-MLAR01  000202/2026</v>
      </c>
      <c r="C1202" s="1" t="s">
        <v>9455</v>
      </c>
      <c r="D1202" s="1" t="s">
        <v>16794</v>
      </c>
      <c r="E1202" s="23" t="s">
        <v>11546</v>
      </c>
      <c r="F1202" s="1" t="s">
        <v>132</v>
      </c>
      <c r="G1202" s="1" t="s">
        <v>302</v>
      </c>
      <c r="H1202" s="1" t="s">
        <v>43</v>
      </c>
      <c r="I1202" s="1" t="s">
        <v>367</v>
      </c>
      <c r="J1202" s="1">
        <v>5710241016</v>
      </c>
      <c r="K1202" s="1" t="e">
        <f>_xlfn.XLOOKUP(Table1[[#This Row],[NÚMERO OPERATIVO]],#REF!,#REF!)</f>
        <v>#REF!</v>
      </c>
      <c r="L1202" s="36" t="s">
        <v>16795</v>
      </c>
      <c r="M1202" s="1" t="str">
        <f>_xlfn.CONCAT(Table1[[#This Row],[NÚMERO OPERATIVO]],Table1[[#This Row],[DATA OC]])</f>
        <v>571024101646159,7471875</v>
      </c>
      <c r="N1202" s="19">
        <v>46159.747187499997</v>
      </c>
      <c r="O1202" s="37" t="s">
        <v>32</v>
      </c>
      <c r="P1202" s="1" t="s">
        <v>33</v>
      </c>
      <c r="Q1202" s="1" t="s">
        <v>32</v>
      </c>
      <c r="R1202" s="1" t="s">
        <v>16796</v>
      </c>
      <c r="S1202" s="1" t="s">
        <v>16797</v>
      </c>
      <c r="T1202" s="1" t="s">
        <v>9482</v>
      </c>
      <c r="U1202" s="1" t="s">
        <v>16798</v>
      </c>
      <c r="V1202" s="37" t="s">
        <v>9463</v>
      </c>
      <c r="W1202" s="1">
        <v>34.5</v>
      </c>
      <c r="X1202" s="20">
        <v>10</v>
      </c>
      <c r="Z1202" s="1" t="s">
        <v>9482</v>
      </c>
      <c r="AB1202" s="1" t="s">
        <v>16799</v>
      </c>
      <c r="AC1202" s="1" t="s">
        <v>16800</v>
      </c>
      <c r="AD1202" s="1" t="s">
        <v>55</v>
      </c>
      <c r="AE1202" s="1" t="s">
        <v>365</v>
      </c>
      <c r="AF1202" s="1" t="s">
        <v>11553</v>
      </c>
      <c r="AG1202" s="20">
        <v>612600532</v>
      </c>
      <c r="AH1202" s="20">
        <v>1</v>
      </c>
    </row>
    <row r="1203" spans="1:34" ht="21" customHeight="1">
      <c r="A1203" s="1" t="str">
        <f>_xlfn.CONCAT(Table1[[#This Row],[NÚMERO OPERATIVO]],Table1[[#This Row],[OS (SGM)]])</f>
        <v>5700643109ENC-MPAG01  000168/2026</v>
      </c>
      <c r="C1203" s="1" t="s">
        <v>9455</v>
      </c>
      <c r="D1203" s="1" t="s">
        <v>16801</v>
      </c>
      <c r="E1203" s="23" t="s">
        <v>11546</v>
      </c>
      <c r="F1203" s="1" t="s">
        <v>1488</v>
      </c>
      <c r="G1203" s="1" t="s">
        <v>1000</v>
      </c>
      <c r="H1203" s="1" t="s">
        <v>116</v>
      </c>
      <c r="I1203" s="1" t="s">
        <v>344</v>
      </c>
      <c r="J1203" s="1">
        <v>5700643109</v>
      </c>
      <c r="K1203" s="1" t="e">
        <f>_xlfn.XLOOKUP(Table1[[#This Row],[NÚMERO OPERATIVO]],#REF!,#REF!)</f>
        <v>#REF!</v>
      </c>
      <c r="L1203" s="36" t="s">
        <v>16802</v>
      </c>
      <c r="M1203" s="1" t="str">
        <f>_xlfn.CONCAT(Table1[[#This Row],[NÚMERO OPERATIVO]],Table1[[#This Row],[DATA OC]])</f>
        <v>570064310946143,4321180556</v>
      </c>
      <c r="N1203" s="19">
        <v>46143.432118055556</v>
      </c>
      <c r="O1203" s="37" t="s">
        <v>32</v>
      </c>
      <c r="P1203" s="37" t="s">
        <v>34</v>
      </c>
      <c r="Q1203" s="1" t="s">
        <v>32</v>
      </c>
      <c r="R1203" s="1" t="s">
        <v>16803</v>
      </c>
      <c r="S1203" s="1" t="s">
        <v>16804</v>
      </c>
      <c r="T1203" s="1" t="s">
        <v>9482</v>
      </c>
      <c r="U1203" s="1" t="s">
        <v>14027</v>
      </c>
      <c r="V1203" s="1" t="s">
        <v>9558</v>
      </c>
      <c r="W1203" s="1">
        <v>34.5</v>
      </c>
      <c r="X1203" s="20">
        <v>45</v>
      </c>
      <c r="Z1203" s="1" t="s">
        <v>9492</v>
      </c>
      <c r="AB1203" s="1" t="s">
        <v>16805</v>
      </c>
      <c r="AC1203" s="1" t="s">
        <v>16806</v>
      </c>
      <c r="AD1203" s="1" t="s">
        <v>1033</v>
      </c>
      <c r="AE1203" s="1" t="s">
        <v>997</v>
      </c>
      <c r="AF1203" s="1" t="s">
        <v>12149</v>
      </c>
      <c r="AG1203" s="20">
        <v>662600285</v>
      </c>
      <c r="AH1203" s="20">
        <v>1</v>
      </c>
    </row>
    <row r="1204" spans="1:34" ht="21" customHeight="1">
      <c r="A1204" s="1" t="str">
        <f>_xlfn.CONCAT(Table1[[#This Row],[NÚMERO OPERATIVO]],Table1[[#This Row],[OS (SGM)]])</f>
        <v>5710284039ENC-MPAG02  000076/2026</v>
      </c>
      <c r="C1204" s="1" t="s">
        <v>9455</v>
      </c>
      <c r="D1204" s="1" t="s">
        <v>16807</v>
      </c>
      <c r="E1204" s="23" t="s">
        <v>11546</v>
      </c>
      <c r="F1204" s="1" t="s">
        <v>1488</v>
      </c>
      <c r="G1204" s="1" t="s">
        <v>950</v>
      </c>
      <c r="H1204" s="1" t="s">
        <v>43</v>
      </c>
      <c r="I1204" s="1" t="s">
        <v>948</v>
      </c>
      <c r="J1204" s="1">
        <v>5710284039</v>
      </c>
      <c r="K1204" s="1" t="e">
        <f>_xlfn.XLOOKUP(Table1[[#This Row],[NÚMERO OPERATIVO]],#REF!,#REF!)</f>
        <v>#REF!</v>
      </c>
      <c r="L1204" s="36"/>
      <c r="M1204" s="1" t="str">
        <f>_xlfn.CONCAT(Table1[[#This Row],[NÚMERO OPERATIVO]],Table1[[#This Row],[DATA OC]])</f>
        <v>571028403946158,7008333333</v>
      </c>
      <c r="N1204" s="19">
        <v>46158.700833333336</v>
      </c>
      <c r="O1204" s="37" t="s">
        <v>32</v>
      </c>
      <c r="P1204" s="1" t="s">
        <v>33</v>
      </c>
      <c r="Q1204" s="1" t="s">
        <v>32</v>
      </c>
      <c r="R1204" s="1" t="s">
        <v>16808</v>
      </c>
      <c r="S1204" s="1" t="s">
        <v>16809</v>
      </c>
      <c r="T1204" s="1" t="s">
        <v>9482</v>
      </c>
      <c r="U1204" s="1" t="s">
        <v>16810</v>
      </c>
      <c r="V1204" s="37" t="s">
        <v>9463</v>
      </c>
      <c r="W1204" s="1">
        <v>13.8</v>
      </c>
      <c r="X1204" s="20">
        <v>15</v>
      </c>
      <c r="Z1204" s="1" t="s">
        <v>9464</v>
      </c>
      <c r="AB1204" s="1" t="s">
        <v>16811</v>
      </c>
      <c r="AC1204" s="1" t="s">
        <v>16812</v>
      </c>
      <c r="AD1204" s="1" t="s">
        <v>55</v>
      </c>
      <c r="AE1204" s="1" t="s">
        <v>4939</v>
      </c>
      <c r="AF1204" s="1" t="s">
        <v>12149</v>
      </c>
      <c r="AG1204" s="20">
        <v>662600316</v>
      </c>
      <c r="AH1204" s="20">
        <v>1</v>
      </c>
    </row>
    <row r="1205" spans="1:34" ht="21" customHeight="1">
      <c r="A1205" s="1" t="str">
        <f>_xlfn.CONCAT(Table1[[#This Row],[NÚMERO OPERATIVO]],Table1[[#This Row],[OS (SGM)]])</f>
        <v>5701508039ENC-MLAG01  000127/2026</v>
      </c>
      <c r="C1205" s="1" t="s">
        <v>9455</v>
      </c>
      <c r="D1205" s="1" t="s">
        <v>16813</v>
      </c>
      <c r="E1205" s="23" t="s">
        <v>11546</v>
      </c>
      <c r="F1205" s="1" t="s">
        <v>1488</v>
      </c>
      <c r="G1205" s="1" t="s">
        <v>950</v>
      </c>
      <c r="H1205" s="1" t="s">
        <v>43</v>
      </c>
      <c r="I1205" s="1" t="s">
        <v>700</v>
      </c>
      <c r="J1205" s="1">
        <v>5701508039</v>
      </c>
      <c r="K1205" s="1" t="e">
        <f>_xlfn.XLOOKUP(Table1[[#This Row],[NÚMERO OPERATIVO]],#REF!,#REF!)</f>
        <v>#REF!</v>
      </c>
      <c r="L1205" s="36" t="s">
        <v>16814</v>
      </c>
      <c r="M1205" s="1" t="str">
        <f>_xlfn.CONCAT(Table1[[#This Row],[NÚMERO OPERATIVO]],Table1[[#This Row],[DATA OC]])</f>
        <v>570150803946157,5643634259</v>
      </c>
      <c r="N1205" s="19">
        <v>46157.564363425925</v>
      </c>
      <c r="O1205" s="37" t="s">
        <v>32</v>
      </c>
      <c r="P1205" s="1" t="s">
        <v>34</v>
      </c>
      <c r="Q1205" s="1" t="s">
        <v>32</v>
      </c>
      <c r="R1205" s="1" t="s">
        <v>16815</v>
      </c>
      <c r="S1205" s="1" t="s">
        <v>9898</v>
      </c>
      <c r="T1205" s="1" t="s">
        <v>9461</v>
      </c>
      <c r="U1205" s="1" t="s">
        <v>16816</v>
      </c>
      <c r="V1205" s="37" t="s">
        <v>9463</v>
      </c>
      <c r="W1205" s="1">
        <v>34.5</v>
      </c>
      <c r="X1205" s="20">
        <v>5</v>
      </c>
      <c r="Z1205" s="1" t="s">
        <v>9464</v>
      </c>
      <c r="AB1205" s="1" t="s">
        <v>16817</v>
      </c>
      <c r="AC1205" s="1" t="s">
        <v>16818</v>
      </c>
      <c r="AD1205" s="1" t="s">
        <v>55</v>
      </c>
      <c r="AE1205" s="1" t="s">
        <v>7442</v>
      </c>
      <c r="AF1205" s="1" t="s">
        <v>12149</v>
      </c>
      <c r="AG1205" s="20">
        <v>662600315</v>
      </c>
      <c r="AH1205" s="20">
        <v>1</v>
      </c>
    </row>
    <row r="1206" spans="1:34" ht="21" customHeight="1">
      <c r="A1206" s="1" t="str">
        <f>_xlfn.CONCAT(Table1[[#This Row],[NÚMERO OPERATIVO]],Table1[[#This Row],[OS (SGM)]])</f>
        <v>5714779081ENC-MLAG02  000156/2026</v>
      </c>
      <c r="C1206" s="1" t="s">
        <v>9455</v>
      </c>
      <c r="D1206" s="1" t="s">
        <v>16819</v>
      </c>
      <c r="E1206" s="23" t="s">
        <v>11546</v>
      </c>
      <c r="F1206" s="1" t="s">
        <v>1488</v>
      </c>
      <c r="G1206" s="1" t="s">
        <v>710</v>
      </c>
      <c r="H1206" s="1" t="s">
        <v>43</v>
      </c>
      <c r="I1206" s="1" t="s">
        <v>707</v>
      </c>
      <c r="J1206" s="1">
        <v>5714779081</v>
      </c>
      <c r="K1206" s="1" t="e">
        <f>_xlfn.XLOOKUP(Table1[[#This Row],[NÚMERO OPERATIVO]],#REF!,#REF!)</f>
        <v>#REF!</v>
      </c>
      <c r="L1206" s="36" t="s">
        <v>16820</v>
      </c>
      <c r="M1206" s="1" t="str">
        <f>_xlfn.CONCAT(Table1[[#This Row],[NÚMERO OPERATIVO]],Table1[[#This Row],[DATA OC]])</f>
        <v>571477908146150,6726388889</v>
      </c>
      <c r="N1206" s="19">
        <v>46150.672638888886</v>
      </c>
      <c r="O1206" s="37" t="s">
        <v>32</v>
      </c>
      <c r="P1206" s="1" t="s">
        <v>33</v>
      </c>
      <c r="Q1206" s="1" t="s">
        <v>32</v>
      </c>
      <c r="R1206" s="1" t="s">
        <v>16821</v>
      </c>
      <c r="S1206" s="1" t="s">
        <v>13325</v>
      </c>
      <c r="T1206" s="1" t="s">
        <v>9482</v>
      </c>
      <c r="U1206" s="1" t="s">
        <v>16822</v>
      </c>
      <c r="V1206" s="37" t="s">
        <v>9463</v>
      </c>
      <c r="W1206" s="1">
        <v>13.8</v>
      </c>
      <c r="X1206" s="20">
        <v>15</v>
      </c>
      <c r="Z1206" s="1" t="s">
        <v>9464</v>
      </c>
      <c r="AB1206" s="1" t="s">
        <v>16823</v>
      </c>
      <c r="AC1206" s="1" t="s">
        <v>16824</v>
      </c>
      <c r="AD1206" s="1" t="s">
        <v>931</v>
      </c>
      <c r="AE1206" s="1" t="s">
        <v>5646</v>
      </c>
      <c r="AF1206" s="1" t="s">
        <v>12149</v>
      </c>
      <c r="AG1206" s="20">
        <v>662600300</v>
      </c>
      <c r="AH1206" s="20">
        <v>1</v>
      </c>
    </row>
    <row r="1207" spans="1:34" ht="21" customHeight="1">
      <c r="A1207" s="1" t="str">
        <f>_xlfn.CONCAT(Table1[[#This Row],[NÚMERO OPERATIVO]],Table1[[#This Row],[OS (SGM)]])</f>
        <v>5700597119ENC-MLAG01  000119/2026</v>
      </c>
      <c r="C1207" s="1" t="s">
        <v>9455</v>
      </c>
      <c r="D1207" s="1" t="s">
        <v>16825</v>
      </c>
      <c r="E1207" s="23" t="s">
        <v>11546</v>
      </c>
      <c r="F1207" s="1" t="s">
        <v>1488</v>
      </c>
      <c r="G1207" s="1" t="s">
        <v>346</v>
      </c>
      <c r="H1207" s="1" t="s">
        <v>43</v>
      </c>
      <c r="I1207" s="1" t="s">
        <v>344</v>
      </c>
      <c r="J1207" s="1">
        <v>5700597119</v>
      </c>
      <c r="K1207" s="1" t="e">
        <f>_xlfn.XLOOKUP(Table1[[#This Row],[NÚMERO OPERATIVO]],#REF!,#REF!)</f>
        <v>#REF!</v>
      </c>
      <c r="L1207" s="36" t="s">
        <v>16826</v>
      </c>
      <c r="M1207" s="1" t="str">
        <f>_xlfn.CONCAT(Table1[[#This Row],[NÚMERO OPERATIVO]],Table1[[#This Row],[DATA OC]])</f>
        <v>570059711946149,5687152778</v>
      </c>
      <c r="N1207" s="19">
        <v>46149.568715277775</v>
      </c>
      <c r="O1207" s="37" t="s">
        <v>32</v>
      </c>
      <c r="P1207" s="1" t="s">
        <v>33</v>
      </c>
      <c r="Q1207" s="1" t="s">
        <v>32</v>
      </c>
      <c r="R1207" s="1" t="s">
        <v>16827</v>
      </c>
      <c r="S1207" s="1" t="s">
        <v>16828</v>
      </c>
      <c r="T1207" s="1" t="s">
        <v>9473</v>
      </c>
      <c r="U1207" s="1" t="s">
        <v>16829</v>
      </c>
      <c r="V1207" s="37" t="s">
        <v>9463</v>
      </c>
      <c r="W1207" s="1">
        <v>34.5</v>
      </c>
      <c r="X1207" s="20">
        <v>5</v>
      </c>
      <c r="Z1207" s="1" t="s">
        <v>9464</v>
      </c>
      <c r="AB1207" s="1" t="s">
        <v>16830</v>
      </c>
      <c r="AC1207" s="1" t="s">
        <v>16831</v>
      </c>
      <c r="AD1207" s="1" t="s">
        <v>55</v>
      </c>
      <c r="AE1207" s="1" t="s">
        <v>342</v>
      </c>
      <c r="AF1207" s="1" t="s">
        <v>12149</v>
      </c>
      <c r="AG1207" s="20">
        <v>662600296</v>
      </c>
      <c r="AH1207" s="20">
        <v>1</v>
      </c>
    </row>
    <row r="1208" spans="1:34" ht="21" customHeight="1">
      <c r="A1208" s="1" t="str">
        <f>_xlfn.CONCAT(Table1[[#This Row],[NÚMERO OPERATIVO]],Table1[[#This Row],[OS (SGM)]])</f>
        <v>5701350103ENC-MLAG01  000121/2026</v>
      </c>
      <c r="C1208" s="1" t="s">
        <v>9455</v>
      </c>
      <c r="D1208" s="1" t="s">
        <v>16832</v>
      </c>
      <c r="E1208" s="23" t="s">
        <v>11546</v>
      </c>
      <c r="F1208" s="1" t="s">
        <v>1488</v>
      </c>
      <c r="G1208" s="1" t="s">
        <v>2600</v>
      </c>
      <c r="H1208" s="1" t="s">
        <v>43</v>
      </c>
      <c r="I1208" s="1" t="s">
        <v>5380</v>
      </c>
      <c r="J1208" s="1">
        <v>5701350103</v>
      </c>
      <c r="K1208" s="1" t="e">
        <f>_xlfn.XLOOKUP(Table1[[#This Row],[NÚMERO OPERATIVO]],#REF!,#REF!)</f>
        <v>#REF!</v>
      </c>
      <c r="L1208" s="36"/>
      <c r="M1208" s="1" t="str">
        <f>_xlfn.CONCAT(Table1[[#This Row],[NÚMERO OPERATIVO]],Table1[[#This Row],[DATA OC]])</f>
        <v>570135010346150,5116087963</v>
      </c>
      <c r="N1208" s="19">
        <v>46150.511608796296</v>
      </c>
      <c r="O1208" s="37" t="s">
        <v>109</v>
      </c>
      <c r="P1208" s="1" t="s">
        <v>33</v>
      </c>
      <c r="Q1208" s="1" t="s">
        <v>109</v>
      </c>
      <c r="R1208" s="1" t="s">
        <v>16833</v>
      </c>
      <c r="S1208" s="1" t="s">
        <v>9898</v>
      </c>
      <c r="T1208" s="1" t="s">
        <v>9461</v>
      </c>
      <c r="U1208" s="1" t="s">
        <v>16834</v>
      </c>
      <c r="V1208" s="37" t="s">
        <v>9463</v>
      </c>
      <c r="W1208" s="1">
        <v>34.5</v>
      </c>
      <c r="X1208" s="20">
        <v>5</v>
      </c>
      <c r="Z1208" s="1" t="s">
        <v>9464</v>
      </c>
      <c r="AB1208" s="1" t="s">
        <v>16835</v>
      </c>
      <c r="AC1208" s="1" t="s">
        <v>16836</v>
      </c>
      <c r="AD1208" s="1" t="s">
        <v>55</v>
      </c>
      <c r="AE1208" s="1" t="s">
        <v>5378</v>
      </c>
      <c r="AF1208" s="1" t="s">
        <v>12149</v>
      </c>
      <c r="AG1208" s="20">
        <v>662600297</v>
      </c>
      <c r="AH1208" s="20">
        <v>1</v>
      </c>
    </row>
    <row r="1209" spans="1:34" ht="21" customHeight="1">
      <c r="A1209" s="1" t="str">
        <f>_xlfn.CONCAT(Table1[[#This Row],[NÚMERO OPERATIVO]],Table1[[#This Row],[OS (SGM)]])</f>
        <v>5710025103ENC-MPAG02  000069/2026</v>
      </c>
      <c r="C1209" s="1" t="s">
        <v>9455</v>
      </c>
      <c r="D1209" s="1" t="s">
        <v>16837</v>
      </c>
      <c r="E1209" s="23" t="s">
        <v>11546</v>
      </c>
      <c r="F1209" s="1" t="s">
        <v>1488</v>
      </c>
      <c r="G1209" s="1" t="s">
        <v>2600</v>
      </c>
      <c r="H1209" s="1" t="s">
        <v>43</v>
      </c>
      <c r="I1209" s="1" t="s">
        <v>2598</v>
      </c>
      <c r="J1209" s="1">
        <v>5710025103</v>
      </c>
      <c r="K1209" s="1" t="e">
        <f>_xlfn.XLOOKUP(Table1[[#This Row],[NÚMERO OPERATIVO]],#REF!,#REF!)</f>
        <v>#REF!</v>
      </c>
      <c r="L1209" s="36"/>
      <c r="M1209" s="1" t="str">
        <f>_xlfn.CONCAT(Table1[[#This Row],[NÚMERO OPERATIVO]],Table1[[#This Row],[DATA OC]])</f>
        <v>571002510346144,7185648148</v>
      </c>
      <c r="N1209" s="19">
        <v>46144.718564814815</v>
      </c>
      <c r="O1209" s="37" t="s">
        <v>32</v>
      </c>
      <c r="P1209" s="1" t="s">
        <v>33</v>
      </c>
      <c r="Q1209" s="1" t="s">
        <v>32</v>
      </c>
      <c r="R1209" s="1" t="s">
        <v>16838</v>
      </c>
      <c r="S1209" s="1" t="s">
        <v>16839</v>
      </c>
      <c r="T1209" s="1" t="s">
        <v>10192</v>
      </c>
      <c r="U1209" s="1" t="s">
        <v>16840</v>
      </c>
      <c r="V1209" s="37" t="s">
        <v>9463</v>
      </c>
      <c r="W1209" s="1">
        <v>34.5</v>
      </c>
      <c r="X1209" s="20">
        <v>25</v>
      </c>
      <c r="Z1209" s="1" t="s">
        <v>9482</v>
      </c>
      <c r="AB1209" s="1" t="s">
        <v>16841</v>
      </c>
      <c r="AC1209" s="1" t="s">
        <v>16842</v>
      </c>
      <c r="AD1209" s="1" t="s">
        <v>931</v>
      </c>
      <c r="AE1209" s="1" t="s">
        <v>7658</v>
      </c>
      <c r="AF1209" s="1" t="s">
        <v>12149</v>
      </c>
      <c r="AG1209" s="20">
        <v>662600286</v>
      </c>
      <c r="AH1209" s="20">
        <v>1</v>
      </c>
    </row>
    <row r="1210" spans="1:34" ht="21" customHeight="1">
      <c r="A1210" s="1" t="str">
        <f>_xlfn.CONCAT(Table1[[#This Row],[NÚMERO OPERATIVO]],Table1[[#This Row],[OS (SGM)]])</f>
        <v>5710082153ENC-MLGR03  000179/2026</v>
      </c>
      <c r="C1210" s="1" t="s">
        <v>9455</v>
      </c>
      <c r="D1210" s="1" t="s">
        <v>16843</v>
      </c>
      <c r="E1210" s="23" t="s">
        <v>11546</v>
      </c>
      <c r="F1210" s="1" t="s">
        <v>382</v>
      </c>
      <c r="G1210" s="1" t="s">
        <v>488</v>
      </c>
      <c r="H1210" s="1" t="s">
        <v>43</v>
      </c>
      <c r="I1210" s="1" t="s">
        <v>486</v>
      </c>
      <c r="J1210" s="1">
        <v>5710082153</v>
      </c>
      <c r="K1210" s="1" t="e">
        <f>_xlfn.XLOOKUP(Table1[[#This Row],[NÚMERO OPERATIVO]],#REF!,#REF!)</f>
        <v>#REF!</v>
      </c>
      <c r="L1210" s="36" t="s">
        <v>16844</v>
      </c>
      <c r="M1210" s="1" t="str">
        <f>_xlfn.CONCAT(Table1[[#This Row],[NÚMERO OPERATIVO]],Table1[[#This Row],[DATA OC]])</f>
        <v>571008215346143,436412037</v>
      </c>
      <c r="N1210" s="19">
        <v>46143.436412037037</v>
      </c>
      <c r="O1210" s="37" t="s">
        <v>32</v>
      </c>
      <c r="P1210" s="1" t="s">
        <v>110</v>
      </c>
      <c r="Q1210" s="1" t="s">
        <v>32</v>
      </c>
      <c r="R1210" s="1" t="s">
        <v>16845</v>
      </c>
      <c r="S1210" s="1" t="s">
        <v>16846</v>
      </c>
      <c r="T1210" s="1" t="s">
        <v>9482</v>
      </c>
      <c r="U1210" s="1" t="s">
        <v>16847</v>
      </c>
      <c r="V1210" s="1" t="s">
        <v>9558</v>
      </c>
      <c r="W1210" s="1">
        <v>34.5</v>
      </c>
      <c r="X1210" s="20">
        <v>30</v>
      </c>
      <c r="Z1210" s="1" t="s">
        <v>9492</v>
      </c>
      <c r="AA1210" s="1" t="s">
        <v>13737</v>
      </c>
      <c r="AB1210" s="1" t="s">
        <v>16848</v>
      </c>
      <c r="AC1210" s="1" t="s">
        <v>16849</v>
      </c>
      <c r="AD1210" s="1" t="s">
        <v>297</v>
      </c>
      <c r="AE1210" s="1" t="s">
        <v>5666</v>
      </c>
      <c r="AF1210" s="1" t="s">
        <v>12298</v>
      </c>
      <c r="AG1210" s="20">
        <v>712600345</v>
      </c>
      <c r="AH1210" s="20">
        <v>1</v>
      </c>
    </row>
    <row r="1211" spans="1:34" ht="21" customHeight="1">
      <c r="A1211" s="1" t="str">
        <f>_xlfn.CONCAT(Table1[[#This Row],[NÚMERO OPERATIVO]],Table1[[#This Row],[OS (SGM)]])</f>
        <v>5710064087ENC-MLGR01  000146/2026</v>
      </c>
      <c r="C1211" s="1" t="s">
        <v>9455</v>
      </c>
      <c r="D1211" s="1" t="s">
        <v>16850</v>
      </c>
      <c r="E1211" s="23" t="s">
        <v>11546</v>
      </c>
      <c r="F1211" s="1" t="s">
        <v>382</v>
      </c>
      <c r="G1211" s="1" t="s">
        <v>722</v>
      </c>
      <c r="H1211" s="1" t="s">
        <v>43</v>
      </c>
      <c r="I1211" s="1" t="s">
        <v>359</v>
      </c>
      <c r="J1211" s="1">
        <v>5710064087</v>
      </c>
      <c r="K1211" s="1" t="e">
        <f>_xlfn.XLOOKUP(Table1[[#This Row],[NÚMERO OPERATIVO]],#REF!,#REF!)</f>
        <v>#REF!</v>
      </c>
      <c r="L1211" s="36" t="s">
        <v>16851</v>
      </c>
      <c r="M1211" s="1" t="str">
        <f>_xlfn.CONCAT(Table1[[#This Row],[NÚMERO OPERATIVO]],Table1[[#This Row],[DATA OC]])</f>
        <v>571006408746169,3899537037</v>
      </c>
      <c r="N1211" s="19">
        <v>46169.389953703707</v>
      </c>
      <c r="O1211" s="37" t="s">
        <v>32</v>
      </c>
      <c r="P1211" s="1" t="s">
        <v>33</v>
      </c>
      <c r="Q1211" s="1" t="s">
        <v>32</v>
      </c>
      <c r="R1211" s="1" t="s">
        <v>16852</v>
      </c>
      <c r="S1211" s="1" t="s">
        <v>16853</v>
      </c>
      <c r="T1211" s="1" t="s">
        <v>9482</v>
      </c>
      <c r="U1211" s="1" t="s">
        <v>13521</v>
      </c>
      <c r="V1211" s="37" t="s">
        <v>9463</v>
      </c>
      <c r="W1211" s="1">
        <v>34.5</v>
      </c>
      <c r="X1211" s="20">
        <v>15</v>
      </c>
      <c r="Z1211" s="1" t="s">
        <v>9464</v>
      </c>
      <c r="AB1211" s="1" t="s">
        <v>16854</v>
      </c>
      <c r="AC1211" s="1" t="s">
        <v>16855</v>
      </c>
      <c r="AD1211" s="1" t="s">
        <v>55</v>
      </c>
      <c r="AE1211" s="1" t="s">
        <v>719</v>
      </c>
      <c r="AF1211" s="1" t="s">
        <v>12298</v>
      </c>
      <c r="AG1211" s="20">
        <v>712600379</v>
      </c>
      <c r="AH1211" s="20">
        <v>1</v>
      </c>
    </row>
    <row r="1212" spans="1:34" ht="21" customHeight="1">
      <c r="A1212" s="1" t="str">
        <f>_xlfn.CONCAT(Table1[[#This Row],[NÚMERO OPERATIVO]],Table1[[#This Row],[OS (SGM)]])</f>
        <v>5710177009ENC-MLGR03  000180/2026</v>
      </c>
      <c r="C1212" s="1" t="s">
        <v>9455</v>
      </c>
      <c r="D1212" s="1" t="s">
        <v>16856</v>
      </c>
      <c r="E1212" s="23" t="s">
        <v>11546</v>
      </c>
      <c r="F1212" s="1" t="s">
        <v>382</v>
      </c>
      <c r="G1212" s="1" t="s">
        <v>382</v>
      </c>
      <c r="H1212" s="1" t="s">
        <v>43</v>
      </c>
      <c r="I1212" s="1" t="s">
        <v>380</v>
      </c>
      <c r="J1212" s="1">
        <v>5710177009</v>
      </c>
      <c r="K1212" s="1" t="e">
        <f>_xlfn.XLOOKUP(Table1[[#This Row],[NÚMERO OPERATIVO]],#REF!,#REF!)</f>
        <v>#REF!</v>
      </c>
      <c r="L1212" s="36" t="s">
        <v>16857</v>
      </c>
      <c r="M1212" s="1" t="str">
        <f>_xlfn.CONCAT(Table1[[#This Row],[NÚMERO OPERATIVO]],Table1[[#This Row],[DATA OC]])</f>
        <v>571017700946144,7115856481</v>
      </c>
      <c r="N1212" s="19">
        <v>46144.711585648147</v>
      </c>
      <c r="O1212" s="37" t="s">
        <v>32</v>
      </c>
      <c r="P1212" s="1" t="s">
        <v>33</v>
      </c>
      <c r="Q1212" s="1" t="s">
        <v>32</v>
      </c>
      <c r="R1212" s="1" t="s">
        <v>16858</v>
      </c>
      <c r="S1212" s="1" t="s">
        <v>16859</v>
      </c>
      <c r="T1212" s="1" t="s">
        <v>9482</v>
      </c>
      <c r="U1212" s="1" t="s">
        <v>16860</v>
      </c>
      <c r="V1212" s="37" t="s">
        <v>9463</v>
      </c>
      <c r="W1212" s="1">
        <v>34.5</v>
      </c>
      <c r="X1212" s="20">
        <v>15</v>
      </c>
      <c r="Z1212" s="1" t="s">
        <v>9464</v>
      </c>
      <c r="AB1212" s="1" t="s">
        <v>16861</v>
      </c>
      <c r="AC1212" s="1" t="s">
        <v>16862</v>
      </c>
      <c r="AD1212" s="1" t="s">
        <v>931</v>
      </c>
      <c r="AE1212" s="1" t="s">
        <v>7427</v>
      </c>
      <c r="AF1212" s="1" t="s">
        <v>12298</v>
      </c>
      <c r="AG1212" s="20">
        <v>712600346</v>
      </c>
      <c r="AH1212" s="20">
        <v>1</v>
      </c>
    </row>
    <row r="1213" spans="1:34" ht="21" customHeight="1">
      <c r="A1213" s="1" t="str">
        <f>_xlfn.CONCAT(Table1[[#This Row],[NÚMERO OPERATIVO]],Table1[[#This Row],[OS (SGM)]])</f>
        <v>5710317009ENC-MLGR03  000191/2026</v>
      </c>
      <c r="C1213" s="1" t="s">
        <v>9455</v>
      </c>
      <c r="D1213" s="1" t="s">
        <v>16863</v>
      </c>
      <c r="E1213" s="23" t="s">
        <v>11546</v>
      </c>
      <c r="F1213" s="1" t="s">
        <v>382</v>
      </c>
      <c r="G1213" s="1" t="s">
        <v>382</v>
      </c>
      <c r="H1213" s="1" t="s">
        <v>43</v>
      </c>
      <c r="I1213" s="1" t="s">
        <v>380</v>
      </c>
      <c r="J1213" s="1">
        <v>5710317009</v>
      </c>
      <c r="K1213" s="1" t="e">
        <f>_xlfn.XLOOKUP(Table1[[#This Row],[NÚMERO OPERATIVO]],#REF!,#REF!)</f>
        <v>#REF!</v>
      </c>
      <c r="L1213" s="36" t="s">
        <v>16864</v>
      </c>
      <c r="M1213" s="1" t="str">
        <f>_xlfn.CONCAT(Table1[[#This Row],[NÚMERO OPERATIVO]],Table1[[#This Row],[DATA OC]])</f>
        <v>571031700946151,7281597222</v>
      </c>
      <c r="N1213" s="19">
        <v>46151.728159722225</v>
      </c>
      <c r="O1213" s="37" t="s">
        <v>32</v>
      </c>
      <c r="P1213" s="1" t="s">
        <v>34</v>
      </c>
      <c r="Q1213" s="1" t="s">
        <v>32</v>
      </c>
      <c r="R1213" s="1" t="s">
        <v>16865</v>
      </c>
      <c r="S1213" s="1" t="s">
        <v>9472</v>
      </c>
      <c r="T1213" s="1" t="s">
        <v>9473</v>
      </c>
      <c r="U1213" s="1" t="s">
        <v>16866</v>
      </c>
      <c r="V1213" s="37" t="s">
        <v>9463</v>
      </c>
      <c r="W1213" s="1">
        <v>34.5</v>
      </c>
      <c r="X1213" s="20">
        <v>10</v>
      </c>
      <c r="Z1213" s="1" t="s">
        <v>9482</v>
      </c>
      <c r="AB1213" s="1" t="s">
        <v>16867</v>
      </c>
      <c r="AC1213" s="1" t="s">
        <v>16868</v>
      </c>
      <c r="AD1213" s="1" t="s">
        <v>931</v>
      </c>
      <c r="AE1213" s="1" t="s">
        <v>378</v>
      </c>
      <c r="AF1213" s="1" t="s">
        <v>12298</v>
      </c>
      <c r="AG1213" s="20">
        <v>712600354</v>
      </c>
      <c r="AH1213" s="20">
        <v>1</v>
      </c>
    </row>
    <row r="1214" spans="1:34" ht="21" customHeight="1">
      <c r="A1214" s="1" t="str">
        <f>_xlfn.CONCAT(Table1[[#This Row],[NÚMERO OPERATIVO]],Table1[[#This Row],[OS (SGM)]])</f>
        <v>5721044009ENC-MPGR01  000078/2026</v>
      </c>
      <c r="C1214" s="1" t="s">
        <v>9455</v>
      </c>
      <c r="D1214" s="1" t="s">
        <v>16869</v>
      </c>
      <c r="E1214" s="23" t="s">
        <v>11546</v>
      </c>
      <c r="F1214" s="1" t="s">
        <v>382</v>
      </c>
      <c r="G1214" s="1" t="s">
        <v>382</v>
      </c>
      <c r="H1214" s="1" t="s">
        <v>116</v>
      </c>
      <c r="I1214" s="1" t="s">
        <v>4362</v>
      </c>
      <c r="J1214" s="1">
        <v>5721044009</v>
      </c>
      <c r="K1214" s="1" t="e">
        <f>_xlfn.XLOOKUP(Table1[[#This Row],[NÚMERO OPERATIVO]],#REF!,#REF!)</f>
        <v>#REF!</v>
      </c>
      <c r="L1214" s="36" t="s">
        <v>16870</v>
      </c>
      <c r="M1214" s="1" t="str">
        <f>_xlfn.CONCAT(Table1[[#This Row],[NÚMERO OPERATIVO]],Table1[[#This Row],[DATA OC]])</f>
        <v>572104400946147,675787037</v>
      </c>
      <c r="N1214" s="19">
        <v>46147.675787037035</v>
      </c>
      <c r="O1214" s="37" t="s">
        <v>32</v>
      </c>
      <c r="P1214" s="1" t="s">
        <v>172</v>
      </c>
      <c r="Q1214" s="1" t="s">
        <v>32</v>
      </c>
      <c r="R1214" s="1" t="s">
        <v>16871</v>
      </c>
      <c r="S1214" s="1" t="s">
        <v>9472</v>
      </c>
      <c r="T1214" s="1" t="s">
        <v>16872</v>
      </c>
      <c r="U1214" s="1" t="s">
        <v>16873</v>
      </c>
      <c r="V1214" s="1" t="s">
        <v>9558</v>
      </c>
      <c r="W1214" s="1">
        <v>13.8</v>
      </c>
      <c r="X1214" s="20">
        <v>75</v>
      </c>
      <c r="Z1214" s="1" t="s">
        <v>9464</v>
      </c>
      <c r="AB1214" s="1" t="s">
        <v>16874</v>
      </c>
      <c r="AC1214" s="1" t="s">
        <v>16875</v>
      </c>
      <c r="AD1214" s="1" t="s">
        <v>1033</v>
      </c>
      <c r="AE1214" s="1" t="s">
        <v>4360</v>
      </c>
      <c r="AF1214" s="1" t="s">
        <v>12298</v>
      </c>
      <c r="AG1214" s="20">
        <v>712600350</v>
      </c>
      <c r="AH1214" s="20">
        <v>1</v>
      </c>
    </row>
    <row r="1215" spans="1:34" ht="21" customHeight="1">
      <c r="A1215" s="1" t="str">
        <f>_xlfn.CONCAT(Table1[[#This Row],[NÚMERO OPERATIVO]],Table1[[#This Row],[OS (SGM)]])</f>
        <v>5710002078ENC-MLGR01  000140/2026</v>
      </c>
      <c r="C1215" s="1" t="s">
        <v>9455</v>
      </c>
      <c r="D1215" s="1" t="s">
        <v>16876</v>
      </c>
      <c r="E1215" s="23" t="s">
        <v>11546</v>
      </c>
      <c r="F1215" s="1" t="s">
        <v>382</v>
      </c>
      <c r="G1215" s="1" t="s">
        <v>2099</v>
      </c>
      <c r="H1215" s="1" t="s">
        <v>43</v>
      </c>
      <c r="I1215" s="1" t="s">
        <v>336</v>
      </c>
      <c r="J1215" s="1">
        <v>5710002078</v>
      </c>
      <c r="K1215" s="1" t="e">
        <f>_xlfn.XLOOKUP(Table1[[#This Row],[NÚMERO OPERATIVO]],#REF!,#REF!)</f>
        <v>#REF!</v>
      </c>
      <c r="L1215" s="36"/>
      <c r="M1215" s="1" t="str">
        <f>_xlfn.CONCAT(Table1[[#This Row],[NÚMERO OPERATIVO]],Table1[[#This Row],[DATA OC]])</f>
        <v>571000207846164,4682638889</v>
      </c>
      <c r="N1215" s="19">
        <v>46164.468263888892</v>
      </c>
      <c r="O1215" s="37" t="s">
        <v>32</v>
      </c>
      <c r="P1215" s="1" t="s">
        <v>33</v>
      </c>
      <c r="Q1215" s="1" t="s">
        <v>32</v>
      </c>
      <c r="R1215" s="1" t="s">
        <v>16877</v>
      </c>
      <c r="S1215" s="1" t="s">
        <v>9472</v>
      </c>
      <c r="T1215" s="1" t="s">
        <v>9767</v>
      </c>
      <c r="U1215" s="1" t="s">
        <v>16878</v>
      </c>
      <c r="V1215" s="37" t="s">
        <v>9463</v>
      </c>
      <c r="W1215" s="1">
        <v>34.5</v>
      </c>
      <c r="X1215" s="20">
        <v>15</v>
      </c>
      <c r="Z1215" s="1" t="s">
        <v>9464</v>
      </c>
      <c r="AB1215" s="1" t="s">
        <v>16879</v>
      </c>
      <c r="AC1215" s="1" t="s">
        <v>16880</v>
      </c>
      <c r="AD1215" s="1" t="s">
        <v>55</v>
      </c>
      <c r="AE1215" s="1" t="s">
        <v>5856</v>
      </c>
      <c r="AF1215" s="1" t="s">
        <v>12298</v>
      </c>
      <c r="AG1215" s="20">
        <v>712600364</v>
      </c>
      <c r="AH1215" s="20">
        <v>1</v>
      </c>
    </row>
    <row r="1216" spans="1:34" ht="21" customHeight="1">
      <c r="A1216" s="1" t="str">
        <f>_xlfn.CONCAT(Table1[[#This Row],[NÚMERO OPERATIVO]],Table1[[#This Row],[OS (SGM)]])</f>
        <v>5700194024ENC-MLGR02  000101/2026</v>
      </c>
      <c r="C1216" s="1" t="s">
        <v>9455</v>
      </c>
      <c r="D1216" s="1" t="s">
        <v>16881</v>
      </c>
      <c r="E1216" s="23" t="s">
        <v>11546</v>
      </c>
      <c r="F1216" s="1" t="s">
        <v>382</v>
      </c>
      <c r="G1216" s="1" t="s">
        <v>902</v>
      </c>
      <c r="H1216" s="1" t="s">
        <v>43</v>
      </c>
      <c r="I1216" s="1" t="s">
        <v>647</v>
      </c>
      <c r="J1216" s="1">
        <v>5700194024</v>
      </c>
      <c r="K1216" s="1" t="e">
        <f>_xlfn.XLOOKUP(Table1[[#This Row],[NÚMERO OPERATIVO]],#REF!,#REF!)</f>
        <v>#REF!</v>
      </c>
      <c r="L1216" s="36"/>
      <c r="M1216" s="1" t="str">
        <f>_xlfn.CONCAT(Table1[[#This Row],[NÚMERO OPERATIVO]],Table1[[#This Row],[DATA OC]])</f>
        <v>570019402446158,6883564815</v>
      </c>
      <c r="N1216" s="19">
        <v>46158.688356481478</v>
      </c>
      <c r="O1216" s="37" t="s">
        <v>32</v>
      </c>
      <c r="P1216" s="1" t="s">
        <v>33</v>
      </c>
      <c r="Q1216" s="1" t="s">
        <v>32</v>
      </c>
      <c r="R1216" s="1" t="s">
        <v>16882</v>
      </c>
      <c r="S1216" s="1" t="s">
        <v>16883</v>
      </c>
      <c r="T1216" s="1" t="s">
        <v>9482</v>
      </c>
      <c r="U1216" s="1" t="s">
        <v>13718</v>
      </c>
      <c r="V1216" s="37" t="s">
        <v>9463</v>
      </c>
      <c r="W1216" s="1">
        <v>34.5</v>
      </c>
      <c r="X1216" s="20">
        <v>15</v>
      </c>
      <c r="Z1216" s="1" t="s">
        <v>9464</v>
      </c>
      <c r="AB1216" s="1" t="s">
        <v>16884</v>
      </c>
      <c r="AC1216" s="1" t="s">
        <v>16885</v>
      </c>
      <c r="AD1216" s="1" t="s">
        <v>55</v>
      </c>
      <c r="AE1216" s="1" t="s">
        <v>4334</v>
      </c>
      <c r="AF1216" s="1" t="s">
        <v>12298</v>
      </c>
      <c r="AG1216" s="20">
        <v>712600357</v>
      </c>
      <c r="AH1216" s="20">
        <v>1</v>
      </c>
    </row>
    <row r="1217" spans="1:34" ht="21" customHeight="1">
      <c r="A1217" s="1" t="str">
        <f>_xlfn.CONCAT(Table1[[#This Row],[NÚMERO OPERATIVO]],Table1[[#This Row],[OS (SGM)]])</f>
        <v>5700992015</v>
      </c>
      <c r="C1217" s="1" t="s">
        <v>9455</v>
      </c>
      <c r="D1217" s="1" t="s">
        <v>8193</v>
      </c>
      <c r="E1217" s="23" t="s">
        <v>11546</v>
      </c>
      <c r="F1217" s="1" t="s">
        <v>382</v>
      </c>
      <c r="G1217" s="1" t="s">
        <v>2762</v>
      </c>
      <c r="H1217" s="1" t="s">
        <v>43</v>
      </c>
      <c r="I1217" s="1" t="s">
        <v>2760</v>
      </c>
      <c r="J1217" s="1">
        <v>5700992015</v>
      </c>
      <c r="K1217" s="1" t="e">
        <f>_xlfn.XLOOKUP(Table1[[#This Row],[NÚMERO OPERATIVO]],#REF!,#REF!)</f>
        <v>#REF!</v>
      </c>
      <c r="L1217" s="36" t="s">
        <v>16886</v>
      </c>
      <c r="M1217" s="1" t="str">
        <f>_xlfn.CONCAT(Table1[[#This Row],[NÚMERO OPERATIVO]],Table1[[#This Row],[DATA OC]])</f>
        <v>570099201546173,7327777778</v>
      </c>
      <c r="N1217" s="19">
        <v>46173.732777777775</v>
      </c>
      <c r="O1217" s="37" t="s">
        <v>32</v>
      </c>
      <c r="P1217" s="37" t="s">
        <v>34</v>
      </c>
      <c r="Q1217" s="1" t="s">
        <v>32</v>
      </c>
      <c r="V1217" s="37" t="s">
        <v>9463</v>
      </c>
      <c r="W1217" s="1">
        <v>34.5</v>
      </c>
      <c r="X1217" s="20">
        <v>5</v>
      </c>
      <c r="AF1217" s="1" t="s">
        <v>12298</v>
      </c>
      <c r="AG1217" s="20"/>
      <c r="AH1217" s="20">
        <v>1</v>
      </c>
    </row>
    <row r="1218" spans="1:34" ht="21" customHeight="1">
      <c r="A1218" s="1" t="str">
        <f>_xlfn.CONCAT(Table1[[#This Row],[NÚMERO OPERATIVO]],Table1[[#This Row],[OS (SGM)]])</f>
        <v>5710214111ENC-MLGR03  000204/2026</v>
      </c>
      <c r="C1218" s="1" t="s">
        <v>9455</v>
      </c>
      <c r="D1218" s="1" t="s">
        <v>16887</v>
      </c>
      <c r="E1218" s="23" t="s">
        <v>11546</v>
      </c>
      <c r="F1218" s="1" t="s">
        <v>382</v>
      </c>
      <c r="G1218" s="1" t="s">
        <v>520</v>
      </c>
      <c r="H1218" s="1" t="s">
        <v>43</v>
      </c>
      <c r="I1218" s="1" t="s">
        <v>359</v>
      </c>
      <c r="J1218" s="1">
        <v>5710214111</v>
      </c>
      <c r="K1218" s="1" t="e">
        <f>_xlfn.XLOOKUP(Table1[[#This Row],[NÚMERO OPERATIVO]],#REF!,#REF!)</f>
        <v>#REF!</v>
      </c>
      <c r="L1218" s="36" t="s">
        <v>16888</v>
      </c>
      <c r="M1218" s="1" t="str">
        <f>_xlfn.CONCAT(Table1[[#This Row],[NÚMERO OPERATIVO]],Table1[[#This Row],[DATA OC]])</f>
        <v>571021411146173,4062268519</v>
      </c>
      <c r="N1218" s="19">
        <v>46173.406226851854</v>
      </c>
      <c r="O1218" s="37" t="s">
        <v>32</v>
      </c>
      <c r="P1218" s="1" t="s">
        <v>33</v>
      </c>
      <c r="Q1218" s="1" t="s">
        <v>32</v>
      </c>
      <c r="R1218" s="1" t="s">
        <v>16889</v>
      </c>
      <c r="S1218" s="1" t="s">
        <v>16890</v>
      </c>
      <c r="T1218" s="1" t="s">
        <v>9482</v>
      </c>
      <c r="U1218" s="1" t="s">
        <v>16891</v>
      </c>
      <c r="V1218" s="37" t="s">
        <v>9463</v>
      </c>
      <c r="W1218" s="1">
        <v>34.5</v>
      </c>
      <c r="X1218" s="20">
        <v>15</v>
      </c>
      <c r="Z1218" s="1" t="s">
        <v>9464</v>
      </c>
      <c r="AB1218" s="1" t="s">
        <v>16892</v>
      </c>
      <c r="AC1218" s="1" t="s">
        <v>16893</v>
      </c>
      <c r="AD1218" s="1" t="s">
        <v>55</v>
      </c>
      <c r="AE1218" s="1" t="s">
        <v>7135</v>
      </c>
      <c r="AF1218" s="1" t="s">
        <v>12298</v>
      </c>
      <c r="AG1218" s="20">
        <v>712600380</v>
      </c>
      <c r="AH1218" s="20">
        <v>1</v>
      </c>
    </row>
    <row r="1219" spans="1:34" ht="21" customHeight="1">
      <c r="A1219" s="1" t="str">
        <f>_xlfn.CONCAT(Table1[[#This Row],[NÚMERO OPERATIVO]],Table1[[#This Row],[OS (SGM)]])</f>
        <v>5752935111ENC-MLGR01  000120/2026</v>
      </c>
      <c r="C1219" s="1" t="s">
        <v>9455</v>
      </c>
      <c r="D1219" s="1" t="s">
        <v>16894</v>
      </c>
      <c r="E1219" s="23" t="s">
        <v>11546</v>
      </c>
      <c r="F1219" s="1" t="s">
        <v>382</v>
      </c>
      <c r="G1219" s="1" t="s">
        <v>520</v>
      </c>
      <c r="H1219" s="1" t="s">
        <v>43</v>
      </c>
      <c r="I1219" s="1" t="s">
        <v>359</v>
      </c>
      <c r="J1219" s="1">
        <v>5752935111</v>
      </c>
      <c r="K1219" s="1" t="e">
        <f>_xlfn.XLOOKUP(Table1[[#This Row],[NÚMERO OPERATIVO]],#REF!,#REF!)</f>
        <v>#REF!</v>
      </c>
      <c r="L1219" s="36" t="s">
        <v>16895</v>
      </c>
      <c r="M1219" s="1" t="str">
        <f>_xlfn.CONCAT(Table1[[#This Row],[NÚMERO OPERATIVO]],Table1[[#This Row],[DATA OC]])</f>
        <v>575293511146146,6747685185</v>
      </c>
      <c r="N1219" s="19">
        <v>46146.674768518518</v>
      </c>
      <c r="O1219" s="37" t="s">
        <v>32</v>
      </c>
      <c r="P1219" s="1" t="s">
        <v>172</v>
      </c>
      <c r="Q1219" s="1" t="s">
        <v>32</v>
      </c>
      <c r="R1219" s="1" t="s">
        <v>16896</v>
      </c>
      <c r="S1219" s="1" t="s">
        <v>16897</v>
      </c>
      <c r="T1219" s="1" t="s">
        <v>9635</v>
      </c>
      <c r="U1219" s="1" t="s">
        <v>16898</v>
      </c>
      <c r="V1219" s="1" t="s">
        <v>9558</v>
      </c>
      <c r="W1219" s="1">
        <v>34.5</v>
      </c>
      <c r="X1219" s="26">
        <v>112.5</v>
      </c>
      <c r="Z1219" s="1" t="s">
        <v>9464</v>
      </c>
      <c r="AB1219" s="1" t="s">
        <v>16899</v>
      </c>
      <c r="AC1219" s="1" t="s">
        <v>16900</v>
      </c>
      <c r="AD1219" s="1">
        <v>112.5</v>
      </c>
      <c r="AE1219" s="1" t="s">
        <v>8386</v>
      </c>
      <c r="AF1219" s="1" t="s">
        <v>12298</v>
      </c>
      <c r="AG1219" s="20">
        <v>712600344</v>
      </c>
      <c r="AH1219" s="20">
        <v>1</v>
      </c>
    </row>
    <row r="1220" spans="1:34" ht="21" customHeight="1">
      <c r="A1220" s="1" t="str">
        <f>_xlfn.CONCAT(Table1[[#This Row],[NÚMERO OPERATIVO]],Table1[[#This Row],[OS (SGM)]])</f>
        <v>5700639227ENC-MLGR01  000137/2026</v>
      </c>
      <c r="C1220" s="1" t="s">
        <v>9455</v>
      </c>
      <c r="D1220" s="1" t="s">
        <v>16901</v>
      </c>
      <c r="E1220" s="23" t="s">
        <v>11546</v>
      </c>
      <c r="F1220" s="1" t="s">
        <v>382</v>
      </c>
      <c r="G1220" s="1" t="s">
        <v>514</v>
      </c>
      <c r="H1220" s="1" t="s">
        <v>43</v>
      </c>
      <c r="I1220" s="1" t="s">
        <v>59</v>
      </c>
      <c r="J1220" s="1">
        <v>5700639227</v>
      </c>
      <c r="K1220" s="1" t="e">
        <f>_xlfn.XLOOKUP(Table1[[#This Row],[NÚMERO OPERATIVO]],#REF!,#REF!)</f>
        <v>#REF!</v>
      </c>
      <c r="L1220" s="36" t="s">
        <v>16902</v>
      </c>
      <c r="M1220" s="1" t="str">
        <f>_xlfn.CONCAT(Table1[[#This Row],[NÚMERO OPERATIVO]],Table1[[#This Row],[DATA OC]])</f>
        <v>570063922746159,5054513889</v>
      </c>
      <c r="N1220" s="19">
        <v>46159.50545138889</v>
      </c>
      <c r="O1220" s="37" t="s">
        <v>32</v>
      </c>
      <c r="P1220" s="1" t="s">
        <v>33</v>
      </c>
      <c r="Q1220" s="1" t="s">
        <v>32</v>
      </c>
      <c r="R1220" s="1" t="s">
        <v>16903</v>
      </c>
      <c r="S1220" s="1" t="s">
        <v>16904</v>
      </c>
      <c r="T1220" s="1" t="s">
        <v>9473</v>
      </c>
      <c r="U1220" s="1" t="s">
        <v>13293</v>
      </c>
      <c r="V1220" s="37" t="s">
        <v>9463</v>
      </c>
      <c r="W1220" s="1">
        <v>34.5</v>
      </c>
      <c r="X1220" s="20">
        <v>5</v>
      </c>
      <c r="Z1220" s="1" t="s">
        <v>9464</v>
      </c>
      <c r="AB1220" s="1" t="s">
        <v>16905</v>
      </c>
      <c r="AC1220" s="1" t="s">
        <v>16906</v>
      </c>
      <c r="AD1220" s="1" t="s">
        <v>55</v>
      </c>
      <c r="AE1220" s="1" t="s">
        <v>2653</v>
      </c>
      <c r="AF1220" s="1" t="s">
        <v>12298</v>
      </c>
      <c r="AG1220" s="20">
        <v>712600362</v>
      </c>
      <c r="AH1220" s="20">
        <v>1</v>
      </c>
    </row>
    <row r="1221" spans="1:34" ht="21" customHeight="1">
      <c r="A1221" s="1" t="str">
        <f>_xlfn.CONCAT(Table1[[#This Row],[NÚMERO OPERATIVO]],Table1[[#This Row],[OS (SGM)]])</f>
        <v>5710063011ENC-MLGR03  000181/2026</v>
      </c>
      <c r="C1221" s="1" t="s">
        <v>9455</v>
      </c>
      <c r="D1221" s="1" t="s">
        <v>16907</v>
      </c>
      <c r="E1221" s="23" t="s">
        <v>11546</v>
      </c>
      <c r="F1221" s="1" t="s">
        <v>382</v>
      </c>
      <c r="G1221" s="1" t="s">
        <v>541</v>
      </c>
      <c r="H1221" s="1" t="s">
        <v>43</v>
      </c>
      <c r="I1221" s="1" t="s">
        <v>539</v>
      </c>
      <c r="J1221" s="1">
        <v>5710063011</v>
      </c>
      <c r="K1221" s="1" t="e">
        <f>_xlfn.XLOOKUP(Table1[[#This Row],[NÚMERO OPERATIVO]],#REF!,#REF!)</f>
        <v>#REF!</v>
      </c>
      <c r="L1221" s="36" t="s">
        <v>16908</v>
      </c>
      <c r="M1221" s="1" t="str">
        <f>_xlfn.CONCAT(Table1[[#This Row],[NÚMERO OPERATIVO]],Table1[[#This Row],[DATA OC]])</f>
        <v>571006301146145,400462963</v>
      </c>
      <c r="N1221" s="19">
        <v>46145.400462962964</v>
      </c>
      <c r="O1221" s="37" t="s">
        <v>32</v>
      </c>
      <c r="P1221" s="1" t="s">
        <v>110</v>
      </c>
      <c r="Q1221" s="1" t="s">
        <v>32</v>
      </c>
      <c r="R1221" s="1" t="s">
        <v>16909</v>
      </c>
      <c r="S1221" s="1" t="s">
        <v>16910</v>
      </c>
      <c r="T1221" s="1" t="s">
        <v>9482</v>
      </c>
      <c r="U1221" s="1" t="s">
        <v>16911</v>
      </c>
      <c r="V1221" s="37" t="s">
        <v>9463</v>
      </c>
      <c r="W1221" s="1">
        <v>13.8</v>
      </c>
      <c r="X1221" s="20">
        <v>25</v>
      </c>
      <c r="Z1221" s="1" t="s">
        <v>9464</v>
      </c>
      <c r="AB1221" s="1" t="s">
        <v>16912</v>
      </c>
      <c r="AC1221" s="1" t="s">
        <v>16913</v>
      </c>
      <c r="AD1221" s="1" t="s">
        <v>931</v>
      </c>
      <c r="AE1221" s="1" t="s">
        <v>6134</v>
      </c>
      <c r="AF1221" s="1" t="s">
        <v>12298</v>
      </c>
      <c r="AG1221" s="20">
        <v>712600347</v>
      </c>
      <c r="AH1221" s="20">
        <v>1</v>
      </c>
    </row>
    <row r="1222" spans="1:34" ht="21" customHeight="1">
      <c r="A1222" s="1" t="str">
        <f>_xlfn.CONCAT(Table1[[#This Row],[NÚMERO OPERATIVO]],Table1[[#This Row],[OS (SGM)]])</f>
        <v>5700955005ETO-RD-DP  000933/2026</v>
      </c>
      <c r="C1222" s="1" t="s">
        <v>9455</v>
      </c>
      <c r="D1222" s="1" t="s">
        <v>16914</v>
      </c>
      <c r="E1222" s="23" t="s">
        <v>12825</v>
      </c>
      <c r="F1222" s="1" t="s">
        <v>1675</v>
      </c>
      <c r="G1222" s="1" t="s">
        <v>662</v>
      </c>
      <c r="H1222" s="1" t="s">
        <v>43</v>
      </c>
      <c r="I1222" s="1" t="s">
        <v>660</v>
      </c>
      <c r="J1222" s="1">
        <v>5700955005</v>
      </c>
      <c r="K1222" s="1" t="e">
        <f>_xlfn.XLOOKUP(Table1[[#This Row],[NÚMERO OPERATIVO]],#REF!,#REF!)</f>
        <v>#REF!</v>
      </c>
      <c r="L1222" s="36" t="s">
        <v>16915</v>
      </c>
      <c r="M1222" s="1" t="str">
        <f>_xlfn.CONCAT(Table1[[#This Row],[NÚMERO OPERATIVO]],Table1[[#This Row],[DATA OC]])</f>
        <v>570095500546147,5991319444</v>
      </c>
      <c r="N1222" s="19">
        <v>46147.599131944444</v>
      </c>
      <c r="O1222" s="37" t="s">
        <v>32</v>
      </c>
      <c r="P1222" s="1" t="s">
        <v>285</v>
      </c>
      <c r="Q1222" s="1" t="s">
        <v>32</v>
      </c>
      <c r="V1222" s="37" t="s">
        <v>9463</v>
      </c>
      <c r="W1222" s="1">
        <v>34.5</v>
      </c>
      <c r="X1222" s="20">
        <v>15</v>
      </c>
      <c r="AE1222" s="1" t="s">
        <v>8411</v>
      </c>
      <c r="AF1222" s="1" t="s">
        <v>12832</v>
      </c>
      <c r="AG1222" s="20">
        <v>512600141</v>
      </c>
      <c r="AH1222" s="20">
        <v>1</v>
      </c>
    </row>
    <row r="1223" spans="1:34" ht="21" customHeight="1">
      <c r="A1223" s="1" t="str">
        <f>_xlfn.CONCAT(Table1[[#This Row],[NÚMERO OPERATIVO]],Table1[[#This Row],[OS (SGM)]])</f>
        <v>5714228101ETO-RD-DP  000799/2026</v>
      </c>
      <c r="C1223" s="1" t="s">
        <v>9455</v>
      </c>
      <c r="D1223" s="1" t="s">
        <v>16916</v>
      </c>
      <c r="E1223" s="23" t="s">
        <v>12825</v>
      </c>
      <c r="F1223" s="1" t="s">
        <v>1675</v>
      </c>
      <c r="G1223" s="1" t="s">
        <v>963</v>
      </c>
      <c r="H1223" s="1" t="s">
        <v>43</v>
      </c>
      <c r="I1223" s="1" t="s">
        <v>961</v>
      </c>
      <c r="J1223" s="1">
        <v>5714228101</v>
      </c>
      <c r="K1223" s="1" t="e">
        <f>_xlfn.XLOOKUP(Table1[[#This Row],[NÚMERO OPERATIVO]],#REF!,#REF!)</f>
        <v>#REF!</v>
      </c>
      <c r="L1223" s="36" t="s">
        <v>16917</v>
      </c>
      <c r="M1223" s="1" t="str">
        <f>_xlfn.CONCAT(Table1[[#This Row],[NÚMERO OPERATIVO]],Table1[[#This Row],[DATA OC]])</f>
        <v>571422810146144,556875</v>
      </c>
      <c r="N1223" s="19">
        <v>46144.556875000002</v>
      </c>
      <c r="O1223" s="37" t="s">
        <v>32</v>
      </c>
      <c r="P1223" s="1" t="s">
        <v>33</v>
      </c>
      <c r="Q1223" s="1" t="s">
        <v>32</v>
      </c>
      <c r="R1223" s="1" t="s">
        <v>16918</v>
      </c>
      <c r="S1223" s="1" t="s">
        <v>16919</v>
      </c>
      <c r="T1223" s="1" t="s">
        <v>9482</v>
      </c>
      <c r="U1223" s="1" t="s">
        <v>16920</v>
      </c>
      <c r="V1223" s="37" t="s">
        <v>9463</v>
      </c>
      <c r="W1223" s="1">
        <v>34.5</v>
      </c>
      <c r="X1223" s="20">
        <v>15</v>
      </c>
      <c r="AB1223" s="1" t="s">
        <v>16921</v>
      </c>
      <c r="AC1223" s="1" t="s">
        <v>16922</v>
      </c>
      <c r="AD1223" s="1" t="s">
        <v>55</v>
      </c>
      <c r="AE1223" s="1" t="s">
        <v>959</v>
      </c>
      <c r="AF1223" s="1" t="s">
        <v>12832</v>
      </c>
      <c r="AG1223" s="20">
        <v>512600138</v>
      </c>
      <c r="AH1223" s="20">
        <v>1</v>
      </c>
    </row>
    <row r="1224" spans="1:34" ht="21" customHeight="1">
      <c r="A1224" s="1" t="str">
        <f>_xlfn.CONCAT(Table1[[#This Row],[NÚMERO OPERATIVO]],Table1[[#This Row],[OS (SGM)]])</f>
        <v>5700654037ETO-RD-GU  001797/2026</v>
      </c>
      <c r="C1224" s="1" t="s">
        <v>9455</v>
      </c>
      <c r="D1224" s="1" t="s">
        <v>16923</v>
      </c>
      <c r="E1224" s="23" t="s">
        <v>12825</v>
      </c>
      <c r="F1224" s="1" t="s">
        <v>254</v>
      </c>
      <c r="G1224" s="1" t="s">
        <v>883</v>
      </c>
      <c r="H1224" s="1" t="s">
        <v>43</v>
      </c>
      <c r="I1224" s="1" t="s">
        <v>881</v>
      </c>
      <c r="J1224" s="1">
        <v>5700654037</v>
      </c>
      <c r="K1224" s="1" t="e">
        <f>_xlfn.XLOOKUP(Table1[[#This Row],[NÚMERO OPERATIVO]],#REF!,#REF!)</f>
        <v>#REF!</v>
      </c>
      <c r="L1224" s="36" t="s">
        <v>16924</v>
      </c>
      <c r="M1224" s="1" t="str">
        <f>_xlfn.CONCAT(Table1[[#This Row],[NÚMERO OPERATIVO]],Table1[[#This Row],[DATA OC]])</f>
        <v>570065403746156,5189814815</v>
      </c>
      <c r="N1224" s="19">
        <v>46156.51898148148</v>
      </c>
      <c r="O1224" s="37" t="s">
        <v>32</v>
      </c>
      <c r="P1224" s="1" t="s">
        <v>33</v>
      </c>
      <c r="Q1224" s="1" t="s">
        <v>32</v>
      </c>
      <c r="R1224" s="1" t="s">
        <v>16925</v>
      </c>
      <c r="S1224" s="1" t="s">
        <v>9508</v>
      </c>
      <c r="T1224" s="1" t="s">
        <v>9537</v>
      </c>
      <c r="U1224" s="1" t="s">
        <v>16926</v>
      </c>
      <c r="V1224" s="37" t="s">
        <v>9463</v>
      </c>
      <c r="W1224" s="1">
        <v>13.8</v>
      </c>
      <c r="X1224" s="20">
        <v>15</v>
      </c>
      <c r="AA1224" s="1" t="s">
        <v>16927</v>
      </c>
      <c r="AB1224" s="1" t="s">
        <v>16928</v>
      </c>
      <c r="AC1224" s="1" t="s">
        <v>16929</v>
      </c>
      <c r="AD1224" s="1" t="s">
        <v>55</v>
      </c>
      <c r="AE1224" s="1" t="s">
        <v>2871</v>
      </c>
      <c r="AF1224" s="1" t="s">
        <v>13191</v>
      </c>
      <c r="AG1224" s="20">
        <v>412600458</v>
      </c>
      <c r="AH1224" s="20">
        <v>1</v>
      </c>
    </row>
    <row r="1225" spans="1:34" ht="21" customHeight="1">
      <c r="A1225" s="1" t="str">
        <f>_xlfn.CONCAT(Table1[[#This Row],[NÚMERO OPERATIVO]],Table1[[#This Row],[OS (SGM)]])</f>
        <v>5700081037ETO-RD-GU  001531/2026</v>
      </c>
      <c r="C1225" s="1" t="s">
        <v>9455</v>
      </c>
      <c r="D1225" s="1" t="s">
        <v>16930</v>
      </c>
      <c r="E1225" s="23" t="s">
        <v>12825</v>
      </c>
      <c r="F1225" s="1" t="s">
        <v>254</v>
      </c>
      <c r="G1225" s="1" t="s">
        <v>883</v>
      </c>
      <c r="H1225" s="1" t="s">
        <v>43</v>
      </c>
      <c r="I1225" s="1" t="s">
        <v>1820</v>
      </c>
      <c r="J1225" s="1">
        <v>5700081037</v>
      </c>
      <c r="K1225" s="1" t="e">
        <f>_xlfn.XLOOKUP(Table1[[#This Row],[NÚMERO OPERATIVO]],#REF!,#REF!)</f>
        <v>#REF!</v>
      </c>
      <c r="L1225" s="36" t="s">
        <v>16931</v>
      </c>
      <c r="M1225" s="1" t="str">
        <f>_xlfn.CONCAT(Table1[[#This Row],[NÚMERO OPERATIVO]],Table1[[#This Row],[DATA OC]])</f>
        <v>570008103746150,7311342593</v>
      </c>
      <c r="N1225" s="19">
        <v>46150.731134259258</v>
      </c>
      <c r="O1225" s="37" t="s">
        <v>32</v>
      </c>
      <c r="P1225" s="1" t="s">
        <v>33</v>
      </c>
      <c r="Q1225" s="1" t="s">
        <v>32</v>
      </c>
      <c r="R1225" s="1" t="s">
        <v>16932</v>
      </c>
      <c r="S1225" s="1" t="s">
        <v>11133</v>
      </c>
      <c r="T1225" s="1" t="s">
        <v>9473</v>
      </c>
      <c r="U1225" s="1" t="s">
        <v>16933</v>
      </c>
      <c r="V1225" s="37" t="s">
        <v>9463</v>
      </c>
      <c r="W1225" s="1">
        <v>34.5</v>
      </c>
      <c r="X1225" s="20">
        <v>15</v>
      </c>
      <c r="AB1225" s="1" t="s">
        <v>16934</v>
      </c>
      <c r="AC1225" s="1" t="s">
        <v>16935</v>
      </c>
      <c r="AD1225" s="1" t="s">
        <v>55</v>
      </c>
      <c r="AE1225" s="1" t="s">
        <v>5189</v>
      </c>
      <c r="AF1225" s="1" t="s">
        <v>13191</v>
      </c>
      <c r="AG1225" s="20">
        <v>412600423</v>
      </c>
      <c r="AH1225" s="20">
        <v>1</v>
      </c>
    </row>
    <row r="1226" spans="1:34" ht="21" customHeight="1">
      <c r="A1226" s="1" t="str">
        <f>_xlfn.CONCAT(Table1[[#This Row],[NÚMERO OPERATIVO]],Table1[[#This Row],[OS (SGM)]])</f>
        <v>5710228047ETO-RD-GU  001793/2026</v>
      </c>
      <c r="C1226" s="1" t="s">
        <v>9455</v>
      </c>
      <c r="D1226" s="1" t="s">
        <v>16936</v>
      </c>
      <c r="E1226" s="23" t="s">
        <v>12825</v>
      </c>
      <c r="F1226" s="1" t="s">
        <v>254</v>
      </c>
      <c r="G1226" s="1" t="s">
        <v>1568</v>
      </c>
      <c r="H1226" s="1" t="s">
        <v>43</v>
      </c>
      <c r="I1226" s="1" t="s">
        <v>2037</v>
      </c>
      <c r="J1226" s="1">
        <v>5710228047</v>
      </c>
      <c r="K1226" s="1" t="e">
        <f>_xlfn.XLOOKUP(Table1[[#This Row],[NÚMERO OPERATIVO]],#REF!,#REF!)</f>
        <v>#REF!</v>
      </c>
      <c r="L1226" s="36" t="s">
        <v>16937</v>
      </c>
      <c r="M1226" s="1" t="str">
        <f>_xlfn.CONCAT(Table1[[#This Row],[NÚMERO OPERATIVO]],Table1[[#This Row],[DATA OC]])</f>
        <v>571022804746155,0156365741</v>
      </c>
      <c r="N1226" s="19">
        <v>46155.015636574077</v>
      </c>
      <c r="O1226" s="37" t="s">
        <v>32</v>
      </c>
      <c r="P1226" s="1" t="s">
        <v>33</v>
      </c>
      <c r="Q1226" s="1" t="s">
        <v>32</v>
      </c>
      <c r="R1226" s="1" t="s">
        <v>16938</v>
      </c>
      <c r="S1226" s="1" t="s">
        <v>9508</v>
      </c>
      <c r="T1226" s="1" t="s">
        <v>9523</v>
      </c>
      <c r="U1226" s="1" t="s">
        <v>16939</v>
      </c>
      <c r="V1226" s="37" t="s">
        <v>9463</v>
      </c>
      <c r="W1226" s="1">
        <v>13.8</v>
      </c>
      <c r="X1226" s="20">
        <v>15</v>
      </c>
      <c r="AB1226" s="1" t="s">
        <v>16940</v>
      </c>
      <c r="AC1226" s="1" t="s">
        <v>16941</v>
      </c>
      <c r="AD1226" s="1" t="s">
        <v>55</v>
      </c>
      <c r="AE1226" s="1" t="s">
        <v>7615</v>
      </c>
      <c r="AF1226" s="1" t="s">
        <v>13191</v>
      </c>
      <c r="AG1226" s="20">
        <v>412600457</v>
      </c>
      <c r="AH1226" s="20">
        <v>1</v>
      </c>
    </row>
    <row r="1227" spans="1:34" ht="21" customHeight="1">
      <c r="A1227" s="1" t="str">
        <f>_xlfn.CONCAT(Table1[[#This Row],[NÚMERO OPERATIVO]],Table1[[#This Row],[OS (SGM)]])</f>
        <v>5300716021ETO-RD-GU  001533/2026</v>
      </c>
      <c r="C1227" s="1" t="s">
        <v>9455</v>
      </c>
      <c r="D1227" s="1" t="s">
        <v>16942</v>
      </c>
      <c r="E1227" s="23" t="s">
        <v>12825</v>
      </c>
      <c r="F1227" s="1" t="s">
        <v>254</v>
      </c>
      <c r="G1227" s="1" t="s">
        <v>52</v>
      </c>
      <c r="H1227" s="1" t="s">
        <v>43</v>
      </c>
      <c r="I1227" s="1" t="s">
        <v>3637</v>
      </c>
      <c r="J1227" s="1">
        <v>5300716021</v>
      </c>
      <c r="K1227" s="1" t="e">
        <f>_xlfn.XLOOKUP(Table1[[#This Row],[NÚMERO OPERATIVO]],#REF!,#REF!)</f>
        <v>#REF!</v>
      </c>
      <c r="L1227" s="36" t="s">
        <v>16943</v>
      </c>
      <c r="M1227" s="1" t="str">
        <f>_xlfn.CONCAT(Table1[[#This Row],[NÚMERO OPERATIVO]],Table1[[#This Row],[DATA OC]])</f>
        <v>530071602146149,6619097222</v>
      </c>
      <c r="N1227" s="19">
        <v>46149.661909722221</v>
      </c>
      <c r="O1227" s="37" t="s">
        <v>32</v>
      </c>
      <c r="P1227" s="1" t="s">
        <v>33</v>
      </c>
      <c r="Q1227" s="1" t="s">
        <v>32</v>
      </c>
      <c r="R1227" s="1" t="s">
        <v>16944</v>
      </c>
      <c r="S1227" s="1" t="s">
        <v>16945</v>
      </c>
      <c r="T1227" s="1" t="s">
        <v>9473</v>
      </c>
      <c r="U1227" s="1" t="s">
        <v>16946</v>
      </c>
      <c r="V1227" s="37" t="s">
        <v>9463</v>
      </c>
      <c r="W1227" s="1">
        <v>34.5</v>
      </c>
      <c r="X1227" s="20">
        <v>15</v>
      </c>
      <c r="AB1227" s="1" t="s">
        <v>16947</v>
      </c>
      <c r="AC1227" s="1" t="s">
        <v>16948</v>
      </c>
      <c r="AD1227" s="1" t="s">
        <v>55</v>
      </c>
      <c r="AE1227" s="1" t="s">
        <v>4641</v>
      </c>
      <c r="AF1227" s="1" t="s">
        <v>13191</v>
      </c>
      <c r="AG1227" s="20">
        <v>412600422</v>
      </c>
      <c r="AH1227" s="20">
        <v>1</v>
      </c>
    </row>
    <row r="1228" spans="1:34" ht="21" customHeight="1">
      <c r="A1228" s="1" t="str">
        <f>_xlfn.CONCAT(Table1[[#This Row],[NÚMERO OPERATIVO]],Table1[[#This Row],[OS (SGM)]])</f>
        <v>5730468021DBM-MLDB05  000096/2026</v>
      </c>
      <c r="C1228" s="1" t="s">
        <v>9455</v>
      </c>
      <c r="D1228" s="1" t="s">
        <v>16949</v>
      </c>
      <c r="E1228" s="27" t="s">
        <v>12825</v>
      </c>
      <c r="F1228" s="1" t="s">
        <v>254</v>
      </c>
      <c r="G1228" s="1" t="s">
        <v>52</v>
      </c>
      <c r="H1228" s="1" t="s">
        <v>43</v>
      </c>
      <c r="I1228" s="1" t="s">
        <v>1255</v>
      </c>
      <c r="J1228" s="1">
        <v>5730468021</v>
      </c>
      <c r="K1228" s="1" t="e">
        <f>_xlfn.XLOOKUP(Table1[[#This Row],[NÚMERO OPERATIVO]],#REF!,#REF!)</f>
        <v>#REF!</v>
      </c>
      <c r="L1228" s="36" t="s">
        <v>16950</v>
      </c>
      <c r="M1228" s="1" t="str">
        <f>_xlfn.CONCAT(Table1[[#This Row],[NÚMERO OPERATIVO]],Table1[[#This Row],[DATA OC]])</f>
        <v>573046802146164,757662037</v>
      </c>
      <c r="N1228" s="19">
        <v>46164.757662037038</v>
      </c>
      <c r="O1228" s="37" t="s">
        <v>32</v>
      </c>
      <c r="P1228" s="1" t="s">
        <v>34</v>
      </c>
      <c r="Q1228" s="37" t="s">
        <v>32</v>
      </c>
      <c r="R1228" s="1" t="s">
        <v>16951</v>
      </c>
      <c r="S1228" s="1" t="s">
        <v>16952</v>
      </c>
      <c r="T1228" s="1" t="s">
        <v>9482</v>
      </c>
      <c r="U1228" s="1" t="s">
        <v>16953</v>
      </c>
      <c r="V1228" s="37" t="s">
        <v>9463</v>
      </c>
      <c r="W1228" s="1">
        <v>34.5</v>
      </c>
      <c r="X1228" s="20">
        <v>15</v>
      </c>
      <c r="AB1228" s="1" t="s">
        <v>16954</v>
      </c>
      <c r="AC1228" s="1" t="s">
        <v>16955</v>
      </c>
      <c r="AD1228" s="1" t="s">
        <v>55</v>
      </c>
      <c r="AE1228" s="1" t="s">
        <v>1253</v>
      </c>
      <c r="AF1228" s="1" t="s">
        <v>13191</v>
      </c>
      <c r="AG1228" s="20">
        <v>412600451</v>
      </c>
      <c r="AH1228" s="20">
        <v>1</v>
      </c>
    </row>
    <row r="1229" spans="1:34" ht="21" customHeight="1">
      <c r="A1229" s="1" t="str">
        <f>_xlfn.CONCAT(Table1[[#This Row],[NÚMERO OPERATIVO]],Table1[[#This Row],[OS (SGM)]])</f>
        <v>5700318196DLP-MLPA03  000101/2026</v>
      </c>
      <c r="C1229" s="31" t="s">
        <v>9455</v>
      </c>
      <c r="D1229" s="23" t="s">
        <v>16956</v>
      </c>
      <c r="E1229" s="23" t="s">
        <v>9457</v>
      </c>
      <c r="F1229" s="23" t="s">
        <v>114</v>
      </c>
      <c r="G1229" s="23" t="s">
        <v>330</v>
      </c>
      <c r="H1229" s="23" t="s">
        <v>43</v>
      </c>
      <c r="I1229" s="23" t="s">
        <v>204</v>
      </c>
      <c r="J1229" s="23">
        <v>5700318196</v>
      </c>
      <c r="K1229" s="1" t="e">
        <f>_xlfn.XLOOKUP(Table1[[#This Row],[NÚMERO OPERATIVO]],#REF!,#REF!)</f>
        <v>#REF!</v>
      </c>
      <c r="L1229" s="23">
        <v>20264526905247</v>
      </c>
      <c r="M1229" s="1" t="str">
        <f>_xlfn.CONCAT(Table1[[#This Row],[NÚMERO OPERATIVO]],Table1[[#This Row],[DATA OC]])</f>
        <v>570031819646190,6430555556</v>
      </c>
      <c r="N1229" s="24">
        <v>46190.643055555556</v>
      </c>
      <c r="O1229" s="38" t="s">
        <v>32</v>
      </c>
      <c r="P1229" s="23" t="s">
        <v>34</v>
      </c>
      <c r="Q1229" s="23" t="s">
        <v>32</v>
      </c>
      <c r="R1229" s="23">
        <v>370760</v>
      </c>
      <c r="S1229" s="23" t="s">
        <v>9535</v>
      </c>
      <c r="T1229" s="23" t="s">
        <v>9767</v>
      </c>
      <c r="U1229" s="24">
        <v>36465.628483796296</v>
      </c>
      <c r="V1229" s="23" t="s">
        <v>9463</v>
      </c>
      <c r="W1229" s="23">
        <v>34.5</v>
      </c>
      <c r="X1229" s="23">
        <v>15</v>
      </c>
      <c r="Y1229" s="23" t="s">
        <v>9537</v>
      </c>
      <c r="Z1229" s="23" t="s">
        <v>9464</v>
      </c>
      <c r="AA1229" s="24">
        <v>45827</v>
      </c>
      <c r="AB1229" s="23">
        <v>303366</v>
      </c>
      <c r="AC1229" s="23">
        <v>150986</v>
      </c>
      <c r="AD1229" s="23">
        <v>15</v>
      </c>
      <c r="AE1229" s="23" t="s">
        <v>327</v>
      </c>
      <c r="AF1229" s="23" t="s">
        <v>9468</v>
      </c>
      <c r="AG1229" s="20">
        <v>112600629</v>
      </c>
      <c r="AH1229" s="20">
        <v>1</v>
      </c>
    </row>
    <row r="1230" spans="1:34" ht="21" customHeight="1">
      <c r="A1230" s="1" t="str">
        <f>_xlfn.CONCAT(Table1[[#This Row],[NÚMERO OPERATIVO]],Table1[[#This Row],[OS (SGM)]])</f>
        <v>5746904092DLP-MLPA02  000056/2026</v>
      </c>
      <c r="C1230" s="31" t="s">
        <v>9455</v>
      </c>
      <c r="D1230" s="23" t="s">
        <v>16957</v>
      </c>
      <c r="E1230" s="23" t="s">
        <v>9457</v>
      </c>
      <c r="F1230" s="23" t="s">
        <v>114</v>
      </c>
      <c r="G1230" s="23" t="s">
        <v>2244</v>
      </c>
      <c r="H1230" s="23" t="s">
        <v>43</v>
      </c>
      <c r="I1230" s="23" t="s">
        <v>211</v>
      </c>
      <c r="J1230" s="23">
        <v>5746904092</v>
      </c>
      <c r="K1230" s="1" t="e">
        <f>_xlfn.XLOOKUP(Table1[[#This Row],[NÚMERO OPERATIVO]],#REF!,#REF!)</f>
        <v>#REF!</v>
      </c>
      <c r="L1230" s="23">
        <v>20264529942643</v>
      </c>
      <c r="M1230" s="1" t="str">
        <f>_xlfn.CONCAT(Table1[[#This Row],[NÚMERO OPERATIVO]],Table1[[#This Row],[DATA OC]])</f>
        <v>574690409246191,5604166667</v>
      </c>
      <c r="N1230" s="24">
        <v>46191.560416666667</v>
      </c>
      <c r="O1230" s="38" t="s">
        <v>109</v>
      </c>
      <c r="P1230" s="23" t="s">
        <v>285</v>
      </c>
      <c r="Q1230" s="23" t="s">
        <v>109</v>
      </c>
      <c r="R1230" s="23"/>
      <c r="S1230" s="23"/>
      <c r="T1230" s="23"/>
      <c r="U1230" s="24"/>
      <c r="V1230" s="23" t="s">
        <v>9463</v>
      </c>
      <c r="W1230" s="23">
        <v>13.8</v>
      </c>
      <c r="X1230" s="23">
        <v>25</v>
      </c>
      <c r="Y1230" s="23"/>
      <c r="Z1230" s="23"/>
      <c r="AA1230" s="23"/>
      <c r="AB1230" s="23">
        <v>0</v>
      </c>
      <c r="AC1230" s="23">
        <v>0</v>
      </c>
      <c r="AD1230" s="23">
        <v>25</v>
      </c>
      <c r="AE1230" s="23" t="s">
        <v>5167</v>
      </c>
      <c r="AF1230" s="23" t="s">
        <v>9468</v>
      </c>
      <c r="AG1230" s="20">
        <v>112600633</v>
      </c>
      <c r="AH1230" s="20">
        <v>1</v>
      </c>
    </row>
    <row r="1231" spans="1:34" ht="21" customHeight="1">
      <c r="A1231" s="1" t="str">
        <f>_xlfn.CONCAT(Table1[[#This Row],[NÚMERO OPERATIVO]],Table1[[#This Row],[OS (SGM)]])</f>
        <v>5746904092DLP-MLPA01  000170/2026</v>
      </c>
      <c r="C1231" s="31" t="s">
        <v>9455</v>
      </c>
      <c r="D1231" s="23" t="s">
        <v>16958</v>
      </c>
      <c r="E1231" s="23" t="s">
        <v>9457</v>
      </c>
      <c r="F1231" s="23" t="s">
        <v>114</v>
      </c>
      <c r="G1231" s="23" t="s">
        <v>2244</v>
      </c>
      <c r="H1231" s="23" t="s">
        <v>43</v>
      </c>
      <c r="I1231" s="23" t="s">
        <v>211</v>
      </c>
      <c r="J1231" s="23">
        <v>5746904092</v>
      </c>
      <c r="K1231" s="1" t="e">
        <f>_xlfn.XLOOKUP(Table1[[#This Row],[NÚMERO OPERATIVO]],#REF!,#REF!)</f>
        <v>#REF!</v>
      </c>
      <c r="L1231" s="23">
        <v>20264534868204</v>
      </c>
      <c r="M1231" s="1" t="str">
        <f>_xlfn.CONCAT(Table1[[#This Row],[NÚMERO OPERATIVO]],Table1[[#This Row],[DATA OC]])</f>
        <v>574690409246192,9166666667</v>
      </c>
      <c r="N1231" s="24">
        <v>46192.916666666664</v>
      </c>
      <c r="O1231" s="38" t="s">
        <v>32</v>
      </c>
      <c r="P1231" s="23" t="s">
        <v>34</v>
      </c>
      <c r="Q1231" s="23" t="s">
        <v>32</v>
      </c>
      <c r="R1231" s="23" t="s">
        <v>9898</v>
      </c>
      <c r="S1231" s="23" t="s">
        <v>9898</v>
      </c>
      <c r="T1231" s="23" t="s">
        <v>9898</v>
      </c>
      <c r="U1231" s="24">
        <v>46196.477407407408</v>
      </c>
      <c r="V1231" s="23" t="s">
        <v>9463</v>
      </c>
      <c r="W1231" s="23">
        <v>13.8</v>
      </c>
      <c r="X1231" s="23">
        <v>25</v>
      </c>
      <c r="Y1231" s="23" t="s">
        <v>9464</v>
      </c>
      <c r="Z1231" s="23"/>
      <c r="AA1231" s="24">
        <v>46196</v>
      </c>
      <c r="AB1231" s="23" t="s">
        <v>9898</v>
      </c>
      <c r="AC1231" s="23" t="s">
        <v>9898</v>
      </c>
      <c r="AD1231" s="23">
        <v>25</v>
      </c>
      <c r="AE1231" s="23" t="s">
        <v>7432</v>
      </c>
      <c r="AF1231" s="23" t="s">
        <v>9468</v>
      </c>
      <c r="AG1231" s="20">
        <v>112600583</v>
      </c>
      <c r="AH1231" s="20">
        <v>1</v>
      </c>
    </row>
    <row r="1232" spans="1:34" ht="21" customHeight="1">
      <c r="A1232" s="1" t="str">
        <f>_xlfn.CONCAT(Table1[[#This Row],[NÚMERO OPERATIVO]],Table1[[#This Row],[OS (SGM)]])</f>
        <v>5712185122DLP-MLPA01  000175/2026</v>
      </c>
      <c r="C1232" s="31" t="s">
        <v>9455</v>
      </c>
      <c r="D1232" s="23" t="s">
        <v>16959</v>
      </c>
      <c r="E1232" s="23" t="s">
        <v>9457</v>
      </c>
      <c r="F1232" s="23" t="s">
        <v>114</v>
      </c>
      <c r="G1232" s="23" t="s">
        <v>114</v>
      </c>
      <c r="H1232" s="23" t="s">
        <v>43</v>
      </c>
      <c r="I1232" s="23" t="s">
        <v>1005</v>
      </c>
      <c r="J1232" s="23">
        <v>5712185122</v>
      </c>
      <c r="K1232" s="1" t="e">
        <f>_xlfn.XLOOKUP(Table1[[#This Row],[NÚMERO OPERATIVO]],#REF!,#REF!)</f>
        <v>#REF!</v>
      </c>
      <c r="L1232" s="23">
        <v>20264563793113</v>
      </c>
      <c r="M1232" s="1" t="str">
        <f>_xlfn.CONCAT(Table1[[#This Row],[NÚMERO OPERATIVO]],Table1[[#This Row],[DATA OC]])</f>
        <v>571218512246200,6444444444</v>
      </c>
      <c r="N1232" s="24">
        <v>46200.644444444442</v>
      </c>
      <c r="O1232" s="38" t="s">
        <v>32</v>
      </c>
      <c r="P1232" s="23" t="s">
        <v>34</v>
      </c>
      <c r="Q1232" s="23" t="s">
        <v>32</v>
      </c>
      <c r="R1232" s="23">
        <v>62021</v>
      </c>
      <c r="S1232" s="23">
        <v>7847</v>
      </c>
      <c r="T1232" s="23" t="s">
        <v>9482</v>
      </c>
      <c r="U1232" s="24">
        <v>38565.324259259258</v>
      </c>
      <c r="V1232" s="23" t="s">
        <v>9463</v>
      </c>
      <c r="W1232" s="23">
        <v>13.8</v>
      </c>
      <c r="X1232" s="23">
        <v>15</v>
      </c>
      <c r="Y1232" s="23" t="s">
        <v>9464</v>
      </c>
      <c r="Z1232" s="23" t="s">
        <v>9464</v>
      </c>
      <c r="AA1232" s="24">
        <v>46202</v>
      </c>
      <c r="AB1232" s="23">
        <v>827723</v>
      </c>
      <c r="AC1232" s="23">
        <v>150000</v>
      </c>
      <c r="AD1232" s="23">
        <v>15</v>
      </c>
      <c r="AE1232" s="23" t="s">
        <v>1003</v>
      </c>
      <c r="AF1232" s="23" t="s">
        <v>9468</v>
      </c>
      <c r="AG1232" s="20">
        <v>112600644</v>
      </c>
      <c r="AH1232" s="20">
        <v>1</v>
      </c>
    </row>
    <row r="1233" spans="1:34" ht="21" customHeight="1">
      <c r="A1233" s="1" t="str">
        <f>_xlfn.CONCAT(Table1[[#This Row],[NÚMERO OPERATIVO]],Table1[[#This Row],[OS (SGM)]])</f>
        <v>5711684122DLP-MLPA03  000083/2026</v>
      </c>
      <c r="C1233" s="31" t="s">
        <v>9455</v>
      </c>
      <c r="D1233" s="23" t="s">
        <v>16960</v>
      </c>
      <c r="E1233" s="23" t="s">
        <v>9457</v>
      </c>
      <c r="F1233" s="23" t="s">
        <v>114</v>
      </c>
      <c r="G1233" s="23" t="s">
        <v>114</v>
      </c>
      <c r="H1233" s="23" t="s">
        <v>43</v>
      </c>
      <c r="I1233" s="23" t="s">
        <v>204</v>
      </c>
      <c r="J1233" s="23">
        <v>5711684122</v>
      </c>
      <c r="K1233" s="1" t="e">
        <f>_xlfn.XLOOKUP(Table1[[#This Row],[NÚMERO OPERATIVO]],#REF!,#REF!)</f>
        <v>#REF!</v>
      </c>
      <c r="L1233" s="23" t="s">
        <v>9868</v>
      </c>
      <c r="M1233" s="1" t="str">
        <f>_xlfn.CONCAT(Table1[[#This Row],[NÚMERO OPERATIVO]],Table1[[#This Row],[DATA OC]])</f>
        <v>571168412246174,5236111111</v>
      </c>
      <c r="N1233" s="24">
        <v>46174.523611111108</v>
      </c>
      <c r="O1233" s="38" t="s">
        <v>32</v>
      </c>
      <c r="P1233" s="23" t="s">
        <v>33</v>
      </c>
      <c r="Q1233" s="23" t="s">
        <v>32</v>
      </c>
      <c r="R1233" s="23">
        <v>361897</v>
      </c>
      <c r="S1233" s="23">
        <v>0</v>
      </c>
      <c r="T1233" s="23" t="s">
        <v>9482</v>
      </c>
      <c r="U1233" s="24">
        <v>42248.704155092593</v>
      </c>
      <c r="V1233" s="23" t="s">
        <v>9463</v>
      </c>
      <c r="W1233" s="23">
        <v>34.5</v>
      </c>
      <c r="X1233" s="23">
        <v>15</v>
      </c>
      <c r="Y1233" s="23" t="s">
        <v>9464</v>
      </c>
      <c r="Z1233" s="23" t="s">
        <v>9464</v>
      </c>
      <c r="AA1233" s="23"/>
      <c r="AB1233" s="23">
        <v>303259</v>
      </c>
      <c r="AC1233" s="23">
        <v>150879</v>
      </c>
      <c r="AD1233" s="23">
        <v>15</v>
      </c>
      <c r="AE1233" s="23" t="s">
        <v>3407</v>
      </c>
      <c r="AF1233" s="23" t="s">
        <v>9468</v>
      </c>
      <c r="AG1233" s="20">
        <v>112600598</v>
      </c>
      <c r="AH1233" s="20">
        <v>1</v>
      </c>
    </row>
    <row r="1234" spans="1:34" ht="21" customHeight="1">
      <c r="A1234" s="1" t="str">
        <f>_xlfn.CONCAT(Table1[[#This Row],[NÚMERO OPERATIVO]],Table1[[#This Row],[OS (SGM)]])</f>
        <v>5746488122DLP-CTPA00  000107/2026</v>
      </c>
      <c r="C1234" s="31" t="s">
        <v>9455</v>
      </c>
      <c r="D1234" s="23" t="s">
        <v>16961</v>
      </c>
      <c r="E1234" s="23" t="s">
        <v>9457</v>
      </c>
      <c r="F1234" s="23" t="s">
        <v>114</v>
      </c>
      <c r="G1234" s="23" t="s">
        <v>114</v>
      </c>
      <c r="H1234" s="23" t="s">
        <v>43</v>
      </c>
      <c r="I1234" s="23" t="s">
        <v>204</v>
      </c>
      <c r="J1234" s="23">
        <v>5746488122</v>
      </c>
      <c r="K1234" s="1" t="e">
        <f>_xlfn.XLOOKUP(Table1[[#This Row],[NÚMERO OPERATIVO]],#REF!,#REF!)</f>
        <v>#REF!</v>
      </c>
      <c r="L1234" s="23">
        <v>20264486591934</v>
      </c>
      <c r="M1234" s="1" t="str">
        <f>_xlfn.CONCAT(Table1[[#This Row],[NÚMERO OPERATIVO]],Table1[[#This Row],[DATA OC]])</f>
        <v>574648812246180,6013888889</v>
      </c>
      <c r="N1234" s="24">
        <v>46180.601388888892</v>
      </c>
      <c r="O1234" s="38" t="s">
        <v>32</v>
      </c>
      <c r="P1234" s="23" t="s">
        <v>285</v>
      </c>
      <c r="Q1234" s="23" t="s">
        <v>32</v>
      </c>
      <c r="R1234" s="23">
        <v>437872</v>
      </c>
      <c r="S1234" s="23">
        <v>25684</v>
      </c>
      <c r="T1234" s="23" t="s">
        <v>9603</v>
      </c>
      <c r="U1234" s="24">
        <v>44440.672673611109</v>
      </c>
      <c r="V1234" s="23" t="s">
        <v>9558</v>
      </c>
      <c r="W1234" s="23">
        <v>34.5</v>
      </c>
      <c r="X1234" s="23">
        <v>45</v>
      </c>
      <c r="Y1234" s="23" t="s">
        <v>9464</v>
      </c>
      <c r="Z1234" s="23" t="s">
        <v>9464</v>
      </c>
      <c r="AA1234" s="23"/>
      <c r="AB1234" s="23">
        <v>606278</v>
      </c>
      <c r="AC1234" s="23">
        <v>150735</v>
      </c>
      <c r="AD1234" s="23">
        <v>45</v>
      </c>
      <c r="AE1234" s="23" t="s">
        <v>2691</v>
      </c>
      <c r="AF1234" s="23" t="s">
        <v>9468</v>
      </c>
      <c r="AG1234" s="20">
        <v>112600604</v>
      </c>
      <c r="AH1234" s="20">
        <v>1</v>
      </c>
    </row>
    <row r="1235" spans="1:34" ht="21" customHeight="1">
      <c r="A1235" s="1" t="str">
        <f>_xlfn.CONCAT(Table1[[#This Row],[NÚMERO OPERATIVO]],Table1[[#This Row],[OS (SGM)]])</f>
        <v>5700269122DLP-MLPA03  000098/2026</v>
      </c>
      <c r="C1235" s="31" t="s">
        <v>9455</v>
      </c>
      <c r="D1235" s="23" t="s">
        <v>16962</v>
      </c>
      <c r="E1235" s="23" t="s">
        <v>9457</v>
      </c>
      <c r="F1235" s="23" t="s">
        <v>114</v>
      </c>
      <c r="G1235" s="23" t="s">
        <v>114</v>
      </c>
      <c r="H1235" s="23" t="s">
        <v>43</v>
      </c>
      <c r="I1235" s="23" t="s">
        <v>320</v>
      </c>
      <c r="J1235" s="23">
        <v>5700269122</v>
      </c>
      <c r="K1235" s="1" t="e">
        <f>_xlfn.XLOOKUP(Table1[[#This Row],[NÚMERO OPERATIVO]],#REF!,#REF!)</f>
        <v>#REF!</v>
      </c>
      <c r="L1235" s="23">
        <v>20264480405365</v>
      </c>
      <c r="M1235" s="1" t="str">
        <f>_xlfn.CONCAT(Table1[[#This Row],[NÚMERO OPERATIVO]],Table1[[#This Row],[DATA OC]])</f>
        <v>570026912246179,7923611111</v>
      </c>
      <c r="N1235" s="24">
        <v>46179.792361111111</v>
      </c>
      <c r="O1235" s="38" t="s">
        <v>32</v>
      </c>
      <c r="P1235" s="23" t="s">
        <v>34</v>
      </c>
      <c r="Q1235" s="23" t="s">
        <v>32</v>
      </c>
      <c r="R1235" s="23">
        <v>398387</v>
      </c>
      <c r="S1235" s="23" t="s">
        <v>9535</v>
      </c>
      <c r="T1235" s="23" t="s">
        <v>9482</v>
      </c>
      <c r="U1235" s="24">
        <v>42583.471099537041</v>
      </c>
      <c r="V1235" s="23" t="s">
        <v>9463</v>
      </c>
      <c r="W1235" s="23">
        <v>34.5</v>
      </c>
      <c r="X1235" s="23">
        <v>15</v>
      </c>
      <c r="Y1235" s="23" t="s">
        <v>9464</v>
      </c>
      <c r="Z1235" s="23" t="s">
        <v>9464</v>
      </c>
      <c r="AA1235" s="23"/>
      <c r="AB1235" s="23">
        <v>303304</v>
      </c>
      <c r="AC1235" s="23">
        <v>150924</v>
      </c>
      <c r="AD1235" s="23">
        <v>15</v>
      </c>
      <c r="AE1235" s="23" t="s">
        <v>6601</v>
      </c>
      <c r="AF1235" s="23" t="s">
        <v>9468</v>
      </c>
      <c r="AG1235" s="20">
        <v>112600597</v>
      </c>
      <c r="AH1235" s="20">
        <v>1</v>
      </c>
    </row>
    <row r="1236" spans="1:34" ht="21" customHeight="1">
      <c r="A1236" s="1" t="str">
        <f>_xlfn.CONCAT(Table1[[#This Row],[NÚMERO OPERATIVO]],Table1[[#This Row],[OS (SGM)]])</f>
        <v>5706190122DLP-CTPA00  000110/2026</v>
      </c>
      <c r="C1236" s="31" t="s">
        <v>9455</v>
      </c>
      <c r="D1236" s="23" t="s">
        <v>16963</v>
      </c>
      <c r="E1236" s="23" t="s">
        <v>9457</v>
      </c>
      <c r="F1236" s="23" t="s">
        <v>114</v>
      </c>
      <c r="G1236" s="23" t="s">
        <v>114</v>
      </c>
      <c r="H1236" s="23" t="s">
        <v>116</v>
      </c>
      <c r="I1236" s="23" t="s">
        <v>987</v>
      </c>
      <c r="J1236" s="23">
        <v>5706190122</v>
      </c>
      <c r="K1236" s="1" t="e">
        <f>_xlfn.XLOOKUP(Table1[[#This Row],[NÚMERO OPERATIVO]],#REF!,#REF!)</f>
        <v>#REF!</v>
      </c>
      <c r="L1236" s="23" t="s">
        <v>11417</v>
      </c>
      <c r="M1236" s="1" t="str">
        <f>_xlfn.CONCAT(Table1[[#This Row],[NÚMERO OPERATIVO]],Table1[[#This Row],[DATA OC]])</f>
        <v>570619012246192,3770833333</v>
      </c>
      <c r="N1236" s="24">
        <v>46192.377083333333</v>
      </c>
      <c r="O1236" s="38" t="s">
        <v>109</v>
      </c>
      <c r="P1236" s="23" t="s">
        <v>110</v>
      </c>
      <c r="Q1236" s="23" t="s">
        <v>109</v>
      </c>
      <c r="R1236" s="23">
        <v>106534</v>
      </c>
      <c r="S1236" s="23">
        <v>22983</v>
      </c>
      <c r="T1236" s="23" t="s">
        <v>16964</v>
      </c>
      <c r="U1236" s="24">
        <v>41214.373831018522</v>
      </c>
      <c r="V1236" s="23" t="s">
        <v>9558</v>
      </c>
      <c r="W1236" s="23">
        <v>13.8</v>
      </c>
      <c r="X1236" s="23">
        <v>150</v>
      </c>
      <c r="Y1236" s="23" t="s">
        <v>9464</v>
      </c>
      <c r="Z1236" s="23"/>
      <c r="AA1236" s="24">
        <v>46193</v>
      </c>
      <c r="AB1236" s="23">
        <v>1648754</v>
      </c>
      <c r="AC1236" s="23">
        <v>151593</v>
      </c>
      <c r="AD1236" s="23">
        <v>150</v>
      </c>
      <c r="AE1236" s="23" t="s">
        <v>7130</v>
      </c>
      <c r="AF1236" s="23" t="s">
        <v>9468</v>
      </c>
      <c r="AG1236" s="20">
        <v>112600637</v>
      </c>
      <c r="AH1236" s="20">
        <v>1</v>
      </c>
    </row>
    <row r="1237" spans="1:34" ht="21" customHeight="1">
      <c r="A1237" s="1" t="str">
        <f>_xlfn.CONCAT(Table1[[#This Row],[NÚMERO OPERATIVO]],Table1[[#This Row],[OS (SGM)]])</f>
        <v>5706519059DLP-MPPA01  000217/2026</v>
      </c>
      <c r="C1237" s="31" t="s">
        <v>9455</v>
      </c>
      <c r="D1237" s="23" t="s">
        <v>16965</v>
      </c>
      <c r="E1237" s="23" t="s">
        <v>9457</v>
      </c>
      <c r="F1237" s="23" t="s">
        <v>114</v>
      </c>
      <c r="G1237" s="23" t="s">
        <v>114</v>
      </c>
      <c r="H1237" s="23" t="s">
        <v>116</v>
      </c>
      <c r="I1237" s="23" t="s">
        <v>2812</v>
      </c>
      <c r="J1237" s="23">
        <v>5706519059</v>
      </c>
      <c r="K1237" s="1" t="e">
        <f>_xlfn.XLOOKUP(Table1[[#This Row],[NÚMERO OPERATIVO]],#REF!,#REF!)</f>
        <v>#REF!</v>
      </c>
      <c r="L1237" s="23">
        <v>20264524473837</v>
      </c>
      <c r="M1237" s="1" t="str">
        <f>_xlfn.CONCAT(Table1[[#This Row],[NÚMERO OPERATIVO]],Table1[[#This Row],[DATA OC]])</f>
        <v>570651905946189,8604166667</v>
      </c>
      <c r="N1237" s="24">
        <v>46189.86041666667</v>
      </c>
      <c r="O1237" s="38" t="s">
        <v>32</v>
      </c>
      <c r="P1237" s="23" t="s">
        <v>110</v>
      </c>
      <c r="Q1237" s="23" t="s">
        <v>32</v>
      </c>
      <c r="R1237" s="23">
        <v>646</v>
      </c>
      <c r="S1237" s="23">
        <v>11625</v>
      </c>
      <c r="T1237" s="23" t="s">
        <v>12757</v>
      </c>
      <c r="U1237" s="24">
        <v>41487.423831018517</v>
      </c>
      <c r="V1237" s="23" t="s">
        <v>9558</v>
      </c>
      <c r="W1237" s="23">
        <v>13.8</v>
      </c>
      <c r="X1237" s="23">
        <v>45</v>
      </c>
      <c r="Y1237" s="23" t="s">
        <v>9464</v>
      </c>
      <c r="Z1237" s="23" t="s">
        <v>9482</v>
      </c>
      <c r="AA1237" s="23"/>
      <c r="AB1237" s="23">
        <v>56849</v>
      </c>
      <c r="AC1237" s="23">
        <v>149645</v>
      </c>
      <c r="AD1237" s="23" t="s">
        <v>2493</v>
      </c>
      <c r="AE1237" s="23" t="s">
        <v>4117</v>
      </c>
      <c r="AF1237" s="23" t="s">
        <v>9468</v>
      </c>
      <c r="AG1237" s="20">
        <v>112600628</v>
      </c>
      <c r="AH1237" s="20">
        <v>1</v>
      </c>
    </row>
    <row r="1238" spans="1:34" ht="21" customHeight="1">
      <c r="A1238" s="1" t="str">
        <f>_xlfn.CONCAT(Table1[[#This Row],[NÚMERO OPERATIVO]],Table1[[#This Row],[OS (SGM)]])</f>
        <v>5706143122DLP-CTPA00  000112/2026</v>
      </c>
      <c r="C1238" s="31" t="s">
        <v>9455</v>
      </c>
      <c r="D1238" s="23" t="s">
        <v>16966</v>
      </c>
      <c r="E1238" s="23" t="s">
        <v>9457</v>
      </c>
      <c r="F1238" s="23" t="s">
        <v>114</v>
      </c>
      <c r="G1238" s="23" t="s">
        <v>114</v>
      </c>
      <c r="H1238" s="23" t="s">
        <v>116</v>
      </c>
      <c r="I1238" s="23" t="s">
        <v>6250</v>
      </c>
      <c r="J1238" s="23">
        <v>5706143122</v>
      </c>
      <c r="K1238" s="1" t="e">
        <f>_xlfn.XLOOKUP(Table1[[#This Row],[NÚMERO OPERATIVO]],#REF!,#REF!)</f>
        <v>#REF!</v>
      </c>
      <c r="L1238" s="23">
        <v>20264556743244</v>
      </c>
      <c r="M1238" s="1" t="str">
        <f>_xlfn.CONCAT(Table1[[#This Row],[NÚMERO OPERATIVO]],Table1[[#This Row],[DATA OC]])</f>
        <v>570614312246198,4916666667</v>
      </c>
      <c r="N1238" s="24">
        <v>46198.491666666669</v>
      </c>
      <c r="O1238" s="38" t="s">
        <v>32</v>
      </c>
      <c r="P1238" s="23" t="s">
        <v>110</v>
      </c>
      <c r="Q1238" s="23" t="s">
        <v>32</v>
      </c>
      <c r="R1238" s="23">
        <v>106485</v>
      </c>
      <c r="S1238" s="23">
        <v>229710</v>
      </c>
      <c r="T1238" s="23" t="s">
        <v>16964</v>
      </c>
      <c r="U1238" s="24">
        <v>41183.312407407408</v>
      </c>
      <c r="V1238" s="23" t="s">
        <v>9558</v>
      </c>
      <c r="W1238" s="23">
        <v>13.8</v>
      </c>
      <c r="X1238" s="23">
        <v>30</v>
      </c>
      <c r="Y1238" s="23" t="s">
        <v>9464</v>
      </c>
      <c r="Z1238" s="23" t="s">
        <v>9482</v>
      </c>
      <c r="AA1238" s="23"/>
      <c r="AB1238" s="23">
        <v>122864</v>
      </c>
      <c r="AC1238" s="23">
        <v>148674</v>
      </c>
      <c r="AD1238" s="23">
        <v>45</v>
      </c>
      <c r="AE1238" s="23" t="s">
        <v>6360</v>
      </c>
      <c r="AF1238" s="23" t="s">
        <v>9468</v>
      </c>
      <c r="AG1238" s="20">
        <v>112600640</v>
      </c>
      <c r="AH1238" s="20">
        <v>1</v>
      </c>
    </row>
    <row r="1239" spans="1:34" ht="21" customHeight="1">
      <c r="A1239" s="1" t="str">
        <f>_xlfn.CONCAT(Table1[[#This Row],[NÚMERO OPERATIVO]],Table1[[#This Row],[OS (SGM)]])</f>
        <v>5700417055ENC-LMPS04  000093/2026</v>
      </c>
      <c r="C1239" s="31" t="s">
        <v>9455</v>
      </c>
      <c r="D1239" s="23" t="s">
        <v>16967</v>
      </c>
      <c r="E1239" s="23" t="s">
        <v>9457</v>
      </c>
      <c r="F1239" s="23" t="s">
        <v>10026</v>
      </c>
      <c r="G1239" s="23" t="s">
        <v>436</v>
      </c>
      <c r="H1239" s="23" t="s">
        <v>43</v>
      </c>
      <c r="I1239" s="23" t="s">
        <v>434</v>
      </c>
      <c r="J1239" s="23">
        <v>5700417055</v>
      </c>
      <c r="K1239" s="1" t="e">
        <f>_xlfn.XLOOKUP(Table1[[#This Row],[NÚMERO OPERATIVO]],#REF!,#REF!)</f>
        <v>#REF!</v>
      </c>
      <c r="L1239" s="23">
        <v>20264557501816</v>
      </c>
      <c r="M1239" s="1" t="str">
        <f>_xlfn.CONCAT(Table1[[#This Row],[NÚMERO OPERATIVO]],Table1[[#This Row],[DATA OC]])</f>
        <v>570041705546198,6868055556</v>
      </c>
      <c r="N1239" s="24">
        <v>46198.686805555553</v>
      </c>
      <c r="O1239" s="38" t="s">
        <v>32</v>
      </c>
      <c r="P1239" s="23" t="s">
        <v>110</v>
      </c>
      <c r="Q1239" s="23" t="s">
        <v>32</v>
      </c>
      <c r="R1239" s="23">
        <v>458877</v>
      </c>
      <c r="S1239" s="23">
        <v>6112426</v>
      </c>
      <c r="T1239" s="23" t="s">
        <v>9482</v>
      </c>
      <c r="U1239" s="24">
        <v>43132.385983796295</v>
      </c>
      <c r="V1239" s="23" t="s">
        <v>9463</v>
      </c>
      <c r="W1239" s="23">
        <v>34.5</v>
      </c>
      <c r="X1239" s="23">
        <v>15</v>
      </c>
      <c r="Y1239" s="23" t="s">
        <v>9464</v>
      </c>
      <c r="Z1239" s="23" t="s">
        <v>9464</v>
      </c>
      <c r="AA1239" s="23"/>
      <c r="AB1239" s="23">
        <v>822946</v>
      </c>
      <c r="AC1239" s="23">
        <v>142511</v>
      </c>
      <c r="AD1239" s="23">
        <v>15</v>
      </c>
      <c r="AE1239" s="23" t="s">
        <v>7899</v>
      </c>
      <c r="AF1239" s="23" t="s">
        <v>10032</v>
      </c>
      <c r="AG1239" s="20">
        <v>212600558</v>
      </c>
      <c r="AH1239" s="20">
        <v>1</v>
      </c>
    </row>
    <row r="1240" spans="1:34" ht="21" customHeight="1">
      <c r="A1240" s="1" t="str">
        <f>_xlfn.CONCAT(Table1[[#This Row],[NÚMERO OPERATIVO]],Table1[[#This Row],[OS (SGM)]])</f>
        <v>5700005055ENC-LMPS01  000137/2026</v>
      </c>
      <c r="C1240" s="31" t="s">
        <v>9455</v>
      </c>
      <c r="D1240" s="23" t="s">
        <v>16968</v>
      </c>
      <c r="E1240" s="23" t="s">
        <v>9457</v>
      </c>
      <c r="F1240" s="23" t="s">
        <v>10026</v>
      </c>
      <c r="G1240" s="23" t="s">
        <v>436</v>
      </c>
      <c r="H1240" s="23" t="s">
        <v>116</v>
      </c>
      <c r="I1240" s="23" t="s">
        <v>2294</v>
      </c>
      <c r="J1240" s="23">
        <v>5700005055</v>
      </c>
      <c r="K1240" s="1" t="e">
        <f>_xlfn.XLOOKUP(Table1[[#This Row],[NÚMERO OPERATIVO]],#REF!,#REF!)</f>
        <v>#REF!</v>
      </c>
      <c r="L1240" s="23">
        <v>20264481381032</v>
      </c>
      <c r="M1240" s="1" t="str">
        <f>_xlfn.CONCAT(Table1[[#This Row],[NÚMERO OPERATIVO]],Table1[[#This Row],[DATA OC]])</f>
        <v>570000505546178,8763888889</v>
      </c>
      <c r="N1240" s="24">
        <v>46178.876388888886</v>
      </c>
      <c r="O1240" s="38" t="s">
        <v>32</v>
      </c>
      <c r="P1240" s="23" t="s">
        <v>34</v>
      </c>
      <c r="Q1240" s="23" t="s">
        <v>32</v>
      </c>
      <c r="R1240" s="23">
        <v>38350</v>
      </c>
      <c r="S1240" s="23">
        <v>2775112</v>
      </c>
      <c r="T1240" s="23" t="s">
        <v>9482</v>
      </c>
      <c r="U1240" s="24">
        <v>37257.578553240739</v>
      </c>
      <c r="V1240" s="23" t="s">
        <v>9558</v>
      </c>
      <c r="W1240" s="23">
        <v>13.8</v>
      </c>
      <c r="X1240" s="23" t="s">
        <v>2493</v>
      </c>
      <c r="Y1240" s="23" t="s">
        <v>9464</v>
      </c>
      <c r="Z1240" s="23" t="s">
        <v>9464</v>
      </c>
      <c r="AA1240" s="23"/>
      <c r="AB1240" s="23">
        <v>558653</v>
      </c>
      <c r="AC1240" s="23">
        <v>143745</v>
      </c>
      <c r="AD1240" s="23">
        <v>150</v>
      </c>
      <c r="AE1240" s="23" t="s">
        <v>2292</v>
      </c>
      <c r="AF1240" s="23" t="s">
        <v>10032</v>
      </c>
      <c r="AG1240" s="20">
        <v>212600509</v>
      </c>
      <c r="AH1240" s="20">
        <v>1</v>
      </c>
    </row>
    <row r="1241" spans="1:34" ht="21" customHeight="1">
      <c r="A1241" s="1" t="str">
        <f>_xlfn.CONCAT(Table1[[#This Row],[NÚMERO OPERATIVO]],Table1[[#This Row],[OS (SGM)]])</f>
        <v>5700165253ENC-LMPS03  000088/2026</v>
      </c>
      <c r="C1241" s="31" t="s">
        <v>9455</v>
      </c>
      <c r="D1241" s="23" t="s">
        <v>16969</v>
      </c>
      <c r="E1241" s="23" t="s">
        <v>9457</v>
      </c>
      <c r="F1241" s="23" t="s">
        <v>10026</v>
      </c>
      <c r="G1241" s="23" t="s">
        <v>924</v>
      </c>
      <c r="H1241" s="23" t="s">
        <v>43</v>
      </c>
      <c r="I1241" s="23" t="s">
        <v>471</v>
      </c>
      <c r="J1241" s="23">
        <v>5700165253</v>
      </c>
      <c r="K1241" s="1" t="e">
        <f>_xlfn.XLOOKUP(Table1[[#This Row],[NÚMERO OPERATIVO]],#REF!,#REF!)</f>
        <v>#REF!</v>
      </c>
      <c r="L1241" s="23">
        <v>20264483991056</v>
      </c>
      <c r="M1241" s="1" t="str">
        <f>_xlfn.CONCAT(Table1[[#This Row],[NÚMERO OPERATIVO]],Table1[[#This Row],[DATA OC]])</f>
        <v>570016525346179,6659722222</v>
      </c>
      <c r="N1241" s="24">
        <v>46179.665972222225</v>
      </c>
      <c r="O1241" s="38" t="s">
        <v>32</v>
      </c>
      <c r="P1241" s="23" t="s">
        <v>285</v>
      </c>
      <c r="Q1241" s="23" t="s">
        <v>32</v>
      </c>
      <c r="R1241" s="23">
        <v>469620</v>
      </c>
      <c r="S1241" s="23">
        <v>114349</v>
      </c>
      <c r="T1241" s="23" t="s">
        <v>9482</v>
      </c>
      <c r="U1241" s="24">
        <v>43221.600208333337</v>
      </c>
      <c r="V1241" s="23" t="s">
        <v>9463</v>
      </c>
      <c r="W1241" s="23">
        <v>34.5</v>
      </c>
      <c r="X1241" s="23">
        <v>15</v>
      </c>
      <c r="Y1241" s="23" t="s">
        <v>9464</v>
      </c>
      <c r="Z1241" s="23" t="s">
        <v>9464</v>
      </c>
      <c r="AA1241" s="23"/>
      <c r="AB1241" s="23" t="s">
        <v>16970</v>
      </c>
      <c r="AC1241" s="23">
        <v>151021</v>
      </c>
      <c r="AD1241" s="23">
        <v>25</v>
      </c>
      <c r="AE1241" s="23" t="s">
        <v>1781</v>
      </c>
      <c r="AF1241" s="23" t="s">
        <v>10032</v>
      </c>
      <c r="AG1241" s="20">
        <v>212600510</v>
      </c>
      <c r="AH1241" s="20">
        <v>1</v>
      </c>
    </row>
    <row r="1242" spans="1:34" ht="21" customHeight="1">
      <c r="A1242" s="1" t="str">
        <f>_xlfn.CONCAT(Table1[[#This Row],[NÚMERO OPERATIVO]],Table1[[#This Row],[OS (SGM)]])</f>
        <v>5700447012ENC-MPPS01  000151/2026</v>
      </c>
      <c r="C1242" s="31" t="s">
        <v>9455</v>
      </c>
      <c r="D1242" s="23" t="s">
        <v>16971</v>
      </c>
      <c r="E1242" s="23" t="s">
        <v>9457</v>
      </c>
      <c r="F1242" s="23" t="s">
        <v>10026</v>
      </c>
      <c r="G1242" s="23" t="s">
        <v>1533</v>
      </c>
      <c r="H1242" s="23" t="s">
        <v>43</v>
      </c>
      <c r="I1242" s="23" t="s">
        <v>907</v>
      </c>
      <c r="J1242" s="23">
        <v>5700447012</v>
      </c>
      <c r="K1242" s="1" t="e">
        <f>_xlfn.XLOOKUP(Table1[[#This Row],[NÚMERO OPERATIVO]],#REF!,#REF!)</f>
        <v>#REF!</v>
      </c>
      <c r="L1242" s="23" t="s">
        <v>16972</v>
      </c>
      <c r="M1242" s="1" t="str">
        <f>_xlfn.CONCAT(Table1[[#This Row],[NÚMERO OPERATIVO]],Table1[[#This Row],[DATA OC]])</f>
        <v>570044701246176,7520833333</v>
      </c>
      <c r="N1242" s="24">
        <v>46176.752083333333</v>
      </c>
      <c r="O1242" s="38" t="s">
        <v>32</v>
      </c>
      <c r="P1242" s="23" t="s">
        <v>34</v>
      </c>
      <c r="Q1242" s="23" t="s">
        <v>32</v>
      </c>
      <c r="R1242" s="23">
        <v>432149</v>
      </c>
      <c r="S1242" s="23">
        <v>105379</v>
      </c>
      <c r="T1242" s="23" t="s">
        <v>9482</v>
      </c>
      <c r="U1242" s="24">
        <v>42891.573067129626</v>
      </c>
      <c r="V1242" s="23" t="s">
        <v>9463</v>
      </c>
      <c r="W1242" s="23">
        <v>34.5</v>
      </c>
      <c r="X1242" s="23">
        <v>15</v>
      </c>
      <c r="Y1242" s="23" t="s">
        <v>9464</v>
      </c>
      <c r="Z1242" s="23" t="s">
        <v>9464</v>
      </c>
      <c r="AA1242" s="23"/>
      <c r="AB1242" s="23" t="s">
        <v>16973</v>
      </c>
      <c r="AC1242" s="23">
        <v>151713</v>
      </c>
      <c r="AD1242" s="23">
        <v>15</v>
      </c>
      <c r="AE1242" s="23" t="s">
        <v>1786</v>
      </c>
      <c r="AF1242" s="23" t="s">
        <v>10032</v>
      </c>
      <c r="AG1242" s="20">
        <v>212600511</v>
      </c>
      <c r="AH1242" s="20">
        <v>1</v>
      </c>
    </row>
    <row r="1243" spans="1:34" ht="21" customHeight="1">
      <c r="A1243" s="1" t="str">
        <f>_xlfn.CONCAT(Table1[[#This Row],[NÚMERO OPERATIVO]],Table1[[#This Row],[OS (SGM)]])</f>
        <v>5700846084ENC-LMPS04  000088/2026</v>
      </c>
      <c r="C1243" s="31" t="s">
        <v>9455</v>
      </c>
      <c r="D1243" s="23" t="s">
        <v>16974</v>
      </c>
      <c r="E1243" s="23" t="s">
        <v>9457</v>
      </c>
      <c r="F1243" s="23" t="s">
        <v>10026</v>
      </c>
      <c r="G1243" s="23" t="s">
        <v>480</v>
      </c>
      <c r="H1243" s="23" t="s">
        <v>43</v>
      </c>
      <c r="I1243" s="23" t="s">
        <v>389</v>
      </c>
      <c r="J1243" s="23">
        <v>5700846084</v>
      </c>
      <c r="K1243" s="1" t="e">
        <f>_xlfn.XLOOKUP(Table1[[#This Row],[NÚMERO OPERATIVO]],#REF!,#REF!)</f>
        <v>#REF!</v>
      </c>
      <c r="L1243" s="23">
        <v>20264514305582</v>
      </c>
      <c r="M1243" s="1" t="str">
        <f>_xlfn.CONCAT(Table1[[#This Row],[NÚMERO OPERATIVO]],Table1[[#This Row],[DATA OC]])</f>
        <v>570084608446186,4486111111</v>
      </c>
      <c r="N1243" s="24">
        <v>46186.448611111111</v>
      </c>
      <c r="O1243" s="38" t="s">
        <v>32</v>
      </c>
      <c r="P1243" s="23" t="s">
        <v>34</v>
      </c>
      <c r="Q1243" s="23" t="s">
        <v>32</v>
      </c>
      <c r="R1243" s="23">
        <v>459963</v>
      </c>
      <c r="S1243" s="23" t="s">
        <v>10131</v>
      </c>
      <c r="T1243" s="23" t="s">
        <v>9473</v>
      </c>
      <c r="U1243" s="24">
        <v>38777.472719907404</v>
      </c>
      <c r="V1243" s="23" t="s">
        <v>9463</v>
      </c>
      <c r="W1243" s="23">
        <v>34.5</v>
      </c>
      <c r="X1243" s="23">
        <v>5</v>
      </c>
      <c r="Y1243" s="23" t="s">
        <v>9464</v>
      </c>
      <c r="Z1243" s="23" t="s">
        <v>9464</v>
      </c>
      <c r="AA1243" s="23"/>
      <c r="AB1243" s="23">
        <v>830264</v>
      </c>
      <c r="AC1243" s="23">
        <v>151909</v>
      </c>
      <c r="AD1243" s="23">
        <v>15</v>
      </c>
      <c r="AE1243" s="23" t="s">
        <v>6894</v>
      </c>
      <c r="AF1243" s="23" t="s">
        <v>10032</v>
      </c>
      <c r="AG1243" s="20">
        <v>212600523</v>
      </c>
      <c r="AH1243" s="20">
        <v>1</v>
      </c>
    </row>
    <row r="1244" spans="1:34" ht="21" customHeight="1">
      <c r="A1244" s="1" t="str">
        <f>_xlfn.CONCAT(Table1[[#This Row],[NÚMERO OPERATIVO]],Table1[[#This Row],[OS (SGM)]])</f>
        <v>5741059084ENC-LMPS01  000151/2026</v>
      </c>
      <c r="C1244" s="31" t="s">
        <v>9455</v>
      </c>
      <c r="D1244" s="23" t="s">
        <v>16975</v>
      </c>
      <c r="E1244" s="23" t="s">
        <v>9457</v>
      </c>
      <c r="F1244" s="23" t="s">
        <v>10026</v>
      </c>
      <c r="G1244" s="23" t="s">
        <v>480</v>
      </c>
      <c r="H1244" s="23" t="s">
        <v>43</v>
      </c>
      <c r="I1244" s="23" t="s">
        <v>1553</v>
      </c>
      <c r="J1244" s="23">
        <v>5741059084</v>
      </c>
      <c r="K1244" s="1" t="e">
        <f>_xlfn.XLOOKUP(Table1[[#This Row],[NÚMERO OPERATIVO]],#REF!,#REF!)</f>
        <v>#REF!</v>
      </c>
      <c r="L1244" s="23">
        <v>20264553367949</v>
      </c>
      <c r="M1244" s="1" t="str">
        <f>_xlfn.CONCAT(Table1[[#This Row],[NÚMERO OPERATIVO]],Table1[[#This Row],[DATA OC]])</f>
        <v>574105908446197,3680555556</v>
      </c>
      <c r="N1244" s="24">
        <v>46197.368055555555</v>
      </c>
      <c r="O1244" s="38" t="s">
        <v>32</v>
      </c>
      <c r="P1244" s="23" t="s">
        <v>34</v>
      </c>
      <c r="Q1244" s="23" t="s">
        <v>32</v>
      </c>
      <c r="R1244" s="23">
        <v>460398</v>
      </c>
      <c r="S1244" s="23">
        <v>113234</v>
      </c>
      <c r="T1244" s="23" t="s">
        <v>9482</v>
      </c>
      <c r="U1244" s="24">
        <v>43160.45108796296</v>
      </c>
      <c r="V1244" s="23" t="s">
        <v>9558</v>
      </c>
      <c r="W1244" s="23">
        <v>34.5</v>
      </c>
      <c r="X1244" s="23">
        <v>45</v>
      </c>
      <c r="Y1244" s="23" t="s">
        <v>9464</v>
      </c>
      <c r="Z1244" s="23" t="s">
        <v>9464</v>
      </c>
      <c r="AA1244" s="23"/>
      <c r="AB1244" s="23">
        <v>1587394</v>
      </c>
      <c r="AC1244" s="23">
        <v>12917</v>
      </c>
      <c r="AD1244" s="23">
        <v>45</v>
      </c>
      <c r="AE1244" s="23" t="s">
        <v>5384</v>
      </c>
      <c r="AF1244" s="23" t="s">
        <v>10032</v>
      </c>
      <c r="AG1244" s="20">
        <v>212600544</v>
      </c>
      <c r="AH1244" s="20">
        <v>1</v>
      </c>
    </row>
    <row r="1245" spans="1:34" ht="21" customHeight="1">
      <c r="A1245" s="1" t="str">
        <f>_xlfn.CONCAT(Table1[[#This Row],[NÚMERO OPERATIVO]],Table1[[#This Row],[OS (SGM)]])</f>
        <v>5701176084ENC-LMPS01  000140/2026</v>
      </c>
      <c r="C1245" s="31" t="s">
        <v>9455</v>
      </c>
      <c r="D1245" s="23" t="s">
        <v>16976</v>
      </c>
      <c r="E1245" s="23" t="s">
        <v>9457</v>
      </c>
      <c r="F1245" s="23" t="s">
        <v>10026</v>
      </c>
      <c r="G1245" s="23" t="s">
        <v>480</v>
      </c>
      <c r="H1245" s="23" t="s">
        <v>116</v>
      </c>
      <c r="I1245" s="23" t="s">
        <v>1553</v>
      </c>
      <c r="J1245" s="23">
        <v>5701176084</v>
      </c>
      <c r="K1245" s="1" t="e">
        <f>_xlfn.XLOOKUP(Table1[[#This Row],[NÚMERO OPERATIVO]],#REF!,#REF!)</f>
        <v>#REF!</v>
      </c>
      <c r="L1245" s="23">
        <v>20264495837710</v>
      </c>
      <c r="M1245" s="1" t="str">
        <f>_xlfn.CONCAT(Table1[[#This Row],[NÚMERO OPERATIVO]],Table1[[#This Row],[DATA OC]])</f>
        <v>570117608446182,49375</v>
      </c>
      <c r="N1245" s="24">
        <v>46182.493750000001</v>
      </c>
      <c r="O1245" s="38" t="s">
        <v>32</v>
      </c>
      <c r="P1245" s="23" t="s">
        <v>285</v>
      </c>
      <c r="Q1245" s="23" t="s">
        <v>32</v>
      </c>
      <c r="R1245" s="23">
        <v>1454428</v>
      </c>
      <c r="S1245" s="23">
        <v>135208</v>
      </c>
      <c r="T1245" s="23" t="s">
        <v>9635</v>
      </c>
      <c r="U1245" s="24">
        <v>45047.627638888887</v>
      </c>
      <c r="V1245" s="23" t="s">
        <v>9558</v>
      </c>
      <c r="W1245" s="23">
        <v>34.5</v>
      </c>
      <c r="X1245" s="23" t="s">
        <v>2493</v>
      </c>
      <c r="Y1245" s="23" t="s">
        <v>9464</v>
      </c>
      <c r="Z1245" s="23" t="s">
        <v>9482</v>
      </c>
      <c r="AA1245" s="23"/>
      <c r="AB1245" s="23">
        <v>148959</v>
      </c>
      <c r="AC1245" s="23">
        <v>1413628</v>
      </c>
      <c r="AD1245" s="23">
        <v>150</v>
      </c>
      <c r="AE1245" s="23" t="s">
        <v>6375</v>
      </c>
      <c r="AF1245" s="23" t="s">
        <v>10032</v>
      </c>
      <c r="AG1245" s="20">
        <v>212600524</v>
      </c>
      <c r="AH1245" s="20">
        <v>1</v>
      </c>
    </row>
    <row r="1246" spans="1:34" ht="21" customHeight="1">
      <c r="A1246" s="1" t="str">
        <f>_xlfn.CONCAT(Table1[[#This Row],[NÚMERO OPERATIVO]],Table1[[#This Row],[OS (SGM)]])</f>
        <v>5701119075ENC-LMPS03  000087/2026</v>
      </c>
      <c r="C1246" s="31" t="s">
        <v>9455</v>
      </c>
      <c r="D1246" s="23" t="s">
        <v>16977</v>
      </c>
      <c r="E1246" s="23" t="s">
        <v>9457</v>
      </c>
      <c r="F1246" s="23" t="s">
        <v>10026</v>
      </c>
      <c r="G1246" s="23" t="s">
        <v>775</v>
      </c>
      <c r="H1246" s="23" t="s">
        <v>43</v>
      </c>
      <c r="I1246" s="23" t="s">
        <v>773</v>
      </c>
      <c r="J1246" s="23">
        <v>5701119075</v>
      </c>
      <c r="K1246" s="1" t="e">
        <f>_xlfn.XLOOKUP(Table1[[#This Row],[NÚMERO OPERATIVO]],#REF!,#REF!)</f>
        <v>#REF!</v>
      </c>
      <c r="L1246" s="23" t="s">
        <v>16276</v>
      </c>
      <c r="M1246" s="1" t="str">
        <f>_xlfn.CONCAT(Table1[[#This Row],[NÚMERO OPERATIVO]],Table1[[#This Row],[DATA OC]])</f>
        <v>570111907546174,6972222222</v>
      </c>
      <c r="N1246" s="24">
        <v>46174.697222222225</v>
      </c>
      <c r="O1246" s="38" t="s">
        <v>109</v>
      </c>
      <c r="P1246" s="23" t="s">
        <v>110</v>
      </c>
      <c r="Q1246" s="23" t="s">
        <v>109</v>
      </c>
      <c r="R1246" s="23">
        <v>379996</v>
      </c>
      <c r="S1246" s="23">
        <v>35368</v>
      </c>
      <c r="T1246" s="23" t="s">
        <v>9482</v>
      </c>
      <c r="U1246" s="24">
        <v>42461.373993055553</v>
      </c>
      <c r="V1246" s="23" t="s">
        <v>9463</v>
      </c>
      <c r="W1246" s="23">
        <v>34.5</v>
      </c>
      <c r="X1246" s="23">
        <v>15</v>
      </c>
      <c r="Y1246" s="23" t="s">
        <v>9464</v>
      </c>
      <c r="Z1246" s="23" t="s">
        <v>9464</v>
      </c>
      <c r="AA1246" s="23"/>
      <c r="AB1246" s="23" t="s">
        <v>16978</v>
      </c>
      <c r="AC1246" s="23">
        <v>151648</v>
      </c>
      <c r="AD1246" s="23">
        <v>15</v>
      </c>
      <c r="AE1246" s="23" t="s">
        <v>6596</v>
      </c>
      <c r="AF1246" s="23" t="s">
        <v>10032</v>
      </c>
      <c r="AG1246" s="20">
        <v>212600505</v>
      </c>
      <c r="AH1246" s="20">
        <v>1</v>
      </c>
    </row>
    <row r="1247" spans="1:34" ht="21" customHeight="1">
      <c r="A1247" s="1" t="str">
        <f>_xlfn.CONCAT(Table1[[#This Row],[NÚMERO OPERATIVO]],Table1[[#This Row],[OS (SGM)]])</f>
        <v>5700180044ENC-LMPS03  000090/2026</v>
      </c>
      <c r="C1247" s="31" t="s">
        <v>9455</v>
      </c>
      <c r="D1247" s="23" t="s">
        <v>16979</v>
      </c>
      <c r="E1247" s="23" t="s">
        <v>9457</v>
      </c>
      <c r="F1247" s="23" t="s">
        <v>10026</v>
      </c>
      <c r="G1247" s="23" t="s">
        <v>1097</v>
      </c>
      <c r="H1247" s="23" t="s">
        <v>43</v>
      </c>
      <c r="I1247" s="23" t="s">
        <v>427</v>
      </c>
      <c r="J1247" s="23">
        <v>5700180044</v>
      </c>
      <c r="K1247" s="1" t="e">
        <f>_xlfn.XLOOKUP(Table1[[#This Row],[NÚMERO OPERATIVO]],#REF!,#REF!)</f>
        <v>#REF!</v>
      </c>
      <c r="L1247" s="23">
        <v>20264501085562</v>
      </c>
      <c r="M1247" s="1" t="str">
        <f>_xlfn.CONCAT(Table1[[#This Row],[NÚMERO OPERATIVO]],Table1[[#This Row],[DATA OC]])</f>
        <v>570018004446183,5805555556</v>
      </c>
      <c r="N1247" s="24">
        <v>46183.580555555556</v>
      </c>
      <c r="O1247" s="38" t="s">
        <v>32</v>
      </c>
      <c r="P1247" s="23" t="s">
        <v>110</v>
      </c>
      <c r="Q1247" s="23" t="s">
        <v>32</v>
      </c>
      <c r="R1247" s="23" t="s">
        <v>16980</v>
      </c>
      <c r="S1247" s="23">
        <v>83332</v>
      </c>
      <c r="T1247" s="23" t="s">
        <v>11344</v>
      </c>
      <c r="U1247" s="24">
        <v>30742.370590277777</v>
      </c>
      <c r="V1247" s="23" t="s">
        <v>9558</v>
      </c>
      <c r="W1247" s="23">
        <v>34.5</v>
      </c>
      <c r="X1247" s="23">
        <v>45</v>
      </c>
      <c r="Y1247" s="23" t="s">
        <v>9464</v>
      </c>
      <c r="Z1247" s="23" t="s">
        <v>9464</v>
      </c>
      <c r="AA1247" s="23"/>
      <c r="AB1247" s="23">
        <v>1597389</v>
      </c>
      <c r="AC1247" s="23">
        <v>144678</v>
      </c>
      <c r="AD1247" s="23">
        <v>45</v>
      </c>
      <c r="AE1247" s="23" t="s">
        <v>2865</v>
      </c>
      <c r="AF1247" s="23" t="s">
        <v>10032</v>
      </c>
      <c r="AG1247" s="20">
        <v>212600515</v>
      </c>
      <c r="AH1247" s="20">
        <v>1</v>
      </c>
    </row>
    <row r="1248" spans="1:34" ht="21" customHeight="1">
      <c r="A1248" s="1" t="str">
        <f>_xlfn.CONCAT(Table1[[#This Row],[NÚMERO OPERATIVO]],Table1[[#This Row],[OS (SGM)]])</f>
        <v>5753395007ENC-MPPS01  000162/2026</v>
      </c>
      <c r="C1248" s="31" t="s">
        <v>9455</v>
      </c>
      <c r="D1248" s="23" t="s">
        <v>16981</v>
      </c>
      <c r="E1248" s="23" t="s">
        <v>9457</v>
      </c>
      <c r="F1248" s="23" t="s">
        <v>10026</v>
      </c>
      <c r="G1248" s="23" t="s">
        <v>166</v>
      </c>
      <c r="H1248" s="23" t="s">
        <v>43</v>
      </c>
      <c r="I1248" s="23" t="s">
        <v>1242</v>
      </c>
      <c r="J1248" s="23">
        <v>5753395007</v>
      </c>
      <c r="K1248" s="1" t="e">
        <f>_xlfn.XLOOKUP(Table1[[#This Row],[NÚMERO OPERATIVO]],#REF!,#REF!)</f>
        <v>#REF!</v>
      </c>
      <c r="L1248" s="23">
        <v>20264534631625</v>
      </c>
      <c r="M1248" s="1" t="str">
        <f>_xlfn.CONCAT(Table1[[#This Row],[NÚMERO OPERATIVO]],Table1[[#This Row],[DATA OC]])</f>
        <v>575339500746192,7701388889</v>
      </c>
      <c r="N1248" s="24">
        <v>46192.770138888889</v>
      </c>
      <c r="O1248" s="38" t="s">
        <v>32</v>
      </c>
      <c r="P1248" s="23" t="s">
        <v>172</v>
      </c>
      <c r="Q1248" s="23" t="s">
        <v>32</v>
      </c>
      <c r="R1248" s="23">
        <v>287292</v>
      </c>
      <c r="S1248" s="23">
        <v>135016</v>
      </c>
      <c r="T1248" s="23" t="s">
        <v>9603</v>
      </c>
      <c r="U1248" s="24">
        <v>42064.392731481479</v>
      </c>
      <c r="V1248" s="23" t="s">
        <v>9558</v>
      </c>
      <c r="W1248" s="23">
        <v>34.5</v>
      </c>
      <c r="X1248" s="23">
        <v>75</v>
      </c>
      <c r="Y1248" s="23" t="s">
        <v>9482</v>
      </c>
      <c r="Z1248" s="23" t="s">
        <v>9464</v>
      </c>
      <c r="AA1248" s="24">
        <v>45047</v>
      </c>
      <c r="AB1248" s="23">
        <v>6031116</v>
      </c>
      <c r="AC1248" s="23">
        <v>150525</v>
      </c>
      <c r="AD1248" s="23" t="s">
        <v>2493</v>
      </c>
      <c r="AE1248" s="23" t="s">
        <v>3133</v>
      </c>
      <c r="AF1248" s="23" t="s">
        <v>10032</v>
      </c>
      <c r="AG1248" s="20">
        <v>212600534</v>
      </c>
      <c r="AH1248" s="20">
        <v>1</v>
      </c>
    </row>
    <row r="1249" spans="1:34" ht="21" customHeight="1">
      <c r="A1249" s="1" t="str">
        <f>_xlfn.CONCAT(Table1[[#This Row],[NÚMERO OPERATIVO]],Table1[[#This Row],[OS (SGM)]])</f>
        <v>5753306085ENC-LMPS01  000152/2026</v>
      </c>
      <c r="C1249" s="31" t="s">
        <v>9455</v>
      </c>
      <c r="D1249" s="23" t="s">
        <v>16982</v>
      </c>
      <c r="E1249" s="23" t="s">
        <v>9457</v>
      </c>
      <c r="F1249" s="23" t="s">
        <v>10026</v>
      </c>
      <c r="G1249" s="23" t="s">
        <v>473</v>
      </c>
      <c r="H1249" s="23" t="s">
        <v>43</v>
      </c>
      <c r="I1249" s="23" t="s">
        <v>389</v>
      </c>
      <c r="J1249" s="23">
        <v>5753306085</v>
      </c>
      <c r="K1249" s="1" t="e">
        <f>_xlfn.XLOOKUP(Table1[[#This Row],[NÚMERO OPERATIVO]],#REF!,#REF!)</f>
        <v>#REF!</v>
      </c>
      <c r="L1249" s="23">
        <v>20264553717887</v>
      </c>
      <c r="M1249" s="1" t="str">
        <f>_xlfn.CONCAT(Table1[[#This Row],[NÚMERO OPERATIVO]],Table1[[#This Row],[DATA OC]])</f>
        <v>575330608546197,5090277778</v>
      </c>
      <c r="N1249" s="24">
        <v>46197.509027777778</v>
      </c>
      <c r="O1249" s="38" t="s">
        <v>32</v>
      </c>
      <c r="P1249" s="23" t="s">
        <v>172</v>
      </c>
      <c r="Q1249" s="23" t="s">
        <v>32</v>
      </c>
      <c r="R1249" s="23">
        <v>182924</v>
      </c>
      <c r="S1249" s="23">
        <v>109811</v>
      </c>
      <c r="T1249" s="23" t="s">
        <v>9523</v>
      </c>
      <c r="U1249" s="24">
        <v>36892.637025462966</v>
      </c>
      <c r="V1249" s="23" t="s">
        <v>9558</v>
      </c>
      <c r="W1249" s="23">
        <v>34.5</v>
      </c>
      <c r="X1249" s="23">
        <v>30</v>
      </c>
      <c r="Y1249" s="23" t="s">
        <v>9482</v>
      </c>
      <c r="Z1249" s="23" t="s">
        <v>9464</v>
      </c>
      <c r="AA1249" s="24">
        <v>45901</v>
      </c>
      <c r="AB1249" s="23">
        <v>602384</v>
      </c>
      <c r="AC1249" s="23">
        <v>149918</v>
      </c>
      <c r="AD1249" s="23">
        <v>75</v>
      </c>
      <c r="AE1249" s="23" t="s">
        <v>2881</v>
      </c>
      <c r="AF1249" s="23" t="s">
        <v>10032</v>
      </c>
      <c r="AG1249" s="20"/>
      <c r="AH1249" s="20">
        <v>1</v>
      </c>
    </row>
    <row r="1250" spans="1:34" ht="21" customHeight="1">
      <c r="A1250" s="1" t="str">
        <f>_xlfn.CONCAT(Table1[[#This Row],[NÚMERO OPERATIVO]],Table1[[#This Row],[OS (SGM)]])</f>
        <v>5700001180ENC-LMPS01  000139/2026</v>
      </c>
      <c r="C1250" s="31" t="s">
        <v>9455</v>
      </c>
      <c r="D1250" s="23" t="s">
        <v>16983</v>
      </c>
      <c r="E1250" s="23" t="s">
        <v>9457</v>
      </c>
      <c r="F1250" s="23" t="s">
        <v>10026</v>
      </c>
      <c r="G1250" s="23" t="s">
        <v>391</v>
      </c>
      <c r="H1250" s="23" t="s">
        <v>43</v>
      </c>
      <c r="I1250" s="23" t="s">
        <v>3149</v>
      </c>
      <c r="J1250" s="23">
        <v>5700001180</v>
      </c>
      <c r="K1250" s="1" t="e">
        <f>_xlfn.XLOOKUP(Table1[[#This Row],[NÚMERO OPERATIVO]],#REF!,#REF!)</f>
        <v>#REF!</v>
      </c>
      <c r="L1250" s="23">
        <v>20264504918731</v>
      </c>
      <c r="M1250" s="1" t="str">
        <f>_xlfn.CONCAT(Table1[[#This Row],[NÚMERO OPERATIVO]],Table1[[#This Row],[DATA OC]])</f>
        <v>570000118046184,2979166667</v>
      </c>
      <c r="N1250" s="24">
        <v>46184.29791666667</v>
      </c>
      <c r="O1250" s="38" t="s">
        <v>32</v>
      </c>
      <c r="P1250" s="23" t="s">
        <v>110</v>
      </c>
      <c r="Q1250" s="23" t="s">
        <v>32</v>
      </c>
      <c r="R1250" s="23">
        <v>933660</v>
      </c>
      <c r="S1250" s="23">
        <v>15017</v>
      </c>
      <c r="T1250" s="23" t="s">
        <v>9473</v>
      </c>
      <c r="U1250" s="24">
        <v>42019.408055555556</v>
      </c>
      <c r="V1250" s="23" t="s">
        <v>9463</v>
      </c>
      <c r="W1250" s="23">
        <v>34.5</v>
      </c>
      <c r="X1250" s="23">
        <v>25</v>
      </c>
      <c r="Y1250" s="23" t="s">
        <v>9464</v>
      </c>
      <c r="Z1250" s="23" t="s">
        <v>9464</v>
      </c>
      <c r="AA1250" s="23"/>
      <c r="AB1250" s="23" t="s">
        <v>16984</v>
      </c>
      <c r="AC1250" s="23">
        <v>151018</v>
      </c>
      <c r="AD1250" s="23">
        <v>25</v>
      </c>
      <c r="AE1250" s="23" t="s">
        <v>3147</v>
      </c>
      <c r="AF1250" s="23" t="s">
        <v>10032</v>
      </c>
      <c r="AG1250" s="20">
        <v>212600526</v>
      </c>
      <c r="AH1250" s="20">
        <v>1</v>
      </c>
    </row>
    <row r="1251" spans="1:34" ht="21" customHeight="1">
      <c r="A1251" s="1" t="str">
        <f>_xlfn.CONCAT(Table1[[#This Row],[NÚMERO OPERATIVO]],Table1[[#This Row],[OS (SGM)]])</f>
        <v>5701548013ENC-LMPS01  000142/2026</v>
      </c>
      <c r="C1251" s="31" t="s">
        <v>9455</v>
      </c>
      <c r="D1251" s="23" t="s">
        <v>16985</v>
      </c>
      <c r="E1251" s="23" t="s">
        <v>9457</v>
      </c>
      <c r="F1251" s="23" t="s">
        <v>10026</v>
      </c>
      <c r="G1251" s="23" t="s">
        <v>391</v>
      </c>
      <c r="H1251" s="23" t="s">
        <v>43</v>
      </c>
      <c r="I1251" s="23" t="s">
        <v>389</v>
      </c>
      <c r="J1251" s="23">
        <v>5701548013</v>
      </c>
      <c r="K1251" s="1" t="e">
        <f>_xlfn.XLOOKUP(Table1[[#This Row],[NÚMERO OPERATIVO]],#REF!,#REF!)</f>
        <v>#REF!</v>
      </c>
      <c r="L1251" s="23">
        <v>20264514606910</v>
      </c>
      <c r="M1251" s="1" t="str">
        <f>_xlfn.CONCAT(Table1[[#This Row],[NÚMERO OPERATIVO]],Table1[[#This Row],[DATA OC]])</f>
        <v>570154801346186,6743055556</v>
      </c>
      <c r="N1251" s="24">
        <v>46186.674305555556</v>
      </c>
      <c r="O1251" s="38" t="s">
        <v>32</v>
      </c>
      <c r="P1251" s="23" t="s">
        <v>34</v>
      </c>
      <c r="Q1251" s="23" t="s">
        <v>32</v>
      </c>
      <c r="R1251" s="23">
        <v>586744</v>
      </c>
      <c r="S1251" s="23">
        <v>147707</v>
      </c>
      <c r="T1251" s="23" t="s">
        <v>9603</v>
      </c>
      <c r="U1251" s="24">
        <v>45839.705416666664</v>
      </c>
      <c r="V1251" s="23" t="s">
        <v>9558</v>
      </c>
      <c r="W1251" s="23">
        <v>34.5</v>
      </c>
      <c r="X1251" s="23">
        <v>30</v>
      </c>
      <c r="Y1251" s="23" t="s">
        <v>9464</v>
      </c>
      <c r="Z1251" s="23" t="s">
        <v>9464</v>
      </c>
      <c r="AA1251" s="23"/>
      <c r="AB1251" s="23">
        <v>586750</v>
      </c>
      <c r="AC1251" s="23">
        <v>147713</v>
      </c>
      <c r="AD1251" s="23">
        <v>30</v>
      </c>
      <c r="AE1251" s="23" t="s">
        <v>8895</v>
      </c>
      <c r="AF1251" s="23" t="s">
        <v>10032</v>
      </c>
      <c r="AG1251" s="20"/>
      <c r="AH1251" s="20">
        <v>1</v>
      </c>
    </row>
    <row r="1252" spans="1:34" ht="21" customHeight="1">
      <c r="A1252" s="1" t="str">
        <f>_xlfn.CONCAT(Table1[[#This Row],[NÚMERO OPERATIVO]],Table1[[#This Row],[OS (SGM)]])</f>
        <v>5700417110ENC-LMPS03  000095/2026</v>
      </c>
      <c r="C1252" s="31" t="s">
        <v>9455</v>
      </c>
      <c r="D1252" s="23" t="s">
        <v>16986</v>
      </c>
      <c r="E1252" s="23" t="s">
        <v>9457</v>
      </c>
      <c r="F1252" s="23" t="s">
        <v>10026</v>
      </c>
      <c r="G1252" s="23" t="s">
        <v>689</v>
      </c>
      <c r="H1252" s="23" t="s">
        <v>43</v>
      </c>
      <c r="I1252" s="23" t="s">
        <v>1146</v>
      </c>
      <c r="J1252" s="23">
        <v>5700417110</v>
      </c>
      <c r="K1252" s="1" t="e">
        <f>_xlfn.XLOOKUP(Table1[[#This Row],[NÚMERO OPERATIVO]],#REF!,#REF!)</f>
        <v>#REF!</v>
      </c>
      <c r="L1252" s="23" t="s">
        <v>16987</v>
      </c>
      <c r="M1252" s="1" t="str">
        <f>_xlfn.CONCAT(Table1[[#This Row],[NÚMERO OPERATIVO]],Table1[[#This Row],[DATA OC]])</f>
        <v>570041711046194,5625</v>
      </c>
      <c r="N1252" s="24">
        <v>46194.5625</v>
      </c>
      <c r="O1252" s="38" t="s">
        <v>32</v>
      </c>
      <c r="P1252" s="23" t="s">
        <v>34</v>
      </c>
      <c r="Q1252" s="23" t="s">
        <v>32</v>
      </c>
      <c r="R1252" s="23">
        <v>462535</v>
      </c>
      <c r="S1252" s="23">
        <v>21593</v>
      </c>
      <c r="T1252" s="23" t="s">
        <v>9473</v>
      </c>
      <c r="U1252" s="24">
        <v>39256.62841435185</v>
      </c>
      <c r="V1252" s="23" t="s">
        <v>9463</v>
      </c>
      <c r="W1252" s="23">
        <v>34.5</v>
      </c>
      <c r="X1252" s="23">
        <v>5</v>
      </c>
      <c r="Y1252" s="23" t="s">
        <v>9464</v>
      </c>
      <c r="Z1252" s="23" t="s">
        <v>9464</v>
      </c>
      <c r="AA1252" s="23"/>
      <c r="AB1252" s="23">
        <v>822924</v>
      </c>
      <c r="AC1252" s="23">
        <v>149489</v>
      </c>
      <c r="AD1252" s="23">
        <v>15</v>
      </c>
      <c r="AE1252" s="23" t="s">
        <v>2680</v>
      </c>
      <c r="AF1252" s="23" t="s">
        <v>10032</v>
      </c>
      <c r="AG1252" s="20">
        <v>212600540</v>
      </c>
      <c r="AH1252" s="20">
        <v>1</v>
      </c>
    </row>
    <row r="1253" spans="1:34" ht="21" customHeight="1">
      <c r="A1253" s="1" t="str">
        <f>_xlfn.CONCAT(Table1[[#This Row],[NÚMERO OPERATIVO]],Table1[[#This Row],[OS (SGM)]])</f>
        <v>5700112250DG-MLPO02  000075/2026</v>
      </c>
      <c r="C1253" s="31" t="s">
        <v>9455</v>
      </c>
      <c r="D1253" s="23" t="s">
        <v>16988</v>
      </c>
      <c r="E1253" s="23" t="s">
        <v>9457</v>
      </c>
      <c r="F1253" s="23" t="s">
        <v>503</v>
      </c>
      <c r="G1253" s="23" t="s">
        <v>461</v>
      </c>
      <c r="H1253" s="23" t="s">
        <v>43</v>
      </c>
      <c r="I1253" s="23" t="s">
        <v>69</v>
      </c>
      <c r="J1253" s="23">
        <v>5700112250</v>
      </c>
      <c r="K1253" s="1" t="e">
        <f>_xlfn.XLOOKUP(Table1[[#This Row],[NÚMERO OPERATIVO]],#REF!,#REF!)</f>
        <v>#REF!</v>
      </c>
      <c r="L1253" s="23">
        <v>20264487298905</v>
      </c>
      <c r="M1253" s="1" t="str">
        <f>_xlfn.CONCAT(Table1[[#This Row],[NÚMERO OPERATIVO]],Table1[[#This Row],[DATA OC]])</f>
        <v>570011225046181,5333333333</v>
      </c>
      <c r="N1253" s="24">
        <v>46181.533333333333</v>
      </c>
      <c r="O1253" s="38" t="s">
        <v>32</v>
      </c>
      <c r="P1253" s="23" t="s">
        <v>172</v>
      </c>
      <c r="Q1253" s="23" t="s">
        <v>32</v>
      </c>
      <c r="R1253" s="23">
        <v>331780</v>
      </c>
      <c r="S1253" s="23" t="s">
        <v>9472</v>
      </c>
      <c r="T1253" s="23" t="s">
        <v>9603</v>
      </c>
      <c r="U1253" s="24">
        <v>43101.374398148146</v>
      </c>
      <c r="V1253" s="23" t="s">
        <v>9558</v>
      </c>
      <c r="W1253" s="23">
        <v>34.5</v>
      </c>
      <c r="X1253" s="23">
        <v>30</v>
      </c>
      <c r="Y1253" s="23" t="s">
        <v>9464</v>
      </c>
      <c r="Z1253" s="23" t="s">
        <v>9482</v>
      </c>
      <c r="AA1253" s="23"/>
      <c r="AB1253" s="23">
        <v>332355</v>
      </c>
      <c r="AC1253" s="23">
        <v>12117</v>
      </c>
      <c r="AD1253" s="23">
        <v>30</v>
      </c>
      <c r="AE1253" s="23" t="s">
        <v>8886</v>
      </c>
      <c r="AF1253" s="23" t="s">
        <v>10852</v>
      </c>
      <c r="AG1253" s="20"/>
      <c r="AH1253" s="20">
        <v>1</v>
      </c>
    </row>
    <row r="1254" spans="1:34" ht="21" customHeight="1">
      <c r="A1254" s="1" t="str">
        <f>_xlfn.CONCAT(Table1[[#This Row],[NÚMERO OPERATIVO]],Table1[[#This Row],[OS (SGM)]])</f>
        <v>5700177250DG-MPPO01  000097/2026</v>
      </c>
      <c r="C1254" s="31" t="s">
        <v>9455</v>
      </c>
      <c r="D1254" s="23" t="s">
        <v>16989</v>
      </c>
      <c r="E1254" s="23" t="s">
        <v>9457</v>
      </c>
      <c r="F1254" s="23" t="s">
        <v>503</v>
      </c>
      <c r="G1254" s="23" t="s">
        <v>461</v>
      </c>
      <c r="H1254" s="23" t="s">
        <v>43</v>
      </c>
      <c r="I1254" s="23" t="s">
        <v>69</v>
      </c>
      <c r="J1254" s="23">
        <v>5700177250</v>
      </c>
      <c r="K1254" s="1" t="e">
        <f>_xlfn.XLOOKUP(Table1[[#This Row],[NÚMERO OPERATIVO]],#REF!,#REF!)</f>
        <v>#REF!</v>
      </c>
      <c r="L1254" s="23">
        <v>20264470164334</v>
      </c>
      <c r="M1254" s="1" t="str">
        <f>_xlfn.CONCAT(Table1[[#This Row],[NÚMERO OPERATIVO]],Table1[[#This Row],[DATA OC]])</f>
        <v>570017725046175,7159722222</v>
      </c>
      <c r="N1254" s="24">
        <v>46175.71597222222</v>
      </c>
      <c r="O1254" s="38" t="s">
        <v>32</v>
      </c>
      <c r="P1254" s="23" t="s">
        <v>110</v>
      </c>
      <c r="Q1254" s="23" t="s">
        <v>32</v>
      </c>
      <c r="R1254" s="23">
        <v>644450</v>
      </c>
      <c r="S1254" s="23" t="s">
        <v>16990</v>
      </c>
      <c r="T1254" s="23" t="s">
        <v>9482</v>
      </c>
      <c r="U1254" s="24">
        <v>44774.431979166664</v>
      </c>
      <c r="V1254" s="23" t="s">
        <v>9558</v>
      </c>
      <c r="W1254" s="23">
        <v>34.5</v>
      </c>
      <c r="X1254" s="23">
        <v>45</v>
      </c>
      <c r="Y1254" s="23" t="s">
        <v>9464</v>
      </c>
      <c r="Z1254" s="23" t="s">
        <v>9482</v>
      </c>
      <c r="AA1254" s="23"/>
      <c r="AB1254" s="23">
        <v>676403</v>
      </c>
      <c r="AC1254" s="23">
        <v>148767</v>
      </c>
      <c r="AD1254" s="23">
        <v>45</v>
      </c>
      <c r="AE1254" s="23" t="s">
        <v>7914</v>
      </c>
      <c r="AF1254" s="23" t="s">
        <v>10852</v>
      </c>
      <c r="AG1254" s="20">
        <v>312600323</v>
      </c>
      <c r="AH1254" s="20">
        <v>1</v>
      </c>
    </row>
    <row r="1255" spans="1:34" ht="21" customHeight="1">
      <c r="A1255" s="1" t="str">
        <f>_xlfn.CONCAT(Table1[[#This Row],[NÚMERO OPERATIVO]],Table1[[#This Row],[OS (SGM)]])</f>
        <v>5700238096DG-MLPO02  000080/2026</v>
      </c>
      <c r="C1255" s="31" t="s">
        <v>9455</v>
      </c>
      <c r="D1255" s="23" t="s">
        <v>16991</v>
      </c>
      <c r="E1255" s="23" t="s">
        <v>9457</v>
      </c>
      <c r="F1255" s="23" t="s">
        <v>503</v>
      </c>
      <c r="G1255" s="23" t="s">
        <v>233</v>
      </c>
      <c r="H1255" s="23" t="s">
        <v>43</v>
      </c>
      <c r="I1255" s="23" t="s">
        <v>211</v>
      </c>
      <c r="J1255" s="23">
        <v>5700238096</v>
      </c>
      <c r="K1255" s="1" t="e">
        <f>_xlfn.XLOOKUP(Table1[[#This Row],[NÚMERO OPERATIVO]],#REF!,#REF!)</f>
        <v>#REF!</v>
      </c>
      <c r="L1255" s="23">
        <v>20264557296942</v>
      </c>
      <c r="M1255" s="1" t="str">
        <f>_xlfn.CONCAT(Table1[[#This Row],[NÚMERO OPERATIVO]],Table1[[#This Row],[DATA OC]])</f>
        <v>570023809646199,5479166667</v>
      </c>
      <c r="N1255" s="24">
        <v>46199.54791666667</v>
      </c>
      <c r="O1255" s="38" t="s">
        <v>32</v>
      </c>
      <c r="P1255" s="23" t="s">
        <v>34</v>
      </c>
      <c r="Q1255" s="23" t="s">
        <v>32</v>
      </c>
      <c r="R1255" s="23">
        <v>615351</v>
      </c>
      <c r="S1255" s="23">
        <v>36048</v>
      </c>
      <c r="T1255" s="23" t="s">
        <v>9473</v>
      </c>
      <c r="U1255" s="24">
        <v>40057.349803240744</v>
      </c>
      <c r="V1255" s="23" t="s">
        <v>9463</v>
      </c>
      <c r="W1255" s="23">
        <v>34.5</v>
      </c>
      <c r="X1255" s="23">
        <v>5</v>
      </c>
      <c r="Y1255" s="23" t="s">
        <v>9464</v>
      </c>
      <c r="Z1255" s="23" t="s">
        <v>9464</v>
      </c>
      <c r="AA1255" s="23"/>
      <c r="AB1255" s="23">
        <v>303235</v>
      </c>
      <c r="AC1255" s="23">
        <v>150855</v>
      </c>
      <c r="AD1255" s="23">
        <v>15</v>
      </c>
      <c r="AE1255" s="23" t="s">
        <v>4372</v>
      </c>
      <c r="AF1255" s="23" t="s">
        <v>10852</v>
      </c>
      <c r="AG1255" s="20">
        <v>312600350</v>
      </c>
      <c r="AH1255" s="20">
        <v>1</v>
      </c>
    </row>
    <row r="1256" spans="1:34" ht="21" customHeight="1">
      <c r="A1256" s="1" t="str">
        <f>_xlfn.CONCAT(Table1[[#This Row],[NÚMERO OPERATIVO]],Table1[[#This Row],[OS (SGM)]])</f>
        <v>5700580096DG-MPDG01  000102/2026</v>
      </c>
      <c r="C1256" s="31" t="s">
        <v>9455</v>
      </c>
      <c r="D1256" s="23" t="s">
        <v>16992</v>
      </c>
      <c r="E1256" s="23" t="s">
        <v>9457</v>
      </c>
      <c r="F1256" s="23" t="s">
        <v>503</v>
      </c>
      <c r="G1256" s="23" t="s">
        <v>233</v>
      </c>
      <c r="H1256" s="23" t="s">
        <v>43</v>
      </c>
      <c r="I1256" s="23" t="s">
        <v>211</v>
      </c>
      <c r="J1256" s="23">
        <v>5700580096</v>
      </c>
      <c r="K1256" s="1" t="e">
        <f>_xlfn.XLOOKUP(Table1[[#This Row],[NÚMERO OPERATIVO]],#REF!,#REF!)</f>
        <v>#REF!</v>
      </c>
      <c r="L1256" s="23" t="s">
        <v>16993</v>
      </c>
      <c r="M1256" s="1" t="str">
        <f>_xlfn.CONCAT(Table1[[#This Row],[NÚMERO OPERATIVO]],Table1[[#This Row],[DATA OC]])</f>
        <v>570058009646195,6548611111</v>
      </c>
      <c r="N1256" s="24">
        <v>46195.654861111114</v>
      </c>
      <c r="O1256" s="38" t="s">
        <v>32</v>
      </c>
      <c r="P1256" s="23" t="s">
        <v>34</v>
      </c>
      <c r="Q1256" s="23" t="s">
        <v>32</v>
      </c>
      <c r="R1256" s="23">
        <v>176580</v>
      </c>
      <c r="S1256" s="23" t="s">
        <v>9472</v>
      </c>
      <c r="T1256" s="23" t="s">
        <v>9461</v>
      </c>
      <c r="U1256" s="24">
        <v>40422.415034722224</v>
      </c>
      <c r="V1256" s="23" t="s">
        <v>9463</v>
      </c>
      <c r="W1256" s="23">
        <v>34.5</v>
      </c>
      <c r="X1256" s="23">
        <v>5</v>
      </c>
      <c r="Y1256" s="23" t="s">
        <v>9464</v>
      </c>
      <c r="Z1256" s="23" t="s">
        <v>9464</v>
      </c>
      <c r="AA1256" s="23"/>
      <c r="AB1256" s="23">
        <v>303293</v>
      </c>
      <c r="AC1256" s="23">
        <v>150913</v>
      </c>
      <c r="AD1256" s="23">
        <v>15</v>
      </c>
      <c r="AE1256" s="23" t="s">
        <v>5410</v>
      </c>
      <c r="AF1256" s="23" t="s">
        <v>10852</v>
      </c>
      <c r="AG1256" s="20">
        <v>312600341</v>
      </c>
      <c r="AH1256" s="20">
        <v>1</v>
      </c>
    </row>
    <row r="1257" spans="1:34" ht="21" customHeight="1">
      <c r="A1257" s="1" t="str">
        <f>_xlfn.CONCAT(Table1[[#This Row],[NÚMERO OPERATIVO]],Table1[[#This Row],[OS (SGM)]])</f>
        <v>5700669043DG-MLPO02  000077/2026</v>
      </c>
      <c r="C1257" s="31" t="s">
        <v>9455</v>
      </c>
      <c r="D1257" s="23" t="s">
        <v>16994</v>
      </c>
      <c r="E1257" s="23" t="s">
        <v>9457</v>
      </c>
      <c r="F1257" s="23" t="s">
        <v>503</v>
      </c>
      <c r="G1257" s="23" t="s">
        <v>1799</v>
      </c>
      <c r="H1257" s="23" t="s">
        <v>43</v>
      </c>
      <c r="I1257" s="23" t="s">
        <v>69</v>
      </c>
      <c r="J1257" s="23">
        <v>5700669043</v>
      </c>
      <c r="K1257" s="1" t="e">
        <f>_xlfn.XLOOKUP(Table1[[#This Row],[NÚMERO OPERATIVO]],#REF!,#REF!)</f>
        <v>#REF!</v>
      </c>
      <c r="L1257" s="23">
        <v>20264514116478</v>
      </c>
      <c r="M1257" s="1" t="str">
        <f>_xlfn.CONCAT(Table1[[#This Row],[NÚMERO OPERATIVO]],Table1[[#This Row],[DATA OC]])</f>
        <v>570066904346186,6993055556</v>
      </c>
      <c r="N1257" s="24">
        <v>46186.699305555558</v>
      </c>
      <c r="O1257" s="38" t="s">
        <v>32</v>
      </c>
      <c r="P1257" s="23" t="s">
        <v>172</v>
      </c>
      <c r="Q1257" s="23" t="s">
        <v>32</v>
      </c>
      <c r="R1257" s="23">
        <v>469622</v>
      </c>
      <c r="S1257" s="23">
        <v>6114351</v>
      </c>
      <c r="T1257" s="23" t="s">
        <v>9482</v>
      </c>
      <c r="U1257" s="24">
        <v>43221.399363425924</v>
      </c>
      <c r="V1257" s="23" t="s">
        <v>9463</v>
      </c>
      <c r="W1257" s="23">
        <v>34.5</v>
      </c>
      <c r="X1257" s="23">
        <v>15</v>
      </c>
      <c r="Y1257" s="23" t="s">
        <v>9464</v>
      </c>
      <c r="Z1257" s="23" t="s">
        <v>9464</v>
      </c>
      <c r="AA1257" s="23"/>
      <c r="AB1257" s="23">
        <v>299661</v>
      </c>
      <c r="AC1257" s="23">
        <v>150612</v>
      </c>
      <c r="AD1257" s="23">
        <v>15</v>
      </c>
      <c r="AE1257" s="23" t="s">
        <v>5175</v>
      </c>
      <c r="AF1257" s="23" t="s">
        <v>10852</v>
      </c>
      <c r="AG1257" s="20">
        <v>312600334</v>
      </c>
      <c r="AH1257" s="20">
        <v>1</v>
      </c>
    </row>
    <row r="1258" spans="1:34" ht="21" customHeight="1">
      <c r="A1258" s="1" t="str">
        <f>_xlfn.CONCAT(Table1[[#This Row],[NÚMERO OPERATIVO]],Table1[[#This Row],[OS (SGM)]])</f>
        <v>5700892043DG-MLPO02  000076/2026</v>
      </c>
      <c r="C1258" s="31" t="s">
        <v>9455</v>
      </c>
      <c r="D1258" s="23" t="s">
        <v>16995</v>
      </c>
      <c r="E1258" s="23" t="s">
        <v>9457</v>
      </c>
      <c r="F1258" s="23" t="s">
        <v>503</v>
      </c>
      <c r="G1258" s="23" t="s">
        <v>1799</v>
      </c>
      <c r="H1258" s="23" t="s">
        <v>43</v>
      </c>
      <c r="I1258" s="23" t="s">
        <v>69</v>
      </c>
      <c r="J1258" s="23">
        <v>5700892043</v>
      </c>
      <c r="K1258" s="1" t="e">
        <f>_xlfn.XLOOKUP(Table1[[#This Row],[NÚMERO OPERATIVO]],#REF!,#REF!)</f>
        <v>#REF!</v>
      </c>
      <c r="L1258" s="23">
        <v>20264494713106</v>
      </c>
      <c r="M1258" s="1" t="str">
        <f>_xlfn.CONCAT(Table1[[#This Row],[NÚMERO OPERATIVO]],Table1[[#This Row],[DATA OC]])</f>
        <v>570089204346182,4076388889</v>
      </c>
      <c r="N1258" s="24">
        <v>46182.407638888886</v>
      </c>
      <c r="O1258" s="38" t="s">
        <v>32</v>
      </c>
      <c r="P1258" s="23" t="s">
        <v>285</v>
      </c>
      <c r="Q1258" s="23" t="s">
        <v>32</v>
      </c>
      <c r="R1258" s="23">
        <v>916395</v>
      </c>
      <c r="S1258" s="23">
        <v>13465</v>
      </c>
      <c r="T1258" s="23" t="s">
        <v>9473</v>
      </c>
      <c r="U1258" s="24">
        <v>41883.384594907409</v>
      </c>
      <c r="V1258" s="23" t="s">
        <v>9463</v>
      </c>
      <c r="W1258" s="23">
        <v>34.5</v>
      </c>
      <c r="X1258" s="23">
        <v>10</v>
      </c>
      <c r="Y1258" s="23" t="s">
        <v>9464</v>
      </c>
      <c r="Z1258" s="23" t="s">
        <v>9464</v>
      </c>
      <c r="AA1258" s="23"/>
      <c r="AB1258" s="23">
        <v>303278</v>
      </c>
      <c r="AC1258" s="23">
        <v>150892</v>
      </c>
      <c r="AD1258" s="23">
        <v>15</v>
      </c>
      <c r="AE1258" s="23" t="s">
        <v>2632</v>
      </c>
      <c r="AF1258" s="23" t="s">
        <v>10852</v>
      </c>
      <c r="AG1258" s="20">
        <v>312600331</v>
      </c>
      <c r="AH1258" s="20">
        <v>1</v>
      </c>
    </row>
    <row r="1259" spans="1:34" ht="21" customHeight="1">
      <c r="A1259" s="1" t="str">
        <f>_xlfn.CONCAT(Table1[[#This Row],[NÚMERO OPERATIVO]],Table1[[#This Row],[OS (SGM)]])</f>
        <v>5700021040ENC-MLAR01  000221/2026</v>
      </c>
      <c r="C1259" s="31" t="s">
        <v>9455</v>
      </c>
      <c r="D1259" s="23" t="s">
        <v>16996</v>
      </c>
      <c r="E1259" s="23" t="s">
        <v>11546</v>
      </c>
      <c r="F1259" s="23" t="s">
        <v>132</v>
      </c>
      <c r="G1259" s="23" t="s">
        <v>41</v>
      </c>
      <c r="H1259" s="23" t="s">
        <v>43</v>
      </c>
      <c r="I1259" s="23" t="s">
        <v>36</v>
      </c>
      <c r="J1259" s="23">
        <v>5700021040</v>
      </c>
      <c r="K1259" s="1" t="e">
        <f>_xlfn.XLOOKUP(Table1[[#This Row],[NÚMERO OPERATIVO]],#REF!,#REF!)</f>
        <v>#REF!</v>
      </c>
      <c r="L1259" s="23">
        <v>20264477921052</v>
      </c>
      <c r="M1259" s="1" t="str">
        <f>_xlfn.CONCAT(Table1[[#This Row],[NÚMERO OPERATIVO]],Table1[[#This Row],[DATA OC]])</f>
        <v>570002104046177,7423611111</v>
      </c>
      <c r="N1259" s="24">
        <v>46177.742361111108</v>
      </c>
      <c r="O1259" s="38" t="s">
        <v>307</v>
      </c>
      <c r="P1259" s="23" t="s">
        <v>172</v>
      </c>
      <c r="Q1259" s="23" t="s">
        <v>32</v>
      </c>
      <c r="R1259" s="23">
        <v>363191</v>
      </c>
      <c r="S1259" s="23" t="s">
        <v>9472</v>
      </c>
      <c r="T1259" s="23" t="s">
        <v>9482</v>
      </c>
      <c r="U1259" s="24">
        <v>42293</v>
      </c>
      <c r="V1259" s="23" t="s">
        <v>9463</v>
      </c>
      <c r="W1259" s="23">
        <v>34.5</v>
      </c>
      <c r="X1259" s="23">
        <v>25</v>
      </c>
      <c r="Y1259" s="23" t="s">
        <v>9464</v>
      </c>
      <c r="Z1259" s="23" t="s">
        <v>9492</v>
      </c>
      <c r="AA1259" s="23"/>
      <c r="AB1259" s="23">
        <v>575162</v>
      </c>
      <c r="AC1259" s="23">
        <v>128926</v>
      </c>
      <c r="AD1259" s="23">
        <v>25</v>
      </c>
      <c r="AE1259" s="23" t="s">
        <v>992</v>
      </c>
      <c r="AF1259" s="23" t="s">
        <v>11553</v>
      </c>
      <c r="AG1259" s="20">
        <v>612600588</v>
      </c>
      <c r="AH1259" s="20">
        <v>1</v>
      </c>
    </row>
    <row r="1260" spans="1:34" ht="21" customHeight="1">
      <c r="A1260" s="1" t="str">
        <f>_xlfn.CONCAT(Table1[[#This Row],[NÚMERO OPERATIVO]],Table1[[#This Row],[OS (SGM)]])</f>
        <v>5701135040ENC-MLAR01  000228/2026</v>
      </c>
      <c r="C1260" s="31" t="s">
        <v>9455</v>
      </c>
      <c r="D1260" s="23" t="s">
        <v>16997</v>
      </c>
      <c r="E1260" s="23" t="s">
        <v>11546</v>
      </c>
      <c r="F1260" s="23" t="s">
        <v>132</v>
      </c>
      <c r="G1260" s="23" t="s">
        <v>41</v>
      </c>
      <c r="H1260" s="23" t="s">
        <v>43</v>
      </c>
      <c r="I1260" s="23" t="s">
        <v>36</v>
      </c>
      <c r="J1260" s="23">
        <v>5701135040</v>
      </c>
      <c r="K1260" s="1" t="e">
        <f>_xlfn.XLOOKUP(Table1[[#This Row],[NÚMERO OPERATIVO]],#REF!,#REF!)</f>
        <v>#REF!</v>
      </c>
      <c r="L1260" s="23">
        <v>20264486812039</v>
      </c>
      <c r="M1260" s="1" t="str">
        <f>_xlfn.CONCAT(Table1[[#This Row],[NÚMERO OPERATIVO]],Table1[[#This Row],[DATA OC]])</f>
        <v>570113504046180,6784722222</v>
      </c>
      <c r="N1260" s="24">
        <v>46180.678472222222</v>
      </c>
      <c r="O1260" s="38" t="s">
        <v>32</v>
      </c>
      <c r="P1260" s="23" t="s">
        <v>285</v>
      </c>
      <c r="Q1260" s="23" t="s">
        <v>32</v>
      </c>
      <c r="R1260" s="23">
        <v>581250</v>
      </c>
      <c r="S1260" s="23">
        <v>33821</v>
      </c>
      <c r="T1260" s="23" t="s">
        <v>9473</v>
      </c>
      <c r="U1260" s="24">
        <v>39875</v>
      </c>
      <c r="V1260" s="23" t="s">
        <v>9463</v>
      </c>
      <c r="W1260" s="23">
        <v>34.5</v>
      </c>
      <c r="X1260" s="23">
        <v>5</v>
      </c>
      <c r="Y1260" s="23" t="s">
        <v>9464</v>
      </c>
      <c r="Z1260" s="23" t="s">
        <v>9492</v>
      </c>
      <c r="AA1260" s="23"/>
      <c r="AB1260" s="23">
        <v>449535</v>
      </c>
      <c r="AC1260" s="23">
        <v>151148</v>
      </c>
      <c r="AD1260" s="23">
        <v>15</v>
      </c>
      <c r="AE1260" s="23" t="s">
        <v>4929</v>
      </c>
      <c r="AF1260" s="23" t="s">
        <v>11553</v>
      </c>
      <c r="AG1260" s="20">
        <v>612600590</v>
      </c>
      <c r="AH1260" s="20">
        <v>1</v>
      </c>
    </row>
    <row r="1261" spans="1:34" ht="21" customHeight="1">
      <c r="A1261" s="1" t="str">
        <f>_xlfn.CONCAT(Table1[[#This Row],[NÚMERO OPERATIVO]],Table1[[#This Row],[OS (SGM)]])</f>
        <v>5701380004ENC-MLAR02  000118/2026</v>
      </c>
      <c r="C1261" s="31" t="s">
        <v>9455</v>
      </c>
      <c r="D1261" s="23" t="s">
        <v>16998</v>
      </c>
      <c r="E1261" s="23" t="s">
        <v>11546</v>
      </c>
      <c r="F1261" s="23" t="s">
        <v>132</v>
      </c>
      <c r="G1261" s="23" t="s">
        <v>132</v>
      </c>
      <c r="H1261" s="23" t="s">
        <v>43</v>
      </c>
      <c r="I1261" s="23" t="s">
        <v>4759</v>
      </c>
      <c r="J1261" s="23">
        <v>5701380004</v>
      </c>
      <c r="K1261" s="1" t="e">
        <f>_xlfn.XLOOKUP(Table1[[#This Row],[NÚMERO OPERATIVO]],#REF!,#REF!)</f>
        <v>#REF!</v>
      </c>
      <c r="L1261" s="23">
        <v>20264530939024</v>
      </c>
      <c r="M1261" s="1" t="str">
        <f>_xlfn.CONCAT(Table1[[#This Row],[NÚMERO OPERATIVO]],Table1[[#This Row],[DATA OC]])</f>
        <v>570138000446192,65625</v>
      </c>
      <c r="N1261" s="24">
        <v>46192.65625</v>
      </c>
      <c r="O1261" s="38" t="s">
        <v>32</v>
      </c>
      <c r="P1261" s="23" t="s">
        <v>172</v>
      </c>
      <c r="Q1261" s="23" t="s">
        <v>32</v>
      </c>
      <c r="R1261" s="23">
        <v>47220</v>
      </c>
      <c r="S1261" s="23">
        <v>3158</v>
      </c>
      <c r="T1261" s="23" t="s">
        <v>9482</v>
      </c>
      <c r="U1261" s="24">
        <v>38316</v>
      </c>
      <c r="V1261" s="23" t="s">
        <v>9463</v>
      </c>
      <c r="W1261" s="23">
        <v>13.8</v>
      </c>
      <c r="X1261" s="23">
        <v>15</v>
      </c>
      <c r="Y1261" s="23" t="s">
        <v>9464</v>
      </c>
      <c r="Z1261" s="23"/>
      <c r="AA1261" s="23"/>
      <c r="AB1261" s="23">
        <v>203070</v>
      </c>
      <c r="AC1261" s="23">
        <v>151582</v>
      </c>
      <c r="AD1261" s="23">
        <v>15</v>
      </c>
      <c r="AE1261" s="23" t="s">
        <v>7104</v>
      </c>
      <c r="AF1261" s="23" t="s">
        <v>11553</v>
      </c>
      <c r="AG1261" s="20">
        <v>612600631</v>
      </c>
      <c r="AH1261" s="20">
        <v>1</v>
      </c>
    </row>
    <row r="1262" spans="1:34" ht="21" customHeight="1">
      <c r="A1262" s="1" t="str">
        <f>_xlfn.CONCAT(Table1[[#This Row],[NÚMERO OPERATIVO]],Table1[[#This Row],[OS (SGM)]])</f>
        <v>5702437004ENC-MLAR01  000247/2026</v>
      </c>
      <c r="C1262" s="31" t="s">
        <v>9455</v>
      </c>
      <c r="D1262" s="23" t="s">
        <v>16999</v>
      </c>
      <c r="E1262" s="23" t="s">
        <v>11546</v>
      </c>
      <c r="F1262" s="23" t="s">
        <v>132</v>
      </c>
      <c r="G1262" s="23" t="s">
        <v>132</v>
      </c>
      <c r="H1262" s="23" t="s">
        <v>43</v>
      </c>
      <c r="I1262" s="23" t="s">
        <v>83</v>
      </c>
      <c r="J1262" s="23">
        <v>5702437004</v>
      </c>
      <c r="K1262" s="1" t="e">
        <f>_xlfn.XLOOKUP(Table1[[#This Row],[NÚMERO OPERATIVO]],#REF!,#REF!)</f>
        <v>#REF!</v>
      </c>
      <c r="L1262" s="23">
        <v>20264560364164</v>
      </c>
      <c r="M1262" s="1" t="str">
        <f>_xlfn.CONCAT(Table1[[#This Row],[NÚMERO OPERATIVO]],Table1[[#This Row],[DATA OC]])</f>
        <v>570243700446199,6604166667</v>
      </c>
      <c r="N1262" s="24">
        <v>46199.660416666666</v>
      </c>
      <c r="O1262" s="38" t="s">
        <v>32</v>
      </c>
      <c r="P1262" s="23" t="s">
        <v>172</v>
      </c>
      <c r="Q1262" s="23" t="s">
        <v>32</v>
      </c>
      <c r="R1262" s="23">
        <v>368420</v>
      </c>
      <c r="S1262" s="23">
        <v>1736</v>
      </c>
      <c r="T1262" s="23" t="s">
        <v>9767</v>
      </c>
      <c r="U1262" s="24">
        <v>36341</v>
      </c>
      <c r="V1262" s="23" t="s">
        <v>9463</v>
      </c>
      <c r="W1262" s="23">
        <v>34.5</v>
      </c>
      <c r="X1262" s="23">
        <v>15</v>
      </c>
      <c r="Y1262" s="23" t="s">
        <v>9464</v>
      </c>
      <c r="Z1262" s="23" t="s">
        <v>9464</v>
      </c>
      <c r="AA1262" s="23"/>
      <c r="AB1262" s="23">
        <v>151707</v>
      </c>
      <c r="AC1262" s="23">
        <v>151707</v>
      </c>
      <c r="AD1262" s="23">
        <v>15</v>
      </c>
      <c r="AE1262" s="23" t="s">
        <v>2886</v>
      </c>
      <c r="AF1262" s="23" t="s">
        <v>11553</v>
      </c>
      <c r="AG1262" s="20">
        <v>612600656</v>
      </c>
      <c r="AH1262" s="20">
        <v>1</v>
      </c>
    </row>
    <row r="1263" spans="1:34" ht="21" customHeight="1">
      <c r="A1263" s="1" t="str">
        <f>_xlfn.CONCAT(Table1[[#This Row],[NÚMERO OPERATIVO]],Table1[[#This Row],[OS (SGM)]])</f>
        <v>5710631004ENC-MLAR02  000133/2026</v>
      </c>
      <c r="C1263" s="31" t="s">
        <v>9455</v>
      </c>
      <c r="D1263" s="23" t="s">
        <v>17000</v>
      </c>
      <c r="E1263" s="23" t="s">
        <v>11546</v>
      </c>
      <c r="F1263" s="23" t="s">
        <v>132</v>
      </c>
      <c r="G1263" s="23" t="s">
        <v>132</v>
      </c>
      <c r="H1263" s="23" t="s">
        <v>43</v>
      </c>
      <c r="I1263" s="23" t="s">
        <v>374</v>
      </c>
      <c r="J1263" s="23">
        <v>5710631004</v>
      </c>
      <c r="K1263" s="1" t="e">
        <f>_xlfn.XLOOKUP(Table1[[#This Row],[NÚMERO OPERATIVO]],#REF!,#REF!)</f>
        <v>#REF!</v>
      </c>
      <c r="L1263" s="23">
        <v>20264564732210</v>
      </c>
      <c r="M1263" s="1" t="str">
        <f>_xlfn.CONCAT(Table1[[#This Row],[NÚMERO OPERATIVO]],Table1[[#This Row],[DATA OC]])</f>
        <v>571063100446200,8180555556</v>
      </c>
      <c r="N1263" s="24">
        <v>46200.818055555559</v>
      </c>
      <c r="O1263" s="38" t="s">
        <v>32</v>
      </c>
      <c r="P1263" s="23" t="s">
        <v>172</v>
      </c>
      <c r="Q1263" s="23" t="s">
        <v>32</v>
      </c>
      <c r="R1263" s="23">
        <v>533099</v>
      </c>
      <c r="S1263" s="23">
        <v>6123309</v>
      </c>
      <c r="T1263" s="23" t="s">
        <v>9482</v>
      </c>
      <c r="U1263" s="24">
        <v>43916</v>
      </c>
      <c r="V1263" s="23" t="s">
        <v>9463</v>
      </c>
      <c r="W1263" s="23">
        <v>13.8</v>
      </c>
      <c r="X1263" s="23">
        <v>15</v>
      </c>
      <c r="Y1263" s="23" t="s">
        <v>9464</v>
      </c>
      <c r="Z1263" s="23"/>
      <c r="AA1263" s="23"/>
      <c r="AB1263" s="23" t="s">
        <v>17001</v>
      </c>
      <c r="AC1263" s="23">
        <v>150910</v>
      </c>
      <c r="AD1263" s="23">
        <v>15</v>
      </c>
      <c r="AE1263" s="23" t="s">
        <v>372</v>
      </c>
      <c r="AF1263" s="23" t="s">
        <v>11553</v>
      </c>
      <c r="AG1263" s="20">
        <v>612600650</v>
      </c>
      <c r="AH1263" s="20">
        <v>1</v>
      </c>
    </row>
    <row r="1264" spans="1:34" ht="21" customHeight="1">
      <c r="A1264" s="1" t="str">
        <f>_xlfn.CONCAT(Table1[[#This Row],[NÚMERO OPERATIVO]],Table1[[#This Row],[OS (SGM)]])</f>
        <v>5757495004ENC-MLAR02  000117/2026</v>
      </c>
      <c r="C1264" s="31" t="s">
        <v>9455</v>
      </c>
      <c r="D1264" s="23" t="s">
        <v>17002</v>
      </c>
      <c r="E1264" s="23" t="s">
        <v>11546</v>
      </c>
      <c r="F1264" s="23" t="s">
        <v>132</v>
      </c>
      <c r="G1264" s="23" t="s">
        <v>132</v>
      </c>
      <c r="H1264" s="23" t="s">
        <v>43</v>
      </c>
      <c r="I1264" s="23" t="s">
        <v>374</v>
      </c>
      <c r="J1264" s="23">
        <v>5757495004</v>
      </c>
      <c r="K1264" s="1" t="e">
        <f>_xlfn.XLOOKUP(Table1[[#This Row],[NÚMERO OPERATIVO]],#REF!,#REF!)</f>
        <v>#REF!</v>
      </c>
      <c r="L1264" s="23">
        <v>20264538445332</v>
      </c>
      <c r="M1264" s="1" t="str">
        <f>_xlfn.CONCAT(Table1[[#This Row],[NÚMERO OPERATIVO]],Table1[[#This Row],[DATA OC]])</f>
        <v>575749500446194,2027777778</v>
      </c>
      <c r="N1264" s="24">
        <v>46194.202777777777</v>
      </c>
      <c r="O1264" s="38" t="s">
        <v>32</v>
      </c>
      <c r="P1264" s="23" t="s">
        <v>172</v>
      </c>
      <c r="Q1264" s="23" t="s">
        <v>32</v>
      </c>
      <c r="R1264" s="23">
        <v>361640</v>
      </c>
      <c r="S1264" s="23">
        <v>139512</v>
      </c>
      <c r="T1264" s="23" t="s">
        <v>9482</v>
      </c>
      <c r="U1264" s="24">
        <v>42273</v>
      </c>
      <c r="V1264" s="23" t="s">
        <v>9558</v>
      </c>
      <c r="W1264" s="23">
        <v>34.5</v>
      </c>
      <c r="X1264" s="23">
        <v>75</v>
      </c>
      <c r="Y1264" s="23" t="s">
        <v>9492</v>
      </c>
      <c r="Z1264" s="23"/>
      <c r="AA1264" s="23"/>
      <c r="AB1264" s="23">
        <v>236675</v>
      </c>
      <c r="AC1264" s="23">
        <v>129234</v>
      </c>
      <c r="AD1264" s="23">
        <v>75</v>
      </c>
      <c r="AE1264" s="23" t="s">
        <v>2621</v>
      </c>
      <c r="AF1264" s="23" t="s">
        <v>11553</v>
      </c>
      <c r="AG1264" s="20">
        <v>612600630</v>
      </c>
      <c r="AH1264" s="20">
        <v>1</v>
      </c>
    </row>
    <row r="1265" spans="1:34" ht="21" customHeight="1">
      <c r="A1265" s="1" t="str">
        <f>_xlfn.CONCAT(Table1[[#This Row],[NÚMERO OPERATIVO]],Table1[[#This Row],[OS (SGM)]])</f>
        <v>5759846004ENC-MLAR02  000131/2026</v>
      </c>
      <c r="C1265" s="31" t="s">
        <v>9455</v>
      </c>
      <c r="D1265" s="23" t="s">
        <v>17003</v>
      </c>
      <c r="E1265" s="23" t="s">
        <v>11546</v>
      </c>
      <c r="F1265" s="23" t="s">
        <v>132</v>
      </c>
      <c r="G1265" s="23" t="s">
        <v>132</v>
      </c>
      <c r="H1265" s="23" t="s">
        <v>116</v>
      </c>
      <c r="I1265" s="23" t="s">
        <v>5847</v>
      </c>
      <c r="J1265" s="23">
        <v>5759846004</v>
      </c>
      <c r="K1265" s="1" t="e">
        <f>_xlfn.XLOOKUP(Table1[[#This Row],[NÚMERO OPERATIVO]],#REF!,#REF!)</f>
        <v>#REF!</v>
      </c>
      <c r="L1265" s="23">
        <v>20264551337011</v>
      </c>
      <c r="M1265" s="1" t="str">
        <f>_xlfn.CONCAT(Table1[[#This Row],[NÚMERO OPERATIVO]],Table1[[#This Row],[DATA OC]])</f>
        <v>575984600446196,9576388889</v>
      </c>
      <c r="N1265" s="24">
        <v>46196.957638888889</v>
      </c>
      <c r="O1265" s="38" t="s">
        <v>109</v>
      </c>
      <c r="P1265" s="23" t="s">
        <v>172</v>
      </c>
      <c r="Q1265" s="23" t="s">
        <v>109</v>
      </c>
      <c r="R1265" s="23">
        <v>431033</v>
      </c>
      <c r="S1265" s="23">
        <v>129127</v>
      </c>
      <c r="T1265" s="23" t="s">
        <v>9603</v>
      </c>
      <c r="U1265" s="24">
        <v>44405</v>
      </c>
      <c r="V1265" s="23" t="s">
        <v>9558</v>
      </c>
      <c r="W1265" s="23">
        <v>13.8</v>
      </c>
      <c r="X1265" s="23">
        <v>75</v>
      </c>
      <c r="Y1265" s="23" t="s">
        <v>9464</v>
      </c>
      <c r="Z1265" s="23" t="s">
        <v>9464</v>
      </c>
      <c r="AA1265" s="23"/>
      <c r="AB1265" s="23">
        <v>1667713</v>
      </c>
      <c r="AC1265" s="23">
        <v>150693</v>
      </c>
      <c r="AD1265" s="23" t="s">
        <v>2493</v>
      </c>
      <c r="AE1265" s="23" t="s">
        <v>5845</v>
      </c>
      <c r="AF1265" s="23" t="s">
        <v>11553</v>
      </c>
      <c r="AG1265" s="20">
        <v>612600638</v>
      </c>
      <c r="AH1265" s="20">
        <v>1</v>
      </c>
    </row>
    <row r="1266" spans="1:34" ht="21" customHeight="1">
      <c r="A1266" s="1" t="str">
        <f>_xlfn.CONCAT(Table1[[#This Row],[NÚMERO OPERATIVO]],Table1[[#This Row],[OS (SGM)]])</f>
        <v>5710093157ENC-MLAR01  000242/2026</v>
      </c>
      <c r="C1266" s="31" t="s">
        <v>9455</v>
      </c>
      <c r="D1266" s="23" t="s">
        <v>17004</v>
      </c>
      <c r="E1266" s="23" t="s">
        <v>11546</v>
      </c>
      <c r="F1266" s="23" t="s">
        <v>132</v>
      </c>
      <c r="G1266" s="23" t="s">
        <v>1050</v>
      </c>
      <c r="H1266" s="23" t="s">
        <v>43</v>
      </c>
      <c r="I1266" s="23" t="s">
        <v>367</v>
      </c>
      <c r="J1266" s="23">
        <v>5710093157</v>
      </c>
      <c r="K1266" s="1" t="e">
        <f>_xlfn.XLOOKUP(Table1[[#This Row],[NÚMERO OPERATIVO]],#REF!,#REF!)</f>
        <v>#REF!</v>
      </c>
      <c r="L1266" s="23">
        <v>20264529907840</v>
      </c>
      <c r="M1266" s="1" t="str">
        <f>_xlfn.CONCAT(Table1[[#This Row],[NÚMERO OPERATIVO]],Table1[[#This Row],[DATA OC]])</f>
        <v>571009315746191,7270833333</v>
      </c>
      <c r="N1266" s="24">
        <v>46191.727083333331</v>
      </c>
      <c r="O1266" s="38" t="s">
        <v>32</v>
      </c>
      <c r="P1266" s="23" t="s">
        <v>34</v>
      </c>
      <c r="Q1266" s="23" t="s">
        <v>32</v>
      </c>
      <c r="R1266" s="23">
        <v>395690</v>
      </c>
      <c r="S1266" s="23">
        <v>130805</v>
      </c>
      <c r="T1266" s="23" t="s">
        <v>9482</v>
      </c>
      <c r="U1266" s="24">
        <v>42558</v>
      </c>
      <c r="V1266" s="23" t="s">
        <v>9558</v>
      </c>
      <c r="W1266" s="23">
        <v>34.5</v>
      </c>
      <c r="X1266" s="23">
        <v>45</v>
      </c>
      <c r="Y1266" s="23" t="s">
        <v>9482</v>
      </c>
      <c r="Z1266" s="23" t="s">
        <v>9492</v>
      </c>
      <c r="AA1266" s="23"/>
      <c r="AB1266" s="23" t="s">
        <v>17005</v>
      </c>
      <c r="AC1266" s="23">
        <v>107053</v>
      </c>
      <c r="AD1266" s="23">
        <v>45</v>
      </c>
      <c r="AE1266" s="23" t="s">
        <v>6570</v>
      </c>
      <c r="AF1266" s="23" t="s">
        <v>11553</v>
      </c>
      <c r="AG1266" s="20">
        <v>612600627</v>
      </c>
      <c r="AH1266" s="20">
        <v>1</v>
      </c>
    </row>
    <row r="1267" spans="1:34" ht="21" customHeight="1">
      <c r="A1267" s="1" t="str">
        <f>_xlfn.CONCAT(Table1[[#This Row],[NÚMERO OPERATIVO]],Table1[[#This Row],[OS (SGM)]])</f>
        <v>5700036157ENC-MLAR01  000227/2026</v>
      </c>
      <c r="C1267" s="31" t="s">
        <v>9455</v>
      </c>
      <c r="D1267" s="23" t="s">
        <v>17006</v>
      </c>
      <c r="E1267" s="23" t="s">
        <v>11546</v>
      </c>
      <c r="F1267" s="23" t="s">
        <v>132</v>
      </c>
      <c r="G1267" s="23" t="s">
        <v>1050</v>
      </c>
      <c r="H1267" s="23" t="s">
        <v>116</v>
      </c>
      <c r="I1267" s="23" t="s">
        <v>367</v>
      </c>
      <c r="J1267" s="23">
        <v>5700036157</v>
      </c>
      <c r="K1267" s="1" t="e">
        <f>_xlfn.XLOOKUP(Table1[[#This Row],[NÚMERO OPERATIVO]],#REF!,#REF!)</f>
        <v>#REF!</v>
      </c>
      <c r="L1267" s="23">
        <v>20264477950652</v>
      </c>
      <c r="M1267" s="1" t="str">
        <f>_xlfn.CONCAT(Table1[[#This Row],[NÚMERO OPERATIVO]],Table1[[#This Row],[DATA OC]])</f>
        <v>570003615746177,9055555556</v>
      </c>
      <c r="N1267" s="24">
        <v>46177.905555555553</v>
      </c>
      <c r="O1267" s="38" t="s">
        <v>32</v>
      </c>
      <c r="P1267" s="23" t="s">
        <v>34</v>
      </c>
      <c r="Q1267" s="23" t="s">
        <v>32</v>
      </c>
      <c r="R1267" s="23">
        <v>1289341</v>
      </c>
      <c r="S1267" s="23">
        <v>127137</v>
      </c>
      <c r="T1267" s="23" t="s">
        <v>9635</v>
      </c>
      <c r="U1267" s="24">
        <v>44352</v>
      </c>
      <c r="V1267" s="23" t="s">
        <v>9558</v>
      </c>
      <c r="W1267" s="23">
        <v>34.5</v>
      </c>
      <c r="X1267" s="23">
        <v>75</v>
      </c>
      <c r="Y1267" s="23" t="s">
        <v>9492</v>
      </c>
      <c r="Z1267" s="23"/>
      <c r="AA1267" s="23"/>
      <c r="AB1267" s="23">
        <v>1562653</v>
      </c>
      <c r="AC1267" s="23">
        <v>148873</v>
      </c>
      <c r="AD1267" s="23">
        <v>75</v>
      </c>
      <c r="AE1267" s="23" t="s">
        <v>3159</v>
      </c>
      <c r="AF1267" s="23" t="s">
        <v>11553</v>
      </c>
      <c r="AG1267" s="20">
        <v>612600587</v>
      </c>
      <c r="AH1267" s="20">
        <v>1</v>
      </c>
    </row>
    <row r="1268" spans="1:34" ht="21" customHeight="1">
      <c r="A1268" s="1" t="str">
        <f>_xlfn.CONCAT(Table1[[#This Row],[NÚMERO OPERATIVO]],Table1[[#This Row],[OS (SGM)]])</f>
        <v>5701288019ENC-MLAR05  000316/2026</v>
      </c>
      <c r="C1268" s="31" t="s">
        <v>9455</v>
      </c>
      <c r="D1268" s="23" t="s">
        <v>17007</v>
      </c>
      <c r="E1268" s="23" t="s">
        <v>11546</v>
      </c>
      <c r="F1268" s="23" t="s">
        <v>132</v>
      </c>
      <c r="G1268" s="23" t="s">
        <v>496</v>
      </c>
      <c r="H1268" s="23" t="s">
        <v>43</v>
      </c>
      <c r="I1268" s="23" t="s">
        <v>264</v>
      </c>
      <c r="J1268" s="23">
        <v>5701288019</v>
      </c>
      <c r="K1268" s="1" t="e">
        <f>_xlfn.XLOOKUP(Table1[[#This Row],[NÚMERO OPERATIVO]],#REF!,#REF!)</f>
        <v>#REF!</v>
      </c>
      <c r="L1268" s="23">
        <v>20264502830463</v>
      </c>
      <c r="M1268" s="1" t="str">
        <f>_xlfn.CONCAT(Table1[[#This Row],[NÚMERO OPERATIVO]],Table1[[#This Row],[DATA OC]])</f>
        <v>570128801946183,5305555556</v>
      </c>
      <c r="N1268" s="24">
        <v>46183.530555555553</v>
      </c>
      <c r="O1268" s="38" t="s">
        <v>32</v>
      </c>
      <c r="P1268" s="23" t="s">
        <v>33</v>
      </c>
      <c r="Q1268" s="23" t="s">
        <v>32</v>
      </c>
      <c r="R1268" s="23">
        <v>67215</v>
      </c>
      <c r="S1268" s="23">
        <v>39135</v>
      </c>
      <c r="T1268" s="23" t="s">
        <v>9473</v>
      </c>
      <c r="U1268" s="24">
        <v>42508</v>
      </c>
      <c r="V1268" s="23" t="s">
        <v>9463</v>
      </c>
      <c r="W1268" s="23">
        <v>34.5</v>
      </c>
      <c r="X1268" s="23">
        <v>5</v>
      </c>
      <c r="Y1268" s="23" t="s">
        <v>9464</v>
      </c>
      <c r="Z1268" s="23" t="s">
        <v>9492</v>
      </c>
      <c r="AA1268" s="23"/>
      <c r="AB1268" s="23">
        <v>128595</v>
      </c>
      <c r="AC1268" s="23">
        <v>128595</v>
      </c>
      <c r="AD1268" s="23">
        <v>15</v>
      </c>
      <c r="AE1268" s="23" t="s">
        <v>6144</v>
      </c>
      <c r="AF1268" s="23" t="s">
        <v>11553</v>
      </c>
      <c r="AG1268" s="20">
        <v>612600603</v>
      </c>
      <c r="AH1268" s="20">
        <v>1</v>
      </c>
    </row>
    <row r="1269" spans="1:34" ht="21" customHeight="1">
      <c r="A1269" s="1" t="str">
        <f>_xlfn.CONCAT(Table1[[#This Row],[NÚMERO OPERATIVO]],Table1[[#This Row],[OS (SGM)]])</f>
        <v>5700721058ENC-MLAR01  000222/2026</v>
      </c>
      <c r="C1269" s="31" t="s">
        <v>9455</v>
      </c>
      <c r="D1269" s="23" t="s">
        <v>17008</v>
      </c>
      <c r="E1269" s="23" t="s">
        <v>11546</v>
      </c>
      <c r="F1269" s="23" t="s">
        <v>132</v>
      </c>
      <c r="G1269" s="23" t="s">
        <v>148</v>
      </c>
      <c r="H1269" s="23" t="s">
        <v>43</v>
      </c>
      <c r="I1269" s="23" t="s">
        <v>36</v>
      </c>
      <c r="J1269" s="23">
        <v>5700721058</v>
      </c>
      <c r="K1269" s="1" t="e">
        <f>_xlfn.XLOOKUP(Table1[[#This Row],[NÚMERO OPERATIVO]],#REF!,#REF!)</f>
        <v>#REF!</v>
      </c>
      <c r="L1269" s="23">
        <v>20264474557332</v>
      </c>
      <c r="M1269" s="1" t="str">
        <f>_xlfn.CONCAT(Table1[[#This Row],[NÚMERO OPERATIVO]],Table1[[#This Row],[DATA OC]])</f>
        <v>570072105846176,8986111111</v>
      </c>
      <c r="N1269" s="24">
        <v>46176.898611111108</v>
      </c>
      <c r="O1269" s="38" t="s">
        <v>32</v>
      </c>
      <c r="P1269" s="23" t="s">
        <v>285</v>
      </c>
      <c r="Q1269" s="23" t="s">
        <v>32</v>
      </c>
      <c r="R1269" s="23">
        <v>574383</v>
      </c>
      <c r="S1269" s="23">
        <v>218197</v>
      </c>
      <c r="T1269" s="23" t="s">
        <v>9482</v>
      </c>
      <c r="U1269" s="24">
        <v>44300</v>
      </c>
      <c r="V1269" s="23" t="s">
        <v>9463</v>
      </c>
      <c r="W1269" s="23">
        <v>13.8</v>
      </c>
      <c r="X1269" s="23">
        <v>15</v>
      </c>
      <c r="Y1269" s="23" t="s">
        <v>9464</v>
      </c>
      <c r="Z1269" s="23"/>
      <c r="AA1269" s="23"/>
      <c r="AB1269" s="23">
        <v>398208</v>
      </c>
      <c r="AC1269" s="23">
        <v>103367</v>
      </c>
      <c r="AD1269" s="23">
        <v>15</v>
      </c>
      <c r="AE1269" s="23" t="s">
        <v>6139</v>
      </c>
      <c r="AF1269" s="23" t="s">
        <v>11553</v>
      </c>
      <c r="AG1269" s="20">
        <v>612600589</v>
      </c>
      <c r="AH1269" s="20">
        <v>1</v>
      </c>
    </row>
    <row r="1270" spans="1:34" ht="21" customHeight="1">
      <c r="A1270" s="1" t="str">
        <f>_xlfn.CONCAT(Table1[[#This Row],[NÚMERO OPERATIVO]],Table1[[#This Row],[OS (SGM)]])</f>
        <v>5710310058ENC-MLAR01  000243/2026</v>
      </c>
      <c r="C1270" s="31" t="s">
        <v>9455</v>
      </c>
      <c r="D1270" s="23" t="s">
        <v>17009</v>
      </c>
      <c r="E1270" s="23" t="s">
        <v>11546</v>
      </c>
      <c r="F1270" s="23" t="s">
        <v>132</v>
      </c>
      <c r="G1270" s="23" t="s">
        <v>148</v>
      </c>
      <c r="H1270" s="23" t="s">
        <v>43</v>
      </c>
      <c r="I1270" s="23" t="s">
        <v>36</v>
      </c>
      <c r="J1270" s="23">
        <v>5710310058</v>
      </c>
      <c r="K1270" s="1" t="e">
        <f>_xlfn.XLOOKUP(Table1[[#This Row],[NÚMERO OPERATIVO]],#REF!,#REF!)</f>
        <v>#REF!</v>
      </c>
      <c r="L1270" s="23">
        <v>20264540793038</v>
      </c>
      <c r="M1270" s="1" t="str">
        <f>_xlfn.CONCAT(Table1[[#This Row],[NÚMERO OPERATIVO]],Table1[[#This Row],[DATA OC]])</f>
        <v>571031005846194,8597222222</v>
      </c>
      <c r="N1270" s="24">
        <v>46194.859722222223</v>
      </c>
      <c r="O1270" s="38" t="s">
        <v>32</v>
      </c>
      <c r="P1270" s="23" t="s">
        <v>33</v>
      </c>
      <c r="Q1270" s="23" t="s">
        <v>32</v>
      </c>
      <c r="R1270" s="23">
        <v>36865</v>
      </c>
      <c r="S1270" s="23">
        <v>18847</v>
      </c>
      <c r="T1270" s="23" t="s">
        <v>9473</v>
      </c>
      <c r="U1270" s="24">
        <v>38675</v>
      </c>
      <c r="V1270" s="23" t="s">
        <v>9463</v>
      </c>
      <c r="W1270" s="23">
        <v>34.5</v>
      </c>
      <c r="X1270" s="23">
        <v>10</v>
      </c>
      <c r="Y1270" s="23" t="s">
        <v>9482</v>
      </c>
      <c r="Z1270" s="23" t="s">
        <v>9464</v>
      </c>
      <c r="AA1270" s="23"/>
      <c r="AB1270" s="23" t="s">
        <v>17010</v>
      </c>
      <c r="AC1270" s="23">
        <v>150979</v>
      </c>
      <c r="AD1270" s="23">
        <v>15</v>
      </c>
      <c r="AE1270" s="23" t="s">
        <v>1481</v>
      </c>
      <c r="AF1270" s="23" t="s">
        <v>11553</v>
      </c>
      <c r="AG1270" s="20">
        <v>612600629</v>
      </c>
      <c r="AH1270" s="20">
        <v>1</v>
      </c>
    </row>
    <row r="1271" spans="1:34" ht="21" customHeight="1">
      <c r="A1271" s="1" t="str">
        <f>_xlfn.CONCAT(Table1[[#This Row],[NÚMERO OPERATIVO]],Table1[[#This Row],[OS (SGM)]])</f>
        <v>5700001058ENC-MLAR05  000334/2026</v>
      </c>
      <c r="C1271" s="31" t="s">
        <v>9455</v>
      </c>
      <c r="D1271" s="23" t="s">
        <v>17011</v>
      </c>
      <c r="E1271" s="23" t="s">
        <v>11546</v>
      </c>
      <c r="F1271" s="23" t="s">
        <v>132</v>
      </c>
      <c r="G1271" s="23" t="s">
        <v>148</v>
      </c>
      <c r="H1271" s="23" t="s">
        <v>116</v>
      </c>
      <c r="I1271" s="23" t="s">
        <v>2210</v>
      </c>
      <c r="J1271" s="23">
        <v>5700001058</v>
      </c>
      <c r="K1271" s="1" t="e">
        <f>_xlfn.XLOOKUP(Table1[[#This Row],[NÚMERO OPERATIVO]],#REF!,#REF!)</f>
        <v>#REF!</v>
      </c>
      <c r="L1271" s="23" t="s">
        <v>17012</v>
      </c>
      <c r="M1271" s="1" t="str">
        <f>_xlfn.CONCAT(Table1[[#This Row],[NÚMERO OPERATIVO]],Table1[[#This Row],[DATA OC]])</f>
        <v>570000105846189,7895833333</v>
      </c>
      <c r="N1271" s="24">
        <v>46189.789583333331</v>
      </c>
      <c r="O1271" s="38" t="s">
        <v>32</v>
      </c>
      <c r="P1271" s="23" t="s">
        <v>172</v>
      </c>
      <c r="Q1271" s="23" t="s">
        <v>109</v>
      </c>
      <c r="R1271" s="23">
        <v>8711055</v>
      </c>
      <c r="S1271" s="23" t="s">
        <v>9472</v>
      </c>
      <c r="T1271" s="23" t="s">
        <v>9752</v>
      </c>
      <c r="U1271" s="24">
        <v>35663</v>
      </c>
      <c r="V1271" s="23" t="s">
        <v>9558</v>
      </c>
      <c r="W1271" s="23">
        <v>34.5</v>
      </c>
      <c r="X1271" s="23">
        <v>75</v>
      </c>
      <c r="Y1271" s="23" t="s">
        <v>9492</v>
      </c>
      <c r="Z1271" s="23"/>
      <c r="AA1271" s="23"/>
      <c r="AB1271" s="23">
        <v>1587020</v>
      </c>
      <c r="AC1271" s="23">
        <v>143958</v>
      </c>
      <c r="AD1271" s="23" t="s">
        <v>2493</v>
      </c>
      <c r="AE1271" s="23" t="s">
        <v>8904</v>
      </c>
      <c r="AF1271" s="23" t="s">
        <v>11553</v>
      </c>
      <c r="AG1271" s="20"/>
      <c r="AH1271" s="20">
        <v>1</v>
      </c>
    </row>
    <row r="1272" spans="1:34" ht="21" customHeight="1">
      <c r="A1272" s="1" t="str">
        <f>_xlfn.CONCAT(Table1[[#This Row],[NÚMERO OPERATIVO]],Table1[[#This Row],[OS (SGM)]])</f>
        <v>5700060098ENC-MPAG02  000095/2026</v>
      </c>
      <c r="C1272" s="31" t="s">
        <v>9455</v>
      </c>
      <c r="D1272" s="23" t="s">
        <v>17013</v>
      </c>
      <c r="E1272" s="23" t="s">
        <v>11546</v>
      </c>
      <c r="F1272" s="23" t="s">
        <v>1488</v>
      </c>
      <c r="G1272" s="23" t="s">
        <v>1992</v>
      </c>
      <c r="H1272" s="23" t="s">
        <v>116</v>
      </c>
      <c r="I1272" s="23" t="s">
        <v>3643</v>
      </c>
      <c r="J1272" s="23">
        <v>5700060098</v>
      </c>
      <c r="K1272" s="1" t="e">
        <f>_xlfn.XLOOKUP(Table1[[#This Row],[NÚMERO OPERATIVO]],#REF!,#REF!)</f>
        <v>#REF!</v>
      </c>
      <c r="L1272" s="23">
        <v>20264521165058</v>
      </c>
      <c r="M1272" s="1" t="str">
        <f>_xlfn.CONCAT(Table1[[#This Row],[NÚMERO OPERATIVO]],Table1[[#This Row],[DATA OC]])</f>
        <v>570006009846188,7805555556</v>
      </c>
      <c r="N1272" s="24">
        <v>46188.780555555553</v>
      </c>
      <c r="O1272" s="38" t="s">
        <v>32</v>
      </c>
      <c r="P1272" s="23" t="s">
        <v>110</v>
      </c>
      <c r="Q1272" s="23" t="s">
        <v>32</v>
      </c>
      <c r="R1272" s="23">
        <v>458765</v>
      </c>
      <c r="S1272" s="23">
        <v>111906</v>
      </c>
      <c r="T1272" s="23" t="s">
        <v>9482</v>
      </c>
      <c r="U1272" s="24">
        <v>43138</v>
      </c>
      <c r="V1272" s="23" t="s">
        <v>9558</v>
      </c>
      <c r="W1272" s="23">
        <v>13.8</v>
      </c>
      <c r="X1272" s="23">
        <v>75</v>
      </c>
      <c r="Y1272" s="23" t="s">
        <v>9464</v>
      </c>
      <c r="Z1272" s="23" t="s">
        <v>9464</v>
      </c>
      <c r="AA1272" s="23"/>
      <c r="AB1272" s="23">
        <v>599345</v>
      </c>
      <c r="AC1272" s="23">
        <v>149021</v>
      </c>
      <c r="AD1272" s="23" t="s">
        <v>2493</v>
      </c>
      <c r="AE1272" s="23" t="s">
        <v>3641</v>
      </c>
      <c r="AF1272" s="23" t="s">
        <v>12149</v>
      </c>
      <c r="AG1272" s="20">
        <v>662600374</v>
      </c>
      <c r="AH1272" s="20">
        <v>1</v>
      </c>
    </row>
    <row r="1273" spans="1:34" ht="21" customHeight="1">
      <c r="A1273" s="1" t="str">
        <f>_xlfn.CONCAT(Table1[[#This Row],[NÚMERO OPERATIVO]],Table1[[#This Row],[OS (SGM)]])</f>
        <v>5702065039ENC-MPAG02  000102/2026</v>
      </c>
      <c r="C1273" s="31" t="s">
        <v>9455</v>
      </c>
      <c r="D1273" s="23" t="s">
        <v>17014</v>
      </c>
      <c r="E1273" s="23" t="s">
        <v>11546</v>
      </c>
      <c r="F1273" s="23" t="s">
        <v>1488</v>
      </c>
      <c r="G1273" s="23" t="s">
        <v>950</v>
      </c>
      <c r="H1273" s="23" t="s">
        <v>43</v>
      </c>
      <c r="I1273" s="23" t="s">
        <v>955</v>
      </c>
      <c r="J1273" s="23">
        <v>5702065039</v>
      </c>
      <c r="K1273" s="1" t="e">
        <f>_xlfn.XLOOKUP(Table1[[#This Row],[NÚMERO OPERATIVO]],#REF!,#REF!)</f>
        <v>#REF!</v>
      </c>
      <c r="L1273" s="23">
        <v>20264534161204</v>
      </c>
      <c r="M1273" s="1" t="str">
        <f>_xlfn.CONCAT(Table1[[#This Row],[NÚMERO OPERATIVO]],Table1[[#This Row],[DATA OC]])</f>
        <v>570206503946192,7319444444</v>
      </c>
      <c r="N1273" s="24">
        <v>46192.731944444444</v>
      </c>
      <c r="O1273" s="38" t="s">
        <v>32</v>
      </c>
      <c r="P1273" s="23" t="s">
        <v>33</v>
      </c>
      <c r="Q1273" s="23" t="s">
        <v>32</v>
      </c>
      <c r="R1273" s="23">
        <v>691287</v>
      </c>
      <c r="S1273" s="23" t="s">
        <v>12199</v>
      </c>
      <c r="T1273" s="23" t="s">
        <v>9473</v>
      </c>
      <c r="U1273" s="24">
        <v>40393</v>
      </c>
      <c r="V1273" s="23" t="s">
        <v>9463</v>
      </c>
      <c r="W1273" s="23">
        <v>34.5</v>
      </c>
      <c r="X1273" s="23">
        <v>5</v>
      </c>
      <c r="Y1273" s="23" t="s">
        <v>9464</v>
      </c>
      <c r="Z1273" s="23" t="s">
        <v>9464</v>
      </c>
      <c r="AA1273" s="23"/>
      <c r="AB1273" s="23">
        <v>827974</v>
      </c>
      <c r="AC1273" s="23">
        <v>150251</v>
      </c>
      <c r="AD1273" s="23">
        <v>15</v>
      </c>
      <c r="AE1273" s="23" t="s">
        <v>953</v>
      </c>
      <c r="AF1273" s="23" t="s">
        <v>12149</v>
      </c>
      <c r="AG1273" s="20">
        <v>662600388</v>
      </c>
      <c r="AH1273" s="20">
        <v>1</v>
      </c>
    </row>
    <row r="1274" spans="1:34" ht="21" customHeight="1">
      <c r="A1274" s="1" t="str">
        <f>_xlfn.CONCAT(Table1[[#This Row],[NÚMERO OPERATIVO]],Table1[[#This Row],[OS (SGM)]])</f>
        <v>5700012065ENC-MPAG01  000261/2026</v>
      </c>
      <c r="C1274" s="31" t="s">
        <v>9455</v>
      </c>
      <c r="D1274" s="23" t="s">
        <v>17015</v>
      </c>
      <c r="E1274" s="23" t="s">
        <v>11546</v>
      </c>
      <c r="F1274" s="23" t="s">
        <v>1488</v>
      </c>
      <c r="G1274" s="23" t="s">
        <v>609</v>
      </c>
      <c r="H1274" s="23" t="s">
        <v>116</v>
      </c>
      <c r="I1274" s="23" t="s">
        <v>607</v>
      </c>
      <c r="J1274" s="23">
        <v>5700012065</v>
      </c>
      <c r="K1274" s="1" t="e">
        <f>_xlfn.XLOOKUP(Table1[[#This Row],[NÚMERO OPERATIVO]],#REF!,#REF!)</f>
        <v>#REF!</v>
      </c>
      <c r="L1274" s="23">
        <v>20264510824127</v>
      </c>
      <c r="M1274" s="1" t="str">
        <f>_xlfn.CONCAT(Table1[[#This Row],[NÚMERO OPERATIVO]],Table1[[#This Row],[DATA OC]])</f>
        <v>570001206546185,4027777778</v>
      </c>
      <c r="N1274" s="24">
        <v>46185.402777777781</v>
      </c>
      <c r="O1274" s="38" t="s">
        <v>109</v>
      </c>
      <c r="P1274" s="23" t="s">
        <v>34</v>
      </c>
      <c r="Q1274" s="23" t="s">
        <v>109</v>
      </c>
      <c r="R1274" s="23">
        <v>338119</v>
      </c>
      <c r="S1274" s="23">
        <v>1672</v>
      </c>
      <c r="T1274" s="23" t="s">
        <v>9767</v>
      </c>
      <c r="U1274" s="24">
        <v>35612</v>
      </c>
      <c r="V1274" s="23" t="s">
        <v>9558</v>
      </c>
      <c r="W1274" s="23">
        <v>13.8</v>
      </c>
      <c r="X1274" s="23">
        <v>75</v>
      </c>
      <c r="Y1274" s="23" t="s">
        <v>9464</v>
      </c>
      <c r="Z1274" s="23" t="s">
        <v>9482</v>
      </c>
      <c r="AA1274" s="23"/>
      <c r="AB1274" s="23">
        <v>334068</v>
      </c>
      <c r="AC1274" s="23">
        <v>148994</v>
      </c>
      <c r="AD1274" s="23" t="s">
        <v>2493</v>
      </c>
      <c r="AE1274" s="23" t="s">
        <v>1791</v>
      </c>
      <c r="AF1274" s="23" t="s">
        <v>12149</v>
      </c>
      <c r="AG1274" s="20">
        <v>662600373</v>
      </c>
      <c r="AH1274" s="20">
        <v>1</v>
      </c>
    </row>
    <row r="1275" spans="1:34" ht="21" customHeight="1">
      <c r="A1275" s="1" t="str">
        <f>_xlfn.CONCAT(Table1[[#This Row],[NÚMERO OPERATIVO]],Table1[[#This Row],[OS (SGM)]])</f>
        <v>5700301068ENC-MPAG02  000094/2026</v>
      </c>
      <c r="C1275" s="31" t="s">
        <v>9455</v>
      </c>
      <c r="D1275" s="23" t="s">
        <v>17016</v>
      </c>
      <c r="E1275" s="23" t="s">
        <v>11546</v>
      </c>
      <c r="F1275" s="23" t="s">
        <v>1488</v>
      </c>
      <c r="G1275" s="23" t="s">
        <v>702</v>
      </c>
      <c r="H1275" s="23" t="s">
        <v>43</v>
      </c>
      <c r="I1275" s="23" t="s">
        <v>700</v>
      </c>
      <c r="J1275" s="23">
        <v>5700301068</v>
      </c>
      <c r="K1275" s="1" t="e">
        <f>_xlfn.XLOOKUP(Table1[[#This Row],[NÚMERO OPERATIVO]],#REF!,#REF!)</f>
        <v>#REF!</v>
      </c>
      <c r="L1275" s="23">
        <v>20264511465120</v>
      </c>
      <c r="M1275" s="1" t="str">
        <f>_xlfn.CONCAT(Table1[[#This Row],[NÚMERO OPERATIVO]],Table1[[#This Row],[DATA OC]])</f>
        <v>570030106846185,7305555556</v>
      </c>
      <c r="N1275" s="24">
        <v>46185.730555555558</v>
      </c>
      <c r="O1275" s="38" t="s">
        <v>32</v>
      </c>
      <c r="P1275" s="23" t="s">
        <v>110</v>
      </c>
      <c r="Q1275" s="23" t="s">
        <v>32</v>
      </c>
      <c r="R1275" s="23">
        <v>368215</v>
      </c>
      <c r="S1275" s="23" t="s">
        <v>12199</v>
      </c>
      <c r="T1275" s="23" t="s">
        <v>9767</v>
      </c>
      <c r="U1275" s="24">
        <v>36320</v>
      </c>
      <c r="V1275" s="23" t="s">
        <v>9463</v>
      </c>
      <c r="W1275" s="23">
        <v>34.5</v>
      </c>
      <c r="X1275" s="23">
        <v>15</v>
      </c>
      <c r="Y1275" s="23" t="s">
        <v>9464</v>
      </c>
      <c r="Z1275" s="23" t="s">
        <v>9464</v>
      </c>
      <c r="AA1275" s="23"/>
      <c r="AB1275" s="23" t="s">
        <v>17017</v>
      </c>
      <c r="AC1275" s="23">
        <v>151002</v>
      </c>
      <c r="AD1275" s="23">
        <v>25</v>
      </c>
      <c r="AE1275" s="23" t="s">
        <v>698</v>
      </c>
      <c r="AF1275" s="23" t="s">
        <v>12149</v>
      </c>
      <c r="AG1275" s="20">
        <v>662600371</v>
      </c>
      <c r="AH1275" s="20">
        <v>1</v>
      </c>
    </row>
    <row r="1276" spans="1:34" ht="21" customHeight="1">
      <c r="A1276" s="1" t="str">
        <f>_xlfn.CONCAT(Table1[[#This Row],[NÚMERO OPERATIVO]],Table1[[#This Row],[OS (SGM)]])</f>
        <v>5710065090ENC-MLAG01  000159/2026</v>
      </c>
      <c r="C1276" s="31" t="s">
        <v>9455</v>
      </c>
      <c r="D1276" s="23" t="s">
        <v>17018</v>
      </c>
      <c r="E1276" s="23" t="s">
        <v>11546</v>
      </c>
      <c r="F1276" s="23" t="s">
        <v>1488</v>
      </c>
      <c r="G1276" s="23" t="s">
        <v>2004</v>
      </c>
      <c r="H1276" s="23" t="s">
        <v>43</v>
      </c>
      <c r="I1276" s="23" t="s">
        <v>344</v>
      </c>
      <c r="J1276" s="23">
        <v>5710065090</v>
      </c>
      <c r="K1276" s="1" t="e">
        <f>_xlfn.XLOOKUP(Table1[[#This Row],[NÚMERO OPERATIVO]],#REF!,#REF!)</f>
        <v>#REF!</v>
      </c>
      <c r="L1276" s="23">
        <v>20264524280955</v>
      </c>
      <c r="M1276" s="1" t="str">
        <f>_xlfn.CONCAT(Table1[[#This Row],[NÚMERO OPERATIVO]],Table1[[#This Row],[DATA OC]])</f>
        <v>571006509046189,6756944444</v>
      </c>
      <c r="N1276" s="24">
        <v>46189.675694444442</v>
      </c>
      <c r="O1276" s="38" t="s">
        <v>32</v>
      </c>
      <c r="P1276" s="23" t="s">
        <v>34</v>
      </c>
      <c r="Q1276" s="23" t="s">
        <v>32</v>
      </c>
      <c r="R1276" s="23">
        <v>371888</v>
      </c>
      <c r="S1276" s="23">
        <v>18481</v>
      </c>
      <c r="T1276" s="23" t="s">
        <v>9767</v>
      </c>
      <c r="U1276" s="24">
        <v>36504</v>
      </c>
      <c r="V1276" s="23" t="s">
        <v>9463</v>
      </c>
      <c r="W1276" s="23">
        <v>34.5</v>
      </c>
      <c r="X1276" s="23">
        <v>15</v>
      </c>
      <c r="Y1276" s="23" t="s">
        <v>9464</v>
      </c>
      <c r="Z1276" s="23" t="s">
        <v>9492</v>
      </c>
      <c r="AA1276" s="23"/>
      <c r="AB1276" s="23">
        <v>459972</v>
      </c>
      <c r="AC1276" s="23">
        <v>112808</v>
      </c>
      <c r="AD1276" s="23">
        <v>15</v>
      </c>
      <c r="AE1276" s="23" t="s">
        <v>2001</v>
      </c>
      <c r="AF1276" s="23" t="s">
        <v>12149</v>
      </c>
      <c r="AG1276" s="20">
        <v>662600381</v>
      </c>
      <c r="AH1276" s="20">
        <v>1</v>
      </c>
    </row>
    <row r="1277" spans="1:34" ht="21" customHeight="1">
      <c r="A1277" s="1" t="str">
        <f>_xlfn.CONCAT(Table1[[#This Row],[NÚMERO OPERATIVO]],Table1[[#This Row],[OS (SGM)]])</f>
        <v>5700025119ENC-MLAR01  000229/2026</v>
      </c>
      <c r="C1277" s="31" t="s">
        <v>9455</v>
      </c>
      <c r="D1277" s="23" t="s">
        <v>17019</v>
      </c>
      <c r="E1277" s="23" t="s">
        <v>11546</v>
      </c>
      <c r="F1277" s="23" t="s">
        <v>1488</v>
      </c>
      <c r="G1277" s="23" t="s">
        <v>346</v>
      </c>
      <c r="H1277" s="23" t="s">
        <v>43</v>
      </c>
      <c r="I1277" s="23" t="s">
        <v>344</v>
      </c>
      <c r="J1277" s="23">
        <v>5700025119</v>
      </c>
      <c r="K1277" s="1" t="e">
        <f>_xlfn.XLOOKUP(Table1[[#This Row],[NÚMERO OPERATIVO]],#REF!,#REF!)</f>
        <v>#REF!</v>
      </c>
      <c r="L1277" s="23">
        <v>20264492548906</v>
      </c>
      <c r="M1277" s="1" t="str">
        <f>_xlfn.CONCAT(Table1[[#This Row],[NÚMERO OPERATIVO]],Table1[[#This Row],[DATA OC]])</f>
        <v>570002511946181,8819444444</v>
      </c>
      <c r="N1277" s="24">
        <v>46181.881944444445</v>
      </c>
      <c r="O1277" s="38" t="s">
        <v>32</v>
      </c>
      <c r="P1277" s="23" t="s">
        <v>172</v>
      </c>
      <c r="Q1277" s="23" t="s">
        <v>32</v>
      </c>
      <c r="R1277" s="23">
        <v>566197005</v>
      </c>
      <c r="S1277" s="23">
        <v>8674</v>
      </c>
      <c r="T1277" s="23" t="s">
        <v>10098</v>
      </c>
      <c r="U1277" s="24">
        <v>36356</v>
      </c>
      <c r="V1277" s="23" t="s">
        <v>9558</v>
      </c>
      <c r="W1277" s="23">
        <v>34.5</v>
      </c>
      <c r="X1277" s="23">
        <v>30</v>
      </c>
      <c r="Y1277" s="23" t="s">
        <v>9464</v>
      </c>
      <c r="Z1277" s="23" t="s">
        <v>9482</v>
      </c>
      <c r="AA1277" s="23"/>
      <c r="AB1277" s="23">
        <v>1463817</v>
      </c>
      <c r="AC1277" s="23">
        <v>135570</v>
      </c>
      <c r="AD1277" s="23">
        <v>75</v>
      </c>
      <c r="AE1277" s="23" t="s">
        <v>5651</v>
      </c>
      <c r="AF1277" s="23" t="s">
        <v>12149</v>
      </c>
      <c r="AG1277" s="20">
        <v>662600369</v>
      </c>
      <c r="AH1277" s="20">
        <v>1</v>
      </c>
    </row>
    <row r="1278" spans="1:34" ht="21" customHeight="1">
      <c r="A1278" s="1" t="str">
        <f>_xlfn.CONCAT(Table1[[#This Row],[NÚMERO OPERATIVO]],Table1[[#This Row],[OS (SGM)]])</f>
        <v>5701323103ENC-MLAG01  000165/2026</v>
      </c>
      <c r="C1278" s="31" t="s">
        <v>9455</v>
      </c>
      <c r="D1278" s="23" t="s">
        <v>17020</v>
      </c>
      <c r="E1278" s="23" t="s">
        <v>11546</v>
      </c>
      <c r="F1278" s="23" t="s">
        <v>1488</v>
      </c>
      <c r="G1278" s="23" t="s">
        <v>2600</v>
      </c>
      <c r="H1278" s="23" t="s">
        <v>43</v>
      </c>
      <c r="I1278" s="23" t="s">
        <v>2598</v>
      </c>
      <c r="J1278" s="23">
        <v>5701323103</v>
      </c>
      <c r="K1278" s="1" t="e">
        <f>_xlfn.XLOOKUP(Table1[[#This Row],[NÚMERO OPERATIVO]],#REF!,#REF!)</f>
        <v>#REF!</v>
      </c>
      <c r="L1278" s="23">
        <v>20264544440858</v>
      </c>
      <c r="M1278" s="1" t="str">
        <f>_xlfn.CONCAT(Table1[[#This Row],[NÚMERO OPERATIVO]],Table1[[#This Row],[DATA OC]])</f>
        <v>570132310346195,8055555556</v>
      </c>
      <c r="N1278" s="24">
        <v>46195.805555555555</v>
      </c>
      <c r="O1278" s="38" t="s">
        <v>32</v>
      </c>
      <c r="P1278" s="23" t="s">
        <v>33</v>
      </c>
      <c r="Q1278" s="23" t="s">
        <v>32</v>
      </c>
      <c r="R1278" s="23">
        <v>180552</v>
      </c>
      <c r="S1278" s="23" t="s">
        <v>17021</v>
      </c>
      <c r="T1278" s="23" t="s">
        <v>9461</v>
      </c>
      <c r="U1278" s="24">
        <v>40522</v>
      </c>
      <c r="V1278" s="23" t="s">
        <v>9463</v>
      </c>
      <c r="W1278" s="23">
        <v>34.5</v>
      </c>
      <c r="X1278" s="23">
        <v>5</v>
      </c>
      <c r="Y1278" s="23" t="s">
        <v>9464</v>
      </c>
      <c r="Z1278" s="23" t="s">
        <v>9464</v>
      </c>
      <c r="AA1278" s="23"/>
      <c r="AB1278" s="23">
        <v>827886</v>
      </c>
      <c r="AC1278" s="23">
        <v>150163</v>
      </c>
      <c r="AD1278" s="23">
        <v>15</v>
      </c>
      <c r="AE1278" s="23" t="s">
        <v>2596</v>
      </c>
      <c r="AF1278" s="23" t="s">
        <v>12149</v>
      </c>
      <c r="AG1278" s="20">
        <v>662600395</v>
      </c>
      <c r="AH1278" s="20">
        <v>1</v>
      </c>
    </row>
    <row r="1279" spans="1:34" ht="21" customHeight="1">
      <c r="A1279" s="1" t="str">
        <f>_xlfn.CONCAT(Table1[[#This Row],[NÚMERO OPERATIVO]],Table1[[#This Row],[OS (SGM)]])</f>
        <v>5700390153ENC-MLGR02  000130/2026</v>
      </c>
      <c r="C1279" s="31" t="s">
        <v>9455</v>
      </c>
      <c r="D1279" s="23" t="s">
        <v>17022</v>
      </c>
      <c r="E1279" s="23" t="s">
        <v>11546</v>
      </c>
      <c r="F1279" s="23" t="s">
        <v>382</v>
      </c>
      <c r="G1279" s="23" t="s">
        <v>488</v>
      </c>
      <c r="H1279" s="23" t="s">
        <v>43</v>
      </c>
      <c r="I1279" s="23" t="s">
        <v>486</v>
      </c>
      <c r="J1279" s="23">
        <v>5700390153</v>
      </c>
      <c r="K1279" s="1" t="e">
        <f>_xlfn.XLOOKUP(Table1[[#This Row],[NÚMERO OPERATIVO]],#REF!,#REF!)</f>
        <v>#REF!</v>
      </c>
      <c r="L1279" s="23">
        <v>20264530217978</v>
      </c>
      <c r="M1279" s="1" t="str">
        <f>_xlfn.CONCAT(Table1[[#This Row],[NÚMERO OPERATIVO]],Table1[[#This Row],[DATA OC]])</f>
        <v>570039015346191,5173611111</v>
      </c>
      <c r="N1279" s="24">
        <v>46191.517361111109</v>
      </c>
      <c r="O1279" s="38" t="s">
        <v>32</v>
      </c>
      <c r="P1279" s="23" t="s">
        <v>172</v>
      </c>
      <c r="Q1279" s="23" t="s">
        <v>32</v>
      </c>
      <c r="R1279" s="23">
        <v>457168</v>
      </c>
      <c r="S1279" s="23" t="s">
        <v>9472</v>
      </c>
      <c r="T1279" s="23" t="s">
        <v>9473</v>
      </c>
      <c r="U1279" s="24">
        <v>39142</v>
      </c>
      <c r="V1279" s="23" t="s">
        <v>9463</v>
      </c>
      <c r="W1279" s="23">
        <v>34.5</v>
      </c>
      <c r="X1279" s="23">
        <v>10</v>
      </c>
      <c r="Y1279" s="23" t="s">
        <v>9464</v>
      </c>
      <c r="Z1279" s="23" t="s">
        <v>9482</v>
      </c>
      <c r="AA1279" s="23"/>
      <c r="AB1279" s="23">
        <v>458335</v>
      </c>
      <c r="AC1279" s="23">
        <v>111858</v>
      </c>
      <c r="AD1279" s="23">
        <v>25</v>
      </c>
      <c r="AE1279" s="23" t="s">
        <v>8200</v>
      </c>
      <c r="AF1279" s="23" t="s">
        <v>12298</v>
      </c>
      <c r="AG1279" s="20">
        <v>712600425</v>
      </c>
      <c r="AH1279" s="20">
        <v>1</v>
      </c>
    </row>
    <row r="1280" spans="1:34" ht="21" customHeight="1">
      <c r="A1280" s="1" t="str">
        <f>_xlfn.CONCAT(Table1[[#This Row],[NÚMERO OPERATIVO]],Table1[[#This Row],[OS (SGM)]])</f>
        <v>5700782153ENC-MLGR01  000151/2026</v>
      </c>
      <c r="C1280" s="31" t="s">
        <v>9455</v>
      </c>
      <c r="D1280" s="23" t="s">
        <v>17023</v>
      </c>
      <c r="E1280" s="23" t="s">
        <v>11546</v>
      </c>
      <c r="F1280" s="23" t="s">
        <v>382</v>
      </c>
      <c r="G1280" s="23" t="s">
        <v>488</v>
      </c>
      <c r="H1280" s="23" t="s">
        <v>43</v>
      </c>
      <c r="I1280" s="23" t="s">
        <v>486</v>
      </c>
      <c r="J1280" s="23">
        <v>5700782153</v>
      </c>
      <c r="K1280" s="1" t="e">
        <f>_xlfn.XLOOKUP(Table1[[#This Row],[NÚMERO OPERATIVO]],#REF!,#REF!)</f>
        <v>#REF!</v>
      </c>
      <c r="L1280" s="23" t="s">
        <v>16276</v>
      </c>
      <c r="M1280" s="1" t="str">
        <f>_xlfn.CONCAT(Table1[[#This Row],[NÚMERO OPERATIVO]],Table1[[#This Row],[DATA OC]])</f>
        <v>570078215346192,6645833333</v>
      </c>
      <c r="N1280" s="24">
        <v>46192.664583333331</v>
      </c>
      <c r="O1280" s="38" t="s">
        <v>32</v>
      </c>
      <c r="P1280" s="23" t="s">
        <v>33</v>
      </c>
      <c r="Q1280" s="23" t="s">
        <v>32</v>
      </c>
      <c r="R1280" s="23">
        <v>846016</v>
      </c>
      <c r="S1280" s="23" t="s">
        <v>17024</v>
      </c>
      <c r="T1280" s="23" t="s">
        <v>9473</v>
      </c>
      <c r="U1280" s="24">
        <v>41760</v>
      </c>
      <c r="V1280" s="23" t="s">
        <v>9463</v>
      </c>
      <c r="W1280" s="23">
        <v>34.5</v>
      </c>
      <c r="X1280" s="23">
        <v>10</v>
      </c>
      <c r="Y1280" s="23" t="s">
        <v>9464</v>
      </c>
      <c r="Z1280" s="23" t="s">
        <v>9464</v>
      </c>
      <c r="AA1280" s="23"/>
      <c r="AB1280" s="23">
        <v>830326</v>
      </c>
      <c r="AC1280" s="23">
        <v>151971</v>
      </c>
      <c r="AD1280" s="23">
        <v>15</v>
      </c>
      <c r="AE1280" s="23" t="s">
        <v>4137</v>
      </c>
      <c r="AF1280" s="23" t="s">
        <v>12298</v>
      </c>
      <c r="AG1280" s="20">
        <v>712600426</v>
      </c>
      <c r="AH1280" s="20">
        <v>1</v>
      </c>
    </row>
    <row r="1281" spans="1:34" ht="21" customHeight="1">
      <c r="A1281" s="1" t="str">
        <f>_xlfn.CONCAT(Table1[[#This Row],[NÚMERO OPERATIVO]],Table1[[#This Row],[OS (SGM)]])</f>
        <v>5700918009ENC-MPGR01  000096/2026</v>
      </c>
      <c r="C1281" s="31" t="s">
        <v>9455</v>
      </c>
      <c r="D1281" s="23" t="s">
        <v>17025</v>
      </c>
      <c r="E1281" s="23" t="s">
        <v>11546</v>
      </c>
      <c r="F1281" s="23" t="s">
        <v>382</v>
      </c>
      <c r="G1281" s="23" t="s">
        <v>382</v>
      </c>
      <c r="H1281" s="23" t="s">
        <v>43</v>
      </c>
      <c r="I1281" s="23" t="s">
        <v>380</v>
      </c>
      <c r="J1281" s="23">
        <v>5700918009</v>
      </c>
      <c r="K1281" s="1" t="e">
        <f>_xlfn.XLOOKUP(Table1[[#This Row],[NÚMERO OPERATIVO]],#REF!,#REF!)</f>
        <v>#REF!</v>
      </c>
      <c r="L1281" s="23" t="s">
        <v>16499</v>
      </c>
      <c r="M1281" s="1" t="str">
        <f>_xlfn.CONCAT(Table1[[#This Row],[NÚMERO OPERATIVO]],Table1[[#This Row],[DATA OC]])</f>
        <v>570091800946179,5069444444</v>
      </c>
      <c r="N1281" s="24">
        <v>46179.506944444445</v>
      </c>
      <c r="O1281" s="38" t="s">
        <v>109</v>
      </c>
      <c r="P1281" s="23" t="s">
        <v>285</v>
      </c>
      <c r="Q1281" s="23" t="s">
        <v>109</v>
      </c>
      <c r="R1281" s="23">
        <v>536057</v>
      </c>
      <c r="S1281" s="23" t="s">
        <v>17026</v>
      </c>
      <c r="T1281" s="23" t="s">
        <v>9482</v>
      </c>
      <c r="U1281" s="24">
        <v>43922</v>
      </c>
      <c r="V1281" s="23" t="s">
        <v>9463</v>
      </c>
      <c r="W1281" s="23">
        <v>34.5</v>
      </c>
      <c r="X1281" s="23">
        <v>15</v>
      </c>
      <c r="Y1281" s="23" t="s">
        <v>9464</v>
      </c>
      <c r="Z1281" s="23" t="s">
        <v>9464</v>
      </c>
      <c r="AA1281" s="23"/>
      <c r="AB1281" s="23">
        <v>830241</v>
      </c>
      <c r="AC1281" s="23">
        <v>151886</v>
      </c>
      <c r="AD1281" s="23">
        <v>15</v>
      </c>
      <c r="AE1281" s="23" t="s">
        <v>979</v>
      </c>
      <c r="AF1281" s="23" t="s">
        <v>12298</v>
      </c>
      <c r="AG1281" s="20">
        <v>712600393</v>
      </c>
      <c r="AH1281" s="20">
        <v>1</v>
      </c>
    </row>
    <row r="1282" spans="1:34" ht="21" customHeight="1">
      <c r="A1282" s="1" t="str">
        <f>_xlfn.CONCAT(Table1[[#This Row],[NÚMERO OPERATIVO]],Table1[[#This Row],[OS (SGM)]])</f>
        <v>5700731111ENC-MPGR01  000091/2026</v>
      </c>
      <c r="C1282" s="31" t="s">
        <v>9455</v>
      </c>
      <c r="D1282" s="23" t="s">
        <v>17027</v>
      </c>
      <c r="E1282" s="23" t="s">
        <v>11546</v>
      </c>
      <c r="F1282" s="23" t="s">
        <v>382</v>
      </c>
      <c r="G1282" s="23" t="s">
        <v>520</v>
      </c>
      <c r="H1282" s="23" t="s">
        <v>43</v>
      </c>
      <c r="I1282" s="23" t="s">
        <v>1043</v>
      </c>
      <c r="J1282" s="23">
        <v>5700731111</v>
      </c>
      <c r="K1282" s="1" t="e">
        <f>_xlfn.XLOOKUP(Table1[[#This Row],[NÚMERO OPERATIVO]],#REF!,#REF!)</f>
        <v>#REF!</v>
      </c>
      <c r="L1282" s="23">
        <v>20264470256456</v>
      </c>
      <c r="M1282" s="1" t="str">
        <f>_xlfn.CONCAT(Table1[[#This Row],[NÚMERO OPERATIVO]],Table1[[#This Row],[DATA OC]])</f>
        <v>570073111146175,7326388889</v>
      </c>
      <c r="N1282" s="24">
        <v>46175.732638888891</v>
      </c>
      <c r="O1282" s="38" t="s">
        <v>109</v>
      </c>
      <c r="P1282" s="23" t="s">
        <v>285</v>
      </c>
      <c r="Q1282" s="23" t="s">
        <v>32</v>
      </c>
      <c r="R1282" s="23">
        <v>460407</v>
      </c>
      <c r="S1282" s="23">
        <v>113243</v>
      </c>
      <c r="T1282" s="23" t="s">
        <v>9482</v>
      </c>
      <c r="U1282" s="24">
        <v>43160.459062499998</v>
      </c>
      <c r="V1282" s="23" t="s">
        <v>9558</v>
      </c>
      <c r="W1282" s="23">
        <v>34.5</v>
      </c>
      <c r="X1282" s="23">
        <v>45</v>
      </c>
      <c r="Y1282" s="23" t="s">
        <v>9482</v>
      </c>
      <c r="Z1282" s="23" t="s">
        <v>9492</v>
      </c>
      <c r="AA1282" s="24">
        <v>44896</v>
      </c>
      <c r="AB1282" s="23">
        <v>114615</v>
      </c>
      <c r="AC1282" s="23">
        <v>144109</v>
      </c>
      <c r="AD1282" s="23">
        <v>45</v>
      </c>
      <c r="AE1282" s="23" t="s">
        <v>2299</v>
      </c>
      <c r="AF1282" s="23" t="s">
        <v>12298</v>
      </c>
      <c r="AG1282" s="20">
        <v>712600382</v>
      </c>
      <c r="AH1282" s="20">
        <v>1</v>
      </c>
    </row>
    <row r="1283" spans="1:34" ht="21" customHeight="1">
      <c r="A1283" s="1" t="str">
        <f>_xlfn.CONCAT(Table1[[#This Row],[NÚMERO OPERATIVO]],Table1[[#This Row],[OS (SGM)]])</f>
        <v>5700688005ETO-RD-DP  001275/2026</v>
      </c>
      <c r="C1283" s="31" t="s">
        <v>9455</v>
      </c>
      <c r="D1283" s="23" t="s">
        <v>17028</v>
      </c>
      <c r="E1283" s="23" t="s">
        <v>12825</v>
      </c>
      <c r="F1283" s="23" t="s">
        <v>1675</v>
      </c>
      <c r="G1283" s="23" t="s">
        <v>662</v>
      </c>
      <c r="H1283" s="23" t="s">
        <v>43</v>
      </c>
      <c r="I1283" s="23" t="s">
        <v>660</v>
      </c>
      <c r="J1283" s="23">
        <v>5700688005</v>
      </c>
      <c r="K1283" s="1" t="e">
        <f>_xlfn.XLOOKUP(Table1[[#This Row],[NÚMERO OPERATIVO]],#REF!,#REF!)</f>
        <v>#REF!</v>
      </c>
      <c r="L1283" s="23">
        <v>20264510734264</v>
      </c>
      <c r="M1283" s="1" t="str">
        <f>_xlfn.CONCAT(Table1[[#This Row],[NÚMERO OPERATIVO]],Table1[[#This Row],[DATA OC]])</f>
        <v>570068800546185,4763888889</v>
      </c>
      <c r="N1283" s="24">
        <v>46185.476388888892</v>
      </c>
      <c r="O1283" s="38" t="s">
        <v>32</v>
      </c>
      <c r="P1283" s="23" t="s">
        <v>34</v>
      </c>
      <c r="Q1283" s="23" t="s">
        <v>32</v>
      </c>
      <c r="R1283" s="23">
        <v>127720</v>
      </c>
      <c r="S1283" s="23">
        <v>0</v>
      </c>
      <c r="T1283" s="23" t="s">
        <v>9461</v>
      </c>
      <c r="U1283" s="24">
        <v>39692.691666666666</v>
      </c>
      <c r="V1283" s="23" t="s">
        <v>9463</v>
      </c>
      <c r="W1283" s="23">
        <v>34.5</v>
      </c>
      <c r="X1283" s="23">
        <v>5</v>
      </c>
      <c r="Y1283" s="23" t="s">
        <v>9464</v>
      </c>
      <c r="Z1283" s="23"/>
      <c r="AA1283" s="23"/>
      <c r="AB1283" s="23">
        <v>827837</v>
      </c>
      <c r="AC1283" s="23">
        <v>150114</v>
      </c>
      <c r="AD1283" s="23">
        <v>15</v>
      </c>
      <c r="AE1283" s="23" t="s">
        <v>8401</v>
      </c>
      <c r="AF1283" s="23" t="s">
        <v>12832</v>
      </c>
      <c r="AG1283" s="20">
        <v>512600169</v>
      </c>
      <c r="AH1283" s="20">
        <v>1</v>
      </c>
    </row>
    <row r="1284" spans="1:34" ht="21" customHeight="1">
      <c r="A1284" s="1" t="str">
        <f>_xlfn.CONCAT(Table1[[#This Row],[NÚMERO OPERATIVO]],Table1[[#This Row],[OS (SGM)]])</f>
        <v>5700659116ETO-MLDP02  000222/2026</v>
      </c>
      <c r="C1284" s="31" t="s">
        <v>9455</v>
      </c>
      <c r="D1284" s="23" t="s">
        <v>17029</v>
      </c>
      <c r="E1284" s="23" t="s">
        <v>12825</v>
      </c>
      <c r="F1284" s="23" t="s">
        <v>1675</v>
      </c>
      <c r="G1284" s="23" t="s">
        <v>554</v>
      </c>
      <c r="H1284" s="23" t="s">
        <v>43</v>
      </c>
      <c r="I1284" s="23" t="s">
        <v>69</v>
      </c>
      <c r="J1284" s="23">
        <v>5700659116</v>
      </c>
      <c r="K1284" s="1" t="e">
        <f>_xlfn.XLOOKUP(Table1[[#This Row],[NÚMERO OPERATIVO]],#REF!,#REF!)</f>
        <v>#REF!</v>
      </c>
      <c r="L1284" s="23">
        <v>20264553274655</v>
      </c>
      <c r="M1284" s="1" t="str">
        <f>_xlfn.CONCAT(Table1[[#This Row],[NÚMERO OPERATIVO]],Table1[[#This Row],[DATA OC]])</f>
        <v>570065911646197,7430555556</v>
      </c>
      <c r="N1284" s="24">
        <v>46197.743055555555</v>
      </c>
      <c r="O1284" s="38" t="s">
        <v>32</v>
      </c>
      <c r="P1284" s="23" t="s">
        <v>34</v>
      </c>
      <c r="Q1284" s="23" t="s">
        <v>32</v>
      </c>
      <c r="R1284" s="23">
        <v>178199</v>
      </c>
      <c r="S1284" s="23">
        <v>136573</v>
      </c>
      <c r="T1284" s="23" t="s">
        <v>9898</v>
      </c>
      <c r="U1284" s="24">
        <v>36847</v>
      </c>
      <c r="V1284" s="23" t="s">
        <v>9463</v>
      </c>
      <c r="W1284" s="23">
        <v>13.8</v>
      </c>
      <c r="X1284" s="23">
        <v>15</v>
      </c>
      <c r="Y1284" s="23" t="s">
        <v>9464</v>
      </c>
      <c r="Z1284" s="23"/>
      <c r="AA1284" s="23"/>
      <c r="AB1284" s="23">
        <v>799419</v>
      </c>
      <c r="AC1284" s="23">
        <v>150759</v>
      </c>
      <c r="AD1284" s="23">
        <v>15</v>
      </c>
      <c r="AE1284" s="23" t="s">
        <v>1767</v>
      </c>
      <c r="AF1284" s="23" t="s">
        <v>12832</v>
      </c>
      <c r="AG1284" s="20">
        <v>512600193</v>
      </c>
      <c r="AH1284" s="20">
        <v>1</v>
      </c>
    </row>
    <row r="1285" spans="1:34" ht="21" customHeight="1">
      <c r="A1285" s="1" t="str">
        <f>_xlfn.CONCAT(Table1[[#This Row],[NÚMERO OPERATIVO]],Table1[[#This Row],[OS (SGM)]])</f>
        <v>5700618072ETO-RD-DP  001325/2026</v>
      </c>
      <c r="C1285" s="31" t="s">
        <v>9455</v>
      </c>
      <c r="D1285" s="23" t="s">
        <v>17030</v>
      </c>
      <c r="E1285" s="23" t="s">
        <v>12825</v>
      </c>
      <c r="F1285" s="23" t="s">
        <v>1675</v>
      </c>
      <c r="G1285" s="23" t="s">
        <v>413</v>
      </c>
      <c r="H1285" s="23" t="s">
        <v>43</v>
      </c>
      <c r="I1285" s="23" t="s">
        <v>314</v>
      </c>
      <c r="J1285" s="23">
        <v>5700618072</v>
      </c>
      <c r="K1285" s="1" t="e">
        <f>_xlfn.XLOOKUP(Table1[[#This Row],[NÚMERO OPERATIVO]],#REF!,#REF!)</f>
        <v>#REF!</v>
      </c>
      <c r="L1285" s="23">
        <v>20264546656721</v>
      </c>
      <c r="M1285" s="1" t="str">
        <f>_xlfn.CONCAT(Table1[[#This Row],[NÚMERO OPERATIVO]],Table1[[#This Row],[DATA OC]])</f>
        <v>570061807246196,6506944444</v>
      </c>
      <c r="N1285" s="24">
        <v>46196.650694444441</v>
      </c>
      <c r="O1285" s="38" t="s">
        <v>32</v>
      </c>
      <c r="P1285" s="23" t="s">
        <v>34</v>
      </c>
      <c r="Q1285" s="23" t="s">
        <v>32</v>
      </c>
      <c r="R1285" s="23"/>
      <c r="S1285" s="23"/>
      <c r="T1285" s="23"/>
      <c r="U1285" s="24"/>
      <c r="V1285" s="23" t="s">
        <v>9463</v>
      </c>
      <c r="W1285" s="23">
        <v>34.5</v>
      </c>
      <c r="X1285" s="23">
        <v>5</v>
      </c>
      <c r="Y1285" s="23"/>
      <c r="Z1285" s="23"/>
      <c r="AA1285" s="23"/>
      <c r="AB1285" s="23"/>
      <c r="AC1285" s="23"/>
      <c r="AD1285" s="23">
        <v>15</v>
      </c>
      <c r="AE1285" s="23" t="s">
        <v>6899</v>
      </c>
      <c r="AF1285" s="23" t="s">
        <v>12832</v>
      </c>
      <c r="AG1285" s="20">
        <v>512600182</v>
      </c>
      <c r="AH1285" s="20">
        <v>1</v>
      </c>
    </row>
    <row r="1286" spans="1:34" ht="21" customHeight="1">
      <c r="A1286" s="1" t="str">
        <f>_xlfn.CONCAT(Table1[[#This Row],[NÚMERO OPERATIVO]],Table1[[#This Row],[OS (SGM)]])</f>
        <v>5700228101ETO-RD-DP  001294/2026</v>
      </c>
      <c r="C1286" s="31" t="s">
        <v>9455</v>
      </c>
      <c r="D1286" s="23" t="s">
        <v>17031</v>
      </c>
      <c r="E1286" s="23" t="s">
        <v>12825</v>
      </c>
      <c r="F1286" s="23" t="s">
        <v>1675</v>
      </c>
      <c r="G1286" s="23" t="s">
        <v>963</v>
      </c>
      <c r="H1286" s="23" t="s">
        <v>116</v>
      </c>
      <c r="I1286" s="23" t="s">
        <v>961</v>
      </c>
      <c r="J1286" s="23">
        <v>5700228101</v>
      </c>
      <c r="K1286" s="1" t="e">
        <f>_xlfn.XLOOKUP(Table1[[#This Row],[NÚMERO OPERATIVO]],#REF!,#REF!)</f>
        <v>#REF!</v>
      </c>
      <c r="L1286" s="23">
        <v>20264517444381</v>
      </c>
      <c r="M1286" s="1" t="str">
        <f>_xlfn.CONCAT(Table1[[#This Row],[NÚMERO OPERATIVO]],Table1[[#This Row],[DATA OC]])</f>
        <v>570022810146187,7888888889</v>
      </c>
      <c r="N1286" s="24">
        <v>46187.788888888892</v>
      </c>
      <c r="O1286" s="38" t="s">
        <v>32</v>
      </c>
      <c r="P1286" s="23" t="s">
        <v>110</v>
      </c>
      <c r="Q1286" s="23" t="s">
        <v>32</v>
      </c>
      <c r="R1286" s="23">
        <v>389654</v>
      </c>
      <c r="S1286" s="23" t="s">
        <v>17032</v>
      </c>
      <c r="T1286" s="23" t="s">
        <v>9473</v>
      </c>
      <c r="U1286" s="24">
        <v>38808.34611111111</v>
      </c>
      <c r="V1286" s="23" t="s">
        <v>9558</v>
      </c>
      <c r="W1286" s="23">
        <v>34.5</v>
      </c>
      <c r="X1286" s="23">
        <v>75</v>
      </c>
      <c r="Y1286" s="23" t="s">
        <v>9464</v>
      </c>
      <c r="Z1286" s="23"/>
      <c r="AA1286" s="23"/>
      <c r="AB1286" s="23">
        <v>1613801</v>
      </c>
      <c r="AC1286" s="23">
        <v>146034</v>
      </c>
      <c r="AD1286" s="23">
        <v>150</v>
      </c>
      <c r="AE1286" s="23" t="s">
        <v>7114</v>
      </c>
      <c r="AF1286" s="23" t="s">
        <v>12832</v>
      </c>
      <c r="AG1286" s="20">
        <v>512600180</v>
      </c>
      <c r="AH1286" s="20">
        <v>1</v>
      </c>
    </row>
    <row r="1287" spans="1:34" ht="21" customHeight="1">
      <c r="A1287" s="1" t="str">
        <f>_xlfn.CONCAT(Table1[[#This Row],[NÚMERO OPERATIVO]],Table1[[#This Row],[OS (SGM)]])</f>
        <v>5701814038ETO-RD-DP  001315/2026</v>
      </c>
      <c r="C1287" s="31" t="s">
        <v>9455</v>
      </c>
      <c r="D1287" s="23" t="s">
        <v>17033</v>
      </c>
      <c r="E1287" s="23" t="s">
        <v>12825</v>
      </c>
      <c r="F1287" s="23" t="s">
        <v>1675</v>
      </c>
      <c r="G1287" s="23" t="s">
        <v>1292</v>
      </c>
      <c r="H1287" s="23" t="s">
        <v>43</v>
      </c>
      <c r="I1287" s="23" t="s">
        <v>245</v>
      </c>
      <c r="J1287" s="23">
        <v>5701814038</v>
      </c>
      <c r="K1287" s="1" t="e">
        <f>_xlfn.XLOOKUP(Table1[[#This Row],[NÚMERO OPERATIVO]],#REF!,#REF!)</f>
        <v>#REF!</v>
      </c>
      <c r="L1287" s="23">
        <v>20264536765892</v>
      </c>
      <c r="M1287" s="1" t="str">
        <f>_xlfn.CONCAT(Table1[[#This Row],[NÚMERO OPERATIVO]],Table1[[#This Row],[DATA OC]])</f>
        <v>570181403846193,5479166667</v>
      </c>
      <c r="N1287" s="24">
        <v>46193.54791666667</v>
      </c>
      <c r="O1287" s="38" t="s">
        <v>32</v>
      </c>
      <c r="P1287" s="23" t="s">
        <v>34</v>
      </c>
      <c r="Q1287" s="23" t="s">
        <v>32</v>
      </c>
      <c r="R1287" s="23"/>
      <c r="S1287" s="23"/>
      <c r="T1287" s="23"/>
      <c r="U1287" s="24"/>
      <c r="V1287" s="23" t="s">
        <v>9463</v>
      </c>
      <c r="W1287" s="23">
        <v>34.5</v>
      </c>
      <c r="X1287" s="23">
        <v>5</v>
      </c>
      <c r="Y1287" s="23"/>
      <c r="Z1287" s="23"/>
      <c r="AA1287" s="23"/>
      <c r="AB1287" s="23"/>
      <c r="AC1287" s="23"/>
      <c r="AD1287" s="23">
        <v>15</v>
      </c>
      <c r="AE1287" s="23" t="s">
        <v>4142</v>
      </c>
      <c r="AF1287" s="23" t="s">
        <v>12832</v>
      </c>
      <c r="AG1287" s="20">
        <v>512600181</v>
      </c>
      <c r="AH1287" s="20">
        <v>1</v>
      </c>
    </row>
    <row r="1288" spans="1:34" ht="21" customHeight="1">
      <c r="A1288" s="1" t="str">
        <f>_xlfn.CONCAT(Table1[[#This Row],[NÚMERO OPERATIVO]],Table1[[#This Row],[OS (SGM)]])</f>
        <v>5710089032ETO-RD-GU  002430/2026</v>
      </c>
      <c r="C1288" s="31" t="s">
        <v>9455</v>
      </c>
      <c r="D1288" s="23" t="s">
        <v>17034</v>
      </c>
      <c r="E1288" s="23" t="s">
        <v>12825</v>
      </c>
      <c r="F1288" s="23" t="s">
        <v>254</v>
      </c>
      <c r="G1288" s="23" t="s">
        <v>124</v>
      </c>
      <c r="H1288" s="23" t="s">
        <v>43</v>
      </c>
      <c r="I1288" s="23" t="s">
        <v>122</v>
      </c>
      <c r="J1288" s="23">
        <v>5710089032</v>
      </c>
      <c r="K1288" s="1" t="e">
        <f>_xlfn.XLOOKUP(Table1[[#This Row],[NÚMERO OPERATIVO]],#REF!,#REF!)</f>
        <v>#REF!</v>
      </c>
      <c r="L1288" s="23">
        <v>20264486726645</v>
      </c>
      <c r="M1288" s="1" t="str">
        <f>_xlfn.CONCAT(Table1[[#This Row],[NÚMERO OPERATIVO]],Table1[[#This Row],[DATA OC]])</f>
        <v>571008903246180,6909722222</v>
      </c>
      <c r="N1288" s="24">
        <v>46180.690972222219</v>
      </c>
      <c r="O1288" s="38" t="s">
        <v>32</v>
      </c>
      <c r="P1288" s="23" t="s">
        <v>172</v>
      </c>
      <c r="Q1288" s="23" t="s">
        <v>32</v>
      </c>
      <c r="R1288" s="23"/>
      <c r="S1288" s="23"/>
      <c r="T1288" s="23"/>
      <c r="U1288" s="24"/>
      <c r="V1288" s="23" t="s">
        <v>9463</v>
      </c>
      <c r="W1288" s="23">
        <v>34.5</v>
      </c>
      <c r="X1288" s="23">
        <v>5</v>
      </c>
      <c r="Y1288" s="23"/>
      <c r="Z1288" s="23"/>
      <c r="AA1288" s="23"/>
      <c r="AB1288" s="23"/>
      <c r="AC1288" s="23"/>
      <c r="AD1288" s="23">
        <v>15</v>
      </c>
      <c r="AE1288" s="23" t="s">
        <v>5861</v>
      </c>
      <c r="AF1288" s="23" t="s">
        <v>13191</v>
      </c>
      <c r="AG1288" s="20">
        <v>412600475</v>
      </c>
      <c r="AH1288" s="20">
        <v>1</v>
      </c>
    </row>
    <row r="1289" spans="1:34" ht="21" customHeight="1">
      <c r="A1289" s="1" t="str">
        <f>_xlfn.CONCAT(Table1[[#This Row],[NÚMERO OPERATIVO]],Table1[[#This Row],[OS (SGM)]])</f>
        <v>5710080047DBM-MLDB05  000102/2026</v>
      </c>
      <c r="C1289" s="31" t="s">
        <v>9455</v>
      </c>
      <c r="D1289" s="23" t="s">
        <v>17035</v>
      </c>
      <c r="E1289" s="23" t="s">
        <v>12825</v>
      </c>
      <c r="F1289" s="23" t="s">
        <v>254</v>
      </c>
      <c r="G1289" s="23" t="s">
        <v>1568</v>
      </c>
      <c r="H1289" s="23" t="s">
        <v>43</v>
      </c>
      <c r="I1289" s="23" t="s">
        <v>1566</v>
      </c>
      <c r="J1289" s="23">
        <v>5710080047</v>
      </c>
      <c r="K1289" s="1" t="e">
        <f>_xlfn.XLOOKUP(Table1[[#This Row],[NÚMERO OPERATIVO]],#REF!,#REF!)</f>
        <v>#REF!</v>
      </c>
      <c r="L1289" s="23" t="s">
        <v>9868</v>
      </c>
      <c r="M1289" s="1" t="str">
        <f>_xlfn.CONCAT(Table1[[#This Row],[NÚMERO OPERATIVO]],Table1[[#This Row],[DATA OC]])</f>
        <v>571008004746192,8569444444</v>
      </c>
      <c r="N1289" s="24">
        <v>46192.856944444444</v>
      </c>
      <c r="O1289" s="38" t="s">
        <v>32</v>
      </c>
      <c r="P1289" s="23" t="s">
        <v>34</v>
      </c>
      <c r="Q1289" s="23" t="s">
        <v>32</v>
      </c>
      <c r="R1289" s="23">
        <v>53324</v>
      </c>
      <c r="S1289" s="23">
        <v>0</v>
      </c>
      <c r="T1289" s="23" t="s">
        <v>9482</v>
      </c>
      <c r="U1289" s="24">
        <v>38412.723009259258</v>
      </c>
      <c r="V1289" s="23" t="s">
        <v>9463</v>
      </c>
      <c r="W1289" s="23">
        <v>13.8</v>
      </c>
      <c r="X1289" s="23">
        <v>10</v>
      </c>
      <c r="Y1289" s="23" t="s">
        <v>9464</v>
      </c>
      <c r="Z1289" s="23" t="s">
        <v>9464</v>
      </c>
      <c r="AA1289" s="23"/>
      <c r="AB1289" s="23" t="s">
        <v>17036</v>
      </c>
      <c r="AC1289" s="23">
        <v>148451</v>
      </c>
      <c r="AD1289" s="23">
        <v>15</v>
      </c>
      <c r="AE1289" s="23" t="s">
        <v>6565</v>
      </c>
      <c r="AF1289" s="23" t="s">
        <v>13191</v>
      </c>
      <c r="AG1289" s="20">
        <v>412600510</v>
      </c>
      <c r="AH1289" s="20">
        <v>1</v>
      </c>
    </row>
    <row r="1290" spans="1:34" ht="21" customHeight="1">
      <c r="A1290" s="1" t="str">
        <f>_xlfn.CONCAT(Table1[[#This Row],[NÚMERO OPERATIVO]],Table1[[#This Row],[OS (SGM)]])</f>
        <v>5700707003EP-MPGU01  000005/2026</v>
      </c>
      <c r="C1290" s="31" t="s">
        <v>9455</v>
      </c>
      <c r="D1290" s="23" t="s">
        <v>17037</v>
      </c>
      <c r="E1290" s="23" t="s">
        <v>12825</v>
      </c>
      <c r="F1290" s="23" t="s">
        <v>254</v>
      </c>
      <c r="G1290" s="23" t="s">
        <v>254</v>
      </c>
      <c r="H1290" s="23" t="s">
        <v>116</v>
      </c>
      <c r="I1290" s="23" t="s">
        <v>6387</v>
      </c>
      <c r="J1290" s="23">
        <v>5700707003</v>
      </c>
      <c r="K1290" s="1" t="e">
        <f>_xlfn.XLOOKUP(Table1[[#This Row],[NÚMERO OPERATIVO]],#REF!,#REF!)</f>
        <v>#REF!</v>
      </c>
      <c r="L1290" s="23">
        <v>20264564392854</v>
      </c>
      <c r="M1290" s="1" t="str">
        <f>_xlfn.CONCAT(Table1[[#This Row],[NÚMERO OPERATIVO]],Table1[[#This Row],[DATA OC]])</f>
        <v>570070700346200,6451388889</v>
      </c>
      <c r="N1290" s="24">
        <v>46200.645138888889</v>
      </c>
      <c r="O1290" s="38" t="s">
        <v>32</v>
      </c>
      <c r="P1290" s="23" t="s">
        <v>34</v>
      </c>
      <c r="Q1290" s="23" t="s">
        <v>32</v>
      </c>
      <c r="R1290" s="23"/>
      <c r="S1290" s="23"/>
      <c r="T1290" s="23"/>
      <c r="U1290" s="24"/>
      <c r="V1290" s="23" t="s">
        <v>9558</v>
      </c>
      <c r="W1290" s="23">
        <v>13.8</v>
      </c>
      <c r="X1290" s="23">
        <v>75</v>
      </c>
      <c r="Y1290" s="23"/>
      <c r="Z1290" s="23"/>
      <c r="AA1290" s="23"/>
      <c r="AB1290" s="23"/>
      <c r="AC1290" s="23"/>
      <c r="AD1290" s="23">
        <v>112.5</v>
      </c>
      <c r="AE1290" s="23" t="s">
        <v>6385</v>
      </c>
      <c r="AF1290" s="23" t="s">
        <v>13191</v>
      </c>
      <c r="AG1290" s="20">
        <v>412600520</v>
      </c>
      <c r="AH1290" s="20">
        <v>1</v>
      </c>
    </row>
    <row r="1291" spans="1:34" ht="21" customHeight="1">
      <c r="A1291" s="1" t="str">
        <f>_xlfn.CONCAT(Table1[[#This Row],[NÚMERO OPERATIVO]],Table1[[#This Row],[OS (SGM)]])</f>
        <v>5743917021DBM-MLDB05  000100/2026</v>
      </c>
      <c r="C1291" s="31" t="s">
        <v>9455</v>
      </c>
      <c r="D1291" s="23" t="s">
        <v>17038</v>
      </c>
      <c r="E1291" s="23" t="s">
        <v>12825</v>
      </c>
      <c r="F1291" s="23" t="s">
        <v>254</v>
      </c>
      <c r="G1291" s="23" t="s">
        <v>52</v>
      </c>
      <c r="H1291" s="23" t="s">
        <v>43</v>
      </c>
      <c r="I1291" s="23" t="s">
        <v>314</v>
      </c>
      <c r="J1291" s="23">
        <v>5743917021</v>
      </c>
      <c r="K1291" s="1" t="e">
        <f>_xlfn.XLOOKUP(Table1[[#This Row],[NÚMERO OPERATIVO]],#REF!,#REF!)</f>
        <v>#REF!</v>
      </c>
      <c r="L1291" s="23">
        <v>20264514579985</v>
      </c>
      <c r="M1291" s="1" t="str">
        <f>_xlfn.CONCAT(Table1[[#This Row],[NÚMERO OPERATIVO]],Table1[[#This Row],[DATA OC]])</f>
        <v>574391702146187,6680555556</v>
      </c>
      <c r="N1291" s="24">
        <v>46187.668055555558</v>
      </c>
      <c r="O1291" s="38" t="s">
        <v>32</v>
      </c>
      <c r="P1291" s="23" t="s">
        <v>34</v>
      </c>
      <c r="Q1291" s="23" t="s">
        <v>32</v>
      </c>
      <c r="R1291" s="23">
        <v>536914</v>
      </c>
      <c r="S1291" s="23">
        <v>124041</v>
      </c>
      <c r="T1291" s="23" t="s">
        <v>9482</v>
      </c>
      <c r="U1291" s="24">
        <v>43952.693310185183</v>
      </c>
      <c r="V1291" s="23" t="s">
        <v>9463</v>
      </c>
      <c r="W1291" s="23">
        <v>13.8</v>
      </c>
      <c r="X1291" s="23">
        <v>15</v>
      </c>
      <c r="Y1291" s="23" t="s">
        <v>9492</v>
      </c>
      <c r="Z1291" s="23" t="s">
        <v>9492</v>
      </c>
      <c r="AA1291" s="23"/>
      <c r="AB1291" s="23">
        <v>822889</v>
      </c>
      <c r="AC1291" s="23">
        <v>149454</v>
      </c>
      <c r="AD1291" s="23">
        <v>15</v>
      </c>
      <c r="AE1291" s="23" t="s">
        <v>312</v>
      </c>
      <c r="AF1291" s="23" t="s">
        <v>13191</v>
      </c>
      <c r="AG1291" s="20">
        <v>412600501</v>
      </c>
      <c r="AH1291" s="20">
        <v>1</v>
      </c>
    </row>
    <row r="1292" spans="1:34" ht="21" customHeight="1">
      <c r="A1292" s="1" t="str">
        <f>_xlfn.CONCAT(Table1[[#This Row],[NÚMERO OPERATIVO]],Table1[[#This Row],[OS (SGM)]])</f>
        <v>5700114021ETO-RD-GU  002243/2026</v>
      </c>
      <c r="C1292" s="31" t="s">
        <v>9455</v>
      </c>
      <c r="D1292" s="23" t="s">
        <v>17039</v>
      </c>
      <c r="E1292" s="23" t="s">
        <v>12825</v>
      </c>
      <c r="F1292" s="23" t="s">
        <v>254</v>
      </c>
      <c r="G1292" s="23" t="s">
        <v>52</v>
      </c>
      <c r="H1292" s="23" t="s">
        <v>43</v>
      </c>
      <c r="I1292" s="23" t="s">
        <v>3637</v>
      </c>
      <c r="J1292" s="23">
        <v>5700114021</v>
      </c>
      <c r="K1292" s="1" t="e">
        <f>_xlfn.XLOOKUP(Table1[[#This Row],[NÚMERO OPERATIVO]],#REF!,#REF!)</f>
        <v>#REF!</v>
      </c>
      <c r="L1292" s="23">
        <v>20264481095424</v>
      </c>
      <c r="M1292" s="1" t="str">
        <f>_xlfn.CONCAT(Table1[[#This Row],[NÚMERO OPERATIVO]],Table1[[#This Row],[DATA OC]])</f>
        <v>570011402146178,8298611111</v>
      </c>
      <c r="N1292" s="24">
        <v>46178.829861111109</v>
      </c>
      <c r="O1292" s="38" t="s">
        <v>32</v>
      </c>
      <c r="P1292" s="23" t="s">
        <v>172</v>
      </c>
      <c r="Q1292" s="23" t="s">
        <v>32</v>
      </c>
      <c r="R1292" s="23"/>
      <c r="S1292" s="23"/>
      <c r="T1292" s="23"/>
      <c r="U1292" s="24"/>
      <c r="V1292" s="23" t="s">
        <v>9558</v>
      </c>
      <c r="W1292" s="23">
        <v>34.5</v>
      </c>
      <c r="X1292" s="23">
        <v>75</v>
      </c>
      <c r="Y1292" s="23"/>
      <c r="Z1292" s="23"/>
      <c r="AA1292" s="23"/>
      <c r="AB1292" s="23"/>
      <c r="AC1292" s="23"/>
      <c r="AD1292" s="23">
        <v>75</v>
      </c>
      <c r="AE1292" s="23" t="s">
        <v>3635</v>
      </c>
      <c r="AF1292" s="23" t="s">
        <v>13191</v>
      </c>
      <c r="AG1292" s="20">
        <v>412600473</v>
      </c>
      <c r="AH1292" s="20">
        <v>1</v>
      </c>
    </row>
    <row r="1293" spans="1:34" ht="21" customHeight="1">
      <c r="A1293" s="1" t="str">
        <f>_xlfn.CONCAT(Table1[[#This Row],[NÚMERO OPERATIVO]],Table1[[#This Row],[OS (SGM)]])</f>
        <v>5710011094DBM-MPDB10  000071/2026</v>
      </c>
      <c r="C1293" s="31" t="s">
        <v>9455</v>
      </c>
      <c r="D1293" s="23" t="s">
        <v>17040</v>
      </c>
      <c r="E1293" s="23" t="s">
        <v>12825</v>
      </c>
      <c r="F1293" s="23" t="s">
        <v>254</v>
      </c>
      <c r="G1293" s="23" t="s">
        <v>71</v>
      </c>
      <c r="H1293" s="23" t="s">
        <v>43</v>
      </c>
      <c r="I1293" s="23" t="s">
        <v>1559</v>
      </c>
      <c r="J1293" s="23">
        <v>5710011094</v>
      </c>
      <c r="K1293" s="1" t="e">
        <f>_xlfn.XLOOKUP(Table1[[#This Row],[NÚMERO OPERATIVO]],#REF!,#REF!)</f>
        <v>#REF!</v>
      </c>
      <c r="L1293" s="23">
        <v>20264554477246</v>
      </c>
      <c r="M1293" s="1" t="str">
        <f>_xlfn.CONCAT(Table1[[#This Row],[NÚMERO OPERATIVO]],Table1[[#This Row],[DATA OC]])</f>
        <v>571001109446198,4868055556</v>
      </c>
      <c r="N1293" s="24">
        <v>46198.486805555556</v>
      </c>
      <c r="O1293" s="38" t="s">
        <v>32</v>
      </c>
      <c r="P1293" s="23" t="s">
        <v>34</v>
      </c>
      <c r="Q1293" s="23" t="s">
        <v>32</v>
      </c>
      <c r="R1293" s="23">
        <v>566197039</v>
      </c>
      <c r="S1293" s="23">
        <v>0</v>
      </c>
      <c r="T1293" s="23" t="s">
        <v>10098</v>
      </c>
      <c r="U1293" s="24">
        <v>36342.449189814812</v>
      </c>
      <c r="V1293" s="23" t="s">
        <v>9558</v>
      </c>
      <c r="W1293" s="23">
        <v>34.5</v>
      </c>
      <c r="X1293" s="23">
        <v>30</v>
      </c>
      <c r="Y1293" s="23" t="s">
        <v>9482</v>
      </c>
      <c r="Z1293" s="23" t="s">
        <v>9464</v>
      </c>
      <c r="AA1293" s="23"/>
      <c r="AB1293" s="23">
        <v>1557595</v>
      </c>
      <c r="AC1293" s="23">
        <v>141476</v>
      </c>
      <c r="AD1293" s="23">
        <v>30</v>
      </c>
      <c r="AE1293" s="23" t="s">
        <v>3396</v>
      </c>
      <c r="AF1293" s="23" t="s">
        <v>13191</v>
      </c>
      <c r="AG1293" s="20">
        <v>412600525</v>
      </c>
      <c r="AH1293" s="20">
        <v>1</v>
      </c>
    </row>
    <row r="1294" spans="1:34" ht="21" customHeight="1">
      <c r="A1294" s="1" t="str">
        <f>_xlfn.CONCAT(Table1[[#This Row],[NÚMERO OPERATIVO]],Table1[[#This Row],[OS (SGM)]])</f>
        <v>5710372107ETO-RD-GU  002463/2026</v>
      </c>
      <c r="C1294" s="31" t="s">
        <v>9455</v>
      </c>
      <c r="D1294" s="23" t="s">
        <v>17041</v>
      </c>
      <c r="E1294" s="23" t="s">
        <v>12825</v>
      </c>
      <c r="F1294" s="23" t="s">
        <v>254</v>
      </c>
      <c r="G1294" s="23" t="s">
        <v>287</v>
      </c>
      <c r="H1294" s="23" t="s">
        <v>43</v>
      </c>
      <c r="I1294" s="23" t="s">
        <v>419</v>
      </c>
      <c r="J1294" s="23">
        <v>5710372107</v>
      </c>
      <c r="K1294" s="1" t="e">
        <f>_xlfn.XLOOKUP(Table1[[#This Row],[NÚMERO OPERATIVO]],#REF!,#REF!)</f>
        <v>#REF!</v>
      </c>
      <c r="L1294" s="23" t="s">
        <v>9868</v>
      </c>
      <c r="M1294" s="1" t="str">
        <f>_xlfn.CONCAT(Table1[[#This Row],[NÚMERO OPERATIVO]],Table1[[#This Row],[DATA OC]])</f>
        <v>571037210746181,7125</v>
      </c>
      <c r="N1294" s="24">
        <v>46181.712500000001</v>
      </c>
      <c r="O1294" s="38" t="s">
        <v>32</v>
      </c>
      <c r="P1294" s="23" t="s">
        <v>285</v>
      </c>
      <c r="Q1294" s="23" t="s">
        <v>32</v>
      </c>
      <c r="R1294" s="23">
        <v>589529</v>
      </c>
      <c r="S1294" s="23" t="s">
        <v>9472</v>
      </c>
      <c r="T1294" s="23" t="s">
        <v>9482</v>
      </c>
      <c r="U1294" s="24">
        <v>44409.762916666667</v>
      </c>
      <c r="V1294" s="23" t="s">
        <v>9463</v>
      </c>
      <c r="W1294" s="23">
        <v>34.5</v>
      </c>
      <c r="X1294" s="23">
        <v>15</v>
      </c>
      <c r="Y1294" s="23" t="s">
        <v>9492</v>
      </c>
      <c r="Z1294" s="23" t="s">
        <v>9492</v>
      </c>
      <c r="AA1294" s="23"/>
      <c r="AB1294" s="23" t="s">
        <v>17042</v>
      </c>
      <c r="AC1294" s="23">
        <v>150973</v>
      </c>
      <c r="AD1294" s="23">
        <v>15</v>
      </c>
      <c r="AE1294" s="23" t="s">
        <v>6560</v>
      </c>
      <c r="AF1294" s="23" t="s">
        <v>13191</v>
      </c>
      <c r="AG1294" s="20">
        <v>412600500</v>
      </c>
      <c r="AH1294" s="20">
        <v>1</v>
      </c>
    </row>
    <row r="1295" spans="1:34" ht="21" customHeight="1">
      <c r="A1295" s="1" t="str">
        <f>_xlfn.CONCAT(Table1[[#This Row],[NÚMERO OPERATIVO]],Table1[[#This Row],[OS (SGM)]])</f>
        <v>5710068097ETO-RD-GU  002461/2026</v>
      </c>
      <c r="C1295" s="31" t="s">
        <v>9455</v>
      </c>
      <c r="D1295" s="23" t="s">
        <v>17043</v>
      </c>
      <c r="E1295" s="23" t="s">
        <v>12825</v>
      </c>
      <c r="F1295" s="23" t="s">
        <v>254</v>
      </c>
      <c r="G1295" s="23" t="s">
        <v>813</v>
      </c>
      <c r="H1295" s="23" t="s">
        <v>43</v>
      </c>
      <c r="I1295" s="23" t="s">
        <v>122</v>
      </c>
      <c r="J1295" s="23">
        <v>5710068097</v>
      </c>
      <c r="K1295" s="1" t="e">
        <f>_xlfn.XLOOKUP(Table1[[#This Row],[NÚMERO OPERATIVO]],#REF!,#REF!)</f>
        <v>#REF!</v>
      </c>
      <c r="L1295" s="23">
        <v>20264489326304</v>
      </c>
      <c r="M1295" s="1" t="str">
        <f>_xlfn.CONCAT(Table1[[#This Row],[NÚMERO OPERATIVO]],Table1[[#This Row],[DATA OC]])</f>
        <v>571006809746181,5506944444</v>
      </c>
      <c r="N1295" s="24">
        <v>46181.550694444442</v>
      </c>
      <c r="O1295" s="38" t="s">
        <v>32</v>
      </c>
      <c r="P1295" s="23" t="s">
        <v>34</v>
      </c>
      <c r="Q1295" s="23" t="s">
        <v>32</v>
      </c>
      <c r="R1295" s="23">
        <v>443087</v>
      </c>
      <c r="S1295" s="23">
        <v>108942</v>
      </c>
      <c r="T1295" s="23" t="s">
        <v>9482</v>
      </c>
      <c r="U1295" s="24">
        <v>42979.75509259259</v>
      </c>
      <c r="V1295" s="23" t="s">
        <v>9463</v>
      </c>
      <c r="W1295" s="23">
        <v>34.5</v>
      </c>
      <c r="X1295" s="23">
        <v>15</v>
      </c>
      <c r="Y1295" s="23" t="s">
        <v>9537</v>
      </c>
      <c r="Z1295" s="23"/>
      <c r="AA1295" s="23"/>
      <c r="AB1295" s="23" t="s">
        <v>17044</v>
      </c>
      <c r="AC1295" s="23">
        <v>150840</v>
      </c>
      <c r="AD1295" s="23">
        <v>15</v>
      </c>
      <c r="AE1295" s="23" t="s">
        <v>6880</v>
      </c>
      <c r="AF1295" s="23" t="s">
        <v>13191</v>
      </c>
      <c r="AG1295" s="20">
        <v>412600499</v>
      </c>
      <c r="AH1295" s="20">
        <v>1</v>
      </c>
    </row>
    <row r="1296" spans="1:34" ht="21" customHeight="1">
      <c r="A1296" s="1" t="str">
        <f>_xlfn.CONCAT(Table1[[#This Row],[NÚMERO OPERATIVO]],Table1[[#This Row],[OS (SGM)]])</f>
        <v>5710487097DBM-MLDB05  000104/2026</v>
      </c>
      <c r="C1296" s="34" t="s">
        <v>9455</v>
      </c>
      <c r="D1296" s="27" t="s">
        <v>17045</v>
      </c>
      <c r="E1296" s="27" t="s">
        <v>12825</v>
      </c>
      <c r="F1296" s="27" t="s">
        <v>254</v>
      </c>
      <c r="G1296" s="27" t="s">
        <v>813</v>
      </c>
      <c r="H1296" s="27" t="s">
        <v>43</v>
      </c>
      <c r="I1296" s="27" t="s">
        <v>122</v>
      </c>
      <c r="J1296" s="27">
        <v>5710487097</v>
      </c>
      <c r="K1296" s="1" t="e">
        <f>_xlfn.XLOOKUP(Table1[[#This Row],[NÚMERO OPERATIVO]],#REF!,#REF!)</f>
        <v>#REF!</v>
      </c>
      <c r="L1296" s="27">
        <v>20264556881733</v>
      </c>
      <c r="M1296" s="1" t="str">
        <f>_xlfn.CONCAT(Table1[[#This Row],[NÚMERO OPERATIVO]],Table1[[#This Row],[DATA OC]])</f>
        <v>571048709746198,7965277778</v>
      </c>
      <c r="N1296" s="28">
        <v>46198.796527777777</v>
      </c>
      <c r="O1296" s="39" t="s">
        <v>32</v>
      </c>
      <c r="P1296" s="27" t="s">
        <v>34</v>
      </c>
      <c r="Q1296" s="27" t="s">
        <v>32</v>
      </c>
      <c r="R1296" s="27">
        <v>59915</v>
      </c>
      <c r="S1296" s="27">
        <v>0</v>
      </c>
      <c r="T1296" s="27" t="s">
        <v>9482</v>
      </c>
      <c r="U1296" s="28">
        <v>38657.429201388892</v>
      </c>
      <c r="V1296" s="27" t="s">
        <v>9463</v>
      </c>
      <c r="W1296" s="27">
        <v>34.5</v>
      </c>
      <c r="X1296" s="27">
        <v>10</v>
      </c>
      <c r="Y1296" s="27" t="s">
        <v>9464</v>
      </c>
      <c r="Z1296" s="27"/>
      <c r="AA1296" s="27"/>
      <c r="AB1296" s="27" t="s">
        <v>17046</v>
      </c>
      <c r="AC1296" s="27">
        <v>150833</v>
      </c>
      <c r="AD1296" s="27">
        <v>15</v>
      </c>
      <c r="AE1296" s="27" t="s">
        <v>6380</v>
      </c>
      <c r="AF1296" s="27" t="s">
        <v>13191</v>
      </c>
      <c r="AG1296" s="20"/>
      <c r="AH1296" s="20">
        <v>1</v>
      </c>
    </row>
  </sheetData>
  <conditionalFormatting sqref="J981:J1156">
    <cfRule type="duplicateValues" dxfId="43" priority="2"/>
  </conditionalFormatting>
  <conditionalFormatting sqref="J1:K1">
    <cfRule type="duplicateValues" dxfId="42" priority="1"/>
  </conditionalFormatting>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CF43F-10E4-4DE3-8C76-D0D6292902B2}">
  <dimension ref="A1:H6"/>
  <sheetViews>
    <sheetView workbookViewId="0"/>
  </sheetViews>
  <sheetFormatPr defaultRowHeight="14.45"/>
  <cols>
    <col min="1" max="1" width="22.85546875" bestFit="1" customWidth="1"/>
    <col min="2" max="2" width="18.42578125" bestFit="1" customWidth="1"/>
    <col min="3" max="3" width="3.42578125" bestFit="1" customWidth="1"/>
    <col min="4" max="4" width="4.140625" bestFit="1" customWidth="1"/>
    <col min="5" max="5" width="3.5703125" bestFit="1" customWidth="1"/>
    <col min="6" max="6" width="4" bestFit="1" customWidth="1"/>
    <col min="7" max="7" width="3.5703125" bestFit="1" customWidth="1"/>
    <col min="8" max="9" width="9.7109375" bestFit="1" customWidth="1"/>
  </cols>
  <sheetData>
    <row r="1" spans="1:8">
      <c r="A1" s="40" t="s">
        <v>1</v>
      </c>
      <c r="B1" t="s">
        <v>17047</v>
      </c>
    </row>
    <row r="2" spans="1:8">
      <c r="A2" s="40" t="s">
        <v>9427</v>
      </c>
      <c r="B2" t="s">
        <v>17048</v>
      </c>
    </row>
    <row r="4" spans="1:8">
      <c r="B4" s="40" t="s">
        <v>17049</v>
      </c>
    </row>
    <row r="5" spans="1:8">
      <c r="B5" t="s">
        <v>17050</v>
      </c>
      <c r="C5" t="s">
        <v>17051</v>
      </c>
      <c r="D5" t="s">
        <v>17052</v>
      </c>
      <c r="E5" t="s">
        <v>17053</v>
      </c>
      <c r="F5" t="s">
        <v>17054</v>
      </c>
      <c r="G5" t="s">
        <v>17055</v>
      </c>
      <c r="H5" t="s">
        <v>17056</v>
      </c>
    </row>
    <row r="6" spans="1:8">
      <c r="A6" t="s">
        <v>17057</v>
      </c>
      <c r="B6">
        <v>47</v>
      </c>
      <c r="C6">
        <v>53</v>
      </c>
      <c r="D6">
        <v>40</v>
      </c>
      <c r="E6">
        <v>24</v>
      </c>
      <c r="F6">
        <v>19</v>
      </c>
      <c r="G6">
        <v>26</v>
      </c>
      <c r="H6">
        <v>209</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033CE-3D85-4918-BD4D-0BC412200365}">
  <dimension ref="A1:H7"/>
  <sheetViews>
    <sheetView tabSelected="1" workbookViewId="0">
      <selection activeCell="C12" sqref="C12"/>
    </sheetView>
  </sheetViews>
  <sheetFormatPr defaultRowHeight="14.45"/>
  <cols>
    <col min="1" max="1" width="22.85546875" bestFit="1" customWidth="1"/>
    <col min="2" max="2" width="18.42578125" bestFit="1" customWidth="1"/>
    <col min="3" max="3" width="5.140625" bestFit="1" customWidth="1"/>
    <col min="4" max="4" width="5.85546875" bestFit="1" customWidth="1"/>
    <col min="5" max="5" width="5.28515625" bestFit="1" customWidth="1"/>
    <col min="6" max="6" width="5.7109375" bestFit="1" customWidth="1"/>
    <col min="7" max="7" width="5.28515625" bestFit="1" customWidth="1"/>
    <col min="8" max="8" width="9.7109375" bestFit="1" customWidth="1"/>
    <col min="9" max="9" width="4.7109375" bestFit="1" customWidth="1"/>
    <col min="10" max="10" width="9.7109375" bestFit="1" customWidth="1"/>
    <col min="11" max="1581" width="18.42578125" bestFit="1" customWidth="1"/>
    <col min="1582" max="1582" width="9.7109375" bestFit="1" customWidth="1"/>
  </cols>
  <sheetData>
    <row r="1" spans="1:8">
      <c r="A1" s="40" t="s">
        <v>17058</v>
      </c>
      <c r="B1" t="s">
        <v>17059</v>
      </c>
    </row>
    <row r="3" spans="1:8">
      <c r="B3" s="40" t="s">
        <v>17049</v>
      </c>
    </row>
    <row r="4" spans="1:8">
      <c r="B4" t="s">
        <v>17050</v>
      </c>
      <c r="C4" t="s">
        <v>17051</v>
      </c>
      <c r="D4" t="s">
        <v>17052</v>
      </c>
      <c r="E4" t="s">
        <v>17053</v>
      </c>
      <c r="F4" t="s">
        <v>17054</v>
      </c>
      <c r="G4" t="s">
        <v>17055</v>
      </c>
      <c r="H4" t="s">
        <v>17056</v>
      </c>
    </row>
    <row r="7" spans="1:8">
      <c r="A7" t="s">
        <v>17057</v>
      </c>
      <c r="B7">
        <v>32</v>
      </c>
      <c r="C7">
        <v>38</v>
      </c>
      <c r="D7">
        <v>31</v>
      </c>
      <c r="E7">
        <v>10</v>
      </c>
      <c r="F7">
        <v>9</v>
      </c>
      <c r="G7">
        <v>13</v>
      </c>
      <c r="H7">
        <v>133</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115BC-76D3-494B-B72F-C32DF6135AA5}">
  <sheetPr filterMode="1">
    <tabColor rgb="FF7030A0"/>
  </sheetPr>
  <dimension ref="A1:AN1582"/>
  <sheetViews>
    <sheetView zoomScale="70" zoomScaleNormal="70" workbookViewId="0">
      <selection sqref="A1:XFD1048576"/>
    </sheetView>
  </sheetViews>
  <sheetFormatPr defaultColWidth="17" defaultRowHeight="14.45"/>
  <cols>
    <col min="1" max="6" width="27.5703125" style="1" bestFit="1" customWidth="1"/>
    <col min="7" max="7" width="31.5703125" style="1" customWidth="1"/>
    <col min="8" max="9" width="27.5703125" style="1" bestFit="1" customWidth="1"/>
    <col min="10" max="10" width="52.28515625" style="1" customWidth="1"/>
    <col min="11" max="14" width="27.5703125" style="1" bestFit="1" customWidth="1"/>
    <col min="15" max="15" width="25.42578125" style="1" customWidth="1"/>
    <col min="16" max="16" width="18.85546875" style="1" customWidth="1"/>
    <col min="17" max="18" width="33.140625" style="10" customWidth="1"/>
    <col min="19" max="23" width="27.5703125" style="1" bestFit="1" customWidth="1"/>
    <col min="24" max="26" width="27.5703125" style="9" bestFit="1" customWidth="1"/>
    <col min="27" max="27" width="50.7109375" style="1" customWidth="1"/>
    <col min="28" max="28" width="27.5703125" style="1" bestFit="1" customWidth="1"/>
    <col min="29" max="29" width="36.140625" style="1" customWidth="1"/>
    <col min="30" max="30" width="27.5703125" style="1" bestFit="1" customWidth="1"/>
    <col min="31" max="31" width="45.85546875" style="1" customWidth="1"/>
    <col min="32" max="32" width="201.42578125" style="1" customWidth="1"/>
    <col min="33" max="35" width="27.5703125" style="1" bestFit="1" customWidth="1"/>
    <col min="36" max="36" width="27.5703125" style="9" bestFit="1" customWidth="1"/>
    <col min="37" max="37" width="13.28515625" style="1" customWidth="1"/>
    <col min="38" max="16383" width="27.5703125" style="1" bestFit="1" customWidth="1"/>
    <col min="16384" max="16384" width="17" style="1"/>
  </cols>
  <sheetData>
    <row r="1" spans="1:40" ht="21.6" customHeight="1">
      <c r="A1" s="1" t="s">
        <v>0</v>
      </c>
      <c r="B1" s="1" t="s">
        <v>1</v>
      </c>
      <c r="C1" s="1" t="s">
        <v>2</v>
      </c>
      <c r="D1" s="2" t="s">
        <v>17060</v>
      </c>
      <c r="E1" s="2" t="s">
        <v>3</v>
      </c>
      <c r="F1" s="1" t="s">
        <v>5</v>
      </c>
      <c r="G1" s="1" t="s">
        <v>6</v>
      </c>
      <c r="H1" s="1" t="s">
        <v>7</v>
      </c>
      <c r="I1" s="1" t="s">
        <v>8</v>
      </c>
      <c r="J1" s="1" t="s">
        <v>9</v>
      </c>
      <c r="K1" s="1" t="s">
        <v>17061</v>
      </c>
      <c r="L1" s="1" t="s">
        <v>10</v>
      </c>
      <c r="M1" s="1" t="s">
        <v>17062</v>
      </c>
      <c r="N1" s="1" t="s">
        <v>17063</v>
      </c>
      <c r="O1" s="1" t="s">
        <v>11</v>
      </c>
      <c r="P1" s="3" t="s">
        <v>12</v>
      </c>
      <c r="Q1" s="4" t="s">
        <v>9427</v>
      </c>
      <c r="R1" s="4" t="s">
        <v>17064</v>
      </c>
      <c r="S1" s="1" t="s">
        <v>17065</v>
      </c>
      <c r="T1" s="1" t="s">
        <v>17066</v>
      </c>
      <c r="U1" s="1" t="s">
        <v>17067</v>
      </c>
      <c r="V1" s="1" t="s">
        <v>14</v>
      </c>
      <c r="W1" s="1" t="s">
        <v>15</v>
      </c>
      <c r="X1" s="5" t="s">
        <v>16</v>
      </c>
      <c r="Y1" s="1" t="s">
        <v>17</v>
      </c>
      <c r="Z1" s="1" t="s">
        <v>18</v>
      </c>
      <c r="AA1" s="1" t="s">
        <v>19</v>
      </c>
      <c r="AB1" s="1" t="s">
        <v>20</v>
      </c>
      <c r="AC1" s="1" t="s">
        <v>21</v>
      </c>
      <c r="AD1" s="1" t="s">
        <v>22</v>
      </c>
      <c r="AE1" s="1" t="s">
        <v>23</v>
      </c>
      <c r="AF1" s="1" t="s">
        <v>24</v>
      </c>
      <c r="AG1" s="1" t="s">
        <v>25</v>
      </c>
      <c r="AH1" s="1" t="s">
        <v>26</v>
      </c>
      <c r="AI1" s="1" t="s">
        <v>27</v>
      </c>
      <c r="AJ1" s="1" t="s">
        <v>28</v>
      </c>
      <c r="AK1" s="6" t="s">
        <v>17058</v>
      </c>
      <c r="AL1" s="7" t="s">
        <v>17068</v>
      </c>
      <c r="AM1" s="1" t="s">
        <v>17069</v>
      </c>
    </row>
    <row r="2" spans="1:40" hidden="1">
      <c r="A2" s="1" t="s">
        <v>1218</v>
      </c>
      <c r="B2" s="1" t="s">
        <v>1219</v>
      </c>
      <c r="C2" s="1">
        <v>712600284</v>
      </c>
      <c r="D2" s="1">
        <v>8812</v>
      </c>
      <c r="E2" s="1" t="s">
        <v>17070</v>
      </c>
      <c r="F2" s="1" t="s">
        <v>109</v>
      </c>
      <c r="G2" s="1" t="s">
        <v>285</v>
      </c>
      <c r="H2" s="1" t="s">
        <v>109</v>
      </c>
      <c r="I2" s="1" t="s">
        <v>110</v>
      </c>
      <c r="J2" s="1" t="s">
        <v>35</v>
      </c>
      <c r="K2" s="1">
        <v>1327652</v>
      </c>
      <c r="L2" s="1">
        <v>2026</v>
      </c>
      <c r="M2" s="1" t="s">
        <v>17071</v>
      </c>
      <c r="N2" s="1" t="s">
        <v>12298</v>
      </c>
      <c r="O2" s="1" t="s">
        <v>1221</v>
      </c>
      <c r="P2" s="1">
        <v>5700001112</v>
      </c>
      <c r="Q2" s="8" t="s">
        <v>1221</v>
      </c>
      <c r="R2" s="8"/>
      <c r="S2" s="1">
        <v>736517</v>
      </c>
      <c r="T2" s="1">
        <v>9042906</v>
      </c>
      <c r="U2" s="1" t="s">
        <v>17072</v>
      </c>
      <c r="V2" s="1" t="s">
        <v>38</v>
      </c>
      <c r="W2" s="1" t="s">
        <v>39</v>
      </c>
      <c r="X2" s="9">
        <v>46118.705590277779</v>
      </c>
      <c r="Y2" s="9">
        <v>46119.0625</v>
      </c>
      <c r="Z2" s="9">
        <v>46121.705590277779</v>
      </c>
      <c r="AA2" s="1" t="s">
        <v>40</v>
      </c>
      <c r="AB2" s="1" t="s">
        <v>784</v>
      </c>
      <c r="AC2" s="1" t="s">
        <v>362</v>
      </c>
      <c r="AD2" s="1" t="s">
        <v>43</v>
      </c>
      <c r="AE2" s="1" t="s">
        <v>44</v>
      </c>
      <c r="AF2" s="1" t="s">
        <v>1223</v>
      </c>
      <c r="AG2" s="1">
        <v>1125</v>
      </c>
      <c r="AH2" s="1">
        <v>1125</v>
      </c>
      <c r="AI2" s="1" t="s">
        <v>1224</v>
      </c>
      <c r="AJ2" s="9">
        <v>46224.797569444447</v>
      </c>
      <c r="AN2" s="1">
        <f>_xlfn.XLOOKUP(B2,'Exportar Planilha'!B:B,'Exportar Planilha'!E:E)</f>
        <v>0</v>
      </c>
    </row>
    <row r="3" spans="1:40" hidden="1">
      <c r="A3" s="1" t="s">
        <v>5399</v>
      </c>
      <c r="B3" s="1" t="s">
        <v>5400</v>
      </c>
      <c r="C3" s="1">
        <v>712600361</v>
      </c>
      <c r="D3" s="1">
        <v>8812</v>
      </c>
      <c r="E3" s="1" t="s">
        <v>17070</v>
      </c>
      <c r="F3" s="1" t="s">
        <v>109</v>
      </c>
      <c r="G3" s="1" t="s">
        <v>110</v>
      </c>
      <c r="H3" s="1" t="s">
        <v>109</v>
      </c>
      <c r="I3" s="1" t="s">
        <v>110</v>
      </c>
      <c r="J3" s="1" t="s">
        <v>35</v>
      </c>
      <c r="K3" s="1">
        <v>1345879</v>
      </c>
      <c r="L3" s="1">
        <v>2026</v>
      </c>
      <c r="M3" s="1" t="s">
        <v>17071</v>
      </c>
      <c r="N3" s="1" t="s">
        <v>12298</v>
      </c>
      <c r="O3" s="1" t="s">
        <v>1221</v>
      </c>
      <c r="P3" s="1">
        <v>5700001112</v>
      </c>
      <c r="Q3" s="8" t="s">
        <v>1221</v>
      </c>
      <c r="R3" s="8"/>
      <c r="S3" s="1">
        <v>736517</v>
      </c>
      <c r="T3" s="1">
        <v>9042906</v>
      </c>
      <c r="U3" s="1" t="s">
        <v>17072</v>
      </c>
      <c r="V3" s="1" t="s">
        <v>38</v>
      </c>
      <c r="W3" s="1" t="s">
        <v>39</v>
      </c>
      <c r="X3" s="9">
        <v>46157.752118055556</v>
      </c>
      <c r="Y3" s="9">
        <v>46158.638888888891</v>
      </c>
      <c r="Z3" s="9">
        <v>46160.752118055556</v>
      </c>
      <c r="AA3" s="1" t="s">
        <v>40</v>
      </c>
      <c r="AB3" s="1" t="s">
        <v>784</v>
      </c>
      <c r="AC3" s="1" t="s">
        <v>133</v>
      </c>
      <c r="AD3" s="1" t="s">
        <v>43</v>
      </c>
      <c r="AE3" s="1" t="s">
        <v>44</v>
      </c>
      <c r="AF3" s="1" t="s">
        <v>5402</v>
      </c>
      <c r="AG3" s="1">
        <v>150</v>
      </c>
      <c r="AH3" s="1">
        <v>1125</v>
      </c>
      <c r="AI3" s="1" t="s">
        <v>5403</v>
      </c>
      <c r="AJ3" s="9">
        <v>46224.797569444447</v>
      </c>
      <c r="AN3" s="1">
        <f>_xlfn.XLOOKUP(B3,'Exportar Planilha'!B:B,'Exportar Planilha'!E:E)</f>
        <v>0</v>
      </c>
    </row>
    <row r="4" spans="1:40" hidden="1">
      <c r="A4" s="1" t="s">
        <v>2275</v>
      </c>
      <c r="B4" s="1" t="s">
        <v>2276</v>
      </c>
      <c r="C4" s="1">
        <v>662600453</v>
      </c>
      <c r="D4" s="1">
        <v>0</v>
      </c>
      <c r="E4" s="1" t="s">
        <v>17070</v>
      </c>
      <c r="F4" s="1" t="s">
        <v>109</v>
      </c>
      <c r="G4" s="1" t="s">
        <v>172</v>
      </c>
      <c r="H4" s="1" t="s">
        <v>32</v>
      </c>
      <c r="I4" s="1" t="s">
        <v>33</v>
      </c>
      <c r="J4" s="1" t="s">
        <v>35</v>
      </c>
      <c r="K4" s="1">
        <v>1367207</v>
      </c>
      <c r="L4" s="1">
        <v>2026</v>
      </c>
      <c r="M4" s="1" t="s">
        <v>17073</v>
      </c>
      <c r="N4" s="1" t="s">
        <v>12149</v>
      </c>
      <c r="O4" s="1" t="s">
        <v>195</v>
      </c>
      <c r="P4" s="1">
        <v>5700021133</v>
      </c>
      <c r="Q4" s="8" t="e">
        <v>#N/A</v>
      </c>
      <c r="R4" s="8"/>
      <c r="S4" s="1">
        <v>839120</v>
      </c>
      <c r="T4" s="1">
        <v>9407529</v>
      </c>
      <c r="U4" s="1" t="s">
        <v>17074</v>
      </c>
      <c r="V4" s="1" t="s">
        <v>38</v>
      </c>
      <c r="W4" s="1" t="s">
        <v>39</v>
      </c>
      <c r="X4" s="9">
        <v>46218.659108796295</v>
      </c>
      <c r="Y4" s="9">
        <v>46218.930879629632</v>
      </c>
      <c r="Z4" s="9">
        <v>46221.659108796295</v>
      </c>
      <c r="AA4" s="1" t="s">
        <v>40</v>
      </c>
      <c r="AB4" s="1" t="s">
        <v>2279</v>
      </c>
      <c r="AC4" s="1" t="s">
        <v>86</v>
      </c>
      <c r="AD4" s="1" t="s">
        <v>43</v>
      </c>
      <c r="AE4" s="1" t="s">
        <v>44</v>
      </c>
      <c r="AF4" s="1" t="s">
        <v>2280</v>
      </c>
      <c r="AG4" s="1">
        <v>25</v>
      </c>
      <c r="AH4" s="1">
        <v>25</v>
      </c>
      <c r="AI4" s="1" t="s">
        <v>444</v>
      </c>
      <c r="AJ4" s="9">
        <v>46224.797569444447</v>
      </c>
    </row>
    <row r="5" spans="1:40" hidden="1">
      <c r="A5" s="1" t="s">
        <v>8674</v>
      </c>
      <c r="B5" s="1" t="s">
        <v>8675</v>
      </c>
      <c r="D5" s="1" t="e">
        <v>#N/A</v>
      </c>
      <c r="E5" s="1" t="s">
        <v>17070</v>
      </c>
      <c r="F5" s="1" t="s">
        <v>109</v>
      </c>
      <c r="G5" s="1" t="s">
        <v>285</v>
      </c>
      <c r="H5" s="1" t="s">
        <v>109</v>
      </c>
      <c r="I5" s="1" t="s">
        <v>2015</v>
      </c>
      <c r="J5" s="1" t="s">
        <v>1411</v>
      </c>
      <c r="K5" s="1">
        <v>1322338</v>
      </c>
      <c r="L5" s="1">
        <v>2026</v>
      </c>
      <c r="M5" s="1" t="s">
        <v>17071</v>
      </c>
      <c r="N5" s="1" t="s">
        <v>10032</v>
      </c>
      <c r="O5" s="1" t="s">
        <v>3149</v>
      </c>
      <c r="P5" s="1">
        <v>5700001180</v>
      </c>
      <c r="Q5" s="8" t="s">
        <v>3149</v>
      </c>
      <c r="R5" s="8"/>
      <c r="S5" s="1">
        <v>731158</v>
      </c>
      <c r="T5" s="1">
        <v>8864197</v>
      </c>
      <c r="U5" s="1" t="s">
        <v>17075</v>
      </c>
      <c r="V5" s="1" t="s">
        <v>38</v>
      </c>
      <c r="W5" s="1" t="s">
        <v>39</v>
      </c>
      <c r="X5" s="9">
        <v>46100.666597222225</v>
      </c>
      <c r="Y5" s="9">
        <v>46101.52138888889</v>
      </c>
      <c r="Z5" s="9">
        <v>46103.666597222225</v>
      </c>
      <c r="AA5" s="1" t="s">
        <v>40</v>
      </c>
      <c r="AB5" s="1" t="s">
        <v>391</v>
      </c>
      <c r="AC5" s="1" t="s">
        <v>354</v>
      </c>
      <c r="AD5" s="1" t="s">
        <v>43</v>
      </c>
      <c r="AE5" s="1" t="s">
        <v>44</v>
      </c>
      <c r="AF5" s="1" t="s">
        <v>8677</v>
      </c>
      <c r="AI5" s="1" t="s">
        <v>931</v>
      </c>
      <c r="AJ5" s="9">
        <v>46224.797569444447</v>
      </c>
      <c r="AN5" s="1">
        <f>_xlfn.XLOOKUP(B5,'Exportar Planilha'!B:B,'Exportar Planilha'!E:E)</f>
        <v>0</v>
      </c>
    </row>
    <row r="6" spans="1:40" hidden="1">
      <c r="A6" s="1" t="s">
        <v>3146</v>
      </c>
      <c r="B6" s="1" t="s">
        <v>3147</v>
      </c>
      <c r="C6" s="1">
        <v>212600526</v>
      </c>
      <c r="D6" s="1">
        <v>25962</v>
      </c>
      <c r="E6" s="1" t="s">
        <v>17070</v>
      </c>
      <c r="F6" s="1" t="s">
        <v>32</v>
      </c>
      <c r="G6" s="1" t="s">
        <v>110</v>
      </c>
      <c r="H6" s="1" t="s">
        <v>32</v>
      </c>
      <c r="I6" s="1" t="s">
        <v>110</v>
      </c>
      <c r="J6" s="1" t="s">
        <v>35</v>
      </c>
      <c r="K6" s="1">
        <v>1354125</v>
      </c>
      <c r="L6" s="1">
        <v>2026</v>
      </c>
      <c r="M6" s="1" t="s">
        <v>17071</v>
      </c>
      <c r="N6" s="1" t="s">
        <v>10032</v>
      </c>
      <c r="O6" s="1" t="s">
        <v>3149</v>
      </c>
      <c r="P6" s="1">
        <v>5700001180</v>
      </c>
      <c r="Q6" s="8" t="s">
        <v>3149</v>
      </c>
      <c r="R6" s="8"/>
      <c r="S6" s="1">
        <v>731158</v>
      </c>
      <c r="T6" s="1">
        <v>8864197</v>
      </c>
      <c r="U6" s="1" t="s">
        <v>17075</v>
      </c>
      <c r="V6" s="1" t="s">
        <v>38</v>
      </c>
      <c r="W6" s="1" t="s">
        <v>39</v>
      </c>
      <c r="X6" s="9">
        <v>46184.298368055555</v>
      </c>
      <c r="Y6" s="9">
        <v>46184.572222222225</v>
      </c>
      <c r="Z6" s="9">
        <v>46187.298368055555</v>
      </c>
      <c r="AA6" s="1" t="s">
        <v>40</v>
      </c>
      <c r="AB6" s="1" t="s">
        <v>391</v>
      </c>
      <c r="AC6" s="1" t="s">
        <v>280</v>
      </c>
      <c r="AD6" s="1" t="s">
        <v>43</v>
      </c>
      <c r="AE6" s="1" t="s">
        <v>44</v>
      </c>
      <c r="AF6" s="1" t="s">
        <v>3151</v>
      </c>
      <c r="AG6" s="1">
        <v>25</v>
      </c>
      <c r="AH6" s="1">
        <v>25</v>
      </c>
      <c r="AI6" s="1" t="s">
        <v>3152</v>
      </c>
      <c r="AJ6" s="9">
        <v>46224.797569444447</v>
      </c>
      <c r="AN6" s="1">
        <f>_xlfn.XLOOKUP(B6,'Exportar Planilha'!B:B,'Exportar Planilha'!E:E)</f>
        <v>0</v>
      </c>
    </row>
    <row r="7" spans="1:40" hidden="1">
      <c r="A7" s="1" t="s">
        <v>7814</v>
      </c>
      <c r="B7" s="1" t="s">
        <v>7815</v>
      </c>
      <c r="C7" s="1">
        <v>612600131</v>
      </c>
      <c r="D7" s="1">
        <v>25962</v>
      </c>
      <c r="E7" s="1" t="s">
        <v>17070</v>
      </c>
      <c r="F7" s="1" t="s">
        <v>109</v>
      </c>
      <c r="G7" s="1" t="s">
        <v>110</v>
      </c>
      <c r="H7" s="1" t="s">
        <v>109</v>
      </c>
      <c r="I7" s="1" t="s">
        <v>110</v>
      </c>
      <c r="J7" s="1" t="s">
        <v>35</v>
      </c>
      <c r="K7" s="1">
        <v>1306219</v>
      </c>
      <c r="L7" s="1">
        <v>2026</v>
      </c>
      <c r="M7" s="1" t="s">
        <v>17071</v>
      </c>
      <c r="N7" s="1" t="s">
        <v>11553</v>
      </c>
      <c r="O7" s="1" t="s">
        <v>367</v>
      </c>
      <c r="P7" s="1">
        <v>5700036157</v>
      </c>
      <c r="Q7" s="8" t="s">
        <v>367</v>
      </c>
      <c r="R7" s="8"/>
      <c r="S7" s="1">
        <v>760842</v>
      </c>
      <c r="T7" s="1">
        <v>9271115</v>
      </c>
      <c r="U7" s="1" t="s">
        <v>17076</v>
      </c>
      <c r="V7" s="1" t="s">
        <v>38</v>
      </c>
      <c r="W7" s="1" t="s">
        <v>39</v>
      </c>
      <c r="X7" s="9">
        <v>46053.861400462964</v>
      </c>
      <c r="Y7" s="9">
        <v>46054.074999999997</v>
      </c>
      <c r="Z7" s="9">
        <v>46056.861400462964</v>
      </c>
      <c r="AA7" s="1" t="s">
        <v>40</v>
      </c>
      <c r="AB7" s="1" t="s">
        <v>1050</v>
      </c>
      <c r="AC7" s="1" t="s">
        <v>42</v>
      </c>
      <c r="AD7" s="1" t="s">
        <v>116</v>
      </c>
      <c r="AE7" s="1" t="s">
        <v>44</v>
      </c>
      <c r="AF7" s="1" t="s">
        <v>7817</v>
      </c>
      <c r="AG7" s="1">
        <v>45</v>
      </c>
      <c r="AH7" s="1">
        <v>45</v>
      </c>
      <c r="AI7" s="1" t="s">
        <v>683</v>
      </c>
      <c r="AJ7" s="9">
        <v>46224.797569444447</v>
      </c>
      <c r="AN7" s="1">
        <f>_xlfn.XLOOKUP(B7,'Exportar Planilha'!B:B,'Exportar Planilha'!E:E)</f>
        <v>0</v>
      </c>
    </row>
    <row r="8" spans="1:40" hidden="1">
      <c r="A8" s="1" t="s">
        <v>3158</v>
      </c>
      <c r="B8" s="1" t="s">
        <v>3159</v>
      </c>
      <c r="C8" s="1">
        <v>612600587</v>
      </c>
      <c r="D8" s="1">
        <v>8812</v>
      </c>
      <c r="E8" s="1" t="s">
        <v>17070</v>
      </c>
      <c r="F8" s="1" t="s">
        <v>32</v>
      </c>
      <c r="G8" s="1" t="s">
        <v>34</v>
      </c>
      <c r="H8" s="1" t="s">
        <v>32</v>
      </c>
      <c r="I8" s="1" t="s">
        <v>34</v>
      </c>
      <c r="J8" s="1" t="s">
        <v>35</v>
      </c>
      <c r="K8" s="1">
        <v>1351763</v>
      </c>
      <c r="L8" s="1">
        <v>2026</v>
      </c>
      <c r="M8" s="1" t="s">
        <v>17071</v>
      </c>
      <c r="N8" s="1" t="s">
        <v>11553</v>
      </c>
      <c r="O8" s="1" t="s">
        <v>367</v>
      </c>
      <c r="P8" s="1">
        <v>5700036157</v>
      </c>
      <c r="Q8" s="8" t="s">
        <v>367</v>
      </c>
      <c r="R8" s="8"/>
      <c r="S8" s="1">
        <v>760842</v>
      </c>
      <c r="T8" s="1">
        <v>9271115</v>
      </c>
      <c r="U8" s="1" t="s">
        <v>17076</v>
      </c>
      <c r="V8" s="1" t="s">
        <v>38</v>
      </c>
      <c r="W8" s="1" t="s">
        <v>39</v>
      </c>
      <c r="X8" s="9">
        <v>46177.90587962963</v>
      </c>
      <c r="Y8" s="9">
        <v>46178.430555555555</v>
      </c>
      <c r="Z8" s="9">
        <v>46180.90587962963</v>
      </c>
      <c r="AA8" s="1" t="s">
        <v>40</v>
      </c>
      <c r="AB8" s="1" t="s">
        <v>1050</v>
      </c>
      <c r="AC8" s="1" t="s">
        <v>421</v>
      </c>
      <c r="AD8" s="1" t="s">
        <v>116</v>
      </c>
      <c r="AE8" s="1" t="s">
        <v>44</v>
      </c>
      <c r="AF8" s="1" t="s">
        <v>3162</v>
      </c>
      <c r="AG8" s="1">
        <v>75</v>
      </c>
      <c r="AH8" s="1">
        <v>75</v>
      </c>
      <c r="AI8" s="1" t="s">
        <v>3163</v>
      </c>
      <c r="AJ8" s="9">
        <v>46224.797569444447</v>
      </c>
      <c r="AN8" s="1">
        <f>_xlfn.XLOOKUP(B8,'Exportar Planilha'!B:B,'Exportar Planilha'!E:E)</f>
        <v>0</v>
      </c>
    </row>
    <row r="9" spans="1:40" hidden="1">
      <c r="A9" s="1" t="s">
        <v>1546</v>
      </c>
      <c r="B9" s="1" t="s">
        <v>1547</v>
      </c>
      <c r="C9" s="1">
        <v>212600046</v>
      </c>
      <c r="D9" s="1">
        <v>8385</v>
      </c>
      <c r="E9" s="1" t="s">
        <v>17070</v>
      </c>
      <c r="F9" s="1" t="s">
        <v>32</v>
      </c>
      <c r="G9" s="1" t="s">
        <v>33</v>
      </c>
      <c r="H9" s="1" t="s">
        <v>32</v>
      </c>
      <c r="I9" s="1" t="s">
        <v>33</v>
      </c>
      <c r="J9" s="1" t="s">
        <v>35</v>
      </c>
      <c r="K9" s="1">
        <v>1277911</v>
      </c>
      <c r="L9" s="1">
        <v>2026</v>
      </c>
      <c r="M9" s="1" t="s">
        <v>17071</v>
      </c>
      <c r="N9" s="1" t="s">
        <v>10032</v>
      </c>
      <c r="O9" s="1" t="s">
        <v>427</v>
      </c>
      <c r="P9" s="1">
        <v>5700188046</v>
      </c>
      <c r="Q9" s="8" t="s">
        <v>427</v>
      </c>
      <c r="R9" s="8"/>
      <c r="S9" s="1">
        <v>729633</v>
      </c>
      <c r="T9" s="1">
        <v>8824898</v>
      </c>
      <c r="U9" s="1" t="s">
        <v>17077</v>
      </c>
      <c r="V9" s="1" t="s">
        <v>38</v>
      </c>
      <c r="W9" s="1" t="s">
        <v>39</v>
      </c>
      <c r="X9" s="9">
        <v>46025.753796296296</v>
      </c>
      <c r="Y9" s="9">
        <v>46027.024305555555</v>
      </c>
      <c r="Z9" s="9">
        <v>46028.753796296296</v>
      </c>
      <c r="AA9" s="1" t="s">
        <v>40</v>
      </c>
      <c r="AB9" s="1" t="s">
        <v>429</v>
      </c>
      <c r="AC9" s="1" t="s">
        <v>182</v>
      </c>
      <c r="AD9" s="1" t="s">
        <v>43</v>
      </c>
      <c r="AE9" s="1" t="s">
        <v>44</v>
      </c>
      <c r="AF9" s="1" t="s">
        <v>1549</v>
      </c>
      <c r="AG9" s="1">
        <v>30</v>
      </c>
      <c r="AH9" s="1">
        <v>30</v>
      </c>
      <c r="AI9" s="1" t="s">
        <v>561</v>
      </c>
      <c r="AJ9" s="9">
        <v>46224.797569444447</v>
      </c>
      <c r="AN9" s="1">
        <f>_xlfn.XLOOKUP(B9,'Exportar Planilha'!B:B,'Exportar Planilha'!E:E)</f>
        <v>0</v>
      </c>
    </row>
    <row r="10" spans="1:40" hidden="1">
      <c r="A10" s="1" t="s">
        <v>424</v>
      </c>
      <c r="B10" s="1" t="s">
        <v>425</v>
      </c>
      <c r="C10" s="1">
        <v>212600366</v>
      </c>
      <c r="D10" s="1">
        <v>8812</v>
      </c>
      <c r="E10" s="1" t="s">
        <v>17070</v>
      </c>
      <c r="F10" s="1" t="s">
        <v>32</v>
      </c>
      <c r="G10" s="1" t="s">
        <v>33</v>
      </c>
      <c r="H10" s="1" t="s">
        <v>32</v>
      </c>
      <c r="I10" s="1" t="s">
        <v>33</v>
      </c>
      <c r="J10" s="1" t="s">
        <v>35</v>
      </c>
      <c r="K10" s="1">
        <v>1325987</v>
      </c>
      <c r="L10" s="1">
        <v>2026</v>
      </c>
      <c r="M10" s="1" t="s">
        <v>17071</v>
      </c>
      <c r="N10" s="1" t="s">
        <v>10032</v>
      </c>
      <c r="O10" s="1" t="s">
        <v>427</v>
      </c>
      <c r="P10" s="1">
        <v>5700188046</v>
      </c>
      <c r="Q10" s="8" t="s">
        <v>427</v>
      </c>
      <c r="R10" s="8"/>
      <c r="S10" s="1">
        <v>729633</v>
      </c>
      <c r="T10" s="1">
        <v>8824898</v>
      </c>
      <c r="U10" s="1" t="s">
        <v>17077</v>
      </c>
      <c r="V10" s="1" t="s">
        <v>38</v>
      </c>
      <c r="W10" s="1" t="s">
        <v>39</v>
      </c>
      <c r="X10" s="9">
        <v>46108.414849537039</v>
      </c>
      <c r="Y10" s="9">
        <v>46110.688888888886</v>
      </c>
      <c r="Z10" s="9">
        <v>46111.414849537039</v>
      </c>
      <c r="AA10" s="1" t="s">
        <v>40</v>
      </c>
      <c r="AB10" s="1" t="s">
        <v>429</v>
      </c>
      <c r="AC10" s="1" t="s">
        <v>354</v>
      </c>
      <c r="AD10" s="1" t="s">
        <v>43</v>
      </c>
      <c r="AE10" s="1" t="s">
        <v>44</v>
      </c>
      <c r="AF10" s="1" t="s">
        <v>430</v>
      </c>
      <c r="AG10" s="1">
        <v>30</v>
      </c>
      <c r="AH10" s="1">
        <v>30</v>
      </c>
      <c r="AI10" s="1" t="s">
        <v>297</v>
      </c>
      <c r="AJ10" s="9">
        <v>46224.797569444447</v>
      </c>
      <c r="AN10" s="1">
        <f>_xlfn.XLOOKUP(B10,'Exportar Planilha'!B:B,'Exportar Planilha'!E:E)</f>
        <v>0</v>
      </c>
    </row>
    <row r="11" spans="1:40" hidden="1">
      <c r="A11" s="1" t="s">
        <v>1845</v>
      </c>
      <c r="B11" s="1" t="s">
        <v>1846</v>
      </c>
      <c r="C11" s="1">
        <v>212600143</v>
      </c>
      <c r="D11" s="1">
        <v>8812</v>
      </c>
      <c r="E11" s="1" t="s">
        <v>17070</v>
      </c>
      <c r="F11" s="1" t="s">
        <v>32</v>
      </c>
      <c r="G11" s="1" t="s">
        <v>33</v>
      </c>
      <c r="H11" s="1" t="s">
        <v>32</v>
      </c>
      <c r="I11" s="1" t="s">
        <v>33</v>
      </c>
      <c r="J11" s="1" t="s">
        <v>35</v>
      </c>
      <c r="K11" s="1">
        <v>1306405</v>
      </c>
      <c r="L11" s="1">
        <v>2026</v>
      </c>
      <c r="M11" s="1" t="s">
        <v>17071</v>
      </c>
      <c r="N11" s="1" t="s">
        <v>10032</v>
      </c>
      <c r="O11" s="1" t="s">
        <v>1146</v>
      </c>
      <c r="P11" s="1">
        <v>5700203073</v>
      </c>
      <c r="Q11" s="8" t="s">
        <v>1146</v>
      </c>
      <c r="R11" s="8"/>
      <c r="S11" s="1">
        <v>623054</v>
      </c>
      <c r="T11" s="1">
        <v>8764667</v>
      </c>
      <c r="U11" s="1" t="s">
        <v>17078</v>
      </c>
      <c r="V11" s="1" t="s">
        <v>38</v>
      </c>
      <c r="W11" s="1" t="s">
        <v>39</v>
      </c>
      <c r="X11" s="9">
        <v>46054.650520833333</v>
      </c>
      <c r="Y11" s="9">
        <v>46055.650694444441</v>
      </c>
      <c r="Z11" s="9">
        <v>46057.650520833333</v>
      </c>
      <c r="AA11" s="1" t="s">
        <v>40</v>
      </c>
      <c r="AB11" s="1" t="s">
        <v>1148</v>
      </c>
      <c r="AC11" s="1" t="s">
        <v>182</v>
      </c>
      <c r="AD11" s="1" t="s">
        <v>43</v>
      </c>
      <c r="AE11" s="1" t="s">
        <v>44</v>
      </c>
      <c r="AF11" s="1" t="s">
        <v>1848</v>
      </c>
      <c r="AG11" s="1">
        <v>30</v>
      </c>
      <c r="AH11" s="1">
        <v>30</v>
      </c>
      <c r="AI11" s="1" t="s">
        <v>561</v>
      </c>
      <c r="AJ11" s="9">
        <v>46224.797569444447</v>
      </c>
      <c r="AN11" s="1">
        <f>_xlfn.XLOOKUP(B11,'Exportar Planilha'!B:B,'Exportar Planilha'!E:E)</f>
        <v>0</v>
      </c>
    </row>
    <row r="12" spans="1:40" hidden="1">
      <c r="A12" s="1" t="s">
        <v>1272</v>
      </c>
      <c r="B12" s="1" t="s">
        <v>1273</v>
      </c>
      <c r="C12" s="1">
        <v>212600581</v>
      </c>
      <c r="D12" s="1">
        <v>8812</v>
      </c>
      <c r="E12" s="1" t="s">
        <v>17070</v>
      </c>
      <c r="F12" s="1" t="s">
        <v>32</v>
      </c>
      <c r="G12" s="1" t="s">
        <v>34</v>
      </c>
      <c r="H12" s="1" t="s">
        <v>32</v>
      </c>
      <c r="I12" s="1" t="s">
        <v>34</v>
      </c>
      <c r="J12" s="1" t="s">
        <v>35</v>
      </c>
      <c r="K12" s="1">
        <v>1365882</v>
      </c>
      <c r="L12" s="1">
        <v>2026</v>
      </c>
      <c r="M12" s="1" t="s">
        <v>17071</v>
      </c>
      <c r="N12" s="1" t="s">
        <v>10032</v>
      </c>
      <c r="O12" s="1" t="s">
        <v>1146</v>
      </c>
      <c r="P12" s="1">
        <v>5700203073</v>
      </c>
      <c r="Q12" s="8" t="s">
        <v>1146</v>
      </c>
      <c r="R12" s="8"/>
      <c r="S12" s="1">
        <v>623054</v>
      </c>
      <c r="T12" s="1">
        <v>8764667</v>
      </c>
      <c r="U12" s="1" t="s">
        <v>17078</v>
      </c>
      <c r="V12" s="1" t="s">
        <v>38</v>
      </c>
      <c r="W12" s="1" t="s">
        <v>39</v>
      </c>
      <c r="X12" s="9">
        <v>46212.643645833334</v>
      </c>
      <c r="Y12" s="9">
        <v>46213.194444444445</v>
      </c>
      <c r="Z12" s="9">
        <v>46215.643645833334</v>
      </c>
      <c r="AA12" s="1" t="s">
        <v>40</v>
      </c>
      <c r="AB12" s="1" t="s">
        <v>1148</v>
      </c>
      <c r="AC12" s="1" t="s">
        <v>354</v>
      </c>
      <c r="AD12" s="1" t="s">
        <v>43</v>
      </c>
      <c r="AE12" s="1" t="s">
        <v>44</v>
      </c>
      <c r="AF12" s="1" t="s">
        <v>1276</v>
      </c>
      <c r="AG12" s="1">
        <v>75</v>
      </c>
      <c r="AH12" s="1">
        <v>75</v>
      </c>
      <c r="AI12" s="1" t="s">
        <v>1033</v>
      </c>
      <c r="AJ12" s="9">
        <v>46224.797569444447</v>
      </c>
    </row>
    <row r="13" spans="1:40" hidden="1">
      <c r="A13" s="1" t="s">
        <v>3422</v>
      </c>
      <c r="B13" s="1" t="s">
        <v>3423</v>
      </c>
      <c r="C13" s="1">
        <v>512600013</v>
      </c>
      <c r="D13" s="1">
        <v>8385</v>
      </c>
      <c r="E13" s="1" t="s">
        <v>17070</v>
      </c>
      <c r="F13" s="1" t="s">
        <v>32</v>
      </c>
      <c r="G13" s="1" t="s">
        <v>33</v>
      </c>
      <c r="J13" s="1" t="s">
        <v>35</v>
      </c>
      <c r="K13" s="1">
        <v>1277892</v>
      </c>
      <c r="L13" s="1">
        <v>2026</v>
      </c>
      <c r="M13" s="1" t="s">
        <v>17071</v>
      </c>
      <c r="N13" s="1" t="s">
        <v>12832</v>
      </c>
      <c r="O13" s="1" t="s">
        <v>3425</v>
      </c>
      <c r="P13" s="1">
        <v>5700263190</v>
      </c>
      <c r="Q13" s="8" t="s">
        <v>3425</v>
      </c>
      <c r="R13" s="8"/>
      <c r="S13" s="1">
        <v>987701</v>
      </c>
      <c r="T13" s="1">
        <v>8697287</v>
      </c>
      <c r="U13" s="1" t="s">
        <v>17079</v>
      </c>
      <c r="V13" s="1" t="s">
        <v>38</v>
      </c>
      <c r="W13" s="1" t="s">
        <v>39</v>
      </c>
      <c r="X13" s="9">
        <v>46025.449513888889</v>
      </c>
      <c r="Y13" s="9">
        <v>46026.532222222224</v>
      </c>
      <c r="Z13" s="9">
        <v>46028.449513888889</v>
      </c>
      <c r="AA13" s="1" t="s">
        <v>40</v>
      </c>
      <c r="AB13" s="1" t="s">
        <v>3427</v>
      </c>
      <c r="AC13" s="1" t="s">
        <v>814</v>
      </c>
      <c r="AD13" s="1" t="s">
        <v>43</v>
      </c>
      <c r="AE13" s="1" t="s">
        <v>44</v>
      </c>
      <c r="AF13" s="1" t="s">
        <v>3428</v>
      </c>
      <c r="AG13" s="1">
        <v>15</v>
      </c>
      <c r="AH13" s="1">
        <v>5</v>
      </c>
      <c r="AI13" s="1" t="s">
        <v>159</v>
      </c>
      <c r="AJ13" s="9">
        <v>46224.797569444447</v>
      </c>
      <c r="AN13" s="1">
        <f>_xlfn.XLOOKUP(B13,'Exportar Planilha'!B:B,'Exportar Planilha'!E:E)</f>
        <v>0</v>
      </c>
    </row>
    <row r="14" spans="1:40" hidden="1">
      <c r="A14" s="1" t="s">
        <v>5975</v>
      </c>
      <c r="B14" s="1" t="s">
        <v>5976</v>
      </c>
      <c r="C14" s="1">
        <v>512600053</v>
      </c>
      <c r="D14" s="1">
        <v>8812</v>
      </c>
      <c r="E14" s="1" t="s">
        <v>17070</v>
      </c>
      <c r="F14" s="1" t="s">
        <v>32</v>
      </c>
      <c r="G14" s="1" t="s">
        <v>33</v>
      </c>
      <c r="J14" s="1" t="s">
        <v>35</v>
      </c>
      <c r="K14" s="1">
        <v>1293728</v>
      </c>
      <c r="L14" s="1">
        <v>2026</v>
      </c>
      <c r="M14" s="1" t="s">
        <v>17071</v>
      </c>
      <c r="N14" s="1" t="s">
        <v>12832</v>
      </c>
      <c r="O14" s="1" t="s">
        <v>3425</v>
      </c>
      <c r="P14" s="1">
        <v>5700263190</v>
      </c>
      <c r="Q14" s="8" t="s">
        <v>3425</v>
      </c>
      <c r="R14" s="8"/>
      <c r="S14" s="1">
        <v>987701</v>
      </c>
      <c r="T14" s="1">
        <v>8697287</v>
      </c>
      <c r="U14" s="1" t="s">
        <v>17079</v>
      </c>
      <c r="V14" s="1" t="s">
        <v>38</v>
      </c>
      <c r="W14" s="1" t="s">
        <v>39</v>
      </c>
      <c r="X14" s="9">
        <v>46043.438136574077</v>
      </c>
      <c r="Y14" s="9">
        <v>46044.478750000002</v>
      </c>
      <c r="Z14" s="9">
        <v>46046.438136574077</v>
      </c>
      <c r="AA14" s="1" t="s">
        <v>40</v>
      </c>
      <c r="AB14" s="1" t="s">
        <v>3427</v>
      </c>
      <c r="AC14" s="1" t="s">
        <v>814</v>
      </c>
      <c r="AD14" s="1" t="s">
        <v>43</v>
      </c>
      <c r="AE14" s="1" t="s">
        <v>44</v>
      </c>
      <c r="AF14" s="1" t="s">
        <v>5978</v>
      </c>
      <c r="AG14" s="1">
        <v>15</v>
      </c>
      <c r="AH14" s="1">
        <v>15</v>
      </c>
      <c r="AI14" s="1" t="s">
        <v>159</v>
      </c>
      <c r="AJ14" s="9">
        <v>46224.797569444447</v>
      </c>
      <c r="AN14" s="1">
        <f>_xlfn.XLOOKUP(B14,'Exportar Planilha'!B:B,'Exportar Planilha'!E:E)</f>
        <v>0</v>
      </c>
    </row>
    <row r="15" spans="1:40" hidden="1">
      <c r="A15" s="1" t="s">
        <v>7566</v>
      </c>
      <c r="B15" s="1" t="s">
        <v>7567</v>
      </c>
      <c r="C15" s="1">
        <v>412600371</v>
      </c>
      <c r="D15" s="1">
        <v>8812</v>
      </c>
      <c r="E15" s="1" t="s">
        <v>17070</v>
      </c>
      <c r="F15" s="1" t="s">
        <v>32</v>
      </c>
      <c r="G15" s="1" t="s">
        <v>33</v>
      </c>
      <c r="H15" s="1" t="s">
        <v>32</v>
      </c>
      <c r="I15" s="1" t="s">
        <v>33</v>
      </c>
      <c r="J15" s="1" t="s">
        <v>35</v>
      </c>
      <c r="K15" s="1">
        <v>1320869</v>
      </c>
      <c r="L15" s="1">
        <v>2026</v>
      </c>
      <c r="M15" s="1" t="s">
        <v>17071</v>
      </c>
      <c r="N15" s="1" t="s">
        <v>12832</v>
      </c>
      <c r="O15" s="1" t="s">
        <v>666</v>
      </c>
      <c r="P15" s="1">
        <v>5700268028</v>
      </c>
      <c r="Q15" s="8" t="s">
        <v>666</v>
      </c>
      <c r="R15" s="8"/>
      <c r="S15" s="1">
        <v>859610</v>
      </c>
      <c r="T15" s="1">
        <v>8705186</v>
      </c>
      <c r="U15" s="1" t="s">
        <v>17080</v>
      </c>
      <c r="V15" s="1" t="s">
        <v>38</v>
      </c>
      <c r="W15" s="1" t="s">
        <v>39</v>
      </c>
      <c r="X15" s="9">
        <v>46092.361145833333</v>
      </c>
      <c r="Y15" s="9">
        <v>46092.694444444445</v>
      </c>
      <c r="Z15" s="9">
        <v>46095.361145833333</v>
      </c>
      <c r="AA15" s="1" t="s">
        <v>40</v>
      </c>
      <c r="AB15" s="1" t="s">
        <v>668</v>
      </c>
      <c r="AC15" s="1" t="s">
        <v>814</v>
      </c>
      <c r="AD15" s="1" t="s">
        <v>43</v>
      </c>
      <c r="AE15" s="1" t="s">
        <v>44</v>
      </c>
      <c r="AF15" s="1" t="s">
        <v>7569</v>
      </c>
      <c r="AG15" s="1">
        <v>75</v>
      </c>
      <c r="AH15" s="1">
        <v>75</v>
      </c>
      <c r="AI15" s="1" t="s">
        <v>862</v>
      </c>
      <c r="AJ15" s="9">
        <v>46224.797569444447</v>
      </c>
      <c r="AN15" s="1">
        <f>_xlfn.XLOOKUP(B15,'Exportar Planilha'!B:B,'Exportar Planilha'!E:E)</f>
        <v>0</v>
      </c>
    </row>
    <row r="16" spans="1:40" hidden="1">
      <c r="A16" s="1" t="s">
        <v>7414</v>
      </c>
      <c r="B16" s="1" t="s">
        <v>7415</v>
      </c>
      <c r="C16" s="1">
        <v>512600164</v>
      </c>
      <c r="D16" s="1">
        <v>8812</v>
      </c>
      <c r="E16" s="1" t="s">
        <v>17070</v>
      </c>
      <c r="F16" s="1" t="s">
        <v>32</v>
      </c>
      <c r="G16" s="1" t="s">
        <v>34</v>
      </c>
      <c r="H16" s="1" t="s">
        <v>32</v>
      </c>
      <c r="I16" s="1" t="s">
        <v>34</v>
      </c>
      <c r="J16" s="1" t="s">
        <v>35</v>
      </c>
      <c r="K16" s="1">
        <v>1352151</v>
      </c>
      <c r="L16" s="1">
        <v>2026</v>
      </c>
      <c r="M16" s="1" t="s">
        <v>17071</v>
      </c>
      <c r="N16" s="1" t="s">
        <v>12832</v>
      </c>
      <c r="O16" s="1" t="s">
        <v>666</v>
      </c>
      <c r="P16" s="1">
        <v>5700268028</v>
      </c>
      <c r="Q16" s="8" t="s">
        <v>666</v>
      </c>
      <c r="R16" s="8"/>
      <c r="S16" s="1">
        <v>859610</v>
      </c>
      <c r="T16" s="1">
        <v>8705186</v>
      </c>
      <c r="U16" s="1" t="s">
        <v>17080</v>
      </c>
      <c r="V16" s="1" t="s">
        <v>38</v>
      </c>
      <c r="W16" s="1" t="s">
        <v>39</v>
      </c>
      <c r="X16" s="9">
        <v>46178.47583333333</v>
      </c>
      <c r="Y16" s="9">
        <v>46178.975694444445</v>
      </c>
      <c r="Z16" s="9">
        <v>46181.47583333333</v>
      </c>
      <c r="AA16" s="1" t="s">
        <v>40</v>
      </c>
      <c r="AB16" s="1" t="s">
        <v>668</v>
      </c>
      <c r="AC16" s="1" t="s">
        <v>157</v>
      </c>
      <c r="AD16" s="1" t="s">
        <v>43</v>
      </c>
      <c r="AE16" s="1" t="s">
        <v>44</v>
      </c>
      <c r="AF16" s="1" t="s">
        <v>4147</v>
      </c>
      <c r="AG16" s="1">
        <v>1125</v>
      </c>
      <c r="AH16" s="1">
        <v>75</v>
      </c>
      <c r="AI16" s="1" t="s">
        <v>274</v>
      </c>
      <c r="AJ16" s="9">
        <v>46224.797569444447</v>
      </c>
      <c r="AN16" s="1">
        <f>_xlfn.XLOOKUP(B16,'Exportar Planilha'!B:B,'Exportar Planilha'!E:E)</f>
        <v>0</v>
      </c>
    </row>
    <row r="17" spans="1:40" hidden="1">
      <c r="A17" s="1" t="s">
        <v>1367</v>
      </c>
      <c r="B17" s="1" t="s">
        <v>1368</v>
      </c>
      <c r="C17" s="1">
        <v>712600209</v>
      </c>
      <c r="D17" s="1">
        <v>8385</v>
      </c>
      <c r="E17" s="1" t="s">
        <v>17070</v>
      </c>
      <c r="F17" s="1" t="s">
        <v>32</v>
      </c>
      <c r="G17" s="1" t="s">
        <v>34</v>
      </c>
      <c r="H17" s="1" t="s">
        <v>32</v>
      </c>
      <c r="I17" s="1" t="s">
        <v>34</v>
      </c>
      <c r="J17" s="1" t="s">
        <v>35</v>
      </c>
      <c r="K17" s="1">
        <v>1316337</v>
      </c>
      <c r="L17" s="1">
        <v>2026</v>
      </c>
      <c r="M17" s="1" t="s">
        <v>17071</v>
      </c>
      <c r="N17" s="1" t="s">
        <v>12298</v>
      </c>
      <c r="O17" s="1" t="s">
        <v>336</v>
      </c>
      <c r="P17" s="1">
        <v>5700356066</v>
      </c>
      <c r="Q17" s="8" t="s">
        <v>336</v>
      </c>
      <c r="R17" s="8"/>
      <c r="S17" s="1">
        <v>808022</v>
      </c>
      <c r="T17" s="1">
        <v>9060300</v>
      </c>
      <c r="U17" s="1" t="s">
        <v>17081</v>
      </c>
      <c r="V17" s="1" t="s">
        <v>38</v>
      </c>
      <c r="W17" s="1" t="s">
        <v>39</v>
      </c>
      <c r="X17" s="9">
        <v>46082.493935185186</v>
      </c>
      <c r="Y17" s="9">
        <v>46085.332905092589</v>
      </c>
      <c r="Z17" s="9">
        <v>46085.493935185186</v>
      </c>
      <c r="AA17" s="1" t="s">
        <v>40</v>
      </c>
      <c r="AB17" s="1" t="s">
        <v>338</v>
      </c>
      <c r="AC17" s="1" t="s">
        <v>63</v>
      </c>
      <c r="AD17" s="1" t="s">
        <v>43</v>
      </c>
      <c r="AE17" s="1" t="s">
        <v>44</v>
      </c>
      <c r="AF17" s="1" t="s">
        <v>1371</v>
      </c>
      <c r="AI17" s="1" t="s">
        <v>65</v>
      </c>
      <c r="AJ17" s="9">
        <v>46224.797569444447</v>
      </c>
      <c r="AN17" s="1">
        <f>_xlfn.XLOOKUP(B17,'Exportar Planilha'!B:B,'Exportar Planilha'!E:E)</f>
        <v>0</v>
      </c>
    </row>
    <row r="18" spans="1:40" hidden="1">
      <c r="A18" s="1" t="s">
        <v>4403</v>
      </c>
      <c r="B18" s="1" t="s">
        <v>4404</v>
      </c>
      <c r="C18" s="1">
        <v>712600218</v>
      </c>
      <c r="D18" s="1">
        <v>8812</v>
      </c>
      <c r="E18" s="1" t="s">
        <v>17070</v>
      </c>
      <c r="F18" s="1" t="s">
        <v>32</v>
      </c>
      <c r="G18" s="1" t="s">
        <v>33</v>
      </c>
      <c r="H18" s="1" t="s">
        <v>32</v>
      </c>
      <c r="I18" s="1" t="s">
        <v>33</v>
      </c>
      <c r="J18" s="1" t="s">
        <v>35</v>
      </c>
      <c r="K18" s="1">
        <v>1316989</v>
      </c>
      <c r="L18" s="1">
        <v>2026</v>
      </c>
      <c r="M18" s="1" t="s">
        <v>17071</v>
      </c>
      <c r="N18" s="1" t="s">
        <v>12298</v>
      </c>
      <c r="O18" s="1" t="s">
        <v>336</v>
      </c>
      <c r="P18" s="1">
        <v>5700356066</v>
      </c>
      <c r="Q18" s="8" t="s">
        <v>336</v>
      </c>
      <c r="R18" s="8"/>
      <c r="S18" s="1">
        <v>808022</v>
      </c>
      <c r="T18" s="1">
        <v>9060300</v>
      </c>
      <c r="U18" s="1" t="s">
        <v>17081</v>
      </c>
      <c r="V18" s="1" t="s">
        <v>38</v>
      </c>
      <c r="W18" s="1" t="s">
        <v>39</v>
      </c>
      <c r="X18" s="9">
        <v>46084.751863425925</v>
      </c>
      <c r="Y18" s="9">
        <v>46086.46199074074</v>
      </c>
      <c r="Z18" s="9">
        <v>46087.751863425925</v>
      </c>
      <c r="AA18" s="1" t="s">
        <v>40</v>
      </c>
      <c r="AB18" s="1" t="s">
        <v>338</v>
      </c>
      <c r="AC18" s="1" t="s">
        <v>362</v>
      </c>
      <c r="AD18" s="1" t="s">
        <v>43</v>
      </c>
      <c r="AE18" s="1" t="s">
        <v>44</v>
      </c>
      <c r="AF18" s="1" t="s">
        <v>4406</v>
      </c>
      <c r="AI18" s="1" t="s">
        <v>55</v>
      </c>
      <c r="AJ18" s="9">
        <v>46224.797569444447</v>
      </c>
      <c r="AN18" s="1">
        <f>_xlfn.XLOOKUP(B18,'Exportar Planilha'!B:B,'Exportar Planilha'!E:E)</f>
        <v>0</v>
      </c>
    </row>
    <row r="19" spans="1:40" hidden="1">
      <c r="A19" s="1" t="s">
        <v>1360</v>
      </c>
      <c r="B19" s="1" t="s">
        <v>1361</v>
      </c>
      <c r="C19" s="1">
        <v>512600025</v>
      </c>
      <c r="D19" s="1">
        <v>8385</v>
      </c>
      <c r="E19" s="1" t="s">
        <v>17070</v>
      </c>
      <c r="F19" s="1" t="s">
        <v>32</v>
      </c>
      <c r="G19" s="1" t="s">
        <v>33</v>
      </c>
      <c r="H19" s="1" t="s">
        <v>32</v>
      </c>
      <c r="I19" s="1" t="s">
        <v>33</v>
      </c>
      <c r="J19" s="1" t="s">
        <v>35</v>
      </c>
      <c r="K19" s="1">
        <v>1284974</v>
      </c>
      <c r="L19" s="1">
        <v>2026</v>
      </c>
      <c r="M19" s="1" t="s">
        <v>17071</v>
      </c>
      <c r="N19" s="1" t="s">
        <v>12832</v>
      </c>
      <c r="O19" s="1" t="s">
        <v>1363</v>
      </c>
      <c r="P19" s="1">
        <v>5700490091</v>
      </c>
      <c r="Q19" s="8" t="s">
        <v>1363</v>
      </c>
      <c r="R19" s="8"/>
      <c r="S19" s="1">
        <v>893465</v>
      </c>
      <c r="T19" s="1">
        <v>8721053</v>
      </c>
      <c r="U19" s="1" t="s">
        <v>17082</v>
      </c>
      <c r="V19" s="1" t="s">
        <v>38</v>
      </c>
      <c r="W19" s="1" t="s">
        <v>39</v>
      </c>
      <c r="X19" s="9">
        <v>46033.676076388889</v>
      </c>
      <c r="Y19" s="9">
        <v>46036.359722222223</v>
      </c>
      <c r="Z19" s="9">
        <v>46036.676076388889</v>
      </c>
      <c r="AA19" s="1" t="s">
        <v>147</v>
      </c>
      <c r="AB19" s="1" t="s">
        <v>1365</v>
      </c>
      <c r="AC19" s="1" t="s">
        <v>414</v>
      </c>
      <c r="AD19" s="1" t="s">
        <v>43</v>
      </c>
      <c r="AE19" s="1" t="s">
        <v>44</v>
      </c>
      <c r="AF19" s="1" t="s">
        <v>1366</v>
      </c>
      <c r="AG19" s="1">
        <v>30</v>
      </c>
      <c r="AH19" s="1">
        <v>30</v>
      </c>
      <c r="AI19" s="1" t="s">
        <v>297</v>
      </c>
      <c r="AJ19" s="9">
        <v>46224.797569444447</v>
      </c>
      <c r="AN19" s="1">
        <f>_xlfn.XLOOKUP(B19,'Exportar Planilha'!B:B,'Exportar Planilha'!E:E)</f>
        <v>0</v>
      </c>
    </row>
    <row r="20" spans="1:40" hidden="1">
      <c r="A20" s="1" t="s">
        <v>6760</v>
      </c>
      <c r="B20" s="1" t="s">
        <v>6761</v>
      </c>
      <c r="C20" s="1">
        <v>512600054</v>
      </c>
      <c r="D20" s="1">
        <v>8812</v>
      </c>
      <c r="E20" s="1" t="s">
        <v>17070</v>
      </c>
      <c r="F20" s="1" t="s">
        <v>32</v>
      </c>
      <c r="G20" s="1" t="s">
        <v>33</v>
      </c>
      <c r="H20" s="1" t="s">
        <v>32</v>
      </c>
      <c r="I20" s="1" t="s">
        <v>33</v>
      </c>
      <c r="J20" s="1" t="s">
        <v>35</v>
      </c>
      <c r="K20" s="1">
        <v>1299335</v>
      </c>
      <c r="L20" s="1">
        <v>2026</v>
      </c>
      <c r="M20" s="1" t="s">
        <v>17071</v>
      </c>
      <c r="N20" s="1" t="s">
        <v>12832</v>
      </c>
      <c r="O20" s="1" t="s">
        <v>1363</v>
      </c>
      <c r="P20" s="1">
        <v>5700490091</v>
      </c>
      <c r="Q20" s="8" t="s">
        <v>1363</v>
      </c>
      <c r="R20" s="8"/>
      <c r="S20" s="1">
        <v>893465</v>
      </c>
      <c r="T20" s="1">
        <v>8721053</v>
      </c>
      <c r="U20" s="1" t="s">
        <v>17083</v>
      </c>
      <c r="V20" s="1" t="s">
        <v>38</v>
      </c>
      <c r="W20" s="1" t="s">
        <v>39</v>
      </c>
      <c r="X20" s="9">
        <v>46038.984652777777</v>
      </c>
      <c r="Y20" s="9">
        <v>46048.722916666666</v>
      </c>
      <c r="Z20" s="9">
        <v>46041.984652777777</v>
      </c>
      <c r="AA20" s="1" t="s">
        <v>40</v>
      </c>
      <c r="AB20" s="1" t="s">
        <v>1365</v>
      </c>
      <c r="AC20" s="1" t="s">
        <v>814</v>
      </c>
      <c r="AD20" s="1" t="s">
        <v>43</v>
      </c>
      <c r="AE20" s="1" t="s">
        <v>44</v>
      </c>
      <c r="AF20" s="1" t="s">
        <v>6763</v>
      </c>
      <c r="AG20" s="1">
        <v>30</v>
      </c>
      <c r="AH20" s="1">
        <v>30</v>
      </c>
      <c r="AI20" s="1" t="s">
        <v>561</v>
      </c>
      <c r="AJ20" s="9">
        <v>46224.797569444447</v>
      </c>
      <c r="AN20" s="1">
        <f>_xlfn.XLOOKUP(B20,'Exportar Planilha'!B:B,'Exportar Planilha'!E:E)</f>
        <v>0</v>
      </c>
    </row>
    <row r="21" spans="1:40" hidden="1">
      <c r="A21" s="1" t="s">
        <v>6680</v>
      </c>
      <c r="B21" s="1" t="s">
        <v>6681</v>
      </c>
      <c r="C21" s="1">
        <v>212600079</v>
      </c>
      <c r="D21" s="1">
        <v>8385</v>
      </c>
      <c r="E21" s="1" t="s">
        <v>17070</v>
      </c>
      <c r="F21" s="1" t="s">
        <v>32</v>
      </c>
      <c r="G21" s="1" t="s">
        <v>33</v>
      </c>
      <c r="H21" s="1" t="s">
        <v>32</v>
      </c>
      <c r="I21" s="1" t="s">
        <v>33</v>
      </c>
      <c r="J21" s="1" t="s">
        <v>35</v>
      </c>
      <c r="K21" s="1">
        <v>1284411</v>
      </c>
      <c r="L21" s="1">
        <v>2026</v>
      </c>
      <c r="M21" s="1" t="s">
        <v>17071</v>
      </c>
      <c r="N21" s="1" t="s">
        <v>10032</v>
      </c>
      <c r="O21" s="1" t="s">
        <v>773</v>
      </c>
      <c r="P21" s="1">
        <v>5700555233</v>
      </c>
      <c r="Q21" s="8" t="s">
        <v>773</v>
      </c>
      <c r="R21" s="8"/>
      <c r="S21" s="1">
        <v>674487</v>
      </c>
      <c r="T21" s="1">
        <v>8957814</v>
      </c>
      <c r="U21" s="1" t="s">
        <v>17084</v>
      </c>
      <c r="V21" s="1" t="s">
        <v>38</v>
      </c>
      <c r="W21" s="1" t="s">
        <v>39</v>
      </c>
      <c r="X21" s="9">
        <v>46034.772685185184</v>
      </c>
      <c r="Y21" s="9">
        <v>46035.790972222225</v>
      </c>
      <c r="Z21" s="9">
        <v>46037.772685185184</v>
      </c>
      <c r="AA21" s="1" t="s">
        <v>40</v>
      </c>
      <c r="AB21" s="1" t="s">
        <v>860</v>
      </c>
      <c r="AC21" s="1" t="s">
        <v>182</v>
      </c>
      <c r="AD21" s="1" t="s">
        <v>43</v>
      </c>
      <c r="AE21" s="1" t="s">
        <v>44</v>
      </c>
      <c r="AF21" s="1" t="s">
        <v>6683</v>
      </c>
      <c r="AG21" s="1">
        <v>25</v>
      </c>
      <c r="AH21" s="1">
        <v>15</v>
      </c>
      <c r="AI21" s="1" t="s">
        <v>65</v>
      </c>
      <c r="AJ21" s="9">
        <v>46224.797569444447</v>
      </c>
      <c r="AN21" s="1">
        <f>_xlfn.XLOOKUP(B21,'Exportar Planilha'!B:B,'Exportar Planilha'!E:E)</f>
        <v>0</v>
      </c>
    </row>
    <row r="22" spans="1:40" hidden="1">
      <c r="A22" s="1" t="s">
        <v>5530</v>
      </c>
      <c r="B22" s="1" t="s">
        <v>5531</v>
      </c>
      <c r="C22" s="1">
        <v>212600168</v>
      </c>
      <c r="D22" s="1">
        <v>8812</v>
      </c>
      <c r="E22" s="1" t="s">
        <v>17070</v>
      </c>
      <c r="F22" s="1" t="s">
        <v>32</v>
      </c>
      <c r="G22" s="1" t="s">
        <v>33</v>
      </c>
      <c r="H22" s="1" t="s">
        <v>32</v>
      </c>
      <c r="I22" s="1" t="s">
        <v>33</v>
      </c>
      <c r="J22" s="1" t="s">
        <v>35</v>
      </c>
      <c r="K22" s="1">
        <v>1309685</v>
      </c>
      <c r="L22" s="1">
        <v>2026</v>
      </c>
      <c r="M22" s="1" t="s">
        <v>17071</v>
      </c>
      <c r="N22" s="1" t="s">
        <v>10032</v>
      </c>
      <c r="O22" s="1" t="s">
        <v>773</v>
      </c>
      <c r="P22" s="1">
        <v>5700555233</v>
      </c>
      <c r="Q22" s="8" t="s">
        <v>773</v>
      </c>
      <c r="R22" s="8"/>
      <c r="S22" s="1">
        <v>674487</v>
      </c>
      <c r="T22" s="1">
        <v>8957814</v>
      </c>
      <c r="U22" s="1" t="s">
        <v>17084</v>
      </c>
      <c r="V22" s="1" t="s">
        <v>38</v>
      </c>
      <c r="W22" s="1" t="s">
        <v>39</v>
      </c>
      <c r="X22" s="9">
        <v>46056.812418981484</v>
      </c>
      <c r="Y22" s="9">
        <v>46058.667361111111</v>
      </c>
      <c r="Z22" s="9">
        <v>46059.812418981484</v>
      </c>
      <c r="AA22" s="1" t="s">
        <v>40</v>
      </c>
      <c r="AB22" s="1" t="s">
        <v>860</v>
      </c>
      <c r="AC22" s="1" t="s">
        <v>354</v>
      </c>
      <c r="AD22" s="1" t="s">
        <v>43</v>
      </c>
      <c r="AE22" s="1" t="s">
        <v>44</v>
      </c>
      <c r="AF22" s="1" t="s">
        <v>5534</v>
      </c>
      <c r="AG22" s="1">
        <v>15</v>
      </c>
      <c r="AH22" s="1">
        <v>25</v>
      </c>
      <c r="AI22" s="1" t="s">
        <v>931</v>
      </c>
      <c r="AJ22" s="9">
        <v>46224.797569444447</v>
      </c>
      <c r="AN22" s="1">
        <f>_xlfn.XLOOKUP(B22,'Exportar Planilha'!B:B,'Exportar Planilha'!E:E)</f>
        <v>0</v>
      </c>
    </row>
    <row r="23" spans="1:40" hidden="1">
      <c r="A23" s="1" t="s">
        <v>6639</v>
      </c>
      <c r="B23" s="1" t="s">
        <v>6640</v>
      </c>
      <c r="C23" s="1">
        <v>112600085</v>
      </c>
      <c r="D23" s="1">
        <v>8812</v>
      </c>
      <c r="E23" s="1" t="s">
        <v>17070</v>
      </c>
      <c r="F23" s="1" t="s">
        <v>32</v>
      </c>
      <c r="G23" s="1" t="s">
        <v>33</v>
      </c>
      <c r="H23" s="1" t="s">
        <v>32</v>
      </c>
      <c r="I23" s="1" t="s">
        <v>33</v>
      </c>
      <c r="J23" s="1" t="s">
        <v>35</v>
      </c>
      <c r="K23" s="1">
        <v>1277194</v>
      </c>
      <c r="L23" s="1">
        <v>2026</v>
      </c>
      <c r="M23" s="1" t="s">
        <v>17073</v>
      </c>
      <c r="N23" s="1" t="s">
        <v>9468</v>
      </c>
      <c r="O23" s="1" t="s">
        <v>320</v>
      </c>
      <c r="P23" s="1">
        <v>5700671010</v>
      </c>
      <c r="Q23" s="8" t="s">
        <v>320</v>
      </c>
      <c r="R23" s="8"/>
      <c r="S23" s="1">
        <v>791649</v>
      </c>
      <c r="T23" s="1">
        <v>8903370</v>
      </c>
      <c r="U23" s="1" t="s">
        <v>17085</v>
      </c>
      <c r="V23" s="1" t="s">
        <v>38</v>
      </c>
      <c r="W23" s="1" t="s">
        <v>39</v>
      </c>
      <c r="X23" s="9">
        <v>46023.534490740742</v>
      </c>
      <c r="Y23" s="9">
        <v>46024.520138888889</v>
      </c>
      <c r="Z23" s="9">
        <v>46026.534490740742</v>
      </c>
      <c r="AA23" s="1" t="s">
        <v>40</v>
      </c>
      <c r="AB23" s="1" t="s">
        <v>1764</v>
      </c>
      <c r="AC23" s="1" t="s">
        <v>206</v>
      </c>
      <c r="AD23" s="1" t="s">
        <v>43</v>
      </c>
      <c r="AE23" s="1" t="s">
        <v>44</v>
      </c>
      <c r="AF23" s="1" t="s">
        <v>6642</v>
      </c>
      <c r="AG23" s="1">
        <v>15</v>
      </c>
      <c r="AH23" s="1">
        <v>150</v>
      </c>
      <c r="AI23" s="1" t="s">
        <v>159</v>
      </c>
      <c r="AJ23" s="9">
        <v>46224.797569444447</v>
      </c>
      <c r="AN23" s="1">
        <f>_xlfn.XLOOKUP(B23,'Exportar Planilha'!B:B,'Exportar Planilha'!E:E)</f>
        <v>0</v>
      </c>
    </row>
    <row r="24" spans="1:40" hidden="1">
      <c r="A24" s="1" t="s">
        <v>1760</v>
      </c>
      <c r="B24" s="1" t="s">
        <v>1761</v>
      </c>
      <c r="C24" s="1">
        <v>112600509</v>
      </c>
      <c r="D24" s="1">
        <v>8812</v>
      </c>
      <c r="E24" s="1" t="s">
        <v>17070</v>
      </c>
      <c r="F24" s="1" t="s">
        <v>32</v>
      </c>
      <c r="G24" s="1" t="s">
        <v>33</v>
      </c>
      <c r="H24" s="1" t="s">
        <v>32</v>
      </c>
      <c r="I24" s="1" t="s">
        <v>33</v>
      </c>
      <c r="J24" s="1" t="s">
        <v>35</v>
      </c>
      <c r="K24" s="1">
        <v>1338858</v>
      </c>
      <c r="L24" s="1">
        <v>2026</v>
      </c>
      <c r="M24" s="1" t="s">
        <v>17073</v>
      </c>
      <c r="N24" s="1" t="s">
        <v>9468</v>
      </c>
      <c r="O24" s="1" t="s">
        <v>320</v>
      </c>
      <c r="P24" s="1">
        <v>5700671010</v>
      </c>
      <c r="Q24" s="8" t="s">
        <v>320</v>
      </c>
      <c r="R24" s="8"/>
      <c r="S24" s="1">
        <v>791649</v>
      </c>
      <c r="T24" s="1">
        <v>8903370</v>
      </c>
      <c r="U24" s="1" t="s">
        <v>17085</v>
      </c>
      <c r="V24" s="1" t="s">
        <v>38</v>
      </c>
      <c r="W24" s="1" t="s">
        <v>39</v>
      </c>
      <c r="X24" s="9">
        <v>46144.612060185187</v>
      </c>
      <c r="Y24" s="9">
        <v>46145.75</v>
      </c>
      <c r="Z24" s="9">
        <v>46147.612060185187</v>
      </c>
      <c r="AA24" s="1" t="s">
        <v>40</v>
      </c>
      <c r="AB24" s="1" t="s">
        <v>1764</v>
      </c>
      <c r="AC24" s="1" t="s">
        <v>206</v>
      </c>
      <c r="AD24" s="1" t="s">
        <v>43</v>
      </c>
      <c r="AE24" s="1" t="s">
        <v>44</v>
      </c>
      <c r="AF24" s="1" t="s">
        <v>1765</v>
      </c>
      <c r="AG24" s="1">
        <v>10</v>
      </c>
      <c r="AH24" s="1">
        <v>10</v>
      </c>
      <c r="AI24" s="1" t="s">
        <v>159</v>
      </c>
      <c r="AJ24" s="9">
        <v>46224.797569444447</v>
      </c>
      <c r="AN24" s="1">
        <f>_xlfn.XLOOKUP(B24,'Exportar Planilha'!B:B,'Exportar Planilha'!E:E)</f>
        <v>0</v>
      </c>
    </row>
    <row r="25" spans="1:40" hidden="1">
      <c r="A25" s="1" t="s">
        <v>2050</v>
      </c>
      <c r="B25" s="1" t="s">
        <v>2051</v>
      </c>
      <c r="C25" s="1">
        <v>712600266</v>
      </c>
      <c r="D25" s="1">
        <v>25983</v>
      </c>
      <c r="E25" s="1" t="s">
        <v>17070</v>
      </c>
      <c r="F25" s="1" t="s">
        <v>32</v>
      </c>
      <c r="G25" s="1" t="s">
        <v>33</v>
      </c>
      <c r="H25" s="1" t="s">
        <v>32</v>
      </c>
      <c r="I25" s="1" t="s">
        <v>33</v>
      </c>
      <c r="J25" s="1" t="s">
        <v>35</v>
      </c>
      <c r="K25" s="1">
        <v>1325248</v>
      </c>
      <c r="L25" s="1">
        <v>2026</v>
      </c>
      <c r="M25" s="1" t="s">
        <v>17071</v>
      </c>
      <c r="N25" s="1" t="s">
        <v>12298</v>
      </c>
      <c r="O25" s="1" t="s">
        <v>359</v>
      </c>
      <c r="P25" s="1">
        <v>5701096087</v>
      </c>
      <c r="Q25" s="8" t="s">
        <v>359</v>
      </c>
      <c r="R25" s="8"/>
      <c r="S25" s="1">
        <v>744062</v>
      </c>
      <c r="T25" s="1">
        <v>9003160</v>
      </c>
      <c r="U25" s="1" t="s">
        <v>17086</v>
      </c>
      <c r="V25" s="1" t="s">
        <v>38</v>
      </c>
      <c r="W25" s="1" t="s">
        <v>39</v>
      </c>
      <c r="X25" s="9">
        <v>46106.740474537037</v>
      </c>
      <c r="Y25" s="9">
        <v>46107.646527777775</v>
      </c>
      <c r="Z25" s="9">
        <v>46109.740474537037</v>
      </c>
      <c r="AA25" s="1" t="s">
        <v>40</v>
      </c>
      <c r="AB25" s="1" t="s">
        <v>722</v>
      </c>
      <c r="AC25" s="1" t="s">
        <v>133</v>
      </c>
      <c r="AD25" s="1" t="s">
        <v>43</v>
      </c>
      <c r="AE25" s="1" t="s">
        <v>44</v>
      </c>
      <c r="AF25" s="1" t="s">
        <v>2054</v>
      </c>
      <c r="AG25" s="1">
        <v>15</v>
      </c>
      <c r="AH25" s="1">
        <v>15</v>
      </c>
      <c r="AI25" s="1" t="s">
        <v>135</v>
      </c>
      <c r="AJ25" s="9">
        <v>46224.797569444447</v>
      </c>
      <c r="AN25" s="1">
        <f>_xlfn.XLOOKUP(B25,'Exportar Planilha'!B:B,'Exportar Planilha'!E:E)</f>
        <v>0</v>
      </c>
    </row>
    <row r="26" spans="1:40" hidden="1">
      <c r="A26" s="1" t="s">
        <v>7982</v>
      </c>
      <c r="B26" s="1" t="s">
        <v>7983</v>
      </c>
      <c r="C26" s="1">
        <v>712600268</v>
      </c>
      <c r="D26" s="1">
        <v>8812</v>
      </c>
      <c r="E26" s="1" t="s">
        <v>17070</v>
      </c>
      <c r="F26" s="1" t="s">
        <v>32</v>
      </c>
      <c r="G26" s="1" t="s">
        <v>33</v>
      </c>
      <c r="H26" s="1" t="s">
        <v>32</v>
      </c>
      <c r="I26" s="1" t="s">
        <v>33</v>
      </c>
      <c r="J26" s="1" t="s">
        <v>35</v>
      </c>
      <c r="K26" s="1">
        <v>1326040</v>
      </c>
      <c r="L26" s="1">
        <v>2026</v>
      </c>
      <c r="M26" s="1" t="s">
        <v>17071</v>
      </c>
      <c r="N26" s="1" t="s">
        <v>12298</v>
      </c>
      <c r="O26" s="1" t="s">
        <v>359</v>
      </c>
      <c r="P26" s="1">
        <v>5701096087</v>
      </c>
      <c r="Q26" s="8" t="s">
        <v>359</v>
      </c>
      <c r="R26" s="8"/>
      <c r="S26" s="1">
        <v>744062</v>
      </c>
      <c r="T26" s="1">
        <v>9003160</v>
      </c>
      <c r="U26" s="1" t="s">
        <v>17086</v>
      </c>
      <c r="V26" s="1" t="s">
        <v>38</v>
      </c>
      <c r="W26" s="1" t="s">
        <v>39</v>
      </c>
      <c r="X26" s="9">
        <v>46108.52484953704</v>
      </c>
      <c r="Y26" s="9">
        <v>46109.526388888888</v>
      </c>
      <c r="Z26" s="9">
        <v>46111.52484953704</v>
      </c>
      <c r="AA26" s="1" t="s">
        <v>40</v>
      </c>
      <c r="AB26" s="1" t="s">
        <v>722</v>
      </c>
      <c r="AC26" s="1" t="s">
        <v>362</v>
      </c>
      <c r="AD26" s="1" t="s">
        <v>43</v>
      </c>
      <c r="AE26" s="1" t="s">
        <v>44</v>
      </c>
      <c r="AF26" s="1" t="s">
        <v>7985</v>
      </c>
      <c r="AG26" s="1">
        <v>15</v>
      </c>
      <c r="AH26" s="1">
        <v>5</v>
      </c>
      <c r="AI26" s="1" t="s">
        <v>55</v>
      </c>
      <c r="AJ26" s="9">
        <v>46224.797569444447</v>
      </c>
      <c r="AN26" s="1">
        <f>_xlfn.XLOOKUP(B26,'Exportar Planilha'!B:B,'Exportar Planilha'!E:E)</f>
        <v>0</v>
      </c>
    </row>
    <row r="27" spans="1:40" hidden="1">
      <c r="A27" s="1" t="s">
        <v>386</v>
      </c>
      <c r="B27" s="1" t="s">
        <v>387</v>
      </c>
      <c r="C27" s="1">
        <v>212600483</v>
      </c>
      <c r="D27" s="1">
        <v>8812</v>
      </c>
      <c r="E27" s="1" t="s">
        <v>17070</v>
      </c>
      <c r="F27" s="1" t="s">
        <v>32</v>
      </c>
      <c r="G27" s="1" t="s">
        <v>34</v>
      </c>
      <c r="H27" s="1" t="s">
        <v>32</v>
      </c>
      <c r="I27" s="1" t="s">
        <v>34</v>
      </c>
      <c r="J27" s="1" t="s">
        <v>35</v>
      </c>
      <c r="K27" s="1">
        <v>1345696</v>
      </c>
      <c r="L27" s="1">
        <v>2026</v>
      </c>
      <c r="M27" s="1" t="s">
        <v>17071</v>
      </c>
      <c r="N27" s="1" t="s">
        <v>10032</v>
      </c>
      <c r="O27" s="1" t="s">
        <v>389</v>
      </c>
      <c r="P27" s="1">
        <v>5701548013</v>
      </c>
      <c r="Q27" s="8" t="s">
        <v>389</v>
      </c>
      <c r="R27" s="8"/>
      <c r="S27" s="1">
        <v>729133</v>
      </c>
      <c r="T27" s="1">
        <v>8875416</v>
      </c>
      <c r="U27" s="1" t="s">
        <v>17087</v>
      </c>
      <c r="V27" s="1" t="s">
        <v>38</v>
      </c>
      <c r="W27" s="1" t="s">
        <v>39</v>
      </c>
      <c r="X27" s="9">
        <v>46158.729027777779</v>
      </c>
      <c r="Y27" s="9">
        <v>46159.65625</v>
      </c>
      <c r="Z27" s="9">
        <v>46161.729027777779</v>
      </c>
      <c r="AA27" s="1" t="s">
        <v>40</v>
      </c>
      <c r="AB27" s="1" t="s">
        <v>391</v>
      </c>
      <c r="AC27" s="1" t="s">
        <v>167</v>
      </c>
      <c r="AD27" s="1" t="s">
        <v>43</v>
      </c>
      <c r="AE27" s="1" t="s">
        <v>44</v>
      </c>
      <c r="AF27" s="1" t="s">
        <v>392</v>
      </c>
      <c r="AG27" s="1">
        <v>30</v>
      </c>
      <c r="AH27" s="1">
        <v>30</v>
      </c>
      <c r="AI27" s="1" t="s">
        <v>297</v>
      </c>
      <c r="AJ27" s="9">
        <v>46224.797569444447</v>
      </c>
      <c r="AN27" s="1">
        <f>_xlfn.XLOOKUP(B27,'Exportar Planilha'!B:B,'Exportar Planilha'!E:E)</f>
        <v>0</v>
      </c>
    </row>
    <row r="28" spans="1:40" hidden="1">
      <c r="A28" s="1" t="s">
        <v>8894</v>
      </c>
      <c r="B28" s="1" t="s">
        <v>8895</v>
      </c>
      <c r="D28" s="1" t="e">
        <v>#N/A</v>
      </c>
      <c r="E28" s="1" t="s">
        <v>17070</v>
      </c>
      <c r="F28" s="1" t="s">
        <v>32</v>
      </c>
      <c r="G28" s="1" t="s">
        <v>34</v>
      </c>
      <c r="H28" s="1" t="s">
        <v>32</v>
      </c>
      <c r="I28" s="1" t="s">
        <v>34</v>
      </c>
      <c r="J28" s="1" t="s">
        <v>35</v>
      </c>
      <c r="K28" s="1">
        <v>1354938</v>
      </c>
      <c r="L28" s="1">
        <v>2026</v>
      </c>
      <c r="M28" s="1" t="s">
        <v>17071</v>
      </c>
      <c r="N28" s="1" t="s">
        <v>10032</v>
      </c>
      <c r="O28" s="1" t="s">
        <v>389</v>
      </c>
      <c r="P28" s="1">
        <v>5701548013</v>
      </c>
      <c r="Q28" s="8" t="s">
        <v>389</v>
      </c>
      <c r="R28" s="8"/>
      <c r="S28" s="1">
        <v>729133</v>
      </c>
      <c r="T28" s="1">
        <v>8875416</v>
      </c>
      <c r="U28" s="1" t="s">
        <v>17087</v>
      </c>
      <c r="V28" s="1" t="s">
        <v>38</v>
      </c>
      <c r="W28" s="1" t="s">
        <v>39</v>
      </c>
      <c r="X28" s="9">
        <v>46186.674826388888</v>
      </c>
      <c r="Y28" s="9">
        <v>46187.501388888886</v>
      </c>
      <c r="Z28" s="9">
        <v>46189.674826388888</v>
      </c>
      <c r="AA28" s="1" t="s">
        <v>40</v>
      </c>
      <c r="AB28" s="1" t="s">
        <v>391</v>
      </c>
      <c r="AC28" s="1" t="s">
        <v>354</v>
      </c>
      <c r="AD28" s="1" t="s">
        <v>43</v>
      </c>
      <c r="AE28" s="1" t="s">
        <v>44</v>
      </c>
      <c r="AF28" s="1" t="s">
        <v>8897</v>
      </c>
      <c r="AG28" s="1">
        <v>30</v>
      </c>
      <c r="AH28" s="1">
        <v>30</v>
      </c>
      <c r="AI28" s="1" t="s">
        <v>297</v>
      </c>
      <c r="AJ28" s="9">
        <v>46224.797569444447</v>
      </c>
      <c r="AN28" s="1">
        <f>_xlfn.XLOOKUP(B28,'Exportar Planilha'!B:B,'Exportar Planilha'!E:E)</f>
        <v>0</v>
      </c>
    </row>
    <row r="29" spans="1:40" hidden="1">
      <c r="A29" s="1" t="s">
        <v>3678</v>
      </c>
      <c r="B29" s="1" t="s">
        <v>3679</v>
      </c>
      <c r="C29" s="1">
        <v>312500671</v>
      </c>
      <c r="D29" s="1">
        <v>8812</v>
      </c>
      <c r="E29" s="1" t="s">
        <v>17070</v>
      </c>
      <c r="F29" s="1" t="s">
        <v>32</v>
      </c>
      <c r="G29" s="1" t="s">
        <v>33</v>
      </c>
      <c r="J29" s="1" t="s">
        <v>35</v>
      </c>
      <c r="K29" s="1">
        <v>1311832</v>
      </c>
      <c r="L29" s="1">
        <v>2026</v>
      </c>
      <c r="M29" s="1" t="s">
        <v>17088</v>
      </c>
      <c r="N29" s="1" t="s">
        <v>10852</v>
      </c>
      <c r="O29" s="1" t="s">
        <v>211</v>
      </c>
      <c r="P29" s="1">
        <v>5710046096</v>
      </c>
      <c r="Q29" s="8" t="s">
        <v>211</v>
      </c>
      <c r="R29" s="8"/>
      <c r="S29" s="1">
        <v>888222</v>
      </c>
      <c r="T29" s="1">
        <v>8757105</v>
      </c>
      <c r="U29" s="1" t="s">
        <v>17089</v>
      </c>
      <c r="V29" s="1" t="s">
        <v>38</v>
      </c>
      <c r="W29" s="1" t="s">
        <v>39</v>
      </c>
      <c r="X29" s="9">
        <v>46065.436550925922</v>
      </c>
      <c r="Y29" s="9">
        <v>46065.447222222225</v>
      </c>
      <c r="Z29" s="9">
        <v>46068.436550925922</v>
      </c>
      <c r="AA29" s="1" t="s">
        <v>40</v>
      </c>
      <c r="AB29" s="1" t="s">
        <v>233</v>
      </c>
      <c r="AC29" s="1" t="s">
        <v>3682</v>
      </c>
      <c r="AD29" s="1" t="s">
        <v>43</v>
      </c>
      <c r="AE29" s="1" t="s">
        <v>44</v>
      </c>
      <c r="AF29" s="1" t="s">
        <v>3683</v>
      </c>
      <c r="AG29" s="1">
        <v>30</v>
      </c>
      <c r="AH29" s="1">
        <v>30</v>
      </c>
      <c r="AJ29" s="9">
        <v>46224.797569444447</v>
      </c>
      <c r="AN29" s="1">
        <f>_xlfn.XLOOKUP(B29,'Exportar Planilha'!B:B,'Exportar Planilha'!E:E)</f>
        <v>0</v>
      </c>
    </row>
    <row r="30" spans="1:40" hidden="1">
      <c r="A30" s="1" t="s">
        <v>3910</v>
      </c>
      <c r="B30" s="1" t="s">
        <v>3911</v>
      </c>
      <c r="C30" s="1">
        <v>312500675</v>
      </c>
      <c r="D30" s="1">
        <v>25983</v>
      </c>
      <c r="E30" s="1" t="s">
        <v>17070</v>
      </c>
      <c r="F30" s="1" t="s">
        <v>219</v>
      </c>
      <c r="G30" s="1" t="s">
        <v>33</v>
      </c>
      <c r="J30" s="1" t="s">
        <v>35</v>
      </c>
      <c r="K30" s="1">
        <v>1311892</v>
      </c>
      <c r="L30" s="1">
        <v>2026</v>
      </c>
      <c r="M30" s="1" t="s">
        <v>17088</v>
      </c>
      <c r="N30" s="1" t="s">
        <v>10852</v>
      </c>
      <c r="O30" s="1" t="s">
        <v>211</v>
      </c>
      <c r="P30" s="1">
        <v>5710046096</v>
      </c>
      <c r="Q30" s="8" t="s">
        <v>211</v>
      </c>
      <c r="R30" s="8"/>
      <c r="S30" s="1">
        <v>888222</v>
      </c>
      <c r="T30" s="1">
        <v>8757105</v>
      </c>
      <c r="U30" s="1" t="s">
        <v>17089</v>
      </c>
      <c r="V30" s="1" t="s">
        <v>38</v>
      </c>
      <c r="W30" s="1" t="s">
        <v>39</v>
      </c>
      <c r="X30" s="9">
        <v>46065.447314814817</v>
      </c>
      <c r="Y30" s="9">
        <v>46065.461805555555</v>
      </c>
      <c r="Z30" s="9">
        <v>46068.447314814817</v>
      </c>
      <c r="AA30" s="1" t="s">
        <v>40</v>
      </c>
      <c r="AB30" s="1" t="s">
        <v>233</v>
      </c>
      <c r="AC30" s="1" t="s">
        <v>3682</v>
      </c>
      <c r="AD30" s="1" t="s">
        <v>43</v>
      </c>
      <c r="AE30" s="1" t="s">
        <v>44</v>
      </c>
      <c r="AF30" s="1" t="s">
        <v>3913</v>
      </c>
      <c r="AG30" s="1">
        <v>45</v>
      </c>
      <c r="AH30" s="1">
        <v>30</v>
      </c>
      <c r="AJ30" s="9">
        <v>46224.797569444447</v>
      </c>
      <c r="AN30" s="1">
        <f>_xlfn.XLOOKUP(B30,'Exportar Planilha'!B:B,'Exportar Planilha'!E:E)</f>
        <v>0</v>
      </c>
    </row>
    <row r="31" spans="1:40" hidden="1">
      <c r="A31" s="1" t="s">
        <v>1940</v>
      </c>
      <c r="B31" s="1" t="s">
        <v>1941</v>
      </c>
      <c r="C31" s="1">
        <v>212600290</v>
      </c>
      <c r="D31" s="1">
        <v>8385</v>
      </c>
      <c r="E31" s="1" t="s">
        <v>17070</v>
      </c>
      <c r="F31" s="1" t="s">
        <v>32</v>
      </c>
      <c r="G31" s="1" t="s">
        <v>33</v>
      </c>
      <c r="H31" s="1" t="s">
        <v>32</v>
      </c>
      <c r="I31" s="1" t="s">
        <v>33</v>
      </c>
      <c r="J31" s="1" t="s">
        <v>35</v>
      </c>
      <c r="K31" s="1">
        <v>1317571</v>
      </c>
      <c r="L31" s="1">
        <v>2026</v>
      </c>
      <c r="M31" s="1" t="s">
        <v>17071</v>
      </c>
      <c r="N31" s="1" t="s">
        <v>10032</v>
      </c>
      <c r="O31" s="1" t="s">
        <v>1118</v>
      </c>
      <c r="P31" s="1">
        <v>5710087014</v>
      </c>
      <c r="Q31" s="8" t="s">
        <v>1118</v>
      </c>
      <c r="R31" s="8"/>
      <c r="S31" s="1">
        <v>625168</v>
      </c>
      <c r="T31" s="1">
        <v>8848500</v>
      </c>
      <c r="U31" s="1" t="s">
        <v>17090</v>
      </c>
      <c r="V31" s="1" t="s">
        <v>38</v>
      </c>
      <c r="W31" s="1" t="s">
        <v>39</v>
      </c>
      <c r="X31" s="9">
        <v>46084.70884259259</v>
      </c>
      <c r="Y31" s="9">
        <v>46085.986805555556</v>
      </c>
      <c r="Z31" s="9">
        <v>46087.70884259259</v>
      </c>
      <c r="AA31" s="1" t="s">
        <v>40</v>
      </c>
      <c r="AB31" s="1" t="s">
        <v>595</v>
      </c>
      <c r="AC31" s="1" t="s">
        <v>383</v>
      </c>
      <c r="AD31" s="1" t="s">
        <v>43</v>
      </c>
      <c r="AE31" s="1" t="s">
        <v>44</v>
      </c>
      <c r="AF31" s="1" t="s">
        <v>1943</v>
      </c>
      <c r="AG31" s="1">
        <v>30</v>
      </c>
      <c r="AH31" s="1">
        <v>30</v>
      </c>
      <c r="AI31" s="1" t="s">
        <v>151</v>
      </c>
      <c r="AJ31" s="9">
        <v>46224.797569444447</v>
      </c>
      <c r="AN31" s="1">
        <f>_xlfn.XLOOKUP(B31,'Exportar Planilha'!B:B,'Exportar Planilha'!E:E)</f>
        <v>0</v>
      </c>
    </row>
    <row r="32" spans="1:40" hidden="1">
      <c r="A32" s="1" t="s">
        <v>1115</v>
      </c>
      <c r="B32" s="1" t="s">
        <v>1116</v>
      </c>
      <c r="C32" s="1">
        <v>212600343</v>
      </c>
      <c r="D32" s="1">
        <v>8812</v>
      </c>
      <c r="E32" s="1" t="s">
        <v>17070</v>
      </c>
      <c r="F32" s="1" t="s">
        <v>32</v>
      </c>
      <c r="G32" s="1" t="s">
        <v>33</v>
      </c>
      <c r="H32" s="1" t="s">
        <v>32</v>
      </c>
      <c r="I32" s="1" t="s">
        <v>33</v>
      </c>
      <c r="J32" s="1" t="s">
        <v>35</v>
      </c>
      <c r="K32" s="1">
        <v>1323698</v>
      </c>
      <c r="L32" s="1">
        <v>2026</v>
      </c>
      <c r="M32" s="1" t="s">
        <v>17071</v>
      </c>
      <c r="N32" s="1" t="s">
        <v>10032</v>
      </c>
      <c r="O32" s="1" t="s">
        <v>1118</v>
      </c>
      <c r="P32" s="1">
        <v>5710087014</v>
      </c>
      <c r="Q32" s="8" t="s">
        <v>1118</v>
      </c>
      <c r="R32" s="8"/>
      <c r="S32" s="1">
        <v>625168</v>
      </c>
      <c r="T32" s="1">
        <v>8848500</v>
      </c>
      <c r="U32" s="1" t="s">
        <v>17090</v>
      </c>
      <c r="V32" s="1" t="s">
        <v>38</v>
      </c>
      <c r="W32" s="1" t="s">
        <v>39</v>
      </c>
      <c r="X32" s="9">
        <v>46103.659907407404</v>
      </c>
      <c r="Y32" s="9">
        <v>46104.770833333336</v>
      </c>
      <c r="Z32" s="9">
        <v>46106.659907407404</v>
      </c>
      <c r="AA32" s="1" t="s">
        <v>40</v>
      </c>
      <c r="AB32" s="1" t="s">
        <v>595</v>
      </c>
      <c r="AC32" s="1" t="s">
        <v>383</v>
      </c>
      <c r="AD32" s="1" t="s">
        <v>43</v>
      </c>
      <c r="AE32" s="1" t="s">
        <v>44</v>
      </c>
      <c r="AF32" s="1" t="s">
        <v>1120</v>
      </c>
      <c r="AG32" s="1">
        <v>30</v>
      </c>
      <c r="AH32" s="1">
        <v>30</v>
      </c>
      <c r="AI32" s="1" t="s">
        <v>1121</v>
      </c>
      <c r="AJ32" s="9">
        <v>46224.797569444447</v>
      </c>
      <c r="AN32" s="1">
        <f>_xlfn.XLOOKUP(B32,'Exportar Planilha'!B:B,'Exportar Planilha'!E:E)</f>
        <v>0</v>
      </c>
    </row>
    <row r="33" spans="1:40" hidden="1">
      <c r="A33" s="1" t="s">
        <v>3914</v>
      </c>
      <c r="B33" s="1" t="s">
        <v>3915</v>
      </c>
      <c r="C33" s="1">
        <v>212600050</v>
      </c>
      <c r="D33" s="1">
        <v>8812</v>
      </c>
      <c r="E33" s="1" t="s">
        <v>17070</v>
      </c>
      <c r="F33" s="1" t="s">
        <v>32</v>
      </c>
      <c r="G33" s="1" t="s">
        <v>33</v>
      </c>
      <c r="H33" s="1" t="s">
        <v>32</v>
      </c>
      <c r="I33" s="1" t="s">
        <v>33</v>
      </c>
      <c r="J33" s="1" t="s">
        <v>35</v>
      </c>
      <c r="K33" s="1">
        <v>1279458</v>
      </c>
      <c r="L33" s="1">
        <v>2026</v>
      </c>
      <c r="M33" s="1" t="s">
        <v>17071</v>
      </c>
      <c r="N33" s="1" t="s">
        <v>10032</v>
      </c>
      <c r="O33" s="1" t="s">
        <v>434</v>
      </c>
      <c r="P33" s="1">
        <v>5710170055</v>
      </c>
      <c r="Q33" s="8" t="s">
        <v>434</v>
      </c>
      <c r="R33" s="8"/>
      <c r="S33" s="1">
        <v>659620</v>
      </c>
      <c r="T33" s="1">
        <v>9002648</v>
      </c>
      <c r="U33" s="1" t="s">
        <v>17091</v>
      </c>
      <c r="V33" s="1" t="s">
        <v>38</v>
      </c>
      <c r="W33" s="1" t="s">
        <v>39</v>
      </c>
      <c r="X33" s="9">
        <v>46027.777048611111</v>
      </c>
      <c r="Y33" s="9">
        <v>46028.770833333336</v>
      </c>
      <c r="Z33" s="9">
        <v>46030.777048611111</v>
      </c>
      <c r="AA33" s="1" t="s">
        <v>40</v>
      </c>
      <c r="AB33" s="1" t="s">
        <v>436</v>
      </c>
      <c r="AC33" s="1" t="s">
        <v>182</v>
      </c>
      <c r="AD33" s="1" t="s">
        <v>43</v>
      </c>
      <c r="AE33" s="1" t="s">
        <v>44</v>
      </c>
      <c r="AF33" s="1" t="s">
        <v>3918</v>
      </c>
      <c r="AG33" s="1">
        <v>30</v>
      </c>
      <c r="AH33" s="1">
        <v>30</v>
      </c>
      <c r="AI33" s="1" t="s">
        <v>561</v>
      </c>
      <c r="AJ33" s="9">
        <v>46224.797569444447</v>
      </c>
      <c r="AN33" s="1">
        <f>_xlfn.XLOOKUP(B33,'Exportar Planilha'!B:B,'Exportar Planilha'!E:E)</f>
        <v>0</v>
      </c>
    </row>
    <row r="34" spans="1:40" hidden="1">
      <c r="A34" s="1" t="s">
        <v>7869</v>
      </c>
      <c r="B34" s="1" t="s">
        <v>7870</v>
      </c>
      <c r="C34" s="1">
        <v>212600530</v>
      </c>
      <c r="D34" s="1">
        <v>8812</v>
      </c>
      <c r="E34" s="1" t="s">
        <v>17070</v>
      </c>
      <c r="F34" s="1" t="s">
        <v>32</v>
      </c>
      <c r="G34" s="1" t="s">
        <v>34</v>
      </c>
      <c r="H34" s="1" t="s">
        <v>32</v>
      </c>
      <c r="I34" s="1" t="s">
        <v>34</v>
      </c>
      <c r="J34" s="1" t="s">
        <v>35</v>
      </c>
      <c r="K34" s="1">
        <v>1355343</v>
      </c>
      <c r="L34" s="1">
        <v>2026</v>
      </c>
      <c r="M34" s="1" t="s">
        <v>17071</v>
      </c>
      <c r="N34" s="1" t="s">
        <v>10032</v>
      </c>
      <c r="O34" s="1" t="s">
        <v>434</v>
      </c>
      <c r="P34" s="1">
        <v>5710170055</v>
      </c>
      <c r="Q34" s="8" t="s">
        <v>434</v>
      </c>
      <c r="R34" s="8"/>
      <c r="S34" s="1">
        <v>659620</v>
      </c>
      <c r="T34" s="1">
        <v>9002648</v>
      </c>
      <c r="U34" s="1" t="s">
        <v>17091</v>
      </c>
      <c r="V34" s="1" t="s">
        <v>38</v>
      </c>
      <c r="W34" s="1" t="s">
        <v>39</v>
      </c>
      <c r="X34" s="9">
        <v>46190.436226851853</v>
      </c>
      <c r="Y34" s="9">
        <v>46191.676388888889</v>
      </c>
      <c r="Z34" s="9">
        <v>46193.436226851853</v>
      </c>
      <c r="AA34" s="1" t="s">
        <v>40</v>
      </c>
      <c r="AB34" s="1" t="s">
        <v>436</v>
      </c>
      <c r="AC34" s="1" t="s">
        <v>354</v>
      </c>
      <c r="AD34" s="1" t="s">
        <v>43</v>
      </c>
      <c r="AE34" s="1" t="s">
        <v>44</v>
      </c>
      <c r="AF34" s="1" t="s">
        <v>7872</v>
      </c>
      <c r="AG34" s="1">
        <v>30</v>
      </c>
      <c r="AH34" s="1">
        <v>30</v>
      </c>
      <c r="AI34" s="1" t="s">
        <v>297</v>
      </c>
      <c r="AJ34" s="9">
        <v>46224.797569444447</v>
      </c>
      <c r="AN34" s="1">
        <f>_xlfn.XLOOKUP(B34,'Exportar Planilha'!B:B,'Exportar Planilha'!E:E)</f>
        <v>0</v>
      </c>
    </row>
    <row r="35" spans="1:40" hidden="1">
      <c r="A35" s="1" t="s">
        <v>6861</v>
      </c>
      <c r="B35" s="1" t="s">
        <v>6862</v>
      </c>
      <c r="C35" s="1">
        <v>712600145</v>
      </c>
      <c r="D35" s="1">
        <v>8812</v>
      </c>
      <c r="E35" s="1" t="s">
        <v>17070</v>
      </c>
      <c r="F35" s="1" t="s">
        <v>32</v>
      </c>
      <c r="G35" s="1" t="s">
        <v>33</v>
      </c>
      <c r="H35" s="1" t="s">
        <v>32</v>
      </c>
      <c r="I35" s="1" t="s">
        <v>33</v>
      </c>
      <c r="J35" s="1" t="s">
        <v>35</v>
      </c>
      <c r="K35" s="1">
        <v>1311715</v>
      </c>
      <c r="L35" s="1">
        <v>2026</v>
      </c>
      <c r="M35" s="1" t="s">
        <v>17071</v>
      </c>
      <c r="N35" s="1" t="s">
        <v>12298</v>
      </c>
      <c r="O35" s="1" t="s">
        <v>572</v>
      </c>
      <c r="P35" s="1">
        <v>5710240111</v>
      </c>
      <c r="Q35" s="8" t="s">
        <v>572</v>
      </c>
      <c r="R35" s="8"/>
      <c r="S35" s="1">
        <v>743301</v>
      </c>
      <c r="T35" s="1">
        <v>9103703</v>
      </c>
      <c r="U35" s="1" t="s">
        <v>17092</v>
      </c>
      <c r="V35" s="1" t="s">
        <v>38</v>
      </c>
      <c r="W35" s="1" t="s">
        <v>39</v>
      </c>
      <c r="X35" s="9">
        <v>46064.653564814813</v>
      </c>
      <c r="Y35" s="9">
        <v>46065.626932870371</v>
      </c>
      <c r="Z35" s="9">
        <v>46067.653564814813</v>
      </c>
      <c r="AA35" s="1" t="s">
        <v>40</v>
      </c>
      <c r="AB35" s="1" t="s">
        <v>488</v>
      </c>
      <c r="AC35" s="1" t="s">
        <v>182</v>
      </c>
      <c r="AD35" s="1" t="s">
        <v>43</v>
      </c>
      <c r="AE35" s="1" t="s">
        <v>44</v>
      </c>
      <c r="AF35" s="1" t="s">
        <v>6864</v>
      </c>
      <c r="AI35" s="1" t="s">
        <v>65</v>
      </c>
      <c r="AJ35" s="9">
        <v>46224.797569444447</v>
      </c>
      <c r="AN35" s="1">
        <f>_xlfn.XLOOKUP(B35,'Exportar Planilha'!B:B,'Exportar Planilha'!E:E)</f>
        <v>0</v>
      </c>
    </row>
    <row r="36" spans="1:40" hidden="1">
      <c r="A36" s="1" t="s">
        <v>5141</v>
      </c>
      <c r="B36" s="1" t="s">
        <v>5142</v>
      </c>
      <c r="C36" s="1">
        <v>712600198</v>
      </c>
      <c r="D36" s="1">
        <v>8385</v>
      </c>
      <c r="E36" s="1" t="s">
        <v>17070</v>
      </c>
      <c r="F36" s="1" t="s">
        <v>109</v>
      </c>
      <c r="G36" s="1" t="s">
        <v>285</v>
      </c>
      <c r="H36" s="1" t="s">
        <v>109</v>
      </c>
      <c r="I36" s="1" t="s">
        <v>285</v>
      </c>
      <c r="J36" s="1" t="s">
        <v>35</v>
      </c>
      <c r="K36" s="1">
        <v>1315040</v>
      </c>
      <c r="L36" s="1">
        <v>2026</v>
      </c>
      <c r="M36" s="1" t="s">
        <v>17071</v>
      </c>
      <c r="N36" s="1" t="s">
        <v>12298</v>
      </c>
      <c r="O36" s="1" t="s">
        <v>572</v>
      </c>
      <c r="P36" s="1">
        <v>5710240111</v>
      </c>
      <c r="Q36" s="8" t="s">
        <v>572</v>
      </c>
      <c r="R36" s="8"/>
      <c r="S36" s="1">
        <v>743301</v>
      </c>
      <c r="T36" s="1">
        <v>9103703</v>
      </c>
      <c r="U36" s="1" t="s">
        <v>17092</v>
      </c>
      <c r="V36" s="1" t="s">
        <v>38</v>
      </c>
      <c r="W36" s="1" t="s">
        <v>39</v>
      </c>
      <c r="X36" s="9">
        <v>46077.720254629632</v>
      </c>
      <c r="Y36" s="9">
        <v>46078.612280092595</v>
      </c>
      <c r="Z36" s="9">
        <v>46080.720254629632</v>
      </c>
      <c r="AA36" s="1" t="s">
        <v>40</v>
      </c>
      <c r="AB36" s="1" t="s">
        <v>488</v>
      </c>
      <c r="AC36" s="1" t="s">
        <v>63</v>
      </c>
      <c r="AD36" s="1" t="s">
        <v>43</v>
      </c>
      <c r="AE36" s="1" t="s">
        <v>44</v>
      </c>
      <c r="AF36" s="1" t="s">
        <v>5145</v>
      </c>
      <c r="AI36" s="1" t="s">
        <v>65</v>
      </c>
      <c r="AJ36" s="9">
        <v>46224.797569444447</v>
      </c>
      <c r="AN36" s="1">
        <f>_xlfn.XLOOKUP(B36,'Exportar Planilha'!B:B,'Exportar Planilha'!E:E)</f>
        <v>0</v>
      </c>
    </row>
    <row r="37" spans="1:40" hidden="1">
      <c r="A37" s="1" t="s">
        <v>5272</v>
      </c>
      <c r="B37" s="1" t="s">
        <v>5273</v>
      </c>
      <c r="C37" s="1">
        <v>612600072</v>
      </c>
      <c r="D37" s="1">
        <v>8385</v>
      </c>
      <c r="E37" s="1" t="s">
        <v>17070</v>
      </c>
      <c r="F37" s="1" t="s">
        <v>32</v>
      </c>
      <c r="G37" s="1" t="s">
        <v>110</v>
      </c>
      <c r="H37" s="1" t="s">
        <v>32</v>
      </c>
      <c r="I37" s="1" t="s">
        <v>110</v>
      </c>
      <c r="J37" s="1" t="s">
        <v>35</v>
      </c>
      <c r="K37" s="1">
        <v>1286879</v>
      </c>
      <c r="L37" s="1">
        <v>2026</v>
      </c>
      <c r="M37" s="1" t="s">
        <v>17073</v>
      </c>
      <c r="N37" s="1" t="s">
        <v>11553</v>
      </c>
      <c r="O37" s="1" t="s">
        <v>36</v>
      </c>
      <c r="P37" s="1">
        <v>5710357058</v>
      </c>
      <c r="Q37" s="8" t="s">
        <v>36</v>
      </c>
      <c r="R37" s="8"/>
      <c r="S37" s="1">
        <v>709256</v>
      </c>
      <c r="T37" s="1">
        <v>9230941</v>
      </c>
      <c r="U37" s="1" t="s">
        <v>17093</v>
      </c>
      <c r="V37" s="1" t="s">
        <v>38</v>
      </c>
      <c r="W37" s="1" t="s">
        <v>39</v>
      </c>
      <c r="X37" s="9">
        <v>46037.532337962963</v>
      </c>
      <c r="Y37" s="9">
        <v>46037.798611111109</v>
      </c>
      <c r="Z37" s="9">
        <v>46040.532337962963</v>
      </c>
      <c r="AA37" s="1" t="s">
        <v>147</v>
      </c>
      <c r="AB37" s="1" t="s">
        <v>148</v>
      </c>
      <c r="AC37" s="1" t="s">
        <v>149</v>
      </c>
      <c r="AD37" s="1" t="s">
        <v>43</v>
      </c>
      <c r="AE37" s="1" t="s">
        <v>44</v>
      </c>
      <c r="AF37" s="1" t="s">
        <v>5275</v>
      </c>
      <c r="AG37" s="1">
        <v>30</v>
      </c>
      <c r="AH37" s="1">
        <v>30</v>
      </c>
      <c r="AI37" s="1" t="s">
        <v>791</v>
      </c>
      <c r="AJ37" s="9">
        <v>46224.797569444447</v>
      </c>
      <c r="AN37" s="1">
        <f>_xlfn.XLOOKUP(B37,'Exportar Planilha'!B:B,'Exportar Planilha'!E:E)</f>
        <v>0</v>
      </c>
    </row>
    <row r="38" spans="1:40" hidden="1">
      <c r="A38" s="1" t="s">
        <v>3185</v>
      </c>
      <c r="B38" s="1" t="s">
        <v>3186</v>
      </c>
      <c r="C38" s="1">
        <v>612600113</v>
      </c>
      <c r="D38" s="1">
        <v>25962</v>
      </c>
      <c r="E38" s="1" t="s">
        <v>17070</v>
      </c>
      <c r="F38" s="1" t="s">
        <v>109</v>
      </c>
      <c r="G38" s="1" t="s">
        <v>285</v>
      </c>
      <c r="H38" s="1" t="s">
        <v>109</v>
      </c>
      <c r="I38" s="1" t="s">
        <v>3188</v>
      </c>
      <c r="J38" s="1" t="s">
        <v>35</v>
      </c>
      <c r="K38" s="1">
        <v>1305265</v>
      </c>
      <c r="L38" s="1">
        <v>2026</v>
      </c>
      <c r="M38" s="1" t="s">
        <v>17073</v>
      </c>
      <c r="N38" s="1" t="s">
        <v>11553</v>
      </c>
      <c r="O38" s="1" t="s">
        <v>36</v>
      </c>
      <c r="P38" s="1">
        <v>5710357058</v>
      </c>
      <c r="Q38" s="8" t="s">
        <v>36</v>
      </c>
      <c r="R38" s="8"/>
      <c r="S38" s="1">
        <v>709256</v>
      </c>
      <c r="T38" s="1">
        <v>9230941</v>
      </c>
      <c r="U38" s="1" t="s">
        <v>17094</v>
      </c>
      <c r="V38" s="1" t="s">
        <v>38</v>
      </c>
      <c r="W38" s="1" t="s">
        <v>39</v>
      </c>
      <c r="X38" s="9">
        <v>46050.902939814812</v>
      </c>
      <c r="Y38" s="9">
        <v>46051.819444444445</v>
      </c>
      <c r="Z38" s="9">
        <v>46053.902939814812</v>
      </c>
      <c r="AA38" s="1" t="s">
        <v>147</v>
      </c>
      <c r="AB38" s="1" t="s">
        <v>148</v>
      </c>
      <c r="AC38" s="1" t="s">
        <v>149</v>
      </c>
      <c r="AD38" s="1" t="s">
        <v>43</v>
      </c>
      <c r="AE38" s="1" t="s">
        <v>44</v>
      </c>
      <c r="AF38" s="1" t="s">
        <v>3190</v>
      </c>
      <c r="AG38" s="1">
        <v>45</v>
      </c>
      <c r="AH38" s="1">
        <v>30</v>
      </c>
      <c r="AI38" s="1" t="s">
        <v>791</v>
      </c>
      <c r="AJ38" s="9">
        <v>46224.797569444447</v>
      </c>
      <c r="AN38" s="1">
        <f>_xlfn.XLOOKUP(B38,'Exportar Planilha'!B:B,'Exportar Planilha'!E:E)</f>
        <v>0</v>
      </c>
    </row>
    <row r="39" spans="1:40" hidden="1">
      <c r="A39" s="1" t="s">
        <v>6643</v>
      </c>
      <c r="B39" s="1" t="s">
        <v>6644</v>
      </c>
      <c r="C39" s="1">
        <v>212600131</v>
      </c>
      <c r="D39" s="1">
        <v>8385</v>
      </c>
      <c r="E39" s="1" t="s">
        <v>17070</v>
      </c>
      <c r="F39" s="1" t="s">
        <v>32</v>
      </c>
      <c r="G39" s="1" t="s">
        <v>34</v>
      </c>
      <c r="H39" s="1" t="s">
        <v>32</v>
      </c>
      <c r="I39" s="1" t="s">
        <v>34</v>
      </c>
      <c r="J39" s="1" t="s">
        <v>35</v>
      </c>
      <c r="K39" s="1">
        <v>1303850</v>
      </c>
      <c r="L39" s="1">
        <v>2026</v>
      </c>
      <c r="M39" s="1" t="s">
        <v>17071</v>
      </c>
      <c r="N39" s="1" t="s">
        <v>10032</v>
      </c>
      <c r="O39" s="1" t="s">
        <v>389</v>
      </c>
      <c r="P39" s="1">
        <v>5710377084</v>
      </c>
      <c r="Q39" s="8" t="s">
        <v>389</v>
      </c>
      <c r="R39" s="8"/>
      <c r="S39" s="1">
        <v>689467</v>
      </c>
      <c r="T39" s="1">
        <v>8910790</v>
      </c>
      <c r="U39" s="1" t="s">
        <v>17095</v>
      </c>
      <c r="V39" s="1" t="s">
        <v>38</v>
      </c>
      <c r="W39" s="1" t="s">
        <v>39</v>
      </c>
      <c r="X39" s="9">
        <v>46051.371053240742</v>
      </c>
      <c r="Y39" s="9">
        <v>46051.75277777778</v>
      </c>
      <c r="Z39" s="9">
        <v>46054.371053240742</v>
      </c>
      <c r="AA39" s="1" t="s">
        <v>40</v>
      </c>
      <c r="AB39" s="1" t="s">
        <v>480</v>
      </c>
      <c r="AC39" s="1" t="s">
        <v>323</v>
      </c>
      <c r="AD39" s="1" t="s">
        <v>43</v>
      </c>
      <c r="AE39" s="1" t="s">
        <v>44</v>
      </c>
      <c r="AF39" s="1" t="s">
        <v>6646</v>
      </c>
      <c r="AG39" s="1">
        <v>15</v>
      </c>
      <c r="AH39" s="1">
        <v>15</v>
      </c>
      <c r="AI39" s="1" t="s">
        <v>1584</v>
      </c>
      <c r="AJ39" s="9">
        <v>46224.797569444447</v>
      </c>
      <c r="AN39" s="1">
        <f>_xlfn.XLOOKUP(B39,'Exportar Planilha'!B:B,'Exportar Planilha'!E:E)</f>
        <v>0</v>
      </c>
    </row>
    <row r="40" spans="1:40" hidden="1">
      <c r="A40" s="1" t="s">
        <v>3314</v>
      </c>
      <c r="B40" s="1" t="s">
        <v>3315</v>
      </c>
      <c r="C40" s="1">
        <v>212600222</v>
      </c>
      <c r="D40" s="1">
        <v>8812</v>
      </c>
      <c r="E40" s="1" t="s">
        <v>17070</v>
      </c>
      <c r="F40" s="1" t="s">
        <v>32</v>
      </c>
      <c r="G40" s="1" t="s">
        <v>34</v>
      </c>
      <c r="H40" s="1" t="s">
        <v>32</v>
      </c>
      <c r="I40" s="1" t="s">
        <v>34</v>
      </c>
      <c r="J40" s="1" t="s">
        <v>35</v>
      </c>
      <c r="K40" s="1">
        <v>1312877</v>
      </c>
      <c r="L40" s="1">
        <v>2026</v>
      </c>
      <c r="M40" s="1" t="s">
        <v>17071</v>
      </c>
      <c r="N40" s="1" t="s">
        <v>10032</v>
      </c>
      <c r="O40" s="1" t="s">
        <v>389</v>
      </c>
      <c r="P40" s="1">
        <v>5710377084</v>
      </c>
      <c r="Q40" s="8" t="s">
        <v>389</v>
      </c>
      <c r="R40" s="8"/>
      <c r="S40" s="1">
        <v>689467</v>
      </c>
      <c r="T40" s="1">
        <v>8910790</v>
      </c>
      <c r="U40" s="1" t="s">
        <v>17095</v>
      </c>
      <c r="V40" s="1" t="s">
        <v>38</v>
      </c>
      <c r="W40" s="1" t="s">
        <v>39</v>
      </c>
      <c r="X40" s="9">
        <v>46069.761458333334</v>
      </c>
      <c r="Y40" s="9">
        <v>46070.195138888892</v>
      </c>
      <c r="Z40" s="9">
        <v>46072.761458333334</v>
      </c>
      <c r="AA40" s="1" t="s">
        <v>40</v>
      </c>
      <c r="AB40" s="1" t="s">
        <v>480</v>
      </c>
      <c r="AC40" s="1" t="s">
        <v>323</v>
      </c>
      <c r="AD40" s="1" t="s">
        <v>43</v>
      </c>
      <c r="AE40" s="1" t="s">
        <v>44</v>
      </c>
      <c r="AF40" s="1" t="s">
        <v>3318</v>
      </c>
      <c r="AG40" s="1">
        <v>15</v>
      </c>
      <c r="AH40" s="1">
        <v>15</v>
      </c>
      <c r="AI40" s="1" t="s">
        <v>603</v>
      </c>
      <c r="AJ40" s="9">
        <v>46224.797569444447</v>
      </c>
      <c r="AN40" s="1">
        <f>_xlfn.XLOOKUP(B40,'Exportar Planilha'!B:B,'Exportar Planilha'!E:E)</f>
        <v>0</v>
      </c>
    </row>
    <row r="41" spans="1:40" hidden="1">
      <c r="A41" s="1" t="s">
        <v>201</v>
      </c>
      <c r="B41" s="1" t="s">
        <v>202</v>
      </c>
      <c r="C41" s="1">
        <v>112600239</v>
      </c>
      <c r="D41" s="1">
        <v>8812</v>
      </c>
      <c r="E41" s="1" t="s">
        <v>17070</v>
      </c>
      <c r="F41" s="1" t="s">
        <v>32</v>
      </c>
      <c r="G41" s="1" t="s">
        <v>33</v>
      </c>
      <c r="H41" s="1" t="s">
        <v>32</v>
      </c>
      <c r="I41" s="1" t="s">
        <v>33</v>
      </c>
      <c r="J41" s="1" t="s">
        <v>35</v>
      </c>
      <c r="K41" s="1">
        <v>1311664</v>
      </c>
      <c r="L41" s="1">
        <v>2026</v>
      </c>
      <c r="M41" s="1" t="s">
        <v>17073</v>
      </c>
      <c r="N41" s="1" t="s">
        <v>9468</v>
      </c>
      <c r="O41" s="1" t="s">
        <v>204</v>
      </c>
      <c r="P41" s="1">
        <v>5712754122</v>
      </c>
      <c r="Q41" s="8" t="s">
        <v>204</v>
      </c>
      <c r="R41" s="8"/>
      <c r="S41" s="1">
        <v>818956</v>
      </c>
      <c r="T41" s="1">
        <v>8849948</v>
      </c>
      <c r="U41" s="1" t="s">
        <v>17096</v>
      </c>
      <c r="V41" s="1" t="s">
        <v>38</v>
      </c>
      <c r="W41" s="1" t="s">
        <v>39</v>
      </c>
      <c r="X41" s="9">
        <v>46064.804282407407</v>
      </c>
      <c r="Y41" s="9">
        <v>46065.447222222225</v>
      </c>
      <c r="Z41" s="9">
        <v>46067.804282407407</v>
      </c>
      <c r="AA41" s="1" t="s">
        <v>40</v>
      </c>
      <c r="AB41" s="1" t="s">
        <v>114</v>
      </c>
      <c r="AC41" s="1" t="s">
        <v>206</v>
      </c>
      <c r="AD41" s="1" t="s">
        <v>43</v>
      </c>
      <c r="AE41" s="1" t="s">
        <v>44</v>
      </c>
      <c r="AF41" s="1" t="s">
        <v>207</v>
      </c>
      <c r="AG41" s="1">
        <v>25</v>
      </c>
      <c r="AH41" s="1">
        <v>15</v>
      </c>
      <c r="AI41" s="1" t="s">
        <v>159</v>
      </c>
      <c r="AJ41" s="9">
        <v>46224.797569444447</v>
      </c>
      <c r="AN41" s="1">
        <f>_xlfn.XLOOKUP(B41,'Exportar Planilha'!B:B,'Exportar Planilha'!E:E)</f>
        <v>0</v>
      </c>
    </row>
    <row r="42" spans="1:40" hidden="1">
      <c r="A42" s="1" t="s">
        <v>7476</v>
      </c>
      <c r="B42" s="1" t="s">
        <v>7477</v>
      </c>
      <c r="C42" s="1">
        <v>112600414</v>
      </c>
      <c r="D42" s="1">
        <v>8812</v>
      </c>
      <c r="E42" s="1" t="s">
        <v>17070</v>
      </c>
      <c r="F42" s="1" t="s">
        <v>32</v>
      </c>
      <c r="G42" s="1" t="s">
        <v>33</v>
      </c>
      <c r="H42" s="1" t="s">
        <v>32</v>
      </c>
      <c r="I42" s="1" t="s">
        <v>33</v>
      </c>
      <c r="J42" s="1" t="s">
        <v>35</v>
      </c>
      <c r="K42" s="1">
        <v>1312817</v>
      </c>
      <c r="L42" s="1">
        <v>2026</v>
      </c>
      <c r="M42" s="1" t="s">
        <v>17073</v>
      </c>
      <c r="N42" s="1" t="s">
        <v>9468</v>
      </c>
      <c r="O42" s="1" t="s">
        <v>204</v>
      </c>
      <c r="P42" s="1">
        <v>5712754122</v>
      </c>
      <c r="Q42" s="8" t="s">
        <v>204</v>
      </c>
      <c r="R42" s="8"/>
      <c r="S42" s="1">
        <v>818956</v>
      </c>
      <c r="T42" s="1">
        <v>8849948</v>
      </c>
      <c r="U42" s="1" t="s">
        <v>17096</v>
      </c>
      <c r="V42" s="1" t="s">
        <v>38</v>
      </c>
      <c r="W42" s="1" t="s">
        <v>39</v>
      </c>
      <c r="X42" s="9">
        <v>46069.443807870368</v>
      </c>
      <c r="Y42" s="9">
        <v>46069.8125</v>
      </c>
      <c r="Z42" s="9">
        <v>46072.443807870368</v>
      </c>
      <c r="AA42" s="1" t="s">
        <v>40</v>
      </c>
      <c r="AB42" s="1" t="s">
        <v>114</v>
      </c>
      <c r="AC42" s="1" t="s">
        <v>206</v>
      </c>
      <c r="AD42" s="1" t="s">
        <v>43</v>
      </c>
      <c r="AE42" s="1" t="s">
        <v>44</v>
      </c>
      <c r="AF42" s="1" t="s">
        <v>7479</v>
      </c>
      <c r="AG42" s="1">
        <v>25</v>
      </c>
      <c r="AH42" s="1">
        <v>25</v>
      </c>
      <c r="AI42" s="1" t="s">
        <v>159</v>
      </c>
      <c r="AJ42" s="9">
        <v>46224.797569444447</v>
      </c>
      <c r="AN42" s="1">
        <f>_xlfn.XLOOKUP(B42,'Exportar Planilha'!B:B,'Exportar Planilha'!E:E)</f>
        <v>0</v>
      </c>
    </row>
    <row r="43" spans="1:40" hidden="1">
      <c r="A43" s="1" t="s">
        <v>2960</v>
      </c>
      <c r="B43" s="1" t="s">
        <v>2961</v>
      </c>
      <c r="C43" s="1">
        <v>312600077</v>
      </c>
      <c r="D43" s="1">
        <v>8385</v>
      </c>
      <c r="E43" s="1" t="s">
        <v>17070</v>
      </c>
      <c r="F43" s="1" t="s">
        <v>32</v>
      </c>
      <c r="G43" s="1" t="s">
        <v>33</v>
      </c>
      <c r="J43" s="1" t="s">
        <v>35</v>
      </c>
      <c r="K43" s="1">
        <v>1292734</v>
      </c>
      <c r="L43" s="1">
        <v>2026</v>
      </c>
      <c r="M43" s="1" t="s">
        <v>17071</v>
      </c>
      <c r="N43" s="1" t="s">
        <v>10852</v>
      </c>
      <c r="O43" s="1" t="s">
        <v>69</v>
      </c>
      <c r="P43" s="1">
        <v>5713428152</v>
      </c>
      <c r="Q43" s="8" t="s">
        <v>69</v>
      </c>
      <c r="R43" s="8"/>
      <c r="S43" s="1">
        <v>808853</v>
      </c>
      <c r="T43" s="1">
        <v>8720251</v>
      </c>
      <c r="U43" s="1" t="s">
        <v>17097</v>
      </c>
      <c r="V43" s="1" t="s">
        <v>38</v>
      </c>
      <c r="W43" s="1" t="s">
        <v>39</v>
      </c>
      <c r="X43" s="9">
        <v>46041.689513888887</v>
      </c>
      <c r="Y43" s="9">
        <v>46042.852777777778</v>
      </c>
      <c r="Z43" s="9">
        <v>46044.689513888887</v>
      </c>
      <c r="AA43" s="1" t="s">
        <v>147</v>
      </c>
      <c r="AB43" s="1" t="s">
        <v>240</v>
      </c>
      <c r="AC43" s="1" t="s">
        <v>167</v>
      </c>
      <c r="AD43" s="1" t="s">
        <v>43</v>
      </c>
      <c r="AE43" s="1" t="s">
        <v>44</v>
      </c>
      <c r="AF43" s="1" t="s">
        <v>2962</v>
      </c>
      <c r="AG43" s="1">
        <v>45</v>
      </c>
      <c r="AH43" s="1">
        <v>45</v>
      </c>
      <c r="AI43" s="1" t="s">
        <v>1669</v>
      </c>
      <c r="AJ43" s="9">
        <v>46224.797569444447</v>
      </c>
      <c r="AN43" s="1">
        <f>_xlfn.XLOOKUP(B43,'Exportar Planilha'!B:B,'Exportar Planilha'!E:E)</f>
        <v>0</v>
      </c>
    </row>
    <row r="44" spans="1:40" hidden="1">
      <c r="A44" s="1" t="s">
        <v>798</v>
      </c>
      <c r="B44" s="1" t="s">
        <v>799</v>
      </c>
      <c r="C44" s="1">
        <v>312600127</v>
      </c>
      <c r="D44" s="1">
        <v>8812</v>
      </c>
      <c r="E44" s="1" t="s">
        <v>17070</v>
      </c>
      <c r="F44" s="1" t="s">
        <v>32</v>
      </c>
      <c r="G44" s="1" t="s">
        <v>33</v>
      </c>
      <c r="J44" s="1" t="s">
        <v>35</v>
      </c>
      <c r="K44" s="1">
        <v>1309934</v>
      </c>
      <c r="L44" s="1">
        <v>2026</v>
      </c>
      <c r="M44" s="1" t="s">
        <v>17071</v>
      </c>
      <c r="N44" s="1" t="s">
        <v>10852</v>
      </c>
      <c r="O44" s="1" t="s">
        <v>69</v>
      </c>
      <c r="P44" s="1">
        <v>5713428152</v>
      </c>
      <c r="Q44" s="8" t="s">
        <v>69</v>
      </c>
      <c r="R44" s="8"/>
      <c r="S44" s="1">
        <v>808853</v>
      </c>
      <c r="T44" s="1">
        <v>8720251</v>
      </c>
      <c r="U44" s="1" t="s">
        <v>17098</v>
      </c>
      <c r="V44" s="1" t="s">
        <v>38</v>
      </c>
      <c r="W44" s="1" t="s">
        <v>39</v>
      </c>
      <c r="X44" s="9">
        <v>46059.362708333334</v>
      </c>
      <c r="Y44" s="9">
        <v>46059.680555555555</v>
      </c>
      <c r="Z44" s="9">
        <v>46062.362708333334</v>
      </c>
      <c r="AA44" s="1" t="s">
        <v>40</v>
      </c>
      <c r="AB44" s="1" t="s">
        <v>240</v>
      </c>
      <c r="AC44" s="1" t="s">
        <v>406</v>
      </c>
      <c r="AD44" s="1" t="s">
        <v>43</v>
      </c>
      <c r="AE44" s="1" t="s">
        <v>44</v>
      </c>
      <c r="AF44" s="1" t="s">
        <v>802</v>
      </c>
      <c r="AG44" s="1">
        <v>45</v>
      </c>
      <c r="AH44" s="1">
        <v>45</v>
      </c>
      <c r="AI44" s="1" t="s">
        <v>803</v>
      </c>
      <c r="AJ44" s="9">
        <v>46224.797569444447</v>
      </c>
      <c r="AN44" s="1">
        <f>_xlfn.XLOOKUP(B44,'Exportar Planilha'!B:B,'Exportar Planilha'!E:E)</f>
        <v>0</v>
      </c>
    </row>
    <row r="45" spans="1:40" hidden="1">
      <c r="A45" s="1" t="s">
        <v>840</v>
      </c>
      <c r="B45" s="1" t="s">
        <v>841</v>
      </c>
      <c r="C45" s="1">
        <v>312600150</v>
      </c>
      <c r="D45" s="1">
        <v>8385</v>
      </c>
      <c r="E45" s="1" t="s">
        <v>17070</v>
      </c>
      <c r="F45" s="1" t="s">
        <v>32</v>
      </c>
      <c r="G45" s="1" t="s">
        <v>34</v>
      </c>
      <c r="H45" s="1" t="s">
        <v>32</v>
      </c>
      <c r="I45" s="1" t="s">
        <v>34</v>
      </c>
      <c r="J45" s="1" t="s">
        <v>35</v>
      </c>
      <c r="K45" s="1">
        <v>1313410</v>
      </c>
      <c r="L45" s="1">
        <v>2026</v>
      </c>
      <c r="M45" s="1" t="s">
        <v>17071</v>
      </c>
      <c r="N45" s="1" t="s">
        <v>10852</v>
      </c>
      <c r="O45" s="1" t="s">
        <v>211</v>
      </c>
      <c r="P45" s="1">
        <v>5729815096</v>
      </c>
      <c r="Q45" s="8" t="s">
        <v>211</v>
      </c>
      <c r="R45" s="8"/>
      <c r="S45" s="1">
        <v>875106</v>
      </c>
      <c r="T45" s="1">
        <v>8741348</v>
      </c>
      <c r="U45" s="1" t="s">
        <v>17099</v>
      </c>
      <c r="V45" s="1" t="s">
        <v>38</v>
      </c>
      <c r="W45" s="1" t="s">
        <v>39</v>
      </c>
      <c r="X45" s="9">
        <v>46066.68136574074</v>
      </c>
      <c r="Y45" s="9">
        <v>46067.645833333336</v>
      </c>
      <c r="Z45" s="9">
        <v>46069.68136574074</v>
      </c>
      <c r="AA45" s="1" t="s">
        <v>40</v>
      </c>
      <c r="AB45" s="1" t="s">
        <v>233</v>
      </c>
      <c r="AC45" s="1" t="s">
        <v>406</v>
      </c>
      <c r="AD45" s="1" t="s">
        <v>43</v>
      </c>
      <c r="AE45" s="1" t="s">
        <v>44</v>
      </c>
      <c r="AF45" s="1" t="s">
        <v>844</v>
      </c>
      <c r="AG45" s="1">
        <v>15</v>
      </c>
      <c r="AH45" s="1">
        <v>25</v>
      </c>
      <c r="AI45" s="1" t="s">
        <v>845</v>
      </c>
      <c r="AJ45" s="9">
        <v>46224.797569444447</v>
      </c>
      <c r="AN45" s="1">
        <f>_xlfn.XLOOKUP(B45,'Exportar Planilha'!B:B,'Exportar Planilha'!E:E)</f>
        <v>0</v>
      </c>
    </row>
    <row r="46" spans="1:40" hidden="1">
      <c r="A46" s="1" t="s">
        <v>8068</v>
      </c>
      <c r="B46" s="1" t="s">
        <v>8069</v>
      </c>
      <c r="C46" s="1">
        <v>312600155</v>
      </c>
      <c r="D46" s="1">
        <v>8812</v>
      </c>
      <c r="E46" s="1" t="s">
        <v>17070</v>
      </c>
      <c r="F46" s="1" t="s">
        <v>32</v>
      </c>
      <c r="G46" s="1" t="s">
        <v>33</v>
      </c>
      <c r="H46" s="1" t="s">
        <v>32</v>
      </c>
      <c r="I46" s="1" t="s">
        <v>33</v>
      </c>
      <c r="J46" s="1" t="s">
        <v>35</v>
      </c>
      <c r="K46" s="1">
        <v>1313749</v>
      </c>
      <c r="L46" s="1">
        <v>2026</v>
      </c>
      <c r="M46" s="1" t="s">
        <v>17071</v>
      </c>
      <c r="N46" s="1" t="s">
        <v>10852</v>
      </c>
      <c r="O46" s="1" t="s">
        <v>211</v>
      </c>
      <c r="P46" s="1">
        <v>5729815096</v>
      </c>
      <c r="Q46" s="8" t="s">
        <v>211</v>
      </c>
      <c r="R46" s="8"/>
      <c r="S46" s="1">
        <v>875106</v>
      </c>
      <c r="T46" s="1">
        <v>8741348</v>
      </c>
      <c r="U46" s="1" t="s">
        <v>17099</v>
      </c>
      <c r="V46" s="1" t="s">
        <v>38</v>
      </c>
      <c r="W46" s="1" t="s">
        <v>39</v>
      </c>
      <c r="X46" s="9">
        <v>46068.840613425928</v>
      </c>
      <c r="Y46" s="9">
        <v>46069.871527777781</v>
      </c>
      <c r="Z46" s="9">
        <v>46071.840613425928</v>
      </c>
      <c r="AA46" s="1" t="s">
        <v>40</v>
      </c>
      <c r="AB46" s="1" t="s">
        <v>233</v>
      </c>
      <c r="AC46" s="1" t="s">
        <v>449</v>
      </c>
      <c r="AD46" s="1" t="s">
        <v>43</v>
      </c>
      <c r="AE46" s="1" t="s">
        <v>44</v>
      </c>
      <c r="AF46" s="1" t="s">
        <v>1457</v>
      </c>
      <c r="AG46" s="1">
        <v>25</v>
      </c>
      <c r="AH46" s="1">
        <v>15</v>
      </c>
      <c r="AI46" s="1" t="s">
        <v>8071</v>
      </c>
      <c r="AJ46" s="9">
        <v>46224.797569444447</v>
      </c>
      <c r="AN46" s="1">
        <f>_xlfn.XLOOKUP(B46,'Exportar Planilha'!B:B,'Exportar Planilha'!E:E)</f>
        <v>0</v>
      </c>
    </row>
    <row r="47" spans="1:40" hidden="1">
      <c r="A47" s="1" t="s">
        <v>4318</v>
      </c>
      <c r="B47" s="1" t="s">
        <v>4319</v>
      </c>
      <c r="C47" s="1">
        <v>112600188</v>
      </c>
      <c r="D47" s="1">
        <v>8385</v>
      </c>
      <c r="E47" s="1" t="s">
        <v>17100</v>
      </c>
      <c r="F47" s="1" t="s">
        <v>109</v>
      </c>
      <c r="G47" s="1" t="s">
        <v>110</v>
      </c>
      <c r="H47" s="1" t="s">
        <v>109</v>
      </c>
      <c r="I47" s="1" t="s">
        <v>110</v>
      </c>
      <c r="J47" s="1" t="s">
        <v>35</v>
      </c>
      <c r="K47" s="1">
        <v>1306920</v>
      </c>
      <c r="L47" s="1">
        <v>2026</v>
      </c>
      <c r="M47" s="1" t="s">
        <v>17071</v>
      </c>
      <c r="N47" s="1" t="s">
        <v>9468</v>
      </c>
      <c r="O47" s="1" t="s">
        <v>211</v>
      </c>
      <c r="P47" s="1">
        <v>5729815096</v>
      </c>
      <c r="Q47" s="8" t="s">
        <v>211</v>
      </c>
      <c r="R47" s="8"/>
      <c r="S47" s="1">
        <v>875106</v>
      </c>
      <c r="T47" s="1">
        <v>8741348</v>
      </c>
      <c r="U47" s="1" t="s">
        <v>17099</v>
      </c>
      <c r="V47" s="1" t="s">
        <v>38</v>
      </c>
      <c r="W47" s="1" t="s">
        <v>39</v>
      </c>
      <c r="X47" s="9">
        <v>46058.350057870368</v>
      </c>
      <c r="Y47" s="9">
        <v>46058.6875</v>
      </c>
      <c r="Z47" s="9">
        <v>46061.350057870368</v>
      </c>
      <c r="AA47" s="1" t="s">
        <v>40</v>
      </c>
      <c r="AB47" s="1" t="s">
        <v>233</v>
      </c>
      <c r="AC47" s="1" t="s">
        <v>198</v>
      </c>
      <c r="AD47" s="1" t="s">
        <v>43</v>
      </c>
      <c r="AE47" s="1" t="s">
        <v>199</v>
      </c>
      <c r="AF47" s="1" t="s">
        <v>4321</v>
      </c>
      <c r="AG47" s="1">
        <v>25</v>
      </c>
      <c r="AH47" s="1">
        <v>25</v>
      </c>
      <c r="AJ47" s="9">
        <v>25</v>
      </c>
      <c r="AN47" s="1">
        <f>_xlfn.XLOOKUP(B47,'Exportar Planilha'!B:B,'Exportar Planilha'!E:E)</f>
        <v>0</v>
      </c>
    </row>
    <row r="48" spans="1:40" hidden="1">
      <c r="A48" s="1" t="s">
        <v>1622</v>
      </c>
      <c r="B48" s="1" t="s">
        <v>1623</v>
      </c>
      <c r="C48" s="1">
        <v>312600214</v>
      </c>
      <c r="D48" s="1">
        <v>8812</v>
      </c>
      <c r="E48" s="1" t="s">
        <v>17070</v>
      </c>
      <c r="J48" s="1" t="s">
        <v>35</v>
      </c>
      <c r="K48" s="1">
        <v>1321997</v>
      </c>
      <c r="L48" s="1">
        <v>2026</v>
      </c>
      <c r="M48" s="1" t="s">
        <v>17071</v>
      </c>
      <c r="N48" s="1" t="s">
        <v>10852</v>
      </c>
      <c r="O48" s="1" t="s">
        <v>211</v>
      </c>
      <c r="P48" s="1">
        <v>5733283256</v>
      </c>
      <c r="Q48" s="8" t="s">
        <v>211</v>
      </c>
      <c r="R48" s="8"/>
      <c r="S48" s="1">
        <v>946362</v>
      </c>
      <c r="T48" s="1">
        <v>8857018</v>
      </c>
      <c r="U48" s="1" t="s">
        <v>17101</v>
      </c>
      <c r="V48" s="1" t="s">
        <v>38</v>
      </c>
      <c r="W48" s="1" t="s">
        <v>39</v>
      </c>
      <c r="X48" s="9">
        <v>46098.559016203704</v>
      </c>
      <c r="Y48" s="9">
        <v>46099.5</v>
      </c>
      <c r="Z48" s="9">
        <v>46101.559016203704</v>
      </c>
      <c r="AA48" s="1" t="s">
        <v>40</v>
      </c>
      <c r="AB48" s="1" t="s">
        <v>1626</v>
      </c>
      <c r="AC48" s="1" t="s">
        <v>1627</v>
      </c>
      <c r="AD48" s="1" t="s">
        <v>43</v>
      </c>
      <c r="AE48" s="1" t="s">
        <v>44</v>
      </c>
      <c r="AF48" s="1" t="s">
        <v>1628</v>
      </c>
      <c r="AG48" s="1">
        <v>15</v>
      </c>
      <c r="AH48" s="1">
        <v>15</v>
      </c>
      <c r="AI48" s="1" t="s">
        <v>1629</v>
      </c>
      <c r="AJ48" s="9">
        <v>46224.797569444447</v>
      </c>
      <c r="AN48" s="1">
        <f>_xlfn.XLOOKUP(B48,'Exportar Planilha'!B:B,'Exportar Planilha'!E:E)</f>
        <v>0</v>
      </c>
    </row>
    <row r="49" spans="1:40" hidden="1">
      <c r="A49" s="1" t="s">
        <v>7423</v>
      </c>
      <c r="B49" s="1" t="s">
        <v>7424</v>
      </c>
      <c r="C49" s="1">
        <v>312600284</v>
      </c>
      <c r="D49" s="1">
        <v>8812</v>
      </c>
      <c r="E49" s="1" t="s">
        <v>17070</v>
      </c>
      <c r="F49" s="1" t="s">
        <v>32</v>
      </c>
      <c r="G49" s="1" t="s">
        <v>33</v>
      </c>
      <c r="J49" s="1" t="s">
        <v>35</v>
      </c>
      <c r="K49" s="1">
        <v>1338919</v>
      </c>
      <c r="L49" s="1">
        <v>2026</v>
      </c>
      <c r="M49" s="1" t="s">
        <v>17071</v>
      </c>
      <c r="N49" s="1" t="s">
        <v>10852</v>
      </c>
      <c r="O49" s="1" t="s">
        <v>211</v>
      </c>
      <c r="P49" s="1">
        <v>5733283256</v>
      </c>
      <c r="Q49" s="8" t="s">
        <v>211</v>
      </c>
      <c r="R49" s="8"/>
      <c r="S49" s="1">
        <v>946362</v>
      </c>
      <c r="T49" s="1">
        <v>8857018</v>
      </c>
      <c r="U49" s="1" t="s">
        <v>17101</v>
      </c>
      <c r="V49" s="1" t="s">
        <v>38</v>
      </c>
      <c r="W49" s="1" t="s">
        <v>39</v>
      </c>
      <c r="X49" s="9">
        <v>46142.643217592595</v>
      </c>
      <c r="Y49" s="9">
        <v>46143.696527777778</v>
      </c>
      <c r="Z49" s="9">
        <v>46145.643217592595</v>
      </c>
      <c r="AA49" s="1" t="s">
        <v>40</v>
      </c>
      <c r="AB49" s="1" t="s">
        <v>1626</v>
      </c>
      <c r="AC49" s="1" t="s">
        <v>234</v>
      </c>
      <c r="AD49" s="1" t="s">
        <v>43</v>
      </c>
      <c r="AE49" s="1" t="s">
        <v>44</v>
      </c>
      <c r="AF49" s="1" t="s">
        <v>7425</v>
      </c>
      <c r="AG49" s="1">
        <v>15</v>
      </c>
      <c r="AH49" s="1">
        <v>15</v>
      </c>
      <c r="AI49" s="1" t="s">
        <v>159</v>
      </c>
      <c r="AJ49" s="9">
        <v>46224.797569444447</v>
      </c>
      <c r="AN49" s="1">
        <f>_xlfn.XLOOKUP(B49,'Exportar Planilha'!B:B,'Exportar Planilha'!E:E)</f>
        <v>0</v>
      </c>
    </row>
    <row r="50" spans="1:40" hidden="1">
      <c r="A50" s="1" t="s">
        <v>6870</v>
      </c>
      <c r="B50" s="1" t="s">
        <v>6871</v>
      </c>
      <c r="C50" s="1">
        <v>612600457</v>
      </c>
      <c r="D50" s="1">
        <v>8389</v>
      </c>
      <c r="E50" s="1" t="s">
        <v>17070</v>
      </c>
      <c r="F50" s="1" t="s">
        <v>109</v>
      </c>
      <c r="G50" s="1" t="s">
        <v>110</v>
      </c>
      <c r="H50" s="1" t="s">
        <v>1429</v>
      </c>
      <c r="I50" s="1" t="s">
        <v>110</v>
      </c>
      <c r="J50" s="1" t="s">
        <v>1411</v>
      </c>
      <c r="K50" s="1">
        <v>1337167</v>
      </c>
      <c r="L50" s="1">
        <v>2026</v>
      </c>
      <c r="M50" s="1" t="s">
        <v>17071</v>
      </c>
      <c r="N50" s="1" t="s">
        <v>11553</v>
      </c>
      <c r="O50" s="1" t="s">
        <v>935</v>
      </c>
      <c r="P50" s="1">
        <v>5743290004</v>
      </c>
      <c r="Q50" s="8" t="s">
        <v>935</v>
      </c>
      <c r="R50" s="8"/>
      <c r="S50" s="1">
        <v>810097</v>
      </c>
      <c r="T50" s="1">
        <v>9210615</v>
      </c>
      <c r="U50" s="1" t="s">
        <v>17102</v>
      </c>
      <c r="V50" s="1" t="s">
        <v>38</v>
      </c>
      <c r="W50" s="1" t="s">
        <v>39</v>
      </c>
      <c r="X50" s="9">
        <v>46136.545069444444</v>
      </c>
      <c r="Y50" s="9">
        <v>46137.506944444445</v>
      </c>
      <c r="Z50" s="9">
        <v>46139.545069444444</v>
      </c>
      <c r="AA50" s="1" t="s">
        <v>40</v>
      </c>
      <c r="AB50" s="1" t="s">
        <v>132</v>
      </c>
      <c r="AC50" s="1" t="s">
        <v>189</v>
      </c>
      <c r="AD50" s="1" t="s">
        <v>116</v>
      </c>
      <c r="AE50" s="1" t="s">
        <v>44</v>
      </c>
      <c r="AF50" s="1" t="s">
        <v>6873</v>
      </c>
      <c r="AI50" s="1" t="s">
        <v>944</v>
      </c>
      <c r="AJ50" s="9">
        <v>46224.797569444447</v>
      </c>
      <c r="AN50" s="1">
        <f>_xlfn.XLOOKUP(B50,'Exportar Planilha'!B:B,'Exportar Planilha'!E:E)</f>
        <v>0</v>
      </c>
    </row>
    <row r="51" spans="1:40" hidden="1">
      <c r="A51" s="1" t="s">
        <v>4343</v>
      </c>
      <c r="B51" s="1" t="s">
        <v>4344</v>
      </c>
      <c r="C51" s="1">
        <v>612600477</v>
      </c>
      <c r="D51" s="1">
        <v>25962</v>
      </c>
      <c r="E51" s="1" t="s">
        <v>17070</v>
      </c>
      <c r="F51" s="1" t="s">
        <v>109</v>
      </c>
      <c r="G51" s="1" t="s">
        <v>110</v>
      </c>
      <c r="H51" s="1" t="s">
        <v>307</v>
      </c>
      <c r="I51" s="1" t="s">
        <v>110</v>
      </c>
      <c r="J51" s="1" t="s">
        <v>35</v>
      </c>
      <c r="K51" s="1">
        <v>1338658</v>
      </c>
      <c r="L51" s="1">
        <v>2026</v>
      </c>
      <c r="M51" s="1" t="s">
        <v>17071</v>
      </c>
      <c r="N51" s="1" t="s">
        <v>11553</v>
      </c>
      <c r="O51" s="1" t="s">
        <v>935</v>
      </c>
      <c r="P51" s="1">
        <v>5743290004</v>
      </c>
      <c r="Q51" s="8" t="s">
        <v>935</v>
      </c>
      <c r="R51" s="8"/>
      <c r="S51" s="1">
        <v>810097</v>
      </c>
      <c r="T51" s="1">
        <v>9210615</v>
      </c>
      <c r="U51" s="1" t="s">
        <v>17103</v>
      </c>
      <c r="V51" s="1" t="s">
        <v>38</v>
      </c>
      <c r="W51" s="1" t="s">
        <v>39</v>
      </c>
      <c r="X51" s="9">
        <v>46142.462384259263</v>
      </c>
      <c r="Y51" s="9">
        <v>46142.6875</v>
      </c>
      <c r="Z51" s="9">
        <v>46145.462384259263</v>
      </c>
      <c r="AA51" s="1" t="s">
        <v>113</v>
      </c>
      <c r="AB51" s="1" t="s">
        <v>132</v>
      </c>
      <c r="AC51" s="1" t="s">
        <v>149</v>
      </c>
      <c r="AD51" s="1" t="s">
        <v>116</v>
      </c>
      <c r="AE51" s="1" t="s">
        <v>44</v>
      </c>
      <c r="AF51" s="1" t="s">
        <v>4347</v>
      </c>
      <c r="AG51" s="1">
        <v>75</v>
      </c>
      <c r="AH51" s="1">
        <v>75</v>
      </c>
      <c r="AI51" s="1" t="s">
        <v>862</v>
      </c>
      <c r="AJ51" s="9">
        <v>46224.797569444447</v>
      </c>
      <c r="AN51" s="1">
        <f>_xlfn.XLOOKUP(B51,'Exportar Planilha'!B:B,'Exportar Planilha'!E:E)</f>
        <v>0</v>
      </c>
    </row>
    <row r="52" spans="1:40" hidden="1">
      <c r="A52" s="1" t="s">
        <v>4674</v>
      </c>
      <c r="B52" s="1" t="s">
        <v>4675</v>
      </c>
      <c r="C52" s="1">
        <v>612600039</v>
      </c>
      <c r="D52" s="1">
        <v>25983</v>
      </c>
      <c r="E52" s="1" t="s">
        <v>17070</v>
      </c>
      <c r="F52" s="1" t="s">
        <v>32</v>
      </c>
      <c r="G52" s="1" t="s">
        <v>33</v>
      </c>
      <c r="H52" s="1" t="s">
        <v>32</v>
      </c>
      <c r="I52" s="1" t="s">
        <v>34</v>
      </c>
      <c r="J52" s="1" t="s">
        <v>35</v>
      </c>
      <c r="K52" s="1">
        <v>1278683</v>
      </c>
      <c r="L52" s="1">
        <v>2026</v>
      </c>
      <c r="M52" s="1" t="s">
        <v>17071</v>
      </c>
      <c r="N52" s="1" t="s">
        <v>11553</v>
      </c>
      <c r="O52" s="1" t="s">
        <v>36</v>
      </c>
      <c r="P52" s="1">
        <v>5743768004</v>
      </c>
      <c r="Q52" s="8" t="s">
        <v>36</v>
      </c>
      <c r="R52" s="8"/>
      <c r="S52" s="1">
        <v>781323</v>
      </c>
      <c r="T52" s="1">
        <v>9200317</v>
      </c>
      <c r="U52" s="1" t="s">
        <v>17104</v>
      </c>
      <c r="V52" s="1" t="s">
        <v>38</v>
      </c>
      <c r="W52" s="1" t="s">
        <v>39</v>
      </c>
      <c r="X52" s="9">
        <v>46026.389039351852</v>
      </c>
      <c r="Y52" s="9">
        <v>46027.475694444445</v>
      </c>
      <c r="Z52" s="9">
        <v>46029.389039351852</v>
      </c>
      <c r="AA52" s="1" t="s">
        <v>40</v>
      </c>
      <c r="AB52" s="1" t="s">
        <v>132</v>
      </c>
      <c r="AC52" s="1" t="s">
        <v>133</v>
      </c>
      <c r="AD52" s="1" t="s">
        <v>43</v>
      </c>
      <c r="AE52" s="1" t="s">
        <v>44</v>
      </c>
      <c r="AF52" s="1" t="s">
        <v>4678</v>
      </c>
      <c r="AG52" s="1">
        <v>15</v>
      </c>
      <c r="AH52" s="1">
        <v>15</v>
      </c>
      <c r="AI52" s="1" t="s">
        <v>135</v>
      </c>
      <c r="AJ52" s="9">
        <v>46224.797569444447</v>
      </c>
      <c r="AN52" s="1">
        <f>_xlfn.XLOOKUP(B52,'Exportar Planilha'!B:B,'Exportar Planilha'!E:E)</f>
        <v>0</v>
      </c>
    </row>
    <row r="53" spans="1:40" hidden="1">
      <c r="A53" s="1" t="s">
        <v>7511</v>
      </c>
      <c r="B53" s="1" t="s">
        <v>7512</v>
      </c>
      <c r="C53" s="1">
        <v>612600107</v>
      </c>
      <c r="D53" s="1">
        <v>8812</v>
      </c>
      <c r="E53" s="1" t="s">
        <v>17070</v>
      </c>
      <c r="F53" s="1" t="s">
        <v>32</v>
      </c>
      <c r="G53" s="1" t="s">
        <v>33</v>
      </c>
      <c r="H53" s="1" t="s">
        <v>109</v>
      </c>
      <c r="J53" s="1" t="s">
        <v>35</v>
      </c>
      <c r="K53" s="1">
        <v>1301310</v>
      </c>
      <c r="L53" s="1">
        <v>2026</v>
      </c>
      <c r="M53" s="1" t="s">
        <v>17071</v>
      </c>
      <c r="N53" s="1" t="s">
        <v>11553</v>
      </c>
      <c r="O53" s="1" t="s">
        <v>36</v>
      </c>
      <c r="P53" s="1">
        <v>5743768004</v>
      </c>
      <c r="Q53" s="8" t="s">
        <v>36</v>
      </c>
      <c r="R53" s="8"/>
      <c r="S53" s="1">
        <v>781323</v>
      </c>
      <c r="T53" s="1">
        <v>9200317</v>
      </c>
      <c r="U53" s="1" t="s">
        <v>17104</v>
      </c>
      <c r="V53" s="1" t="s">
        <v>38</v>
      </c>
      <c r="W53" s="1" t="s">
        <v>39</v>
      </c>
      <c r="X53" s="9">
        <v>46048.535960648151</v>
      </c>
      <c r="Y53" s="9">
        <v>46048.957754629628</v>
      </c>
      <c r="Z53" s="9">
        <v>46051.535960648151</v>
      </c>
      <c r="AA53" s="1" t="s">
        <v>40</v>
      </c>
      <c r="AB53" s="1" t="s">
        <v>132</v>
      </c>
      <c r="AC53" s="1" t="s">
        <v>280</v>
      </c>
      <c r="AD53" s="1" t="s">
        <v>43</v>
      </c>
      <c r="AE53" s="1" t="s">
        <v>44</v>
      </c>
      <c r="AF53" s="1" t="s">
        <v>7514</v>
      </c>
      <c r="AG53" s="1">
        <v>15</v>
      </c>
      <c r="AH53" s="1">
        <v>15</v>
      </c>
      <c r="AI53" s="1" t="s">
        <v>603</v>
      </c>
      <c r="AJ53" s="9">
        <v>46224.797569444447</v>
      </c>
      <c r="AN53" s="1">
        <f>_xlfn.XLOOKUP(B53,'Exportar Planilha'!B:B,'Exportar Planilha'!E:E)</f>
        <v>0</v>
      </c>
    </row>
    <row r="54" spans="1:40" hidden="1">
      <c r="A54" s="1" t="s">
        <v>6726</v>
      </c>
      <c r="B54" s="1" t="s">
        <v>6727</v>
      </c>
      <c r="C54" s="1">
        <v>112600195</v>
      </c>
      <c r="D54" s="1">
        <v>8385</v>
      </c>
      <c r="E54" s="1" t="s">
        <v>17070</v>
      </c>
      <c r="F54" s="1" t="s">
        <v>109</v>
      </c>
      <c r="G54" s="1" t="s">
        <v>33</v>
      </c>
      <c r="H54" s="1" t="s">
        <v>109</v>
      </c>
      <c r="I54" s="1" t="s">
        <v>33</v>
      </c>
      <c r="J54" s="1" t="s">
        <v>35</v>
      </c>
      <c r="K54" s="1">
        <v>1289641</v>
      </c>
      <c r="L54" s="1">
        <v>2026</v>
      </c>
      <c r="M54" s="1" t="s">
        <v>17071</v>
      </c>
      <c r="N54" s="1" t="s">
        <v>9468</v>
      </c>
      <c r="O54" s="1" t="s">
        <v>1214</v>
      </c>
      <c r="P54" s="1">
        <v>5744418082</v>
      </c>
      <c r="Q54" s="8" t="s">
        <v>1214</v>
      </c>
      <c r="R54" s="8"/>
      <c r="S54" s="1">
        <v>935968</v>
      </c>
      <c r="T54" s="1">
        <v>8960734</v>
      </c>
      <c r="U54" s="1" t="s">
        <v>17105</v>
      </c>
      <c r="V54" s="1" t="s">
        <v>38</v>
      </c>
      <c r="W54" s="1" t="s">
        <v>39</v>
      </c>
      <c r="X54" s="9">
        <v>46042.560011574074</v>
      </c>
      <c r="Y54" s="9">
        <v>46043.709722222222</v>
      </c>
      <c r="Z54" s="9">
        <v>46045.560011574074</v>
      </c>
      <c r="AA54" s="1" t="s">
        <v>40</v>
      </c>
      <c r="AB54" s="1" t="s">
        <v>1216</v>
      </c>
      <c r="AC54" s="1" t="s">
        <v>115</v>
      </c>
      <c r="AD54" s="1" t="s">
        <v>43</v>
      </c>
      <c r="AE54" s="1" t="s">
        <v>44</v>
      </c>
      <c r="AF54" s="1" t="s">
        <v>6729</v>
      </c>
      <c r="AG54" s="1">
        <v>45</v>
      </c>
      <c r="AH54" s="1">
        <v>30</v>
      </c>
      <c r="AI54" s="1" t="s">
        <v>297</v>
      </c>
      <c r="AJ54" s="9">
        <v>46224.797569444447</v>
      </c>
      <c r="AN54" s="1">
        <f>_xlfn.XLOOKUP(B54,'Exportar Planilha'!B:B,'Exportar Planilha'!E:E)</f>
        <v>0</v>
      </c>
    </row>
    <row r="55" spans="1:40" hidden="1">
      <c r="A55" s="1" t="s">
        <v>1211</v>
      </c>
      <c r="B55" s="1" t="s">
        <v>1212</v>
      </c>
      <c r="C55" s="1">
        <v>112600256</v>
      </c>
      <c r="D55" s="1">
        <v>8812</v>
      </c>
      <c r="E55" s="1" t="s">
        <v>17070</v>
      </c>
      <c r="F55" s="1" t="s">
        <v>32</v>
      </c>
      <c r="G55" s="1" t="s">
        <v>34</v>
      </c>
      <c r="H55" s="1" t="s">
        <v>32</v>
      </c>
      <c r="I55" s="1" t="s">
        <v>34</v>
      </c>
      <c r="J55" s="1" t="s">
        <v>35</v>
      </c>
      <c r="K55" s="1">
        <v>1306481</v>
      </c>
      <c r="L55" s="1">
        <v>2026</v>
      </c>
      <c r="M55" s="1" t="s">
        <v>17071</v>
      </c>
      <c r="N55" s="1" t="s">
        <v>9468</v>
      </c>
      <c r="O55" s="1" t="s">
        <v>1214</v>
      </c>
      <c r="P55" s="1">
        <v>5744418082</v>
      </c>
      <c r="Q55" s="8" t="s">
        <v>1214</v>
      </c>
      <c r="R55" s="8"/>
      <c r="S55" s="1">
        <v>935968</v>
      </c>
      <c r="T55" s="1">
        <v>8960734</v>
      </c>
      <c r="U55" s="1" t="s">
        <v>17105</v>
      </c>
      <c r="V55" s="1" t="s">
        <v>38</v>
      </c>
      <c r="W55" s="1" t="s">
        <v>39</v>
      </c>
      <c r="X55" s="9">
        <v>46056.550370370373</v>
      </c>
      <c r="Y55" s="9">
        <v>46054.5</v>
      </c>
      <c r="Z55" s="9">
        <v>46059.550370370373</v>
      </c>
      <c r="AA55" s="1" t="s">
        <v>40</v>
      </c>
      <c r="AB55" s="1" t="s">
        <v>1216</v>
      </c>
      <c r="AC55" s="1" t="s">
        <v>95</v>
      </c>
      <c r="AD55" s="1" t="s">
        <v>43</v>
      </c>
      <c r="AE55" s="1" t="s">
        <v>44</v>
      </c>
      <c r="AF55" s="1" t="s">
        <v>1217</v>
      </c>
      <c r="AG55" s="1">
        <v>45</v>
      </c>
      <c r="AH55" s="1">
        <v>45</v>
      </c>
      <c r="AI55" s="1" t="s">
        <v>97</v>
      </c>
      <c r="AJ55" s="9">
        <v>46224.797569444447</v>
      </c>
      <c r="AN55" s="1">
        <f>_xlfn.XLOOKUP(B55,'Exportar Planilha'!B:B,'Exportar Planilha'!E:E)</f>
        <v>0</v>
      </c>
    </row>
    <row r="56" spans="1:40" hidden="1">
      <c r="A56" s="1" t="s">
        <v>2579</v>
      </c>
      <c r="B56" s="1" t="s">
        <v>2580</v>
      </c>
      <c r="C56" s="1">
        <v>112600116</v>
      </c>
      <c r="D56" s="1">
        <v>8812</v>
      </c>
      <c r="E56" s="1" t="s">
        <v>17070</v>
      </c>
      <c r="F56" s="1" t="s">
        <v>32</v>
      </c>
      <c r="G56" s="1" t="s">
        <v>33</v>
      </c>
      <c r="H56" s="1" t="s">
        <v>32</v>
      </c>
      <c r="I56" s="1" t="s">
        <v>33</v>
      </c>
      <c r="J56" s="1" t="s">
        <v>35</v>
      </c>
      <c r="K56" s="1">
        <v>1280894</v>
      </c>
      <c r="L56" s="1">
        <v>2026</v>
      </c>
      <c r="M56" s="1" t="s">
        <v>17071</v>
      </c>
      <c r="N56" s="1" t="s">
        <v>9468</v>
      </c>
      <c r="O56" s="1" t="s">
        <v>1214</v>
      </c>
      <c r="P56" s="1">
        <v>5745888082</v>
      </c>
      <c r="Q56" s="8" t="s">
        <v>1214</v>
      </c>
      <c r="R56" s="8"/>
      <c r="S56" s="1">
        <v>941550</v>
      </c>
      <c r="T56" s="1">
        <v>8954812</v>
      </c>
      <c r="U56" s="1" t="s">
        <v>17106</v>
      </c>
      <c r="V56" s="1" t="s">
        <v>38</v>
      </c>
      <c r="W56" s="1" t="s">
        <v>39</v>
      </c>
      <c r="X56" s="9">
        <v>46030.906759259262</v>
      </c>
      <c r="Y56" s="9">
        <v>46031.736111111109</v>
      </c>
      <c r="Z56" s="9">
        <v>46033.906759259262</v>
      </c>
      <c r="AA56" s="1" t="s">
        <v>40</v>
      </c>
      <c r="AB56" s="1" t="s">
        <v>1216</v>
      </c>
      <c r="AC56" s="1" t="s">
        <v>323</v>
      </c>
      <c r="AD56" s="1" t="s">
        <v>43</v>
      </c>
      <c r="AE56" s="1" t="s">
        <v>44</v>
      </c>
      <c r="AF56" s="1" t="s">
        <v>2583</v>
      </c>
      <c r="AG56" s="1">
        <v>30</v>
      </c>
      <c r="AH56" s="1">
        <v>30</v>
      </c>
      <c r="AI56" s="1" t="s">
        <v>325</v>
      </c>
      <c r="AJ56" s="9">
        <v>46224.797569444447</v>
      </c>
      <c r="AN56" s="1">
        <f>_xlfn.XLOOKUP(B56,'Exportar Planilha'!B:B,'Exportar Planilha'!E:E)</f>
        <v>0</v>
      </c>
    </row>
    <row r="57" spans="1:40" hidden="1">
      <c r="A57" s="1" t="s">
        <v>8501</v>
      </c>
      <c r="B57" s="1" t="s">
        <v>8502</v>
      </c>
      <c r="D57" s="1" t="e">
        <v>#N/A</v>
      </c>
      <c r="E57" s="1" t="s">
        <v>17070</v>
      </c>
      <c r="F57" s="1" t="s">
        <v>32</v>
      </c>
      <c r="G57" s="1" t="s">
        <v>34</v>
      </c>
      <c r="H57" s="1" t="s">
        <v>32</v>
      </c>
      <c r="I57" s="1" t="s">
        <v>34</v>
      </c>
      <c r="J57" s="1" t="s">
        <v>35</v>
      </c>
      <c r="K57" s="1">
        <v>1288902</v>
      </c>
      <c r="L57" s="1">
        <v>2026</v>
      </c>
      <c r="M57" s="1" t="s">
        <v>17071</v>
      </c>
      <c r="N57" s="1" t="s">
        <v>9468</v>
      </c>
      <c r="O57" s="1" t="s">
        <v>1214</v>
      </c>
      <c r="P57" s="1">
        <v>5745888082</v>
      </c>
      <c r="Q57" s="8" t="s">
        <v>1214</v>
      </c>
      <c r="R57" s="8"/>
      <c r="S57" s="1">
        <v>941550</v>
      </c>
      <c r="T57" s="1">
        <v>8954812</v>
      </c>
      <c r="U57" s="1" t="s">
        <v>17106</v>
      </c>
      <c r="V57" s="1" t="s">
        <v>38</v>
      </c>
      <c r="W57" s="1" t="s">
        <v>39</v>
      </c>
      <c r="X57" s="9">
        <v>46041.68582175926</v>
      </c>
      <c r="Y57" s="9">
        <v>46043.617361111108</v>
      </c>
      <c r="Z57" s="9">
        <v>46044.68582175926</v>
      </c>
      <c r="AA57" s="1" t="s">
        <v>40</v>
      </c>
      <c r="AB57" s="1" t="s">
        <v>1216</v>
      </c>
      <c r="AC57" s="1" t="s">
        <v>95</v>
      </c>
      <c r="AD57" s="1" t="s">
        <v>43</v>
      </c>
      <c r="AE57" s="1" t="s">
        <v>44</v>
      </c>
      <c r="AF57" s="1" t="s">
        <v>8504</v>
      </c>
      <c r="AG57" s="1">
        <v>45</v>
      </c>
      <c r="AH57" s="1">
        <v>30</v>
      </c>
      <c r="AI57" s="1" t="s">
        <v>2228</v>
      </c>
      <c r="AJ57" s="9">
        <v>46224.797569444447</v>
      </c>
      <c r="AN57" s="1">
        <f>_xlfn.XLOOKUP(B57,'Exportar Planilha'!B:B,'Exportar Planilha'!E:E)</f>
        <v>0</v>
      </c>
    </row>
    <row r="58" spans="1:40" hidden="1">
      <c r="A58" s="1" t="s">
        <v>5166</v>
      </c>
      <c r="B58" s="1" t="s">
        <v>5167</v>
      </c>
      <c r="C58" s="1">
        <v>112600633</v>
      </c>
      <c r="D58" s="1">
        <v>8389</v>
      </c>
      <c r="E58" s="1" t="s">
        <v>17070</v>
      </c>
      <c r="F58" s="1" t="s">
        <v>109</v>
      </c>
      <c r="G58" s="1" t="s">
        <v>285</v>
      </c>
      <c r="H58" s="1" t="s">
        <v>109</v>
      </c>
      <c r="I58" s="1" t="s">
        <v>285</v>
      </c>
      <c r="J58" s="1" t="s">
        <v>3957</v>
      </c>
      <c r="K58" s="1">
        <v>1356878</v>
      </c>
      <c r="L58" s="1">
        <v>2026</v>
      </c>
      <c r="M58" s="1" t="s">
        <v>17107</v>
      </c>
      <c r="N58" s="1" t="s">
        <v>9468</v>
      </c>
      <c r="O58" s="1" t="s">
        <v>211</v>
      </c>
      <c r="P58" s="1">
        <v>5746904092</v>
      </c>
      <c r="Q58" s="8" t="s">
        <v>211</v>
      </c>
      <c r="R58" s="8"/>
      <c r="S58" s="1">
        <v>926273</v>
      </c>
      <c r="T58" s="1">
        <v>8864878</v>
      </c>
      <c r="U58" s="1" t="s">
        <v>17108</v>
      </c>
      <c r="V58" s="1" t="s">
        <v>38</v>
      </c>
      <c r="W58" s="1" t="s">
        <v>39</v>
      </c>
      <c r="X58" s="9">
        <v>46191.560787037037</v>
      </c>
      <c r="Y58" s="9">
        <v>46192.75</v>
      </c>
      <c r="Z58" s="9">
        <v>46194.560787037037</v>
      </c>
      <c r="AA58" s="1" t="s">
        <v>40</v>
      </c>
      <c r="AB58" s="1" t="s">
        <v>2244</v>
      </c>
      <c r="AC58" s="1" t="s">
        <v>619</v>
      </c>
      <c r="AD58" s="1" t="s">
        <v>43</v>
      </c>
      <c r="AE58" s="1" t="s">
        <v>44</v>
      </c>
      <c r="AF58" s="1" t="s">
        <v>5170</v>
      </c>
      <c r="AI58" s="1" t="s">
        <v>3924</v>
      </c>
      <c r="AJ58" s="9">
        <v>46224.797569444447</v>
      </c>
      <c r="AN58" s="1">
        <f>_xlfn.XLOOKUP(B58,'Exportar Planilha'!B:B,'Exportar Planilha'!E:E)</f>
        <v>0</v>
      </c>
    </row>
    <row r="59" spans="1:40" hidden="1">
      <c r="A59" s="1" t="s">
        <v>7431</v>
      </c>
      <c r="B59" s="1" t="s">
        <v>7432</v>
      </c>
      <c r="C59" s="1">
        <v>112600583</v>
      </c>
      <c r="D59" s="1">
        <v>8389</v>
      </c>
      <c r="E59" s="1" t="s">
        <v>17070</v>
      </c>
      <c r="F59" s="1" t="s">
        <v>32</v>
      </c>
      <c r="G59" s="1" t="s">
        <v>34</v>
      </c>
      <c r="H59" s="1" t="s">
        <v>32</v>
      </c>
      <c r="I59" s="1" t="s">
        <v>34</v>
      </c>
      <c r="J59" s="1" t="s">
        <v>35</v>
      </c>
      <c r="K59" s="1">
        <v>1357262</v>
      </c>
      <c r="L59" s="1">
        <v>2026</v>
      </c>
      <c r="M59" s="1" t="s">
        <v>17071</v>
      </c>
      <c r="N59" s="1" t="s">
        <v>9468</v>
      </c>
      <c r="O59" s="1" t="s">
        <v>211</v>
      </c>
      <c r="P59" s="1">
        <v>5746904092</v>
      </c>
      <c r="Q59" s="8" t="s">
        <v>211</v>
      </c>
      <c r="R59" s="8"/>
      <c r="S59" s="1">
        <v>926273</v>
      </c>
      <c r="T59" s="1">
        <v>8864878</v>
      </c>
      <c r="U59" s="1" t="s">
        <v>17108</v>
      </c>
      <c r="V59" s="1" t="s">
        <v>38</v>
      </c>
      <c r="W59" s="1" t="s">
        <v>39</v>
      </c>
      <c r="X59" s="9">
        <v>46192.916875000003</v>
      </c>
      <c r="Y59" s="9">
        <v>46193.75</v>
      </c>
      <c r="Z59" s="9">
        <v>46195.916875000003</v>
      </c>
      <c r="AA59" s="1" t="s">
        <v>40</v>
      </c>
      <c r="AB59" s="1" t="s">
        <v>2244</v>
      </c>
      <c r="AC59" s="1" t="s">
        <v>95</v>
      </c>
      <c r="AD59" s="1" t="s">
        <v>43</v>
      </c>
      <c r="AE59" s="1" t="s">
        <v>44</v>
      </c>
      <c r="AF59" s="1" t="s">
        <v>7434</v>
      </c>
      <c r="AI59" s="1" t="s">
        <v>7435</v>
      </c>
      <c r="AJ59" s="9">
        <v>46224.797569444447</v>
      </c>
      <c r="AN59" s="1">
        <f>_xlfn.XLOOKUP(B59,'Exportar Planilha'!B:B,'Exportar Planilha'!E:E)</f>
        <v>0</v>
      </c>
    </row>
    <row r="60" spans="1:40" hidden="1">
      <c r="A60" s="1" t="s">
        <v>4051</v>
      </c>
      <c r="B60" s="1" t="s">
        <v>4052</v>
      </c>
      <c r="C60" s="1">
        <v>612600316</v>
      </c>
      <c r="D60" s="1">
        <v>8812</v>
      </c>
      <c r="E60" s="1" t="s">
        <v>17070</v>
      </c>
      <c r="F60" s="1" t="s">
        <v>32</v>
      </c>
      <c r="G60" s="1" t="s">
        <v>33</v>
      </c>
      <c r="H60" s="1" t="s">
        <v>32</v>
      </c>
      <c r="I60" s="1" t="s">
        <v>33</v>
      </c>
      <c r="J60" s="1" t="s">
        <v>35</v>
      </c>
      <c r="K60" s="1">
        <v>1319100</v>
      </c>
      <c r="L60" s="1">
        <v>2026</v>
      </c>
      <c r="M60" s="1" t="s">
        <v>17071</v>
      </c>
      <c r="N60" s="1" t="s">
        <v>11553</v>
      </c>
      <c r="O60" s="1" t="s">
        <v>36</v>
      </c>
      <c r="P60" s="1">
        <v>5750041058</v>
      </c>
      <c r="Q60" s="8" t="s">
        <v>36</v>
      </c>
      <c r="R60" s="8"/>
      <c r="S60" s="1">
        <v>706990</v>
      </c>
      <c r="T60" s="1">
        <v>9229478</v>
      </c>
      <c r="U60" s="1" t="s">
        <v>17109</v>
      </c>
      <c r="V60" s="1" t="s">
        <v>38</v>
      </c>
      <c r="W60" s="1" t="s">
        <v>39</v>
      </c>
      <c r="X60" s="9">
        <v>46092.48201388889</v>
      </c>
      <c r="Y60" s="9">
        <v>46093.618055555555</v>
      </c>
      <c r="Z60" s="9">
        <v>46095.48201388889</v>
      </c>
      <c r="AA60" s="1" t="s">
        <v>40</v>
      </c>
      <c r="AB60" s="1" t="s">
        <v>148</v>
      </c>
      <c r="AC60" s="1" t="s">
        <v>189</v>
      </c>
      <c r="AD60" s="1" t="s">
        <v>43</v>
      </c>
      <c r="AE60" s="1" t="s">
        <v>44</v>
      </c>
      <c r="AF60" s="1" t="s">
        <v>4054</v>
      </c>
      <c r="AG60" s="1">
        <v>45</v>
      </c>
      <c r="AH60" s="1">
        <v>45</v>
      </c>
      <c r="AI60" s="1" t="s">
        <v>2820</v>
      </c>
      <c r="AJ60" s="9">
        <v>46224.797569444447</v>
      </c>
      <c r="AN60" s="1">
        <f>_xlfn.XLOOKUP(B60,'Exportar Planilha'!B:B,'Exportar Planilha'!E:E)</f>
        <v>0</v>
      </c>
    </row>
    <row r="61" spans="1:40" hidden="1">
      <c r="A61" s="1" t="s">
        <v>4411</v>
      </c>
      <c r="B61" s="1" t="s">
        <v>4412</v>
      </c>
      <c r="C61" s="1">
        <v>312600094</v>
      </c>
      <c r="D61" s="1">
        <v>0</v>
      </c>
      <c r="E61" s="1" t="s">
        <v>17070</v>
      </c>
      <c r="F61" s="1" t="s">
        <v>459</v>
      </c>
      <c r="G61" s="1" t="s">
        <v>459</v>
      </c>
      <c r="J61" s="1" t="s">
        <v>35</v>
      </c>
      <c r="K61" s="1">
        <v>1302264</v>
      </c>
      <c r="L61" s="1">
        <v>2026</v>
      </c>
      <c r="M61" s="1" t="s">
        <v>17071</v>
      </c>
      <c r="N61" s="1" t="s">
        <v>10852</v>
      </c>
      <c r="O61" s="1" t="s">
        <v>1112</v>
      </c>
      <c r="P61" s="1">
        <v>5700236001</v>
      </c>
      <c r="Q61" s="8" t="e">
        <v>#N/A</v>
      </c>
      <c r="R61" s="8"/>
      <c r="S61" s="1">
        <v>785300</v>
      </c>
      <c r="T61" s="1">
        <v>8812480</v>
      </c>
      <c r="U61" s="1" t="s">
        <v>17110</v>
      </c>
      <c r="V61" s="1" t="s">
        <v>38</v>
      </c>
      <c r="W61" s="1" t="s">
        <v>39</v>
      </c>
      <c r="X61" s="9">
        <v>46042.356481481482</v>
      </c>
      <c r="Y61" s="9">
        <v>46042.593055555553</v>
      </c>
      <c r="Z61" s="9">
        <v>46045.356481481482</v>
      </c>
      <c r="AA61" s="1" t="s">
        <v>40</v>
      </c>
      <c r="AB61" s="1" t="s">
        <v>503</v>
      </c>
      <c r="AC61" s="1" t="s">
        <v>534</v>
      </c>
      <c r="AD61" s="1" t="s">
        <v>116</v>
      </c>
      <c r="AE61" s="1" t="s">
        <v>44</v>
      </c>
      <c r="AF61" s="1" t="s">
        <v>4415</v>
      </c>
      <c r="AG61" s="1">
        <v>45</v>
      </c>
      <c r="AH61" s="1">
        <v>45</v>
      </c>
      <c r="AI61" s="1" t="s">
        <v>1669</v>
      </c>
      <c r="AJ61" s="9">
        <v>46224.797569444447</v>
      </c>
      <c r="AK61" s="1" t="s">
        <v>17111</v>
      </c>
      <c r="AL61" s="1" t="s">
        <v>459</v>
      </c>
      <c r="AM61" s="1" t="s">
        <v>17112</v>
      </c>
      <c r="AN61" s="1" t="str">
        <f>_xlfn.XLOOKUP(B61,'Exportar Planilha'!B:B,'Exportar Planilha'!E:E)</f>
        <v>Furtado</v>
      </c>
    </row>
    <row r="62" spans="1:40" hidden="1">
      <c r="A62" s="1" t="s">
        <v>1755</v>
      </c>
      <c r="B62" s="1" t="s">
        <v>1756</v>
      </c>
      <c r="C62" s="1">
        <v>662600452</v>
      </c>
      <c r="D62" s="1">
        <v>0</v>
      </c>
      <c r="E62" s="1" t="s">
        <v>17100</v>
      </c>
      <c r="F62" s="1" t="s">
        <v>307</v>
      </c>
      <c r="G62" s="1" t="s">
        <v>172</v>
      </c>
      <c r="H62" s="1" t="s">
        <v>307</v>
      </c>
      <c r="I62" s="1" t="s">
        <v>172</v>
      </c>
      <c r="J62" s="1" t="s">
        <v>35</v>
      </c>
      <c r="K62" s="1">
        <v>1367148</v>
      </c>
      <c r="L62" s="1">
        <v>2026</v>
      </c>
      <c r="M62" s="1" t="s">
        <v>17071</v>
      </c>
      <c r="N62" s="1" t="s">
        <v>12149</v>
      </c>
      <c r="O62" s="1" t="s">
        <v>700</v>
      </c>
      <c r="P62" s="1">
        <v>5700573039</v>
      </c>
      <c r="Q62" s="8" t="e">
        <v>#N/A</v>
      </c>
      <c r="R62" s="8"/>
      <c r="S62" s="1">
        <v>813216</v>
      </c>
      <c r="T62" s="1">
        <v>9398744</v>
      </c>
      <c r="U62" s="1" t="s">
        <v>17113</v>
      </c>
      <c r="V62" s="1" t="s">
        <v>709</v>
      </c>
      <c r="W62" s="1" t="s">
        <v>39</v>
      </c>
      <c r="X62" s="9">
        <v>46217.858287037037</v>
      </c>
      <c r="Y62" s="9">
        <v>46218.789583333331</v>
      </c>
      <c r="Z62" s="9">
        <v>46224.858287037037</v>
      </c>
      <c r="AA62" s="1" t="s">
        <v>40</v>
      </c>
      <c r="AB62" s="1" t="s">
        <v>950</v>
      </c>
      <c r="AC62" s="1" t="s">
        <v>610</v>
      </c>
      <c r="AD62" s="1" t="s">
        <v>43</v>
      </c>
      <c r="AE62" s="1" t="s">
        <v>199</v>
      </c>
      <c r="AF62" s="1" t="s">
        <v>1759</v>
      </c>
      <c r="AG62" s="1">
        <v>25</v>
      </c>
      <c r="AH62" s="1">
        <v>10</v>
      </c>
    </row>
    <row r="63" spans="1:40" hidden="1">
      <c r="A63" s="1" t="s">
        <v>3663</v>
      </c>
      <c r="B63" s="1" t="s">
        <v>3664</v>
      </c>
      <c r="C63" s="1">
        <v>612600463</v>
      </c>
      <c r="D63" s="1">
        <v>8812</v>
      </c>
      <c r="E63" s="1" t="s">
        <v>17070</v>
      </c>
      <c r="F63" s="1" t="s">
        <v>32</v>
      </c>
      <c r="G63" s="1" t="s">
        <v>33</v>
      </c>
      <c r="H63" s="1" t="s">
        <v>1429</v>
      </c>
      <c r="I63" s="1" t="s">
        <v>33</v>
      </c>
      <c r="J63" s="1" t="s">
        <v>35</v>
      </c>
      <c r="K63" s="1">
        <v>1337997</v>
      </c>
      <c r="L63" s="1">
        <v>2026</v>
      </c>
      <c r="M63" s="1" t="s">
        <v>17071</v>
      </c>
      <c r="N63" s="1" t="s">
        <v>11553</v>
      </c>
      <c r="O63" s="1" t="s">
        <v>36</v>
      </c>
      <c r="P63" s="1">
        <v>5750041058</v>
      </c>
      <c r="Q63" s="8" t="s">
        <v>36</v>
      </c>
      <c r="R63" s="8"/>
      <c r="S63" s="1">
        <v>706990</v>
      </c>
      <c r="T63" s="1">
        <v>9229478</v>
      </c>
      <c r="U63" s="1" t="s">
        <v>17109</v>
      </c>
      <c r="V63" s="1" t="s">
        <v>38</v>
      </c>
      <c r="W63" s="1" t="s">
        <v>39</v>
      </c>
      <c r="X63" s="9">
        <v>46139.877962962964</v>
      </c>
      <c r="Y63" s="9">
        <v>46140.659722222219</v>
      </c>
      <c r="Z63" s="9">
        <v>46142.877962962964</v>
      </c>
      <c r="AA63" s="1" t="s">
        <v>40</v>
      </c>
      <c r="AB63" s="1" t="s">
        <v>148</v>
      </c>
      <c r="AC63" s="1" t="s">
        <v>189</v>
      </c>
      <c r="AD63" s="1" t="s">
        <v>43</v>
      </c>
      <c r="AE63" s="1" t="s">
        <v>44</v>
      </c>
      <c r="AF63" s="1" t="s">
        <v>3667</v>
      </c>
      <c r="AG63" s="1">
        <v>45</v>
      </c>
      <c r="AH63" s="1">
        <v>45</v>
      </c>
      <c r="AI63" s="1" t="s">
        <v>2820</v>
      </c>
      <c r="AJ63" s="9">
        <v>46224.797569444447</v>
      </c>
      <c r="AN63" s="1">
        <f>_xlfn.XLOOKUP(B63,'Exportar Planilha'!B:B,'Exportar Planilha'!E:E)</f>
        <v>0</v>
      </c>
    </row>
    <row r="64" spans="1:40" hidden="1">
      <c r="A64" s="1" t="s">
        <v>5548</v>
      </c>
      <c r="B64" s="1" t="s">
        <v>5549</v>
      </c>
      <c r="C64" s="1">
        <v>312600143</v>
      </c>
      <c r="D64" s="1">
        <v>8385</v>
      </c>
      <c r="E64" s="1" t="s">
        <v>17070</v>
      </c>
      <c r="F64" s="1" t="s">
        <v>32</v>
      </c>
      <c r="G64" s="1" t="s">
        <v>33</v>
      </c>
      <c r="J64" s="1" t="s">
        <v>35</v>
      </c>
      <c r="K64" s="1">
        <v>1311707</v>
      </c>
      <c r="L64" s="1">
        <v>2026</v>
      </c>
      <c r="M64" s="1" t="s">
        <v>17071</v>
      </c>
      <c r="N64" s="1" t="s">
        <v>10852</v>
      </c>
      <c r="O64" s="1" t="s">
        <v>545</v>
      </c>
      <c r="P64" s="1">
        <v>5750621043</v>
      </c>
      <c r="Q64" s="8" t="s">
        <v>545</v>
      </c>
      <c r="R64" s="8"/>
      <c r="S64" s="1">
        <v>808332</v>
      </c>
      <c r="T64" s="1">
        <v>8763513</v>
      </c>
      <c r="U64" s="1" t="s">
        <v>17114</v>
      </c>
      <c r="V64" s="1" t="s">
        <v>38</v>
      </c>
      <c r="W64" s="1" t="s">
        <v>39</v>
      </c>
      <c r="X64" s="9">
        <v>46063.696053240739</v>
      </c>
      <c r="Y64" s="9">
        <v>46064.482638888891</v>
      </c>
      <c r="Z64" s="9">
        <v>46066.696053240739</v>
      </c>
      <c r="AA64" s="1" t="s">
        <v>40</v>
      </c>
      <c r="AB64" s="1" t="s">
        <v>1799</v>
      </c>
      <c r="AC64" s="1" t="s">
        <v>681</v>
      </c>
      <c r="AD64" s="1" t="s">
        <v>43</v>
      </c>
      <c r="AE64" s="1" t="s">
        <v>44</v>
      </c>
      <c r="AF64" s="1" t="s">
        <v>5550</v>
      </c>
      <c r="AG64" s="1">
        <v>45</v>
      </c>
      <c r="AH64" s="1">
        <v>45</v>
      </c>
      <c r="AI64" s="1" t="s">
        <v>683</v>
      </c>
      <c r="AJ64" s="9">
        <v>46224.797569444447</v>
      </c>
      <c r="AN64" s="1">
        <f>_xlfn.XLOOKUP(B64,'Exportar Planilha'!B:B,'Exportar Planilha'!E:E)</f>
        <v>0</v>
      </c>
    </row>
    <row r="65" spans="1:40" hidden="1">
      <c r="A65" s="1" t="s">
        <v>3541</v>
      </c>
      <c r="B65" s="1" t="s">
        <v>3542</v>
      </c>
      <c r="C65" s="1">
        <v>312600149</v>
      </c>
      <c r="D65" s="1">
        <v>25962</v>
      </c>
      <c r="E65" s="1" t="s">
        <v>17070</v>
      </c>
      <c r="F65" s="1" t="s">
        <v>109</v>
      </c>
      <c r="G65" s="1" t="s">
        <v>110</v>
      </c>
      <c r="J65" s="1" t="s">
        <v>35</v>
      </c>
      <c r="K65" s="1">
        <v>1312856</v>
      </c>
      <c r="L65" s="1">
        <v>2026</v>
      </c>
      <c r="M65" s="1" t="s">
        <v>17071</v>
      </c>
      <c r="N65" s="1" t="s">
        <v>10852</v>
      </c>
      <c r="O65" s="1" t="s">
        <v>545</v>
      </c>
      <c r="P65" s="1">
        <v>5750621043</v>
      </c>
      <c r="Q65" s="8" t="s">
        <v>545</v>
      </c>
      <c r="R65" s="8"/>
      <c r="S65" s="1">
        <v>808332</v>
      </c>
      <c r="T65" s="1">
        <v>8763513</v>
      </c>
      <c r="U65" s="1" t="s">
        <v>17115</v>
      </c>
      <c r="V65" s="1" t="s">
        <v>38</v>
      </c>
      <c r="W65" s="1" t="s">
        <v>39</v>
      </c>
      <c r="X65" s="9">
        <v>46066.456770833334</v>
      </c>
      <c r="Y65" s="9">
        <v>46066.763888888891</v>
      </c>
      <c r="Z65" s="9">
        <v>46069.456770833334</v>
      </c>
      <c r="AA65" s="1" t="s">
        <v>147</v>
      </c>
      <c r="AB65" s="1" t="s">
        <v>1799</v>
      </c>
      <c r="AC65" s="1" t="s">
        <v>167</v>
      </c>
      <c r="AD65" s="1" t="s">
        <v>43</v>
      </c>
      <c r="AE65" s="1" t="s">
        <v>44</v>
      </c>
      <c r="AF65" s="1" t="s">
        <v>3545</v>
      </c>
      <c r="AG65" s="1">
        <v>45</v>
      </c>
      <c r="AH65" s="1">
        <v>45</v>
      </c>
      <c r="AI65" s="1" t="s">
        <v>1669</v>
      </c>
      <c r="AJ65" s="9">
        <v>46224.797569444447</v>
      </c>
      <c r="AN65" s="1">
        <f>_xlfn.XLOOKUP(B65,'Exportar Planilha'!B:B,'Exportar Planilha'!E:E)</f>
        <v>0</v>
      </c>
    </row>
    <row r="66" spans="1:40" hidden="1">
      <c r="A66" s="1" t="s">
        <v>1093</v>
      </c>
      <c r="B66" s="1" t="s">
        <v>1094</v>
      </c>
      <c r="C66" s="1">
        <v>312600173</v>
      </c>
      <c r="D66" s="1">
        <v>8812</v>
      </c>
      <c r="E66" s="1" t="s">
        <v>17070</v>
      </c>
      <c r="F66" s="1" t="s">
        <v>32</v>
      </c>
      <c r="G66" s="1" t="s">
        <v>33</v>
      </c>
      <c r="J66" s="1" t="s">
        <v>35</v>
      </c>
      <c r="K66" s="1">
        <v>1315150</v>
      </c>
      <c r="L66" s="1">
        <v>2026</v>
      </c>
      <c r="M66" s="1" t="s">
        <v>17071</v>
      </c>
      <c r="N66" s="1" t="s">
        <v>10852</v>
      </c>
      <c r="O66" s="1" t="s">
        <v>427</v>
      </c>
      <c r="P66" s="1">
        <v>5762760044</v>
      </c>
      <c r="Q66" s="8" t="s">
        <v>427</v>
      </c>
      <c r="R66" s="8"/>
      <c r="S66" s="1">
        <v>729499</v>
      </c>
      <c r="T66" s="1">
        <v>8809051</v>
      </c>
      <c r="U66" s="1" t="s">
        <v>17116</v>
      </c>
      <c r="V66" s="1" t="s">
        <v>38</v>
      </c>
      <c r="W66" s="1" t="s">
        <v>39</v>
      </c>
      <c r="X66" s="9">
        <v>46077.750428240739</v>
      </c>
      <c r="Y66" s="9">
        <v>46078.566666666666</v>
      </c>
      <c r="Z66" s="9">
        <v>46080.750428240739</v>
      </c>
      <c r="AA66" s="1" t="s">
        <v>147</v>
      </c>
      <c r="AB66" s="1" t="s">
        <v>1097</v>
      </c>
      <c r="AC66" s="1" t="s">
        <v>167</v>
      </c>
      <c r="AD66" s="1" t="s">
        <v>116</v>
      </c>
      <c r="AE66" s="1" t="s">
        <v>44</v>
      </c>
      <c r="AF66" s="1" t="s">
        <v>1098</v>
      </c>
      <c r="AG66" s="1">
        <v>150</v>
      </c>
      <c r="AH66" s="1">
        <v>75</v>
      </c>
      <c r="AI66" s="1" t="s">
        <v>1033</v>
      </c>
      <c r="AJ66" s="9">
        <v>46224.797569444447</v>
      </c>
      <c r="AN66" s="1">
        <f>_xlfn.XLOOKUP(B66,'Exportar Planilha'!B:B,'Exportar Planilha'!E:E)</f>
        <v>0</v>
      </c>
    </row>
    <row r="67" spans="1:40" hidden="1">
      <c r="A67" s="1" t="s">
        <v>1602</v>
      </c>
      <c r="B67" s="1" t="s">
        <v>1603</v>
      </c>
      <c r="C67" s="1">
        <v>312600244</v>
      </c>
      <c r="D67" s="1">
        <v>25983</v>
      </c>
      <c r="E67" s="1" t="s">
        <v>17070</v>
      </c>
      <c r="F67" s="1" t="s">
        <v>307</v>
      </c>
      <c r="G67" s="1" t="s">
        <v>34</v>
      </c>
      <c r="J67" s="1" t="s">
        <v>35</v>
      </c>
      <c r="K67" s="1">
        <v>1327009</v>
      </c>
      <c r="L67" s="1">
        <v>2026</v>
      </c>
      <c r="M67" s="1" t="s">
        <v>17073</v>
      </c>
      <c r="N67" s="1" t="s">
        <v>10852</v>
      </c>
      <c r="O67" s="1" t="s">
        <v>427</v>
      </c>
      <c r="P67" s="1">
        <v>5762760044</v>
      </c>
      <c r="Q67" s="8" t="s">
        <v>427</v>
      </c>
      <c r="R67" s="8"/>
      <c r="S67" s="1">
        <v>729499</v>
      </c>
      <c r="T67" s="1">
        <v>8809051</v>
      </c>
      <c r="U67" s="1" t="s">
        <v>17117</v>
      </c>
      <c r="V67" s="1" t="s">
        <v>38</v>
      </c>
      <c r="W67" s="1" t="s">
        <v>39</v>
      </c>
      <c r="X67" s="9">
        <v>46111.354803240742</v>
      </c>
      <c r="Y67" s="9">
        <v>46111.649305555555</v>
      </c>
      <c r="Z67" s="9">
        <v>46114.354803240742</v>
      </c>
      <c r="AA67" s="1" t="s">
        <v>147</v>
      </c>
      <c r="AB67" s="1" t="s">
        <v>1097</v>
      </c>
      <c r="AC67" s="1" t="s">
        <v>1605</v>
      </c>
      <c r="AD67" s="1" t="s">
        <v>116</v>
      </c>
      <c r="AE67" s="1" t="s">
        <v>44</v>
      </c>
      <c r="AF67" s="1" t="s">
        <v>1606</v>
      </c>
      <c r="AG67" s="1">
        <v>75</v>
      </c>
      <c r="AH67" s="1">
        <v>150</v>
      </c>
      <c r="AJ67" s="9">
        <v>46224.797569444447</v>
      </c>
      <c r="AN67" s="1">
        <f>_xlfn.XLOOKUP(B67,'Exportar Planilha'!B:B,'Exportar Planilha'!E:E)</f>
        <v>0</v>
      </c>
    </row>
    <row r="68" spans="1:40" hidden="1">
      <c r="A68" s="1" t="s">
        <v>6615</v>
      </c>
      <c r="B68" s="1" t="s">
        <v>6616</v>
      </c>
      <c r="C68" s="1">
        <v>312600016</v>
      </c>
      <c r="D68" s="1">
        <v>8812</v>
      </c>
      <c r="E68" s="1" t="s">
        <v>17070</v>
      </c>
      <c r="F68" s="1" t="s">
        <v>32</v>
      </c>
      <c r="G68" s="1" t="s">
        <v>33</v>
      </c>
      <c r="J68" s="1" t="s">
        <v>35</v>
      </c>
      <c r="K68" s="1">
        <v>1279103</v>
      </c>
      <c r="L68" s="1">
        <v>2026</v>
      </c>
      <c r="M68" s="1" t="s">
        <v>17071</v>
      </c>
      <c r="N68" s="1" t="s">
        <v>10852</v>
      </c>
      <c r="O68" s="1" t="s">
        <v>1348</v>
      </c>
      <c r="P68" s="1">
        <v>4211178035</v>
      </c>
      <c r="Q68" s="8" t="s">
        <v>1348</v>
      </c>
      <c r="R68" s="8"/>
      <c r="S68" s="1">
        <v>813122</v>
      </c>
      <c r="T68" s="1">
        <v>8809138</v>
      </c>
      <c r="U68" s="1" t="s">
        <v>17118</v>
      </c>
      <c r="V68" s="1" t="s">
        <v>38</v>
      </c>
      <c r="W68" s="1" t="s">
        <v>39</v>
      </c>
      <c r="X68" s="9">
        <v>46026.870949074073</v>
      </c>
      <c r="Y68" s="9">
        <v>46027.534722222219</v>
      </c>
      <c r="Z68" s="9">
        <v>46029.870949074073</v>
      </c>
      <c r="AA68" s="1" t="s">
        <v>40</v>
      </c>
      <c r="AB68" s="1" t="s">
        <v>547</v>
      </c>
      <c r="AC68" s="1" t="s">
        <v>214</v>
      </c>
      <c r="AD68" s="1" t="s">
        <v>43</v>
      </c>
      <c r="AE68" s="1" t="s">
        <v>44</v>
      </c>
      <c r="AF68" s="1" t="s">
        <v>6618</v>
      </c>
      <c r="AG68" s="1">
        <v>25</v>
      </c>
      <c r="AH68" s="1">
        <v>5</v>
      </c>
      <c r="AI68" s="1" t="s">
        <v>65</v>
      </c>
      <c r="AJ68" s="9">
        <v>46224.797569444447</v>
      </c>
      <c r="AN68" s="1">
        <f>_xlfn.XLOOKUP(B68,'Exportar Planilha'!B:B,'Exportar Planilha'!E:E)</f>
        <v>0</v>
      </c>
    </row>
    <row r="69" spans="1:40" hidden="1">
      <c r="A69" s="1" t="s">
        <v>914</v>
      </c>
      <c r="B69" s="1" t="s">
        <v>915</v>
      </c>
      <c r="C69" s="1">
        <v>212600324</v>
      </c>
      <c r="D69" s="1">
        <v>8812</v>
      </c>
      <c r="E69" s="1" t="s">
        <v>17070</v>
      </c>
      <c r="F69" s="1" t="s">
        <v>32</v>
      </c>
      <c r="G69" s="1" t="s">
        <v>33</v>
      </c>
      <c r="H69" s="1" t="s">
        <v>32</v>
      </c>
      <c r="I69" s="1" t="s">
        <v>33</v>
      </c>
      <c r="J69" s="1" t="s">
        <v>35</v>
      </c>
      <c r="K69" s="1">
        <v>1320157</v>
      </c>
      <c r="L69" s="1">
        <v>2026</v>
      </c>
      <c r="M69" s="1" t="s">
        <v>17071</v>
      </c>
      <c r="N69" s="1" t="s">
        <v>10032</v>
      </c>
      <c r="O69" s="1" t="s">
        <v>917</v>
      </c>
      <c r="P69" s="1">
        <v>5200308007</v>
      </c>
      <c r="Q69" s="8" t="s">
        <v>917</v>
      </c>
      <c r="R69" s="8"/>
      <c r="S69" s="1">
        <v>741873</v>
      </c>
      <c r="T69" s="1">
        <v>8931233</v>
      </c>
      <c r="U69" s="1" t="s">
        <v>17119</v>
      </c>
      <c r="V69" s="1" t="s">
        <v>38</v>
      </c>
      <c r="W69" s="1" t="s">
        <v>39</v>
      </c>
      <c r="X69" s="9">
        <v>46094.86037037037</v>
      </c>
      <c r="Y69" s="9">
        <v>46096.520833333336</v>
      </c>
      <c r="Z69" s="9">
        <v>46097.86037037037</v>
      </c>
      <c r="AA69" s="1" t="s">
        <v>40</v>
      </c>
      <c r="AB69" s="1" t="s">
        <v>166</v>
      </c>
      <c r="AC69" s="1" t="s">
        <v>167</v>
      </c>
      <c r="AD69" s="1" t="s">
        <v>43</v>
      </c>
      <c r="AE69" s="1" t="s">
        <v>44</v>
      </c>
      <c r="AF69" s="1" t="s">
        <v>919</v>
      </c>
      <c r="AG69" s="1">
        <v>15</v>
      </c>
      <c r="AH69" s="1">
        <v>15</v>
      </c>
      <c r="AI69" s="1" t="s">
        <v>55</v>
      </c>
      <c r="AJ69" s="9">
        <v>46224.797569444447</v>
      </c>
      <c r="AN69" s="1">
        <f>_xlfn.XLOOKUP(B69,'Exportar Planilha'!B:B,'Exportar Planilha'!E:E)</f>
        <v>0</v>
      </c>
    </row>
    <row r="70" spans="1:40" hidden="1">
      <c r="A70" s="1" t="s">
        <v>3986</v>
      </c>
      <c r="B70" s="1" t="s">
        <v>3987</v>
      </c>
      <c r="C70" s="1">
        <v>412600039</v>
      </c>
      <c r="D70" s="1">
        <v>8812</v>
      </c>
      <c r="E70" s="1" t="s">
        <v>17070</v>
      </c>
      <c r="F70" s="1" t="s">
        <v>32</v>
      </c>
      <c r="G70" s="1" t="s">
        <v>33</v>
      </c>
      <c r="H70" s="1" t="s">
        <v>32</v>
      </c>
      <c r="I70" s="1" t="s">
        <v>33</v>
      </c>
      <c r="J70" s="1" t="s">
        <v>35</v>
      </c>
      <c r="K70" s="1">
        <v>1277450</v>
      </c>
      <c r="L70" s="1">
        <v>2026</v>
      </c>
      <c r="M70" s="1" t="s">
        <v>17071</v>
      </c>
      <c r="N70" s="1" t="s">
        <v>13191</v>
      </c>
      <c r="O70" s="1" t="s">
        <v>252</v>
      </c>
      <c r="P70" s="1">
        <v>5200926003</v>
      </c>
      <c r="Q70" s="8" t="s">
        <v>252</v>
      </c>
      <c r="R70" s="8"/>
      <c r="S70" s="1">
        <v>738852</v>
      </c>
      <c r="T70" s="1">
        <v>8708195</v>
      </c>
      <c r="U70" s="1" t="s">
        <v>17120</v>
      </c>
      <c r="V70" s="1" t="s">
        <v>38</v>
      </c>
      <c r="W70" s="1" t="s">
        <v>39</v>
      </c>
      <c r="X70" s="9">
        <v>46025.561597222222</v>
      </c>
      <c r="Y70" s="9">
        <v>46028.55263888889</v>
      </c>
      <c r="Z70" s="9">
        <v>46028.561597222222</v>
      </c>
      <c r="AA70" s="1" t="s">
        <v>40</v>
      </c>
      <c r="AB70" s="1" t="s">
        <v>254</v>
      </c>
      <c r="AC70" s="1" t="s">
        <v>814</v>
      </c>
      <c r="AD70" s="1" t="s">
        <v>43</v>
      </c>
      <c r="AE70" s="1" t="s">
        <v>44</v>
      </c>
      <c r="AF70" s="1" t="s">
        <v>3990</v>
      </c>
      <c r="AG70" s="1">
        <v>15</v>
      </c>
      <c r="AH70" s="1">
        <v>15</v>
      </c>
      <c r="AI70" s="1" t="s">
        <v>159</v>
      </c>
      <c r="AJ70" s="9">
        <v>46224.797569444447</v>
      </c>
      <c r="AN70" s="1">
        <f>_xlfn.XLOOKUP(B70,'Exportar Planilha'!B:B,'Exportar Planilha'!E:E)</f>
        <v>0</v>
      </c>
    </row>
    <row r="71" spans="1:40" hidden="1">
      <c r="A71" s="1" t="s">
        <v>3873</v>
      </c>
      <c r="B71" s="1" t="s">
        <v>3874</v>
      </c>
      <c r="C71" s="1">
        <v>112600262</v>
      </c>
      <c r="D71" s="1">
        <v>8812</v>
      </c>
      <c r="E71" s="1" t="s">
        <v>17070</v>
      </c>
      <c r="F71" s="1" t="s">
        <v>32</v>
      </c>
      <c r="G71" s="1" t="s">
        <v>34</v>
      </c>
      <c r="H71" s="1" t="s">
        <v>32</v>
      </c>
      <c r="I71" s="1" t="s">
        <v>34</v>
      </c>
      <c r="J71" s="1" t="s">
        <v>35</v>
      </c>
      <c r="K71" s="1">
        <v>1312748</v>
      </c>
      <c r="L71" s="1">
        <v>2026</v>
      </c>
      <c r="M71" s="1" t="s">
        <v>17071</v>
      </c>
      <c r="N71" s="1" t="s">
        <v>9468</v>
      </c>
      <c r="O71" s="1" t="s">
        <v>204</v>
      </c>
      <c r="P71" s="1">
        <v>5211917122</v>
      </c>
      <c r="Q71" s="8" t="s">
        <v>204</v>
      </c>
      <c r="R71" s="8"/>
      <c r="S71" s="1">
        <v>820825</v>
      </c>
      <c r="T71" s="1">
        <v>8857823</v>
      </c>
      <c r="U71" s="1" t="s">
        <v>17121</v>
      </c>
      <c r="V71" s="1" t="s">
        <v>38</v>
      </c>
      <c r="W71" s="1" t="s">
        <v>39</v>
      </c>
      <c r="X71" s="9">
        <v>46067.777488425927</v>
      </c>
      <c r="Y71" s="9">
        <v>46068.693749999999</v>
      </c>
      <c r="Z71" s="9">
        <v>46070.777488425927</v>
      </c>
      <c r="AA71" s="1" t="s">
        <v>40</v>
      </c>
      <c r="AB71" s="1" t="s">
        <v>114</v>
      </c>
      <c r="AC71" s="1" t="s">
        <v>95</v>
      </c>
      <c r="AD71" s="1" t="s">
        <v>43</v>
      </c>
      <c r="AE71" s="1" t="s">
        <v>44</v>
      </c>
      <c r="AF71" s="1" t="s">
        <v>3877</v>
      </c>
      <c r="AG71" s="1">
        <v>15</v>
      </c>
      <c r="AH71" s="1">
        <v>15</v>
      </c>
      <c r="AI71" s="1" t="s">
        <v>482</v>
      </c>
      <c r="AJ71" s="9">
        <v>46224.797569444447</v>
      </c>
      <c r="AN71" s="1">
        <f>_xlfn.XLOOKUP(B71,'Exportar Planilha'!B:B,'Exportar Planilha'!E:E)</f>
        <v>0</v>
      </c>
    </row>
    <row r="72" spans="1:40" hidden="1">
      <c r="A72" s="1" t="s">
        <v>7187</v>
      </c>
      <c r="B72" s="1" t="s">
        <v>7188</v>
      </c>
      <c r="C72" s="1">
        <v>412600337</v>
      </c>
      <c r="D72" s="1">
        <v>8812</v>
      </c>
      <c r="E72" s="1" t="s">
        <v>17070</v>
      </c>
      <c r="F72" s="1" t="s">
        <v>32</v>
      </c>
      <c r="G72" s="1" t="s">
        <v>34</v>
      </c>
      <c r="H72" s="1" t="s">
        <v>32</v>
      </c>
      <c r="I72" s="1" t="s">
        <v>34</v>
      </c>
      <c r="J72" s="1" t="s">
        <v>35</v>
      </c>
      <c r="K72" s="1">
        <v>1322019</v>
      </c>
      <c r="L72" s="1">
        <v>2026</v>
      </c>
      <c r="M72" s="1" t="s">
        <v>17071</v>
      </c>
      <c r="N72" s="1" t="s">
        <v>13191</v>
      </c>
      <c r="O72" s="1" t="s">
        <v>3637</v>
      </c>
      <c r="P72" s="1">
        <v>5300082021</v>
      </c>
      <c r="Q72" s="8" t="s">
        <v>3637</v>
      </c>
      <c r="R72" s="8"/>
      <c r="S72" s="1">
        <v>815449</v>
      </c>
      <c r="T72" s="1">
        <v>8607453</v>
      </c>
      <c r="U72" s="1" t="s">
        <v>17122</v>
      </c>
      <c r="V72" s="1" t="s">
        <v>38</v>
      </c>
      <c r="W72" s="1" t="s">
        <v>39</v>
      </c>
      <c r="X72" s="9">
        <v>46099.513599537036</v>
      </c>
      <c r="Y72" s="9">
        <v>46101.667372685188</v>
      </c>
      <c r="Z72" s="9">
        <v>46102.513599537036</v>
      </c>
      <c r="AA72" s="1" t="s">
        <v>40</v>
      </c>
      <c r="AB72" s="1" t="s">
        <v>52</v>
      </c>
      <c r="AC72" s="1" t="s">
        <v>72</v>
      </c>
      <c r="AD72" s="1" t="s">
        <v>43</v>
      </c>
      <c r="AE72" s="1" t="s">
        <v>44</v>
      </c>
      <c r="AF72" s="1" t="s">
        <v>7191</v>
      </c>
      <c r="AG72" s="1">
        <v>15</v>
      </c>
      <c r="AH72" s="1">
        <v>15</v>
      </c>
      <c r="AI72" s="1" t="s">
        <v>159</v>
      </c>
      <c r="AJ72" s="9">
        <v>46224.797569444447</v>
      </c>
      <c r="AN72" s="1">
        <f>_xlfn.XLOOKUP(B72,'Exportar Planilha'!B:B,'Exportar Planilha'!E:E)</f>
        <v>0</v>
      </c>
    </row>
    <row r="73" spans="1:40" hidden="1">
      <c r="A73" s="1" t="s">
        <v>4948</v>
      </c>
      <c r="B73" s="1" t="s">
        <v>4949</v>
      </c>
      <c r="C73" s="1">
        <v>212600052</v>
      </c>
      <c r="D73" s="1">
        <v>8812</v>
      </c>
      <c r="E73" s="1" t="s">
        <v>17070</v>
      </c>
      <c r="F73" s="1" t="s">
        <v>32</v>
      </c>
      <c r="G73" s="1" t="s">
        <v>33</v>
      </c>
      <c r="H73" s="1" t="s">
        <v>32</v>
      </c>
      <c r="I73" s="1" t="s">
        <v>33</v>
      </c>
      <c r="J73" s="1" t="s">
        <v>35</v>
      </c>
      <c r="K73" s="1">
        <v>1279459</v>
      </c>
      <c r="L73" s="1">
        <v>2026</v>
      </c>
      <c r="M73" s="1" t="s">
        <v>17071</v>
      </c>
      <c r="N73" s="1" t="s">
        <v>10032</v>
      </c>
      <c r="O73" s="1" t="s">
        <v>471</v>
      </c>
      <c r="P73" s="1">
        <v>5300243253</v>
      </c>
      <c r="Q73" s="8" t="s">
        <v>471</v>
      </c>
      <c r="R73" s="8"/>
      <c r="S73" s="1">
        <v>709418</v>
      </c>
      <c r="T73" s="1">
        <v>8870635</v>
      </c>
      <c r="U73" s="1" t="s">
        <v>17123</v>
      </c>
      <c r="V73" s="1" t="s">
        <v>38</v>
      </c>
      <c r="W73" s="1" t="s">
        <v>39</v>
      </c>
      <c r="X73" s="9">
        <v>46027.446967592594</v>
      </c>
      <c r="Y73" s="9">
        <v>46028.775000000001</v>
      </c>
      <c r="Z73" s="9">
        <v>46030.446967592594</v>
      </c>
      <c r="AA73" s="1" t="s">
        <v>40</v>
      </c>
      <c r="AB73" s="1" t="s">
        <v>924</v>
      </c>
      <c r="AC73" s="1" t="s">
        <v>354</v>
      </c>
      <c r="AD73" s="1" t="s">
        <v>43</v>
      </c>
      <c r="AE73" s="1" t="s">
        <v>44</v>
      </c>
      <c r="AF73" s="1" t="s">
        <v>4952</v>
      </c>
      <c r="AG73" s="1">
        <v>15</v>
      </c>
      <c r="AH73" s="1">
        <v>5</v>
      </c>
      <c r="AI73" s="1" t="s">
        <v>55</v>
      </c>
      <c r="AJ73" s="9">
        <v>46224.797569444447</v>
      </c>
      <c r="AN73" s="1">
        <f>_xlfn.XLOOKUP(B73,'Exportar Planilha'!B:B,'Exportar Planilha'!E:E)</f>
        <v>0</v>
      </c>
    </row>
    <row r="74" spans="1:40" hidden="1">
      <c r="A74" s="1" t="s">
        <v>8292</v>
      </c>
      <c r="B74" s="1" t="s">
        <v>8293</v>
      </c>
      <c r="C74" s="1">
        <v>212600340</v>
      </c>
      <c r="D74" s="1">
        <v>8812</v>
      </c>
      <c r="E74" s="1" t="s">
        <v>17070</v>
      </c>
      <c r="F74" s="1" t="s">
        <v>32</v>
      </c>
      <c r="G74" s="1" t="s">
        <v>33</v>
      </c>
      <c r="H74" s="1" t="s">
        <v>32</v>
      </c>
      <c r="I74" s="1" t="s">
        <v>33</v>
      </c>
      <c r="J74" s="1" t="s">
        <v>35</v>
      </c>
      <c r="K74" s="1">
        <v>1323737</v>
      </c>
      <c r="L74" s="1">
        <v>2026</v>
      </c>
      <c r="M74" s="1" t="s">
        <v>17071</v>
      </c>
      <c r="N74" s="1" t="s">
        <v>10032</v>
      </c>
      <c r="O74" s="1" t="s">
        <v>1553</v>
      </c>
      <c r="P74" s="1">
        <v>5300249086</v>
      </c>
      <c r="Q74" s="8" t="s">
        <v>1553</v>
      </c>
      <c r="R74" s="8"/>
      <c r="S74" s="1">
        <v>664382</v>
      </c>
      <c r="T74" s="1">
        <v>8901599</v>
      </c>
      <c r="U74" s="1" t="s">
        <v>17124</v>
      </c>
      <c r="V74" s="1" t="s">
        <v>38</v>
      </c>
      <c r="W74" s="1" t="s">
        <v>39</v>
      </c>
      <c r="X74" s="9">
        <v>46103.567939814813</v>
      </c>
      <c r="Y74" s="9">
        <v>46104.644444444442</v>
      </c>
      <c r="Z74" s="9">
        <v>46106.567939814813</v>
      </c>
      <c r="AA74" s="1" t="s">
        <v>40</v>
      </c>
      <c r="AB74" s="1" t="s">
        <v>353</v>
      </c>
      <c r="AC74" s="1" t="s">
        <v>182</v>
      </c>
      <c r="AD74" s="1" t="s">
        <v>43</v>
      </c>
      <c r="AE74" s="1" t="s">
        <v>44</v>
      </c>
      <c r="AF74" s="1" t="s">
        <v>8296</v>
      </c>
      <c r="AG74" s="1">
        <v>15</v>
      </c>
      <c r="AH74" s="1">
        <v>15</v>
      </c>
      <c r="AI74" s="1" t="s">
        <v>65</v>
      </c>
      <c r="AJ74" s="9">
        <v>46224.797569444447</v>
      </c>
      <c r="AN74" s="1">
        <f>_xlfn.XLOOKUP(B74,'Exportar Planilha'!B:B,'Exportar Planilha'!E:E)</f>
        <v>0</v>
      </c>
    </row>
    <row r="75" spans="1:40" hidden="1">
      <c r="A75" s="1" t="s">
        <v>2387</v>
      </c>
      <c r="B75" s="1" t="s">
        <v>2388</v>
      </c>
      <c r="C75" s="1">
        <v>512600082</v>
      </c>
      <c r="D75" s="1">
        <v>8812</v>
      </c>
      <c r="E75" s="1" t="s">
        <v>17070</v>
      </c>
      <c r="F75" s="1" t="s">
        <v>32</v>
      </c>
      <c r="G75" s="1" t="s">
        <v>33</v>
      </c>
      <c r="H75" s="1" t="s">
        <v>32</v>
      </c>
      <c r="I75" s="1" t="s">
        <v>33</v>
      </c>
      <c r="J75" s="1" t="s">
        <v>35</v>
      </c>
      <c r="K75" s="1">
        <v>1311649</v>
      </c>
      <c r="L75" s="1">
        <v>2026</v>
      </c>
      <c r="M75" s="1" t="s">
        <v>17071</v>
      </c>
      <c r="N75" s="1" t="s">
        <v>12832</v>
      </c>
      <c r="O75" s="1" t="s">
        <v>666</v>
      </c>
      <c r="P75" s="1">
        <v>5300252152</v>
      </c>
      <c r="Q75" s="8" t="s">
        <v>666</v>
      </c>
      <c r="R75" s="8"/>
      <c r="S75" s="1">
        <v>836132</v>
      </c>
      <c r="T75" s="1">
        <v>8725852</v>
      </c>
      <c r="U75" s="1" t="s">
        <v>17125</v>
      </c>
      <c r="V75" s="1" t="s">
        <v>38</v>
      </c>
      <c r="W75" s="1" t="s">
        <v>39</v>
      </c>
      <c r="X75" s="9">
        <v>46064.821956018517</v>
      </c>
      <c r="Y75" s="9">
        <v>46065.728761574072</v>
      </c>
      <c r="Z75" s="9">
        <v>46067.821956018517</v>
      </c>
      <c r="AA75" s="1" t="s">
        <v>40</v>
      </c>
      <c r="AB75" s="1" t="s">
        <v>554</v>
      </c>
      <c r="AC75" s="1" t="s">
        <v>248</v>
      </c>
      <c r="AD75" s="1" t="s">
        <v>43</v>
      </c>
      <c r="AE75" s="1" t="s">
        <v>44</v>
      </c>
      <c r="AF75" s="1" t="s">
        <v>2389</v>
      </c>
      <c r="AG75" s="1">
        <v>15</v>
      </c>
      <c r="AH75" s="1">
        <v>15</v>
      </c>
      <c r="AI75" s="1" t="s">
        <v>65</v>
      </c>
      <c r="AJ75" s="9">
        <v>46224.797569444447</v>
      </c>
      <c r="AN75" s="1">
        <f>_xlfn.XLOOKUP(B75,'Exportar Planilha'!B:B,'Exportar Planilha'!E:E)</f>
        <v>0</v>
      </c>
    </row>
    <row r="76" spans="1:40" hidden="1">
      <c r="A76" s="1" t="s">
        <v>2559</v>
      </c>
      <c r="B76" s="1" t="s">
        <v>2560</v>
      </c>
      <c r="C76" s="1">
        <v>312600213</v>
      </c>
      <c r="D76" s="1">
        <v>8812</v>
      </c>
      <c r="E76" s="1" t="s">
        <v>17070</v>
      </c>
      <c r="F76" s="1" t="s">
        <v>32</v>
      </c>
      <c r="G76" s="1" t="s">
        <v>33</v>
      </c>
      <c r="J76" s="1" t="s">
        <v>35</v>
      </c>
      <c r="K76" s="1">
        <v>1321996</v>
      </c>
      <c r="L76" s="1">
        <v>2026</v>
      </c>
      <c r="M76" s="1" t="s">
        <v>17071</v>
      </c>
      <c r="N76" s="1" t="s">
        <v>9859</v>
      </c>
      <c r="O76" s="1" t="s">
        <v>211</v>
      </c>
      <c r="P76" s="1">
        <v>5300284092</v>
      </c>
      <c r="Q76" s="8" t="s">
        <v>211</v>
      </c>
      <c r="R76" s="8"/>
      <c r="S76" s="1">
        <v>921383</v>
      </c>
      <c r="T76" s="1">
        <v>8865181</v>
      </c>
      <c r="U76" s="1" t="s">
        <v>17126</v>
      </c>
      <c r="V76" s="1" t="s">
        <v>38</v>
      </c>
      <c r="W76" s="1" t="s">
        <v>39</v>
      </c>
      <c r="X76" s="9">
        <v>46097.374675925923</v>
      </c>
      <c r="Y76" s="9">
        <v>46097.716666666667</v>
      </c>
      <c r="Z76" s="9">
        <v>46100.374675925923</v>
      </c>
      <c r="AA76" s="1" t="s">
        <v>40</v>
      </c>
      <c r="AB76" s="1" t="s">
        <v>2244</v>
      </c>
      <c r="AC76" s="1" t="s">
        <v>214</v>
      </c>
      <c r="AD76" s="1" t="s">
        <v>43</v>
      </c>
      <c r="AE76" s="1" t="s">
        <v>44</v>
      </c>
      <c r="AF76" s="1" t="s">
        <v>2563</v>
      </c>
      <c r="AG76" s="1">
        <v>25</v>
      </c>
      <c r="AH76" s="1">
        <v>25</v>
      </c>
      <c r="AI76" s="1" t="s">
        <v>444</v>
      </c>
      <c r="AJ76" s="9">
        <v>46224.797569444447</v>
      </c>
      <c r="AN76" s="1">
        <f>_xlfn.XLOOKUP(B76,'Exportar Planilha'!B:B,'Exportar Planilha'!E:E)</f>
        <v>0</v>
      </c>
    </row>
    <row r="77" spans="1:40" hidden="1">
      <c r="A77" s="1" t="s">
        <v>4578</v>
      </c>
      <c r="B77" s="1" t="s">
        <v>4579</v>
      </c>
      <c r="C77" s="1">
        <v>312600210</v>
      </c>
      <c r="D77" s="1">
        <v>8812</v>
      </c>
      <c r="E77" s="1" t="s">
        <v>17070</v>
      </c>
      <c r="F77" s="1" t="s">
        <v>32</v>
      </c>
      <c r="G77" s="1" t="s">
        <v>33</v>
      </c>
      <c r="J77" s="1" t="s">
        <v>35</v>
      </c>
      <c r="K77" s="1">
        <v>1321517</v>
      </c>
      <c r="L77" s="1">
        <v>2026</v>
      </c>
      <c r="M77" s="1" t="s">
        <v>17071</v>
      </c>
      <c r="N77" s="1" t="s">
        <v>10852</v>
      </c>
      <c r="O77" s="1" t="s">
        <v>2199</v>
      </c>
      <c r="P77" s="1">
        <v>5300407001</v>
      </c>
      <c r="Q77" s="8" t="s">
        <v>2199</v>
      </c>
      <c r="R77" s="8"/>
      <c r="S77" s="1">
        <v>763396</v>
      </c>
      <c r="T77" s="1">
        <v>8830988</v>
      </c>
      <c r="U77" s="1" t="s">
        <v>17127</v>
      </c>
      <c r="V77" s="1" t="s">
        <v>38</v>
      </c>
      <c r="W77" s="1" t="s">
        <v>39</v>
      </c>
      <c r="X77" s="9">
        <v>46096.769548611112</v>
      </c>
      <c r="Y77" s="9">
        <v>46097.55972222222</v>
      </c>
      <c r="Z77" s="9">
        <v>46099.769548611112</v>
      </c>
      <c r="AA77" s="1" t="s">
        <v>40</v>
      </c>
      <c r="AB77" s="1" t="s">
        <v>503</v>
      </c>
      <c r="AC77" s="1" t="s">
        <v>167</v>
      </c>
      <c r="AD77" s="1" t="s">
        <v>43</v>
      </c>
      <c r="AE77" s="1" t="s">
        <v>44</v>
      </c>
      <c r="AF77" s="1" t="s">
        <v>4581</v>
      </c>
      <c r="AG77" s="1">
        <v>25</v>
      </c>
      <c r="AH77" s="1">
        <v>15</v>
      </c>
      <c r="AI77" s="1" t="s">
        <v>55</v>
      </c>
      <c r="AJ77" s="9">
        <v>46224.797569444447</v>
      </c>
      <c r="AN77" s="1">
        <f>_xlfn.XLOOKUP(B77,'Exportar Planilha'!B:B,'Exportar Planilha'!E:E)</f>
        <v>0</v>
      </c>
    </row>
    <row r="78" spans="1:40" hidden="1">
      <c r="A78" s="1" t="s">
        <v>5817</v>
      </c>
      <c r="B78" s="1" t="s">
        <v>5818</v>
      </c>
      <c r="C78" s="1">
        <v>662600250</v>
      </c>
      <c r="D78" s="1">
        <v>8812</v>
      </c>
      <c r="E78" s="1" t="s">
        <v>17070</v>
      </c>
      <c r="F78" s="1" t="s">
        <v>32</v>
      </c>
      <c r="G78" s="1" t="s">
        <v>110</v>
      </c>
      <c r="H78" s="1" t="s">
        <v>32</v>
      </c>
      <c r="I78" s="1" t="s">
        <v>33</v>
      </c>
      <c r="J78" s="1" t="s">
        <v>35</v>
      </c>
      <c r="K78" s="1">
        <v>1330730</v>
      </c>
      <c r="L78" s="1">
        <v>2026</v>
      </c>
      <c r="M78" s="1" t="s">
        <v>17071</v>
      </c>
      <c r="N78" s="1" t="s">
        <v>12149</v>
      </c>
      <c r="O78" s="1" t="s">
        <v>344</v>
      </c>
      <c r="P78" s="1">
        <v>5300432002</v>
      </c>
      <c r="Q78" s="8" t="s">
        <v>344</v>
      </c>
      <c r="R78" s="8"/>
      <c r="S78" s="1">
        <v>864829</v>
      </c>
      <c r="T78" s="1">
        <v>9318524</v>
      </c>
      <c r="U78" s="1" t="s">
        <v>17128</v>
      </c>
      <c r="V78" s="1" t="s">
        <v>38</v>
      </c>
      <c r="W78" s="1" t="s">
        <v>39</v>
      </c>
      <c r="X78" s="9">
        <v>46121.516516203701</v>
      </c>
      <c r="Y78" s="9">
        <v>46122.108842592592</v>
      </c>
      <c r="Z78" s="9">
        <v>46124.516516203701</v>
      </c>
      <c r="AA78" s="1" t="s">
        <v>40</v>
      </c>
      <c r="AB78" s="1" t="s">
        <v>2919</v>
      </c>
      <c r="AC78" s="1" t="s">
        <v>295</v>
      </c>
      <c r="AD78" s="1" t="s">
        <v>43</v>
      </c>
      <c r="AE78" s="1" t="s">
        <v>44</v>
      </c>
      <c r="AF78" s="1" t="s">
        <v>5821</v>
      </c>
      <c r="AG78" s="1">
        <v>15</v>
      </c>
      <c r="AH78" s="1">
        <v>15</v>
      </c>
      <c r="AI78" s="1" t="s">
        <v>5822</v>
      </c>
      <c r="AJ78" s="9">
        <v>46224.797569444447</v>
      </c>
      <c r="AN78" s="1">
        <f>_xlfn.XLOOKUP(B78,'Exportar Planilha'!B:B,'Exportar Planilha'!E:E)</f>
        <v>0</v>
      </c>
    </row>
    <row r="79" spans="1:40" hidden="1">
      <c r="A79" s="1" t="s">
        <v>4640</v>
      </c>
      <c r="B79" s="1" t="s">
        <v>4641</v>
      </c>
      <c r="C79" s="1">
        <v>412600422</v>
      </c>
      <c r="D79" s="1">
        <v>8812</v>
      </c>
      <c r="E79" s="1" t="s">
        <v>17070</v>
      </c>
      <c r="F79" s="1" t="s">
        <v>32</v>
      </c>
      <c r="G79" s="1" t="s">
        <v>33</v>
      </c>
      <c r="H79" s="1" t="s">
        <v>32</v>
      </c>
      <c r="I79" s="1" t="s">
        <v>33</v>
      </c>
      <c r="J79" s="1" t="s">
        <v>35</v>
      </c>
      <c r="K79" s="1">
        <v>1342645</v>
      </c>
      <c r="L79" s="1">
        <v>2026</v>
      </c>
      <c r="M79" s="1" t="s">
        <v>17071</v>
      </c>
      <c r="N79" s="1" t="s">
        <v>13191</v>
      </c>
      <c r="O79" s="1" t="s">
        <v>3637</v>
      </c>
      <c r="P79" s="1">
        <v>5300716021</v>
      </c>
      <c r="Q79" s="8" t="s">
        <v>3637</v>
      </c>
      <c r="R79" s="8"/>
      <c r="S79" s="1">
        <v>810112</v>
      </c>
      <c r="T79" s="1">
        <v>8603664</v>
      </c>
      <c r="U79" s="1" t="s">
        <v>17129</v>
      </c>
      <c r="V79" s="1" t="s">
        <v>38</v>
      </c>
      <c r="W79" s="1" t="s">
        <v>39</v>
      </c>
      <c r="X79" s="9">
        <v>46149.661909722221</v>
      </c>
      <c r="Y79" s="9">
        <v>46150.625</v>
      </c>
      <c r="Z79" s="9">
        <v>46152.661909722221</v>
      </c>
      <c r="AA79" s="1" t="s">
        <v>40</v>
      </c>
      <c r="AB79" s="1" t="s">
        <v>52</v>
      </c>
      <c r="AC79" s="1" t="s">
        <v>53</v>
      </c>
      <c r="AD79" s="1" t="s">
        <v>43</v>
      </c>
      <c r="AE79" s="1" t="s">
        <v>44</v>
      </c>
      <c r="AF79" s="1" t="s">
        <v>4644</v>
      </c>
      <c r="AG79" s="1">
        <v>15</v>
      </c>
      <c r="AH79" s="1">
        <v>15</v>
      </c>
      <c r="AI79" s="1" t="s">
        <v>55</v>
      </c>
      <c r="AJ79" s="9">
        <v>46224.797569444447</v>
      </c>
      <c r="AN79" s="1">
        <f>_xlfn.XLOOKUP(B79,'Exportar Planilha'!B:B,'Exportar Planilha'!E:E)</f>
        <v>0</v>
      </c>
    </row>
    <row r="80" spans="1:40" hidden="1">
      <c r="A80" s="1" t="s">
        <v>3459</v>
      </c>
      <c r="B80" s="1" t="s">
        <v>3460</v>
      </c>
      <c r="C80" s="1">
        <v>212600135</v>
      </c>
      <c r="D80" s="1">
        <v>8812</v>
      </c>
      <c r="E80" s="1" t="s">
        <v>17070</v>
      </c>
      <c r="F80" s="1" t="s">
        <v>32</v>
      </c>
      <c r="G80" s="1" t="s">
        <v>33</v>
      </c>
      <c r="H80" s="1" t="s">
        <v>32</v>
      </c>
      <c r="I80" s="1" t="s">
        <v>33</v>
      </c>
      <c r="J80" s="1" t="s">
        <v>35</v>
      </c>
      <c r="K80" s="1">
        <v>1306211</v>
      </c>
      <c r="L80" s="1">
        <v>2026</v>
      </c>
      <c r="M80" s="1" t="s">
        <v>17071</v>
      </c>
      <c r="N80" s="1" t="s">
        <v>10032</v>
      </c>
      <c r="O80" s="1" t="s">
        <v>1553</v>
      </c>
      <c r="P80" s="1">
        <v>5300737233</v>
      </c>
      <c r="Q80" s="8" t="s">
        <v>1553</v>
      </c>
      <c r="R80" s="8"/>
      <c r="S80" s="1">
        <v>699059</v>
      </c>
      <c r="T80" s="1">
        <v>8935634</v>
      </c>
      <c r="U80" s="1" t="s">
        <v>17130</v>
      </c>
      <c r="V80" s="1" t="s">
        <v>38</v>
      </c>
      <c r="W80" s="1" t="s">
        <v>39</v>
      </c>
      <c r="X80" s="9">
        <v>46052.754212962966</v>
      </c>
      <c r="Y80" s="9">
        <v>46053.694444444445</v>
      </c>
      <c r="Z80" s="9">
        <v>46055.754212962966</v>
      </c>
      <c r="AA80" s="1" t="s">
        <v>40</v>
      </c>
      <c r="AB80" s="1" t="s">
        <v>860</v>
      </c>
      <c r="AC80" s="1" t="s">
        <v>182</v>
      </c>
      <c r="AD80" s="1" t="s">
        <v>43</v>
      </c>
      <c r="AE80" s="1" t="s">
        <v>44</v>
      </c>
      <c r="AF80" s="1" t="s">
        <v>3463</v>
      </c>
      <c r="AG80" s="1">
        <v>15</v>
      </c>
      <c r="AH80" s="1">
        <v>15</v>
      </c>
      <c r="AI80" s="1" t="s">
        <v>65</v>
      </c>
      <c r="AJ80" s="9">
        <v>46224.797569444447</v>
      </c>
      <c r="AN80" s="1">
        <f>_xlfn.XLOOKUP(B80,'Exportar Planilha'!B:B,'Exportar Planilha'!E:E)</f>
        <v>0</v>
      </c>
    </row>
    <row r="81" spans="1:40" hidden="1">
      <c r="A81" s="1" t="s">
        <v>748</v>
      </c>
      <c r="B81" s="1" t="s">
        <v>749</v>
      </c>
      <c r="C81" s="1">
        <v>412600321</v>
      </c>
      <c r="D81" s="1">
        <v>8812</v>
      </c>
      <c r="E81" s="1" t="s">
        <v>17070</v>
      </c>
      <c r="F81" s="1" t="s">
        <v>32</v>
      </c>
      <c r="G81" s="1" t="s">
        <v>34</v>
      </c>
      <c r="H81" s="1" t="s">
        <v>32</v>
      </c>
      <c r="I81" s="1" t="s">
        <v>34</v>
      </c>
      <c r="J81" s="1" t="s">
        <v>35</v>
      </c>
      <c r="K81" s="1">
        <v>1322044</v>
      </c>
      <c r="L81" s="1">
        <v>2026</v>
      </c>
      <c r="M81" s="1" t="s">
        <v>17071</v>
      </c>
      <c r="N81" s="1" t="s">
        <v>13191</v>
      </c>
      <c r="O81" s="1" t="s">
        <v>50</v>
      </c>
      <c r="P81" s="1">
        <v>5300800148</v>
      </c>
      <c r="Q81" s="8" t="s">
        <v>50</v>
      </c>
      <c r="R81" s="8"/>
      <c r="S81" s="1">
        <v>820113</v>
      </c>
      <c r="T81" s="1">
        <v>8676460</v>
      </c>
      <c r="U81" s="1" t="s">
        <v>17131</v>
      </c>
      <c r="V81" s="1" t="s">
        <v>38</v>
      </c>
      <c r="W81" s="1" t="s">
        <v>39</v>
      </c>
      <c r="X81" s="9">
        <v>46099.458587962959</v>
      </c>
      <c r="Y81" s="9">
        <v>46103.295358796298</v>
      </c>
      <c r="Z81" s="9">
        <v>46102.458587962959</v>
      </c>
      <c r="AA81" s="1" t="s">
        <v>40</v>
      </c>
      <c r="AB81" s="1" t="s">
        <v>156</v>
      </c>
      <c r="AC81" s="1" t="s">
        <v>72</v>
      </c>
      <c r="AD81" s="1" t="s">
        <v>43</v>
      </c>
      <c r="AE81" s="1" t="s">
        <v>44</v>
      </c>
      <c r="AF81" s="1" t="s">
        <v>752</v>
      </c>
      <c r="AG81" s="1">
        <v>15</v>
      </c>
      <c r="AH81" s="1">
        <v>15</v>
      </c>
      <c r="AI81" s="1" t="s">
        <v>65</v>
      </c>
      <c r="AJ81" s="9">
        <v>46224.797569444447</v>
      </c>
      <c r="AN81" s="1">
        <f>_xlfn.XLOOKUP(B81,'Exportar Planilha'!B:B,'Exportar Planilha'!E:E)</f>
        <v>0</v>
      </c>
    </row>
    <row r="82" spans="1:40" hidden="1">
      <c r="A82" s="1" t="s">
        <v>3944</v>
      </c>
      <c r="B82" s="1" t="s">
        <v>3945</v>
      </c>
      <c r="C82" s="1">
        <v>412600333</v>
      </c>
      <c r="D82" s="1">
        <v>8812</v>
      </c>
      <c r="E82" s="1" t="s">
        <v>17070</v>
      </c>
      <c r="F82" s="1" t="s">
        <v>32</v>
      </c>
      <c r="G82" s="1" t="s">
        <v>33</v>
      </c>
      <c r="H82" s="1" t="s">
        <v>32</v>
      </c>
      <c r="I82" s="1" t="s">
        <v>33</v>
      </c>
      <c r="J82" s="1" t="s">
        <v>35</v>
      </c>
      <c r="K82" s="1">
        <v>1325798</v>
      </c>
      <c r="L82" s="1">
        <v>2026</v>
      </c>
      <c r="M82" s="1" t="s">
        <v>17107</v>
      </c>
      <c r="N82" s="1" t="s">
        <v>13191</v>
      </c>
      <c r="O82" s="1" t="s">
        <v>50</v>
      </c>
      <c r="P82" s="1">
        <v>5300833148</v>
      </c>
      <c r="Q82" s="8" t="s">
        <v>50</v>
      </c>
      <c r="R82" s="8"/>
      <c r="S82" s="1">
        <v>810432</v>
      </c>
      <c r="T82" s="1">
        <v>8683472</v>
      </c>
      <c r="U82" s="1" t="s">
        <v>17132</v>
      </c>
      <c r="V82" s="1" t="s">
        <v>38</v>
      </c>
      <c r="W82" s="1" t="s">
        <v>39</v>
      </c>
      <c r="X82" s="9">
        <v>46110.46130787037</v>
      </c>
      <c r="Y82" s="9">
        <v>46111.697256944448</v>
      </c>
      <c r="Z82" s="9">
        <v>46113.46130787037</v>
      </c>
      <c r="AA82" s="1" t="s">
        <v>40</v>
      </c>
      <c r="AB82" s="1" t="s">
        <v>156</v>
      </c>
      <c r="AC82" s="1" t="s">
        <v>619</v>
      </c>
      <c r="AD82" s="1" t="s">
        <v>43</v>
      </c>
      <c r="AE82" s="1" t="s">
        <v>44</v>
      </c>
      <c r="AF82" s="1" t="s">
        <v>3948</v>
      </c>
      <c r="AG82" s="1">
        <v>25</v>
      </c>
      <c r="AH82" s="1">
        <v>25</v>
      </c>
      <c r="AI82" s="1" t="s">
        <v>651</v>
      </c>
      <c r="AJ82" s="9">
        <v>46224.797569444447</v>
      </c>
      <c r="AN82" s="1">
        <f>_xlfn.XLOOKUP(B82,'Exportar Planilha'!B:B,'Exportar Planilha'!E:E)</f>
        <v>0</v>
      </c>
    </row>
    <row r="83" spans="1:40" hidden="1">
      <c r="A83" s="1" t="s">
        <v>4985</v>
      </c>
      <c r="B83" s="1" t="s">
        <v>4986</v>
      </c>
      <c r="C83" s="1">
        <v>312600092</v>
      </c>
      <c r="D83" s="1">
        <v>8812</v>
      </c>
      <c r="E83" s="1" t="s">
        <v>17070</v>
      </c>
      <c r="F83" s="1" t="s">
        <v>32</v>
      </c>
      <c r="G83" s="1" t="s">
        <v>33</v>
      </c>
      <c r="J83" s="1" t="s">
        <v>35</v>
      </c>
      <c r="K83" s="1">
        <v>1303453</v>
      </c>
      <c r="L83" s="1">
        <v>2026</v>
      </c>
      <c r="M83" s="1" t="s">
        <v>17071</v>
      </c>
      <c r="N83" s="1" t="s">
        <v>10852</v>
      </c>
      <c r="O83" s="1" t="s">
        <v>624</v>
      </c>
      <c r="P83" s="1">
        <v>5302230001</v>
      </c>
      <c r="Q83" s="8" t="s">
        <v>624</v>
      </c>
      <c r="R83" s="8"/>
      <c r="S83" s="1">
        <v>781022</v>
      </c>
      <c r="T83" s="1">
        <v>8843008</v>
      </c>
      <c r="U83" s="1" t="s">
        <v>17133</v>
      </c>
      <c r="V83" s="1" t="s">
        <v>38</v>
      </c>
      <c r="W83" s="1" t="s">
        <v>39</v>
      </c>
      <c r="X83" s="9">
        <v>46049.787060185183</v>
      </c>
      <c r="Y83" s="9">
        <v>46050.71875</v>
      </c>
      <c r="Z83" s="9">
        <v>46052.787060185183</v>
      </c>
      <c r="AA83" s="1" t="s">
        <v>1916</v>
      </c>
      <c r="AB83" s="1" t="s">
        <v>503</v>
      </c>
      <c r="AC83" s="1" t="s">
        <v>167</v>
      </c>
      <c r="AD83" s="1" t="s">
        <v>43</v>
      </c>
      <c r="AE83" s="1" t="s">
        <v>44</v>
      </c>
      <c r="AF83" s="1" t="s">
        <v>4989</v>
      </c>
      <c r="AG83" s="1">
        <v>15</v>
      </c>
      <c r="AH83" s="1">
        <v>15</v>
      </c>
      <c r="AI83" s="1" t="s">
        <v>55</v>
      </c>
      <c r="AJ83" s="9">
        <v>46224.797569444447</v>
      </c>
      <c r="AN83" s="1">
        <f>_xlfn.XLOOKUP(B83,'Exportar Planilha'!B:B,'Exportar Planilha'!E:E)</f>
        <v>0</v>
      </c>
    </row>
    <row r="84" spans="1:40" hidden="1">
      <c r="A84" s="1" t="s">
        <v>3064</v>
      </c>
      <c r="B84" s="1" t="s">
        <v>3065</v>
      </c>
      <c r="C84" s="1">
        <v>612600292</v>
      </c>
      <c r="D84" s="1">
        <v>8812</v>
      </c>
      <c r="E84" s="1" t="s">
        <v>17070</v>
      </c>
      <c r="F84" s="1" t="s">
        <v>32</v>
      </c>
      <c r="G84" s="1" t="s">
        <v>33</v>
      </c>
      <c r="H84" s="1" t="s">
        <v>32</v>
      </c>
      <c r="I84" s="1" t="s">
        <v>33</v>
      </c>
      <c r="J84" s="1" t="s">
        <v>35</v>
      </c>
      <c r="K84" s="1">
        <v>1321408</v>
      </c>
      <c r="L84" s="1">
        <v>2026</v>
      </c>
      <c r="M84" s="1" t="s">
        <v>17071</v>
      </c>
      <c r="N84" s="1" t="s">
        <v>11553</v>
      </c>
      <c r="O84" s="1" t="s">
        <v>101</v>
      </c>
      <c r="P84" s="1">
        <v>5304276004</v>
      </c>
      <c r="Q84" s="8" t="s">
        <v>101</v>
      </c>
      <c r="R84" s="8"/>
      <c r="S84" s="1">
        <v>729032</v>
      </c>
      <c r="T84" s="1">
        <v>9193900</v>
      </c>
      <c r="U84" s="1" t="s">
        <v>17134</v>
      </c>
      <c r="V84" s="1" t="s">
        <v>38</v>
      </c>
      <c r="W84" s="1" t="s">
        <v>39</v>
      </c>
      <c r="X84" s="9">
        <v>46097.445370370369</v>
      </c>
      <c r="Y84" s="9">
        <v>46098.645833333336</v>
      </c>
      <c r="Z84" s="9">
        <v>46100.445370370369</v>
      </c>
      <c r="AA84" s="1" t="s">
        <v>165</v>
      </c>
      <c r="AB84" s="1" t="s">
        <v>132</v>
      </c>
      <c r="AC84" s="1" t="s">
        <v>149</v>
      </c>
      <c r="AD84" s="1" t="s">
        <v>43</v>
      </c>
      <c r="AE84" s="1" t="s">
        <v>44</v>
      </c>
      <c r="AF84" s="1" t="s">
        <v>3068</v>
      </c>
      <c r="AG84" s="1">
        <v>25</v>
      </c>
      <c r="AH84" s="1">
        <v>15</v>
      </c>
      <c r="AI84" s="1" t="s">
        <v>159</v>
      </c>
      <c r="AJ84" s="9">
        <v>46224.797569444447</v>
      </c>
      <c r="AN84" s="1">
        <f>_xlfn.XLOOKUP(B84,'Exportar Planilha'!B:B,'Exportar Planilha'!E:E)</f>
        <v>0</v>
      </c>
    </row>
    <row r="85" spans="1:40" hidden="1">
      <c r="A85" s="1" t="s">
        <v>8282</v>
      </c>
      <c r="B85" s="1" t="s">
        <v>8283</v>
      </c>
      <c r="C85" s="1">
        <v>512600030</v>
      </c>
      <c r="D85" s="1">
        <v>8812</v>
      </c>
      <c r="E85" s="1" t="s">
        <v>17070</v>
      </c>
      <c r="F85" s="1" t="s">
        <v>32</v>
      </c>
      <c r="G85" s="1" t="s">
        <v>34</v>
      </c>
      <c r="H85" s="1" t="s">
        <v>32</v>
      </c>
      <c r="I85" s="1" t="s">
        <v>34</v>
      </c>
      <c r="J85" s="1" t="s">
        <v>35</v>
      </c>
      <c r="K85" s="1">
        <v>1278376</v>
      </c>
      <c r="L85" s="1">
        <v>2026</v>
      </c>
      <c r="M85" s="1" t="s">
        <v>17071</v>
      </c>
      <c r="N85" s="1" t="s">
        <v>12832</v>
      </c>
      <c r="O85" s="1" t="s">
        <v>1363</v>
      </c>
      <c r="P85" s="1">
        <v>5310024091</v>
      </c>
      <c r="Q85" s="8" t="s">
        <v>1363</v>
      </c>
      <c r="R85" s="8"/>
      <c r="S85" s="1">
        <v>896496</v>
      </c>
      <c r="T85" s="1">
        <v>8720764</v>
      </c>
      <c r="U85" s="1" t="s">
        <v>17135</v>
      </c>
      <c r="V85" s="1" t="s">
        <v>38</v>
      </c>
      <c r="W85" s="1" t="s">
        <v>39</v>
      </c>
      <c r="X85" s="9">
        <v>46024.474999999999</v>
      </c>
      <c r="Y85" s="9">
        <v>46028.641250000001</v>
      </c>
      <c r="Z85" s="9">
        <v>46027.474999999999</v>
      </c>
      <c r="AA85" s="1" t="s">
        <v>40</v>
      </c>
      <c r="AB85" s="1" t="s">
        <v>1365</v>
      </c>
      <c r="AC85" s="1" t="s">
        <v>72</v>
      </c>
      <c r="AD85" s="1" t="s">
        <v>43</v>
      </c>
      <c r="AE85" s="1" t="s">
        <v>44</v>
      </c>
      <c r="AF85" s="1" t="s">
        <v>8286</v>
      </c>
      <c r="AG85" s="1">
        <v>75</v>
      </c>
      <c r="AH85" s="1">
        <v>150</v>
      </c>
      <c r="AI85" s="1" t="s">
        <v>1999</v>
      </c>
      <c r="AJ85" s="9">
        <v>46224.797569444447</v>
      </c>
      <c r="AN85" s="1">
        <f>_xlfn.XLOOKUP(B85,'Exportar Planilha'!B:B,'Exportar Planilha'!E:E)</f>
        <v>0</v>
      </c>
    </row>
    <row r="86" spans="1:40" hidden="1">
      <c r="A86" s="1" t="s">
        <v>4285</v>
      </c>
      <c r="B86" s="1" t="s">
        <v>4286</v>
      </c>
      <c r="C86" s="1">
        <v>612600129</v>
      </c>
      <c r="D86" s="1">
        <v>8812</v>
      </c>
      <c r="E86" s="1" t="s">
        <v>17070</v>
      </c>
      <c r="F86" s="1" t="s">
        <v>32</v>
      </c>
      <c r="G86" s="1" t="s">
        <v>33</v>
      </c>
      <c r="H86" s="1" t="s">
        <v>32</v>
      </c>
      <c r="I86" s="1" t="s">
        <v>33</v>
      </c>
      <c r="J86" s="1" t="s">
        <v>35</v>
      </c>
      <c r="K86" s="1">
        <v>1306398</v>
      </c>
      <c r="L86" s="1">
        <v>2026</v>
      </c>
      <c r="M86" s="1" t="s">
        <v>17071</v>
      </c>
      <c r="N86" s="1" t="s">
        <v>11553</v>
      </c>
      <c r="O86" s="1" t="s">
        <v>1430</v>
      </c>
      <c r="P86" s="1">
        <v>5310124040</v>
      </c>
      <c r="Q86" s="8" t="s">
        <v>1430</v>
      </c>
      <c r="R86" s="8"/>
      <c r="S86" s="1">
        <v>770964</v>
      </c>
      <c r="T86" s="1">
        <v>9191472</v>
      </c>
      <c r="U86" s="1" t="s">
        <v>17136</v>
      </c>
      <c r="V86" s="1" t="s">
        <v>38</v>
      </c>
      <c r="W86" s="1" t="s">
        <v>39</v>
      </c>
      <c r="X86" s="9">
        <v>46053.692627314813</v>
      </c>
      <c r="Y86" s="9">
        <v>46055.5625</v>
      </c>
      <c r="Z86" s="9">
        <v>46056.692627314813</v>
      </c>
      <c r="AA86" s="1" t="s">
        <v>40</v>
      </c>
      <c r="AB86" s="1" t="s">
        <v>41</v>
      </c>
      <c r="AC86" s="1" t="s">
        <v>42</v>
      </c>
      <c r="AD86" s="1" t="s">
        <v>43</v>
      </c>
      <c r="AE86" s="1" t="s">
        <v>44</v>
      </c>
      <c r="AF86" s="1" t="s">
        <v>4289</v>
      </c>
      <c r="AG86" s="1">
        <v>15</v>
      </c>
      <c r="AH86" s="1">
        <v>15</v>
      </c>
      <c r="AI86" s="1" t="s">
        <v>65</v>
      </c>
      <c r="AJ86" s="9">
        <v>46224.797569444447</v>
      </c>
      <c r="AN86" s="1">
        <f>_xlfn.XLOOKUP(B86,'Exportar Planilha'!B:B,'Exportar Planilha'!E:E)</f>
        <v>0</v>
      </c>
    </row>
    <row r="87" spans="1:40" hidden="1">
      <c r="A87" s="1" t="s">
        <v>3530</v>
      </c>
      <c r="B87" s="1" t="s">
        <v>3531</v>
      </c>
      <c r="C87" s="1">
        <v>412600074</v>
      </c>
      <c r="D87" s="1">
        <v>8812</v>
      </c>
      <c r="E87" s="1" t="s">
        <v>17070</v>
      </c>
      <c r="F87" s="1" t="s">
        <v>32</v>
      </c>
      <c r="G87" s="1" t="s">
        <v>33</v>
      </c>
      <c r="J87" s="1" t="s">
        <v>35</v>
      </c>
      <c r="K87" s="1">
        <v>1285072</v>
      </c>
      <c r="L87" s="1">
        <v>2026</v>
      </c>
      <c r="M87" s="1" t="s">
        <v>17071</v>
      </c>
      <c r="N87" s="1" t="s">
        <v>13191</v>
      </c>
      <c r="O87" s="1" t="s">
        <v>122</v>
      </c>
      <c r="P87" s="1">
        <v>5310222032</v>
      </c>
      <c r="Q87" s="8" t="s">
        <v>122</v>
      </c>
      <c r="R87" s="8"/>
      <c r="S87" s="1">
        <v>661705</v>
      </c>
      <c r="T87" s="1">
        <v>8605043</v>
      </c>
      <c r="U87" s="1" t="s">
        <v>17137</v>
      </c>
      <c r="V87" s="1" t="s">
        <v>38</v>
      </c>
      <c r="W87" s="1" t="s">
        <v>39</v>
      </c>
      <c r="X87" s="9">
        <v>46034.88622685185</v>
      </c>
      <c r="Y87" s="9">
        <v>46035.713888888888</v>
      </c>
      <c r="Z87" s="9">
        <v>46037.88622685185</v>
      </c>
      <c r="AA87" s="1" t="s">
        <v>40</v>
      </c>
      <c r="AB87" s="1" t="s">
        <v>124</v>
      </c>
      <c r="AC87" s="1" t="s">
        <v>421</v>
      </c>
      <c r="AD87" s="1" t="s">
        <v>43</v>
      </c>
      <c r="AE87" s="1" t="s">
        <v>44</v>
      </c>
      <c r="AF87" s="1" t="s">
        <v>3534</v>
      </c>
      <c r="AG87" s="1">
        <v>15</v>
      </c>
      <c r="AH87" s="1">
        <v>15</v>
      </c>
      <c r="AI87" s="1" t="s">
        <v>159</v>
      </c>
      <c r="AJ87" s="9">
        <v>46224.797569444447</v>
      </c>
      <c r="AN87" s="1">
        <f>_xlfn.XLOOKUP(B87,'Exportar Planilha'!B:B,'Exportar Planilha'!E:E)</f>
        <v>0</v>
      </c>
    </row>
    <row r="88" spans="1:40" hidden="1">
      <c r="A88" s="1" t="s">
        <v>7048</v>
      </c>
      <c r="B88" s="1" t="s">
        <v>7049</v>
      </c>
      <c r="C88" s="1">
        <v>612600296</v>
      </c>
      <c r="D88" s="1">
        <v>8812</v>
      </c>
      <c r="E88" s="1" t="s">
        <v>17070</v>
      </c>
      <c r="F88" s="1" t="s">
        <v>32</v>
      </c>
      <c r="G88" s="1" t="s">
        <v>33</v>
      </c>
      <c r="H88" s="1" t="s">
        <v>32</v>
      </c>
      <c r="I88" s="1" t="s">
        <v>33</v>
      </c>
      <c r="J88" s="1" t="s">
        <v>35</v>
      </c>
      <c r="K88" s="1">
        <v>1320644</v>
      </c>
      <c r="L88" s="1">
        <v>2026</v>
      </c>
      <c r="M88" s="1" t="s">
        <v>17071</v>
      </c>
      <c r="N88" s="1" t="s">
        <v>11553</v>
      </c>
      <c r="O88" s="1" t="s">
        <v>36</v>
      </c>
      <c r="P88" s="1">
        <v>5310427004</v>
      </c>
      <c r="Q88" s="8" t="s">
        <v>36</v>
      </c>
      <c r="R88" s="8"/>
      <c r="S88" s="1">
        <v>755273</v>
      </c>
      <c r="T88" s="1">
        <v>9185005</v>
      </c>
      <c r="U88" s="1" t="s">
        <v>17138</v>
      </c>
      <c r="V88" s="1" t="s">
        <v>38</v>
      </c>
      <c r="W88" s="1" t="s">
        <v>39</v>
      </c>
      <c r="X88" s="9">
        <v>46095.553854166668</v>
      </c>
      <c r="Y88" s="9">
        <v>46097.625</v>
      </c>
      <c r="Z88" s="9">
        <v>46098.553854166668</v>
      </c>
      <c r="AA88" s="1" t="s">
        <v>40</v>
      </c>
      <c r="AB88" s="1" t="s">
        <v>132</v>
      </c>
      <c r="AC88" s="1" t="s">
        <v>42</v>
      </c>
      <c r="AD88" s="1" t="s">
        <v>43</v>
      </c>
      <c r="AE88" s="1" t="s">
        <v>44</v>
      </c>
      <c r="AF88" s="1" t="s">
        <v>7052</v>
      </c>
      <c r="AG88" s="1">
        <v>25</v>
      </c>
      <c r="AH88" s="1">
        <v>10</v>
      </c>
      <c r="AI88" s="1" t="s">
        <v>46</v>
      </c>
      <c r="AJ88" s="9">
        <v>46224.797569444447</v>
      </c>
      <c r="AN88" s="1">
        <f>_xlfn.XLOOKUP(B88,'Exportar Planilha'!B:B,'Exportar Planilha'!E:E)</f>
        <v>0</v>
      </c>
    </row>
    <row r="89" spans="1:40" hidden="1">
      <c r="A89" s="1" t="s">
        <v>456</v>
      </c>
      <c r="B89" s="1" t="s">
        <v>457</v>
      </c>
      <c r="C89" s="1">
        <v>312600095</v>
      </c>
      <c r="D89" s="1">
        <v>0</v>
      </c>
      <c r="E89" s="1" t="s">
        <v>17070</v>
      </c>
      <c r="F89" s="1" t="s">
        <v>459</v>
      </c>
      <c r="G89" s="1" t="s">
        <v>459</v>
      </c>
      <c r="J89" s="1" t="s">
        <v>35</v>
      </c>
      <c r="K89" s="1">
        <v>1303451</v>
      </c>
      <c r="L89" s="1">
        <v>2026</v>
      </c>
      <c r="M89" s="1" t="s">
        <v>17071</v>
      </c>
      <c r="N89" s="1" t="s">
        <v>10852</v>
      </c>
      <c r="O89" s="1" t="s">
        <v>69</v>
      </c>
      <c r="P89" s="1">
        <v>5710067250</v>
      </c>
      <c r="Q89" s="8" t="e">
        <v>#N/A</v>
      </c>
      <c r="R89" s="8"/>
      <c r="S89" s="1">
        <v>778302</v>
      </c>
      <c r="T89" s="1">
        <v>8756375</v>
      </c>
      <c r="U89" s="1" t="s">
        <v>17139</v>
      </c>
      <c r="V89" s="1" t="s">
        <v>38</v>
      </c>
      <c r="W89" s="1" t="s">
        <v>39</v>
      </c>
      <c r="X89" s="9">
        <v>46049.780902777777</v>
      </c>
      <c r="Y89" s="9">
        <v>46050.695833333331</v>
      </c>
      <c r="Z89" s="9">
        <v>46052.780902777777</v>
      </c>
      <c r="AA89" s="1" t="s">
        <v>232</v>
      </c>
      <c r="AB89" s="1" t="s">
        <v>461</v>
      </c>
      <c r="AC89" s="1" t="s">
        <v>167</v>
      </c>
      <c r="AD89" s="1" t="s">
        <v>43</v>
      </c>
      <c r="AE89" s="1" t="s">
        <v>44</v>
      </c>
      <c r="AF89" s="1" t="s">
        <v>462</v>
      </c>
      <c r="AG89" s="1">
        <v>15</v>
      </c>
      <c r="AH89" s="1">
        <v>15</v>
      </c>
      <c r="AI89" s="1" t="s">
        <v>55</v>
      </c>
      <c r="AJ89" s="9">
        <v>46224.797569444447</v>
      </c>
      <c r="AK89" s="1" t="s">
        <v>17111</v>
      </c>
      <c r="AL89" s="1" t="s">
        <v>459</v>
      </c>
      <c r="AM89" s="1" t="s">
        <v>17112</v>
      </c>
      <c r="AN89" s="1" t="str">
        <f>_xlfn.XLOOKUP(B89,'Exportar Planilha'!B:B,'Exportar Planilha'!E:E)</f>
        <v>Furtado</v>
      </c>
    </row>
    <row r="90" spans="1:40" hidden="1">
      <c r="A90" s="1" t="s">
        <v>2843</v>
      </c>
      <c r="B90" s="1" t="s">
        <v>2844</v>
      </c>
      <c r="C90" s="1">
        <v>612600307</v>
      </c>
      <c r="D90" s="1">
        <v>8812</v>
      </c>
      <c r="E90" s="1" t="s">
        <v>17070</v>
      </c>
      <c r="F90" s="1" t="s">
        <v>32</v>
      </c>
      <c r="G90" s="1" t="s">
        <v>33</v>
      </c>
      <c r="H90" s="1" t="s">
        <v>32</v>
      </c>
      <c r="I90" s="1" t="s">
        <v>33</v>
      </c>
      <c r="J90" s="1" t="s">
        <v>178</v>
      </c>
      <c r="K90" s="1">
        <v>1319229</v>
      </c>
      <c r="L90" s="1">
        <v>2026</v>
      </c>
      <c r="M90" s="1" t="s">
        <v>17071</v>
      </c>
      <c r="N90" s="1" t="s">
        <v>11553</v>
      </c>
      <c r="O90" s="1" t="s">
        <v>36</v>
      </c>
      <c r="P90" s="1">
        <v>5320036040</v>
      </c>
      <c r="Q90" s="8" t="s">
        <v>36</v>
      </c>
      <c r="R90" s="8"/>
      <c r="S90" s="1">
        <v>777142</v>
      </c>
      <c r="T90" s="1">
        <v>9207316</v>
      </c>
      <c r="U90" s="1" t="s">
        <v>17140</v>
      </c>
      <c r="V90" s="1" t="s">
        <v>38</v>
      </c>
      <c r="W90" s="1" t="s">
        <v>39</v>
      </c>
      <c r="X90" s="9">
        <v>46093.846643518518</v>
      </c>
      <c r="Y90" s="9">
        <v>46095.568645833337</v>
      </c>
      <c r="Z90" s="9">
        <v>46096.846643518518</v>
      </c>
      <c r="AA90" s="1" t="s">
        <v>147</v>
      </c>
      <c r="AB90" s="1" t="s">
        <v>41</v>
      </c>
      <c r="AC90" s="1" t="s">
        <v>149</v>
      </c>
      <c r="AD90" s="1" t="s">
        <v>43</v>
      </c>
      <c r="AE90" s="1" t="s">
        <v>44</v>
      </c>
      <c r="AF90" s="1" t="s">
        <v>2847</v>
      </c>
      <c r="AI90" s="1" t="s">
        <v>438</v>
      </c>
      <c r="AJ90" s="9">
        <v>46224.797569444447</v>
      </c>
      <c r="AN90" s="1">
        <f>_xlfn.XLOOKUP(B90,'Exportar Planilha'!B:B,'Exportar Planilha'!E:E)</f>
        <v>0</v>
      </c>
    </row>
    <row r="91" spans="1:40" hidden="1">
      <c r="A91" s="1" t="s">
        <v>1714</v>
      </c>
      <c r="B91" s="1" t="s">
        <v>1715</v>
      </c>
      <c r="C91" s="1">
        <v>712600219</v>
      </c>
      <c r="D91" s="1">
        <v>8812</v>
      </c>
      <c r="E91" s="1" t="s">
        <v>17070</v>
      </c>
      <c r="F91" s="1" t="s">
        <v>32</v>
      </c>
      <c r="G91" s="1" t="s">
        <v>33</v>
      </c>
      <c r="H91" s="1" t="s">
        <v>32</v>
      </c>
      <c r="I91" s="1" t="s">
        <v>33</v>
      </c>
      <c r="J91" s="1" t="s">
        <v>35</v>
      </c>
      <c r="K91" s="1">
        <v>1318969</v>
      </c>
      <c r="L91" s="1">
        <v>2026</v>
      </c>
      <c r="M91" s="1" t="s">
        <v>17071</v>
      </c>
      <c r="N91" s="1" t="s">
        <v>12298</v>
      </c>
      <c r="O91" s="1" t="s">
        <v>647</v>
      </c>
      <c r="P91" s="1">
        <v>5336892066</v>
      </c>
      <c r="Q91" s="8" t="s">
        <v>647</v>
      </c>
      <c r="R91" s="8"/>
      <c r="S91" s="1">
        <v>805033</v>
      </c>
      <c r="T91" s="1">
        <v>9091418</v>
      </c>
      <c r="U91" s="1" t="s">
        <v>17141</v>
      </c>
      <c r="V91" s="1" t="s">
        <v>38</v>
      </c>
      <c r="W91" s="1" t="s">
        <v>39</v>
      </c>
      <c r="X91" s="9">
        <v>46092.326921296299</v>
      </c>
      <c r="Y91" s="9">
        <v>46092.743055555555</v>
      </c>
      <c r="Z91" s="9">
        <v>46095.326921296299</v>
      </c>
      <c r="AA91" s="1" t="s">
        <v>40</v>
      </c>
      <c r="AB91" s="1" t="s">
        <v>338</v>
      </c>
      <c r="AC91" s="1" t="s">
        <v>280</v>
      </c>
      <c r="AD91" s="1" t="s">
        <v>43</v>
      </c>
      <c r="AE91" s="1" t="s">
        <v>44</v>
      </c>
      <c r="AF91" s="1" t="s">
        <v>1718</v>
      </c>
      <c r="AG91" s="1">
        <v>15</v>
      </c>
      <c r="AH91" s="1">
        <v>15</v>
      </c>
      <c r="AI91" s="1" t="s">
        <v>603</v>
      </c>
      <c r="AJ91" s="9">
        <v>46224.797569444447</v>
      </c>
      <c r="AN91" s="1">
        <f>_xlfn.XLOOKUP(B91,'Exportar Planilha'!B:B,'Exportar Planilha'!E:E)</f>
        <v>0</v>
      </c>
    </row>
    <row r="92" spans="1:40" hidden="1">
      <c r="A92" s="1" t="s">
        <v>7978</v>
      </c>
      <c r="B92" s="1" t="s">
        <v>7979</v>
      </c>
      <c r="C92" s="1">
        <v>412600338</v>
      </c>
      <c r="D92" s="1">
        <v>8812</v>
      </c>
      <c r="E92" s="1" t="s">
        <v>17070</v>
      </c>
      <c r="F92" s="1" t="s">
        <v>32</v>
      </c>
      <c r="G92" s="1" t="s">
        <v>33</v>
      </c>
      <c r="H92" s="1" t="s">
        <v>32</v>
      </c>
      <c r="I92" s="1" t="s">
        <v>33</v>
      </c>
      <c r="J92" s="1" t="s">
        <v>35</v>
      </c>
      <c r="K92" s="1">
        <v>1321403</v>
      </c>
      <c r="L92" s="1">
        <v>2026</v>
      </c>
      <c r="M92" s="1" t="s">
        <v>17071</v>
      </c>
      <c r="N92" s="1" t="s">
        <v>13191</v>
      </c>
      <c r="O92" s="1" t="s">
        <v>122</v>
      </c>
      <c r="P92" s="1">
        <v>5350798032</v>
      </c>
      <c r="Q92" s="8" t="s">
        <v>122</v>
      </c>
      <c r="R92" s="8"/>
      <c r="S92" s="1">
        <v>630612</v>
      </c>
      <c r="T92" s="1">
        <v>8592989</v>
      </c>
      <c r="U92" s="1" t="s">
        <v>17142</v>
      </c>
      <c r="V92" s="1" t="s">
        <v>38</v>
      </c>
      <c r="W92" s="1" t="s">
        <v>39</v>
      </c>
      <c r="X92" s="9">
        <v>46093.694074074076</v>
      </c>
      <c r="Y92" s="9">
        <v>46099.380486111113</v>
      </c>
      <c r="Z92" s="9">
        <v>46096.694074074076</v>
      </c>
      <c r="AA92" s="1" t="s">
        <v>40</v>
      </c>
      <c r="AB92" s="1" t="s">
        <v>124</v>
      </c>
      <c r="AC92" s="1" t="s">
        <v>421</v>
      </c>
      <c r="AD92" s="1" t="s">
        <v>43</v>
      </c>
      <c r="AE92" s="1" t="s">
        <v>44</v>
      </c>
      <c r="AF92" s="1" t="s">
        <v>6287</v>
      </c>
      <c r="AG92" s="1">
        <v>15</v>
      </c>
      <c r="AH92" s="1">
        <v>15</v>
      </c>
      <c r="AI92" s="1" t="s">
        <v>135</v>
      </c>
      <c r="AJ92" s="9">
        <v>46224.797569444447</v>
      </c>
      <c r="AN92" s="1">
        <f>_xlfn.XLOOKUP(B92,'Exportar Planilha'!B:B,'Exportar Planilha'!E:E)</f>
        <v>0</v>
      </c>
    </row>
    <row r="93" spans="1:40" hidden="1">
      <c r="A93" s="1" t="s">
        <v>633</v>
      </c>
      <c r="B93" s="1" t="s">
        <v>634</v>
      </c>
      <c r="C93" s="1">
        <v>412600232</v>
      </c>
      <c r="D93" s="1">
        <v>8812</v>
      </c>
      <c r="E93" s="1" t="s">
        <v>17070</v>
      </c>
      <c r="F93" s="1" t="s">
        <v>32</v>
      </c>
      <c r="G93" s="1" t="s">
        <v>33</v>
      </c>
      <c r="H93" s="1" t="s">
        <v>32</v>
      </c>
      <c r="I93" s="1" t="s">
        <v>33</v>
      </c>
      <c r="J93" s="1" t="s">
        <v>35</v>
      </c>
      <c r="K93" s="1">
        <v>1314492</v>
      </c>
      <c r="L93" s="1">
        <v>2026</v>
      </c>
      <c r="M93" s="1" t="s">
        <v>17071</v>
      </c>
      <c r="N93" s="1" t="s">
        <v>13191</v>
      </c>
      <c r="O93" s="1" t="s">
        <v>314</v>
      </c>
      <c r="P93" s="1">
        <v>5356618021</v>
      </c>
      <c r="Q93" s="8" t="s">
        <v>314</v>
      </c>
      <c r="R93" s="8"/>
      <c r="S93" s="1">
        <v>825547</v>
      </c>
      <c r="T93" s="1">
        <v>8636994</v>
      </c>
      <c r="U93" s="1" t="s">
        <v>17143</v>
      </c>
      <c r="V93" s="1" t="s">
        <v>38</v>
      </c>
      <c r="W93" s="1" t="s">
        <v>39</v>
      </c>
      <c r="X93" s="9">
        <v>46076.658784722225</v>
      </c>
      <c r="Y93" s="9">
        <v>46077.772951388892</v>
      </c>
      <c r="Z93" s="9">
        <v>46079.658784722225</v>
      </c>
      <c r="AA93" s="1" t="s">
        <v>40</v>
      </c>
      <c r="AB93" s="1" t="s">
        <v>52</v>
      </c>
      <c r="AC93" s="1" t="s">
        <v>115</v>
      </c>
      <c r="AD93" s="1" t="s">
        <v>43</v>
      </c>
      <c r="AE93" s="1" t="s">
        <v>44</v>
      </c>
      <c r="AF93" s="1" t="s">
        <v>637</v>
      </c>
      <c r="AG93" s="1">
        <v>15</v>
      </c>
      <c r="AH93" s="1">
        <v>15</v>
      </c>
      <c r="AI93" s="1" t="s">
        <v>159</v>
      </c>
      <c r="AJ93" s="9">
        <v>46224.797569444447</v>
      </c>
      <c r="AN93" s="1">
        <f>_xlfn.XLOOKUP(B93,'Exportar Planilha'!B:B,'Exportar Planilha'!E:E)</f>
        <v>0</v>
      </c>
    </row>
    <row r="94" spans="1:40" hidden="1">
      <c r="A94" s="1" t="s">
        <v>4933</v>
      </c>
      <c r="B94" s="1" t="s">
        <v>4934</v>
      </c>
      <c r="C94" s="1">
        <v>212600473</v>
      </c>
      <c r="D94" s="1">
        <v>8812</v>
      </c>
      <c r="E94" s="1" t="s">
        <v>17070</v>
      </c>
      <c r="F94" s="1" t="s">
        <v>32</v>
      </c>
      <c r="G94" s="1" t="s">
        <v>34</v>
      </c>
      <c r="H94" s="1" t="s">
        <v>32</v>
      </c>
      <c r="I94" s="1" t="s">
        <v>34</v>
      </c>
      <c r="J94" s="1" t="s">
        <v>35</v>
      </c>
      <c r="K94" s="1">
        <v>1344233</v>
      </c>
      <c r="L94" s="1">
        <v>2026</v>
      </c>
      <c r="M94" s="1" t="s">
        <v>17071</v>
      </c>
      <c r="N94" s="1" t="s">
        <v>10032</v>
      </c>
      <c r="O94" s="1" t="s">
        <v>773</v>
      </c>
      <c r="P94" s="1">
        <v>5358412075</v>
      </c>
      <c r="Q94" s="8" t="s">
        <v>773</v>
      </c>
      <c r="R94" s="8"/>
      <c r="S94" s="1">
        <v>714258</v>
      </c>
      <c r="T94" s="1">
        <v>8986239</v>
      </c>
      <c r="U94" s="1" t="s">
        <v>17144</v>
      </c>
      <c r="V94" s="1" t="s">
        <v>38</v>
      </c>
      <c r="W94" s="1" t="s">
        <v>39</v>
      </c>
      <c r="X94" s="9">
        <v>46154.441377314812</v>
      </c>
      <c r="Y94" s="9">
        <v>46154.821527777778</v>
      </c>
      <c r="Z94" s="9">
        <v>46157.441377314812</v>
      </c>
      <c r="AA94" s="1" t="s">
        <v>40</v>
      </c>
      <c r="AB94" s="1" t="s">
        <v>775</v>
      </c>
      <c r="AC94" s="1" t="s">
        <v>167</v>
      </c>
      <c r="AD94" s="1" t="s">
        <v>43</v>
      </c>
      <c r="AE94" s="1" t="s">
        <v>44</v>
      </c>
      <c r="AF94" s="1" t="s">
        <v>4937</v>
      </c>
      <c r="AG94" s="1">
        <v>15</v>
      </c>
      <c r="AH94" s="1">
        <v>15</v>
      </c>
      <c r="AI94" s="1" t="s">
        <v>55</v>
      </c>
      <c r="AJ94" s="9">
        <v>46224.797569444447</v>
      </c>
      <c r="AN94" s="1">
        <f>_xlfn.XLOOKUP(B94,'Exportar Planilha'!B:B,'Exportar Planilha'!E:E)</f>
        <v>0</v>
      </c>
    </row>
    <row r="95" spans="1:40" hidden="1">
      <c r="A95" s="1" t="s">
        <v>2257</v>
      </c>
      <c r="B95" s="1" t="s">
        <v>2258</v>
      </c>
      <c r="C95" s="1">
        <v>312600248</v>
      </c>
      <c r="D95" s="1">
        <v>8812</v>
      </c>
      <c r="E95" s="1" t="s">
        <v>17070</v>
      </c>
      <c r="F95" s="1" t="s">
        <v>32</v>
      </c>
      <c r="G95" s="1" t="s">
        <v>34</v>
      </c>
      <c r="J95" s="1" t="s">
        <v>35</v>
      </c>
      <c r="K95" s="1">
        <v>1330830</v>
      </c>
      <c r="L95" s="1">
        <v>2026</v>
      </c>
      <c r="M95" s="1" t="s">
        <v>17071</v>
      </c>
      <c r="N95" s="1" t="s">
        <v>10852</v>
      </c>
      <c r="O95" s="1" t="s">
        <v>2260</v>
      </c>
      <c r="P95" s="1">
        <v>5358925035</v>
      </c>
      <c r="Q95" s="8" t="s">
        <v>2260</v>
      </c>
      <c r="R95" s="8"/>
      <c r="S95" s="1">
        <v>843439</v>
      </c>
      <c r="T95" s="1">
        <v>8810855</v>
      </c>
      <c r="U95" s="1" t="s">
        <v>17145</v>
      </c>
      <c r="V95" s="1" t="s">
        <v>38</v>
      </c>
      <c r="W95" s="1" t="s">
        <v>39</v>
      </c>
      <c r="X95" s="9">
        <v>46119.799189814818</v>
      </c>
      <c r="Y95" s="9">
        <v>46120.604166666664</v>
      </c>
      <c r="Z95" s="9">
        <v>46122.799189814818</v>
      </c>
      <c r="AA95" s="1" t="s">
        <v>40</v>
      </c>
      <c r="AB95" s="1" t="s">
        <v>547</v>
      </c>
      <c r="AC95" s="1" t="s">
        <v>830</v>
      </c>
      <c r="AD95" s="1" t="s">
        <v>43</v>
      </c>
      <c r="AE95" s="1" t="s">
        <v>44</v>
      </c>
      <c r="AF95" s="1" t="s">
        <v>1479</v>
      </c>
      <c r="AG95" s="1">
        <v>15</v>
      </c>
      <c r="AH95" s="1">
        <v>15</v>
      </c>
      <c r="AI95" s="1" t="s">
        <v>159</v>
      </c>
      <c r="AJ95" s="9">
        <v>46224.797569444447</v>
      </c>
      <c r="AN95" s="1">
        <f>_xlfn.XLOOKUP(B95,'Exportar Planilha'!B:B,'Exportar Planilha'!E:E)</f>
        <v>0</v>
      </c>
    </row>
    <row r="96" spans="1:40" hidden="1">
      <c r="A96" s="1" t="s">
        <v>6480</v>
      </c>
      <c r="B96" s="1" t="s">
        <v>6481</v>
      </c>
      <c r="C96" s="1">
        <v>612600214</v>
      </c>
      <c r="D96" s="1">
        <v>8812</v>
      </c>
      <c r="E96" s="1" t="s">
        <v>17070</v>
      </c>
      <c r="F96" s="1" t="s">
        <v>32</v>
      </c>
      <c r="G96" s="1" t="s">
        <v>33</v>
      </c>
      <c r="H96" s="1" t="s">
        <v>32</v>
      </c>
      <c r="I96" s="1" t="s">
        <v>33</v>
      </c>
      <c r="J96" s="1" t="s">
        <v>35</v>
      </c>
      <c r="K96" s="1">
        <v>1314377</v>
      </c>
      <c r="L96" s="1">
        <v>2026</v>
      </c>
      <c r="M96" s="1" t="s">
        <v>17071</v>
      </c>
      <c r="N96" s="1" t="s">
        <v>11553</v>
      </c>
      <c r="O96" s="1" t="s">
        <v>494</v>
      </c>
      <c r="P96" s="1">
        <v>5359377019</v>
      </c>
      <c r="Q96" s="8" t="s">
        <v>494</v>
      </c>
      <c r="R96" s="8"/>
      <c r="S96" s="1">
        <v>860698</v>
      </c>
      <c r="T96" s="1">
        <v>9163723</v>
      </c>
      <c r="U96" s="1" t="s">
        <v>17146</v>
      </c>
      <c r="V96" s="1" t="s">
        <v>38</v>
      </c>
      <c r="W96" s="1" t="s">
        <v>39</v>
      </c>
      <c r="X96" s="9">
        <v>46074.494398148148</v>
      </c>
      <c r="Y96" s="9">
        <v>46075.524305555555</v>
      </c>
      <c r="Z96" s="9">
        <v>46077.494398148148</v>
      </c>
      <c r="AA96" s="1" t="s">
        <v>40</v>
      </c>
      <c r="AB96" s="1" t="s">
        <v>496</v>
      </c>
      <c r="AC96" s="1" t="s">
        <v>362</v>
      </c>
      <c r="AD96" s="1" t="s">
        <v>43</v>
      </c>
      <c r="AE96" s="1" t="s">
        <v>44</v>
      </c>
      <c r="AF96" s="1" t="s">
        <v>6484</v>
      </c>
      <c r="AG96" s="1">
        <v>15</v>
      </c>
      <c r="AH96" s="1">
        <v>15</v>
      </c>
      <c r="AI96" s="1" t="s">
        <v>55</v>
      </c>
      <c r="AJ96" s="9">
        <v>46224.797569444447</v>
      </c>
      <c r="AN96" s="1">
        <f>_xlfn.XLOOKUP(B96,'Exportar Planilha'!B:B,'Exportar Planilha'!E:E)</f>
        <v>0</v>
      </c>
    </row>
    <row r="97" spans="1:40" hidden="1">
      <c r="A97" s="1" t="s">
        <v>6353</v>
      </c>
      <c r="B97" s="1" t="s">
        <v>6354</v>
      </c>
      <c r="C97" s="1">
        <v>512600097</v>
      </c>
      <c r="D97" s="1">
        <v>8812</v>
      </c>
      <c r="E97" s="1" t="s">
        <v>17070</v>
      </c>
      <c r="F97" s="1" t="s">
        <v>32</v>
      </c>
      <c r="G97" s="1" t="s">
        <v>33</v>
      </c>
      <c r="H97" s="1" t="s">
        <v>32</v>
      </c>
      <c r="I97" s="1" t="s">
        <v>33</v>
      </c>
      <c r="J97" s="1" t="s">
        <v>35</v>
      </c>
      <c r="K97" s="1">
        <v>1317441</v>
      </c>
      <c r="L97" s="1">
        <v>2026</v>
      </c>
      <c r="M97" s="1" t="s">
        <v>17071</v>
      </c>
      <c r="N97" s="1" t="s">
        <v>12832</v>
      </c>
      <c r="O97" s="1" t="s">
        <v>6355</v>
      </c>
      <c r="P97" s="1">
        <v>5361218020</v>
      </c>
      <c r="Q97" s="8" t="s">
        <v>6355</v>
      </c>
      <c r="R97" s="8"/>
      <c r="S97" s="1">
        <v>981301</v>
      </c>
      <c r="T97" s="1">
        <v>8568543</v>
      </c>
      <c r="U97" s="1" t="s">
        <v>17147</v>
      </c>
      <c r="V97" s="1" t="s">
        <v>38</v>
      </c>
      <c r="W97" s="1" t="s">
        <v>39</v>
      </c>
      <c r="X97" s="9">
        <v>46082.618495370371</v>
      </c>
      <c r="Y97" s="9">
        <v>46083.9375</v>
      </c>
      <c r="Z97" s="9">
        <v>46085.618495370371</v>
      </c>
      <c r="AA97" s="1" t="s">
        <v>40</v>
      </c>
      <c r="AB97" s="1" t="s">
        <v>6357</v>
      </c>
      <c r="AC97" s="1" t="s">
        <v>248</v>
      </c>
      <c r="AD97" s="1" t="s">
        <v>43</v>
      </c>
      <c r="AE97" s="1" t="s">
        <v>44</v>
      </c>
      <c r="AF97" s="1" t="s">
        <v>6358</v>
      </c>
      <c r="AG97" s="1">
        <v>25</v>
      </c>
      <c r="AH97" s="1">
        <v>25</v>
      </c>
      <c r="AI97" s="1" t="s">
        <v>268</v>
      </c>
      <c r="AJ97" s="9">
        <v>46224.797569444447</v>
      </c>
      <c r="AN97" s="1">
        <f>_xlfn.XLOOKUP(B97,'Exportar Planilha'!B:B,'Exportar Planilha'!E:E)</f>
        <v>0</v>
      </c>
    </row>
    <row r="98" spans="1:40" hidden="1">
      <c r="A98" s="1" t="s">
        <v>249</v>
      </c>
      <c r="B98" s="1" t="s">
        <v>250</v>
      </c>
      <c r="C98" s="1">
        <v>412600249</v>
      </c>
      <c r="D98" s="1">
        <v>8812</v>
      </c>
      <c r="E98" s="1" t="s">
        <v>17070</v>
      </c>
      <c r="F98" s="1" t="s">
        <v>32</v>
      </c>
      <c r="G98" s="1" t="s">
        <v>33</v>
      </c>
      <c r="H98" s="1" t="s">
        <v>32</v>
      </c>
      <c r="I98" s="1" t="s">
        <v>33</v>
      </c>
      <c r="J98" s="1" t="s">
        <v>35</v>
      </c>
      <c r="K98" s="1">
        <v>1315051</v>
      </c>
      <c r="L98" s="1">
        <v>2026</v>
      </c>
      <c r="M98" s="1" t="s">
        <v>17071</v>
      </c>
      <c r="N98" s="1" t="s">
        <v>13191</v>
      </c>
      <c r="O98" s="1" t="s">
        <v>252</v>
      </c>
      <c r="P98" s="1">
        <v>5362153003</v>
      </c>
      <c r="Q98" s="8" t="s">
        <v>252</v>
      </c>
      <c r="R98" s="8"/>
      <c r="S98" s="1">
        <v>725907</v>
      </c>
      <c r="T98" s="1">
        <v>8701827</v>
      </c>
      <c r="U98" s="1" t="s">
        <v>17148</v>
      </c>
      <c r="V98" s="1" t="s">
        <v>38</v>
      </c>
      <c r="W98" s="1" t="s">
        <v>39</v>
      </c>
      <c r="X98" s="9">
        <v>46076.711180555554</v>
      </c>
      <c r="Y98" s="9">
        <v>46078.446273148147</v>
      </c>
      <c r="Z98" s="9">
        <v>46079.711180555554</v>
      </c>
      <c r="AA98" s="1" t="s">
        <v>40</v>
      </c>
      <c r="AB98" s="1" t="s">
        <v>254</v>
      </c>
      <c r="AC98" s="1" t="s">
        <v>115</v>
      </c>
      <c r="AD98" s="1" t="s">
        <v>43</v>
      </c>
      <c r="AE98" s="1" t="s">
        <v>44</v>
      </c>
      <c r="AF98" s="1" t="s">
        <v>255</v>
      </c>
      <c r="AG98" s="1">
        <v>15</v>
      </c>
      <c r="AH98" s="1">
        <v>15</v>
      </c>
      <c r="AI98" s="1" t="s">
        <v>55</v>
      </c>
      <c r="AJ98" s="9">
        <v>46224.797569444447</v>
      </c>
      <c r="AN98" s="1">
        <f>_xlfn.XLOOKUP(B98,'Exportar Planilha'!B:B,'Exportar Planilha'!E:E)</f>
        <v>0</v>
      </c>
    </row>
    <row r="99" spans="1:40" hidden="1">
      <c r="A99" s="1" t="s">
        <v>2940</v>
      </c>
      <c r="B99" s="1" t="s">
        <v>2941</v>
      </c>
      <c r="C99" s="1">
        <v>212600087</v>
      </c>
      <c r="D99" s="1">
        <v>8812</v>
      </c>
      <c r="E99" s="1" t="s">
        <v>17070</v>
      </c>
      <c r="F99" s="1" t="s">
        <v>32</v>
      </c>
      <c r="G99" s="1" t="s">
        <v>33</v>
      </c>
      <c r="H99" s="1" t="s">
        <v>32</v>
      </c>
      <c r="I99" s="1" t="s">
        <v>33</v>
      </c>
      <c r="J99" s="1" t="s">
        <v>35</v>
      </c>
      <c r="K99" s="1">
        <v>1288219</v>
      </c>
      <c r="L99" s="1">
        <v>2026</v>
      </c>
      <c r="M99" s="1" t="s">
        <v>17071</v>
      </c>
      <c r="N99" s="1" t="s">
        <v>10032</v>
      </c>
      <c r="O99" s="1" t="s">
        <v>471</v>
      </c>
      <c r="P99" s="1">
        <v>5364617253</v>
      </c>
      <c r="Q99" s="8" t="s">
        <v>471</v>
      </c>
      <c r="R99" s="8"/>
      <c r="S99" s="1">
        <v>705626</v>
      </c>
      <c r="T99" s="1">
        <v>8870211</v>
      </c>
      <c r="U99" s="1" t="s">
        <v>17149</v>
      </c>
      <c r="V99" s="1" t="s">
        <v>38</v>
      </c>
      <c r="W99" s="1" t="s">
        <v>39</v>
      </c>
      <c r="X99" s="9">
        <v>46037.799803240741</v>
      </c>
      <c r="Y99" s="9">
        <v>46039.478472222225</v>
      </c>
      <c r="Z99" s="9">
        <v>46040.799803240741</v>
      </c>
      <c r="AA99" s="1" t="s">
        <v>40</v>
      </c>
      <c r="AB99" s="1" t="s">
        <v>924</v>
      </c>
      <c r="AC99" s="1" t="s">
        <v>354</v>
      </c>
      <c r="AD99" s="1" t="s">
        <v>43</v>
      </c>
      <c r="AE99" s="1" t="s">
        <v>44</v>
      </c>
      <c r="AF99" s="1" t="s">
        <v>2944</v>
      </c>
      <c r="AG99" s="1">
        <v>15</v>
      </c>
      <c r="AH99" s="1">
        <v>15</v>
      </c>
      <c r="AI99" s="1" t="s">
        <v>55</v>
      </c>
      <c r="AJ99" s="9">
        <v>46224.797569444447</v>
      </c>
      <c r="AN99" s="1">
        <f>_xlfn.XLOOKUP(B99,'Exportar Planilha'!B:B,'Exportar Planilha'!E:E)</f>
        <v>0</v>
      </c>
    </row>
    <row r="100" spans="1:40" hidden="1">
      <c r="A100" s="1" t="s">
        <v>4348</v>
      </c>
      <c r="B100" s="1" t="s">
        <v>4349</v>
      </c>
      <c r="C100" s="1">
        <v>112600511</v>
      </c>
      <c r="D100" s="1">
        <v>25962</v>
      </c>
      <c r="E100" s="1" t="s">
        <v>17070</v>
      </c>
      <c r="I100" s="1" t="s">
        <v>34</v>
      </c>
      <c r="J100" s="1" t="s">
        <v>35</v>
      </c>
      <c r="K100" s="1">
        <v>1343676</v>
      </c>
      <c r="L100" s="1">
        <v>2026</v>
      </c>
      <c r="M100" s="1" t="s">
        <v>17071</v>
      </c>
      <c r="N100" s="1" t="s">
        <v>9468</v>
      </c>
      <c r="O100" s="1" t="s">
        <v>941</v>
      </c>
      <c r="P100" s="1">
        <v>5365343122</v>
      </c>
      <c r="Q100" s="8" t="s">
        <v>941</v>
      </c>
      <c r="R100" s="8"/>
      <c r="S100" s="1">
        <v>797437</v>
      </c>
      <c r="T100" s="1">
        <v>8859136</v>
      </c>
      <c r="U100" s="1" t="s">
        <v>17150</v>
      </c>
      <c r="V100" s="1" t="s">
        <v>38</v>
      </c>
      <c r="W100" s="1" t="s">
        <v>39</v>
      </c>
      <c r="X100" s="9">
        <v>46154.735011574077</v>
      </c>
      <c r="Y100" s="9">
        <v>46155.75</v>
      </c>
      <c r="Z100" s="9">
        <v>46157.735011574077</v>
      </c>
      <c r="AA100" s="1" t="s">
        <v>40</v>
      </c>
      <c r="AB100" s="1" t="s">
        <v>114</v>
      </c>
      <c r="AC100" s="1" t="s">
        <v>95</v>
      </c>
      <c r="AD100" s="1" t="s">
        <v>43</v>
      </c>
      <c r="AE100" s="1" t="s">
        <v>44</v>
      </c>
      <c r="AF100" s="1" t="s">
        <v>4352</v>
      </c>
      <c r="AG100" s="1">
        <v>25</v>
      </c>
      <c r="AH100" s="1">
        <v>25</v>
      </c>
      <c r="AI100" s="1" t="s">
        <v>4353</v>
      </c>
      <c r="AJ100" s="9">
        <v>46224.797569444447</v>
      </c>
      <c r="AN100" s="1">
        <f>_xlfn.XLOOKUP(B100,'Exportar Planilha'!B:B,'Exportar Planilha'!E:E)</f>
        <v>0</v>
      </c>
    </row>
    <row r="101" spans="1:40" hidden="1">
      <c r="A101" s="1" t="s">
        <v>98</v>
      </c>
      <c r="B101" s="1" t="s">
        <v>99</v>
      </c>
      <c r="C101" s="1">
        <v>612600141</v>
      </c>
      <c r="D101" s="1">
        <v>8812</v>
      </c>
      <c r="E101" s="1" t="s">
        <v>17070</v>
      </c>
      <c r="F101" s="1" t="s">
        <v>32</v>
      </c>
      <c r="G101" s="1" t="s">
        <v>33</v>
      </c>
      <c r="H101" s="1" t="s">
        <v>32</v>
      </c>
      <c r="I101" s="1" t="s">
        <v>33</v>
      </c>
      <c r="J101" s="1" t="s">
        <v>35</v>
      </c>
      <c r="K101" s="1">
        <v>1306787</v>
      </c>
      <c r="L101" s="1">
        <v>2026</v>
      </c>
      <c r="M101" s="1" t="s">
        <v>17071</v>
      </c>
      <c r="N101" s="1" t="s">
        <v>11553</v>
      </c>
      <c r="O101" s="1" t="s">
        <v>101</v>
      </c>
      <c r="P101" s="1">
        <v>5366985025</v>
      </c>
      <c r="Q101" s="8" t="s">
        <v>101</v>
      </c>
      <c r="R101" s="8"/>
      <c r="S101" s="1">
        <v>706647</v>
      </c>
      <c r="T101" s="1">
        <v>9142280</v>
      </c>
      <c r="U101" s="1" t="s">
        <v>17151</v>
      </c>
      <c r="V101" s="1" t="s">
        <v>38</v>
      </c>
      <c r="W101" s="1" t="s">
        <v>39</v>
      </c>
      <c r="X101" s="9">
        <v>46055.571747685186</v>
      </c>
      <c r="Y101" s="9">
        <v>46055.75</v>
      </c>
      <c r="Z101" s="9">
        <v>46058.571747685186</v>
      </c>
      <c r="AA101" s="1" t="s">
        <v>40</v>
      </c>
      <c r="AB101" s="1" t="s">
        <v>103</v>
      </c>
      <c r="AC101" s="1" t="s">
        <v>104</v>
      </c>
      <c r="AD101" s="1" t="s">
        <v>43</v>
      </c>
      <c r="AE101" s="1" t="s">
        <v>44</v>
      </c>
      <c r="AF101" s="1" t="s">
        <v>105</v>
      </c>
      <c r="AG101" s="1">
        <v>15</v>
      </c>
      <c r="AH101" s="1">
        <v>15</v>
      </c>
      <c r="AI101" s="1" t="s">
        <v>55</v>
      </c>
      <c r="AJ101" s="9">
        <v>46224.797569444447</v>
      </c>
      <c r="AN101" s="1">
        <f>_xlfn.XLOOKUP(B101,'Exportar Planilha'!B:B,'Exportar Planilha'!E:E)</f>
        <v>0</v>
      </c>
    </row>
    <row r="102" spans="1:40" hidden="1">
      <c r="A102" s="1" t="s">
        <v>8903</v>
      </c>
      <c r="B102" s="1" t="s">
        <v>8904</v>
      </c>
      <c r="D102" s="1" t="e">
        <v>#N/A</v>
      </c>
      <c r="E102" s="1" t="s">
        <v>17070</v>
      </c>
      <c r="F102" s="1" t="s">
        <v>109</v>
      </c>
      <c r="G102" s="1" t="s">
        <v>110</v>
      </c>
      <c r="H102" s="1" t="s">
        <v>32</v>
      </c>
      <c r="I102" s="1" t="s">
        <v>172</v>
      </c>
      <c r="J102" s="1" t="s">
        <v>35</v>
      </c>
      <c r="K102" s="1">
        <v>1356145</v>
      </c>
      <c r="L102" s="1">
        <v>2026</v>
      </c>
      <c r="M102" s="1" t="s">
        <v>17071</v>
      </c>
      <c r="N102" s="1" t="s">
        <v>11553</v>
      </c>
      <c r="O102" s="1" t="s">
        <v>2210</v>
      </c>
      <c r="P102" s="1">
        <v>5700001058</v>
      </c>
      <c r="Q102" s="8" t="s">
        <v>2210</v>
      </c>
      <c r="R102" s="8"/>
      <c r="S102" s="1">
        <v>755067</v>
      </c>
      <c r="T102" s="1">
        <v>9208920</v>
      </c>
      <c r="U102" s="1" t="s">
        <v>17152</v>
      </c>
      <c r="V102" s="1" t="s">
        <v>38</v>
      </c>
      <c r="W102" s="1" t="s">
        <v>39</v>
      </c>
      <c r="X102" s="9">
        <v>46189.790254629632</v>
      </c>
      <c r="Y102" s="9">
        <v>46190.201388888891</v>
      </c>
      <c r="Z102" s="9">
        <v>46192.790254629632</v>
      </c>
      <c r="AA102" s="1" t="s">
        <v>40</v>
      </c>
      <c r="AB102" s="1" t="s">
        <v>148</v>
      </c>
      <c r="AC102" s="1" t="s">
        <v>42</v>
      </c>
      <c r="AD102" s="1" t="s">
        <v>116</v>
      </c>
      <c r="AE102" s="1" t="s">
        <v>44</v>
      </c>
      <c r="AF102" s="1" t="s">
        <v>8907</v>
      </c>
      <c r="AG102" s="1">
        <v>1125</v>
      </c>
      <c r="AH102" s="1">
        <v>75</v>
      </c>
      <c r="AI102" s="1" t="s">
        <v>274</v>
      </c>
      <c r="AJ102" s="9">
        <v>46224.797569444447</v>
      </c>
      <c r="AN102" s="1">
        <f>_xlfn.XLOOKUP(B102,'Exportar Planilha'!B:B,'Exportar Planilha'!E:E)</f>
        <v>0</v>
      </c>
    </row>
    <row r="103" spans="1:40" hidden="1">
      <c r="A103" s="1" t="s">
        <v>5615</v>
      </c>
      <c r="B103" s="1" t="s">
        <v>5616</v>
      </c>
      <c r="C103" s="1">
        <v>662600096</v>
      </c>
      <c r="D103" s="1">
        <v>8812</v>
      </c>
      <c r="E103" s="1" t="s">
        <v>17070</v>
      </c>
      <c r="F103" s="1" t="s">
        <v>32</v>
      </c>
      <c r="G103" s="1" t="s">
        <v>33</v>
      </c>
      <c r="H103" s="1" t="s">
        <v>32</v>
      </c>
      <c r="I103" s="1" t="s">
        <v>33</v>
      </c>
      <c r="J103" s="1" t="s">
        <v>35</v>
      </c>
      <c r="K103" s="1">
        <v>1311412</v>
      </c>
      <c r="L103" s="1">
        <v>2026</v>
      </c>
      <c r="M103" s="1" t="s">
        <v>17071</v>
      </c>
      <c r="N103" s="1" t="s">
        <v>12149</v>
      </c>
      <c r="O103" s="1" t="s">
        <v>955</v>
      </c>
      <c r="P103" s="1">
        <v>5700001161</v>
      </c>
      <c r="Q103" s="8" t="s">
        <v>955</v>
      </c>
      <c r="R103" s="8"/>
      <c r="S103" s="1">
        <v>829671</v>
      </c>
      <c r="T103" s="1">
        <v>9370359</v>
      </c>
      <c r="U103" s="1" t="s">
        <v>17153</v>
      </c>
      <c r="V103" s="1" t="s">
        <v>38</v>
      </c>
      <c r="W103" s="1" t="s">
        <v>39</v>
      </c>
      <c r="X103" s="9">
        <v>46063.387557870374</v>
      </c>
      <c r="Y103" s="9">
        <v>46063.946539351855</v>
      </c>
      <c r="Z103" s="9">
        <v>46066.387557870374</v>
      </c>
      <c r="AA103" s="1" t="s">
        <v>40</v>
      </c>
      <c r="AB103" s="1" t="s">
        <v>950</v>
      </c>
      <c r="AC103" s="1" t="s">
        <v>610</v>
      </c>
      <c r="AD103" s="1" t="s">
        <v>43</v>
      </c>
      <c r="AE103" s="1" t="s">
        <v>44</v>
      </c>
      <c r="AF103" s="1" t="s">
        <v>5619</v>
      </c>
      <c r="AG103" s="1">
        <v>30</v>
      </c>
      <c r="AH103" s="1">
        <v>30</v>
      </c>
      <c r="AI103" s="1" t="s">
        <v>297</v>
      </c>
      <c r="AJ103" s="9">
        <v>46224.797569444447</v>
      </c>
      <c r="AN103" s="1">
        <f>_xlfn.XLOOKUP(B103,'Exportar Planilha'!B:B,'Exportar Planilha'!E:E)</f>
        <v>0</v>
      </c>
    </row>
    <row r="104" spans="1:40" hidden="1">
      <c r="A104" s="1" t="s">
        <v>7743</v>
      </c>
      <c r="B104" s="1" t="s">
        <v>7744</v>
      </c>
      <c r="C104" s="1">
        <v>512600121</v>
      </c>
      <c r="D104" s="1">
        <v>8812</v>
      </c>
      <c r="E104" s="1" t="s">
        <v>17070</v>
      </c>
      <c r="F104" s="1" t="s">
        <v>32</v>
      </c>
      <c r="G104" s="1" t="s">
        <v>33</v>
      </c>
      <c r="H104" s="1" t="s">
        <v>32</v>
      </c>
      <c r="I104" s="1" t="s">
        <v>33</v>
      </c>
      <c r="J104" s="1" t="s">
        <v>35</v>
      </c>
      <c r="K104" s="1">
        <v>1323412</v>
      </c>
      <c r="L104" s="1">
        <v>2026</v>
      </c>
      <c r="M104" s="1" t="s">
        <v>17071</v>
      </c>
      <c r="N104" s="1" t="s">
        <v>12832</v>
      </c>
      <c r="O104" s="1" t="s">
        <v>211</v>
      </c>
      <c r="P104" s="1">
        <v>5700002102</v>
      </c>
      <c r="Q104" s="8" t="s">
        <v>211</v>
      </c>
      <c r="R104" s="8"/>
      <c r="S104" s="1">
        <v>900046</v>
      </c>
      <c r="T104" s="1">
        <v>8745420</v>
      </c>
      <c r="U104" s="1" t="s">
        <v>17154</v>
      </c>
      <c r="V104" s="1" t="s">
        <v>38</v>
      </c>
      <c r="W104" s="1" t="s">
        <v>39</v>
      </c>
      <c r="X104" s="9">
        <v>46090.471562500003</v>
      </c>
      <c r="Y104" s="9">
        <v>46092.670138888891</v>
      </c>
      <c r="Z104" s="9">
        <v>46093.471562500003</v>
      </c>
      <c r="AA104" s="1" t="s">
        <v>40</v>
      </c>
      <c r="AB104" s="1" t="s">
        <v>1365</v>
      </c>
      <c r="AC104" s="1" t="s">
        <v>814</v>
      </c>
      <c r="AD104" s="1" t="s">
        <v>43</v>
      </c>
      <c r="AE104" s="1" t="s">
        <v>44</v>
      </c>
      <c r="AF104" s="1" t="s">
        <v>7747</v>
      </c>
      <c r="AG104" s="1">
        <v>1125</v>
      </c>
      <c r="AH104" s="1">
        <v>75</v>
      </c>
      <c r="AI104" s="1" t="s">
        <v>862</v>
      </c>
      <c r="AJ104" s="9">
        <v>46224.797569444447</v>
      </c>
      <c r="AN104" s="1">
        <f>_xlfn.XLOOKUP(B104,'Exportar Planilha'!B:B,'Exportar Planilha'!E:E)</f>
        <v>0</v>
      </c>
    </row>
    <row r="105" spans="1:40" hidden="1">
      <c r="A105" s="1" t="s">
        <v>2853</v>
      </c>
      <c r="B105" s="1" t="s">
        <v>2854</v>
      </c>
      <c r="C105" s="1">
        <v>612600357</v>
      </c>
      <c r="D105" s="1">
        <v>8385</v>
      </c>
      <c r="E105" s="1" t="s">
        <v>17100</v>
      </c>
      <c r="F105" s="1" t="s">
        <v>32</v>
      </c>
      <c r="G105" s="1" t="s">
        <v>33</v>
      </c>
      <c r="H105" s="1" t="s">
        <v>32</v>
      </c>
      <c r="I105" s="1" t="s">
        <v>33</v>
      </c>
      <c r="J105" s="1" t="s">
        <v>35</v>
      </c>
      <c r="K105" s="1">
        <v>1327450</v>
      </c>
      <c r="L105" s="1">
        <v>2026</v>
      </c>
      <c r="M105" s="1" t="s">
        <v>17071</v>
      </c>
      <c r="N105" s="1" t="s">
        <v>11553</v>
      </c>
      <c r="O105" s="1" t="s">
        <v>2824</v>
      </c>
      <c r="P105" s="1">
        <v>5100722193</v>
      </c>
      <c r="Q105" s="8" t="e">
        <v>#N/A</v>
      </c>
      <c r="R105" s="8"/>
      <c r="S105" s="1">
        <v>967443</v>
      </c>
      <c r="T105" s="1">
        <v>9071634</v>
      </c>
      <c r="U105" s="1" t="s">
        <v>17155</v>
      </c>
      <c r="V105" s="1" t="s">
        <v>38</v>
      </c>
      <c r="W105" s="1" t="s">
        <v>39</v>
      </c>
      <c r="X105" s="9">
        <v>46111.836886574078</v>
      </c>
      <c r="Y105" s="9">
        <v>46112.763888888891</v>
      </c>
      <c r="Z105" s="9">
        <v>46114.836886574078</v>
      </c>
      <c r="AA105" s="1" t="s">
        <v>40</v>
      </c>
      <c r="AB105" s="1" t="s">
        <v>2826</v>
      </c>
      <c r="AC105" s="1" t="s">
        <v>198</v>
      </c>
      <c r="AD105" s="1" t="s">
        <v>43</v>
      </c>
      <c r="AE105" s="1" t="s">
        <v>199</v>
      </c>
      <c r="AF105" s="1" t="s">
        <v>2857</v>
      </c>
      <c r="AG105" s="1">
        <v>15</v>
      </c>
      <c r="AH105" s="1">
        <v>15</v>
      </c>
      <c r="AJ105" s="9">
        <v>10</v>
      </c>
      <c r="AK105" s="1" t="str">
        <f>VLOOKUP(C105,[1]Planilha1!$C:$AK,35,0)</f>
        <v>OK</v>
      </c>
      <c r="AL105" s="1" t="str">
        <f>VLOOKUP(C105,[1]Planilha1!$C:$AM,36,0)</f>
        <v>AUXILIAR</v>
      </c>
      <c r="AM105" s="1" t="str">
        <f>VLOOKUP(C105,[1]Planilha1!$C:$AM,37,0)</f>
        <v>NÃO</v>
      </c>
      <c r="AN105" s="1" t="str">
        <f>_xlfn.XLOOKUP(B105,'Exportar Planilha'!B:B,'Exportar Planilha'!E:E)</f>
        <v>Tem a palavra queimado E TRAFO</v>
      </c>
    </row>
    <row r="106" spans="1:40" hidden="1">
      <c r="A106" s="1" t="s">
        <v>3351</v>
      </c>
      <c r="B106" s="1" t="s">
        <v>3352</v>
      </c>
      <c r="C106" s="1">
        <v>662600211</v>
      </c>
      <c r="D106" s="1">
        <v>25962</v>
      </c>
      <c r="E106" s="1" t="s">
        <v>17070</v>
      </c>
      <c r="F106" s="1" t="s">
        <v>109</v>
      </c>
      <c r="G106" s="1" t="s">
        <v>110</v>
      </c>
      <c r="H106" s="1" t="s">
        <v>109</v>
      </c>
      <c r="I106" s="1" t="s">
        <v>110</v>
      </c>
      <c r="J106" s="1" t="s">
        <v>35</v>
      </c>
      <c r="K106" s="1">
        <v>1325099</v>
      </c>
      <c r="L106" s="1">
        <v>2026</v>
      </c>
      <c r="M106" s="1" t="s">
        <v>17071</v>
      </c>
      <c r="N106" s="1" t="s">
        <v>12149</v>
      </c>
      <c r="O106" s="1" t="s">
        <v>2598</v>
      </c>
      <c r="P106" s="1">
        <v>5700002130</v>
      </c>
      <c r="Q106" s="8" t="s">
        <v>2598</v>
      </c>
      <c r="R106" s="8"/>
      <c r="S106" s="1">
        <v>887271</v>
      </c>
      <c r="T106" s="1">
        <v>9386370</v>
      </c>
      <c r="U106" s="1" t="s">
        <v>17156</v>
      </c>
      <c r="V106" s="1" t="s">
        <v>709</v>
      </c>
      <c r="W106" s="1" t="s">
        <v>39</v>
      </c>
      <c r="X106" s="9">
        <v>46100.668657407405</v>
      </c>
      <c r="Y106" s="9">
        <v>46108.628275462965</v>
      </c>
      <c r="Z106" s="9">
        <v>46107.668657407405</v>
      </c>
      <c r="AA106" s="1" t="s">
        <v>40</v>
      </c>
      <c r="AB106" s="1" t="s">
        <v>2600</v>
      </c>
      <c r="AC106" s="1" t="s">
        <v>610</v>
      </c>
      <c r="AD106" s="1" t="s">
        <v>116</v>
      </c>
      <c r="AE106" s="1" t="s">
        <v>44</v>
      </c>
      <c r="AF106" s="1" t="s">
        <v>3353</v>
      </c>
      <c r="AI106" s="1" t="s">
        <v>1986</v>
      </c>
      <c r="AJ106" s="9">
        <v>46224.797569444447</v>
      </c>
      <c r="AN106" s="1">
        <f>_xlfn.XLOOKUP(B106,'Exportar Planilha'!B:B,'Exportar Planilha'!E:E)</f>
        <v>0</v>
      </c>
    </row>
    <row r="107" spans="1:40" hidden="1">
      <c r="A107" s="1" t="s">
        <v>1994</v>
      </c>
      <c r="B107" s="1" t="s">
        <v>1995</v>
      </c>
      <c r="C107" s="1">
        <v>212600454</v>
      </c>
      <c r="D107" s="1">
        <v>25962</v>
      </c>
      <c r="E107" s="1" t="s">
        <v>17070</v>
      </c>
      <c r="F107" s="1" t="s">
        <v>109</v>
      </c>
      <c r="G107" s="1" t="s">
        <v>110</v>
      </c>
      <c r="H107" s="1" t="s">
        <v>109</v>
      </c>
      <c r="I107" s="1" t="s">
        <v>110</v>
      </c>
      <c r="J107" s="1" t="s">
        <v>35</v>
      </c>
      <c r="K107" s="1">
        <v>1338940</v>
      </c>
      <c r="L107" s="1">
        <v>2026</v>
      </c>
      <c r="M107" s="1" t="s">
        <v>17071</v>
      </c>
      <c r="N107" s="1" t="s">
        <v>10032</v>
      </c>
      <c r="O107" s="1" t="s">
        <v>471</v>
      </c>
      <c r="P107" s="1">
        <v>5700002253</v>
      </c>
      <c r="Q107" s="8" t="s">
        <v>471</v>
      </c>
      <c r="R107" s="8"/>
      <c r="S107" s="1">
        <v>699782</v>
      </c>
      <c r="T107" s="1">
        <v>8878359</v>
      </c>
      <c r="U107" s="1" t="s">
        <v>17157</v>
      </c>
      <c r="V107" s="1" t="s">
        <v>38</v>
      </c>
      <c r="W107" s="1" t="s">
        <v>39</v>
      </c>
      <c r="X107" s="9">
        <v>46141.577141203707</v>
      </c>
      <c r="Y107" s="9">
        <v>46142.841666666667</v>
      </c>
      <c r="Z107" s="9">
        <v>46144.577141203707</v>
      </c>
      <c r="AA107" s="1" t="s">
        <v>40</v>
      </c>
      <c r="AB107" s="1" t="s">
        <v>924</v>
      </c>
      <c r="AC107" s="1" t="s">
        <v>182</v>
      </c>
      <c r="AD107" s="1" t="s">
        <v>116</v>
      </c>
      <c r="AE107" s="1" t="s">
        <v>44</v>
      </c>
      <c r="AF107" s="1" t="s">
        <v>1998</v>
      </c>
      <c r="AG107" s="1">
        <v>150</v>
      </c>
      <c r="AH107" s="1">
        <v>150</v>
      </c>
      <c r="AI107" s="1" t="s">
        <v>1999</v>
      </c>
      <c r="AJ107" s="9">
        <v>46224.797569444447</v>
      </c>
      <c r="AN107" s="1">
        <f>_xlfn.XLOOKUP(B107,'Exportar Planilha'!B:B,'Exportar Planilha'!E:E)</f>
        <v>0</v>
      </c>
    </row>
    <row r="108" spans="1:40" hidden="1">
      <c r="A108" s="1" t="s">
        <v>7619</v>
      </c>
      <c r="B108" s="1" t="s">
        <v>7620</v>
      </c>
      <c r="C108" s="1">
        <v>612600528</v>
      </c>
      <c r="D108" s="1">
        <v>25962</v>
      </c>
      <c r="E108" s="1" t="s">
        <v>17070</v>
      </c>
      <c r="F108" s="1" t="s">
        <v>109</v>
      </c>
      <c r="G108" s="1" t="s">
        <v>110</v>
      </c>
      <c r="H108" s="1" t="s">
        <v>32</v>
      </c>
      <c r="I108" s="1" t="s">
        <v>110</v>
      </c>
      <c r="J108" s="1" t="s">
        <v>35</v>
      </c>
      <c r="K108" s="1">
        <v>1345624</v>
      </c>
      <c r="L108" s="1">
        <v>2026</v>
      </c>
      <c r="M108" s="1" t="s">
        <v>17071</v>
      </c>
      <c r="N108" s="1" t="s">
        <v>11553</v>
      </c>
      <c r="O108" s="1" t="s">
        <v>2210</v>
      </c>
      <c r="P108" s="1">
        <v>5700003170</v>
      </c>
      <c r="Q108" s="8" t="s">
        <v>2210</v>
      </c>
      <c r="R108" s="8"/>
      <c r="S108" s="1">
        <v>798379</v>
      </c>
      <c r="T108" s="1">
        <v>9201995</v>
      </c>
      <c r="U108" s="1" t="s">
        <v>17158</v>
      </c>
      <c r="V108" s="1" t="s">
        <v>38</v>
      </c>
      <c r="W108" s="1" t="s">
        <v>39</v>
      </c>
      <c r="X108" s="9">
        <v>46158.236770833333</v>
      </c>
      <c r="Y108" s="9">
        <v>46158.48333333333</v>
      </c>
      <c r="Z108" s="9">
        <v>46161.236770833333</v>
      </c>
      <c r="AA108" s="1" t="s">
        <v>40</v>
      </c>
      <c r="AB108" s="1" t="s">
        <v>132</v>
      </c>
      <c r="AC108" s="1" t="s">
        <v>610</v>
      </c>
      <c r="AD108" s="1" t="s">
        <v>43</v>
      </c>
      <c r="AE108" s="1" t="s">
        <v>44</v>
      </c>
      <c r="AF108" s="1" t="s">
        <v>7623</v>
      </c>
      <c r="AG108" s="1">
        <v>25</v>
      </c>
      <c r="AH108" s="1">
        <v>25</v>
      </c>
      <c r="AI108" s="1" t="s">
        <v>7624</v>
      </c>
      <c r="AJ108" s="9">
        <v>46224.797569444447</v>
      </c>
      <c r="AN108" s="1">
        <f>_xlfn.XLOOKUP(B108,'Exportar Planilha'!B:B,'Exportar Planilha'!E:E)</f>
        <v>0</v>
      </c>
    </row>
    <row r="109" spans="1:40" hidden="1">
      <c r="A109" s="1" t="s">
        <v>1403</v>
      </c>
      <c r="B109" s="1" t="s">
        <v>1404</v>
      </c>
      <c r="C109" s="1">
        <v>712600159</v>
      </c>
      <c r="D109" s="1">
        <v>8812</v>
      </c>
      <c r="E109" s="1" t="s">
        <v>17070</v>
      </c>
      <c r="F109" s="1" t="s">
        <v>32</v>
      </c>
      <c r="G109" s="1" t="s">
        <v>285</v>
      </c>
      <c r="H109" s="1" t="s">
        <v>32</v>
      </c>
      <c r="I109" s="1" t="s">
        <v>285</v>
      </c>
      <c r="J109" s="1" t="s">
        <v>35</v>
      </c>
      <c r="K109" s="1">
        <v>1312961</v>
      </c>
      <c r="L109" s="1">
        <v>2026</v>
      </c>
      <c r="M109" s="1" t="s">
        <v>17071</v>
      </c>
      <c r="N109" s="1" t="s">
        <v>12298</v>
      </c>
      <c r="O109" s="1" t="s">
        <v>1166</v>
      </c>
      <c r="P109" s="1">
        <v>5700003225</v>
      </c>
      <c r="Q109" s="8" t="s">
        <v>1166</v>
      </c>
      <c r="R109" s="8"/>
      <c r="S109" s="1">
        <v>693332</v>
      </c>
      <c r="T109" s="1">
        <v>9083781</v>
      </c>
      <c r="U109" s="1" t="s">
        <v>17159</v>
      </c>
      <c r="V109" s="1" t="s">
        <v>38</v>
      </c>
      <c r="W109" s="1" t="s">
        <v>39</v>
      </c>
      <c r="X109" s="9">
        <v>46070.583807870367</v>
      </c>
      <c r="Y109" s="9">
        <v>46075.740706018521</v>
      </c>
      <c r="Z109" s="9">
        <v>46073.583807870367</v>
      </c>
      <c r="AA109" s="1" t="s">
        <v>40</v>
      </c>
      <c r="AB109" s="1" t="s">
        <v>1168</v>
      </c>
      <c r="AC109" s="1" t="s">
        <v>189</v>
      </c>
      <c r="AD109" s="1" t="s">
        <v>116</v>
      </c>
      <c r="AE109" s="1" t="s">
        <v>44</v>
      </c>
      <c r="AF109" s="1" t="s">
        <v>1407</v>
      </c>
      <c r="AI109" s="1" t="s">
        <v>191</v>
      </c>
      <c r="AJ109" s="9">
        <v>46224.797569444447</v>
      </c>
      <c r="AN109" s="1">
        <f>_xlfn.XLOOKUP(B109,'Exportar Planilha'!B:B,'Exportar Planilha'!E:E)</f>
        <v>0</v>
      </c>
    </row>
    <row r="110" spans="1:40" hidden="1">
      <c r="A110" s="1" t="s">
        <v>4877</v>
      </c>
      <c r="B110" s="1" t="s">
        <v>4878</v>
      </c>
      <c r="C110" s="1">
        <v>212600347</v>
      </c>
      <c r="D110" s="1">
        <v>25962</v>
      </c>
      <c r="E110" s="1" t="s">
        <v>17070</v>
      </c>
      <c r="F110" s="1" t="s">
        <v>32</v>
      </c>
      <c r="G110" s="1" t="s">
        <v>110</v>
      </c>
      <c r="H110" s="1" t="s">
        <v>32</v>
      </c>
      <c r="I110" s="1" t="s">
        <v>110</v>
      </c>
      <c r="J110" s="1" t="s">
        <v>35</v>
      </c>
      <c r="K110" s="1">
        <v>1325005</v>
      </c>
      <c r="L110" s="1">
        <v>2026</v>
      </c>
      <c r="M110" s="1" t="s">
        <v>17071</v>
      </c>
      <c r="N110" s="1" t="s">
        <v>10032</v>
      </c>
      <c r="O110" s="1" t="s">
        <v>1553</v>
      </c>
      <c r="P110" s="1">
        <v>5700004086</v>
      </c>
      <c r="Q110" s="8" t="s">
        <v>1553</v>
      </c>
      <c r="R110" s="8"/>
      <c r="S110" s="1">
        <v>647250</v>
      </c>
      <c r="T110" s="1">
        <v>8917072</v>
      </c>
      <c r="U110" s="1" t="s">
        <v>17160</v>
      </c>
      <c r="V110" s="1" t="s">
        <v>38</v>
      </c>
      <c r="W110" s="1" t="s">
        <v>39</v>
      </c>
      <c r="X110" s="9">
        <v>46106.144618055558</v>
      </c>
      <c r="Y110" s="9">
        <v>46106.463888888888</v>
      </c>
      <c r="Z110" s="9">
        <v>46109.144618055558</v>
      </c>
      <c r="AA110" s="1" t="s">
        <v>40</v>
      </c>
      <c r="AB110" s="1" t="s">
        <v>353</v>
      </c>
      <c r="AC110" s="1" t="s">
        <v>449</v>
      </c>
      <c r="AD110" s="1" t="s">
        <v>116</v>
      </c>
      <c r="AE110" s="1" t="s">
        <v>44</v>
      </c>
      <c r="AF110" s="1" t="s">
        <v>4881</v>
      </c>
      <c r="AG110" s="1">
        <v>75</v>
      </c>
      <c r="AH110" s="1">
        <v>75</v>
      </c>
      <c r="AI110" s="1" t="s">
        <v>3179</v>
      </c>
      <c r="AJ110" s="9">
        <v>46224.797569444447</v>
      </c>
      <c r="AN110" s="1">
        <f>_xlfn.XLOOKUP(B110,'Exportar Planilha'!B:B,'Exportar Planilha'!E:E)</f>
        <v>0</v>
      </c>
    </row>
    <row r="111" spans="1:40" hidden="1">
      <c r="A111" s="1" t="s">
        <v>5434</v>
      </c>
      <c r="B111" s="1" t="s">
        <v>5435</v>
      </c>
      <c r="C111" s="1">
        <v>412600025</v>
      </c>
      <c r="D111" s="1">
        <v>8812</v>
      </c>
      <c r="E111" s="1" t="s">
        <v>17070</v>
      </c>
      <c r="F111" s="1" t="s">
        <v>32</v>
      </c>
      <c r="G111" s="1" t="s">
        <v>33</v>
      </c>
      <c r="H111" s="1" t="s">
        <v>32</v>
      </c>
      <c r="I111" s="1" t="s">
        <v>33</v>
      </c>
      <c r="J111" s="1" t="s">
        <v>35</v>
      </c>
      <c r="K111" s="1">
        <v>1277595</v>
      </c>
      <c r="L111" s="1">
        <v>2026</v>
      </c>
      <c r="M111" s="1" t="s">
        <v>17071</v>
      </c>
      <c r="N111" s="1" t="s">
        <v>13191</v>
      </c>
      <c r="O111" s="1" t="s">
        <v>1255</v>
      </c>
      <c r="P111" s="1">
        <v>5700005021</v>
      </c>
      <c r="Q111" s="8" t="s">
        <v>1255</v>
      </c>
      <c r="R111" s="8"/>
      <c r="S111" s="1">
        <v>841774</v>
      </c>
      <c r="T111" s="1">
        <v>8602625</v>
      </c>
      <c r="U111" s="1" t="s">
        <v>17161</v>
      </c>
      <c r="V111" s="1" t="s">
        <v>38</v>
      </c>
      <c r="W111" s="1" t="s">
        <v>39</v>
      </c>
      <c r="X111" s="9">
        <v>46026.760821759257</v>
      </c>
      <c r="Y111" s="9">
        <v>46027.924791666665</v>
      </c>
      <c r="Z111" s="9">
        <v>46029.760821759257</v>
      </c>
      <c r="AA111" s="1" t="s">
        <v>40</v>
      </c>
      <c r="AB111" s="1" t="s">
        <v>52</v>
      </c>
      <c r="AC111" s="1" t="s">
        <v>157</v>
      </c>
      <c r="AD111" s="1" t="s">
        <v>43</v>
      </c>
      <c r="AE111" s="1" t="s">
        <v>44</v>
      </c>
      <c r="AF111" s="1" t="s">
        <v>5438</v>
      </c>
      <c r="AG111" s="1">
        <v>15</v>
      </c>
      <c r="AH111" s="1">
        <v>15</v>
      </c>
      <c r="AI111" s="1" t="s">
        <v>159</v>
      </c>
      <c r="AJ111" s="9">
        <v>46224.797569444447</v>
      </c>
      <c r="AN111" s="1">
        <f>_xlfn.XLOOKUP(B111,'Exportar Planilha'!B:B,'Exportar Planilha'!E:E)</f>
        <v>0</v>
      </c>
    </row>
    <row r="112" spans="1:40" hidden="1">
      <c r="A112" s="1" t="s">
        <v>2291</v>
      </c>
      <c r="B112" s="1" t="s">
        <v>2292</v>
      </c>
      <c r="C112" s="1">
        <v>212600509</v>
      </c>
      <c r="D112" s="1">
        <v>8812</v>
      </c>
      <c r="E112" s="1" t="s">
        <v>17070</v>
      </c>
      <c r="F112" s="1" t="s">
        <v>32</v>
      </c>
      <c r="G112" s="1" t="s">
        <v>34</v>
      </c>
      <c r="H112" s="1" t="s">
        <v>32</v>
      </c>
      <c r="I112" s="1" t="s">
        <v>34</v>
      </c>
      <c r="J112" s="1" t="s">
        <v>35</v>
      </c>
      <c r="K112" s="1">
        <v>1352216</v>
      </c>
      <c r="L112" s="1">
        <v>2026</v>
      </c>
      <c r="M112" s="1" t="s">
        <v>17071</v>
      </c>
      <c r="N112" s="1" t="s">
        <v>10032</v>
      </c>
      <c r="O112" s="1" t="s">
        <v>2294</v>
      </c>
      <c r="P112" s="1">
        <v>5700005055</v>
      </c>
      <c r="Q112" s="8" t="s">
        <v>2294</v>
      </c>
      <c r="R112" s="8"/>
      <c r="S112" s="1">
        <v>658722</v>
      </c>
      <c r="T112" s="1">
        <v>9026042</v>
      </c>
      <c r="U112" s="1" t="s">
        <v>17162</v>
      </c>
      <c r="V112" s="1" t="s">
        <v>38</v>
      </c>
      <c r="W112" s="1" t="s">
        <v>39</v>
      </c>
      <c r="X112" s="9">
        <v>46178.877013888887</v>
      </c>
      <c r="Y112" s="9">
        <v>46179.30972222222</v>
      </c>
      <c r="Z112" s="9">
        <v>46181.877013888887</v>
      </c>
      <c r="AA112" s="1" t="s">
        <v>40</v>
      </c>
      <c r="AB112" s="1" t="s">
        <v>436</v>
      </c>
      <c r="AC112" s="1" t="s">
        <v>280</v>
      </c>
      <c r="AD112" s="1" t="s">
        <v>116</v>
      </c>
      <c r="AE112" s="1" t="s">
        <v>44</v>
      </c>
      <c r="AF112" s="1" t="s">
        <v>2296</v>
      </c>
      <c r="AG112" s="1">
        <v>150</v>
      </c>
      <c r="AH112" s="1">
        <v>1125</v>
      </c>
      <c r="AI112" s="1" t="s">
        <v>2297</v>
      </c>
      <c r="AJ112" s="9">
        <v>46224.797569444447</v>
      </c>
      <c r="AN112" s="1">
        <f>_xlfn.XLOOKUP(B112,'Exportar Planilha'!B:B,'Exportar Planilha'!E:E)</f>
        <v>0</v>
      </c>
    </row>
    <row r="113" spans="1:40" hidden="1">
      <c r="A113" s="1" t="s">
        <v>6865</v>
      </c>
      <c r="B113" s="1" t="s">
        <v>6866</v>
      </c>
      <c r="C113" s="1">
        <v>612600126</v>
      </c>
      <c r="D113" s="1">
        <v>8812</v>
      </c>
      <c r="E113" s="1" t="s">
        <v>17070</v>
      </c>
      <c r="F113" s="1" t="s">
        <v>32</v>
      </c>
      <c r="G113" s="1" t="s">
        <v>172</v>
      </c>
      <c r="H113" s="1" t="s">
        <v>32</v>
      </c>
      <c r="I113" s="1" t="s">
        <v>32</v>
      </c>
      <c r="J113" s="1" t="s">
        <v>35</v>
      </c>
      <c r="K113" s="1">
        <v>1306200</v>
      </c>
      <c r="L113" s="1">
        <v>2026</v>
      </c>
      <c r="M113" s="1" t="s">
        <v>17071</v>
      </c>
      <c r="N113" s="1" t="s">
        <v>11553</v>
      </c>
      <c r="O113" s="1" t="s">
        <v>179</v>
      </c>
      <c r="P113" s="1">
        <v>5700005063</v>
      </c>
      <c r="Q113" s="8" t="s">
        <v>179</v>
      </c>
      <c r="R113" s="8"/>
      <c r="S113" s="1">
        <v>766553</v>
      </c>
      <c r="T113" s="1">
        <v>9141607</v>
      </c>
      <c r="U113" s="1" t="s">
        <v>17163</v>
      </c>
      <c r="V113" s="1" t="s">
        <v>38</v>
      </c>
      <c r="W113" s="1" t="s">
        <v>39</v>
      </c>
      <c r="X113" s="9">
        <v>46052.73265046296</v>
      </c>
      <c r="Y113" s="9">
        <v>46053.013888888891</v>
      </c>
      <c r="Z113" s="9">
        <v>46055.73265046296</v>
      </c>
      <c r="AA113" s="1" t="s">
        <v>40</v>
      </c>
      <c r="AB113" s="1" t="s">
        <v>2149</v>
      </c>
      <c r="AC113" s="1" t="s">
        <v>104</v>
      </c>
      <c r="AD113" s="1" t="s">
        <v>116</v>
      </c>
      <c r="AE113" s="1" t="s">
        <v>44</v>
      </c>
      <c r="AF113" s="1" t="s">
        <v>6869</v>
      </c>
      <c r="AG113" s="1">
        <v>45</v>
      </c>
      <c r="AH113" s="1">
        <v>45</v>
      </c>
      <c r="AI113" s="1" t="s">
        <v>1669</v>
      </c>
      <c r="AJ113" s="9">
        <v>46224.797569444447</v>
      </c>
      <c r="AN113" s="1">
        <f>_xlfn.XLOOKUP(B113,'Exportar Planilha'!B:B,'Exportar Planilha'!E:E)</f>
        <v>0</v>
      </c>
    </row>
    <row r="114" spans="1:40" hidden="1">
      <c r="A114" s="1" t="s">
        <v>1981</v>
      </c>
      <c r="B114" s="1" t="s">
        <v>1982</v>
      </c>
      <c r="C114" s="1">
        <v>612600383</v>
      </c>
      <c r="D114" s="1">
        <v>8812</v>
      </c>
      <c r="E114" s="1" t="s">
        <v>17070</v>
      </c>
      <c r="F114" s="1" t="s">
        <v>32</v>
      </c>
      <c r="G114" s="1" t="s">
        <v>285</v>
      </c>
      <c r="H114" s="1" t="s">
        <v>32</v>
      </c>
      <c r="I114" s="1" t="s">
        <v>172</v>
      </c>
      <c r="J114" s="1" t="s">
        <v>35</v>
      </c>
      <c r="K114" s="1">
        <v>1329997</v>
      </c>
      <c r="L114" s="1">
        <v>2026</v>
      </c>
      <c r="M114" s="1" t="s">
        <v>17071</v>
      </c>
      <c r="N114" s="1" t="s">
        <v>12149</v>
      </c>
      <c r="O114" s="1" t="s">
        <v>344</v>
      </c>
      <c r="P114" s="1">
        <v>5700005109</v>
      </c>
      <c r="Q114" s="8" t="s">
        <v>344</v>
      </c>
      <c r="R114" s="8"/>
      <c r="S114" s="1">
        <v>846859</v>
      </c>
      <c r="T114" s="1">
        <v>9292702</v>
      </c>
      <c r="U114" s="1" t="s">
        <v>17164</v>
      </c>
      <c r="V114" s="1" t="s">
        <v>38</v>
      </c>
      <c r="W114" s="1" t="s">
        <v>39</v>
      </c>
      <c r="X114" s="9">
        <v>46119.744699074072</v>
      </c>
      <c r="Y114" s="9">
        <v>46120.295925925922</v>
      </c>
      <c r="Z114" s="9">
        <v>46122.744699074072</v>
      </c>
      <c r="AA114" s="1" t="s">
        <v>40</v>
      </c>
      <c r="AB114" s="1" t="s">
        <v>1000</v>
      </c>
      <c r="AC114" s="1" t="s">
        <v>295</v>
      </c>
      <c r="AD114" s="1" t="s">
        <v>116</v>
      </c>
      <c r="AE114" s="1" t="s">
        <v>44</v>
      </c>
      <c r="AF114" s="1" t="s">
        <v>1985</v>
      </c>
      <c r="AG114" s="1">
        <v>150</v>
      </c>
      <c r="AH114" s="1">
        <v>150</v>
      </c>
      <c r="AI114" s="1" t="s">
        <v>1986</v>
      </c>
      <c r="AJ114" s="9">
        <v>46224.797569444447</v>
      </c>
      <c r="AN114" s="1">
        <f>_xlfn.XLOOKUP(B114,'Exportar Planilha'!B:B,'Exportar Planilha'!E:E)</f>
        <v>0</v>
      </c>
    </row>
    <row r="115" spans="1:40" hidden="1">
      <c r="A115" s="1" t="s">
        <v>6446</v>
      </c>
      <c r="B115" s="1" t="s">
        <v>6447</v>
      </c>
      <c r="C115" s="1">
        <v>712600051</v>
      </c>
      <c r="D115" s="1">
        <v>8812</v>
      </c>
      <c r="E115" s="1" t="s">
        <v>17070</v>
      </c>
      <c r="F115" s="1" t="s">
        <v>109</v>
      </c>
      <c r="G115" s="1" t="s">
        <v>110</v>
      </c>
      <c r="H115" s="1" t="s">
        <v>32</v>
      </c>
      <c r="I115" s="1" t="s">
        <v>33</v>
      </c>
      <c r="J115" s="1" t="s">
        <v>35</v>
      </c>
      <c r="K115" s="1">
        <v>1281173</v>
      </c>
      <c r="L115" s="1">
        <v>2026</v>
      </c>
      <c r="M115" s="1" t="s">
        <v>17071</v>
      </c>
      <c r="N115" s="1" t="s">
        <v>12298</v>
      </c>
      <c r="O115" s="1" t="s">
        <v>59</v>
      </c>
      <c r="P115" s="1">
        <v>5700005195</v>
      </c>
      <c r="Q115" s="8" t="s">
        <v>59</v>
      </c>
      <c r="R115" s="8"/>
      <c r="S115" s="1">
        <v>902885</v>
      </c>
      <c r="T115" s="1">
        <v>9007849</v>
      </c>
      <c r="U115" s="1" t="s">
        <v>17165</v>
      </c>
      <c r="V115" s="1" t="s">
        <v>1160</v>
      </c>
      <c r="W115" s="1" t="s">
        <v>39</v>
      </c>
      <c r="X115" s="9">
        <v>46027.512974537036</v>
      </c>
      <c r="Y115" s="9">
        <v>46030.606944444444</v>
      </c>
      <c r="Z115" s="9">
        <v>46087.512974537036</v>
      </c>
      <c r="AA115" s="1" t="s">
        <v>40</v>
      </c>
      <c r="AB115" s="1" t="s">
        <v>188</v>
      </c>
      <c r="AC115" s="1" t="s">
        <v>189</v>
      </c>
      <c r="AD115" s="1" t="s">
        <v>116</v>
      </c>
      <c r="AE115" s="1" t="s">
        <v>44</v>
      </c>
      <c r="AF115" s="1" t="s">
        <v>6450</v>
      </c>
      <c r="AG115" s="1">
        <v>1125</v>
      </c>
      <c r="AH115" s="1">
        <v>75</v>
      </c>
      <c r="AI115" s="1" t="s">
        <v>944</v>
      </c>
      <c r="AJ115" s="9">
        <v>46224.797569444447</v>
      </c>
      <c r="AN115" s="1">
        <f>_xlfn.XLOOKUP(B115,'Exportar Planilha'!B:B,'Exportar Planilha'!E:E)</f>
        <v>0</v>
      </c>
    </row>
    <row r="116" spans="1:40" hidden="1">
      <c r="A116" s="1" t="s">
        <v>832</v>
      </c>
      <c r="B116" s="1" t="s">
        <v>833</v>
      </c>
      <c r="C116" s="1">
        <v>712600231</v>
      </c>
      <c r="D116" s="1">
        <v>8812</v>
      </c>
      <c r="E116" s="1" t="s">
        <v>17070</v>
      </c>
      <c r="F116" s="1" t="s">
        <v>109</v>
      </c>
      <c r="G116" s="1" t="s">
        <v>110</v>
      </c>
      <c r="H116" s="1" t="s">
        <v>109</v>
      </c>
      <c r="I116" s="1" t="s">
        <v>110</v>
      </c>
      <c r="J116" s="1" t="s">
        <v>35</v>
      </c>
      <c r="K116" s="1">
        <v>1318470</v>
      </c>
      <c r="L116" s="1">
        <v>2026</v>
      </c>
      <c r="M116" s="1" t="s">
        <v>17071</v>
      </c>
      <c r="N116" s="1" t="s">
        <v>12298</v>
      </c>
      <c r="O116" s="1" t="s">
        <v>835</v>
      </c>
      <c r="P116" s="1">
        <v>5700006034</v>
      </c>
      <c r="Q116" s="8" t="s">
        <v>835</v>
      </c>
      <c r="R116" s="8"/>
      <c r="S116" s="1">
        <v>774775</v>
      </c>
      <c r="T116" s="1">
        <v>9056312</v>
      </c>
      <c r="U116" s="1" t="s">
        <v>17166</v>
      </c>
      <c r="V116" s="1" t="s">
        <v>38</v>
      </c>
      <c r="W116" s="1" t="s">
        <v>39</v>
      </c>
      <c r="X116" s="9">
        <v>46091.357372685183</v>
      </c>
      <c r="Y116" s="9">
        <v>46092.083333333336</v>
      </c>
      <c r="Z116" s="9">
        <v>46094.357372685183</v>
      </c>
      <c r="AA116" s="1" t="s">
        <v>40</v>
      </c>
      <c r="AB116" s="1" t="s">
        <v>837</v>
      </c>
      <c r="AC116" s="1" t="s">
        <v>133</v>
      </c>
      <c r="AD116" s="1" t="s">
        <v>116</v>
      </c>
      <c r="AE116" s="1" t="s">
        <v>44</v>
      </c>
      <c r="AF116" s="1" t="s">
        <v>838</v>
      </c>
      <c r="AG116" s="1">
        <v>150</v>
      </c>
      <c r="AH116" s="1">
        <v>150</v>
      </c>
      <c r="AI116" s="1" t="s">
        <v>839</v>
      </c>
      <c r="AJ116" s="9">
        <v>46224.797569444447</v>
      </c>
      <c r="AN116" s="1">
        <f>_xlfn.XLOOKUP(B116,'Exportar Planilha'!B:B,'Exportar Planilha'!E:E)</f>
        <v>0</v>
      </c>
    </row>
    <row r="117" spans="1:40" hidden="1">
      <c r="A117" s="1" t="s">
        <v>4768</v>
      </c>
      <c r="B117" s="1" t="s">
        <v>4769</v>
      </c>
      <c r="C117" s="1">
        <v>612600373</v>
      </c>
      <c r="D117" s="1">
        <v>8812</v>
      </c>
      <c r="E117" s="1" t="s">
        <v>17070</v>
      </c>
      <c r="F117" s="1" t="s">
        <v>32</v>
      </c>
      <c r="G117" s="1" t="s">
        <v>33</v>
      </c>
      <c r="H117" s="1" t="s">
        <v>109</v>
      </c>
      <c r="I117" s="1" t="s">
        <v>172</v>
      </c>
      <c r="J117" s="1" t="s">
        <v>35</v>
      </c>
      <c r="K117" s="1">
        <v>1328513</v>
      </c>
      <c r="L117" s="1">
        <v>2026</v>
      </c>
      <c r="M117" s="1" t="s">
        <v>17071</v>
      </c>
      <c r="N117" s="1" t="s">
        <v>11553</v>
      </c>
      <c r="O117" s="1" t="s">
        <v>2824</v>
      </c>
      <c r="P117" s="1">
        <v>5700006193</v>
      </c>
      <c r="Q117" s="8" t="s">
        <v>2824</v>
      </c>
      <c r="R117" s="8"/>
      <c r="S117" s="1">
        <v>962647</v>
      </c>
      <c r="T117" s="1">
        <v>9116527</v>
      </c>
      <c r="U117" s="1" t="s">
        <v>17167</v>
      </c>
      <c r="V117" s="1" t="s">
        <v>38</v>
      </c>
      <c r="W117" s="1" t="s">
        <v>39</v>
      </c>
      <c r="X117" s="9">
        <v>46114.361631944441</v>
      </c>
      <c r="Y117" s="9">
        <v>46115.120138888888</v>
      </c>
      <c r="Z117" s="9">
        <v>46117.361631944441</v>
      </c>
      <c r="AA117" s="1" t="s">
        <v>40</v>
      </c>
      <c r="AB117" s="1" t="s">
        <v>2826</v>
      </c>
      <c r="AC117" s="1" t="s">
        <v>362</v>
      </c>
      <c r="AD117" s="1" t="s">
        <v>116</v>
      </c>
      <c r="AE117" s="1" t="s">
        <v>44</v>
      </c>
      <c r="AF117" s="1" t="s">
        <v>4772</v>
      </c>
      <c r="AG117" s="1">
        <v>150</v>
      </c>
      <c r="AH117" s="1">
        <v>150</v>
      </c>
      <c r="AI117" s="1" t="s">
        <v>3985</v>
      </c>
      <c r="AJ117" s="9">
        <v>46224.797569444447</v>
      </c>
      <c r="AN117" s="1">
        <f>_xlfn.XLOOKUP(B117,'Exportar Planilha'!B:B,'Exportar Planilha'!E:E)</f>
        <v>0</v>
      </c>
    </row>
    <row r="118" spans="1:40" hidden="1">
      <c r="A118" s="1" t="s">
        <v>4203</v>
      </c>
      <c r="B118" s="1" t="s">
        <v>4204</v>
      </c>
      <c r="C118" s="1">
        <v>612600150</v>
      </c>
      <c r="D118" s="1">
        <v>8812</v>
      </c>
      <c r="E118" s="1" t="s">
        <v>17070</v>
      </c>
      <c r="F118" s="1" t="s">
        <v>32</v>
      </c>
      <c r="G118" s="1" t="s">
        <v>172</v>
      </c>
      <c r="H118" s="1" t="s">
        <v>32</v>
      </c>
      <c r="I118" s="1" t="s">
        <v>32</v>
      </c>
      <c r="J118" s="1" t="s">
        <v>35</v>
      </c>
      <c r="K118" s="1">
        <v>1310253</v>
      </c>
      <c r="L118" s="1">
        <v>2026</v>
      </c>
      <c r="M118" s="1" t="s">
        <v>17071</v>
      </c>
      <c r="N118" s="1" t="s">
        <v>11553</v>
      </c>
      <c r="O118" s="1" t="s">
        <v>367</v>
      </c>
      <c r="P118" s="1">
        <v>5700007157</v>
      </c>
      <c r="Q118" s="8" t="s">
        <v>367</v>
      </c>
      <c r="R118" s="8"/>
      <c r="S118" s="1">
        <v>760531</v>
      </c>
      <c r="T118" s="1">
        <v>9272091</v>
      </c>
      <c r="U118" s="1" t="s">
        <v>17168</v>
      </c>
      <c r="V118" s="1" t="s">
        <v>38</v>
      </c>
      <c r="W118" s="1" t="s">
        <v>39</v>
      </c>
      <c r="X118" s="9">
        <v>46060.734918981485</v>
      </c>
      <c r="Y118" s="9">
        <v>46060.932638888888</v>
      </c>
      <c r="Z118" s="9">
        <v>46063.734918981485</v>
      </c>
      <c r="AA118" s="1" t="s">
        <v>40</v>
      </c>
      <c r="AB118" s="1" t="s">
        <v>1050</v>
      </c>
      <c r="AC118" s="1" t="s">
        <v>225</v>
      </c>
      <c r="AD118" s="1" t="s">
        <v>116</v>
      </c>
      <c r="AE118" s="1" t="s">
        <v>44</v>
      </c>
      <c r="AF118" s="1" t="s">
        <v>4207</v>
      </c>
      <c r="AG118" s="1">
        <v>150</v>
      </c>
      <c r="AH118" s="1">
        <v>150</v>
      </c>
      <c r="AI118" s="1" t="s">
        <v>1999</v>
      </c>
      <c r="AJ118" s="9">
        <v>46224.797569444447</v>
      </c>
      <c r="AN118" s="1">
        <f>_xlfn.XLOOKUP(B118,'Exportar Planilha'!B:B,'Exportar Planilha'!E:E)</f>
        <v>0</v>
      </c>
    </row>
    <row r="119" spans="1:40" hidden="1">
      <c r="A119" s="1" t="s">
        <v>516</v>
      </c>
      <c r="B119" s="1" t="s">
        <v>517</v>
      </c>
      <c r="C119" s="1">
        <v>712600306</v>
      </c>
      <c r="D119" s="1">
        <v>8812</v>
      </c>
      <c r="E119" s="1" t="s">
        <v>17070</v>
      </c>
      <c r="F119" s="1" t="s">
        <v>32</v>
      </c>
      <c r="G119" s="1" t="s">
        <v>33</v>
      </c>
      <c r="H119" s="1" t="s">
        <v>32</v>
      </c>
      <c r="I119" s="1" t="s">
        <v>33</v>
      </c>
      <c r="J119" s="1" t="s">
        <v>35</v>
      </c>
      <c r="K119" s="1">
        <v>1334147</v>
      </c>
      <c r="L119" s="1">
        <v>2026</v>
      </c>
      <c r="M119" s="1" t="s">
        <v>17071</v>
      </c>
      <c r="N119" s="1" t="s">
        <v>12298</v>
      </c>
      <c r="O119" s="1" t="s">
        <v>359</v>
      </c>
      <c r="P119" s="1">
        <v>5700008111</v>
      </c>
      <c r="Q119" s="8" t="s">
        <v>359</v>
      </c>
      <c r="R119" s="8"/>
      <c r="S119" s="1">
        <v>727227</v>
      </c>
      <c r="T119" s="1">
        <v>9049673</v>
      </c>
      <c r="U119" s="1" t="s">
        <v>17169</v>
      </c>
      <c r="V119" s="1" t="s">
        <v>38</v>
      </c>
      <c r="W119" s="1" t="s">
        <v>39</v>
      </c>
      <c r="X119" s="9">
        <v>46128.39875</v>
      </c>
      <c r="Y119" s="9">
        <v>46128.666666666664</v>
      </c>
      <c r="Z119" s="9">
        <v>46131.39875</v>
      </c>
      <c r="AA119" s="1" t="s">
        <v>40</v>
      </c>
      <c r="AB119" s="1" t="s">
        <v>520</v>
      </c>
      <c r="AC119" s="1" t="s">
        <v>133</v>
      </c>
      <c r="AD119" s="1" t="s">
        <v>116</v>
      </c>
      <c r="AE119" s="1" t="s">
        <v>44</v>
      </c>
      <c r="AF119" s="1" t="s">
        <v>521</v>
      </c>
      <c r="AG119" s="1">
        <v>1125</v>
      </c>
      <c r="AH119" s="1">
        <v>1125</v>
      </c>
      <c r="AI119" s="1" t="s">
        <v>522</v>
      </c>
      <c r="AJ119" s="9">
        <v>46224.797569444447</v>
      </c>
      <c r="AN119" s="1">
        <f>_xlfn.XLOOKUP(B119,'Exportar Planilha'!B:B,'Exportar Planilha'!E:E)</f>
        <v>0</v>
      </c>
    </row>
    <row r="120" spans="1:40" hidden="1">
      <c r="A120" s="1" t="s">
        <v>5874</v>
      </c>
      <c r="B120" s="1" t="s">
        <v>5875</v>
      </c>
      <c r="C120" s="1">
        <v>412600211</v>
      </c>
      <c r="D120" s="1">
        <v>8812</v>
      </c>
      <c r="E120" s="1" t="s">
        <v>17070</v>
      </c>
      <c r="F120" s="1" t="s">
        <v>32</v>
      </c>
      <c r="G120" s="1" t="s">
        <v>33</v>
      </c>
      <c r="H120" s="1" t="s">
        <v>32</v>
      </c>
      <c r="I120" s="1" t="s">
        <v>33</v>
      </c>
      <c r="J120" s="1" t="s">
        <v>35</v>
      </c>
      <c r="K120" s="1">
        <v>1312689</v>
      </c>
      <c r="L120" s="1">
        <v>2026</v>
      </c>
      <c r="M120" s="1" t="s">
        <v>17071</v>
      </c>
      <c r="N120" s="1" t="s">
        <v>13191</v>
      </c>
      <c r="O120" s="1" t="s">
        <v>5877</v>
      </c>
      <c r="P120" s="1">
        <v>5700009052</v>
      </c>
      <c r="Q120" s="8" t="s">
        <v>5877</v>
      </c>
      <c r="R120" s="8"/>
      <c r="S120" s="1">
        <v>659741</v>
      </c>
      <c r="T120" s="1">
        <v>8693682</v>
      </c>
      <c r="U120" s="1" t="s">
        <v>17170</v>
      </c>
      <c r="V120" s="1" t="s">
        <v>38</v>
      </c>
      <c r="W120" s="1" t="s">
        <v>39</v>
      </c>
      <c r="X120" s="9">
        <v>46066.70989583333</v>
      </c>
      <c r="Y120" s="9">
        <v>46069.395486111112</v>
      </c>
      <c r="Z120" s="9">
        <v>46069.70989583333</v>
      </c>
      <c r="AA120" s="1" t="s">
        <v>40</v>
      </c>
      <c r="AB120" s="1" t="s">
        <v>2518</v>
      </c>
      <c r="AC120" s="1" t="s">
        <v>125</v>
      </c>
      <c r="AD120" s="1" t="s">
        <v>116</v>
      </c>
      <c r="AE120" s="1" t="s">
        <v>44</v>
      </c>
      <c r="AF120" s="1" t="s">
        <v>5468</v>
      </c>
      <c r="AG120" s="1">
        <v>15</v>
      </c>
      <c r="AH120" s="1">
        <v>15</v>
      </c>
      <c r="AI120" s="1" t="s">
        <v>65</v>
      </c>
      <c r="AJ120" s="9">
        <v>46224.797569444447</v>
      </c>
      <c r="AN120" s="1">
        <f>_xlfn.XLOOKUP(B120,'Exportar Planilha'!B:B,'Exportar Planilha'!E:E)</f>
        <v>0</v>
      </c>
    </row>
    <row r="121" spans="1:40" hidden="1">
      <c r="A121" s="1" t="s">
        <v>3174</v>
      </c>
      <c r="B121" s="1" t="s">
        <v>3175</v>
      </c>
      <c r="C121" s="1">
        <v>312600013</v>
      </c>
      <c r="D121" s="1">
        <v>8812</v>
      </c>
      <c r="E121" s="1" t="s">
        <v>17070</v>
      </c>
      <c r="F121" s="1" t="s">
        <v>32</v>
      </c>
      <c r="G121" s="1" t="s">
        <v>285</v>
      </c>
      <c r="J121" s="1" t="s">
        <v>35</v>
      </c>
      <c r="K121" s="1">
        <v>1278423</v>
      </c>
      <c r="L121" s="1">
        <v>2026</v>
      </c>
      <c r="M121" s="1" t="s">
        <v>17071</v>
      </c>
      <c r="N121" s="1" t="s">
        <v>10852</v>
      </c>
      <c r="O121" s="1" t="s">
        <v>211</v>
      </c>
      <c r="P121" s="1">
        <v>5700009096</v>
      </c>
      <c r="Q121" s="8" t="s">
        <v>211</v>
      </c>
      <c r="R121" s="8"/>
      <c r="S121" s="1">
        <v>873862</v>
      </c>
      <c r="T121" s="1">
        <v>8766408</v>
      </c>
      <c r="U121" s="1" t="s">
        <v>17171</v>
      </c>
      <c r="V121" s="1" t="s">
        <v>38</v>
      </c>
      <c r="W121" s="1" t="s">
        <v>39</v>
      </c>
      <c r="X121" s="9">
        <v>46025.08258101852</v>
      </c>
      <c r="Y121" s="9">
        <v>46025.614583333336</v>
      </c>
      <c r="Z121" s="9">
        <v>46028.08258101852</v>
      </c>
      <c r="AA121" s="1" t="s">
        <v>40</v>
      </c>
      <c r="AB121" s="1" t="s">
        <v>233</v>
      </c>
      <c r="AC121" s="1" t="s">
        <v>449</v>
      </c>
      <c r="AD121" s="1" t="s">
        <v>116</v>
      </c>
      <c r="AE121" s="1" t="s">
        <v>44</v>
      </c>
      <c r="AF121" s="1" t="s">
        <v>3178</v>
      </c>
      <c r="AG121" s="1">
        <v>1125</v>
      </c>
      <c r="AH121" s="1">
        <v>75</v>
      </c>
      <c r="AI121" s="1" t="s">
        <v>3179</v>
      </c>
      <c r="AJ121" s="9">
        <v>46224.797569444447</v>
      </c>
      <c r="AN121" s="1">
        <f>_xlfn.XLOOKUP(B121,'Exportar Planilha'!B:B,'Exportar Planilha'!E:E)</f>
        <v>0</v>
      </c>
    </row>
    <row r="122" spans="1:40" hidden="1">
      <c r="A122" s="1" t="s">
        <v>7165</v>
      </c>
      <c r="B122" s="1" t="s">
        <v>7166</v>
      </c>
      <c r="C122" s="1">
        <v>412600360</v>
      </c>
      <c r="D122" s="1">
        <v>8812</v>
      </c>
      <c r="E122" s="1" t="s">
        <v>17070</v>
      </c>
      <c r="F122" s="1" t="s">
        <v>32</v>
      </c>
      <c r="G122" s="1" t="s">
        <v>33</v>
      </c>
      <c r="H122" s="1" t="s">
        <v>32</v>
      </c>
      <c r="I122" s="1" t="s">
        <v>33</v>
      </c>
      <c r="J122" s="1" t="s">
        <v>35</v>
      </c>
      <c r="K122" s="1">
        <v>1324697</v>
      </c>
      <c r="L122" s="1">
        <v>2026</v>
      </c>
      <c r="M122" s="1" t="s">
        <v>17071</v>
      </c>
      <c r="N122" s="1" t="s">
        <v>13191</v>
      </c>
      <c r="O122" s="1" t="s">
        <v>1559</v>
      </c>
      <c r="P122" s="1">
        <v>5700010186</v>
      </c>
      <c r="Q122" s="8" t="s">
        <v>1559</v>
      </c>
      <c r="R122" s="8"/>
      <c r="S122" s="1">
        <v>764411</v>
      </c>
      <c r="T122" s="1">
        <v>8557028</v>
      </c>
      <c r="U122" s="1" t="s">
        <v>17172</v>
      </c>
      <c r="V122" s="1" t="s">
        <v>38</v>
      </c>
      <c r="W122" s="1" t="s">
        <v>39</v>
      </c>
      <c r="X122" s="9">
        <v>46105.701828703706</v>
      </c>
      <c r="Y122" s="9">
        <v>46106.3125</v>
      </c>
      <c r="Z122" s="9">
        <v>46108.701828703706</v>
      </c>
      <c r="AA122" s="1" t="s">
        <v>40</v>
      </c>
      <c r="AB122" s="1" t="s">
        <v>4550</v>
      </c>
      <c r="AC122" s="1" t="s">
        <v>421</v>
      </c>
      <c r="AD122" s="1" t="s">
        <v>43</v>
      </c>
      <c r="AE122" s="1" t="s">
        <v>44</v>
      </c>
      <c r="AF122" s="1" t="s">
        <v>7169</v>
      </c>
      <c r="AG122" s="1">
        <v>1125</v>
      </c>
      <c r="AH122" s="1">
        <v>1125</v>
      </c>
      <c r="AI122" s="1" t="s">
        <v>7170</v>
      </c>
      <c r="AJ122" s="9">
        <v>46224.797569444447</v>
      </c>
      <c r="AN122" s="1">
        <f>_xlfn.XLOOKUP(B122,'Exportar Planilha'!B:B,'Exportar Planilha'!E:E)</f>
        <v>0</v>
      </c>
    </row>
    <row r="123" spans="1:40" hidden="1">
      <c r="A123" s="1" t="s">
        <v>1790</v>
      </c>
      <c r="B123" s="1" t="s">
        <v>1791</v>
      </c>
      <c r="C123" s="1">
        <v>662600373</v>
      </c>
      <c r="D123" s="1">
        <v>8812</v>
      </c>
      <c r="E123" s="1" t="s">
        <v>17070</v>
      </c>
      <c r="F123" s="1" t="s">
        <v>109</v>
      </c>
      <c r="G123" s="1" t="s">
        <v>34</v>
      </c>
      <c r="H123" s="1" t="s">
        <v>32</v>
      </c>
      <c r="J123" s="1" t="s">
        <v>35</v>
      </c>
      <c r="K123" s="1">
        <v>1354472</v>
      </c>
      <c r="L123" s="1">
        <v>2026</v>
      </c>
      <c r="M123" s="1" t="s">
        <v>17071</v>
      </c>
      <c r="N123" s="1" t="s">
        <v>12149</v>
      </c>
      <c r="O123" s="1" t="s">
        <v>607</v>
      </c>
      <c r="P123" s="1">
        <v>5700012065</v>
      </c>
      <c r="Q123" s="8" t="s">
        <v>607</v>
      </c>
      <c r="R123" s="8"/>
      <c r="S123" s="1">
        <v>857962</v>
      </c>
      <c r="T123" s="1">
        <v>9378256</v>
      </c>
      <c r="U123" s="1" t="s">
        <v>17173</v>
      </c>
      <c r="V123" s="1" t="s">
        <v>38</v>
      </c>
      <c r="W123" s="1" t="s">
        <v>39</v>
      </c>
      <c r="X123" s="9">
        <v>46185.40283564815</v>
      </c>
      <c r="Y123" s="9">
        <v>46185.910497685189</v>
      </c>
      <c r="Z123" s="9">
        <v>46188.40283564815</v>
      </c>
      <c r="AA123" s="1" t="s">
        <v>40</v>
      </c>
      <c r="AB123" s="1" t="s">
        <v>609</v>
      </c>
      <c r="AC123" s="1" t="s">
        <v>1676</v>
      </c>
      <c r="AD123" s="1" t="s">
        <v>116</v>
      </c>
      <c r="AE123" s="1" t="s">
        <v>44</v>
      </c>
      <c r="AF123" s="1" t="s">
        <v>1794</v>
      </c>
      <c r="AG123" s="1">
        <v>1125</v>
      </c>
      <c r="AH123" s="1">
        <v>75</v>
      </c>
      <c r="AI123" s="1" t="s">
        <v>1033</v>
      </c>
      <c r="AJ123" s="9">
        <v>46224.797569444447</v>
      </c>
      <c r="AN123" s="1">
        <f>_xlfn.XLOOKUP(B123,'Exportar Planilha'!B:B,'Exportar Planilha'!E:E)</f>
        <v>0</v>
      </c>
    </row>
    <row r="124" spans="1:40" hidden="1">
      <c r="A124" s="1" t="s">
        <v>4095</v>
      </c>
      <c r="B124" s="1" t="s">
        <v>4096</v>
      </c>
      <c r="C124" s="1">
        <v>662600037</v>
      </c>
      <c r="D124" s="1">
        <v>8385</v>
      </c>
      <c r="E124" s="1" t="s">
        <v>17070</v>
      </c>
      <c r="F124" s="1" t="s">
        <v>32</v>
      </c>
      <c r="G124" s="1" t="s">
        <v>34</v>
      </c>
      <c r="H124" s="1" t="s">
        <v>1331</v>
      </c>
      <c r="I124" s="1" t="s">
        <v>32</v>
      </c>
      <c r="J124" s="1" t="s">
        <v>35</v>
      </c>
      <c r="K124" s="1">
        <v>1283792</v>
      </c>
      <c r="L124" s="1">
        <v>2026</v>
      </c>
      <c r="M124" s="1" t="s">
        <v>17071</v>
      </c>
      <c r="N124" s="1" t="s">
        <v>12149</v>
      </c>
      <c r="O124" s="1" t="s">
        <v>700</v>
      </c>
      <c r="P124" s="1">
        <v>5301105039</v>
      </c>
      <c r="Q124" s="8" t="e">
        <v>#N/A</v>
      </c>
      <c r="R124" s="8"/>
      <c r="S124" s="1">
        <v>790390</v>
      </c>
      <c r="T124" s="1">
        <v>9403879</v>
      </c>
      <c r="U124" s="1" t="s">
        <v>17174</v>
      </c>
      <c r="V124" s="1" t="s">
        <v>38</v>
      </c>
      <c r="W124" s="1" t="s">
        <v>39</v>
      </c>
      <c r="X124" s="9">
        <v>46032.757905092592</v>
      </c>
      <c r="Y124" s="9">
        <v>46032.996527777781</v>
      </c>
      <c r="Z124" s="9">
        <v>46035.757905092592</v>
      </c>
      <c r="AA124" s="1" t="s">
        <v>40</v>
      </c>
      <c r="AB124" s="1" t="s">
        <v>950</v>
      </c>
      <c r="AC124" s="1" t="s">
        <v>214</v>
      </c>
      <c r="AD124" s="1" t="s">
        <v>43</v>
      </c>
      <c r="AE124" s="1" t="s">
        <v>44</v>
      </c>
      <c r="AF124" s="1" t="s">
        <v>4098</v>
      </c>
      <c r="AG124" s="1">
        <v>25</v>
      </c>
      <c r="AH124" s="1">
        <v>25</v>
      </c>
      <c r="AI124" s="1" t="s">
        <v>444</v>
      </c>
      <c r="AJ124" s="9">
        <v>46224.797569444447</v>
      </c>
      <c r="AK124" s="1" t="str">
        <f>VLOOKUP(C124,[1]Planilha1!$C:$AK,35,0)</f>
        <v>OK</v>
      </c>
      <c r="AL124" s="1" t="str">
        <f>VLOOKUP(C124,[1]Planilha1!$C:$AM,36,0)</f>
        <v>TAP</v>
      </c>
      <c r="AM124" s="1" t="str">
        <f>VLOOKUP(C124,[1]Planilha1!$C:$AM,37,0)</f>
        <v>SIM</v>
      </c>
      <c r="AN124" s="1" t="str">
        <f>_xlfn.XLOOKUP(B124,'Exportar Planilha'!B:B,'Exportar Planilha'!E:E)</f>
        <v>AVARIADO</v>
      </c>
    </row>
    <row r="125" spans="1:40" hidden="1">
      <c r="A125" s="1" t="s">
        <v>5494</v>
      </c>
      <c r="B125" s="1" t="s">
        <v>5495</v>
      </c>
      <c r="C125" s="1">
        <v>612600095</v>
      </c>
      <c r="D125" s="1">
        <v>8812</v>
      </c>
      <c r="E125" s="1" t="s">
        <v>17070</v>
      </c>
      <c r="F125" s="1" t="s">
        <v>32</v>
      </c>
      <c r="G125" s="1" t="s">
        <v>110</v>
      </c>
      <c r="H125" s="1" t="s">
        <v>109</v>
      </c>
      <c r="I125" s="1" t="s">
        <v>110</v>
      </c>
      <c r="J125" s="1" t="s">
        <v>35</v>
      </c>
      <c r="K125" s="1">
        <v>1299297</v>
      </c>
      <c r="L125" s="1">
        <v>2026</v>
      </c>
      <c r="M125" s="1" t="s">
        <v>17073</v>
      </c>
      <c r="N125" s="1" t="s">
        <v>11553</v>
      </c>
      <c r="O125" s="1" t="s">
        <v>4048</v>
      </c>
      <c r="P125" s="1">
        <v>5700013004</v>
      </c>
      <c r="Q125" s="8" t="s">
        <v>4048</v>
      </c>
      <c r="R125" s="8"/>
      <c r="S125" s="1">
        <v>804614</v>
      </c>
      <c r="T125" s="1">
        <v>9202798</v>
      </c>
      <c r="U125" s="1" t="s">
        <v>17175</v>
      </c>
      <c r="V125" s="1" t="s">
        <v>38</v>
      </c>
      <c r="W125" s="1" t="s">
        <v>39</v>
      </c>
      <c r="X125" s="9">
        <v>46045.543692129628</v>
      </c>
      <c r="Y125" s="9">
        <v>46045.725694444445</v>
      </c>
      <c r="Z125" s="9">
        <v>46048.543692129628</v>
      </c>
      <c r="AA125" s="1" t="s">
        <v>40</v>
      </c>
      <c r="AB125" s="1" t="s">
        <v>132</v>
      </c>
      <c r="AC125" s="1" t="s">
        <v>86</v>
      </c>
      <c r="AD125" s="1" t="s">
        <v>116</v>
      </c>
      <c r="AE125" s="1" t="s">
        <v>44</v>
      </c>
      <c r="AF125" s="1" t="s">
        <v>5498</v>
      </c>
      <c r="AG125" s="1">
        <v>150</v>
      </c>
      <c r="AH125" s="1">
        <v>150</v>
      </c>
      <c r="AI125" s="1" t="s">
        <v>118</v>
      </c>
      <c r="AJ125" s="9">
        <v>46224.797569444447</v>
      </c>
      <c r="AN125" s="1">
        <f>_xlfn.XLOOKUP(B125,'Exportar Planilha'!B:B,'Exportar Planilha'!E:E)</f>
        <v>0</v>
      </c>
    </row>
    <row r="126" spans="1:40" hidden="1">
      <c r="A126" s="1" t="s">
        <v>6750</v>
      </c>
      <c r="B126" s="1" t="s">
        <v>6751</v>
      </c>
      <c r="C126" s="1">
        <v>662600116</v>
      </c>
      <c r="D126" s="1">
        <v>25962</v>
      </c>
      <c r="E126" s="1" t="s">
        <v>17070</v>
      </c>
      <c r="F126" s="1" t="s">
        <v>109</v>
      </c>
      <c r="G126" s="1" t="s">
        <v>110</v>
      </c>
      <c r="H126" s="1" t="s">
        <v>109</v>
      </c>
      <c r="I126" s="1" t="s">
        <v>110</v>
      </c>
      <c r="J126" s="1" t="s">
        <v>35</v>
      </c>
      <c r="K126" s="1">
        <v>1312792</v>
      </c>
      <c r="L126" s="1">
        <v>2026</v>
      </c>
      <c r="M126" s="1" t="s">
        <v>17071</v>
      </c>
      <c r="N126" s="1" t="s">
        <v>12149</v>
      </c>
      <c r="O126" s="1" t="s">
        <v>4151</v>
      </c>
      <c r="P126" s="1">
        <v>5700016129</v>
      </c>
      <c r="Q126" s="8" t="s">
        <v>4151</v>
      </c>
      <c r="R126" s="8"/>
      <c r="S126" s="1">
        <v>860560</v>
      </c>
      <c r="T126" s="1">
        <v>9285290</v>
      </c>
      <c r="U126" s="1" t="s">
        <v>17176</v>
      </c>
      <c r="V126" s="1" t="s">
        <v>38</v>
      </c>
      <c r="W126" s="1" t="s">
        <v>39</v>
      </c>
      <c r="X126" s="9">
        <v>46067.658738425926</v>
      </c>
      <c r="Y126" s="9">
        <v>46068.124606481484</v>
      </c>
      <c r="Z126" s="9">
        <v>46070.658738425926</v>
      </c>
      <c r="AA126" s="1" t="s">
        <v>40</v>
      </c>
      <c r="AB126" s="1" t="s">
        <v>1338</v>
      </c>
      <c r="AC126" s="1" t="s">
        <v>225</v>
      </c>
      <c r="AD126" s="1" t="s">
        <v>43</v>
      </c>
      <c r="AE126" s="1" t="s">
        <v>44</v>
      </c>
      <c r="AF126" s="1" t="s">
        <v>6754</v>
      </c>
      <c r="AG126" s="1">
        <v>25</v>
      </c>
      <c r="AH126" s="1">
        <v>15</v>
      </c>
      <c r="AI126" s="1" t="s">
        <v>159</v>
      </c>
      <c r="AJ126" s="9">
        <v>46224.797569444447</v>
      </c>
      <c r="AN126" s="1">
        <f>_xlfn.XLOOKUP(B126,'Exportar Planilha'!B:B,'Exportar Planilha'!E:E)</f>
        <v>0</v>
      </c>
    </row>
    <row r="127" spans="1:40" hidden="1">
      <c r="A127" s="1" t="s">
        <v>8185</v>
      </c>
      <c r="B127" s="1" t="s">
        <v>8186</v>
      </c>
      <c r="C127" s="1">
        <v>612600494</v>
      </c>
      <c r="D127" s="1">
        <v>25962</v>
      </c>
      <c r="E127" s="1" t="s">
        <v>17070</v>
      </c>
      <c r="F127" s="1" t="s">
        <v>109</v>
      </c>
      <c r="G127" s="1" t="s">
        <v>285</v>
      </c>
      <c r="H127" s="1" t="s">
        <v>109</v>
      </c>
      <c r="I127" s="1" t="s">
        <v>172</v>
      </c>
      <c r="J127" s="1" t="s">
        <v>35</v>
      </c>
      <c r="K127" s="1">
        <v>1342671</v>
      </c>
      <c r="L127" s="1">
        <v>2026</v>
      </c>
      <c r="M127" s="1" t="s">
        <v>17073</v>
      </c>
      <c r="N127" s="1" t="s">
        <v>11553</v>
      </c>
      <c r="O127" s="1" t="s">
        <v>1012</v>
      </c>
      <c r="P127" s="1">
        <v>5700017265</v>
      </c>
      <c r="Q127" s="8" t="s">
        <v>1012</v>
      </c>
      <c r="R127" s="8"/>
      <c r="S127" s="1">
        <v>881084</v>
      </c>
      <c r="T127" s="1">
        <v>9130558</v>
      </c>
      <c r="U127" s="1" t="s">
        <v>17177</v>
      </c>
      <c r="V127" s="1" t="s">
        <v>38</v>
      </c>
      <c r="W127" s="1" t="s">
        <v>39</v>
      </c>
      <c r="X127" s="9">
        <v>46151.407500000001</v>
      </c>
      <c r="Y127" s="9">
        <v>46151.788194444445</v>
      </c>
      <c r="Z127" s="9">
        <v>46154.407500000001</v>
      </c>
      <c r="AA127" s="1" t="s">
        <v>40</v>
      </c>
      <c r="AB127" s="1" t="s">
        <v>1589</v>
      </c>
      <c r="AC127" s="1" t="s">
        <v>86</v>
      </c>
      <c r="AD127" s="1" t="s">
        <v>43</v>
      </c>
      <c r="AE127" s="1" t="s">
        <v>44</v>
      </c>
      <c r="AF127" s="1" t="s">
        <v>8189</v>
      </c>
      <c r="AG127" s="1">
        <v>25</v>
      </c>
      <c r="AH127" s="1">
        <v>25</v>
      </c>
      <c r="AI127" s="1" t="s">
        <v>444</v>
      </c>
      <c r="AJ127" s="9">
        <v>46224.797569444447</v>
      </c>
      <c r="AN127" s="1">
        <f>_xlfn.XLOOKUP(B127,'Exportar Planilha'!B:B,'Exportar Planilha'!E:E)</f>
        <v>0</v>
      </c>
    </row>
    <row r="128" spans="1:40" hidden="1">
      <c r="A128" s="1" t="s">
        <v>261</v>
      </c>
      <c r="B128" s="1" t="s">
        <v>262</v>
      </c>
      <c r="C128" s="1">
        <v>712600276</v>
      </c>
      <c r="D128" s="1">
        <v>8812</v>
      </c>
      <c r="E128" s="1" t="s">
        <v>17070</v>
      </c>
      <c r="F128" s="1" t="s">
        <v>109</v>
      </c>
      <c r="G128" s="1" t="s">
        <v>110</v>
      </c>
      <c r="H128" s="1" t="s">
        <v>109</v>
      </c>
      <c r="I128" s="1" t="s">
        <v>110</v>
      </c>
      <c r="J128" s="1" t="s">
        <v>35</v>
      </c>
      <c r="K128" s="1">
        <v>1325805</v>
      </c>
      <c r="L128" s="1">
        <v>2026</v>
      </c>
      <c r="M128" s="1" t="s">
        <v>17071</v>
      </c>
      <c r="N128" s="1" t="s">
        <v>12298</v>
      </c>
      <c r="O128" s="1" t="s">
        <v>264</v>
      </c>
      <c r="P128" s="1">
        <v>5700018155</v>
      </c>
      <c r="Q128" s="8" t="s">
        <v>264</v>
      </c>
      <c r="R128" s="8"/>
      <c r="S128" s="1">
        <v>828148</v>
      </c>
      <c r="T128" s="1">
        <v>9148054</v>
      </c>
      <c r="U128" s="1" t="s">
        <v>17178</v>
      </c>
      <c r="V128" s="1" t="s">
        <v>38</v>
      </c>
      <c r="W128" s="1" t="s">
        <v>39</v>
      </c>
      <c r="X128" s="9">
        <v>46108.40929398148</v>
      </c>
      <c r="Y128" s="9">
        <v>46108.708333333336</v>
      </c>
      <c r="Z128" s="9">
        <v>46111.40929398148</v>
      </c>
      <c r="AA128" s="1" t="s">
        <v>40</v>
      </c>
      <c r="AB128" s="1" t="s">
        <v>266</v>
      </c>
      <c r="AC128" s="1" t="s">
        <v>63</v>
      </c>
      <c r="AD128" s="1" t="s">
        <v>43</v>
      </c>
      <c r="AE128" s="1" t="s">
        <v>44</v>
      </c>
      <c r="AF128" s="1" t="s">
        <v>267</v>
      </c>
      <c r="AG128" s="1">
        <v>15</v>
      </c>
      <c r="AH128" s="1">
        <v>25</v>
      </c>
      <c r="AI128" s="1" t="s">
        <v>268</v>
      </c>
      <c r="AJ128" s="9">
        <v>46224.797569444447</v>
      </c>
      <c r="AN128" s="1">
        <f>_xlfn.XLOOKUP(B128,'Exportar Planilha'!B:B,'Exportar Planilha'!E:E)</f>
        <v>0</v>
      </c>
    </row>
    <row r="129" spans="1:40" hidden="1">
      <c r="A129" s="1" t="s">
        <v>6420</v>
      </c>
      <c r="B129" s="1" t="s">
        <v>6421</v>
      </c>
      <c r="C129" s="1">
        <v>612600114</v>
      </c>
      <c r="D129" s="1">
        <v>8812</v>
      </c>
      <c r="E129" s="1" t="s">
        <v>17070</v>
      </c>
      <c r="F129" s="1" t="s">
        <v>32</v>
      </c>
      <c r="G129" s="1" t="s">
        <v>33</v>
      </c>
      <c r="H129" s="1" t="s">
        <v>32</v>
      </c>
      <c r="I129" s="1" t="s">
        <v>33</v>
      </c>
      <c r="J129" s="1" t="s">
        <v>35</v>
      </c>
      <c r="K129" s="1">
        <v>1306239</v>
      </c>
      <c r="L129" s="1">
        <v>2026</v>
      </c>
      <c r="M129" s="1" t="s">
        <v>17071</v>
      </c>
      <c r="N129" s="1" t="s">
        <v>11553</v>
      </c>
      <c r="O129" s="1" t="s">
        <v>36</v>
      </c>
      <c r="P129" s="1">
        <v>5700019040</v>
      </c>
      <c r="Q129" s="8" t="s">
        <v>36</v>
      </c>
      <c r="R129" s="8"/>
      <c r="S129" s="1">
        <v>753256</v>
      </c>
      <c r="T129" s="1">
        <v>9254944</v>
      </c>
      <c r="U129" s="1" t="s">
        <v>17179</v>
      </c>
      <c r="V129" s="1" t="s">
        <v>38</v>
      </c>
      <c r="W129" s="1" t="s">
        <v>39</v>
      </c>
      <c r="X129" s="9">
        <v>46051.49428240741</v>
      </c>
      <c r="Y129" s="9">
        <v>46052.689583333333</v>
      </c>
      <c r="Z129" s="9">
        <v>46054.49428240741</v>
      </c>
      <c r="AA129" s="1" t="s">
        <v>40</v>
      </c>
      <c r="AB129" s="1" t="s">
        <v>41</v>
      </c>
      <c r="AC129" s="1" t="s">
        <v>42</v>
      </c>
      <c r="AD129" s="1" t="s">
        <v>43</v>
      </c>
      <c r="AE129" s="1" t="s">
        <v>44</v>
      </c>
      <c r="AF129" s="1" t="s">
        <v>6424</v>
      </c>
      <c r="AG129" s="1">
        <v>15</v>
      </c>
      <c r="AH129" s="1">
        <v>15</v>
      </c>
      <c r="AI129" s="1" t="s">
        <v>65</v>
      </c>
      <c r="AJ129" s="9">
        <v>46224.797569444447</v>
      </c>
      <c r="AN129" s="1">
        <f>_xlfn.XLOOKUP(B129,'Exportar Planilha'!B:B,'Exportar Planilha'!E:E)</f>
        <v>0</v>
      </c>
    </row>
    <row r="130" spans="1:40" hidden="1">
      <c r="A130" s="1" t="s">
        <v>991</v>
      </c>
      <c r="B130" s="1" t="s">
        <v>992</v>
      </c>
      <c r="C130" s="1">
        <v>612600588</v>
      </c>
      <c r="D130" s="1">
        <v>8812</v>
      </c>
      <c r="E130" s="1" t="s">
        <v>17070</v>
      </c>
      <c r="F130" s="1" t="s">
        <v>32</v>
      </c>
      <c r="G130" s="1" t="s">
        <v>34</v>
      </c>
      <c r="H130" s="1" t="s">
        <v>307</v>
      </c>
      <c r="I130" s="1" t="s">
        <v>172</v>
      </c>
      <c r="J130" s="1" t="s">
        <v>35</v>
      </c>
      <c r="K130" s="1">
        <v>1351710</v>
      </c>
      <c r="L130" s="1">
        <v>2026</v>
      </c>
      <c r="M130" s="1" t="s">
        <v>17071</v>
      </c>
      <c r="N130" s="1" t="s">
        <v>11553</v>
      </c>
      <c r="O130" s="1" t="s">
        <v>36</v>
      </c>
      <c r="P130" s="1">
        <v>5700021040</v>
      </c>
      <c r="Q130" s="8" t="s">
        <v>36</v>
      </c>
      <c r="R130" s="8"/>
      <c r="S130" s="1">
        <v>754167</v>
      </c>
      <c r="T130" s="1">
        <v>9243178</v>
      </c>
      <c r="U130" s="1" t="s">
        <v>17180</v>
      </c>
      <c r="V130" s="1" t="s">
        <v>38</v>
      </c>
      <c r="W130" s="1" t="s">
        <v>39</v>
      </c>
      <c r="X130" s="9">
        <v>46177.742488425924</v>
      </c>
      <c r="Y130" s="9">
        <v>46178.065972222219</v>
      </c>
      <c r="Z130" s="9">
        <v>46180.742488425924</v>
      </c>
      <c r="AA130" s="1" t="s">
        <v>40</v>
      </c>
      <c r="AB130" s="1" t="s">
        <v>41</v>
      </c>
      <c r="AC130" s="1" t="s">
        <v>189</v>
      </c>
      <c r="AD130" s="1" t="s">
        <v>43</v>
      </c>
      <c r="AE130" s="1" t="s">
        <v>44</v>
      </c>
      <c r="AF130" s="1" t="s">
        <v>995</v>
      </c>
      <c r="AG130" s="1">
        <v>25</v>
      </c>
      <c r="AH130" s="1">
        <v>25</v>
      </c>
      <c r="AI130" s="1" t="s">
        <v>651</v>
      </c>
      <c r="AJ130" s="9">
        <v>46224.797569444447</v>
      </c>
      <c r="AN130" s="1">
        <f>_xlfn.XLOOKUP(B130,'Exportar Planilha'!B:B,'Exportar Planilha'!E:E)</f>
        <v>0</v>
      </c>
    </row>
    <row r="131" spans="1:40" hidden="1">
      <c r="A131" s="1" t="s">
        <v>2745</v>
      </c>
      <c r="B131" s="1" t="s">
        <v>2746</v>
      </c>
      <c r="C131" s="1">
        <v>412600055</v>
      </c>
      <c r="D131" s="1">
        <v>8812</v>
      </c>
      <c r="E131" s="1" t="s">
        <v>17070</v>
      </c>
      <c r="F131" s="1" t="s">
        <v>32</v>
      </c>
      <c r="G131" s="1" t="s">
        <v>34</v>
      </c>
      <c r="H131" s="1" t="s">
        <v>32</v>
      </c>
      <c r="I131" s="1" t="s">
        <v>172</v>
      </c>
      <c r="J131" s="1" t="s">
        <v>35</v>
      </c>
      <c r="K131" s="1">
        <v>1280951</v>
      </c>
      <c r="L131" s="1">
        <v>2026</v>
      </c>
      <c r="M131" s="1" t="s">
        <v>17071</v>
      </c>
      <c r="N131" s="1" t="s">
        <v>13191</v>
      </c>
      <c r="O131" s="1" t="s">
        <v>2748</v>
      </c>
      <c r="P131" s="1">
        <v>5700022037</v>
      </c>
      <c r="Q131" s="8" t="s">
        <v>2748</v>
      </c>
      <c r="R131" s="8"/>
      <c r="S131" s="1">
        <v>724058</v>
      </c>
      <c r="T131" s="1">
        <v>8749570</v>
      </c>
      <c r="U131" s="1" t="s">
        <v>17181</v>
      </c>
      <c r="V131" s="1" t="s">
        <v>38</v>
      </c>
      <c r="W131" s="1" t="s">
        <v>39</v>
      </c>
      <c r="X131" s="9">
        <v>46024.050659722219</v>
      </c>
      <c r="Y131" s="9">
        <v>46024.354166666664</v>
      </c>
      <c r="Z131" s="9">
        <v>46027.050659722219</v>
      </c>
      <c r="AA131" s="1" t="s">
        <v>40</v>
      </c>
      <c r="AB131" s="1" t="s">
        <v>883</v>
      </c>
      <c r="AC131" s="1" t="s">
        <v>406</v>
      </c>
      <c r="AD131" s="1" t="s">
        <v>116</v>
      </c>
      <c r="AE131" s="1" t="s">
        <v>44</v>
      </c>
      <c r="AF131" s="1" t="s">
        <v>2750</v>
      </c>
      <c r="AG131" s="1">
        <v>150</v>
      </c>
      <c r="AH131" s="1">
        <v>150</v>
      </c>
      <c r="AI131" s="1" t="s">
        <v>2751</v>
      </c>
      <c r="AJ131" s="9">
        <v>46224.797569444447</v>
      </c>
      <c r="AN131" s="1">
        <f>_xlfn.XLOOKUP(B131,'Exportar Planilha'!B:B,'Exportar Planilha'!E:E)</f>
        <v>0</v>
      </c>
    </row>
    <row r="132" spans="1:40" hidden="1">
      <c r="A132" s="1" t="s">
        <v>2251</v>
      </c>
      <c r="B132" s="1" t="s">
        <v>2252</v>
      </c>
      <c r="C132" s="1">
        <v>112600340</v>
      </c>
      <c r="D132" s="1">
        <v>8812</v>
      </c>
      <c r="E132" s="1" t="s">
        <v>17070</v>
      </c>
      <c r="F132" s="1" t="s">
        <v>32</v>
      </c>
      <c r="G132" s="1" t="s">
        <v>285</v>
      </c>
      <c r="H132" s="1" t="s">
        <v>32</v>
      </c>
      <c r="I132" s="1" t="s">
        <v>285</v>
      </c>
      <c r="J132" s="1" t="s">
        <v>35</v>
      </c>
      <c r="K132" s="1">
        <v>1322896</v>
      </c>
      <c r="L132" s="1">
        <v>2026</v>
      </c>
      <c r="M132" s="1" t="s">
        <v>17071</v>
      </c>
      <c r="N132" s="1" t="s">
        <v>9468</v>
      </c>
      <c r="O132" s="1" t="s">
        <v>2254</v>
      </c>
      <c r="P132" s="1">
        <v>5700022122</v>
      </c>
      <c r="Q132" s="8" t="s">
        <v>2254</v>
      </c>
      <c r="R132" s="8"/>
      <c r="S132" s="1">
        <v>794810</v>
      </c>
      <c r="T132" s="1">
        <v>8872301</v>
      </c>
      <c r="U132" s="1" t="s">
        <v>17182</v>
      </c>
      <c r="V132" s="1" t="s">
        <v>38</v>
      </c>
      <c r="W132" s="1" t="s">
        <v>39</v>
      </c>
      <c r="X132" s="9">
        <v>46101.919305555559</v>
      </c>
      <c r="Y132" s="9">
        <v>46104.354166666664</v>
      </c>
      <c r="Z132" s="9">
        <v>46104.919305555559</v>
      </c>
      <c r="AA132" s="1" t="s">
        <v>40</v>
      </c>
      <c r="AB132" s="1" t="s">
        <v>114</v>
      </c>
      <c r="AC132" s="1" t="s">
        <v>115</v>
      </c>
      <c r="AD132" s="1" t="s">
        <v>116</v>
      </c>
      <c r="AE132" s="1" t="s">
        <v>44</v>
      </c>
      <c r="AF132" s="1" t="s">
        <v>2256</v>
      </c>
      <c r="AG132" s="1">
        <v>150</v>
      </c>
      <c r="AH132" s="1">
        <v>1125</v>
      </c>
      <c r="AI132" s="1" t="s">
        <v>1986</v>
      </c>
      <c r="AJ132" s="9">
        <v>46224.797569444447</v>
      </c>
      <c r="AN132" s="1">
        <f>_xlfn.XLOOKUP(B132,'Exportar Planilha'!B:B,'Exportar Planilha'!E:E)</f>
        <v>0</v>
      </c>
    </row>
    <row r="133" spans="1:40" hidden="1">
      <c r="A133" s="1" t="s">
        <v>5710</v>
      </c>
      <c r="B133" s="1" t="s">
        <v>5711</v>
      </c>
      <c r="C133" s="1">
        <v>612600394</v>
      </c>
      <c r="D133" s="1">
        <v>8812</v>
      </c>
      <c r="E133" s="1" t="s">
        <v>17070</v>
      </c>
      <c r="F133" s="1" t="s">
        <v>32</v>
      </c>
      <c r="G133" s="1" t="s">
        <v>110</v>
      </c>
      <c r="H133" s="1" t="s">
        <v>32</v>
      </c>
      <c r="I133" s="1" t="s">
        <v>34</v>
      </c>
      <c r="J133" s="1" t="s">
        <v>35</v>
      </c>
      <c r="K133" s="1">
        <v>1330498</v>
      </c>
      <c r="L133" s="1">
        <v>2026</v>
      </c>
      <c r="M133" s="1" t="s">
        <v>17073</v>
      </c>
      <c r="N133" s="1" t="s">
        <v>11553</v>
      </c>
      <c r="O133" s="1" t="s">
        <v>1012</v>
      </c>
      <c r="P133" s="1">
        <v>5700024077</v>
      </c>
      <c r="Q133" s="8" t="s">
        <v>1012</v>
      </c>
      <c r="R133" s="8"/>
      <c r="S133" s="1">
        <v>920141</v>
      </c>
      <c r="T133" s="1">
        <v>9102082</v>
      </c>
      <c r="U133" s="1" t="s">
        <v>17183</v>
      </c>
      <c r="V133" s="1" t="s">
        <v>38</v>
      </c>
      <c r="W133" s="1" t="s">
        <v>39</v>
      </c>
      <c r="X133" s="9">
        <v>46120.715775462966</v>
      </c>
      <c r="Y133" s="9">
        <v>46121.125</v>
      </c>
      <c r="Z133" s="9">
        <v>46123.715775462966</v>
      </c>
      <c r="AA133" s="1" t="s">
        <v>40</v>
      </c>
      <c r="AB133" s="1" t="s">
        <v>1810</v>
      </c>
      <c r="AC133" s="1" t="s">
        <v>86</v>
      </c>
      <c r="AD133" s="1" t="s">
        <v>43</v>
      </c>
      <c r="AE133" s="1" t="s">
        <v>44</v>
      </c>
      <c r="AF133" s="1" t="s">
        <v>5714</v>
      </c>
      <c r="AG133" s="1">
        <v>25</v>
      </c>
      <c r="AH133" s="1">
        <v>25</v>
      </c>
      <c r="AI133" s="1" t="s">
        <v>268</v>
      </c>
      <c r="AJ133" s="9">
        <v>46224.797569444447</v>
      </c>
      <c r="AN133" s="1">
        <f>_xlfn.XLOOKUP(B133,'Exportar Planilha'!B:B,'Exportar Planilha'!E:E)</f>
        <v>0</v>
      </c>
    </row>
    <row r="134" spans="1:40" hidden="1">
      <c r="A134" s="1" t="s">
        <v>5650</v>
      </c>
      <c r="B134" s="1" t="s">
        <v>5651</v>
      </c>
      <c r="C134" s="1">
        <v>662600369</v>
      </c>
      <c r="D134" s="1">
        <v>8812</v>
      </c>
      <c r="E134" s="1" t="s">
        <v>17070</v>
      </c>
      <c r="F134" s="1" t="s">
        <v>32</v>
      </c>
      <c r="G134" s="1" t="s">
        <v>172</v>
      </c>
      <c r="H134" s="1" t="s">
        <v>32</v>
      </c>
      <c r="I134" s="1" t="s">
        <v>172</v>
      </c>
      <c r="J134" s="1" t="s">
        <v>35</v>
      </c>
      <c r="K134" s="1">
        <v>1352372</v>
      </c>
      <c r="L134" s="1">
        <v>2026</v>
      </c>
      <c r="M134" s="1" t="s">
        <v>17071</v>
      </c>
      <c r="N134" s="1" t="s">
        <v>12149</v>
      </c>
      <c r="O134" s="1" t="s">
        <v>344</v>
      </c>
      <c r="P134" s="1">
        <v>5700025119</v>
      </c>
      <c r="Q134" s="8" t="s">
        <v>344</v>
      </c>
      <c r="R134" s="8"/>
      <c r="S134" s="1">
        <v>843158</v>
      </c>
      <c r="T134" s="1">
        <v>9333173</v>
      </c>
      <c r="U134" s="1" t="s">
        <v>17184</v>
      </c>
      <c r="V134" s="1" t="s">
        <v>38</v>
      </c>
      <c r="W134" s="1" t="s">
        <v>39</v>
      </c>
      <c r="X134" s="9">
        <v>46181.882025462961</v>
      </c>
      <c r="Y134" s="9">
        <v>46182.177083333336</v>
      </c>
      <c r="Z134" s="9">
        <v>46184.882025462961</v>
      </c>
      <c r="AA134" s="1" t="s">
        <v>147</v>
      </c>
      <c r="AB134" s="1" t="s">
        <v>346</v>
      </c>
      <c r="AC134" s="1" t="s">
        <v>149</v>
      </c>
      <c r="AD134" s="1" t="s">
        <v>43</v>
      </c>
      <c r="AE134" s="1" t="s">
        <v>44</v>
      </c>
      <c r="AF134" s="1" t="s">
        <v>5654</v>
      </c>
      <c r="AG134" s="1">
        <v>75</v>
      </c>
      <c r="AH134" s="1">
        <v>30</v>
      </c>
      <c r="AI134" s="1" t="s">
        <v>151</v>
      </c>
      <c r="AJ134" s="9">
        <v>46224.797569444447</v>
      </c>
      <c r="AN134" s="1">
        <f>_xlfn.XLOOKUP(B134,'Exportar Planilha'!B:B,'Exportar Planilha'!E:E)</f>
        <v>0</v>
      </c>
    </row>
    <row r="135" spans="1:40" hidden="1">
      <c r="A135" s="1" t="s">
        <v>184</v>
      </c>
      <c r="B135" s="1" t="s">
        <v>185</v>
      </c>
      <c r="C135" s="1">
        <v>712600042</v>
      </c>
      <c r="D135" s="1">
        <v>8812</v>
      </c>
      <c r="E135" s="1" t="s">
        <v>17070</v>
      </c>
      <c r="F135" s="1" t="s">
        <v>32</v>
      </c>
      <c r="G135" s="1" t="s">
        <v>33</v>
      </c>
      <c r="H135" s="1" t="s">
        <v>32</v>
      </c>
      <c r="I135" s="1" t="s">
        <v>33</v>
      </c>
      <c r="J135" s="1" t="s">
        <v>35</v>
      </c>
      <c r="K135" s="1">
        <v>1280101</v>
      </c>
      <c r="L135" s="1">
        <v>2026</v>
      </c>
      <c r="M135" s="1" t="s">
        <v>17071</v>
      </c>
      <c r="N135" s="1" t="s">
        <v>12298</v>
      </c>
      <c r="O135" s="1" t="s">
        <v>59</v>
      </c>
      <c r="P135" s="1">
        <v>5700026195</v>
      </c>
      <c r="Q135" s="8" t="s">
        <v>59</v>
      </c>
      <c r="R135" s="8"/>
      <c r="S135" s="1">
        <v>893367</v>
      </c>
      <c r="T135" s="1">
        <v>9000689</v>
      </c>
      <c r="U135" s="1" t="s">
        <v>17185</v>
      </c>
      <c r="V135" s="1" t="s">
        <v>38</v>
      </c>
      <c r="W135" s="1" t="s">
        <v>39</v>
      </c>
      <c r="X135" s="9">
        <v>46028.696840277778</v>
      </c>
      <c r="Y135" s="9">
        <v>46029.870138888888</v>
      </c>
      <c r="Z135" s="9">
        <v>46031.696840277778</v>
      </c>
      <c r="AA135" s="1" t="s">
        <v>40</v>
      </c>
      <c r="AB135" s="1" t="s">
        <v>188</v>
      </c>
      <c r="AC135" s="1" t="s">
        <v>189</v>
      </c>
      <c r="AD135" s="1" t="s">
        <v>43</v>
      </c>
      <c r="AE135" s="1" t="s">
        <v>44</v>
      </c>
      <c r="AF135" s="1" t="s">
        <v>190</v>
      </c>
      <c r="AG135" s="1">
        <v>15</v>
      </c>
      <c r="AH135" s="1">
        <v>15</v>
      </c>
      <c r="AI135" s="1" t="s">
        <v>191</v>
      </c>
      <c r="AJ135" s="9">
        <v>46224.797569444447</v>
      </c>
      <c r="AN135" s="1">
        <f>_xlfn.XLOOKUP(B135,'Exportar Planilha'!B:B,'Exportar Planilha'!E:E)</f>
        <v>0</v>
      </c>
    </row>
    <row r="136" spans="1:40" hidden="1">
      <c r="A136" s="1" t="s">
        <v>4485</v>
      </c>
      <c r="B136" s="1" t="s">
        <v>4486</v>
      </c>
      <c r="C136" s="1">
        <v>412600164</v>
      </c>
      <c r="D136" s="1">
        <v>8812</v>
      </c>
      <c r="E136" s="1" t="s">
        <v>17070</v>
      </c>
      <c r="F136" s="1" t="s">
        <v>32</v>
      </c>
      <c r="G136" s="1" t="s">
        <v>110</v>
      </c>
      <c r="H136" s="1" t="s">
        <v>32</v>
      </c>
      <c r="I136" s="1" t="s">
        <v>172</v>
      </c>
      <c r="J136" s="1" t="s">
        <v>35</v>
      </c>
      <c r="K136" s="1">
        <v>1306385</v>
      </c>
      <c r="L136" s="1">
        <v>2026</v>
      </c>
      <c r="M136" s="1" t="s">
        <v>17071</v>
      </c>
      <c r="N136" s="1" t="s">
        <v>13191</v>
      </c>
      <c r="O136" s="1" t="s">
        <v>4488</v>
      </c>
      <c r="P136" s="1">
        <v>5700027003</v>
      </c>
      <c r="Q136" s="8" t="s">
        <v>4488</v>
      </c>
      <c r="R136" s="8"/>
      <c r="S136" s="1">
        <v>709592</v>
      </c>
      <c r="T136" s="1">
        <v>8701224</v>
      </c>
      <c r="U136" s="1" t="s">
        <v>17186</v>
      </c>
      <c r="V136" s="1" t="s">
        <v>38</v>
      </c>
      <c r="W136" s="1" t="s">
        <v>39</v>
      </c>
      <c r="X136" s="9">
        <v>46054.946192129632</v>
      </c>
      <c r="Y136" s="9">
        <v>46055.311805555553</v>
      </c>
      <c r="Z136" s="9">
        <v>46057.946192129632</v>
      </c>
      <c r="AA136" s="1" t="s">
        <v>40</v>
      </c>
      <c r="AB136" s="1" t="s">
        <v>254</v>
      </c>
      <c r="AC136" s="1" t="s">
        <v>1161</v>
      </c>
      <c r="AD136" s="1" t="s">
        <v>116</v>
      </c>
      <c r="AE136" s="1" t="s">
        <v>44</v>
      </c>
      <c r="AF136" s="1" t="s">
        <v>4490</v>
      </c>
      <c r="AG136" s="1">
        <v>75</v>
      </c>
      <c r="AH136" s="1">
        <v>75</v>
      </c>
      <c r="AI136" s="1" t="s">
        <v>862</v>
      </c>
      <c r="AJ136" s="9">
        <v>46224.797569444447</v>
      </c>
      <c r="AN136" s="1">
        <f>_xlfn.XLOOKUP(B136,'Exportar Planilha'!B:B,'Exportar Planilha'!E:E)</f>
        <v>0</v>
      </c>
    </row>
    <row r="137" spans="1:40" hidden="1">
      <c r="A137" s="1" t="s">
        <v>1170</v>
      </c>
      <c r="B137" s="1" t="s">
        <v>1171</v>
      </c>
      <c r="C137" s="1">
        <v>312600114</v>
      </c>
      <c r="D137" s="1">
        <v>8812</v>
      </c>
      <c r="E137" s="1" t="s">
        <v>17070</v>
      </c>
      <c r="F137" s="1" t="s">
        <v>32</v>
      </c>
      <c r="G137" s="1" t="s">
        <v>33</v>
      </c>
      <c r="H137" s="1" t="s">
        <v>32</v>
      </c>
      <c r="I137" s="1" t="s">
        <v>33</v>
      </c>
      <c r="J137" s="1" t="s">
        <v>35</v>
      </c>
      <c r="K137" s="1">
        <v>1306473</v>
      </c>
      <c r="L137" s="1">
        <v>2026</v>
      </c>
      <c r="M137" s="1" t="s">
        <v>17071</v>
      </c>
      <c r="N137" s="1" t="s">
        <v>10852</v>
      </c>
      <c r="O137" s="1" t="s">
        <v>427</v>
      </c>
      <c r="P137" s="1">
        <v>5700031044</v>
      </c>
      <c r="Q137" s="8" t="s">
        <v>427</v>
      </c>
      <c r="R137" s="8"/>
      <c r="S137" s="1">
        <v>728739</v>
      </c>
      <c r="T137" s="1">
        <v>8808529</v>
      </c>
      <c r="U137" s="1" t="s">
        <v>17187</v>
      </c>
      <c r="V137" s="1" t="s">
        <v>38</v>
      </c>
      <c r="W137" s="1" t="s">
        <v>39</v>
      </c>
      <c r="X137" s="9">
        <v>46052.897997685184</v>
      </c>
      <c r="Y137" s="9">
        <v>46053.708333333336</v>
      </c>
      <c r="Z137" s="9">
        <v>46055.897997685184</v>
      </c>
      <c r="AA137" s="1" t="s">
        <v>165</v>
      </c>
      <c r="AB137" s="1" t="s">
        <v>1097</v>
      </c>
      <c r="AC137" s="1" t="s">
        <v>167</v>
      </c>
      <c r="AD137" s="1" t="s">
        <v>43</v>
      </c>
      <c r="AE137" s="1" t="s">
        <v>44</v>
      </c>
      <c r="AF137" s="1" t="s">
        <v>1174</v>
      </c>
      <c r="AG137" s="1">
        <v>15</v>
      </c>
      <c r="AH137" s="1">
        <v>15</v>
      </c>
      <c r="AI137" s="1" t="s">
        <v>55</v>
      </c>
      <c r="AJ137" s="9">
        <v>46224.797569444447</v>
      </c>
      <c r="AN137" s="1">
        <f>_xlfn.XLOOKUP(B137,'Exportar Planilha'!B:B,'Exportar Planilha'!E:E)</f>
        <v>0</v>
      </c>
    </row>
    <row r="138" spans="1:40" hidden="1">
      <c r="A138" s="1" t="s">
        <v>6652</v>
      </c>
      <c r="B138" s="1" t="s">
        <v>6653</v>
      </c>
      <c r="C138" s="1">
        <v>412600334</v>
      </c>
      <c r="D138" s="1">
        <v>8812</v>
      </c>
      <c r="E138" s="1" t="s">
        <v>17070</v>
      </c>
      <c r="F138" s="1" t="s">
        <v>32</v>
      </c>
      <c r="G138" s="1" t="s">
        <v>34</v>
      </c>
      <c r="H138" s="1" t="s">
        <v>32</v>
      </c>
      <c r="I138" s="1" t="s">
        <v>34</v>
      </c>
      <c r="J138" s="1" t="s">
        <v>35</v>
      </c>
      <c r="K138" s="1">
        <v>1325843</v>
      </c>
      <c r="L138" s="1">
        <v>2026</v>
      </c>
      <c r="M138" s="1" t="s">
        <v>17071</v>
      </c>
      <c r="N138" s="1" t="s">
        <v>13191</v>
      </c>
      <c r="O138" s="1" t="s">
        <v>579</v>
      </c>
      <c r="P138" s="1">
        <v>5700031076</v>
      </c>
      <c r="Q138" s="8" t="s">
        <v>579</v>
      </c>
      <c r="R138" s="8"/>
      <c r="S138" s="1">
        <v>694294</v>
      </c>
      <c r="T138" s="1">
        <v>8722216</v>
      </c>
      <c r="U138" s="1" t="s">
        <v>17188</v>
      </c>
      <c r="V138" s="1" t="s">
        <v>38</v>
      </c>
      <c r="W138" s="1" t="s">
        <v>39</v>
      </c>
      <c r="X138" s="9">
        <v>46110.788391203707</v>
      </c>
      <c r="Y138" s="9">
        <v>46111.952685185184</v>
      </c>
      <c r="Z138" s="9">
        <v>46113.788391203707</v>
      </c>
      <c r="AA138" s="1" t="s">
        <v>40</v>
      </c>
      <c r="AB138" s="1" t="s">
        <v>581</v>
      </c>
      <c r="AC138" s="1" t="s">
        <v>72</v>
      </c>
      <c r="AD138" s="1" t="s">
        <v>43</v>
      </c>
      <c r="AE138" s="1" t="s">
        <v>44</v>
      </c>
      <c r="AF138" s="1" t="s">
        <v>6656</v>
      </c>
      <c r="AG138" s="1">
        <v>25</v>
      </c>
      <c r="AH138" s="1">
        <v>25</v>
      </c>
      <c r="AI138" s="1" t="s">
        <v>65</v>
      </c>
      <c r="AJ138" s="9">
        <v>46224.797569444447</v>
      </c>
      <c r="AN138" s="1">
        <f>_xlfn.XLOOKUP(B138,'Exportar Planilha'!B:B,'Exportar Planilha'!E:E)</f>
        <v>0</v>
      </c>
    </row>
    <row r="139" spans="1:40" hidden="1">
      <c r="A139" s="1" t="s">
        <v>5036</v>
      </c>
      <c r="B139" s="1" t="s">
        <v>5037</v>
      </c>
      <c r="C139" s="1">
        <v>662600087</v>
      </c>
      <c r="D139" s="1">
        <v>8812</v>
      </c>
      <c r="E139" s="1" t="s">
        <v>17070</v>
      </c>
      <c r="F139" s="1" t="s">
        <v>32</v>
      </c>
      <c r="G139" s="1" t="s">
        <v>33</v>
      </c>
      <c r="H139" s="1" t="s">
        <v>32</v>
      </c>
      <c r="I139" s="1" t="s">
        <v>33</v>
      </c>
      <c r="J139" s="1" t="s">
        <v>35</v>
      </c>
      <c r="K139" s="1">
        <v>1310012</v>
      </c>
      <c r="L139" s="1">
        <v>2026</v>
      </c>
      <c r="M139" s="1" t="s">
        <v>17071</v>
      </c>
      <c r="N139" s="1" t="s">
        <v>12149</v>
      </c>
      <c r="O139" s="1" t="s">
        <v>2617</v>
      </c>
      <c r="P139" s="1">
        <v>5700032103</v>
      </c>
      <c r="Q139" s="8" t="s">
        <v>2617</v>
      </c>
      <c r="R139" s="8"/>
      <c r="S139" s="1">
        <v>879315</v>
      </c>
      <c r="T139" s="1">
        <v>9384982</v>
      </c>
      <c r="U139" s="1" t="s">
        <v>17189</v>
      </c>
      <c r="V139" s="1" t="s">
        <v>38</v>
      </c>
      <c r="W139" s="1" t="s">
        <v>39</v>
      </c>
      <c r="X139" s="9">
        <v>46060.804247685184</v>
      </c>
      <c r="Y139" s="9">
        <v>46061.080300925925</v>
      </c>
      <c r="Z139" s="9">
        <v>46063.804247685184</v>
      </c>
      <c r="AA139" s="1" t="s">
        <v>40</v>
      </c>
      <c r="AB139" s="1" t="s">
        <v>2600</v>
      </c>
      <c r="AC139" s="1" t="s">
        <v>830</v>
      </c>
      <c r="AD139" s="1" t="s">
        <v>116</v>
      </c>
      <c r="AE139" s="1" t="s">
        <v>44</v>
      </c>
      <c r="AF139" s="1" t="s">
        <v>1479</v>
      </c>
      <c r="AG139" s="1">
        <v>1125</v>
      </c>
      <c r="AH139" s="1">
        <v>1125</v>
      </c>
      <c r="AI139" s="1" t="s">
        <v>522</v>
      </c>
      <c r="AJ139" s="9">
        <v>46224.797569444447</v>
      </c>
      <c r="AN139" s="1">
        <f>_xlfn.XLOOKUP(B139,'Exportar Planilha'!B:B,'Exportar Planilha'!E:E)</f>
        <v>0</v>
      </c>
    </row>
    <row r="140" spans="1:40" hidden="1">
      <c r="A140" s="1" t="s">
        <v>7359</v>
      </c>
      <c r="B140" s="1" t="s">
        <v>7360</v>
      </c>
      <c r="C140" s="1">
        <v>212600089</v>
      </c>
      <c r="D140" s="1">
        <v>8812</v>
      </c>
      <c r="E140" s="1" t="s">
        <v>17070</v>
      </c>
      <c r="F140" s="1" t="s">
        <v>32</v>
      </c>
      <c r="G140" s="1" t="s">
        <v>33</v>
      </c>
      <c r="H140" s="1" t="s">
        <v>32</v>
      </c>
      <c r="I140" s="1" t="s">
        <v>33</v>
      </c>
      <c r="J140" s="1" t="s">
        <v>35</v>
      </c>
      <c r="K140" s="1">
        <v>1287113</v>
      </c>
      <c r="L140" s="1">
        <v>2026</v>
      </c>
      <c r="M140" s="1" t="s">
        <v>17071</v>
      </c>
      <c r="N140" s="1" t="s">
        <v>10032</v>
      </c>
      <c r="O140" s="1" t="s">
        <v>389</v>
      </c>
      <c r="P140" s="1">
        <v>5700035084</v>
      </c>
      <c r="Q140" s="8" t="s">
        <v>389</v>
      </c>
      <c r="R140" s="8"/>
      <c r="S140" s="1">
        <v>700516</v>
      </c>
      <c r="T140" s="1">
        <v>8912837</v>
      </c>
      <c r="U140" s="1" t="s">
        <v>17190</v>
      </c>
      <c r="V140" s="1" t="s">
        <v>38</v>
      </c>
      <c r="W140" s="1" t="s">
        <v>39</v>
      </c>
      <c r="X140" s="9">
        <v>46035.649618055555</v>
      </c>
      <c r="Y140" s="9">
        <v>46037.545138888891</v>
      </c>
      <c r="Z140" s="9">
        <v>46038.649618055555</v>
      </c>
      <c r="AA140" s="1" t="s">
        <v>40</v>
      </c>
      <c r="AB140" s="1" t="s">
        <v>480</v>
      </c>
      <c r="AC140" s="1" t="s">
        <v>776</v>
      </c>
      <c r="AD140" s="1" t="s">
        <v>43</v>
      </c>
      <c r="AE140" s="1" t="s">
        <v>44</v>
      </c>
      <c r="AF140" s="1" t="s">
        <v>7363</v>
      </c>
      <c r="AG140" s="1">
        <v>30</v>
      </c>
      <c r="AH140" s="1">
        <v>30</v>
      </c>
      <c r="AI140" s="1" t="s">
        <v>297</v>
      </c>
      <c r="AJ140" s="9">
        <v>46224.797569444447</v>
      </c>
      <c r="AN140" s="1">
        <f>_xlfn.XLOOKUP(B140,'Exportar Planilha'!B:B,'Exportar Planilha'!E:E)</f>
        <v>0</v>
      </c>
    </row>
    <row r="141" spans="1:40" hidden="1">
      <c r="A141" s="1" t="s">
        <v>2752</v>
      </c>
      <c r="B141" s="1" t="s">
        <v>2753</v>
      </c>
      <c r="C141" s="1">
        <v>412600186</v>
      </c>
      <c r="D141" s="1">
        <v>8812</v>
      </c>
      <c r="E141" s="1" t="s">
        <v>17070</v>
      </c>
      <c r="F141" s="1" t="s">
        <v>32</v>
      </c>
      <c r="G141" s="1" t="s">
        <v>34</v>
      </c>
      <c r="H141" s="1" t="s">
        <v>307</v>
      </c>
      <c r="I141" s="1" t="s">
        <v>172</v>
      </c>
      <c r="J141" s="1" t="s">
        <v>35</v>
      </c>
      <c r="K141" s="1">
        <v>1310160</v>
      </c>
      <c r="L141" s="1">
        <v>2026</v>
      </c>
      <c r="M141" s="1" t="s">
        <v>17071</v>
      </c>
      <c r="N141" s="1" t="s">
        <v>13191</v>
      </c>
      <c r="O141" s="1" t="s">
        <v>252</v>
      </c>
      <c r="P141" s="1">
        <v>5700035089</v>
      </c>
      <c r="Q141" s="8" t="s">
        <v>252</v>
      </c>
      <c r="R141" s="8"/>
      <c r="S141" s="1">
        <v>743987</v>
      </c>
      <c r="T141" s="1">
        <v>8645627</v>
      </c>
      <c r="U141" s="1" t="s">
        <v>17191</v>
      </c>
      <c r="V141" s="1" t="s">
        <v>38</v>
      </c>
      <c r="W141" s="1" t="s">
        <v>39</v>
      </c>
      <c r="X141" s="9">
        <v>46053.555231481485</v>
      </c>
      <c r="Y141" s="9">
        <v>46061.541666666664</v>
      </c>
      <c r="Z141" s="9">
        <v>46056.555231481485</v>
      </c>
      <c r="AA141" s="1" t="s">
        <v>40</v>
      </c>
      <c r="AB141" s="1" t="s">
        <v>1309</v>
      </c>
      <c r="AC141" s="1" t="s">
        <v>72</v>
      </c>
      <c r="AD141" s="1" t="s">
        <v>43</v>
      </c>
      <c r="AE141" s="1" t="s">
        <v>44</v>
      </c>
      <c r="AF141" s="1" t="s">
        <v>2756</v>
      </c>
      <c r="AG141" s="1">
        <v>15</v>
      </c>
      <c r="AH141" s="1">
        <v>15</v>
      </c>
      <c r="AI141" s="1" t="s">
        <v>65</v>
      </c>
      <c r="AJ141" s="9">
        <v>46224.797569444447</v>
      </c>
      <c r="AN141" s="1">
        <f>_xlfn.XLOOKUP(B141,'Exportar Planilha'!B:B,'Exportar Planilha'!E:E)</f>
        <v>0</v>
      </c>
    </row>
    <row r="142" spans="1:40" hidden="1">
      <c r="A142" s="1" t="s">
        <v>4426</v>
      </c>
      <c r="B142" s="1" t="s">
        <v>4427</v>
      </c>
      <c r="C142" s="1">
        <v>612600083</v>
      </c>
      <c r="D142" s="1">
        <v>8812</v>
      </c>
      <c r="E142" s="1" t="s">
        <v>17070</v>
      </c>
      <c r="F142" s="1" t="s">
        <v>32</v>
      </c>
      <c r="G142" s="1" t="s">
        <v>33</v>
      </c>
      <c r="H142" s="1" t="s">
        <v>32</v>
      </c>
      <c r="I142" s="1" t="s">
        <v>33</v>
      </c>
      <c r="J142" s="1" t="s">
        <v>35</v>
      </c>
      <c r="K142" s="1">
        <v>1289098</v>
      </c>
      <c r="L142" s="1">
        <v>2026</v>
      </c>
      <c r="M142" s="1" t="s">
        <v>17073</v>
      </c>
      <c r="N142" s="1" t="s">
        <v>11553</v>
      </c>
      <c r="O142" s="1" t="s">
        <v>36</v>
      </c>
      <c r="P142" s="1">
        <v>5700035159</v>
      </c>
      <c r="Q142" s="8" t="s">
        <v>36</v>
      </c>
      <c r="R142" s="8"/>
      <c r="S142" s="1">
        <v>757439</v>
      </c>
      <c r="T142" s="1">
        <v>9196309</v>
      </c>
      <c r="U142" s="1" t="s">
        <v>17192</v>
      </c>
      <c r="V142" s="1" t="s">
        <v>38</v>
      </c>
      <c r="W142" s="1" t="s">
        <v>39</v>
      </c>
      <c r="X142" s="9">
        <v>46041.740694444445</v>
      </c>
      <c r="Y142" s="9">
        <v>46042.649305555555</v>
      </c>
      <c r="Z142" s="9">
        <v>46044.740694444445</v>
      </c>
      <c r="AA142" s="1" t="s">
        <v>165</v>
      </c>
      <c r="AB142" s="1" t="s">
        <v>559</v>
      </c>
      <c r="AC142" s="1" t="s">
        <v>149</v>
      </c>
      <c r="AD142" s="1" t="s">
        <v>43</v>
      </c>
      <c r="AE142" s="1" t="s">
        <v>44</v>
      </c>
      <c r="AF142" s="1" t="s">
        <v>4430</v>
      </c>
      <c r="AG142" s="1">
        <v>15</v>
      </c>
      <c r="AH142" s="1">
        <v>15</v>
      </c>
      <c r="AI142" s="1" t="s">
        <v>159</v>
      </c>
      <c r="AJ142" s="9">
        <v>46224.797569444447</v>
      </c>
      <c r="AN142" s="1">
        <f>_xlfn.XLOOKUP(B142,'Exportar Planilha'!B:B,'Exportar Planilha'!E:E)</f>
        <v>0</v>
      </c>
    </row>
    <row r="143" spans="1:40" hidden="1">
      <c r="A143" s="1" t="s">
        <v>2223</v>
      </c>
      <c r="B143" s="1" t="s">
        <v>2224</v>
      </c>
      <c r="C143" s="1">
        <v>112600322</v>
      </c>
      <c r="D143" s="1">
        <v>8812</v>
      </c>
      <c r="E143" s="1" t="s">
        <v>17070</v>
      </c>
      <c r="F143" s="1" t="s">
        <v>32</v>
      </c>
      <c r="G143" s="1" t="s">
        <v>34</v>
      </c>
      <c r="H143" s="1" t="s">
        <v>32</v>
      </c>
      <c r="I143" s="1" t="s">
        <v>34</v>
      </c>
      <c r="J143" s="1" t="s">
        <v>35</v>
      </c>
      <c r="K143" s="1">
        <v>1325933</v>
      </c>
      <c r="L143" s="1">
        <v>2026</v>
      </c>
      <c r="M143" s="1" t="s">
        <v>17071</v>
      </c>
      <c r="N143" s="1" t="s">
        <v>9468</v>
      </c>
      <c r="O143" s="1" t="s">
        <v>92</v>
      </c>
      <c r="P143" s="1">
        <v>5700036092</v>
      </c>
      <c r="Q143" s="8" t="s">
        <v>92</v>
      </c>
      <c r="R143" s="8"/>
      <c r="S143" s="1">
        <v>897957</v>
      </c>
      <c r="T143" s="1">
        <v>8888505</v>
      </c>
      <c r="U143" s="1" t="s">
        <v>17193</v>
      </c>
      <c r="V143" s="1" t="s">
        <v>38</v>
      </c>
      <c r="W143" s="1" t="s">
        <v>39</v>
      </c>
      <c r="X143" s="9">
        <v>46110.760775462964</v>
      </c>
      <c r="Y143" s="9">
        <v>46111.629166666666</v>
      </c>
      <c r="Z143" s="9">
        <v>46113.760775462964</v>
      </c>
      <c r="AA143" s="1" t="s">
        <v>40</v>
      </c>
      <c r="AB143" s="1" t="s">
        <v>94</v>
      </c>
      <c r="AC143" s="1" t="s">
        <v>95</v>
      </c>
      <c r="AD143" s="1" t="s">
        <v>43</v>
      </c>
      <c r="AE143" s="1" t="s">
        <v>44</v>
      </c>
      <c r="AF143" s="1" t="s">
        <v>2227</v>
      </c>
      <c r="AG143" s="1">
        <v>45</v>
      </c>
      <c r="AH143" s="1">
        <v>30</v>
      </c>
      <c r="AI143" s="1" t="s">
        <v>2228</v>
      </c>
      <c r="AJ143" s="9">
        <v>46224.797569444447</v>
      </c>
      <c r="AN143" s="1">
        <f>_xlfn.XLOOKUP(B143,'Exportar Planilha'!B:B,'Exportar Planilha'!E:E)</f>
        <v>0</v>
      </c>
    </row>
    <row r="144" spans="1:40" hidden="1">
      <c r="A144" s="1" t="s">
        <v>2757</v>
      </c>
      <c r="B144" s="1" t="s">
        <v>2758</v>
      </c>
      <c r="C144" s="1">
        <v>712600310</v>
      </c>
      <c r="D144" s="1">
        <v>8812</v>
      </c>
      <c r="E144" s="1" t="s">
        <v>17070</v>
      </c>
      <c r="F144" s="1" t="s">
        <v>32</v>
      </c>
      <c r="G144" s="1" t="s">
        <v>33</v>
      </c>
      <c r="H144" s="1" t="s">
        <v>32</v>
      </c>
      <c r="I144" s="1" t="s">
        <v>33</v>
      </c>
      <c r="J144" s="1" t="s">
        <v>35</v>
      </c>
      <c r="K144" s="1">
        <v>1327691</v>
      </c>
      <c r="L144" s="1">
        <v>2026</v>
      </c>
      <c r="M144" s="1" t="s">
        <v>17071</v>
      </c>
      <c r="N144" s="1" t="s">
        <v>12298</v>
      </c>
      <c r="O144" s="1" t="s">
        <v>2760</v>
      </c>
      <c r="P144" s="1">
        <v>5700038015</v>
      </c>
      <c r="Q144" s="8" t="s">
        <v>2760</v>
      </c>
      <c r="R144" s="8"/>
      <c r="S144" s="1">
        <v>835012</v>
      </c>
      <c r="T144" s="1">
        <v>8989970</v>
      </c>
      <c r="U144" s="1" t="s">
        <v>17194</v>
      </c>
      <c r="V144" s="1" t="s">
        <v>38</v>
      </c>
      <c r="W144" s="1" t="s">
        <v>39</v>
      </c>
      <c r="X144" s="9">
        <v>46130.646747685183</v>
      </c>
      <c r="Y144" s="9">
        <v>46130.888888888891</v>
      </c>
      <c r="Z144" s="9">
        <v>46133.646747685183</v>
      </c>
      <c r="AA144" s="1" t="s">
        <v>40</v>
      </c>
      <c r="AB144" s="1" t="s">
        <v>2762</v>
      </c>
      <c r="AC144" s="1" t="s">
        <v>214</v>
      </c>
      <c r="AD144" s="1" t="s">
        <v>43</v>
      </c>
      <c r="AE144" s="1" t="s">
        <v>44</v>
      </c>
      <c r="AF144" s="1" t="s">
        <v>2763</v>
      </c>
      <c r="AG144" s="1">
        <v>15</v>
      </c>
      <c r="AH144" s="1">
        <v>15</v>
      </c>
      <c r="AI144" s="1" t="s">
        <v>159</v>
      </c>
      <c r="AJ144" s="9">
        <v>46224.797569444447</v>
      </c>
      <c r="AN144" s="1">
        <f>_xlfn.XLOOKUP(B144,'Exportar Planilha'!B:B,'Exportar Planilha'!E:E)</f>
        <v>0</v>
      </c>
    </row>
    <row r="145" spans="1:40" hidden="1">
      <c r="A145" s="1" t="s">
        <v>1645</v>
      </c>
      <c r="B145" s="1" t="s">
        <v>1646</v>
      </c>
      <c r="C145" s="1">
        <v>512600039</v>
      </c>
      <c r="D145" s="1">
        <v>8812</v>
      </c>
      <c r="E145" s="1" t="s">
        <v>17070</v>
      </c>
      <c r="F145" s="1" t="s">
        <v>32</v>
      </c>
      <c r="G145" s="1" t="s">
        <v>33</v>
      </c>
      <c r="H145" s="1" t="s">
        <v>32</v>
      </c>
      <c r="I145" s="1" t="s">
        <v>33</v>
      </c>
      <c r="J145" s="1" t="s">
        <v>35</v>
      </c>
      <c r="K145" s="1">
        <v>1277451</v>
      </c>
      <c r="L145" s="1">
        <v>2026</v>
      </c>
      <c r="M145" s="1" t="s">
        <v>17071</v>
      </c>
      <c r="N145" s="1" t="s">
        <v>12832</v>
      </c>
      <c r="O145" s="1" t="s">
        <v>245</v>
      </c>
      <c r="P145" s="1">
        <v>5700038038</v>
      </c>
      <c r="Q145" s="8" t="s">
        <v>245</v>
      </c>
      <c r="R145" s="8"/>
      <c r="S145" s="1">
        <v>997885</v>
      </c>
      <c r="T145" s="1">
        <v>8636303</v>
      </c>
      <c r="U145" s="1" t="s">
        <v>17195</v>
      </c>
      <c r="V145" s="1" t="s">
        <v>38</v>
      </c>
      <c r="W145" s="1" t="s">
        <v>39</v>
      </c>
      <c r="X145" s="9">
        <v>46024.872719907406</v>
      </c>
      <c r="Y145" s="9">
        <v>46027.432395833333</v>
      </c>
      <c r="Z145" s="9">
        <v>46027.872719907406</v>
      </c>
      <c r="AA145" s="1" t="s">
        <v>40</v>
      </c>
      <c r="AB145" s="1" t="s">
        <v>1292</v>
      </c>
      <c r="AC145" s="1" t="s">
        <v>414</v>
      </c>
      <c r="AD145" s="1" t="s">
        <v>43</v>
      </c>
      <c r="AE145" s="1" t="s">
        <v>44</v>
      </c>
      <c r="AF145" s="1" t="s">
        <v>1649</v>
      </c>
      <c r="AG145" s="1">
        <v>25</v>
      </c>
      <c r="AH145" s="1">
        <v>25</v>
      </c>
      <c r="AI145" s="1" t="s">
        <v>931</v>
      </c>
      <c r="AJ145" s="9">
        <v>46224.797569444447</v>
      </c>
      <c r="AN145" s="1">
        <f>_xlfn.XLOOKUP(B145,'Exportar Planilha'!B:B,'Exportar Planilha'!E:E)</f>
        <v>0</v>
      </c>
    </row>
    <row r="146" spans="1:40">
      <c r="A146" s="1" t="s">
        <v>6455</v>
      </c>
      <c r="B146" s="1" t="s">
        <v>6456</v>
      </c>
      <c r="C146" s="1">
        <v>212600102</v>
      </c>
      <c r="D146" s="1">
        <v>8385</v>
      </c>
      <c r="E146" s="1" t="s">
        <v>17100</v>
      </c>
      <c r="F146" s="1" t="s">
        <v>109</v>
      </c>
      <c r="G146" s="1" t="s">
        <v>110</v>
      </c>
      <c r="J146" s="1" t="s">
        <v>35</v>
      </c>
      <c r="K146" s="1">
        <v>1289023</v>
      </c>
      <c r="L146" s="1">
        <v>2026</v>
      </c>
      <c r="M146" s="1" t="s">
        <v>17071</v>
      </c>
      <c r="N146" s="1" t="s">
        <v>10032</v>
      </c>
      <c r="O146" s="1" t="s">
        <v>163</v>
      </c>
      <c r="P146" s="1">
        <v>5301988007</v>
      </c>
      <c r="Q146" s="8" t="e">
        <v>#N/A</v>
      </c>
      <c r="R146" s="8"/>
      <c r="S146" s="1">
        <v>772015</v>
      </c>
      <c r="T146" s="1">
        <v>8937546</v>
      </c>
      <c r="U146" s="1" t="s">
        <v>17196</v>
      </c>
      <c r="V146" s="1" t="s">
        <v>38</v>
      </c>
      <c r="W146" s="1" t="s">
        <v>39</v>
      </c>
      <c r="X146" s="9">
        <v>46041.715787037036</v>
      </c>
      <c r="Y146" s="9">
        <v>46042.796527777777</v>
      </c>
      <c r="Z146" s="9">
        <v>46044.715787037036</v>
      </c>
      <c r="AA146" s="1" t="s">
        <v>232</v>
      </c>
      <c r="AB146" s="1" t="s">
        <v>166</v>
      </c>
      <c r="AC146" s="1" t="s">
        <v>167</v>
      </c>
      <c r="AD146" s="1" t="s">
        <v>43</v>
      </c>
      <c r="AE146" s="1" t="s">
        <v>199</v>
      </c>
      <c r="AF146" s="1" t="s">
        <v>6459</v>
      </c>
      <c r="AG146" s="1">
        <v>25</v>
      </c>
      <c r="AH146" s="1">
        <v>25</v>
      </c>
      <c r="AI146" s="1" t="s">
        <v>931</v>
      </c>
      <c r="AJ146" s="9">
        <v>30</v>
      </c>
      <c r="AK146" s="1" t="str">
        <f>VLOOKUP(C146,[1]Planilha1!$C:$AK,35,0)</f>
        <v>ÑOK</v>
      </c>
      <c r="AL146" s="1" t="str">
        <f>VLOOKUP(C146,[1]Planilha1!$C:$AM,36,0)</f>
        <v>AVARIADO</v>
      </c>
      <c r="AM146" s="1" t="str">
        <f>VLOOKUP(C146,[1]Planilha1!$C:$AM,37,0)</f>
        <v>NÃO</v>
      </c>
      <c r="AN146" s="1" t="str">
        <f>_xlfn.XLOOKUP(B146,'Exportar Planilha'!B:B,'Exportar Planilha'!E:E)</f>
        <v>plano de medida</v>
      </c>
    </row>
    <row r="147" spans="1:40" hidden="1">
      <c r="A147" s="1" t="s">
        <v>3619</v>
      </c>
      <c r="B147" s="1" t="s">
        <v>3620</v>
      </c>
      <c r="C147" s="1">
        <v>312600212</v>
      </c>
      <c r="D147" s="1">
        <v>8812</v>
      </c>
      <c r="E147" s="1" t="s">
        <v>17070</v>
      </c>
      <c r="F147" s="1" t="s">
        <v>32</v>
      </c>
      <c r="G147" s="1" t="s">
        <v>34</v>
      </c>
      <c r="J147" s="1" t="s">
        <v>35</v>
      </c>
      <c r="K147" s="1">
        <v>1321818</v>
      </c>
      <c r="L147" s="1">
        <v>2026</v>
      </c>
      <c r="M147" s="1" t="s">
        <v>17071</v>
      </c>
      <c r="N147" s="1" t="s">
        <v>10852</v>
      </c>
      <c r="O147" s="1" t="s">
        <v>69</v>
      </c>
      <c r="P147" s="1">
        <v>5700038250</v>
      </c>
      <c r="Q147" s="8" t="s">
        <v>69</v>
      </c>
      <c r="R147" s="8"/>
      <c r="S147" s="1">
        <v>778790</v>
      </c>
      <c r="T147" s="1">
        <v>8756087</v>
      </c>
      <c r="U147" s="1" t="s">
        <v>17197</v>
      </c>
      <c r="V147" s="1" t="s">
        <v>38</v>
      </c>
      <c r="W147" s="1" t="s">
        <v>39</v>
      </c>
      <c r="X147" s="9">
        <v>46098.815763888888</v>
      </c>
      <c r="Y147" s="9">
        <v>46099.034722222219</v>
      </c>
      <c r="Z147" s="9">
        <v>46101.815763888888</v>
      </c>
      <c r="AA147" s="1" t="s">
        <v>40</v>
      </c>
      <c r="AB147" s="1" t="s">
        <v>461</v>
      </c>
      <c r="AC147" s="1" t="s">
        <v>681</v>
      </c>
      <c r="AD147" s="1" t="s">
        <v>116</v>
      </c>
      <c r="AE147" s="1" t="s">
        <v>44</v>
      </c>
      <c r="AF147" s="1" t="s">
        <v>3623</v>
      </c>
      <c r="AG147" s="1">
        <v>150</v>
      </c>
      <c r="AH147" s="1">
        <v>150</v>
      </c>
      <c r="AI147" s="1" t="s">
        <v>1999</v>
      </c>
      <c r="AJ147" s="9">
        <v>46224.797569444447</v>
      </c>
      <c r="AN147" s="1">
        <f>_xlfn.XLOOKUP(B147,'Exportar Planilha'!B:B,'Exportar Planilha'!E:E)</f>
        <v>0</v>
      </c>
    </row>
    <row r="148" spans="1:40" hidden="1">
      <c r="A148" s="1" t="s">
        <v>3196</v>
      </c>
      <c r="B148" s="1" t="s">
        <v>3197</v>
      </c>
      <c r="C148" s="1">
        <v>412600331</v>
      </c>
      <c r="D148" s="1">
        <v>8812</v>
      </c>
      <c r="E148" s="1" t="s">
        <v>17070</v>
      </c>
      <c r="F148" s="1" t="s">
        <v>32</v>
      </c>
      <c r="G148" s="1" t="s">
        <v>34</v>
      </c>
      <c r="H148" s="1" t="s">
        <v>32</v>
      </c>
      <c r="I148" s="1" t="s">
        <v>34</v>
      </c>
      <c r="J148" s="1" t="s">
        <v>35</v>
      </c>
      <c r="K148" s="1">
        <v>1324829</v>
      </c>
      <c r="L148" s="1">
        <v>2026</v>
      </c>
      <c r="M148" s="1" t="s">
        <v>17071</v>
      </c>
      <c r="N148" s="1" t="s">
        <v>13191</v>
      </c>
      <c r="O148" s="1" t="s">
        <v>579</v>
      </c>
      <c r="P148" s="1">
        <v>5700039076</v>
      </c>
      <c r="Q148" s="8" t="s">
        <v>579</v>
      </c>
      <c r="R148" s="8"/>
      <c r="S148" s="1">
        <v>674781</v>
      </c>
      <c r="T148" s="1">
        <v>8710485</v>
      </c>
      <c r="U148" s="1" t="s">
        <v>17198</v>
      </c>
      <c r="V148" s="1" t="s">
        <v>38</v>
      </c>
      <c r="W148" s="1" t="s">
        <v>39</v>
      </c>
      <c r="X148" s="9">
        <v>46107.44054398148</v>
      </c>
      <c r="Y148" s="9">
        <v>46110.57576388889</v>
      </c>
      <c r="Z148" s="9">
        <v>46110.44054398148</v>
      </c>
      <c r="AA148" s="1" t="s">
        <v>40</v>
      </c>
      <c r="AB148" s="1" t="s">
        <v>581</v>
      </c>
      <c r="AC148" s="1" t="s">
        <v>72</v>
      </c>
      <c r="AD148" s="1" t="s">
        <v>43</v>
      </c>
      <c r="AE148" s="1" t="s">
        <v>44</v>
      </c>
      <c r="AF148" s="1" t="s">
        <v>2399</v>
      </c>
      <c r="AG148" s="1">
        <v>15</v>
      </c>
      <c r="AH148" s="1">
        <v>15</v>
      </c>
      <c r="AI148" s="1" t="s">
        <v>65</v>
      </c>
      <c r="AJ148" s="9">
        <v>46224.797569444447</v>
      </c>
      <c r="AN148" s="1">
        <f>_xlfn.XLOOKUP(B148,'Exportar Planilha'!B:B,'Exportar Planilha'!E:E)</f>
        <v>0</v>
      </c>
    </row>
    <row r="149" spans="1:40" hidden="1">
      <c r="A149" s="1" t="s">
        <v>289</v>
      </c>
      <c r="B149" s="1" t="s">
        <v>290</v>
      </c>
      <c r="C149" s="1">
        <v>612600165</v>
      </c>
      <c r="D149" s="1">
        <v>25962</v>
      </c>
      <c r="E149" s="1" t="s">
        <v>17070</v>
      </c>
      <c r="F149" s="1" t="s">
        <v>109</v>
      </c>
      <c r="G149" s="1" t="s">
        <v>110</v>
      </c>
      <c r="H149" s="1" t="s">
        <v>109</v>
      </c>
      <c r="I149" s="1" t="s">
        <v>110</v>
      </c>
      <c r="J149" s="1" t="s">
        <v>35</v>
      </c>
      <c r="K149" s="1">
        <v>1310561</v>
      </c>
      <c r="L149" s="1">
        <v>2026</v>
      </c>
      <c r="M149" s="1" t="s">
        <v>17071</v>
      </c>
      <c r="N149" s="1" t="s">
        <v>11553</v>
      </c>
      <c r="O149" s="1" t="s">
        <v>292</v>
      </c>
      <c r="P149" s="1">
        <v>5700041030</v>
      </c>
      <c r="Q149" s="8" t="s">
        <v>292</v>
      </c>
      <c r="R149" s="8"/>
      <c r="S149" s="1">
        <v>773457</v>
      </c>
      <c r="T149" s="1">
        <v>9291645</v>
      </c>
      <c r="U149" s="1" t="s">
        <v>17199</v>
      </c>
      <c r="V149" s="1" t="s">
        <v>38</v>
      </c>
      <c r="W149" s="1" t="s">
        <v>39</v>
      </c>
      <c r="X149" s="9">
        <v>46060.440162037034</v>
      </c>
      <c r="Y149" s="9">
        <v>46061.680555555555</v>
      </c>
      <c r="Z149" s="9">
        <v>46063.440162037034</v>
      </c>
      <c r="AA149" s="1" t="s">
        <v>40</v>
      </c>
      <c r="AB149" s="1" t="s">
        <v>294</v>
      </c>
      <c r="AC149" s="1" t="s">
        <v>295</v>
      </c>
      <c r="AD149" s="1" t="s">
        <v>116</v>
      </c>
      <c r="AE149" s="1" t="s">
        <v>44</v>
      </c>
      <c r="AF149" s="1" t="s">
        <v>296</v>
      </c>
      <c r="AG149" s="1">
        <v>30</v>
      </c>
      <c r="AH149" s="1">
        <v>30</v>
      </c>
      <c r="AI149" s="1" t="s">
        <v>297</v>
      </c>
      <c r="AJ149" s="9">
        <v>46224.797569444447</v>
      </c>
      <c r="AN149" s="1">
        <f>_xlfn.XLOOKUP(B149,'Exportar Planilha'!B:B,'Exportar Planilha'!E:E)</f>
        <v>0</v>
      </c>
    </row>
    <row r="150" spans="1:40" hidden="1">
      <c r="A150" s="1" t="s">
        <v>1186</v>
      </c>
      <c r="B150" s="1" t="s">
        <v>1187</v>
      </c>
      <c r="C150" s="1">
        <v>662600251</v>
      </c>
      <c r="D150" s="1">
        <v>8812</v>
      </c>
      <c r="E150" s="1" t="s">
        <v>17070</v>
      </c>
      <c r="F150" s="1" t="s">
        <v>32</v>
      </c>
      <c r="G150" s="1" t="s">
        <v>33</v>
      </c>
      <c r="H150" s="1" t="s">
        <v>32</v>
      </c>
      <c r="J150" s="1" t="s">
        <v>35</v>
      </c>
      <c r="K150" s="1">
        <v>1334720</v>
      </c>
      <c r="L150" s="1">
        <v>2026</v>
      </c>
      <c r="M150" s="1" t="s">
        <v>17071</v>
      </c>
      <c r="N150" s="1" t="s">
        <v>12149</v>
      </c>
      <c r="O150" s="1" t="s">
        <v>404</v>
      </c>
      <c r="P150" s="1">
        <v>5700042135</v>
      </c>
      <c r="Q150" s="8" t="s">
        <v>404</v>
      </c>
      <c r="R150" s="8"/>
      <c r="S150" s="1">
        <v>769234</v>
      </c>
      <c r="T150" s="1">
        <v>9409865</v>
      </c>
      <c r="U150" s="1" t="s">
        <v>17200</v>
      </c>
      <c r="V150" s="1" t="s">
        <v>38</v>
      </c>
      <c r="W150" s="1" t="s">
        <v>39</v>
      </c>
      <c r="X150" s="9">
        <v>46131.383032407408</v>
      </c>
      <c r="Y150" s="9">
        <v>46131.911064814813</v>
      </c>
      <c r="Z150" s="9">
        <v>46134.383032407408</v>
      </c>
      <c r="AA150" s="1" t="s">
        <v>40</v>
      </c>
      <c r="AB150" s="1" t="s">
        <v>1190</v>
      </c>
      <c r="AC150" s="1" t="s">
        <v>1141</v>
      </c>
      <c r="AD150" s="1" t="s">
        <v>43</v>
      </c>
      <c r="AE150" s="1" t="s">
        <v>44</v>
      </c>
      <c r="AF150" s="1" t="s">
        <v>1191</v>
      </c>
      <c r="AG150" s="1">
        <v>15</v>
      </c>
      <c r="AH150" s="1">
        <v>10</v>
      </c>
      <c r="AI150" s="1" t="s">
        <v>46</v>
      </c>
      <c r="AJ150" s="9">
        <v>46224.797569444447</v>
      </c>
      <c r="AN150" s="1">
        <f>_xlfn.XLOOKUP(B150,'Exportar Planilha'!B:B,'Exportar Planilha'!E:E)</f>
        <v>0</v>
      </c>
    </row>
    <row r="151" spans="1:40" hidden="1">
      <c r="A151" s="1" t="s">
        <v>3830</v>
      </c>
      <c r="B151" s="1" t="s">
        <v>3831</v>
      </c>
      <c r="C151" s="1">
        <v>712600181</v>
      </c>
      <c r="D151" s="1">
        <v>8812</v>
      </c>
      <c r="E151" s="1" t="s">
        <v>17070</v>
      </c>
      <c r="F151" s="1" t="s">
        <v>32</v>
      </c>
      <c r="G151" s="1" t="s">
        <v>34</v>
      </c>
      <c r="H151" s="1" t="s">
        <v>32</v>
      </c>
      <c r="I151" s="1" t="s">
        <v>34</v>
      </c>
      <c r="J151" s="1" t="s">
        <v>35</v>
      </c>
      <c r="K151" s="1">
        <v>1314677</v>
      </c>
      <c r="L151" s="1">
        <v>2026</v>
      </c>
      <c r="M151" s="1" t="s">
        <v>17071</v>
      </c>
      <c r="N151" s="1" t="s">
        <v>12298</v>
      </c>
      <c r="O151" s="1" t="s">
        <v>3833</v>
      </c>
      <c r="P151" s="1">
        <v>5700043009</v>
      </c>
      <c r="Q151" s="8" t="s">
        <v>3833</v>
      </c>
      <c r="R151" s="8"/>
      <c r="S151" s="1">
        <v>774184</v>
      </c>
      <c r="T151" s="1">
        <v>9021009</v>
      </c>
      <c r="U151" s="1" t="s">
        <v>17201</v>
      </c>
      <c r="V151" s="1" t="s">
        <v>38</v>
      </c>
      <c r="W151" s="1" t="s">
        <v>39</v>
      </c>
      <c r="X151" s="9">
        <v>46076.757199074076</v>
      </c>
      <c r="Y151" s="9">
        <v>46077.488275462965</v>
      </c>
      <c r="Z151" s="9">
        <v>46079.757199074076</v>
      </c>
      <c r="AA151" s="1" t="s">
        <v>40</v>
      </c>
      <c r="AB151" s="1" t="s">
        <v>382</v>
      </c>
      <c r="AC151" s="1" t="s">
        <v>323</v>
      </c>
      <c r="AD151" s="1" t="s">
        <v>116</v>
      </c>
      <c r="AE151" s="1" t="s">
        <v>44</v>
      </c>
      <c r="AF151" s="1" t="s">
        <v>3835</v>
      </c>
      <c r="AI151" s="1" t="s">
        <v>118</v>
      </c>
      <c r="AJ151" s="9">
        <v>46224.797569444447</v>
      </c>
      <c r="AN151" s="1">
        <f>_xlfn.XLOOKUP(B151,'Exportar Planilha'!B:B,'Exportar Planilha'!E:E)</f>
        <v>0</v>
      </c>
    </row>
    <row r="152" spans="1:40" hidden="1">
      <c r="A152" s="1" t="s">
        <v>4055</v>
      </c>
      <c r="B152" s="1" t="s">
        <v>4056</v>
      </c>
      <c r="C152" s="1">
        <v>662600141</v>
      </c>
      <c r="D152" s="1">
        <v>8812</v>
      </c>
      <c r="E152" s="1" t="s">
        <v>17070</v>
      </c>
      <c r="F152" s="1" t="s">
        <v>32</v>
      </c>
      <c r="G152" s="1" t="s">
        <v>33</v>
      </c>
      <c r="H152" s="1" t="s">
        <v>32</v>
      </c>
      <c r="I152" s="1" t="s">
        <v>33</v>
      </c>
      <c r="J152" s="1" t="s">
        <v>35</v>
      </c>
      <c r="K152" s="1">
        <v>1315119</v>
      </c>
      <c r="L152" s="1">
        <v>2026</v>
      </c>
      <c r="M152" s="1" t="s">
        <v>17071</v>
      </c>
      <c r="N152" s="1" t="s">
        <v>12149</v>
      </c>
      <c r="O152" s="1" t="s">
        <v>404</v>
      </c>
      <c r="P152" s="1">
        <v>5700048068</v>
      </c>
      <c r="Q152" s="8" t="s">
        <v>404</v>
      </c>
      <c r="R152" s="8"/>
      <c r="S152" s="1">
        <v>818525</v>
      </c>
      <c r="T152" s="1">
        <v>9405926</v>
      </c>
      <c r="U152" s="1" t="s">
        <v>17202</v>
      </c>
      <c r="V152" s="1" t="s">
        <v>38</v>
      </c>
      <c r="W152" s="1" t="s">
        <v>39</v>
      </c>
      <c r="X152" s="9">
        <v>46078.580381944441</v>
      </c>
      <c r="Y152" s="9">
        <v>46079.063333333332</v>
      </c>
      <c r="Z152" s="9">
        <v>46081.580381944441</v>
      </c>
      <c r="AA152" s="1" t="s">
        <v>40</v>
      </c>
      <c r="AB152" s="1" t="s">
        <v>702</v>
      </c>
      <c r="AC152" s="1" t="s">
        <v>1141</v>
      </c>
      <c r="AD152" s="1" t="s">
        <v>43</v>
      </c>
      <c r="AE152" s="1" t="s">
        <v>44</v>
      </c>
      <c r="AF152" s="1" t="s">
        <v>4059</v>
      </c>
      <c r="AG152" s="1">
        <v>15</v>
      </c>
      <c r="AH152" s="1">
        <v>15</v>
      </c>
      <c r="AI152" s="1" t="s">
        <v>65</v>
      </c>
      <c r="AJ152" s="9">
        <v>46224.797569444447</v>
      </c>
      <c r="AN152" s="1">
        <f>_xlfn.XLOOKUP(B152,'Exportar Planilha'!B:B,'Exportar Planilha'!E:E)</f>
        <v>0</v>
      </c>
    </row>
    <row r="153" spans="1:40" hidden="1">
      <c r="A153" s="1" t="s">
        <v>6755</v>
      </c>
      <c r="B153" s="1" t="s">
        <v>6756</v>
      </c>
      <c r="C153" s="1">
        <v>412600299</v>
      </c>
      <c r="D153" s="1">
        <v>8812</v>
      </c>
      <c r="E153" s="1" t="s">
        <v>17070</v>
      </c>
      <c r="F153" s="1" t="s">
        <v>32</v>
      </c>
      <c r="G153" s="1" t="s">
        <v>33</v>
      </c>
      <c r="H153" s="1" t="s">
        <v>32</v>
      </c>
      <c r="I153" s="1" t="s">
        <v>172</v>
      </c>
      <c r="J153" s="1" t="s">
        <v>35</v>
      </c>
      <c r="K153" s="1">
        <v>1321838</v>
      </c>
      <c r="L153" s="1">
        <v>2026</v>
      </c>
      <c r="M153" s="1" t="s">
        <v>17107</v>
      </c>
      <c r="N153" s="1" t="s">
        <v>13191</v>
      </c>
      <c r="O153" s="1" t="s">
        <v>50</v>
      </c>
      <c r="P153" s="1">
        <v>5700053094</v>
      </c>
      <c r="Q153" s="8" t="s">
        <v>50</v>
      </c>
      <c r="R153" s="8"/>
      <c r="S153" s="1">
        <v>780259</v>
      </c>
      <c r="T153" s="1">
        <v>8666212</v>
      </c>
      <c r="U153" s="1" t="s">
        <v>17203</v>
      </c>
      <c r="V153" s="1" t="s">
        <v>38</v>
      </c>
      <c r="W153" s="1" t="s">
        <v>39</v>
      </c>
      <c r="X153" s="9">
        <v>46096.912974537037</v>
      </c>
      <c r="Y153" s="9">
        <v>46098.5625</v>
      </c>
      <c r="Z153" s="9">
        <v>46099.912974537037</v>
      </c>
      <c r="AA153" s="1" t="s">
        <v>40</v>
      </c>
      <c r="AB153" s="1" t="s">
        <v>71</v>
      </c>
      <c r="AC153" s="1" t="s">
        <v>619</v>
      </c>
      <c r="AD153" s="1" t="s">
        <v>43</v>
      </c>
      <c r="AE153" s="1" t="s">
        <v>44</v>
      </c>
      <c r="AF153" s="1" t="s">
        <v>6759</v>
      </c>
      <c r="AG153" s="1">
        <v>30</v>
      </c>
      <c r="AH153" s="1">
        <v>30</v>
      </c>
      <c r="AI153" s="1" t="s">
        <v>2994</v>
      </c>
      <c r="AJ153" s="9">
        <v>46224.797569444447</v>
      </c>
      <c r="AN153" s="1">
        <f>_xlfn.XLOOKUP(B153,'Exportar Planilha'!B:B,'Exportar Planilha'!E:E)</f>
        <v>0</v>
      </c>
    </row>
    <row r="154" spans="1:40" hidden="1">
      <c r="A154" s="1" t="s">
        <v>1965</v>
      </c>
      <c r="B154" s="1" t="s">
        <v>1966</v>
      </c>
      <c r="C154" s="1">
        <v>112600381</v>
      </c>
      <c r="D154" s="1">
        <v>25983</v>
      </c>
      <c r="E154" s="1" t="s">
        <v>17070</v>
      </c>
      <c r="F154" s="1" t="s">
        <v>109</v>
      </c>
      <c r="G154" s="1" t="s">
        <v>33</v>
      </c>
      <c r="H154" s="1" t="s">
        <v>109</v>
      </c>
      <c r="I154" s="1" t="s">
        <v>33</v>
      </c>
      <c r="J154" s="1" t="s">
        <v>35</v>
      </c>
      <c r="K154" s="1">
        <v>1329166</v>
      </c>
      <c r="L154" s="1">
        <v>2026</v>
      </c>
      <c r="M154" s="1" t="s">
        <v>17071</v>
      </c>
      <c r="N154" s="1" t="s">
        <v>9468</v>
      </c>
      <c r="O154" s="1" t="s">
        <v>204</v>
      </c>
      <c r="P154" s="1">
        <v>5700054122</v>
      </c>
      <c r="Q154" s="8" t="s">
        <v>204</v>
      </c>
      <c r="R154" s="8"/>
      <c r="S154" s="1">
        <v>835233</v>
      </c>
      <c r="T154" s="1">
        <v>8865586</v>
      </c>
      <c r="U154" s="1" t="s">
        <v>17204</v>
      </c>
      <c r="V154" s="1" t="s">
        <v>38</v>
      </c>
      <c r="W154" s="1" t="s">
        <v>39</v>
      </c>
      <c r="X154" s="9">
        <v>46118.826238425929</v>
      </c>
      <c r="Y154" s="9">
        <v>46119.75</v>
      </c>
      <c r="Z154" s="9">
        <v>46121.826238425929</v>
      </c>
      <c r="AA154" s="1" t="s">
        <v>40</v>
      </c>
      <c r="AB154" s="1" t="s">
        <v>114</v>
      </c>
      <c r="AC154" s="1" t="s">
        <v>323</v>
      </c>
      <c r="AD154" s="1" t="s">
        <v>43</v>
      </c>
      <c r="AE154" s="1" t="s">
        <v>44</v>
      </c>
      <c r="AF154" s="1" t="s">
        <v>1969</v>
      </c>
      <c r="AG154" s="1">
        <v>10</v>
      </c>
      <c r="AH154" s="1">
        <v>10</v>
      </c>
      <c r="AI154" s="1" t="s">
        <v>1970</v>
      </c>
      <c r="AJ154" s="9">
        <v>46224.797569444447</v>
      </c>
      <c r="AN154" s="1">
        <f>_xlfn.XLOOKUP(B154,'Exportar Planilha'!B:B,'Exportar Planilha'!E:E)</f>
        <v>0</v>
      </c>
    </row>
    <row r="155" spans="1:40" hidden="1">
      <c r="A155" s="1" t="s">
        <v>1016</v>
      </c>
      <c r="B155" s="1" t="s">
        <v>1017</v>
      </c>
      <c r="C155" s="1">
        <v>662600017</v>
      </c>
      <c r="D155" s="1">
        <v>8812</v>
      </c>
      <c r="E155" s="1" t="s">
        <v>17070</v>
      </c>
      <c r="F155" s="1" t="s">
        <v>32</v>
      </c>
      <c r="G155" s="1" t="s">
        <v>33</v>
      </c>
      <c r="H155" s="1" t="s">
        <v>32</v>
      </c>
      <c r="I155" s="1" t="s">
        <v>172</v>
      </c>
      <c r="J155" s="1" t="s">
        <v>35</v>
      </c>
      <c r="K155" s="1">
        <v>1277787</v>
      </c>
      <c r="L155" s="1">
        <v>2026</v>
      </c>
      <c r="M155" s="1" t="s">
        <v>17071</v>
      </c>
      <c r="N155" s="1" t="s">
        <v>12149</v>
      </c>
      <c r="O155" s="1" t="s">
        <v>1019</v>
      </c>
      <c r="P155" s="1">
        <v>5700056124</v>
      </c>
      <c r="Q155" s="8" t="s">
        <v>1019</v>
      </c>
      <c r="R155" s="8"/>
      <c r="S155" s="1">
        <v>807671</v>
      </c>
      <c r="T155" s="1">
        <v>9292278</v>
      </c>
      <c r="U155" s="1" t="s">
        <v>17205</v>
      </c>
      <c r="V155" s="1" t="s">
        <v>38</v>
      </c>
      <c r="W155" s="1" t="s">
        <v>39</v>
      </c>
      <c r="X155" s="9">
        <v>46025.464756944442</v>
      </c>
      <c r="Y155" s="9">
        <v>46026.043726851851</v>
      </c>
      <c r="Z155" s="9">
        <v>46028.464756944442</v>
      </c>
      <c r="AA155" s="1" t="s">
        <v>40</v>
      </c>
      <c r="AB155" s="1" t="s">
        <v>1021</v>
      </c>
      <c r="AC155" s="1" t="s">
        <v>133</v>
      </c>
      <c r="AD155" s="1" t="s">
        <v>43</v>
      </c>
      <c r="AE155" s="1" t="s">
        <v>44</v>
      </c>
      <c r="AF155" s="1" t="s">
        <v>1022</v>
      </c>
      <c r="AG155" s="1">
        <v>15</v>
      </c>
      <c r="AH155" s="1">
        <v>15</v>
      </c>
      <c r="AI155" s="1" t="s">
        <v>135</v>
      </c>
      <c r="AJ155" s="9">
        <v>46224.797569444447</v>
      </c>
      <c r="AN155" s="1">
        <f>_xlfn.XLOOKUP(B155,'Exportar Planilha'!B:B,'Exportar Planilha'!E:E)</f>
        <v>0</v>
      </c>
    </row>
    <row r="156" spans="1:40" hidden="1">
      <c r="A156" s="1" t="s">
        <v>5979</v>
      </c>
      <c r="B156" s="1" t="s">
        <v>5980</v>
      </c>
      <c r="C156" s="1">
        <v>212600124</v>
      </c>
      <c r="D156" s="1">
        <v>8812</v>
      </c>
      <c r="E156" s="1" t="s">
        <v>17070</v>
      </c>
      <c r="F156" s="1" t="s">
        <v>32</v>
      </c>
      <c r="G156" s="1" t="s">
        <v>33</v>
      </c>
      <c r="H156" s="1" t="s">
        <v>32</v>
      </c>
      <c r="I156" s="1" t="s">
        <v>33</v>
      </c>
      <c r="J156" s="1" t="s">
        <v>35</v>
      </c>
      <c r="K156" s="1">
        <v>1302356</v>
      </c>
      <c r="L156" s="1">
        <v>2026</v>
      </c>
      <c r="M156" s="1" t="s">
        <v>17071</v>
      </c>
      <c r="N156" s="1" t="s">
        <v>10032</v>
      </c>
      <c r="O156" s="1" t="s">
        <v>351</v>
      </c>
      <c r="P156" s="1">
        <v>5700056149</v>
      </c>
      <c r="Q156" s="8" t="s">
        <v>351</v>
      </c>
      <c r="R156" s="8"/>
      <c r="S156" s="1">
        <v>614727</v>
      </c>
      <c r="T156" s="1">
        <v>8973757</v>
      </c>
      <c r="U156" s="1" t="s">
        <v>17206</v>
      </c>
      <c r="V156" s="1" t="s">
        <v>38</v>
      </c>
      <c r="W156" s="1" t="s">
        <v>39</v>
      </c>
      <c r="X156" s="9">
        <v>46045.382048611114</v>
      </c>
      <c r="Y156" s="9">
        <v>46046.667361111111</v>
      </c>
      <c r="Z156" s="9">
        <v>46048.382048611114</v>
      </c>
      <c r="AA156" s="1" t="s">
        <v>40</v>
      </c>
      <c r="AB156" s="1" t="s">
        <v>716</v>
      </c>
      <c r="AC156" s="1" t="s">
        <v>354</v>
      </c>
      <c r="AD156" s="1" t="s">
        <v>43</v>
      </c>
      <c r="AE156" s="1" t="s">
        <v>44</v>
      </c>
      <c r="AF156" s="1" t="s">
        <v>5983</v>
      </c>
      <c r="AG156" s="1">
        <v>45</v>
      </c>
      <c r="AH156" s="1">
        <v>45</v>
      </c>
      <c r="AI156" s="1" t="s">
        <v>1669</v>
      </c>
      <c r="AJ156" s="9">
        <v>46224.797569444447</v>
      </c>
      <c r="AN156" s="1">
        <f>_xlfn.XLOOKUP(B156,'Exportar Planilha'!B:B,'Exportar Planilha'!E:E)</f>
        <v>0</v>
      </c>
    </row>
    <row r="157" spans="1:40" hidden="1">
      <c r="A157" s="1" t="s">
        <v>7705</v>
      </c>
      <c r="B157" s="1" t="s">
        <v>7706</v>
      </c>
      <c r="C157" s="1">
        <v>412600093</v>
      </c>
      <c r="D157" s="1">
        <v>8812</v>
      </c>
      <c r="E157" s="1" t="s">
        <v>17070</v>
      </c>
      <c r="F157" s="1" t="s">
        <v>32</v>
      </c>
      <c r="G157" s="1" t="s">
        <v>33</v>
      </c>
      <c r="H157" s="1" t="s">
        <v>32</v>
      </c>
      <c r="I157" s="1" t="s">
        <v>33</v>
      </c>
      <c r="J157" s="1" t="s">
        <v>35</v>
      </c>
      <c r="K157" s="1">
        <v>1284246</v>
      </c>
      <c r="L157" s="1">
        <v>2026</v>
      </c>
      <c r="M157" s="1" t="s">
        <v>17071</v>
      </c>
      <c r="N157" s="1" t="s">
        <v>13191</v>
      </c>
      <c r="O157" s="1" t="s">
        <v>252</v>
      </c>
      <c r="P157" s="1">
        <v>5700058094</v>
      </c>
      <c r="Q157" s="8" t="s">
        <v>252</v>
      </c>
      <c r="R157" s="8"/>
      <c r="S157" s="1">
        <v>750193</v>
      </c>
      <c r="T157" s="1">
        <v>8694813</v>
      </c>
      <c r="U157" s="1" t="s">
        <v>17207</v>
      </c>
      <c r="V157" s="1" t="s">
        <v>38</v>
      </c>
      <c r="W157" s="1" t="s">
        <v>39</v>
      </c>
      <c r="X157" s="9">
        <v>46035.662870370368</v>
      </c>
      <c r="Y157" s="9">
        <v>46038.791863425926</v>
      </c>
      <c r="Z157" s="9">
        <v>46038.662870370368</v>
      </c>
      <c r="AA157" s="1" t="s">
        <v>40</v>
      </c>
      <c r="AB157" s="1" t="s">
        <v>71</v>
      </c>
      <c r="AC157" s="1" t="s">
        <v>157</v>
      </c>
      <c r="AD157" s="1" t="s">
        <v>43</v>
      </c>
      <c r="AE157" s="1" t="s">
        <v>44</v>
      </c>
      <c r="AF157" s="1" t="s">
        <v>7709</v>
      </c>
      <c r="AG157" s="1">
        <v>15</v>
      </c>
      <c r="AH157" s="1">
        <v>15</v>
      </c>
      <c r="AI157" s="1" t="s">
        <v>159</v>
      </c>
      <c r="AJ157" s="9">
        <v>46224.797569444447</v>
      </c>
      <c r="AN157" s="1">
        <f>_xlfn.XLOOKUP(B157,'Exportar Planilha'!B:B,'Exportar Planilha'!E:E)</f>
        <v>0</v>
      </c>
    </row>
    <row r="158" spans="1:40" hidden="1">
      <c r="A158" s="1" t="s">
        <v>4699</v>
      </c>
      <c r="B158" s="1" t="s">
        <v>4700</v>
      </c>
      <c r="C158" s="1">
        <v>212600237</v>
      </c>
      <c r="D158" s="1">
        <v>8812</v>
      </c>
      <c r="E158" s="1" t="s">
        <v>17070</v>
      </c>
      <c r="F158" s="1" t="s">
        <v>32</v>
      </c>
      <c r="G158" s="1" t="s">
        <v>33</v>
      </c>
      <c r="H158" s="1" t="s">
        <v>32</v>
      </c>
      <c r="I158" s="1" t="s">
        <v>33</v>
      </c>
      <c r="J158" s="1" t="s">
        <v>35</v>
      </c>
      <c r="K158" s="1">
        <v>1312909</v>
      </c>
      <c r="L158" s="1">
        <v>2026</v>
      </c>
      <c r="M158" s="1" t="s">
        <v>17071</v>
      </c>
      <c r="N158" s="1" t="s">
        <v>10032</v>
      </c>
      <c r="O158" s="1" t="s">
        <v>907</v>
      </c>
      <c r="P158" s="1">
        <v>5700060014</v>
      </c>
      <c r="Q158" s="8" t="s">
        <v>907</v>
      </c>
      <c r="R158" s="8"/>
      <c r="S158" s="1">
        <v>650224</v>
      </c>
      <c r="T158" s="1">
        <v>8866859</v>
      </c>
      <c r="U158" s="1" t="s">
        <v>17208</v>
      </c>
      <c r="V158" s="1" t="s">
        <v>38</v>
      </c>
      <c r="W158" s="1" t="s">
        <v>39</v>
      </c>
      <c r="X158" s="9">
        <v>46068.628159722219</v>
      </c>
      <c r="Y158" s="9">
        <v>46069.854166666664</v>
      </c>
      <c r="Z158" s="9">
        <v>46071.628159722219</v>
      </c>
      <c r="AA158" s="1" t="s">
        <v>40</v>
      </c>
      <c r="AB158" s="1" t="s">
        <v>595</v>
      </c>
      <c r="AC158" s="1" t="s">
        <v>383</v>
      </c>
      <c r="AD158" s="1" t="s">
        <v>43</v>
      </c>
      <c r="AE158" s="1" t="s">
        <v>44</v>
      </c>
      <c r="AF158" s="1" t="s">
        <v>4703</v>
      </c>
      <c r="AG158" s="1">
        <v>30</v>
      </c>
      <c r="AH158" s="1">
        <v>30</v>
      </c>
      <c r="AI158" s="1" t="s">
        <v>4704</v>
      </c>
      <c r="AJ158" s="9">
        <v>46224.797569444447</v>
      </c>
      <c r="AN158" s="1">
        <f>_xlfn.XLOOKUP(B158,'Exportar Planilha'!B:B,'Exportar Planilha'!E:E)</f>
        <v>0</v>
      </c>
    </row>
    <row r="159" spans="1:40" hidden="1">
      <c r="A159" s="1" t="s">
        <v>3640</v>
      </c>
      <c r="B159" s="1" t="s">
        <v>3641</v>
      </c>
      <c r="C159" s="1">
        <v>662600374</v>
      </c>
      <c r="D159" s="1">
        <v>8812</v>
      </c>
      <c r="E159" s="1" t="s">
        <v>17070</v>
      </c>
      <c r="F159" s="1" t="s">
        <v>32</v>
      </c>
      <c r="G159" s="1" t="s">
        <v>172</v>
      </c>
      <c r="H159" s="1" t="s">
        <v>32</v>
      </c>
      <c r="I159" s="1" t="s">
        <v>110</v>
      </c>
      <c r="J159" s="1" t="s">
        <v>35</v>
      </c>
      <c r="K159" s="1">
        <v>1354996</v>
      </c>
      <c r="L159" s="1">
        <v>2026</v>
      </c>
      <c r="M159" s="1" t="s">
        <v>17071</v>
      </c>
      <c r="N159" s="1" t="s">
        <v>12149</v>
      </c>
      <c r="O159" s="1" t="s">
        <v>3643</v>
      </c>
      <c r="P159" s="1">
        <v>5700060098</v>
      </c>
      <c r="Q159" s="8" t="s">
        <v>3643</v>
      </c>
      <c r="R159" s="8"/>
      <c r="S159" s="1">
        <v>823958</v>
      </c>
      <c r="T159" s="1">
        <v>9294481</v>
      </c>
      <c r="U159" s="1" t="s">
        <v>17209</v>
      </c>
      <c r="V159" s="1" t="s">
        <v>38</v>
      </c>
      <c r="W159" s="1" t="s">
        <v>39</v>
      </c>
      <c r="X159" s="9">
        <v>46188.781192129631</v>
      </c>
      <c r="Y159" s="9">
        <v>46189.111840277779</v>
      </c>
      <c r="Z159" s="9">
        <v>46191.781192129631</v>
      </c>
      <c r="AA159" s="1" t="s">
        <v>40</v>
      </c>
      <c r="AB159" s="1" t="s">
        <v>1992</v>
      </c>
      <c r="AC159" s="1" t="s">
        <v>42</v>
      </c>
      <c r="AD159" s="1" t="s">
        <v>116</v>
      </c>
      <c r="AE159" s="1" t="s">
        <v>44</v>
      </c>
      <c r="AF159" s="1" t="s">
        <v>3645</v>
      </c>
      <c r="AG159" s="1">
        <v>1125</v>
      </c>
      <c r="AH159" s="1">
        <v>75</v>
      </c>
      <c r="AI159" s="1" t="s">
        <v>3646</v>
      </c>
      <c r="AJ159" s="9">
        <v>46224.797569444447</v>
      </c>
      <c r="AN159" s="1">
        <f>_xlfn.XLOOKUP(B159,'Exportar Planilha'!B:B,'Exportar Planilha'!E:E)</f>
        <v>0</v>
      </c>
    </row>
    <row r="160" spans="1:40" hidden="1">
      <c r="A160" s="1" t="s">
        <v>6237</v>
      </c>
      <c r="B160" s="1" t="s">
        <v>6238</v>
      </c>
      <c r="C160" s="1">
        <v>712600136</v>
      </c>
      <c r="D160" s="1">
        <v>8812</v>
      </c>
      <c r="E160" s="1" t="s">
        <v>17070</v>
      </c>
      <c r="F160" s="1" t="s">
        <v>32</v>
      </c>
      <c r="G160" s="1" t="s">
        <v>33</v>
      </c>
      <c r="H160" s="1" t="s">
        <v>32</v>
      </c>
      <c r="I160" s="1" t="s">
        <v>33</v>
      </c>
      <c r="J160" s="1" t="s">
        <v>35</v>
      </c>
      <c r="K160" s="1">
        <v>1310156</v>
      </c>
      <c r="L160" s="1">
        <v>2026</v>
      </c>
      <c r="M160" s="1" t="s">
        <v>17071</v>
      </c>
      <c r="N160" s="1" t="s">
        <v>12298</v>
      </c>
      <c r="O160" s="1" t="s">
        <v>59</v>
      </c>
      <c r="P160" s="1">
        <v>5700062227</v>
      </c>
      <c r="Q160" s="8" t="s">
        <v>59</v>
      </c>
      <c r="R160" s="8"/>
      <c r="S160" s="1">
        <v>918332</v>
      </c>
      <c r="T160" s="1">
        <v>9039505</v>
      </c>
      <c r="U160" s="1" t="s">
        <v>17210</v>
      </c>
      <c r="V160" s="1" t="s">
        <v>38</v>
      </c>
      <c r="W160" s="1" t="s">
        <v>39</v>
      </c>
      <c r="X160" s="9">
        <v>46059.879120370373</v>
      </c>
      <c r="Y160" s="9">
        <v>46062.783113425925</v>
      </c>
      <c r="Z160" s="9">
        <v>46062.879120370373</v>
      </c>
      <c r="AA160" s="1" t="s">
        <v>40</v>
      </c>
      <c r="AB160" s="1" t="s">
        <v>514</v>
      </c>
      <c r="AC160" s="1" t="s">
        <v>63</v>
      </c>
      <c r="AD160" s="1" t="s">
        <v>43</v>
      </c>
      <c r="AE160" s="1" t="s">
        <v>44</v>
      </c>
      <c r="AF160" s="1" t="s">
        <v>6241</v>
      </c>
      <c r="AI160" s="1" t="s">
        <v>159</v>
      </c>
      <c r="AJ160" s="9">
        <v>46224.797569444447</v>
      </c>
      <c r="AN160" s="1">
        <f>_xlfn.XLOOKUP(B160,'Exportar Planilha'!B:B,'Exportar Planilha'!E:E)</f>
        <v>0</v>
      </c>
    </row>
    <row r="161" spans="1:40" hidden="1">
      <c r="A161" s="1" t="s">
        <v>8322</v>
      </c>
      <c r="B161" s="1" t="s">
        <v>8323</v>
      </c>
      <c r="C161" s="1">
        <v>212600230</v>
      </c>
      <c r="D161" s="1">
        <v>8812</v>
      </c>
      <c r="E161" s="1" t="s">
        <v>17070</v>
      </c>
      <c r="F161" s="1" t="s">
        <v>32</v>
      </c>
      <c r="G161" s="1" t="s">
        <v>34</v>
      </c>
      <c r="H161" s="1" t="s">
        <v>32</v>
      </c>
      <c r="I161" s="1" t="s">
        <v>34</v>
      </c>
      <c r="J161" s="1" t="s">
        <v>35</v>
      </c>
      <c r="K161" s="1">
        <v>1312959</v>
      </c>
      <c r="L161" s="1">
        <v>2026</v>
      </c>
      <c r="M161" s="1" t="s">
        <v>17071</v>
      </c>
      <c r="N161" s="1" t="s">
        <v>10032</v>
      </c>
      <c r="O161" s="1" t="s">
        <v>351</v>
      </c>
      <c r="P161" s="1">
        <v>5700063086</v>
      </c>
      <c r="Q161" s="8" t="s">
        <v>351</v>
      </c>
      <c r="R161" s="8"/>
      <c r="S161" s="1">
        <v>652289</v>
      </c>
      <c r="T161" s="1">
        <v>8923783</v>
      </c>
      <c r="U161" s="1" t="s">
        <v>17211</v>
      </c>
      <c r="V161" s="1" t="s">
        <v>38</v>
      </c>
      <c r="W161" s="1" t="s">
        <v>39</v>
      </c>
      <c r="X161" s="9">
        <v>46069.749282407407</v>
      </c>
      <c r="Y161" s="9">
        <v>46070.630555555559</v>
      </c>
      <c r="Z161" s="9">
        <v>46072.749282407407</v>
      </c>
      <c r="AA161" s="1" t="s">
        <v>40</v>
      </c>
      <c r="AB161" s="1" t="s">
        <v>353</v>
      </c>
      <c r="AC161" s="1" t="s">
        <v>323</v>
      </c>
      <c r="AD161" s="1" t="s">
        <v>43</v>
      </c>
      <c r="AE161" s="1" t="s">
        <v>44</v>
      </c>
      <c r="AF161" s="1" t="s">
        <v>8326</v>
      </c>
      <c r="AG161" s="1">
        <v>15</v>
      </c>
      <c r="AH161" s="1">
        <v>15</v>
      </c>
      <c r="AI161" s="1" t="s">
        <v>603</v>
      </c>
      <c r="AJ161" s="9">
        <v>46224.797569444447</v>
      </c>
      <c r="AN161" s="1">
        <f>_xlfn.XLOOKUP(B161,'Exportar Planilha'!B:B,'Exportar Planilha'!E:E)</f>
        <v>0</v>
      </c>
    </row>
    <row r="162" spans="1:40" hidden="1">
      <c r="A162" s="1" t="s">
        <v>1434</v>
      </c>
      <c r="B162" s="1" t="s">
        <v>1435</v>
      </c>
      <c r="C162" s="1">
        <v>212600162</v>
      </c>
      <c r="D162" s="1">
        <v>8812</v>
      </c>
      <c r="E162" s="1" t="s">
        <v>17070</v>
      </c>
      <c r="F162" s="1" t="s">
        <v>32</v>
      </c>
      <c r="G162" s="1" t="s">
        <v>33</v>
      </c>
      <c r="H162" s="1" t="s">
        <v>32</v>
      </c>
      <c r="I162" s="1" t="s">
        <v>33</v>
      </c>
      <c r="J162" s="1" t="s">
        <v>35</v>
      </c>
      <c r="K162" s="1">
        <v>1306674</v>
      </c>
      <c r="L162" s="1">
        <v>2026</v>
      </c>
      <c r="M162" s="1" t="s">
        <v>17071</v>
      </c>
      <c r="N162" s="1" t="s">
        <v>10032</v>
      </c>
      <c r="O162" s="1" t="s">
        <v>907</v>
      </c>
      <c r="P162" s="1">
        <v>5700065014</v>
      </c>
      <c r="Q162" s="8" t="s">
        <v>907</v>
      </c>
      <c r="R162" s="8"/>
      <c r="S162" s="1">
        <v>663604</v>
      </c>
      <c r="T162" s="1">
        <v>8872123</v>
      </c>
      <c r="U162" s="1" t="s">
        <v>17212</v>
      </c>
      <c r="V162" s="1" t="s">
        <v>38</v>
      </c>
      <c r="W162" s="1" t="s">
        <v>39</v>
      </c>
      <c r="X162" s="9">
        <v>46053.54111111111</v>
      </c>
      <c r="Y162" s="9">
        <v>46056.80972222222</v>
      </c>
      <c r="Z162" s="9">
        <v>46056.54111111111</v>
      </c>
      <c r="AA162" s="1" t="s">
        <v>40</v>
      </c>
      <c r="AB162" s="1" t="s">
        <v>595</v>
      </c>
      <c r="AC162" s="1" t="s">
        <v>354</v>
      </c>
      <c r="AD162" s="1" t="s">
        <v>43</v>
      </c>
      <c r="AE162" s="1" t="s">
        <v>44</v>
      </c>
      <c r="AF162" s="1" t="s">
        <v>1438</v>
      </c>
      <c r="AG162" s="1">
        <v>15</v>
      </c>
      <c r="AH162" s="1">
        <v>15</v>
      </c>
      <c r="AI162" s="1" t="s">
        <v>55</v>
      </c>
      <c r="AJ162" s="9">
        <v>46224.797569444447</v>
      </c>
      <c r="AN162" s="1">
        <f>_xlfn.XLOOKUP(B162,'Exportar Planilha'!B:B,'Exportar Planilha'!E:E)</f>
        <v>0</v>
      </c>
    </row>
    <row r="163" spans="1:40" hidden="1">
      <c r="A163" s="1" t="s">
        <v>5788</v>
      </c>
      <c r="B163" s="1" t="s">
        <v>5789</v>
      </c>
      <c r="C163" s="1">
        <v>662600082</v>
      </c>
      <c r="D163" s="1">
        <v>8812</v>
      </c>
      <c r="E163" s="1" t="s">
        <v>17070</v>
      </c>
      <c r="F163" s="1" t="s">
        <v>32</v>
      </c>
      <c r="G163" s="1" t="s">
        <v>33</v>
      </c>
      <c r="H163" s="1" t="s">
        <v>32</v>
      </c>
      <c r="I163" s="1" t="s">
        <v>33</v>
      </c>
      <c r="J163" s="1" t="s">
        <v>35</v>
      </c>
      <c r="K163" s="1">
        <v>1306912</v>
      </c>
      <c r="L163" s="1">
        <v>2026</v>
      </c>
      <c r="M163" s="1" t="s">
        <v>17071</v>
      </c>
      <c r="N163" s="1" t="s">
        <v>12149</v>
      </c>
      <c r="O163" s="1" t="s">
        <v>404</v>
      </c>
      <c r="P163" s="1">
        <v>5700065132</v>
      </c>
      <c r="Q163" s="8" t="s">
        <v>404</v>
      </c>
      <c r="R163" s="8"/>
      <c r="S163" s="1">
        <v>834269</v>
      </c>
      <c r="T163" s="1">
        <v>9400701</v>
      </c>
      <c r="U163" s="1" t="s">
        <v>17213</v>
      </c>
      <c r="V163" s="1" t="s">
        <v>38</v>
      </c>
      <c r="W163" s="1" t="s">
        <v>39</v>
      </c>
      <c r="X163" s="9">
        <v>46057.752974537034</v>
      </c>
      <c r="Y163" s="9">
        <v>46057.895532407405</v>
      </c>
      <c r="Z163" s="9">
        <v>46060.752974537034</v>
      </c>
      <c r="AA163" s="1" t="s">
        <v>40</v>
      </c>
      <c r="AB163" s="1" t="s">
        <v>2279</v>
      </c>
      <c r="AC163" s="1" t="s">
        <v>1141</v>
      </c>
      <c r="AD163" s="1" t="s">
        <v>43</v>
      </c>
      <c r="AE163" s="1" t="s">
        <v>44</v>
      </c>
      <c r="AF163" s="1" t="s">
        <v>5792</v>
      </c>
      <c r="AG163" s="1">
        <v>15</v>
      </c>
      <c r="AH163" s="1">
        <v>15</v>
      </c>
      <c r="AI163" s="1" t="s">
        <v>65</v>
      </c>
      <c r="AJ163" s="9">
        <v>46224.797569444447</v>
      </c>
      <c r="AN163" s="1">
        <f>_xlfn.XLOOKUP(B163,'Exportar Planilha'!B:B,'Exportar Planilha'!E:E)</f>
        <v>0</v>
      </c>
    </row>
    <row r="164" spans="1:40" hidden="1">
      <c r="A164" s="1" t="s">
        <v>3556</v>
      </c>
      <c r="B164" s="1" t="s">
        <v>3557</v>
      </c>
      <c r="C164" s="1">
        <v>712600055</v>
      </c>
      <c r="D164" s="1">
        <v>8812</v>
      </c>
      <c r="E164" s="1" t="s">
        <v>17070</v>
      </c>
      <c r="F164" s="1" t="s">
        <v>109</v>
      </c>
      <c r="G164" s="1" t="s">
        <v>285</v>
      </c>
      <c r="H164" s="1" t="s">
        <v>32</v>
      </c>
      <c r="I164" s="1" t="s">
        <v>33</v>
      </c>
      <c r="J164" s="1" t="s">
        <v>35</v>
      </c>
      <c r="K164" s="1">
        <v>1284313</v>
      </c>
      <c r="L164" s="1">
        <v>2026</v>
      </c>
      <c r="M164" s="1" t="s">
        <v>17071</v>
      </c>
      <c r="N164" s="1" t="s">
        <v>12298</v>
      </c>
      <c r="O164" s="1" t="s">
        <v>1214</v>
      </c>
      <c r="P164" s="1">
        <v>5700067015</v>
      </c>
      <c r="Q164" s="8" t="s">
        <v>1214</v>
      </c>
      <c r="R164" s="8"/>
      <c r="S164" s="1">
        <v>849311</v>
      </c>
      <c r="T164" s="1">
        <v>8990770</v>
      </c>
      <c r="U164" s="1" t="s">
        <v>17214</v>
      </c>
      <c r="V164" s="1" t="s">
        <v>61</v>
      </c>
      <c r="W164" s="1" t="s">
        <v>39</v>
      </c>
      <c r="X164" s="9">
        <v>46034.91170138889</v>
      </c>
      <c r="Y164" s="9">
        <v>46035.998611111114</v>
      </c>
      <c r="Z164" s="9">
        <v>46434.91170138889</v>
      </c>
      <c r="AA164" s="1" t="s">
        <v>40</v>
      </c>
      <c r="AB164" s="1" t="s">
        <v>528</v>
      </c>
      <c r="AC164" s="1" t="s">
        <v>280</v>
      </c>
      <c r="AD164" s="1" t="s">
        <v>43</v>
      </c>
      <c r="AE164" s="1" t="s">
        <v>44</v>
      </c>
      <c r="AF164" s="1" t="s">
        <v>3560</v>
      </c>
      <c r="AG164" s="1">
        <v>15</v>
      </c>
      <c r="AH164" s="1">
        <v>10</v>
      </c>
      <c r="AI164" s="1" t="s">
        <v>3561</v>
      </c>
      <c r="AJ164" s="9">
        <v>46224.797569444447</v>
      </c>
      <c r="AN164" s="1">
        <f>_xlfn.XLOOKUP(B164,'Exportar Planilha'!B:B,'Exportar Planilha'!E:E)</f>
        <v>0</v>
      </c>
    </row>
    <row r="165" spans="1:40" hidden="1">
      <c r="A165" s="1" t="s">
        <v>8117</v>
      </c>
      <c r="B165" s="1" t="s">
        <v>8118</v>
      </c>
      <c r="C165" s="1">
        <v>512600128</v>
      </c>
      <c r="D165" s="1">
        <v>8812</v>
      </c>
      <c r="E165" s="1" t="s">
        <v>17070</v>
      </c>
      <c r="F165" s="1" t="s">
        <v>32</v>
      </c>
      <c r="G165" s="1" t="s">
        <v>33</v>
      </c>
      <c r="H165" s="1" t="s">
        <v>32</v>
      </c>
      <c r="I165" s="1" t="s">
        <v>33</v>
      </c>
      <c r="J165" s="1" t="s">
        <v>35</v>
      </c>
      <c r="K165" s="1">
        <v>1325346</v>
      </c>
      <c r="L165" s="1">
        <v>2026</v>
      </c>
      <c r="M165" s="1" t="s">
        <v>17071</v>
      </c>
      <c r="N165" s="1" t="s">
        <v>12832</v>
      </c>
      <c r="O165" s="1" t="s">
        <v>961</v>
      </c>
      <c r="P165" s="1">
        <v>5700072101</v>
      </c>
      <c r="Q165" s="8" t="s">
        <v>961</v>
      </c>
      <c r="R165" s="8"/>
      <c r="S165" s="1">
        <v>931448</v>
      </c>
      <c r="T165" s="1">
        <v>8727000</v>
      </c>
      <c r="U165" s="1" t="s">
        <v>17215</v>
      </c>
      <c r="V165" s="1" t="s">
        <v>38</v>
      </c>
      <c r="W165" s="1" t="s">
        <v>39</v>
      </c>
      <c r="X165" s="9">
        <v>46107.498888888891</v>
      </c>
      <c r="Y165" s="9">
        <v>46109.484351851854</v>
      </c>
      <c r="Z165" s="9">
        <v>46110.498888888891</v>
      </c>
      <c r="AA165" s="1" t="s">
        <v>40</v>
      </c>
      <c r="AB165" s="1" t="s">
        <v>963</v>
      </c>
      <c r="AC165" s="1" t="s">
        <v>1676</v>
      </c>
      <c r="AD165" s="1" t="s">
        <v>43</v>
      </c>
      <c r="AE165" s="1" t="s">
        <v>44</v>
      </c>
      <c r="AF165" s="1" t="s">
        <v>8119</v>
      </c>
      <c r="AG165" s="1">
        <v>15</v>
      </c>
      <c r="AH165" s="1">
        <v>15</v>
      </c>
      <c r="AI165" s="1" t="s">
        <v>79</v>
      </c>
      <c r="AJ165" s="9">
        <v>46224.797569444447</v>
      </c>
      <c r="AN165" s="1">
        <f>_xlfn.XLOOKUP(B165,'Exportar Planilha'!B:B,'Exportar Planilha'!E:E)</f>
        <v>0</v>
      </c>
    </row>
    <row r="166" spans="1:40" hidden="1">
      <c r="A166" s="1" t="s">
        <v>5188</v>
      </c>
      <c r="B166" s="1" t="s">
        <v>5189</v>
      </c>
      <c r="C166" s="1">
        <v>412600423</v>
      </c>
      <c r="D166" s="1">
        <v>8812</v>
      </c>
      <c r="E166" s="1" t="s">
        <v>17070</v>
      </c>
      <c r="F166" s="1" t="s">
        <v>32</v>
      </c>
      <c r="G166" s="1" t="s">
        <v>33</v>
      </c>
      <c r="H166" s="1" t="s">
        <v>32</v>
      </c>
      <c r="I166" s="1" t="s">
        <v>33</v>
      </c>
      <c r="J166" s="1" t="s">
        <v>35</v>
      </c>
      <c r="K166" s="1">
        <v>1342659</v>
      </c>
      <c r="L166" s="1">
        <v>2026</v>
      </c>
      <c r="M166" s="1" t="s">
        <v>17071</v>
      </c>
      <c r="N166" s="1" t="s">
        <v>13191</v>
      </c>
      <c r="O166" s="1" t="s">
        <v>1820</v>
      </c>
      <c r="P166" s="1">
        <v>5700081037</v>
      </c>
      <c r="Q166" s="8" t="s">
        <v>1820</v>
      </c>
      <c r="R166" s="8"/>
      <c r="S166" s="1">
        <v>703591</v>
      </c>
      <c r="T166" s="1">
        <v>8751634</v>
      </c>
      <c r="U166" s="1" t="s">
        <v>17216</v>
      </c>
      <c r="V166" s="1" t="s">
        <v>38</v>
      </c>
      <c r="W166" s="1" t="s">
        <v>39</v>
      </c>
      <c r="X166" s="9">
        <v>46150.731134259258</v>
      </c>
      <c r="Y166" s="9">
        <v>46151.5</v>
      </c>
      <c r="Z166" s="9">
        <v>46153.731134259258</v>
      </c>
      <c r="AA166" s="1" t="s">
        <v>40</v>
      </c>
      <c r="AB166" s="1" t="s">
        <v>883</v>
      </c>
      <c r="AC166" s="1" t="s">
        <v>53</v>
      </c>
      <c r="AD166" s="1" t="s">
        <v>43</v>
      </c>
      <c r="AE166" s="1" t="s">
        <v>44</v>
      </c>
      <c r="AF166" s="1" t="s">
        <v>5192</v>
      </c>
      <c r="AG166" s="1">
        <v>15</v>
      </c>
      <c r="AH166" s="1">
        <v>15</v>
      </c>
      <c r="AI166" s="1" t="s">
        <v>55</v>
      </c>
      <c r="AJ166" s="9">
        <v>46224.797569444447</v>
      </c>
      <c r="AN166" s="1">
        <f>_xlfn.XLOOKUP(B166,'Exportar Planilha'!B:B,'Exportar Planilha'!E:E)</f>
        <v>0</v>
      </c>
    </row>
    <row r="167" spans="1:40" hidden="1">
      <c r="A167" s="1" t="s">
        <v>2235</v>
      </c>
      <c r="B167" s="1" t="s">
        <v>2236</v>
      </c>
      <c r="C167" s="1">
        <v>112600186</v>
      </c>
      <c r="D167" s="1">
        <v>8812</v>
      </c>
      <c r="E167" s="1" t="s">
        <v>17070</v>
      </c>
      <c r="F167" s="1" t="s">
        <v>32</v>
      </c>
      <c r="G167" s="1" t="s">
        <v>33</v>
      </c>
      <c r="H167" s="1" t="s">
        <v>32</v>
      </c>
      <c r="I167" s="1" t="s">
        <v>33</v>
      </c>
      <c r="J167" s="1" t="s">
        <v>35</v>
      </c>
      <c r="K167" s="1">
        <v>1310214</v>
      </c>
      <c r="L167" s="1">
        <v>2026</v>
      </c>
      <c r="M167" s="1" t="s">
        <v>17071</v>
      </c>
      <c r="N167" s="1" t="s">
        <v>9468</v>
      </c>
      <c r="O167" s="1" t="s">
        <v>1214</v>
      </c>
      <c r="P167" s="1">
        <v>5700095082</v>
      </c>
      <c r="Q167" s="8" t="s">
        <v>1214</v>
      </c>
      <c r="R167" s="8"/>
      <c r="S167" s="1">
        <v>969625</v>
      </c>
      <c r="T167" s="1">
        <v>8934059</v>
      </c>
      <c r="U167" s="1" t="s">
        <v>17217</v>
      </c>
      <c r="V167" s="1" t="s">
        <v>38</v>
      </c>
      <c r="W167" s="1" t="s">
        <v>39</v>
      </c>
      <c r="X167" s="9">
        <v>46062.411631944444</v>
      </c>
      <c r="Y167" s="9">
        <v>46054.5</v>
      </c>
      <c r="Z167" s="9">
        <v>46065.411631944444</v>
      </c>
      <c r="AA167" s="1" t="s">
        <v>40</v>
      </c>
      <c r="AB167" s="1" t="s">
        <v>1216</v>
      </c>
      <c r="AC167" s="1" t="s">
        <v>323</v>
      </c>
      <c r="AD167" s="1" t="s">
        <v>43</v>
      </c>
      <c r="AE167" s="1" t="s">
        <v>44</v>
      </c>
      <c r="AF167" s="1" t="s">
        <v>2239</v>
      </c>
      <c r="AG167" s="1">
        <v>15</v>
      </c>
      <c r="AH167" s="1">
        <v>15</v>
      </c>
      <c r="AI167" s="1" t="s">
        <v>603</v>
      </c>
      <c r="AJ167" s="9">
        <v>46224.797569444447</v>
      </c>
      <c r="AN167" s="1">
        <f>_xlfn.XLOOKUP(B167,'Exportar Planilha'!B:B,'Exportar Planilha'!E:E)</f>
        <v>0</v>
      </c>
    </row>
    <row r="168" spans="1:40" hidden="1">
      <c r="A168" s="1" t="s">
        <v>4975</v>
      </c>
      <c r="B168" s="1" t="s">
        <v>4976</v>
      </c>
      <c r="C168" s="1">
        <v>212600091</v>
      </c>
      <c r="D168" s="1">
        <v>8812</v>
      </c>
      <c r="E168" s="1" t="s">
        <v>17070</v>
      </c>
      <c r="F168" s="1" t="s">
        <v>32</v>
      </c>
      <c r="G168" s="1" t="s">
        <v>33</v>
      </c>
      <c r="H168" s="1" t="s">
        <v>32</v>
      </c>
      <c r="I168" s="1" t="s">
        <v>33</v>
      </c>
      <c r="J168" s="1" t="s">
        <v>35</v>
      </c>
      <c r="K168" s="1">
        <v>1287999</v>
      </c>
      <c r="L168" s="1">
        <v>2026</v>
      </c>
      <c r="M168" s="1" t="s">
        <v>17071</v>
      </c>
      <c r="N168" s="1" t="s">
        <v>10032</v>
      </c>
      <c r="O168" s="1" t="s">
        <v>351</v>
      </c>
      <c r="P168" s="1">
        <v>5700095086</v>
      </c>
      <c r="Q168" s="8" t="s">
        <v>351</v>
      </c>
      <c r="R168" s="8"/>
      <c r="S168" s="1">
        <v>639159</v>
      </c>
      <c r="T168" s="1">
        <v>8917748</v>
      </c>
      <c r="U168" s="1" t="s">
        <v>17218</v>
      </c>
      <c r="V168" s="1" t="s">
        <v>38</v>
      </c>
      <c r="W168" s="1" t="s">
        <v>39</v>
      </c>
      <c r="X168" s="9">
        <v>46036.508773148147</v>
      </c>
      <c r="Y168" s="9">
        <v>46038.62222222222</v>
      </c>
      <c r="Z168" s="9">
        <v>46039.508773148147</v>
      </c>
      <c r="AA168" s="1" t="s">
        <v>40</v>
      </c>
      <c r="AB168" s="1" t="s">
        <v>353</v>
      </c>
      <c r="AC168" s="1" t="s">
        <v>354</v>
      </c>
      <c r="AD168" s="1" t="s">
        <v>43</v>
      </c>
      <c r="AE168" s="1" t="s">
        <v>44</v>
      </c>
      <c r="AF168" s="1" t="s">
        <v>4979</v>
      </c>
      <c r="AG168" s="1">
        <v>15</v>
      </c>
      <c r="AH168" s="1">
        <v>15</v>
      </c>
      <c r="AI168" s="1" t="s">
        <v>55</v>
      </c>
      <c r="AJ168" s="9">
        <v>46224.797569444447</v>
      </c>
      <c r="AN168" s="1">
        <f>_xlfn.XLOOKUP(B168,'Exportar Planilha'!B:B,'Exportar Planilha'!E:E)</f>
        <v>0</v>
      </c>
    </row>
    <row r="169" spans="1:40" hidden="1">
      <c r="A169" s="1" t="s">
        <v>5367</v>
      </c>
      <c r="B169" s="1" t="s">
        <v>5368</v>
      </c>
      <c r="C169" s="1">
        <v>112600107</v>
      </c>
      <c r="D169" s="1">
        <v>8812</v>
      </c>
      <c r="E169" s="1" t="s">
        <v>17070</v>
      </c>
      <c r="F169" s="1" t="s">
        <v>32</v>
      </c>
      <c r="G169" s="1" t="s">
        <v>33</v>
      </c>
      <c r="H169" s="1" t="s">
        <v>32</v>
      </c>
      <c r="I169" s="1" t="s">
        <v>33</v>
      </c>
      <c r="J169" s="1" t="s">
        <v>35</v>
      </c>
      <c r="K169" s="1">
        <v>1282072</v>
      </c>
      <c r="L169" s="1">
        <v>2026</v>
      </c>
      <c r="M169" s="1" t="s">
        <v>17071</v>
      </c>
      <c r="N169" s="1" t="s">
        <v>9468</v>
      </c>
      <c r="O169" s="1" t="s">
        <v>204</v>
      </c>
      <c r="P169" s="1">
        <v>5700095151</v>
      </c>
      <c r="Q169" s="8" t="s">
        <v>204</v>
      </c>
      <c r="R169" s="8"/>
      <c r="S169" s="1">
        <v>861733</v>
      </c>
      <c r="T169" s="1">
        <v>8852703</v>
      </c>
      <c r="U169" s="1" t="s">
        <v>17219</v>
      </c>
      <c r="V169" s="1" t="s">
        <v>38</v>
      </c>
      <c r="W169" s="1" t="s">
        <v>39</v>
      </c>
      <c r="X169" s="9">
        <v>46032.847685185188</v>
      </c>
      <c r="Y169" s="9">
        <v>46034.662499999999</v>
      </c>
      <c r="Z169" s="9">
        <v>46035.847685185188</v>
      </c>
      <c r="AA169" s="1" t="s">
        <v>40</v>
      </c>
      <c r="AB169" s="1" t="s">
        <v>3229</v>
      </c>
      <c r="AC169" s="1" t="s">
        <v>796</v>
      </c>
      <c r="AD169" s="1" t="s">
        <v>43</v>
      </c>
      <c r="AE169" s="1" t="s">
        <v>44</v>
      </c>
      <c r="AF169" s="1" t="s">
        <v>5371</v>
      </c>
      <c r="AG169" s="1">
        <v>25</v>
      </c>
      <c r="AH169" s="1">
        <v>15</v>
      </c>
      <c r="AI169" s="1" t="s">
        <v>55</v>
      </c>
      <c r="AJ169" s="9">
        <v>46224.797569444447</v>
      </c>
      <c r="AN169" s="1">
        <f>_xlfn.XLOOKUP(B169,'Exportar Planilha'!B:B,'Exportar Planilha'!E:E)</f>
        <v>0</v>
      </c>
    </row>
    <row r="170" spans="1:40" hidden="1">
      <c r="A170" s="1" t="s">
        <v>7859</v>
      </c>
      <c r="B170" s="1" t="s">
        <v>7860</v>
      </c>
      <c r="C170" s="1">
        <v>112600267</v>
      </c>
      <c r="D170" s="1">
        <v>8812</v>
      </c>
      <c r="E170" s="1" t="s">
        <v>17070</v>
      </c>
      <c r="F170" s="1" t="s">
        <v>32</v>
      </c>
      <c r="G170" s="1" t="s">
        <v>33</v>
      </c>
      <c r="H170" s="1" t="s">
        <v>32</v>
      </c>
      <c r="I170" s="1" t="s">
        <v>33</v>
      </c>
      <c r="J170" s="1" t="s">
        <v>35</v>
      </c>
      <c r="K170" s="1">
        <v>1313219</v>
      </c>
      <c r="L170" s="1">
        <v>2026</v>
      </c>
      <c r="M170" s="1" t="s">
        <v>17073</v>
      </c>
      <c r="N170" s="1" t="s">
        <v>9468</v>
      </c>
      <c r="O170" s="1" t="s">
        <v>204</v>
      </c>
      <c r="P170" s="1">
        <v>5700101100</v>
      </c>
      <c r="Q170" s="8" t="s">
        <v>204</v>
      </c>
      <c r="R170" s="8"/>
      <c r="S170" s="1">
        <v>818243</v>
      </c>
      <c r="T170" s="1">
        <v>8856187</v>
      </c>
      <c r="U170" s="1" t="s">
        <v>17220</v>
      </c>
      <c r="V170" s="1" t="s">
        <v>38</v>
      </c>
      <c r="W170" s="1" t="s">
        <v>39</v>
      </c>
      <c r="X170" s="9">
        <v>46071.786608796298</v>
      </c>
      <c r="Y170" s="9">
        <v>46072.574305555558</v>
      </c>
      <c r="Z170" s="9">
        <v>46074.786608796298</v>
      </c>
      <c r="AA170" s="1" t="s">
        <v>40</v>
      </c>
      <c r="AB170" s="1" t="s">
        <v>114</v>
      </c>
      <c r="AC170" s="1" t="s">
        <v>206</v>
      </c>
      <c r="AD170" s="1" t="s">
        <v>43</v>
      </c>
      <c r="AE170" s="1" t="s">
        <v>44</v>
      </c>
      <c r="AF170" s="1" t="s">
        <v>7863</v>
      </c>
      <c r="AG170" s="1">
        <v>15</v>
      </c>
      <c r="AH170" s="1">
        <v>10</v>
      </c>
      <c r="AI170" s="1" t="s">
        <v>385</v>
      </c>
      <c r="AJ170" s="9">
        <v>46224.797569444447</v>
      </c>
      <c r="AN170" s="1">
        <f>_xlfn.XLOOKUP(B170,'Exportar Planilha'!B:B,'Exportar Planilha'!E:E)</f>
        <v>0</v>
      </c>
    </row>
    <row r="171" spans="1:40" hidden="1">
      <c r="A171" s="1" t="s">
        <v>3668</v>
      </c>
      <c r="B171" s="1" t="s">
        <v>3669</v>
      </c>
      <c r="C171" s="1">
        <v>612600552</v>
      </c>
      <c r="D171" s="1">
        <v>8812</v>
      </c>
      <c r="E171" s="1" t="s">
        <v>17070</v>
      </c>
      <c r="F171" s="1" t="s">
        <v>32</v>
      </c>
      <c r="G171" s="1" t="s">
        <v>33</v>
      </c>
      <c r="H171" s="1" t="s">
        <v>32</v>
      </c>
      <c r="I171" s="1" t="s">
        <v>33</v>
      </c>
      <c r="J171" s="1" t="s">
        <v>35</v>
      </c>
      <c r="K171" s="1">
        <v>1348001</v>
      </c>
      <c r="L171" s="1">
        <v>2026</v>
      </c>
      <c r="M171" s="1" t="s">
        <v>17071</v>
      </c>
      <c r="N171" s="1" t="s">
        <v>11553</v>
      </c>
      <c r="O171" s="1" t="s">
        <v>1012</v>
      </c>
      <c r="P171" s="1">
        <v>5700108265</v>
      </c>
      <c r="Q171" s="8" t="s">
        <v>1012</v>
      </c>
      <c r="R171" s="8"/>
      <c r="S171" s="1">
        <v>873604</v>
      </c>
      <c r="T171" s="1">
        <v>9134341</v>
      </c>
      <c r="U171" s="1" t="s">
        <v>17221</v>
      </c>
      <c r="V171" s="1" t="s">
        <v>38</v>
      </c>
      <c r="W171" s="1" t="s">
        <v>39</v>
      </c>
      <c r="X171" s="9">
        <v>46164.47792824074</v>
      </c>
      <c r="Y171" s="9">
        <v>46164.729166666664</v>
      </c>
      <c r="Z171" s="9">
        <v>46167.47792824074</v>
      </c>
      <c r="AA171" s="1" t="s">
        <v>40</v>
      </c>
      <c r="AB171" s="1" t="s">
        <v>1589</v>
      </c>
      <c r="AC171" s="1" t="s">
        <v>104</v>
      </c>
      <c r="AD171" s="1" t="s">
        <v>43</v>
      </c>
      <c r="AE171" s="1" t="s">
        <v>44</v>
      </c>
      <c r="AF171" s="1" t="s">
        <v>3672</v>
      </c>
      <c r="AG171" s="1">
        <v>15</v>
      </c>
      <c r="AH171" s="1">
        <v>5</v>
      </c>
      <c r="AI171" s="1" t="s">
        <v>55</v>
      </c>
      <c r="AJ171" s="9">
        <v>46224.797569444447</v>
      </c>
      <c r="AN171" s="1">
        <f>_xlfn.XLOOKUP(B171,'Exportar Planilha'!B:B,'Exportar Planilha'!E:E)</f>
        <v>0</v>
      </c>
    </row>
    <row r="172" spans="1:40" hidden="1">
      <c r="A172" s="1" t="s">
        <v>4684</v>
      </c>
      <c r="B172" s="1" t="s">
        <v>4685</v>
      </c>
      <c r="C172" s="1">
        <v>112600170</v>
      </c>
      <c r="D172" s="1">
        <v>8812</v>
      </c>
      <c r="E172" s="1" t="s">
        <v>17070</v>
      </c>
      <c r="F172" s="1" t="s">
        <v>32</v>
      </c>
      <c r="G172" s="1" t="s">
        <v>33</v>
      </c>
      <c r="H172" s="1" t="s">
        <v>32</v>
      </c>
      <c r="I172" s="1" t="s">
        <v>33</v>
      </c>
      <c r="J172" s="1" t="s">
        <v>35</v>
      </c>
      <c r="K172" s="1">
        <v>1279100</v>
      </c>
      <c r="L172" s="1">
        <v>2026</v>
      </c>
      <c r="M172" s="1" t="s">
        <v>17071</v>
      </c>
      <c r="N172" s="1" t="s">
        <v>9468</v>
      </c>
      <c r="O172" s="1" t="s">
        <v>204</v>
      </c>
      <c r="P172" s="1">
        <v>5700109100</v>
      </c>
      <c r="Q172" s="8" t="s">
        <v>204</v>
      </c>
      <c r="R172" s="8"/>
      <c r="S172" s="1">
        <v>833516</v>
      </c>
      <c r="T172" s="1">
        <v>8868028</v>
      </c>
      <c r="U172" s="1" t="s">
        <v>17222</v>
      </c>
      <c r="V172" s="1" t="s">
        <v>38</v>
      </c>
      <c r="W172" s="1" t="s">
        <v>39</v>
      </c>
      <c r="X172" s="9">
        <v>46027.552719907406</v>
      </c>
      <c r="Y172" s="9">
        <v>46028.869444444441</v>
      </c>
      <c r="Z172" s="9">
        <v>46030.552719907406</v>
      </c>
      <c r="AA172" s="1" t="s">
        <v>40</v>
      </c>
      <c r="AB172" s="1" t="s">
        <v>114</v>
      </c>
      <c r="AC172" s="1" t="s">
        <v>323</v>
      </c>
      <c r="AD172" s="1" t="s">
        <v>43</v>
      </c>
      <c r="AE172" s="1" t="s">
        <v>44</v>
      </c>
      <c r="AF172" s="1" t="s">
        <v>4688</v>
      </c>
      <c r="AG172" s="1">
        <v>45</v>
      </c>
      <c r="AH172" s="1">
        <v>30</v>
      </c>
      <c r="AI172" s="1" t="s">
        <v>325</v>
      </c>
      <c r="AJ172" s="9">
        <v>46224.797569444447</v>
      </c>
      <c r="AN172" s="1">
        <f>_xlfn.XLOOKUP(B172,'Exportar Planilha'!B:B,'Exportar Planilha'!E:E)</f>
        <v>0</v>
      </c>
    </row>
    <row r="173" spans="1:40" hidden="1">
      <c r="A173" s="1" t="s">
        <v>3704</v>
      </c>
      <c r="B173" s="1" t="s">
        <v>3705</v>
      </c>
      <c r="C173" s="1">
        <v>412600094</v>
      </c>
      <c r="D173" s="1">
        <v>8812</v>
      </c>
      <c r="E173" s="1" t="s">
        <v>17070</v>
      </c>
      <c r="F173" s="1" t="s">
        <v>32</v>
      </c>
      <c r="G173" s="1" t="s">
        <v>33</v>
      </c>
      <c r="H173" s="1" t="s">
        <v>32</v>
      </c>
      <c r="I173" s="1" t="s">
        <v>33</v>
      </c>
      <c r="J173" s="1" t="s">
        <v>35</v>
      </c>
      <c r="K173" s="1">
        <v>1284813</v>
      </c>
      <c r="L173" s="1">
        <v>2026</v>
      </c>
      <c r="M173" s="1" t="s">
        <v>17071</v>
      </c>
      <c r="N173" s="1" t="s">
        <v>13191</v>
      </c>
      <c r="O173" s="1" t="s">
        <v>50</v>
      </c>
      <c r="P173" s="1">
        <v>5700110021</v>
      </c>
      <c r="Q173" s="8" t="s">
        <v>50</v>
      </c>
      <c r="R173" s="8"/>
      <c r="S173" s="1">
        <v>798329</v>
      </c>
      <c r="T173" s="1">
        <v>8639910</v>
      </c>
      <c r="U173" s="1" t="s">
        <v>17223</v>
      </c>
      <c r="V173" s="1" t="s">
        <v>38</v>
      </c>
      <c r="W173" s="1" t="s">
        <v>39</v>
      </c>
      <c r="X173" s="9">
        <v>46036.539861111109</v>
      </c>
      <c r="Y173" s="9">
        <v>46038.77721064815</v>
      </c>
      <c r="Z173" s="9">
        <v>46039.539861111109</v>
      </c>
      <c r="AA173" s="1" t="s">
        <v>40</v>
      </c>
      <c r="AB173" s="1" t="s">
        <v>52</v>
      </c>
      <c r="AC173" s="1" t="s">
        <v>53</v>
      </c>
      <c r="AD173" s="1" t="s">
        <v>43</v>
      </c>
      <c r="AE173" s="1" t="s">
        <v>44</v>
      </c>
      <c r="AF173" s="1" t="s">
        <v>3708</v>
      </c>
      <c r="AG173" s="1">
        <v>15</v>
      </c>
      <c r="AH173" s="1">
        <v>15</v>
      </c>
      <c r="AI173" s="1" t="s">
        <v>55</v>
      </c>
      <c r="AJ173" s="9">
        <v>46224.797569444447</v>
      </c>
      <c r="AN173" s="1">
        <f>_xlfn.XLOOKUP(B173,'Exportar Planilha'!B:B,'Exportar Planilha'!E:E)</f>
        <v>0</v>
      </c>
    </row>
    <row r="174" spans="1:40" hidden="1">
      <c r="A174" s="1" t="s">
        <v>8885</v>
      </c>
      <c r="B174" s="1" t="s">
        <v>8886</v>
      </c>
      <c r="D174" s="1" t="e">
        <v>#N/A</v>
      </c>
      <c r="E174" s="1" t="s">
        <v>17070</v>
      </c>
      <c r="F174" s="1" t="s">
        <v>32</v>
      </c>
      <c r="G174" s="1" t="s">
        <v>172</v>
      </c>
      <c r="J174" s="1" t="s">
        <v>35</v>
      </c>
      <c r="K174" s="1">
        <v>1352872</v>
      </c>
      <c r="L174" s="1">
        <v>2026</v>
      </c>
      <c r="M174" s="1" t="s">
        <v>17071</v>
      </c>
      <c r="N174" s="1" t="s">
        <v>10852</v>
      </c>
      <c r="O174" s="1" t="s">
        <v>69</v>
      </c>
      <c r="P174" s="1">
        <v>5700112250</v>
      </c>
      <c r="Q174" s="8" t="s">
        <v>69</v>
      </c>
      <c r="R174" s="8"/>
      <c r="S174" s="1">
        <v>777436</v>
      </c>
      <c r="T174" s="1">
        <v>8755539</v>
      </c>
      <c r="U174" s="1" t="s">
        <v>17224</v>
      </c>
      <c r="V174" s="1" t="s">
        <v>38</v>
      </c>
      <c r="W174" s="1" t="s">
        <v>39</v>
      </c>
      <c r="X174" s="9">
        <v>46181.533692129633</v>
      </c>
      <c r="Y174" s="9">
        <v>46182.034722222219</v>
      </c>
      <c r="Z174" s="9">
        <v>46184.533692129633</v>
      </c>
      <c r="AA174" s="1" t="s">
        <v>40</v>
      </c>
      <c r="AB174" s="1" t="s">
        <v>461</v>
      </c>
      <c r="AC174" s="1" t="s">
        <v>489</v>
      </c>
      <c r="AD174" s="1" t="s">
        <v>43</v>
      </c>
      <c r="AE174" s="1" t="s">
        <v>44</v>
      </c>
      <c r="AF174" s="1" t="s">
        <v>8889</v>
      </c>
      <c r="AG174" s="1">
        <v>30</v>
      </c>
      <c r="AH174" s="1">
        <v>30</v>
      </c>
      <c r="AI174" s="1" t="s">
        <v>297</v>
      </c>
      <c r="AJ174" s="9">
        <v>46224.797569444447</v>
      </c>
      <c r="AN174" s="1">
        <f>_xlfn.XLOOKUP(B174,'Exportar Planilha'!B:B,'Exportar Planilha'!E:E)</f>
        <v>0</v>
      </c>
    </row>
    <row r="175" spans="1:40" hidden="1">
      <c r="A175" s="1" t="s">
        <v>7249</v>
      </c>
      <c r="B175" s="1" t="s">
        <v>7250</v>
      </c>
      <c r="C175" s="1">
        <v>662600147</v>
      </c>
      <c r="D175" s="1">
        <v>8812</v>
      </c>
      <c r="E175" s="1" t="s">
        <v>17070</v>
      </c>
      <c r="F175" s="1" t="s">
        <v>32</v>
      </c>
      <c r="G175" s="1" t="s">
        <v>33</v>
      </c>
      <c r="H175" s="1" t="s">
        <v>32</v>
      </c>
      <c r="I175" s="1" t="s">
        <v>33</v>
      </c>
      <c r="J175" s="1" t="s">
        <v>35</v>
      </c>
      <c r="K175" s="1">
        <v>1316334</v>
      </c>
      <c r="L175" s="1">
        <v>2026</v>
      </c>
      <c r="M175" s="1" t="s">
        <v>17071</v>
      </c>
      <c r="N175" s="1" t="s">
        <v>12149</v>
      </c>
      <c r="O175" s="1" t="s">
        <v>2598</v>
      </c>
      <c r="P175" s="1">
        <v>5700113103</v>
      </c>
      <c r="Q175" s="8" t="s">
        <v>2598</v>
      </c>
      <c r="R175" s="8"/>
      <c r="S175" s="1">
        <v>882904</v>
      </c>
      <c r="T175" s="1">
        <v>9384808</v>
      </c>
      <c r="U175" s="1" t="s">
        <v>17225</v>
      </c>
      <c r="V175" s="1" t="s">
        <v>38</v>
      </c>
      <c r="W175" s="1" t="s">
        <v>39</v>
      </c>
      <c r="X175" s="9">
        <v>46080.783483796295</v>
      </c>
      <c r="Y175" s="9">
        <v>46081.606087962966</v>
      </c>
      <c r="Z175" s="9">
        <v>46083.783483796295</v>
      </c>
      <c r="AA175" s="1" t="s">
        <v>40</v>
      </c>
      <c r="AB175" s="1" t="s">
        <v>2600</v>
      </c>
      <c r="AC175" s="1" t="s">
        <v>1141</v>
      </c>
      <c r="AD175" s="1" t="s">
        <v>116</v>
      </c>
      <c r="AE175" s="1" t="s">
        <v>44</v>
      </c>
      <c r="AF175" s="1" t="s">
        <v>7253</v>
      </c>
      <c r="AG175" s="1">
        <v>15</v>
      </c>
      <c r="AH175" s="1">
        <v>15</v>
      </c>
      <c r="AI175" s="1" t="s">
        <v>159</v>
      </c>
      <c r="AJ175" s="9">
        <v>46224.797569444447</v>
      </c>
      <c r="AN175" s="1">
        <f>_xlfn.XLOOKUP(B175,'Exportar Planilha'!B:B,'Exportar Planilha'!E:E)</f>
        <v>0</v>
      </c>
    </row>
    <row r="176" spans="1:40" hidden="1">
      <c r="A176" s="1" t="s">
        <v>3634</v>
      </c>
      <c r="B176" s="1" t="s">
        <v>3635</v>
      </c>
      <c r="C176" s="1">
        <v>412600473</v>
      </c>
      <c r="D176" s="1">
        <v>8812</v>
      </c>
      <c r="E176" s="1" t="s">
        <v>17070</v>
      </c>
      <c r="F176" s="1" t="s">
        <v>32</v>
      </c>
      <c r="G176" s="1" t="s">
        <v>34</v>
      </c>
      <c r="H176" s="1" t="s">
        <v>32</v>
      </c>
      <c r="I176" s="1" t="s">
        <v>172</v>
      </c>
      <c r="J176" s="1" t="s">
        <v>2898</v>
      </c>
      <c r="K176" s="1">
        <v>1352124</v>
      </c>
      <c r="L176" s="1">
        <v>2026</v>
      </c>
      <c r="M176" s="1" t="s">
        <v>17071</v>
      </c>
      <c r="N176" s="1" t="s">
        <v>13191</v>
      </c>
      <c r="O176" s="1" t="s">
        <v>3637</v>
      </c>
      <c r="P176" s="1">
        <v>5700114021</v>
      </c>
      <c r="Q176" s="8" t="s">
        <v>3637</v>
      </c>
      <c r="R176" s="8"/>
      <c r="S176" s="1">
        <v>815291</v>
      </c>
      <c r="T176" s="1">
        <v>8606709</v>
      </c>
      <c r="U176" s="1" t="s">
        <v>17226</v>
      </c>
      <c r="V176" s="1" t="s">
        <v>38</v>
      </c>
      <c r="W176" s="1" t="s">
        <v>39</v>
      </c>
      <c r="X176" s="9">
        <v>46178.830393518518</v>
      </c>
      <c r="Y176" s="9">
        <v>46179.506944444445</v>
      </c>
      <c r="Z176" s="9">
        <v>46181.830393518518</v>
      </c>
      <c r="AA176" s="1" t="s">
        <v>40</v>
      </c>
      <c r="AB176" s="1" t="s">
        <v>52</v>
      </c>
      <c r="AC176" s="1" t="s">
        <v>125</v>
      </c>
      <c r="AD176" s="1" t="s">
        <v>43</v>
      </c>
      <c r="AE176" s="1" t="s">
        <v>44</v>
      </c>
      <c r="AF176" s="1" t="s">
        <v>3639</v>
      </c>
      <c r="AI176" s="1" t="s">
        <v>274</v>
      </c>
      <c r="AJ176" s="9">
        <v>46224.797569444447</v>
      </c>
      <c r="AN176" s="1">
        <f>_xlfn.XLOOKUP(B176,'Exportar Planilha'!B:B,'Exportar Planilha'!E:E)</f>
        <v>0</v>
      </c>
    </row>
    <row r="177" spans="1:40" hidden="1">
      <c r="A177" s="1" t="s">
        <v>7539</v>
      </c>
      <c r="B177" s="1" t="s">
        <v>7540</v>
      </c>
      <c r="C177" s="1">
        <v>712600160</v>
      </c>
      <c r="D177" s="1">
        <v>8812</v>
      </c>
      <c r="E177" s="1" t="s">
        <v>17070</v>
      </c>
      <c r="F177" s="1" t="s">
        <v>32</v>
      </c>
      <c r="G177" s="1" t="s">
        <v>33</v>
      </c>
      <c r="H177" s="1" t="s">
        <v>32</v>
      </c>
      <c r="I177" s="1" t="s">
        <v>33</v>
      </c>
      <c r="J177" s="1" t="s">
        <v>35</v>
      </c>
      <c r="K177" s="1">
        <v>1313239</v>
      </c>
      <c r="L177" s="1">
        <v>2026</v>
      </c>
      <c r="M177" s="1" t="s">
        <v>17071</v>
      </c>
      <c r="N177" s="1" t="s">
        <v>12298</v>
      </c>
      <c r="O177" s="1" t="s">
        <v>900</v>
      </c>
      <c r="P177" s="1">
        <v>5700115024</v>
      </c>
      <c r="Q177" s="8" t="s">
        <v>900</v>
      </c>
      <c r="R177" s="8"/>
      <c r="S177" s="1">
        <v>748568</v>
      </c>
      <c r="T177" s="1">
        <v>9050731</v>
      </c>
      <c r="U177" s="1" t="s">
        <v>17227</v>
      </c>
      <c r="V177" s="1" t="s">
        <v>38</v>
      </c>
      <c r="W177" s="1" t="s">
        <v>39</v>
      </c>
      <c r="X177" s="9">
        <v>46070.700497685182</v>
      </c>
      <c r="Y177" s="9">
        <v>46073.430300925924</v>
      </c>
      <c r="Z177" s="9">
        <v>46073.700497685182</v>
      </c>
      <c r="AA177" s="1" t="s">
        <v>40</v>
      </c>
      <c r="AB177" s="1" t="s">
        <v>902</v>
      </c>
      <c r="AC177" s="1" t="s">
        <v>280</v>
      </c>
      <c r="AD177" s="1" t="s">
        <v>43</v>
      </c>
      <c r="AE177" s="1" t="s">
        <v>44</v>
      </c>
      <c r="AF177" s="1" t="s">
        <v>7541</v>
      </c>
      <c r="AI177" s="1" t="s">
        <v>3152</v>
      </c>
      <c r="AJ177" s="9">
        <v>46224.797569444447</v>
      </c>
      <c r="AN177" s="1">
        <f>_xlfn.XLOOKUP(B177,'Exportar Planilha'!B:B,'Exportar Planilha'!E:E)</f>
        <v>0</v>
      </c>
    </row>
    <row r="178" spans="1:40" hidden="1">
      <c r="A178" s="1" t="s">
        <v>175</v>
      </c>
      <c r="B178" s="1" t="s">
        <v>176</v>
      </c>
      <c r="C178" s="1">
        <v>612600331</v>
      </c>
      <c r="D178" s="1">
        <v>8812</v>
      </c>
      <c r="E178" s="1" t="s">
        <v>17070</v>
      </c>
      <c r="F178" s="1" t="s">
        <v>32</v>
      </c>
      <c r="G178" s="1" t="s">
        <v>33</v>
      </c>
      <c r="H178" s="1" t="s">
        <v>32</v>
      </c>
      <c r="I178" s="1" t="s">
        <v>33</v>
      </c>
      <c r="J178" s="1" t="s">
        <v>178</v>
      </c>
      <c r="K178" s="1">
        <v>1322365</v>
      </c>
      <c r="L178" s="1">
        <v>2026</v>
      </c>
      <c r="M178" s="1" t="s">
        <v>17071</v>
      </c>
      <c r="N178" s="1" t="s">
        <v>11553</v>
      </c>
      <c r="O178" s="1" t="s">
        <v>179</v>
      </c>
      <c r="P178" s="1">
        <v>5700117063</v>
      </c>
      <c r="Q178" s="8" t="s">
        <v>179</v>
      </c>
      <c r="R178" s="8"/>
      <c r="S178" s="1">
        <v>769471</v>
      </c>
      <c r="T178" s="1">
        <v>9149255</v>
      </c>
      <c r="U178" s="1" t="s">
        <v>17228</v>
      </c>
      <c r="V178" s="1" t="s">
        <v>38</v>
      </c>
      <c r="W178" s="1" t="s">
        <v>39</v>
      </c>
      <c r="X178" s="9">
        <v>46100.668680555558</v>
      </c>
      <c r="Y178" s="9">
        <v>46101.755046296297</v>
      </c>
      <c r="Z178" s="9">
        <v>46103.668680555558</v>
      </c>
      <c r="AA178" s="1" t="s">
        <v>40</v>
      </c>
      <c r="AB178" s="1" t="s">
        <v>181</v>
      </c>
      <c r="AC178" s="1" t="s">
        <v>182</v>
      </c>
      <c r="AD178" s="1" t="s">
        <v>43</v>
      </c>
      <c r="AE178" s="1" t="s">
        <v>44</v>
      </c>
      <c r="AF178" s="1" t="s">
        <v>183</v>
      </c>
      <c r="AI178" s="1" t="s">
        <v>65</v>
      </c>
      <c r="AJ178" s="9">
        <v>46224.797569444447</v>
      </c>
      <c r="AN178" s="1">
        <f>_xlfn.XLOOKUP(B178,'Exportar Planilha'!B:B,'Exportar Planilha'!E:E)</f>
        <v>0</v>
      </c>
    </row>
    <row r="179" spans="1:40" hidden="1">
      <c r="A179" s="1" t="s">
        <v>3520</v>
      </c>
      <c r="B179" s="1" t="s">
        <v>3521</v>
      </c>
      <c r="C179" s="1">
        <v>612600198</v>
      </c>
      <c r="D179" s="1">
        <v>8812</v>
      </c>
      <c r="E179" s="1" t="s">
        <v>17070</v>
      </c>
      <c r="F179" s="1" t="s">
        <v>32</v>
      </c>
      <c r="G179" s="1" t="s">
        <v>34</v>
      </c>
      <c r="H179" s="1" t="s">
        <v>32</v>
      </c>
      <c r="I179" s="1" t="s">
        <v>33</v>
      </c>
      <c r="J179" s="1" t="s">
        <v>35</v>
      </c>
      <c r="K179" s="1">
        <v>1312793</v>
      </c>
      <c r="L179" s="1">
        <v>2026</v>
      </c>
      <c r="M179" s="1" t="s">
        <v>17073</v>
      </c>
      <c r="N179" s="1" t="s">
        <v>11553</v>
      </c>
      <c r="O179" s="1" t="s">
        <v>222</v>
      </c>
      <c r="P179" s="1">
        <v>5700119127</v>
      </c>
      <c r="Q179" s="8" t="s">
        <v>222</v>
      </c>
      <c r="R179" s="8"/>
      <c r="S179" s="1">
        <v>864367</v>
      </c>
      <c r="T179" s="1">
        <v>9267939</v>
      </c>
      <c r="U179" s="1" t="s">
        <v>17229</v>
      </c>
      <c r="V179" s="1" t="s">
        <v>38</v>
      </c>
      <c r="W179" s="1" t="s">
        <v>39</v>
      </c>
      <c r="X179" s="9">
        <v>46066.731840277775</v>
      </c>
      <c r="Y179" s="9">
        <v>46067.6875</v>
      </c>
      <c r="Z179" s="9">
        <v>46069.731840277775</v>
      </c>
      <c r="AA179" s="1" t="s">
        <v>40</v>
      </c>
      <c r="AB179" s="1" t="s">
        <v>2640</v>
      </c>
      <c r="AC179" s="1" t="s">
        <v>86</v>
      </c>
      <c r="AD179" s="1" t="s">
        <v>43</v>
      </c>
      <c r="AE179" s="1" t="s">
        <v>44</v>
      </c>
      <c r="AF179" s="1" t="s">
        <v>3524</v>
      </c>
      <c r="AG179" s="1">
        <v>15</v>
      </c>
      <c r="AH179" s="1">
        <v>10</v>
      </c>
      <c r="AI179" s="1" t="s">
        <v>385</v>
      </c>
      <c r="AJ179" s="9">
        <v>46224.797569444447</v>
      </c>
      <c r="AN179" s="1">
        <f>_xlfn.XLOOKUP(B179,'Exportar Planilha'!B:B,'Exportar Planilha'!E:E)</f>
        <v>0</v>
      </c>
    </row>
    <row r="180" spans="1:40" hidden="1">
      <c r="A180" s="1" t="s">
        <v>536</v>
      </c>
      <c r="B180" s="1" t="s">
        <v>537</v>
      </c>
      <c r="C180" s="1">
        <v>712600254</v>
      </c>
      <c r="D180" s="1">
        <v>8812</v>
      </c>
      <c r="E180" s="1" t="s">
        <v>17070</v>
      </c>
      <c r="F180" s="1" t="s">
        <v>32</v>
      </c>
      <c r="G180" s="1" t="s">
        <v>33</v>
      </c>
      <c r="H180" s="1" t="s">
        <v>32</v>
      </c>
      <c r="I180" s="1" t="s">
        <v>33</v>
      </c>
      <c r="J180" s="1" t="s">
        <v>35</v>
      </c>
      <c r="K180" s="1">
        <v>1323172</v>
      </c>
      <c r="L180" s="1">
        <v>2026</v>
      </c>
      <c r="M180" s="1" t="s">
        <v>17071</v>
      </c>
      <c r="N180" s="1" t="s">
        <v>12298</v>
      </c>
      <c r="O180" s="1" t="s">
        <v>539</v>
      </c>
      <c r="P180" s="1">
        <v>5700121011</v>
      </c>
      <c r="Q180" s="8" t="s">
        <v>539</v>
      </c>
      <c r="R180" s="8"/>
      <c r="S180" s="1">
        <v>805585</v>
      </c>
      <c r="T180" s="1">
        <v>9005727</v>
      </c>
      <c r="U180" s="1" t="s">
        <v>17230</v>
      </c>
      <c r="V180" s="1" t="s">
        <v>38</v>
      </c>
      <c r="W180" s="1" t="s">
        <v>39</v>
      </c>
      <c r="X180" s="9">
        <v>46103.657071759262</v>
      </c>
      <c r="Y180" s="9">
        <v>46104.598449074074</v>
      </c>
      <c r="Z180" s="9">
        <v>46106.657071759262</v>
      </c>
      <c r="AA180" s="1" t="s">
        <v>40</v>
      </c>
      <c r="AB180" s="1" t="s">
        <v>541</v>
      </c>
      <c r="AC180" s="1" t="s">
        <v>133</v>
      </c>
      <c r="AD180" s="1" t="s">
        <v>43</v>
      </c>
      <c r="AE180" s="1" t="s">
        <v>44</v>
      </c>
      <c r="AF180" s="1" t="s">
        <v>538</v>
      </c>
      <c r="AI180" s="1" t="s">
        <v>135</v>
      </c>
      <c r="AJ180" s="9">
        <v>46224.797569444447</v>
      </c>
      <c r="AN180" s="1">
        <f>_xlfn.XLOOKUP(B180,'Exportar Planilha'!B:B,'Exportar Planilha'!E:E)</f>
        <v>0</v>
      </c>
    </row>
    <row r="181" spans="1:40" hidden="1">
      <c r="A181" s="1" t="s">
        <v>5389</v>
      </c>
      <c r="B181" s="1" t="s">
        <v>5390</v>
      </c>
      <c r="C181" s="1">
        <v>112600438</v>
      </c>
      <c r="D181" s="1">
        <v>8812</v>
      </c>
      <c r="E181" s="1" t="s">
        <v>17070</v>
      </c>
      <c r="F181" s="1" t="s">
        <v>32</v>
      </c>
      <c r="G181" s="1" t="s">
        <v>34</v>
      </c>
      <c r="H181" s="1" t="s">
        <v>32</v>
      </c>
      <c r="I181" s="1" t="s">
        <v>34</v>
      </c>
      <c r="J181" s="1" t="s">
        <v>35</v>
      </c>
      <c r="K181" s="1">
        <v>1277442</v>
      </c>
      <c r="L181" s="1">
        <v>2026</v>
      </c>
      <c r="M181" s="1" t="s">
        <v>17071</v>
      </c>
      <c r="N181" s="1" t="s">
        <v>9468</v>
      </c>
      <c r="O181" s="1" t="s">
        <v>204</v>
      </c>
      <c r="P181" s="1">
        <v>5700121151</v>
      </c>
      <c r="Q181" s="8" t="s">
        <v>204</v>
      </c>
      <c r="R181" s="8"/>
      <c r="S181" s="1">
        <v>864895</v>
      </c>
      <c r="T181" s="1">
        <v>8857216</v>
      </c>
      <c r="U181" s="1" t="s">
        <v>17231</v>
      </c>
      <c r="V181" s="1" t="s">
        <v>38</v>
      </c>
      <c r="W181" s="1" t="s">
        <v>39</v>
      </c>
      <c r="X181" s="9">
        <v>46024.644872685189</v>
      </c>
      <c r="Y181" s="9">
        <v>46025.730555555558</v>
      </c>
      <c r="Z181" s="9">
        <v>46027.644872685189</v>
      </c>
      <c r="AA181" s="1" t="s">
        <v>40</v>
      </c>
      <c r="AB181" s="1" t="s">
        <v>3229</v>
      </c>
      <c r="AC181" s="1" t="s">
        <v>95</v>
      </c>
      <c r="AD181" s="1" t="s">
        <v>43</v>
      </c>
      <c r="AE181" s="1" t="s">
        <v>44</v>
      </c>
      <c r="AF181" s="1" t="s">
        <v>5393</v>
      </c>
      <c r="AG181" s="1">
        <v>45</v>
      </c>
      <c r="AH181" s="1">
        <v>30</v>
      </c>
      <c r="AI181" s="1" t="s">
        <v>2228</v>
      </c>
      <c r="AJ181" s="9">
        <v>46224.797569444447</v>
      </c>
      <c r="AN181" s="1">
        <f>_xlfn.XLOOKUP(B181,'Exportar Planilha'!B:B,'Exportar Planilha'!E:E)</f>
        <v>0</v>
      </c>
    </row>
    <row r="182" spans="1:40" hidden="1">
      <c r="A182" s="1" t="s">
        <v>8072</v>
      </c>
      <c r="B182" s="1" t="s">
        <v>8073</v>
      </c>
      <c r="C182" s="1">
        <v>312600057</v>
      </c>
      <c r="D182" s="1">
        <v>8812</v>
      </c>
      <c r="E182" s="1" t="s">
        <v>17070</v>
      </c>
      <c r="F182" s="1" t="s">
        <v>32</v>
      </c>
      <c r="G182" s="1" t="s">
        <v>33</v>
      </c>
      <c r="J182" s="1" t="s">
        <v>35</v>
      </c>
      <c r="K182" s="1">
        <v>1287810</v>
      </c>
      <c r="L182" s="1">
        <v>2026</v>
      </c>
      <c r="M182" s="1" t="s">
        <v>17071</v>
      </c>
      <c r="N182" s="1" t="s">
        <v>10852</v>
      </c>
      <c r="O182" s="1" t="s">
        <v>427</v>
      </c>
      <c r="P182" s="1">
        <v>5700123105</v>
      </c>
      <c r="Q182" s="8" t="s">
        <v>427</v>
      </c>
      <c r="R182" s="8"/>
      <c r="S182" s="1">
        <v>723657</v>
      </c>
      <c r="T182" s="1">
        <v>8816385</v>
      </c>
      <c r="U182" s="1" t="s">
        <v>17232</v>
      </c>
      <c r="V182" s="1" t="s">
        <v>38</v>
      </c>
      <c r="W182" s="1" t="s">
        <v>39</v>
      </c>
      <c r="X182" s="9">
        <v>46037.694374999999</v>
      </c>
      <c r="Y182" s="9">
        <v>46038.5</v>
      </c>
      <c r="Z182" s="9">
        <v>46040.694374999999</v>
      </c>
      <c r="AA182" s="1" t="s">
        <v>40</v>
      </c>
      <c r="AB182" s="1" t="s">
        <v>735</v>
      </c>
      <c r="AC182" s="1" t="s">
        <v>681</v>
      </c>
      <c r="AD182" s="1" t="s">
        <v>43</v>
      </c>
      <c r="AE182" s="1" t="s">
        <v>44</v>
      </c>
      <c r="AF182" s="1" t="s">
        <v>8075</v>
      </c>
      <c r="AG182" s="1">
        <v>25</v>
      </c>
      <c r="AH182" s="1">
        <v>15</v>
      </c>
      <c r="AI182" s="1" t="s">
        <v>65</v>
      </c>
      <c r="AJ182" s="9">
        <v>46224.797569444447</v>
      </c>
      <c r="AN182" s="1">
        <f>_xlfn.XLOOKUP(B182,'Exportar Planilha'!B:B,'Exportar Planilha'!E:E)</f>
        <v>0</v>
      </c>
    </row>
    <row r="183" spans="1:40" hidden="1">
      <c r="A183" s="1" t="s">
        <v>3440</v>
      </c>
      <c r="B183" s="1" t="s">
        <v>3441</v>
      </c>
      <c r="C183" s="1">
        <v>412600092</v>
      </c>
      <c r="D183" s="1">
        <v>8812</v>
      </c>
      <c r="E183" s="1" t="s">
        <v>17070</v>
      </c>
      <c r="F183" s="1" t="s">
        <v>32</v>
      </c>
      <c r="G183" s="1" t="s">
        <v>33</v>
      </c>
      <c r="H183" s="1" t="s">
        <v>32</v>
      </c>
      <c r="I183" s="1" t="s">
        <v>33</v>
      </c>
      <c r="J183" s="1" t="s">
        <v>35</v>
      </c>
      <c r="K183" s="1">
        <v>1281973</v>
      </c>
      <c r="L183" s="1">
        <v>2026</v>
      </c>
      <c r="M183" s="1" t="s">
        <v>17071</v>
      </c>
      <c r="N183" s="1" t="s">
        <v>13191</v>
      </c>
      <c r="O183" s="1" t="s">
        <v>314</v>
      </c>
      <c r="P183" s="1">
        <v>5700128021</v>
      </c>
      <c r="Q183" s="8" t="s">
        <v>314</v>
      </c>
      <c r="R183" s="8"/>
      <c r="S183" s="1">
        <v>853106</v>
      </c>
      <c r="T183" s="1">
        <v>8626258</v>
      </c>
      <c r="U183" s="1" t="s">
        <v>17233</v>
      </c>
      <c r="V183" s="1" t="s">
        <v>38</v>
      </c>
      <c r="W183" s="1" t="s">
        <v>39</v>
      </c>
      <c r="X183" s="9">
        <v>46033.699652777781</v>
      </c>
      <c r="Y183" s="9">
        <v>46038.810856481483</v>
      </c>
      <c r="Z183" s="9">
        <v>46036.699652777781</v>
      </c>
      <c r="AA183" s="1" t="s">
        <v>40</v>
      </c>
      <c r="AB183" s="1" t="s">
        <v>52</v>
      </c>
      <c r="AC183" s="1" t="s">
        <v>53</v>
      </c>
      <c r="AD183" s="1" t="s">
        <v>43</v>
      </c>
      <c r="AE183" s="1" t="s">
        <v>44</v>
      </c>
      <c r="AF183" s="1" t="s">
        <v>3444</v>
      </c>
      <c r="AG183" s="1">
        <v>15</v>
      </c>
      <c r="AH183" s="1">
        <v>15</v>
      </c>
      <c r="AI183" s="1" t="s">
        <v>55</v>
      </c>
      <c r="AJ183" s="9">
        <v>46224.797569444447</v>
      </c>
      <c r="AN183" s="1">
        <f>_xlfn.XLOOKUP(B183,'Exportar Planilha'!B:B,'Exportar Planilha'!E:E)</f>
        <v>0</v>
      </c>
    </row>
    <row r="184" spans="1:40" hidden="1">
      <c r="A184" s="1" t="s">
        <v>7334</v>
      </c>
      <c r="B184" s="1" t="s">
        <v>7335</v>
      </c>
      <c r="C184" s="1">
        <v>612600059</v>
      </c>
      <c r="D184" s="1">
        <v>8812</v>
      </c>
      <c r="E184" s="1" t="s">
        <v>17070</v>
      </c>
      <c r="F184" s="1" t="s">
        <v>32</v>
      </c>
      <c r="G184" s="1" t="s">
        <v>33</v>
      </c>
      <c r="H184" s="1" t="s">
        <v>32</v>
      </c>
      <c r="I184" s="1" t="s">
        <v>33</v>
      </c>
      <c r="J184" s="1" t="s">
        <v>35</v>
      </c>
      <c r="K184" s="1">
        <v>1282992</v>
      </c>
      <c r="L184" s="1">
        <v>2026</v>
      </c>
      <c r="M184" s="1" t="s">
        <v>17071</v>
      </c>
      <c r="N184" s="1" t="s">
        <v>11553</v>
      </c>
      <c r="O184" s="1" t="s">
        <v>36</v>
      </c>
      <c r="P184" s="1">
        <v>5700133159</v>
      </c>
      <c r="Q184" s="8" t="s">
        <v>36</v>
      </c>
      <c r="R184" s="8"/>
      <c r="S184" s="1">
        <v>754419</v>
      </c>
      <c r="T184" s="1">
        <v>9215053</v>
      </c>
      <c r="U184" s="1" t="s">
        <v>17234</v>
      </c>
      <c r="V184" s="1" t="s">
        <v>38</v>
      </c>
      <c r="W184" s="1" t="s">
        <v>39</v>
      </c>
      <c r="X184" s="9">
        <v>46031.559386574074</v>
      </c>
      <c r="Y184" s="9">
        <v>46032.513888888891</v>
      </c>
      <c r="Z184" s="9">
        <v>46034.559386574074</v>
      </c>
      <c r="AA184" s="1" t="s">
        <v>40</v>
      </c>
      <c r="AB184" s="1" t="s">
        <v>559</v>
      </c>
      <c r="AC184" s="1" t="s">
        <v>42</v>
      </c>
      <c r="AD184" s="1" t="s">
        <v>43</v>
      </c>
      <c r="AE184" s="1" t="s">
        <v>44</v>
      </c>
      <c r="AF184" s="1" t="s">
        <v>7338</v>
      </c>
      <c r="AG184" s="1">
        <v>1125</v>
      </c>
      <c r="AH184" s="1">
        <v>75</v>
      </c>
      <c r="AI184" s="1" t="s">
        <v>274</v>
      </c>
      <c r="AJ184" s="9">
        <v>46224.797569444447</v>
      </c>
      <c r="AN184" s="1">
        <f>_xlfn.XLOOKUP(B184,'Exportar Planilha'!B:B,'Exportar Planilha'!E:E)</f>
        <v>0</v>
      </c>
    </row>
    <row r="185" spans="1:40" hidden="1">
      <c r="A185" s="1" t="s">
        <v>4235</v>
      </c>
      <c r="B185" s="1" t="s">
        <v>4236</v>
      </c>
      <c r="C185" s="1">
        <v>212600257</v>
      </c>
      <c r="D185" s="1">
        <v>8812</v>
      </c>
      <c r="E185" s="1" t="s">
        <v>17070</v>
      </c>
      <c r="F185" s="1" t="s">
        <v>32</v>
      </c>
      <c r="G185" s="1" t="s">
        <v>33</v>
      </c>
      <c r="H185" s="1" t="s">
        <v>32</v>
      </c>
      <c r="I185" s="1" t="s">
        <v>33</v>
      </c>
      <c r="J185" s="1" t="s">
        <v>35</v>
      </c>
      <c r="K185" s="1">
        <v>1315724</v>
      </c>
      <c r="L185" s="1">
        <v>2026</v>
      </c>
      <c r="M185" s="1" t="s">
        <v>17071</v>
      </c>
      <c r="N185" s="1" t="s">
        <v>10032</v>
      </c>
      <c r="O185" s="1" t="s">
        <v>427</v>
      </c>
      <c r="P185" s="1">
        <v>5700136054</v>
      </c>
      <c r="Q185" s="8" t="s">
        <v>427</v>
      </c>
      <c r="R185" s="8"/>
      <c r="S185" s="1">
        <v>730513</v>
      </c>
      <c r="T185" s="1">
        <v>8842167</v>
      </c>
      <c r="U185" s="1" t="s">
        <v>17235</v>
      </c>
      <c r="V185" s="1" t="s">
        <v>38</v>
      </c>
      <c r="W185" s="1" t="s">
        <v>39</v>
      </c>
      <c r="X185" s="9">
        <v>46078.429259259261</v>
      </c>
      <c r="Y185" s="9">
        <v>46079.847222222219</v>
      </c>
      <c r="Z185" s="9">
        <v>46081.429259259261</v>
      </c>
      <c r="AA185" s="1" t="s">
        <v>40</v>
      </c>
      <c r="AB185" s="1" t="s">
        <v>820</v>
      </c>
      <c r="AC185" s="1" t="s">
        <v>354</v>
      </c>
      <c r="AD185" s="1" t="s">
        <v>43</v>
      </c>
      <c r="AE185" s="1" t="s">
        <v>44</v>
      </c>
      <c r="AF185" s="1" t="s">
        <v>4239</v>
      </c>
      <c r="AG185" s="1">
        <v>45</v>
      </c>
      <c r="AH185" s="1">
        <v>45</v>
      </c>
      <c r="AI185" s="1" t="s">
        <v>1669</v>
      </c>
      <c r="AJ185" s="9">
        <v>46224.797569444447</v>
      </c>
      <c r="AN185" s="1">
        <f>_xlfn.XLOOKUP(B185,'Exportar Planilha'!B:B,'Exportar Planilha'!E:E)</f>
        <v>0</v>
      </c>
    </row>
    <row r="186" spans="1:40">
      <c r="A186" s="1" t="s">
        <v>3000</v>
      </c>
      <c r="B186" s="1" t="s">
        <v>3001</v>
      </c>
      <c r="C186" s="1">
        <v>662600047</v>
      </c>
      <c r="D186" s="1">
        <v>8385</v>
      </c>
      <c r="E186" s="1" t="s">
        <v>17070</v>
      </c>
      <c r="F186" s="1" t="s">
        <v>32</v>
      </c>
      <c r="G186" s="1" t="s">
        <v>33</v>
      </c>
      <c r="H186" s="1" t="s">
        <v>32</v>
      </c>
      <c r="I186" s="1" t="s">
        <v>33</v>
      </c>
      <c r="J186" s="1" t="s">
        <v>35</v>
      </c>
      <c r="K186" s="1">
        <v>1287651</v>
      </c>
      <c r="L186" s="1">
        <v>2026</v>
      </c>
      <c r="M186" s="1" t="s">
        <v>17071</v>
      </c>
      <c r="N186" s="1" t="s">
        <v>12149</v>
      </c>
      <c r="O186" s="1" t="s">
        <v>222</v>
      </c>
      <c r="P186" s="1">
        <v>5700002210</v>
      </c>
      <c r="Q186" s="8" t="e">
        <v>#N/A</v>
      </c>
      <c r="R186" s="8"/>
      <c r="S186" s="1">
        <v>891939</v>
      </c>
      <c r="T186" s="1">
        <v>9298005</v>
      </c>
      <c r="U186" s="1" t="s">
        <v>17236</v>
      </c>
      <c r="V186" s="1" t="s">
        <v>38</v>
      </c>
      <c r="W186" s="1" t="s">
        <v>39</v>
      </c>
      <c r="X186" s="9">
        <v>46038.702256944445</v>
      </c>
      <c r="Y186" s="9">
        <v>46041.343460648146</v>
      </c>
      <c r="Z186" s="9">
        <v>46041.702256944445</v>
      </c>
      <c r="AA186" s="1" t="s">
        <v>40</v>
      </c>
      <c r="AB186" s="1" t="s">
        <v>1733</v>
      </c>
      <c r="AC186" s="1" t="s">
        <v>225</v>
      </c>
      <c r="AD186" s="1" t="s">
        <v>43</v>
      </c>
      <c r="AE186" s="1" t="s">
        <v>44</v>
      </c>
      <c r="AF186" s="1" t="s">
        <v>3003</v>
      </c>
      <c r="AG186" s="1">
        <v>25</v>
      </c>
      <c r="AH186" s="1">
        <v>25</v>
      </c>
      <c r="AI186" s="1" t="s">
        <v>268</v>
      </c>
      <c r="AJ186" s="9">
        <v>46224.797569444447</v>
      </c>
      <c r="AK186" s="1" t="str">
        <f>VLOOKUP(C186,[1]Planilha1!$C:$AK,35,0)</f>
        <v>ÑOK</v>
      </c>
      <c r="AL186" s="1" t="str">
        <f>VLOOKUP(C186,[1]Planilha1!$C:$AM,36,0)</f>
        <v>AVARIADO</v>
      </c>
      <c r="AM186" s="1" t="str">
        <f>VLOOKUP(C186,[1]Planilha1!$C:$AM,37,0)</f>
        <v>NÃO</v>
      </c>
      <c r="AN186" s="1" t="e">
        <f>_xlfn.XLOOKUP(B186,'Exportar Planilha'!B:B,'Exportar Planilha'!E:E)</f>
        <v>#VALUE!</v>
      </c>
    </row>
    <row r="187" spans="1:40" hidden="1">
      <c r="A187" s="1" t="s">
        <v>3495</v>
      </c>
      <c r="B187" s="1" t="s">
        <v>3496</v>
      </c>
      <c r="C187" s="1">
        <v>512600116</v>
      </c>
      <c r="D187" s="1">
        <v>8812</v>
      </c>
      <c r="E187" s="1" t="s">
        <v>17070</v>
      </c>
      <c r="F187" s="1" t="s">
        <v>32</v>
      </c>
      <c r="G187" s="1" t="s">
        <v>285</v>
      </c>
      <c r="H187" s="1" t="s">
        <v>32</v>
      </c>
      <c r="I187" s="1" t="s">
        <v>285</v>
      </c>
      <c r="J187" s="1" t="s">
        <v>35</v>
      </c>
      <c r="K187" s="1">
        <v>1332645</v>
      </c>
      <c r="L187" s="1">
        <v>2026</v>
      </c>
      <c r="M187" s="1" t="s">
        <v>17071</v>
      </c>
      <c r="N187" s="1" t="s">
        <v>12832</v>
      </c>
      <c r="O187" s="1" t="s">
        <v>666</v>
      </c>
      <c r="P187" s="1">
        <v>5700138116</v>
      </c>
      <c r="Q187" s="8" t="s">
        <v>666</v>
      </c>
      <c r="R187" s="8"/>
      <c r="S187" s="1">
        <v>860568</v>
      </c>
      <c r="T187" s="1">
        <v>8712639</v>
      </c>
      <c r="U187" s="1" t="s">
        <v>17237</v>
      </c>
      <c r="V187" s="1" t="s">
        <v>38</v>
      </c>
      <c r="W187" s="1" t="s">
        <v>39</v>
      </c>
      <c r="X187" s="9">
        <v>46119.797453703701</v>
      </c>
      <c r="Y187" s="9">
        <v>46122.995833333334</v>
      </c>
      <c r="Z187" s="9">
        <v>46122.797453703701</v>
      </c>
      <c r="AA187" s="1" t="s">
        <v>40</v>
      </c>
      <c r="AB187" s="1" t="s">
        <v>668</v>
      </c>
      <c r="AC187" s="1" t="s">
        <v>814</v>
      </c>
      <c r="AD187" s="1" t="s">
        <v>43</v>
      </c>
      <c r="AE187" s="1" t="s">
        <v>44</v>
      </c>
      <c r="AF187" s="1" t="s">
        <v>3499</v>
      </c>
      <c r="AG187" s="1">
        <v>30</v>
      </c>
      <c r="AH187" s="1">
        <v>30</v>
      </c>
      <c r="AI187" s="1" t="s">
        <v>151</v>
      </c>
      <c r="AJ187" s="9">
        <v>46224.797569444447</v>
      </c>
      <c r="AN187" s="1">
        <f>_xlfn.XLOOKUP(B187,'Exportar Planilha'!B:B,'Exportar Planilha'!E:E)</f>
        <v>0</v>
      </c>
    </row>
    <row r="188" spans="1:40" hidden="1">
      <c r="A188" s="1" t="s">
        <v>4830</v>
      </c>
      <c r="B188" s="1" t="s">
        <v>4831</v>
      </c>
      <c r="C188" s="1">
        <v>662600126</v>
      </c>
      <c r="D188" s="1">
        <v>8812</v>
      </c>
      <c r="E188" s="1" t="s">
        <v>17070</v>
      </c>
      <c r="F188" s="1" t="s">
        <v>32</v>
      </c>
      <c r="G188" s="1" t="s">
        <v>33</v>
      </c>
      <c r="H188" s="1" t="s">
        <v>32</v>
      </c>
      <c r="J188" s="1" t="s">
        <v>35</v>
      </c>
      <c r="K188" s="1">
        <v>1313242</v>
      </c>
      <c r="L188" s="1">
        <v>2026</v>
      </c>
      <c r="M188" s="1" t="s">
        <v>17071</v>
      </c>
      <c r="N188" s="1" t="s">
        <v>12149</v>
      </c>
      <c r="O188" s="1" t="s">
        <v>404</v>
      </c>
      <c r="P188" s="1">
        <v>5700140069</v>
      </c>
      <c r="Q188" s="8" t="s">
        <v>404</v>
      </c>
      <c r="R188" s="8"/>
      <c r="S188" s="1">
        <v>807941</v>
      </c>
      <c r="T188" s="1">
        <v>9415175</v>
      </c>
      <c r="U188" s="1" t="s">
        <v>17238</v>
      </c>
      <c r="V188" s="1" t="s">
        <v>38</v>
      </c>
      <c r="W188" s="1" t="s">
        <v>39</v>
      </c>
      <c r="X188" s="9">
        <v>46070.739699074074</v>
      </c>
      <c r="Y188" s="9">
        <v>46071.921724537038</v>
      </c>
      <c r="Z188" s="9">
        <v>46073.739699074074</v>
      </c>
      <c r="AA188" s="1" t="s">
        <v>40</v>
      </c>
      <c r="AB188" s="1" t="s">
        <v>4834</v>
      </c>
      <c r="AC188" s="1" t="s">
        <v>1141</v>
      </c>
      <c r="AD188" s="1" t="s">
        <v>43</v>
      </c>
      <c r="AE188" s="1" t="s">
        <v>44</v>
      </c>
      <c r="AF188" s="1" t="s">
        <v>4835</v>
      </c>
      <c r="AG188" s="1">
        <v>30</v>
      </c>
      <c r="AH188" s="1">
        <v>30</v>
      </c>
      <c r="AI188" s="1" t="s">
        <v>561</v>
      </c>
      <c r="AJ188" s="9">
        <v>46224.797569444447</v>
      </c>
      <c r="AN188" s="1">
        <f>_xlfn.XLOOKUP(B188,'Exportar Planilha'!B:B,'Exportar Planilha'!E:E)</f>
        <v>0</v>
      </c>
    </row>
    <row r="189" spans="1:40" hidden="1">
      <c r="A189" s="1" t="s">
        <v>2987</v>
      </c>
      <c r="B189" s="1" t="s">
        <v>2988</v>
      </c>
      <c r="C189" s="1">
        <v>412600105</v>
      </c>
      <c r="D189" s="1">
        <v>8812</v>
      </c>
      <c r="E189" s="1" t="s">
        <v>17070</v>
      </c>
      <c r="F189" s="1" t="s">
        <v>32</v>
      </c>
      <c r="G189" s="1" t="s">
        <v>33</v>
      </c>
      <c r="H189" s="1" t="s">
        <v>32</v>
      </c>
      <c r="I189" s="1" t="s">
        <v>172</v>
      </c>
      <c r="J189" s="1" t="s">
        <v>35</v>
      </c>
      <c r="K189" s="1">
        <v>1285499</v>
      </c>
      <c r="L189" s="1">
        <v>2026</v>
      </c>
      <c r="M189" s="1" t="s">
        <v>17071</v>
      </c>
      <c r="N189" s="1" t="s">
        <v>13191</v>
      </c>
      <c r="O189" s="1" t="s">
        <v>2990</v>
      </c>
      <c r="P189" s="1">
        <v>5700144029</v>
      </c>
      <c r="Q189" s="8" t="s">
        <v>2990</v>
      </c>
      <c r="R189" s="8"/>
      <c r="S189" s="1">
        <v>781436</v>
      </c>
      <c r="T189" s="1">
        <v>8555222</v>
      </c>
      <c r="U189" s="1" t="s">
        <v>17239</v>
      </c>
      <c r="V189" s="1" t="s">
        <v>38</v>
      </c>
      <c r="W189" s="1" t="s">
        <v>39</v>
      </c>
      <c r="X189" s="9">
        <v>46034.586712962962</v>
      </c>
      <c r="Y189" s="9">
        <v>46035.702777777777</v>
      </c>
      <c r="Z189" s="9">
        <v>46037.586712962962</v>
      </c>
      <c r="AA189" s="1" t="s">
        <v>40</v>
      </c>
      <c r="AB189" s="1" t="s">
        <v>2992</v>
      </c>
      <c r="AC189" s="1" t="s">
        <v>125</v>
      </c>
      <c r="AD189" s="1" t="s">
        <v>43</v>
      </c>
      <c r="AE189" s="1" t="s">
        <v>44</v>
      </c>
      <c r="AF189" s="1" t="s">
        <v>2993</v>
      </c>
      <c r="AG189" s="1">
        <v>30</v>
      </c>
      <c r="AH189" s="1">
        <v>30</v>
      </c>
      <c r="AI189" s="1" t="s">
        <v>2994</v>
      </c>
      <c r="AJ189" s="9">
        <v>46224.797569444447</v>
      </c>
      <c r="AN189" s="1">
        <f>_xlfn.XLOOKUP(B189,'Exportar Planilha'!B:B,'Exportar Planilha'!E:E)</f>
        <v>0</v>
      </c>
    </row>
    <row r="190" spans="1:40" hidden="1">
      <c r="A190" s="1" t="s">
        <v>7065</v>
      </c>
      <c r="B190" s="1" t="s">
        <v>7066</v>
      </c>
      <c r="C190" s="1">
        <v>662600268</v>
      </c>
      <c r="D190" s="1">
        <v>25962</v>
      </c>
      <c r="E190" s="1" t="s">
        <v>17070</v>
      </c>
      <c r="F190" s="1" t="s">
        <v>109</v>
      </c>
      <c r="G190" s="1" t="s">
        <v>285</v>
      </c>
      <c r="H190" s="1" t="s">
        <v>109</v>
      </c>
      <c r="I190" s="1" t="s">
        <v>110</v>
      </c>
      <c r="J190" s="1" t="s">
        <v>35</v>
      </c>
      <c r="K190" s="1">
        <v>1335368</v>
      </c>
      <c r="L190" s="1">
        <v>2026</v>
      </c>
      <c r="M190" s="1" t="s">
        <v>17071</v>
      </c>
      <c r="N190" s="1" t="s">
        <v>12149</v>
      </c>
      <c r="O190" s="1" t="s">
        <v>4077</v>
      </c>
      <c r="P190" s="1">
        <v>5700145002</v>
      </c>
      <c r="Q190" s="8" t="s">
        <v>4077</v>
      </c>
      <c r="R190" s="8"/>
      <c r="S190" s="1">
        <v>892661</v>
      </c>
      <c r="T190" s="1">
        <v>9315874</v>
      </c>
      <c r="U190" s="1" t="s">
        <v>17240</v>
      </c>
      <c r="V190" s="1" t="s">
        <v>38</v>
      </c>
      <c r="W190" s="1" t="s">
        <v>39</v>
      </c>
      <c r="X190" s="9">
        <v>46134.337731481479</v>
      </c>
      <c r="Y190" s="9">
        <v>46135.260138888887</v>
      </c>
      <c r="Z190" s="9">
        <v>46137.337731481479</v>
      </c>
      <c r="AA190" s="1" t="s">
        <v>40</v>
      </c>
      <c r="AB190" s="1" t="s">
        <v>1733</v>
      </c>
      <c r="AC190" s="1" t="s">
        <v>167</v>
      </c>
      <c r="AD190" s="1" t="s">
        <v>43</v>
      </c>
      <c r="AE190" s="1" t="s">
        <v>44</v>
      </c>
      <c r="AF190" s="1" t="s">
        <v>7069</v>
      </c>
      <c r="AG190" s="1">
        <v>15</v>
      </c>
      <c r="AH190" s="1">
        <v>15</v>
      </c>
      <c r="AI190" s="1" t="s">
        <v>55</v>
      </c>
      <c r="AJ190" s="9">
        <v>46224.797569444447</v>
      </c>
      <c r="AN190" s="1">
        <f>_xlfn.XLOOKUP(B190,'Exportar Planilha'!B:B,'Exportar Planilha'!E:E)</f>
        <v>0</v>
      </c>
    </row>
    <row r="191" spans="1:40" hidden="1">
      <c r="A191" s="1" t="s">
        <v>4797</v>
      </c>
      <c r="B191" s="1" t="s">
        <v>4798</v>
      </c>
      <c r="C191" s="1">
        <v>712600230</v>
      </c>
      <c r="D191" s="1">
        <v>8812</v>
      </c>
      <c r="E191" s="1" t="s">
        <v>17070</v>
      </c>
      <c r="F191" s="1" t="s">
        <v>32</v>
      </c>
      <c r="G191" s="1" t="s">
        <v>172</v>
      </c>
      <c r="H191" s="1" t="s">
        <v>32</v>
      </c>
      <c r="I191" s="1" t="s">
        <v>172</v>
      </c>
      <c r="J191" s="1" t="s">
        <v>35</v>
      </c>
      <c r="K191" s="1">
        <v>1318489</v>
      </c>
      <c r="L191" s="1">
        <v>2026</v>
      </c>
      <c r="M191" s="1" t="s">
        <v>17071</v>
      </c>
      <c r="N191" s="1" t="s">
        <v>12298</v>
      </c>
      <c r="O191" s="1" t="s">
        <v>3255</v>
      </c>
      <c r="P191" s="1">
        <v>5700146023</v>
      </c>
      <c r="Q191" s="8" t="s">
        <v>3255</v>
      </c>
      <c r="R191" s="8"/>
      <c r="S191" s="1">
        <v>778242</v>
      </c>
      <c r="T191" s="1">
        <v>9106873</v>
      </c>
      <c r="U191" s="1" t="s">
        <v>17241</v>
      </c>
      <c r="V191" s="1" t="s">
        <v>38</v>
      </c>
      <c r="W191" s="1" t="s">
        <v>39</v>
      </c>
      <c r="X191" s="9">
        <v>46092.585428240738</v>
      </c>
      <c r="Y191" s="9">
        <v>46092.967361111114</v>
      </c>
      <c r="Z191" s="9">
        <v>46095.585428240738</v>
      </c>
      <c r="AA191" s="1" t="s">
        <v>40</v>
      </c>
      <c r="AB191" s="1" t="s">
        <v>574</v>
      </c>
      <c r="AC191" s="1" t="s">
        <v>63</v>
      </c>
      <c r="AD191" s="1" t="s">
        <v>116</v>
      </c>
      <c r="AE191" s="1" t="s">
        <v>44</v>
      </c>
      <c r="AF191" s="1" t="s">
        <v>4801</v>
      </c>
      <c r="AG191" s="1">
        <v>150</v>
      </c>
      <c r="AH191" s="1">
        <v>1125</v>
      </c>
      <c r="AI191" s="1" t="s">
        <v>4802</v>
      </c>
      <c r="AJ191" s="9">
        <v>46224.797569444447</v>
      </c>
      <c r="AN191" s="1">
        <f>_xlfn.XLOOKUP(B191,'Exportar Planilha'!B:B,'Exportar Planilha'!E:E)</f>
        <v>0</v>
      </c>
    </row>
    <row r="192" spans="1:40" hidden="1">
      <c r="A192" s="1" t="s">
        <v>822</v>
      </c>
      <c r="B192" s="1" t="s">
        <v>823</v>
      </c>
      <c r="C192" s="1">
        <v>712600255</v>
      </c>
      <c r="D192" s="1">
        <v>8812</v>
      </c>
      <c r="E192" s="1" t="s">
        <v>17070</v>
      </c>
      <c r="F192" s="1" t="s">
        <v>32</v>
      </c>
      <c r="G192" s="1" t="s">
        <v>33</v>
      </c>
      <c r="H192" s="1" t="s">
        <v>32</v>
      </c>
      <c r="I192" s="1" t="s">
        <v>33</v>
      </c>
      <c r="J192" s="1" t="s">
        <v>35</v>
      </c>
      <c r="K192" s="1">
        <v>1322043</v>
      </c>
      <c r="L192" s="1">
        <v>2026</v>
      </c>
      <c r="M192" s="1" t="s">
        <v>17071</v>
      </c>
      <c r="N192" s="1" t="s">
        <v>12298</v>
      </c>
      <c r="O192" s="1" t="s">
        <v>264</v>
      </c>
      <c r="P192" s="1">
        <v>5700148155</v>
      </c>
      <c r="Q192" s="8" t="s">
        <v>264</v>
      </c>
      <c r="R192" s="8"/>
      <c r="S192" s="1">
        <v>833146</v>
      </c>
      <c r="T192" s="1">
        <v>9132165</v>
      </c>
      <c r="U192" s="1" t="s">
        <v>17242</v>
      </c>
      <c r="V192" s="1" t="s">
        <v>38</v>
      </c>
      <c r="W192" s="1" t="s">
        <v>39</v>
      </c>
      <c r="X192" s="9">
        <v>46099.763298611113</v>
      </c>
      <c r="Y192" s="9">
        <v>46101.624409722222</v>
      </c>
      <c r="Z192" s="9">
        <v>46102.763298611113</v>
      </c>
      <c r="AA192" s="1" t="s">
        <v>40</v>
      </c>
      <c r="AB192" s="1" t="s">
        <v>266</v>
      </c>
      <c r="AC192" s="1" t="s">
        <v>63</v>
      </c>
      <c r="AD192" s="1" t="s">
        <v>43</v>
      </c>
      <c r="AE192" s="1" t="s">
        <v>44</v>
      </c>
      <c r="AF192" s="1" t="s">
        <v>826</v>
      </c>
      <c r="AI192" s="1" t="s">
        <v>400</v>
      </c>
      <c r="AJ192" s="9">
        <v>46224.797569444447</v>
      </c>
      <c r="AN192" s="1">
        <f>_xlfn.XLOOKUP(B192,'Exportar Planilha'!B:B,'Exportar Planilha'!E:E)</f>
        <v>0</v>
      </c>
    </row>
    <row r="193" spans="1:40" hidden="1">
      <c r="A193" s="1" t="s">
        <v>4510</v>
      </c>
      <c r="B193" s="1" t="s">
        <v>4511</v>
      </c>
      <c r="C193" s="1">
        <v>212600279</v>
      </c>
      <c r="D193" s="1">
        <v>8812</v>
      </c>
      <c r="E193" s="1" t="s">
        <v>17070</v>
      </c>
      <c r="F193" s="1" t="s">
        <v>32</v>
      </c>
      <c r="G193" s="1" t="s">
        <v>33</v>
      </c>
      <c r="H193" s="1" t="s">
        <v>32</v>
      </c>
      <c r="I193" s="1" t="s">
        <v>33</v>
      </c>
      <c r="J193" s="1" t="s">
        <v>35</v>
      </c>
      <c r="K193" s="1">
        <v>1318347</v>
      </c>
      <c r="L193" s="1">
        <v>2026</v>
      </c>
      <c r="M193" s="1" t="s">
        <v>17071</v>
      </c>
      <c r="N193" s="1" t="s">
        <v>10032</v>
      </c>
      <c r="O193" s="1" t="s">
        <v>1553</v>
      </c>
      <c r="P193" s="1">
        <v>5700152233</v>
      </c>
      <c r="Q193" s="8" t="s">
        <v>1553</v>
      </c>
      <c r="R193" s="8"/>
      <c r="S193" s="1">
        <v>713343</v>
      </c>
      <c r="T193" s="1">
        <v>8929313</v>
      </c>
      <c r="U193" s="1" t="s">
        <v>17243</v>
      </c>
      <c r="V193" s="1" t="s">
        <v>38</v>
      </c>
      <c r="W193" s="1" t="s">
        <v>39</v>
      </c>
      <c r="X193" s="9">
        <v>46088.629594907405</v>
      </c>
      <c r="Y193" s="9">
        <v>46089.663194444445</v>
      </c>
      <c r="Z193" s="9">
        <v>46091.629594907405</v>
      </c>
      <c r="AA193" s="1" t="s">
        <v>40</v>
      </c>
      <c r="AB193" s="1" t="s">
        <v>860</v>
      </c>
      <c r="AC193" s="1" t="s">
        <v>182</v>
      </c>
      <c r="AD193" s="1" t="s">
        <v>43</v>
      </c>
      <c r="AE193" s="1" t="s">
        <v>44</v>
      </c>
      <c r="AF193" s="1" t="s">
        <v>4514</v>
      </c>
      <c r="AG193" s="1">
        <v>15</v>
      </c>
      <c r="AH193" s="1">
        <v>15</v>
      </c>
      <c r="AI193" s="1" t="s">
        <v>65</v>
      </c>
      <c r="AJ193" s="9">
        <v>46224.797569444447</v>
      </c>
      <c r="AN193" s="1">
        <f>_xlfn.XLOOKUP(B193,'Exportar Planilha'!B:B,'Exportar Planilha'!E:E)</f>
        <v>0</v>
      </c>
    </row>
    <row r="194" spans="1:40">
      <c r="A194" s="1" t="s">
        <v>7562</v>
      </c>
      <c r="B194" s="1" t="s">
        <v>7563</v>
      </c>
      <c r="C194" s="1">
        <v>612600346</v>
      </c>
      <c r="D194" s="1">
        <v>8385</v>
      </c>
      <c r="E194" s="1" t="s">
        <v>17070</v>
      </c>
      <c r="F194" s="1" t="s">
        <v>32</v>
      </c>
      <c r="G194" s="1" t="s">
        <v>33</v>
      </c>
      <c r="H194" s="1" t="s">
        <v>32</v>
      </c>
      <c r="I194" s="1" t="s">
        <v>172</v>
      </c>
      <c r="J194" s="1" t="s">
        <v>35</v>
      </c>
      <c r="K194" s="1">
        <v>1325429</v>
      </c>
      <c r="L194" s="1">
        <v>2026</v>
      </c>
      <c r="M194" s="1" t="s">
        <v>17071</v>
      </c>
      <c r="N194" s="1" t="s">
        <v>12149</v>
      </c>
      <c r="O194" s="1" t="s">
        <v>222</v>
      </c>
      <c r="P194" s="1">
        <v>5700002210</v>
      </c>
      <c r="Q194" s="8" t="e">
        <v>#N/A</v>
      </c>
      <c r="R194" s="8"/>
      <c r="S194" s="1">
        <v>891939</v>
      </c>
      <c r="T194" s="1">
        <v>9298005</v>
      </c>
      <c r="U194" s="1" t="s">
        <v>17236</v>
      </c>
      <c r="V194" s="1" t="s">
        <v>38</v>
      </c>
      <c r="W194" s="1" t="s">
        <v>39</v>
      </c>
      <c r="X194" s="9">
        <v>46107.788402777776</v>
      </c>
      <c r="Y194" s="9">
        <v>46108.097222222219</v>
      </c>
      <c r="Z194" s="9">
        <v>46110.788402777776</v>
      </c>
      <c r="AA194" s="1" t="s">
        <v>40</v>
      </c>
      <c r="AB194" s="1" t="s">
        <v>1733</v>
      </c>
      <c r="AC194" s="1" t="s">
        <v>295</v>
      </c>
      <c r="AD194" s="1" t="s">
        <v>43</v>
      </c>
      <c r="AE194" s="1" t="s">
        <v>44</v>
      </c>
      <c r="AF194" s="1" t="s">
        <v>7565</v>
      </c>
      <c r="AG194" s="1">
        <v>15</v>
      </c>
      <c r="AH194" s="1">
        <v>25</v>
      </c>
      <c r="AI194" s="1" t="s">
        <v>931</v>
      </c>
      <c r="AJ194" s="9">
        <v>46224.797569444447</v>
      </c>
      <c r="AK194" s="1" t="str">
        <f>VLOOKUP(C194,[1]Planilha1!$C:$AK,35,0)</f>
        <v>ÑOK</v>
      </c>
      <c r="AL194" s="1" t="str">
        <f>VLOOKUP(C194,[1]Planilha1!$C:$AM,36,0)</f>
        <v>QUEIMADO</v>
      </c>
      <c r="AM194" s="1" t="str">
        <f>VLOOKUP(C194,[1]Planilha1!$C:$AM,37,0)</f>
        <v>NÃO</v>
      </c>
      <c r="AN194" s="1" t="str">
        <f>_xlfn.XLOOKUP(B194,'Exportar Planilha'!B:B,'Exportar Planilha'!E:E)</f>
        <v>Tem a palavra queimado E TRAFO</v>
      </c>
    </row>
    <row r="195" spans="1:40" hidden="1">
      <c r="A195" s="1" t="s">
        <v>5040</v>
      </c>
      <c r="B195" s="1" t="s">
        <v>5041</v>
      </c>
      <c r="C195" s="1">
        <v>212600068</v>
      </c>
      <c r="D195" s="1">
        <v>8812</v>
      </c>
      <c r="E195" s="1" t="s">
        <v>17070</v>
      </c>
      <c r="F195" s="1" t="s">
        <v>32</v>
      </c>
      <c r="G195" s="1" t="s">
        <v>33</v>
      </c>
      <c r="H195" s="1" t="s">
        <v>32</v>
      </c>
      <c r="I195" s="1" t="s">
        <v>33</v>
      </c>
      <c r="J195" s="1" t="s">
        <v>35</v>
      </c>
      <c r="K195" s="1">
        <v>1282562</v>
      </c>
      <c r="L195" s="1">
        <v>2026</v>
      </c>
      <c r="M195" s="1" t="s">
        <v>17071</v>
      </c>
      <c r="N195" s="1" t="s">
        <v>10032</v>
      </c>
      <c r="O195" s="1" t="s">
        <v>1553</v>
      </c>
      <c r="P195" s="1">
        <v>5700153233</v>
      </c>
      <c r="Q195" s="8" t="s">
        <v>1553</v>
      </c>
      <c r="R195" s="8"/>
      <c r="S195" s="1">
        <v>712909</v>
      </c>
      <c r="T195" s="1">
        <v>8930124</v>
      </c>
      <c r="U195" s="1" t="s">
        <v>17244</v>
      </c>
      <c r="V195" s="1" t="s">
        <v>38</v>
      </c>
      <c r="W195" s="1" t="s">
        <v>39</v>
      </c>
      <c r="X195" s="9">
        <v>46033.370787037034</v>
      </c>
      <c r="Y195" s="9">
        <v>46033.493055555555</v>
      </c>
      <c r="Z195" s="9">
        <v>46036.370787037034</v>
      </c>
      <c r="AA195" s="1" t="s">
        <v>40</v>
      </c>
      <c r="AB195" s="1" t="s">
        <v>860</v>
      </c>
      <c r="AC195" s="1" t="s">
        <v>182</v>
      </c>
      <c r="AD195" s="1" t="s">
        <v>43</v>
      </c>
      <c r="AE195" s="1" t="s">
        <v>44</v>
      </c>
      <c r="AF195" s="1" t="s">
        <v>5044</v>
      </c>
      <c r="AG195" s="1">
        <v>15</v>
      </c>
      <c r="AH195" s="1">
        <v>15</v>
      </c>
      <c r="AI195" s="1" t="s">
        <v>65</v>
      </c>
      <c r="AJ195" s="9">
        <v>46224.797569444447</v>
      </c>
      <c r="AN195" s="1">
        <f>_xlfn.XLOOKUP(B195,'Exportar Planilha'!B:B,'Exportar Planilha'!E:E)</f>
        <v>0</v>
      </c>
    </row>
    <row r="196" spans="1:40" hidden="1">
      <c r="A196" s="1" t="s">
        <v>7058</v>
      </c>
      <c r="B196" s="1" t="s">
        <v>7059</v>
      </c>
      <c r="C196" s="1">
        <v>712600200</v>
      </c>
      <c r="D196" s="1">
        <v>8812</v>
      </c>
      <c r="E196" s="1" t="s">
        <v>17070</v>
      </c>
      <c r="F196" s="1" t="s">
        <v>32</v>
      </c>
      <c r="G196" s="1" t="s">
        <v>34</v>
      </c>
      <c r="H196" s="1" t="s">
        <v>32</v>
      </c>
      <c r="I196" s="1" t="s">
        <v>33</v>
      </c>
      <c r="J196" s="1" t="s">
        <v>35</v>
      </c>
      <c r="K196" s="1">
        <v>1315459</v>
      </c>
      <c r="L196" s="1">
        <v>2026</v>
      </c>
      <c r="M196" s="1" t="s">
        <v>17071</v>
      </c>
      <c r="N196" s="1" t="s">
        <v>12298</v>
      </c>
      <c r="O196" s="1" t="s">
        <v>647</v>
      </c>
      <c r="P196" s="1">
        <v>5700161024</v>
      </c>
      <c r="Q196" s="8" t="s">
        <v>647</v>
      </c>
      <c r="R196" s="8"/>
      <c r="S196" s="1">
        <v>748255</v>
      </c>
      <c r="T196" s="1">
        <v>9062637</v>
      </c>
      <c r="U196" s="1" t="s">
        <v>17245</v>
      </c>
      <c r="V196" s="1" t="s">
        <v>38</v>
      </c>
      <c r="W196" s="1" t="s">
        <v>39</v>
      </c>
      <c r="X196" s="9">
        <v>46078.670995370368</v>
      </c>
      <c r="Y196" s="9">
        <v>46083.695567129631</v>
      </c>
      <c r="Z196" s="9">
        <v>46081.670995370368</v>
      </c>
      <c r="AA196" s="1" t="s">
        <v>40</v>
      </c>
      <c r="AB196" s="1" t="s">
        <v>902</v>
      </c>
      <c r="AC196" s="1" t="s">
        <v>830</v>
      </c>
      <c r="AD196" s="1" t="s">
        <v>43</v>
      </c>
      <c r="AE196" s="1" t="s">
        <v>44</v>
      </c>
      <c r="AF196" s="1" t="s">
        <v>1479</v>
      </c>
      <c r="AI196" s="1" t="s">
        <v>159</v>
      </c>
      <c r="AJ196" s="9">
        <v>46224.797569444447</v>
      </c>
      <c r="AN196" s="1">
        <f>_xlfn.XLOOKUP(B196,'Exportar Planilha'!B:B,'Exportar Planilha'!E:E)</f>
        <v>0</v>
      </c>
    </row>
    <row r="197" spans="1:40" hidden="1">
      <c r="A197" s="1" t="s">
        <v>1198</v>
      </c>
      <c r="B197" s="1" t="s">
        <v>1199</v>
      </c>
      <c r="C197" s="1">
        <v>712600278</v>
      </c>
      <c r="D197" s="1">
        <v>8812</v>
      </c>
      <c r="E197" s="1" t="s">
        <v>17070</v>
      </c>
      <c r="F197" s="1" t="s">
        <v>32</v>
      </c>
      <c r="G197" s="1" t="s">
        <v>33</v>
      </c>
      <c r="H197" s="1" t="s">
        <v>32</v>
      </c>
      <c r="I197" s="1" t="s">
        <v>33</v>
      </c>
      <c r="J197" s="1" t="s">
        <v>35</v>
      </c>
      <c r="K197" s="1">
        <v>1326043</v>
      </c>
      <c r="L197" s="1">
        <v>2026</v>
      </c>
      <c r="M197" s="1" t="s">
        <v>17071</v>
      </c>
      <c r="N197" s="1" t="s">
        <v>12298</v>
      </c>
      <c r="O197" s="1" t="s">
        <v>336</v>
      </c>
      <c r="P197" s="1">
        <v>5700163079</v>
      </c>
      <c r="Q197" s="8" t="s">
        <v>336</v>
      </c>
      <c r="R197" s="8"/>
      <c r="S197" s="1">
        <v>828024</v>
      </c>
      <c r="T197" s="1">
        <v>9085977</v>
      </c>
      <c r="U197" s="1" t="s">
        <v>17246</v>
      </c>
      <c r="V197" s="1" t="s">
        <v>38</v>
      </c>
      <c r="W197" s="1" t="s">
        <v>39</v>
      </c>
      <c r="X197" s="9">
        <v>46112.505289351851</v>
      </c>
      <c r="Y197" s="9">
        <v>46113.208333333336</v>
      </c>
      <c r="Z197" s="9">
        <v>46115.505289351851</v>
      </c>
      <c r="AA197" s="1" t="s">
        <v>40</v>
      </c>
      <c r="AB197" s="1" t="s">
        <v>1014</v>
      </c>
      <c r="AC197" s="1" t="s">
        <v>280</v>
      </c>
      <c r="AD197" s="1" t="s">
        <v>43</v>
      </c>
      <c r="AE197" s="1" t="s">
        <v>44</v>
      </c>
      <c r="AF197" s="1" t="s">
        <v>1202</v>
      </c>
      <c r="AG197" s="1">
        <v>15</v>
      </c>
      <c r="AH197" s="1">
        <v>15</v>
      </c>
      <c r="AI197" s="1" t="s">
        <v>603</v>
      </c>
      <c r="AJ197" s="9">
        <v>46224.797569444447</v>
      </c>
      <c r="AN197" s="1">
        <f>_xlfn.XLOOKUP(B197,'Exportar Planilha'!B:B,'Exportar Planilha'!E:E)</f>
        <v>0</v>
      </c>
    </row>
    <row r="198" spans="1:40" hidden="1">
      <c r="A198" s="1" t="s">
        <v>1617</v>
      </c>
      <c r="B198" s="1" t="s">
        <v>1618</v>
      </c>
      <c r="C198" s="1">
        <v>312600133</v>
      </c>
      <c r="D198" s="1">
        <v>8812</v>
      </c>
      <c r="E198" s="1" t="s">
        <v>17070</v>
      </c>
      <c r="F198" s="1" t="s">
        <v>32</v>
      </c>
      <c r="G198" s="1" t="s">
        <v>33</v>
      </c>
      <c r="H198" s="1" t="s">
        <v>32</v>
      </c>
      <c r="I198" s="1" t="s">
        <v>33</v>
      </c>
      <c r="J198" s="1" t="s">
        <v>35</v>
      </c>
      <c r="K198" s="1">
        <v>1310513</v>
      </c>
      <c r="L198" s="1">
        <v>2026</v>
      </c>
      <c r="M198" s="1" t="s">
        <v>17071</v>
      </c>
      <c r="N198" s="1" t="s">
        <v>10852</v>
      </c>
      <c r="O198" s="1" t="s">
        <v>69</v>
      </c>
      <c r="P198" s="1">
        <v>5700164250</v>
      </c>
      <c r="Q198" s="8" t="s">
        <v>69</v>
      </c>
      <c r="R198" s="8"/>
      <c r="S198" s="1">
        <v>790009</v>
      </c>
      <c r="T198" s="1">
        <v>8770546</v>
      </c>
      <c r="U198" s="1" t="s">
        <v>17247</v>
      </c>
      <c r="V198" s="1" t="s">
        <v>38</v>
      </c>
      <c r="W198" s="1" t="s">
        <v>39</v>
      </c>
      <c r="X198" s="9">
        <v>46059.765289351853</v>
      </c>
      <c r="Y198" s="9">
        <v>46060.5625</v>
      </c>
      <c r="Z198" s="9">
        <v>46062.765289351853</v>
      </c>
      <c r="AA198" s="1" t="s">
        <v>147</v>
      </c>
      <c r="AB198" s="1" t="s">
        <v>461</v>
      </c>
      <c r="AC198" s="1" t="s">
        <v>167</v>
      </c>
      <c r="AD198" s="1" t="s">
        <v>43</v>
      </c>
      <c r="AE198" s="1" t="s">
        <v>44</v>
      </c>
      <c r="AF198" s="1" t="s">
        <v>1621</v>
      </c>
      <c r="AG198" s="1">
        <v>30</v>
      </c>
      <c r="AH198" s="1">
        <v>30</v>
      </c>
      <c r="AI198" s="1" t="s">
        <v>297</v>
      </c>
      <c r="AJ198" s="9">
        <v>46224.797569444447</v>
      </c>
      <c r="AN198" s="1">
        <f>_xlfn.XLOOKUP(B198,'Exportar Planilha'!B:B,'Exportar Planilha'!E:E)</f>
        <v>0</v>
      </c>
    </row>
    <row r="199" spans="1:40" hidden="1">
      <c r="A199" s="1" t="s">
        <v>1780</v>
      </c>
      <c r="B199" s="1" t="s">
        <v>1781</v>
      </c>
      <c r="C199" s="1">
        <v>212600510</v>
      </c>
      <c r="D199" s="1">
        <v>25962</v>
      </c>
      <c r="E199" s="1" t="s">
        <v>17070</v>
      </c>
      <c r="F199" s="1" t="s">
        <v>32</v>
      </c>
      <c r="G199" s="1" t="s">
        <v>285</v>
      </c>
      <c r="H199" s="1" t="s">
        <v>32</v>
      </c>
      <c r="I199" s="1" t="s">
        <v>285</v>
      </c>
      <c r="J199" s="1" t="s">
        <v>35</v>
      </c>
      <c r="K199" s="1">
        <v>1352219</v>
      </c>
      <c r="L199" s="1">
        <v>2026</v>
      </c>
      <c r="M199" s="1" t="s">
        <v>17071</v>
      </c>
      <c r="N199" s="1" t="s">
        <v>10032</v>
      </c>
      <c r="O199" s="1" t="s">
        <v>471</v>
      </c>
      <c r="P199" s="1">
        <v>5700165253</v>
      </c>
      <c r="Q199" s="8" t="s">
        <v>471</v>
      </c>
      <c r="R199" s="8"/>
      <c r="S199" s="1">
        <v>681457</v>
      </c>
      <c r="T199" s="1">
        <v>8880064</v>
      </c>
      <c r="U199" s="1" t="s">
        <v>17248</v>
      </c>
      <c r="V199" s="1" t="s">
        <v>38</v>
      </c>
      <c r="W199" s="1" t="s">
        <v>39</v>
      </c>
      <c r="X199" s="9">
        <v>46179.666041666664</v>
      </c>
      <c r="Y199" s="9">
        <v>46180.586111111108</v>
      </c>
      <c r="Z199" s="9">
        <v>46182.666041666664</v>
      </c>
      <c r="AA199" s="1" t="s">
        <v>40</v>
      </c>
      <c r="AB199" s="1" t="s">
        <v>924</v>
      </c>
      <c r="AC199" s="1" t="s">
        <v>280</v>
      </c>
      <c r="AD199" s="1" t="s">
        <v>43</v>
      </c>
      <c r="AE199" s="1" t="s">
        <v>44</v>
      </c>
      <c r="AF199" s="1" t="s">
        <v>1784</v>
      </c>
      <c r="AG199" s="1">
        <v>25</v>
      </c>
      <c r="AH199" s="1">
        <v>15</v>
      </c>
      <c r="AI199" s="1" t="s">
        <v>603</v>
      </c>
      <c r="AJ199" s="9">
        <v>46224.797569444447</v>
      </c>
      <c r="AN199" s="1">
        <f>_xlfn.XLOOKUP(B199,'Exportar Planilha'!B:B,'Exportar Planilha'!E:E)</f>
        <v>0</v>
      </c>
    </row>
    <row r="200" spans="1:40" hidden="1">
      <c r="A200" s="1" t="s">
        <v>7339</v>
      </c>
      <c r="B200" s="1" t="s">
        <v>7340</v>
      </c>
      <c r="C200" s="1">
        <v>212600353</v>
      </c>
      <c r="D200" s="1">
        <v>8812</v>
      </c>
      <c r="E200" s="1" t="s">
        <v>17070</v>
      </c>
      <c r="F200" s="1" t="s">
        <v>32</v>
      </c>
      <c r="G200" s="1" t="s">
        <v>33</v>
      </c>
      <c r="H200" s="1" t="s">
        <v>32</v>
      </c>
      <c r="I200" s="1" t="s">
        <v>33</v>
      </c>
      <c r="J200" s="1" t="s">
        <v>35</v>
      </c>
      <c r="K200" s="1">
        <v>1324701</v>
      </c>
      <c r="L200" s="1">
        <v>2026</v>
      </c>
      <c r="M200" s="1" t="s">
        <v>17071</v>
      </c>
      <c r="N200" s="1" t="s">
        <v>10032</v>
      </c>
      <c r="O200" s="1" t="s">
        <v>2352</v>
      </c>
      <c r="P200" s="1">
        <v>5700168031</v>
      </c>
      <c r="Q200" s="8" t="s">
        <v>2352</v>
      </c>
      <c r="R200" s="8"/>
      <c r="S200" s="1">
        <v>766106</v>
      </c>
      <c r="T200" s="1">
        <v>8962260</v>
      </c>
      <c r="U200" s="1" t="s">
        <v>17249</v>
      </c>
      <c r="V200" s="1" t="s">
        <v>38</v>
      </c>
      <c r="W200" s="1" t="s">
        <v>39</v>
      </c>
      <c r="X200" s="9">
        <v>46105.850428240738</v>
      </c>
      <c r="Y200" s="9">
        <v>46106.586805555555</v>
      </c>
      <c r="Z200" s="9">
        <v>46108.850428240738</v>
      </c>
      <c r="AA200" s="1" t="s">
        <v>40</v>
      </c>
      <c r="AB200" s="1" t="s">
        <v>2354</v>
      </c>
      <c r="AC200" s="1" t="s">
        <v>167</v>
      </c>
      <c r="AD200" s="1" t="s">
        <v>43</v>
      </c>
      <c r="AE200" s="1" t="s">
        <v>44</v>
      </c>
      <c r="AF200" s="1" t="s">
        <v>7343</v>
      </c>
      <c r="AG200" s="1">
        <v>15</v>
      </c>
      <c r="AH200" s="1">
        <v>5</v>
      </c>
      <c r="AI200" s="1" t="s">
        <v>79</v>
      </c>
      <c r="AJ200" s="9">
        <v>46224.797569444447</v>
      </c>
      <c r="AN200" s="1">
        <f>_xlfn.XLOOKUP(B200,'Exportar Planilha'!B:B,'Exportar Planilha'!E:E)</f>
        <v>0</v>
      </c>
    </row>
    <row r="201" spans="1:40">
      <c r="A201" s="1" t="s">
        <v>6273</v>
      </c>
      <c r="B201" s="1" t="s">
        <v>6274</v>
      </c>
      <c r="C201" s="1">
        <v>212600173</v>
      </c>
      <c r="D201" s="1">
        <v>8385</v>
      </c>
      <c r="E201" s="1" t="s">
        <v>17070</v>
      </c>
      <c r="F201" s="1" t="s">
        <v>32</v>
      </c>
      <c r="G201" s="1" t="s">
        <v>285</v>
      </c>
      <c r="H201" s="1" t="s">
        <v>32</v>
      </c>
      <c r="I201" s="1" t="s">
        <v>285</v>
      </c>
      <c r="J201" s="1" t="s">
        <v>35</v>
      </c>
      <c r="K201" s="1">
        <v>1310212</v>
      </c>
      <c r="L201" s="1">
        <v>2026</v>
      </c>
      <c r="M201" s="1" t="s">
        <v>17071</v>
      </c>
      <c r="N201" s="1" t="s">
        <v>10032</v>
      </c>
      <c r="O201" s="1" t="s">
        <v>163</v>
      </c>
      <c r="P201" s="1">
        <v>5700020008</v>
      </c>
      <c r="Q201" s="8" t="e">
        <v>#N/A</v>
      </c>
      <c r="R201" s="8"/>
      <c r="S201" s="1">
        <v>766188</v>
      </c>
      <c r="T201" s="1">
        <v>8942379</v>
      </c>
      <c r="U201" s="1" t="s">
        <v>17250</v>
      </c>
      <c r="V201" s="1" t="s">
        <v>38</v>
      </c>
      <c r="W201" s="1" t="s">
        <v>39</v>
      </c>
      <c r="X201" s="9">
        <v>46059.344293981485</v>
      </c>
      <c r="Y201" s="9">
        <v>46060.015277777777</v>
      </c>
      <c r="Z201" s="9">
        <v>46062.344293981485</v>
      </c>
      <c r="AA201" s="1" t="s">
        <v>40</v>
      </c>
      <c r="AB201" s="1" t="s">
        <v>2719</v>
      </c>
      <c r="AC201" s="1" t="s">
        <v>406</v>
      </c>
      <c r="AD201" s="1" t="s">
        <v>43</v>
      </c>
      <c r="AE201" s="1" t="s">
        <v>44</v>
      </c>
      <c r="AF201" s="1" t="s">
        <v>6277</v>
      </c>
      <c r="AG201" s="1">
        <v>15</v>
      </c>
      <c r="AH201" s="1">
        <v>5</v>
      </c>
      <c r="AI201" s="1" t="s">
        <v>408</v>
      </c>
      <c r="AJ201" s="9">
        <v>46224.797569444447</v>
      </c>
      <c r="AK201" s="1" t="str">
        <f>VLOOKUP(C201,[1]Planilha1!$C:$AK,35,0)</f>
        <v>ÑOK</v>
      </c>
      <c r="AL201" s="1" t="str">
        <f>VLOOKUP(C201,[1]Planilha1!$C:$AM,36,0)</f>
        <v>AVARIADO</v>
      </c>
      <c r="AM201" s="1" t="str">
        <f>VLOOKUP(C201,[1]Planilha1!$C:$AM,37,0)</f>
        <v>NÃO</v>
      </c>
      <c r="AN201" s="1" t="e">
        <f>_xlfn.XLOOKUP(B201,'Exportar Planilha'!B:B,'Exportar Planilha'!E:E)</f>
        <v>#VALUE!</v>
      </c>
    </row>
    <row r="202" spans="1:40" hidden="1">
      <c r="A202" s="1" t="s">
        <v>5089</v>
      </c>
      <c r="B202" s="1" t="s">
        <v>5090</v>
      </c>
      <c r="C202" s="1">
        <v>712600270</v>
      </c>
      <c r="D202" s="1">
        <v>8812</v>
      </c>
      <c r="E202" s="1" t="s">
        <v>17070</v>
      </c>
      <c r="F202" s="1" t="s">
        <v>32</v>
      </c>
      <c r="G202" s="1" t="s">
        <v>33</v>
      </c>
      <c r="H202" s="1" t="s">
        <v>32</v>
      </c>
      <c r="I202" s="1" t="s">
        <v>33</v>
      </c>
      <c r="J202" s="1" t="s">
        <v>35</v>
      </c>
      <c r="K202" s="1">
        <v>1320534</v>
      </c>
      <c r="L202" s="1">
        <v>2026</v>
      </c>
      <c r="M202" s="1" t="s">
        <v>17071</v>
      </c>
      <c r="N202" s="1" t="s">
        <v>12298</v>
      </c>
      <c r="O202" s="1" t="s">
        <v>59</v>
      </c>
      <c r="P202" s="1">
        <v>5700169104</v>
      </c>
      <c r="Q202" s="8" t="s">
        <v>59</v>
      </c>
      <c r="R202" s="8"/>
      <c r="S202" s="1">
        <v>871012</v>
      </c>
      <c r="T202" s="1">
        <v>9018021</v>
      </c>
      <c r="U202" s="1" t="s">
        <v>17251</v>
      </c>
      <c r="V202" s="1" t="s">
        <v>38</v>
      </c>
      <c r="W202" s="1" t="s">
        <v>39</v>
      </c>
      <c r="X202" s="9">
        <v>46107.391087962962</v>
      </c>
      <c r="Y202" s="9">
        <v>46108.291666666664</v>
      </c>
      <c r="Z202" s="9">
        <v>46110.391087962962</v>
      </c>
      <c r="AA202" s="1" t="s">
        <v>40</v>
      </c>
      <c r="AB202" s="1" t="s">
        <v>62</v>
      </c>
      <c r="AC202" s="1" t="s">
        <v>814</v>
      </c>
      <c r="AD202" s="1" t="s">
        <v>43</v>
      </c>
      <c r="AE202" s="1" t="s">
        <v>44</v>
      </c>
      <c r="AF202" s="1" t="s">
        <v>5093</v>
      </c>
      <c r="AG202" s="1">
        <v>45</v>
      </c>
      <c r="AH202" s="1">
        <v>45</v>
      </c>
      <c r="AI202" s="1" t="s">
        <v>791</v>
      </c>
      <c r="AJ202" s="9">
        <v>46224.797569444447</v>
      </c>
      <c r="AN202" s="1">
        <f>_xlfn.XLOOKUP(B202,'Exportar Planilha'!B:B,'Exportar Planilha'!E:E)</f>
        <v>0</v>
      </c>
    </row>
    <row r="203" spans="1:40" hidden="1">
      <c r="A203" s="1" t="s">
        <v>7913</v>
      </c>
      <c r="B203" s="1" t="s">
        <v>7914</v>
      </c>
      <c r="C203" s="1">
        <v>312600323</v>
      </c>
      <c r="D203" s="1">
        <v>25983</v>
      </c>
      <c r="E203" s="1" t="s">
        <v>17070</v>
      </c>
      <c r="F203" s="1" t="s">
        <v>32</v>
      </c>
      <c r="G203" s="1" t="s">
        <v>110</v>
      </c>
      <c r="J203" s="1" t="s">
        <v>35</v>
      </c>
      <c r="K203" s="1">
        <v>1351661</v>
      </c>
      <c r="L203" s="1">
        <v>2026</v>
      </c>
      <c r="M203" s="1" t="s">
        <v>17071</v>
      </c>
      <c r="N203" s="1" t="s">
        <v>10852</v>
      </c>
      <c r="O203" s="1" t="s">
        <v>69</v>
      </c>
      <c r="P203" s="1">
        <v>5700177250</v>
      </c>
      <c r="Q203" s="8" t="s">
        <v>69</v>
      </c>
      <c r="R203" s="8"/>
      <c r="S203" s="1">
        <v>778215</v>
      </c>
      <c r="T203" s="1">
        <v>8754212</v>
      </c>
      <c r="U203" s="1" t="s">
        <v>17252</v>
      </c>
      <c r="V203" s="1" t="s">
        <v>38</v>
      </c>
      <c r="W203" s="1" t="s">
        <v>39</v>
      </c>
      <c r="X203" s="9">
        <v>46175.716446759259</v>
      </c>
      <c r="Y203" s="9">
        <v>46176.722222222219</v>
      </c>
      <c r="Z203" s="9">
        <v>46178.716446759259</v>
      </c>
      <c r="AA203" s="1" t="s">
        <v>40</v>
      </c>
      <c r="AB203" s="1" t="s">
        <v>461</v>
      </c>
      <c r="AC203" s="1" t="s">
        <v>489</v>
      </c>
      <c r="AD203" s="1" t="s">
        <v>43</v>
      </c>
      <c r="AE203" s="1" t="s">
        <v>44</v>
      </c>
      <c r="AF203" s="1" t="s">
        <v>7917</v>
      </c>
      <c r="AG203" s="1">
        <v>45</v>
      </c>
      <c r="AH203" s="1">
        <v>45</v>
      </c>
      <c r="AI203" s="1" t="s">
        <v>1669</v>
      </c>
      <c r="AJ203" s="9">
        <v>46224.797569444447</v>
      </c>
      <c r="AN203" s="1">
        <f>_xlfn.XLOOKUP(B203,'Exportar Planilha'!B:B,'Exportar Planilha'!E:E)</f>
        <v>0</v>
      </c>
    </row>
    <row r="204" spans="1:40" hidden="1">
      <c r="A204" s="1" t="s">
        <v>2864</v>
      </c>
      <c r="B204" s="1" t="s">
        <v>2865</v>
      </c>
      <c r="C204" s="1">
        <v>212600515</v>
      </c>
      <c r="D204" s="1">
        <v>25962</v>
      </c>
      <c r="E204" s="1" t="s">
        <v>17070</v>
      </c>
      <c r="F204" s="1" t="s">
        <v>32</v>
      </c>
      <c r="G204" s="1" t="s">
        <v>110</v>
      </c>
      <c r="H204" s="1" t="s">
        <v>32</v>
      </c>
      <c r="I204" s="1" t="s">
        <v>110</v>
      </c>
      <c r="J204" s="1" t="s">
        <v>35</v>
      </c>
      <c r="K204" s="1">
        <v>1353625</v>
      </c>
      <c r="L204" s="1">
        <v>2026</v>
      </c>
      <c r="M204" s="1" t="s">
        <v>17071</v>
      </c>
      <c r="N204" s="1" t="s">
        <v>10032</v>
      </c>
      <c r="O204" s="1" t="s">
        <v>427</v>
      </c>
      <c r="P204" s="1">
        <v>5700180044</v>
      </c>
      <c r="Q204" s="8" t="s">
        <v>427</v>
      </c>
      <c r="R204" s="8"/>
      <c r="S204" s="1">
        <v>729149</v>
      </c>
      <c r="T204" s="1">
        <v>8812661</v>
      </c>
      <c r="U204" s="1" t="s">
        <v>17253</v>
      </c>
      <c r="V204" s="1" t="s">
        <v>38</v>
      </c>
      <c r="W204" s="1" t="s">
        <v>39</v>
      </c>
      <c r="X204" s="9">
        <v>46183.58121527778</v>
      </c>
      <c r="Y204" s="9">
        <v>46183.852083333331</v>
      </c>
      <c r="Z204" s="9">
        <v>46186.58121527778</v>
      </c>
      <c r="AA204" s="1" t="s">
        <v>40</v>
      </c>
      <c r="AB204" s="1" t="s">
        <v>1097</v>
      </c>
      <c r="AC204" s="1" t="s">
        <v>489</v>
      </c>
      <c r="AD204" s="1" t="s">
        <v>43</v>
      </c>
      <c r="AE204" s="1" t="s">
        <v>44</v>
      </c>
      <c r="AF204" s="1" t="s">
        <v>2868</v>
      </c>
      <c r="AG204" s="1">
        <v>45</v>
      </c>
      <c r="AH204" s="1">
        <v>45</v>
      </c>
      <c r="AI204" s="1" t="s">
        <v>2869</v>
      </c>
      <c r="AJ204" s="9">
        <v>46224.797569444447</v>
      </c>
      <c r="AN204" s="1">
        <f>_xlfn.XLOOKUP(B204,'Exportar Planilha'!B:B,'Exportar Planilha'!E:E)</f>
        <v>0</v>
      </c>
    </row>
    <row r="205" spans="1:40" hidden="1">
      <c r="A205" s="1" t="s">
        <v>6619</v>
      </c>
      <c r="B205" s="1" t="s">
        <v>6620</v>
      </c>
      <c r="C205" s="1">
        <v>512600014</v>
      </c>
      <c r="D205" s="1">
        <v>8812</v>
      </c>
      <c r="E205" s="1" t="s">
        <v>17070</v>
      </c>
      <c r="J205" s="1" t="s">
        <v>35</v>
      </c>
      <c r="K205" s="1">
        <v>1278834</v>
      </c>
      <c r="L205" s="1">
        <v>2026</v>
      </c>
      <c r="M205" s="1" t="s">
        <v>17071</v>
      </c>
      <c r="N205" s="1" t="s">
        <v>12832</v>
      </c>
      <c r="O205" s="1" t="s">
        <v>245</v>
      </c>
      <c r="P205" s="1">
        <v>5700182027</v>
      </c>
      <c r="Q205" s="8" t="s">
        <v>245</v>
      </c>
      <c r="R205" s="8"/>
      <c r="S205" s="1">
        <v>988391</v>
      </c>
      <c r="T205" s="1">
        <v>8657702</v>
      </c>
      <c r="U205" s="1" t="s">
        <v>17254</v>
      </c>
      <c r="V205" s="1" t="s">
        <v>38</v>
      </c>
      <c r="W205" s="1" t="s">
        <v>39</v>
      </c>
      <c r="X205" s="9">
        <v>46025.760196759256</v>
      </c>
      <c r="Y205" s="9">
        <v>46027.5625</v>
      </c>
      <c r="Z205" s="9">
        <v>46028.760196759256</v>
      </c>
      <c r="AA205" s="1" t="s">
        <v>40</v>
      </c>
      <c r="AB205" s="1" t="s">
        <v>247</v>
      </c>
      <c r="AC205" s="1" t="s">
        <v>1463</v>
      </c>
      <c r="AD205" s="1" t="s">
        <v>43</v>
      </c>
      <c r="AE205" s="1" t="s">
        <v>44</v>
      </c>
      <c r="AF205" s="1" t="s">
        <v>6623</v>
      </c>
      <c r="AG205" s="1">
        <v>15</v>
      </c>
      <c r="AH205" s="1">
        <v>15</v>
      </c>
      <c r="AI205" s="1" t="s">
        <v>55</v>
      </c>
      <c r="AJ205" s="9">
        <v>46224.797569444447</v>
      </c>
      <c r="AN205" s="1">
        <f>_xlfn.XLOOKUP(B205,'Exportar Planilha'!B:B,'Exportar Planilha'!E:E)</f>
        <v>0</v>
      </c>
    </row>
    <row r="206" spans="1:40" hidden="1">
      <c r="A206" s="1" t="s">
        <v>6401</v>
      </c>
      <c r="B206" s="1" t="s">
        <v>6402</v>
      </c>
      <c r="C206" s="1">
        <v>712600018</v>
      </c>
      <c r="D206" s="1">
        <v>8385</v>
      </c>
      <c r="E206" s="1" t="s">
        <v>17070</v>
      </c>
      <c r="F206" s="1" t="s">
        <v>32</v>
      </c>
      <c r="G206" s="1" t="s">
        <v>33</v>
      </c>
      <c r="H206" s="1" t="s">
        <v>5481</v>
      </c>
      <c r="I206" s="1" t="s">
        <v>33</v>
      </c>
      <c r="J206" s="1" t="s">
        <v>35</v>
      </c>
      <c r="K206" s="1">
        <v>1277444</v>
      </c>
      <c r="L206" s="1">
        <v>2026</v>
      </c>
      <c r="M206" s="1" t="s">
        <v>17071</v>
      </c>
      <c r="N206" s="1" t="s">
        <v>12298</v>
      </c>
      <c r="O206" s="1" t="s">
        <v>336</v>
      </c>
      <c r="P206" s="1">
        <v>5700022078</v>
      </c>
      <c r="Q206" s="8" t="e">
        <v>#N/A</v>
      </c>
      <c r="R206" s="8"/>
      <c r="S206" s="1">
        <v>846821</v>
      </c>
      <c r="T206" s="1">
        <v>9066545</v>
      </c>
      <c r="U206" s="1" t="s">
        <v>17255</v>
      </c>
      <c r="V206" s="1" t="s">
        <v>1160</v>
      </c>
      <c r="W206" s="1" t="s">
        <v>39</v>
      </c>
      <c r="X206" s="9">
        <v>46023.236574074072</v>
      </c>
      <c r="Y206" s="9">
        <v>46025.372847222221</v>
      </c>
      <c r="Z206" s="9">
        <v>46083.236574074072</v>
      </c>
      <c r="AA206" s="1" t="s">
        <v>40</v>
      </c>
      <c r="AB206" s="1" t="s">
        <v>2099</v>
      </c>
      <c r="AC206" s="1" t="s">
        <v>610</v>
      </c>
      <c r="AD206" s="1" t="s">
        <v>43</v>
      </c>
      <c r="AE206" s="1" t="s">
        <v>44</v>
      </c>
      <c r="AF206" s="1" t="s">
        <v>6405</v>
      </c>
      <c r="AG206" s="1">
        <v>25</v>
      </c>
      <c r="AH206" s="1">
        <v>15</v>
      </c>
      <c r="AI206" s="1" t="s">
        <v>55</v>
      </c>
      <c r="AJ206" s="9">
        <v>46224.797569444447</v>
      </c>
      <c r="AK206" s="1" t="str">
        <f>VLOOKUP(C206,[1]Planilha1!$C:$AK,35,0)</f>
        <v>OK</v>
      </c>
      <c r="AL206" s="1" t="str">
        <f>VLOOKUP(C206,[1]Planilha1!$C:$AM,36,0)</f>
        <v>POSTE</v>
      </c>
      <c r="AM206" s="1" t="str">
        <f>VLOOKUP(C206,[1]Planilha1!$C:$AM,37,0)</f>
        <v>NÃO</v>
      </c>
      <c r="AN206" s="1" t="str">
        <f>_xlfn.XLOOKUP(B206,'Exportar Planilha'!B:B,'Exportar Planilha'!E:E)</f>
        <v>Tem a palavra queimado E TRAFO</v>
      </c>
    </row>
    <row r="207" spans="1:40" hidden="1">
      <c r="A207" s="1" t="s">
        <v>3045</v>
      </c>
      <c r="B207" s="1" t="s">
        <v>3046</v>
      </c>
      <c r="C207" s="1">
        <v>712600303</v>
      </c>
      <c r="D207" s="1">
        <v>8812</v>
      </c>
      <c r="E207" s="1" t="s">
        <v>17070</v>
      </c>
      <c r="F207" s="1" t="s">
        <v>32</v>
      </c>
      <c r="G207" s="1" t="s">
        <v>34</v>
      </c>
      <c r="H207" s="1" t="s">
        <v>32</v>
      </c>
      <c r="I207" s="1" t="s">
        <v>34</v>
      </c>
      <c r="J207" s="1" t="s">
        <v>35</v>
      </c>
      <c r="K207" s="1">
        <v>1331492</v>
      </c>
      <c r="L207" s="1">
        <v>2026</v>
      </c>
      <c r="M207" s="1" t="s">
        <v>17073</v>
      </c>
      <c r="N207" s="1" t="s">
        <v>12298</v>
      </c>
      <c r="O207" s="1" t="s">
        <v>486</v>
      </c>
      <c r="P207" s="1">
        <v>5700191153</v>
      </c>
      <c r="Q207" s="8" t="s">
        <v>486</v>
      </c>
      <c r="R207" s="8"/>
      <c r="S207" s="1">
        <v>717233</v>
      </c>
      <c r="T207" s="1">
        <v>9122414</v>
      </c>
      <c r="U207" s="1" t="s">
        <v>17256</v>
      </c>
      <c r="V207" s="1" t="s">
        <v>38</v>
      </c>
      <c r="W207" s="1" t="s">
        <v>39</v>
      </c>
      <c r="X207" s="9">
        <v>46124.555335648147</v>
      </c>
      <c r="Y207" s="9">
        <v>46126.41505787037</v>
      </c>
      <c r="Z207" s="9">
        <v>46127.555335648147</v>
      </c>
      <c r="AA207" s="1" t="s">
        <v>40</v>
      </c>
      <c r="AB207" s="1" t="s">
        <v>488</v>
      </c>
      <c r="AC207" s="1" t="s">
        <v>86</v>
      </c>
      <c r="AD207" s="1" t="s">
        <v>43</v>
      </c>
      <c r="AE207" s="1" t="s">
        <v>44</v>
      </c>
      <c r="AF207" s="1" t="s">
        <v>3049</v>
      </c>
      <c r="AI207" s="1" t="s">
        <v>65</v>
      </c>
      <c r="AJ207" s="9">
        <v>46224.797569444447</v>
      </c>
      <c r="AN207" s="1">
        <f>_xlfn.XLOOKUP(B207,'Exportar Planilha'!B:B,'Exportar Planilha'!E:E)</f>
        <v>0</v>
      </c>
    </row>
    <row r="208" spans="1:40" hidden="1">
      <c r="A208" s="1" t="s">
        <v>6500</v>
      </c>
      <c r="B208" s="1" t="s">
        <v>6501</v>
      </c>
      <c r="C208" s="1">
        <v>612600201</v>
      </c>
      <c r="D208" s="1">
        <v>8812</v>
      </c>
      <c r="E208" s="1" t="s">
        <v>17070</v>
      </c>
      <c r="F208" s="1" t="s">
        <v>32</v>
      </c>
      <c r="G208" s="1" t="s">
        <v>33</v>
      </c>
      <c r="H208" s="1" t="s">
        <v>32</v>
      </c>
      <c r="I208" s="1" t="s">
        <v>33</v>
      </c>
      <c r="J208" s="1" t="s">
        <v>35</v>
      </c>
      <c r="K208" s="1">
        <v>1312884</v>
      </c>
      <c r="L208" s="1">
        <v>2026</v>
      </c>
      <c r="M208" s="1" t="s">
        <v>17073</v>
      </c>
      <c r="N208" s="1" t="s">
        <v>11553</v>
      </c>
      <c r="O208" s="1" t="s">
        <v>36</v>
      </c>
      <c r="P208" s="1">
        <v>5700192040</v>
      </c>
      <c r="Q208" s="8" t="s">
        <v>36</v>
      </c>
      <c r="R208" s="8"/>
      <c r="S208" s="1">
        <v>758699</v>
      </c>
      <c r="T208" s="1">
        <v>9235293</v>
      </c>
      <c r="U208" s="1" t="s">
        <v>17257</v>
      </c>
      <c r="V208" s="1" t="s">
        <v>38</v>
      </c>
      <c r="W208" s="1" t="s">
        <v>39</v>
      </c>
      <c r="X208" s="9">
        <v>46068.498506944445</v>
      </c>
      <c r="Y208" s="9">
        <v>46069.636111111111</v>
      </c>
      <c r="Z208" s="9">
        <v>46071.498506944445</v>
      </c>
      <c r="AA208" s="1" t="s">
        <v>232</v>
      </c>
      <c r="AB208" s="1" t="s">
        <v>41</v>
      </c>
      <c r="AC208" s="1" t="s">
        <v>149</v>
      </c>
      <c r="AD208" s="1" t="s">
        <v>43</v>
      </c>
      <c r="AE208" s="1" t="s">
        <v>44</v>
      </c>
      <c r="AF208" s="1" t="s">
        <v>6504</v>
      </c>
      <c r="AG208" s="1">
        <v>15</v>
      </c>
      <c r="AH208" s="1">
        <v>5</v>
      </c>
      <c r="AI208" s="1" t="s">
        <v>159</v>
      </c>
      <c r="AJ208" s="9">
        <v>46224.797569444447</v>
      </c>
      <c r="AN208" s="1">
        <f>_xlfn.XLOOKUP(B208,'Exportar Planilha'!B:B,'Exportar Planilha'!E:E)</f>
        <v>0</v>
      </c>
    </row>
    <row r="209" spans="1:40" hidden="1">
      <c r="A209" s="1" t="s">
        <v>4333</v>
      </c>
      <c r="B209" s="1" t="s">
        <v>4334</v>
      </c>
      <c r="C209" s="1">
        <v>712600357</v>
      </c>
      <c r="D209" s="1">
        <v>8812</v>
      </c>
      <c r="E209" s="1" t="s">
        <v>17070</v>
      </c>
      <c r="F209" s="1" t="s">
        <v>32</v>
      </c>
      <c r="G209" s="1" t="s">
        <v>33</v>
      </c>
      <c r="H209" s="1" t="s">
        <v>32</v>
      </c>
      <c r="I209" s="1" t="s">
        <v>33</v>
      </c>
      <c r="J209" s="1" t="s">
        <v>35</v>
      </c>
      <c r="K209" s="1">
        <v>1345732</v>
      </c>
      <c r="L209" s="1">
        <v>2026</v>
      </c>
      <c r="M209" s="1" t="s">
        <v>17071</v>
      </c>
      <c r="N209" s="1" t="s">
        <v>12298</v>
      </c>
      <c r="O209" s="1" t="s">
        <v>647</v>
      </c>
      <c r="P209" s="1">
        <v>5700194024</v>
      </c>
      <c r="Q209" s="8" t="s">
        <v>647</v>
      </c>
      <c r="R209" s="8"/>
      <c r="S209" s="1">
        <v>756768</v>
      </c>
      <c r="T209" s="1">
        <v>9059499</v>
      </c>
      <c r="U209" s="1" t="s">
        <v>17258</v>
      </c>
      <c r="V209" s="1" t="s">
        <v>38</v>
      </c>
      <c r="W209" s="1" t="s">
        <v>39</v>
      </c>
      <c r="X209" s="9">
        <v>46158.688356481478</v>
      </c>
      <c r="Y209" s="9">
        <v>46160.409722222219</v>
      </c>
      <c r="Z209" s="9">
        <v>46161.688356481478</v>
      </c>
      <c r="AA209" s="1" t="s">
        <v>40</v>
      </c>
      <c r="AB209" s="1" t="s">
        <v>902</v>
      </c>
      <c r="AC209" s="1" t="s">
        <v>133</v>
      </c>
      <c r="AD209" s="1" t="s">
        <v>43</v>
      </c>
      <c r="AE209" s="1" t="s">
        <v>44</v>
      </c>
      <c r="AF209" s="1" t="s">
        <v>4337</v>
      </c>
      <c r="AG209" s="1">
        <v>15</v>
      </c>
      <c r="AH209" s="1">
        <v>15</v>
      </c>
      <c r="AI209" s="1" t="s">
        <v>135</v>
      </c>
      <c r="AJ209" s="9">
        <v>46224.797569444447</v>
      </c>
      <c r="AN209" s="1">
        <f>_xlfn.XLOOKUP(B209,'Exportar Planilha'!B:B,'Exportar Planilha'!E:E)</f>
        <v>0</v>
      </c>
    </row>
    <row r="210" spans="1:40" hidden="1">
      <c r="A210" s="1" t="s">
        <v>5580</v>
      </c>
      <c r="B210" s="1" t="s">
        <v>5581</v>
      </c>
      <c r="C210" s="1">
        <v>712600246</v>
      </c>
      <c r="D210" s="1">
        <v>8812</v>
      </c>
      <c r="E210" s="1" t="s">
        <v>17070</v>
      </c>
      <c r="F210" s="1" t="s">
        <v>32</v>
      </c>
      <c r="G210" s="1" t="s">
        <v>33</v>
      </c>
      <c r="H210" s="1" t="s">
        <v>32</v>
      </c>
      <c r="I210" s="1" t="s">
        <v>33</v>
      </c>
      <c r="J210" s="1" t="s">
        <v>35</v>
      </c>
      <c r="K210" s="1">
        <v>1320528</v>
      </c>
      <c r="L210" s="1">
        <v>2026</v>
      </c>
      <c r="M210" s="1" t="s">
        <v>17071</v>
      </c>
      <c r="N210" s="1" t="s">
        <v>12298</v>
      </c>
      <c r="O210" s="1" t="s">
        <v>647</v>
      </c>
      <c r="P210" s="1">
        <v>5700197034</v>
      </c>
      <c r="Q210" s="8" t="s">
        <v>647</v>
      </c>
      <c r="R210" s="8"/>
      <c r="S210" s="1">
        <v>758938</v>
      </c>
      <c r="T210" s="1">
        <v>9063043</v>
      </c>
      <c r="U210" s="1" t="s">
        <v>17259</v>
      </c>
      <c r="V210" s="1" t="s">
        <v>38</v>
      </c>
      <c r="W210" s="1" t="s">
        <v>39</v>
      </c>
      <c r="X210" s="9">
        <v>46097.711238425924</v>
      </c>
      <c r="Y210" s="9">
        <v>46097.958333333336</v>
      </c>
      <c r="Z210" s="9">
        <v>46100.711238425924</v>
      </c>
      <c r="AA210" s="1" t="s">
        <v>40</v>
      </c>
      <c r="AB210" s="1" t="s">
        <v>837</v>
      </c>
      <c r="AC210" s="1" t="s">
        <v>280</v>
      </c>
      <c r="AD210" s="1" t="s">
        <v>43</v>
      </c>
      <c r="AE210" s="1" t="s">
        <v>44</v>
      </c>
      <c r="AF210" s="1" t="s">
        <v>5584</v>
      </c>
      <c r="AG210" s="1">
        <v>15</v>
      </c>
      <c r="AH210" s="1">
        <v>15</v>
      </c>
      <c r="AI210" s="1" t="s">
        <v>603</v>
      </c>
      <c r="AJ210" s="9">
        <v>46224.797569444447</v>
      </c>
      <c r="AN210" s="1">
        <f>_xlfn.XLOOKUP(B210,'Exportar Planilha'!B:B,'Exportar Planilha'!E:E)</f>
        <v>0</v>
      </c>
    </row>
    <row r="211" spans="1:40" hidden="1">
      <c r="A211" s="1" t="s">
        <v>6970</v>
      </c>
      <c r="B211" s="1" t="s">
        <v>6971</v>
      </c>
      <c r="C211" s="1">
        <v>712600253</v>
      </c>
      <c r="D211" s="1">
        <v>8812</v>
      </c>
      <c r="E211" s="1" t="s">
        <v>17070</v>
      </c>
      <c r="F211" s="1" t="s">
        <v>32</v>
      </c>
      <c r="G211" s="1" t="s">
        <v>33</v>
      </c>
      <c r="H211" s="1" t="s">
        <v>32</v>
      </c>
      <c r="I211" s="1" t="s">
        <v>33</v>
      </c>
      <c r="J211" s="1" t="s">
        <v>35</v>
      </c>
      <c r="K211" s="1">
        <v>1322388</v>
      </c>
      <c r="L211" s="1">
        <v>2026</v>
      </c>
      <c r="M211" s="1" t="s">
        <v>17071</v>
      </c>
      <c r="N211" s="1" t="s">
        <v>12298</v>
      </c>
      <c r="O211" s="1" t="s">
        <v>1043</v>
      </c>
      <c r="P211" s="1">
        <v>5700198153</v>
      </c>
      <c r="Q211" s="8" t="s">
        <v>1043</v>
      </c>
      <c r="R211" s="8"/>
      <c r="S211" s="1">
        <v>738062</v>
      </c>
      <c r="T211" s="1">
        <v>9102106</v>
      </c>
      <c r="U211" s="1" t="s">
        <v>17260</v>
      </c>
      <c r="V211" s="1" t="s">
        <v>38</v>
      </c>
      <c r="W211" s="1" t="s">
        <v>39</v>
      </c>
      <c r="X211" s="9">
        <v>46100.638449074075</v>
      </c>
      <c r="Y211" s="9">
        <v>46101.856469907405</v>
      </c>
      <c r="Z211" s="9">
        <v>46103.638449074075</v>
      </c>
      <c r="AA211" s="1" t="s">
        <v>40</v>
      </c>
      <c r="AB211" s="1" t="s">
        <v>488</v>
      </c>
      <c r="AC211" s="1" t="s">
        <v>182</v>
      </c>
      <c r="AD211" s="1" t="s">
        <v>43</v>
      </c>
      <c r="AE211" s="1" t="s">
        <v>44</v>
      </c>
      <c r="AF211" s="1" t="s">
        <v>6974</v>
      </c>
      <c r="AI211" s="1" t="s">
        <v>65</v>
      </c>
      <c r="AJ211" s="9">
        <v>46224.797569444447</v>
      </c>
      <c r="AN211" s="1">
        <f>_xlfn.XLOOKUP(B211,'Exportar Planilha'!B:B,'Exportar Planilha'!E:E)</f>
        <v>0</v>
      </c>
    </row>
    <row r="212" spans="1:40" hidden="1">
      <c r="A212" s="1" t="s">
        <v>2240</v>
      </c>
      <c r="B212" s="1" t="s">
        <v>2241</v>
      </c>
      <c r="C212" s="1">
        <v>112600333</v>
      </c>
      <c r="D212" s="1">
        <v>8812</v>
      </c>
      <c r="E212" s="1" t="s">
        <v>17070</v>
      </c>
      <c r="F212" s="1" t="s">
        <v>32</v>
      </c>
      <c r="G212" s="1" t="s">
        <v>33</v>
      </c>
      <c r="H212" s="1" t="s">
        <v>32</v>
      </c>
      <c r="I212" s="1" t="s">
        <v>33</v>
      </c>
      <c r="J212" s="1" t="s">
        <v>35</v>
      </c>
      <c r="K212" s="1">
        <v>1315352</v>
      </c>
      <c r="L212" s="1">
        <v>2026</v>
      </c>
      <c r="M212" s="1" t="s">
        <v>17071</v>
      </c>
      <c r="N212" s="1" t="s">
        <v>9468</v>
      </c>
      <c r="O212" s="1" t="s">
        <v>211</v>
      </c>
      <c r="P212" s="1">
        <v>5700203092</v>
      </c>
      <c r="Q212" s="8" t="s">
        <v>211</v>
      </c>
      <c r="R212" s="8"/>
      <c r="S212" s="1">
        <v>912909</v>
      </c>
      <c r="T212" s="1">
        <v>8872352</v>
      </c>
      <c r="U212" s="1" t="s">
        <v>17261</v>
      </c>
      <c r="V212" s="1" t="s">
        <v>38</v>
      </c>
      <c r="W212" s="1" t="s">
        <v>39</v>
      </c>
      <c r="X212" s="9">
        <v>46079.347731481481</v>
      </c>
      <c r="Y212" s="9">
        <v>46079.799305555556</v>
      </c>
      <c r="Z212" s="9">
        <v>46082.347731481481</v>
      </c>
      <c r="AA212" s="1" t="s">
        <v>40</v>
      </c>
      <c r="AB212" s="1" t="s">
        <v>2244</v>
      </c>
      <c r="AC212" s="1" t="s">
        <v>214</v>
      </c>
      <c r="AD212" s="1" t="s">
        <v>43</v>
      </c>
      <c r="AE212" s="1" t="s">
        <v>44</v>
      </c>
      <c r="AF212" s="1" t="s">
        <v>2245</v>
      </c>
      <c r="AG212" s="1">
        <v>25</v>
      </c>
      <c r="AH212" s="1">
        <v>15</v>
      </c>
      <c r="AI212" s="1" t="s">
        <v>159</v>
      </c>
      <c r="AJ212" s="9">
        <v>46224.797569444447</v>
      </c>
      <c r="AN212" s="1">
        <f>_xlfn.XLOOKUP(B212,'Exportar Planilha'!B:B,'Exportar Planilha'!E:E)</f>
        <v>0</v>
      </c>
    </row>
    <row r="213" spans="1:40" hidden="1">
      <c r="A213" s="1" t="s">
        <v>1046</v>
      </c>
      <c r="B213" s="1" t="s">
        <v>1047</v>
      </c>
      <c r="C213" s="1">
        <v>612600391</v>
      </c>
      <c r="D213" s="1">
        <v>8812</v>
      </c>
      <c r="E213" s="1" t="s">
        <v>17070</v>
      </c>
      <c r="F213" s="1" t="s">
        <v>32</v>
      </c>
      <c r="G213" s="1" t="s">
        <v>33</v>
      </c>
      <c r="H213" s="1" t="s">
        <v>32</v>
      </c>
      <c r="I213" s="1" t="s">
        <v>33</v>
      </c>
      <c r="J213" s="1" t="s">
        <v>35</v>
      </c>
      <c r="K213" s="1">
        <v>1331373</v>
      </c>
      <c r="L213" s="1">
        <v>2026</v>
      </c>
      <c r="M213" s="1" t="s">
        <v>17071</v>
      </c>
      <c r="N213" s="1" t="s">
        <v>11553</v>
      </c>
      <c r="O213" s="1" t="s">
        <v>36</v>
      </c>
      <c r="P213" s="1">
        <v>5700205157</v>
      </c>
      <c r="Q213" s="8" t="s">
        <v>36</v>
      </c>
      <c r="R213" s="8"/>
      <c r="S213" s="1">
        <v>762280</v>
      </c>
      <c r="T213" s="1">
        <v>9256110</v>
      </c>
      <c r="U213" s="1" t="s">
        <v>17262</v>
      </c>
      <c r="V213" s="1" t="s">
        <v>38</v>
      </c>
      <c r="W213" s="1" t="s">
        <v>39</v>
      </c>
      <c r="X213" s="9">
        <v>46123.515960648147</v>
      </c>
      <c r="Y213" s="9">
        <v>46124.493055555555</v>
      </c>
      <c r="Z213" s="9">
        <v>46126.515960648147</v>
      </c>
      <c r="AA213" s="1" t="s">
        <v>40</v>
      </c>
      <c r="AB213" s="1" t="s">
        <v>1050</v>
      </c>
      <c r="AC213" s="1" t="s">
        <v>295</v>
      </c>
      <c r="AD213" s="1" t="s">
        <v>43</v>
      </c>
      <c r="AE213" s="1" t="s">
        <v>44</v>
      </c>
      <c r="AF213" s="1" t="s">
        <v>1051</v>
      </c>
      <c r="AG213" s="1">
        <v>15</v>
      </c>
      <c r="AH213" s="1">
        <v>15</v>
      </c>
      <c r="AI213" s="1" t="s">
        <v>55</v>
      </c>
      <c r="AJ213" s="9">
        <v>46224.797569444447</v>
      </c>
      <c r="AN213" s="1">
        <f>_xlfn.XLOOKUP(B213,'Exportar Planilha'!B:B,'Exportar Planilha'!E:E)</f>
        <v>0</v>
      </c>
    </row>
    <row r="214" spans="1:40" hidden="1">
      <c r="A214" s="1" t="s">
        <v>2106</v>
      </c>
      <c r="B214" s="1" t="s">
        <v>2107</v>
      </c>
      <c r="C214" s="1">
        <v>712600141</v>
      </c>
      <c r="D214" s="1">
        <v>8812</v>
      </c>
      <c r="E214" s="1" t="s">
        <v>17070</v>
      </c>
      <c r="F214" s="1" t="s">
        <v>32</v>
      </c>
      <c r="G214" s="1" t="s">
        <v>285</v>
      </c>
      <c r="H214" s="1" t="s">
        <v>32</v>
      </c>
      <c r="I214" s="1" t="s">
        <v>285</v>
      </c>
      <c r="J214" s="1" t="s">
        <v>35</v>
      </c>
      <c r="K214" s="1">
        <v>1310701</v>
      </c>
      <c r="L214" s="1">
        <v>2026</v>
      </c>
      <c r="M214" s="1" t="s">
        <v>17071</v>
      </c>
      <c r="N214" s="1" t="s">
        <v>12298</v>
      </c>
      <c r="O214" s="1" t="s">
        <v>782</v>
      </c>
      <c r="P214" s="1">
        <v>5700212048</v>
      </c>
      <c r="Q214" s="8" t="s">
        <v>782</v>
      </c>
      <c r="R214" s="8"/>
      <c r="S214" s="1">
        <v>749767</v>
      </c>
      <c r="T214" s="1">
        <v>8991970</v>
      </c>
      <c r="U214" s="1" t="s">
        <v>17263</v>
      </c>
      <c r="V214" s="1" t="s">
        <v>38</v>
      </c>
      <c r="W214" s="1" t="s">
        <v>39</v>
      </c>
      <c r="X214" s="9">
        <v>46063.402499999997</v>
      </c>
      <c r="Y214" s="9">
        <v>46063.639988425923</v>
      </c>
      <c r="Z214" s="9">
        <v>46066.402499999997</v>
      </c>
      <c r="AA214" s="1" t="s">
        <v>40</v>
      </c>
      <c r="AB214" s="1" t="s">
        <v>784</v>
      </c>
      <c r="AC214" s="1" t="s">
        <v>189</v>
      </c>
      <c r="AD214" s="1" t="s">
        <v>43</v>
      </c>
      <c r="AE214" s="1" t="s">
        <v>44</v>
      </c>
      <c r="AF214" s="1" t="s">
        <v>2110</v>
      </c>
      <c r="AI214" s="1" t="s">
        <v>778</v>
      </c>
      <c r="AJ214" s="9">
        <v>46224.797569444447</v>
      </c>
      <c r="AN214" s="1">
        <f>_xlfn.XLOOKUP(B214,'Exportar Planilha'!B:B,'Exportar Planilha'!E:E)</f>
        <v>0</v>
      </c>
    </row>
    <row r="215" spans="1:40" hidden="1">
      <c r="A215" s="1" t="s">
        <v>6525</v>
      </c>
      <c r="B215" s="1" t="s">
        <v>6526</v>
      </c>
      <c r="C215" s="1">
        <v>612600345</v>
      </c>
      <c r="D215" s="1">
        <v>8812</v>
      </c>
      <c r="E215" s="1" t="s">
        <v>17070</v>
      </c>
      <c r="F215" s="1" t="s">
        <v>32</v>
      </c>
      <c r="G215" s="1" t="s">
        <v>33</v>
      </c>
      <c r="H215" s="1" t="s">
        <v>32</v>
      </c>
      <c r="I215" s="1" t="s">
        <v>33</v>
      </c>
      <c r="J215" s="1" t="s">
        <v>35</v>
      </c>
      <c r="K215" s="1">
        <v>1324708</v>
      </c>
      <c r="L215" s="1">
        <v>2026</v>
      </c>
      <c r="M215" s="1" t="s">
        <v>17071</v>
      </c>
      <c r="N215" s="1" t="s">
        <v>11553</v>
      </c>
      <c r="O215" s="1" t="s">
        <v>83</v>
      </c>
      <c r="P215" s="1">
        <v>5700214080</v>
      </c>
      <c r="Q215" s="8" t="s">
        <v>83</v>
      </c>
      <c r="R215" s="8"/>
      <c r="S215" s="1">
        <v>853701</v>
      </c>
      <c r="T215" s="1">
        <v>9262662</v>
      </c>
      <c r="U215" s="1" t="s">
        <v>17264</v>
      </c>
      <c r="V215" s="1" t="s">
        <v>61</v>
      </c>
      <c r="W215" s="1" t="s">
        <v>39</v>
      </c>
      <c r="X215" s="9">
        <v>46106.747025462966</v>
      </c>
      <c r="Y215" s="9">
        <v>46107.715960648151</v>
      </c>
      <c r="Z215" s="9">
        <v>46506.747025462966</v>
      </c>
      <c r="AA215" s="1" t="s">
        <v>40</v>
      </c>
      <c r="AB215" s="1" t="s">
        <v>85</v>
      </c>
      <c r="AC215" s="1" t="s">
        <v>295</v>
      </c>
      <c r="AD215" s="1" t="s">
        <v>43</v>
      </c>
      <c r="AE215" s="1" t="s">
        <v>44</v>
      </c>
      <c r="AF215" s="1" t="s">
        <v>6527</v>
      </c>
      <c r="AI215" s="1" t="s">
        <v>1039</v>
      </c>
      <c r="AJ215" s="9">
        <v>46224.797569444447</v>
      </c>
      <c r="AN215" s="1">
        <f>_xlfn.XLOOKUP(B215,'Exportar Planilha'!B:B,'Exportar Planilha'!E:E)</f>
        <v>0</v>
      </c>
    </row>
    <row r="216" spans="1:40" hidden="1">
      <c r="A216" s="1" t="s">
        <v>5940</v>
      </c>
      <c r="B216" s="1" t="s">
        <v>5941</v>
      </c>
      <c r="C216" s="1">
        <v>662600059</v>
      </c>
      <c r="D216" s="1">
        <v>25962</v>
      </c>
      <c r="E216" s="1" t="s">
        <v>17070</v>
      </c>
      <c r="F216" s="1" t="s">
        <v>109</v>
      </c>
      <c r="G216" s="1" t="s">
        <v>110</v>
      </c>
      <c r="H216" s="1" t="s">
        <v>109</v>
      </c>
      <c r="I216" s="1" t="s">
        <v>110</v>
      </c>
      <c r="J216" s="1" t="s">
        <v>35</v>
      </c>
      <c r="K216" s="1">
        <v>1293827</v>
      </c>
      <c r="L216" s="1">
        <v>2026</v>
      </c>
      <c r="M216" s="1" t="s">
        <v>17071</v>
      </c>
      <c r="N216" s="1" t="s">
        <v>12149</v>
      </c>
      <c r="O216" s="1" t="s">
        <v>195</v>
      </c>
      <c r="P216" s="1">
        <v>5700215132</v>
      </c>
      <c r="Q216" s="8" t="s">
        <v>195</v>
      </c>
      <c r="R216" s="8"/>
      <c r="S216" s="1">
        <v>843534</v>
      </c>
      <c r="T216" s="1">
        <v>9410790</v>
      </c>
      <c r="U216" s="1" t="s">
        <v>17265</v>
      </c>
      <c r="V216" s="1" t="s">
        <v>38</v>
      </c>
      <c r="W216" s="1" t="s">
        <v>39</v>
      </c>
      <c r="X216" s="9">
        <v>46044.835868055554</v>
      </c>
      <c r="Y216" s="9">
        <v>46044.919849537036</v>
      </c>
      <c r="Z216" s="9">
        <v>46047.835868055554</v>
      </c>
      <c r="AA216" s="1" t="s">
        <v>40</v>
      </c>
      <c r="AB216" s="1" t="s">
        <v>197</v>
      </c>
      <c r="AC216" s="1" t="s">
        <v>1141</v>
      </c>
      <c r="AD216" s="1" t="s">
        <v>43</v>
      </c>
      <c r="AE216" s="1" t="s">
        <v>44</v>
      </c>
      <c r="AF216" s="1" t="s">
        <v>5944</v>
      </c>
      <c r="AG216" s="1">
        <v>15</v>
      </c>
      <c r="AH216" s="1">
        <v>15</v>
      </c>
      <c r="AI216" s="1" t="s">
        <v>159</v>
      </c>
      <c r="AJ216" s="9">
        <v>46224.797569444447</v>
      </c>
      <c r="AN216" s="1">
        <f>_xlfn.XLOOKUP(B216,'Exportar Planilha'!B:B,'Exportar Planilha'!E:E)</f>
        <v>0</v>
      </c>
    </row>
    <row r="217" spans="1:40" hidden="1">
      <c r="A217" s="1" t="s">
        <v>7288</v>
      </c>
      <c r="B217" s="1" t="s">
        <v>7289</v>
      </c>
      <c r="C217" s="1">
        <v>412600106</v>
      </c>
      <c r="D217" s="1">
        <v>8812</v>
      </c>
      <c r="E217" s="1" t="s">
        <v>17070</v>
      </c>
      <c r="F217" s="1" t="s">
        <v>32</v>
      </c>
      <c r="G217" s="1" t="s">
        <v>33</v>
      </c>
      <c r="H217" s="1" t="s">
        <v>32</v>
      </c>
      <c r="I217" s="1" t="s">
        <v>172</v>
      </c>
      <c r="J217" s="1" t="s">
        <v>35</v>
      </c>
      <c r="K217" s="1">
        <v>1285456</v>
      </c>
      <c r="L217" s="1">
        <v>2026</v>
      </c>
      <c r="M217" s="1" t="s">
        <v>17071</v>
      </c>
      <c r="N217" s="1" t="s">
        <v>13191</v>
      </c>
      <c r="O217" s="1" t="s">
        <v>122</v>
      </c>
      <c r="P217" s="1">
        <v>5700217032</v>
      </c>
      <c r="Q217" s="8" t="s">
        <v>122</v>
      </c>
      <c r="R217" s="8"/>
      <c r="S217" s="1">
        <v>660470</v>
      </c>
      <c r="T217" s="1">
        <v>8607574</v>
      </c>
      <c r="U217" s="1" t="s">
        <v>17266</v>
      </c>
      <c r="V217" s="1" t="s">
        <v>38</v>
      </c>
      <c r="W217" s="1" t="s">
        <v>39</v>
      </c>
      <c r="X217" s="9">
        <v>46034.562384259261</v>
      </c>
      <c r="Y217" s="9">
        <v>46036.732638888891</v>
      </c>
      <c r="Z217" s="9">
        <v>46037.562384259261</v>
      </c>
      <c r="AA217" s="1" t="s">
        <v>40</v>
      </c>
      <c r="AB217" s="1" t="s">
        <v>124</v>
      </c>
      <c r="AC217" s="1" t="s">
        <v>125</v>
      </c>
      <c r="AD217" s="1" t="s">
        <v>43</v>
      </c>
      <c r="AE217" s="1" t="s">
        <v>44</v>
      </c>
      <c r="AF217" s="1" t="s">
        <v>5489</v>
      </c>
      <c r="AG217" s="1">
        <v>30</v>
      </c>
      <c r="AH217" s="1">
        <v>30</v>
      </c>
      <c r="AI217" s="1" t="s">
        <v>561</v>
      </c>
      <c r="AJ217" s="9">
        <v>46224.797569444447</v>
      </c>
      <c r="AN217" s="1">
        <f>_xlfn.XLOOKUP(B217,'Exportar Planilha'!B:B,'Exportar Planilha'!E:E)</f>
        <v>0</v>
      </c>
    </row>
    <row r="218" spans="1:40" hidden="1">
      <c r="A218" s="1" t="s">
        <v>3346</v>
      </c>
      <c r="B218" s="1" t="s">
        <v>3347</v>
      </c>
      <c r="C218" s="1">
        <v>112600185</v>
      </c>
      <c r="D218" s="1">
        <v>8812</v>
      </c>
      <c r="E218" s="1" t="s">
        <v>17070</v>
      </c>
      <c r="F218" s="1" t="s">
        <v>32</v>
      </c>
      <c r="G218" s="1" t="s">
        <v>33</v>
      </c>
      <c r="H218" s="1" t="s">
        <v>32</v>
      </c>
      <c r="I218" s="1" t="s">
        <v>33</v>
      </c>
      <c r="J218" s="1" t="s">
        <v>35</v>
      </c>
      <c r="K218" s="1">
        <v>1310589</v>
      </c>
      <c r="L218" s="1">
        <v>2026</v>
      </c>
      <c r="M218" s="1" t="s">
        <v>17071</v>
      </c>
      <c r="N218" s="1" t="s">
        <v>9468</v>
      </c>
      <c r="O218" s="1" t="s">
        <v>204</v>
      </c>
      <c r="P218" s="1">
        <v>5700221196</v>
      </c>
      <c r="Q218" s="8" t="s">
        <v>204</v>
      </c>
      <c r="R218" s="8"/>
      <c r="S218" s="1">
        <v>875949</v>
      </c>
      <c r="T218" s="1">
        <v>8861646</v>
      </c>
      <c r="U218" s="1" t="s">
        <v>17267</v>
      </c>
      <c r="V218" s="1" t="s">
        <v>38</v>
      </c>
      <c r="W218" s="1" t="s">
        <v>39</v>
      </c>
      <c r="X218" s="9">
        <v>46063.009270833332</v>
      </c>
      <c r="Y218" s="9">
        <v>46054.5</v>
      </c>
      <c r="Z218" s="9">
        <v>46066.009270833332</v>
      </c>
      <c r="AA218" s="1" t="s">
        <v>40</v>
      </c>
      <c r="AB218" s="1" t="s">
        <v>330</v>
      </c>
      <c r="AC218" s="1" t="s">
        <v>234</v>
      </c>
      <c r="AD218" s="1" t="s">
        <v>43</v>
      </c>
      <c r="AE218" s="1" t="s">
        <v>44</v>
      </c>
      <c r="AF218" s="1" t="s">
        <v>3350</v>
      </c>
      <c r="AG218" s="1">
        <v>10</v>
      </c>
      <c r="AH218" s="1">
        <v>10</v>
      </c>
      <c r="AI218" s="1" t="s">
        <v>88</v>
      </c>
      <c r="AJ218" s="9">
        <v>46224.797569444447</v>
      </c>
      <c r="AN218" s="1">
        <f>_xlfn.XLOOKUP(B218,'Exportar Planilha'!B:B,'Exportar Planilha'!E:E)</f>
        <v>0</v>
      </c>
    </row>
    <row r="219" spans="1:40" hidden="1">
      <c r="A219" s="1" t="s">
        <v>6520</v>
      </c>
      <c r="B219" s="1" t="s">
        <v>6521</v>
      </c>
      <c r="C219" s="1">
        <v>612600343</v>
      </c>
      <c r="D219" s="1">
        <v>8812</v>
      </c>
      <c r="E219" s="1" t="s">
        <v>17070</v>
      </c>
      <c r="F219" s="1" t="s">
        <v>32</v>
      </c>
      <c r="G219" s="1" t="s">
        <v>33</v>
      </c>
      <c r="H219" s="1" t="s">
        <v>32</v>
      </c>
      <c r="I219" s="1" t="s">
        <v>33</v>
      </c>
      <c r="J219" s="1" t="s">
        <v>35</v>
      </c>
      <c r="K219" s="1">
        <v>1325825</v>
      </c>
      <c r="L219" s="1">
        <v>2026</v>
      </c>
      <c r="M219" s="1" t="s">
        <v>17071</v>
      </c>
      <c r="N219" s="1" t="s">
        <v>11553</v>
      </c>
      <c r="O219" s="1" t="s">
        <v>2824</v>
      </c>
      <c r="P219" s="1">
        <v>5700224193</v>
      </c>
      <c r="Q219" s="8" t="s">
        <v>2824</v>
      </c>
      <c r="R219" s="8"/>
      <c r="S219" s="1">
        <v>991483</v>
      </c>
      <c r="T219" s="1">
        <v>9096659</v>
      </c>
      <c r="U219" s="1" t="s">
        <v>17268</v>
      </c>
      <c r="V219" s="1" t="s">
        <v>38</v>
      </c>
      <c r="W219" s="1" t="s">
        <v>39</v>
      </c>
      <c r="X219" s="9">
        <v>46108.531180555554</v>
      </c>
      <c r="Y219" s="9">
        <v>46109.743055555555</v>
      </c>
      <c r="Z219" s="9">
        <v>46111.531180555554</v>
      </c>
      <c r="AA219" s="1" t="s">
        <v>40</v>
      </c>
      <c r="AB219" s="1" t="s">
        <v>2826</v>
      </c>
      <c r="AC219" s="1" t="s">
        <v>489</v>
      </c>
      <c r="AD219" s="1" t="s">
        <v>43</v>
      </c>
      <c r="AE219" s="1" t="s">
        <v>44</v>
      </c>
      <c r="AF219" s="1" t="s">
        <v>6524</v>
      </c>
      <c r="AG219" s="1">
        <v>30</v>
      </c>
      <c r="AH219" s="1">
        <v>30</v>
      </c>
      <c r="AI219" s="1" t="s">
        <v>55</v>
      </c>
      <c r="AJ219" s="9">
        <v>46224.797569444447</v>
      </c>
      <c r="AN219" s="1">
        <f>_xlfn.XLOOKUP(B219,'Exportar Planilha'!B:B,'Exportar Planilha'!E:E)</f>
        <v>0</v>
      </c>
    </row>
    <row r="220" spans="1:40" hidden="1">
      <c r="A220" s="1" t="s">
        <v>6700</v>
      </c>
      <c r="B220" s="1" t="s">
        <v>6701</v>
      </c>
      <c r="C220" s="1">
        <v>112600405</v>
      </c>
      <c r="D220" s="1">
        <v>8812</v>
      </c>
      <c r="E220" s="1" t="s">
        <v>17070</v>
      </c>
      <c r="F220" s="1" t="s">
        <v>32</v>
      </c>
      <c r="G220" s="1" t="s">
        <v>34</v>
      </c>
      <c r="H220" s="1" t="s">
        <v>32</v>
      </c>
      <c r="I220" s="1" t="s">
        <v>34</v>
      </c>
      <c r="J220" s="1" t="s">
        <v>35</v>
      </c>
      <c r="K220" s="1">
        <v>1311555</v>
      </c>
      <c r="L220" s="1">
        <v>2026</v>
      </c>
      <c r="M220" s="1" t="s">
        <v>17071</v>
      </c>
      <c r="N220" s="1" t="s">
        <v>9468</v>
      </c>
      <c r="O220" s="1" t="s">
        <v>320</v>
      </c>
      <c r="P220" s="1">
        <v>5700226006</v>
      </c>
      <c r="Q220" s="8" t="s">
        <v>320</v>
      </c>
      <c r="R220" s="8"/>
      <c r="S220" s="1">
        <v>812698</v>
      </c>
      <c r="T220" s="1">
        <v>8921628</v>
      </c>
      <c r="U220" s="1" t="s">
        <v>17269</v>
      </c>
      <c r="V220" s="1" t="s">
        <v>38</v>
      </c>
      <c r="W220" s="1" t="s">
        <v>39</v>
      </c>
      <c r="X220" s="9">
        <v>46064.536493055559</v>
      </c>
      <c r="Y220" s="9">
        <v>46066.395833333336</v>
      </c>
      <c r="Z220" s="9">
        <v>46067.536493055559</v>
      </c>
      <c r="AA220" s="1" t="s">
        <v>40</v>
      </c>
      <c r="AB220" s="1" t="s">
        <v>322</v>
      </c>
      <c r="AC220" s="1" t="s">
        <v>323</v>
      </c>
      <c r="AD220" s="1" t="s">
        <v>43</v>
      </c>
      <c r="AE220" s="1" t="s">
        <v>44</v>
      </c>
      <c r="AF220" s="1" t="s">
        <v>6704</v>
      </c>
      <c r="AG220" s="1">
        <v>15</v>
      </c>
      <c r="AH220" s="1">
        <v>15</v>
      </c>
      <c r="AI220" s="1" t="s">
        <v>603</v>
      </c>
      <c r="AJ220" s="9">
        <v>46224.797569444447</v>
      </c>
      <c r="AN220" s="1">
        <f>_xlfn.XLOOKUP(B220,'Exportar Planilha'!B:B,'Exportar Planilha'!E:E)</f>
        <v>0</v>
      </c>
    </row>
    <row r="221" spans="1:40">
      <c r="A221" s="1" t="s">
        <v>4836</v>
      </c>
      <c r="B221" s="1" t="s">
        <v>4837</v>
      </c>
      <c r="C221" s="1">
        <v>662600128</v>
      </c>
      <c r="D221" s="1">
        <v>8385</v>
      </c>
      <c r="E221" s="1" t="s">
        <v>17100</v>
      </c>
      <c r="F221" s="1" t="s">
        <v>109</v>
      </c>
      <c r="G221" s="1" t="s">
        <v>110</v>
      </c>
      <c r="H221" s="1" t="s">
        <v>307</v>
      </c>
      <c r="I221" s="1" t="s">
        <v>172</v>
      </c>
      <c r="J221" s="1" t="s">
        <v>35</v>
      </c>
      <c r="K221" s="1">
        <v>1313237</v>
      </c>
      <c r="L221" s="1">
        <v>2026</v>
      </c>
      <c r="M221" s="1" t="s">
        <v>17071</v>
      </c>
      <c r="N221" s="1" t="s">
        <v>12149</v>
      </c>
      <c r="O221" s="1" t="s">
        <v>4838</v>
      </c>
      <c r="P221" s="1">
        <v>5700023068</v>
      </c>
      <c r="Q221" s="8" t="e">
        <v>#N/A</v>
      </c>
      <c r="R221" s="8"/>
      <c r="S221" s="1">
        <v>807544</v>
      </c>
      <c r="T221" s="1">
        <v>9409557</v>
      </c>
      <c r="U221" s="1" t="s">
        <v>17270</v>
      </c>
      <c r="V221" s="1" t="s">
        <v>38</v>
      </c>
      <c r="W221" s="1" t="s">
        <v>39</v>
      </c>
      <c r="X221" s="9">
        <v>46071.899074074077</v>
      </c>
      <c r="Y221" s="9">
        <v>46072.793194444443</v>
      </c>
      <c r="Z221" s="9">
        <v>46074.899074074077</v>
      </c>
      <c r="AA221" s="1" t="s">
        <v>40</v>
      </c>
      <c r="AB221" s="1" t="s">
        <v>702</v>
      </c>
      <c r="AC221" s="1" t="s">
        <v>1141</v>
      </c>
      <c r="AD221" s="1" t="s">
        <v>43</v>
      </c>
      <c r="AE221" s="1" t="s">
        <v>199</v>
      </c>
      <c r="AF221" s="1" t="s">
        <v>4840</v>
      </c>
      <c r="AI221" s="1" t="s">
        <v>65</v>
      </c>
      <c r="AJ221" s="9">
        <v>15</v>
      </c>
      <c r="AK221" s="1" t="str">
        <f>VLOOKUP(C221,[1]Planilha1!$C:$AK,35,0)</f>
        <v>ÑOK</v>
      </c>
      <c r="AL221" s="1" t="str">
        <f>VLOOKUP(C221,[1]Planilha1!$C:$AM,36,0)</f>
        <v>QUEIMADO</v>
      </c>
      <c r="AM221" s="1" t="str">
        <f>VLOOKUP(C221,[1]Planilha1!$C:$AM,37,0)</f>
        <v>NÃO</v>
      </c>
    </row>
    <row r="222" spans="1:40" hidden="1">
      <c r="A222" s="1" t="s">
        <v>3191</v>
      </c>
      <c r="B222" s="1" t="s">
        <v>3192</v>
      </c>
      <c r="C222" s="1">
        <v>112600274</v>
      </c>
      <c r="D222" s="1">
        <v>8812</v>
      </c>
      <c r="E222" s="1" t="s">
        <v>17070</v>
      </c>
      <c r="F222" s="1" t="s">
        <v>32</v>
      </c>
      <c r="G222" s="1" t="s">
        <v>34</v>
      </c>
      <c r="H222" s="1" t="s">
        <v>32</v>
      </c>
      <c r="I222" s="1" t="s">
        <v>34</v>
      </c>
      <c r="J222" s="1" t="s">
        <v>35</v>
      </c>
      <c r="K222" s="1">
        <v>1277443</v>
      </c>
      <c r="L222" s="1">
        <v>2026</v>
      </c>
      <c r="M222" s="1" t="s">
        <v>17071</v>
      </c>
      <c r="N222" s="1" t="s">
        <v>9468</v>
      </c>
      <c r="O222" s="1" t="s">
        <v>204</v>
      </c>
      <c r="P222" s="1">
        <v>5700227196</v>
      </c>
      <c r="Q222" s="8" t="s">
        <v>204</v>
      </c>
      <c r="R222" s="8"/>
      <c r="S222" s="1">
        <v>882681</v>
      </c>
      <c r="T222" s="1">
        <v>8866161</v>
      </c>
      <c r="U222" s="1" t="s">
        <v>17271</v>
      </c>
      <c r="V222" s="1" t="s">
        <v>38</v>
      </c>
      <c r="W222" s="1" t="s">
        <v>39</v>
      </c>
      <c r="X222" s="9">
        <v>46024.88989583333</v>
      </c>
      <c r="Y222" s="9">
        <v>46054.5</v>
      </c>
      <c r="Z222" s="9">
        <v>46027.88989583333</v>
      </c>
      <c r="AA222" s="1" t="s">
        <v>40</v>
      </c>
      <c r="AB222" s="1" t="s">
        <v>330</v>
      </c>
      <c r="AC222" s="1" t="s">
        <v>95</v>
      </c>
      <c r="AD222" s="1" t="s">
        <v>43</v>
      </c>
      <c r="AE222" s="1" t="s">
        <v>44</v>
      </c>
      <c r="AF222" s="1" t="s">
        <v>3195</v>
      </c>
      <c r="AG222" s="1">
        <v>15</v>
      </c>
      <c r="AH222" s="1">
        <v>15</v>
      </c>
      <c r="AI222" s="1" t="s">
        <v>482</v>
      </c>
      <c r="AJ222" s="9">
        <v>46224.797569444447</v>
      </c>
      <c r="AN222" s="1">
        <f>_xlfn.XLOOKUP(B222,'Exportar Planilha'!B:B,'Exportar Planilha'!E:E)</f>
        <v>0</v>
      </c>
    </row>
    <row r="223" spans="1:40" hidden="1">
      <c r="A223" s="1" t="s">
        <v>7113</v>
      </c>
      <c r="B223" s="1" t="s">
        <v>7114</v>
      </c>
      <c r="C223" s="1">
        <v>512600180</v>
      </c>
      <c r="D223" s="1">
        <v>8812</v>
      </c>
      <c r="E223" s="1" t="s">
        <v>17070</v>
      </c>
      <c r="F223" s="1" t="s">
        <v>32</v>
      </c>
      <c r="G223" s="1" t="s">
        <v>110</v>
      </c>
      <c r="H223" s="1" t="s">
        <v>32</v>
      </c>
      <c r="I223" s="1" t="s">
        <v>34</v>
      </c>
      <c r="J223" s="1" t="s">
        <v>35</v>
      </c>
      <c r="K223" s="1">
        <v>1355575</v>
      </c>
      <c r="L223" s="1">
        <v>2026</v>
      </c>
      <c r="M223" s="1" t="s">
        <v>17071</v>
      </c>
      <c r="N223" s="1" t="s">
        <v>12832</v>
      </c>
      <c r="O223" s="1" t="s">
        <v>961</v>
      </c>
      <c r="P223" s="1">
        <v>5700228101</v>
      </c>
      <c r="Q223" s="8" t="s">
        <v>961</v>
      </c>
      <c r="R223" s="8"/>
      <c r="S223" s="1">
        <v>930734</v>
      </c>
      <c r="T223" s="1">
        <v>8714044</v>
      </c>
      <c r="U223" s="1" t="s">
        <v>17272</v>
      </c>
      <c r="V223" s="1" t="s">
        <v>38</v>
      </c>
      <c r="W223" s="1" t="s">
        <v>39</v>
      </c>
      <c r="X223" s="9">
        <v>46187.789363425924</v>
      </c>
      <c r="Y223" s="9">
        <v>46188.104166666664</v>
      </c>
      <c r="Z223" s="9">
        <v>46190.789363425924</v>
      </c>
      <c r="AA223" s="1" t="s">
        <v>40</v>
      </c>
      <c r="AB223" s="1" t="s">
        <v>963</v>
      </c>
      <c r="AC223" s="1" t="s">
        <v>157</v>
      </c>
      <c r="AD223" s="1" t="s">
        <v>116</v>
      </c>
      <c r="AE223" s="1" t="s">
        <v>44</v>
      </c>
      <c r="AF223" s="1" t="s">
        <v>7117</v>
      </c>
      <c r="AG223" s="1">
        <v>150</v>
      </c>
      <c r="AH223" s="1">
        <v>75</v>
      </c>
      <c r="AI223" s="1" t="s">
        <v>862</v>
      </c>
      <c r="AJ223" s="9">
        <v>46224.797569444447</v>
      </c>
      <c r="AN223" s="1">
        <f>_xlfn.XLOOKUP(B223,'Exportar Planilha'!B:B,'Exportar Planilha'!E:E)</f>
        <v>0</v>
      </c>
    </row>
    <row r="224" spans="1:40" hidden="1">
      <c r="A224" s="1" t="s">
        <v>5118</v>
      </c>
      <c r="B224" s="1" t="s">
        <v>5119</v>
      </c>
      <c r="C224" s="1">
        <v>512600126</v>
      </c>
      <c r="D224" s="1">
        <v>8812</v>
      </c>
      <c r="E224" s="1" t="s">
        <v>17070</v>
      </c>
      <c r="F224" s="1" t="s">
        <v>32</v>
      </c>
      <c r="G224" s="1" t="s">
        <v>33</v>
      </c>
      <c r="H224" s="1" t="s">
        <v>32</v>
      </c>
      <c r="I224" s="1" t="s">
        <v>33</v>
      </c>
      <c r="J224" s="1" t="s">
        <v>35</v>
      </c>
      <c r="K224" s="1">
        <v>1323310</v>
      </c>
      <c r="L224" s="1">
        <v>2026</v>
      </c>
      <c r="M224" s="1" t="s">
        <v>17088</v>
      </c>
      <c r="N224" s="1" t="s">
        <v>12832</v>
      </c>
      <c r="O224" s="1" t="s">
        <v>211</v>
      </c>
      <c r="P224" s="1">
        <v>5700230116</v>
      </c>
      <c r="Q224" s="8" t="s">
        <v>211</v>
      </c>
      <c r="R224" s="8"/>
      <c r="S224" s="1">
        <v>864469</v>
      </c>
      <c r="T224" s="1">
        <v>8747007</v>
      </c>
      <c r="U224" s="1" t="s">
        <v>17273</v>
      </c>
      <c r="V224" s="1" t="s">
        <v>38</v>
      </c>
      <c r="W224" s="1" t="s">
        <v>39</v>
      </c>
      <c r="X224" s="9">
        <v>46104.582812499997</v>
      </c>
      <c r="Y224" s="9">
        <v>46106.56318287037</v>
      </c>
      <c r="Z224" s="9">
        <v>46107.582812499997</v>
      </c>
      <c r="AA224" s="1" t="s">
        <v>40</v>
      </c>
      <c r="AB224" s="1" t="s">
        <v>233</v>
      </c>
      <c r="AC224" s="1" t="s">
        <v>3263</v>
      </c>
      <c r="AD224" s="1" t="s">
        <v>43</v>
      </c>
      <c r="AE224" s="1" t="s">
        <v>44</v>
      </c>
      <c r="AF224" s="1" t="s">
        <v>5120</v>
      </c>
      <c r="AG224" s="1">
        <v>15</v>
      </c>
      <c r="AH224" s="1">
        <v>5</v>
      </c>
      <c r="AJ224" s="9">
        <v>46224.797569444447</v>
      </c>
      <c r="AN224" s="1">
        <f>_xlfn.XLOOKUP(B224,'Exportar Planilha'!B:B,'Exportar Planilha'!E:E)</f>
        <v>0</v>
      </c>
    </row>
    <row r="225" spans="1:40" hidden="1">
      <c r="A225" s="1" t="s">
        <v>4080</v>
      </c>
      <c r="B225" s="1" t="s">
        <v>4081</v>
      </c>
      <c r="C225" s="1">
        <v>512600093</v>
      </c>
      <c r="D225" s="1">
        <v>8812</v>
      </c>
      <c r="E225" s="1" t="s">
        <v>17070</v>
      </c>
      <c r="F225" s="1" t="s">
        <v>32</v>
      </c>
      <c r="G225" s="1" t="s">
        <v>34</v>
      </c>
      <c r="H225" s="1" t="s">
        <v>32</v>
      </c>
      <c r="I225" s="1" t="s">
        <v>34</v>
      </c>
      <c r="J225" s="1" t="s">
        <v>35</v>
      </c>
      <c r="K225" s="1">
        <v>1317467</v>
      </c>
      <c r="L225" s="1">
        <v>2026</v>
      </c>
      <c r="M225" s="1" t="s">
        <v>17071</v>
      </c>
      <c r="N225" s="1" t="s">
        <v>12832</v>
      </c>
      <c r="O225" s="1" t="s">
        <v>1673</v>
      </c>
      <c r="P225" s="1">
        <v>5700231027</v>
      </c>
      <c r="Q225" s="8" t="s">
        <v>1673</v>
      </c>
      <c r="R225" s="8"/>
      <c r="S225" s="1">
        <v>954491</v>
      </c>
      <c r="T225" s="1">
        <v>8637188</v>
      </c>
      <c r="U225" s="1" t="s">
        <v>17274</v>
      </c>
      <c r="V225" s="1" t="s">
        <v>38</v>
      </c>
      <c r="W225" s="1" t="s">
        <v>39</v>
      </c>
      <c r="X225" s="9">
        <v>46075.731562499997</v>
      </c>
      <c r="Y225" s="9">
        <v>46076.788888888892</v>
      </c>
      <c r="Z225" s="9">
        <v>46078.731562499997</v>
      </c>
      <c r="AA225" s="1" t="s">
        <v>40</v>
      </c>
      <c r="AB225" s="1" t="s">
        <v>247</v>
      </c>
      <c r="AC225" s="1" t="s">
        <v>534</v>
      </c>
      <c r="AD225" s="1" t="s">
        <v>43</v>
      </c>
      <c r="AE225" s="1" t="s">
        <v>44</v>
      </c>
      <c r="AF225" s="1" t="s">
        <v>4084</v>
      </c>
      <c r="AG225" s="1">
        <v>15</v>
      </c>
      <c r="AH225" s="1">
        <v>5</v>
      </c>
      <c r="AI225" s="1" t="s">
        <v>1039</v>
      </c>
      <c r="AJ225" s="9">
        <v>46224.797569444447</v>
      </c>
      <c r="AN225" s="1">
        <f>_xlfn.XLOOKUP(B225,'Exportar Planilha'!B:B,'Exportar Planilha'!E:E)</f>
        <v>0</v>
      </c>
    </row>
    <row r="226" spans="1:40" hidden="1">
      <c r="A226" s="1" t="s">
        <v>5585</v>
      </c>
      <c r="B226" s="1" t="s">
        <v>5586</v>
      </c>
      <c r="C226" s="1">
        <v>712600247</v>
      </c>
      <c r="D226" s="1">
        <v>8812</v>
      </c>
      <c r="E226" s="1" t="s">
        <v>17070</v>
      </c>
      <c r="F226" s="1" t="s">
        <v>32</v>
      </c>
      <c r="G226" s="1" t="s">
        <v>33</v>
      </c>
      <c r="H226" s="1" t="s">
        <v>32</v>
      </c>
      <c r="I226" s="1" t="s">
        <v>33</v>
      </c>
      <c r="J226" s="1" t="s">
        <v>35</v>
      </c>
      <c r="K226" s="1">
        <v>1320134</v>
      </c>
      <c r="L226" s="1">
        <v>2026</v>
      </c>
      <c r="M226" s="1" t="s">
        <v>17071</v>
      </c>
      <c r="N226" s="1" t="s">
        <v>12298</v>
      </c>
      <c r="O226" s="1" t="s">
        <v>59</v>
      </c>
      <c r="P226" s="1">
        <v>5700234079</v>
      </c>
      <c r="Q226" s="8" t="s">
        <v>59</v>
      </c>
      <c r="R226" s="8"/>
      <c r="S226" s="1">
        <v>823068</v>
      </c>
      <c r="T226" s="1">
        <v>9044580</v>
      </c>
      <c r="U226" s="1" t="s">
        <v>17275</v>
      </c>
      <c r="V226" s="1" t="s">
        <v>38</v>
      </c>
      <c r="W226" s="1" t="s">
        <v>39</v>
      </c>
      <c r="X226" s="9">
        <v>46096.707592592589</v>
      </c>
      <c r="Y226" s="9">
        <v>46097.641226851854</v>
      </c>
      <c r="Z226" s="9">
        <v>46099.707592592589</v>
      </c>
      <c r="AA226" s="1" t="s">
        <v>40</v>
      </c>
      <c r="AB226" s="1" t="s">
        <v>1014</v>
      </c>
      <c r="AC226" s="1" t="s">
        <v>133</v>
      </c>
      <c r="AD226" s="1" t="s">
        <v>43</v>
      </c>
      <c r="AE226" s="1" t="s">
        <v>44</v>
      </c>
      <c r="AF226" s="1" t="s">
        <v>5587</v>
      </c>
      <c r="AI226" s="1" t="s">
        <v>135</v>
      </c>
      <c r="AJ226" s="9">
        <v>46224.797569444447</v>
      </c>
      <c r="AN226" s="1">
        <f>_xlfn.XLOOKUP(B226,'Exportar Planilha'!B:B,'Exportar Planilha'!E:E)</f>
        <v>0</v>
      </c>
    </row>
    <row r="227" spans="1:40" hidden="1">
      <c r="A227" s="1" t="s">
        <v>4862</v>
      </c>
      <c r="B227" s="1" t="s">
        <v>4863</v>
      </c>
      <c r="C227" s="1">
        <v>662600081</v>
      </c>
      <c r="D227" s="1">
        <v>8812</v>
      </c>
      <c r="E227" s="1" t="s">
        <v>17070</v>
      </c>
      <c r="F227" s="1" t="s">
        <v>32</v>
      </c>
      <c r="G227" s="1" t="s">
        <v>33</v>
      </c>
      <c r="H227" s="1" t="s">
        <v>32</v>
      </c>
      <c r="I227" s="1" t="s">
        <v>33</v>
      </c>
      <c r="J227" s="1" t="s">
        <v>35</v>
      </c>
      <c r="K227" s="1">
        <v>1305979</v>
      </c>
      <c r="L227" s="1">
        <v>2026</v>
      </c>
      <c r="M227" s="1" t="s">
        <v>17071</v>
      </c>
      <c r="N227" s="1" t="s">
        <v>12149</v>
      </c>
      <c r="O227" s="1" t="s">
        <v>222</v>
      </c>
      <c r="P227" s="1">
        <v>5700234127</v>
      </c>
      <c r="Q227" s="8" t="s">
        <v>222</v>
      </c>
      <c r="R227" s="8"/>
      <c r="S227" s="1">
        <v>865016</v>
      </c>
      <c r="T227" s="1">
        <v>9269643</v>
      </c>
      <c r="U227" s="1" t="s">
        <v>17276</v>
      </c>
      <c r="V227" s="1" t="s">
        <v>38</v>
      </c>
      <c r="W227" s="1" t="s">
        <v>39</v>
      </c>
      <c r="X227" s="9">
        <v>46054.716921296298</v>
      </c>
      <c r="Y227" s="9">
        <v>46055.75</v>
      </c>
      <c r="Z227" s="9">
        <v>46057.716921296298</v>
      </c>
      <c r="AA227" s="1" t="s">
        <v>40</v>
      </c>
      <c r="AB227" s="1" t="s">
        <v>2640</v>
      </c>
      <c r="AC227" s="1" t="s">
        <v>295</v>
      </c>
      <c r="AD227" s="1" t="s">
        <v>43</v>
      </c>
      <c r="AE227" s="1" t="s">
        <v>44</v>
      </c>
      <c r="AF227" s="1" t="s">
        <v>4866</v>
      </c>
      <c r="AG227" s="1">
        <v>15</v>
      </c>
      <c r="AH227" s="1">
        <v>5</v>
      </c>
      <c r="AI227" s="1" t="s">
        <v>400</v>
      </c>
      <c r="AJ227" s="9">
        <v>46224.797569444447</v>
      </c>
      <c r="AN227" s="1">
        <f>_xlfn.XLOOKUP(B227,'Exportar Planilha'!B:B,'Exportar Planilha'!E:E)</f>
        <v>0</v>
      </c>
    </row>
    <row r="228" spans="1:40" hidden="1">
      <c r="A228" s="1" t="s">
        <v>6991</v>
      </c>
      <c r="B228" s="1" t="s">
        <v>6992</v>
      </c>
      <c r="C228" s="1">
        <v>612600194</v>
      </c>
      <c r="D228" s="1">
        <v>8812</v>
      </c>
      <c r="E228" s="1" t="s">
        <v>17070</v>
      </c>
      <c r="F228" s="1" t="s">
        <v>32</v>
      </c>
      <c r="G228" s="1" t="s">
        <v>172</v>
      </c>
      <c r="H228" s="1" t="s">
        <v>32</v>
      </c>
      <c r="I228" s="1" t="s">
        <v>32</v>
      </c>
      <c r="J228" s="1" t="s">
        <v>35</v>
      </c>
      <c r="K228" s="1">
        <v>1312917</v>
      </c>
      <c r="L228" s="1">
        <v>2026</v>
      </c>
      <c r="M228" s="1" t="s">
        <v>17071</v>
      </c>
      <c r="N228" s="1" t="s">
        <v>11553</v>
      </c>
      <c r="O228" s="1" t="s">
        <v>36</v>
      </c>
      <c r="P228" s="1">
        <v>5700235157</v>
      </c>
      <c r="Q228" s="8" t="s">
        <v>36</v>
      </c>
      <c r="R228" s="8"/>
      <c r="S228" s="1">
        <v>762108</v>
      </c>
      <c r="T228" s="1">
        <v>9263030</v>
      </c>
      <c r="U228" s="1" t="s">
        <v>17277</v>
      </c>
      <c r="V228" s="1" t="s">
        <v>38</v>
      </c>
      <c r="W228" s="1" t="s">
        <v>39</v>
      </c>
      <c r="X228" s="9">
        <v>46067.710162037038</v>
      </c>
      <c r="Y228" s="9">
        <v>46069.736111111109</v>
      </c>
      <c r="Z228" s="9">
        <v>46070.710162037038</v>
      </c>
      <c r="AA228" s="1" t="s">
        <v>40</v>
      </c>
      <c r="AB228" s="1" t="s">
        <v>1050</v>
      </c>
      <c r="AC228" s="1" t="s">
        <v>225</v>
      </c>
      <c r="AD228" s="1" t="s">
        <v>43</v>
      </c>
      <c r="AE228" s="1" t="s">
        <v>44</v>
      </c>
      <c r="AF228" s="1" t="s">
        <v>6995</v>
      </c>
      <c r="AG228" s="1">
        <v>45</v>
      </c>
      <c r="AH228" s="1">
        <v>45</v>
      </c>
      <c r="AI228" s="1" t="s">
        <v>791</v>
      </c>
      <c r="AJ228" s="9">
        <v>46224.797569444447</v>
      </c>
      <c r="AN228" s="1">
        <f>_xlfn.XLOOKUP(B228,'Exportar Planilha'!B:B,'Exportar Planilha'!E:E)</f>
        <v>0</v>
      </c>
    </row>
    <row r="229" spans="1:40" hidden="1">
      <c r="A229" s="1" t="s">
        <v>3029</v>
      </c>
      <c r="B229" s="1" t="s">
        <v>3030</v>
      </c>
      <c r="C229" s="1">
        <v>712600273</v>
      </c>
      <c r="D229" s="1">
        <v>8812</v>
      </c>
      <c r="E229" s="1" t="s">
        <v>17070</v>
      </c>
      <c r="F229" s="1" t="s">
        <v>32</v>
      </c>
      <c r="G229" s="1" t="s">
        <v>110</v>
      </c>
      <c r="H229" s="1" t="s">
        <v>32</v>
      </c>
      <c r="I229" s="1" t="s">
        <v>110</v>
      </c>
      <c r="J229" s="1" t="s">
        <v>35</v>
      </c>
      <c r="K229" s="1">
        <v>1325285</v>
      </c>
      <c r="L229" s="1">
        <v>2026</v>
      </c>
      <c r="M229" s="1" t="s">
        <v>17071</v>
      </c>
      <c r="N229" s="1" t="s">
        <v>12298</v>
      </c>
      <c r="O229" s="1" t="s">
        <v>1538</v>
      </c>
      <c r="P229" s="1">
        <v>5700236155</v>
      </c>
      <c r="Q229" s="8" t="s">
        <v>1538</v>
      </c>
      <c r="R229" s="8"/>
      <c r="S229" s="1">
        <v>809861</v>
      </c>
      <c r="T229" s="1">
        <v>9110181</v>
      </c>
      <c r="U229" s="1" t="s">
        <v>17278</v>
      </c>
      <c r="V229" s="1" t="s">
        <v>38</v>
      </c>
      <c r="W229" s="1" t="s">
        <v>39</v>
      </c>
      <c r="X229" s="9">
        <v>46107.507337962961</v>
      </c>
      <c r="Y229" s="9">
        <v>46108.870972222219</v>
      </c>
      <c r="Z229" s="9">
        <v>46110.507337962961</v>
      </c>
      <c r="AA229" s="1" t="s">
        <v>40</v>
      </c>
      <c r="AB229" s="1" t="s">
        <v>266</v>
      </c>
      <c r="AC229" s="1" t="s">
        <v>489</v>
      </c>
      <c r="AD229" s="1" t="s">
        <v>43</v>
      </c>
      <c r="AE229" s="1" t="s">
        <v>44</v>
      </c>
      <c r="AF229" s="1" t="s">
        <v>3033</v>
      </c>
      <c r="AI229" s="1" t="s">
        <v>3034</v>
      </c>
      <c r="AJ229" s="9">
        <v>46224.797569444447</v>
      </c>
      <c r="AN229" s="1">
        <f>_xlfn.XLOOKUP(B229,'Exportar Planilha'!B:B,'Exportar Planilha'!E:E)</f>
        <v>0</v>
      </c>
    </row>
    <row r="230" spans="1:40" hidden="1">
      <c r="A230" s="1" t="s">
        <v>1109</v>
      </c>
      <c r="B230" s="1" t="s">
        <v>1110</v>
      </c>
      <c r="C230" s="1">
        <v>312600168</v>
      </c>
      <c r="D230" s="1">
        <v>25962</v>
      </c>
      <c r="E230" s="1" t="s">
        <v>17070</v>
      </c>
      <c r="F230" s="1" t="s">
        <v>109</v>
      </c>
      <c r="G230" s="1" t="s">
        <v>285</v>
      </c>
      <c r="J230" s="1" t="s">
        <v>35</v>
      </c>
      <c r="K230" s="1">
        <v>1314436</v>
      </c>
      <c r="L230" s="1">
        <v>2026</v>
      </c>
      <c r="M230" s="1" t="s">
        <v>17071</v>
      </c>
      <c r="N230" s="1" t="s">
        <v>10852</v>
      </c>
      <c r="O230" s="1" t="s">
        <v>1112</v>
      </c>
      <c r="P230" s="1">
        <v>5700237001</v>
      </c>
      <c r="Q230" s="8" t="s">
        <v>1112</v>
      </c>
      <c r="R230" s="8"/>
      <c r="S230" s="1">
        <v>785683</v>
      </c>
      <c r="T230" s="1">
        <v>8812371</v>
      </c>
      <c r="U230" s="1" t="s">
        <v>17279</v>
      </c>
      <c r="V230" s="1" t="s">
        <v>38</v>
      </c>
      <c r="W230" s="1" t="s">
        <v>39</v>
      </c>
      <c r="X230" s="9">
        <v>46073.853750000002</v>
      </c>
      <c r="Y230" s="9">
        <v>46074.5625</v>
      </c>
      <c r="Z230" s="9">
        <v>46076.853750000002</v>
      </c>
      <c r="AA230" s="1" t="s">
        <v>40</v>
      </c>
      <c r="AB230" s="1" t="s">
        <v>503</v>
      </c>
      <c r="AC230" s="1" t="s">
        <v>690</v>
      </c>
      <c r="AD230" s="1" t="s">
        <v>116</v>
      </c>
      <c r="AE230" s="1" t="s">
        <v>44</v>
      </c>
      <c r="AF230" s="1" t="s">
        <v>1114</v>
      </c>
      <c r="AG230" s="1">
        <v>75</v>
      </c>
      <c r="AH230" s="1">
        <v>75</v>
      </c>
      <c r="AI230" s="1" t="s">
        <v>281</v>
      </c>
      <c r="AJ230" s="9">
        <v>46224.797569444447</v>
      </c>
      <c r="AN230" s="1">
        <f>_xlfn.XLOOKUP(B230,'Exportar Planilha'!B:B,'Exportar Planilha'!E:E)</f>
        <v>0</v>
      </c>
    </row>
    <row r="231" spans="1:40" hidden="1">
      <c r="A231" s="1" t="s">
        <v>4371</v>
      </c>
      <c r="B231" s="1" t="s">
        <v>4372</v>
      </c>
      <c r="C231" s="1">
        <v>312600350</v>
      </c>
      <c r="D231" s="1">
        <v>8812</v>
      </c>
      <c r="E231" s="1" t="s">
        <v>17070</v>
      </c>
      <c r="J231" s="1" t="s">
        <v>35</v>
      </c>
      <c r="K231" s="1">
        <v>1360918</v>
      </c>
      <c r="L231" s="1">
        <v>2026</v>
      </c>
      <c r="M231" s="1" t="s">
        <v>17071</v>
      </c>
      <c r="N231" s="1" t="s">
        <v>10852</v>
      </c>
      <c r="O231" s="1" t="s">
        <v>211</v>
      </c>
      <c r="P231" s="1">
        <v>5700238096</v>
      </c>
      <c r="Q231" s="8" t="s">
        <v>211</v>
      </c>
      <c r="R231" s="8"/>
      <c r="S231" s="1">
        <v>884950</v>
      </c>
      <c r="T231" s="1">
        <v>8773500</v>
      </c>
      <c r="U231" s="1" t="s">
        <v>17280</v>
      </c>
      <c r="V231" s="1" t="s">
        <v>38</v>
      </c>
      <c r="W231" s="1" t="s">
        <v>39</v>
      </c>
      <c r="X231" s="9">
        <v>46199.548310185186</v>
      </c>
      <c r="Y231" s="9">
        <v>46202.673611111109</v>
      </c>
      <c r="Z231" s="9">
        <v>46202.548310185186</v>
      </c>
      <c r="AA231" s="1" t="s">
        <v>40</v>
      </c>
      <c r="AB231" s="1" t="s">
        <v>233</v>
      </c>
      <c r="AC231" s="1" t="s">
        <v>1627</v>
      </c>
      <c r="AD231" s="1" t="s">
        <v>43</v>
      </c>
      <c r="AE231" s="1" t="s">
        <v>44</v>
      </c>
      <c r="AF231" s="1" t="s">
        <v>4374</v>
      </c>
      <c r="AG231" s="1">
        <v>15</v>
      </c>
      <c r="AH231" s="1">
        <v>5</v>
      </c>
      <c r="AI231" s="1" t="s">
        <v>4375</v>
      </c>
      <c r="AJ231" s="9">
        <v>46224.797569444447</v>
      </c>
      <c r="AN231" s="1">
        <f>_xlfn.XLOOKUP(B231,'Exportar Planilha'!B:B,'Exportar Planilha'!E:E)</f>
        <v>0</v>
      </c>
    </row>
    <row r="232" spans="1:40" hidden="1">
      <c r="A232" s="1" t="s">
        <v>8209</v>
      </c>
      <c r="B232" s="1" t="s">
        <v>8210</v>
      </c>
      <c r="C232" s="1">
        <v>112600450</v>
      </c>
      <c r="D232" s="1">
        <v>8812</v>
      </c>
      <c r="E232" s="1" t="s">
        <v>17070</v>
      </c>
      <c r="F232" s="1" t="s">
        <v>32</v>
      </c>
      <c r="G232" s="1" t="s">
        <v>34</v>
      </c>
      <c r="H232" s="1" t="s">
        <v>32</v>
      </c>
      <c r="I232" s="1" t="s">
        <v>34</v>
      </c>
      <c r="J232" s="1" t="s">
        <v>35</v>
      </c>
      <c r="K232" s="1">
        <v>1337296</v>
      </c>
      <c r="L232" s="1">
        <v>2026</v>
      </c>
      <c r="M232" s="1" t="s">
        <v>17071</v>
      </c>
      <c r="N232" s="1" t="s">
        <v>9468</v>
      </c>
      <c r="O232" s="1" t="s">
        <v>204</v>
      </c>
      <c r="P232" s="1">
        <v>5700238196</v>
      </c>
      <c r="Q232" s="8" t="s">
        <v>204</v>
      </c>
      <c r="R232" s="8"/>
      <c r="S232" s="1">
        <v>872504</v>
      </c>
      <c r="T232" s="1">
        <v>8856753</v>
      </c>
      <c r="U232" s="1" t="s">
        <v>17281</v>
      </c>
      <c r="V232" s="1" t="s">
        <v>38</v>
      </c>
      <c r="W232" s="1" t="s">
        <v>39</v>
      </c>
      <c r="X232" s="9">
        <v>46139.719293981485</v>
      </c>
      <c r="Y232" s="9">
        <v>46140.75</v>
      </c>
      <c r="Z232" s="9">
        <v>46142.719293981485</v>
      </c>
      <c r="AA232" s="1" t="s">
        <v>40</v>
      </c>
      <c r="AB232" s="1" t="s">
        <v>330</v>
      </c>
      <c r="AC232" s="1" t="s">
        <v>95</v>
      </c>
      <c r="AD232" s="1" t="s">
        <v>43</v>
      </c>
      <c r="AE232" s="1" t="s">
        <v>44</v>
      </c>
      <c r="AF232" s="1" t="s">
        <v>8213</v>
      </c>
      <c r="AG232" s="1">
        <v>15</v>
      </c>
      <c r="AH232" s="1">
        <v>5</v>
      </c>
      <c r="AI232" s="1" t="s">
        <v>8214</v>
      </c>
      <c r="AJ232" s="9">
        <v>46224.797569444447</v>
      </c>
      <c r="AN232" s="1">
        <f>_xlfn.XLOOKUP(B232,'Exportar Planilha'!B:B,'Exportar Planilha'!E:E)</f>
        <v>0</v>
      </c>
    </row>
    <row r="233" spans="1:40" hidden="1">
      <c r="A233" s="1" t="s">
        <v>8170</v>
      </c>
      <c r="B233" s="1" t="s">
        <v>8171</v>
      </c>
      <c r="C233" s="1">
        <v>212600464</v>
      </c>
      <c r="D233" s="1">
        <v>8812</v>
      </c>
      <c r="E233" s="1" t="s">
        <v>17070</v>
      </c>
      <c r="F233" s="1" t="s">
        <v>32</v>
      </c>
      <c r="G233" s="1" t="s">
        <v>33</v>
      </c>
      <c r="H233" s="1" t="s">
        <v>32</v>
      </c>
      <c r="I233" s="1" t="s">
        <v>33</v>
      </c>
      <c r="J233" s="1" t="s">
        <v>35</v>
      </c>
      <c r="K233" s="1">
        <v>1342510</v>
      </c>
      <c r="L233" s="1">
        <v>2026</v>
      </c>
      <c r="M233" s="1" t="s">
        <v>17071</v>
      </c>
      <c r="N233" s="1" t="s">
        <v>10032</v>
      </c>
      <c r="O233" s="1" t="s">
        <v>434</v>
      </c>
      <c r="P233" s="1">
        <v>5700240055</v>
      </c>
      <c r="Q233" s="8" t="s">
        <v>434</v>
      </c>
      <c r="R233" s="8"/>
      <c r="S233" s="1">
        <v>642863</v>
      </c>
      <c r="T233" s="1">
        <v>8986523</v>
      </c>
      <c r="U233" s="1" t="s">
        <v>17282</v>
      </c>
      <c r="V233" s="1" t="s">
        <v>38</v>
      </c>
      <c r="W233" s="1" t="s">
        <v>39</v>
      </c>
      <c r="X233" s="9">
        <v>46149.768321759257</v>
      </c>
      <c r="Y233" s="9">
        <v>46151.072916666664</v>
      </c>
      <c r="Z233" s="9">
        <v>46152.768321759257</v>
      </c>
      <c r="AA233" s="1" t="s">
        <v>40</v>
      </c>
      <c r="AB233" s="1" t="s">
        <v>436</v>
      </c>
      <c r="AC233" s="1" t="s">
        <v>167</v>
      </c>
      <c r="AD233" s="1" t="s">
        <v>43</v>
      </c>
      <c r="AE233" s="1" t="s">
        <v>44</v>
      </c>
      <c r="AF233" s="1" t="s">
        <v>8174</v>
      </c>
      <c r="AG233" s="1">
        <v>15</v>
      </c>
      <c r="AH233" s="1">
        <v>15</v>
      </c>
      <c r="AI233" s="1" t="s">
        <v>55</v>
      </c>
      <c r="AJ233" s="9">
        <v>46224.797569444447</v>
      </c>
      <c r="AN233" s="1">
        <f>_xlfn.XLOOKUP(B233,'Exportar Planilha'!B:B,'Exportar Planilha'!E:E)</f>
        <v>0</v>
      </c>
    </row>
    <row r="234" spans="1:40" hidden="1">
      <c r="A234" s="1" t="s">
        <v>5005</v>
      </c>
      <c r="B234" s="1" t="s">
        <v>5006</v>
      </c>
      <c r="C234" s="1">
        <v>212600076</v>
      </c>
      <c r="D234" s="1">
        <v>8812</v>
      </c>
      <c r="E234" s="1" t="s">
        <v>17070</v>
      </c>
      <c r="F234" s="1" t="s">
        <v>32</v>
      </c>
      <c r="G234" s="1" t="s">
        <v>33</v>
      </c>
      <c r="H234" s="1" t="s">
        <v>32</v>
      </c>
      <c r="I234" s="1" t="s">
        <v>33</v>
      </c>
      <c r="J234" s="1" t="s">
        <v>35</v>
      </c>
      <c r="K234" s="1">
        <v>1285010</v>
      </c>
      <c r="L234" s="1">
        <v>2026</v>
      </c>
      <c r="M234" s="1" t="s">
        <v>17071</v>
      </c>
      <c r="N234" s="1" t="s">
        <v>10032</v>
      </c>
      <c r="O234" s="1" t="s">
        <v>471</v>
      </c>
      <c r="P234" s="1">
        <v>5700244253</v>
      </c>
      <c r="Q234" s="8" t="s">
        <v>471</v>
      </c>
      <c r="R234" s="8"/>
      <c r="S234" s="1">
        <v>708012</v>
      </c>
      <c r="T234" s="1">
        <v>8874249</v>
      </c>
      <c r="U234" s="1" t="s">
        <v>17283</v>
      </c>
      <c r="V234" s="1" t="s">
        <v>38</v>
      </c>
      <c r="W234" s="1" t="s">
        <v>39</v>
      </c>
      <c r="X234" s="9">
        <v>46033.915358796294</v>
      </c>
      <c r="Y234" s="9">
        <v>46034.618055555555</v>
      </c>
      <c r="Z234" s="9">
        <v>46036.915358796294</v>
      </c>
      <c r="AA234" s="1" t="s">
        <v>40</v>
      </c>
      <c r="AB234" s="1" t="s">
        <v>924</v>
      </c>
      <c r="AC234" s="1" t="s">
        <v>383</v>
      </c>
      <c r="AD234" s="1" t="s">
        <v>43</v>
      </c>
      <c r="AE234" s="1" t="s">
        <v>44</v>
      </c>
      <c r="AF234" s="1" t="s">
        <v>5009</v>
      </c>
      <c r="AG234" s="1">
        <v>15</v>
      </c>
      <c r="AH234" s="1">
        <v>5</v>
      </c>
      <c r="AI234" s="1" t="s">
        <v>400</v>
      </c>
      <c r="AJ234" s="9">
        <v>46224.797569444447</v>
      </c>
      <c r="AN234" s="1">
        <f>_xlfn.XLOOKUP(B234,'Exportar Planilha'!B:B,'Exportar Planilha'!E:E)</f>
        <v>0</v>
      </c>
    </row>
    <row r="235" spans="1:40" hidden="1">
      <c r="A235" s="1" t="s">
        <v>5899</v>
      </c>
      <c r="B235" s="1" t="s">
        <v>5900</v>
      </c>
      <c r="C235" s="1">
        <v>712600298</v>
      </c>
      <c r="D235" s="1">
        <v>8812</v>
      </c>
      <c r="E235" s="1" t="s">
        <v>17070</v>
      </c>
      <c r="F235" s="1" t="s">
        <v>32</v>
      </c>
      <c r="G235" s="1" t="s">
        <v>34</v>
      </c>
      <c r="H235" s="1" t="s">
        <v>32</v>
      </c>
      <c r="I235" s="1" t="s">
        <v>33</v>
      </c>
      <c r="J235" s="1" t="s">
        <v>35</v>
      </c>
      <c r="K235" s="1">
        <v>1331520</v>
      </c>
      <c r="L235" s="1">
        <v>2026</v>
      </c>
      <c r="M235" s="1" t="s">
        <v>17071</v>
      </c>
      <c r="N235" s="1" t="s">
        <v>12298</v>
      </c>
      <c r="O235" s="1" t="s">
        <v>572</v>
      </c>
      <c r="P235" s="1">
        <v>5700247024</v>
      </c>
      <c r="Q235" s="8" t="s">
        <v>572</v>
      </c>
      <c r="R235" s="8"/>
      <c r="S235" s="1">
        <v>741583</v>
      </c>
      <c r="T235" s="1">
        <v>9078644</v>
      </c>
      <c r="U235" s="1" t="s">
        <v>17284</v>
      </c>
      <c r="V235" s="1" t="s">
        <v>38</v>
      </c>
      <c r="W235" s="1" t="s">
        <v>39</v>
      </c>
      <c r="X235" s="9">
        <v>46123.485891203702</v>
      </c>
      <c r="Y235" s="9">
        <v>46123.914583333331</v>
      </c>
      <c r="Z235" s="9">
        <v>46126.485891203702</v>
      </c>
      <c r="AA235" s="1" t="s">
        <v>40</v>
      </c>
      <c r="AB235" s="1" t="s">
        <v>902</v>
      </c>
      <c r="AC235" s="1" t="s">
        <v>1676</v>
      </c>
      <c r="AD235" s="1" t="s">
        <v>43</v>
      </c>
      <c r="AE235" s="1" t="s">
        <v>44</v>
      </c>
      <c r="AF235" s="1" t="s">
        <v>5903</v>
      </c>
      <c r="AG235" s="1">
        <v>15</v>
      </c>
      <c r="AH235" s="1">
        <v>15</v>
      </c>
      <c r="AI235" s="1" t="s">
        <v>55</v>
      </c>
      <c r="AJ235" s="9">
        <v>46224.797569444447</v>
      </c>
      <c r="AN235" s="1">
        <f>_xlfn.XLOOKUP(B235,'Exportar Planilha'!B:B,'Exportar Planilha'!E:E)</f>
        <v>0</v>
      </c>
    </row>
    <row r="236" spans="1:40">
      <c r="A236" s="1" t="s">
        <v>4192</v>
      </c>
      <c r="B236" s="1" t="s">
        <v>4193</v>
      </c>
      <c r="C236" s="1">
        <v>612600144</v>
      </c>
      <c r="D236" s="1">
        <v>8385</v>
      </c>
      <c r="E236" s="1" t="s">
        <v>17070</v>
      </c>
      <c r="F236" s="1" t="s">
        <v>32</v>
      </c>
      <c r="G236" s="1" t="s">
        <v>33</v>
      </c>
      <c r="H236" s="1" t="s">
        <v>32</v>
      </c>
      <c r="I236" s="1" t="s">
        <v>33</v>
      </c>
      <c r="J236" s="1" t="s">
        <v>35</v>
      </c>
      <c r="K236" s="1">
        <v>1306749</v>
      </c>
      <c r="L236" s="1">
        <v>2026</v>
      </c>
      <c r="M236" s="1" t="s">
        <v>17071</v>
      </c>
      <c r="N236" s="1" t="s">
        <v>11553</v>
      </c>
      <c r="O236" s="1" t="s">
        <v>83</v>
      </c>
      <c r="P236" s="1">
        <v>5700024177</v>
      </c>
      <c r="Q236" s="8" t="e">
        <v>#N/A</v>
      </c>
      <c r="R236" s="8"/>
      <c r="S236" s="1">
        <v>803405</v>
      </c>
      <c r="T236" s="1">
        <v>9216681</v>
      </c>
      <c r="U236" s="1" t="s">
        <v>17285</v>
      </c>
      <c r="V236" s="1" t="s">
        <v>38</v>
      </c>
      <c r="W236" s="1" t="s">
        <v>39</v>
      </c>
      <c r="X236" s="9">
        <v>46056.314502314817</v>
      </c>
      <c r="Y236" s="9">
        <v>46056.708333333336</v>
      </c>
      <c r="Z236" s="9">
        <v>46059.314502314817</v>
      </c>
      <c r="AA236" s="1" t="s">
        <v>40</v>
      </c>
      <c r="AB236" s="1" t="s">
        <v>132</v>
      </c>
      <c r="AC236" s="1" t="s">
        <v>1141</v>
      </c>
      <c r="AD236" s="1" t="s">
        <v>43</v>
      </c>
      <c r="AE236" s="1" t="s">
        <v>44</v>
      </c>
      <c r="AF236" s="1" t="s">
        <v>4196</v>
      </c>
      <c r="AG236" s="1">
        <v>45</v>
      </c>
      <c r="AH236" s="1">
        <v>45</v>
      </c>
      <c r="AI236" s="1" t="s">
        <v>791</v>
      </c>
      <c r="AJ236" s="9">
        <v>46224.797569444447</v>
      </c>
      <c r="AK236" s="1" t="str">
        <f>VLOOKUP(C236,[1]Planilha1!$C:$AK,35,0)</f>
        <v>ÑOK</v>
      </c>
      <c r="AL236" s="1" t="str">
        <f>VLOOKUP(C236,[1]Planilha1!$C:$AM,36,0)</f>
        <v>QUEIMADO</v>
      </c>
      <c r="AM236" s="1" t="str">
        <f>VLOOKUP(C236,[1]Planilha1!$C:$AM,37,0)</f>
        <v>NÃO</v>
      </c>
      <c r="AN236" s="1" t="str">
        <f>_xlfn.XLOOKUP(B236,'Exportar Planilha'!B:B,'Exportar Planilha'!E:E)</f>
        <v>Tem a palavra queimado E TRAFO</v>
      </c>
    </row>
    <row r="237" spans="1:40">
      <c r="A237" s="1" t="s">
        <v>7302</v>
      </c>
      <c r="B237" s="1" t="s">
        <v>7303</v>
      </c>
      <c r="C237" s="1">
        <v>412600247</v>
      </c>
      <c r="D237" s="1">
        <v>8385</v>
      </c>
      <c r="E237" s="1" t="s">
        <v>17070</v>
      </c>
      <c r="F237" s="1" t="s">
        <v>32</v>
      </c>
      <c r="G237" s="1" t="s">
        <v>33</v>
      </c>
      <c r="H237" s="1" t="s">
        <v>32</v>
      </c>
      <c r="I237" s="1" t="s">
        <v>33</v>
      </c>
      <c r="J237" s="1" t="s">
        <v>35</v>
      </c>
      <c r="K237" s="1">
        <v>1316276</v>
      </c>
      <c r="L237" s="1">
        <v>2026</v>
      </c>
      <c r="M237" s="1" t="s">
        <v>17107</v>
      </c>
      <c r="N237" s="1" t="s">
        <v>13191</v>
      </c>
      <c r="O237" s="1" t="s">
        <v>252</v>
      </c>
      <c r="P237" s="1">
        <v>5700029003</v>
      </c>
      <c r="Q237" s="8" t="e">
        <v>#N/A</v>
      </c>
      <c r="R237" s="8"/>
      <c r="S237" s="1">
        <v>723408</v>
      </c>
      <c r="T237" s="1">
        <v>8697149</v>
      </c>
      <c r="U237" s="1" t="s">
        <v>17286</v>
      </c>
      <c r="V237" s="1" t="s">
        <v>38</v>
      </c>
      <c r="W237" s="1" t="s">
        <v>39</v>
      </c>
      <c r="X237" s="9">
        <v>46082.469282407408</v>
      </c>
      <c r="Y237" s="9">
        <v>46084.356493055559</v>
      </c>
      <c r="Z237" s="9">
        <v>46085.469282407408</v>
      </c>
      <c r="AA237" s="1" t="s">
        <v>40</v>
      </c>
      <c r="AB237" s="1" t="s">
        <v>254</v>
      </c>
      <c r="AC237" s="1" t="s">
        <v>619</v>
      </c>
      <c r="AD237" s="1" t="s">
        <v>43</v>
      </c>
      <c r="AE237" s="1" t="s">
        <v>44</v>
      </c>
      <c r="AF237" s="1" t="s">
        <v>7306</v>
      </c>
      <c r="AG237" s="1">
        <v>15</v>
      </c>
      <c r="AH237" s="1">
        <v>25</v>
      </c>
      <c r="AI237" s="1" t="s">
        <v>191</v>
      </c>
      <c r="AJ237" s="9">
        <v>46224.797569444447</v>
      </c>
      <c r="AK237" s="1" t="str">
        <f>VLOOKUP(C237,[1]Planilha1!$C:$AK,35,0)</f>
        <v>ÑOK</v>
      </c>
      <c r="AL237" s="1" t="str">
        <f>VLOOKUP(C237,[1]Planilha1!$C:$AM,36,0)</f>
        <v>QUEIMADO</v>
      </c>
      <c r="AM237" s="1" t="str">
        <f>VLOOKUP(C237,[1]Planilha1!$C:$AM,37,0)</f>
        <v>NÃO</v>
      </c>
      <c r="AN237" s="1" t="e">
        <f>_xlfn.XLOOKUP(B237,'Exportar Planilha'!B:B,'Exportar Planilha'!E:E)</f>
        <v>#VALUE!</v>
      </c>
    </row>
    <row r="238" spans="1:40" hidden="1">
      <c r="A238" s="1" t="s">
        <v>8654</v>
      </c>
      <c r="B238" s="1" t="s">
        <v>8655</v>
      </c>
      <c r="D238" s="1" t="e">
        <v>#N/A</v>
      </c>
      <c r="E238" s="1" t="s">
        <v>17070</v>
      </c>
      <c r="F238" s="1" t="s">
        <v>32</v>
      </c>
      <c r="G238" s="1" t="s">
        <v>34</v>
      </c>
      <c r="H238" s="1" t="s">
        <v>32</v>
      </c>
      <c r="I238" s="1" t="s">
        <v>34</v>
      </c>
      <c r="J238" s="1" t="s">
        <v>6107</v>
      </c>
      <c r="K238" s="1">
        <v>1320154</v>
      </c>
      <c r="L238" s="1">
        <v>2026</v>
      </c>
      <c r="M238" s="1" t="s">
        <v>17071</v>
      </c>
      <c r="N238" s="1" t="s">
        <v>9859</v>
      </c>
      <c r="O238" s="1" t="s">
        <v>204</v>
      </c>
      <c r="P238" s="1">
        <v>5700248196</v>
      </c>
      <c r="Q238" s="8" t="s">
        <v>204</v>
      </c>
      <c r="R238" s="8"/>
      <c r="S238" s="1">
        <v>874276</v>
      </c>
      <c r="T238" s="1">
        <v>8855285</v>
      </c>
      <c r="U238" s="1" t="s">
        <v>17287</v>
      </c>
      <c r="V238" s="1" t="s">
        <v>38</v>
      </c>
      <c r="W238" s="1" t="s">
        <v>39</v>
      </c>
      <c r="X238" s="9">
        <v>46097.37777777778</v>
      </c>
      <c r="Y238" s="9">
        <v>46097.739131944443</v>
      </c>
      <c r="Z238" s="9">
        <v>46100.37777777778</v>
      </c>
      <c r="AA238" s="1" t="s">
        <v>40</v>
      </c>
      <c r="AB238" s="1" t="s">
        <v>330</v>
      </c>
      <c r="AC238" s="1" t="s">
        <v>95</v>
      </c>
      <c r="AD238" s="1" t="s">
        <v>43</v>
      </c>
      <c r="AE238" s="1" t="s">
        <v>44</v>
      </c>
      <c r="AF238" s="1" t="s">
        <v>8656</v>
      </c>
      <c r="AI238" s="1" t="s">
        <v>482</v>
      </c>
      <c r="AJ238" s="9">
        <v>46224.797569444447</v>
      </c>
      <c r="AN238" s="1">
        <f>_xlfn.XLOOKUP(B238,'Exportar Planilha'!B:B,'Exportar Planilha'!E:E)</f>
        <v>0</v>
      </c>
    </row>
    <row r="239" spans="1:40" hidden="1">
      <c r="A239" s="1" t="s">
        <v>5227</v>
      </c>
      <c r="B239" s="1" t="s">
        <v>5228</v>
      </c>
      <c r="C239" s="1">
        <v>612600419</v>
      </c>
      <c r="D239" s="1">
        <v>8812</v>
      </c>
      <c r="E239" s="1" t="s">
        <v>17070</v>
      </c>
      <c r="F239" s="1" t="s">
        <v>32</v>
      </c>
      <c r="G239" s="1" t="s">
        <v>33</v>
      </c>
      <c r="H239" s="1" t="s">
        <v>32</v>
      </c>
      <c r="I239" s="1" t="s">
        <v>33</v>
      </c>
      <c r="J239" s="1" t="s">
        <v>35</v>
      </c>
      <c r="K239" s="1">
        <v>1333893</v>
      </c>
      <c r="L239" s="1">
        <v>2026</v>
      </c>
      <c r="M239" s="1" t="s">
        <v>17071</v>
      </c>
      <c r="N239" s="1" t="s">
        <v>11553</v>
      </c>
      <c r="O239" s="1" t="s">
        <v>83</v>
      </c>
      <c r="P239" s="1">
        <v>5700250080</v>
      </c>
      <c r="Q239" s="8" t="s">
        <v>83</v>
      </c>
      <c r="R239" s="8"/>
      <c r="S239" s="1">
        <v>858417</v>
      </c>
      <c r="T239" s="1">
        <v>9258066</v>
      </c>
      <c r="U239" s="1" t="s">
        <v>17288</v>
      </c>
      <c r="V239" s="1" t="s">
        <v>38</v>
      </c>
      <c r="W239" s="1" t="s">
        <v>39</v>
      </c>
      <c r="X239" s="9">
        <v>46127.973993055559</v>
      </c>
      <c r="Y239" s="9">
        <v>46128.572916666664</v>
      </c>
      <c r="Z239" s="9">
        <v>46130.973993055559</v>
      </c>
      <c r="AA239" s="1" t="s">
        <v>40</v>
      </c>
      <c r="AB239" s="1" t="s">
        <v>85</v>
      </c>
      <c r="AC239" s="1" t="s">
        <v>1141</v>
      </c>
      <c r="AD239" s="1" t="s">
        <v>43</v>
      </c>
      <c r="AE239" s="1" t="s">
        <v>44</v>
      </c>
      <c r="AF239" s="1" t="s">
        <v>5231</v>
      </c>
      <c r="AG239" s="1">
        <v>25</v>
      </c>
      <c r="AH239" s="1">
        <v>15</v>
      </c>
      <c r="AI239" s="1" t="s">
        <v>385</v>
      </c>
      <c r="AJ239" s="9">
        <v>46224.797569444447</v>
      </c>
      <c r="AN239" s="1">
        <f>_xlfn.XLOOKUP(B239,'Exportar Planilha'!B:B,'Exportar Planilha'!E:E)</f>
        <v>0</v>
      </c>
    </row>
    <row r="240" spans="1:40" hidden="1">
      <c r="A240" s="1" t="s">
        <v>8415</v>
      </c>
      <c r="B240" s="1" t="s">
        <v>8416</v>
      </c>
      <c r="D240" s="1" t="e">
        <v>#N/A</v>
      </c>
      <c r="E240" s="1" t="s">
        <v>17070</v>
      </c>
      <c r="F240" s="1" t="s">
        <v>32</v>
      </c>
      <c r="G240" s="1" t="s">
        <v>33</v>
      </c>
      <c r="H240" s="1" t="s">
        <v>32</v>
      </c>
      <c r="I240" s="1" t="s">
        <v>33</v>
      </c>
      <c r="J240" s="1" t="s">
        <v>35</v>
      </c>
      <c r="K240" s="1">
        <v>1277598</v>
      </c>
      <c r="L240" s="1">
        <v>2026</v>
      </c>
      <c r="M240" s="1" t="s">
        <v>17073</v>
      </c>
      <c r="N240" s="1" t="s">
        <v>9468</v>
      </c>
      <c r="O240" s="1" t="s">
        <v>1214</v>
      </c>
      <c r="P240" s="1">
        <v>5700269070</v>
      </c>
      <c r="Q240" s="8" t="s">
        <v>1214</v>
      </c>
      <c r="R240" s="8"/>
      <c r="S240" s="1">
        <v>871259</v>
      </c>
      <c r="T240" s="1">
        <v>8957256</v>
      </c>
      <c r="U240" s="1" t="s">
        <v>17289</v>
      </c>
      <c r="V240" s="1" t="s">
        <v>38</v>
      </c>
      <c r="W240" s="1" t="s">
        <v>39</v>
      </c>
      <c r="X240" s="9">
        <v>46025.756666666668</v>
      </c>
      <c r="Y240" s="9">
        <v>46054.5</v>
      </c>
      <c r="Z240" s="9">
        <v>46028.756666666668</v>
      </c>
      <c r="AA240" s="1" t="s">
        <v>40</v>
      </c>
      <c r="AB240" s="1" t="s">
        <v>94</v>
      </c>
      <c r="AC240" s="1" t="s">
        <v>206</v>
      </c>
      <c r="AD240" s="1" t="s">
        <v>43</v>
      </c>
      <c r="AE240" s="1" t="s">
        <v>44</v>
      </c>
      <c r="AF240" s="1" t="s">
        <v>8419</v>
      </c>
      <c r="AG240" s="1">
        <v>15</v>
      </c>
      <c r="AH240" s="1">
        <v>15</v>
      </c>
      <c r="AI240" s="1" t="s">
        <v>65</v>
      </c>
      <c r="AJ240" s="9">
        <v>46224.797569444447</v>
      </c>
      <c r="AN240" s="1">
        <f>_xlfn.XLOOKUP(B240,'Exportar Planilha'!B:B,'Exportar Planilha'!E:E)</f>
        <v>0</v>
      </c>
    </row>
    <row r="241" spans="1:40">
      <c r="A241" s="1" t="s">
        <v>3290</v>
      </c>
      <c r="B241" s="1" t="s">
        <v>3291</v>
      </c>
      <c r="C241" s="1">
        <v>662600129</v>
      </c>
      <c r="D241" s="1">
        <v>8385</v>
      </c>
      <c r="E241" s="1" t="s">
        <v>17100</v>
      </c>
      <c r="F241" s="1" t="s">
        <v>32</v>
      </c>
      <c r="G241" s="1" t="s">
        <v>33</v>
      </c>
      <c r="H241" s="1" t="s">
        <v>32</v>
      </c>
      <c r="I241" s="1" t="s">
        <v>33</v>
      </c>
      <c r="J241" s="1" t="s">
        <v>35</v>
      </c>
      <c r="K241" s="1">
        <v>1313714</v>
      </c>
      <c r="L241" s="1">
        <v>2026</v>
      </c>
      <c r="M241" s="1" t="s">
        <v>17071</v>
      </c>
      <c r="N241" s="1" t="s">
        <v>12149</v>
      </c>
      <c r="O241" s="1" t="s">
        <v>404</v>
      </c>
      <c r="P241" s="1">
        <v>5700046068</v>
      </c>
      <c r="Q241" s="8" t="e">
        <v>#N/A</v>
      </c>
      <c r="R241" s="8"/>
      <c r="S241" s="1">
        <v>818257</v>
      </c>
      <c r="T241" s="1">
        <v>9405248</v>
      </c>
      <c r="U241" s="1" t="s">
        <v>17290</v>
      </c>
      <c r="V241" s="1" t="s">
        <v>38</v>
      </c>
      <c r="W241" s="1" t="s">
        <v>39</v>
      </c>
      <c r="X241" s="9">
        <v>46072.553113425929</v>
      </c>
      <c r="Y241" s="9">
        <v>46073.009421296294</v>
      </c>
      <c r="Z241" s="9">
        <v>46075.553113425929</v>
      </c>
      <c r="AA241" s="1" t="s">
        <v>232</v>
      </c>
      <c r="AB241" s="1" t="s">
        <v>702</v>
      </c>
      <c r="AC241" s="1" t="s">
        <v>198</v>
      </c>
      <c r="AD241" s="1" t="s">
        <v>43</v>
      </c>
      <c r="AE241" s="1" t="s">
        <v>199</v>
      </c>
      <c r="AF241" s="1" t="s">
        <v>3294</v>
      </c>
      <c r="AG241" s="1">
        <v>15</v>
      </c>
      <c r="AH241" s="1">
        <v>5</v>
      </c>
      <c r="AJ241" s="9">
        <v>15</v>
      </c>
      <c r="AK241" s="1" t="str">
        <f>VLOOKUP(C241,[1]Planilha1!$C:$AK,35,0)</f>
        <v>ÑOK</v>
      </c>
      <c r="AL241" s="1" t="str">
        <f>VLOOKUP(C241,[1]Planilha1!$C:$AM,36,0)</f>
        <v>QUEIMADO</v>
      </c>
      <c r="AM241" s="1" t="str">
        <f>VLOOKUP(C241,[1]Planilha1!$C:$AM,37,0)</f>
        <v>NÃO</v>
      </c>
      <c r="AN241" s="1" t="str">
        <f>_xlfn.XLOOKUP(B241,'Exportar Planilha'!B:B,'Exportar Planilha'!E:E)</f>
        <v>Tem a palavra queimado E TRAFO</v>
      </c>
    </row>
    <row r="242" spans="1:40" hidden="1">
      <c r="A242" s="1" t="s">
        <v>6600</v>
      </c>
      <c r="B242" s="1" t="s">
        <v>6601</v>
      </c>
      <c r="C242" s="1">
        <v>112600597</v>
      </c>
      <c r="D242" s="1">
        <v>8812</v>
      </c>
      <c r="E242" s="1" t="s">
        <v>17070</v>
      </c>
      <c r="F242" s="1" t="s">
        <v>32</v>
      </c>
      <c r="G242" s="1" t="s">
        <v>34</v>
      </c>
      <c r="H242" s="1" t="s">
        <v>32</v>
      </c>
      <c r="I242" s="1" t="s">
        <v>34</v>
      </c>
      <c r="J242" s="1" t="s">
        <v>35</v>
      </c>
      <c r="K242" s="1">
        <v>1353349</v>
      </c>
      <c r="L242" s="1">
        <v>2026</v>
      </c>
      <c r="M242" s="1" t="s">
        <v>17071</v>
      </c>
      <c r="N242" s="1" t="s">
        <v>9468</v>
      </c>
      <c r="O242" s="1" t="s">
        <v>320</v>
      </c>
      <c r="P242" s="1">
        <v>5700269122</v>
      </c>
      <c r="Q242" s="8" t="s">
        <v>320</v>
      </c>
      <c r="R242" s="8"/>
      <c r="S242" s="1">
        <v>801119</v>
      </c>
      <c r="T242" s="1">
        <v>8892600</v>
      </c>
      <c r="U242" s="1" t="s">
        <v>17291</v>
      </c>
      <c r="V242" s="1" t="s">
        <v>38</v>
      </c>
      <c r="W242" s="1" t="s">
        <v>39</v>
      </c>
      <c r="X242" s="9">
        <v>46179.792569444442</v>
      </c>
      <c r="Y242" s="9">
        <v>46180.75</v>
      </c>
      <c r="Z242" s="9">
        <v>46182.792569444442</v>
      </c>
      <c r="AA242" s="1" t="s">
        <v>40</v>
      </c>
      <c r="AB242" s="1" t="s">
        <v>114</v>
      </c>
      <c r="AC242" s="1" t="s">
        <v>776</v>
      </c>
      <c r="AD242" s="1" t="s">
        <v>43</v>
      </c>
      <c r="AE242" s="1" t="s">
        <v>44</v>
      </c>
      <c r="AF242" s="1" t="s">
        <v>6604</v>
      </c>
      <c r="AG242" s="1">
        <v>15</v>
      </c>
      <c r="AH242" s="1">
        <v>15</v>
      </c>
      <c r="AI242" s="1" t="s">
        <v>55</v>
      </c>
      <c r="AJ242" s="9">
        <v>46224.797569444447</v>
      </c>
      <c r="AN242" s="1">
        <f>_xlfn.XLOOKUP(B242,'Exportar Planilha'!B:B,'Exportar Planilha'!E:E)</f>
        <v>0</v>
      </c>
    </row>
    <row r="243" spans="1:40">
      <c r="A243" s="1" t="s">
        <v>6975</v>
      </c>
      <c r="B243" s="1" t="s">
        <v>6976</v>
      </c>
      <c r="C243" s="1">
        <v>662600203</v>
      </c>
      <c r="D243" s="1">
        <v>8385</v>
      </c>
      <c r="E243" s="1" t="s">
        <v>17100</v>
      </c>
      <c r="F243" s="1" t="s">
        <v>307</v>
      </c>
      <c r="G243" s="1" t="s">
        <v>110</v>
      </c>
      <c r="H243" s="1" t="s">
        <v>307</v>
      </c>
      <c r="I243" s="1" t="s">
        <v>172</v>
      </c>
      <c r="J243" s="1" t="s">
        <v>35</v>
      </c>
      <c r="K243" s="1">
        <v>1324027</v>
      </c>
      <c r="L243" s="1">
        <v>2026</v>
      </c>
      <c r="M243" s="1" t="s">
        <v>17071</v>
      </c>
      <c r="N243" s="1" t="s">
        <v>12149</v>
      </c>
      <c r="O243" s="1" t="s">
        <v>6978</v>
      </c>
      <c r="P243" s="1">
        <v>5700119039</v>
      </c>
      <c r="Q243" s="8" t="e">
        <v>#N/A</v>
      </c>
      <c r="R243" s="8"/>
      <c r="S243" s="1">
        <v>820484</v>
      </c>
      <c r="T243" s="1">
        <v>9375261</v>
      </c>
      <c r="U243" s="1" t="s">
        <v>17292</v>
      </c>
      <c r="V243" s="1" t="s">
        <v>38</v>
      </c>
      <c r="W243" s="1" t="s">
        <v>39</v>
      </c>
      <c r="X243" s="9">
        <v>46105.699861111112</v>
      </c>
      <c r="Y243" s="9">
        <v>46106.025810185187</v>
      </c>
      <c r="Z243" s="9">
        <v>46108.699861111112</v>
      </c>
      <c r="AA243" s="1" t="s">
        <v>40</v>
      </c>
      <c r="AB243" s="1" t="s">
        <v>950</v>
      </c>
      <c r="AC243" s="1" t="s">
        <v>534</v>
      </c>
      <c r="AD243" s="1" t="s">
        <v>116</v>
      </c>
      <c r="AE243" s="1" t="s">
        <v>199</v>
      </c>
      <c r="AF243" s="1" t="s">
        <v>6980</v>
      </c>
      <c r="AI243" s="1" t="s">
        <v>1033</v>
      </c>
      <c r="AJ243" s="9">
        <v>30</v>
      </c>
      <c r="AK243" s="1" t="str">
        <f>VLOOKUP(C243,[1]Planilha1!$C:$AK,35,0)</f>
        <v>ÑOK</v>
      </c>
      <c r="AL243" s="1" t="str">
        <f>VLOOKUP(C243,[1]Planilha1!$C:$AM,36,0)</f>
        <v>QUEIMADO</v>
      </c>
      <c r="AM243" s="1" t="str">
        <f>VLOOKUP(C243,[1]Planilha1!$C:$AM,37,0)</f>
        <v>NÃO</v>
      </c>
      <c r="AN243" s="1" t="s">
        <v>17293</v>
      </c>
    </row>
    <row r="244" spans="1:40" hidden="1">
      <c r="A244" s="1" t="s">
        <v>1824</v>
      </c>
      <c r="B244" s="1" t="s">
        <v>1825</v>
      </c>
      <c r="C244" s="1">
        <v>612600252</v>
      </c>
      <c r="D244" s="1">
        <v>8812</v>
      </c>
      <c r="E244" s="1" t="s">
        <v>17070</v>
      </c>
      <c r="F244" s="1" t="s">
        <v>32</v>
      </c>
      <c r="G244" s="1" t="s">
        <v>33</v>
      </c>
      <c r="H244" s="1" t="s">
        <v>32</v>
      </c>
      <c r="I244" s="1" t="s">
        <v>32</v>
      </c>
      <c r="J244" s="1" t="s">
        <v>35</v>
      </c>
      <c r="K244" s="1">
        <v>1316620</v>
      </c>
      <c r="L244" s="1">
        <v>2026</v>
      </c>
      <c r="M244" s="1" t="s">
        <v>17071</v>
      </c>
      <c r="N244" s="1" t="s">
        <v>11553</v>
      </c>
      <c r="O244" s="1" t="s">
        <v>36</v>
      </c>
      <c r="P244" s="1">
        <v>5700274056</v>
      </c>
      <c r="Q244" s="8" t="s">
        <v>36</v>
      </c>
      <c r="R244" s="8"/>
      <c r="S244" s="1">
        <v>792232</v>
      </c>
      <c r="T244" s="1">
        <v>9210716</v>
      </c>
      <c r="U244" s="1" t="s">
        <v>17294</v>
      </c>
      <c r="V244" s="1" t="s">
        <v>38</v>
      </c>
      <c r="W244" s="1" t="s">
        <v>39</v>
      </c>
      <c r="X244" s="9">
        <v>46083.709537037037</v>
      </c>
      <c r="Y244" s="9">
        <v>46084.345706018517</v>
      </c>
      <c r="Z244" s="9">
        <v>46086.709537037037</v>
      </c>
      <c r="AA244" s="1" t="s">
        <v>40</v>
      </c>
      <c r="AB244" s="1" t="s">
        <v>1828</v>
      </c>
      <c r="AC244" s="1" t="s">
        <v>280</v>
      </c>
      <c r="AD244" s="1" t="s">
        <v>43</v>
      </c>
      <c r="AE244" s="1" t="s">
        <v>44</v>
      </c>
      <c r="AF244" s="1" t="s">
        <v>1829</v>
      </c>
      <c r="AG244" s="1">
        <v>15</v>
      </c>
      <c r="AH244" s="1">
        <v>5</v>
      </c>
      <c r="AI244" s="1" t="s">
        <v>1287</v>
      </c>
      <c r="AJ244" s="9">
        <v>46224.797569444447</v>
      </c>
      <c r="AN244" s="1">
        <f>_xlfn.XLOOKUP(B244,'Exportar Planilha'!B:B,'Exportar Planilha'!E:E)</f>
        <v>0</v>
      </c>
    </row>
    <row r="245" spans="1:40" hidden="1">
      <c r="A245" s="1" t="s">
        <v>7774</v>
      </c>
      <c r="B245" s="1" t="s">
        <v>7775</v>
      </c>
      <c r="C245" s="1">
        <v>212600204</v>
      </c>
      <c r="D245" s="1">
        <v>8812</v>
      </c>
      <c r="E245" s="1" t="s">
        <v>17070</v>
      </c>
      <c r="F245" s="1" t="s">
        <v>32</v>
      </c>
      <c r="G245" s="1" t="s">
        <v>33</v>
      </c>
      <c r="H245" s="1" t="s">
        <v>32</v>
      </c>
      <c r="I245" s="1" t="s">
        <v>33</v>
      </c>
      <c r="J245" s="1" t="s">
        <v>35</v>
      </c>
      <c r="K245" s="1">
        <v>1312907</v>
      </c>
      <c r="L245" s="1">
        <v>2026</v>
      </c>
      <c r="M245" s="1" t="s">
        <v>17071</v>
      </c>
      <c r="N245" s="1" t="s">
        <v>10032</v>
      </c>
      <c r="O245" s="1" t="s">
        <v>434</v>
      </c>
      <c r="P245" s="1">
        <v>5700278055</v>
      </c>
      <c r="Q245" s="8" t="s">
        <v>434</v>
      </c>
      <c r="R245" s="8"/>
      <c r="S245" s="1">
        <v>666390</v>
      </c>
      <c r="T245" s="1">
        <v>9023559</v>
      </c>
      <c r="U245" s="1" t="s">
        <v>17295</v>
      </c>
      <c r="V245" s="1" t="s">
        <v>38</v>
      </c>
      <c r="W245" s="1" t="s">
        <v>39</v>
      </c>
      <c r="X245" s="9">
        <v>46067.503078703703</v>
      </c>
      <c r="Y245" s="9">
        <v>46068.708333333336</v>
      </c>
      <c r="Z245" s="9">
        <v>46070.503078703703</v>
      </c>
      <c r="AA245" s="1" t="s">
        <v>40</v>
      </c>
      <c r="AB245" s="1" t="s">
        <v>436</v>
      </c>
      <c r="AC245" s="1" t="s">
        <v>182</v>
      </c>
      <c r="AD245" s="1" t="s">
        <v>43</v>
      </c>
      <c r="AE245" s="1" t="s">
        <v>44</v>
      </c>
      <c r="AF245" s="1" t="s">
        <v>7778</v>
      </c>
      <c r="AG245" s="1">
        <v>15</v>
      </c>
      <c r="AH245" s="1">
        <v>15</v>
      </c>
      <c r="AI245" s="1" t="s">
        <v>65</v>
      </c>
      <c r="AJ245" s="9">
        <v>46224.797569444447</v>
      </c>
      <c r="AN245" s="1">
        <f>_xlfn.XLOOKUP(B245,'Exportar Planilha'!B:B,'Exportar Planilha'!E:E)</f>
        <v>0</v>
      </c>
    </row>
    <row r="246" spans="1:40" hidden="1">
      <c r="A246" s="1" t="s">
        <v>7075</v>
      </c>
      <c r="B246" s="1" t="s">
        <v>7076</v>
      </c>
      <c r="C246" s="1">
        <v>512600110</v>
      </c>
      <c r="D246" s="1">
        <v>8812</v>
      </c>
      <c r="E246" s="1" t="s">
        <v>17070</v>
      </c>
      <c r="F246" s="1" t="s">
        <v>32</v>
      </c>
      <c r="G246" s="1" t="s">
        <v>33</v>
      </c>
      <c r="H246" s="1" t="s">
        <v>32</v>
      </c>
      <c r="I246" s="1" t="s">
        <v>33</v>
      </c>
      <c r="J246" s="1" t="s">
        <v>35</v>
      </c>
      <c r="K246" s="1">
        <v>1325521</v>
      </c>
      <c r="L246" s="1">
        <v>2026</v>
      </c>
      <c r="M246" s="1" t="s">
        <v>17071</v>
      </c>
      <c r="N246" s="1" t="s">
        <v>12832</v>
      </c>
      <c r="O246" s="1" t="s">
        <v>666</v>
      </c>
      <c r="P246" s="1">
        <v>5700279116</v>
      </c>
      <c r="Q246" s="8" t="s">
        <v>666</v>
      </c>
      <c r="R246" s="8"/>
      <c r="S246" s="1">
        <v>853558</v>
      </c>
      <c r="T246" s="1">
        <v>8726441</v>
      </c>
      <c r="U246" s="1" t="s">
        <v>17296</v>
      </c>
      <c r="V246" s="1" t="s">
        <v>38</v>
      </c>
      <c r="W246" s="1" t="s">
        <v>39</v>
      </c>
      <c r="X246" s="9">
        <v>46100.672430555554</v>
      </c>
      <c r="Y246" s="9">
        <v>46100.833333333336</v>
      </c>
      <c r="Z246" s="9">
        <v>46103.672430555554</v>
      </c>
      <c r="AA246" s="1" t="s">
        <v>40</v>
      </c>
      <c r="AB246" s="1" t="s">
        <v>554</v>
      </c>
      <c r="AC246" s="1" t="s">
        <v>248</v>
      </c>
      <c r="AD246" s="1" t="s">
        <v>43</v>
      </c>
      <c r="AE246" s="1" t="s">
        <v>44</v>
      </c>
      <c r="AF246" s="1" t="s">
        <v>7079</v>
      </c>
      <c r="AG246" s="1">
        <v>25</v>
      </c>
      <c r="AH246" s="1">
        <v>25</v>
      </c>
      <c r="AI246" s="1" t="s">
        <v>268</v>
      </c>
      <c r="AJ246" s="9">
        <v>46224.797569444447</v>
      </c>
      <c r="AN246" s="1">
        <f>_xlfn.XLOOKUP(B246,'Exportar Planilha'!B:B,'Exportar Planilha'!E:E)</f>
        <v>0</v>
      </c>
    </row>
    <row r="247" spans="1:40" hidden="1">
      <c r="A247" s="1" t="s">
        <v>7369</v>
      </c>
      <c r="B247" s="1" t="s">
        <v>7370</v>
      </c>
      <c r="C247" s="1">
        <v>612600349</v>
      </c>
      <c r="D247" s="1">
        <v>8812</v>
      </c>
      <c r="E247" s="1" t="s">
        <v>17070</v>
      </c>
      <c r="F247" s="1" t="s">
        <v>32</v>
      </c>
      <c r="G247" s="1" t="s">
        <v>33</v>
      </c>
      <c r="H247" s="1" t="s">
        <v>32</v>
      </c>
      <c r="I247" s="1" t="s">
        <v>33</v>
      </c>
      <c r="J247" s="1" t="s">
        <v>35</v>
      </c>
      <c r="K247" s="1">
        <v>1326057</v>
      </c>
      <c r="L247" s="1">
        <v>2026</v>
      </c>
      <c r="M247" s="1" t="s">
        <v>17071</v>
      </c>
      <c r="N247" s="1" t="s">
        <v>11553</v>
      </c>
      <c r="O247" s="1" t="s">
        <v>101</v>
      </c>
      <c r="P247" s="1">
        <v>5700280025</v>
      </c>
      <c r="Q247" s="8" t="s">
        <v>101</v>
      </c>
      <c r="R247" s="8"/>
      <c r="S247" s="1">
        <v>702513</v>
      </c>
      <c r="T247" s="1">
        <v>9150032</v>
      </c>
      <c r="U247" s="1" t="s">
        <v>17297</v>
      </c>
      <c r="V247" s="1" t="s">
        <v>38</v>
      </c>
      <c r="W247" s="1" t="s">
        <v>39</v>
      </c>
      <c r="X247" s="9">
        <v>46108.513437499998</v>
      </c>
      <c r="Y247" s="9">
        <v>46110.074999999997</v>
      </c>
      <c r="Z247" s="9">
        <v>46111.513437499998</v>
      </c>
      <c r="AA247" s="1" t="s">
        <v>40</v>
      </c>
      <c r="AB247" s="1" t="s">
        <v>103</v>
      </c>
      <c r="AC247" s="1" t="s">
        <v>489</v>
      </c>
      <c r="AD247" s="1" t="s">
        <v>43</v>
      </c>
      <c r="AE247" s="1" t="s">
        <v>44</v>
      </c>
      <c r="AF247" s="1" t="s">
        <v>7373</v>
      </c>
      <c r="AG247" s="1">
        <v>25</v>
      </c>
      <c r="AH247" s="1">
        <v>25</v>
      </c>
      <c r="AI247" s="1" t="s">
        <v>931</v>
      </c>
      <c r="AJ247" s="9">
        <v>46224.797569444447</v>
      </c>
      <c r="AN247" s="1">
        <f>_xlfn.XLOOKUP(B247,'Exportar Planilha'!B:B,'Exportar Planilha'!E:E)</f>
        <v>0</v>
      </c>
    </row>
    <row r="248" spans="1:40" hidden="1">
      <c r="A248" s="1" t="s">
        <v>5333</v>
      </c>
      <c r="B248" s="1" t="s">
        <v>5334</v>
      </c>
      <c r="C248" s="1">
        <v>512600114</v>
      </c>
      <c r="D248" s="1">
        <v>8812</v>
      </c>
      <c r="E248" s="1" t="s">
        <v>17070</v>
      </c>
      <c r="F248" s="1" t="s">
        <v>32</v>
      </c>
      <c r="G248" s="1" t="s">
        <v>33</v>
      </c>
      <c r="H248" s="1" t="s">
        <v>32</v>
      </c>
      <c r="I248" s="1" t="s">
        <v>33</v>
      </c>
      <c r="J248" s="1" t="s">
        <v>35</v>
      </c>
      <c r="K248" s="1">
        <v>1325288</v>
      </c>
      <c r="L248" s="1">
        <v>2026</v>
      </c>
      <c r="M248" s="1" t="s">
        <v>17071</v>
      </c>
      <c r="N248" s="1" t="s">
        <v>12832</v>
      </c>
      <c r="O248" s="1" t="s">
        <v>3425</v>
      </c>
      <c r="P248" s="1">
        <v>5700281190</v>
      </c>
      <c r="Q248" s="8" t="s">
        <v>3425</v>
      </c>
      <c r="R248" s="8"/>
      <c r="S248" s="1">
        <v>987424</v>
      </c>
      <c r="T248" s="1">
        <v>8699098</v>
      </c>
      <c r="U248" s="1" t="s">
        <v>17298</v>
      </c>
      <c r="V248" s="1" t="s">
        <v>38</v>
      </c>
      <c r="W248" s="1" t="s">
        <v>39</v>
      </c>
      <c r="X248" s="9">
        <v>46106.510925925926</v>
      </c>
      <c r="Y248" s="9">
        <v>46108.721388888887</v>
      </c>
      <c r="Z248" s="9">
        <v>46109.510925925926</v>
      </c>
      <c r="AA248" s="1" t="s">
        <v>40</v>
      </c>
      <c r="AB248" s="1" t="s">
        <v>3427</v>
      </c>
      <c r="AC248" s="1" t="s">
        <v>248</v>
      </c>
      <c r="AD248" s="1" t="s">
        <v>43</v>
      </c>
      <c r="AE248" s="1" t="s">
        <v>44</v>
      </c>
      <c r="AF248" s="1" t="s">
        <v>5335</v>
      </c>
      <c r="AG248" s="1">
        <v>15</v>
      </c>
      <c r="AH248" s="1">
        <v>15</v>
      </c>
      <c r="AI248" s="1" t="s">
        <v>65</v>
      </c>
      <c r="AJ248" s="9">
        <v>46224.797569444447</v>
      </c>
      <c r="AN248" s="1">
        <f>_xlfn.XLOOKUP(B248,'Exportar Planilha'!B:B,'Exportar Planilha'!E:E)</f>
        <v>0</v>
      </c>
    </row>
    <row r="249" spans="1:40" hidden="1">
      <c r="A249" s="1" t="s">
        <v>7218</v>
      </c>
      <c r="B249" s="1" t="s">
        <v>7219</v>
      </c>
      <c r="C249" s="1">
        <v>412600156</v>
      </c>
      <c r="D249" s="1">
        <v>8812</v>
      </c>
      <c r="E249" s="1" t="s">
        <v>17070</v>
      </c>
      <c r="F249" s="1" t="s">
        <v>32</v>
      </c>
      <c r="G249" s="1" t="s">
        <v>34</v>
      </c>
      <c r="H249" s="1" t="s">
        <v>32</v>
      </c>
      <c r="I249" s="1" t="s">
        <v>34</v>
      </c>
      <c r="J249" s="1" t="s">
        <v>35</v>
      </c>
      <c r="K249" s="1">
        <v>1304047</v>
      </c>
      <c r="L249" s="1">
        <v>2026</v>
      </c>
      <c r="M249" s="1" t="s">
        <v>17071</v>
      </c>
      <c r="N249" s="1" t="s">
        <v>13191</v>
      </c>
      <c r="O249" s="1" t="s">
        <v>7221</v>
      </c>
      <c r="P249" s="1">
        <v>5700282003</v>
      </c>
      <c r="Q249" s="8" t="s">
        <v>7221</v>
      </c>
      <c r="R249" s="8"/>
      <c r="S249" s="1">
        <v>707502</v>
      </c>
      <c r="T249" s="1">
        <v>8699404</v>
      </c>
      <c r="U249" s="1" t="s">
        <v>17299</v>
      </c>
      <c r="V249" s="1" t="s">
        <v>38</v>
      </c>
      <c r="W249" s="1" t="s">
        <v>39</v>
      </c>
      <c r="X249" s="9">
        <v>46052.553206018521</v>
      </c>
      <c r="Y249" s="9">
        <v>46052.882731481484</v>
      </c>
      <c r="Z249" s="9">
        <v>46055.553206018521</v>
      </c>
      <c r="AA249" s="1" t="s">
        <v>40</v>
      </c>
      <c r="AB249" s="1" t="s">
        <v>254</v>
      </c>
      <c r="AC249" s="1" t="s">
        <v>72</v>
      </c>
      <c r="AD249" s="1" t="s">
        <v>116</v>
      </c>
      <c r="AE249" s="1" t="s">
        <v>44</v>
      </c>
      <c r="AF249" s="1" t="s">
        <v>7223</v>
      </c>
      <c r="AG249" s="1">
        <v>30</v>
      </c>
      <c r="AH249" s="1">
        <v>30</v>
      </c>
      <c r="AI249" s="1" t="s">
        <v>561</v>
      </c>
      <c r="AJ249" s="9">
        <v>46224.797569444447</v>
      </c>
      <c r="AN249" s="1">
        <f>_xlfn.XLOOKUP(B249,'Exportar Planilha'!B:B,'Exportar Planilha'!E:E)</f>
        <v>0</v>
      </c>
    </row>
    <row r="250" spans="1:40" hidden="1">
      <c r="A250" s="1" t="s">
        <v>2328</v>
      </c>
      <c r="B250" s="1" t="s">
        <v>2329</v>
      </c>
      <c r="C250" s="1">
        <v>712600010</v>
      </c>
      <c r="D250" s="1">
        <v>8812</v>
      </c>
      <c r="E250" s="1" t="s">
        <v>17070</v>
      </c>
      <c r="F250" s="1" t="s">
        <v>32</v>
      </c>
      <c r="G250" s="1" t="s">
        <v>33</v>
      </c>
      <c r="H250" s="1" t="s">
        <v>32</v>
      </c>
      <c r="I250" s="1" t="s">
        <v>33</v>
      </c>
      <c r="J250" s="1" t="s">
        <v>35</v>
      </c>
      <c r="K250" s="1">
        <v>1277597</v>
      </c>
      <c r="L250" s="1">
        <v>2026</v>
      </c>
      <c r="M250" s="1" t="s">
        <v>17071</v>
      </c>
      <c r="N250" s="1" t="s">
        <v>12298</v>
      </c>
      <c r="O250" s="1" t="s">
        <v>359</v>
      </c>
      <c r="P250" s="1">
        <v>5700282087</v>
      </c>
      <c r="Q250" s="8" t="s">
        <v>359</v>
      </c>
      <c r="R250" s="8"/>
      <c r="S250" s="1">
        <v>728009</v>
      </c>
      <c r="T250" s="1">
        <v>9030988</v>
      </c>
      <c r="U250" s="1" t="s">
        <v>17300</v>
      </c>
      <c r="V250" s="1" t="s">
        <v>1160</v>
      </c>
      <c r="W250" s="1" t="s">
        <v>39</v>
      </c>
      <c r="X250" s="9">
        <v>46024.872546296298</v>
      </c>
      <c r="Y250" s="9">
        <v>46027.27857638889</v>
      </c>
      <c r="Z250" s="9">
        <v>46084.872546296298</v>
      </c>
      <c r="AA250" s="1" t="s">
        <v>40</v>
      </c>
      <c r="AB250" s="1" t="s">
        <v>722</v>
      </c>
      <c r="AC250" s="1" t="s">
        <v>63</v>
      </c>
      <c r="AD250" s="1" t="s">
        <v>43</v>
      </c>
      <c r="AE250" s="1" t="s">
        <v>44</v>
      </c>
      <c r="AF250" s="1" t="s">
        <v>2332</v>
      </c>
      <c r="AG250" s="1">
        <v>25</v>
      </c>
      <c r="AH250" s="1">
        <v>10</v>
      </c>
      <c r="AI250" s="1" t="s">
        <v>46</v>
      </c>
      <c r="AJ250" s="9">
        <v>46224.797569444447</v>
      </c>
      <c r="AN250" s="1">
        <f>_xlfn.XLOOKUP(B250,'Exportar Planilha'!B:B,'Exportar Planilha'!E:E)</f>
        <v>0</v>
      </c>
    </row>
    <row r="251" spans="1:40" hidden="1">
      <c r="A251" s="1" t="s">
        <v>1300</v>
      </c>
      <c r="B251" s="1" t="s">
        <v>1301</v>
      </c>
      <c r="C251" s="1">
        <v>612600022</v>
      </c>
      <c r="D251" s="1">
        <v>8812</v>
      </c>
      <c r="E251" s="1" t="s">
        <v>17070</v>
      </c>
      <c r="F251" s="1" t="s">
        <v>32</v>
      </c>
      <c r="G251" s="1" t="s">
        <v>172</v>
      </c>
      <c r="H251" s="1" t="s">
        <v>32</v>
      </c>
      <c r="I251" s="1" t="s">
        <v>34</v>
      </c>
      <c r="J251" s="1" t="s">
        <v>35</v>
      </c>
      <c r="K251" s="1">
        <v>1278734</v>
      </c>
      <c r="L251" s="1">
        <v>2026</v>
      </c>
      <c r="M251" s="1" t="s">
        <v>17071</v>
      </c>
      <c r="N251" s="1" t="s">
        <v>11553</v>
      </c>
      <c r="O251" s="1" t="s">
        <v>83</v>
      </c>
      <c r="P251" s="1">
        <v>5700285080</v>
      </c>
      <c r="Q251" s="8" t="s">
        <v>83</v>
      </c>
      <c r="R251" s="8"/>
      <c r="S251" s="1">
        <v>847565</v>
      </c>
      <c r="T251" s="1">
        <v>9262113</v>
      </c>
      <c r="U251" s="1" t="s">
        <v>17301</v>
      </c>
      <c r="V251" s="1" t="s">
        <v>38</v>
      </c>
      <c r="W251" s="1" t="s">
        <v>39</v>
      </c>
      <c r="X251" s="9">
        <v>46024.556539351855</v>
      </c>
      <c r="Y251" s="9">
        <v>46024.770833333336</v>
      </c>
      <c r="Z251" s="9">
        <v>46027.556539351855</v>
      </c>
      <c r="AA251" s="1" t="s">
        <v>40</v>
      </c>
      <c r="AB251" s="1" t="s">
        <v>85</v>
      </c>
      <c r="AC251" s="1" t="s">
        <v>225</v>
      </c>
      <c r="AD251" s="1" t="s">
        <v>43</v>
      </c>
      <c r="AE251" s="1" t="s">
        <v>44</v>
      </c>
      <c r="AF251" s="1" t="s">
        <v>1304</v>
      </c>
      <c r="AG251" s="1">
        <v>15</v>
      </c>
      <c r="AH251" s="1">
        <v>15</v>
      </c>
      <c r="AI251" s="1" t="s">
        <v>159</v>
      </c>
      <c r="AJ251" s="9">
        <v>46224.797569444447</v>
      </c>
      <c r="AN251" s="1">
        <f>_xlfn.XLOOKUP(B251,'Exportar Planilha'!B:B,'Exportar Planilha'!E:E)</f>
        <v>0</v>
      </c>
    </row>
    <row r="252" spans="1:40" hidden="1">
      <c r="A252" s="1" t="s">
        <v>5879</v>
      </c>
      <c r="B252" s="1" t="s">
        <v>5880</v>
      </c>
      <c r="C252" s="1">
        <v>212600081</v>
      </c>
      <c r="D252" s="1">
        <v>8812</v>
      </c>
      <c r="E252" s="1" t="s">
        <v>17070</v>
      </c>
      <c r="F252" s="1" t="s">
        <v>32</v>
      </c>
      <c r="G252" s="1" t="s">
        <v>33</v>
      </c>
      <c r="H252" s="1" t="s">
        <v>32</v>
      </c>
      <c r="I252" s="1" t="s">
        <v>33</v>
      </c>
      <c r="J252" s="1" t="s">
        <v>35</v>
      </c>
      <c r="K252" s="1">
        <v>1287111</v>
      </c>
      <c r="L252" s="1">
        <v>2026</v>
      </c>
      <c r="M252" s="1" t="s">
        <v>17071</v>
      </c>
      <c r="N252" s="1" t="s">
        <v>10032</v>
      </c>
      <c r="O252" s="1" t="s">
        <v>434</v>
      </c>
      <c r="P252" s="1">
        <v>5700288055</v>
      </c>
      <c r="Q252" s="8" t="s">
        <v>434</v>
      </c>
      <c r="R252" s="8"/>
      <c r="S252" s="1">
        <v>673047</v>
      </c>
      <c r="T252" s="1">
        <v>9024841</v>
      </c>
      <c r="U252" s="1" t="s">
        <v>17302</v>
      </c>
      <c r="V252" s="1" t="s">
        <v>38</v>
      </c>
      <c r="W252" s="1" t="s">
        <v>39</v>
      </c>
      <c r="X252" s="9">
        <v>46035.416921296295</v>
      </c>
      <c r="Y252" s="9">
        <v>46037.834027777775</v>
      </c>
      <c r="Z252" s="9">
        <v>46038.416921296295</v>
      </c>
      <c r="AA252" s="1" t="s">
        <v>40</v>
      </c>
      <c r="AB252" s="1" t="s">
        <v>436</v>
      </c>
      <c r="AC252" s="1" t="s">
        <v>354</v>
      </c>
      <c r="AD252" s="1" t="s">
        <v>43</v>
      </c>
      <c r="AE252" s="1" t="s">
        <v>44</v>
      </c>
      <c r="AF252" s="1" t="s">
        <v>5883</v>
      </c>
      <c r="AG252" s="1">
        <v>30</v>
      </c>
      <c r="AH252" s="1">
        <v>30</v>
      </c>
      <c r="AI252" s="1" t="s">
        <v>297</v>
      </c>
      <c r="AJ252" s="9">
        <v>46224.797569444447</v>
      </c>
      <c r="AN252" s="1">
        <f>_xlfn.XLOOKUP(B252,'Exportar Planilha'!B:B,'Exportar Planilha'!E:E)</f>
        <v>0</v>
      </c>
    </row>
    <row r="253" spans="1:40" hidden="1">
      <c r="A253" s="1" t="s">
        <v>6179</v>
      </c>
      <c r="B253" s="1" t="s">
        <v>6180</v>
      </c>
      <c r="C253" s="1">
        <v>312600086</v>
      </c>
      <c r="D253" s="1">
        <v>8812</v>
      </c>
      <c r="E253" s="1" t="s">
        <v>17070</v>
      </c>
      <c r="F253" s="1" t="s">
        <v>32</v>
      </c>
      <c r="G253" s="1" t="s">
        <v>34</v>
      </c>
      <c r="J253" s="1" t="s">
        <v>35</v>
      </c>
      <c r="K253" s="1">
        <v>1302268</v>
      </c>
      <c r="L253" s="1">
        <v>2026</v>
      </c>
      <c r="M253" s="1" t="s">
        <v>17071</v>
      </c>
      <c r="N253" s="1" t="s">
        <v>10852</v>
      </c>
      <c r="O253" s="1" t="s">
        <v>2199</v>
      </c>
      <c r="P253" s="1">
        <v>5700289105</v>
      </c>
      <c r="Q253" s="8" t="s">
        <v>2199</v>
      </c>
      <c r="R253" s="8"/>
      <c r="S253" s="1">
        <v>739164</v>
      </c>
      <c r="T253" s="1">
        <v>8822244</v>
      </c>
      <c r="U253" s="1" t="s">
        <v>17303</v>
      </c>
      <c r="V253" s="1" t="s">
        <v>38</v>
      </c>
      <c r="W253" s="1" t="s">
        <v>39</v>
      </c>
      <c r="X253" s="9">
        <v>46044.755266203705</v>
      </c>
      <c r="Y253" s="9">
        <v>46046.529166666667</v>
      </c>
      <c r="Z253" s="9">
        <v>46047.755266203705</v>
      </c>
      <c r="AA253" s="1" t="s">
        <v>40</v>
      </c>
      <c r="AB253" s="1" t="s">
        <v>735</v>
      </c>
      <c r="AC253" s="1" t="s">
        <v>72</v>
      </c>
      <c r="AD253" s="1" t="s">
        <v>43</v>
      </c>
      <c r="AE253" s="1" t="s">
        <v>44</v>
      </c>
      <c r="AF253" s="1" t="s">
        <v>6182</v>
      </c>
      <c r="AG253" s="1">
        <v>15</v>
      </c>
      <c r="AH253" s="1">
        <v>15</v>
      </c>
      <c r="AI253" s="1" t="s">
        <v>65</v>
      </c>
      <c r="AJ253" s="9">
        <v>46224.797569444447</v>
      </c>
      <c r="AN253" s="1">
        <f>_xlfn.XLOOKUP(B253,'Exportar Planilha'!B:B,'Exportar Planilha'!E:E)</f>
        <v>0</v>
      </c>
    </row>
    <row r="254" spans="1:40" hidden="1">
      <c r="A254" s="1" t="s">
        <v>3084</v>
      </c>
      <c r="B254" s="1" t="s">
        <v>3085</v>
      </c>
      <c r="C254" s="1">
        <v>612600311</v>
      </c>
      <c r="D254" s="1">
        <v>8812</v>
      </c>
      <c r="E254" s="1" t="s">
        <v>17070</v>
      </c>
      <c r="F254" s="1" t="s">
        <v>32</v>
      </c>
      <c r="G254" s="1" t="s">
        <v>34</v>
      </c>
      <c r="H254" s="1" t="s">
        <v>32</v>
      </c>
      <c r="I254" s="1" t="s">
        <v>172</v>
      </c>
      <c r="J254" s="1" t="s">
        <v>35</v>
      </c>
      <c r="K254" s="1">
        <v>1320023</v>
      </c>
      <c r="L254" s="1">
        <v>2026</v>
      </c>
      <c r="M254" s="1" t="s">
        <v>17071</v>
      </c>
      <c r="N254" s="1" t="s">
        <v>11553</v>
      </c>
      <c r="O254" s="1" t="s">
        <v>101</v>
      </c>
      <c r="P254" s="1">
        <v>5700289136</v>
      </c>
      <c r="Q254" s="8" t="s">
        <v>101</v>
      </c>
      <c r="R254" s="8"/>
      <c r="S254" s="1">
        <v>680706</v>
      </c>
      <c r="T254" s="1">
        <v>9165746</v>
      </c>
      <c r="U254" s="1" t="s">
        <v>17304</v>
      </c>
      <c r="V254" s="1" t="s">
        <v>38</v>
      </c>
      <c r="W254" s="1" t="s">
        <v>39</v>
      </c>
      <c r="X254" s="9">
        <v>46094.43377314815</v>
      </c>
      <c r="Y254" s="9">
        <v>46094.820138888892</v>
      </c>
      <c r="Z254" s="9">
        <v>46097.43377314815</v>
      </c>
      <c r="AA254" s="1" t="s">
        <v>40</v>
      </c>
      <c r="AB254" s="1" t="s">
        <v>181</v>
      </c>
      <c r="AC254" s="1" t="s">
        <v>63</v>
      </c>
      <c r="AD254" s="1" t="s">
        <v>43</v>
      </c>
      <c r="AE254" s="1" t="s">
        <v>44</v>
      </c>
      <c r="AF254" s="1" t="s">
        <v>3088</v>
      </c>
      <c r="AG254" s="1">
        <v>1125</v>
      </c>
      <c r="AH254" s="1">
        <v>1125</v>
      </c>
      <c r="AI254" s="1" t="s">
        <v>3089</v>
      </c>
      <c r="AJ254" s="9">
        <v>46224.797569444447</v>
      </c>
      <c r="AN254" s="1">
        <f>_xlfn.XLOOKUP(B254,'Exportar Planilha'!B:B,'Exportar Planilha'!E:E)</f>
        <v>0</v>
      </c>
    </row>
    <row r="255" spans="1:40" hidden="1">
      <c r="A255" s="1" t="s">
        <v>7888</v>
      </c>
      <c r="B255" s="1" t="s">
        <v>7889</v>
      </c>
      <c r="C255" s="1">
        <v>612600472</v>
      </c>
      <c r="D255" s="1">
        <v>8812</v>
      </c>
      <c r="E255" s="1" t="s">
        <v>17070</v>
      </c>
      <c r="F255" s="1" t="s">
        <v>32</v>
      </c>
      <c r="G255" s="1" t="s">
        <v>172</v>
      </c>
      <c r="H255" s="1" t="s">
        <v>32</v>
      </c>
      <c r="I255" s="1" t="s">
        <v>32</v>
      </c>
      <c r="J255" s="1" t="s">
        <v>35</v>
      </c>
      <c r="K255" s="1">
        <v>1339165</v>
      </c>
      <c r="L255" s="1">
        <v>2026</v>
      </c>
      <c r="M255" s="1" t="s">
        <v>17071</v>
      </c>
      <c r="N255" s="1" t="s">
        <v>11553</v>
      </c>
      <c r="O255" s="1" t="s">
        <v>367</v>
      </c>
      <c r="P255" s="1">
        <v>5700290030</v>
      </c>
      <c r="Q255" s="8" t="s">
        <v>367</v>
      </c>
      <c r="R255" s="8"/>
      <c r="S255" s="1">
        <v>807239</v>
      </c>
      <c r="T255" s="1">
        <v>9260069</v>
      </c>
      <c r="U255" s="1" t="s">
        <v>17305</v>
      </c>
      <c r="V255" s="1" t="s">
        <v>38</v>
      </c>
      <c r="W255" s="1" t="s">
        <v>39</v>
      </c>
      <c r="X255" s="9">
        <v>46141.751481481479</v>
      </c>
      <c r="Y255" s="9">
        <v>46142.662152777775</v>
      </c>
      <c r="Z255" s="9">
        <v>46144.751481481479</v>
      </c>
      <c r="AA255" s="1" t="s">
        <v>40</v>
      </c>
      <c r="AB255" s="1" t="s">
        <v>642</v>
      </c>
      <c r="AC255" s="1" t="s">
        <v>225</v>
      </c>
      <c r="AD255" s="1" t="s">
        <v>43</v>
      </c>
      <c r="AE255" s="1" t="s">
        <v>44</v>
      </c>
      <c r="AF255" s="1" t="s">
        <v>7892</v>
      </c>
      <c r="AG255" s="1">
        <v>15</v>
      </c>
      <c r="AH255" s="1">
        <v>5</v>
      </c>
      <c r="AI255" s="1" t="s">
        <v>400</v>
      </c>
      <c r="AJ255" s="9">
        <v>46224.797569444447</v>
      </c>
      <c r="AN255" s="1">
        <f>_xlfn.XLOOKUP(B255,'Exportar Planilha'!B:B,'Exportar Planilha'!E:E)</f>
        <v>0</v>
      </c>
    </row>
    <row r="256" spans="1:40" hidden="1">
      <c r="A256" s="1" t="s">
        <v>1040</v>
      </c>
      <c r="B256" s="1" t="s">
        <v>1041</v>
      </c>
      <c r="C256" s="1">
        <v>712600217</v>
      </c>
      <c r="D256" s="1">
        <v>8812</v>
      </c>
      <c r="E256" s="1" t="s">
        <v>17070</v>
      </c>
      <c r="F256" s="1" t="s">
        <v>32</v>
      </c>
      <c r="G256" s="1" t="s">
        <v>33</v>
      </c>
      <c r="H256" s="1" t="s">
        <v>32</v>
      </c>
      <c r="I256" s="1" t="s">
        <v>33</v>
      </c>
      <c r="J256" s="1" t="s">
        <v>35</v>
      </c>
      <c r="K256" s="1">
        <v>1318505</v>
      </c>
      <c r="L256" s="1">
        <v>2026</v>
      </c>
      <c r="M256" s="1" t="s">
        <v>17071</v>
      </c>
      <c r="N256" s="1" t="s">
        <v>12298</v>
      </c>
      <c r="O256" s="1" t="s">
        <v>1043</v>
      </c>
      <c r="P256" s="1">
        <v>5700293153</v>
      </c>
      <c r="Q256" s="8" t="s">
        <v>1043</v>
      </c>
      <c r="R256" s="8"/>
      <c r="S256" s="1">
        <v>740137</v>
      </c>
      <c r="T256" s="1">
        <v>9108677</v>
      </c>
      <c r="U256" s="1" t="s">
        <v>17306</v>
      </c>
      <c r="V256" s="1" t="s">
        <v>38</v>
      </c>
      <c r="W256" s="1" t="s">
        <v>39</v>
      </c>
      <c r="X256" s="9">
        <v>46090.697905092595</v>
      </c>
      <c r="Y256" s="9">
        <v>46091.083333333336</v>
      </c>
      <c r="Z256" s="9">
        <v>46093.697905092595</v>
      </c>
      <c r="AA256" s="1" t="s">
        <v>40</v>
      </c>
      <c r="AB256" s="1" t="s">
        <v>488</v>
      </c>
      <c r="AC256" s="1" t="s">
        <v>63</v>
      </c>
      <c r="AD256" s="1" t="s">
        <v>43</v>
      </c>
      <c r="AE256" s="1" t="s">
        <v>44</v>
      </c>
      <c r="AF256" s="1" t="s">
        <v>1045</v>
      </c>
      <c r="AG256" s="1">
        <v>15</v>
      </c>
      <c r="AH256" s="1">
        <v>15</v>
      </c>
      <c r="AI256" s="1" t="s">
        <v>159</v>
      </c>
      <c r="AJ256" s="9">
        <v>46224.797569444447</v>
      </c>
      <c r="AN256" s="1">
        <f>_xlfn.XLOOKUP(B256,'Exportar Planilha'!B:B,'Exportar Planilha'!E:E)</f>
        <v>0</v>
      </c>
    </row>
    <row r="257" spans="1:40" hidden="1">
      <c r="A257" s="1" t="s">
        <v>550</v>
      </c>
      <c r="B257" s="1" t="s">
        <v>551</v>
      </c>
      <c r="C257" s="1">
        <v>512600062</v>
      </c>
      <c r="D257" s="1">
        <v>8812</v>
      </c>
      <c r="E257" s="1" t="s">
        <v>17070</v>
      </c>
      <c r="F257" s="1" t="s">
        <v>32</v>
      </c>
      <c r="G257" s="1" t="s">
        <v>34</v>
      </c>
      <c r="H257" s="1" t="s">
        <v>32</v>
      </c>
      <c r="I257" s="1" t="s">
        <v>34</v>
      </c>
      <c r="J257" s="1" t="s">
        <v>35</v>
      </c>
      <c r="K257" s="1">
        <v>1306344</v>
      </c>
      <c r="L257" s="1">
        <v>2026</v>
      </c>
      <c r="M257" s="1" t="s">
        <v>17071</v>
      </c>
      <c r="N257" s="1" t="s">
        <v>12832</v>
      </c>
      <c r="O257" s="1" t="s">
        <v>69</v>
      </c>
      <c r="P257" s="1">
        <v>5700295116</v>
      </c>
      <c r="Q257" s="8" t="s">
        <v>69</v>
      </c>
      <c r="R257" s="8"/>
      <c r="S257" s="1">
        <v>839234</v>
      </c>
      <c r="T257" s="1">
        <v>8735202</v>
      </c>
      <c r="U257" s="1" t="s">
        <v>17307</v>
      </c>
      <c r="V257" s="1" t="s">
        <v>38</v>
      </c>
      <c r="W257" s="1" t="s">
        <v>39</v>
      </c>
      <c r="X257" s="9">
        <v>46055.796909722223</v>
      </c>
      <c r="Y257" s="9">
        <v>46057.500497685185</v>
      </c>
      <c r="Z257" s="9">
        <v>46058.796909722223</v>
      </c>
      <c r="AA257" s="1" t="s">
        <v>40</v>
      </c>
      <c r="AB257" s="1" t="s">
        <v>554</v>
      </c>
      <c r="AC257" s="1" t="s">
        <v>414</v>
      </c>
      <c r="AD257" s="1" t="s">
        <v>43</v>
      </c>
      <c r="AE257" s="1" t="s">
        <v>44</v>
      </c>
      <c r="AF257" s="1" t="s">
        <v>552</v>
      </c>
      <c r="AG257" s="1">
        <v>15</v>
      </c>
      <c r="AH257" s="1">
        <v>15</v>
      </c>
      <c r="AI257" s="1" t="s">
        <v>55</v>
      </c>
      <c r="AJ257" s="9">
        <v>46224.797569444447</v>
      </c>
      <c r="AN257" s="1">
        <f>_xlfn.XLOOKUP(B257,'Exportar Planilha'!B:B,'Exportar Planilha'!E:E)</f>
        <v>0</v>
      </c>
    </row>
    <row r="258" spans="1:40" hidden="1">
      <c r="A258" s="1" t="s">
        <v>3949</v>
      </c>
      <c r="B258" s="1" t="s">
        <v>3950</v>
      </c>
      <c r="C258" s="1">
        <v>412600340</v>
      </c>
      <c r="D258" s="1">
        <v>8812</v>
      </c>
      <c r="E258" s="1" t="s">
        <v>17070</v>
      </c>
      <c r="F258" s="1" t="s">
        <v>32</v>
      </c>
      <c r="G258" s="1" t="s">
        <v>285</v>
      </c>
      <c r="H258" s="1" t="s">
        <v>32</v>
      </c>
      <c r="I258" s="1" t="s">
        <v>285</v>
      </c>
      <c r="J258" s="1" t="s">
        <v>35</v>
      </c>
      <c r="K258" s="1">
        <v>1329533</v>
      </c>
      <c r="L258" s="1">
        <v>2026</v>
      </c>
      <c r="M258" s="1" t="s">
        <v>17071</v>
      </c>
      <c r="N258" s="1" t="s">
        <v>13191</v>
      </c>
      <c r="O258" s="1" t="s">
        <v>50</v>
      </c>
      <c r="P258" s="1">
        <v>5700298148</v>
      </c>
      <c r="Q258" s="8" t="s">
        <v>50</v>
      </c>
      <c r="R258" s="8"/>
      <c r="S258" s="1">
        <v>792504</v>
      </c>
      <c r="T258" s="1">
        <v>8681035</v>
      </c>
      <c r="U258" s="1" t="s">
        <v>17308</v>
      </c>
      <c r="V258" s="1" t="s">
        <v>38</v>
      </c>
      <c r="W258" s="1" t="s">
        <v>39</v>
      </c>
      <c r="X258" s="9">
        <v>46117.396574074075</v>
      </c>
      <c r="Y258" s="9">
        <v>46117.701388888891</v>
      </c>
      <c r="Z258" s="9">
        <v>46120.396574074075</v>
      </c>
      <c r="AA258" s="1" t="s">
        <v>40</v>
      </c>
      <c r="AB258" s="1" t="s">
        <v>156</v>
      </c>
      <c r="AC258" s="1" t="s">
        <v>72</v>
      </c>
      <c r="AD258" s="1" t="s">
        <v>43</v>
      </c>
      <c r="AE258" s="1" t="s">
        <v>44</v>
      </c>
      <c r="AF258" s="1" t="s">
        <v>3953</v>
      </c>
      <c r="AG258" s="1">
        <v>15</v>
      </c>
      <c r="AH258" s="1">
        <v>15</v>
      </c>
      <c r="AI258" s="1" t="s">
        <v>65</v>
      </c>
      <c r="AJ258" s="9">
        <v>46224.797569444447</v>
      </c>
      <c r="AN258" s="1">
        <f>_xlfn.XLOOKUP(B258,'Exportar Planilha'!B:B,'Exportar Planilha'!E:E)</f>
        <v>0</v>
      </c>
    </row>
    <row r="259" spans="1:40" hidden="1">
      <c r="A259" s="1" t="s">
        <v>1465</v>
      </c>
      <c r="B259" s="1" t="s">
        <v>1466</v>
      </c>
      <c r="C259" s="1">
        <v>112600266</v>
      </c>
      <c r="D259" s="1">
        <v>8812</v>
      </c>
      <c r="E259" s="1" t="s">
        <v>17070</v>
      </c>
      <c r="F259" s="1" t="s">
        <v>32</v>
      </c>
      <c r="G259" s="1" t="s">
        <v>33</v>
      </c>
      <c r="H259" s="1" t="s">
        <v>32</v>
      </c>
      <c r="I259" s="1" t="s">
        <v>33</v>
      </c>
      <c r="J259" s="1" t="s">
        <v>35</v>
      </c>
      <c r="K259" s="1">
        <v>1306992</v>
      </c>
      <c r="L259" s="1">
        <v>2026</v>
      </c>
      <c r="M259" s="1" t="s">
        <v>17071</v>
      </c>
      <c r="N259" s="1" t="s">
        <v>9468</v>
      </c>
      <c r="O259" s="1" t="s">
        <v>471</v>
      </c>
      <c r="P259" s="1">
        <v>5700298253</v>
      </c>
      <c r="Q259" s="8" t="s">
        <v>471</v>
      </c>
      <c r="R259" s="8"/>
      <c r="S259" s="1">
        <v>698501</v>
      </c>
      <c r="T259" s="1">
        <v>8877251</v>
      </c>
      <c r="U259" s="1" t="s">
        <v>17309</v>
      </c>
      <c r="V259" s="1" t="s">
        <v>38</v>
      </c>
      <c r="W259" s="1" t="s">
        <v>39</v>
      </c>
      <c r="X259" s="9">
        <v>46057.362546296295</v>
      </c>
      <c r="Y259" s="9">
        <v>46026.813194444447</v>
      </c>
      <c r="Z259" s="9">
        <v>46060.362546296295</v>
      </c>
      <c r="AA259" s="1" t="s">
        <v>40</v>
      </c>
      <c r="AB259" s="1" t="s">
        <v>924</v>
      </c>
      <c r="AC259" s="1" t="s">
        <v>354</v>
      </c>
      <c r="AD259" s="1" t="s">
        <v>43</v>
      </c>
      <c r="AE259" s="1" t="s">
        <v>44</v>
      </c>
      <c r="AF259" s="1" t="s">
        <v>1469</v>
      </c>
      <c r="AG259" s="1">
        <v>15</v>
      </c>
      <c r="AH259" s="1">
        <v>5</v>
      </c>
      <c r="AI259" s="1" t="s">
        <v>55</v>
      </c>
      <c r="AJ259" s="9">
        <v>46224.797569444447</v>
      </c>
      <c r="AN259" s="1">
        <f>_xlfn.XLOOKUP(B259,'Exportar Planilha'!B:B,'Exportar Planilha'!E:E)</f>
        <v>0</v>
      </c>
    </row>
    <row r="260" spans="1:40" hidden="1">
      <c r="A260" s="1" t="s">
        <v>1678</v>
      </c>
      <c r="B260" s="1" t="s">
        <v>1679</v>
      </c>
      <c r="C260" s="1">
        <v>712600138</v>
      </c>
      <c r="D260" s="1">
        <v>8812</v>
      </c>
      <c r="E260" s="1" t="s">
        <v>17070</v>
      </c>
      <c r="F260" s="1" t="s">
        <v>32</v>
      </c>
      <c r="G260" s="1" t="s">
        <v>33</v>
      </c>
      <c r="H260" s="1" t="s">
        <v>32</v>
      </c>
      <c r="I260" s="1" t="s">
        <v>33</v>
      </c>
      <c r="J260" s="1" t="s">
        <v>35</v>
      </c>
      <c r="K260" s="1">
        <v>1310204</v>
      </c>
      <c r="L260" s="1">
        <v>2026</v>
      </c>
      <c r="M260" s="1" t="s">
        <v>17071</v>
      </c>
      <c r="N260" s="1" t="s">
        <v>12298</v>
      </c>
      <c r="O260" s="1" t="s">
        <v>572</v>
      </c>
      <c r="P260" s="1">
        <v>5700299024</v>
      </c>
      <c r="Q260" s="8" t="s">
        <v>572</v>
      </c>
      <c r="R260" s="8"/>
      <c r="S260" s="1">
        <v>748165</v>
      </c>
      <c r="T260" s="1">
        <v>9079329</v>
      </c>
      <c r="U260" s="1" t="s">
        <v>17310</v>
      </c>
      <c r="V260" s="1" t="s">
        <v>38</v>
      </c>
      <c r="W260" s="1" t="s">
        <v>39</v>
      </c>
      <c r="X260" s="9">
        <v>46061.450856481482</v>
      </c>
      <c r="Y260" s="9">
        <v>46062.729050925926</v>
      </c>
      <c r="Z260" s="9">
        <v>46064.450856481482</v>
      </c>
      <c r="AA260" s="1" t="s">
        <v>40</v>
      </c>
      <c r="AB260" s="1" t="s">
        <v>902</v>
      </c>
      <c r="AC260" s="1" t="s">
        <v>489</v>
      </c>
      <c r="AD260" s="1" t="s">
        <v>43</v>
      </c>
      <c r="AE260" s="1" t="s">
        <v>44</v>
      </c>
      <c r="AF260" s="1" t="s">
        <v>1682</v>
      </c>
      <c r="AI260" s="1" t="s">
        <v>55</v>
      </c>
      <c r="AJ260" s="9">
        <v>46224.797569444447</v>
      </c>
      <c r="AN260" s="1">
        <f>_xlfn.XLOOKUP(B260,'Exportar Planilha'!B:B,'Exportar Planilha'!E:E)</f>
        <v>0</v>
      </c>
    </row>
    <row r="261" spans="1:40" hidden="1">
      <c r="A261" s="1" t="s">
        <v>4450</v>
      </c>
      <c r="B261" s="1" t="s">
        <v>4451</v>
      </c>
      <c r="C261" s="1">
        <v>212600317</v>
      </c>
      <c r="D261" s="1">
        <v>8812</v>
      </c>
      <c r="E261" s="1" t="s">
        <v>17070</v>
      </c>
      <c r="F261" s="1" t="s">
        <v>32</v>
      </c>
      <c r="G261" s="1" t="s">
        <v>33</v>
      </c>
      <c r="H261" s="1" t="s">
        <v>32</v>
      </c>
      <c r="I261" s="1" t="s">
        <v>33</v>
      </c>
      <c r="J261" s="1" t="s">
        <v>35</v>
      </c>
      <c r="K261" s="1">
        <v>1319388</v>
      </c>
      <c r="L261" s="1">
        <v>2026</v>
      </c>
      <c r="M261" s="1" t="s">
        <v>17071</v>
      </c>
      <c r="N261" s="1" t="s">
        <v>10032</v>
      </c>
      <c r="O261" s="1" t="s">
        <v>917</v>
      </c>
      <c r="P261" s="1">
        <v>5700300007</v>
      </c>
      <c r="Q261" s="8" t="s">
        <v>917</v>
      </c>
      <c r="R261" s="8"/>
      <c r="S261" s="1">
        <v>740235</v>
      </c>
      <c r="T261" s="1">
        <v>8932170</v>
      </c>
      <c r="U261" s="1" t="s">
        <v>17311</v>
      </c>
      <c r="V261" s="1" t="s">
        <v>38</v>
      </c>
      <c r="W261" s="1" t="s">
        <v>39</v>
      </c>
      <c r="X261" s="9">
        <v>46092.555486111109</v>
      </c>
      <c r="Y261" s="9">
        <v>46093.833333333336</v>
      </c>
      <c r="Z261" s="9">
        <v>46095.555486111109</v>
      </c>
      <c r="AA261" s="1" t="s">
        <v>40</v>
      </c>
      <c r="AB261" s="1" t="s">
        <v>166</v>
      </c>
      <c r="AC261" s="1" t="s">
        <v>167</v>
      </c>
      <c r="AD261" s="1" t="s">
        <v>43</v>
      </c>
      <c r="AE261" s="1" t="s">
        <v>44</v>
      </c>
      <c r="AF261" s="1" t="s">
        <v>4454</v>
      </c>
      <c r="AG261" s="1">
        <v>15</v>
      </c>
      <c r="AH261" s="1">
        <v>15</v>
      </c>
      <c r="AI261" s="1" t="s">
        <v>55</v>
      </c>
      <c r="AJ261" s="9">
        <v>46224.797569444447</v>
      </c>
      <c r="AN261" s="1">
        <f>_xlfn.XLOOKUP(B261,'Exportar Planilha'!B:B,'Exportar Planilha'!E:E)</f>
        <v>0</v>
      </c>
    </row>
    <row r="262" spans="1:40" hidden="1">
      <c r="A262" s="1" t="s">
        <v>697</v>
      </c>
      <c r="B262" s="1" t="s">
        <v>698</v>
      </c>
      <c r="C262" s="1">
        <v>662600371</v>
      </c>
      <c r="D262" s="1">
        <v>8812</v>
      </c>
      <c r="E262" s="1" t="s">
        <v>17070</v>
      </c>
      <c r="F262" s="1" t="s">
        <v>32</v>
      </c>
      <c r="G262" s="1" t="s">
        <v>110</v>
      </c>
      <c r="H262" s="1" t="s">
        <v>32</v>
      </c>
      <c r="I262" s="1" t="s">
        <v>110</v>
      </c>
      <c r="J262" s="1" t="s">
        <v>35</v>
      </c>
      <c r="K262" s="1">
        <v>1354453</v>
      </c>
      <c r="L262" s="1">
        <v>2026</v>
      </c>
      <c r="M262" s="1" t="s">
        <v>17071</v>
      </c>
      <c r="N262" s="1" t="s">
        <v>12149</v>
      </c>
      <c r="O262" s="1" t="s">
        <v>700</v>
      </c>
      <c r="P262" s="1">
        <v>5700301068</v>
      </c>
      <c r="Q262" s="8" t="s">
        <v>700</v>
      </c>
      <c r="R262" s="8"/>
      <c r="S262" s="1">
        <v>813267</v>
      </c>
      <c r="T262" s="1">
        <v>9406233</v>
      </c>
      <c r="U262" s="1" t="s">
        <v>17312</v>
      </c>
      <c r="V262" s="1" t="s">
        <v>38</v>
      </c>
      <c r="W262" s="1" t="s">
        <v>39</v>
      </c>
      <c r="X262" s="9">
        <v>46185.730567129627</v>
      </c>
      <c r="Y262" s="9">
        <v>46186.008472222224</v>
      </c>
      <c r="Z262" s="9">
        <v>46188.730567129627</v>
      </c>
      <c r="AA262" s="1" t="s">
        <v>40</v>
      </c>
      <c r="AB262" s="1" t="s">
        <v>702</v>
      </c>
      <c r="AC262" s="1" t="s">
        <v>534</v>
      </c>
      <c r="AD262" s="1" t="s">
        <v>43</v>
      </c>
      <c r="AE262" s="1" t="s">
        <v>44</v>
      </c>
      <c r="AF262" s="1" t="s">
        <v>703</v>
      </c>
      <c r="AG262" s="1">
        <v>25</v>
      </c>
      <c r="AH262" s="1">
        <v>15</v>
      </c>
      <c r="AI262" s="1" t="s">
        <v>55</v>
      </c>
      <c r="AJ262" s="9">
        <v>46224.797569444447</v>
      </c>
      <c r="AN262" s="1">
        <f>_xlfn.XLOOKUP(B262,'Exportar Planilha'!B:B,'Exportar Planilha'!E:E)</f>
        <v>0</v>
      </c>
    </row>
    <row r="263" spans="1:40" hidden="1">
      <c r="A263" s="1" t="s">
        <v>4592</v>
      </c>
      <c r="B263" s="1" t="s">
        <v>4593</v>
      </c>
      <c r="C263" s="1">
        <v>662600097</v>
      </c>
      <c r="D263" s="1">
        <v>8812</v>
      </c>
      <c r="E263" s="1" t="s">
        <v>17070</v>
      </c>
      <c r="F263" s="1" t="s">
        <v>32</v>
      </c>
      <c r="G263" s="1" t="s">
        <v>110</v>
      </c>
      <c r="H263" s="1" t="s">
        <v>1331</v>
      </c>
      <c r="J263" s="1" t="s">
        <v>35</v>
      </c>
      <c r="K263" s="1">
        <v>1310152</v>
      </c>
      <c r="L263" s="1">
        <v>2026</v>
      </c>
      <c r="M263" s="1" t="s">
        <v>17071</v>
      </c>
      <c r="N263" s="1" t="s">
        <v>12149</v>
      </c>
      <c r="O263" s="1" t="s">
        <v>222</v>
      </c>
      <c r="P263" s="1">
        <v>5700302002</v>
      </c>
      <c r="Q263" s="8" t="s">
        <v>222</v>
      </c>
      <c r="R263" s="8"/>
      <c r="S263" s="1">
        <v>872638</v>
      </c>
      <c r="T263" s="1">
        <v>9297797</v>
      </c>
      <c r="U263" s="1" t="s">
        <v>17313</v>
      </c>
      <c r="V263" s="1" t="s">
        <v>38</v>
      </c>
      <c r="W263" s="1" t="s">
        <v>39</v>
      </c>
      <c r="X263" s="9">
        <v>46060.538229166668</v>
      </c>
      <c r="Y263" s="9">
        <v>46061.759895833333</v>
      </c>
      <c r="Z263" s="9">
        <v>46063.538229166668</v>
      </c>
      <c r="AA263" s="1" t="s">
        <v>165</v>
      </c>
      <c r="AB263" s="1" t="s">
        <v>1733</v>
      </c>
      <c r="AC263" s="1" t="s">
        <v>295</v>
      </c>
      <c r="AD263" s="1" t="s">
        <v>43</v>
      </c>
      <c r="AE263" s="1" t="s">
        <v>44</v>
      </c>
      <c r="AF263" s="1" t="s">
        <v>4596</v>
      </c>
      <c r="AG263" s="1">
        <v>25</v>
      </c>
      <c r="AH263" s="1">
        <v>25</v>
      </c>
      <c r="AI263" s="1" t="s">
        <v>931</v>
      </c>
      <c r="AJ263" s="9">
        <v>46224.797569444447</v>
      </c>
      <c r="AN263" s="1">
        <f>_xlfn.XLOOKUP(B263,'Exportar Planilha'!B:B,'Exportar Planilha'!E:E)</f>
        <v>0</v>
      </c>
    </row>
    <row r="264" spans="1:40" hidden="1">
      <c r="A264" s="1" t="s">
        <v>2740</v>
      </c>
      <c r="B264" s="1" t="s">
        <v>2741</v>
      </c>
      <c r="C264" s="1">
        <v>612600397</v>
      </c>
      <c r="D264" s="1">
        <v>8812</v>
      </c>
      <c r="E264" s="1" t="s">
        <v>17070</v>
      </c>
      <c r="F264" s="1" t="s">
        <v>32</v>
      </c>
      <c r="G264" s="1" t="s">
        <v>33</v>
      </c>
      <c r="H264" s="1" t="s">
        <v>32</v>
      </c>
      <c r="I264" s="1" t="s">
        <v>33</v>
      </c>
      <c r="J264" s="1" t="s">
        <v>35</v>
      </c>
      <c r="K264" s="1">
        <v>1331674</v>
      </c>
      <c r="L264" s="1">
        <v>2026</v>
      </c>
      <c r="M264" s="1" t="s">
        <v>17071</v>
      </c>
      <c r="N264" s="1" t="s">
        <v>11553</v>
      </c>
      <c r="O264" s="1" t="s">
        <v>36</v>
      </c>
      <c r="P264" s="1">
        <v>5700306157</v>
      </c>
      <c r="Q264" s="8" t="s">
        <v>36</v>
      </c>
      <c r="R264" s="8"/>
      <c r="S264" s="1">
        <v>782787</v>
      </c>
      <c r="T264" s="1">
        <v>9230199</v>
      </c>
      <c r="U264" s="1" t="s">
        <v>17314</v>
      </c>
      <c r="V264" s="1" t="s">
        <v>38</v>
      </c>
      <c r="W264" s="1" t="s">
        <v>39</v>
      </c>
      <c r="X264" s="9">
        <v>46123.404583333337</v>
      </c>
      <c r="Y264" s="9">
        <v>46123.647222222222</v>
      </c>
      <c r="Z264" s="9">
        <v>46126.404583333337</v>
      </c>
      <c r="AA264" s="1" t="s">
        <v>40</v>
      </c>
      <c r="AB264" s="1" t="s">
        <v>1050</v>
      </c>
      <c r="AC264" s="1" t="s">
        <v>42</v>
      </c>
      <c r="AD264" s="1" t="s">
        <v>43</v>
      </c>
      <c r="AE264" s="1" t="s">
        <v>44</v>
      </c>
      <c r="AF264" s="1" t="s">
        <v>2744</v>
      </c>
      <c r="AG264" s="1">
        <v>30</v>
      </c>
      <c r="AH264" s="1">
        <v>30</v>
      </c>
      <c r="AI264" s="1" t="s">
        <v>151</v>
      </c>
      <c r="AJ264" s="9">
        <v>46224.797569444447</v>
      </c>
      <c r="AN264" s="1">
        <f>_xlfn.XLOOKUP(B264,'Exportar Planilha'!B:B,'Exportar Planilha'!E:E)</f>
        <v>0</v>
      </c>
    </row>
    <row r="265" spans="1:40">
      <c r="A265" s="1" t="s">
        <v>5414</v>
      </c>
      <c r="B265" s="1" t="s">
        <v>5415</v>
      </c>
      <c r="C265" s="1">
        <v>662600276</v>
      </c>
      <c r="D265" s="1">
        <v>8385</v>
      </c>
      <c r="E265" s="1" t="s">
        <v>17070</v>
      </c>
      <c r="H265" s="1" t="s">
        <v>32</v>
      </c>
      <c r="I265" s="1" t="s">
        <v>33</v>
      </c>
      <c r="J265" s="1" t="s">
        <v>35</v>
      </c>
      <c r="K265" s="1">
        <v>1331791</v>
      </c>
      <c r="L265" s="1">
        <v>2026</v>
      </c>
      <c r="M265" s="1" t="s">
        <v>17071</v>
      </c>
      <c r="N265" s="1" t="s">
        <v>12149</v>
      </c>
      <c r="O265" s="1" t="s">
        <v>4151</v>
      </c>
      <c r="P265" s="1">
        <v>5700140090</v>
      </c>
      <c r="Q265" s="8" t="e">
        <v>#N/A</v>
      </c>
      <c r="R265" s="8"/>
      <c r="S265" s="1">
        <v>857290</v>
      </c>
      <c r="T265" s="1">
        <v>9282245</v>
      </c>
      <c r="U265" s="1" t="s">
        <v>17315</v>
      </c>
      <c r="V265" s="1" t="s">
        <v>38</v>
      </c>
      <c r="W265" s="1" t="s">
        <v>39</v>
      </c>
      <c r="X265" s="9">
        <v>46124.736250000002</v>
      </c>
      <c r="Y265" s="9">
        <v>46126.338333333333</v>
      </c>
      <c r="Z265" s="9">
        <v>46127.736250000002</v>
      </c>
      <c r="AA265" s="1" t="s">
        <v>40</v>
      </c>
      <c r="AB265" s="1" t="s">
        <v>1338</v>
      </c>
      <c r="AC265" s="1" t="s">
        <v>225</v>
      </c>
      <c r="AD265" s="1" t="s">
        <v>43</v>
      </c>
      <c r="AE265" s="1" t="s">
        <v>44</v>
      </c>
      <c r="AF265" s="1" t="s">
        <v>5418</v>
      </c>
      <c r="AG265" s="1">
        <v>15</v>
      </c>
      <c r="AH265" s="1">
        <v>10</v>
      </c>
      <c r="AI265" s="1" t="s">
        <v>400</v>
      </c>
      <c r="AJ265" s="9">
        <v>46224.797569444447</v>
      </c>
      <c r="AK265" s="1" t="str">
        <f>VLOOKUP(C265,[1]Planilha1!$C:$AK,35,0)</f>
        <v>ÑOK</v>
      </c>
      <c r="AL265" s="1" t="str">
        <f>VLOOKUP(C265,[1]Planilha1!$C:$AM,36,0)</f>
        <v>AVARIADO</v>
      </c>
      <c r="AM265" s="1" t="str">
        <f>VLOOKUP(C265,[1]Planilha1!$C:$AM,37,0)</f>
        <v>NÃO</v>
      </c>
      <c r="AN265" s="1" t="str">
        <f>_xlfn.XLOOKUP(B265,'Exportar Planilha'!B:B,'Exportar Planilha'!E:E)</f>
        <v>Tem a palavra queimado E TRAFO</v>
      </c>
    </row>
    <row r="266" spans="1:40" hidden="1">
      <c r="A266" s="1" t="s">
        <v>1849</v>
      </c>
      <c r="B266" s="1" t="s">
        <v>1850</v>
      </c>
      <c r="C266" s="1">
        <v>112600148</v>
      </c>
      <c r="D266" s="1">
        <v>8812</v>
      </c>
      <c r="E266" s="1" t="s">
        <v>17070</v>
      </c>
      <c r="F266" s="1" t="s">
        <v>32</v>
      </c>
      <c r="G266" s="1" t="s">
        <v>110</v>
      </c>
      <c r="H266" s="1" t="s">
        <v>32</v>
      </c>
      <c r="I266" s="1" t="s">
        <v>110</v>
      </c>
      <c r="J266" s="1" t="s">
        <v>35</v>
      </c>
      <c r="K266" s="1">
        <v>1296973</v>
      </c>
      <c r="L266" s="1">
        <v>2026</v>
      </c>
      <c r="M266" s="1" t="s">
        <v>17071</v>
      </c>
      <c r="N266" s="1" t="s">
        <v>9468</v>
      </c>
      <c r="O266" s="1" t="s">
        <v>320</v>
      </c>
      <c r="P266" s="1">
        <v>5700307083</v>
      </c>
      <c r="Q266" s="8" t="s">
        <v>320</v>
      </c>
      <c r="R266" s="8"/>
      <c r="S266" s="1">
        <v>827103</v>
      </c>
      <c r="T266" s="1">
        <v>8904122</v>
      </c>
      <c r="U266" s="1" t="s">
        <v>17316</v>
      </c>
      <c r="V266" s="1" t="s">
        <v>38</v>
      </c>
      <c r="W266" s="1" t="s">
        <v>39</v>
      </c>
      <c r="X266" s="9">
        <v>46047.839699074073</v>
      </c>
      <c r="Y266" s="9">
        <v>46048.861111111109</v>
      </c>
      <c r="Z266" s="9">
        <v>46050.839699074073</v>
      </c>
      <c r="AA266" s="1" t="s">
        <v>40</v>
      </c>
      <c r="AB266" s="1" t="s">
        <v>1853</v>
      </c>
      <c r="AC266" s="1" t="s">
        <v>323</v>
      </c>
      <c r="AD266" s="1" t="s">
        <v>43</v>
      </c>
      <c r="AE266" s="1" t="s">
        <v>44</v>
      </c>
      <c r="AF266" s="1" t="s">
        <v>1854</v>
      </c>
      <c r="AG266" s="1">
        <v>15</v>
      </c>
      <c r="AH266" s="1">
        <v>5</v>
      </c>
      <c r="AI266" s="1" t="s">
        <v>1855</v>
      </c>
      <c r="AJ266" s="9">
        <v>46224.797569444447</v>
      </c>
      <c r="AN266" s="1">
        <f>_xlfn.XLOOKUP(B266,'Exportar Planilha'!B:B,'Exportar Planilha'!E:E)</f>
        <v>0</v>
      </c>
    </row>
    <row r="267" spans="1:40" hidden="1">
      <c r="A267" s="1" t="s">
        <v>3810</v>
      </c>
      <c r="B267" s="1" t="s">
        <v>3811</v>
      </c>
      <c r="C267" s="1">
        <v>612600071</v>
      </c>
      <c r="D267" s="1">
        <v>8812</v>
      </c>
      <c r="E267" s="1" t="s">
        <v>17070</v>
      </c>
      <c r="F267" s="1" t="s">
        <v>32</v>
      </c>
      <c r="G267" s="1" t="s">
        <v>33</v>
      </c>
      <c r="H267" s="1" t="s">
        <v>32</v>
      </c>
      <c r="I267" s="1" t="s">
        <v>33</v>
      </c>
      <c r="J267" s="1" t="s">
        <v>35</v>
      </c>
      <c r="K267" s="1">
        <v>1285776</v>
      </c>
      <c r="L267" s="1">
        <v>2026</v>
      </c>
      <c r="M267" s="1" t="s">
        <v>17071</v>
      </c>
      <c r="N267" s="1" t="s">
        <v>11553</v>
      </c>
      <c r="O267" s="1" t="s">
        <v>83</v>
      </c>
      <c r="P267" s="1">
        <v>5700310053</v>
      </c>
      <c r="Q267" s="8" t="s">
        <v>83</v>
      </c>
      <c r="R267" s="8"/>
      <c r="S267" s="1">
        <v>816149</v>
      </c>
      <c r="T267" s="1">
        <v>9228031</v>
      </c>
      <c r="U267" s="1" t="s">
        <v>17317</v>
      </c>
      <c r="V267" s="1" t="s">
        <v>38</v>
      </c>
      <c r="W267" s="1" t="s">
        <v>39</v>
      </c>
      <c r="X267" s="9">
        <v>46036.817974537036</v>
      </c>
      <c r="Y267" s="9">
        <v>46037.490277777775</v>
      </c>
      <c r="Z267" s="9">
        <v>46039.817974537036</v>
      </c>
      <c r="AA267" s="1" t="s">
        <v>40</v>
      </c>
      <c r="AB267" s="1" t="s">
        <v>642</v>
      </c>
      <c r="AC267" s="1" t="s">
        <v>295</v>
      </c>
      <c r="AD267" s="1" t="s">
        <v>43</v>
      </c>
      <c r="AE267" s="1" t="s">
        <v>44</v>
      </c>
      <c r="AF267" s="1" t="s">
        <v>3814</v>
      </c>
      <c r="AG267" s="1">
        <v>15</v>
      </c>
      <c r="AH267" s="1">
        <v>10</v>
      </c>
      <c r="AI267" s="1" t="s">
        <v>385</v>
      </c>
      <c r="AJ267" s="9">
        <v>46224.797569444447</v>
      </c>
      <c r="AN267" s="1">
        <f>_xlfn.XLOOKUP(B267,'Exportar Planilha'!B:B,'Exportar Planilha'!E:E)</f>
        <v>0</v>
      </c>
    </row>
    <row r="268" spans="1:40" hidden="1">
      <c r="A268" s="1" t="s">
        <v>1088</v>
      </c>
      <c r="B268" s="1" t="s">
        <v>1089</v>
      </c>
      <c r="C268" s="1">
        <v>612600420</v>
      </c>
      <c r="D268" s="1">
        <v>25962</v>
      </c>
      <c r="E268" s="1" t="s">
        <v>17070</v>
      </c>
      <c r="F268" s="1" t="s">
        <v>109</v>
      </c>
      <c r="G268" s="1" t="s">
        <v>285</v>
      </c>
      <c r="H268" s="1" t="s">
        <v>32</v>
      </c>
      <c r="I268" s="1" t="s">
        <v>172</v>
      </c>
      <c r="J268" s="1" t="s">
        <v>35</v>
      </c>
      <c r="K268" s="1">
        <v>1334130</v>
      </c>
      <c r="L268" s="1">
        <v>2026</v>
      </c>
      <c r="M268" s="1" t="s">
        <v>17071</v>
      </c>
      <c r="N268" s="1" t="s">
        <v>11553</v>
      </c>
      <c r="O268" s="1" t="s">
        <v>83</v>
      </c>
      <c r="P268" s="1">
        <v>5700311080</v>
      </c>
      <c r="Q268" s="8" t="s">
        <v>83</v>
      </c>
      <c r="R268" s="8"/>
      <c r="S268" s="1">
        <v>849478</v>
      </c>
      <c r="T268" s="1">
        <v>9259210</v>
      </c>
      <c r="U268" s="1" t="s">
        <v>17318</v>
      </c>
      <c r="V268" s="1" t="s">
        <v>38</v>
      </c>
      <c r="W268" s="1" t="s">
        <v>39</v>
      </c>
      <c r="X268" s="9">
        <v>46128.561782407407</v>
      </c>
      <c r="Y268" s="9">
        <v>46128.923611111109</v>
      </c>
      <c r="Z268" s="9">
        <v>46131.561782407407</v>
      </c>
      <c r="AA268" s="1" t="s">
        <v>40</v>
      </c>
      <c r="AB268" s="1" t="s">
        <v>85</v>
      </c>
      <c r="AC268" s="1" t="s">
        <v>225</v>
      </c>
      <c r="AD268" s="1" t="s">
        <v>43</v>
      </c>
      <c r="AE268" s="1" t="s">
        <v>44</v>
      </c>
      <c r="AF268" s="1" t="s">
        <v>1092</v>
      </c>
      <c r="AG268" s="1">
        <v>15</v>
      </c>
      <c r="AH268" s="1">
        <v>15</v>
      </c>
      <c r="AI268" s="1" t="s">
        <v>65</v>
      </c>
      <c r="AJ268" s="9">
        <v>46224.797569444447</v>
      </c>
      <c r="AN268" s="1">
        <f>_xlfn.XLOOKUP(B268,'Exportar Planilha'!B:B,'Exportar Planilha'!E:E)</f>
        <v>0</v>
      </c>
    </row>
    <row r="269" spans="1:40" hidden="1">
      <c r="A269" s="1" t="s">
        <v>8405</v>
      </c>
      <c r="B269" s="1" t="s">
        <v>8406</v>
      </c>
      <c r="C269" s="1">
        <v>112600498</v>
      </c>
      <c r="D269" s="1">
        <v>8812</v>
      </c>
      <c r="E269" s="1" t="s">
        <v>17070</v>
      </c>
      <c r="F269" s="1" t="s">
        <v>32</v>
      </c>
      <c r="G269" s="1" t="s">
        <v>34</v>
      </c>
      <c r="H269" s="1" t="s">
        <v>32</v>
      </c>
      <c r="I269" s="1" t="s">
        <v>34</v>
      </c>
      <c r="J269" s="1" t="s">
        <v>35</v>
      </c>
      <c r="K269" s="1">
        <v>1343756</v>
      </c>
      <c r="L269" s="1">
        <v>2026</v>
      </c>
      <c r="M269" s="1" t="s">
        <v>17071</v>
      </c>
      <c r="N269" s="1" t="s">
        <v>9468</v>
      </c>
      <c r="O269" s="1" t="s">
        <v>320</v>
      </c>
      <c r="P269" s="1">
        <v>5700313083</v>
      </c>
      <c r="Q269" s="8" t="s">
        <v>320</v>
      </c>
      <c r="R269" s="8"/>
      <c r="S269" s="1">
        <v>821650</v>
      </c>
      <c r="T269" s="1">
        <v>8893928</v>
      </c>
      <c r="U269" s="1" t="s">
        <v>17319</v>
      </c>
      <c r="V269" s="1" t="s">
        <v>38</v>
      </c>
      <c r="W269" s="1" t="s">
        <v>39</v>
      </c>
      <c r="X269" s="9">
        <v>46154.888229166667</v>
      </c>
      <c r="Y269" s="9">
        <v>46155.75</v>
      </c>
      <c r="Z269" s="9">
        <v>46157.888229166667</v>
      </c>
      <c r="AA269" s="1" t="s">
        <v>40</v>
      </c>
      <c r="AB269" s="1" t="s">
        <v>1853</v>
      </c>
      <c r="AC269" s="1" t="s">
        <v>95</v>
      </c>
      <c r="AD269" s="1" t="s">
        <v>43</v>
      </c>
      <c r="AE269" s="1" t="s">
        <v>44</v>
      </c>
      <c r="AF269" s="1" t="s">
        <v>8409</v>
      </c>
      <c r="AG269" s="1">
        <v>10</v>
      </c>
      <c r="AH269" s="1">
        <v>10</v>
      </c>
      <c r="AI269" s="1" t="s">
        <v>482</v>
      </c>
      <c r="AJ269" s="9">
        <v>46224.797569444447</v>
      </c>
      <c r="AN269" s="1">
        <f>_xlfn.XLOOKUP(B269,'Exportar Planilha'!B:B,'Exportar Planilha'!E:E)</f>
        <v>0</v>
      </c>
    </row>
    <row r="270" spans="1:40" hidden="1">
      <c r="A270" s="1" t="s">
        <v>483</v>
      </c>
      <c r="B270" s="1" t="s">
        <v>484</v>
      </c>
      <c r="C270" s="1">
        <v>712600132</v>
      </c>
      <c r="D270" s="1">
        <v>8812</v>
      </c>
      <c r="E270" s="1" t="s">
        <v>17070</v>
      </c>
      <c r="F270" s="1" t="s">
        <v>32</v>
      </c>
      <c r="G270" s="1" t="s">
        <v>33</v>
      </c>
      <c r="H270" s="1" t="s">
        <v>32</v>
      </c>
      <c r="I270" s="1" t="s">
        <v>33</v>
      </c>
      <c r="J270" s="1" t="s">
        <v>35</v>
      </c>
      <c r="K270" s="1">
        <v>1306618</v>
      </c>
      <c r="L270" s="1">
        <v>2026</v>
      </c>
      <c r="M270" s="1" t="s">
        <v>17071</v>
      </c>
      <c r="N270" s="1" t="s">
        <v>12298</v>
      </c>
      <c r="O270" s="1" t="s">
        <v>486</v>
      </c>
      <c r="P270" s="1">
        <v>5700315153</v>
      </c>
      <c r="Q270" s="8" t="s">
        <v>486</v>
      </c>
      <c r="R270" s="8"/>
      <c r="S270" s="1">
        <v>721049</v>
      </c>
      <c r="T270" s="1">
        <v>9126199</v>
      </c>
      <c r="U270" s="1" t="s">
        <v>17320</v>
      </c>
      <c r="V270" s="1" t="s">
        <v>38</v>
      </c>
      <c r="W270" s="1" t="s">
        <v>39</v>
      </c>
      <c r="X270" s="9">
        <v>46056.772534722222</v>
      </c>
      <c r="Y270" s="9">
        <v>46057.904351851852</v>
      </c>
      <c r="Z270" s="9">
        <v>46059.772534722222</v>
      </c>
      <c r="AA270" s="1" t="s">
        <v>40</v>
      </c>
      <c r="AB270" s="1" t="s">
        <v>488</v>
      </c>
      <c r="AC270" s="1" t="s">
        <v>489</v>
      </c>
      <c r="AD270" s="1" t="s">
        <v>43</v>
      </c>
      <c r="AE270" s="1" t="s">
        <v>44</v>
      </c>
      <c r="AF270" s="1" t="s">
        <v>490</v>
      </c>
      <c r="AI270" s="1" t="s">
        <v>55</v>
      </c>
      <c r="AJ270" s="9">
        <v>46224.797569444447</v>
      </c>
      <c r="AN270" s="1">
        <f>_xlfn.XLOOKUP(B270,'Exportar Planilha'!B:B,'Exportar Planilha'!E:E)</f>
        <v>0</v>
      </c>
    </row>
    <row r="271" spans="1:40" hidden="1">
      <c r="A271" s="1" t="s">
        <v>4460</v>
      </c>
      <c r="B271" s="1" t="s">
        <v>4461</v>
      </c>
      <c r="C271" s="1">
        <v>712600256</v>
      </c>
      <c r="D271" s="1">
        <v>8812</v>
      </c>
      <c r="E271" s="1" t="s">
        <v>17070</v>
      </c>
      <c r="F271" s="1" t="s">
        <v>32</v>
      </c>
      <c r="G271" s="1" t="s">
        <v>285</v>
      </c>
      <c r="H271" s="1" t="s">
        <v>109</v>
      </c>
      <c r="I271" s="1" t="s">
        <v>285</v>
      </c>
      <c r="J271" s="1" t="s">
        <v>35</v>
      </c>
      <c r="K271" s="1">
        <v>1320392</v>
      </c>
      <c r="L271" s="1">
        <v>2026</v>
      </c>
      <c r="M271" s="1" t="s">
        <v>17071</v>
      </c>
      <c r="N271" s="1" t="s">
        <v>12298</v>
      </c>
      <c r="O271" s="1" t="s">
        <v>1538</v>
      </c>
      <c r="P271" s="1">
        <v>5700315155</v>
      </c>
      <c r="Q271" s="8" t="s">
        <v>1538</v>
      </c>
      <c r="R271" s="8"/>
      <c r="S271" s="1">
        <v>812353</v>
      </c>
      <c r="T271" s="1">
        <v>9107743</v>
      </c>
      <c r="U271" s="1" t="s">
        <v>17321</v>
      </c>
      <c r="V271" s="1" t="s">
        <v>38</v>
      </c>
      <c r="W271" s="1" t="s">
        <v>39</v>
      </c>
      <c r="X271" s="9">
        <v>46100.868148148147</v>
      </c>
      <c r="Y271" s="9">
        <v>46102.111111111109</v>
      </c>
      <c r="Z271" s="9">
        <v>46103.868148148147</v>
      </c>
      <c r="AA271" s="1" t="s">
        <v>40</v>
      </c>
      <c r="AB271" s="1" t="s">
        <v>266</v>
      </c>
      <c r="AC271" s="1" t="s">
        <v>182</v>
      </c>
      <c r="AD271" s="1" t="s">
        <v>43</v>
      </c>
      <c r="AE271" s="1" t="s">
        <v>44</v>
      </c>
      <c r="AF271" s="1" t="s">
        <v>4464</v>
      </c>
      <c r="AG271" s="1">
        <v>15</v>
      </c>
      <c r="AH271" s="1">
        <v>15</v>
      </c>
      <c r="AI271" s="1" t="s">
        <v>65</v>
      </c>
      <c r="AJ271" s="9">
        <v>46224.797569444447</v>
      </c>
      <c r="AN271" s="1">
        <f>_xlfn.XLOOKUP(B271,'Exportar Planilha'!B:B,'Exportar Planilha'!E:E)</f>
        <v>0</v>
      </c>
    </row>
    <row r="272" spans="1:40" hidden="1">
      <c r="A272" s="1" t="s">
        <v>863</v>
      </c>
      <c r="B272" s="1" t="s">
        <v>864</v>
      </c>
      <c r="C272" s="1">
        <v>612600060</v>
      </c>
      <c r="D272" s="1">
        <v>8812</v>
      </c>
      <c r="E272" s="1" t="s">
        <v>17070</v>
      </c>
      <c r="F272" s="1" t="s">
        <v>32</v>
      </c>
      <c r="G272" s="1" t="s">
        <v>33</v>
      </c>
      <c r="H272" s="1" t="s">
        <v>32</v>
      </c>
      <c r="I272" s="1" t="s">
        <v>33</v>
      </c>
      <c r="J272" s="1" t="s">
        <v>35</v>
      </c>
      <c r="K272" s="1">
        <v>1284122</v>
      </c>
      <c r="L272" s="1">
        <v>2026</v>
      </c>
      <c r="M272" s="1" t="s">
        <v>17071</v>
      </c>
      <c r="N272" s="1" t="s">
        <v>11553</v>
      </c>
      <c r="O272" s="1" t="s">
        <v>83</v>
      </c>
      <c r="P272" s="1">
        <v>5700316053</v>
      </c>
      <c r="Q272" s="8" t="s">
        <v>83</v>
      </c>
      <c r="R272" s="8"/>
      <c r="S272" s="1">
        <v>815554</v>
      </c>
      <c r="T272" s="1">
        <v>9227984</v>
      </c>
      <c r="U272" s="1" t="s">
        <v>17322</v>
      </c>
      <c r="V272" s="1" t="s">
        <v>38</v>
      </c>
      <c r="W272" s="1" t="s">
        <v>39</v>
      </c>
      <c r="X272" s="9">
        <v>46034.846377314818</v>
      </c>
      <c r="Y272" s="9">
        <v>46035.5625</v>
      </c>
      <c r="Z272" s="9">
        <v>46037.846377314818</v>
      </c>
      <c r="AA272" s="1" t="s">
        <v>40</v>
      </c>
      <c r="AB272" s="1" t="s">
        <v>642</v>
      </c>
      <c r="AC272" s="1" t="s">
        <v>295</v>
      </c>
      <c r="AD272" s="1" t="s">
        <v>43</v>
      </c>
      <c r="AE272" s="1" t="s">
        <v>44</v>
      </c>
      <c r="AF272" s="1" t="s">
        <v>867</v>
      </c>
      <c r="AG272" s="1">
        <v>15</v>
      </c>
      <c r="AH272" s="1">
        <v>10</v>
      </c>
      <c r="AI272" s="1" t="s">
        <v>385</v>
      </c>
      <c r="AJ272" s="9">
        <v>46224.797569444447</v>
      </c>
      <c r="AN272" s="1">
        <f>_xlfn.XLOOKUP(B272,'Exportar Planilha'!B:B,'Exportar Planilha'!E:E)</f>
        <v>0</v>
      </c>
    </row>
    <row r="273" spans="1:40" hidden="1">
      <c r="A273" s="1" t="s">
        <v>326</v>
      </c>
      <c r="B273" s="1" t="s">
        <v>327</v>
      </c>
      <c r="C273" s="1">
        <v>112600629</v>
      </c>
      <c r="D273" s="1">
        <v>8812</v>
      </c>
      <c r="E273" s="1" t="s">
        <v>17070</v>
      </c>
      <c r="F273" s="1" t="s">
        <v>32</v>
      </c>
      <c r="G273" s="1" t="s">
        <v>34</v>
      </c>
      <c r="H273" s="1" t="s">
        <v>32</v>
      </c>
      <c r="I273" s="1" t="s">
        <v>34</v>
      </c>
      <c r="J273" s="1" t="s">
        <v>35</v>
      </c>
      <c r="K273" s="1">
        <v>1356411</v>
      </c>
      <c r="L273" s="1">
        <v>2026</v>
      </c>
      <c r="M273" s="1" t="s">
        <v>17071</v>
      </c>
      <c r="N273" s="1" t="s">
        <v>9468</v>
      </c>
      <c r="O273" s="1" t="s">
        <v>204</v>
      </c>
      <c r="P273" s="1">
        <v>5700318196</v>
      </c>
      <c r="Q273" s="8" t="s">
        <v>204</v>
      </c>
      <c r="R273" s="8"/>
      <c r="S273" s="1">
        <v>879723</v>
      </c>
      <c r="T273" s="1">
        <v>8860714</v>
      </c>
      <c r="U273" s="1" t="s">
        <v>17323</v>
      </c>
      <c r="V273" s="1" t="s">
        <v>38</v>
      </c>
      <c r="W273" s="1" t="s">
        <v>39</v>
      </c>
      <c r="X273" s="9">
        <v>46190.643726851849</v>
      </c>
      <c r="Y273" s="9">
        <v>46191.75</v>
      </c>
      <c r="Z273" s="9">
        <v>46193.643726851849</v>
      </c>
      <c r="AA273" s="1" t="s">
        <v>40</v>
      </c>
      <c r="AB273" s="1" t="s">
        <v>330</v>
      </c>
      <c r="AC273" s="1" t="s">
        <v>95</v>
      </c>
      <c r="AD273" s="1" t="s">
        <v>43</v>
      </c>
      <c r="AE273" s="1" t="s">
        <v>44</v>
      </c>
      <c r="AF273" s="1" t="s">
        <v>331</v>
      </c>
      <c r="AG273" s="1">
        <v>15</v>
      </c>
      <c r="AH273" s="1">
        <v>15</v>
      </c>
      <c r="AI273" s="1" t="s">
        <v>332</v>
      </c>
      <c r="AJ273" s="9">
        <v>46224.797569444447</v>
      </c>
      <c r="AN273" s="1">
        <f>_xlfn.XLOOKUP(B273,'Exportar Planilha'!B:B,'Exportar Planilha'!E:E)</f>
        <v>0</v>
      </c>
    </row>
    <row r="274" spans="1:40" hidden="1">
      <c r="A274" s="1" t="s">
        <v>1415</v>
      </c>
      <c r="B274" s="1" t="s">
        <v>1416</v>
      </c>
      <c r="C274" s="1">
        <v>662600185</v>
      </c>
      <c r="D274" s="1">
        <v>8812</v>
      </c>
      <c r="E274" s="1" t="s">
        <v>17070</v>
      </c>
      <c r="F274" s="1" t="s">
        <v>32</v>
      </c>
      <c r="G274" s="1" t="s">
        <v>33</v>
      </c>
      <c r="H274" s="1" t="s">
        <v>32</v>
      </c>
      <c r="I274" s="1" t="s">
        <v>33</v>
      </c>
      <c r="J274" s="1" t="s">
        <v>35</v>
      </c>
      <c r="K274" s="1">
        <v>1321902</v>
      </c>
      <c r="L274" s="1">
        <v>2026</v>
      </c>
      <c r="M274" s="1" t="s">
        <v>17071</v>
      </c>
      <c r="N274" s="1" t="s">
        <v>12149</v>
      </c>
      <c r="O274" s="1" t="s">
        <v>607</v>
      </c>
      <c r="P274" s="1">
        <v>5700319065</v>
      </c>
      <c r="Q274" s="8" t="s">
        <v>607</v>
      </c>
      <c r="R274" s="8"/>
      <c r="S274" s="1">
        <v>860633</v>
      </c>
      <c r="T274" s="1">
        <v>9375068</v>
      </c>
      <c r="U274" s="1" t="s">
        <v>17324</v>
      </c>
      <c r="V274" s="1" t="s">
        <v>38</v>
      </c>
      <c r="W274" s="1" t="s">
        <v>39</v>
      </c>
      <c r="X274" s="9">
        <v>46098.876932870371</v>
      </c>
      <c r="Y274" s="9">
        <v>46099.785312499997</v>
      </c>
      <c r="Z274" s="9">
        <v>46101.876932870371</v>
      </c>
      <c r="AA274" s="1" t="s">
        <v>40</v>
      </c>
      <c r="AB274" s="1" t="s">
        <v>609</v>
      </c>
      <c r="AC274" s="1" t="s">
        <v>1141</v>
      </c>
      <c r="AD274" s="1" t="s">
        <v>43</v>
      </c>
      <c r="AE274" s="1" t="s">
        <v>44</v>
      </c>
      <c r="AF274" s="1" t="s">
        <v>1419</v>
      </c>
      <c r="AG274" s="1">
        <v>15</v>
      </c>
      <c r="AH274" s="1">
        <v>10</v>
      </c>
      <c r="AI274" s="1" t="s">
        <v>385</v>
      </c>
      <c r="AJ274" s="9">
        <v>46224.797569444447</v>
      </c>
      <c r="AN274" s="1">
        <f>_xlfn.XLOOKUP(B274,'Exportar Planilha'!B:B,'Exportar Planilha'!E:E)</f>
        <v>0</v>
      </c>
    </row>
    <row r="275" spans="1:40" hidden="1">
      <c r="A275" s="1" t="s">
        <v>3825</v>
      </c>
      <c r="B275" s="1" t="s">
        <v>3826</v>
      </c>
      <c r="C275" s="1">
        <v>712600271</v>
      </c>
      <c r="D275" s="1">
        <v>8812</v>
      </c>
      <c r="E275" s="1" t="s">
        <v>17070</v>
      </c>
      <c r="F275" s="1" t="s">
        <v>32</v>
      </c>
      <c r="G275" s="1" t="s">
        <v>33</v>
      </c>
      <c r="H275" s="1" t="s">
        <v>32</v>
      </c>
      <c r="I275" s="1" t="s">
        <v>33</v>
      </c>
      <c r="J275" s="1" t="s">
        <v>35</v>
      </c>
      <c r="K275" s="1">
        <v>1326042</v>
      </c>
      <c r="L275" s="1">
        <v>2026</v>
      </c>
      <c r="M275" s="1" t="s">
        <v>17071</v>
      </c>
      <c r="N275" s="1" t="s">
        <v>12298</v>
      </c>
      <c r="O275" s="1" t="s">
        <v>1043</v>
      </c>
      <c r="P275" s="1">
        <v>5700319153</v>
      </c>
      <c r="Q275" s="8" t="s">
        <v>1043</v>
      </c>
      <c r="R275" s="8"/>
      <c r="S275" s="1">
        <v>731392</v>
      </c>
      <c r="T275" s="1">
        <v>9126288</v>
      </c>
      <c r="U275" s="1" t="s">
        <v>17325</v>
      </c>
      <c r="V275" s="1" t="s">
        <v>38</v>
      </c>
      <c r="W275" s="1" t="s">
        <v>39</v>
      </c>
      <c r="X275" s="9">
        <v>46111.535243055558</v>
      </c>
      <c r="Y275" s="9">
        <v>46111.986111111109</v>
      </c>
      <c r="Z275" s="9">
        <v>46114.535243055558</v>
      </c>
      <c r="AA275" s="1" t="s">
        <v>40</v>
      </c>
      <c r="AB275" s="1" t="s">
        <v>488</v>
      </c>
      <c r="AC275" s="1" t="s">
        <v>280</v>
      </c>
      <c r="AD275" s="1" t="s">
        <v>43</v>
      </c>
      <c r="AE275" s="1" t="s">
        <v>44</v>
      </c>
      <c r="AF275" s="1" t="s">
        <v>3829</v>
      </c>
      <c r="AG275" s="1">
        <v>15</v>
      </c>
      <c r="AH275" s="1">
        <v>15</v>
      </c>
      <c r="AI275" s="1" t="s">
        <v>603</v>
      </c>
      <c r="AJ275" s="9">
        <v>46224.797569444447</v>
      </c>
      <c r="AN275" s="1">
        <f>_xlfn.XLOOKUP(B275,'Exportar Planilha'!B:B,'Exportar Planilha'!E:E)</f>
        <v>0</v>
      </c>
    </row>
    <row r="276" spans="1:40" hidden="1">
      <c r="A276" s="1" t="s">
        <v>2080</v>
      </c>
      <c r="B276" s="1" t="s">
        <v>2081</v>
      </c>
      <c r="C276" s="1">
        <v>712600313</v>
      </c>
      <c r="D276" s="1">
        <v>8812</v>
      </c>
      <c r="E276" s="1" t="s">
        <v>17070</v>
      </c>
      <c r="F276" s="1" t="s">
        <v>32</v>
      </c>
      <c r="G276" s="1" t="s">
        <v>33</v>
      </c>
      <c r="H276" s="1" t="s">
        <v>32</v>
      </c>
      <c r="I276" s="1" t="s">
        <v>33</v>
      </c>
      <c r="J276" s="1" t="s">
        <v>35</v>
      </c>
      <c r="K276" s="1">
        <v>1335005</v>
      </c>
      <c r="L276" s="1">
        <v>2026</v>
      </c>
      <c r="M276" s="1" t="s">
        <v>17071</v>
      </c>
      <c r="N276" s="1" t="s">
        <v>12298</v>
      </c>
      <c r="O276" s="1" t="s">
        <v>336</v>
      </c>
      <c r="P276" s="1">
        <v>5700321066</v>
      </c>
      <c r="Q276" s="8" t="s">
        <v>336</v>
      </c>
      <c r="R276" s="8"/>
      <c r="S276" s="1">
        <v>814676</v>
      </c>
      <c r="T276" s="1">
        <v>9060979</v>
      </c>
      <c r="U276" s="1" t="s">
        <v>17326</v>
      </c>
      <c r="V276" s="1" t="s">
        <v>38</v>
      </c>
      <c r="W276" s="1" t="s">
        <v>39</v>
      </c>
      <c r="X276" s="9">
        <v>46131.550567129627</v>
      </c>
      <c r="Y276" s="9">
        <v>46132.506238425929</v>
      </c>
      <c r="Z276" s="9">
        <v>46134.550567129627</v>
      </c>
      <c r="AA276" s="1" t="s">
        <v>40</v>
      </c>
      <c r="AB276" s="1" t="s">
        <v>338</v>
      </c>
      <c r="AC276" s="1" t="s">
        <v>421</v>
      </c>
      <c r="AD276" s="1" t="s">
        <v>43</v>
      </c>
      <c r="AE276" s="1" t="s">
        <v>44</v>
      </c>
      <c r="AF276" s="1" t="s">
        <v>2084</v>
      </c>
      <c r="AG276" s="1">
        <v>15</v>
      </c>
      <c r="AH276" s="1">
        <v>10</v>
      </c>
      <c r="AI276" s="1" t="s">
        <v>385</v>
      </c>
      <c r="AJ276" s="9">
        <v>46224.797569444447</v>
      </c>
      <c r="AN276" s="1">
        <f>_xlfn.XLOOKUP(B276,'Exportar Planilha'!B:B,'Exportar Planilha'!E:E)</f>
        <v>0</v>
      </c>
    </row>
    <row r="277" spans="1:40" hidden="1">
      <c r="A277" s="1" t="s">
        <v>136</v>
      </c>
      <c r="B277" s="1" t="s">
        <v>137</v>
      </c>
      <c r="C277" s="1">
        <v>612600337</v>
      </c>
      <c r="D277" s="1">
        <v>8812</v>
      </c>
      <c r="E277" s="1" t="s">
        <v>17070</v>
      </c>
      <c r="F277" s="1" t="s">
        <v>32</v>
      </c>
      <c r="G277" s="1" t="s">
        <v>34</v>
      </c>
      <c r="H277" s="1" t="s">
        <v>32</v>
      </c>
      <c r="I277" s="1" t="s">
        <v>33</v>
      </c>
      <c r="J277" s="1" t="s">
        <v>35</v>
      </c>
      <c r="K277" s="1">
        <v>1324508</v>
      </c>
      <c r="L277" s="1">
        <v>2026</v>
      </c>
      <c r="M277" s="1" t="s">
        <v>17071</v>
      </c>
      <c r="N277" s="1" t="s">
        <v>11553</v>
      </c>
      <c r="O277" s="1" t="s">
        <v>139</v>
      </c>
      <c r="P277" s="1">
        <v>5700322060</v>
      </c>
      <c r="Q277" s="8" t="s">
        <v>139</v>
      </c>
      <c r="R277" s="8"/>
      <c r="S277" s="1">
        <v>778712</v>
      </c>
      <c r="T277" s="1">
        <v>9158189</v>
      </c>
      <c r="U277" s="1" t="s">
        <v>17327</v>
      </c>
      <c r="V277" s="1" t="s">
        <v>38</v>
      </c>
      <c r="W277" s="1" t="s">
        <v>39</v>
      </c>
      <c r="X277" s="9">
        <v>46105.726574074077</v>
      </c>
      <c r="Y277" s="9">
        <v>46106.506944444445</v>
      </c>
      <c r="Z277" s="9">
        <v>46108.726574074077</v>
      </c>
      <c r="AA277" s="1" t="s">
        <v>40</v>
      </c>
      <c r="AB277" s="1" t="s">
        <v>141</v>
      </c>
      <c r="AC277" s="1" t="s">
        <v>72</v>
      </c>
      <c r="AD277" s="1" t="s">
        <v>43</v>
      </c>
      <c r="AE277" s="1" t="s">
        <v>44</v>
      </c>
      <c r="AF277" s="1" t="s">
        <v>142</v>
      </c>
      <c r="AG277" s="1">
        <v>15</v>
      </c>
      <c r="AH277" s="1">
        <v>15</v>
      </c>
      <c r="AI277" s="1" t="s">
        <v>65</v>
      </c>
      <c r="AJ277" s="9">
        <v>46224.797569444447</v>
      </c>
      <c r="AN277" s="1">
        <f>_xlfn.XLOOKUP(B277,'Exportar Planilha'!B:B,'Exportar Planilha'!E:E)</f>
        <v>0</v>
      </c>
    </row>
    <row r="278" spans="1:40" hidden="1">
      <c r="A278" s="1" t="s">
        <v>3699</v>
      </c>
      <c r="B278" s="1" t="s">
        <v>3700</v>
      </c>
      <c r="C278" s="1">
        <v>712600215</v>
      </c>
      <c r="D278" s="1">
        <v>8812</v>
      </c>
      <c r="E278" s="1" t="s">
        <v>17070</v>
      </c>
      <c r="F278" s="1" t="s">
        <v>32</v>
      </c>
      <c r="G278" s="1" t="s">
        <v>33</v>
      </c>
      <c r="H278" s="1" t="s">
        <v>32</v>
      </c>
      <c r="I278" s="1" t="s">
        <v>33</v>
      </c>
      <c r="J278" s="1" t="s">
        <v>35</v>
      </c>
      <c r="K278" s="1">
        <v>1316224</v>
      </c>
      <c r="L278" s="1">
        <v>2026</v>
      </c>
      <c r="M278" s="1" t="s">
        <v>17071</v>
      </c>
      <c r="N278" s="1" t="s">
        <v>12298</v>
      </c>
      <c r="O278" s="1" t="s">
        <v>1043</v>
      </c>
      <c r="P278" s="1">
        <v>5700323153</v>
      </c>
      <c r="Q278" s="8" t="s">
        <v>1043</v>
      </c>
      <c r="R278" s="8"/>
      <c r="S278" s="1">
        <v>731228</v>
      </c>
      <c r="T278" s="1">
        <v>9123379</v>
      </c>
      <c r="U278" s="1" t="s">
        <v>17328</v>
      </c>
      <c r="V278" s="1" t="s">
        <v>38</v>
      </c>
      <c r="W278" s="1" t="s">
        <v>39</v>
      </c>
      <c r="X278" s="9">
        <v>46079.88553240741</v>
      </c>
      <c r="Y278" s="9">
        <v>46080.649305555555</v>
      </c>
      <c r="Z278" s="9">
        <v>46082.88553240741</v>
      </c>
      <c r="AA278" s="1" t="s">
        <v>40</v>
      </c>
      <c r="AB278" s="1" t="s">
        <v>488</v>
      </c>
      <c r="AC278" s="1" t="s">
        <v>104</v>
      </c>
      <c r="AD278" s="1" t="s">
        <v>43</v>
      </c>
      <c r="AE278" s="1" t="s">
        <v>44</v>
      </c>
      <c r="AF278" s="1" t="s">
        <v>3703</v>
      </c>
      <c r="AG278" s="1">
        <v>15</v>
      </c>
      <c r="AH278" s="1">
        <v>15</v>
      </c>
      <c r="AI278" s="1" t="s">
        <v>55</v>
      </c>
      <c r="AJ278" s="9">
        <v>46224.797569444447</v>
      </c>
      <c r="AN278" s="1">
        <f>_xlfn.XLOOKUP(B278,'Exportar Planilha'!B:B,'Exportar Planilha'!E:E)</f>
        <v>0</v>
      </c>
    </row>
    <row r="279" spans="1:40" hidden="1">
      <c r="A279" s="1" t="s">
        <v>6056</v>
      </c>
      <c r="B279" s="1" t="s">
        <v>6057</v>
      </c>
      <c r="C279" s="1">
        <v>712600033</v>
      </c>
      <c r="D279" s="1">
        <v>8812</v>
      </c>
      <c r="E279" s="1" t="s">
        <v>17070</v>
      </c>
      <c r="F279" s="1" t="s">
        <v>32</v>
      </c>
      <c r="G279" s="1" t="s">
        <v>33</v>
      </c>
      <c r="H279" s="1" t="s">
        <v>32</v>
      </c>
      <c r="I279" s="1" t="s">
        <v>33</v>
      </c>
      <c r="J279" s="1" t="s">
        <v>35</v>
      </c>
      <c r="K279" s="1">
        <v>1280126</v>
      </c>
      <c r="L279" s="1">
        <v>2026</v>
      </c>
      <c r="M279" s="1" t="s">
        <v>17071</v>
      </c>
      <c r="N279" s="1" t="s">
        <v>12298</v>
      </c>
      <c r="O279" s="1" t="s">
        <v>539</v>
      </c>
      <c r="P279" s="1">
        <v>5700324011</v>
      </c>
      <c r="Q279" s="8" t="s">
        <v>539</v>
      </c>
      <c r="R279" s="8"/>
      <c r="S279" s="1">
        <v>810441</v>
      </c>
      <c r="T279" s="1">
        <v>9013423</v>
      </c>
      <c r="U279" s="1" t="s">
        <v>17329</v>
      </c>
      <c r="V279" s="1" t="s">
        <v>38</v>
      </c>
      <c r="W279" s="1" t="s">
        <v>39</v>
      </c>
      <c r="X279" s="9">
        <v>46028.716990740744</v>
      </c>
      <c r="Y279" s="9">
        <v>46029.819976851853</v>
      </c>
      <c r="Z279" s="9">
        <v>46031.716990740744</v>
      </c>
      <c r="AA279" s="1" t="s">
        <v>40</v>
      </c>
      <c r="AB279" s="1" t="s">
        <v>541</v>
      </c>
      <c r="AC279" s="1" t="s">
        <v>189</v>
      </c>
      <c r="AD279" s="1" t="s">
        <v>43</v>
      </c>
      <c r="AE279" s="1" t="s">
        <v>44</v>
      </c>
      <c r="AF279" s="1" t="s">
        <v>6060</v>
      </c>
      <c r="AG279" s="1">
        <v>15</v>
      </c>
      <c r="AH279" s="1">
        <v>5</v>
      </c>
      <c r="AI279" s="1" t="s">
        <v>778</v>
      </c>
      <c r="AJ279" s="9">
        <v>46224.797569444447</v>
      </c>
      <c r="AN279" s="1">
        <f>_xlfn.XLOOKUP(B279,'Exportar Planilha'!B:B,'Exportar Planilha'!E:E)</f>
        <v>0</v>
      </c>
    </row>
    <row r="280" spans="1:40" hidden="1">
      <c r="A280" s="1" t="s">
        <v>2269</v>
      </c>
      <c r="B280" s="1" t="s">
        <v>2270</v>
      </c>
      <c r="C280" s="1">
        <v>212600560</v>
      </c>
      <c r="D280" s="1">
        <v>8385</v>
      </c>
      <c r="E280" s="1" t="s">
        <v>17070</v>
      </c>
      <c r="F280" s="1" t="s">
        <v>32</v>
      </c>
      <c r="G280" s="1" t="s">
        <v>172</v>
      </c>
      <c r="H280" s="1" t="s">
        <v>32</v>
      </c>
      <c r="I280" s="1" t="s">
        <v>172</v>
      </c>
      <c r="J280" s="1" t="s">
        <v>35</v>
      </c>
      <c r="K280" s="1">
        <v>1361886</v>
      </c>
      <c r="L280" s="1">
        <v>2026</v>
      </c>
      <c r="M280" s="1" t="s">
        <v>17071</v>
      </c>
      <c r="N280" s="1" t="s">
        <v>10032</v>
      </c>
      <c r="O280" s="1" t="s">
        <v>2272</v>
      </c>
      <c r="P280" s="1">
        <v>5700147007</v>
      </c>
      <c r="Q280" s="8" t="e">
        <v>#N/A</v>
      </c>
      <c r="R280" s="8"/>
      <c r="S280" s="1">
        <v>786366</v>
      </c>
      <c r="T280" s="1">
        <v>8942135</v>
      </c>
      <c r="U280" s="1" t="s">
        <v>17330</v>
      </c>
      <c r="V280" s="1" t="s">
        <v>38</v>
      </c>
      <c r="W280" s="1" t="s">
        <v>39</v>
      </c>
      <c r="X280" s="9">
        <v>46204.736574074072</v>
      </c>
      <c r="Y280" s="9">
        <v>46205.088888888888</v>
      </c>
      <c r="Z280" s="9">
        <v>46207.736574074072</v>
      </c>
      <c r="AA280" s="1" t="s">
        <v>40</v>
      </c>
      <c r="AB280" s="1" t="s">
        <v>166</v>
      </c>
      <c r="AC280" s="1" t="s">
        <v>489</v>
      </c>
      <c r="AD280" s="1" t="s">
        <v>116</v>
      </c>
      <c r="AE280" s="1" t="s">
        <v>44</v>
      </c>
      <c r="AF280" s="1" t="s">
        <v>2274</v>
      </c>
      <c r="AG280" s="1">
        <v>45</v>
      </c>
      <c r="AH280" s="1">
        <v>45</v>
      </c>
      <c r="AI280" s="1" t="s">
        <v>1669</v>
      </c>
      <c r="AJ280" s="9">
        <v>46224.797569444447</v>
      </c>
    </row>
    <row r="281" spans="1:40" hidden="1">
      <c r="A281" s="1" t="s">
        <v>6221</v>
      </c>
      <c r="B281" s="1" t="s">
        <v>6222</v>
      </c>
      <c r="C281" s="1">
        <v>212600140</v>
      </c>
      <c r="D281" s="1">
        <v>8812</v>
      </c>
      <c r="E281" s="1" t="s">
        <v>17070</v>
      </c>
      <c r="F281" s="1" t="s">
        <v>32</v>
      </c>
      <c r="G281" s="1" t="s">
        <v>33</v>
      </c>
      <c r="H281" s="1" t="s">
        <v>32</v>
      </c>
      <c r="I281" s="1" t="s">
        <v>33</v>
      </c>
      <c r="J281" s="1" t="s">
        <v>35</v>
      </c>
      <c r="K281" s="1">
        <v>1306232</v>
      </c>
      <c r="L281" s="1">
        <v>2026</v>
      </c>
      <c r="M281" s="1" t="s">
        <v>17071</v>
      </c>
      <c r="N281" s="1" t="s">
        <v>10032</v>
      </c>
      <c r="O281" s="1" t="s">
        <v>773</v>
      </c>
      <c r="P281" s="1">
        <v>5700326055</v>
      </c>
      <c r="Q281" s="8" t="s">
        <v>773</v>
      </c>
      <c r="R281" s="8"/>
      <c r="S281" s="1">
        <v>671700</v>
      </c>
      <c r="T281" s="1">
        <v>8982886</v>
      </c>
      <c r="U281" s="1" t="s">
        <v>17331</v>
      </c>
      <c r="V281" s="1" t="s">
        <v>38</v>
      </c>
      <c r="W281" s="1" t="s">
        <v>39</v>
      </c>
      <c r="X281" s="9">
        <v>46050.410717592589</v>
      </c>
      <c r="Y281" s="9">
        <v>46052.743750000001</v>
      </c>
      <c r="Z281" s="9">
        <v>46053.410717592589</v>
      </c>
      <c r="AA281" s="1" t="s">
        <v>40</v>
      </c>
      <c r="AB281" s="1" t="s">
        <v>436</v>
      </c>
      <c r="AC281" s="1" t="s">
        <v>776</v>
      </c>
      <c r="AD281" s="1" t="s">
        <v>43</v>
      </c>
      <c r="AE281" s="1" t="s">
        <v>44</v>
      </c>
      <c r="AF281" s="1" t="s">
        <v>6225</v>
      </c>
      <c r="AG281" s="1">
        <v>15</v>
      </c>
      <c r="AH281" s="1">
        <v>15</v>
      </c>
      <c r="AI281" s="1" t="s">
        <v>55</v>
      </c>
      <c r="AJ281" s="9">
        <v>46224.797569444447</v>
      </c>
      <c r="AN281" s="1">
        <f>_xlfn.XLOOKUP(B281,'Exportar Planilha'!B:B,'Exportar Planilha'!E:E)</f>
        <v>0</v>
      </c>
    </row>
    <row r="282" spans="1:40" hidden="1">
      <c r="A282" s="1" t="s">
        <v>3729</v>
      </c>
      <c r="B282" s="1" t="s">
        <v>3730</v>
      </c>
      <c r="C282" s="1">
        <v>312600035</v>
      </c>
      <c r="D282" s="1">
        <v>8812</v>
      </c>
      <c r="E282" s="1" t="s">
        <v>17070</v>
      </c>
      <c r="F282" s="1" t="s">
        <v>32</v>
      </c>
      <c r="G282" s="1" t="s">
        <v>33</v>
      </c>
      <c r="J282" s="1" t="s">
        <v>35</v>
      </c>
      <c r="K282" s="1">
        <v>1281693</v>
      </c>
      <c r="L282" s="1">
        <v>2026</v>
      </c>
      <c r="M282" s="1" t="s">
        <v>17073</v>
      </c>
      <c r="N282" s="1" t="s">
        <v>10852</v>
      </c>
      <c r="O282" s="1" t="s">
        <v>3731</v>
      </c>
      <c r="P282" s="1">
        <v>5700326071</v>
      </c>
      <c r="Q282" s="8" t="s">
        <v>3731</v>
      </c>
      <c r="R282" s="8"/>
      <c r="S282" s="1">
        <v>776748</v>
      </c>
      <c r="T282" s="1">
        <v>8802909</v>
      </c>
      <c r="U282" s="1" t="s">
        <v>17332</v>
      </c>
      <c r="V282" s="1" t="s">
        <v>38</v>
      </c>
      <c r="W282" s="1" t="s">
        <v>39</v>
      </c>
      <c r="X282" s="9">
        <v>46025.898854166669</v>
      </c>
      <c r="Y282" s="9">
        <v>46027.502083333333</v>
      </c>
      <c r="Z282" s="9">
        <v>46028.898854166669</v>
      </c>
      <c r="AA282" s="1" t="s">
        <v>40</v>
      </c>
      <c r="AB282" s="1" t="s">
        <v>1326</v>
      </c>
      <c r="AC282" s="1" t="s">
        <v>626</v>
      </c>
      <c r="AD282" s="1" t="s">
        <v>43</v>
      </c>
      <c r="AE282" s="1" t="s">
        <v>44</v>
      </c>
      <c r="AF282" s="1" t="s">
        <v>3733</v>
      </c>
      <c r="AG282" s="1">
        <v>25</v>
      </c>
      <c r="AH282" s="1">
        <v>15</v>
      </c>
      <c r="AI282" s="1" t="s">
        <v>603</v>
      </c>
      <c r="AJ282" s="9">
        <v>46224.797569444447</v>
      </c>
      <c r="AN282" s="1">
        <f>_xlfn.XLOOKUP(B282,'Exportar Planilha'!B:B,'Exportar Planilha'!E:E)</f>
        <v>0</v>
      </c>
    </row>
    <row r="283" spans="1:40" hidden="1">
      <c r="A283" s="1" t="s">
        <v>6406</v>
      </c>
      <c r="B283" s="1" t="s">
        <v>6407</v>
      </c>
      <c r="C283" s="1">
        <v>312600007</v>
      </c>
      <c r="D283" s="1">
        <v>8812</v>
      </c>
      <c r="E283" s="1" t="s">
        <v>17070</v>
      </c>
      <c r="F283" s="1" t="s">
        <v>32</v>
      </c>
      <c r="G283" s="1" t="s">
        <v>33</v>
      </c>
      <c r="J283" s="1" t="s">
        <v>35</v>
      </c>
      <c r="K283" s="1">
        <v>1278402</v>
      </c>
      <c r="L283" s="1">
        <v>2026</v>
      </c>
      <c r="M283" s="1" t="s">
        <v>17071</v>
      </c>
      <c r="N283" s="1" t="s">
        <v>10852</v>
      </c>
      <c r="O283" s="1" t="s">
        <v>211</v>
      </c>
      <c r="P283" s="1">
        <v>5700331256</v>
      </c>
      <c r="Q283" s="8" t="s">
        <v>211</v>
      </c>
      <c r="R283" s="8"/>
      <c r="S283" s="1">
        <v>943895</v>
      </c>
      <c r="T283" s="1">
        <v>8857951</v>
      </c>
      <c r="U283" s="1" t="s">
        <v>17333</v>
      </c>
      <c r="V283" s="1" t="s">
        <v>38</v>
      </c>
      <c r="W283" s="1" t="s">
        <v>39</v>
      </c>
      <c r="X283" s="9">
        <v>46023.337824074071</v>
      </c>
      <c r="Y283" s="9">
        <v>46023.791666666664</v>
      </c>
      <c r="Z283" s="9">
        <v>46026.337824074071</v>
      </c>
      <c r="AA283" s="1" t="s">
        <v>40</v>
      </c>
      <c r="AB283" s="1" t="s">
        <v>1626</v>
      </c>
      <c r="AC283" s="1" t="s">
        <v>234</v>
      </c>
      <c r="AD283" s="1" t="s">
        <v>43</v>
      </c>
      <c r="AE283" s="1" t="s">
        <v>44</v>
      </c>
      <c r="AF283" s="1" t="s">
        <v>6409</v>
      </c>
      <c r="AG283" s="1">
        <v>45</v>
      </c>
      <c r="AH283" s="1">
        <v>45</v>
      </c>
      <c r="AI283" s="1" t="s">
        <v>791</v>
      </c>
      <c r="AJ283" s="9">
        <v>46224.797569444447</v>
      </c>
      <c r="AN283" s="1">
        <f>_xlfn.XLOOKUP(B283,'Exportar Planilha'!B:B,'Exportar Planilha'!E:E)</f>
        <v>0</v>
      </c>
    </row>
    <row r="284" spans="1:40" hidden="1">
      <c r="A284" s="1" t="s">
        <v>2833</v>
      </c>
      <c r="B284" s="1" t="s">
        <v>2834</v>
      </c>
      <c r="C284" s="1">
        <v>312600106</v>
      </c>
      <c r="D284" s="1">
        <v>8812</v>
      </c>
      <c r="E284" s="1" t="s">
        <v>17070</v>
      </c>
      <c r="F284" s="1" t="s">
        <v>32</v>
      </c>
      <c r="G284" s="1" t="s">
        <v>33</v>
      </c>
      <c r="H284" s="1" t="s">
        <v>32</v>
      </c>
      <c r="I284" s="1" t="s">
        <v>33</v>
      </c>
      <c r="J284" s="1" t="s">
        <v>35</v>
      </c>
      <c r="K284" s="1">
        <v>1306462</v>
      </c>
      <c r="L284" s="1">
        <v>2026</v>
      </c>
      <c r="M284" s="1" t="s">
        <v>17071</v>
      </c>
      <c r="N284" s="1" t="s">
        <v>10852</v>
      </c>
      <c r="O284" s="1" t="s">
        <v>211</v>
      </c>
      <c r="P284" s="1">
        <v>5700337026</v>
      </c>
      <c r="Q284" s="8" t="s">
        <v>211</v>
      </c>
      <c r="R284" s="8"/>
      <c r="S284" s="1">
        <v>903866</v>
      </c>
      <c r="T284" s="1">
        <v>8827914</v>
      </c>
      <c r="U284" s="1" t="s">
        <v>17334</v>
      </c>
      <c r="V284" s="1" t="s">
        <v>38</v>
      </c>
      <c r="W284" s="1" t="s">
        <v>39</v>
      </c>
      <c r="X284" s="9">
        <v>46050.856689814813</v>
      </c>
      <c r="Y284" s="9">
        <v>46051.720833333333</v>
      </c>
      <c r="Z284" s="9">
        <v>46053.856689814813</v>
      </c>
      <c r="AA284" s="1" t="s">
        <v>40</v>
      </c>
      <c r="AB284" s="1" t="s">
        <v>213</v>
      </c>
      <c r="AC284" s="1" t="s">
        <v>449</v>
      </c>
      <c r="AD284" s="1" t="s">
        <v>43</v>
      </c>
      <c r="AE284" s="1" t="s">
        <v>44</v>
      </c>
      <c r="AF284" s="1" t="s">
        <v>2837</v>
      </c>
      <c r="AG284" s="1">
        <v>15</v>
      </c>
      <c r="AH284" s="1">
        <v>5</v>
      </c>
      <c r="AI284" s="1" t="s">
        <v>135</v>
      </c>
      <c r="AJ284" s="9">
        <v>46224.797569444447</v>
      </c>
      <c r="AN284" s="1">
        <f>_xlfn.XLOOKUP(B284,'Exportar Planilha'!B:B,'Exportar Planilha'!E:E)</f>
        <v>0</v>
      </c>
    </row>
    <row r="285" spans="1:40" hidden="1">
      <c r="A285" s="1" t="s">
        <v>7662</v>
      </c>
      <c r="B285" s="1" t="s">
        <v>7663</v>
      </c>
      <c r="C285" s="1">
        <v>612600551</v>
      </c>
      <c r="D285" s="1">
        <v>25962</v>
      </c>
      <c r="E285" s="1" t="s">
        <v>17070</v>
      </c>
      <c r="F285" s="1" t="s">
        <v>109</v>
      </c>
      <c r="G285" s="1" t="s">
        <v>285</v>
      </c>
      <c r="H285" s="1" t="s">
        <v>109</v>
      </c>
      <c r="I285" s="1" t="s">
        <v>33</v>
      </c>
      <c r="J285" s="1" t="s">
        <v>35</v>
      </c>
      <c r="K285" s="1">
        <v>1347367</v>
      </c>
      <c r="L285" s="1">
        <v>2026</v>
      </c>
      <c r="M285" s="1" t="s">
        <v>17071</v>
      </c>
      <c r="N285" s="1" t="s">
        <v>11553</v>
      </c>
      <c r="O285" s="1" t="s">
        <v>367</v>
      </c>
      <c r="P285" s="1">
        <v>5700339080</v>
      </c>
      <c r="Q285" s="8" t="s">
        <v>367</v>
      </c>
      <c r="R285" s="8"/>
      <c r="S285" s="1">
        <v>834553</v>
      </c>
      <c r="T285" s="1">
        <v>9260704</v>
      </c>
      <c r="U285" s="1" t="s">
        <v>17335</v>
      </c>
      <c r="V285" s="1" t="s">
        <v>38</v>
      </c>
      <c r="W285" s="1" t="s">
        <v>39</v>
      </c>
      <c r="X285" s="9">
        <v>46162.878599537034</v>
      </c>
      <c r="Y285" s="9">
        <v>46163.708333333336</v>
      </c>
      <c r="Z285" s="9">
        <v>46165.878599537034</v>
      </c>
      <c r="AA285" s="1" t="s">
        <v>40</v>
      </c>
      <c r="AB285" s="1" t="s">
        <v>85</v>
      </c>
      <c r="AC285" s="1" t="s">
        <v>610</v>
      </c>
      <c r="AD285" s="1" t="s">
        <v>43</v>
      </c>
      <c r="AE285" s="1" t="s">
        <v>44</v>
      </c>
      <c r="AF285" s="1" t="s">
        <v>7666</v>
      </c>
      <c r="AG285" s="1">
        <v>15</v>
      </c>
      <c r="AH285" s="1">
        <v>15</v>
      </c>
      <c r="AI285" s="1" t="s">
        <v>55</v>
      </c>
      <c r="AJ285" s="9">
        <v>46224.797569444447</v>
      </c>
      <c r="AN285" s="1">
        <f>_xlfn.XLOOKUP(B285,'Exportar Planilha'!B:B,'Exportar Planilha'!E:E)</f>
        <v>0</v>
      </c>
    </row>
    <row r="286" spans="1:40" hidden="1">
      <c r="A286" s="1" t="s">
        <v>6684</v>
      </c>
      <c r="B286" s="1" t="s">
        <v>6685</v>
      </c>
      <c r="C286" s="1">
        <v>512600081</v>
      </c>
      <c r="D286" s="1">
        <v>8812</v>
      </c>
      <c r="E286" s="1" t="s">
        <v>17070</v>
      </c>
      <c r="F286" s="1" t="s">
        <v>32</v>
      </c>
      <c r="G286" s="1" t="s">
        <v>33</v>
      </c>
      <c r="H286" s="1" t="s">
        <v>32</v>
      </c>
      <c r="I286" s="1" t="s">
        <v>33</v>
      </c>
      <c r="J286" s="1" t="s">
        <v>35</v>
      </c>
      <c r="K286" s="1">
        <v>1313000</v>
      </c>
      <c r="L286" s="1">
        <v>2026</v>
      </c>
      <c r="M286" s="1" t="s">
        <v>17071</v>
      </c>
      <c r="N286" s="1" t="s">
        <v>12832</v>
      </c>
      <c r="O286" s="1" t="s">
        <v>211</v>
      </c>
      <c r="P286" s="1">
        <v>5700340116</v>
      </c>
      <c r="Q286" s="8" t="s">
        <v>211</v>
      </c>
      <c r="R286" s="8"/>
      <c r="S286" s="1">
        <v>865212</v>
      </c>
      <c r="T286" s="1">
        <v>8749117</v>
      </c>
      <c r="U286" s="1" t="s">
        <v>17336</v>
      </c>
      <c r="V286" s="1" t="s">
        <v>38</v>
      </c>
      <c r="W286" s="1" t="s">
        <v>39</v>
      </c>
      <c r="X286" s="9">
        <v>46068.513252314813</v>
      </c>
      <c r="Y286" s="9">
        <v>46069.652777777781</v>
      </c>
      <c r="Z286" s="9">
        <v>46071.513252314813</v>
      </c>
      <c r="AA286" s="1" t="s">
        <v>40</v>
      </c>
      <c r="AB286" s="1" t="s">
        <v>233</v>
      </c>
      <c r="AC286" s="1" t="s">
        <v>1161</v>
      </c>
      <c r="AD286" s="1" t="s">
        <v>43</v>
      </c>
      <c r="AE286" s="1" t="s">
        <v>44</v>
      </c>
      <c r="AF286" s="1" t="s">
        <v>6688</v>
      </c>
      <c r="AG286" s="1">
        <v>15</v>
      </c>
      <c r="AH286" s="1">
        <v>5</v>
      </c>
      <c r="AI286" s="1" t="s">
        <v>385</v>
      </c>
      <c r="AJ286" s="9">
        <v>46224.797569444447</v>
      </c>
      <c r="AN286" s="1">
        <f>_xlfn.XLOOKUP(B286,'Exportar Planilha'!B:B,'Exportar Planilha'!E:E)</f>
        <v>0</v>
      </c>
    </row>
    <row r="287" spans="1:40" hidden="1">
      <c r="A287" s="1" t="s">
        <v>2462</v>
      </c>
      <c r="B287" s="1" t="s">
        <v>2463</v>
      </c>
      <c r="C287" s="1">
        <v>412600081</v>
      </c>
      <c r="D287" s="1">
        <v>8812</v>
      </c>
      <c r="E287" s="1" t="s">
        <v>17070</v>
      </c>
      <c r="F287" s="1" t="s">
        <v>32</v>
      </c>
      <c r="G287" s="1" t="s">
        <v>34</v>
      </c>
      <c r="H287" s="1" t="s">
        <v>32</v>
      </c>
      <c r="I287" s="1" t="s">
        <v>172</v>
      </c>
      <c r="J287" s="1" t="s">
        <v>35</v>
      </c>
      <c r="K287" s="1">
        <v>1285696</v>
      </c>
      <c r="L287" s="1">
        <v>2026</v>
      </c>
      <c r="M287" s="1" t="s">
        <v>17071</v>
      </c>
      <c r="N287" s="1" t="s">
        <v>13191</v>
      </c>
      <c r="O287" s="1" t="s">
        <v>427</v>
      </c>
      <c r="P287" s="1">
        <v>5700341041</v>
      </c>
      <c r="Q287" s="8" t="s">
        <v>427</v>
      </c>
      <c r="R287" s="8"/>
      <c r="S287" s="1">
        <v>695079</v>
      </c>
      <c r="T287" s="1">
        <v>8761592</v>
      </c>
      <c r="U287" s="1" t="s">
        <v>17337</v>
      </c>
      <c r="V287" s="1" t="s">
        <v>38</v>
      </c>
      <c r="W287" s="1" t="s">
        <v>39</v>
      </c>
      <c r="X287" s="9">
        <v>46032.737662037034</v>
      </c>
      <c r="Y287" s="9">
        <v>46033.384027777778</v>
      </c>
      <c r="Z287" s="9">
        <v>46035.737662037034</v>
      </c>
      <c r="AA287" s="1" t="s">
        <v>40</v>
      </c>
      <c r="AB287" s="1" t="s">
        <v>1822</v>
      </c>
      <c r="AC287" s="1" t="s">
        <v>72</v>
      </c>
      <c r="AD287" s="1" t="s">
        <v>43</v>
      </c>
      <c r="AE287" s="1" t="s">
        <v>44</v>
      </c>
      <c r="AF287" s="1" t="s">
        <v>2466</v>
      </c>
      <c r="AG287" s="1">
        <v>15</v>
      </c>
      <c r="AH287" s="1">
        <v>15</v>
      </c>
      <c r="AI287" s="1" t="s">
        <v>65</v>
      </c>
      <c r="AJ287" s="9">
        <v>46224.797569444447</v>
      </c>
      <c r="AN287" s="1">
        <f>_xlfn.XLOOKUP(B287,'Exportar Planilha'!B:B,'Exportar Planilha'!E:E)</f>
        <v>0</v>
      </c>
    </row>
    <row r="288" spans="1:40" hidden="1">
      <c r="A288" s="1" t="s">
        <v>7182</v>
      </c>
      <c r="B288" s="1" t="s">
        <v>7183</v>
      </c>
      <c r="C288" s="1">
        <v>412600090</v>
      </c>
      <c r="D288" s="1">
        <v>8812</v>
      </c>
      <c r="E288" s="1" t="s">
        <v>17070</v>
      </c>
      <c r="F288" s="1" t="s">
        <v>32</v>
      </c>
      <c r="G288" s="1" t="s">
        <v>33</v>
      </c>
      <c r="J288" s="1" t="s">
        <v>35</v>
      </c>
      <c r="K288" s="1">
        <v>1284377</v>
      </c>
      <c r="L288" s="1">
        <v>2026</v>
      </c>
      <c r="M288" s="1" t="s">
        <v>17071</v>
      </c>
      <c r="N288" s="1" t="s">
        <v>13191</v>
      </c>
      <c r="O288" s="1" t="s">
        <v>314</v>
      </c>
      <c r="P288" s="1">
        <v>5700343021</v>
      </c>
      <c r="Q288" s="8" t="s">
        <v>314</v>
      </c>
      <c r="R288" s="8"/>
      <c r="S288" s="1">
        <v>848580</v>
      </c>
      <c r="T288" s="1">
        <v>8622185</v>
      </c>
      <c r="U288" s="1" t="s">
        <v>17338</v>
      </c>
      <c r="V288" s="1" t="s">
        <v>38</v>
      </c>
      <c r="W288" s="1" t="s">
        <v>39</v>
      </c>
      <c r="X288" s="9">
        <v>46034.488541666666</v>
      </c>
      <c r="Y288" s="9">
        <v>46035.375</v>
      </c>
      <c r="Z288" s="9">
        <v>46037.488541666666</v>
      </c>
      <c r="AA288" s="1" t="s">
        <v>40</v>
      </c>
      <c r="AB288" s="1" t="s">
        <v>52</v>
      </c>
      <c r="AC288" s="1" t="s">
        <v>157</v>
      </c>
      <c r="AD288" s="1" t="s">
        <v>43</v>
      </c>
      <c r="AE288" s="1" t="s">
        <v>44</v>
      </c>
      <c r="AF288" s="1" t="s">
        <v>7186</v>
      </c>
      <c r="AG288" s="1">
        <v>15</v>
      </c>
      <c r="AH288" s="1">
        <v>15</v>
      </c>
      <c r="AI288" s="1" t="s">
        <v>65</v>
      </c>
      <c r="AJ288" s="9">
        <v>46224.797569444447</v>
      </c>
      <c r="AN288" s="1">
        <f>_xlfn.XLOOKUP(B288,'Exportar Planilha'!B:B,'Exportar Planilha'!E:E)</f>
        <v>0</v>
      </c>
    </row>
    <row r="289" spans="1:40" hidden="1">
      <c r="A289" s="1" t="s">
        <v>4910</v>
      </c>
      <c r="B289" s="1" t="s">
        <v>4911</v>
      </c>
      <c r="C289" s="1">
        <v>312600287</v>
      </c>
      <c r="D289" s="1">
        <v>8812</v>
      </c>
      <c r="E289" s="1" t="s">
        <v>17070</v>
      </c>
      <c r="F289" s="1" t="s">
        <v>32</v>
      </c>
      <c r="G289" s="1" t="s">
        <v>33</v>
      </c>
      <c r="J289" s="1" t="s">
        <v>35</v>
      </c>
      <c r="K289" s="1">
        <v>1337776</v>
      </c>
      <c r="L289" s="1">
        <v>2026</v>
      </c>
      <c r="M289" s="1" t="s">
        <v>17071</v>
      </c>
      <c r="N289" s="1" t="s">
        <v>10852</v>
      </c>
      <c r="O289" s="1" t="s">
        <v>2199</v>
      </c>
      <c r="P289" s="1">
        <v>5700349001</v>
      </c>
      <c r="Q289" s="8" t="s">
        <v>2199</v>
      </c>
      <c r="R289" s="8"/>
      <c r="S289" s="1">
        <v>775183</v>
      </c>
      <c r="T289" s="1">
        <v>8816517</v>
      </c>
      <c r="U289" s="1" t="s">
        <v>17339</v>
      </c>
      <c r="V289" s="1" t="s">
        <v>38</v>
      </c>
      <c r="W289" s="1" t="s">
        <v>39</v>
      </c>
      <c r="X289" s="9">
        <v>46137.484652777777</v>
      </c>
      <c r="Y289" s="9">
        <v>46137.6875</v>
      </c>
      <c r="Z289" s="9">
        <v>46140.484652777777</v>
      </c>
      <c r="AA289" s="1" t="s">
        <v>40</v>
      </c>
      <c r="AB289" s="1" t="s">
        <v>503</v>
      </c>
      <c r="AC289" s="1" t="s">
        <v>53</v>
      </c>
      <c r="AD289" s="1" t="s">
        <v>43</v>
      </c>
      <c r="AE289" s="1" t="s">
        <v>44</v>
      </c>
      <c r="AF289" s="1" t="s">
        <v>4913</v>
      </c>
      <c r="AG289" s="1">
        <v>15</v>
      </c>
      <c r="AH289" s="1">
        <v>15</v>
      </c>
      <c r="AI289" s="1" t="s">
        <v>55</v>
      </c>
      <c r="AJ289" s="9">
        <v>46224.797569444447</v>
      </c>
      <c r="AN289" s="1">
        <f>_xlfn.XLOOKUP(B289,'Exportar Planilha'!B:B,'Exportar Planilha'!E:E)</f>
        <v>0</v>
      </c>
    </row>
    <row r="290" spans="1:40" hidden="1">
      <c r="A290" s="1" t="s">
        <v>6396</v>
      </c>
      <c r="B290" s="1" t="s">
        <v>6397</v>
      </c>
      <c r="C290" s="1">
        <v>712600017</v>
      </c>
      <c r="D290" s="1">
        <v>8812</v>
      </c>
      <c r="E290" s="1" t="s">
        <v>17070</v>
      </c>
      <c r="F290" s="1" t="s">
        <v>32</v>
      </c>
      <c r="G290" s="1" t="s">
        <v>33</v>
      </c>
      <c r="H290" s="1" t="s">
        <v>32</v>
      </c>
      <c r="I290" s="1" t="s">
        <v>33</v>
      </c>
      <c r="J290" s="1" t="s">
        <v>35</v>
      </c>
      <c r="K290" s="1">
        <v>1278955</v>
      </c>
      <c r="L290" s="1">
        <v>2026</v>
      </c>
      <c r="M290" s="1" t="s">
        <v>17071</v>
      </c>
      <c r="N290" s="1" t="s">
        <v>12298</v>
      </c>
      <c r="O290" s="1" t="s">
        <v>359</v>
      </c>
      <c r="P290" s="1">
        <v>5700350087</v>
      </c>
      <c r="Q290" s="8" t="s">
        <v>359</v>
      </c>
      <c r="R290" s="8"/>
      <c r="S290" s="1">
        <v>721554</v>
      </c>
      <c r="T290" s="1">
        <v>9017297</v>
      </c>
      <c r="U290" s="1" t="s">
        <v>17340</v>
      </c>
      <c r="V290" s="1" t="s">
        <v>1160</v>
      </c>
      <c r="W290" s="1" t="s">
        <v>39</v>
      </c>
      <c r="X290" s="9">
        <v>46024.42459490741</v>
      </c>
      <c r="Y290" s="9">
        <v>46024.831944444442</v>
      </c>
      <c r="Z290" s="9">
        <v>46084.42459490741</v>
      </c>
      <c r="AA290" s="1" t="s">
        <v>40</v>
      </c>
      <c r="AB290" s="1" t="s">
        <v>722</v>
      </c>
      <c r="AC290" s="1" t="s">
        <v>280</v>
      </c>
      <c r="AD290" s="1" t="s">
        <v>43</v>
      </c>
      <c r="AE290" s="1" t="s">
        <v>44</v>
      </c>
      <c r="AF290" s="1" t="s">
        <v>6400</v>
      </c>
      <c r="AG290" s="1">
        <v>25</v>
      </c>
      <c r="AH290" s="1">
        <v>15</v>
      </c>
      <c r="AI290" s="1" t="s">
        <v>603</v>
      </c>
      <c r="AJ290" s="9">
        <v>46224.797569444447</v>
      </c>
      <c r="AN290" s="1">
        <f>_xlfn.XLOOKUP(B290,'Exportar Planilha'!B:B,'Exportar Planilha'!E:E)</f>
        <v>0</v>
      </c>
    </row>
    <row r="291" spans="1:40" hidden="1">
      <c r="A291" s="1" t="s">
        <v>106</v>
      </c>
      <c r="B291" s="1" t="s">
        <v>107</v>
      </c>
      <c r="C291" s="1">
        <v>112600384</v>
      </c>
      <c r="D291" s="1">
        <v>25962</v>
      </c>
      <c r="E291" s="1" t="s">
        <v>17070</v>
      </c>
      <c r="F291" s="1" t="s">
        <v>109</v>
      </c>
      <c r="G291" s="1" t="s">
        <v>110</v>
      </c>
      <c r="H291" s="1" t="s">
        <v>109</v>
      </c>
      <c r="I291" s="1" t="s">
        <v>110</v>
      </c>
      <c r="J291" s="1" t="s">
        <v>35</v>
      </c>
      <c r="K291" s="1">
        <v>1330328</v>
      </c>
      <c r="L291" s="1">
        <v>2026</v>
      </c>
      <c r="M291" s="1" t="s">
        <v>17071</v>
      </c>
      <c r="N291" s="1" t="s">
        <v>9468</v>
      </c>
      <c r="O291" s="1" t="s">
        <v>111</v>
      </c>
      <c r="P291" s="1">
        <v>5700354122</v>
      </c>
      <c r="Q291" s="8" t="s">
        <v>111</v>
      </c>
      <c r="R291" s="8"/>
      <c r="S291" s="1">
        <v>793210</v>
      </c>
      <c r="T291" s="1">
        <v>8872627</v>
      </c>
      <c r="U291" s="1" t="s">
        <v>17341</v>
      </c>
      <c r="V291" s="1" t="s">
        <v>38</v>
      </c>
      <c r="W291" s="1" t="s">
        <v>39</v>
      </c>
      <c r="X291" s="9">
        <v>46120.616180555553</v>
      </c>
      <c r="Y291" s="9">
        <v>46120.75</v>
      </c>
      <c r="Z291" s="9">
        <v>46123.616180555553</v>
      </c>
      <c r="AA291" s="1" t="s">
        <v>113</v>
      </c>
      <c r="AB291" s="1" t="s">
        <v>114</v>
      </c>
      <c r="AC291" s="1" t="s">
        <v>115</v>
      </c>
      <c r="AD291" s="1" t="s">
        <v>116</v>
      </c>
      <c r="AE291" s="1" t="s">
        <v>44</v>
      </c>
      <c r="AF291" s="1" t="s">
        <v>117</v>
      </c>
      <c r="AG291" s="1">
        <v>10</v>
      </c>
      <c r="AH291" s="1">
        <v>10</v>
      </c>
      <c r="AI291" s="1" t="s">
        <v>118</v>
      </c>
      <c r="AJ291" s="9">
        <v>46224.797569444447</v>
      </c>
      <c r="AN291" s="1">
        <f>_xlfn.XLOOKUP(B291,'Exportar Planilha'!B:B,'Exportar Planilha'!E:E)</f>
        <v>0</v>
      </c>
    </row>
    <row r="292" spans="1:40" hidden="1">
      <c r="A292" s="1" t="s">
        <v>3820</v>
      </c>
      <c r="B292" s="1" t="s">
        <v>3821</v>
      </c>
      <c r="C292" s="1">
        <v>712600108</v>
      </c>
      <c r="D292" s="1">
        <v>8812</v>
      </c>
      <c r="E292" s="1" t="s">
        <v>17070</v>
      </c>
      <c r="F292" s="1" t="s">
        <v>32</v>
      </c>
      <c r="G292" s="1" t="s">
        <v>33</v>
      </c>
      <c r="H292" s="1" t="s">
        <v>32</v>
      </c>
      <c r="I292" s="1" t="s">
        <v>33</v>
      </c>
      <c r="J292" s="1" t="s">
        <v>35</v>
      </c>
      <c r="K292" s="1">
        <v>1303793</v>
      </c>
      <c r="L292" s="1">
        <v>2026</v>
      </c>
      <c r="M292" s="1" t="s">
        <v>17071</v>
      </c>
      <c r="N292" s="1" t="s">
        <v>12298</v>
      </c>
      <c r="O292" s="1" t="s">
        <v>647</v>
      </c>
      <c r="P292" s="1">
        <v>5700356113</v>
      </c>
      <c r="Q292" s="8" t="s">
        <v>647</v>
      </c>
      <c r="R292" s="8"/>
      <c r="S292" s="1">
        <v>698614</v>
      </c>
      <c r="T292" s="1">
        <v>9063650</v>
      </c>
      <c r="U292" s="1" t="s">
        <v>17342</v>
      </c>
      <c r="V292" s="1" t="s">
        <v>38</v>
      </c>
      <c r="W292" s="1" t="s">
        <v>39</v>
      </c>
      <c r="X292" s="9">
        <v>46051.672754629632</v>
      </c>
      <c r="Y292" s="9">
        <v>46053.542210648149</v>
      </c>
      <c r="Z292" s="9">
        <v>46054.672754629632</v>
      </c>
      <c r="AA292" s="1" t="s">
        <v>40</v>
      </c>
      <c r="AB292" s="1" t="s">
        <v>1168</v>
      </c>
      <c r="AC292" s="1" t="s">
        <v>280</v>
      </c>
      <c r="AD292" s="1" t="s">
        <v>43</v>
      </c>
      <c r="AE292" s="1" t="s">
        <v>44</v>
      </c>
      <c r="AF292" s="1" t="s">
        <v>3824</v>
      </c>
      <c r="AI292" s="1" t="s">
        <v>603</v>
      </c>
      <c r="AJ292" s="9">
        <v>46224.797569444447</v>
      </c>
      <c r="AN292" s="1">
        <f>_xlfn.XLOOKUP(B292,'Exportar Planilha'!B:B,'Exportar Planilha'!E:E)</f>
        <v>0</v>
      </c>
    </row>
    <row r="293" spans="1:40">
      <c r="A293" s="1" t="s">
        <v>5257</v>
      </c>
      <c r="B293" s="1" t="s">
        <v>5258</v>
      </c>
      <c r="C293" s="1">
        <v>112600271</v>
      </c>
      <c r="D293" s="1">
        <v>8385</v>
      </c>
      <c r="E293" s="1" t="s">
        <v>17070</v>
      </c>
      <c r="F293" s="1" t="s">
        <v>32</v>
      </c>
      <c r="H293" s="1" t="s">
        <v>32</v>
      </c>
      <c r="I293" s="1" t="s">
        <v>172</v>
      </c>
      <c r="J293" s="1" t="s">
        <v>35</v>
      </c>
      <c r="K293" s="1">
        <v>1306382</v>
      </c>
      <c r="L293" s="1">
        <v>2026</v>
      </c>
      <c r="M293" s="1" t="s">
        <v>17071</v>
      </c>
      <c r="N293" s="1" t="s">
        <v>9468</v>
      </c>
      <c r="O293" s="1" t="s">
        <v>211</v>
      </c>
      <c r="P293" s="1">
        <v>5700165096</v>
      </c>
      <c r="Q293" s="8" t="e">
        <v>#N/A</v>
      </c>
      <c r="R293" s="8"/>
      <c r="S293" s="1">
        <v>876655</v>
      </c>
      <c r="T293" s="1">
        <v>8759009</v>
      </c>
      <c r="U293" s="1" t="s">
        <v>17343</v>
      </c>
      <c r="V293" s="1" t="s">
        <v>38</v>
      </c>
      <c r="W293" s="1" t="s">
        <v>39</v>
      </c>
      <c r="X293" s="9">
        <v>46056.356539351851</v>
      </c>
      <c r="Y293" s="9">
        <v>46057.75</v>
      </c>
      <c r="Z293" s="9">
        <v>46059.356539351851</v>
      </c>
      <c r="AA293" s="1" t="s">
        <v>40</v>
      </c>
      <c r="AB293" s="1" t="s">
        <v>233</v>
      </c>
      <c r="AC293" s="1" t="s">
        <v>1627</v>
      </c>
      <c r="AD293" s="1" t="s">
        <v>43</v>
      </c>
      <c r="AE293" s="1" t="s">
        <v>44</v>
      </c>
      <c r="AF293" s="1" t="s">
        <v>5261</v>
      </c>
      <c r="AG293" s="1">
        <v>10</v>
      </c>
      <c r="AH293" s="1">
        <v>10</v>
      </c>
      <c r="AI293" s="1" t="s">
        <v>1629</v>
      </c>
      <c r="AJ293" s="9">
        <v>46224.797569444447</v>
      </c>
      <c r="AK293" s="1" t="str">
        <f>VLOOKUP(C293,[1]Planilha1!$C:$AK,35,0)</f>
        <v>ÑOK</v>
      </c>
      <c r="AL293" s="1" t="str">
        <f>VLOOKUP(C293,[1]Planilha1!$C:$AM,36,0)</f>
        <v>QUEIMADO</v>
      </c>
      <c r="AM293" s="1" t="str">
        <f>VLOOKUP(C293,[1]Planilha1!$C:$AM,37,0)</f>
        <v>NÃO</v>
      </c>
      <c r="AN293" s="1" t="str">
        <f>_xlfn.XLOOKUP(B293,'Exportar Planilha'!B:B,'Exportar Planilha'!E:E)</f>
        <v>Tem a palavra queimado E TRAFO</v>
      </c>
    </row>
    <row r="294" spans="1:40" hidden="1">
      <c r="A294" s="1" t="s">
        <v>3269</v>
      </c>
      <c r="B294" s="1" t="s">
        <v>3270</v>
      </c>
      <c r="C294" s="1">
        <v>712600045</v>
      </c>
      <c r="D294" s="1">
        <v>8812</v>
      </c>
      <c r="E294" s="1" t="s">
        <v>17070</v>
      </c>
      <c r="F294" s="1" t="s">
        <v>32</v>
      </c>
      <c r="G294" s="1" t="s">
        <v>33</v>
      </c>
      <c r="H294" s="1" t="s">
        <v>32</v>
      </c>
      <c r="I294" s="1" t="s">
        <v>33</v>
      </c>
      <c r="J294" s="1" t="s">
        <v>35</v>
      </c>
      <c r="K294" s="1">
        <v>1280852</v>
      </c>
      <c r="L294" s="1">
        <v>2026</v>
      </c>
      <c r="M294" s="1" t="s">
        <v>17071</v>
      </c>
      <c r="N294" s="1" t="s">
        <v>12298</v>
      </c>
      <c r="O294" s="1" t="s">
        <v>647</v>
      </c>
      <c r="P294" s="1">
        <v>5700359113</v>
      </c>
      <c r="Q294" s="8" t="s">
        <v>647</v>
      </c>
      <c r="R294" s="8"/>
      <c r="S294" s="1">
        <v>698272</v>
      </c>
      <c r="T294" s="1">
        <v>9063170</v>
      </c>
      <c r="U294" s="1" t="s">
        <v>17344</v>
      </c>
      <c r="V294" s="1" t="s">
        <v>1160</v>
      </c>
      <c r="W294" s="1" t="s">
        <v>39</v>
      </c>
      <c r="X294" s="9">
        <v>46028.753738425927</v>
      </c>
      <c r="Y294" s="9">
        <v>46031.356840277775</v>
      </c>
      <c r="Z294" s="9">
        <v>46088.753738425927</v>
      </c>
      <c r="AA294" s="1" t="s">
        <v>40</v>
      </c>
      <c r="AB294" s="1" t="s">
        <v>1168</v>
      </c>
      <c r="AC294" s="1" t="s">
        <v>189</v>
      </c>
      <c r="AD294" s="1" t="s">
        <v>43</v>
      </c>
      <c r="AE294" s="1" t="s">
        <v>44</v>
      </c>
      <c r="AF294" s="1" t="s">
        <v>3273</v>
      </c>
      <c r="AG294" s="1">
        <v>15</v>
      </c>
      <c r="AH294" s="1">
        <v>10</v>
      </c>
      <c r="AI294" s="1" t="s">
        <v>370</v>
      </c>
      <c r="AJ294" s="9">
        <v>46224.797569444447</v>
      </c>
      <c r="AN294" s="1">
        <f>_xlfn.XLOOKUP(B294,'Exportar Planilha'!B:B,'Exportar Planilha'!E:E)</f>
        <v>0</v>
      </c>
    </row>
    <row r="295" spans="1:40" hidden="1">
      <c r="A295" s="1" t="s">
        <v>6436</v>
      </c>
      <c r="B295" s="1" t="s">
        <v>6437</v>
      </c>
      <c r="C295" s="1">
        <v>612600281</v>
      </c>
      <c r="D295" s="1">
        <v>8812</v>
      </c>
      <c r="E295" s="1" t="s">
        <v>17070</v>
      </c>
      <c r="F295" s="1" t="s">
        <v>32</v>
      </c>
      <c r="G295" s="1" t="s">
        <v>34</v>
      </c>
      <c r="H295" s="1" t="s">
        <v>32</v>
      </c>
      <c r="I295" s="1" t="s">
        <v>172</v>
      </c>
      <c r="J295" s="1" t="s">
        <v>35</v>
      </c>
      <c r="K295" s="1">
        <v>1318785</v>
      </c>
      <c r="L295" s="1">
        <v>2026</v>
      </c>
      <c r="M295" s="1" t="s">
        <v>17071</v>
      </c>
      <c r="N295" s="1" t="s">
        <v>11553</v>
      </c>
      <c r="O295" s="1" t="s">
        <v>1012</v>
      </c>
      <c r="P295" s="1">
        <v>5700360077</v>
      </c>
      <c r="Q295" s="8" t="s">
        <v>1012</v>
      </c>
      <c r="R295" s="8"/>
      <c r="S295" s="1">
        <v>906467</v>
      </c>
      <c r="T295" s="1">
        <v>9145630</v>
      </c>
      <c r="U295" s="1" t="s">
        <v>17345</v>
      </c>
      <c r="V295" s="1" t="s">
        <v>38</v>
      </c>
      <c r="W295" s="1" t="s">
        <v>39</v>
      </c>
      <c r="X295" s="9">
        <v>46091.725810185184</v>
      </c>
      <c r="Y295" s="9">
        <v>46092.061805555553</v>
      </c>
      <c r="Z295" s="9">
        <v>46094.725810185184</v>
      </c>
      <c r="AA295" s="1" t="s">
        <v>147</v>
      </c>
      <c r="AB295" s="1" t="s">
        <v>1810</v>
      </c>
      <c r="AC295" s="1" t="s">
        <v>414</v>
      </c>
      <c r="AD295" s="1" t="s">
        <v>116</v>
      </c>
      <c r="AE295" s="1" t="s">
        <v>44</v>
      </c>
      <c r="AF295" s="1" t="s">
        <v>6440</v>
      </c>
      <c r="AG295" s="1">
        <v>75</v>
      </c>
      <c r="AH295" s="1">
        <v>75</v>
      </c>
      <c r="AI295" s="1" t="s">
        <v>6441</v>
      </c>
      <c r="AJ295" s="9">
        <v>46224.797569444447</v>
      </c>
      <c r="AN295" s="1">
        <f>_xlfn.XLOOKUP(B295,'Exportar Planilha'!B:B,'Exportar Planilha'!E:E)</f>
        <v>0</v>
      </c>
    </row>
    <row r="296" spans="1:40" hidden="1">
      <c r="A296" s="1" t="s">
        <v>3360</v>
      </c>
      <c r="B296" s="1" t="s">
        <v>3361</v>
      </c>
      <c r="C296" s="1">
        <v>712600140</v>
      </c>
      <c r="D296" s="1">
        <v>8812</v>
      </c>
      <c r="E296" s="1" t="s">
        <v>17070</v>
      </c>
      <c r="F296" s="1" t="s">
        <v>32</v>
      </c>
      <c r="G296" s="1" t="s">
        <v>33</v>
      </c>
      <c r="H296" s="1" t="s">
        <v>32</v>
      </c>
      <c r="I296" s="1" t="s">
        <v>33</v>
      </c>
      <c r="J296" s="1" t="s">
        <v>35</v>
      </c>
      <c r="K296" s="1">
        <v>1310699</v>
      </c>
      <c r="L296" s="1">
        <v>2026</v>
      </c>
      <c r="M296" s="1" t="s">
        <v>17071</v>
      </c>
      <c r="N296" s="1" t="s">
        <v>12298</v>
      </c>
      <c r="O296" s="1" t="s">
        <v>59</v>
      </c>
      <c r="P296" s="1">
        <v>5700360227</v>
      </c>
      <c r="Q296" s="8" t="s">
        <v>59</v>
      </c>
      <c r="R296" s="8"/>
      <c r="S296" s="1">
        <v>911818</v>
      </c>
      <c r="T296" s="1">
        <v>9038383</v>
      </c>
      <c r="U296" s="1" t="s">
        <v>17346</v>
      </c>
      <c r="V296" s="1" t="s">
        <v>38</v>
      </c>
      <c r="W296" s="1" t="s">
        <v>39</v>
      </c>
      <c r="X296" s="9">
        <v>46062.7421875</v>
      </c>
      <c r="Y296" s="9">
        <v>46065.338414351849</v>
      </c>
      <c r="Z296" s="9">
        <v>46065.7421875</v>
      </c>
      <c r="AA296" s="1" t="s">
        <v>40</v>
      </c>
      <c r="AB296" s="1" t="s">
        <v>514</v>
      </c>
      <c r="AC296" s="1" t="s">
        <v>280</v>
      </c>
      <c r="AD296" s="1" t="s">
        <v>43</v>
      </c>
      <c r="AE296" s="1" t="s">
        <v>44</v>
      </c>
      <c r="AF296" s="1" t="s">
        <v>3362</v>
      </c>
      <c r="AI296" s="1" t="s">
        <v>1287</v>
      </c>
      <c r="AJ296" s="9">
        <v>46224.797569444447</v>
      </c>
      <c r="AN296" s="1">
        <f>_xlfn.XLOOKUP(B296,'Exportar Planilha'!B:B,'Exportar Planilha'!E:E)</f>
        <v>0</v>
      </c>
    </row>
    <row r="297" spans="1:40" hidden="1">
      <c r="A297" s="1" t="s">
        <v>2308</v>
      </c>
      <c r="B297" s="1" t="s">
        <v>2309</v>
      </c>
      <c r="C297" s="1">
        <v>312600283</v>
      </c>
      <c r="D297" s="1">
        <v>8812</v>
      </c>
      <c r="E297" s="1" t="s">
        <v>17070</v>
      </c>
      <c r="F297" s="1" t="s">
        <v>32</v>
      </c>
      <c r="G297" s="1" t="s">
        <v>33</v>
      </c>
      <c r="J297" s="1" t="s">
        <v>35</v>
      </c>
      <c r="K297" s="1">
        <v>1338916</v>
      </c>
      <c r="L297" s="1">
        <v>2026</v>
      </c>
      <c r="M297" s="1" t="s">
        <v>17071</v>
      </c>
      <c r="N297" s="1" t="s">
        <v>10852</v>
      </c>
      <c r="O297" s="1" t="s">
        <v>427</v>
      </c>
      <c r="P297" s="1">
        <v>5700361071</v>
      </c>
      <c r="Q297" s="8" t="s">
        <v>427</v>
      </c>
      <c r="R297" s="8"/>
      <c r="S297" s="1">
        <v>754983</v>
      </c>
      <c r="T297" s="1">
        <v>8800178</v>
      </c>
      <c r="U297" s="1" t="s">
        <v>17347</v>
      </c>
      <c r="V297" s="1" t="s">
        <v>38</v>
      </c>
      <c r="W297" s="1" t="s">
        <v>39</v>
      </c>
      <c r="X297" s="9">
        <v>46141.942048611112</v>
      </c>
      <c r="Y297" s="9">
        <v>46142.625</v>
      </c>
      <c r="Z297" s="9">
        <v>46144.942048611112</v>
      </c>
      <c r="AA297" s="1" t="s">
        <v>40</v>
      </c>
      <c r="AB297" s="1" t="s">
        <v>1326</v>
      </c>
      <c r="AC297" s="1" t="s">
        <v>449</v>
      </c>
      <c r="AD297" s="1" t="s">
        <v>43</v>
      </c>
      <c r="AE297" s="1" t="s">
        <v>44</v>
      </c>
      <c r="AF297" s="1" t="s">
        <v>1457</v>
      </c>
      <c r="AG297" s="1">
        <v>30</v>
      </c>
      <c r="AH297" s="1">
        <v>30</v>
      </c>
      <c r="AI297" s="1" t="s">
        <v>2311</v>
      </c>
      <c r="AJ297" s="9">
        <v>46224.797569444447</v>
      </c>
      <c r="AN297" s="1">
        <f>_xlfn.XLOOKUP(B297,'Exportar Planilha'!B:B,'Exportar Planilha'!E:E)</f>
        <v>0</v>
      </c>
    </row>
    <row r="298" spans="1:40" hidden="1">
      <c r="A298" s="1" t="s">
        <v>2246</v>
      </c>
      <c r="B298" s="1" t="s">
        <v>2247</v>
      </c>
      <c r="C298" s="1">
        <v>212600160</v>
      </c>
      <c r="D298" s="1">
        <v>8812</v>
      </c>
      <c r="E298" s="1" t="s">
        <v>17070</v>
      </c>
      <c r="F298" s="1" t="s">
        <v>32</v>
      </c>
      <c r="G298" s="1" t="s">
        <v>33</v>
      </c>
      <c r="H298" s="1" t="s">
        <v>32</v>
      </c>
      <c r="I298" s="1" t="s">
        <v>33</v>
      </c>
      <c r="J298" s="1" t="s">
        <v>35</v>
      </c>
      <c r="K298" s="1">
        <v>1306629</v>
      </c>
      <c r="L298" s="1">
        <v>2026</v>
      </c>
      <c r="M298" s="1" t="s">
        <v>17071</v>
      </c>
      <c r="N298" s="1" t="s">
        <v>10032</v>
      </c>
      <c r="O298" s="1" t="s">
        <v>351</v>
      </c>
      <c r="P298" s="1">
        <v>5700362086</v>
      </c>
      <c r="Q298" s="8" t="s">
        <v>351</v>
      </c>
      <c r="R298" s="8"/>
      <c r="S298" s="1">
        <v>609049</v>
      </c>
      <c r="T298" s="1">
        <v>8922328</v>
      </c>
      <c r="U298" s="1" t="s">
        <v>17348</v>
      </c>
      <c r="V298" s="1" t="s">
        <v>38</v>
      </c>
      <c r="W298" s="1" t="s">
        <v>39</v>
      </c>
      <c r="X298" s="9">
        <v>46052.701956018522</v>
      </c>
      <c r="Y298" s="9">
        <v>46054.75</v>
      </c>
      <c r="Z298" s="9">
        <v>46055.701956018522</v>
      </c>
      <c r="AA298" s="1" t="s">
        <v>40</v>
      </c>
      <c r="AB298" s="1" t="s">
        <v>353</v>
      </c>
      <c r="AC298" s="1" t="s">
        <v>182</v>
      </c>
      <c r="AD298" s="1" t="s">
        <v>43</v>
      </c>
      <c r="AE298" s="1" t="s">
        <v>44</v>
      </c>
      <c r="AF298" s="1" t="s">
        <v>2250</v>
      </c>
      <c r="AG298" s="1">
        <v>15</v>
      </c>
      <c r="AH298" s="1">
        <v>5</v>
      </c>
      <c r="AI298" s="1" t="s">
        <v>46</v>
      </c>
      <c r="AJ298" s="9">
        <v>46224.797569444447</v>
      </c>
      <c r="AN298" s="1">
        <f>_xlfn.XLOOKUP(B298,'Exportar Planilha'!B:B,'Exportar Planilha'!E:E)</f>
        <v>0</v>
      </c>
    </row>
    <row r="299" spans="1:40" hidden="1">
      <c r="A299" s="1" t="s">
        <v>3789</v>
      </c>
      <c r="B299" s="1" t="s">
        <v>3790</v>
      </c>
      <c r="C299" s="1">
        <v>112600417</v>
      </c>
      <c r="D299" s="1">
        <v>8812</v>
      </c>
      <c r="E299" s="1" t="s">
        <v>17070</v>
      </c>
      <c r="F299" s="1" t="s">
        <v>32</v>
      </c>
      <c r="G299" s="1" t="s">
        <v>33</v>
      </c>
      <c r="H299" s="1" t="s">
        <v>32</v>
      </c>
      <c r="I299" s="1" t="s">
        <v>33</v>
      </c>
      <c r="J299" s="1" t="s">
        <v>35</v>
      </c>
      <c r="K299" s="1">
        <v>1312931</v>
      </c>
      <c r="L299" s="1">
        <v>2026</v>
      </c>
      <c r="M299" s="1" t="s">
        <v>17073</v>
      </c>
      <c r="N299" s="1" t="s">
        <v>9468</v>
      </c>
      <c r="O299" s="1" t="s">
        <v>163</v>
      </c>
      <c r="P299" s="1">
        <v>5700367010</v>
      </c>
      <c r="Q299" s="8" t="s">
        <v>163</v>
      </c>
      <c r="R299" s="8"/>
      <c r="S299" s="1">
        <v>789803</v>
      </c>
      <c r="T299" s="1">
        <v>8926462</v>
      </c>
      <c r="U299" s="1" t="s">
        <v>17349</v>
      </c>
      <c r="V299" s="1" t="s">
        <v>38</v>
      </c>
      <c r="W299" s="1" t="s">
        <v>39</v>
      </c>
      <c r="X299" s="9">
        <v>46070.806666666664</v>
      </c>
      <c r="Y299" s="9">
        <v>46071.663194444445</v>
      </c>
      <c r="Z299" s="9">
        <v>46073.806666666664</v>
      </c>
      <c r="AA299" s="1" t="s">
        <v>40</v>
      </c>
      <c r="AB299" s="1" t="s">
        <v>1764</v>
      </c>
      <c r="AC299" s="1" t="s">
        <v>206</v>
      </c>
      <c r="AD299" s="1" t="s">
        <v>43</v>
      </c>
      <c r="AE299" s="1" t="s">
        <v>44</v>
      </c>
      <c r="AF299" s="1" t="s">
        <v>3793</v>
      </c>
      <c r="AG299" s="1">
        <v>15</v>
      </c>
      <c r="AH299" s="1">
        <v>10</v>
      </c>
      <c r="AI299" s="1" t="s">
        <v>385</v>
      </c>
      <c r="AJ299" s="9">
        <v>46224.797569444447</v>
      </c>
      <c r="AN299" s="1">
        <f>_xlfn.XLOOKUP(B299,'Exportar Planilha'!B:B,'Exportar Planilha'!E:E)</f>
        <v>0</v>
      </c>
    </row>
    <row r="300" spans="1:40" hidden="1">
      <c r="A300" s="1" t="s">
        <v>1659</v>
      </c>
      <c r="B300" s="1" t="s">
        <v>1660</v>
      </c>
      <c r="C300" s="1">
        <v>212600335</v>
      </c>
      <c r="D300" s="1">
        <v>8812</v>
      </c>
      <c r="E300" s="1" t="s">
        <v>17070</v>
      </c>
      <c r="F300" s="1" t="s">
        <v>32</v>
      </c>
      <c r="G300" s="1" t="s">
        <v>33</v>
      </c>
      <c r="H300" s="1" t="s">
        <v>32</v>
      </c>
      <c r="I300" s="1" t="s">
        <v>33</v>
      </c>
      <c r="J300" s="1" t="s">
        <v>35</v>
      </c>
      <c r="K300" s="1">
        <v>1323249</v>
      </c>
      <c r="L300" s="1">
        <v>2026</v>
      </c>
      <c r="M300" s="1" t="s">
        <v>17071</v>
      </c>
      <c r="N300" s="1" t="s">
        <v>10032</v>
      </c>
      <c r="O300" s="1" t="s">
        <v>389</v>
      </c>
      <c r="P300" s="1">
        <v>5700368012</v>
      </c>
      <c r="Q300" s="8" t="s">
        <v>389</v>
      </c>
      <c r="R300" s="8"/>
      <c r="S300" s="1">
        <v>693685</v>
      </c>
      <c r="T300" s="1">
        <v>8906424</v>
      </c>
      <c r="U300" s="1" t="s">
        <v>17350</v>
      </c>
      <c r="V300" s="1" t="s">
        <v>38</v>
      </c>
      <c r="W300" s="1" t="s">
        <v>39</v>
      </c>
      <c r="X300" s="9">
        <v>46101.783773148149</v>
      </c>
      <c r="Y300" s="9">
        <v>46102.5</v>
      </c>
      <c r="Z300" s="9">
        <v>46104.783773148149</v>
      </c>
      <c r="AA300" s="1" t="s">
        <v>40</v>
      </c>
      <c r="AB300" s="1" t="s">
        <v>480</v>
      </c>
      <c r="AC300" s="1" t="s">
        <v>354</v>
      </c>
      <c r="AD300" s="1" t="s">
        <v>43</v>
      </c>
      <c r="AE300" s="1" t="s">
        <v>44</v>
      </c>
      <c r="AF300" s="1" t="s">
        <v>1663</v>
      </c>
      <c r="AG300" s="1">
        <v>15</v>
      </c>
      <c r="AH300" s="1">
        <v>5</v>
      </c>
      <c r="AI300" s="1" t="s">
        <v>55</v>
      </c>
      <c r="AJ300" s="9">
        <v>46224.797569444447</v>
      </c>
      <c r="AN300" s="1">
        <f>_xlfn.XLOOKUP(B300,'Exportar Planilha'!B:B,'Exportar Planilha'!E:E)</f>
        <v>0</v>
      </c>
    </row>
    <row r="301" spans="1:40" hidden="1">
      <c r="A301" s="1" t="s">
        <v>7014</v>
      </c>
      <c r="B301" s="1" t="s">
        <v>7015</v>
      </c>
      <c r="C301" s="1">
        <v>712600083</v>
      </c>
      <c r="D301" s="1">
        <v>8812</v>
      </c>
      <c r="E301" s="1" t="s">
        <v>17070</v>
      </c>
      <c r="F301" s="1" t="s">
        <v>32</v>
      </c>
      <c r="G301" s="1" t="s">
        <v>33</v>
      </c>
      <c r="H301" s="1" t="s">
        <v>32</v>
      </c>
      <c r="I301" s="1" t="s">
        <v>33</v>
      </c>
      <c r="J301" s="1" t="s">
        <v>35</v>
      </c>
      <c r="K301" s="1">
        <v>1299295</v>
      </c>
      <c r="L301" s="1">
        <v>2026</v>
      </c>
      <c r="M301" s="1" t="s">
        <v>17071</v>
      </c>
      <c r="N301" s="1" t="s">
        <v>12298</v>
      </c>
      <c r="O301" s="1" t="s">
        <v>647</v>
      </c>
      <c r="P301" s="1">
        <v>5700369063</v>
      </c>
      <c r="Q301" s="8" t="s">
        <v>647</v>
      </c>
      <c r="R301" s="8"/>
      <c r="S301" s="1">
        <v>758987</v>
      </c>
      <c r="T301" s="1">
        <v>9081211</v>
      </c>
      <c r="U301" s="1" t="s">
        <v>17351</v>
      </c>
      <c r="V301" s="1" t="s">
        <v>38</v>
      </c>
      <c r="W301" s="1" t="s">
        <v>39</v>
      </c>
      <c r="X301" s="9">
        <v>46045.486817129633</v>
      </c>
      <c r="Y301" s="9">
        <v>46046.006249999999</v>
      </c>
      <c r="Z301" s="9">
        <v>46048.486817129633</v>
      </c>
      <c r="AA301" s="1" t="s">
        <v>40</v>
      </c>
      <c r="AB301" s="1" t="s">
        <v>2149</v>
      </c>
      <c r="AC301" s="1" t="s">
        <v>489</v>
      </c>
      <c r="AD301" s="1" t="s">
        <v>43</v>
      </c>
      <c r="AE301" s="1" t="s">
        <v>44</v>
      </c>
      <c r="AF301" s="1" t="s">
        <v>7018</v>
      </c>
      <c r="AG301" s="1">
        <v>15</v>
      </c>
      <c r="AH301" s="1">
        <v>5</v>
      </c>
      <c r="AI301" s="1" t="s">
        <v>1039</v>
      </c>
      <c r="AJ301" s="9">
        <v>46224.797569444447</v>
      </c>
      <c r="AN301" s="1">
        <f>_xlfn.XLOOKUP(B301,'Exportar Planilha'!B:B,'Exportar Planilha'!E:E)</f>
        <v>0</v>
      </c>
    </row>
    <row r="302" spans="1:40" hidden="1">
      <c r="A302" s="1" t="s">
        <v>4224</v>
      </c>
      <c r="B302" s="1" t="s">
        <v>4225</v>
      </c>
      <c r="C302" s="1">
        <v>212600402</v>
      </c>
      <c r="D302" s="1">
        <v>8812</v>
      </c>
      <c r="E302" s="1" t="s">
        <v>17070</v>
      </c>
      <c r="F302" s="1" t="s">
        <v>32</v>
      </c>
      <c r="G302" s="1" t="s">
        <v>33</v>
      </c>
      <c r="H302" s="1" t="s">
        <v>32</v>
      </c>
      <c r="I302" s="1" t="s">
        <v>33</v>
      </c>
      <c r="J302" s="1" t="s">
        <v>35</v>
      </c>
      <c r="K302" s="1">
        <v>1331612</v>
      </c>
      <c r="L302" s="1">
        <v>2026</v>
      </c>
      <c r="M302" s="1" t="s">
        <v>17071</v>
      </c>
      <c r="N302" s="1" t="s">
        <v>10032</v>
      </c>
      <c r="O302" s="1" t="s">
        <v>434</v>
      </c>
      <c r="P302" s="1">
        <v>5700369233</v>
      </c>
      <c r="Q302" s="8" t="s">
        <v>434</v>
      </c>
      <c r="R302" s="8"/>
      <c r="S302" s="1">
        <v>649699</v>
      </c>
      <c r="T302" s="1">
        <v>8970761</v>
      </c>
      <c r="U302" s="1" t="s">
        <v>17352</v>
      </c>
      <c r="V302" s="1" t="s">
        <v>38</v>
      </c>
      <c r="W302" s="1" t="s">
        <v>39</v>
      </c>
      <c r="X302" s="9">
        <v>46123.883784722224</v>
      </c>
      <c r="Y302" s="9">
        <v>46124.775694444441</v>
      </c>
      <c r="Z302" s="9">
        <v>46126.883784722224</v>
      </c>
      <c r="AA302" s="1" t="s">
        <v>40</v>
      </c>
      <c r="AB302" s="1" t="s">
        <v>860</v>
      </c>
      <c r="AC302" s="1" t="s">
        <v>167</v>
      </c>
      <c r="AD302" s="1" t="s">
        <v>43</v>
      </c>
      <c r="AE302" s="1" t="s">
        <v>44</v>
      </c>
      <c r="AF302" s="1" t="s">
        <v>4228</v>
      </c>
      <c r="AG302" s="1">
        <v>15</v>
      </c>
      <c r="AH302" s="1">
        <v>5</v>
      </c>
      <c r="AI302" s="1" t="s">
        <v>1039</v>
      </c>
      <c r="AJ302" s="9">
        <v>46224.797569444447</v>
      </c>
      <c r="AN302" s="1">
        <f>_xlfn.XLOOKUP(B302,'Exportar Planilha'!B:B,'Exportar Planilha'!E:E)</f>
        <v>0</v>
      </c>
    </row>
    <row r="303" spans="1:40" hidden="1">
      <c r="A303" s="1" t="s">
        <v>1795</v>
      </c>
      <c r="B303" s="1" t="s">
        <v>1796</v>
      </c>
      <c r="C303" s="1">
        <v>312600303</v>
      </c>
      <c r="D303" s="1">
        <v>8812</v>
      </c>
      <c r="E303" s="1" t="s">
        <v>17070</v>
      </c>
      <c r="F303" s="1" t="s">
        <v>32</v>
      </c>
      <c r="G303" s="1" t="s">
        <v>285</v>
      </c>
      <c r="J303" s="1" t="s">
        <v>35</v>
      </c>
      <c r="K303" s="1">
        <v>1347984</v>
      </c>
      <c r="L303" s="1">
        <v>2026</v>
      </c>
      <c r="M303" s="1" t="s">
        <v>17071</v>
      </c>
      <c r="N303" s="1" t="s">
        <v>10852</v>
      </c>
      <c r="O303" s="1" t="s">
        <v>545</v>
      </c>
      <c r="P303" s="1">
        <v>5700370043</v>
      </c>
      <c r="Q303" s="8" t="s">
        <v>545</v>
      </c>
      <c r="R303" s="8"/>
      <c r="S303" s="1">
        <v>829569</v>
      </c>
      <c r="T303" s="1">
        <v>8759346</v>
      </c>
      <c r="U303" s="1" t="s">
        <v>17353</v>
      </c>
      <c r="V303" s="1" t="s">
        <v>38</v>
      </c>
      <c r="W303" s="1" t="s">
        <v>39</v>
      </c>
      <c r="X303" s="9">
        <v>46165.567245370374</v>
      </c>
      <c r="Y303" s="9">
        <v>46166.524305555555</v>
      </c>
      <c r="Z303" s="9">
        <v>46168.567245370374</v>
      </c>
      <c r="AA303" s="1" t="s">
        <v>40</v>
      </c>
      <c r="AB303" s="1" t="s">
        <v>1799</v>
      </c>
      <c r="AC303" s="1" t="s">
        <v>214</v>
      </c>
      <c r="AD303" s="1" t="s">
        <v>43</v>
      </c>
      <c r="AE303" s="1" t="s">
        <v>44</v>
      </c>
      <c r="AF303" s="1" t="s">
        <v>1800</v>
      </c>
      <c r="AG303" s="1">
        <v>45</v>
      </c>
      <c r="AH303" s="1">
        <v>45</v>
      </c>
      <c r="AI303" s="1" t="s">
        <v>791</v>
      </c>
      <c r="AJ303" s="9">
        <v>46224.797569444447</v>
      </c>
      <c r="AN303" s="1">
        <f>_xlfn.XLOOKUP(B303,'Exportar Planilha'!B:B,'Exportar Planilha'!E:E)</f>
        <v>0</v>
      </c>
    </row>
    <row r="304" spans="1:40" hidden="1">
      <c r="A304" s="1" t="s">
        <v>1872</v>
      </c>
      <c r="B304" s="1" t="s">
        <v>1873</v>
      </c>
      <c r="C304" s="1">
        <v>662600202</v>
      </c>
      <c r="D304" s="1">
        <v>8812</v>
      </c>
      <c r="E304" s="1" t="s">
        <v>17070</v>
      </c>
      <c r="F304" s="1" t="s">
        <v>32</v>
      </c>
      <c r="G304" s="1" t="s">
        <v>172</v>
      </c>
      <c r="H304" s="1" t="s">
        <v>32</v>
      </c>
      <c r="I304" s="1" t="s">
        <v>220</v>
      </c>
      <c r="J304" s="1" t="s">
        <v>35</v>
      </c>
      <c r="K304" s="1">
        <v>1322337</v>
      </c>
      <c r="L304" s="1">
        <v>2026</v>
      </c>
      <c r="M304" s="1" t="s">
        <v>17071</v>
      </c>
      <c r="N304" s="1" t="s">
        <v>12149</v>
      </c>
      <c r="O304" s="1" t="s">
        <v>222</v>
      </c>
      <c r="P304" s="1">
        <v>5700373123</v>
      </c>
      <c r="Q304" s="8" t="s">
        <v>222</v>
      </c>
      <c r="R304" s="8"/>
      <c r="S304" s="1">
        <v>882785</v>
      </c>
      <c r="T304" s="1">
        <v>9286979</v>
      </c>
      <c r="U304" s="1" t="s">
        <v>17354</v>
      </c>
      <c r="V304" s="1" t="s">
        <v>38</v>
      </c>
      <c r="W304" s="1" t="s">
        <v>39</v>
      </c>
      <c r="X304" s="9">
        <v>46100.547106481485</v>
      </c>
      <c r="Y304" s="9">
        <v>46101.336030092592</v>
      </c>
      <c r="Z304" s="9">
        <v>46103.547106481485</v>
      </c>
      <c r="AA304" s="1" t="s">
        <v>40</v>
      </c>
      <c r="AB304" s="1" t="s">
        <v>224</v>
      </c>
      <c r="AC304" s="1" t="s">
        <v>225</v>
      </c>
      <c r="AD304" s="1" t="s">
        <v>43</v>
      </c>
      <c r="AE304" s="1" t="s">
        <v>44</v>
      </c>
      <c r="AF304" s="1" t="s">
        <v>1875</v>
      </c>
      <c r="AG304" s="1">
        <v>15</v>
      </c>
      <c r="AH304" s="1">
        <v>15</v>
      </c>
      <c r="AI304" s="1" t="s">
        <v>1876</v>
      </c>
      <c r="AJ304" s="9">
        <v>46224.797569444447</v>
      </c>
      <c r="AN304" s="1">
        <f>_xlfn.XLOOKUP(B304,'Exportar Planilha'!B:B,'Exportar Planilha'!E:E)</f>
        <v>0</v>
      </c>
    </row>
    <row r="305" spans="1:40" hidden="1">
      <c r="A305" s="1" t="s">
        <v>2907</v>
      </c>
      <c r="B305" s="1" t="s">
        <v>2908</v>
      </c>
      <c r="C305" s="1">
        <v>662600284</v>
      </c>
      <c r="D305" s="1">
        <v>8812</v>
      </c>
      <c r="E305" s="1" t="s">
        <v>17070</v>
      </c>
      <c r="F305" s="1" t="s">
        <v>32</v>
      </c>
      <c r="G305" s="1" t="s">
        <v>33</v>
      </c>
      <c r="H305" s="1" t="s">
        <v>32</v>
      </c>
      <c r="J305" s="1" t="s">
        <v>35</v>
      </c>
      <c r="K305" s="1">
        <v>1338808</v>
      </c>
      <c r="L305" s="1">
        <v>2026</v>
      </c>
      <c r="M305" s="1" t="s">
        <v>17071</v>
      </c>
      <c r="N305" s="1" t="s">
        <v>12149</v>
      </c>
      <c r="O305" s="1" t="s">
        <v>195</v>
      </c>
      <c r="P305" s="1">
        <v>5700373131</v>
      </c>
      <c r="Q305" s="8" t="s">
        <v>195</v>
      </c>
      <c r="R305" s="8"/>
      <c r="S305" s="1">
        <v>850725</v>
      </c>
      <c r="T305" s="1">
        <v>9395334</v>
      </c>
      <c r="U305" s="1" t="s">
        <v>17355</v>
      </c>
      <c r="V305" s="1" t="s">
        <v>38</v>
      </c>
      <c r="W305" s="1" t="s">
        <v>39</v>
      </c>
      <c r="X305" s="9">
        <v>46142.815578703703</v>
      </c>
      <c r="Y305" s="9">
        <v>46144.136469907404</v>
      </c>
      <c r="Z305" s="9">
        <v>46145.815578703703</v>
      </c>
      <c r="AA305" s="1" t="s">
        <v>40</v>
      </c>
      <c r="AB305" s="1" t="s">
        <v>2911</v>
      </c>
      <c r="AC305" s="1" t="s">
        <v>1141</v>
      </c>
      <c r="AD305" s="1" t="s">
        <v>43</v>
      </c>
      <c r="AE305" s="1" t="s">
        <v>44</v>
      </c>
      <c r="AF305" s="1" t="s">
        <v>2912</v>
      </c>
      <c r="AG305" s="1">
        <v>15</v>
      </c>
      <c r="AH305" s="1">
        <v>5</v>
      </c>
      <c r="AI305" s="1" t="s">
        <v>65</v>
      </c>
      <c r="AJ305" s="9">
        <v>46224.797569444447</v>
      </c>
      <c r="AN305" s="1">
        <f>_xlfn.XLOOKUP(B305,'Exportar Planilha'!B:B,'Exportar Planilha'!E:E)</f>
        <v>0</v>
      </c>
    </row>
    <row r="306" spans="1:40" hidden="1">
      <c r="A306" s="1" t="s">
        <v>4659</v>
      </c>
      <c r="B306" s="1" t="s">
        <v>4660</v>
      </c>
      <c r="C306" s="1">
        <v>512600011</v>
      </c>
      <c r="D306" s="1">
        <v>8812</v>
      </c>
      <c r="E306" s="1" t="s">
        <v>17070</v>
      </c>
      <c r="F306" s="1" t="s">
        <v>32</v>
      </c>
      <c r="G306" s="1" t="s">
        <v>33</v>
      </c>
      <c r="H306" s="1" t="s">
        <v>32</v>
      </c>
      <c r="I306" s="1" t="s">
        <v>33</v>
      </c>
      <c r="J306" s="1" t="s">
        <v>35</v>
      </c>
      <c r="K306" s="1">
        <v>1278272</v>
      </c>
      <c r="L306" s="1">
        <v>2026</v>
      </c>
      <c r="M306" s="1" t="s">
        <v>17071</v>
      </c>
      <c r="N306" s="1" t="s">
        <v>12832</v>
      </c>
      <c r="O306" s="1" t="s">
        <v>666</v>
      </c>
      <c r="P306" s="1">
        <v>5700379116</v>
      </c>
      <c r="Q306" s="8" t="s">
        <v>666</v>
      </c>
      <c r="R306" s="8"/>
      <c r="S306" s="1">
        <v>855424</v>
      </c>
      <c r="T306" s="1">
        <v>8725974</v>
      </c>
      <c r="U306" s="1" t="s">
        <v>17356</v>
      </c>
      <c r="V306" s="1" t="s">
        <v>38</v>
      </c>
      <c r="W306" s="1" t="s">
        <v>39</v>
      </c>
      <c r="X306" s="9">
        <v>46023.481064814812</v>
      </c>
      <c r="Y306" s="9">
        <v>46024.472222222219</v>
      </c>
      <c r="Z306" s="9">
        <v>46026.481064814812</v>
      </c>
      <c r="AA306" s="1" t="s">
        <v>40</v>
      </c>
      <c r="AB306" s="1" t="s">
        <v>554</v>
      </c>
      <c r="AC306" s="1" t="s">
        <v>814</v>
      </c>
      <c r="AD306" s="1" t="s">
        <v>43</v>
      </c>
      <c r="AE306" s="1" t="s">
        <v>44</v>
      </c>
      <c r="AF306" s="1" t="s">
        <v>4663</v>
      </c>
      <c r="AG306" s="1">
        <v>15</v>
      </c>
      <c r="AH306" s="1">
        <v>15</v>
      </c>
      <c r="AI306" s="1" t="s">
        <v>159</v>
      </c>
      <c r="AJ306" s="9">
        <v>46224.797569444447</v>
      </c>
      <c r="AN306" s="1">
        <f>_xlfn.XLOOKUP(B306,'Exportar Planilha'!B:B,'Exportar Planilha'!E:E)</f>
        <v>0</v>
      </c>
    </row>
    <row r="307" spans="1:40" hidden="1">
      <c r="A307" s="1" t="s">
        <v>652</v>
      </c>
      <c r="B307" s="1" t="s">
        <v>653</v>
      </c>
      <c r="C307" s="1">
        <v>612600167</v>
      </c>
      <c r="D307" s="1">
        <v>8812</v>
      </c>
      <c r="E307" s="1" t="s">
        <v>17070</v>
      </c>
      <c r="F307" s="1" t="s">
        <v>32</v>
      </c>
      <c r="G307" s="1" t="s">
        <v>33</v>
      </c>
      <c r="H307" s="1" t="s">
        <v>32</v>
      </c>
      <c r="I307" s="1" t="s">
        <v>33</v>
      </c>
      <c r="J307" s="1" t="s">
        <v>35</v>
      </c>
      <c r="K307" s="1">
        <v>1310616</v>
      </c>
      <c r="L307" s="1">
        <v>2026</v>
      </c>
      <c r="M307" s="1" t="s">
        <v>17073</v>
      </c>
      <c r="N307" s="1" t="s">
        <v>11553</v>
      </c>
      <c r="O307" s="1" t="s">
        <v>367</v>
      </c>
      <c r="P307" s="1">
        <v>5700382016</v>
      </c>
      <c r="Q307" s="8" t="s">
        <v>367</v>
      </c>
      <c r="R307" s="8"/>
      <c r="S307" s="1">
        <v>833988</v>
      </c>
      <c r="T307" s="1">
        <v>9246211</v>
      </c>
      <c r="U307" s="1" t="s">
        <v>17357</v>
      </c>
      <c r="V307" s="1" t="s">
        <v>38</v>
      </c>
      <c r="W307" s="1" t="s">
        <v>39</v>
      </c>
      <c r="X307" s="9">
        <v>46061.472766203704</v>
      </c>
      <c r="Y307" s="9">
        <v>46062.774305555555</v>
      </c>
      <c r="Z307" s="9">
        <v>46064.472766203704</v>
      </c>
      <c r="AA307" s="1" t="s">
        <v>40</v>
      </c>
      <c r="AB307" s="1" t="s">
        <v>302</v>
      </c>
      <c r="AC307" s="1" t="s">
        <v>86</v>
      </c>
      <c r="AD307" s="1" t="s">
        <v>43</v>
      </c>
      <c r="AE307" s="1" t="s">
        <v>44</v>
      </c>
      <c r="AF307" s="1" t="s">
        <v>656</v>
      </c>
      <c r="AG307" s="1">
        <v>15</v>
      </c>
      <c r="AH307" s="1">
        <v>15</v>
      </c>
      <c r="AI307" s="1" t="s">
        <v>159</v>
      </c>
      <c r="AJ307" s="9">
        <v>46224.797569444447</v>
      </c>
      <c r="AN307" s="1">
        <f>_xlfn.XLOOKUP(B307,'Exportar Planilha'!B:B,'Exportar Planilha'!E:E)</f>
        <v>0</v>
      </c>
    </row>
    <row r="308" spans="1:40" hidden="1">
      <c r="A308" s="1" t="s">
        <v>5490</v>
      </c>
      <c r="B308" s="1" t="s">
        <v>5491</v>
      </c>
      <c r="C308" s="1">
        <v>312600039</v>
      </c>
      <c r="D308" s="1">
        <v>8812</v>
      </c>
      <c r="E308" s="1" t="s">
        <v>17070</v>
      </c>
      <c r="F308" s="1" t="s">
        <v>32</v>
      </c>
      <c r="G308" s="1" t="s">
        <v>33</v>
      </c>
      <c r="J308" s="1" t="s">
        <v>35</v>
      </c>
      <c r="K308" s="1">
        <v>1281676</v>
      </c>
      <c r="L308" s="1">
        <v>2026</v>
      </c>
      <c r="M308" s="1" t="s">
        <v>17071</v>
      </c>
      <c r="N308" s="1" t="s">
        <v>10852</v>
      </c>
      <c r="O308" s="1" t="s">
        <v>427</v>
      </c>
      <c r="P308" s="1">
        <v>5700382110</v>
      </c>
      <c r="Q308" s="8" t="s">
        <v>427</v>
      </c>
      <c r="R308" s="8"/>
      <c r="S308" s="1">
        <v>714833</v>
      </c>
      <c r="T308" s="1">
        <v>8790357</v>
      </c>
      <c r="U308" s="1" t="s">
        <v>17358</v>
      </c>
      <c r="V308" s="1" t="s">
        <v>38</v>
      </c>
      <c r="W308" s="1" t="s">
        <v>39</v>
      </c>
      <c r="X308" s="9">
        <v>46028.821967592594</v>
      </c>
      <c r="Y308" s="9">
        <v>46030.527777777781</v>
      </c>
      <c r="Z308" s="9">
        <v>46031.821967592594</v>
      </c>
      <c r="AA308" s="1" t="s">
        <v>40</v>
      </c>
      <c r="AB308" s="1" t="s">
        <v>689</v>
      </c>
      <c r="AC308" s="1" t="s">
        <v>354</v>
      </c>
      <c r="AD308" s="1" t="s">
        <v>43</v>
      </c>
      <c r="AE308" s="1" t="s">
        <v>44</v>
      </c>
      <c r="AF308" s="1" t="s">
        <v>5493</v>
      </c>
      <c r="AG308" s="1">
        <v>25</v>
      </c>
      <c r="AH308" s="1">
        <v>15</v>
      </c>
      <c r="AI308" s="1" t="s">
        <v>55</v>
      </c>
      <c r="AJ308" s="9">
        <v>46224.797569444447</v>
      </c>
      <c r="AN308" s="1">
        <f>_xlfn.XLOOKUP(B308,'Exportar Planilha'!B:B,'Exportar Planilha'!E:E)</f>
        <v>0</v>
      </c>
    </row>
    <row r="309" spans="1:40" hidden="1">
      <c r="A309" s="1" t="s">
        <v>5286</v>
      </c>
      <c r="B309" s="1" t="s">
        <v>5287</v>
      </c>
      <c r="C309" s="1">
        <v>712600161</v>
      </c>
      <c r="D309" s="1">
        <v>8812</v>
      </c>
      <c r="E309" s="1" t="s">
        <v>17070</v>
      </c>
      <c r="F309" s="1" t="s">
        <v>32</v>
      </c>
      <c r="G309" s="1" t="s">
        <v>33</v>
      </c>
      <c r="H309" s="1" t="s">
        <v>32</v>
      </c>
      <c r="I309" s="1" t="s">
        <v>33</v>
      </c>
      <c r="J309" s="1" t="s">
        <v>35</v>
      </c>
      <c r="K309" s="1">
        <v>1313240</v>
      </c>
      <c r="L309" s="1">
        <v>2026</v>
      </c>
      <c r="M309" s="1" t="s">
        <v>17071</v>
      </c>
      <c r="N309" s="1" t="s">
        <v>12298</v>
      </c>
      <c r="O309" s="1" t="s">
        <v>3833</v>
      </c>
      <c r="P309" s="1">
        <v>5700386048</v>
      </c>
      <c r="Q309" s="8" t="s">
        <v>3833</v>
      </c>
      <c r="R309" s="8"/>
      <c r="S309" s="1">
        <v>764343</v>
      </c>
      <c r="T309" s="1">
        <v>9001821</v>
      </c>
      <c r="U309" s="1" t="s">
        <v>17359</v>
      </c>
      <c r="V309" s="1" t="s">
        <v>38</v>
      </c>
      <c r="W309" s="1" t="s">
        <v>39</v>
      </c>
      <c r="X309" s="9">
        <v>46071.540682870371</v>
      </c>
      <c r="Y309" s="9">
        <v>46076.471979166665</v>
      </c>
      <c r="Z309" s="9">
        <v>46074.540682870371</v>
      </c>
      <c r="AA309" s="1" t="s">
        <v>40</v>
      </c>
      <c r="AB309" s="1" t="s">
        <v>5290</v>
      </c>
      <c r="AC309" s="1" t="s">
        <v>189</v>
      </c>
      <c r="AD309" s="1" t="s">
        <v>43</v>
      </c>
      <c r="AE309" s="1" t="s">
        <v>44</v>
      </c>
      <c r="AF309" s="1" t="s">
        <v>5291</v>
      </c>
      <c r="AI309" s="1" t="s">
        <v>651</v>
      </c>
      <c r="AJ309" s="9">
        <v>46224.797569444447</v>
      </c>
      <c r="AN309" s="1">
        <f>_xlfn.XLOOKUP(B309,'Exportar Planilha'!B:B,'Exportar Planilha'!E:E)</f>
        <v>0</v>
      </c>
    </row>
    <row r="310" spans="1:40" hidden="1">
      <c r="A310" s="1" t="s">
        <v>3886</v>
      </c>
      <c r="B310" s="1" t="s">
        <v>3887</v>
      </c>
      <c r="C310" s="1">
        <v>612600470</v>
      </c>
      <c r="D310" s="1">
        <v>8812</v>
      </c>
      <c r="E310" s="1" t="s">
        <v>17070</v>
      </c>
      <c r="F310" s="1" t="s">
        <v>32</v>
      </c>
      <c r="G310" s="1" t="s">
        <v>33</v>
      </c>
      <c r="H310" s="1" t="s">
        <v>32</v>
      </c>
      <c r="I310" s="1" t="s">
        <v>33</v>
      </c>
      <c r="J310" s="1" t="s">
        <v>35</v>
      </c>
      <c r="K310" s="1">
        <v>1339143</v>
      </c>
      <c r="L310" s="1">
        <v>2026</v>
      </c>
      <c r="M310" s="1" t="s">
        <v>17071</v>
      </c>
      <c r="N310" s="1" t="s">
        <v>11553</v>
      </c>
      <c r="O310" s="1" t="s">
        <v>367</v>
      </c>
      <c r="P310" s="1">
        <v>5700390030</v>
      </c>
      <c r="Q310" s="8" t="s">
        <v>367</v>
      </c>
      <c r="R310" s="8"/>
      <c r="S310" s="1">
        <v>791442</v>
      </c>
      <c r="T310" s="1">
        <v>9297047</v>
      </c>
      <c r="U310" s="1" t="s">
        <v>17360</v>
      </c>
      <c r="V310" s="1" t="s">
        <v>38</v>
      </c>
      <c r="W310" s="1" t="s">
        <v>39</v>
      </c>
      <c r="X310" s="9">
        <v>46141.385833333334</v>
      </c>
      <c r="Y310" s="9">
        <v>46142.666666666664</v>
      </c>
      <c r="Z310" s="9">
        <v>46144.385833333334</v>
      </c>
      <c r="AA310" s="1" t="s">
        <v>40</v>
      </c>
      <c r="AB310" s="1" t="s">
        <v>294</v>
      </c>
      <c r="AC310" s="1" t="s">
        <v>295</v>
      </c>
      <c r="AD310" s="1" t="s">
        <v>43</v>
      </c>
      <c r="AE310" s="1" t="s">
        <v>44</v>
      </c>
      <c r="AF310" s="1" t="s">
        <v>3890</v>
      </c>
      <c r="AG310" s="1">
        <v>15</v>
      </c>
      <c r="AH310" s="1">
        <v>10</v>
      </c>
      <c r="AI310" s="1" t="s">
        <v>385</v>
      </c>
      <c r="AJ310" s="9">
        <v>46224.797569444447</v>
      </c>
      <c r="AN310" s="1">
        <f>_xlfn.XLOOKUP(B310,'Exportar Planilha'!B:B,'Exportar Planilha'!E:E)</f>
        <v>0</v>
      </c>
    </row>
    <row r="311" spans="1:40" hidden="1">
      <c r="A311" s="1" t="s">
        <v>4265</v>
      </c>
      <c r="B311" s="1" t="s">
        <v>4266</v>
      </c>
      <c r="C311" s="1">
        <v>312600052</v>
      </c>
      <c r="D311" s="1">
        <v>8812</v>
      </c>
      <c r="E311" s="1" t="s">
        <v>17070</v>
      </c>
      <c r="F311" s="1" t="s">
        <v>32</v>
      </c>
      <c r="G311" s="1" t="s">
        <v>33</v>
      </c>
      <c r="J311" s="1" t="s">
        <v>35</v>
      </c>
      <c r="K311" s="1">
        <v>1287023</v>
      </c>
      <c r="L311" s="1">
        <v>2026</v>
      </c>
      <c r="M311" s="1" t="s">
        <v>17071</v>
      </c>
      <c r="N311" s="1" t="s">
        <v>10852</v>
      </c>
      <c r="O311" s="1" t="s">
        <v>2928</v>
      </c>
      <c r="P311" s="1">
        <v>5700390071</v>
      </c>
      <c r="Q311" s="8" t="s">
        <v>2928</v>
      </c>
      <c r="R311" s="8"/>
      <c r="S311" s="1">
        <v>767820</v>
      </c>
      <c r="T311" s="1">
        <v>8784317</v>
      </c>
      <c r="U311" s="1" t="s">
        <v>17361</v>
      </c>
      <c r="V311" s="1" t="s">
        <v>38</v>
      </c>
      <c r="W311" s="1" t="s">
        <v>39</v>
      </c>
      <c r="X311" s="9">
        <v>46036.365312499998</v>
      </c>
      <c r="Y311" s="9">
        <v>46037.474305555559</v>
      </c>
      <c r="Z311" s="9">
        <v>46039.365312499998</v>
      </c>
      <c r="AA311" s="1" t="s">
        <v>40</v>
      </c>
      <c r="AB311" s="1" t="s">
        <v>1326</v>
      </c>
      <c r="AC311" s="1" t="s">
        <v>681</v>
      </c>
      <c r="AD311" s="1" t="s">
        <v>43</v>
      </c>
      <c r="AE311" s="1" t="s">
        <v>44</v>
      </c>
      <c r="AF311" s="1" t="s">
        <v>4269</v>
      </c>
      <c r="AG311" s="1">
        <v>15</v>
      </c>
      <c r="AH311" s="1">
        <v>15</v>
      </c>
      <c r="AI311" s="1" t="s">
        <v>65</v>
      </c>
      <c r="AJ311" s="9">
        <v>46224.797569444447</v>
      </c>
      <c r="AN311" s="1">
        <f>_xlfn.XLOOKUP(B311,'Exportar Planilha'!B:B,'Exportar Planilha'!E:E)</f>
        <v>0</v>
      </c>
    </row>
    <row r="312" spans="1:40" hidden="1">
      <c r="A312" s="1" t="s">
        <v>8199</v>
      </c>
      <c r="B312" s="1" t="s">
        <v>8200</v>
      </c>
      <c r="C312" s="1">
        <v>712600425</v>
      </c>
      <c r="D312" s="1">
        <v>8812</v>
      </c>
      <c r="E312" s="1" t="s">
        <v>17070</v>
      </c>
      <c r="F312" s="1" t="s">
        <v>32</v>
      </c>
      <c r="G312" s="1" t="s">
        <v>172</v>
      </c>
      <c r="H312" s="1" t="s">
        <v>32</v>
      </c>
      <c r="I312" s="1" t="s">
        <v>172</v>
      </c>
      <c r="J312" s="1" t="s">
        <v>35</v>
      </c>
      <c r="K312" s="1">
        <v>1357037</v>
      </c>
      <c r="L312" s="1">
        <v>2026</v>
      </c>
      <c r="M312" s="1" t="s">
        <v>17071</v>
      </c>
      <c r="N312" s="1" t="s">
        <v>12298</v>
      </c>
      <c r="O312" s="1" t="s">
        <v>486</v>
      </c>
      <c r="P312" s="1">
        <v>5700390153</v>
      </c>
      <c r="Q312" s="8" t="s">
        <v>486</v>
      </c>
      <c r="R312" s="8"/>
      <c r="S312" s="1">
        <v>710825</v>
      </c>
      <c r="T312" s="1">
        <v>9115689</v>
      </c>
      <c r="U312" s="1" t="s">
        <v>17362</v>
      </c>
      <c r="V312" s="1" t="s">
        <v>38</v>
      </c>
      <c r="W312" s="1" t="s">
        <v>39</v>
      </c>
      <c r="X312" s="9">
        <v>46191.517650462964</v>
      </c>
      <c r="Y312" s="9">
        <v>46192.583333333336</v>
      </c>
      <c r="Z312" s="9">
        <v>46194.517650462964</v>
      </c>
      <c r="AA312" s="1" t="s">
        <v>40</v>
      </c>
      <c r="AB312" s="1" t="s">
        <v>488</v>
      </c>
      <c r="AC312" s="1" t="s">
        <v>104</v>
      </c>
      <c r="AD312" s="1" t="s">
        <v>43</v>
      </c>
      <c r="AE312" s="1" t="s">
        <v>44</v>
      </c>
      <c r="AF312" s="1" t="s">
        <v>8203</v>
      </c>
      <c r="AG312" s="1">
        <v>25</v>
      </c>
      <c r="AH312" s="1">
        <v>10</v>
      </c>
      <c r="AI312" s="1" t="s">
        <v>79</v>
      </c>
      <c r="AJ312" s="9">
        <v>46224.797569444447</v>
      </c>
      <c r="AN312" s="1">
        <f>_xlfn.XLOOKUP(B312,'Exportar Planilha'!B:B,'Exportar Planilha'!E:E)</f>
        <v>0</v>
      </c>
    </row>
    <row r="313" spans="1:40">
      <c r="A313" s="1" t="s">
        <v>8091</v>
      </c>
      <c r="B313" s="1" t="s">
        <v>8092</v>
      </c>
      <c r="C313" s="1">
        <v>712600182</v>
      </c>
      <c r="D313" s="1">
        <v>8385</v>
      </c>
      <c r="E313" s="1" t="s">
        <v>17070</v>
      </c>
      <c r="F313" s="1" t="s">
        <v>109</v>
      </c>
      <c r="G313" s="1" t="s">
        <v>285</v>
      </c>
      <c r="H313" s="1" t="s">
        <v>109</v>
      </c>
      <c r="I313" s="1" t="s">
        <v>285</v>
      </c>
      <c r="J313" s="1" t="s">
        <v>35</v>
      </c>
      <c r="K313" s="1">
        <v>1314688</v>
      </c>
      <c r="L313" s="1">
        <v>2026</v>
      </c>
      <c r="M313" s="1" t="s">
        <v>17071</v>
      </c>
      <c r="N313" s="1" t="s">
        <v>12298</v>
      </c>
      <c r="O313" s="1" t="s">
        <v>647</v>
      </c>
      <c r="P313" s="1">
        <v>5700216064</v>
      </c>
      <c r="Q313" s="8" t="e">
        <v>#N/A</v>
      </c>
      <c r="R313" s="8"/>
      <c r="S313" s="1">
        <v>792817</v>
      </c>
      <c r="T313" s="1">
        <v>9099173</v>
      </c>
      <c r="U313" s="1" t="s">
        <v>17363</v>
      </c>
      <c r="V313" s="1" t="s">
        <v>38</v>
      </c>
      <c r="W313" s="1" t="s">
        <v>39</v>
      </c>
      <c r="X313" s="9">
        <v>46076.845231481479</v>
      </c>
      <c r="Y313" s="9">
        <v>46077.835601851853</v>
      </c>
      <c r="Z313" s="9">
        <v>46079.845231481479</v>
      </c>
      <c r="AA313" s="1" t="s">
        <v>40</v>
      </c>
      <c r="AB313" s="1" t="s">
        <v>649</v>
      </c>
      <c r="AC313" s="1" t="s">
        <v>63</v>
      </c>
      <c r="AD313" s="1" t="s">
        <v>43</v>
      </c>
      <c r="AE313" s="1" t="s">
        <v>44</v>
      </c>
      <c r="AF313" s="1" t="s">
        <v>8095</v>
      </c>
      <c r="AI313" s="1" t="s">
        <v>8096</v>
      </c>
      <c r="AJ313" s="9">
        <v>46224.797569444447</v>
      </c>
      <c r="AK313" s="1" t="str">
        <f>VLOOKUP(C313,[1]Planilha1!$C:$AK,35,0)</f>
        <v>ÑOK</v>
      </c>
      <c r="AL313" s="1" t="str">
        <f>VLOOKUP(C313,[1]Planilha1!$C:$AM,36,0)</f>
        <v>AVARIADO</v>
      </c>
      <c r="AM313" s="1" t="str">
        <f>VLOOKUP(C313,[1]Planilha1!$C:$AM,37,0)</f>
        <v>NÃO</v>
      </c>
      <c r="AN313" s="1" t="e">
        <f>_xlfn.XLOOKUP(B313,'Exportar Planilha'!B:B,'Exportar Planilha'!E:E)</f>
        <v>#VALUE!</v>
      </c>
    </row>
    <row r="314" spans="1:40" hidden="1">
      <c r="A314" s="1" t="s">
        <v>6714</v>
      </c>
      <c r="B314" s="1" t="s">
        <v>6715</v>
      </c>
      <c r="C314" s="1">
        <v>312600176</v>
      </c>
      <c r="D314" s="1">
        <v>8812</v>
      </c>
      <c r="E314" s="1" t="s">
        <v>17070</v>
      </c>
      <c r="F314" s="1" t="s">
        <v>32</v>
      </c>
      <c r="G314" s="1" t="s">
        <v>110</v>
      </c>
      <c r="J314" s="1" t="s">
        <v>35</v>
      </c>
      <c r="K314" s="1">
        <v>1316408</v>
      </c>
      <c r="L314" s="1">
        <v>2026</v>
      </c>
      <c r="M314" s="1" t="s">
        <v>17071</v>
      </c>
      <c r="N314" s="1" t="s">
        <v>10852</v>
      </c>
      <c r="O314" s="1" t="s">
        <v>545</v>
      </c>
      <c r="P314" s="1">
        <v>5700390250</v>
      </c>
      <c r="Q314" s="8" t="s">
        <v>545</v>
      </c>
      <c r="R314" s="8"/>
      <c r="S314" s="1">
        <v>799776</v>
      </c>
      <c r="T314" s="1">
        <v>8760045</v>
      </c>
      <c r="U314" s="1" t="s">
        <v>17364</v>
      </c>
      <c r="V314" s="1" t="s">
        <v>38</v>
      </c>
      <c r="W314" s="1" t="s">
        <v>39</v>
      </c>
      <c r="X314" s="9">
        <v>46081.669618055559</v>
      </c>
      <c r="Y314" s="9">
        <v>46082.802083333336</v>
      </c>
      <c r="Z314" s="9">
        <v>46084.669618055559</v>
      </c>
      <c r="AA314" s="1" t="s">
        <v>40</v>
      </c>
      <c r="AB314" s="1" t="s">
        <v>461</v>
      </c>
      <c r="AC314" s="1" t="s">
        <v>681</v>
      </c>
      <c r="AD314" s="1" t="s">
        <v>43</v>
      </c>
      <c r="AE314" s="1" t="s">
        <v>44</v>
      </c>
      <c r="AF314" s="1" t="s">
        <v>6718</v>
      </c>
      <c r="AG314" s="1">
        <v>25</v>
      </c>
      <c r="AH314" s="1">
        <v>25</v>
      </c>
      <c r="AI314" s="1" t="s">
        <v>268</v>
      </c>
      <c r="AJ314" s="9">
        <v>46224.797569444447</v>
      </c>
      <c r="AN314" s="1">
        <f>_xlfn.XLOOKUP(B314,'Exportar Planilha'!B:B,'Exportar Planilha'!E:E)</f>
        <v>0</v>
      </c>
    </row>
    <row r="315" spans="1:40" hidden="1">
      <c r="A315" s="1" t="s">
        <v>6217</v>
      </c>
      <c r="B315" s="1" t="s">
        <v>6218</v>
      </c>
      <c r="C315" s="1">
        <v>312600040</v>
      </c>
      <c r="D315" s="1">
        <v>8812</v>
      </c>
      <c r="E315" s="1" t="s">
        <v>17070</v>
      </c>
      <c r="F315" s="1" t="s">
        <v>32</v>
      </c>
      <c r="G315" s="1" t="s">
        <v>33</v>
      </c>
      <c r="J315" s="1" t="s">
        <v>35</v>
      </c>
      <c r="K315" s="1">
        <v>1281732</v>
      </c>
      <c r="L315" s="1">
        <v>2026</v>
      </c>
      <c r="M315" s="1" t="s">
        <v>17071</v>
      </c>
      <c r="N315" s="1" t="s">
        <v>10852</v>
      </c>
      <c r="O315" s="1" t="s">
        <v>69</v>
      </c>
      <c r="P315" s="1">
        <v>5700393250</v>
      </c>
      <c r="Q315" s="8" t="s">
        <v>69</v>
      </c>
      <c r="R315" s="8"/>
      <c r="S315" s="1">
        <v>794692</v>
      </c>
      <c r="T315" s="1">
        <v>8761556</v>
      </c>
      <c r="U315" s="1" t="s">
        <v>17365</v>
      </c>
      <c r="V315" s="1" t="s">
        <v>38</v>
      </c>
      <c r="W315" s="1" t="s">
        <v>39</v>
      </c>
      <c r="X315" s="9">
        <v>46029.349918981483</v>
      </c>
      <c r="Y315" s="9">
        <v>46030.48333333333</v>
      </c>
      <c r="Z315" s="9">
        <v>46032.349918981483</v>
      </c>
      <c r="AA315" s="1" t="s">
        <v>232</v>
      </c>
      <c r="AB315" s="1" t="s">
        <v>461</v>
      </c>
      <c r="AC315" s="1" t="s">
        <v>167</v>
      </c>
      <c r="AD315" s="1" t="s">
        <v>43</v>
      </c>
      <c r="AE315" s="1" t="s">
        <v>44</v>
      </c>
      <c r="AF315" s="1" t="s">
        <v>6220</v>
      </c>
      <c r="AG315" s="1">
        <v>25</v>
      </c>
      <c r="AH315" s="1">
        <v>5</v>
      </c>
      <c r="AI315" s="1" t="s">
        <v>55</v>
      </c>
      <c r="AJ315" s="9">
        <v>46224.797569444447</v>
      </c>
      <c r="AN315" s="1">
        <f>_xlfn.XLOOKUP(B315,'Exportar Planilha'!B:B,'Exportar Planilha'!E:E)</f>
        <v>0</v>
      </c>
    </row>
    <row r="316" spans="1:40" hidden="1">
      <c r="A316" s="1" t="s">
        <v>7313</v>
      </c>
      <c r="B316" s="1" t="s">
        <v>7314</v>
      </c>
      <c r="C316" s="1">
        <v>212600364</v>
      </c>
      <c r="D316" s="1">
        <v>8812</v>
      </c>
      <c r="E316" s="1" t="s">
        <v>17070</v>
      </c>
      <c r="F316" s="1" t="s">
        <v>32</v>
      </c>
      <c r="G316" s="1" t="s">
        <v>33</v>
      </c>
      <c r="H316" s="1" t="s">
        <v>32</v>
      </c>
      <c r="I316" s="1" t="s">
        <v>33</v>
      </c>
      <c r="J316" s="1" t="s">
        <v>35</v>
      </c>
      <c r="K316" s="1">
        <v>1325999</v>
      </c>
      <c r="L316" s="1">
        <v>2026</v>
      </c>
      <c r="M316" s="1" t="s">
        <v>17071</v>
      </c>
      <c r="N316" s="1" t="s">
        <v>10032</v>
      </c>
      <c r="O316" s="1" t="s">
        <v>773</v>
      </c>
      <c r="P316" s="1">
        <v>5700396008</v>
      </c>
      <c r="Q316" s="8" t="s">
        <v>773</v>
      </c>
      <c r="R316" s="8"/>
      <c r="S316" s="1">
        <v>749087</v>
      </c>
      <c r="T316" s="1">
        <v>8975001</v>
      </c>
      <c r="U316" s="1" t="s">
        <v>17366</v>
      </c>
      <c r="V316" s="1" t="s">
        <v>38</v>
      </c>
      <c r="W316" s="1" t="s">
        <v>39</v>
      </c>
      <c r="X316" s="9">
        <v>46108.70416666667</v>
      </c>
      <c r="Y316" s="9">
        <v>46109.881944444445</v>
      </c>
      <c r="Z316" s="9">
        <v>46111.70416666667</v>
      </c>
      <c r="AA316" s="1" t="s">
        <v>40</v>
      </c>
      <c r="AB316" s="1" t="s">
        <v>2719</v>
      </c>
      <c r="AC316" s="1" t="s">
        <v>681</v>
      </c>
      <c r="AD316" s="1" t="s">
        <v>43</v>
      </c>
      <c r="AE316" s="1" t="s">
        <v>44</v>
      </c>
      <c r="AF316" s="1" t="s">
        <v>7317</v>
      </c>
      <c r="AG316" s="1">
        <v>15</v>
      </c>
      <c r="AH316" s="1">
        <v>10</v>
      </c>
      <c r="AI316" s="1" t="s">
        <v>65</v>
      </c>
      <c r="AJ316" s="9">
        <v>46224.797569444447</v>
      </c>
      <c r="AN316" s="1">
        <f>_xlfn.XLOOKUP(B316,'Exportar Planilha'!B:B,'Exportar Planilha'!E:E)</f>
        <v>0</v>
      </c>
    </row>
    <row r="317" spans="1:40" hidden="1">
      <c r="A317" s="1" t="s">
        <v>6665</v>
      </c>
      <c r="B317" s="1" t="s">
        <v>6666</v>
      </c>
      <c r="C317" s="1">
        <v>712600063</v>
      </c>
      <c r="D317" s="1">
        <v>8812</v>
      </c>
      <c r="E317" s="1" t="s">
        <v>17070</v>
      </c>
      <c r="F317" s="1" t="s">
        <v>32</v>
      </c>
      <c r="G317" s="1" t="s">
        <v>33</v>
      </c>
      <c r="H317" s="1" t="s">
        <v>32</v>
      </c>
      <c r="I317" s="1" t="s">
        <v>33</v>
      </c>
      <c r="J317" s="1" t="s">
        <v>35</v>
      </c>
      <c r="K317" s="1">
        <v>1286019</v>
      </c>
      <c r="L317" s="1">
        <v>2026</v>
      </c>
      <c r="M317" s="1" t="s">
        <v>17071</v>
      </c>
      <c r="N317" s="1" t="s">
        <v>12298</v>
      </c>
      <c r="O317" s="1" t="s">
        <v>782</v>
      </c>
      <c r="P317" s="1">
        <v>5700396048</v>
      </c>
      <c r="Q317" s="8" t="s">
        <v>782</v>
      </c>
      <c r="R317" s="8"/>
      <c r="S317" s="1">
        <v>786637</v>
      </c>
      <c r="T317" s="1">
        <v>9005550</v>
      </c>
      <c r="U317" s="1" t="s">
        <v>17367</v>
      </c>
      <c r="V317" s="1" t="s">
        <v>38</v>
      </c>
      <c r="W317" s="1" t="s">
        <v>39</v>
      </c>
      <c r="X317" s="9">
        <v>46038.689641203702</v>
      </c>
      <c r="Y317" s="9">
        <v>46039.084722222222</v>
      </c>
      <c r="Z317" s="9">
        <v>46041.689641203702</v>
      </c>
      <c r="AA317" s="1" t="s">
        <v>40</v>
      </c>
      <c r="AB317" s="1" t="s">
        <v>5290</v>
      </c>
      <c r="AC317" s="1" t="s">
        <v>189</v>
      </c>
      <c r="AD317" s="1" t="s">
        <v>43</v>
      </c>
      <c r="AE317" s="1" t="s">
        <v>44</v>
      </c>
      <c r="AF317" s="1" t="s">
        <v>6669</v>
      </c>
      <c r="AG317" s="1">
        <v>15</v>
      </c>
      <c r="AH317" s="1">
        <v>15</v>
      </c>
      <c r="AI317" s="1" t="s">
        <v>191</v>
      </c>
      <c r="AJ317" s="9">
        <v>46224.797569444447</v>
      </c>
      <c r="AN317" s="1">
        <f>_xlfn.XLOOKUP(B317,'Exportar Planilha'!B:B,'Exportar Planilha'!E:E)</f>
        <v>0</v>
      </c>
    </row>
    <row r="318" spans="1:40" hidden="1">
      <c r="A318" s="1" t="s">
        <v>6121</v>
      </c>
      <c r="B318" s="1" t="s">
        <v>6122</v>
      </c>
      <c r="C318" s="1">
        <v>412600411</v>
      </c>
      <c r="D318" s="1">
        <v>8385</v>
      </c>
      <c r="E318" s="1" t="s">
        <v>17070</v>
      </c>
      <c r="F318" s="1" t="s">
        <v>32</v>
      </c>
      <c r="G318" s="1" t="s">
        <v>110</v>
      </c>
      <c r="H318" s="1" t="s">
        <v>32</v>
      </c>
      <c r="I318" s="1" t="s">
        <v>34</v>
      </c>
      <c r="J318" s="1" t="s">
        <v>35</v>
      </c>
      <c r="K318" s="1">
        <v>1337045</v>
      </c>
      <c r="L318" s="1">
        <v>2026</v>
      </c>
      <c r="M318" s="1" t="s">
        <v>17071</v>
      </c>
      <c r="N318" s="1" t="s">
        <v>13191</v>
      </c>
      <c r="O318" s="1" t="s">
        <v>6124</v>
      </c>
      <c r="P318" s="1">
        <v>5700399003</v>
      </c>
      <c r="Q318" s="8" t="s">
        <v>6124</v>
      </c>
      <c r="R318" s="8"/>
      <c r="S318" s="1">
        <v>712406</v>
      </c>
      <c r="T318" s="1">
        <v>8702160</v>
      </c>
      <c r="U318" s="1" t="s">
        <v>17368</v>
      </c>
      <c r="V318" s="1" t="s">
        <v>38</v>
      </c>
      <c r="W318" s="1" t="s">
        <v>39</v>
      </c>
      <c r="X318" s="9">
        <v>46138.552488425928</v>
      </c>
      <c r="Y318" s="9">
        <v>46138.856249999997</v>
      </c>
      <c r="Z318" s="9">
        <v>46141.552488425928</v>
      </c>
      <c r="AA318" s="1" t="s">
        <v>40</v>
      </c>
      <c r="AB318" s="1" t="s">
        <v>254</v>
      </c>
      <c r="AC318" s="1" t="s">
        <v>53</v>
      </c>
      <c r="AD318" s="1" t="s">
        <v>116</v>
      </c>
      <c r="AE318" s="1" t="s">
        <v>44</v>
      </c>
      <c r="AF318" s="1" t="s">
        <v>6126</v>
      </c>
      <c r="AG318" s="1">
        <v>1125</v>
      </c>
      <c r="AH318" s="1">
        <v>75</v>
      </c>
      <c r="AI318" s="1" t="s">
        <v>6127</v>
      </c>
      <c r="AJ318" s="9">
        <v>46224.797569444447</v>
      </c>
      <c r="AN318" s="1">
        <f>_xlfn.XLOOKUP(B318,'Exportar Planilha'!B:B,'Exportar Planilha'!E:E)</f>
        <v>0</v>
      </c>
    </row>
    <row r="319" spans="1:40" hidden="1">
      <c r="A319" s="1" t="s">
        <v>3689</v>
      </c>
      <c r="B319" s="1" t="s">
        <v>3690</v>
      </c>
      <c r="C319" s="1">
        <v>712600016</v>
      </c>
      <c r="D319" s="1">
        <v>8812</v>
      </c>
      <c r="E319" s="1" t="s">
        <v>17070</v>
      </c>
      <c r="F319" s="1" t="s">
        <v>32</v>
      </c>
      <c r="G319" s="1" t="s">
        <v>34</v>
      </c>
      <c r="H319" s="1" t="s">
        <v>32</v>
      </c>
      <c r="I319" s="1" t="s">
        <v>33</v>
      </c>
      <c r="J319" s="1" t="s">
        <v>35</v>
      </c>
      <c r="K319" s="1">
        <v>1278952</v>
      </c>
      <c r="L319" s="1">
        <v>2026</v>
      </c>
      <c r="M319" s="1" t="s">
        <v>17071</v>
      </c>
      <c r="N319" s="1" t="s">
        <v>12298</v>
      </c>
      <c r="O319" s="1" t="s">
        <v>336</v>
      </c>
      <c r="P319" s="1">
        <v>5700402034</v>
      </c>
      <c r="Q319" s="8" t="s">
        <v>336</v>
      </c>
      <c r="R319" s="8"/>
      <c r="S319" s="1">
        <v>796445</v>
      </c>
      <c r="T319" s="1">
        <v>9063472</v>
      </c>
      <c r="U319" s="1" t="s">
        <v>17369</v>
      </c>
      <c r="V319" s="1" t="s">
        <v>1160</v>
      </c>
      <c r="W319" s="1" t="s">
        <v>39</v>
      </c>
      <c r="X319" s="9">
        <v>46023.659108796295</v>
      </c>
      <c r="Y319" s="9">
        <v>46024.417361111111</v>
      </c>
      <c r="Z319" s="9">
        <v>46083.659108796295</v>
      </c>
      <c r="AA319" s="1" t="s">
        <v>40</v>
      </c>
      <c r="AB319" s="1" t="s">
        <v>837</v>
      </c>
      <c r="AC319" s="1" t="s">
        <v>830</v>
      </c>
      <c r="AD319" s="1" t="s">
        <v>43</v>
      </c>
      <c r="AE319" s="1" t="s">
        <v>44</v>
      </c>
      <c r="AF319" s="1" t="s">
        <v>3039</v>
      </c>
      <c r="AG319" s="1">
        <v>25</v>
      </c>
      <c r="AH319" s="1">
        <v>15</v>
      </c>
      <c r="AI319" s="1" t="s">
        <v>159</v>
      </c>
      <c r="AJ319" s="9">
        <v>46224.797569444447</v>
      </c>
      <c r="AN319" s="1">
        <f>_xlfn.XLOOKUP(B319,'Exportar Planilha'!B:B,'Exportar Planilha'!E:E)</f>
        <v>0</v>
      </c>
    </row>
    <row r="320" spans="1:40" hidden="1">
      <c r="A320" s="1" t="s">
        <v>8359</v>
      </c>
      <c r="B320" s="1" t="s">
        <v>8360</v>
      </c>
      <c r="C320" s="1">
        <v>712600142</v>
      </c>
      <c r="D320" s="1">
        <v>8812</v>
      </c>
      <c r="E320" s="1" t="s">
        <v>17070</v>
      </c>
      <c r="F320" s="1" t="s">
        <v>32</v>
      </c>
      <c r="G320" s="1" t="s">
        <v>33</v>
      </c>
      <c r="H320" s="1" t="s">
        <v>32</v>
      </c>
      <c r="I320" s="1" t="s">
        <v>33</v>
      </c>
      <c r="J320" s="1" t="s">
        <v>35</v>
      </c>
      <c r="K320" s="1">
        <v>1310865</v>
      </c>
      <c r="L320" s="1">
        <v>2026</v>
      </c>
      <c r="M320" s="1" t="s">
        <v>17071</v>
      </c>
      <c r="N320" s="1" t="s">
        <v>12298</v>
      </c>
      <c r="O320" s="1" t="s">
        <v>359</v>
      </c>
      <c r="P320" s="1">
        <v>5700406087</v>
      </c>
      <c r="Q320" s="8" t="s">
        <v>359</v>
      </c>
      <c r="R320" s="8"/>
      <c r="S320" s="1">
        <v>715957</v>
      </c>
      <c r="T320" s="1">
        <v>9007553</v>
      </c>
      <c r="U320" s="1" t="s">
        <v>17370</v>
      </c>
      <c r="V320" s="1" t="s">
        <v>38</v>
      </c>
      <c r="W320" s="1" t="s">
        <v>39</v>
      </c>
      <c r="X320" s="9">
        <v>46063.446979166663</v>
      </c>
      <c r="Y320" s="9">
        <v>46063.884027777778</v>
      </c>
      <c r="Z320" s="9">
        <v>46066.446979166663</v>
      </c>
      <c r="AA320" s="1" t="s">
        <v>40</v>
      </c>
      <c r="AB320" s="1" t="s">
        <v>722</v>
      </c>
      <c r="AC320" s="1" t="s">
        <v>189</v>
      </c>
      <c r="AD320" s="1" t="s">
        <v>43</v>
      </c>
      <c r="AE320" s="1" t="s">
        <v>44</v>
      </c>
      <c r="AF320" s="1" t="s">
        <v>8363</v>
      </c>
      <c r="AI320" s="1" t="s">
        <v>370</v>
      </c>
      <c r="AJ320" s="9">
        <v>46224.797569444447</v>
      </c>
      <c r="AN320" s="1">
        <f>_xlfn.XLOOKUP(B320,'Exportar Planilha'!B:B,'Exportar Planilha'!E:E)</f>
        <v>0</v>
      </c>
    </row>
    <row r="321" spans="1:40" hidden="1">
      <c r="A321" s="1" t="s">
        <v>1607</v>
      </c>
      <c r="B321" s="1" t="s">
        <v>1608</v>
      </c>
      <c r="C321" s="1">
        <v>712600153</v>
      </c>
      <c r="D321" s="1">
        <v>8812</v>
      </c>
      <c r="E321" s="1" t="s">
        <v>17070</v>
      </c>
      <c r="F321" s="1" t="s">
        <v>32</v>
      </c>
      <c r="G321" s="1" t="s">
        <v>33</v>
      </c>
      <c r="H321" s="1" t="s">
        <v>32</v>
      </c>
      <c r="I321" s="1" t="s">
        <v>33</v>
      </c>
      <c r="J321" s="1" t="s">
        <v>35</v>
      </c>
      <c r="K321" s="1">
        <v>1312870</v>
      </c>
      <c r="L321" s="1">
        <v>2026</v>
      </c>
      <c r="M321" s="1" t="s">
        <v>17071</v>
      </c>
      <c r="N321" s="1" t="s">
        <v>12298</v>
      </c>
      <c r="O321" s="1" t="s">
        <v>359</v>
      </c>
      <c r="P321" s="1">
        <v>5700412033</v>
      </c>
      <c r="Q321" s="8" t="s">
        <v>359</v>
      </c>
      <c r="R321" s="8"/>
      <c r="S321" s="1">
        <v>737555</v>
      </c>
      <c r="T321" s="1">
        <v>9039498</v>
      </c>
      <c r="U321" s="1" t="s">
        <v>17371</v>
      </c>
      <c r="V321" s="1" t="s">
        <v>38</v>
      </c>
      <c r="W321" s="1" t="s">
        <v>39</v>
      </c>
      <c r="X321" s="9">
        <v>46068.907893518517</v>
      </c>
      <c r="Y321" s="9">
        <v>46070.303113425929</v>
      </c>
      <c r="Z321" s="9">
        <v>46071.907893518517</v>
      </c>
      <c r="AA321" s="1" t="s">
        <v>40</v>
      </c>
      <c r="AB321" s="1" t="s">
        <v>784</v>
      </c>
      <c r="AC321" s="1" t="s">
        <v>63</v>
      </c>
      <c r="AD321" s="1" t="s">
        <v>43</v>
      </c>
      <c r="AE321" s="1" t="s">
        <v>44</v>
      </c>
      <c r="AF321" s="1" t="s">
        <v>1611</v>
      </c>
      <c r="AI321" s="1" t="s">
        <v>568</v>
      </c>
      <c r="AJ321" s="9">
        <v>46224.797569444447</v>
      </c>
      <c r="AN321" s="1">
        <f>_xlfn.XLOOKUP(B321,'Exportar Planilha'!B:B,'Exportar Planilha'!E:E)</f>
        <v>0</v>
      </c>
    </row>
    <row r="322" spans="1:40" hidden="1">
      <c r="A322" s="1" t="s">
        <v>2799</v>
      </c>
      <c r="B322" s="1" t="s">
        <v>2800</v>
      </c>
      <c r="C322" s="1">
        <v>212600342</v>
      </c>
      <c r="D322" s="1">
        <v>8812</v>
      </c>
      <c r="E322" s="1" t="s">
        <v>17070</v>
      </c>
      <c r="F322" s="1" t="s">
        <v>32</v>
      </c>
      <c r="G322" s="1" t="s">
        <v>33</v>
      </c>
      <c r="H322" s="1" t="s">
        <v>32</v>
      </c>
      <c r="I322" s="1" t="s">
        <v>33</v>
      </c>
      <c r="J322" s="1" t="s">
        <v>35</v>
      </c>
      <c r="K322" s="1">
        <v>1324149</v>
      </c>
      <c r="L322" s="1">
        <v>2026</v>
      </c>
      <c r="M322" s="1" t="s">
        <v>17071</v>
      </c>
      <c r="N322" s="1" t="s">
        <v>10032</v>
      </c>
      <c r="O322" s="1" t="s">
        <v>427</v>
      </c>
      <c r="P322" s="1">
        <v>5700412046</v>
      </c>
      <c r="Q322" s="8" t="s">
        <v>427</v>
      </c>
      <c r="R322" s="8"/>
      <c r="S322" s="1">
        <v>717333</v>
      </c>
      <c r="T322" s="1">
        <v>8821174</v>
      </c>
      <c r="U322" s="1" t="s">
        <v>17372</v>
      </c>
      <c r="V322" s="1" t="s">
        <v>38</v>
      </c>
      <c r="W322" s="1" t="s">
        <v>39</v>
      </c>
      <c r="X322" s="9">
        <v>46105.423217592594</v>
      </c>
      <c r="Y322" s="9">
        <v>46105.945833333331</v>
      </c>
      <c r="Z322" s="9">
        <v>46108.423217592594</v>
      </c>
      <c r="AA322" s="1" t="s">
        <v>40</v>
      </c>
      <c r="AB322" s="1" t="s">
        <v>429</v>
      </c>
      <c r="AC322" s="1" t="s">
        <v>182</v>
      </c>
      <c r="AD322" s="1" t="s">
        <v>43</v>
      </c>
      <c r="AE322" s="1" t="s">
        <v>44</v>
      </c>
      <c r="AF322" s="1" t="s">
        <v>2803</v>
      </c>
      <c r="AG322" s="1">
        <v>15</v>
      </c>
      <c r="AH322" s="1">
        <v>5</v>
      </c>
      <c r="AI322" s="1" t="s">
        <v>400</v>
      </c>
      <c r="AJ322" s="9">
        <v>46224.797569444447</v>
      </c>
      <c r="AN322" s="1">
        <f>_xlfn.XLOOKUP(B322,'Exportar Planilha'!B:B,'Exportar Planilha'!E:E)</f>
        <v>0</v>
      </c>
    </row>
    <row r="323" spans="1:40" hidden="1">
      <c r="A323" s="1" t="s">
        <v>7838</v>
      </c>
      <c r="B323" s="1" t="s">
        <v>7839</v>
      </c>
      <c r="C323" s="1">
        <v>512600113</v>
      </c>
      <c r="D323" s="1">
        <v>8812</v>
      </c>
      <c r="E323" s="1" t="s">
        <v>17070</v>
      </c>
      <c r="F323" s="1" t="s">
        <v>32</v>
      </c>
      <c r="G323" s="1" t="s">
        <v>33</v>
      </c>
      <c r="H323" s="1" t="s">
        <v>32</v>
      </c>
      <c r="I323" s="1" t="s">
        <v>33</v>
      </c>
      <c r="J323" s="1" t="s">
        <v>35</v>
      </c>
      <c r="K323" s="1">
        <v>1323312</v>
      </c>
      <c r="L323" s="1">
        <v>2026</v>
      </c>
      <c r="M323" s="1" t="s">
        <v>17071</v>
      </c>
      <c r="N323" s="1" t="s">
        <v>12832</v>
      </c>
      <c r="O323" s="1" t="s">
        <v>211</v>
      </c>
      <c r="P323" s="1">
        <v>5700412116</v>
      </c>
      <c r="Q323" s="8" t="s">
        <v>211</v>
      </c>
      <c r="R323" s="8"/>
      <c r="S323" s="1">
        <v>860301</v>
      </c>
      <c r="T323" s="1">
        <v>8716803</v>
      </c>
      <c r="U323" s="1" t="s">
        <v>17373</v>
      </c>
      <c r="V323" s="1" t="s">
        <v>38</v>
      </c>
      <c r="W323" s="1" t="s">
        <v>39</v>
      </c>
      <c r="X323" s="9">
        <v>46094.778217592589</v>
      </c>
      <c r="Y323" s="9">
        <v>46094.998611111114</v>
      </c>
      <c r="Z323" s="9">
        <v>46097.778217592589</v>
      </c>
      <c r="AA323" s="1" t="s">
        <v>40</v>
      </c>
      <c r="AB323" s="1" t="s">
        <v>554</v>
      </c>
      <c r="AC323" s="1" t="s">
        <v>814</v>
      </c>
      <c r="AD323" s="1" t="s">
        <v>43</v>
      </c>
      <c r="AE323" s="1" t="s">
        <v>44</v>
      </c>
      <c r="AF323" s="1" t="s">
        <v>7842</v>
      </c>
      <c r="AG323" s="1">
        <v>150</v>
      </c>
      <c r="AH323" s="1">
        <v>1125</v>
      </c>
      <c r="AI323" s="1" t="s">
        <v>7843</v>
      </c>
      <c r="AJ323" s="9">
        <v>46224.797569444447</v>
      </c>
      <c r="AN323" s="1">
        <f>_xlfn.XLOOKUP(B323,'Exportar Planilha'!B:B,'Exportar Planilha'!E:E)</f>
        <v>0</v>
      </c>
    </row>
    <row r="324" spans="1:40" hidden="1">
      <c r="A324" s="1" t="s">
        <v>298</v>
      </c>
      <c r="B324" s="1" t="s">
        <v>299</v>
      </c>
      <c r="C324" s="1">
        <v>612600168</v>
      </c>
      <c r="D324" s="1">
        <v>8812</v>
      </c>
      <c r="E324" s="1" t="s">
        <v>17070</v>
      </c>
      <c r="F324" s="1" t="s">
        <v>32</v>
      </c>
      <c r="G324" s="1" t="s">
        <v>34</v>
      </c>
      <c r="H324" s="1" t="s">
        <v>32</v>
      </c>
      <c r="I324" s="1" t="s">
        <v>33</v>
      </c>
      <c r="J324" s="1" t="s">
        <v>35</v>
      </c>
      <c r="K324" s="1">
        <v>1310611</v>
      </c>
      <c r="L324" s="1">
        <v>2026</v>
      </c>
      <c r="M324" s="1" t="s">
        <v>17073</v>
      </c>
      <c r="N324" s="1" t="s">
        <v>11553</v>
      </c>
      <c r="O324" s="1" t="s">
        <v>83</v>
      </c>
      <c r="P324" s="1">
        <v>5700416016</v>
      </c>
      <c r="Q324" s="8" t="s">
        <v>83</v>
      </c>
      <c r="R324" s="8"/>
      <c r="S324" s="1">
        <v>827535</v>
      </c>
      <c r="T324" s="1">
        <v>9240972</v>
      </c>
      <c r="U324" s="1" t="s">
        <v>17374</v>
      </c>
      <c r="V324" s="1" t="s">
        <v>38</v>
      </c>
      <c r="W324" s="1" t="s">
        <v>39</v>
      </c>
      <c r="X324" s="9">
        <v>46061.405462962961</v>
      </c>
      <c r="Y324" s="9">
        <v>46062.711805555555</v>
      </c>
      <c r="Z324" s="9">
        <v>46064.405462962961</v>
      </c>
      <c r="AA324" s="1" t="s">
        <v>40</v>
      </c>
      <c r="AB324" s="1" t="s">
        <v>302</v>
      </c>
      <c r="AC324" s="1" t="s">
        <v>86</v>
      </c>
      <c r="AD324" s="1" t="s">
        <v>43</v>
      </c>
      <c r="AE324" s="1" t="s">
        <v>44</v>
      </c>
      <c r="AF324" s="1" t="s">
        <v>303</v>
      </c>
      <c r="AG324" s="1">
        <v>15</v>
      </c>
      <c r="AH324" s="1">
        <v>5</v>
      </c>
      <c r="AI324" s="1" t="s">
        <v>88</v>
      </c>
      <c r="AJ324" s="9">
        <v>46224.797569444447</v>
      </c>
      <c r="AN324" s="1">
        <f>_xlfn.XLOOKUP(B324,'Exportar Planilha'!B:B,'Exportar Planilha'!E:E)</f>
        <v>0</v>
      </c>
    </row>
    <row r="325" spans="1:40" hidden="1">
      <c r="A325" s="1" t="s">
        <v>7898</v>
      </c>
      <c r="B325" s="1" t="s">
        <v>7899</v>
      </c>
      <c r="C325" s="1">
        <v>212600558</v>
      </c>
      <c r="D325" s="1">
        <v>25962</v>
      </c>
      <c r="E325" s="1" t="s">
        <v>17070</v>
      </c>
      <c r="F325" s="1" t="s">
        <v>32</v>
      </c>
      <c r="G325" s="1" t="s">
        <v>110</v>
      </c>
      <c r="H325" s="1" t="s">
        <v>32</v>
      </c>
      <c r="I325" s="1" t="s">
        <v>110</v>
      </c>
      <c r="J325" s="1" t="s">
        <v>35</v>
      </c>
      <c r="K325" s="1">
        <v>1361259</v>
      </c>
      <c r="L325" s="1">
        <v>2026</v>
      </c>
      <c r="M325" s="1" t="s">
        <v>17071</v>
      </c>
      <c r="N325" s="1" t="s">
        <v>10032</v>
      </c>
      <c r="O325" s="1" t="s">
        <v>434</v>
      </c>
      <c r="P325" s="1">
        <v>5700417055</v>
      </c>
      <c r="Q325" s="8" t="s">
        <v>434</v>
      </c>
      <c r="R325" s="8"/>
      <c r="S325" s="1">
        <v>672681</v>
      </c>
      <c r="T325" s="1">
        <v>9042656</v>
      </c>
      <c r="U325" s="1" t="s">
        <v>17375</v>
      </c>
      <c r="V325" s="1" t="s">
        <v>38</v>
      </c>
      <c r="W325" s="1" t="s">
        <v>39</v>
      </c>
      <c r="X325" s="9">
        <v>46198.6872337963</v>
      </c>
      <c r="Y325" s="9">
        <v>46199.756944444445</v>
      </c>
      <c r="Z325" s="9">
        <v>46201.6872337963</v>
      </c>
      <c r="AA325" s="1" t="s">
        <v>40</v>
      </c>
      <c r="AB325" s="1" t="s">
        <v>436</v>
      </c>
      <c r="AC325" s="1" t="s">
        <v>280</v>
      </c>
      <c r="AD325" s="1" t="s">
        <v>43</v>
      </c>
      <c r="AE325" s="1" t="s">
        <v>44</v>
      </c>
      <c r="AF325" s="1" t="s">
        <v>7902</v>
      </c>
      <c r="AG325" s="1">
        <v>15</v>
      </c>
      <c r="AH325" s="1">
        <v>15</v>
      </c>
      <c r="AI325" s="1" t="s">
        <v>603</v>
      </c>
      <c r="AJ325" s="9">
        <v>46224.797569444447</v>
      </c>
      <c r="AN325" s="1">
        <f>_xlfn.XLOOKUP(B325,'Exportar Planilha'!B:B,'Exportar Planilha'!E:E)</f>
        <v>0</v>
      </c>
    </row>
    <row r="326" spans="1:40" hidden="1">
      <c r="A326" s="1" t="s">
        <v>2679</v>
      </c>
      <c r="B326" s="1" t="s">
        <v>2680</v>
      </c>
      <c r="C326" s="1">
        <v>212600540</v>
      </c>
      <c r="D326" s="1">
        <v>8805</v>
      </c>
      <c r="E326" s="1" t="s">
        <v>17070</v>
      </c>
      <c r="F326" s="1" t="s">
        <v>32</v>
      </c>
      <c r="G326" s="1" t="s">
        <v>34</v>
      </c>
      <c r="H326" s="1" t="s">
        <v>32</v>
      </c>
      <c r="I326" s="1" t="s">
        <v>34</v>
      </c>
      <c r="J326" s="1" t="s">
        <v>35</v>
      </c>
      <c r="K326" s="1">
        <v>1358185</v>
      </c>
      <c r="L326" s="1">
        <v>2026</v>
      </c>
      <c r="M326" s="1" t="s">
        <v>17071</v>
      </c>
      <c r="N326" s="1" t="s">
        <v>10032</v>
      </c>
      <c r="O326" s="1" t="s">
        <v>1146</v>
      </c>
      <c r="P326" s="1">
        <v>5700417110</v>
      </c>
      <c r="Q326" s="8" t="s">
        <v>1146</v>
      </c>
      <c r="R326" s="8"/>
      <c r="S326" s="1">
        <v>633623</v>
      </c>
      <c r="T326" s="1">
        <v>8789392</v>
      </c>
      <c r="U326" s="1" t="s">
        <v>17376</v>
      </c>
      <c r="V326" s="1" t="s">
        <v>38</v>
      </c>
      <c r="W326" s="1" t="s">
        <v>39</v>
      </c>
      <c r="X326" s="9">
        <v>46194.562604166669</v>
      </c>
      <c r="Y326" s="9">
        <v>46195.808333333334</v>
      </c>
      <c r="Z326" s="9">
        <v>46197.562604166669</v>
      </c>
      <c r="AA326" s="1" t="s">
        <v>232</v>
      </c>
      <c r="AB326" s="1" t="s">
        <v>689</v>
      </c>
      <c r="AC326" s="1" t="s">
        <v>280</v>
      </c>
      <c r="AD326" s="1" t="s">
        <v>43</v>
      </c>
      <c r="AE326" s="1" t="s">
        <v>44</v>
      </c>
      <c r="AF326" s="1" t="s">
        <v>2683</v>
      </c>
      <c r="AG326" s="1">
        <v>15</v>
      </c>
      <c r="AH326" s="1">
        <v>5</v>
      </c>
      <c r="AI326" s="1" t="s">
        <v>1287</v>
      </c>
      <c r="AJ326" s="9">
        <v>46224.797569444447</v>
      </c>
      <c r="AN326" s="1">
        <f>_xlfn.XLOOKUP(B326,'Exportar Planilha'!B:B,'Exportar Planilha'!E:E)</f>
        <v>0</v>
      </c>
    </row>
    <row r="327" spans="1:40" hidden="1">
      <c r="A327" s="1" t="s">
        <v>1635</v>
      </c>
      <c r="B327" s="1" t="s">
        <v>1636</v>
      </c>
      <c r="C327" s="1">
        <v>712600129</v>
      </c>
      <c r="D327" s="1">
        <v>8812</v>
      </c>
      <c r="E327" s="1" t="s">
        <v>17070</v>
      </c>
      <c r="F327" s="1" t="s">
        <v>32</v>
      </c>
      <c r="G327" s="1" t="s">
        <v>33</v>
      </c>
      <c r="H327" s="1" t="s">
        <v>32</v>
      </c>
      <c r="I327" s="1" t="s">
        <v>33</v>
      </c>
      <c r="J327" s="1" t="s">
        <v>35</v>
      </c>
      <c r="K327" s="1">
        <v>1306916</v>
      </c>
      <c r="L327" s="1">
        <v>2026</v>
      </c>
      <c r="M327" s="1" t="s">
        <v>17071</v>
      </c>
      <c r="N327" s="1" t="s">
        <v>12298</v>
      </c>
      <c r="O327" s="1" t="s">
        <v>486</v>
      </c>
      <c r="P327" s="1">
        <v>5700424154</v>
      </c>
      <c r="Q327" s="8" t="s">
        <v>486</v>
      </c>
      <c r="R327" s="8"/>
      <c r="S327" s="1">
        <v>708469</v>
      </c>
      <c r="T327" s="1">
        <v>9101873</v>
      </c>
      <c r="U327" s="1" t="s">
        <v>17377</v>
      </c>
      <c r="V327" s="1" t="s">
        <v>38</v>
      </c>
      <c r="W327" s="1" t="s">
        <v>39</v>
      </c>
      <c r="X327" s="9">
        <v>46057.753877314812</v>
      </c>
      <c r="Y327" s="9">
        <v>46058.645833333336</v>
      </c>
      <c r="Z327" s="9">
        <v>46060.753877314812</v>
      </c>
      <c r="AA327" s="1" t="s">
        <v>40</v>
      </c>
      <c r="AB327" s="1" t="s">
        <v>566</v>
      </c>
      <c r="AC327" s="1" t="s">
        <v>489</v>
      </c>
      <c r="AD327" s="1" t="s">
        <v>43</v>
      </c>
      <c r="AE327" s="1" t="s">
        <v>44</v>
      </c>
      <c r="AF327" s="1" t="s">
        <v>1639</v>
      </c>
      <c r="AG327" s="1">
        <v>15</v>
      </c>
      <c r="AH327" s="1">
        <v>10</v>
      </c>
      <c r="AI327" s="1" t="s">
        <v>79</v>
      </c>
      <c r="AJ327" s="9">
        <v>46224.797569444447</v>
      </c>
      <c r="AN327" s="1">
        <f>_xlfn.XLOOKUP(B327,'Exportar Planilha'!B:B,'Exportar Planilha'!E:E)</f>
        <v>0</v>
      </c>
    </row>
    <row r="328" spans="1:40" hidden="1">
      <c r="A328" s="1" t="s">
        <v>5099</v>
      </c>
      <c r="B328" s="1" t="s">
        <v>5100</v>
      </c>
      <c r="C328" s="1">
        <v>712600158</v>
      </c>
      <c r="D328" s="1">
        <v>8812</v>
      </c>
      <c r="E328" s="1" t="s">
        <v>17070</v>
      </c>
      <c r="F328" s="1" t="s">
        <v>32</v>
      </c>
      <c r="G328" s="1" t="s">
        <v>33</v>
      </c>
      <c r="H328" s="1" t="s">
        <v>32</v>
      </c>
      <c r="I328" s="1" t="s">
        <v>33</v>
      </c>
      <c r="J328" s="1" t="s">
        <v>35</v>
      </c>
      <c r="K328" s="1">
        <v>1312993</v>
      </c>
      <c r="L328" s="1">
        <v>2026</v>
      </c>
      <c r="M328" s="1" t="s">
        <v>17071</v>
      </c>
      <c r="N328" s="1" t="s">
        <v>12298</v>
      </c>
      <c r="O328" s="1" t="s">
        <v>359</v>
      </c>
      <c r="P328" s="1">
        <v>5700425033</v>
      </c>
      <c r="Q328" s="8" t="s">
        <v>359</v>
      </c>
      <c r="R328" s="8"/>
      <c r="S328" s="1">
        <v>735978</v>
      </c>
      <c r="T328" s="1">
        <v>9045068</v>
      </c>
      <c r="U328" s="1" t="s">
        <v>17378</v>
      </c>
      <c r="V328" s="1" t="s">
        <v>38</v>
      </c>
      <c r="W328" s="1" t="s">
        <v>39</v>
      </c>
      <c r="X328" s="9">
        <v>46070.822638888887</v>
      </c>
      <c r="Y328" s="9">
        <v>46071.685243055559</v>
      </c>
      <c r="Z328" s="9">
        <v>46073.822638888887</v>
      </c>
      <c r="AA328" s="1" t="s">
        <v>40</v>
      </c>
      <c r="AB328" s="1" t="s">
        <v>784</v>
      </c>
      <c r="AC328" s="1" t="s">
        <v>280</v>
      </c>
      <c r="AD328" s="1" t="s">
        <v>43</v>
      </c>
      <c r="AE328" s="1" t="s">
        <v>44</v>
      </c>
      <c r="AF328" s="1" t="s">
        <v>5101</v>
      </c>
      <c r="AI328" s="1" t="s">
        <v>1584</v>
      </c>
      <c r="AJ328" s="9">
        <v>46224.797569444447</v>
      </c>
      <c r="AN328" s="1">
        <f>_xlfn.XLOOKUP(B328,'Exportar Planilha'!B:B,'Exportar Planilha'!E:E)</f>
        <v>0</v>
      </c>
    </row>
    <row r="329" spans="1:40" hidden="1">
      <c r="A329" s="1" t="s">
        <v>5894</v>
      </c>
      <c r="B329" s="1" t="s">
        <v>5895</v>
      </c>
      <c r="C329" s="1">
        <v>212600078</v>
      </c>
      <c r="D329" s="1">
        <v>8812</v>
      </c>
      <c r="E329" s="1" t="s">
        <v>17070</v>
      </c>
      <c r="F329" s="1" t="s">
        <v>32</v>
      </c>
      <c r="G329" s="1" t="s">
        <v>33</v>
      </c>
      <c r="H329" s="1" t="s">
        <v>32</v>
      </c>
      <c r="I329" s="1" t="s">
        <v>33</v>
      </c>
      <c r="J329" s="1" t="s">
        <v>35</v>
      </c>
      <c r="K329" s="1">
        <v>1284392</v>
      </c>
      <c r="L329" s="1">
        <v>2026</v>
      </c>
      <c r="M329" s="1" t="s">
        <v>17071</v>
      </c>
      <c r="N329" s="1" t="s">
        <v>10032</v>
      </c>
      <c r="O329" s="1" t="s">
        <v>427</v>
      </c>
      <c r="P329" s="1">
        <v>5700427046</v>
      </c>
      <c r="Q329" s="8" t="s">
        <v>427</v>
      </c>
      <c r="R329" s="8"/>
      <c r="S329" s="1">
        <v>731423</v>
      </c>
      <c r="T329" s="1">
        <v>8825173</v>
      </c>
      <c r="U329" s="1" t="s">
        <v>17379</v>
      </c>
      <c r="V329" s="1" t="s">
        <v>38</v>
      </c>
      <c r="W329" s="1" t="s">
        <v>39</v>
      </c>
      <c r="X329" s="9">
        <v>46033.652361111112</v>
      </c>
      <c r="Y329" s="9">
        <v>46035.719444444447</v>
      </c>
      <c r="Z329" s="9">
        <v>46036.652361111112</v>
      </c>
      <c r="AA329" s="1" t="s">
        <v>40</v>
      </c>
      <c r="AB329" s="1" t="s">
        <v>429</v>
      </c>
      <c r="AC329" s="1" t="s">
        <v>383</v>
      </c>
      <c r="AD329" s="1" t="s">
        <v>43</v>
      </c>
      <c r="AE329" s="1" t="s">
        <v>44</v>
      </c>
      <c r="AF329" s="1" t="s">
        <v>5898</v>
      </c>
      <c r="AG329" s="1">
        <v>45</v>
      </c>
      <c r="AH329" s="1">
        <v>45</v>
      </c>
      <c r="AI329" s="1" t="s">
        <v>683</v>
      </c>
      <c r="AJ329" s="9">
        <v>46224.797569444447</v>
      </c>
      <c r="AN329" s="1">
        <f>_xlfn.XLOOKUP(B329,'Exportar Planilha'!B:B,'Exportar Planilha'!E:E)</f>
        <v>0</v>
      </c>
    </row>
    <row r="330" spans="1:40" hidden="1">
      <c r="A330" s="1" t="s">
        <v>348</v>
      </c>
      <c r="B330" s="1" t="s">
        <v>349</v>
      </c>
      <c r="C330" s="1">
        <v>212600455</v>
      </c>
      <c r="D330" s="1">
        <v>8812</v>
      </c>
      <c r="E330" s="1" t="s">
        <v>17070</v>
      </c>
      <c r="F330" s="1" t="s">
        <v>32</v>
      </c>
      <c r="G330" s="1" t="s">
        <v>33</v>
      </c>
      <c r="H330" s="1" t="s">
        <v>32</v>
      </c>
      <c r="I330" s="1" t="s">
        <v>33</v>
      </c>
      <c r="J330" s="1" t="s">
        <v>35</v>
      </c>
      <c r="K330" s="1">
        <v>1339212</v>
      </c>
      <c r="L330" s="1">
        <v>2026</v>
      </c>
      <c r="M330" s="1" t="s">
        <v>17071</v>
      </c>
      <c r="N330" s="1" t="s">
        <v>10032</v>
      </c>
      <c r="O330" s="1" t="s">
        <v>351</v>
      </c>
      <c r="P330" s="1">
        <v>5700428086</v>
      </c>
      <c r="Q330" s="8" t="s">
        <v>351</v>
      </c>
      <c r="R330" s="8"/>
      <c r="S330" s="1">
        <v>612758</v>
      </c>
      <c r="T330" s="1">
        <v>8921695</v>
      </c>
      <c r="U330" s="1" t="s">
        <v>17380</v>
      </c>
      <c r="V330" s="1" t="s">
        <v>38</v>
      </c>
      <c r="W330" s="1" t="s">
        <v>39</v>
      </c>
      <c r="X330" s="9">
        <v>46143.475277777776</v>
      </c>
      <c r="Y330" s="9">
        <v>46143.837500000001</v>
      </c>
      <c r="Z330" s="9">
        <v>46146.475277777776</v>
      </c>
      <c r="AA330" s="1" t="s">
        <v>40</v>
      </c>
      <c r="AB330" s="1" t="s">
        <v>353</v>
      </c>
      <c r="AC330" s="1" t="s">
        <v>354</v>
      </c>
      <c r="AD330" s="1" t="s">
        <v>43</v>
      </c>
      <c r="AE330" s="1" t="s">
        <v>44</v>
      </c>
      <c r="AF330" s="1" t="s">
        <v>355</v>
      </c>
      <c r="AG330" s="1">
        <v>25</v>
      </c>
      <c r="AH330" s="1">
        <v>5</v>
      </c>
      <c r="AI330" s="1" t="s">
        <v>55</v>
      </c>
      <c r="AJ330" s="9">
        <v>46224.797569444447</v>
      </c>
      <c r="AN330" s="1">
        <f>_xlfn.XLOOKUP(B330,'Exportar Planilha'!B:B,'Exportar Planilha'!E:E)</f>
        <v>0</v>
      </c>
    </row>
    <row r="331" spans="1:40" hidden="1">
      <c r="A331" s="1" t="s">
        <v>2815</v>
      </c>
      <c r="B331" s="1" t="s">
        <v>2816</v>
      </c>
      <c r="C331" s="1">
        <v>512600131</v>
      </c>
      <c r="D331" s="1">
        <v>8812</v>
      </c>
      <c r="E331" s="1" t="s">
        <v>17070</v>
      </c>
      <c r="F331" s="1" t="s">
        <v>32</v>
      </c>
      <c r="G331" s="1" t="s">
        <v>33</v>
      </c>
      <c r="H331" s="1" t="s">
        <v>32</v>
      </c>
      <c r="I331" s="1" t="s">
        <v>33</v>
      </c>
      <c r="J331" s="1" t="s">
        <v>35</v>
      </c>
      <c r="K331" s="1">
        <v>1309737</v>
      </c>
      <c r="L331" s="1">
        <v>2026</v>
      </c>
      <c r="M331" s="1" t="s">
        <v>17071</v>
      </c>
      <c r="N331" s="1" t="s">
        <v>12832</v>
      </c>
      <c r="O331" s="1" t="s">
        <v>1962</v>
      </c>
      <c r="P331" s="1">
        <v>5700429091</v>
      </c>
      <c r="Q331" s="8" t="s">
        <v>1962</v>
      </c>
      <c r="R331" s="8"/>
      <c r="S331" s="1">
        <v>909379</v>
      </c>
      <c r="T331" s="1">
        <v>8779726</v>
      </c>
      <c r="U331" s="1" t="s">
        <v>17381</v>
      </c>
      <c r="V331" s="1" t="s">
        <v>38</v>
      </c>
      <c r="W331" s="1" t="s">
        <v>39</v>
      </c>
      <c r="X331" s="9">
        <v>46056.982858796298</v>
      </c>
      <c r="Y331" s="9">
        <v>46058.760416666664</v>
      </c>
      <c r="Z331" s="9">
        <v>46059.982858796298</v>
      </c>
      <c r="AA331" s="1" t="s">
        <v>40</v>
      </c>
      <c r="AB331" s="1" t="s">
        <v>1365</v>
      </c>
      <c r="AC331" s="1" t="s">
        <v>548</v>
      </c>
      <c r="AD331" s="1" t="s">
        <v>43</v>
      </c>
      <c r="AE331" s="1" t="s">
        <v>44</v>
      </c>
      <c r="AF331" s="1" t="s">
        <v>2819</v>
      </c>
      <c r="AG331" s="1">
        <v>45</v>
      </c>
      <c r="AH331" s="1">
        <v>30</v>
      </c>
      <c r="AI331" s="1" t="s">
        <v>2820</v>
      </c>
      <c r="AJ331" s="9">
        <v>46224.797569444447</v>
      </c>
      <c r="AN331" s="1">
        <f>_xlfn.XLOOKUP(B331,'Exportar Planilha'!B:B,'Exportar Planilha'!E:E)</f>
        <v>0</v>
      </c>
    </row>
    <row r="332" spans="1:40" hidden="1">
      <c r="A332" s="1" t="s">
        <v>4398</v>
      </c>
      <c r="B332" s="1" t="s">
        <v>4399</v>
      </c>
      <c r="C332" s="1">
        <v>112600294</v>
      </c>
      <c r="D332" s="1">
        <v>8812</v>
      </c>
      <c r="E332" s="1" t="s">
        <v>17070</v>
      </c>
      <c r="F332" s="1" t="s">
        <v>32</v>
      </c>
      <c r="G332" s="1" t="s">
        <v>34</v>
      </c>
      <c r="H332" s="1" t="s">
        <v>32</v>
      </c>
      <c r="I332" s="1" t="s">
        <v>34</v>
      </c>
      <c r="J332" s="1" t="s">
        <v>35</v>
      </c>
      <c r="K332" s="1">
        <v>1314659</v>
      </c>
      <c r="L332" s="1">
        <v>2026</v>
      </c>
      <c r="M332" s="1" t="s">
        <v>17071</v>
      </c>
      <c r="N332" s="1" t="s">
        <v>9468</v>
      </c>
      <c r="O332" s="1" t="s">
        <v>204</v>
      </c>
      <c r="P332" s="1">
        <v>5700430151</v>
      </c>
      <c r="Q332" s="8" t="s">
        <v>204</v>
      </c>
      <c r="R332" s="8"/>
      <c r="S332" s="1">
        <v>844995</v>
      </c>
      <c r="T332" s="1">
        <v>8856807</v>
      </c>
      <c r="U332" s="1" t="s">
        <v>17382</v>
      </c>
      <c r="V332" s="1" t="s">
        <v>38</v>
      </c>
      <c r="W332" s="1" t="s">
        <v>39</v>
      </c>
      <c r="X332" s="9">
        <v>46076.907280092593</v>
      </c>
      <c r="Y332" s="9">
        <v>46077.708333333336</v>
      </c>
      <c r="Z332" s="9">
        <v>46079.907280092593</v>
      </c>
      <c r="AA332" s="1" t="s">
        <v>40</v>
      </c>
      <c r="AB332" s="1" t="s">
        <v>3229</v>
      </c>
      <c r="AC332" s="1" t="s">
        <v>95</v>
      </c>
      <c r="AD332" s="1" t="s">
        <v>43</v>
      </c>
      <c r="AE332" s="1" t="s">
        <v>44</v>
      </c>
      <c r="AF332" s="1" t="s">
        <v>4402</v>
      </c>
      <c r="AG332" s="1">
        <v>15</v>
      </c>
      <c r="AH332" s="1">
        <v>15</v>
      </c>
      <c r="AI332" s="1" t="s">
        <v>482</v>
      </c>
      <c r="AJ332" s="9">
        <v>46224.797569444447</v>
      </c>
      <c r="AN332" s="1">
        <f>_xlfn.XLOOKUP(B332,'Exportar Planilha'!B:B,'Exportar Planilha'!E:E)</f>
        <v>0</v>
      </c>
    </row>
    <row r="333" spans="1:40" hidden="1">
      <c r="A333" s="1" t="s">
        <v>1812</v>
      </c>
      <c r="B333" s="1" t="s">
        <v>1813</v>
      </c>
      <c r="C333" s="1">
        <v>312600100</v>
      </c>
      <c r="D333" s="1">
        <v>8812</v>
      </c>
      <c r="E333" s="1" t="s">
        <v>17070</v>
      </c>
      <c r="F333" s="1" t="s">
        <v>32</v>
      </c>
      <c r="G333" s="1" t="s">
        <v>33</v>
      </c>
      <c r="H333" s="1" t="s">
        <v>32</v>
      </c>
      <c r="I333" s="1" t="s">
        <v>33</v>
      </c>
      <c r="J333" s="1" t="s">
        <v>35</v>
      </c>
      <c r="K333" s="1">
        <v>1306435</v>
      </c>
      <c r="L333" s="1">
        <v>2026</v>
      </c>
      <c r="M333" s="1" t="s">
        <v>17071</v>
      </c>
      <c r="N333" s="1" t="s">
        <v>10852</v>
      </c>
      <c r="O333" s="1" t="s">
        <v>687</v>
      </c>
      <c r="P333" s="1">
        <v>5700441071</v>
      </c>
      <c r="Q333" s="8" t="s">
        <v>687</v>
      </c>
      <c r="R333" s="8"/>
      <c r="S333" s="1">
        <v>742385</v>
      </c>
      <c r="T333" s="1">
        <v>8774118</v>
      </c>
      <c r="U333" s="1" t="s">
        <v>17383</v>
      </c>
      <c r="V333" s="1" t="s">
        <v>38</v>
      </c>
      <c r="W333" s="1" t="s">
        <v>39</v>
      </c>
      <c r="X333" s="9">
        <v>46052.40121527778</v>
      </c>
      <c r="Y333" s="9">
        <v>46052.749305555553</v>
      </c>
      <c r="Z333" s="9">
        <v>46055.40121527778</v>
      </c>
      <c r="AA333" s="1" t="s">
        <v>40</v>
      </c>
      <c r="AB333" s="1" t="s">
        <v>1326</v>
      </c>
      <c r="AC333" s="1" t="s">
        <v>681</v>
      </c>
      <c r="AD333" s="1" t="s">
        <v>43</v>
      </c>
      <c r="AE333" s="1" t="s">
        <v>44</v>
      </c>
      <c r="AF333" s="1" t="s">
        <v>1816</v>
      </c>
      <c r="AG333" s="1">
        <v>15</v>
      </c>
      <c r="AH333" s="1">
        <v>15</v>
      </c>
      <c r="AI333" s="1" t="s">
        <v>65</v>
      </c>
      <c r="AJ333" s="9">
        <v>46224.797569444447</v>
      </c>
      <c r="AN333" s="1">
        <f>_xlfn.XLOOKUP(B333,'Exportar Planilha'!B:B,'Exportar Planilha'!E:E)</f>
        <v>0</v>
      </c>
    </row>
    <row r="334" spans="1:40" hidden="1">
      <c r="A334" s="1" t="s">
        <v>8010</v>
      </c>
      <c r="B334" s="1" t="s">
        <v>8011</v>
      </c>
      <c r="C334" s="1">
        <v>312600041</v>
      </c>
      <c r="D334" s="1">
        <v>8812</v>
      </c>
      <c r="E334" s="1" t="s">
        <v>17070</v>
      </c>
      <c r="F334" s="1" t="s">
        <v>32</v>
      </c>
      <c r="G334" s="1" t="s">
        <v>33</v>
      </c>
      <c r="J334" s="1" t="s">
        <v>35</v>
      </c>
      <c r="K334" s="1">
        <v>1281731</v>
      </c>
      <c r="L334" s="1">
        <v>2026</v>
      </c>
      <c r="M334" s="1" t="s">
        <v>17071</v>
      </c>
      <c r="N334" s="1" t="s">
        <v>10852</v>
      </c>
      <c r="O334" s="1" t="s">
        <v>211</v>
      </c>
      <c r="P334" s="1">
        <v>5700443026</v>
      </c>
      <c r="Q334" s="8" t="s">
        <v>211</v>
      </c>
      <c r="R334" s="8"/>
      <c r="S334" s="1">
        <v>893836</v>
      </c>
      <c r="T334" s="1">
        <v>8821856</v>
      </c>
      <c r="U334" s="1" t="s">
        <v>17384</v>
      </c>
      <c r="V334" s="1" t="s">
        <v>38</v>
      </c>
      <c r="W334" s="1" t="s">
        <v>39</v>
      </c>
      <c r="X334" s="9">
        <v>46029.155150462961</v>
      </c>
      <c r="Y334" s="9">
        <v>46029.681944444441</v>
      </c>
      <c r="Z334" s="9">
        <v>46032.155150462961</v>
      </c>
      <c r="AA334" s="1" t="s">
        <v>40</v>
      </c>
      <c r="AB334" s="1" t="s">
        <v>213</v>
      </c>
      <c r="AC334" s="1" t="s">
        <v>214</v>
      </c>
      <c r="AD334" s="1" t="s">
        <v>43</v>
      </c>
      <c r="AE334" s="1" t="s">
        <v>44</v>
      </c>
      <c r="AF334" s="1" t="s">
        <v>8013</v>
      </c>
      <c r="AG334" s="1">
        <v>25</v>
      </c>
      <c r="AH334" s="1">
        <v>5</v>
      </c>
      <c r="AI334" s="1" t="s">
        <v>88</v>
      </c>
      <c r="AJ334" s="9">
        <v>46224.797569444447</v>
      </c>
      <c r="AN334" s="1">
        <f>_xlfn.XLOOKUP(B334,'Exportar Planilha'!B:B,'Exportar Planilha'!E:E)</f>
        <v>0</v>
      </c>
    </row>
    <row r="335" spans="1:40" hidden="1">
      <c r="A335" s="1" t="s">
        <v>1785</v>
      </c>
      <c r="B335" s="1" t="s">
        <v>1786</v>
      </c>
      <c r="C335" s="1">
        <v>212600511</v>
      </c>
      <c r="D335" s="1">
        <v>8812</v>
      </c>
      <c r="E335" s="1" t="s">
        <v>17070</v>
      </c>
      <c r="F335" s="1" t="s">
        <v>32</v>
      </c>
      <c r="G335" s="1" t="s">
        <v>34</v>
      </c>
      <c r="H335" s="1" t="s">
        <v>32</v>
      </c>
      <c r="I335" s="1" t="s">
        <v>34</v>
      </c>
      <c r="J335" s="1" t="s">
        <v>35</v>
      </c>
      <c r="K335" s="1">
        <v>1351738</v>
      </c>
      <c r="L335" s="1">
        <v>2026</v>
      </c>
      <c r="M335" s="1" t="s">
        <v>17071</v>
      </c>
      <c r="N335" s="1" t="s">
        <v>10032</v>
      </c>
      <c r="O335" s="1" t="s">
        <v>907</v>
      </c>
      <c r="P335" s="1">
        <v>5700447012</v>
      </c>
      <c r="Q335" s="8" t="s">
        <v>907</v>
      </c>
      <c r="R335" s="8"/>
      <c r="S335" s="1">
        <v>683996</v>
      </c>
      <c r="T335" s="1">
        <v>8817099</v>
      </c>
      <c r="U335" s="1" t="s">
        <v>17385</v>
      </c>
      <c r="V335" s="1" t="s">
        <v>38</v>
      </c>
      <c r="W335" s="1" t="s">
        <v>39</v>
      </c>
      <c r="X335" s="9">
        <v>46176.752557870372</v>
      </c>
      <c r="Y335" s="9">
        <v>46177.724305555559</v>
      </c>
      <c r="Z335" s="9">
        <v>46179.752557870372</v>
      </c>
      <c r="AA335" s="1" t="s">
        <v>40</v>
      </c>
      <c r="AB335" s="1" t="s">
        <v>1533</v>
      </c>
      <c r="AC335" s="1" t="s">
        <v>354</v>
      </c>
      <c r="AD335" s="1" t="s">
        <v>43</v>
      </c>
      <c r="AE335" s="1" t="s">
        <v>44</v>
      </c>
      <c r="AF335" s="1" t="s">
        <v>1789</v>
      </c>
      <c r="AG335" s="1">
        <v>15</v>
      </c>
      <c r="AH335" s="1">
        <v>15</v>
      </c>
      <c r="AI335" s="1" t="s">
        <v>55</v>
      </c>
      <c r="AJ335" s="9">
        <v>46224.797569444447</v>
      </c>
      <c r="AN335" s="1">
        <f>_xlfn.XLOOKUP(B335,'Exportar Planilha'!B:B,'Exportar Planilha'!E:E)</f>
        <v>0</v>
      </c>
    </row>
    <row r="336" spans="1:40" hidden="1">
      <c r="A336" s="1" t="s">
        <v>1650</v>
      </c>
      <c r="B336" s="1" t="s">
        <v>1651</v>
      </c>
      <c r="C336" s="1">
        <v>412600072</v>
      </c>
      <c r="D336" s="1">
        <v>8812</v>
      </c>
      <c r="E336" s="1" t="s">
        <v>17070</v>
      </c>
      <c r="F336" s="1" t="s">
        <v>32</v>
      </c>
      <c r="G336" s="1" t="s">
        <v>33</v>
      </c>
      <c r="J336" s="1" t="s">
        <v>35</v>
      </c>
      <c r="K336" s="1">
        <v>1284427</v>
      </c>
      <c r="L336" s="1">
        <v>2026</v>
      </c>
      <c r="M336" s="1" t="s">
        <v>17071</v>
      </c>
      <c r="N336" s="1" t="s">
        <v>13191</v>
      </c>
      <c r="O336" s="1" t="s">
        <v>419</v>
      </c>
      <c r="P336" s="1">
        <v>5700447107</v>
      </c>
      <c r="Q336" s="8" t="s">
        <v>419</v>
      </c>
      <c r="R336" s="8"/>
      <c r="S336" s="1">
        <v>600480</v>
      </c>
      <c r="T336" s="1">
        <v>8622258</v>
      </c>
      <c r="U336" s="1" t="s">
        <v>17386</v>
      </c>
      <c r="V336" s="1" t="s">
        <v>38</v>
      </c>
      <c r="W336" s="1" t="s">
        <v>39</v>
      </c>
      <c r="X336" s="9">
        <v>46033.396377314813</v>
      </c>
      <c r="Y336" s="9">
        <v>46034.074305555558</v>
      </c>
      <c r="Z336" s="9">
        <v>46036.396377314813</v>
      </c>
      <c r="AA336" s="1" t="s">
        <v>40</v>
      </c>
      <c r="AB336" s="1" t="s">
        <v>287</v>
      </c>
      <c r="AC336" s="1" t="s">
        <v>157</v>
      </c>
      <c r="AD336" s="1" t="s">
        <v>43</v>
      </c>
      <c r="AE336" s="1" t="s">
        <v>44</v>
      </c>
      <c r="AF336" s="1" t="s">
        <v>1654</v>
      </c>
      <c r="AG336" s="1">
        <v>75</v>
      </c>
      <c r="AH336" s="1">
        <v>75</v>
      </c>
      <c r="AI336" s="1" t="s">
        <v>274</v>
      </c>
      <c r="AJ336" s="9">
        <v>46224.797569444447</v>
      </c>
      <c r="AN336" s="1">
        <f>_xlfn.XLOOKUP(B336,'Exportar Planilha'!B:B,'Exportar Planilha'!E:E)</f>
        <v>0</v>
      </c>
    </row>
    <row r="337" spans="1:40" hidden="1">
      <c r="A337" s="1" t="s">
        <v>7039</v>
      </c>
      <c r="B337" s="1" t="s">
        <v>7040</v>
      </c>
      <c r="C337" s="1">
        <v>312600104</v>
      </c>
      <c r="D337" s="1">
        <v>8812</v>
      </c>
      <c r="E337" s="1" t="s">
        <v>17070</v>
      </c>
      <c r="F337" s="1" t="s">
        <v>32</v>
      </c>
      <c r="G337" s="1" t="s">
        <v>33</v>
      </c>
      <c r="H337" s="1" t="s">
        <v>32</v>
      </c>
      <c r="I337" s="1" t="s">
        <v>33</v>
      </c>
      <c r="J337" s="1" t="s">
        <v>35</v>
      </c>
      <c r="K337" s="1">
        <v>1306426</v>
      </c>
      <c r="L337" s="1">
        <v>2026</v>
      </c>
      <c r="M337" s="1" t="s">
        <v>17071</v>
      </c>
      <c r="N337" s="1" t="s">
        <v>10852</v>
      </c>
      <c r="O337" s="1" t="s">
        <v>848</v>
      </c>
      <c r="P337" s="1">
        <v>5700449001</v>
      </c>
      <c r="Q337" s="8" t="s">
        <v>848</v>
      </c>
      <c r="R337" s="8"/>
      <c r="S337" s="1">
        <v>760714</v>
      </c>
      <c r="T337" s="1">
        <v>8843168</v>
      </c>
      <c r="U337" s="1" t="s">
        <v>17387</v>
      </c>
      <c r="V337" s="1" t="s">
        <v>38</v>
      </c>
      <c r="W337" s="1" t="s">
        <v>39</v>
      </c>
      <c r="X337" s="9">
        <v>46053.67759259259</v>
      </c>
      <c r="Y337" s="9">
        <v>46054.819444444445</v>
      </c>
      <c r="Z337" s="9">
        <v>46056.67759259259</v>
      </c>
      <c r="AA337" s="1" t="s">
        <v>40</v>
      </c>
      <c r="AB337" s="1" t="s">
        <v>503</v>
      </c>
      <c r="AC337" s="1" t="s">
        <v>53</v>
      </c>
      <c r="AD337" s="1" t="s">
        <v>43</v>
      </c>
      <c r="AE337" s="1" t="s">
        <v>44</v>
      </c>
      <c r="AF337" s="1" t="s">
        <v>7043</v>
      </c>
      <c r="AG337" s="1">
        <v>15</v>
      </c>
      <c r="AH337" s="1">
        <v>15</v>
      </c>
      <c r="AI337" s="1" t="s">
        <v>79</v>
      </c>
      <c r="AJ337" s="9">
        <v>46224.797569444447</v>
      </c>
      <c r="AN337" s="1">
        <f>_xlfn.XLOOKUP(B337,'Exportar Planilha'!B:B,'Exportar Planilha'!E:E)</f>
        <v>0</v>
      </c>
    </row>
    <row r="338" spans="1:40" hidden="1">
      <c r="A338" s="1" t="s">
        <v>6470</v>
      </c>
      <c r="B338" s="1" t="s">
        <v>6471</v>
      </c>
      <c r="C338" s="1">
        <v>112600154</v>
      </c>
      <c r="D338" s="1">
        <v>8812</v>
      </c>
      <c r="E338" s="1" t="s">
        <v>17070</v>
      </c>
      <c r="F338" s="1" t="s">
        <v>32</v>
      </c>
      <c r="G338" s="1" t="s">
        <v>34</v>
      </c>
      <c r="H338" s="1" t="s">
        <v>32</v>
      </c>
      <c r="I338" s="1" t="s">
        <v>34</v>
      </c>
      <c r="J338" s="1" t="s">
        <v>35</v>
      </c>
      <c r="K338" s="1">
        <v>1287598</v>
      </c>
      <c r="L338" s="1">
        <v>2026</v>
      </c>
      <c r="M338" s="1" t="s">
        <v>17071</v>
      </c>
      <c r="N338" s="1" t="s">
        <v>9468</v>
      </c>
      <c r="O338" s="1" t="s">
        <v>92</v>
      </c>
      <c r="P338" s="1">
        <v>5700449092</v>
      </c>
      <c r="Q338" s="8" t="s">
        <v>92</v>
      </c>
      <c r="R338" s="8"/>
      <c r="S338" s="1">
        <v>865980</v>
      </c>
      <c r="T338" s="1">
        <v>8885213</v>
      </c>
      <c r="U338" s="1" t="s">
        <v>17388</v>
      </c>
      <c r="V338" s="1" t="s">
        <v>38</v>
      </c>
      <c r="W338" s="1" t="s">
        <v>39</v>
      </c>
      <c r="X338" s="9">
        <v>46040.892094907409</v>
      </c>
      <c r="Y338" s="9">
        <v>46041.668055555558</v>
      </c>
      <c r="Z338" s="9">
        <v>46043.892094907409</v>
      </c>
      <c r="AA338" s="1" t="s">
        <v>40</v>
      </c>
      <c r="AB338" s="1" t="s">
        <v>2244</v>
      </c>
      <c r="AC338" s="1" t="s">
        <v>95</v>
      </c>
      <c r="AD338" s="1" t="s">
        <v>43</v>
      </c>
      <c r="AE338" s="1" t="s">
        <v>44</v>
      </c>
      <c r="AF338" s="1" t="s">
        <v>6474</v>
      </c>
      <c r="AG338" s="1">
        <v>25</v>
      </c>
      <c r="AH338" s="1">
        <v>15</v>
      </c>
      <c r="AI338" s="1" t="s">
        <v>482</v>
      </c>
      <c r="AJ338" s="9">
        <v>46224.797569444447</v>
      </c>
      <c r="AN338" s="1">
        <f>_xlfn.XLOOKUP(B338,'Exportar Planilha'!B:B,'Exportar Planilha'!E:E)</f>
        <v>0</v>
      </c>
    </row>
    <row r="339" spans="1:40" hidden="1">
      <c r="A339" s="1" t="s">
        <v>3338</v>
      </c>
      <c r="B339" s="1" t="s">
        <v>3339</v>
      </c>
      <c r="C339" s="1">
        <v>312600231</v>
      </c>
      <c r="D339" s="1">
        <v>8812</v>
      </c>
      <c r="E339" s="1" t="s">
        <v>17070</v>
      </c>
      <c r="F339" s="1" t="s">
        <v>32</v>
      </c>
      <c r="G339" s="1" t="s">
        <v>33</v>
      </c>
      <c r="J339" s="1" t="s">
        <v>35</v>
      </c>
      <c r="K339" s="1">
        <v>1327856</v>
      </c>
      <c r="L339" s="1">
        <v>2026</v>
      </c>
      <c r="M339" s="1" t="s">
        <v>17071</v>
      </c>
      <c r="N339" s="1" t="s">
        <v>10852</v>
      </c>
      <c r="O339" s="1" t="s">
        <v>204</v>
      </c>
      <c r="P339" s="1">
        <v>5700452026</v>
      </c>
      <c r="Q339" s="8" t="s">
        <v>204</v>
      </c>
      <c r="R339" s="8"/>
      <c r="S339" s="1">
        <v>848533</v>
      </c>
      <c r="T339" s="1">
        <v>8845061</v>
      </c>
      <c r="U339" s="1" t="s">
        <v>17389</v>
      </c>
      <c r="V339" s="1" t="s">
        <v>38</v>
      </c>
      <c r="W339" s="1" t="s">
        <v>39</v>
      </c>
      <c r="X339" s="9">
        <v>46112.672546296293</v>
      </c>
      <c r="Y339" s="9">
        <v>46113.640972222223</v>
      </c>
      <c r="Z339" s="9">
        <v>46115.672546296293</v>
      </c>
      <c r="AA339" s="1" t="s">
        <v>40</v>
      </c>
      <c r="AB339" s="1" t="s">
        <v>213</v>
      </c>
      <c r="AC339" s="1" t="s">
        <v>449</v>
      </c>
      <c r="AD339" s="1" t="s">
        <v>43</v>
      </c>
      <c r="AE339" s="1" t="s">
        <v>44</v>
      </c>
      <c r="AF339" s="1" t="s">
        <v>3341</v>
      </c>
      <c r="AG339" s="1">
        <v>15</v>
      </c>
      <c r="AH339" s="1">
        <v>5</v>
      </c>
      <c r="AI339" s="1" t="s">
        <v>589</v>
      </c>
      <c r="AJ339" s="9">
        <v>46224.797569444447</v>
      </c>
      <c r="AN339" s="1">
        <f>_xlfn.XLOOKUP(B339,'Exportar Planilha'!B:B,'Exportar Planilha'!E:E)</f>
        <v>0</v>
      </c>
    </row>
    <row r="340" spans="1:40" hidden="1">
      <c r="A340" s="1" t="s">
        <v>1830</v>
      </c>
      <c r="B340" s="1" t="s">
        <v>1831</v>
      </c>
      <c r="C340" s="1">
        <v>212600108</v>
      </c>
      <c r="D340" s="1">
        <v>8812</v>
      </c>
      <c r="E340" s="1" t="s">
        <v>17070</v>
      </c>
      <c r="F340" s="1" t="s">
        <v>32</v>
      </c>
      <c r="G340" s="1" t="s">
        <v>33</v>
      </c>
      <c r="H340" s="1" t="s">
        <v>32</v>
      </c>
      <c r="I340" s="1" t="s">
        <v>33</v>
      </c>
      <c r="J340" s="1" t="s">
        <v>35</v>
      </c>
      <c r="K340" s="1">
        <v>1298656</v>
      </c>
      <c r="L340" s="1">
        <v>2026</v>
      </c>
      <c r="M340" s="1" t="s">
        <v>17071</v>
      </c>
      <c r="N340" s="1" t="s">
        <v>10032</v>
      </c>
      <c r="O340" s="1" t="s">
        <v>907</v>
      </c>
      <c r="P340" s="1">
        <v>5700453012</v>
      </c>
      <c r="Q340" s="8" t="s">
        <v>907</v>
      </c>
      <c r="R340" s="8"/>
      <c r="S340" s="1">
        <v>679622</v>
      </c>
      <c r="T340" s="1">
        <v>8812329</v>
      </c>
      <c r="U340" s="1" t="s">
        <v>17390</v>
      </c>
      <c r="V340" s="1" t="s">
        <v>38</v>
      </c>
      <c r="W340" s="1" t="s">
        <v>39</v>
      </c>
      <c r="X340" s="9">
        <v>46046.735497685186</v>
      </c>
      <c r="Y340" s="9">
        <v>46047.689583333333</v>
      </c>
      <c r="Z340" s="9">
        <v>46049.735497685186</v>
      </c>
      <c r="AA340" s="1" t="s">
        <v>40</v>
      </c>
      <c r="AB340" s="1" t="s">
        <v>1533</v>
      </c>
      <c r="AC340" s="1" t="s">
        <v>354</v>
      </c>
      <c r="AD340" s="1" t="s">
        <v>43</v>
      </c>
      <c r="AE340" s="1" t="s">
        <v>44</v>
      </c>
      <c r="AF340" s="1" t="s">
        <v>1834</v>
      </c>
      <c r="AG340" s="1">
        <v>15</v>
      </c>
      <c r="AH340" s="1">
        <v>5</v>
      </c>
      <c r="AI340" s="1" t="s">
        <v>55</v>
      </c>
      <c r="AJ340" s="9">
        <v>46224.797569444447</v>
      </c>
      <c r="AN340" s="1">
        <f>_xlfn.XLOOKUP(B340,'Exportar Planilha'!B:B,'Exportar Planilha'!E:E)</f>
        <v>0</v>
      </c>
    </row>
    <row r="341" spans="1:40" hidden="1">
      <c r="A341" s="1" t="s">
        <v>3779</v>
      </c>
      <c r="B341" s="1" t="s">
        <v>3780</v>
      </c>
      <c r="C341" s="1">
        <v>312600132</v>
      </c>
      <c r="D341" s="1">
        <v>8812</v>
      </c>
      <c r="E341" s="1" t="s">
        <v>17070</v>
      </c>
      <c r="F341" s="1" t="s">
        <v>32</v>
      </c>
      <c r="G341" s="1" t="s">
        <v>33</v>
      </c>
      <c r="H341" s="1" t="s">
        <v>32</v>
      </c>
      <c r="I341" s="1" t="s">
        <v>33</v>
      </c>
      <c r="J341" s="1" t="s">
        <v>35</v>
      </c>
      <c r="K341" s="1">
        <v>1310479</v>
      </c>
      <c r="L341" s="1">
        <v>2026</v>
      </c>
      <c r="M341" s="1" t="s">
        <v>17071</v>
      </c>
      <c r="N341" s="1" t="s">
        <v>10852</v>
      </c>
      <c r="O341" s="1" t="s">
        <v>69</v>
      </c>
      <c r="P341" s="1">
        <v>5700454043</v>
      </c>
      <c r="Q341" s="8" t="s">
        <v>69</v>
      </c>
      <c r="R341" s="8"/>
      <c r="S341" s="1">
        <v>804966</v>
      </c>
      <c r="T341" s="1">
        <v>8769886</v>
      </c>
      <c r="U341" s="1" t="s">
        <v>17391</v>
      </c>
      <c r="V341" s="1" t="s">
        <v>38</v>
      </c>
      <c r="W341" s="1" t="s">
        <v>39</v>
      </c>
      <c r="X341" s="9">
        <v>46059.504780092589</v>
      </c>
      <c r="Y341" s="9">
        <v>46059.765277777777</v>
      </c>
      <c r="Z341" s="9">
        <v>46062.504780092589</v>
      </c>
      <c r="AA341" s="1" t="s">
        <v>40</v>
      </c>
      <c r="AB341" s="1" t="s">
        <v>1799</v>
      </c>
      <c r="AC341" s="1" t="s">
        <v>681</v>
      </c>
      <c r="AD341" s="1" t="s">
        <v>43</v>
      </c>
      <c r="AE341" s="1" t="s">
        <v>44</v>
      </c>
      <c r="AF341" s="1" t="s">
        <v>3783</v>
      </c>
      <c r="AG341" s="1">
        <v>15</v>
      </c>
      <c r="AH341" s="1">
        <v>25</v>
      </c>
      <c r="AI341" s="1" t="s">
        <v>268</v>
      </c>
      <c r="AJ341" s="9">
        <v>46224.797569444447</v>
      </c>
      <c r="AN341" s="1">
        <f>_xlfn.XLOOKUP(B341,'Exportar Planilha'!B:B,'Exportar Planilha'!E:E)</f>
        <v>0</v>
      </c>
    </row>
    <row r="342" spans="1:40" hidden="1">
      <c r="A342" s="1" t="s">
        <v>8273</v>
      </c>
      <c r="B342" s="1" t="s">
        <v>8274</v>
      </c>
      <c r="C342" s="1">
        <v>512600133</v>
      </c>
      <c r="D342" s="1">
        <v>8812</v>
      </c>
      <c r="E342" s="1" t="s">
        <v>17070</v>
      </c>
      <c r="F342" s="1" t="s">
        <v>109</v>
      </c>
      <c r="G342" s="1" t="s">
        <v>285</v>
      </c>
      <c r="H342" s="1" t="s">
        <v>109</v>
      </c>
      <c r="I342" s="1" t="s">
        <v>285</v>
      </c>
      <c r="J342" s="1" t="s">
        <v>35</v>
      </c>
      <c r="K342" s="1">
        <v>1336729</v>
      </c>
      <c r="L342" s="1">
        <v>2026</v>
      </c>
      <c r="M342" s="1" t="s">
        <v>17071</v>
      </c>
      <c r="N342" s="1" t="s">
        <v>12832</v>
      </c>
      <c r="O342" s="1" t="s">
        <v>245</v>
      </c>
      <c r="P342" s="1">
        <v>5700456038</v>
      </c>
      <c r="Q342" s="8" t="s">
        <v>245</v>
      </c>
      <c r="R342" s="8"/>
      <c r="S342" s="1">
        <v>998251</v>
      </c>
      <c r="T342" s="1">
        <v>8643218</v>
      </c>
      <c r="U342" s="1" t="s">
        <v>17392</v>
      </c>
      <c r="V342" s="1" t="s">
        <v>38</v>
      </c>
      <c r="W342" s="1" t="s">
        <v>39</v>
      </c>
      <c r="X342" s="9">
        <v>46131.51021990741</v>
      </c>
      <c r="Y342" s="9">
        <v>46136.515277777777</v>
      </c>
      <c r="Z342" s="9">
        <v>46134.51021990741</v>
      </c>
      <c r="AA342" s="1" t="s">
        <v>40</v>
      </c>
      <c r="AB342" s="1" t="s">
        <v>1292</v>
      </c>
      <c r="AC342" s="1" t="s">
        <v>1161</v>
      </c>
      <c r="AD342" s="1" t="s">
        <v>43</v>
      </c>
      <c r="AE342" s="1" t="s">
        <v>44</v>
      </c>
      <c r="AF342" s="1" t="s">
        <v>8277</v>
      </c>
      <c r="AG342" s="1">
        <v>15</v>
      </c>
      <c r="AH342" s="1">
        <v>15</v>
      </c>
      <c r="AI342" s="1" t="s">
        <v>159</v>
      </c>
      <c r="AJ342" s="9">
        <v>46224.797569444447</v>
      </c>
      <c r="AN342" s="1">
        <f>_xlfn.XLOOKUP(B342,'Exportar Planilha'!B:B,'Exportar Planilha'!E:E)</f>
        <v>0</v>
      </c>
    </row>
    <row r="343" spans="1:40" hidden="1">
      <c r="A343" s="1" t="s">
        <v>5945</v>
      </c>
      <c r="B343" s="1" t="s">
        <v>5946</v>
      </c>
      <c r="C343" s="1">
        <v>712600252</v>
      </c>
      <c r="D343" s="1">
        <v>8812</v>
      </c>
      <c r="E343" s="1" t="s">
        <v>17070</v>
      </c>
      <c r="F343" s="1" t="s">
        <v>32</v>
      </c>
      <c r="G343" s="1" t="s">
        <v>33</v>
      </c>
      <c r="H343" s="1" t="s">
        <v>32</v>
      </c>
      <c r="I343" s="1" t="s">
        <v>33</v>
      </c>
      <c r="J343" s="1" t="s">
        <v>35</v>
      </c>
      <c r="K343" s="1">
        <v>1322389</v>
      </c>
      <c r="L343" s="1">
        <v>2026</v>
      </c>
      <c r="M343" s="1" t="s">
        <v>17071</v>
      </c>
      <c r="N343" s="1" t="s">
        <v>12298</v>
      </c>
      <c r="O343" s="1" t="s">
        <v>647</v>
      </c>
      <c r="P343" s="1">
        <v>5700457024</v>
      </c>
      <c r="Q343" s="8" t="s">
        <v>647</v>
      </c>
      <c r="R343" s="8"/>
      <c r="S343" s="1">
        <v>745555</v>
      </c>
      <c r="T343" s="1">
        <v>9067429</v>
      </c>
      <c r="U343" s="1" t="s">
        <v>17393</v>
      </c>
      <c r="V343" s="1" t="s">
        <v>38</v>
      </c>
      <c r="W343" s="1" t="s">
        <v>39</v>
      </c>
      <c r="X343" s="9">
        <v>46100.673414351855</v>
      </c>
      <c r="Y343" s="9">
        <v>46101.529918981483</v>
      </c>
      <c r="Z343" s="9">
        <v>46103.673414351855</v>
      </c>
      <c r="AA343" s="1" t="s">
        <v>40</v>
      </c>
      <c r="AB343" s="1" t="s">
        <v>902</v>
      </c>
      <c r="AC343" s="1" t="s">
        <v>362</v>
      </c>
      <c r="AD343" s="1" t="s">
        <v>43</v>
      </c>
      <c r="AE343" s="1" t="s">
        <v>44</v>
      </c>
      <c r="AF343" s="1" t="s">
        <v>5949</v>
      </c>
      <c r="AI343" s="1" t="s">
        <v>55</v>
      </c>
      <c r="AJ343" s="9">
        <v>46224.797569444447</v>
      </c>
      <c r="AN343" s="1">
        <f>_xlfn.XLOOKUP(B343,'Exportar Planilha'!B:B,'Exportar Planilha'!E:E)</f>
        <v>0</v>
      </c>
    </row>
    <row r="344" spans="1:40" hidden="1">
      <c r="A344" s="1" t="s">
        <v>7844</v>
      </c>
      <c r="B344" s="1" t="s">
        <v>7845</v>
      </c>
      <c r="C344" s="1">
        <v>212600327</v>
      </c>
      <c r="D344" s="1">
        <v>8812</v>
      </c>
      <c r="E344" s="1" t="s">
        <v>17070</v>
      </c>
      <c r="F344" s="1" t="s">
        <v>32</v>
      </c>
      <c r="G344" s="1" t="s">
        <v>33</v>
      </c>
      <c r="H344" s="1" t="s">
        <v>32</v>
      </c>
      <c r="I344" s="1" t="s">
        <v>33</v>
      </c>
      <c r="J344" s="1" t="s">
        <v>35</v>
      </c>
      <c r="K344" s="1">
        <v>1322040</v>
      </c>
      <c r="L344" s="1">
        <v>2026</v>
      </c>
      <c r="M344" s="1" t="s">
        <v>17071</v>
      </c>
      <c r="N344" s="1" t="s">
        <v>10032</v>
      </c>
      <c r="O344" s="1" t="s">
        <v>434</v>
      </c>
      <c r="P344" s="1">
        <v>5700460055</v>
      </c>
      <c r="Q344" s="8" t="s">
        <v>434</v>
      </c>
      <c r="R344" s="8"/>
      <c r="S344" s="1">
        <v>680649</v>
      </c>
      <c r="T344" s="1">
        <v>9039697</v>
      </c>
      <c r="U344" s="1" t="s">
        <v>17394</v>
      </c>
      <c r="V344" s="1" t="s">
        <v>38</v>
      </c>
      <c r="W344" s="1" t="s">
        <v>39</v>
      </c>
      <c r="X344" s="9">
        <v>46098.788449074076</v>
      </c>
      <c r="Y344" s="9">
        <v>46099.751388888886</v>
      </c>
      <c r="Z344" s="9">
        <v>46101.788449074076</v>
      </c>
      <c r="AA344" s="1" t="s">
        <v>40</v>
      </c>
      <c r="AB344" s="1" t="s">
        <v>436</v>
      </c>
      <c r="AC344" s="1" t="s">
        <v>182</v>
      </c>
      <c r="AD344" s="1" t="s">
        <v>43</v>
      </c>
      <c r="AE344" s="1" t="s">
        <v>44</v>
      </c>
      <c r="AF344" s="1" t="s">
        <v>7848</v>
      </c>
      <c r="AG344" s="1">
        <v>15</v>
      </c>
      <c r="AH344" s="1">
        <v>15</v>
      </c>
      <c r="AI344" s="1" t="s">
        <v>65</v>
      </c>
      <c r="AJ344" s="9">
        <v>46224.797569444447</v>
      </c>
      <c r="AN344" s="1">
        <f>_xlfn.XLOOKUP(B344,'Exportar Planilha'!B:B,'Exportar Planilha'!E:E)</f>
        <v>0</v>
      </c>
    </row>
    <row r="345" spans="1:40" hidden="1">
      <c r="A345" s="1" t="s">
        <v>3579</v>
      </c>
      <c r="B345" s="1" t="s">
        <v>3580</v>
      </c>
      <c r="C345" s="1">
        <v>712600104</v>
      </c>
      <c r="D345" s="1">
        <v>8812</v>
      </c>
      <c r="E345" s="1" t="s">
        <v>17070</v>
      </c>
      <c r="F345" s="1" t="s">
        <v>32</v>
      </c>
      <c r="G345" s="1" t="s">
        <v>33</v>
      </c>
      <c r="H345" s="1" t="s">
        <v>32</v>
      </c>
      <c r="I345" s="1" t="s">
        <v>33</v>
      </c>
      <c r="J345" s="1" t="s">
        <v>35</v>
      </c>
      <c r="K345" s="1">
        <v>1305895</v>
      </c>
      <c r="L345" s="1">
        <v>2026</v>
      </c>
      <c r="M345" s="1" t="s">
        <v>17071</v>
      </c>
      <c r="N345" s="1" t="s">
        <v>12298</v>
      </c>
      <c r="O345" s="1" t="s">
        <v>486</v>
      </c>
      <c r="P345" s="1">
        <v>5700461153</v>
      </c>
      <c r="Q345" s="8" t="s">
        <v>486</v>
      </c>
      <c r="R345" s="8"/>
      <c r="S345" s="1">
        <v>715241</v>
      </c>
      <c r="T345" s="1">
        <v>9115767</v>
      </c>
      <c r="U345" s="1" t="s">
        <v>17395</v>
      </c>
      <c r="V345" s="1" t="s">
        <v>38</v>
      </c>
      <c r="W345" s="1" t="s">
        <v>39</v>
      </c>
      <c r="X345" s="9">
        <v>46052.756840277776</v>
      </c>
      <c r="Y345" s="9">
        <v>46053.690972222219</v>
      </c>
      <c r="Z345" s="9">
        <v>46055.756840277776</v>
      </c>
      <c r="AA345" s="1" t="s">
        <v>40</v>
      </c>
      <c r="AB345" s="1" t="s">
        <v>488</v>
      </c>
      <c r="AC345" s="1" t="s">
        <v>104</v>
      </c>
      <c r="AD345" s="1" t="s">
        <v>43</v>
      </c>
      <c r="AE345" s="1" t="s">
        <v>44</v>
      </c>
      <c r="AF345" s="1" t="s">
        <v>3583</v>
      </c>
      <c r="AG345" s="1">
        <v>15</v>
      </c>
      <c r="AH345" s="1">
        <v>15</v>
      </c>
      <c r="AI345" s="1" t="s">
        <v>55</v>
      </c>
      <c r="AJ345" s="9">
        <v>46224.797569444447</v>
      </c>
      <c r="AN345" s="1">
        <f>_xlfn.XLOOKUP(B345,'Exportar Planilha'!B:B,'Exportar Planilha'!E:E)</f>
        <v>0</v>
      </c>
    </row>
    <row r="346" spans="1:40" hidden="1">
      <c r="A346" s="1" t="s">
        <v>3805</v>
      </c>
      <c r="B346" s="1" t="s">
        <v>3806</v>
      </c>
      <c r="C346" s="1">
        <v>412600070</v>
      </c>
      <c r="D346" s="1">
        <v>8812</v>
      </c>
      <c r="E346" s="1" t="s">
        <v>17070</v>
      </c>
      <c r="F346" s="1" t="s">
        <v>32</v>
      </c>
      <c r="G346" s="1" t="s">
        <v>34</v>
      </c>
      <c r="J346" s="1" t="s">
        <v>35</v>
      </c>
      <c r="K346" s="1">
        <v>1284599</v>
      </c>
      <c r="L346" s="1">
        <v>2026</v>
      </c>
      <c r="M346" s="1" t="s">
        <v>17071</v>
      </c>
      <c r="N346" s="1" t="s">
        <v>13191</v>
      </c>
      <c r="O346" s="1" t="s">
        <v>419</v>
      </c>
      <c r="P346" s="1">
        <v>5700462107</v>
      </c>
      <c r="Q346" s="8" t="s">
        <v>419</v>
      </c>
      <c r="R346" s="8"/>
      <c r="S346" s="1">
        <v>618504</v>
      </c>
      <c r="T346" s="1">
        <v>8611591</v>
      </c>
      <c r="U346" s="1" t="s">
        <v>17396</v>
      </c>
      <c r="V346" s="1" t="s">
        <v>38</v>
      </c>
      <c r="W346" s="1" t="s">
        <v>39</v>
      </c>
      <c r="X346" s="9">
        <v>46032.766006944446</v>
      </c>
      <c r="Y346" s="9">
        <v>46033.902777777781</v>
      </c>
      <c r="Z346" s="9">
        <v>46035.766006944446</v>
      </c>
      <c r="AA346" s="1" t="s">
        <v>40</v>
      </c>
      <c r="AB346" s="1" t="s">
        <v>287</v>
      </c>
      <c r="AC346" s="1" t="s">
        <v>72</v>
      </c>
      <c r="AD346" s="1" t="s">
        <v>43</v>
      </c>
      <c r="AE346" s="1" t="s">
        <v>44</v>
      </c>
      <c r="AF346" s="1" t="s">
        <v>3809</v>
      </c>
      <c r="AG346" s="1">
        <v>15</v>
      </c>
      <c r="AH346" s="1">
        <v>15</v>
      </c>
      <c r="AI346" s="1" t="s">
        <v>65</v>
      </c>
      <c r="AJ346" s="9">
        <v>46224.797569444447</v>
      </c>
      <c r="AN346" s="1">
        <f>_xlfn.XLOOKUP(B346,'Exportar Planilha'!B:B,'Exportar Planilha'!E:E)</f>
        <v>0</v>
      </c>
    </row>
    <row r="347" spans="1:40" hidden="1">
      <c r="A347" s="1" t="s">
        <v>5869</v>
      </c>
      <c r="B347" s="1" t="s">
        <v>5870</v>
      </c>
      <c r="C347" s="1">
        <v>312600011</v>
      </c>
      <c r="D347" s="1">
        <v>8812</v>
      </c>
      <c r="E347" s="1" t="s">
        <v>17070</v>
      </c>
      <c r="F347" s="1" t="s">
        <v>32</v>
      </c>
      <c r="G347" s="1" t="s">
        <v>33</v>
      </c>
      <c r="J347" s="1" t="s">
        <v>35</v>
      </c>
      <c r="K347" s="1">
        <v>1278410</v>
      </c>
      <c r="L347" s="1">
        <v>2026</v>
      </c>
      <c r="M347" s="1" t="s">
        <v>17071</v>
      </c>
      <c r="N347" s="1" t="s">
        <v>10852</v>
      </c>
      <c r="O347" s="1" t="s">
        <v>1324</v>
      </c>
      <c r="P347" s="1">
        <v>5700469071</v>
      </c>
      <c r="Q347" s="8" t="s">
        <v>1324</v>
      </c>
      <c r="R347" s="8"/>
      <c r="S347" s="1">
        <v>749117</v>
      </c>
      <c r="T347" s="1">
        <v>8770951</v>
      </c>
      <c r="U347" s="1" t="s">
        <v>17397</v>
      </c>
      <c r="V347" s="1" t="s">
        <v>38</v>
      </c>
      <c r="W347" s="1" t="s">
        <v>39</v>
      </c>
      <c r="X347" s="9">
        <v>46024.744976851849</v>
      </c>
      <c r="Y347" s="9">
        <v>46025.770833333336</v>
      </c>
      <c r="Z347" s="9">
        <v>46027.744976851849</v>
      </c>
      <c r="AA347" s="1" t="s">
        <v>147</v>
      </c>
      <c r="AB347" s="1" t="s">
        <v>1326</v>
      </c>
      <c r="AC347" s="1" t="s">
        <v>167</v>
      </c>
      <c r="AD347" s="1" t="s">
        <v>43</v>
      </c>
      <c r="AE347" s="1" t="s">
        <v>44</v>
      </c>
      <c r="AF347" s="1" t="s">
        <v>5873</v>
      </c>
      <c r="AG347" s="1">
        <v>30</v>
      </c>
      <c r="AH347" s="1">
        <v>30</v>
      </c>
      <c r="AI347" s="1" t="s">
        <v>297</v>
      </c>
      <c r="AJ347" s="9">
        <v>46224.797569444447</v>
      </c>
      <c r="AN347" s="1">
        <f>_xlfn.XLOOKUP(B347,'Exportar Planilha'!B:B,'Exportar Planilha'!E:E)</f>
        <v>0</v>
      </c>
    </row>
    <row r="348" spans="1:40" hidden="1">
      <c r="A348" s="1" t="s">
        <v>7948</v>
      </c>
      <c r="B348" s="1" t="s">
        <v>7949</v>
      </c>
      <c r="C348" s="1">
        <v>112600121</v>
      </c>
      <c r="D348" s="1">
        <v>8812</v>
      </c>
      <c r="E348" s="1" t="s">
        <v>17070</v>
      </c>
      <c r="F348" s="1" t="s">
        <v>32</v>
      </c>
      <c r="G348" s="1" t="s">
        <v>33</v>
      </c>
      <c r="H348" s="1" t="s">
        <v>32</v>
      </c>
      <c r="I348" s="1" t="s">
        <v>33</v>
      </c>
      <c r="J348" s="1" t="s">
        <v>35</v>
      </c>
      <c r="K348" s="1">
        <v>1283896</v>
      </c>
      <c r="L348" s="1">
        <v>2026</v>
      </c>
      <c r="M348" s="1" t="s">
        <v>17073</v>
      </c>
      <c r="N348" s="1" t="s">
        <v>9468</v>
      </c>
      <c r="O348" s="1" t="s">
        <v>92</v>
      </c>
      <c r="P348" s="1">
        <v>5700469083</v>
      </c>
      <c r="Q348" s="8" t="s">
        <v>92</v>
      </c>
      <c r="R348" s="8"/>
      <c r="S348" s="1">
        <v>845154</v>
      </c>
      <c r="T348" s="1">
        <v>8884350</v>
      </c>
      <c r="U348" s="1" t="s">
        <v>17398</v>
      </c>
      <c r="V348" s="1" t="s">
        <v>38</v>
      </c>
      <c r="W348" s="1" t="s">
        <v>39</v>
      </c>
      <c r="X348" s="9">
        <v>46034.774270833332</v>
      </c>
      <c r="Y348" s="9">
        <v>46035.659722222219</v>
      </c>
      <c r="Z348" s="9">
        <v>46037.774270833332</v>
      </c>
      <c r="AA348" s="1" t="s">
        <v>40</v>
      </c>
      <c r="AB348" s="1" t="s">
        <v>1853</v>
      </c>
      <c r="AC348" s="1" t="s">
        <v>206</v>
      </c>
      <c r="AD348" s="1" t="s">
        <v>43</v>
      </c>
      <c r="AE348" s="1" t="s">
        <v>44</v>
      </c>
      <c r="AF348" s="1" t="s">
        <v>7952</v>
      </c>
      <c r="AG348" s="1">
        <v>25</v>
      </c>
      <c r="AH348" s="1">
        <v>5</v>
      </c>
      <c r="AI348" s="1" t="s">
        <v>400</v>
      </c>
      <c r="AJ348" s="9">
        <v>46224.797569444447</v>
      </c>
      <c r="AN348" s="1">
        <f>_xlfn.XLOOKUP(B348,'Exportar Planilha'!B:B,'Exportar Planilha'!E:E)</f>
        <v>0</v>
      </c>
    </row>
    <row r="349" spans="1:40" hidden="1">
      <c r="A349" s="1" t="s">
        <v>8006</v>
      </c>
      <c r="B349" s="1" t="s">
        <v>8007</v>
      </c>
      <c r="C349" s="1">
        <v>312600079</v>
      </c>
      <c r="D349" s="1">
        <v>8812</v>
      </c>
      <c r="E349" s="1" t="s">
        <v>17070</v>
      </c>
      <c r="F349" s="1" t="s">
        <v>32</v>
      </c>
      <c r="G349" s="1" t="s">
        <v>285</v>
      </c>
      <c r="J349" s="1" t="s">
        <v>35</v>
      </c>
      <c r="K349" s="1">
        <v>1293446</v>
      </c>
      <c r="L349" s="1">
        <v>2026</v>
      </c>
      <c r="M349" s="1" t="s">
        <v>17071</v>
      </c>
      <c r="N349" s="1" t="s">
        <v>10852</v>
      </c>
      <c r="O349" s="1" t="s">
        <v>204</v>
      </c>
      <c r="P349" s="1">
        <v>5700471026</v>
      </c>
      <c r="Q349" s="8" t="s">
        <v>204</v>
      </c>
      <c r="R349" s="8"/>
      <c r="S349" s="1">
        <v>851363</v>
      </c>
      <c r="T349" s="1">
        <v>8842413</v>
      </c>
      <c r="U349" s="1" t="s">
        <v>17399</v>
      </c>
      <c r="V349" s="1" t="s">
        <v>38</v>
      </c>
      <c r="W349" s="1" t="s">
        <v>39</v>
      </c>
      <c r="X349" s="9">
        <v>46042.773923611108</v>
      </c>
      <c r="Y349" s="9">
        <v>46043.883333333331</v>
      </c>
      <c r="Z349" s="9">
        <v>46045.773923611108</v>
      </c>
      <c r="AA349" s="1" t="s">
        <v>40</v>
      </c>
      <c r="AB349" s="1" t="s">
        <v>213</v>
      </c>
      <c r="AC349" s="1" t="s">
        <v>234</v>
      </c>
      <c r="AD349" s="1" t="s">
        <v>43</v>
      </c>
      <c r="AE349" s="1" t="s">
        <v>44</v>
      </c>
      <c r="AF349" s="1" t="s">
        <v>8009</v>
      </c>
      <c r="AG349" s="1">
        <v>15</v>
      </c>
      <c r="AH349" s="1">
        <v>15</v>
      </c>
      <c r="AI349" s="1" t="s">
        <v>65</v>
      </c>
      <c r="AJ349" s="9">
        <v>46224.797569444447</v>
      </c>
      <c r="AN349" s="1">
        <f>_xlfn.XLOOKUP(B349,'Exportar Planilha'!B:B,'Exportar Planilha'!E:E)</f>
        <v>0</v>
      </c>
    </row>
    <row r="350" spans="1:40" hidden="1">
      <c r="A350" s="1" t="s">
        <v>7007</v>
      </c>
      <c r="B350" s="1" t="s">
        <v>7008</v>
      </c>
      <c r="C350" s="1">
        <v>312600154</v>
      </c>
      <c r="D350" s="1">
        <v>8812</v>
      </c>
      <c r="E350" s="1" t="s">
        <v>17070</v>
      </c>
      <c r="F350" s="1" t="s">
        <v>32</v>
      </c>
      <c r="G350" s="1" t="s">
        <v>33</v>
      </c>
      <c r="H350" s="1" t="s">
        <v>32</v>
      </c>
      <c r="I350" s="1" t="s">
        <v>33</v>
      </c>
      <c r="J350" s="1" t="s">
        <v>35</v>
      </c>
      <c r="K350" s="1">
        <v>1313759</v>
      </c>
      <c r="L350" s="1">
        <v>2026</v>
      </c>
      <c r="M350" s="1" t="s">
        <v>17071</v>
      </c>
      <c r="N350" s="1" t="s">
        <v>10852</v>
      </c>
      <c r="O350" s="1" t="s">
        <v>204</v>
      </c>
      <c r="P350" s="1">
        <v>5700472026</v>
      </c>
      <c r="Q350" s="8" t="s">
        <v>204</v>
      </c>
      <c r="R350" s="8"/>
      <c r="S350" s="1">
        <v>850786</v>
      </c>
      <c r="T350" s="1">
        <v>8843093</v>
      </c>
      <c r="U350" s="1" t="s">
        <v>17400</v>
      </c>
      <c r="V350" s="1" t="s">
        <v>38</v>
      </c>
      <c r="W350" s="1" t="s">
        <v>39</v>
      </c>
      <c r="X350" s="9">
        <v>46066.516539351855</v>
      </c>
      <c r="Y350" s="9">
        <v>46068.876388888886</v>
      </c>
      <c r="Z350" s="9">
        <v>46069.516539351855</v>
      </c>
      <c r="AA350" s="1" t="s">
        <v>40</v>
      </c>
      <c r="AB350" s="1" t="s">
        <v>213</v>
      </c>
      <c r="AC350" s="1" t="s">
        <v>449</v>
      </c>
      <c r="AD350" s="1" t="s">
        <v>43</v>
      </c>
      <c r="AE350" s="1" t="s">
        <v>44</v>
      </c>
      <c r="AF350" s="1" t="s">
        <v>2837</v>
      </c>
      <c r="AG350" s="1">
        <v>15</v>
      </c>
      <c r="AH350" s="1">
        <v>15</v>
      </c>
      <c r="AI350" s="1" t="s">
        <v>589</v>
      </c>
      <c r="AJ350" s="9">
        <v>46224.797569444447</v>
      </c>
      <c r="AN350" s="1">
        <f>_xlfn.XLOOKUP(B350,'Exportar Planilha'!B:B,'Exportar Planilha'!E:E)</f>
        <v>0</v>
      </c>
    </row>
    <row r="351" spans="1:40" hidden="1">
      <c r="A351" s="1" t="s">
        <v>8269</v>
      </c>
      <c r="B351" s="1" t="s">
        <v>8270</v>
      </c>
      <c r="C351" s="1">
        <v>312600179</v>
      </c>
      <c r="D351" s="1">
        <v>8812</v>
      </c>
      <c r="E351" s="1" t="s">
        <v>17070</v>
      </c>
      <c r="F351" s="1" t="s">
        <v>32</v>
      </c>
      <c r="G351" s="1" t="s">
        <v>33</v>
      </c>
      <c r="J351" s="1" t="s">
        <v>35</v>
      </c>
      <c r="K351" s="1">
        <v>1316863</v>
      </c>
      <c r="L351" s="1">
        <v>2026</v>
      </c>
      <c r="M351" s="1" t="s">
        <v>17071</v>
      </c>
      <c r="N351" s="1" t="s">
        <v>10852</v>
      </c>
      <c r="O351" s="1" t="s">
        <v>545</v>
      </c>
      <c r="P351" s="1">
        <v>5700473043</v>
      </c>
      <c r="Q351" s="8" t="s">
        <v>545</v>
      </c>
      <c r="R351" s="8"/>
      <c r="S351" s="1">
        <v>809921</v>
      </c>
      <c r="T351" s="1">
        <v>8766351</v>
      </c>
      <c r="U351" s="1" t="s">
        <v>17401</v>
      </c>
      <c r="V351" s="1" t="s">
        <v>38</v>
      </c>
      <c r="W351" s="1" t="s">
        <v>39</v>
      </c>
      <c r="X351" s="9">
        <v>46083.540914351855</v>
      </c>
      <c r="Y351" s="9">
        <v>46083.734027777777</v>
      </c>
      <c r="Z351" s="9">
        <v>46086.540914351855</v>
      </c>
      <c r="AA351" s="1" t="s">
        <v>232</v>
      </c>
      <c r="AB351" s="1" t="s">
        <v>1799</v>
      </c>
      <c r="AC351" s="1" t="s">
        <v>167</v>
      </c>
      <c r="AD351" s="1" t="s">
        <v>43</v>
      </c>
      <c r="AE351" s="1" t="s">
        <v>44</v>
      </c>
      <c r="AF351" s="1" t="s">
        <v>8272</v>
      </c>
      <c r="AG351" s="1">
        <v>15</v>
      </c>
      <c r="AH351" s="1">
        <v>15</v>
      </c>
      <c r="AI351" s="1" t="s">
        <v>55</v>
      </c>
      <c r="AJ351" s="9">
        <v>46224.797569444447</v>
      </c>
      <c r="AN351" s="1">
        <f>_xlfn.XLOOKUP(B351,'Exportar Planilha'!B:B,'Exportar Planilha'!E:E)</f>
        <v>0</v>
      </c>
    </row>
    <row r="352" spans="1:40" hidden="1">
      <c r="A352" s="1" t="s">
        <v>7594</v>
      </c>
      <c r="B352" s="1" t="s">
        <v>7595</v>
      </c>
      <c r="C352" s="1">
        <v>712600311</v>
      </c>
      <c r="D352" s="1">
        <v>8812</v>
      </c>
      <c r="E352" s="1" t="s">
        <v>17070</v>
      </c>
      <c r="F352" s="1" t="s">
        <v>32</v>
      </c>
      <c r="G352" s="1" t="s">
        <v>33</v>
      </c>
      <c r="H352" s="1" t="s">
        <v>32</v>
      </c>
      <c r="I352" s="1" t="s">
        <v>33</v>
      </c>
      <c r="J352" s="1" t="s">
        <v>35</v>
      </c>
      <c r="K352" s="1">
        <v>1334697</v>
      </c>
      <c r="L352" s="1">
        <v>2026</v>
      </c>
      <c r="M352" s="1" t="s">
        <v>17071</v>
      </c>
      <c r="N352" s="1" t="s">
        <v>12298</v>
      </c>
      <c r="O352" s="1" t="s">
        <v>264</v>
      </c>
      <c r="P352" s="1">
        <v>5700476155</v>
      </c>
      <c r="Q352" s="8" t="s">
        <v>264</v>
      </c>
      <c r="R352" s="8"/>
      <c r="S352" s="1">
        <v>839002</v>
      </c>
      <c r="T352" s="1">
        <v>9138602</v>
      </c>
      <c r="U352" s="1" t="s">
        <v>17402</v>
      </c>
      <c r="V352" s="1" t="s">
        <v>38</v>
      </c>
      <c r="W352" s="1" t="s">
        <v>39</v>
      </c>
      <c r="X352" s="9">
        <v>46131.460127314815</v>
      </c>
      <c r="Y352" s="9">
        <v>46131.837500000001</v>
      </c>
      <c r="Z352" s="9">
        <v>46134.460127314815</v>
      </c>
      <c r="AA352" s="1" t="s">
        <v>40</v>
      </c>
      <c r="AB352" s="1" t="s">
        <v>266</v>
      </c>
      <c r="AC352" s="1" t="s">
        <v>421</v>
      </c>
      <c r="AD352" s="1" t="s">
        <v>43</v>
      </c>
      <c r="AE352" s="1" t="s">
        <v>44</v>
      </c>
      <c r="AF352" s="1" t="s">
        <v>7598</v>
      </c>
      <c r="AG352" s="1">
        <v>15</v>
      </c>
      <c r="AH352" s="1">
        <v>15</v>
      </c>
      <c r="AI352" s="1" t="s">
        <v>589</v>
      </c>
      <c r="AJ352" s="9">
        <v>46224.797569444447</v>
      </c>
      <c r="AN352" s="1">
        <f>_xlfn.XLOOKUP(B352,'Exportar Planilha'!B:B,'Exportar Planilha'!E:E)</f>
        <v>0</v>
      </c>
    </row>
    <row r="353" spans="1:40" hidden="1">
      <c r="A353" s="1" t="s">
        <v>1640</v>
      </c>
      <c r="B353" s="1" t="s">
        <v>1641</v>
      </c>
      <c r="C353" s="1">
        <v>612600196</v>
      </c>
      <c r="D353" s="1">
        <v>8812</v>
      </c>
      <c r="E353" s="1" t="s">
        <v>17070</v>
      </c>
      <c r="F353" s="1" t="s">
        <v>32</v>
      </c>
      <c r="G353" s="1" t="s">
        <v>33</v>
      </c>
      <c r="H353" s="1" t="s">
        <v>32</v>
      </c>
      <c r="I353" s="1" t="s">
        <v>33</v>
      </c>
      <c r="J353" s="1" t="s">
        <v>35</v>
      </c>
      <c r="K353" s="1">
        <v>1312760</v>
      </c>
      <c r="L353" s="1">
        <v>2026</v>
      </c>
      <c r="M353" s="1" t="s">
        <v>17073</v>
      </c>
      <c r="N353" s="1" t="s">
        <v>11553</v>
      </c>
      <c r="O353" s="1" t="s">
        <v>36</v>
      </c>
      <c r="P353" s="1">
        <v>5700477058</v>
      </c>
      <c r="Q353" s="8" t="s">
        <v>36</v>
      </c>
      <c r="R353" s="8"/>
      <c r="S353" s="1">
        <v>708683</v>
      </c>
      <c r="T353" s="1">
        <v>9236040</v>
      </c>
      <c r="U353" s="1" t="s">
        <v>17403</v>
      </c>
      <c r="V353" s="1" t="s">
        <v>38</v>
      </c>
      <c r="W353" s="1" t="s">
        <v>39</v>
      </c>
      <c r="X353" s="9">
        <v>46066.856423611112</v>
      </c>
      <c r="Y353" s="9">
        <v>46067.645833333336</v>
      </c>
      <c r="Z353" s="9">
        <v>46069.856423611112</v>
      </c>
      <c r="AA353" s="1" t="s">
        <v>165</v>
      </c>
      <c r="AB353" s="1" t="s">
        <v>148</v>
      </c>
      <c r="AC353" s="1" t="s">
        <v>149</v>
      </c>
      <c r="AD353" s="1" t="s">
        <v>43</v>
      </c>
      <c r="AE353" s="1" t="s">
        <v>44</v>
      </c>
      <c r="AF353" s="1" t="s">
        <v>1644</v>
      </c>
      <c r="AG353" s="1">
        <v>15</v>
      </c>
      <c r="AH353" s="1">
        <v>15</v>
      </c>
      <c r="AI353" s="1" t="s">
        <v>159</v>
      </c>
      <c r="AJ353" s="9">
        <v>46224.797569444447</v>
      </c>
      <c r="AN353" s="1">
        <f>_xlfn.XLOOKUP(B353,'Exportar Planilha'!B:B,'Exportar Planilha'!E:E)</f>
        <v>0</v>
      </c>
    </row>
    <row r="354" spans="1:40" hidden="1">
      <c r="A354" s="1" t="s">
        <v>4022</v>
      </c>
      <c r="B354" s="1" t="s">
        <v>4023</v>
      </c>
      <c r="C354" s="1">
        <v>312600053</v>
      </c>
      <c r="D354" s="1">
        <v>8812</v>
      </c>
      <c r="E354" s="1" t="s">
        <v>17070</v>
      </c>
      <c r="F354" s="1" t="s">
        <v>32</v>
      </c>
      <c r="G354" s="1" t="s">
        <v>33</v>
      </c>
      <c r="J354" s="1" t="s">
        <v>35</v>
      </c>
      <c r="K354" s="1">
        <v>1287024</v>
      </c>
      <c r="L354" s="1">
        <v>2026</v>
      </c>
      <c r="M354" s="1" t="s">
        <v>17071</v>
      </c>
      <c r="N354" s="1" t="s">
        <v>10852</v>
      </c>
      <c r="O354" s="1" t="s">
        <v>211</v>
      </c>
      <c r="P354" s="1">
        <v>5700477096</v>
      </c>
      <c r="Q354" s="8" t="s">
        <v>211</v>
      </c>
      <c r="R354" s="8"/>
      <c r="S354" s="1">
        <v>870311</v>
      </c>
      <c r="T354" s="1">
        <v>8759351</v>
      </c>
      <c r="U354" s="1" t="s">
        <v>17404</v>
      </c>
      <c r="V354" s="1" t="s">
        <v>38</v>
      </c>
      <c r="W354" s="1" t="s">
        <v>39</v>
      </c>
      <c r="X354" s="9">
        <v>46036.547939814816</v>
      </c>
      <c r="Y354" s="9">
        <v>46037.673611111109</v>
      </c>
      <c r="Z354" s="9">
        <v>46039.547939814816</v>
      </c>
      <c r="AA354" s="1" t="s">
        <v>40</v>
      </c>
      <c r="AB354" s="1" t="s">
        <v>233</v>
      </c>
      <c r="AC354" s="1" t="s">
        <v>449</v>
      </c>
      <c r="AD354" s="1" t="s">
        <v>43</v>
      </c>
      <c r="AE354" s="1" t="s">
        <v>44</v>
      </c>
      <c r="AF354" s="1" t="s">
        <v>4026</v>
      </c>
      <c r="AG354" s="1">
        <v>15</v>
      </c>
      <c r="AH354" s="1">
        <v>5</v>
      </c>
      <c r="AI354" s="1" t="s">
        <v>1855</v>
      </c>
      <c r="AJ354" s="9">
        <v>46224.797569444447</v>
      </c>
      <c r="AN354" s="1">
        <f>_xlfn.XLOOKUP(B354,'Exportar Planilha'!B:B,'Exportar Planilha'!E:E)</f>
        <v>0</v>
      </c>
    </row>
    <row r="355" spans="1:40" hidden="1">
      <c r="A355" s="1" t="s">
        <v>2574</v>
      </c>
      <c r="B355" s="1" t="s">
        <v>2575</v>
      </c>
      <c r="C355" s="1">
        <v>712600287</v>
      </c>
      <c r="D355" s="1">
        <v>8812</v>
      </c>
      <c r="E355" s="1" t="s">
        <v>17070</v>
      </c>
      <c r="F355" s="1" t="s">
        <v>32</v>
      </c>
      <c r="G355" s="1" t="s">
        <v>33</v>
      </c>
      <c r="H355" s="1" t="s">
        <v>32</v>
      </c>
      <c r="I355" s="1" t="s">
        <v>33</v>
      </c>
      <c r="J355" s="1" t="s">
        <v>35</v>
      </c>
      <c r="K355" s="1">
        <v>1327656</v>
      </c>
      <c r="L355" s="1">
        <v>2026</v>
      </c>
      <c r="M355" s="1" t="s">
        <v>17071</v>
      </c>
      <c r="N355" s="1" t="s">
        <v>12298</v>
      </c>
      <c r="O355" s="1" t="s">
        <v>1221</v>
      </c>
      <c r="P355" s="1">
        <v>5700478033</v>
      </c>
      <c r="Q355" s="8" t="s">
        <v>1221</v>
      </c>
      <c r="R355" s="8"/>
      <c r="S355" s="1">
        <v>734108</v>
      </c>
      <c r="T355" s="1">
        <v>9036176</v>
      </c>
      <c r="U355" s="1" t="s">
        <v>17405</v>
      </c>
      <c r="V355" s="1" t="s">
        <v>38</v>
      </c>
      <c r="W355" s="1" t="s">
        <v>39</v>
      </c>
      <c r="X355" s="9">
        <v>46119.446006944447</v>
      </c>
      <c r="Y355" s="9">
        <v>46119.972222222219</v>
      </c>
      <c r="Z355" s="9">
        <v>46122.446006944447</v>
      </c>
      <c r="AA355" s="1" t="s">
        <v>40</v>
      </c>
      <c r="AB355" s="1" t="s">
        <v>784</v>
      </c>
      <c r="AC355" s="1" t="s">
        <v>133</v>
      </c>
      <c r="AD355" s="1" t="s">
        <v>43</v>
      </c>
      <c r="AE355" s="1" t="s">
        <v>44</v>
      </c>
      <c r="AF355" s="1" t="s">
        <v>2578</v>
      </c>
      <c r="AG355" s="1">
        <v>15</v>
      </c>
      <c r="AH355" s="1">
        <v>15</v>
      </c>
      <c r="AI355" s="1" t="s">
        <v>135</v>
      </c>
      <c r="AJ355" s="9">
        <v>46224.797569444447</v>
      </c>
      <c r="AN355" s="1">
        <f>_xlfn.XLOOKUP(B355,'Exportar Planilha'!B:B,'Exportar Planilha'!E:E)</f>
        <v>0</v>
      </c>
    </row>
    <row r="356" spans="1:40" hidden="1">
      <c r="A356" s="1" t="s">
        <v>6783</v>
      </c>
      <c r="B356" s="1" t="s">
        <v>6784</v>
      </c>
      <c r="C356" s="1">
        <v>612600268</v>
      </c>
      <c r="D356" s="1">
        <v>8812</v>
      </c>
      <c r="E356" s="1" t="s">
        <v>17070</v>
      </c>
      <c r="F356" s="1" t="s">
        <v>32</v>
      </c>
      <c r="G356" s="1" t="s">
        <v>33</v>
      </c>
      <c r="H356" s="1" t="s">
        <v>32</v>
      </c>
      <c r="I356" s="1" t="s">
        <v>33</v>
      </c>
      <c r="J356" s="1" t="s">
        <v>35</v>
      </c>
      <c r="K356" s="1">
        <v>1318033</v>
      </c>
      <c r="L356" s="1">
        <v>2026</v>
      </c>
      <c r="M356" s="1" t="s">
        <v>17071</v>
      </c>
      <c r="N356" s="1" t="s">
        <v>11553</v>
      </c>
      <c r="O356" s="1" t="s">
        <v>36</v>
      </c>
      <c r="P356" s="1">
        <v>5700478058</v>
      </c>
      <c r="Q356" s="8" t="s">
        <v>36</v>
      </c>
      <c r="R356" s="8"/>
      <c r="S356" s="1">
        <v>706847</v>
      </c>
      <c r="T356" s="1">
        <v>9237830</v>
      </c>
      <c r="U356" s="1" t="s">
        <v>17406</v>
      </c>
      <c r="V356" s="1" t="s">
        <v>38</v>
      </c>
      <c r="W356" s="1" t="s">
        <v>39</v>
      </c>
      <c r="X356" s="9">
        <v>46086.766168981485</v>
      </c>
      <c r="Y356" s="9">
        <v>46087.604861111111</v>
      </c>
      <c r="Z356" s="9">
        <v>46089.766168981485</v>
      </c>
      <c r="AA356" s="1" t="s">
        <v>40</v>
      </c>
      <c r="AB356" s="1" t="s">
        <v>148</v>
      </c>
      <c r="AC356" s="1" t="s">
        <v>189</v>
      </c>
      <c r="AD356" s="1" t="s">
        <v>43</v>
      </c>
      <c r="AE356" s="1" t="s">
        <v>44</v>
      </c>
      <c r="AF356" s="1" t="s">
        <v>6787</v>
      </c>
      <c r="AG356" s="1">
        <v>25</v>
      </c>
      <c r="AH356" s="1">
        <v>25</v>
      </c>
      <c r="AI356" s="1" t="s">
        <v>651</v>
      </c>
      <c r="AJ356" s="9">
        <v>46224.797569444447</v>
      </c>
      <c r="AN356" s="1">
        <f>_xlfn.XLOOKUP(B356,'Exportar Planilha'!B:B,'Exportar Planilha'!E:E)</f>
        <v>0</v>
      </c>
    </row>
    <row r="357" spans="1:40">
      <c r="A357" s="1" t="s">
        <v>4455</v>
      </c>
      <c r="B357" s="1" t="s">
        <v>4456</v>
      </c>
      <c r="C357" s="1">
        <v>112600063</v>
      </c>
      <c r="D357" s="1">
        <v>8385</v>
      </c>
      <c r="E357" s="1" t="s">
        <v>17070</v>
      </c>
      <c r="F357" s="1" t="s">
        <v>32</v>
      </c>
      <c r="G357" s="1" t="s">
        <v>110</v>
      </c>
      <c r="H357" s="1" t="s">
        <v>32</v>
      </c>
      <c r="I357" s="1" t="s">
        <v>110</v>
      </c>
      <c r="J357" s="1" t="s">
        <v>35</v>
      </c>
      <c r="K357" s="1">
        <v>1279060</v>
      </c>
      <c r="L357" s="1">
        <v>2026</v>
      </c>
      <c r="M357" s="1" t="s">
        <v>17071</v>
      </c>
      <c r="N357" s="1" t="s">
        <v>9468</v>
      </c>
      <c r="O357" s="1" t="s">
        <v>617</v>
      </c>
      <c r="P357" s="1">
        <v>5700267059</v>
      </c>
      <c r="Q357" s="8" t="e">
        <v>#N/A</v>
      </c>
      <c r="R357" s="8"/>
      <c r="S357" s="1">
        <v>793234</v>
      </c>
      <c r="T357" s="1">
        <v>8859742</v>
      </c>
      <c r="U357" s="1" t="s">
        <v>17407</v>
      </c>
      <c r="V357" s="1" t="s">
        <v>38</v>
      </c>
      <c r="W357" s="1" t="s">
        <v>39</v>
      </c>
      <c r="X357" s="9">
        <v>46028.613113425927</v>
      </c>
      <c r="Y357" s="9">
        <v>46028.893750000003</v>
      </c>
      <c r="Z357" s="9">
        <v>46031.613113425927</v>
      </c>
      <c r="AA357" s="1" t="s">
        <v>40</v>
      </c>
      <c r="AB357" s="1" t="s">
        <v>114</v>
      </c>
      <c r="AC357" s="1" t="s">
        <v>323</v>
      </c>
      <c r="AD357" s="1" t="s">
        <v>116</v>
      </c>
      <c r="AE357" s="1" t="s">
        <v>44</v>
      </c>
      <c r="AF357" s="1" t="s">
        <v>4459</v>
      </c>
      <c r="AG357" s="1">
        <v>1125</v>
      </c>
      <c r="AH357" s="1">
        <v>75</v>
      </c>
      <c r="AI357" s="1" t="s">
        <v>3179</v>
      </c>
      <c r="AJ357" s="9">
        <v>46224.797569444447</v>
      </c>
      <c r="AK357" s="1" t="str">
        <f>VLOOKUP(C357,[1]Planilha1!$C:$AK,35,0)</f>
        <v>ÑOK</v>
      </c>
      <c r="AL357" s="1" t="str">
        <f>VLOOKUP(C357,[1]Planilha1!$C:$AM,36,0)</f>
        <v>AVARIADO</v>
      </c>
      <c r="AM357" s="1" t="str">
        <f>VLOOKUP(C357,[1]Planilha1!$C:$AM,37,0)</f>
        <v>NÃO</v>
      </c>
      <c r="AN357" s="1" t="str">
        <f>_xlfn.XLOOKUP(B357,'Exportar Planilha'!B:B,'Exportar Planilha'!E:E)</f>
        <v>Tem a palavra queimado E TRAFO</v>
      </c>
    </row>
    <row r="358" spans="1:40">
      <c r="A358" s="1" t="s">
        <v>4074</v>
      </c>
      <c r="B358" s="1" t="s">
        <v>4075</v>
      </c>
      <c r="C358" s="1">
        <v>662600095</v>
      </c>
      <c r="D358" s="1">
        <v>8385</v>
      </c>
      <c r="E358" s="1" t="s">
        <v>17070</v>
      </c>
      <c r="F358" s="1" t="s">
        <v>32</v>
      </c>
      <c r="G358" s="1" t="s">
        <v>172</v>
      </c>
      <c r="H358" s="1" t="s">
        <v>32</v>
      </c>
      <c r="I358" s="1" t="s">
        <v>172</v>
      </c>
      <c r="J358" s="1" t="s">
        <v>35</v>
      </c>
      <c r="K358" s="1">
        <v>1311537</v>
      </c>
      <c r="L358" s="1">
        <v>2026</v>
      </c>
      <c r="M358" s="1" t="s">
        <v>17071</v>
      </c>
      <c r="N358" s="1" t="s">
        <v>12149</v>
      </c>
      <c r="O358" s="1" t="s">
        <v>4077</v>
      </c>
      <c r="P358" s="1">
        <v>5700271002</v>
      </c>
      <c r="Q358" s="8" t="e">
        <v>#N/A</v>
      </c>
      <c r="R358" s="8"/>
      <c r="S358" s="1">
        <v>897815</v>
      </c>
      <c r="T358" s="1">
        <v>9300269</v>
      </c>
      <c r="U358" s="1" t="s">
        <v>17408</v>
      </c>
      <c r="V358" s="1" t="s">
        <v>38</v>
      </c>
      <c r="W358" s="1" t="s">
        <v>39</v>
      </c>
      <c r="X358" s="9">
        <v>46059.904895833337</v>
      </c>
      <c r="Y358" s="9">
        <v>46060.5</v>
      </c>
      <c r="Z358" s="9">
        <v>46062.904895833337</v>
      </c>
      <c r="AA358" s="1" t="s">
        <v>40</v>
      </c>
      <c r="AB358" s="1" t="s">
        <v>1733</v>
      </c>
      <c r="AC358" s="1" t="s">
        <v>225</v>
      </c>
      <c r="AD358" s="1" t="s">
        <v>43</v>
      </c>
      <c r="AE358" s="1" t="s">
        <v>44</v>
      </c>
      <c r="AF358" s="1" t="s">
        <v>4079</v>
      </c>
      <c r="AG358" s="1">
        <v>15</v>
      </c>
      <c r="AH358" s="1">
        <v>10</v>
      </c>
      <c r="AI358" s="1" t="s">
        <v>268</v>
      </c>
      <c r="AJ358" s="9">
        <v>46224.797569444447</v>
      </c>
      <c r="AK358" s="1" t="str">
        <f>VLOOKUP(C358,[1]Planilha1!$C:$AK,35,0)</f>
        <v>ÑOK</v>
      </c>
      <c r="AL358" s="1" t="str">
        <f>VLOOKUP(C358,[1]Planilha1!$C:$AM,36,0)</f>
        <v>AVARIADO</v>
      </c>
      <c r="AM358" s="1" t="str">
        <f>VLOOKUP(C358,[1]Planilha1!$C:$AM,37,0)</f>
        <v>NÃO</v>
      </c>
      <c r="AN358" s="1" t="str">
        <f>_xlfn.XLOOKUP(B358,'Exportar Planilha'!B:B,'Exportar Planilha'!E:E)</f>
        <v>Tem a palavra queimado E TRAFO</v>
      </c>
    </row>
    <row r="359" spans="1:40" hidden="1">
      <c r="A359" s="1" t="s">
        <v>8019</v>
      </c>
      <c r="B359" s="1" t="s">
        <v>8020</v>
      </c>
      <c r="C359" s="1">
        <v>612600098</v>
      </c>
      <c r="D359" s="1">
        <v>8812</v>
      </c>
      <c r="E359" s="1" t="s">
        <v>17070</v>
      </c>
      <c r="F359" s="1" t="s">
        <v>32</v>
      </c>
      <c r="G359" s="1" t="s">
        <v>33</v>
      </c>
      <c r="H359" s="1" t="s">
        <v>32</v>
      </c>
      <c r="I359" s="1" t="s">
        <v>33</v>
      </c>
      <c r="J359" s="1" t="s">
        <v>35</v>
      </c>
      <c r="K359" s="1">
        <v>1296654</v>
      </c>
      <c r="L359" s="1">
        <v>2026</v>
      </c>
      <c r="M359" s="1" t="s">
        <v>17071</v>
      </c>
      <c r="N359" s="1" t="s">
        <v>11553</v>
      </c>
      <c r="O359" s="1" t="s">
        <v>36</v>
      </c>
      <c r="P359" s="1">
        <v>5700481040</v>
      </c>
      <c r="Q359" s="8" t="s">
        <v>36</v>
      </c>
      <c r="R359" s="8"/>
      <c r="S359" s="1">
        <v>746044</v>
      </c>
      <c r="T359" s="1">
        <v>9242646</v>
      </c>
      <c r="U359" s="1" t="s">
        <v>17409</v>
      </c>
      <c r="V359" s="1" t="s">
        <v>38</v>
      </c>
      <c r="W359" s="1" t="s">
        <v>39</v>
      </c>
      <c r="X359" s="9">
        <v>46045.841747685183</v>
      </c>
      <c r="Y359" s="9">
        <v>46046.6875</v>
      </c>
      <c r="Z359" s="9">
        <v>46048.841747685183</v>
      </c>
      <c r="AA359" s="1" t="s">
        <v>40</v>
      </c>
      <c r="AB359" s="1" t="s">
        <v>41</v>
      </c>
      <c r="AC359" s="1" t="s">
        <v>42</v>
      </c>
      <c r="AD359" s="1" t="s">
        <v>43</v>
      </c>
      <c r="AE359" s="1" t="s">
        <v>44</v>
      </c>
      <c r="AF359" s="1" t="s">
        <v>8023</v>
      </c>
      <c r="AG359" s="1">
        <v>15</v>
      </c>
      <c r="AH359" s="1">
        <v>15</v>
      </c>
      <c r="AI359" s="1" t="s">
        <v>65</v>
      </c>
      <c r="AJ359" s="9">
        <v>46224.797569444447</v>
      </c>
      <c r="AN359" s="1">
        <f>_xlfn.XLOOKUP(B359,'Exportar Planilha'!B:B,'Exportar Planilha'!E:E)</f>
        <v>0</v>
      </c>
    </row>
    <row r="360" spans="1:40" hidden="1">
      <c r="A360" s="1" t="s">
        <v>8058</v>
      </c>
      <c r="B360" s="1" t="s">
        <v>8059</v>
      </c>
      <c r="C360" s="1">
        <v>112600225</v>
      </c>
      <c r="D360" s="1">
        <v>8812</v>
      </c>
      <c r="E360" s="1" t="s">
        <v>17070</v>
      </c>
      <c r="F360" s="1" t="s">
        <v>32</v>
      </c>
      <c r="G360" s="1" t="s">
        <v>34</v>
      </c>
      <c r="H360" s="1" t="s">
        <v>32</v>
      </c>
      <c r="I360" s="1" t="s">
        <v>34</v>
      </c>
      <c r="J360" s="1" t="s">
        <v>35</v>
      </c>
      <c r="K360" s="1">
        <v>1287439</v>
      </c>
      <c r="L360" s="1">
        <v>2026</v>
      </c>
      <c r="M360" s="1" t="s">
        <v>17071</v>
      </c>
      <c r="N360" s="1" t="s">
        <v>9468</v>
      </c>
      <c r="O360" s="1" t="s">
        <v>92</v>
      </c>
      <c r="P360" s="1">
        <v>5700482083</v>
      </c>
      <c r="Q360" s="8" t="s">
        <v>92</v>
      </c>
      <c r="R360" s="8"/>
      <c r="S360" s="1">
        <v>846561</v>
      </c>
      <c r="T360" s="1">
        <v>8889175</v>
      </c>
      <c r="U360" s="1" t="s">
        <v>17410</v>
      </c>
      <c r="V360" s="1" t="s">
        <v>38</v>
      </c>
      <c r="W360" s="1" t="s">
        <v>39</v>
      </c>
      <c r="X360" s="9">
        <v>46039.714398148149</v>
      </c>
      <c r="Y360" s="9">
        <v>46040.631944444445</v>
      </c>
      <c r="Z360" s="9">
        <v>46042.714398148149</v>
      </c>
      <c r="AA360" s="1" t="s">
        <v>40</v>
      </c>
      <c r="AB360" s="1" t="s">
        <v>1853</v>
      </c>
      <c r="AC360" s="1" t="s">
        <v>323</v>
      </c>
      <c r="AD360" s="1" t="s">
        <v>43</v>
      </c>
      <c r="AE360" s="1" t="s">
        <v>44</v>
      </c>
      <c r="AF360" s="1" t="s">
        <v>8062</v>
      </c>
      <c r="AG360" s="1">
        <v>15</v>
      </c>
      <c r="AH360" s="1">
        <v>15</v>
      </c>
      <c r="AI360" s="1" t="s">
        <v>135</v>
      </c>
      <c r="AJ360" s="9">
        <v>46224.797569444447</v>
      </c>
      <c r="AN360" s="1">
        <f>_xlfn.XLOOKUP(B360,'Exportar Planilha'!B:B,'Exportar Planilha'!E:E)</f>
        <v>0</v>
      </c>
    </row>
    <row r="361" spans="1:40" hidden="1">
      <c r="A361" s="1" t="s">
        <v>657</v>
      </c>
      <c r="B361" s="1" t="s">
        <v>658</v>
      </c>
      <c r="C361" s="1">
        <v>512600072</v>
      </c>
      <c r="D361" s="1">
        <v>8812</v>
      </c>
      <c r="E361" s="1" t="s">
        <v>17070</v>
      </c>
      <c r="F361" s="1" t="s">
        <v>32</v>
      </c>
      <c r="G361" s="1" t="s">
        <v>33</v>
      </c>
      <c r="H361" s="1" t="s">
        <v>32</v>
      </c>
      <c r="I361" s="1" t="s">
        <v>33</v>
      </c>
      <c r="J361" s="1" t="s">
        <v>35</v>
      </c>
      <c r="K361" s="1">
        <v>1306799</v>
      </c>
      <c r="L361" s="1">
        <v>2026</v>
      </c>
      <c r="M361" s="1" t="s">
        <v>17071</v>
      </c>
      <c r="N361" s="1" t="s">
        <v>12832</v>
      </c>
      <c r="O361" s="1" t="s">
        <v>660</v>
      </c>
      <c r="P361" s="1">
        <v>5700486005</v>
      </c>
      <c r="Q361" s="8" t="s">
        <v>660</v>
      </c>
      <c r="R361" s="8"/>
      <c r="S361" s="1">
        <v>941889</v>
      </c>
      <c r="T361" s="1">
        <v>8611219</v>
      </c>
      <c r="U361" s="1" t="s">
        <v>17411</v>
      </c>
      <c r="V361" s="1" t="s">
        <v>38</v>
      </c>
      <c r="W361" s="1" t="s">
        <v>39</v>
      </c>
      <c r="X361" s="9">
        <v>46057.550729166665</v>
      </c>
      <c r="Y361" s="9">
        <v>46058.729039351849</v>
      </c>
      <c r="Z361" s="9">
        <v>46060.550729166665</v>
      </c>
      <c r="AA361" s="1" t="s">
        <v>232</v>
      </c>
      <c r="AB361" s="1" t="s">
        <v>662</v>
      </c>
      <c r="AC361" s="1" t="s">
        <v>414</v>
      </c>
      <c r="AD361" s="1" t="s">
        <v>43</v>
      </c>
      <c r="AE361" s="1" t="s">
        <v>44</v>
      </c>
      <c r="AF361" s="1" t="s">
        <v>659</v>
      </c>
      <c r="AG361" s="1">
        <v>15</v>
      </c>
      <c r="AH361" s="1">
        <v>10</v>
      </c>
      <c r="AI361" s="1" t="s">
        <v>79</v>
      </c>
      <c r="AJ361" s="9">
        <v>46224.797569444447</v>
      </c>
      <c r="AN361" s="1">
        <f>_xlfn.XLOOKUP(B361,'Exportar Planilha'!B:B,'Exportar Planilha'!E:E)</f>
        <v>0</v>
      </c>
    </row>
    <row r="362" spans="1:40" hidden="1">
      <c r="A362" s="1" t="s">
        <v>1192</v>
      </c>
      <c r="B362" s="1" t="s">
        <v>1193</v>
      </c>
      <c r="C362" s="1">
        <v>712600031</v>
      </c>
      <c r="D362" s="1">
        <v>8812</v>
      </c>
      <c r="E362" s="1" t="s">
        <v>17070</v>
      </c>
      <c r="F362" s="1" t="s">
        <v>32</v>
      </c>
      <c r="G362" s="1" t="s">
        <v>33</v>
      </c>
      <c r="H362" s="1" t="s">
        <v>32</v>
      </c>
      <c r="I362" s="1" t="s">
        <v>34</v>
      </c>
      <c r="J362" s="1" t="s">
        <v>35</v>
      </c>
      <c r="K362" s="1">
        <v>1280022</v>
      </c>
      <c r="L362" s="1">
        <v>2026</v>
      </c>
      <c r="M362" s="1" t="s">
        <v>17071</v>
      </c>
      <c r="N362" s="1" t="s">
        <v>12298</v>
      </c>
      <c r="O362" s="1" t="s">
        <v>647</v>
      </c>
      <c r="P362" s="1">
        <v>5700487023</v>
      </c>
      <c r="Q362" s="8" t="s">
        <v>647</v>
      </c>
      <c r="R362" s="8"/>
      <c r="S362" s="1">
        <v>778973</v>
      </c>
      <c r="T362" s="1">
        <v>9099323</v>
      </c>
      <c r="U362" s="1" t="s">
        <v>17412</v>
      </c>
      <c r="V362" s="1" t="s">
        <v>61</v>
      </c>
      <c r="W362" s="1" t="s">
        <v>39</v>
      </c>
      <c r="X362" s="9">
        <v>46027.913483796299</v>
      </c>
      <c r="Y362" s="9">
        <v>46029.701932870368</v>
      </c>
      <c r="Z362" s="9">
        <v>46427.913483796299</v>
      </c>
      <c r="AA362" s="1" t="s">
        <v>40</v>
      </c>
      <c r="AB362" s="1" t="s">
        <v>574</v>
      </c>
      <c r="AC362" s="1" t="s">
        <v>280</v>
      </c>
      <c r="AD362" s="1" t="s">
        <v>43</v>
      </c>
      <c r="AE362" s="1" t="s">
        <v>44</v>
      </c>
      <c r="AF362" s="1" t="s">
        <v>1196</v>
      </c>
      <c r="AG362" s="1">
        <v>45</v>
      </c>
      <c r="AH362" s="1">
        <v>45</v>
      </c>
      <c r="AI362" s="1" t="s">
        <v>1197</v>
      </c>
      <c r="AJ362" s="9">
        <v>46224.797569444447</v>
      </c>
      <c r="AN362" s="1">
        <f>_xlfn.XLOOKUP(B362,'Exportar Planilha'!B:B,'Exportar Planilha'!E:E)</f>
        <v>0</v>
      </c>
    </row>
    <row r="363" spans="1:40" hidden="1">
      <c r="A363" s="1" t="s">
        <v>6722</v>
      </c>
      <c r="B363" s="1" t="s">
        <v>6723</v>
      </c>
      <c r="C363" s="1">
        <v>512600132</v>
      </c>
      <c r="D363" s="1">
        <v>8385</v>
      </c>
      <c r="E363" s="1" t="s">
        <v>17070</v>
      </c>
      <c r="H363" s="1" t="s">
        <v>459</v>
      </c>
      <c r="I363" s="1" t="s">
        <v>34</v>
      </c>
      <c r="J363" s="1" t="s">
        <v>35</v>
      </c>
      <c r="K363" s="1">
        <v>1319239</v>
      </c>
      <c r="L363" s="1">
        <v>2026</v>
      </c>
      <c r="M363" s="1" t="s">
        <v>17071</v>
      </c>
      <c r="N363" s="1" t="s">
        <v>12832</v>
      </c>
      <c r="O363" s="1" t="s">
        <v>666</v>
      </c>
      <c r="P363" s="1">
        <v>5700273116</v>
      </c>
      <c r="Q363" s="8" t="e">
        <v>#N/A</v>
      </c>
      <c r="R363" s="8"/>
      <c r="S363" s="1">
        <v>860028</v>
      </c>
      <c r="T363" s="1">
        <v>8711425</v>
      </c>
      <c r="U363" s="1" t="s">
        <v>17413</v>
      </c>
      <c r="V363" s="1" t="s">
        <v>38</v>
      </c>
      <c r="W363" s="1" t="s">
        <v>39</v>
      </c>
      <c r="X363" s="9">
        <v>46093.490277777775</v>
      </c>
      <c r="Y363" s="9">
        <v>46094.730115740742</v>
      </c>
      <c r="Z363" s="9">
        <v>46096.490277777775</v>
      </c>
      <c r="AA363" s="1" t="s">
        <v>40</v>
      </c>
      <c r="AB363" s="1" t="s">
        <v>554</v>
      </c>
      <c r="AC363" s="1" t="s">
        <v>1463</v>
      </c>
      <c r="AD363" s="1" t="s">
        <v>43</v>
      </c>
      <c r="AE363" s="1" t="s">
        <v>44</v>
      </c>
      <c r="AF363" s="1" t="s">
        <v>6724</v>
      </c>
      <c r="AG363" s="1">
        <v>15</v>
      </c>
      <c r="AH363" s="1">
        <v>15</v>
      </c>
      <c r="AI363" s="1" t="s">
        <v>55</v>
      </c>
      <c r="AJ363" s="9">
        <v>46224.797569444447</v>
      </c>
      <c r="AK363" s="1" t="str">
        <f>VLOOKUP(C363,[1]Planilha1!$C:$AK,35,0)</f>
        <v>OK</v>
      </c>
      <c r="AL363" s="1" t="str">
        <f>VLOOKUP(C363,[1]Planilha1!$C:$AM,36,0)</f>
        <v>FURTADO</v>
      </c>
      <c r="AM363" s="1" t="str">
        <f>VLOOKUP(C363,[1]Planilha1!$C:$AM,37,0)</f>
        <v>NÃO</v>
      </c>
      <c r="AN363" s="1" t="str">
        <f>_xlfn.XLOOKUP(B363,'Exportar Planilha'!B:B,'Exportar Planilha'!E:E)</f>
        <v>Furtado</v>
      </c>
    </row>
    <row r="364" spans="1:40" hidden="1">
      <c r="A364" s="1" t="s">
        <v>2116</v>
      </c>
      <c r="B364" s="1" t="s">
        <v>2117</v>
      </c>
      <c r="C364" s="1">
        <v>512600058</v>
      </c>
      <c r="D364" s="1">
        <v>8812</v>
      </c>
      <c r="E364" s="1" t="s">
        <v>17070</v>
      </c>
      <c r="F364" s="1" t="s">
        <v>32</v>
      </c>
      <c r="G364" s="1" t="s">
        <v>33</v>
      </c>
      <c r="J364" s="1" t="s">
        <v>35</v>
      </c>
      <c r="K364" s="1">
        <v>1306352</v>
      </c>
      <c r="L364" s="1">
        <v>2026</v>
      </c>
      <c r="M364" s="1" t="s">
        <v>17071</v>
      </c>
      <c r="N364" s="1" t="s">
        <v>12832</v>
      </c>
      <c r="O364" s="1" t="s">
        <v>666</v>
      </c>
      <c r="P364" s="1">
        <v>5700487116</v>
      </c>
      <c r="Q364" s="8" t="s">
        <v>666</v>
      </c>
      <c r="R364" s="8"/>
      <c r="S364" s="1">
        <v>856221</v>
      </c>
      <c r="T364" s="1">
        <v>8719540</v>
      </c>
      <c r="U364" s="1" t="s">
        <v>17414</v>
      </c>
      <c r="V364" s="1" t="s">
        <v>38</v>
      </c>
      <c r="W364" s="1" t="s">
        <v>39</v>
      </c>
      <c r="X364" s="9">
        <v>46054.521041666667</v>
      </c>
      <c r="Y364" s="9">
        <v>46055.770416666666</v>
      </c>
      <c r="Z364" s="9">
        <v>46057.521041666667</v>
      </c>
      <c r="AA364" s="1" t="s">
        <v>40</v>
      </c>
      <c r="AB364" s="1" t="s">
        <v>554</v>
      </c>
      <c r="AC364" s="1" t="s">
        <v>406</v>
      </c>
      <c r="AD364" s="1" t="s">
        <v>43</v>
      </c>
      <c r="AE364" s="1" t="s">
        <v>44</v>
      </c>
      <c r="AF364" s="1" t="s">
        <v>2119</v>
      </c>
      <c r="AG364" s="1">
        <v>15</v>
      </c>
      <c r="AH364" s="1">
        <v>15</v>
      </c>
      <c r="AI364" s="1" t="s">
        <v>742</v>
      </c>
      <c r="AJ364" s="9">
        <v>46224.797569444447</v>
      </c>
      <c r="AN364" s="1">
        <f>_xlfn.XLOOKUP(B364,'Exportar Planilha'!B:B,'Exportar Planilha'!E:E)</f>
        <v>0</v>
      </c>
    </row>
    <row r="365" spans="1:40" hidden="1">
      <c r="A365" s="1" t="s">
        <v>2089</v>
      </c>
      <c r="B365" s="1" t="s">
        <v>2090</v>
      </c>
      <c r="C365" s="1">
        <v>312600263</v>
      </c>
      <c r="D365" s="1">
        <v>8812</v>
      </c>
      <c r="E365" s="1" t="s">
        <v>17070</v>
      </c>
      <c r="F365" s="1" t="s">
        <v>32</v>
      </c>
      <c r="G365" s="1" t="s">
        <v>285</v>
      </c>
      <c r="J365" s="1" t="s">
        <v>35</v>
      </c>
      <c r="K365" s="1">
        <v>1333509</v>
      </c>
      <c r="L365" s="1">
        <v>2026</v>
      </c>
      <c r="M365" s="1" t="s">
        <v>17071</v>
      </c>
      <c r="N365" s="1" t="s">
        <v>10852</v>
      </c>
      <c r="O365" s="1" t="s">
        <v>2091</v>
      </c>
      <c r="P365" s="1">
        <v>5700494044</v>
      </c>
      <c r="Q365" s="8" t="s">
        <v>2091</v>
      </c>
      <c r="R365" s="8"/>
      <c r="S365" s="1">
        <v>735448</v>
      </c>
      <c r="T365" s="1">
        <v>8807806</v>
      </c>
      <c r="U365" s="1" t="s">
        <v>17415</v>
      </c>
      <c r="V365" s="1" t="s">
        <v>38</v>
      </c>
      <c r="W365" s="1" t="s">
        <v>39</v>
      </c>
      <c r="X365" s="9">
        <v>46126.741377314815</v>
      </c>
      <c r="Y365" s="9">
        <v>46127.493055555555</v>
      </c>
      <c r="Z365" s="9">
        <v>46129.741377314815</v>
      </c>
      <c r="AA365" s="1" t="s">
        <v>40</v>
      </c>
      <c r="AB365" s="1" t="s">
        <v>1097</v>
      </c>
      <c r="AC365" s="1" t="s">
        <v>681</v>
      </c>
      <c r="AD365" s="1" t="s">
        <v>43</v>
      </c>
      <c r="AE365" s="1" t="s">
        <v>44</v>
      </c>
      <c r="AF365" s="1" t="s">
        <v>2093</v>
      </c>
      <c r="AG365" s="1">
        <v>15</v>
      </c>
      <c r="AH365" s="1">
        <v>5</v>
      </c>
      <c r="AI365" s="1" t="s">
        <v>2094</v>
      </c>
      <c r="AJ365" s="9">
        <v>46224.797569444447</v>
      </c>
      <c r="AN365" s="1">
        <f>_xlfn.XLOOKUP(B365,'Exportar Planilha'!B:B,'Exportar Planilha'!E:E)</f>
        <v>0</v>
      </c>
    </row>
    <row r="366" spans="1:40" hidden="1">
      <c r="A366" s="1" t="s">
        <v>80</v>
      </c>
      <c r="B366" s="1" t="s">
        <v>81</v>
      </c>
      <c r="C366" s="1">
        <v>612600256</v>
      </c>
      <c r="D366" s="1">
        <v>8812</v>
      </c>
      <c r="E366" s="1" t="s">
        <v>17070</v>
      </c>
      <c r="F366" s="1" t="s">
        <v>32</v>
      </c>
      <c r="G366" s="1" t="s">
        <v>34</v>
      </c>
      <c r="H366" s="1" t="s">
        <v>32</v>
      </c>
      <c r="I366" s="1" t="s">
        <v>33</v>
      </c>
      <c r="J366" s="1" t="s">
        <v>35</v>
      </c>
      <c r="K366" s="1">
        <v>1317005</v>
      </c>
      <c r="L366" s="1">
        <v>2026</v>
      </c>
      <c r="M366" s="1" t="s">
        <v>17073</v>
      </c>
      <c r="N366" s="1" t="s">
        <v>11553</v>
      </c>
      <c r="O366" s="1" t="s">
        <v>83</v>
      </c>
      <c r="P366" s="1">
        <v>5700498080</v>
      </c>
      <c r="Q366" s="8" t="s">
        <v>83</v>
      </c>
      <c r="R366" s="8"/>
      <c r="S366" s="1">
        <v>875921</v>
      </c>
      <c r="T366" s="1">
        <v>9243619</v>
      </c>
      <c r="U366" s="1" t="s">
        <v>17416</v>
      </c>
      <c r="V366" s="1" t="s">
        <v>38</v>
      </c>
      <c r="W366" s="1" t="s">
        <v>39</v>
      </c>
      <c r="X366" s="9">
        <v>46084.616944444446</v>
      </c>
      <c r="Y366" s="9">
        <v>46084.97152777778</v>
      </c>
      <c r="Z366" s="9">
        <v>46087.616944444446</v>
      </c>
      <c r="AA366" s="1" t="s">
        <v>40</v>
      </c>
      <c r="AB366" s="1" t="s">
        <v>85</v>
      </c>
      <c r="AC366" s="1" t="s">
        <v>86</v>
      </c>
      <c r="AD366" s="1" t="s">
        <v>43</v>
      </c>
      <c r="AE366" s="1" t="s">
        <v>44</v>
      </c>
      <c r="AF366" s="1" t="s">
        <v>87</v>
      </c>
      <c r="AG366" s="1">
        <v>15</v>
      </c>
      <c r="AH366" s="1">
        <v>15</v>
      </c>
      <c r="AI366" s="1" t="s">
        <v>88</v>
      </c>
      <c r="AJ366" s="9">
        <v>46224.797569444447</v>
      </c>
      <c r="AN366" s="1">
        <f>_xlfn.XLOOKUP(B366,'Exportar Planilha'!B:B,'Exportar Planilha'!E:E)</f>
        <v>0</v>
      </c>
    </row>
    <row r="367" spans="1:40" hidden="1">
      <c r="A367" s="1" t="s">
        <v>1585</v>
      </c>
      <c r="B367" s="1" t="s">
        <v>1586</v>
      </c>
      <c r="C367" s="1">
        <v>612600088</v>
      </c>
      <c r="D367" s="1">
        <v>8812</v>
      </c>
      <c r="E367" s="1" t="s">
        <v>17070</v>
      </c>
      <c r="F367" s="1" t="s">
        <v>32</v>
      </c>
      <c r="G367" s="1" t="s">
        <v>33</v>
      </c>
      <c r="H367" s="1" t="s">
        <v>32</v>
      </c>
      <c r="I367" s="1" t="s">
        <v>33</v>
      </c>
      <c r="J367" s="1" t="s">
        <v>35</v>
      </c>
      <c r="K367" s="1">
        <v>1289479</v>
      </c>
      <c r="L367" s="1">
        <v>2026</v>
      </c>
      <c r="M367" s="1" t="s">
        <v>17071</v>
      </c>
      <c r="N367" s="1" t="s">
        <v>11553</v>
      </c>
      <c r="O367" s="1" t="s">
        <v>1012</v>
      </c>
      <c r="P367" s="1">
        <v>5700500265</v>
      </c>
      <c r="Q367" s="8" t="s">
        <v>1012</v>
      </c>
      <c r="R367" s="8"/>
      <c r="S367" s="1">
        <v>881224</v>
      </c>
      <c r="T367" s="1">
        <v>9175219</v>
      </c>
      <c r="U367" s="1" t="s">
        <v>17417</v>
      </c>
      <c r="V367" s="1" t="s">
        <v>38</v>
      </c>
      <c r="W367" s="1" t="s">
        <v>39</v>
      </c>
      <c r="X367" s="9">
        <v>46041.472870370373</v>
      </c>
      <c r="Y367" s="9">
        <v>46042.631944444445</v>
      </c>
      <c r="Z367" s="9">
        <v>46044.472870370373</v>
      </c>
      <c r="AA367" s="1" t="s">
        <v>40</v>
      </c>
      <c r="AB367" s="1" t="s">
        <v>1589</v>
      </c>
      <c r="AC367" s="1" t="s">
        <v>104</v>
      </c>
      <c r="AD367" s="1" t="s">
        <v>43</v>
      </c>
      <c r="AE367" s="1" t="s">
        <v>44</v>
      </c>
      <c r="AF367" s="1" t="s">
        <v>1590</v>
      </c>
      <c r="AG367" s="1">
        <v>15</v>
      </c>
      <c r="AH367" s="1">
        <v>15</v>
      </c>
      <c r="AI367" s="1" t="s">
        <v>55</v>
      </c>
      <c r="AJ367" s="9">
        <v>46224.797569444447</v>
      </c>
      <c r="AN367" s="1">
        <f>_xlfn.XLOOKUP(B367,'Exportar Planilha'!B:B,'Exportar Planilha'!E:E)</f>
        <v>0</v>
      </c>
    </row>
    <row r="368" spans="1:40" hidden="1">
      <c r="A368" s="1" t="s">
        <v>6657</v>
      </c>
      <c r="B368" s="1" t="s">
        <v>6658</v>
      </c>
      <c r="C368" s="1">
        <v>312600188</v>
      </c>
      <c r="D368" s="1">
        <v>8812</v>
      </c>
      <c r="E368" s="1" t="s">
        <v>17070</v>
      </c>
      <c r="F368" s="1" t="s">
        <v>32</v>
      </c>
      <c r="G368" s="1" t="s">
        <v>33</v>
      </c>
      <c r="J368" s="1" t="s">
        <v>35</v>
      </c>
      <c r="K368" s="1">
        <v>1317444</v>
      </c>
      <c r="L368" s="1">
        <v>2026</v>
      </c>
      <c r="M368" s="1" t="s">
        <v>17071</v>
      </c>
      <c r="N368" s="1" t="s">
        <v>10852</v>
      </c>
      <c r="O368" s="1" t="s">
        <v>69</v>
      </c>
      <c r="P368" s="1">
        <v>5700507152</v>
      </c>
      <c r="Q368" s="8" t="s">
        <v>69</v>
      </c>
      <c r="R368" s="8"/>
      <c r="S368" s="1">
        <v>810979</v>
      </c>
      <c r="T368" s="1">
        <v>8724941</v>
      </c>
      <c r="U368" s="1" t="s">
        <v>17418</v>
      </c>
      <c r="V368" s="1" t="s">
        <v>38</v>
      </c>
      <c r="W368" s="1" t="s">
        <v>39</v>
      </c>
      <c r="X368" s="9">
        <v>46083.740277777775</v>
      </c>
      <c r="Y368" s="9">
        <v>46085.491666666669</v>
      </c>
      <c r="Z368" s="9">
        <v>46086.740277777775</v>
      </c>
      <c r="AA368" s="1" t="s">
        <v>40</v>
      </c>
      <c r="AB368" s="1" t="s">
        <v>240</v>
      </c>
      <c r="AC368" s="1" t="s">
        <v>776</v>
      </c>
      <c r="AD368" s="1" t="s">
        <v>43</v>
      </c>
      <c r="AE368" s="1" t="s">
        <v>44</v>
      </c>
      <c r="AF368" s="1" t="s">
        <v>6660</v>
      </c>
      <c r="AG368" s="1">
        <v>15</v>
      </c>
      <c r="AH368" s="1">
        <v>5</v>
      </c>
      <c r="AI368" s="1" t="s">
        <v>55</v>
      </c>
      <c r="AJ368" s="9">
        <v>46224.797569444447</v>
      </c>
      <c r="AN368" s="1">
        <f>_xlfn.XLOOKUP(B368,'Exportar Planilha'!B:B,'Exportar Planilha'!E:E)</f>
        <v>0</v>
      </c>
    </row>
    <row r="369" spans="1:40">
      <c r="A369" s="1" t="s">
        <v>1698</v>
      </c>
      <c r="B369" s="1" t="s">
        <v>1699</v>
      </c>
      <c r="C369" s="1">
        <v>662600109</v>
      </c>
      <c r="D369" s="1">
        <v>8385</v>
      </c>
      <c r="E369" s="1" t="s">
        <v>17070</v>
      </c>
      <c r="F369" s="1" t="s">
        <v>32</v>
      </c>
      <c r="G369" s="1" t="s">
        <v>110</v>
      </c>
      <c r="H369" s="1" t="s">
        <v>307</v>
      </c>
      <c r="I369" s="1" t="s">
        <v>172</v>
      </c>
      <c r="J369" s="1" t="s">
        <v>35</v>
      </c>
      <c r="K369" s="1">
        <v>1311719</v>
      </c>
      <c r="L369" s="1">
        <v>2026</v>
      </c>
      <c r="M369" s="1" t="s">
        <v>17071</v>
      </c>
      <c r="N369" s="1" t="s">
        <v>12149</v>
      </c>
      <c r="O369" s="1" t="s">
        <v>404</v>
      </c>
      <c r="P369" s="1">
        <v>5700277134</v>
      </c>
      <c r="Q369" s="8" t="e">
        <v>#N/A</v>
      </c>
      <c r="R369" s="8"/>
      <c r="S369" s="1">
        <v>760647</v>
      </c>
      <c r="T369" s="1">
        <v>9411413</v>
      </c>
      <c r="U369" s="1" t="s">
        <v>17419</v>
      </c>
      <c r="V369" s="1" t="s">
        <v>38</v>
      </c>
      <c r="W369" s="1" t="s">
        <v>39</v>
      </c>
      <c r="X369" s="9">
        <v>46064.52171296296</v>
      </c>
      <c r="Y369" s="9">
        <v>46065.627986111111</v>
      </c>
      <c r="Z369" s="9">
        <v>46067.52171296296</v>
      </c>
      <c r="AA369" s="1" t="s">
        <v>40</v>
      </c>
      <c r="AB369" s="1" t="s">
        <v>1190</v>
      </c>
      <c r="AC369" s="1" t="s">
        <v>610</v>
      </c>
      <c r="AD369" s="1" t="s">
        <v>43</v>
      </c>
      <c r="AE369" s="1" t="s">
        <v>44</v>
      </c>
      <c r="AF369" s="1" t="s">
        <v>1702</v>
      </c>
      <c r="AI369" s="1" t="s">
        <v>79</v>
      </c>
      <c r="AJ369" s="9">
        <v>46224.797569444447</v>
      </c>
      <c r="AK369" s="1" t="str">
        <f>VLOOKUP(C369,[1]Planilha1!$C:$AK,35,0)</f>
        <v>ÑOK</v>
      </c>
      <c r="AL369" s="1" t="str">
        <f>VLOOKUP(C369,[1]Planilha1!$C:$AM,36,0)</f>
        <v>QUEIMADO</v>
      </c>
      <c r="AM369" s="1" t="str">
        <f>VLOOKUP(C369,[1]Planilha1!$C:$AM,37,0)</f>
        <v>NÃO</v>
      </c>
      <c r="AN369" s="1" t="str">
        <f>_xlfn.XLOOKUP(B369,'Exportar Planilha'!B:B,'Exportar Planilha'!E:E)</f>
        <v>Tem a palavra queimado</v>
      </c>
    </row>
    <row r="370" spans="1:40" hidden="1">
      <c r="A370" s="1" t="s">
        <v>4573</v>
      </c>
      <c r="B370" s="1" t="s">
        <v>4574</v>
      </c>
      <c r="C370" s="1">
        <v>412600275</v>
      </c>
      <c r="D370" s="1">
        <v>8812</v>
      </c>
      <c r="E370" s="1" t="s">
        <v>17070</v>
      </c>
      <c r="F370" s="1" t="s">
        <v>32</v>
      </c>
      <c r="G370" s="1" t="s">
        <v>33</v>
      </c>
      <c r="H370" s="1" t="s">
        <v>32</v>
      </c>
      <c r="I370" s="1" t="s">
        <v>33</v>
      </c>
      <c r="J370" s="1" t="s">
        <v>35</v>
      </c>
      <c r="K370" s="1">
        <v>1318059</v>
      </c>
      <c r="L370" s="1">
        <v>2026</v>
      </c>
      <c r="M370" s="1" t="s">
        <v>17071</v>
      </c>
      <c r="N370" s="1" t="s">
        <v>13191</v>
      </c>
      <c r="O370" s="1" t="s">
        <v>419</v>
      </c>
      <c r="P370" s="1">
        <v>5700508107</v>
      </c>
      <c r="Q370" s="8" t="s">
        <v>419</v>
      </c>
      <c r="R370" s="8"/>
      <c r="S370" s="1">
        <v>645247</v>
      </c>
      <c r="T370" s="1">
        <v>8623073</v>
      </c>
      <c r="U370" s="1" t="s">
        <v>17420</v>
      </c>
      <c r="V370" s="1" t="s">
        <v>38</v>
      </c>
      <c r="W370" s="1" t="s">
        <v>39</v>
      </c>
      <c r="X370" s="9">
        <v>46086.872175925928</v>
      </c>
      <c r="Y370" s="9">
        <v>46089.604108796295</v>
      </c>
      <c r="Z370" s="9">
        <v>46089.872175925928</v>
      </c>
      <c r="AA370" s="1" t="s">
        <v>40</v>
      </c>
      <c r="AB370" s="1" t="s">
        <v>287</v>
      </c>
      <c r="AC370" s="1" t="s">
        <v>421</v>
      </c>
      <c r="AD370" s="1" t="s">
        <v>43</v>
      </c>
      <c r="AE370" s="1" t="s">
        <v>44</v>
      </c>
      <c r="AF370" s="1" t="s">
        <v>4577</v>
      </c>
      <c r="AG370" s="1">
        <v>15</v>
      </c>
      <c r="AH370" s="1">
        <v>15</v>
      </c>
      <c r="AI370" s="1" t="s">
        <v>135</v>
      </c>
      <c r="AJ370" s="9">
        <v>46224.797569444447</v>
      </c>
      <c r="AN370" s="1">
        <f>_xlfn.XLOOKUP(B370,'Exportar Planilha'!B:B,'Exportar Planilha'!E:E)</f>
        <v>0</v>
      </c>
    </row>
    <row r="371" spans="1:40" hidden="1">
      <c r="A371" s="1" t="s">
        <v>3756</v>
      </c>
      <c r="B371" s="1" t="s">
        <v>3757</v>
      </c>
      <c r="C371" s="1">
        <v>662600060</v>
      </c>
      <c r="D371" s="1">
        <v>8812</v>
      </c>
      <c r="E371" s="1" t="s">
        <v>17070</v>
      </c>
      <c r="F371" s="1" t="s">
        <v>32</v>
      </c>
      <c r="G371" s="1" t="s">
        <v>34</v>
      </c>
      <c r="H371" s="1" t="s">
        <v>32</v>
      </c>
      <c r="I371" s="1" t="s">
        <v>34</v>
      </c>
      <c r="J371" s="1" t="s">
        <v>35</v>
      </c>
      <c r="K371" s="1">
        <v>1295948</v>
      </c>
      <c r="L371" s="1">
        <v>2026</v>
      </c>
      <c r="M371" s="1" t="s">
        <v>17071</v>
      </c>
      <c r="N371" s="1" t="s">
        <v>12149</v>
      </c>
      <c r="O371" s="1" t="s">
        <v>222</v>
      </c>
      <c r="P371" s="1">
        <v>5700511127</v>
      </c>
      <c r="Q371" s="8" t="s">
        <v>222</v>
      </c>
      <c r="R371" s="8"/>
      <c r="S371" s="1">
        <v>882382</v>
      </c>
      <c r="T371" s="1">
        <v>9268271</v>
      </c>
      <c r="U371" s="1" t="s">
        <v>17421</v>
      </c>
      <c r="V371" s="1" t="s">
        <v>38</v>
      </c>
      <c r="W371" s="1" t="s">
        <v>39</v>
      </c>
      <c r="X371" s="9">
        <v>46045.103692129633</v>
      </c>
      <c r="Y371" s="9">
        <v>46045.575949074075</v>
      </c>
      <c r="Z371" s="9">
        <v>46048.103692129633</v>
      </c>
      <c r="AA371" s="1" t="s">
        <v>40</v>
      </c>
      <c r="AB371" s="1" t="s">
        <v>2640</v>
      </c>
      <c r="AC371" s="1" t="s">
        <v>830</v>
      </c>
      <c r="AD371" s="1" t="s">
        <v>116</v>
      </c>
      <c r="AE371" s="1" t="s">
        <v>44</v>
      </c>
      <c r="AF371" s="1" t="s">
        <v>1479</v>
      </c>
      <c r="AG371" s="1">
        <v>75</v>
      </c>
      <c r="AH371" s="1">
        <v>75</v>
      </c>
      <c r="AI371" s="1" t="s">
        <v>862</v>
      </c>
      <c r="AJ371" s="9">
        <v>46224.797569444447</v>
      </c>
      <c r="AN371" s="1">
        <f>_xlfn.XLOOKUP(B371,'Exportar Planilha'!B:B,'Exportar Planilha'!E:E)</f>
        <v>0</v>
      </c>
    </row>
    <row r="372" spans="1:40" hidden="1">
      <c r="A372" s="1" t="s">
        <v>8159</v>
      </c>
      <c r="B372" s="1" t="s">
        <v>8160</v>
      </c>
      <c r="C372" s="1">
        <v>662600269</v>
      </c>
      <c r="D372" s="1">
        <v>8812</v>
      </c>
      <c r="E372" s="1" t="s">
        <v>17070</v>
      </c>
      <c r="F372" s="1" t="s">
        <v>32</v>
      </c>
      <c r="G372" s="1" t="s">
        <v>33</v>
      </c>
      <c r="H372" s="1" t="s">
        <v>32</v>
      </c>
      <c r="I372" s="1" t="s">
        <v>33</v>
      </c>
      <c r="J372" s="1" t="s">
        <v>35</v>
      </c>
      <c r="K372" s="1">
        <v>1335397</v>
      </c>
      <c r="L372" s="1">
        <v>2026</v>
      </c>
      <c r="M372" s="1" t="s">
        <v>17071</v>
      </c>
      <c r="N372" s="1" t="s">
        <v>12149</v>
      </c>
      <c r="O372" s="1" t="s">
        <v>700</v>
      </c>
      <c r="P372" s="1">
        <v>5700519039</v>
      </c>
      <c r="Q372" s="8" t="s">
        <v>700</v>
      </c>
      <c r="R372" s="8"/>
      <c r="S372" s="1">
        <v>820524</v>
      </c>
      <c r="T372" s="1">
        <v>9393361</v>
      </c>
      <c r="U372" s="1" t="s">
        <v>17422</v>
      </c>
      <c r="V372" s="1" t="s">
        <v>38</v>
      </c>
      <c r="W372" s="1" t="s">
        <v>39</v>
      </c>
      <c r="X372" s="9">
        <v>46134.569363425922</v>
      </c>
      <c r="Y372" s="9">
        <v>46135.016076388885</v>
      </c>
      <c r="Z372" s="9">
        <v>46137.569363425922</v>
      </c>
      <c r="AA372" s="1" t="s">
        <v>40</v>
      </c>
      <c r="AB372" s="1" t="s">
        <v>950</v>
      </c>
      <c r="AC372" s="1" t="s">
        <v>610</v>
      </c>
      <c r="AD372" s="1" t="s">
        <v>43</v>
      </c>
      <c r="AE372" s="1" t="s">
        <v>44</v>
      </c>
      <c r="AF372" s="1" t="s">
        <v>8163</v>
      </c>
      <c r="AG372" s="1">
        <v>15</v>
      </c>
      <c r="AH372" s="1">
        <v>15</v>
      </c>
      <c r="AI372" s="1" t="s">
        <v>55</v>
      </c>
      <c r="AJ372" s="9">
        <v>46224.797569444447</v>
      </c>
      <c r="AN372" s="1">
        <f>_xlfn.XLOOKUP(B372,'Exportar Planilha'!B:B,'Exportar Planilha'!E:E)</f>
        <v>0</v>
      </c>
    </row>
    <row r="373" spans="1:40" hidden="1">
      <c r="A373" s="1" t="s">
        <v>1122</v>
      </c>
      <c r="B373" s="1" t="s">
        <v>1123</v>
      </c>
      <c r="C373" s="1">
        <v>612600358</v>
      </c>
      <c r="D373" s="1">
        <v>8812</v>
      </c>
      <c r="E373" s="1" t="s">
        <v>17070</v>
      </c>
      <c r="F373" s="1" t="s">
        <v>32</v>
      </c>
      <c r="G373" s="1" t="s">
        <v>33</v>
      </c>
      <c r="H373" s="1" t="s">
        <v>32</v>
      </c>
      <c r="I373" s="1" t="s">
        <v>33</v>
      </c>
      <c r="J373" s="1" t="s">
        <v>35</v>
      </c>
      <c r="K373" s="1">
        <v>1327120</v>
      </c>
      <c r="L373" s="1">
        <v>2026</v>
      </c>
      <c r="M373" s="1" t="s">
        <v>17071</v>
      </c>
      <c r="N373" s="1" t="s">
        <v>11553</v>
      </c>
      <c r="O373" s="1" t="s">
        <v>36</v>
      </c>
      <c r="P373" s="1">
        <v>5700519058</v>
      </c>
      <c r="Q373" s="8" t="s">
        <v>36</v>
      </c>
      <c r="R373" s="8"/>
      <c r="S373" s="1">
        <v>736517</v>
      </c>
      <c r="T373" s="1">
        <v>9211686</v>
      </c>
      <c r="U373" s="1" t="s">
        <v>17423</v>
      </c>
      <c r="V373" s="1" t="s">
        <v>38</v>
      </c>
      <c r="W373" s="1" t="s">
        <v>39</v>
      </c>
      <c r="X373" s="9">
        <v>46112.472187500003</v>
      </c>
      <c r="Y373" s="9">
        <v>46112.680555555555</v>
      </c>
      <c r="Z373" s="9">
        <v>46115.472187500003</v>
      </c>
      <c r="AA373" s="1" t="s">
        <v>40</v>
      </c>
      <c r="AB373" s="1" t="s">
        <v>148</v>
      </c>
      <c r="AC373" s="1" t="s">
        <v>42</v>
      </c>
      <c r="AD373" s="1" t="s">
        <v>43</v>
      </c>
      <c r="AE373" s="1" t="s">
        <v>44</v>
      </c>
      <c r="AF373" s="1" t="s">
        <v>1126</v>
      </c>
      <c r="AG373" s="1">
        <v>30</v>
      </c>
      <c r="AH373" s="1">
        <v>30</v>
      </c>
      <c r="AI373" s="1" t="s">
        <v>561</v>
      </c>
      <c r="AJ373" s="9">
        <v>46224.797569444447</v>
      </c>
      <c r="AN373" s="1">
        <f>_xlfn.XLOOKUP(B373,'Exportar Planilha'!B:B,'Exportar Planilha'!E:E)</f>
        <v>0</v>
      </c>
    </row>
    <row r="374" spans="1:40" hidden="1">
      <c r="A374" s="1" t="s">
        <v>3770</v>
      </c>
      <c r="B374" s="1" t="s">
        <v>3771</v>
      </c>
      <c r="C374" s="1">
        <v>512600134</v>
      </c>
      <c r="D374" s="1">
        <v>8812</v>
      </c>
      <c r="E374" s="1" t="s">
        <v>17070</v>
      </c>
      <c r="F374" s="1" t="s">
        <v>32</v>
      </c>
      <c r="G374" s="1" t="s">
        <v>33</v>
      </c>
      <c r="H374" s="1" t="s">
        <v>32</v>
      </c>
      <c r="I374" s="1" t="s">
        <v>33</v>
      </c>
      <c r="J374" s="1" t="s">
        <v>35</v>
      </c>
      <c r="K374" s="1">
        <v>1336136</v>
      </c>
      <c r="L374" s="1">
        <v>2026</v>
      </c>
      <c r="M374" s="1" t="s">
        <v>17071</v>
      </c>
      <c r="N374" s="1" t="s">
        <v>12832</v>
      </c>
      <c r="O374" s="1" t="s">
        <v>211</v>
      </c>
      <c r="P374" s="1">
        <v>5700519116</v>
      </c>
      <c r="Q374" s="8" t="s">
        <v>211</v>
      </c>
      <c r="R374" s="8"/>
      <c r="S374" s="1">
        <v>863957</v>
      </c>
      <c r="T374" s="1">
        <v>8741584</v>
      </c>
      <c r="U374" s="1" t="s">
        <v>17424</v>
      </c>
      <c r="V374" s="1" t="s">
        <v>38</v>
      </c>
      <c r="W374" s="1" t="s">
        <v>39</v>
      </c>
      <c r="X374" s="9">
        <v>46135.830243055556</v>
      </c>
      <c r="Y374" s="9">
        <v>46136.729942129627</v>
      </c>
      <c r="Z374" s="9">
        <v>46138.830243055556</v>
      </c>
      <c r="AA374" s="1" t="s">
        <v>40</v>
      </c>
      <c r="AB374" s="1" t="s">
        <v>554</v>
      </c>
      <c r="AC374" s="1" t="s">
        <v>248</v>
      </c>
      <c r="AD374" s="1" t="s">
        <v>43</v>
      </c>
      <c r="AE374" s="1" t="s">
        <v>44</v>
      </c>
      <c r="AF374" s="1" t="s">
        <v>3772</v>
      </c>
      <c r="AG374" s="1">
        <v>15</v>
      </c>
      <c r="AH374" s="1">
        <v>15</v>
      </c>
      <c r="AI374" s="1" t="s">
        <v>65</v>
      </c>
      <c r="AJ374" s="9">
        <v>46224.797569444447</v>
      </c>
      <c r="AN374" s="1">
        <f>_xlfn.XLOOKUP(B374,'Exportar Planilha'!B:B,'Exportar Planilha'!E:E)</f>
        <v>0</v>
      </c>
    </row>
    <row r="375" spans="1:40" hidden="1">
      <c r="A375" s="1" t="s">
        <v>965</v>
      </c>
      <c r="B375" s="1" t="s">
        <v>966</v>
      </c>
      <c r="C375" s="1">
        <v>112600572</v>
      </c>
      <c r="D375" s="1">
        <v>8812</v>
      </c>
      <c r="E375" s="1" t="s">
        <v>17070</v>
      </c>
      <c r="F375" s="1" t="s">
        <v>32</v>
      </c>
      <c r="G375" s="1" t="s">
        <v>285</v>
      </c>
      <c r="H375" s="1" t="s">
        <v>32</v>
      </c>
      <c r="I375" s="1" t="s">
        <v>285</v>
      </c>
      <c r="J375" s="1" t="s">
        <v>35</v>
      </c>
      <c r="K375" s="1">
        <v>1349239</v>
      </c>
      <c r="L375" s="1">
        <v>2026</v>
      </c>
      <c r="M375" s="1" t="s">
        <v>17073</v>
      </c>
      <c r="N375" s="1" t="s">
        <v>9468</v>
      </c>
      <c r="O375" s="1" t="s">
        <v>204</v>
      </c>
      <c r="P375" s="1">
        <v>5700519196</v>
      </c>
      <c r="Q375" s="8" t="s">
        <v>204</v>
      </c>
      <c r="R375" s="8"/>
      <c r="S375" s="1">
        <v>880301</v>
      </c>
      <c r="T375" s="1">
        <v>8845396</v>
      </c>
      <c r="U375" s="1" t="s">
        <v>17425</v>
      </c>
      <c r="V375" s="1" t="s">
        <v>38</v>
      </c>
      <c r="W375" s="1" t="s">
        <v>39</v>
      </c>
      <c r="X375" s="9">
        <v>46170.874039351853</v>
      </c>
      <c r="Y375" s="9">
        <v>46171.722222222219</v>
      </c>
      <c r="Z375" s="9">
        <v>46173.874039351853</v>
      </c>
      <c r="AA375" s="1" t="s">
        <v>40</v>
      </c>
      <c r="AB375" s="1" t="s">
        <v>330</v>
      </c>
      <c r="AC375" s="1" t="s">
        <v>206</v>
      </c>
      <c r="AD375" s="1" t="s">
        <v>43</v>
      </c>
      <c r="AE375" s="1" t="s">
        <v>44</v>
      </c>
      <c r="AF375" s="1" t="s">
        <v>969</v>
      </c>
      <c r="AG375" s="1">
        <v>15</v>
      </c>
      <c r="AH375" s="1">
        <v>5</v>
      </c>
      <c r="AI375" s="1" t="s">
        <v>159</v>
      </c>
      <c r="AJ375" s="9">
        <v>46224.797569444447</v>
      </c>
      <c r="AN375" s="1">
        <f>_xlfn.XLOOKUP(B375,'Exportar Planilha'!B:B,'Exportar Planilha'!E:E)</f>
        <v>0</v>
      </c>
    </row>
    <row r="376" spans="1:40" hidden="1">
      <c r="A376" s="1" t="s">
        <v>5823</v>
      </c>
      <c r="B376" s="1" t="s">
        <v>5824</v>
      </c>
      <c r="C376" s="1">
        <v>412600348</v>
      </c>
      <c r="D376" s="1">
        <v>8385</v>
      </c>
      <c r="E376" s="1" t="s">
        <v>17070</v>
      </c>
      <c r="F376" s="1" t="s">
        <v>32</v>
      </c>
      <c r="G376" s="1" t="s">
        <v>33</v>
      </c>
      <c r="H376" s="1" t="s">
        <v>32</v>
      </c>
      <c r="I376" s="1" t="s">
        <v>33</v>
      </c>
      <c r="J376" s="1" t="s">
        <v>35</v>
      </c>
      <c r="K376" s="1">
        <v>1327932</v>
      </c>
      <c r="L376" s="1">
        <v>2026</v>
      </c>
      <c r="M376" s="1" t="s">
        <v>17071</v>
      </c>
      <c r="N376" s="1" t="s">
        <v>13191</v>
      </c>
      <c r="O376" s="1" t="s">
        <v>5826</v>
      </c>
      <c r="P376" s="1">
        <v>5700520047</v>
      </c>
      <c r="Q376" s="8" t="s">
        <v>5826</v>
      </c>
      <c r="R376" s="8"/>
      <c r="S376" s="1">
        <v>696148</v>
      </c>
      <c r="T376" s="1">
        <v>8655421</v>
      </c>
      <c r="U376" s="1" t="s">
        <v>17426</v>
      </c>
      <c r="V376" s="1" t="s">
        <v>38</v>
      </c>
      <c r="W376" s="1" t="s">
        <v>39</v>
      </c>
      <c r="X376" s="9">
        <v>46114.467974537038</v>
      </c>
      <c r="Y376" s="9">
        <v>46115.362222222226</v>
      </c>
      <c r="Z376" s="9">
        <v>46117.467974537038</v>
      </c>
      <c r="AA376" s="1" t="s">
        <v>40</v>
      </c>
      <c r="AB376" s="1" t="s">
        <v>1568</v>
      </c>
      <c r="AC376" s="1" t="s">
        <v>125</v>
      </c>
      <c r="AD376" s="1" t="s">
        <v>43</v>
      </c>
      <c r="AE376" s="1" t="s">
        <v>44</v>
      </c>
      <c r="AF376" s="1" t="s">
        <v>5828</v>
      </c>
      <c r="AG376" s="1">
        <v>15</v>
      </c>
      <c r="AH376" s="1">
        <v>5</v>
      </c>
      <c r="AI376" s="1" t="s">
        <v>400</v>
      </c>
      <c r="AJ376" s="9">
        <v>46224.797569444447</v>
      </c>
      <c r="AN376" s="1">
        <f>_xlfn.XLOOKUP(B376,'Exportar Planilha'!B:B,'Exportar Planilha'!E:E)</f>
        <v>0</v>
      </c>
    </row>
    <row r="377" spans="1:40">
      <c r="A377" s="1" t="s">
        <v>4867</v>
      </c>
      <c r="B377" s="1" t="s">
        <v>4868</v>
      </c>
      <c r="C377" s="1">
        <v>662600188</v>
      </c>
      <c r="D377" s="1">
        <v>8385</v>
      </c>
      <c r="E377" s="1" t="s">
        <v>17100</v>
      </c>
      <c r="F377" s="1" t="s">
        <v>32</v>
      </c>
      <c r="G377" s="1" t="s">
        <v>33</v>
      </c>
      <c r="H377" s="1" t="s">
        <v>32</v>
      </c>
      <c r="I377" s="1" t="s">
        <v>33</v>
      </c>
      <c r="J377" s="1" t="s">
        <v>35</v>
      </c>
      <c r="K377" s="1">
        <v>1323028</v>
      </c>
      <c r="L377" s="1">
        <v>2026</v>
      </c>
      <c r="M377" s="1" t="s">
        <v>17071</v>
      </c>
      <c r="N377" s="1" t="s">
        <v>12149</v>
      </c>
      <c r="O377" s="1" t="s">
        <v>404</v>
      </c>
      <c r="P377" s="1">
        <v>5700284131</v>
      </c>
      <c r="Q377" s="8" t="e">
        <v>#N/A</v>
      </c>
      <c r="R377" s="8"/>
      <c r="S377" s="1">
        <v>850640</v>
      </c>
      <c r="T377" s="1">
        <v>9383071</v>
      </c>
      <c r="U377" s="1" t="s">
        <v>17427</v>
      </c>
      <c r="V377" s="1" t="s">
        <v>38</v>
      </c>
      <c r="W377" s="1" t="s">
        <v>39</v>
      </c>
      <c r="X377" s="9">
        <v>46101.710868055554</v>
      </c>
      <c r="Y377" s="9">
        <v>46103.610127314816</v>
      </c>
      <c r="Z377" s="9">
        <v>46104.710868055554</v>
      </c>
      <c r="AA377" s="1" t="s">
        <v>40</v>
      </c>
      <c r="AB377" s="1" t="s">
        <v>2911</v>
      </c>
      <c r="AC377" s="1" t="s">
        <v>830</v>
      </c>
      <c r="AD377" s="1" t="s">
        <v>43</v>
      </c>
      <c r="AE377" s="1" t="s">
        <v>226</v>
      </c>
      <c r="AF377" s="1" t="s">
        <v>4871</v>
      </c>
      <c r="AG377" s="1">
        <v>15</v>
      </c>
      <c r="AH377" s="1">
        <v>10</v>
      </c>
      <c r="AJ377" s="9">
        <v>15</v>
      </c>
      <c r="AK377" s="1" t="str">
        <f>VLOOKUP(C377,[1]Planilha1!$C:$AK,35,0)</f>
        <v>ÑOK</v>
      </c>
      <c r="AL377" s="1" t="str">
        <f>VLOOKUP(C377,[1]Planilha1!$C:$AM,36,0)</f>
        <v>QUEIMADO</v>
      </c>
      <c r="AM377" s="1" t="str">
        <f>VLOOKUP(C377,[1]Planilha1!$C:$AM,37,0)</f>
        <v>NÃO</v>
      </c>
      <c r="AN377" s="1" t="str">
        <f>_xlfn.XLOOKUP(B377,'Exportar Planilha'!B:B,'Exportar Planilha'!E:E)</f>
        <v>Tem a palavra queimado E TRAFO</v>
      </c>
    </row>
    <row r="378" spans="1:40" hidden="1">
      <c r="A378" s="1" t="s">
        <v>5045</v>
      </c>
      <c r="B378" s="1" t="s">
        <v>5046</v>
      </c>
      <c r="C378" s="1">
        <v>662600160</v>
      </c>
      <c r="D378" s="1">
        <v>8812</v>
      </c>
      <c r="E378" s="1" t="s">
        <v>17070</v>
      </c>
      <c r="F378" s="1" t="s">
        <v>32</v>
      </c>
      <c r="G378" s="1" t="s">
        <v>33</v>
      </c>
      <c r="H378" s="1" t="s">
        <v>32</v>
      </c>
      <c r="I378" s="1" t="s">
        <v>33</v>
      </c>
      <c r="J378" s="1" t="s">
        <v>35</v>
      </c>
      <c r="K378" s="1">
        <v>1318071</v>
      </c>
      <c r="L378" s="1">
        <v>2026</v>
      </c>
      <c r="M378" s="1" t="s">
        <v>17073</v>
      </c>
      <c r="N378" s="1" t="s">
        <v>12149</v>
      </c>
      <c r="O378" s="1" t="s">
        <v>222</v>
      </c>
      <c r="P378" s="1">
        <v>5700521127</v>
      </c>
      <c r="Q378" s="8" t="s">
        <v>222</v>
      </c>
      <c r="R378" s="8"/>
      <c r="S378" s="1">
        <v>880788</v>
      </c>
      <c r="T378" s="1">
        <v>9269292</v>
      </c>
      <c r="U378" s="1" t="s">
        <v>17428</v>
      </c>
      <c r="V378" s="1" t="s">
        <v>38</v>
      </c>
      <c r="W378" s="1" t="s">
        <v>39</v>
      </c>
      <c r="X378" s="9">
        <v>46088.459618055553</v>
      </c>
      <c r="Y378" s="9">
        <v>46088.955659722225</v>
      </c>
      <c r="Z378" s="9">
        <v>46091.459618055553</v>
      </c>
      <c r="AA378" s="1" t="s">
        <v>40</v>
      </c>
      <c r="AB378" s="1" t="s">
        <v>2640</v>
      </c>
      <c r="AC378" s="1" t="s">
        <v>86</v>
      </c>
      <c r="AD378" s="1" t="s">
        <v>43</v>
      </c>
      <c r="AE378" s="1" t="s">
        <v>44</v>
      </c>
      <c r="AF378" s="1" t="s">
        <v>5049</v>
      </c>
      <c r="AG378" s="1">
        <v>15</v>
      </c>
      <c r="AH378" s="1">
        <v>15</v>
      </c>
      <c r="AI378" s="1" t="s">
        <v>135</v>
      </c>
      <c r="AJ378" s="9">
        <v>46224.797569444447</v>
      </c>
      <c r="AN378" s="1">
        <f>_xlfn.XLOOKUP(B378,'Exportar Planilha'!B:B,'Exportar Planilha'!E:E)</f>
        <v>0</v>
      </c>
    </row>
    <row r="379" spans="1:40" hidden="1">
      <c r="A379" s="1" t="s">
        <v>2931</v>
      </c>
      <c r="B379" s="1" t="s">
        <v>2932</v>
      </c>
      <c r="C379" s="1">
        <v>212600028</v>
      </c>
      <c r="D379" s="1">
        <v>8812</v>
      </c>
      <c r="E379" s="1" t="s">
        <v>17070</v>
      </c>
      <c r="F379" s="1" t="s">
        <v>32</v>
      </c>
      <c r="G379" s="1" t="s">
        <v>33</v>
      </c>
      <c r="H379" s="1" t="s">
        <v>32</v>
      </c>
      <c r="I379" s="1" t="s">
        <v>33</v>
      </c>
      <c r="J379" s="1" t="s">
        <v>35</v>
      </c>
      <c r="K379" s="1">
        <v>1278471</v>
      </c>
      <c r="L379" s="1">
        <v>2026</v>
      </c>
      <c r="M379" s="1" t="s">
        <v>17071</v>
      </c>
      <c r="N379" s="1" t="s">
        <v>10032</v>
      </c>
      <c r="O379" s="1" t="s">
        <v>773</v>
      </c>
      <c r="P379" s="1">
        <v>5700521233</v>
      </c>
      <c r="Q379" s="8" t="s">
        <v>773</v>
      </c>
      <c r="R379" s="8"/>
      <c r="S379" s="1">
        <v>676599</v>
      </c>
      <c r="T379" s="1">
        <v>8960510</v>
      </c>
      <c r="U379" s="1" t="s">
        <v>17429</v>
      </c>
      <c r="V379" s="1" t="s">
        <v>38</v>
      </c>
      <c r="W379" s="1" t="s">
        <v>39</v>
      </c>
      <c r="X379" s="9">
        <v>46025.52008101852</v>
      </c>
      <c r="Y379" s="9">
        <v>46026.870138888888</v>
      </c>
      <c r="Z379" s="9">
        <v>46028.52008101852</v>
      </c>
      <c r="AA379" s="1" t="s">
        <v>232</v>
      </c>
      <c r="AB379" s="1" t="s">
        <v>860</v>
      </c>
      <c r="AC379" s="1" t="s">
        <v>354</v>
      </c>
      <c r="AD379" s="1" t="s">
        <v>43</v>
      </c>
      <c r="AE379" s="1" t="s">
        <v>44</v>
      </c>
      <c r="AF379" s="1" t="s">
        <v>2935</v>
      </c>
      <c r="AG379" s="1">
        <v>15</v>
      </c>
      <c r="AH379" s="1">
        <v>5</v>
      </c>
      <c r="AI379" s="1" t="s">
        <v>55</v>
      </c>
      <c r="AJ379" s="9">
        <v>46224.797569444447</v>
      </c>
      <c r="AN379" s="1">
        <f>_xlfn.XLOOKUP(B379,'Exportar Planilha'!B:B,'Exportar Planilha'!E:E)</f>
        <v>0</v>
      </c>
    </row>
    <row r="380" spans="1:40" hidden="1">
      <c r="A380" s="1" t="s">
        <v>7061</v>
      </c>
      <c r="B380" s="1" t="s">
        <v>7062</v>
      </c>
      <c r="C380" s="1">
        <v>312600228</v>
      </c>
      <c r="D380" s="1">
        <v>8812</v>
      </c>
      <c r="E380" s="1" t="s">
        <v>17070</v>
      </c>
      <c r="F380" s="1" t="s">
        <v>32</v>
      </c>
      <c r="J380" s="1" t="s">
        <v>35</v>
      </c>
      <c r="K380" s="1">
        <v>1325563</v>
      </c>
      <c r="L380" s="1">
        <v>2026</v>
      </c>
      <c r="M380" s="1" t="s">
        <v>17071</v>
      </c>
      <c r="N380" s="1" t="s">
        <v>10852</v>
      </c>
      <c r="O380" s="1" t="s">
        <v>545</v>
      </c>
      <c r="P380" s="1">
        <v>5700522043</v>
      </c>
      <c r="Q380" s="8" t="s">
        <v>545</v>
      </c>
      <c r="R380" s="8"/>
      <c r="S380" s="1">
        <v>839356</v>
      </c>
      <c r="T380" s="1">
        <v>8770020</v>
      </c>
      <c r="U380" s="1" t="s">
        <v>17430</v>
      </c>
      <c r="V380" s="1" t="s">
        <v>38</v>
      </c>
      <c r="W380" s="1" t="s">
        <v>39</v>
      </c>
      <c r="X380" s="9">
        <v>46107.560567129629</v>
      </c>
      <c r="Y380" s="9">
        <v>46107.780555555553</v>
      </c>
      <c r="Z380" s="9">
        <v>46110.560567129629</v>
      </c>
      <c r="AA380" s="1" t="s">
        <v>40</v>
      </c>
      <c r="AB380" s="1" t="s">
        <v>547</v>
      </c>
      <c r="AC380" s="1" t="s">
        <v>1627</v>
      </c>
      <c r="AD380" s="1" t="s">
        <v>43</v>
      </c>
      <c r="AE380" s="1" t="s">
        <v>44</v>
      </c>
      <c r="AF380" s="1" t="s">
        <v>7064</v>
      </c>
      <c r="AG380" s="1">
        <v>15</v>
      </c>
      <c r="AH380" s="1">
        <v>15</v>
      </c>
      <c r="AI380" s="1" t="s">
        <v>1629</v>
      </c>
      <c r="AJ380" s="9">
        <v>46224.797569444447</v>
      </c>
      <c r="AN380" s="1">
        <f>_xlfn.XLOOKUP(B380,'Exportar Planilha'!B:B,'Exportar Planilha'!E:E)</f>
        <v>0</v>
      </c>
    </row>
    <row r="381" spans="1:40" hidden="1">
      <c r="A381" s="1" t="s">
        <v>1541</v>
      </c>
      <c r="B381" s="1" t="s">
        <v>1542</v>
      </c>
      <c r="C381" s="1">
        <v>612600553</v>
      </c>
      <c r="D381" s="1">
        <v>8812</v>
      </c>
      <c r="E381" s="1" t="s">
        <v>17070</v>
      </c>
      <c r="F381" s="1" t="s">
        <v>32</v>
      </c>
      <c r="G381" s="1" t="s">
        <v>110</v>
      </c>
      <c r="H381" s="1" t="s">
        <v>32</v>
      </c>
      <c r="I381" s="1" t="s">
        <v>172</v>
      </c>
      <c r="J381" s="1" t="s">
        <v>35</v>
      </c>
      <c r="K381" s="1">
        <v>1347361</v>
      </c>
      <c r="L381" s="1">
        <v>2026</v>
      </c>
      <c r="M381" s="1" t="s">
        <v>17071</v>
      </c>
      <c r="N381" s="1" t="s">
        <v>11553</v>
      </c>
      <c r="O381" s="1" t="s">
        <v>36</v>
      </c>
      <c r="P381" s="1">
        <v>5700524058</v>
      </c>
      <c r="Q381" s="8" t="s">
        <v>36</v>
      </c>
      <c r="R381" s="8"/>
      <c r="S381" s="1">
        <v>747435</v>
      </c>
      <c r="T381" s="1">
        <v>9214709</v>
      </c>
      <c r="U381" s="1" t="s">
        <v>17431</v>
      </c>
      <c r="V381" s="1" t="s">
        <v>38</v>
      </c>
      <c r="W381" s="1" t="s">
        <v>39</v>
      </c>
      <c r="X381" s="9">
        <v>46162.568506944444</v>
      </c>
      <c r="Y381" s="9">
        <v>46162.868055555555</v>
      </c>
      <c r="Z381" s="9">
        <v>46165.568506944444</v>
      </c>
      <c r="AA381" s="1" t="s">
        <v>147</v>
      </c>
      <c r="AB381" s="1" t="s">
        <v>148</v>
      </c>
      <c r="AC381" s="1" t="s">
        <v>149</v>
      </c>
      <c r="AD381" s="1" t="s">
        <v>43</v>
      </c>
      <c r="AE381" s="1" t="s">
        <v>44</v>
      </c>
      <c r="AF381" s="1" t="s">
        <v>1545</v>
      </c>
      <c r="AG381" s="1">
        <v>1125</v>
      </c>
      <c r="AH381" s="1">
        <v>1125</v>
      </c>
      <c r="AI381" s="1" t="s">
        <v>118</v>
      </c>
      <c r="AJ381" s="9">
        <v>46224.797569444447</v>
      </c>
      <c r="AN381" s="1">
        <f>_xlfn.XLOOKUP(B381,'Exportar Planilha'!B:B,'Exportar Planilha'!E:E)</f>
        <v>0</v>
      </c>
    </row>
    <row r="382" spans="1:40" hidden="1">
      <c r="A382" s="1" t="s">
        <v>3449</v>
      </c>
      <c r="B382" s="1" t="s">
        <v>3450</v>
      </c>
      <c r="C382" s="1">
        <v>412600151</v>
      </c>
      <c r="D382" s="1">
        <v>25962</v>
      </c>
      <c r="E382" s="1" t="s">
        <v>17070</v>
      </c>
      <c r="F382" s="1" t="s">
        <v>32</v>
      </c>
      <c r="G382" s="1" t="s">
        <v>33</v>
      </c>
      <c r="H382" s="1" t="s">
        <v>32</v>
      </c>
      <c r="I382" s="1" t="s">
        <v>33</v>
      </c>
      <c r="J382" s="1" t="s">
        <v>35</v>
      </c>
      <c r="K382" s="1">
        <v>1303073</v>
      </c>
      <c r="L382" s="1">
        <v>2026</v>
      </c>
      <c r="M382" s="1" t="s">
        <v>17071</v>
      </c>
      <c r="N382" s="1" t="s">
        <v>13191</v>
      </c>
      <c r="O382" s="1" t="s">
        <v>1820</v>
      </c>
      <c r="P382" s="1">
        <v>5700525037</v>
      </c>
      <c r="Q382" s="8" t="s">
        <v>1820</v>
      </c>
      <c r="R382" s="8"/>
      <c r="S382" s="1">
        <v>725951</v>
      </c>
      <c r="T382" s="1">
        <v>8755233</v>
      </c>
      <c r="U382" s="1" t="s">
        <v>17432</v>
      </c>
      <c r="V382" s="1" t="s">
        <v>38</v>
      </c>
      <c r="W382" s="1" t="s">
        <v>39</v>
      </c>
      <c r="X382" s="9">
        <v>46050.70449074074</v>
      </c>
      <c r="Y382" s="9">
        <v>46056.483425925922</v>
      </c>
      <c r="Z382" s="9">
        <v>46053.70449074074</v>
      </c>
      <c r="AA382" s="1" t="s">
        <v>40</v>
      </c>
      <c r="AB382" s="1" t="s">
        <v>883</v>
      </c>
      <c r="AC382" s="1" t="s">
        <v>53</v>
      </c>
      <c r="AD382" s="1" t="s">
        <v>43</v>
      </c>
      <c r="AE382" s="1" t="s">
        <v>44</v>
      </c>
      <c r="AF382" s="1" t="s">
        <v>3453</v>
      </c>
      <c r="AG382" s="1">
        <v>15</v>
      </c>
      <c r="AH382" s="1">
        <v>15</v>
      </c>
      <c r="AI382" s="1" t="s">
        <v>55</v>
      </c>
      <c r="AJ382" s="9">
        <v>46224.797569444447</v>
      </c>
      <c r="AN382" s="1">
        <f>_xlfn.XLOOKUP(B382,'Exportar Planilha'!B:B,'Exportar Planilha'!E:E)</f>
        <v>0</v>
      </c>
    </row>
    <row r="383" spans="1:40" hidden="1">
      <c r="A383" s="1" t="s">
        <v>6183</v>
      </c>
      <c r="B383" s="1" t="s">
        <v>6184</v>
      </c>
      <c r="C383" s="1">
        <v>662600234</v>
      </c>
      <c r="D383" s="1">
        <v>8812</v>
      </c>
      <c r="E383" s="1" t="s">
        <v>17070</v>
      </c>
      <c r="F383" s="1" t="s">
        <v>32</v>
      </c>
      <c r="G383" s="1" t="s">
        <v>33</v>
      </c>
      <c r="H383" s="1" t="s">
        <v>32</v>
      </c>
      <c r="I383" s="1" t="s">
        <v>33</v>
      </c>
      <c r="J383" s="1" t="s">
        <v>35</v>
      </c>
      <c r="K383" s="1">
        <v>1331363</v>
      </c>
      <c r="L383" s="1">
        <v>2026</v>
      </c>
      <c r="M383" s="1" t="s">
        <v>17071</v>
      </c>
      <c r="N383" s="1" t="s">
        <v>12149</v>
      </c>
      <c r="O383" s="1" t="s">
        <v>222</v>
      </c>
      <c r="P383" s="1">
        <v>5700526127</v>
      </c>
      <c r="Q383" s="8" t="s">
        <v>222</v>
      </c>
      <c r="R383" s="8"/>
      <c r="S383" s="1">
        <v>881727</v>
      </c>
      <c r="T383" s="1">
        <v>9271034</v>
      </c>
      <c r="U383" s="1" t="s">
        <v>17433</v>
      </c>
      <c r="V383" s="1" t="s">
        <v>38</v>
      </c>
      <c r="W383" s="1" t="s">
        <v>39</v>
      </c>
      <c r="X383" s="9">
        <v>46123.569166666668</v>
      </c>
      <c r="Y383" s="9">
        <v>46124.086724537039</v>
      </c>
      <c r="Z383" s="9">
        <v>46126.569166666668</v>
      </c>
      <c r="AA383" s="1" t="s">
        <v>40</v>
      </c>
      <c r="AB383" s="1" t="s">
        <v>2640</v>
      </c>
      <c r="AC383" s="1" t="s">
        <v>295</v>
      </c>
      <c r="AD383" s="1" t="s">
        <v>43</v>
      </c>
      <c r="AE383" s="1" t="s">
        <v>44</v>
      </c>
      <c r="AF383" s="1" t="s">
        <v>6187</v>
      </c>
      <c r="AG383" s="1">
        <v>15</v>
      </c>
      <c r="AH383" s="1">
        <v>5</v>
      </c>
      <c r="AI383" s="1" t="s">
        <v>6188</v>
      </c>
      <c r="AJ383" s="9">
        <v>46224.797569444447</v>
      </c>
      <c r="AN383" s="1">
        <f>_xlfn.XLOOKUP(B383,'Exportar Planilha'!B:B,'Exportar Planilha'!E:E)</f>
        <v>0</v>
      </c>
    </row>
    <row r="384" spans="1:40" hidden="1">
      <c r="A384" s="1" t="s">
        <v>6460</v>
      </c>
      <c r="B384" s="1" t="s">
        <v>6461</v>
      </c>
      <c r="C384" s="1">
        <v>662600062</v>
      </c>
      <c r="D384" s="1">
        <v>8812</v>
      </c>
      <c r="E384" s="1" t="s">
        <v>17070</v>
      </c>
      <c r="F384" s="1" t="s">
        <v>32</v>
      </c>
      <c r="G384" s="1" t="s">
        <v>172</v>
      </c>
      <c r="H384" s="1" t="s">
        <v>32</v>
      </c>
      <c r="J384" s="1" t="s">
        <v>35</v>
      </c>
      <c r="K384" s="1">
        <v>1297213</v>
      </c>
      <c r="L384" s="1">
        <v>2026</v>
      </c>
      <c r="M384" s="1" t="s">
        <v>17073</v>
      </c>
      <c r="N384" s="1" t="s">
        <v>12149</v>
      </c>
      <c r="O384" s="1" t="s">
        <v>4077</v>
      </c>
      <c r="P384" s="1">
        <v>5700527002</v>
      </c>
      <c r="Q384" s="8" t="s">
        <v>4077</v>
      </c>
      <c r="R384" s="8"/>
      <c r="S384" s="1">
        <v>890573</v>
      </c>
      <c r="T384" s="1">
        <v>9306326</v>
      </c>
      <c r="U384" s="1" t="s">
        <v>17434</v>
      </c>
      <c r="V384" s="1" t="s">
        <v>38</v>
      </c>
      <c r="W384" s="1" t="s">
        <v>39</v>
      </c>
      <c r="X384" s="9">
        <v>46046.678148148145</v>
      </c>
      <c r="Y384" s="9">
        <v>46047.809027777781</v>
      </c>
      <c r="Z384" s="9">
        <v>46049.678148148145</v>
      </c>
      <c r="AA384" s="1" t="s">
        <v>40</v>
      </c>
      <c r="AB384" s="1" t="s">
        <v>1733</v>
      </c>
      <c r="AC384" s="1" t="s">
        <v>86</v>
      </c>
      <c r="AD384" s="1" t="s">
        <v>43</v>
      </c>
      <c r="AE384" s="1" t="s">
        <v>44</v>
      </c>
      <c r="AF384" s="1" t="s">
        <v>6464</v>
      </c>
      <c r="AG384" s="1">
        <v>15</v>
      </c>
      <c r="AH384" s="1">
        <v>15</v>
      </c>
      <c r="AI384" s="1" t="s">
        <v>159</v>
      </c>
      <c r="AJ384" s="9">
        <v>46224.797569444447</v>
      </c>
      <c r="AN384" s="1">
        <f>_xlfn.XLOOKUP(B384,'Exportar Planilha'!B:B,'Exportar Planilha'!E:E)</f>
        <v>0</v>
      </c>
    </row>
    <row r="385" spans="1:40" hidden="1">
      <c r="A385" s="1" t="s">
        <v>3284</v>
      </c>
      <c r="B385" s="1" t="s">
        <v>3285</v>
      </c>
      <c r="C385" s="1">
        <v>412600248</v>
      </c>
      <c r="D385" s="1">
        <v>8812</v>
      </c>
      <c r="E385" s="1" t="s">
        <v>17070</v>
      </c>
      <c r="F385" s="1" t="s">
        <v>32</v>
      </c>
      <c r="G385" s="1" t="s">
        <v>33</v>
      </c>
      <c r="H385" s="1" t="s">
        <v>32</v>
      </c>
      <c r="I385" s="1" t="s">
        <v>33</v>
      </c>
      <c r="J385" s="1" t="s">
        <v>35</v>
      </c>
      <c r="K385" s="1">
        <v>1314300</v>
      </c>
      <c r="L385" s="1">
        <v>2026</v>
      </c>
      <c r="M385" s="1" t="s">
        <v>17071</v>
      </c>
      <c r="N385" s="1" t="s">
        <v>13191</v>
      </c>
      <c r="O385" s="1" t="s">
        <v>50</v>
      </c>
      <c r="P385" s="1">
        <v>5700539021</v>
      </c>
      <c r="Q385" s="8" t="s">
        <v>50</v>
      </c>
      <c r="R385" s="8"/>
      <c r="S385" s="1">
        <v>826387</v>
      </c>
      <c r="T385" s="1">
        <v>8645250</v>
      </c>
      <c r="U385" s="1" t="s">
        <v>17435</v>
      </c>
      <c r="V385" s="1" t="s">
        <v>38</v>
      </c>
      <c r="W385" s="1" t="s">
        <v>39</v>
      </c>
      <c r="X385" s="9">
        <v>46075.663668981484</v>
      </c>
      <c r="Y385" s="9">
        <v>46076.581724537034</v>
      </c>
      <c r="Z385" s="9">
        <v>46078.663668981484</v>
      </c>
      <c r="AA385" s="1" t="s">
        <v>40</v>
      </c>
      <c r="AB385" s="1" t="s">
        <v>52</v>
      </c>
      <c r="AC385" s="1" t="s">
        <v>72</v>
      </c>
      <c r="AD385" s="1" t="s">
        <v>43</v>
      </c>
      <c r="AE385" s="1" t="s">
        <v>44</v>
      </c>
      <c r="AF385" s="1" t="s">
        <v>3288</v>
      </c>
      <c r="AG385" s="1">
        <v>15</v>
      </c>
      <c r="AH385" s="1">
        <v>15</v>
      </c>
      <c r="AI385" s="1" t="s">
        <v>3289</v>
      </c>
      <c r="AJ385" s="9">
        <v>46224.797569444447</v>
      </c>
      <c r="AN385" s="1">
        <f>_xlfn.XLOOKUP(B385,'Exportar Planilha'!B:B,'Exportar Planilha'!E:E)</f>
        <v>0</v>
      </c>
    </row>
    <row r="386" spans="1:40" hidden="1">
      <c r="A386" s="1" t="s">
        <v>5778</v>
      </c>
      <c r="B386" s="1" t="s">
        <v>5779</v>
      </c>
      <c r="C386" s="1">
        <v>512600067</v>
      </c>
      <c r="D386" s="1">
        <v>8812</v>
      </c>
      <c r="E386" s="1" t="s">
        <v>17070</v>
      </c>
      <c r="F386" s="1" t="s">
        <v>32</v>
      </c>
      <c r="G386" s="1" t="s">
        <v>33</v>
      </c>
      <c r="H386" s="1" t="s">
        <v>32</v>
      </c>
      <c r="I386" s="1" t="s">
        <v>33</v>
      </c>
      <c r="J386" s="1" t="s">
        <v>35</v>
      </c>
      <c r="K386" s="1">
        <v>1308993</v>
      </c>
      <c r="L386" s="1">
        <v>2026</v>
      </c>
      <c r="M386" s="1" t="s">
        <v>17071</v>
      </c>
      <c r="N386" s="1" t="s">
        <v>12832</v>
      </c>
      <c r="O386" s="1" t="s">
        <v>211</v>
      </c>
      <c r="P386" s="1">
        <v>5700541028</v>
      </c>
      <c r="Q386" s="8" t="s">
        <v>211</v>
      </c>
      <c r="R386" s="8"/>
      <c r="S386" s="1">
        <v>867701</v>
      </c>
      <c r="T386" s="1">
        <v>8719935</v>
      </c>
      <c r="U386" s="1" t="s">
        <v>17436</v>
      </c>
      <c r="V386" s="1" t="s">
        <v>38</v>
      </c>
      <c r="W386" s="1" t="s">
        <v>39</v>
      </c>
      <c r="X386" s="9">
        <v>46056.491215277776</v>
      </c>
      <c r="Y386" s="9">
        <v>46056.94027777778</v>
      </c>
      <c r="Z386" s="9">
        <v>46059.491215277776</v>
      </c>
      <c r="AA386" s="1" t="s">
        <v>40</v>
      </c>
      <c r="AB386" s="1" t="s">
        <v>668</v>
      </c>
      <c r="AC386" s="1" t="s">
        <v>534</v>
      </c>
      <c r="AD386" s="1" t="s">
        <v>43</v>
      </c>
      <c r="AE386" s="1" t="s">
        <v>44</v>
      </c>
      <c r="AF386" s="1" t="s">
        <v>5782</v>
      </c>
      <c r="AG386" s="1">
        <v>30</v>
      </c>
      <c r="AH386" s="1">
        <v>30</v>
      </c>
      <c r="AI386" s="1" t="s">
        <v>297</v>
      </c>
      <c r="AJ386" s="9">
        <v>46224.797569444447</v>
      </c>
      <c r="AN386" s="1">
        <f>_xlfn.XLOOKUP(B386,'Exportar Planilha'!B:B,'Exportar Planilha'!E:E)</f>
        <v>0</v>
      </c>
    </row>
    <row r="387" spans="1:40" hidden="1">
      <c r="A387" s="1" t="s">
        <v>5122</v>
      </c>
      <c r="B387" s="1" t="s">
        <v>5123</v>
      </c>
      <c r="C387" s="1">
        <v>712600114</v>
      </c>
      <c r="D387" s="1">
        <v>8812</v>
      </c>
      <c r="E387" s="1" t="s">
        <v>17070</v>
      </c>
      <c r="F387" s="1" t="s">
        <v>32</v>
      </c>
      <c r="G387" s="1" t="s">
        <v>33</v>
      </c>
      <c r="H387" s="1" t="s">
        <v>32</v>
      </c>
      <c r="I387" s="1" t="s">
        <v>33</v>
      </c>
      <c r="J387" s="1" t="s">
        <v>35</v>
      </c>
      <c r="K387" s="1">
        <v>1305997</v>
      </c>
      <c r="L387" s="1">
        <v>2026</v>
      </c>
      <c r="M387" s="1" t="s">
        <v>17071</v>
      </c>
      <c r="N387" s="1" t="s">
        <v>12298</v>
      </c>
      <c r="O387" s="1" t="s">
        <v>59</v>
      </c>
      <c r="P387" s="1">
        <v>5700541104</v>
      </c>
      <c r="Q387" s="8" t="s">
        <v>59</v>
      </c>
      <c r="R387" s="8"/>
      <c r="S387" s="1">
        <v>871046</v>
      </c>
      <c r="T387" s="1">
        <v>9009726</v>
      </c>
      <c r="U387" s="1" t="s">
        <v>17437</v>
      </c>
      <c r="V387" s="1" t="s">
        <v>38</v>
      </c>
      <c r="W387" s="1" t="s">
        <v>39</v>
      </c>
      <c r="X387" s="9">
        <v>46054.773715277777</v>
      </c>
      <c r="Y387" s="9">
        <v>46055.678680555553</v>
      </c>
      <c r="Z387" s="9">
        <v>46057.773715277777</v>
      </c>
      <c r="AA387" s="1" t="s">
        <v>40</v>
      </c>
      <c r="AB387" s="1" t="s">
        <v>62</v>
      </c>
      <c r="AC387" s="1" t="s">
        <v>280</v>
      </c>
      <c r="AD387" s="1" t="s">
        <v>43</v>
      </c>
      <c r="AE387" s="1" t="s">
        <v>44</v>
      </c>
      <c r="AF387" s="1" t="s">
        <v>5124</v>
      </c>
      <c r="AI387" s="1" t="s">
        <v>603</v>
      </c>
      <c r="AJ387" s="9">
        <v>46224.797569444447</v>
      </c>
      <c r="AN387" s="1">
        <f>_xlfn.XLOOKUP(B387,'Exportar Planilha'!B:B,'Exportar Planilha'!E:E)</f>
        <v>0</v>
      </c>
    </row>
    <row r="388" spans="1:40" hidden="1">
      <c r="A388" s="1" t="s">
        <v>3225</v>
      </c>
      <c r="B388" s="1" t="s">
        <v>3226</v>
      </c>
      <c r="C388" s="1">
        <v>112600415</v>
      </c>
      <c r="D388" s="1">
        <v>8812</v>
      </c>
      <c r="E388" s="1" t="s">
        <v>17070</v>
      </c>
      <c r="F388" s="1" t="s">
        <v>32</v>
      </c>
      <c r="G388" s="1" t="s">
        <v>33</v>
      </c>
      <c r="H388" s="1" t="s">
        <v>32</v>
      </c>
      <c r="I388" s="1" t="s">
        <v>33</v>
      </c>
      <c r="J388" s="1" t="s">
        <v>35</v>
      </c>
      <c r="K388" s="1">
        <v>1303595</v>
      </c>
      <c r="L388" s="1">
        <v>2026</v>
      </c>
      <c r="M388" s="1" t="s">
        <v>17073</v>
      </c>
      <c r="N388" s="1" t="s">
        <v>9468</v>
      </c>
      <c r="O388" s="1" t="s">
        <v>204</v>
      </c>
      <c r="P388" s="1">
        <v>5700545151</v>
      </c>
      <c r="Q388" s="8" t="s">
        <v>204</v>
      </c>
      <c r="R388" s="8"/>
      <c r="S388" s="1">
        <v>848785</v>
      </c>
      <c r="T388" s="1">
        <v>8851496</v>
      </c>
      <c r="U388" s="1" t="s">
        <v>17438</v>
      </c>
      <c r="V388" s="1" t="s">
        <v>38</v>
      </c>
      <c r="W388" s="1" t="s">
        <v>39</v>
      </c>
      <c r="X388" s="9">
        <v>46051.437291666669</v>
      </c>
      <c r="Y388" s="9">
        <v>46052.495138888888</v>
      </c>
      <c r="Z388" s="9">
        <v>46054.437291666669</v>
      </c>
      <c r="AA388" s="1" t="s">
        <v>40</v>
      </c>
      <c r="AB388" s="1" t="s">
        <v>3229</v>
      </c>
      <c r="AC388" s="1" t="s">
        <v>206</v>
      </c>
      <c r="AD388" s="1" t="s">
        <v>43</v>
      </c>
      <c r="AE388" s="1" t="s">
        <v>44</v>
      </c>
      <c r="AF388" s="1" t="s">
        <v>3230</v>
      </c>
      <c r="AG388" s="1">
        <v>15</v>
      </c>
      <c r="AH388" s="1">
        <v>15</v>
      </c>
      <c r="AI388" s="1" t="s">
        <v>65</v>
      </c>
      <c r="AJ388" s="9">
        <v>46224.797569444447</v>
      </c>
      <c r="AN388" s="1">
        <f>_xlfn.XLOOKUP(B388,'Exportar Planilha'!B:B,'Exportar Planilha'!E:E)</f>
        <v>0</v>
      </c>
    </row>
    <row r="389" spans="1:40">
      <c r="A389" s="1" t="s">
        <v>3940</v>
      </c>
      <c r="B389" s="1" t="s">
        <v>3941</v>
      </c>
      <c r="C389" s="1">
        <v>662600072</v>
      </c>
      <c r="D389" s="1">
        <v>8385</v>
      </c>
      <c r="E389" s="1" t="s">
        <v>17100</v>
      </c>
      <c r="F389" s="1" t="s">
        <v>32</v>
      </c>
      <c r="G389" s="1" t="s">
        <v>33</v>
      </c>
      <c r="H389" s="1" t="s">
        <v>32</v>
      </c>
      <c r="I389" s="1" t="s">
        <v>33</v>
      </c>
      <c r="J389" s="1" t="s">
        <v>35</v>
      </c>
      <c r="K389" s="1">
        <v>1304035</v>
      </c>
      <c r="L389" s="1">
        <v>2026</v>
      </c>
      <c r="M389" s="1" t="s">
        <v>17071</v>
      </c>
      <c r="N389" s="1" t="s">
        <v>12149</v>
      </c>
      <c r="O389" s="1" t="s">
        <v>222</v>
      </c>
      <c r="P389" s="1">
        <v>5700307002</v>
      </c>
      <c r="Q389" s="8" t="e">
        <v>#N/A</v>
      </c>
      <c r="R389" s="8"/>
      <c r="S389" s="1">
        <v>871575</v>
      </c>
      <c r="T389" s="1">
        <v>9300599</v>
      </c>
      <c r="U389" s="1" t="s">
        <v>17439</v>
      </c>
      <c r="V389" s="1" t="s">
        <v>38</v>
      </c>
      <c r="W389" s="1" t="s">
        <v>39</v>
      </c>
      <c r="X389" s="9">
        <v>46052.244849537034</v>
      </c>
      <c r="Y389" s="9">
        <v>46052.762685185182</v>
      </c>
      <c r="Z389" s="9">
        <v>46055.244849537034</v>
      </c>
      <c r="AA389" s="1" t="s">
        <v>40</v>
      </c>
      <c r="AB389" s="1" t="s">
        <v>1733</v>
      </c>
      <c r="AC389" s="1" t="s">
        <v>198</v>
      </c>
      <c r="AD389" s="1" t="s">
        <v>43</v>
      </c>
      <c r="AE389" s="1" t="s">
        <v>199</v>
      </c>
      <c r="AF389" s="1" t="s">
        <v>3943</v>
      </c>
      <c r="AG389" s="1">
        <v>15</v>
      </c>
      <c r="AH389" s="1">
        <v>15</v>
      </c>
      <c r="AJ389" s="9">
        <v>5</v>
      </c>
      <c r="AK389" s="1" t="str">
        <f>VLOOKUP(C389,[1]Planilha1!$C:$AK,35,0)</f>
        <v>ÑOK</v>
      </c>
      <c r="AL389" s="1" t="str">
        <f>VLOOKUP(C389,[1]Planilha1!$C:$AM,36,0)</f>
        <v>QUEIMADO</v>
      </c>
      <c r="AM389" s="1" t="str">
        <f>VLOOKUP(C389,[1]Planilha1!$C:$AM,37,0)</f>
        <v>NÃO</v>
      </c>
      <c r="AN389" s="1" t="str">
        <f>_xlfn.XLOOKUP(B389,'Exportar Planilha'!B:B,'Exportar Planilha'!E:E)</f>
        <v>Tem a palavra queimado</v>
      </c>
    </row>
    <row r="390" spans="1:40" hidden="1">
      <c r="A390" s="1" t="s">
        <v>7149</v>
      </c>
      <c r="B390" s="1" t="s">
        <v>7150</v>
      </c>
      <c r="C390" s="1">
        <v>212600058</v>
      </c>
      <c r="D390" s="1">
        <v>8812</v>
      </c>
      <c r="E390" s="1" t="s">
        <v>17070</v>
      </c>
      <c r="F390" s="1" t="s">
        <v>32</v>
      </c>
      <c r="G390" s="1" t="s">
        <v>33</v>
      </c>
      <c r="H390" s="1" t="s">
        <v>32</v>
      </c>
      <c r="I390" s="1" t="s">
        <v>33</v>
      </c>
      <c r="J390" s="1" t="s">
        <v>35</v>
      </c>
      <c r="K390" s="1">
        <v>1280327</v>
      </c>
      <c r="L390" s="1">
        <v>2026</v>
      </c>
      <c r="M390" s="1" t="s">
        <v>17071</v>
      </c>
      <c r="N390" s="1" t="s">
        <v>10032</v>
      </c>
      <c r="O390" s="1" t="s">
        <v>471</v>
      </c>
      <c r="P390" s="1">
        <v>5700546014</v>
      </c>
      <c r="Q390" s="8" t="s">
        <v>471</v>
      </c>
      <c r="R390" s="8"/>
      <c r="S390" s="1">
        <v>698232</v>
      </c>
      <c r="T390" s="1">
        <v>8846983</v>
      </c>
      <c r="U390" s="1" t="s">
        <v>17440</v>
      </c>
      <c r="V390" s="1" t="s">
        <v>38</v>
      </c>
      <c r="W390" s="1" t="s">
        <v>39</v>
      </c>
      <c r="X390" s="9">
        <v>46027.897650462961</v>
      </c>
      <c r="Y390" s="9">
        <v>46029.628472222219</v>
      </c>
      <c r="Z390" s="9">
        <v>46030.897650462961</v>
      </c>
      <c r="AA390" s="1" t="s">
        <v>40</v>
      </c>
      <c r="AB390" s="1" t="s">
        <v>595</v>
      </c>
      <c r="AC390" s="1" t="s">
        <v>182</v>
      </c>
      <c r="AD390" s="1" t="s">
        <v>43</v>
      </c>
      <c r="AE390" s="1" t="s">
        <v>44</v>
      </c>
      <c r="AF390" s="1" t="s">
        <v>7153</v>
      </c>
      <c r="AG390" s="1">
        <v>25</v>
      </c>
      <c r="AH390" s="1">
        <v>15</v>
      </c>
      <c r="AI390" s="1" t="s">
        <v>65</v>
      </c>
      <c r="AJ390" s="9">
        <v>46224.797569444447</v>
      </c>
      <c r="AN390" s="1">
        <f>_xlfn.XLOOKUP(B390,'Exportar Planilha'!B:B,'Exportar Planilha'!E:E)</f>
        <v>0</v>
      </c>
    </row>
    <row r="391" spans="1:40" hidden="1">
      <c r="A391" s="1" t="s">
        <v>6050</v>
      </c>
      <c r="B391" s="1" t="s">
        <v>6051</v>
      </c>
      <c r="C391" s="1">
        <v>662600032</v>
      </c>
      <c r="D391" s="1">
        <v>8812</v>
      </c>
      <c r="E391" s="1" t="s">
        <v>17070</v>
      </c>
      <c r="F391" s="1" t="s">
        <v>32</v>
      </c>
      <c r="G391" s="1" t="s">
        <v>33</v>
      </c>
      <c r="H391" s="1" t="s">
        <v>32</v>
      </c>
      <c r="I391" s="1" t="s">
        <v>172</v>
      </c>
      <c r="J391" s="1" t="s">
        <v>35</v>
      </c>
      <c r="K391" s="1">
        <v>1281672</v>
      </c>
      <c r="L391" s="1">
        <v>2026</v>
      </c>
      <c r="M391" s="1" t="s">
        <v>17071</v>
      </c>
      <c r="N391" s="1" t="s">
        <v>12149</v>
      </c>
      <c r="O391" s="1" t="s">
        <v>607</v>
      </c>
      <c r="P391" s="1">
        <v>5700546088</v>
      </c>
      <c r="Q391" s="8" t="s">
        <v>607</v>
      </c>
      <c r="R391" s="8"/>
      <c r="S391" s="1">
        <v>858701</v>
      </c>
      <c r="T391" s="1">
        <v>9383495</v>
      </c>
      <c r="U391" s="1" t="s">
        <v>17441</v>
      </c>
      <c r="V391" s="1" t="s">
        <v>38</v>
      </c>
      <c r="W391" s="1" t="s">
        <v>39</v>
      </c>
      <c r="X391" s="9">
        <v>46031.479895833334</v>
      </c>
      <c r="Y391" s="9">
        <v>46032.091689814813</v>
      </c>
      <c r="Z391" s="9">
        <v>46034.479895833334</v>
      </c>
      <c r="AA391" s="1" t="s">
        <v>40</v>
      </c>
      <c r="AB391" s="1" t="s">
        <v>6054</v>
      </c>
      <c r="AC391" s="1" t="s">
        <v>214</v>
      </c>
      <c r="AD391" s="1" t="s">
        <v>43</v>
      </c>
      <c r="AE391" s="1" t="s">
        <v>44</v>
      </c>
      <c r="AF391" s="1" t="s">
        <v>6055</v>
      </c>
      <c r="AG391" s="1">
        <v>15</v>
      </c>
      <c r="AH391" s="1">
        <v>15</v>
      </c>
      <c r="AI391" s="1" t="s">
        <v>159</v>
      </c>
      <c r="AJ391" s="9">
        <v>46224.797569444447</v>
      </c>
      <c r="AN391" s="1">
        <f>_xlfn.XLOOKUP(B391,'Exportar Planilha'!B:B,'Exportar Planilha'!E:E)</f>
        <v>0</v>
      </c>
    </row>
    <row r="392" spans="1:40" hidden="1">
      <c r="A392" s="1" t="s">
        <v>6955</v>
      </c>
      <c r="B392" s="1" t="s">
        <v>6956</v>
      </c>
      <c r="C392" s="1">
        <v>212600138</v>
      </c>
      <c r="D392" s="1">
        <v>8812</v>
      </c>
      <c r="E392" s="1" t="s">
        <v>17070</v>
      </c>
      <c r="F392" s="1" t="s">
        <v>32</v>
      </c>
      <c r="G392" s="1" t="s">
        <v>33</v>
      </c>
      <c r="H392" s="1" t="s">
        <v>32</v>
      </c>
      <c r="I392" s="1" t="s">
        <v>33</v>
      </c>
      <c r="J392" s="1" t="s">
        <v>35</v>
      </c>
      <c r="K392" s="1">
        <v>1306367</v>
      </c>
      <c r="L392" s="1">
        <v>2026</v>
      </c>
      <c r="M392" s="1" t="s">
        <v>17071</v>
      </c>
      <c r="N392" s="1" t="s">
        <v>10032</v>
      </c>
      <c r="O392" s="1" t="s">
        <v>773</v>
      </c>
      <c r="P392" s="1">
        <v>5700548233</v>
      </c>
      <c r="Q392" s="8" t="s">
        <v>773</v>
      </c>
      <c r="R392" s="8"/>
      <c r="S392" s="1">
        <v>678926</v>
      </c>
      <c r="T392" s="1">
        <v>8958386</v>
      </c>
      <c r="U392" s="1" t="s">
        <v>17442</v>
      </c>
      <c r="V392" s="1" t="s">
        <v>38</v>
      </c>
      <c r="W392" s="1" t="s">
        <v>39</v>
      </c>
      <c r="X392" s="9">
        <v>46054.451909722222</v>
      </c>
      <c r="Y392" s="9">
        <v>46055.8125</v>
      </c>
      <c r="Z392" s="9">
        <v>46057.451909722222</v>
      </c>
      <c r="AA392" s="1" t="s">
        <v>40</v>
      </c>
      <c r="AB392" s="1" t="s">
        <v>860</v>
      </c>
      <c r="AC392" s="1" t="s">
        <v>354</v>
      </c>
      <c r="AD392" s="1" t="s">
        <v>43</v>
      </c>
      <c r="AE392" s="1" t="s">
        <v>44</v>
      </c>
      <c r="AF392" s="1" t="s">
        <v>6959</v>
      </c>
      <c r="AG392" s="1">
        <v>15</v>
      </c>
      <c r="AH392" s="1">
        <v>5</v>
      </c>
      <c r="AI392" s="1" t="s">
        <v>55</v>
      </c>
      <c r="AJ392" s="9">
        <v>46224.797569444447</v>
      </c>
      <c r="AN392" s="1">
        <f>_xlfn.XLOOKUP(B392,'Exportar Planilha'!B:B,'Exportar Planilha'!E:E)</f>
        <v>0</v>
      </c>
    </row>
    <row r="393" spans="1:40">
      <c r="A393" s="1" t="s">
        <v>8063</v>
      </c>
      <c r="B393" s="1" t="s">
        <v>8064</v>
      </c>
      <c r="C393" s="1">
        <v>612600200</v>
      </c>
      <c r="D393" s="1">
        <v>8385</v>
      </c>
      <c r="E393" s="1" t="s">
        <v>17100</v>
      </c>
      <c r="F393" s="1" t="s">
        <v>32</v>
      </c>
      <c r="G393" s="1" t="s">
        <v>33</v>
      </c>
      <c r="H393" s="1" t="s">
        <v>32</v>
      </c>
      <c r="I393" s="1" t="s">
        <v>33</v>
      </c>
      <c r="J393" s="1" t="s">
        <v>35</v>
      </c>
      <c r="K393" s="1">
        <v>1312874</v>
      </c>
      <c r="L393" s="1">
        <v>2026</v>
      </c>
      <c r="M393" s="1" t="s">
        <v>17071</v>
      </c>
      <c r="N393" s="1" t="s">
        <v>11553</v>
      </c>
      <c r="O393" s="1" t="s">
        <v>83</v>
      </c>
      <c r="P393" s="1">
        <v>5700309053</v>
      </c>
      <c r="Q393" s="8" t="e">
        <v>#N/A</v>
      </c>
      <c r="R393" s="8"/>
      <c r="S393" s="1">
        <v>814972</v>
      </c>
      <c r="T393" s="1">
        <v>9227788</v>
      </c>
      <c r="U393" s="1" t="s">
        <v>17443</v>
      </c>
      <c r="V393" s="1" t="s">
        <v>38</v>
      </c>
      <c r="W393" s="1" t="s">
        <v>39</v>
      </c>
      <c r="X393" s="9">
        <v>46069.219386574077</v>
      </c>
      <c r="Y393" s="9">
        <v>46069.781944444447</v>
      </c>
      <c r="Z393" s="9">
        <v>46072.219386574077</v>
      </c>
      <c r="AA393" s="1" t="s">
        <v>232</v>
      </c>
      <c r="AB393" s="1" t="s">
        <v>642</v>
      </c>
      <c r="AC393" s="1" t="s">
        <v>198</v>
      </c>
      <c r="AD393" s="1" t="s">
        <v>43</v>
      </c>
      <c r="AE393" s="1" t="s">
        <v>199</v>
      </c>
      <c r="AF393" s="1" t="s">
        <v>8067</v>
      </c>
      <c r="AG393" s="1">
        <v>15</v>
      </c>
      <c r="AH393" s="1">
        <v>10</v>
      </c>
      <c r="AJ393" s="9">
        <v>15</v>
      </c>
      <c r="AK393" s="1" t="str">
        <f>VLOOKUP(C393,[1]Planilha1!$C:$AK,35,0)</f>
        <v>ÑOK</v>
      </c>
      <c r="AL393" s="1" t="str">
        <f>VLOOKUP(C393,[1]Planilha1!$C:$AM,36,0)</f>
        <v>QUEIMADO</v>
      </c>
      <c r="AM393" s="1" t="str">
        <f>VLOOKUP(C393,[1]Planilha1!$C:$AM,37,0)</f>
        <v>NÃO</v>
      </c>
      <c r="AN393" s="1" t="e">
        <f>_xlfn.XLOOKUP(B393,'Exportar Planilha'!B:B,'Exportar Planilha'!E:E)</f>
        <v>#VALUE!</v>
      </c>
    </row>
    <row r="394" spans="1:40" hidden="1">
      <c r="A394" s="1" t="s">
        <v>6326</v>
      </c>
      <c r="B394" s="1" t="s">
        <v>6327</v>
      </c>
      <c r="C394" s="1">
        <v>412600377</v>
      </c>
      <c r="D394" s="1">
        <v>8385</v>
      </c>
      <c r="E394" s="1" t="s">
        <v>17070</v>
      </c>
      <c r="F394" s="1" t="s">
        <v>32</v>
      </c>
      <c r="G394" s="1" t="s">
        <v>33</v>
      </c>
      <c r="H394" s="1" t="s">
        <v>32</v>
      </c>
      <c r="I394" s="1" t="s">
        <v>33</v>
      </c>
      <c r="J394" s="1" t="s">
        <v>35</v>
      </c>
      <c r="K394" s="1">
        <v>1330639</v>
      </c>
      <c r="L394" s="1">
        <v>2026</v>
      </c>
      <c r="M394" s="1" t="s">
        <v>17071</v>
      </c>
      <c r="N394" s="1" t="s">
        <v>13191</v>
      </c>
      <c r="O394" s="1" t="s">
        <v>50</v>
      </c>
      <c r="P394" s="1">
        <v>5700553148</v>
      </c>
      <c r="Q394" s="8" t="s">
        <v>50</v>
      </c>
      <c r="R394" s="8"/>
      <c r="S394" s="1">
        <v>806121</v>
      </c>
      <c r="T394" s="1">
        <v>8681400</v>
      </c>
      <c r="U394" s="1" t="s">
        <v>17444</v>
      </c>
      <c r="V394" s="1" t="s">
        <v>38</v>
      </c>
      <c r="W394" s="1" t="s">
        <v>39</v>
      </c>
      <c r="X394" s="9">
        <v>46118.507604166669</v>
      </c>
      <c r="Y394" s="9">
        <v>46118.958333333336</v>
      </c>
      <c r="Z394" s="9">
        <v>46121.507604166669</v>
      </c>
      <c r="AA394" s="1" t="s">
        <v>40</v>
      </c>
      <c r="AB394" s="1" t="s">
        <v>156</v>
      </c>
      <c r="AC394" s="1" t="s">
        <v>53</v>
      </c>
      <c r="AD394" s="1" t="s">
        <v>43</v>
      </c>
      <c r="AE394" s="1" t="s">
        <v>44</v>
      </c>
      <c r="AF394" s="1" t="s">
        <v>6330</v>
      </c>
      <c r="AG394" s="1">
        <v>15</v>
      </c>
      <c r="AH394" s="1">
        <v>5</v>
      </c>
      <c r="AI394" s="1" t="s">
        <v>6331</v>
      </c>
      <c r="AJ394" s="9">
        <v>46224.797569444447</v>
      </c>
      <c r="AN394" s="1">
        <f>_xlfn.XLOOKUP(B394,'Exportar Planilha'!B:B,'Exportar Planilha'!E:E)</f>
        <v>0</v>
      </c>
    </row>
    <row r="395" spans="1:40">
      <c r="A395" s="1" t="s">
        <v>6675</v>
      </c>
      <c r="B395" s="1" t="s">
        <v>6676</v>
      </c>
      <c r="C395" s="1">
        <v>662600167</v>
      </c>
      <c r="D395" s="1">
        <v>8385</v>
      </c>
      <c r="E395" s="1" t="s">
        <v>17100</v>
      </c>
      <c r="F395" s="1" t="s">
        <v>32</v>
      </c>
      <c r="G395" s="1" t="s">
        <v>33</v>
      </c>
      <c r="H395" s="1" t="s">
        <v>32</v>
      </c>
      <c r="I395" s="1" t="s">
        <v>33</v>
      </c>
      <c r="J395" s="1" t="s">
        <v>35</v>
      </c>
      <c r="K395" s="1">
        <v>1318594</v>
      </c>
      <c r="L395" s="1">
        <v>2026</v>
      </c>
      <c r="M395" s="1" t="s">
        <v>17071</v>
      </c>
      <c r="N395" s="1" t="s">
        <v>12149</v>
      </c>
      <c r="O395" s="1" t="s">
        <v>404</v>
      </c>
      <c r="P395" s="1">
        <v>5700326045</v>
      </c>
      <c r="Q395" s="8" t="e">
        <v>#N/A</v>
      </c>
      <c r="R395" s="8"/>
      <c r="S395" s="1">
        <v>831228</v>
      </c>
      <c r="T395" s="1">
        <v>9393659</v>
      </c>
      <c r="U395" s="1" t="s">
        <v>17445</v>
      </c>
      <c r="V395" s="1" t="s">
        <v>38</v>
      </c>
      <c r="W395" s="1" t="s">
        <v>39</v>
      </c>
      <c r="X395" s="9">
        <v>46091.571666666663</v>
      </c>
      <c r="Y395" s="9">
        <v>46091.785462962966</v>
      </c>
      <c r="Z395" s="9">
        <v>46094.571666666663</v>
      </c>
      <c r="AA395" s="1" t="s">
        <v>40</v>
      </c>
      <c r="AB395" s="1" t="s">
        <v>1488</v>
      </c>
      <c r="AC395" s="1" t="s">
        <v>198</v>
      </c>
      <c r="AD395" s="1" t="s">
        <v>43</v>
      </c>
      <c r="AE395" s="1" t="s">
        <v>199</v>
      </c>
      <c r="AF395" s="1" t="s">
        <v>6679</v>
      </c>
      <c r="AJ395" s="9">
        <v>30</v>
      </c>
      <c r="AK395" s="1" t="str">
        <f>VLOOKUP(C395,[1]Planilha1!$C:$AK,35,0)</f>
        <v>ÑOK</v>
      </c>
      <c r="AL395" s="1" t="str">
        <f>VLOOKUP(C395,[1]Planilha1!$C:$AM,36,0)</f>
        <v>QUEIMADO</v>
      </c>
      <c r="AM395" s="1" t="str">
        <f>VLOOKUP(C395,[1]Planilha1!$C:$AM,37,0)</f>
        <v>NÃO</v>
      </c>
      <c r="AN395" s="1" t="str">
        <f>_xlfn.XLOOKUP(B395,'Exportar Planilha'!B:B,'Exportar Planilha'!E:E)</f>
        <v>Tem a palavra queimado</v>
      </c>
    </row>
    <row r="396" spans="1:40">
      <c r="A396" s="1" t="s">
        <v>8333</v>
      </c>
      <c r="B396" s="1" t="s">
        <v>8334</v>
      </c>
      <c r="C396" s="1">
        <v>662600030</v>
      </c>
      <c r="D396" s="1">
        <v>8385</v>
      </c>
      <c r="E396" s="1" t="s">
        <v>17100</v>
      </c>
      <c r="F396" s="1" t="s">
        <v>109</v>
      </c>
      <c r="G396" s="1" t="s">
        <v>172</v>
      </c>
      <c r="H396" s="1" t="s">
        <v>109</v>
      </c>
      <c r="I396" s="1" t="s">
        <v>172</v>
      </c>
      <c r="J396" s="1" t="s">
        <v>35</v>
      </c>
      <c r="K396" s="1">
        <v>1279120</v>
      </c>
      <c r="L396" s="1">
        <v>2026</v>
      </c>
      <c r="M396" s="1" t="s">
        <v>17071</v>
      </c>
      <c r="N396" s="1" t="s">
        <v>12149</v>
      </c>
      <c r="O396" s="1" t="s">
        <v>607</v>
      </c>
      <c r="P396" s="1">
        <v>5700328119</v>
      </c>
      <c r="Q396" s="8" t="e">
        <v>#N/A</v>
      </c>
      <c r="R396" s="8"/>
      <c r="S396" s="1">
        <v>852908</v>
      </c>
      <c r="T396" s="1">
        <v>9357093</v>
      </c>
      <c r="U396" s="1" t="s">
        <v>17446</v>
      </c>
      <c r="V396" s="1" t="s">
        <v>38</v>
      </c>
      <c r="W396" s="1" t="s">
        <v>39</v>
      </c>
      <c r="X396" s="9">
        <v>46027.72828703704</v>
      </c>
      <c r="Y396" s="9">
        <v>46028.691307870373</v>
      </c>
      <c r="Z396" s="9">
        <v>46030.72828703704</v>
      </c>
      <c r="AA396" s="1" t="s">
        <v>40</v>
      </c>
      <c r="AB396" s="1" t="s">
        <v>346</v>
      </c>
      <c r="AC396" s="1" t="s">
        <v>610</v>
      </c>
      <c r="AD396" s="1" t="s">
        <v>43</v>
      </c>
      <c r="AE396" s="1" t="s">
        <v>199</v>
      </c>
      <c r="AF396" s="1" t="s">
        <v>8337</v>
      </c>
      <c r="AG396" s="1">
        <v>15</v>
      </c>
      <c r="AH396" s="1">
        <v>15</v>
      </c>
      <c r="AI396" s="1" t="s">
        <v>8338</v>
      </c>
      <c r="AJ396" s="9">
        <v>15</v>
      </c>
      <c r="AK396" s="1" t="str">
        <f>VLOOKUP(C396,[1]Planilha1!$C:$AK,35,0)</f>
        <v>ÑOK</v>
      </c>
      <c r="AL396" s="1" t="str">
        <f>VLOOKUP(C396,[1]Planilha1!$C:$AM,36,0)</f>
        <v>QUEIMADO</v>
      </c>
      <c r="AM396" s="1" t="str">
        <f>VLOOKUP(C396,[1]Planilha1!$C:$AM,37,0)</f>
        <v>NÃO</v>
      </c>
      <c r="AN396" s="1" t="e">
        <f>_xlfn.XLOOKUP(B396,'Exportar Planilha'!B:B,'Exportar Planilha'!E:E)</f>
        <v>#VALUE!</v>
      </c>
    </row>
    <row r="397" spans="1:40" hidden="1">
      <c r="A397" s="1" t="s">
        <v>5444</v>
      </c>
      <c r="B397" s="1" t="s">
        <v>5445</v>
      </c>
      <c r="C397" s="1">
        <v>612600023</v>
      </c>
      <c r="D397" s="1">
        <v>8812</v>
      </c>
      <c r="E397" s="1" t="s">
        <v>17070</v>
      </c>
      <c r="F397" s="1" t="s">
        <v>32</v>
      </c>
      <c r="G397" s="1" t="s">
        <v>33</v>
      </c>
      <c r="H397" s="1" t="s">
        <v>32</v>
      </c>
      <c r="I397" s="1" t="s">
        <v>34</v>
      </c>
      <c r="J397" s="1" t="s">
        <v>35</v>
      </c>
      <c r="K397" s="1">
        <v>1278725</v>
      </c>
      <c r="L397" s="1">
        <v>2026</v>
      </c>
      <c r="M397" s="1" t="s">
        <v>17071</v>
      </c>
      <c r="N397" s="1" t="s">
        <v>11553</v>
      </c>
      <c r="O397" s="1" t="s">
        <v>36</v>
      </c>
      <c r="P397" s="1">
        <v>5700557040</v>
      </c>
      <c r="Q397" s="8" t="s">
        <v>36</v>
      </c>
      <c r="R397" s="8"/>
      <c r="S397" s="1">
        <v>755200</v>
      </c>
      <c r="T397" s="1">
        <v>9236779</v>
      </c>
      <c r="U397" s="1" t="s">
        <v>17447</v>
      </c>
      <c r="V397" s="1" t="s">
        <v>38</v>
      </c>
      <c r="W397" s="1" t="s">
        <v>39</v>
      </c>
      <c r="X397" s="9">
        <v>46025.74496527778</v>
      </c>
      <c r="Y397" s="9">
        <v>46026.694444444445</v>
      </c>
      <c r="Z397" s="9">
        <v>46028.74496527778</v>
      </c>
      <c r="AA397" s="1" t="s">
        <v>40</v>
      </c>
      <c r="AB397" s="1" t="s">
        <v>41</v>
      </c>
      <c r="AC397" s="1" t="s">
        <v>42</v>
      </c>
      <c r="AD397" s="1" t="s">
        <v>43</v>
      </c>
      <c r="AE397" s="1" t="s">
        <v>44</v>
      </c>
      <c r="AF397" s="1" t="s">
        <v>5448</v>
      </c>
      <c r="AG397" s="1">
        <v>15</v>
      </c>
      <c r="AH397" s="1">
        <v>10</v>
      </c>
      <c r="AI397" s="1" t="s">
        <v>46</v>
      </c>
      <c r="AJ397" s="9">
        <v>46224.797569444447</v>
      </c>
      <c r="AN397" s="1">
        <f>_xlfn.XLOOKUP(B397,'Exportar Planilha'!B:B,'Exportar Planilha'!E:E)</f>
        <v>0</v>
      </c>
    </row>
    <row r="398" spans="1:40">
      <c r="A398" s="1" t="s">
        <v>3960</v>
      </c>
      <c r="B398" s="1" t="s">
        <v>3961</v>
      </c>
      <c r="C398" s="1">
        <v>612600140</v>
      </c>
      <c r="D398" s="1">
        <v>8385</v>
      </c>
      <c r="E398" s="1" t="s">
        <v>17070</v>
      </c>
      <c r="F398" s="1" t="s">
        <v>32</v>
      </c>
      <c r="G398" s="1" t="s">
        <v>172</v>
      </c>
      <c r="H398" s="1" t="s">
        <v>32</v>
      </c>
      <c r="I398" s="1" t="s">
        <v>172</v>
      </c>
      <c r="J398" s="1" t="s">
        <v>35</v>
      </c>
      <c r="K398" s="1">
        <v>1306782</v>
      </c>
      <c r="L398" s="1">
        <v>2026</v>
      </c>
      <c r="M398" s="1" t="s">
        <v>17071</v>
      </c>
      <c r="N398" s="1" t="s">
        <v>11553</v>
      </c>
      <c r="O398" s="1" t="s">
        <v>83</v>
      </c>
      <c r="P398" s="1">
        <v>5700365016</v>
      </c>
      <c r="Q398" s="8" t="e">
        <v>#N/A</v>
      </c>
      <c r="R398" s="8"/>
      <c r="S398" s="1">
        <v>817627</v>
      </c>
      <c r="T398" s="1">
        <v>9214815</v>
      </c>
      <c r="U398" s="1" t="s">
        <v>17448</v>
      </c>
      <c r="V398" s="1" t="s">
        <v>38</v>
      </c>
      <c r="W398" s="1" t="s">
        <v>39</v>
      </c>
      <c r="X398" s="9">
        <v>46055.465092592596</v>
      </c>
      <c r="Y398" s="9">
        <v>46056.519444444442</v>
      </c>
      <c r="Z398" s="9">
        <v>46058.465092592596</v>
      </c>
      <c r="AA398" s="1" t="s">
        <v>40</v>
      </c>
      <c r="AB398" s="1" t="s">
        <v>302</v>
      </c>
      <c r="AC398" s="1" t="s">
        <v>225</v>
      </c>
      <c r="AD398" s="1" t="s">
        <v>43</v>
      </c>
      <c r="AE398" s="1" t="s">
        <v>44</v>
      </c>
      <c r="AF398" s="1" t="s">
        <v>3964</v>
      </c>
      <c r="AG398" s="1">
        <v>15</v>
      </c>
      <c r="AH398" s="1">
        <v>5</v>
      </c>
      <c r="AI398" s="1" t="s">
        <v>400</v>
      </c>
      <c r="AJ398" s="9">
        <v>46224.797569444447</v>
      </c>
      <c r="AK398" s="1" t="str">
        <f>VLOOKUP(C398,[1]Planilha1!$C:$AK,35,0)</f>
        <v>ÑOK</v>
      </c>
      <c r="AL398" s="1" t="str">
        <f>VLOOKUP(C398,[1]Planilha1!$C:$AM,36,0)</f>
        <v>QUEIMADO</v>
      </c>
      <c r="AM398" s="1" t="str">
        <f>VLOOKUP(C398,[1]Planilha1!$C:$AM,37,0)</f>
        <v>NÃO</v>
      </c>
      <c r="AN398" s="1" t="str">
        <f>_xlfn.XLOOKUP(B398,'Exportar Planilha'!B:B,'Exportar Planilha'!E:E)</f>
        <v>Tem a palavra queimado E TRAFO</v>
      </c>
    </row>
    <row r="399" spans="1:40" hidden="1">
      <c r="A399" s="1" t="s">
        <v>4111</v>
      </c>
      <c r="B399" s="1" t="s">
        <v>4112</v>
      </c>
      <c r="C399" s="1">
        <v>512600136</v>
      </c>
      <c r="D399" s="1">
        <v>8812</v>
      </c>
      <c r="E399" s="1" t="s">
        <v>17070</v>
      </c>
      <c r="F399" s="1" t="s">
        <v>32</v>
      </c>
      <c r="G399" s="1" t="s">
        <v>33</v>
      </c>
      <c r="H399" s="1" t="s">
        <v>32</v>
      </c>
      <c r="I399" s="1" t="s">
        <v>33</v>
      </c>
      <c r="J399" s="1" t="s">
        <v>35</v>
      </c>
      <c r="K399" s="1">
        <v>1337826</v>
      </c>
      <c r="L399" s="1">
        <v>2026</v>
      </c>
      <c r="M399" s="1" t="s">
        <v>17071</v>
      </c>
      <c r="N399" s="1" t="s">
        <v>12832</v>
      </c>
      <c r="O399" s="1" t="s">
        <v>1962</v>
      </c>
      <c r="P399" s="1">
        <v>5700557091</v>
      </c>
      <c r="Q399" s="8" t="s">
        <v>1962</v>
      </c>
      <c r="R399" s="8"/>
      <c r="S399" s="1">
        <v>913544</v>
      </c>
      <c r="T399" s="1">
        <v>8749809</v>
      </c>
      <c r="U399" s="1" t="s">
        <v>17449</v>
      </c>
      <c r="V399" s="1" t="s">
        <v>38</v>
      </c>
      <c r="W399" s="1" t="s">
        <v>39</v>
      </c>
      <c r="X399" s="9">
        <v>46138.709247685183</v>
      </c>
      <c r="Y399" s="9">
        <v>46138.833333333336</v>
      </c>
      <c r="Z399" s="9">
        <v>46141.709247685183</v>
      </c>
      <c r="AA399" s="1" t="s">
        <v>40</v>
      </c>
      <c r="AB399" s="1" t="s">
        <v>1365</v>
      </c>
      <c r="AC399" s="1" t="s">
        <v>1161</v>
      </c>
      <c r="AD399" s="1" t="s">
        <v>43</v>
      </c>
      <c r="AE399" s="1" t="s">
        <v>44</v>
      </c>
      <c r="AF399" s="1" t="s">
        <v>4115</v>
      </c>
      <c r="AG399" s="1">
        <v>75</v>
      </c>
      <c r="AH399" s="1">
        <v>75</v>
      </c>
      <c r="AI399" s="1" t="s">
        <v>274</v>
      </c>
      <c r="AJ399" s="9">
        <v>46224.797569444447</v>
      </c>
      <c r="AN399" s="1">
        <f>_xlfn.XLOOKUP(B399,'Exportar Planilha'!B:B,'Exportar Planilha'!E:E)</f>
        <v>0</v>
      </c>
    </row>
    <row r="400" spans="1:40" hidden="1">
      <c r="A400" s="1" t="s">
        <v>2472</v>
      </c>
      <c r="B400" s="1" t="s">
        <v>2473</v>
      </c>
      <c r="C400" s="1">
        <v>612600329</v>
      </c>
      <c r="D400" s="1">
        <v>8812</v>
      </c>
      <c r="E400" s="1" t="s">
        <v>17070</v>
      </c>
      <c r="F400" s="1" t="s">
        <v>32</v>
      </c>
      <c r="G400" s="1" t="s">
        <v>110</v>
      </c>
      <c r="H400" s="1" t="s">
        <v>32</v>
      </c>
      <c r="I400" s="1" t="s">
        <v>33</v>
      </c>
      <c r="J400" s="1" t="s">
        <v>35</v>
      </c>
      <c r="K400" s="1">
        <v>1322576</v>
      </c>
      <c r="L400" s="1">
        <v>2026</v>
      </c>
      <c r="M400" s="1" t="s">
        <v>17071</v>
      </c>
      <c r="N400" s="1" t="s">
        <v>11553</v>
      </c>
      <c r="O400" s="1" t="s">
        <v>2449</v>
      </c>
      <c r="P400" s="1">
        <v>5700558019</v>
      </c>
      <c r="Q400" s="8" t="s">
        <v>2449</v>
      </c>
      <c r="R400" s="8"/>
      <c r="S400" s="1">
        <v>834168</v>
      </c>
      <c r="T400" s="1">
        <v>9169272</v>
      </c>
      <c r="U400" s="1" t="s">
        <v>17450</v>
      </c>
      <c r="V400" s="1" t="s">
        <v>38</v>
      </c>
      <c r="W400" s="1" t="s">
        <v>39</v>
      </c>
      <c r="X400" s="9">
        <v>46100.812442129631</v>
      </c>
      <c r="Y400" s="9">
        <v>46101.661805555559</v>
      </c>
      <c r="Z400" s="9">
        <v>46103.812442129631</v>
      </c>
      <c r="AA400" s="1" t="s">
        <v>232</v>
      </c>
      <c r="AB400" s="1" t="s">
        <v>496</v>
      </c>
      <c r="AC400" s="1" t="s">
        <v>149</v>
      </c>
      <c r="AD400" s="1" t="s">
        <v>43</v>
      </c>
      <c r="AE400" s="1" t="s">
        <v>44</v>
      </c>
      <c r="AF400" s="1" t="s">
        <v>2476</v>
      </c>
      <c r="AG400" s="1">
        <v>15</v>
      </c>
      <c r="AH400" s="1">
        <v>10</v>
      </c>
      <c r="AI400" s="1" t="s">
        <v>159</v>
      </c>
      <c r="AJ400" s="9">
        <v>46224.797569444447</v>
      </c>
      <c r="AN400" s="1">
        <f>_xlfn.XLOOKUP(B400,'Exportar Planilha'!B:B,'Exportar Planilha'!E:E)</f>
        <v>0</v>
      </c>
    </row>
    <row r="401" spans="1:40" hidden="1">
      <c r="A401" s="1" t="s">
        <v>5539</v>
      </c>
      <c r="B401" s="1" t="s">
        <v>5540</v>
      </c>
      <c r="C401" s="1">
        <v>512600068</v>
      </c>
      <c r="D401" s="1">
        <v>8812</v>
      </c>
      <c r="E401" s="1" t="s">
        <v>17070</v>
      </c>
      <c r="F401" s="1" t="s">
        <v>32</v>
      </c>
      <c r="G401" s="1" t="s">
        <v>33</v>
      </c>
      <c r="H401" s="1" t="s">
        <v>32</v>
      </c>
      <c r="I401" s="1" t="s">
        <v>33</v>
      </c>
      <c r="J401" s="1" t="s">
        <v>35</v>
      </c>
      <c r="K401" s="1">
        <v>1309338</v>
      </c>
      <c r="L401" s="1">
        <v>2026</v>
      </c>
      <c r="M401" s="1" t="s">
        <v>17071</v>
      </c>
      <c r="N401" s="1" t="s">
        <v>12832</v>
      </c>
      <c r="O401" s="1" t="s">
        <v>666</v>
      </c>
      <c r="P401" s="1">
        <v>5700558116</v>
      </c>
      <c r="Q401" s="8" t="s">
        <v>666</v>
      </c>
      <c r="R401" s="8"/>
      <c r="S401" s="1">
        <v>854383</v>
      </c>
      <c r="T401" s="1">
        <v>8733138</v>
      </c>
      <c r="U401" s="1" t="s">
        <v>17451</v>
      </c>
      <c r="V401" s="1" t="s">
        <v>38</v>
      </c>
      <c r="W401" s="1" t="s">
        <v>39</v>
      </c>
      <c r="X401" s="9">
        <v>46056.512002314812</v>
      </c>
      <c r="Y401" s="9">
        <v>46057.1875</v>
      </c>
      <c r="Z401" s="9">
        <v>46059.512002314812</v>
      </c>
      <c r="AA401" s="1" t="s">
        <v>40</v>
      </c>
      <c r="AB401" s="1" t="s">
        <v>554</v>
      </c>
      <c r="AC401" s="1" t="s">
        <v>534</v>
      </c>
      <c r="AD401" s="1" t="s">
        <v>43</v>
      </c>
      <c r="AE401" s="1" t="s">
        <v>44</v>
      </c>
      <c r="AF401" s="1" t="s">
        <v>5543</v>
      </c>
      <c r="AG401" s="1">
        <v>25</v>
      </c>
      <c r="AH401" s="1">
        <v>25</v>
      </c>
      <c r="AI401" s="1" t="s">
        <v>931</v>
      </c>
      <c r="AJ401" s="9">
        <v>46224.797569444447</v>
      </c>
      <c r="AN401" s="1">
        <f>_xlfn.XLOOKUP(B401,'Exportar Planilha'!B:B,'Exportar Planilha'!E:E)</f>
        <v>0</v>
      </c>
    </row>
    <row r="402" spans="1:40">
      <c r="A402" s="1" t="s">
        <v>2061</v>
      </c>
      <c r="B402" s="1" t="s">
        <v>2062</v>
      </c>
      <c r="C402" s="1">
        <v>612600249</v>
      </c>
      <c r="D402" s="1">
        <v>8385</v>
      </c>
      <c r="E402" s="1" t="s">
        <v>17070</v>
      </c>
      <c r="F402" s="1" t="s">
        <v>109</v>
      </c>
      <c r="G402" s="1" t="s">
        <v>110</v>
      </c>
      <c r="H402" s="1" t="s">
        <v>109</v>
      </c>
      <c r="I402" s="1" t="s">
        <v>110</v>
      </c>
      <c r="J402" s="1" t="s">
        <v>35</v>
      </c>
      <c r="K402" s="1">
        <v>1317135</v>
      </c>
      <c r="L402" s="1">
        <v>2026</v>
      </c>
      <c r="M402" s="1" t="s">
        <v>17071</v>
      </c>
      <c r="N402" s="1" t="s">
        <v>11553</v>
      </c>
      <c r="O402" s="1" t="s">
        <v>139</v>
      </c>
      <c r="P402" s="1">
        <v>5700402060</v>
      </c>
      <c r="Q402" s="8" t="e">
        <v>#N/A</v>
      </c>
      <c r="R402" s="8"/>
      <c r="S402" s="1">
        <v>790116</v>
      </c>
      <c r="T402" s="1">
        <v>9149994</v>
      </c>
      <c r="U402" s="1" t="s">
        <v>17452</v>
      </c>
      <c r="V402" s="1" t="s">
        <v>38</v>
      </c>
      <c r="W402" s="1" t="s">
        <v>39</v>
      </c>
      <c r="X402" s="9">
        <v>46084.849178240744</v>
      </c>
      <c r="Y402" s="9">
        <v>46085.642696759256</v>
      </c>
      <c r="Z402" s="9">
        <v>46087.849178240744</v>
      </c>
      <c r="AA402" s="1" t="s">
        <v>40</v>
      </c>
      <c r="AB402" s="1" t="s">
        <v>141</v>
      </c>
      <c r="AC402" s="1" t="s">
        <v>489</v>
      </c>
      <c r="AD402" s="1" t="s">
        <v>43</v>
      </c>
      <c r="AE402" s="1" t="s">
        <v>44</v>
      </c>
      <c r="AF402" s="1" t="s">
        <v>2065</v>
      </c>
      <c r="AG402" s="1">
        <v>15</v>
      </c>
      <c r="AH402" s="1">
        <v>10</v>
      </c>
      <c r="AI402" s="1" t="s">
        <v>79</v>
      </c>
      <c r="AJ402" s="9">
        <v>46224.797569444447</v>
      </c>
      <c r="AK402" s="1" t="str">
        <f>VLOOKUP(C402,[1]Planilha1!$C:$AK,35,0)</f>
        <v>ÑOK</v>
      </c>
      <c r="AL402" s="1" t="str">
        <f>VLOOKUP(C402,[1]Planilha1!$C:$AM,36,0)</f>
        <v>AVARIADO</v>
      </c>
      <c r="AM402" s="1" t="str">
        <f>VLOOKUP(C402,[1]Planilha1!$C:$AM,37,0)</f>
        <v>NÃO</v>
      </c>
      <c r="AN402" s="1" t="e">
        <f>_xlfn.XLOOKUP(B402,'Exportar Planilha'!B:B,'Exportar Planilha'!E:E)</f>
        <v>#VALUE!</v>
      </c>
    </row>
    <row r="403" spans="1:40" hidden="1">
      <c r="A403" s="1" t="s">
        <v>2700</v>
      </c>
      <c r="B403" s="1" t="s">
        <v>2701</v>
      </c>
      <c r="C403" s="1">
        <v>212600049</v>
      </c>
      <c r="D403" s="1">
        <v>8812</v>
      </c>
      <c r="E403" s="1" t="s">
        <v>17070</v>
      </c>
      <c r="F403" s="1" t="s">
        <v>32</v>
      </c>
      <c r="G403" s="1" t="s">
        <v>33</v>
      </c>
      <c r="H403" s="1" t="s">
        <v>32</v>
      </c>
      <c r="I403" s="1" t="s">
        <v>33</v>
      </c>
      <c r="J403" s="1" t="s">
        <v>35</v>
      </c>
      <c r="K403" s="1">
        <v>1280337</v>
      </c>
      <c r="L403" s="1">
        <v>2026</v>
      </c>
      <c r="M403" s="1" t="s">
        <v>17071</v>
      </c>
      <c r="N403" s="1" t="s">
        <v>10032</v>
      </c>
      <c r="O403" s="1" t="s">
        <v>773</v>
      </c>
      <c r="P403" s="1">
        <v>5700559233</v>
      </c>
      <c r="Q403" s="8" t="s">
        <v>773</v>
      </c>
      <c r="R403" s="8"/>
      <c r="S403" s="1">
        <v>677335</v>
      </c>
      <c r="T403" s="1">
        <v>8959830</v>
      </c>
      <c r="U403" s="1" t="s">
        <v>17453</v>
      </c>
      <c r="V403" s="1" t="s">
        <v>38</v>
      </c>
      <c r="W403" s="1" t="s">
        <v>39</v>
      </c>
      <c r="X403" s="9">
        <v>46028.775335648148</v>
      </c>
      <c r="Y403" s="9">
        <v>46029.788888888892</v>
      </c>
      <c r="Z403" s="9">
        <v>46031.775335648148</v>
      </c>
      <c r="AA403" s="1" t="s">
        <v>40</v>
      </c>
      <c r="AB403" s="1" t="s">
        <v>860</v>
      </c>
      <c r="AC403" s="1" t="s">
        <v>354</v>
      </c>
      <c r="AD403" s="1" t="s">
        <v>43</v>
      </c>
      <c r="AE403" s="1" t="s">
        <v>44</v>
      </c>
      <c r="AF403" s="1" t="s">
        <v>2704</v>
      </c>
      <c r="AG403" s="1">
        <v>25</v>
      </c>
      <c r="AH403" s="1">
        <v>15</v>
      </c>
      <c r="AI403" s="1" t="s">
        <v>55</v>
      </c>
      <c r="AJ403" s="9">
        <v>46224.797569444447</v>
      </c>
      <c r="AN403" s="1">
        <f>_xlfn.XLOOKUP(B403,'Exportar Planilha'!B:B,'Exportar Planilha'!E:E)</f>
        <v>0</v>
      </c>
    </row>
    <row r="404" spans="1:40" hidden="1">
      <c r="A404" s="1" t="s">
        <v>1897</v>
      </c>
      <c r="B404" s="1" t="s">
        <v>1898</v>
      </c>
      <c r="C404" s="1">
        <v>212600122</v>
      </c>
      <c r="D404" s="1">
        <v>8812</v>
      </c>
      <c r="E404" s="1" t="s">
        <v>17070</v>
      </c>
      <c r="F404" s="1" t="s">
        <v>32</v>
      </c>
      <c r="G404" s="1" t="s">
        <v>33</v>
      </c>
      <c r="H404" s="1" t="s">
        <v>32</v>
      </c>
      <c r="I404" s="1" t="s">
        <v>33</v>
      </c>
      <c r="J404" s="1" t="s">
        <v>35</v>
      </c>
      <c r="K404" s="1">
        <v>1303414</v>
      </c>
      <c r="L404" s="1">
        <v>2026</v>
      </c>
      <c r="M404" s="1" t="s">
        <v>17071</v>
      </c>
      <c r="N404" s="1" t="s">
        <v>10032</v>
      </c>
      <c r="O404" s="1" t="s">
        <v>434</v>
      </c>
      <c r="P404" s="1">
        <v>5700561055</v>
      </c>
      <c r="Q404" s="8" t="s">
        <v>434</v>
      </c>
      <c r="R404" s="8"/>
      <c r="S404" s="1">
        <v>652031</v>
      </c>
      <c r="T404" s="1">
        <v>9004187</v>
      </c>
      <c r="U404" s="1" t="s">
        <v>17454</v>
      </c>
      <c r="V404" s="1" t="s">
        <v>38</v>
      </c>
      <c r="W404" s="1" t="s">
        <v>39</v>
      </c>
      <c r="X404" s="9">
        <v>46049.563900462963</v>
      </c>
      <c r="Y404" s="9">
        <v>46050.762499999997</v>
      </c>
      <c r="Z404" s="9">
        <v>46052.563900462963</v>
      </c>
      <c r="AA404" s="1" t="s">
        <v>40</v>
      </c>
      <c r="AB404" s="1" t="s">
        <v>436</v>
      </c>
      <c r="AC404" s="1" t="s">
        <v>182</v>
      </c>
      <c r="AD404" s="1" t="s">
        <v>43</v>
      </c>
      <c r="AE404" s="1" t="s">
        <v>44</v>
      </c>
      <c r="AF404" s="1" t="s">
        <v>1901</v>
      </c>
      <c r="AG404" s="1">
        <v>25</v>
      </c>
      <c r="AH404" s="1">
        <v>15</v>
      </c>
      <c r="AI404" s="1" t="s">
        <v>65</v>
      </c>
      <c r="AJ404" s="9">
        <v>46224.797569444447</v>
      </c>
      <c r="AN404" s="1">
        <f>_xlfn.XLOOKUP(B404,'Exportar Planilha'!B:B,'Exportar Planilha'!E:E)</f>
        <v>0</v>
      </c>
    </row>
    <row r="405" spans="1:40" hidden="1">
      <c r="A405" s="1" t="s">
        <v>5237</v>
      </c>
      <c r="B405" s="1" t="s">
        <v>5238</v>
      </c>
      <c r="C405" s="1">
        <v>712600148</v>
      </c>
      <c r="D405" s="1">
        <v>8812</v>
      </c>
      <c r="E405" s="1" t="s">
        <v>17070</v>
      </c>
      <c r="F405" s="1" t="s">
        <v>32</v>
      </c>
      <c r="G405" s="1" t="s">
        <v>33</v>
      </c>
      <c r="H405" s="1" t="s">
        <v>32</v>
      </c>
      <c r="I405" s="1" t="s">
        <v>33</v>
      </c>
      <c r="J405" s="1" t="s">
        <v>35</v>
      </c>
      <c r="K405" s="1">
        <v>1312822</v>
      </c>
      <c r="L405" s="1">
        <v>2026</v>
      </c>
      <c r="M405" s="1" t="s">
        <v>17071</v>
      </c>
      <c r="N405" s="1" t="s">
        <v>12298</v>
      </c>
      <c r="O405" s="1" t="s">
        <v>59</v>
      </c>
      <c r="P405" s="1">
        <v>5700569227</v>
      </c>
      <c r="Q405" s="8" t="s">
        <v>59</v>
      </c>
      <c r="R405" s="8"/>
      <c r="S405" s="1">
        <v>923592</v>
      </c>
      <c r="T405" s="1">
        <v>9021076</v>
      </c>
      <c r="U405" s="1" t="s">
        <v>17455</v>
      </c>
      <c r="V405" s="1" t="s">
        <v>38</v>
      </c>
      <c r="W405" s="1" t="s">
        <v>39</v>
      </c>
      <c r="X405" s="9">
        <v>46068.561678240738</v>
      </c>
      <c r="Y405" s="9">
        <v>46070.349363425928</v>
      </c>
      <c r="Z405" s="9">
        <v>46071.561678240738</v>
      </c>
      <c r="AA405" s="1" t="s">
        <v>40</v>
      </c>
      <c r="AB405" s="1" t="s">
        <v>514</v>
      </c>
      <c r="AC405" s="1" t="s">
        <v>280</v>
      </c>
      <c r="AD405" s="1" t="s">
        <v>43</v>
      </c>
      <c r="AE405" s="1" t="s">
        <v>44</v>
      </c>
      <c r="AF405" s="1" t="s">
        <v>5239</v>
      </c>
      <c r="AI405" s="1" t="s">
        <v>603</v>
      </c>
      <c r="AJ405" s="9">
        <v>46224.797569444447</v>
      </c>
      <c r="AN405" s="1">
        <f>_xlfn.XLOOKUP(B405,'Exportar Planilha'!B:B,'Exportar Planilha'!E:E)</f>
        <v>0</v>
      </c>
    </row>
    <row r="406" spans="1:40">
      <c r="A406" s="1" t="s">
        <v>3059</v>
      </c>
      <c r="B406" s="1" t="s">
        <v>3060</v>
      </c>
      <c r="C406" s="1">
        <v>712600120</v>
      </c>
      <c r="D406" s="1">
        <v>8385</v>
      </c>
      <c r="E406" s="1" t="s">
        <v>17070</v>
      </c>
      <c r="F406" s="1" t="s">
        <v>109</v>
      </c>
      <c r="G406" s="1" t="s">
        <v>110</v>
      </c>
      <c r="H406" s="1" t="s">
        <v>109</v>
      </c>
      <c r="I406" s="1" t="s">
        <v>110</v>
      </c>
      <c r="J406" s="1" t="s">
        <v>35</v>
      </c>
      <c r="K406" s="1">
        <v>1306414</v>
      </c>
      <c r="L406" s="1">
        <v>2026</v>
      </c>
      <c r="M406" s="1" t="s">
        <v>17071</v>
      </c>
      <c r="N406" s="1" t="s">
        <v>12298</v>
      </c>
      <c r="O406" s="1" t="s">
        <v>486</v>
      </c>
      <c r="P406" s="1">
        <v>5700405154</v>
      </c>
      <c r="Q406" s="8" t="e">
        <v>#N/A</v>
      </c>
      <c r="R406" s="8"/>
      <c r="S406" s="1">
        <v>710963</v>
      </c>
      <c r="T406" s="1">
        <v>9094472</v>
      </c>
      <c r="U406" s="1" t="s">
        <v>17456</v>
      </c>
      <c r="V406" s="1" t="s">
        <v>38</v>
      </c>
      <c r="W406" s="1" t="s">
        <v>39</v>
      </c>
      <c r="X406" s="9">
        <v>46055.378645833334</v>
      </c>
      <c r="Y406" s="9">
        <v>46056.095833333333</v>
      </c>
      <c r="Z406" s="9">
        <v>46058.378645833334</v>
      </c>
      <c r="AA406" s="1" t="s">
        <v>40</v>
      </c>
      <c r="AB406" s="1" t="s">
        <v>566</v>
      </c>
      <c r="AC406" s="1" t="s">
        <v>830</v>
      </c>
      <c r="AD406" s="1" t="s">
        <v>43</v>
      </c>
      <c r="AE406" s="1" t="s">
        <v>44</v>
      </c>
      <c r="AF406" s="1" t="s">
        <v>3063</v>
      </c>
      <c r="AG406" s="1">
        <v>15</v>
      </c>
      <c r="AH406" s="1">
        <v>10</v>
      </c>
      <c r="AI406" s="1" t="s">
        <v>46</v>
      </c>
      <c r="AJ406" s="9">
        <v>46224.797569444447</v>
      </c>
      <c r="AK406" s="1" t="str">
        <f>VLOOKUP(C406,[1]Planilha1!$C:$AK,35,0)</f>
        <v>ÑOK</v>
      </c>
      <c r="AL406" s="1" t="str">
        <f>VLOOKUP(C406,[1]Planilha1!$C:$AM,36,0)</f>
        <v>AVARIADO</v>
      </c>
      <c r="AM406" s="1" t="str">
        <f>VLOOKUP(C406,[1]Planilha1!$C:$AM,37,0)</f>
        <v>NÃO</v>
      </c>
      <c r="AN406" s="1" t="e">
        <f>_xlfn.XLOOKUP(B406,'Exportar Planilha'!B:B,'Exportar Planilha'!E:E)</f>
        <v>#VALUE!</v>
      </c>
    </row>
    <row r="407" spans="1:40" hidden="1">
      <c r="A407" s="1" t="s">
        <v>2525</v>
      </c>
      <c r="B407" s="1" t="s">
        <v>2526</v>
      </c>
      <c r="C407" s="1">
        <v>412600225</v>
      </c>
      <c r="D407" s="1">
        <v>8385</v>
      </c>
      <c r="E407" s="1" t="s">
        <v>17070</v>
      </c>
      <c r="F407" s="1" t="s">
        <v>32</v>
      </c>
      <c r="G407" s="1" t="s">
        <v>34</v>
      </c>
      <c r="H407" s="1" t="s">
        <v>32</v>
      </c>
      <c r="I407" s="1" t="s">
        <v>34</v>
      </c>
      <c r="J407" s="1" t="s">
        <v>35</v>
      </c>
      <c r="K407" s="1">
        <v>1313508</v>
      </c>
      <c r="L407" s="1">
        <v>2026</v>
      </c>
      <c r="M407" s="1" t="s">
        <v>17071</v>
      </c>
      <c r="N407" s="1" t="s">
        <v>13191</v>
      </c>
      <c r="O407" s="1" t="s">
        <v>579</v>
      </c>
      <c r="P407" s="1">
        <v>5700570076</v>
      </c>
      <c r="Q407" s="8" t="s">
        <v>579</v>
      </c>
      <c r="R407" s="8"/>
      <c r="S407" s="1">
        <v>681205</v>
      </c>
      <c r="T407" s="1">
        <v>8716459</v>
      </c>
      <c r="U407" s="1" t="s">
        <v>17457</v>
      </c>
      <c r="V407" s="1" t="s">
        <v>38</v>
      </c>
      <c r="W407" s="1" t="s">
        <v>39</v>
      </c>
      <c r="X407" s="9">
        <v>46072.53564814815</v>
      </c>
      <c r="Y407" s="9">
        <v>46073.667372685188</v>
      </c>
      <c r="Z407" s="9">
        <v>46075.53564814815</v>
      </c>
      <c r="AA407" s="1" t="s">
        <v>40</v>
      </c>
      <c r="AB407" s="1" t="s">
        <v>581</v>
      </c>
      <c r="AC407" s="1" t="s">
        <v>72</v>
      </c>
      <c r="AD407" s="1" t="s">
        <v>43</v>
      </c>
      <c r="AE407" s="1" t="s">
        <v>44</v>
      </c>
      <c r="AF407" s="1" t="s">
        <v>2529</v>
      </c>
      <c r="AG407" s="1">
        <v>15</v>
      </c>
      <c r="AH407" s="1">
        <v>10</v>
      </c>
      <c r="AI407" s="1" t="s">
        <v>46</v>
      </c>
      <c r="AJ407" s="9">
        <v>46224.797569444447</v>
      </c>
      <c r="AN407" s="1">
        <f>_xlfn.XLOOKUP(B407,'Exportar Planilha'!B:B,'Exportar Planilha'!E:E)</f>
        <v>0</v>
      </c>
    </row>
    <row r="408" spans="1:40" hidden="1">
      <c r="A408" s="1" t="s">
        <v>7229</v>
      </c>
      <c r="B408" s="1" t="s">
        <v>7230</v>
      </c>
      <c r="C408" s="1">
        <v>712600314</v>
      </c>
      <c r="D408" s="1">
        <v>8812</v>
      </c>
      <c r="E408" s="1" t="s">
        <v>17070</v>
      </c>
      <c r="F408" s="1" t="s">
        <v>32</v>
      </c>
      <c r="G408" s="1" t="s">
        <v>110</v>
      </c>
      <c r="H408" s="1" t="s">
        <v>32</v>
      </c>
      <c r="I408" s="1" t="s">
        <v>110</v>
      </c>
      <c r="J408" s="1" t="s">
        <v>35</v>
      </c>
      <c r="K408" s="1">
        <v>1335165</v>
      </c>
      <c r="L408" s="1">
        <v>2026</v>
      </c>
      <c r="M408" s="1" t="s">
        <v>17073</v>
      </c>
      <c r="N408" s="1" t="s">
        <v>12298</v>
      </c>
      <c r="O408" s="1" t="s">
        <v>2760</v>
      </c>
      <c r="P408" s="1">
        <v>5700571015</v>
      </c>
      <c r="Q408" s="8" t="s">
        <v>2760</v>
      </c>
      <c r="R408" s="8"/>
      <c r="S408" s="1">
        <v>830064</v>
      </c>
      <c r="T408" s="1">
        <v>8987458</v>
      </c>
      <c r="U408" s="1" t="s">
        <v>17458</v>
      </c>
      <c r="V408" s="1" t="s">
        <v>38</v>
      </c>
      <c r="W408" s="1" t="s">
        <v>39</v>
      </c>
      <c r="X408" s="9">
        <v>46131.668599537035</v>
      </c>
      <c r="Y408" s="9">
        <v>46132.726388888892</v>
      </c>
      <c r="Z408" s="9">
        <v>46134.668599537035</v>
      </c>
      <c r="AA408" s="1" t="s">
        <v>40</v>
      </c>
      <c r="AB408" s="1" t="s">
        <v>2762</v>
      </c>
      <c r="AC408" s="1" t="s">
        <v>86</v>
      </c>
      <c r="AD408" s="1" t="s">
        <v>43</v>
      </c>
      <c r="AE408" s="1" t="s">
        <v>44</v>
      </c>
      <c r="AF408" s="1" t="s">
        <v>7233</v>
      </c>
      <c r="AG408" s="1">
        <v>15</v>
      </c>
      <c r="AH408" s="1">
        <v>10</v>
      </c>
      <c r="AI408" s="1" t="s">
        <v>385</v>
      </c>
      <c r="AJ408" s="9">
        <v>46224.797569444447</v>
      </c>
      <c r="AN408" s="1">
        <f>_xlfn.XLOOKUP(B408,'Exportar Planilha'!B:B,'Exportar Planilha'!E:E)</f>
        <v>0</v>
      </c>
    </row>
    <row r="409" spans="1:40" hidden="1">
      <c r="A409" s="1" t="s">
        <v>6585</v>
      </c>
      <c r="B409" s="1" t="s">
        <v>6586</v>
      </c>
      <c r="C409" s="1">
        <v>112600457</v>
      </c>
      <c r="D409" s="1">
        <v>8812</v>
      </c>
      <c r="E409" s="1" t="s">
        <v>17070</v>
      </c>
      <c r="F409" s="1" t="s">
        <v>32</v>
      </c>
      <c r="G409" s="1" t="s">
        <v>33</v>
      </c>
      <c r="H409" s="1" t="s">
        <v>32</v>
      </c>
      <c r="I409" s="1" t="s">
        <v>33</v>
      </c>
      <c r="J409" s="1" t="s">
        <v>35</v>
      </c>
      <c r="K409" s="1">
        <v>1335027</v>
      </c>
      <c r="L409" s="1">
        <v>2026</v>
      </c>
      <c r="M409" s="1" t="s">
        <v>17071</v>
      </c>
      <c r="N409" s="1" t="s">
        <v>9468</v>
      </c>
      <c r="O409" s="1" t="s">
        <v>526</v>
      </c>
      <c r="P409" s="1">
        <v>5700571070</v>
      </c>
      <c r="Q409" s="8" t="s">
        <v>526</v>
      </c>
      <c r="R409" s="8"/>
      <c r="S409" s="1">
        <v>857228</v>
      </c>
      <c r="T409" s="1">
        <v>8950337</v>
      </c>
      <c r="U409" s="1" t="s">
        <v>17459</v>
      </c>
      <c r="V409" s="1" t="s">
        <v>38</v>
      </c>
      <c r="W409" s="1" t="s">
        <v>39</v>
      </c>
      <c r="X409" s="9">
        <v>46133.003668981481</v>
      </c>
      <c r="Y409" s="9">
        <v>46134.75</v>
      </c>
      <c r="Z409" s="9">
        <v>46136.003668981481</v>
      </c>
      <c r="AA409" s="1" t="s">
        <v>40</v>
      </c>
      <c r="AB409" s="1" t="s">
        <v>94</v>
      </c>
      <c r="AC409" s="1" t="s">
        <v>449</v>
      </c>
      <c r="AD409" s="1" t="s">
        <v>43</v>
      </c>
      <c r="AE409" s="1" t="s">
        <v>44</v>
      </c>
      <c r="AF409" s="1" t="s">
        <v>6589</v>
      </c>
      <c r="AG409" s="1">
        <v>15</v>
      </c>
      <c r="AH409" s="1">
        <v>5</v>
      </c>
      <c r="AI409" s="1" t="s">
        <v>589</v>
      </c>
      <c r="AJ409" s="9">
        <v>46224.797569444447</v>
      </c>
      <c r="AN409" s="1">
        <f>_xlfn.XLOOKUP(B409,'Exportar Planilha'!B:B,'Exportar Planilha'!E:E)</f>
        <v>0</v>
      </c>
    </row>
    <row r="410" spans="1:40" hidden="1">
      <c r="A410" s="1" t="s">
        <v>4787</v>
      </c>
      <c r="B410" s="1" t="s">
        <v>4788</v>
      </c>
      <c r="C410" s="1">
        <v>212600206</v>
      </c>
      <c r="D410" s="1">
        <v>8812</v>
      </c>
      <c r="E410" s="1" t="s">
        <v>17070</v>
      </c>
      <c r="F410" s="1" t="s">
        <v>32</v>
      </c>
      <c r="G410" s="1" t="s">
        <v>33</v>
      </c>
      <c r="H410" s="1" t="s">
        <v>32</v>
      </c>
      <c r="I410" s="1" t="s">
        <v>33</v>
      </c>
      <c r="J410" s="1" t="s">
        <v>35</v>
      </c>
      <c r="K410" s="1">
        <v>1312080</v>
      </c>
      <c r="L410" s="1">
        <v>2026</v>
      </c>
      <c r="M410" s="1" t="s">
        <v>17071</v>
      </c>
      <c r="N410" s="1" t="s">
        <v>10032</v>
      </c>
      <c r="O410" s="1" t="s">
        <v>389</v>
      </c>
      <c r="P410" s="1">
        <v>5700571084</v>
      </c>
      <c r="Q410" s="8" t="s">
        <v>389</v>
      </c>
      <c r="R410" s="8"/>
      <c r="S410" s="1">
        <v>694526</v>
      </c>
      <c r="T410" s="1">
        <v>8908186</v>
      </c>
      <c r="U410" s="1" t="s">
        <v>17460</v>
      </c>
      <c r="V410" s="1" t="s">
        <v>38</v>
      </c>
      <c r="W410" s="1" t="s">
        <v>39</v>
      </c>
      <c r="X410" s="9">
        <v>46064.734351851854</v>
      </c>
      <c r="Y410" s="9">
        <v>46065.59652777778</v>
      </c>
      <c r="Z410" s="9">
        <v>46067.734351851854</v>
      </c>
      <c r="AA410" s="1" t="s">
        <v>40</v>
      </c>
      <c r="AB410" s="1" t="s">
        <v>480</v>
      </c>
      <c r="AC410" s="1" t="s">
        <v>354</v>
      </c>
      <c r="AD410" s="1" t="s">
        <v>43</v>
      </c>
      <c r="AE410" s="1" t="s">
        <v>44</v>
      </c>
      <c r="AF410" s="1" t="s">
        <v>4791</v>
      </c>
      <c r="AG410" s="1">
        <v>25</v>
      </c>
      <c r="AH410" s="1">
        <v>15</v>
      </c>
      <c r="AI410" s="1" t="s">
        <v>55</v>
      </c>
      <c r="AJ410" s="9">
        <v>46224.797569444447</v>
      </c>
      <c r="AN410" s="1">
        <f>_xlfn.XLOOKUP(B410,'Exportar Planilha'!B:B,'Exportar Planilha'!E:E)</f>
        <v>0</v>
      </c>
    </row>
    <row r="411" spans="1:40" hidden="1">
      <c r="A411" s="1" t="s">
        <v>8204</v>
      </c>
      <c r="B411" s="1" t="s">
        <v>8205</v>
      </c>
      <c r="C411" s="1">
        <v>712600326</v>
      </c>
      <c r="D411" s="1">
        <v>8812</v>
      </c>
      <c r="E411" s="1" t="s">
        <v>17070</v>
      </c>
      <c r="F411" s="1" t="s">
        <v>32</v>
      </c>
      <c r="G411" s="1" t="s">
        <v>34</v>
      </c>
      <c r="H411" s="1" t="s">
        <v>32</v>
      </c>
      <c r="I411" s="1" t="s">
        <v>33</v>
      </c>
      <c r="J411" s="1" t="s">
        <v>35</v>
      </c>
      <c r="K411" s="1">
        <v>1337102</v>
      </c>
      <c r="L411" s="1">
        <v>2026</v>
      </c>
      <c r="M411" s="1" t="s">
        <v>17073</v>
      </c>
      <c r="N411" s="1" t="s">
        <v>12298</v>
      </c>
      <c r="O411" s="1" t="s">
        <v>572</v>
      </c>
      <c r="P411" s="1">
        <v>5700573111</v>
      </c>
      <c r="Q411" s="8" t="s">
        <v>572</v>
      </c>
      <c r="R411" s="8"/>
      <c r="S411" s="1">
        <v>738679</v>
      </c>
      <c r="T411" s="1">
        <v>9081646</v>
      </c>
      <c r="U411" s="1" t="s">
        <v>17461</v>
      </c>
      <c r="V411" s="1" t="s">
        <v>38</v>
      </c>
      <c r="W411" s="1" t="s">
        <v>39</v>
      </c>
      <c r="X411" s="9">
        <v>46136.689097222225</v>
      </c>
      <c r="Y411" s="9">
        <v>46137.763888888891</v>
      </c>
      <c r="Z411" s="9">
        <v>46139.689097222225</v>
      </c>
      <c r="AA411" s="1" t="s">
        <v>40</v>
      </c>
      <c r="AB411" s="1" t="s">
        <v>520</v>
      </c>
      <c r="AC411" s="1" t="s">
        <v>86</v>
      </c>
      <c r="AD411" s="1" t="s">
        <v>43</v>
      </c>
      <c r="AE411" s="1" t="s">
        <v>44</v>
      </c>
      <c r="AF411" s="1" t="s">
        <v>8208</v>
      </c>
      <c r="AG411" s="1">
        <v>15</v>
      </c>
      <c r="AH411" s="1">
        <v>15</v>
      </c>
      <c r="AI411" s="1" t="s">
        <v>400</v>
      </c>
      <c r="AJ411" s="9">
        <v>46224.797569444447</v>
      </c>
      <c r="AN411" s="1">
        <f>_xlfn.XLOOKUP(B411,'Exportar Planilha'!B:B,'Exportar Planilha'!E:E)</f>
        <v>0</v>
      </c>
    </row>
    <row r="412" spans="1:40" hidden="1">
      <c r="A412" s="1" t="s">
        <v>8264</v>
      </c>
      <c r="B412" s="1" t="s">
        <v>8265</v>
      </c>
      <c r="C412" s="1">
        <v>612600449</v>
      </c>
      <c r="D412" s="1">
        <v>8812</v>
      </c>
      <c r="E412" s="1" t="s">
        <v>17070</v>
      </c>
      <c r="F412" s="1" t="s">
        <v>32</v>
      </c>
      <c r="G412" s="1" t="s">
        <v>172</v>
      </c>
      <c r="H412" s="1" t="s">
        <v>32</v>
      </c>
      <c r="J412" s="1" t="s">
        <v>35</v>
      </c>
      <c r="K412" s="1">
        <v>1337061</v>
      </c>
      <c r="L412" s="1">
        <v>2026</v>
      </c>
      <c r="M412" s="1" t="s">
        <v>17071</v>
      </c>
      <c r="N412" s="1" t="s">
        <v>11553</v>
      </c>
      <c r="O412" s="1" t="s">
        <v>367</v>
      </c>
      <c r="P412" s="1">
        <v>5700574016</v>
      </c>
      <c r="Q412" s="8" t="s">
        <v>367</v>
      </c>
      <c r="R412" s="8"/>
      <c r="S412" s="1">
        <v>831179</v>
      </c>
      <c r="T412" s="1">
        <v>9255649</v>
      </c>
      <c r="U412" s="1" t="s">
        <v>17462</v>
      </c>
      <c r="V412" s="1" t="s">
        <v>38</v>
      </c>
      <c r="W412" s="1" t="s">
        <v>39</v>
      </c>
      <c r="X412" s="9">
        <v>46137.570925925924</v>
      </c>
      <c r="Y412" s="9">
        <v>46137.965277777781</v>
      </c>
      <c r="Z412" s="9">
        <v>46140.570925925924</v>
      </c>
      <c r="AA412" s="1" t="s">
        <v>40</v>
      </c>
      <c r="AB412" s="1" t="s">
        <v>302</v>
      </c>
      <c r="AC412" s="1" t="s">
        <v>225</v>
      </c>
      <c r="AD412" s="1" t="s">
        <v>43</v>
      </c>
      <c r="AE412" s="1" t="s">
        <v>44</v>
      </c>
      <c r="AF412" s="1" t="s">
        <v>8268</v>
      </c>
      <c r="AG412" s="1">
        <v>15</v>
      </c>
      <c r="AH412" s="1">
        <v>10</v>
      </c>
      <c r="AI412" s="1" t="s">
        <v>46</v>
      </c>
      <c r="AJ412" s="9">
        <v>46224.797569444447</v>
      </c>
      <c r="AN412" s="1">
        <f>_xlfn.XLOOKUP(B412,'Exportar Planilha'!B:B,'Exportar Planilha'!E:E)</f>
        <v>0</v>
      </c>
    </row>
    <row r="413" spans="1:40" hidden="1">
      <c r="A413" s="1" t="s">
        <v>282</v>
      </c>
      <c r="B413" s="1" t="s">
        <v>283</v>
      </c>
      <c r="C413" s="1">
        <v>412600351</v>
      </c>
      <c r="D413" s="1">
        <v>8812</v>
      </c>
      <c r="E413" s="1" t="s">
        <v>17070</v>
      </c>
      <c r="F413" s="1" t="s">
        <v>32</v>
      </c>
      <c r="G413" s="1" t="s">
        <v>285</v>
      </c>
      <c r="H413" s="1" t="s">
        <v>32</v>
      </c>
      <c r="I413" s="1" t="s">
        <v>285</v>
      </c>
      <c r="J413" s="1" t="s">
        <v>35</v>
      </c>
      <c r="K413" s="1">
        <v>1328221</v>
      </c>
      <c r="L413" s="1">
        <v>2026</v>
      </c>
      <c r="M413" s="1" t="s">
        <v>17071</v>
      </c>
      <c r="N413" s="1" t="s">
        <v>13191</v>
      </c>
      <c r="O413" s="1" t="s">
        <v>122</v>
      </c>
      <c r="P413" s="1">
        <v>5700574107</v>
      </c>
      <c r="Q413" s="8" t="s">
        <v>122</v>
      </c>
      <c r="R413" s="8"/>
      <c r="S413" s="1">
        <v>605684</v>
      </c>
      <c r="T413" s="1">
        <v>8610696</v>
      </c>
      <c r="U413" s="1" t="s">
        <v>17463</v>
      </c>
      <c r="V413" s="1" t="s">
        <v>38</v>
      </c>
      <c r="W413" s="1" t="s">
        <v>39</v>
      </c>
      <c r="X413" s="9">
        <v>46117.675671296296</v>
      </c>
      <c r="Y413" s="9">
        <v>46118.766446759262</v>
      </c>
      <c r="Z413" s="9">
        <v>46120.675671296296</v>
      </c>
      <c r="AA413" s="1" t="s">
        <v>40</v>
      </c>
      <c r="AB413" s="1" t="s">
        <v>287</v>
      </c>
      <c r="AC413" s="1" t="s">
        <v>125</v>
      </c>
      <c r="AD413" s="1" t="s">
        <v>43</v>
      </c>
      <c r="AE413" s="1" t="s">
        <v>44</v>
      </c>
      <c r="AF413" s="1" t="s">
        <v>288</v>
      </c>
      <c r="AG413" s="1">
        <v>15</v>
      </c>
      <c r="AH413" s="1">
        <v>15</v>
      </c>
      <c r="AI413" s="1" t="s">
        <v>65</v>
      </c>
      <c r="AJ413" s="9">
        <v>46224.797569444447</v>
      </c>
      <c r="AN413" s="1">
        <f>_xlfn.XLOOKUP(B413,'Exportar Planilha'!B:B,'Exportar Planilha'!E:E)</f>
        <v>0</v>
      </c>
    </row>
    <row r="414" spans="1:40" hidden="1">
      <c r="A414" s="1" t="s">
        <v>5755</v>
      </c>
      <c r="B414" s="1" t="s">
        <v>5756</v>
      </c>
      <c r="C414" s="1">
        <v>312600216</v>
      </c>
      <c r="D414" s="1">
        <v>8812</v>
      </c>
      <c r="E414" s="1" t="s">
        <v>17070</v>
      </c>
      <c r="F414" s="1" t="s">
        <v>32</v>
      </c>
      <c r="G414" s="1" t="s">
        <v>33</v>
      </c>
      <c r="J414" s="1" t="s">
        <v>35</v>
      </c>
      <c r="K414" s="1">
        <v>1323243</v>
      </c>
      <c r="L414" s="1">
        <v>2026</v>
      </c>
      <c r="M414" s="1" t="s">
        <v>17071</v>
      </c>
      <c r="N414" s="1" t="s">
        <v>10852</v>
      </c>
      <c r="O414" s="1" t="s">
        <v>69</v>
      </c>
      <c r="P414" s="1">
        <v>5700574152</v>
      </c>
      <c r="Q414" s="8" t="s">
        <v>69</v>
      </c>
      <c r="R414" s="8"/>
      <c r="S414" s="1">
        <v>821414</v>
      </c>
      <c r="T414" s="1">
        <v>8733105</v>
      </c>
      <c r="U414" s="1" t="s">
        <v>17464</v>
      </c>
      <c r="V414" s="1" t="s">
        <v>38</v>
      </c>
      <c r="W414" s="1" t="s">
        <v>39</v>
      </c>
      <c r="X414" s="9">
        <v>46100.77306712963</v>
      </c>
      <c r="Y414" s="9">
        <v>46101.5</v>
      </c>
      <c r="Z414" s="9">
        <v>46103.77306712963</v>
      </c>
      <c r="AA414" s="1" t="s">
        <v>40</v>
      </c>
      <c r="AB414" s="1" t="s">
        <v>240</v>
      </c>
      <c r="AC414" s="1" t="s">
        <v>690</v>
      </c>
      <c r="AD414" s="1" t="s">
        <v>43</v>
      </c>
      <c r="AE414" s="1" t="s">
        <v>44</v>
      </c>
      <c r="AF414" s="1" t="s">
        <v>5758</v>
      </c>
      <c r="AG414" s="1">
        <v>15</v>
      </c>
      <c r="AH414" s="1">
        <v>5</v>
      </c>
      <c r="AI414" s="1" t="s">
        <v>1287</v>
      </c>
      <c r="AJ414" s="9">
        <v>46224.797569444447</v>
      </c>
      <c r="AN414" s="1">
        <f>_xlfn.XLOOKUP(B414,'Exportar Planilha'!B:B,'Exportar Planilha'!E:E)</f>
        <v>0</v>
      </c>
    </row>
    <row r="415" spans="1:40">
      <c r="A415" s="1" t="s">
        <v>583</v>
      </c>
      <c r="B415" s="1" t="s">
        <v>584</v>
      </c>
      <c r="C415" s="1">
        <v>312600153</v>
      </c>
      <c r="D415" s="1">
        <v>8385</v>
      </c>
      <c r="E415" s="1" t="s">
        <v>17070</v>
      </c>
      <c r="F415" s="1" t="s">
        <v>32</v>
      </c>
      <c r="G415" s="1" t="s">
        <v>586</v>
      </c>
      <c r="H415" s="1" t="s">
        <v>32</v>
      </c>
      <c r="I415" s="1" t="s">
        <v>586</v>
      </c>
      <c r="J415" s="1" t="s">
        <v>35</v>
      </c>
      <c r="K415" s="1">
        <v>1313727</v>
      </c>
      <c r="L415" s="1">
        <v>2026</v>
      </c>
      <c r="M415" s="1" t="s">
        <v>17071</v>
      </c>
      <c r="N415" s="1" t="s">
        <v>10852</v>
      </c>
      <c r="O415" s="1" t="s">
        <v>204</v>
      </c>
      <c r="P415" s="1">
        <v>5700498026</v>
      </c>
      <c r="Q415" s="8" t="e">
        <v>#N/A</v>
      </c>
      <c r="R415" s="8"/>
      <c r="S415" s="1">
        <v>852851</v>
      </c>
      <c r="T415" s="1">
        <v>8842098</v>
      </c>
      <c r="U415" s="1" t="s">
        <v>17465</v>
      </c>
      <c r="V415" s="1" t="s">
        <v>38</v>
      </c>
      <c r="W415" s="1" t="s">
        <v>39</v>
      </c>
      <c r="X415" s="9">
        <v>46067.783009259256</v>
      </c>
      <c r="Y415" s="9">
        <v>46068.756944444445</v>
      </c>
      <c r="Z415" s="9">
        <v>46070.783009259256</v>
      </c>
      <c r="AA415" s="1" t="s">
        <v>40</v>
      </c>
      <c r="AB415" s="1" t="s">
        <v>213</v>
      </c>
      <c r="AC415" s="1" t="s">
        <v>449</v>
      </c>
      <c r="AD415" s="1" t="s">
        <v>43</v>
      </c>
      <c r="AE415" s="1" t="s">
        <v>44</v>
      </c>
      <c r="AF415" s="1" t="s">
        <v>588</v>
      </c>
      <c r="AG415" s="1">
        <v>15</v>
      </c>
      <c r="AH415" s="1">
        <v>15</v>
      </c>
      <c r="AI415" s="1" t="s">
        <v>589</v>
      </c>
      <c r="AJ415" s="9">
        <v>46224.797569444447</v>
      </c>
      <c r="AK415" s="1" t="str">
        <f>VLOOKUP(C415,[1]Planilha1!$C:$AK,35,0)</f>
        <v>ÑOK</v>
      </c>
      <c r="AL415" s="1" t="str">
        <f>VLOOKUP(C415,[1]Planilha1!$C:$AM,36,0)</f>
        <v>QUEIMADO</v>
      </c>
      <c r="AM415" s="1" t="str">
        <f>VLOOKUP(C415,[1]Planilha1!$C:$AM,37,0)</f>
        <v>NÃO</v>
      </c>
      <c r="AN415" s="1" t="str">
        <f>_xlfn.XLOOKUP(B415,'Exportar Planilha'!B:B,'Exportar Planilha'!E:E)</f>
        <v>Tem a palavra queimado E TRAFO</v>
      </c>
    </row>
    <row r="416" spans="1:40" hidden="1">
      <c r="A416" s="1" t="s">
        <v>6661</v>
      </c>
      <c r="B416" s="1" t="s">
        <v>6662</v>
      </c>
      <c r="C416" s="1">
        <v>312600194</v>
      </c>
      <c r="D416" s="1">
        <v>8812</v>
      </c>
      <c r="E416" s="1" t="s">
        <v>17070</v>
      </c>
      <c r="F416" s="1" t="s">
        <v>32</v>
      </c>
      <c r="G416" s="1" t="s">
        <v>33</v>
      </c>
      <c r="J416" s="1" t="s">
        <v>35</v>
      </c>
      <c r="K416" s="1">
        <v>1317959</v>
      </c>
      <c r="L416" s="1">
        <v>2026</v>
      </c>
      <c r="M416" s="1" t="s">
        <v>17071</v>
      </c>
      <c r="N416" s="1" t="s">
        <v>10852</v>
      </c>
      <c r="O416" s="1" t="s">
        <v>69</v>
      </c>
      <c r="P416" s="1">
        <v>5700575152</v>
      </c>
      <c r="Q416" s="8" t="s">
        <v>69</v>
      </c>
      <c r="R416" s="8"/>
      <c r="S416" s="1">
        <v>821041</v>
      </c>
      <c r="T416" s="1">
        <v>8732432</v>
      </c>
      <c r="U416" s="1" t="s">
        <v>17466</v>
      </c>
      <c r="V416" s="1" t="s">
        <v>38</v>
      </c>
      <c r="W416" s="1" t="s">
        <v>39</v>
      </c>
      <c r="X416" s="9">
        <v>46085.867511574077</v>
      </c>
      <c r="Y416" s="9">
        <v>46086.695138888892</v>
      </c>
      <c r="Z416" s="9">
        <v>46088.867511574077</v>
      </c>
      <c r="AA416" s="1" t="s">
        <v>40</v>
      </c>
      <c r="AB416" s="1" t="s">
        <v>240</v>
      </c>
      <c r="AC416" s="1" t="s">
        <v>167</v>
      </c>
      <c r="AD416" s="1" t="s">
        <v>43</v>
      </c>
      <c r="AE416" s="1" t="s">
        <v>44</v>
      </c>
      <c r="AF416" s="1" t="s">
        <v>6664</v>
      </c>
      <c r="AG416" s="1">
        <v>15</v>
      </c>
      <c r="AH416" s="1">
        <v>5</v>
      </c>
      <c r="AI416" s="1" t="s">
        <v>1039</v>
      </c>
      <c r="AJ416" s="9">
        <v>46224.797569444447</v>
      </c>
      <c r="AN416" s="1">
        <f>_xlfn.XLOOKUP(B416,'Exportar Planilha'!B:B,'Exportar Planilha'!E:E)</f>
        <v>0</v>
      </c>
    </row>
    <row r="417" spans="1:40" hidden="1">
      <c r="A417" s="1" t="s">
        <v>1670</v>
      </c>
      <c r="B417" s="1" t="s">
        <v>1671</v>
      </c>
      <c r="C417" s="1">
        <v>512600065</v>
      </c>
      <c r="D417" s="1">
        <v>8812</v>
      </c>
      <c r="E417" s="1" t="s">
        <v>17070</v>
      </c>
      <c r="F417" s="1" t="s">
        <v>32</v>
      </c>
      <c r="G417" s="1" t="s">
        <v>33</v>
      </c>
      <c r="H417" s="1" t="s">
        <v>32</v>
      </c>
      <c r="I417" s="1" t="s">
        <v>33</v>
      </c>
      <c r="J417" s="1" t="s">
        <v>35</v>
      </c>
      <c r="K417" s="1">
        <v>1307029</v>
      </c>
      <c r="L417" s="1">
        <v>2026</v>
      </c>
      <c r="M417" s="1" t="s">
        <v>17071</v>
      </c>
      <c r="N417" s="1" t="s">
        <v>12832</v>
      </c>
      <c r="O417" s="1" t="s">
        <v>1673</v>
      </c>
      <c r="P417" s="1">
        <v>5700578074</v>
      </c>
      <c r="Q417" s="8" t="s">
        <v>1673</v>
      </c>
      <c r="R417" s="8"/>
      <c r="S417" s="1">
        <v>959466</v>
      </c>
      <c r="T417" s="1">
        <v>8681147</v>
      </c>
      <c r="U417" s="1" t="s">
        <v>17467</v>
      </c>
      <c r="V417" s="1" t="s">
        <v>38</v>
      </c>
      <c r="W417" s="1" t="s">
        <v>39</v>
      </c>
      <c r="X417" s="9">
        <v>46052.642233796294</v>
      </c>
      <c r="Y417" s="9">
        <v>46053.074305555558</v>
      </c>
      <c r="Z417" s="9">
        <v>46055.642233796294</v>
      </c>
      <c r="AA417" s="1" t="s">
        <v>40</v>
      </c>
      <c r="AB417" s="1" t="s">
        <v>1675</v>
      </c>
      <c r="AC417" s="1" t="s">
        <v>1676</v>
      </c>
      <c r="AD417" s="1" t="s">
        <v>43</v>
      </c>
      <c r="AE417" s="1" t="s">
        <v>44</v>
      </c>
      <c r="AF417" s="1" t="s">
        <v>1677</v>
      </c>
      <c r="AG417" s="1">
        <v>30</v>
      </c>
      <c r="AH417" s="1">
        <v>30</v>
      </c>
      <c r="AI417" s="1" t="s">
        <v>297</v>
      </c>
      <c r="AJ417" s="9">
        <v>46224.797569444447</v>
      </c>
      <c r="AN417" s="1">
        <f>_xlfn.XLOOKUP(B417,'Exportar Planilha'!B:B,'Exportar Planilha'!E:E)</f>
        <v>0</v>
      </c>
    </row>
    <row r="418" spans="1:40" hidden="1">
      <c r="A418" s="1" t="s">
        <v>5409</v>
      </c>
      <c r="B418" s="1" t="s">
        <v>5410</v>
      </c>
      <c r="C418" s="1">
        <v>312600341</v>
      </c>
      <c r="D418" s="1">
        <v>8812</v>
      </c>
      <c r="E418" s="1" t="s">
        <v>17070</v>
      </c>
      <c r="J418" s="1" t="s">
        <v>35</v>
      </c>
      <c r="K418" s="1">
        <v>1358387</v>
      </c>
      <c r="L418" s="1">
        <v>2026</v>
      </c>
      <c r="M418" s="1" t="s">
        <v>17071</v>
      </c>
      <c r="N418" s="1" t="s">
        <v>10852</v>
      </c>
      <c r="O418" s="1" t="s">
        <v>211</v>
      </c>
      <c r="P418" s="1">
        <v>5700580096</v>
      </c>
      <c r="Q418" s="8" t="s">
        <v>211</v>
      </c>
      <c r="R418" s="8"/>
      <c r="S418" s="1">
        <v>877715</v>
      </c>
      <c r="T418" s="1">
        <v>8771824</v>
      </c>
      <c r="U418" s="1" t="s">
        <v>17468</v>
      </c>
      <c r="V418" s="1" t="s">
        <v>38</v>
      </c>
      <c r="W418" s="1" t="s">
        <v>39</v>
      </c>
      <c r="X418" s="9">
        <v>46195.655462962961</v>
      </c>
      <c r="Y418" s="9">
        <v>46196.75</v>
      </c>
      <c r="Z418" s="9">
        <v>46198.655462962961</v>
      </c>
      <c r="AA418" s="1" t="s">
        <v>40</v>
      </c>
      <c r="AB418" s="1" t="s">
        <v>233</v>
      </c>
      <c r="AC418" s="1" t="s">
        <v>1463</v>
      </c>
      <c r="AD418" s="1" t="s">
        <v>43</v>
      </c>
      <c r="AE418" s="1" t="s">
        <v>44</v>
      </c>
      <c r="AF418" s="1" t="s">
        <v>5413</v>
      </c>
      <c r="AG418" s="1">
        <v>15</v>
      </c>
      <c r="AH418" s="1">
        <v>5</v>
      </c>
      <c r="AI418" s="1" t="s">
        <v>55</v>
      </c>
      <c r="AJ418" s="9">
        <v>46224.797569444447</v>
      </c>
      <c r="AN418" s="1">
        <f>_xlfn.XLOOKUP(B418,'Exportar Planilha'!B:B,'Exportar Planilha'!E:E)</f>
        <v>0</v>
      </c>
    </row>
    <row r="419" spans="1:40" hidden="1">
      <c r="A419" s="1" t="s">
        <v>3054</v>
      </c>
      <c r="B419" s="1" t="s">
        <v>3055</v>
      </c>
      <c r="C419" s="1">
        <v>312600108</v>
      </c>
      <c r="D419" s="1">
        <v>8812</v>
      </c>
      <c r="E419" s="1" t="s">
        <v>17070</v>
      </c>
      <c r="F419" s="1" t="s">
        <v>32</v>
      </c>
      <c r="G419" s="1" t="s">
        <v>733</v>
      </c>
      <c r="H419" s="1" t="s">
        <v>32</v>
      </c>
      <c r="I419" s="1" t="s">
        <v>733</v>
      </c>
      <c r="J419" s="1" t="s">
        <v>35</v>
      </c>
      <c r="K419" s="1">
        <v>1306492</v>
      </c>
      <c r="L419" s="1">
        <v>2026</v>
      </c>
      <c r="M419" s="1" t="s">
        <v>17071</v>
      </c>
      <c r="N419" s="1" t="s">
        <v>10852</v>
      </c>
      <c r="O419" s="1" t="s">
        <v>69</v>
      </c>
      <c r="P419" s="1">
        <v>5700581043</v>
      </c>
      <c r="Q419" s="8" t="s">
        <v>69</v>
      </c>
      <c r="R419" s="8"/>
      <c r="S419" s="1">
        <v>853774</v>
      </c>
      <c r="T419" s="1">
        <v>8766432</v>
      </c>
      <c r="U419" s="1" t="s">
        <v>17469</v>
      </c>
      <c r="V419" s="1" t="s">
        <v>38</v>
      </c>
      <c r="W419" s="1" t="s">
        <v>39</v>
      </c>
      <c r="X419" s="9">
        <v>46052.750254629631</v>
      </c>
      <c r="Y419" s="9">
        <v>46054.693055555559</v>
      </c>
      <c r="Z419" s="9">
        <v>46055.750254629631</v>
      </c>
      <c r="AA419" s="1" t="s">
        <v>232</v>
      </c>
      <c r="AB419" s="1" t="s">
        <v>1799</v>
      </c>
      <c r="AC419" s="1" t="s">
        <v>167</v>
      </c>
      <c r="AD419" s="1" t="s">
        <v>43</v>
      </c>
      <c r="AE419" s="1" t="s">
        <v>44</v>
      </c>
      <c r="AF419" s="1" t="s">
        <v>3058</v>
      </c>
      <c r="AG419" s="1">
        <v>15</v>
      </c>
      <c r="AH419" s="1">
        <v>5</v>
      </c>
      <c r="AI419" s="1" t="s">
        <v>1039</v>
      </c>
      <c r="AJ419" s="9">
        <v>46224.797569444447</v>
      </c>
      <c r="AN419" s="1">
        <f>_xlfn.XLOOKUP(B419,'Exportar Planilha'!B:B,'Exportar Planilha'!E:E)</f>
        <v>0</v>
      </c>
    </row>
    <row r="420" spans="1:40" hidden="1">
      <c r="A420" s="1" t="s">
        <v>4778</v>
      </c>
      <c r="B420" s="1" t="s">
        <v>4779</v>
      </c>
      <c r="C420" s="1">
        <v>612600212</v>
      </c>
      <c r="D420" s="1">
        <v>8812</v>
      </c>
      <c r="E420" s="1" t="s">
        <v>17070</v>
      </c>
      <c r="F420" s="1" t="s">
        <v>32</v>
      </c>
      <c r="G420" s="1" t="s">
        <v>33</v>
      </c>
      <c r="H420" s="1" t="s">
        <v>32</v>
      </c>
      <c r="I420" s="1" t="s">
        <v>33</v>
      </c>
      <c r="J420" s="1" t="s">
        <v>35</v>
      </c>
      <c r="K420" s="1">
        <v>1314238</v>
      </c>
      <c r="L420" s="1">
        <v>2026</v>
      </c>
      <c r="M420" s="1" t="s">
        <v>17071</v>
      </c>
      <c r="N420" s="1" t="s">
        <v>11553</v>
      </c>
      <c r="O420" s="1" t="s">
        <v>83</v>
      </c>
      <c r="P420" s="1">
        <v>5700584016</v>
      </c>
      <c r="Q420" s="8" t="s">
        <v>83</v>
      </c>
      <c r="R420" s="8"/>
      <c r="S420" s="1">
        <v>817583</v>
      </c>
      <c r="T420" s="1">
        <v>9221824</v>
      </c>
      <c r="U420" s="1" t="s">
        <v>17470</v>
      </c>
      <c r="V420" s="1" t="s">
        <v>38</v>
      </c>
      <c r="W420" s="1" t="s">
        <v>39</v>
      </c>
      <c r="X420" s="9">
        <v>46073.768854166665</v>
      </c>
      <c r="Y420" s="9">
        <v>46074.607638888891</v>
      </c>
      <c r="Z420" s="9">
        <v>46076.768854166665</v>
      </c>
      <c r="AA420" s="1" t="s">
        <v>40</v>
      </c>
      <c r="AB420" s="1" t="s">
        <v>302</v>
      </c>
      <c r="AC420" s="1" t="s">
        <v>295</v>
      </c>
      <c r="AD420" s="1" t="s">
        <v>43</v>
      </c>
      <c r="AE420" s="1" t="s">
        <v>44</v>
      </c>
      <c r="AF420" s="1" t="s">
        <v>4782</v>
      </c>
      <c r="AG420" s="1">
        <v>15</v>
      </c>
      <c r="AH420" s="1">
        <v>15</v>
      </c>
      <c r="AI420" s="1" t="s">
        <v>55</v>
      </c>
      <c r="AJ420" s="9">
        <v>46224.797569444447</v>
      </c>
      <c r="AN420" s="1">
        <f>_xlfn.XLOOKUP(B420,'Exportar Planilha'!B:B,'Exportar Planilha'!E:E)</f>
        <v>0</v>
      </c>
    </row>
    <row r="421" spans="1:40">
      <c r="A421" s="1" t="s">
        <v>3515</v>
      </c>
      <c r="B421" s="1" t="s">
        <v>3516</v>
      </c>
      <c r="C421" s="1">
        <v>512600059</v>
      </c>
      <c r="D421" s="1">
        <v>8385</v>
      </c>
      <c r="E421" s="1" t="s">
        <v>17070</v>
      </c>
      <c r="F421" s="1" t="s">
        <v>109</v>
      </c>
      <c r="G421" s="1" t="s">
        <v>285</v>
      </c>
      <c r="H421" s="1" t="s">
        <v>109</v>
      </c>
      <c r="I421" s="1" t="s">
        <v>285</v>
      </c>
      <c r="J421" s="1" t="s">
        <v>35</v>
      </c>
      <c r="K421" s="1">
        <v>1305967</v>
      </c>
      <c r="L421" s="1">
        <v>2026</v>
      </c>
      <c r="M421" s="1" t="s">
        <v>17071</v>
      </c>
      <c r="N421" s="1" t="s">
        <v>12832</v>
      </c>
      <c r="O421" s="1" t="s">
        <v>1267</v>
      </c>
      <c r="P421" s="1">
        <v>5700516005</v>
      </c>
      <c r="Q421" s="8" t="e">
        <v>#N/A</v>
      </c>
      <c r="R421" s="8"/>
      <c r="S421" s="1">
        <v>950674</v>
      </c>
      <c r="T421" s="1">
        <v>8563442</v>
      </c>
      <c r="U421" s="1" t="s">
        <v>17471</v>
      </c>
      <c r="V421" s="1" t="s">
        <v>38</v>
      </c>
      <c r="W421" s="1" t="s">
        <v>39</v>
      </c>
      <c r="X421" s="9">
        <v>46054.526944444442</v>
      </c>
      <c r="Y421" s="9">
        <v>46056.451226851852</v>
      </c>
      <c r="Z421" s="9">
        <v>46057.526944444442</v>
      </c>
      <c r="AA421" s="1" t="s">
        <v>40</v>
      </c>
      <c r="AB421" s="1" t="s">
        <v>662</v>
      </c>
      <c r="AC421" s="1" t="s">
        <v>406</v>
      </c>
      <c r="AD421" s="1" t="s">
        <v>43</v>
      </c>
      <c r="AE421" s="1" t="s">
        <v>44</v>
      </c>
      <c r="AF421" s="1" t="s">
        <v>3519</v>
      </c>
      <c r="AG421" s="1">
        <v>15</v>
      </c>
      <c r="AH421" s="1">
        <v>5</v>
      </c>
      <c r="AI421" s="1" t="s">
        <v>408</v>
      </c>
      <c r="AJ421" s="9">
        <v>46224.797569444447</v>
      </c>
      <c r="AK421" s="1" t="str">
        <f>VLOOKUP(C421,[1]Planilha1!$C:$AK,35,0)</f>
        <v>ÑOK</v>
      </c>
      <c r="AL421" s="1" t="str">
        <f>VLOOKUP(C421,[1]Planilha1!$C:$AM,36,0)</f>
        <v>AVARIADO</v>
      </c>
      <c r="AM421" s="1" t="str">
        <f>VLOOKUP(C421,[1]Planilha1!$C:$AM,37,0)</f>
        <v>NÃO</v>
      </c>
      <c r="AN421" s="1" t="e">
        <f>_xlfn.XLOOKUP(B421,'Exportar Planilha'!B:B,'Exportar Planilha'!E:E)</f>
        <v>#VALUE!</v>
      </c>
    </row>
    <row r="422" spans="1:40" hidden="1">
      <c r="A422" s="1" t="s">
        <v>7010</v>
      </c>
      <c r="B422" s="1" t="s">
        <v>7011</v>
      </c>
      <c r="C422" s="1">
        <v>312600059</v>
      </c>
      <c r="D422" s="1">
        <v>8812</v>
      </c>
      <c r="E422" s="1" t="s">
        <v>17070</v>
      </c>
      <c r="F422" s="1" t="s">
        <v>32</v>
      </c>
      <c r="G422" s="1" t="s">
        <v>33</v>
      </c>
      <c r="J422" s="1" t="s">
        <v>35</v>
      </c>
      <c r="K422" s="1">
        <v>1288019</v>
      </c>
      <c r="L422" s="1">
        <v>2026</v>
      </c>
      <c r="M422" s="1" t="s">
        <v>17071</v>
      </c>
      <c r="N422" s="1" t="s">
        <v>10852</v>
      </c>
      <c r="O422" s="1" t="s">
        <v>211</v>
      </c>
      <c r="P422" s="1">
        <v>5700585096</v>
      </c>
      <c r="Q422" s="8" t="s">
        <v>211</v>
      </c>
      <c r="R422" s="8"/>
      <c r="S422" s="1">
        <v>877261</v>
      </c>
      <c r="T422" s="1">
        <v>8765064</v>
      </c>
      <c r="U422" s="1" t="s">
        <v>17472</v>
      </c>
      <c r="V422" s="1" t="s">
        <v>38</v>
      </c>
      <c r="W422" s="1" t="s">
        <v>39</v>
      </c>
      <c r="X422" s="9">
        <v>46038.69326388889</v>
      </c>
      <c r="Y422" s="9">
        <v>46039.597916666666</v>
      </c>
      <c r="Z422" s="9">
        <v>46041.69326388889</v>
      </c>
      <c r="AA422" s="1" t="s">
        <v>40</v>
      </c>
      <c r="AB422" s="1" t="s">
        <v>233</v>
      </c>
      <c r="AC422" s="1" t="s">
        <v>1627</v>
      </c>
      <c r="AD422" s="1" t="s">
        <v>43</v>
      </c>
      <c r="AE422" s="1" t="s">
        <v>44</v>
      </c>
      <c r="AF422" s="1" t="s">
        <v>7013</v>
      </c>
      <c r="AG422" s="1">
        <v>25</v>
      </c>
      <c r="AH422" s="1">
        <v>15</v>
      </c>
      <c r="AI422" s="1" t="s">
        <v>191</v>
      </c>
      <c r="AJ422" s="9">
        <v>46224.797569444447</v>
      </c>
      <c r="AN422" s="1">
        <f>_xlfn.XLOOKUP(B422,'Exportar Planilha'!B:B,'Exportar Planilha'!E:E)</f>
        <v>0</v>
      </c>
    </row>
    <row r="423" spans="1:40" hidden="1">
      <c r="A423" s="1" t="s">
        <v>2425</v>
      </c>
      <c r="B423" s="1" t="s">
        <v>2426</v>
      </c>
      <c r="C423" s="1">
        <v>212600069</v>
      </c>
      <c r="D423" s="1">
        <v>8812</v>
      </c>
      <c r="E423" s="1" t="s">
        <v>17070</v>
      </c>
      <c r="F423" s="1" t="s">
        <v>32</v>
      </c>
      <c r="G423" s="1" t="s">
        <v>34</v>
      </c>
      <c r="H423" s="1" t="s">
        <v>32</v>
      </c>
      <c r="I423" s="1" t="s">
        <v>34</v>
      </c>
      <c r="J423" s="1" t="s">
        <v>35</v>
      </c>
      <c r="K423" s="1">
        <v>1282892</v>
      </c>
      <c r="L423" s="1">
        <v>2026</v>
      </c>
      <c r="M423" s="1" t="s">
        <v>17071</v>
      </c>
      <c r="N423" s="1" t="s">
        <v>10032</v>
      </c>
      <c r="O423" s="1" t="s">
        <v>1553</v>
      </c>
      <c r="P423" s="1">
        <v>5700588233</v>
      </c>
      <c r="Q423" s="8" t="s">
        <v>1553</v>
      </c>
      <c r="R423" s="8"/>
      <c r="S423" s="1">
        <v>718607</v>
      </c>
      <c r="T423" s="1">
        <v>8925038</v>
      </c>
      <c r="U423" s="1" t="s">
        <v>17473</v>
      </c>
      <c r="V423" s="1" t="s">
        <v>38</v>
      </c>
      <c r="W423" s="1" t="s">
        <v>39</v>
      </c>
      <c r="X423" s="9">
        <v>46032.65996527778</v>
      </c>
      <c r="Y423" s="9">
        <v>46033.758333333331</v>
      </c>
      <c r="Z423" s="9">
        <v>46035.65996527778</v>
      </c>
      <c r="AA423" s="1" t="s">
        <v>40</v>
      </c>
      <c r="AB423" s="1" t="s">
        <v>860</v>
      </c>
      <c r="AC423" s="1" t="s">
        <v>95</v>
      </c>
      <c r="AD423" s="1" t="s">
        <v>43</v>
      </c>
      <c r="AE423" s="1" t="s">
        <v>44</v>
      </c>
      <c r="AF423" s="1" t="s">
        <v>2429</v>
      </c>
      <c r="AG423" s="1">
        <v>15</v>
      </c>
      <c r="AH423" s="1">
        <v>15</v>
      </c>
      <c r="AI423" s="1" t="s">
        <v>482</v>
      </c>
      <c r="AJ423" s="9">
        <v>46224.797569444447</v>
      </c>
      <c r="AN423" s="1">
        <f>_xlfn.XLOOKUP(B423,'Exportar Planilha'!B:B,'Exportar Planilha'!E:E)</f>
        <v>0</v>
      </c>
    </row>
    <row r="424" spans="1:40" hidden="1">
      <c r="A424" s="1" t="s">
        <v>5362</v>
      </c>
      <c r="B424" s="1" t="s">
        <v>5363</v>
      </c>
      <c r="C424" s="1">
        <v>512600112</v>
      </c>
      <c r="D424" s="1">
        <v>8812</v>
      </c>
      <c r="E424" s="1" t="s">
        <v>17070</v>
      </c>
      <c r="F424" s="1" t="s">
        <v>32</v>
      </c>
      <c r="G424" s="1" t="s">
        <v>33</v>
      </c>
      <c r="H424" s="1" t="s">
        <v>32</v>
      </c>
      <c r="I424" s="1" t="s">
        <v>33</v>
      </c>
      <c r="J424" s="1" t="s">
        <v>35</v>
      </c>
      <c r="K424" s="1">
        <v>1325586</v>
      </c>
      <c r="L424" s="1">
        <v>2026</v>
      </c>
      <c r="M424" s="1" t="s">
        <v>17071</v>
      </c>
      <c r="N424" s="1" t="s">
        <v>12832</v>
      </c>
      <c r="O424" s="1" t="s">
        <v>1673</v>
      </c>
      <c r="P424" s="1">
        <v>5700591074</v>
      </c>
      <c r="Q424" s="8" t="s">
        <v>1673</v>
      </c>
      <c r="R424" s="8"/>
      <c r="S424" s="1">
        <v>960641</v>
      </c>
      <c r="T424" s="1">
        <v>8674354</v>
      </c>
      <c r="U424" s="1" t="s">
        <v>17474</v>
      </c>
      <c r="V424" s="1" t="s">
        <v>38</v>
      </c>
      <c r="W424" s="1" t="s">
        <v>39</v>
      </c>
      <c r="X424" s="9">
        <v>46107.668368055558</v>
      </c>
      <c r="Y424" s="9">
        <v>46108.416666666664</v>
      </c>
      <c r="Z424" s="9">
        <v>46110.668368055558</v>
      </c>
      <c r="AA424" s="1" t="s">
        <v>40</v>
      </c>
      <c r="AB424" s="1" t="s">
        <v>1675</v>
      </c>
      <c r="AC424" s="1" t="s">
        <v>1161</v>
      </c>
      <c r="AD424" s="1" t="s">
        <v>43</v>
      </c>
      <c r="AE424" s="1" t="s">
        <v>44</v>
      </c>
      <c r="AF424" s="1" t="s">
        <v>5366</v>
      </c>
      <c r="AG424" s="1">
        <v>30</v>
      </c>
      <c r="AH424" s="1">
        <v>30</v>
      </c>
      <c r="AI424" s="1" t="s">
        <v>151</v>
      </c>
      <c r="AJ424" s="9">
        <v>46224.797569444447</v>
      </c>
      <c r="AN424" s="1">
        <f>_xlfn.XLOOKUP(B424,'Exportar Planilha'!B:B,'Exportar Planilha'!E:E)</f>
        <v>0</v>
      </c>
    </row>
    <row r="425" spans="1:40" hidden="1">
      <c r="A425" s="1" t="s">
        <v>2420</v>
      </c>
      <c r="B425" s="1" t="s">
        <v>2421</v>
      </c>
      <c r="C425" s="1">
        <v>212600198</v>
      </c>
      <c r="D425" s="1">
        <v>8812</v>
      </c>
      <c r="E425" s="1" t="s">
        <v>17070</v>
      </c>
      <c r="F425" s="1" t="s">
        <v>32</v>
      </c>
      <c r="G425" s="1" t="s">
        <v>33</v>
      </c>
      <c r="H425" s="1" t="s">
        <v>32</v>
      </c>
      <c r="I425" s="1" t="s">
        <v>33</v>
      </c>
      <c r="J425" s="1" t="s">
        <v>35</v>
      </c>
      <c r="K425" s="1">
        <v>1311383</v>
      </c>
      <c r="L425" s="1">
        <v>2026</v>
      </c>
      <c r="M425" s="1" t="s">
        <v>17071</v>
      </c>
      <c r="N425" s="1" t="s">
        <v>10032</v>
      </c>
      <c r="O425" s="1" t="s">
        <v>1118</v>
      </c>
      <c r="P425" s="1">
        <v>5700596012</v>
      </c>
      <c r="Q425" s="8" t="s">
        <v>1118</v>
      </c>
      <c r="R425" s="8"/>
      <c r="S425" s="1">
        <v>641921</v>
      </c>
      <c r="T425" s="1">
        <v>8836784</v>
      </c>
      <c r="U425" s="1" t="s">
        <v>17475</v>
      </c>
      <c r="V425" s="1" t="s">
        <v>38</v>
      </c>
      <c r="W425" s="1" t="s">
        <v>39</v>
      </c>
      <c r="X425" s="9">
        <v>46062.668576388889</v>
      </c>
      <c r="Y425" s="9">
        <v>46063.965277777781</v>
      </c>
      <c r="Z425" s="9">
        <v>46065.668576388889</v>
      </c>
      <c r="AA425" s="1" t="s">
        <v>40</v>
      </c>
      <c r="AB425" s="1" t="s">
        <v>1533</v>
      </c>
      <c r="AC425" s="1" t="s">
        <v>182</v>
      </c>
      <c r="AD425" s="1" t="s">
        <v>43</v>
      </c>
      <c r="AE425" s="1" t="s">
        <v>44</v>
      </c>
      <c r="AF425" s="1" t="s">
        <v>2424</v>
      </c>
      <c r="AG425" s="1">
        <v>30</v>
      </c>
      <c r="AH425" s="1">
        <v>30</v>
      </c>
      <c r="AI425" s="1" t="s">
        <v>297</v>
      </c>
      <c r="AJ425" s="9">
        <v>46224.797569444447</v>
      </c>
      <c r="AN425" s="1">
        <f>_xlfn.XLOOKUP(B425,'Exportar Planilha'!B:B,'Exportar Planilha'!E:E)</f>
        <v>0</v>
      </c>
    </row>
    <row r="426" spans="1:40" hidden="1">
      <c r="A426" s="1" t="s">
        <v>341</v>
      </c>
      <c r="B426" s="1" t="s">
        <v>342</v>
      </c>
      <c r="C426" s="1">
        <v>662600296</v>
      </c>
      <c r="D426" s="1">
        <v>8812</v>
      </c>
      <c r="E426" s="1" t="s">
        <v>17070</v>
      </c>
      <c r="F426" s="1" t="s">
        <v>32</v>
      </c>
      <c r="G426" s="1" t="s">
        <v>33</v>
      </c>
      <c r="H426" s="1" t="s">
        <v>32</v>
      </c>
      <c r="I426" s="1" t="s">
        <v>33</v>
      </c>
      <c r="J426" s="1" t="s">
        <v>35</v>
      </c>
      <c r="K426" s="1">
        <v>1342377</v>
      </c>
      <c r="L426" s="1">
        <v>2026</v>
      </c>
      <c r="M426" s="1" t="s">
        <v>17071</v>
      </c>
      <c r="N426" s="1" t="s">
        <v>12149</v>
      </c>
      <c r="O426" s="1" t="s">
        <v>344</v>
      </c>
      <c r="P426" s="1">
        <v>5700597119</v>
      </c>
      <c r="Q426" s="8" t="s">
        <v>344</v>
      </c>
      <c r="R426" s="8"/>
      <c r="S426" s="1">
        <v>858515</v>
      </c>
      <c r="T426" s="1">
        <v>9343601</v>
      </c>
      <c r="U426" s="1" t="s">
        <v>17476</v>
      </c>
      <c r="V426" s="1" t="s">
        <v>38</v>
      </c>
      <c r="W426" s="1" t="s">
        <v>39</v>
      </c>
      <c r="X426" s="9">
        <v>46149.568715277775</v>
      </c>
      <c r="Y426" s="9">
        <v>46151.404120370367</v>
      </c>
      <c r="Z426" s="9">
        <v>46152.568715277775</v>
      </c>
      <c r="AA426" s="1" t="s">
        <v>40</v>
      </c>
      <c r="AB426" s="1" t="s">
        <v>346</v>
      </c>
      <c r="AC426" s="1" t="s">
        <v>42</v>
      </c>
      <c r="AD426" s="1" t="s">
        <v>43</v>
      </c>
      <c r="AE426" s="1" t="s">
        <v>44</v>
      </c>
      <c r="AF426" s="1" t="s">
        <v>347</v>
      </c>
      <c r="AG426" s="1">
        <v>15</v>
      </c>
      <c r="AH426" s="1">
        <v>5</v>
      </c>
      <c r="AI426" s="1" t="s">
        <v>65</v>
      </c>
      <c r="AJ426" s="9">
        <v>46224.797569444447</v>
      </c>
      <c r="AN426" s="1">
        <f>_xlfn.XLOOKUP(B426,'Exportar Planilha'!B:B,'Exportar Planilha'!E:E)</f>
        <v>0</v>
      </c>
    </row>
    <row r="427" spans="1:40" hidden="1">
      <c r="A427" s="1" t="s">
        <v>6610</v>
      </c>
      <c r="B427" s="1" t="s">
        <v>6611</v>
      </c>
      <c r="C427" s="1">
        <v>712600012</v>
      </c>
      <c r="D427" s="1">
        <v>8812</v>
      </c>
      <c r="E427" s="1" t="s">
        <v>17070</v>
      </c>
      <c r="F427" s="1" t="s">
        <v>32</v>
      </c>
      <c r="G427" s="1" t="s">
        <v>33</v>
      </c>
      <c r="H427" s="1" t="s">
        <v>32</v>
      </c>
      <c r="I427" s="1" t="s">
        <v>33</v>
      </c>
      <c r="J427" s="1" t="s">
        <v>35</v>
      </c>
      <c r="K427" s="1">
        <v>1277788</v>
      </c>
      <c r="L427" s="1">
        <v>2026</v>
      </c>
      <c r="M427" s="1" t="s">
        <v>17071</v>
      </c>
      <c r="N427" s="1" t="s">
        <v>12298</v>
      </c>
      <c r="O427" s="1" t="s">
        <v>59</v>
      </c>
      <c r="P427" s="1">
        <v>5700599078</v>
      </c>
      <c r="Q427" s="8" t="s">
        <v>59</v>
      </c>
      <c r="R427" s="8"/>
      <c r="S427" s="1">
        <v>844553</v>
      </c>
      <c r="T427" s="1">
        <v>9052311</v>
      </c>
      <c r="U427" s="1" t="s">
        <v>17477</v>
      </c>
      <c r="V427" s="1" t="s">
        <v>1160</v>
      </c>
      <c r="W427" s="1" t="s">
        <v>39</v>
      </c>
      <c r="X427" s="9">
        <v>46023.230474537035</v>
      </c>
      <c r="Y427" s="9">
        <v>46025.541284722225</v>
      </c>
      <c r="Z427" s="9">
        <v>46083.230474537035</v>
      </c>
      <c r="AA427" s="1" t="s">
        <v>40</v>
      </c>
      <c r="AB427" s="1" t="s">
        <v>2099</v>
      </c>
      <c r="AC427" s="1" t="s">
        <v>610</v>
      </c>
      <c r="AD427" s="1" t="s">
        <v>43</v>
      </c>
      <c r="AE427" s="1" t="s">
        <v>44</v>
      </c>
      <c r="AF427" s="1" t="s">
        <v>6614</v>
      </c>
      <c r="AG427" s="1">
        <v>25</v>
      </c>
      <c r="AH427" s="1">
        <v>5</v>
      </c>
      <c r="AI427" s="1" t="s">
        <v>55</v>
      </c>
      <c r="AJ427" s="9">
        <v>46224.797569444447</v>
      </c>
      <c r="AN427" s="1">
        <f>_xlfn.XLOOKUP(B427,'Exportar Planilha'!B:B,'Exportar Planilha'!E:E)</f>
        <v>0</v>
      </c>
    </row>
    <row r="428" spans="1:40" hidden="1">
      <c r="A428" s="1" t="s">
        <v>3153</v>
      </c>
      <c r="B428" s="1" t="s">
        <v>3154</v>
      </c>
      <c r="C428" s="1">
        <v>712600343</v>
      </c>
      <c r="D428" s="1">
        <v>8812</v>
      </c>
      <c r="E428" s="1" t="s">
        <v>17070</v>
      </c>
      <c r="F428" s="1" t="s">
        <v>32</v>
      </c>
      <c r="G428" s="1" t="s">
        <v>33</v>
      </c>
      <c r="H428" s="1" t="s">
        <v>32</v>
      </c>
      <c r="I428" s="1" t="s">
        <v>33</v>
      </c>
      <c r="J428" s="1" t="s">
        <v>35</v>
      </c>
      <c r="K428" s="1">
        <v>1336686</v>
      </c>
      <c r="L428" s="1">
        <v>2026</v>
      </c>
      <c r="M428" s="1" t="s">
        <v>17071</v>
      </c>
      <c r="N428" s="1" t="s">
        <v>12298</v>
      </c>
      <c r="O428" s="1" t="s">
        <v>59</v>
      </c>
      <c r="P428" s="1">
        <v>5700600079</v>
      </c>
      <c r="Q428" s="8" t="s">
        <v>59</v>
      </c>
      <c r="R428" s="8"/>
      <c r="S428" s="1">
        <v>824508</v>
      </c>
      <c r="T428" s="1">
        <v>9049174</v>
      </c>
      <c r="U428" s="1" t="s">
        <v>17478</v>
      </c>
      <c r="V428" s="1" t="s">
        <v>38</v>
      </c>
      <c r="W428" s="1" t="s">
        <v>39</v>
      </c>
      <c r="X428" s="9">
        <v>46141.630590277775</v>
      </c>
      <c r="Y428" s="9">
        <v>46142.67291666667</v>
      </c>
      <c r="Z428" s="9">
        <v>46144.630590277775</v>
      </c>
      <c r="AA428" s="1" t="s">
        <v>40</v>
      </c>
      <c r="AB428" s="1" t="s">
        <v>1014</v>
      </c>
      <c r="AC428" s="1" t="s">
        <v>133</v>
      </c>
      <c r="AD428" s="1" t="s">
        <v>43</v>
      </c>
      <c r="AE428" s="1" t="s">
        <v>44</v>
      </c>
      <c r="AF428" s="1" t="s">
        <v>3157</v>
      </c>
      <c r="AG428" s="1">
        <v>15</v>
      </c>
      <c r="AH428" s="1">
        <v>5</v>
      </c>
      <c r="AI428" s="1" t="s">
        <v>135</v>
      </c>
      <c r="AJ428" s="9">
        <v>46224.797569444447</v>
      </c>
      <c r="AN428" s="1">
        <f>_xlfn.XLOOKUP(B428,'Exportar Planilha'!B:B,'Exportar Planilha'!E:E)</f>
        <v>0</v>
      </c>
    </row>
    <row r="429" spans="1:40" hidden="1">
      <c r="A429" s="1" t="s">
        <v>393</v>
      </c>
      <c r="B429" s="1" t="s">
        <v>394</v>
      </c>
      <c r="C429" s="1">
        <v>412600402</v>
      </c>
      <c r="D429" s="1">
        <v>8385</v>
      </c>
      <c r="E429" s="1" t="s">
        <v>17070</v>
      </c>
      <c r="F429" s="1" t="s">
        <v>32</v>
      </c>
      <c r="G429" s="1" t="s">
        <v>33</v>
      </c>
      <c r="H429" s="1" t="s">
        <v>32</v>
      </c>
      <c r="I429" s="1" t="s">
        <v>33</v>
      </c>
      <c r="J429" s="1" t="s">
        <v>35</v>
      </c>
      <c r="K429" s="1">
        <v>1335402</v>
      </c>
      <c r="L429" s="1">
        <v>2026</v>
      </c>
      <c r="M429" s="1" t="s">
        <v>17071</v>
      </c>
      <c r="N429" s="1" t="s">
        <v>13191</v>
      </c>
      <c r="O429" s="1" t="s">
        <v>396</v>
      </c>
      <c r="P429" s="1">
        <v>5700601200</v>
      </c>
      <c r="Q429" s="8" t="s">
        <v>396</v>
      </c>
      <c r="R429" s="8"/>
      <c r="S429" s="1">
        <v>782831</v>
      </c>
      <c r="T429" s="1">
        <v>8600116</v>
      </c>
      <c r="U429" s="1" t="s">
        <v>17479</v>
      </c>
      <c r="V429" s="1" t="s">
        <v>38</v>
      </c>
      <c r="W429" s="1" t="s">
        <v>39</v>
      </c>
      <c r="X429" s="9">
        <v>46131.533113425925</v>
      </c>
      <c r="Y429" s="9">
        <v>46132.458333333336</v>
      </c>
      <c r="Z429" s="9">
        <v>46134.533113425925</v>
      </c>
      <c r="AA429" s="1" t="s">
        <v>40</v>
      </c>
      <c r="AB429" s="1" t="s">
        <v>398</v>
      </c>
      <c r="AC429" s="1" t="s">
        <v>125</v>
      </c>
      <c r="AD429" s="1" t="s">
        <v>43</v>
      </c>
      <c r="AE429" s="1" t="s">
        <v>44</v>
      </c>
      <c r="AF429" s="1" t="s">
        <v>399</v>
      </c>
      <c r="AG429" s="1">
        <v>15</v>
      </c>
      <c r="AH429" s="1">
        <v>15</v>
      </c>
      <c r="AI429" s="1" t="s">
        <v>400</v>
      </c>
      <c r="AJ429" s="9">
        <v>46224.797569444447</v>
      </c>
      <c r="AN429" s="1">
        <f>_xlfn.XLOOKUP(B429,'Exportar Planilha'!B:B,'Exportar Planilha'!E:E)</f>
        <v>0</v>
      </c>
    </row>
    <row r="430" spans="1:40" hidden="1">
      <c r="A430" s="1" t="s">
        <v>1724</v>
      </c>
      <c r="B430" s="1" t="s">
        <v>1725</v>
      </c>
      <c r="C430" s="1">
        <v>112600182</v>
      </c>
      <c r="D430" s="1">
        <v>8812</v>
      </c>
      <c r="E430" s="1" t="s">
        <v>17070</v>
      </c>
      <c r="F430" s="1" t="s">
        <v>32</v>
      </c>
      <c r="G430" s="1" t="s">
        <v>34</v>
      </c>
      <c r="H430" s="1" t="s">
        <v>32</v>
      </c>
      <c r="I430" s="1" t="s">
        <v>34</v>
      </c>
      <c r="J430" s="1" t="s">
        <v>35</v>
      </c>
      <c r="K430" s="1">
        <v>1309696</v>
      </c>
      <c r="L430" s="1">
        <v>2026</v>
      </c>
      <c r="M430" s="1" t="s">
        <v>17071</v>
      </c>
      <c r="N430" s="1" t="s">
        <v>9468</v>
      </c>
      <c r="O430" s="1" t="s">
        <v>204</v>
      </c>
      <c r="P430" s="1">
        <v>5700602196</v>
      </c>
      <c r="Q430" s="8" t="s">
        <v>204</v>
      </c>
      <c r="R430" s="8"/>
      <c r="S430" s="1">
        <v>887092</v>
      </c>
      <c r="T430" s="1">
        <v>8864046</v>
      </c>
      <c r="U430" s="1" t="s">
        <v>17480</v>
      </c>
      <c r="V430" s="1" t="s">
        <v>38</v>
      </c>
      <c r="W430" s="1" t="s">
        <v>39</v>
      </c>
      <c r="X430" s="9">
        <v>46056.700879629629</v>
      </c>
      <c r="Y430" s="9">
        <v>46058.957638888889</v>
      </c>
      <c r="Z430" s="9">
        <v>46059.700879629629</v>
      </c>
      <c r="AA430" s="1" t="s">
        <v>40</v>
      </c>
      <c r="AB430" s="1" t="s">
        <v>330</v>
      </c>
      <c r="AC430" s="1" t="s">
        <v>323</v>
      </c>
      <c r="AD430" s="1" t="s">
        <v>43</v>
      </c>
      <c r="AE430" s="1" t="s">
        <v>44</v>
      </c>
      <c r="AF430" s="1" t="s">
        <v>1728</v>
      </c>
      <c r="AG430" s="1">
        <v>15</v>
      </c>
      <c r="AH430" s="1">
        <v>5</v>
      </c>
      <c r="AI430" s="1" t="s">
        <v>1287</v>
      </c>
      <c r="AJ430" s="9">
        <v>46224.797569444447</v>
      </c>
      <c r="AN430" s="1">
        <f>_xlfn.XLOOKUP(B430,'Exportar Planilha'!B:B,'Exportar Planilha'!E:E)</f>
        <v>0</v>
      </c>
    </row>
    <row r="431" spans="1:40" hidden="1">
      <c r="A431" s="1" t="s">
        <v>2945</v>
      </c>
      <c r="B431" s="1" t="s">
        <v>2946</v>
      </c>
      <c r="C431" s="1">
        <v>712600067</v>
      </c>
      <c r="D431" s="1">
        <v>8812</v>
      </c>
      <c r="E431" s="1" t="s">
        <v>17070</v>
      </c>
      <c r="F431" s="1" t="s">
        <v>32</v>
      </c>
      <c r="G431" s="1" t="s">
        <v>33</v>
      </c>
      <c r="H431" s="1" t="s">
        <v>32</v>
      </c>
      <c r="I431" s="1" t="s">
        <v>33</v>
      </c>
      <c r="J431" s="1" t="s">
        <v>35</v>
      </c>
      <c r="K431" s="1">
        <v>1280100</v>
      </c>
      <c r="L431" s="1">
        <v>2026</v>
      </c>
      <c r="M431" s="1" t="s">
        <v>17071</v>
      </c>
      <c r="N431" s="1" t="s">
        <v>12298</v>
      </c>
      <c r="O431" s="1" t="s">
        <v>1214</v>
      </c>
      <c r="P431" s="1">
        <v>5700603018</v>
      </c>
      <c r="Q431" s="8" t="s">
        <v>1214</v>
      </c>
      <c r="R431" s="8"/>
      <c r="S431" s="1">
        <v>871307</v>
      </c>
      <c r="T431" s="1">
        <v>8991264</v>
      </c>
      <c r="U431" s="1" t="s">
        <v>17481</v>
      </c>
      <c r="V431" s="1" t="s">
        <v>38</v>
      </c>
      <c r="W431" s="1" t="s">
        <v>39</v>
      </c>
      <c r="X431" s="9">
        <v>46028.536377314813</v>
      </c>
      <c r="Y431" s="9">
        <v>46029.701388888891</v>
      </c>
      <c r="Z431" s="9">
        <v>46031.536377314813</v>
      </c>
      <c r="AA431" s="1" t="s">
        <v>40</v>
      </c>
      <c r="AB431" s="1" t="s">
        <v>528</v>
      </c>
      <c r="AC431" s="1" t="s">
        <v>63</v>
      </c>
      <c r="AD431" s="1" t="s">
        <v>43</v>
      </c>
      <c r="AE431" s="1" t="s">
        <v>44</v>
      </c>
      <c r="AF431" s="1" t="s">
        <v>2949</v>
      </c>
      <c r="AG431" s="1">
        <v>15</v>
      </c>
      <c r="AH431" s="1">
        <v>5</v>
      </c>
      <c r="AI431" s="1" t="s">
        <v>46</v>
      </c>
      <c r="AJ431" s="9">
        <v>46224.797569444447</v>
      </c>
      <c r="AN431" s="1">
        <f>_xlfn.XLOOKUP(B431,'Exportar Planilha'!B:B,'Exportar Planilha'!E:E)</f>
        <v>0</v>
      </c>
    </row>
    <row r="432" spans="1:40" hidden="1">
      <c r="A432" s="1" t="s">
        <v>5735</v>
      </c>
      <c r="B432" s="1" t="s">
        <v>5736</v>
      </c>
      <c r="C432" s="1">
        <v>712600295</v>
      </c>
      <c r="D432" s="1">
        <v>8812</v>
      </c>
      <c r="E432" s="1" t="s">
        <v>17070</v>
      </c>
      <c r="F432" s="1" t="s">
        <v>32</v>
      </c>
      <c r="G432" s="1" t="s">
        <v>33</v>
      </c>
      <c r="H432" s="1" t="s">
        <v>32</v>
      </c>
      <c r="I432" s="1" t="s">
        <v>33</v>
      </c>
      <c r="J432" s="1" t="s">
        <v>35</v>
      </c>
      <c r="K432" s="1">
        <v>1330728</v>
      </c>
      <c r="L432" s="1">
        <v>2026</v>
      </c>
      <c r="M432" s="1" t="s">
        <v>17073</v>
      </c>
      <c r="N432" s="1" t="s">
        <v>12298</v>
      </c>
      <c r="O432" s="1" t="s">
        <v>3477</v>
      </c>
      <c r="P432" s="1">
        <v>5700603023</v>
      </c>
      <c r="Q432" s="8" t="s">
        <v>3477</v>
      </c>
      <c r="R432" s="8"/>
      <c r="S432" s="1">
        <v>781235</v>
      </c>
      <c r="T432" s="1">
        <v>9112891</v>
      </c>
      <c r="U432" s="1" t="s">
        <v>17482</v>
      </c>
      <c r="V432" s="1" t="s">
        <v>38</v>
      </c>
      <c r="W432" s="1" t="s">
        <v>39</v>
      </c>
      <c r="X432" s="9">
        <v>46120.823993055557</v>
      </c>
      <c r="Y432" s="9">
        <v>46121.791666666664</v>
      </c>
      <c r="Z432" s="9">
        <v>46123.823993055557</v>
      </c>
      <c r="AA432" s="1" t="s">
        <v>40</v>
      </c>
      <c r="AB432" s="1" t="s">
        <v>574</v>
      </c>
      <c r="AC432" s="1" t="s">
        <v>86</v>
      </c>
      <c r="AD432" s="1" t="s">
        <v>43</v>
      </c>
      <c r="AE432" s="1" t="s">
        <v>44</v>
      </c>
      <c r="AF432" s="1" t="s">
        <v>5739</v>
      </c>
      <c r="AG432" s="1">
        <v>15</v>
      </c>
      <c r="AH432" s="1">
        <v>15</v>
      </c>
      <c r="AI432" s="1" t="s">
        <v>65</v>
      </c>
      <c r="AJ432" s="9">
        <v>46224.797569444447</v>
      </c>
      <c r="AN432" s="1">
        <f>_xlfn.XLOOKUP(B432,'Exportar Planilha'!B:B,'Exportar Planilha'!E:E)</f>
        <v>0</v>
      </c>
    </row>
    <row r="433" spans="1:40" hidden="1">
      <c r="A433" s="1" t="s">
        <v>3295</v>
      </c>
      <c r="B433" s="1" t="s">
        <v>3296</v>
      </c>
      <c r="C433" s="1">
        <v>712600302</v>
      </c>
      <c r="D433" s="1">
        <v>8812</v>
      </c>
      <c r="E433" s="1" t="s">
        <v>17070</v>
      </c>
      <c r="F433" s="1" t="s">
        <v>32</v>
      </c>
      <c r="G433" s="1" t="s">
        <v>33</v>
      </c>
      <c r="H433" s="1" t="s">
        <v>32</v>
      </c>
      <c r="I433" s="1" t="s">
        <v>33</v>
      </c>
      <c r="J433" s="1" t="s">
        <v>35</v>
      </c>
      <c r="K433" s="1">
        <v>1331513</v>
      </c>
      <c r="L433" s="1">
        <v>2026</v>
      </c>
      <c r="M433" s="1" t="s">
        <v>17071</v>
      </c>
      <c r="N433" s="1" t="s">
        <v>12298</v>
      </c>
      <c r="O433" s="1" t="s">
        <v>59</v>
      </c>
      <c r="P433" s="1">
        <v>5700603078</v>
      </c>
      <c r="Q433" s="8" t="s">
        <v>59</v>
      </c>
      <c r="R433" s="8"/>
      <c r="S433" s="1">
        <v>880147</v>
      </c>
      <c r="T433" s="1">
        <v>9044268</v>
      </c>
      <c r="U433" s="1" t="s">
        <v>17483</v>
      </c>
      <c r="V433" s="1" t="s">
        <v>38</v>
      </c>
      <c r="W433" s="1" t="s">
        <v>39</v>
      </c>
      <c r="X433" s="9">
        <v>46124.69840277778</v>
      </c>
      <c r="Y433" s="9">
        <v>46126.454907407409</v>
      </c>
      <c r="Z433" s="9">
        <v>46127.69840277778</v>
      </c>
      <c r="AA433" s="1" t="s">
        <v>40</v>
      </c>
      <c r="AB433" s="1" t="s">
        <v>2099</v>
      </c>
      <c r="AC433" s="1" t="s">
        <v>63</v>
      </c>
      <c r="AD433" s="1" t="s">
        <v>43</v>
      </c>
      <c r="AE433" s="1" t="s">
        <v>44</v>
      </c>
      <c r="AF433" s="1" t="s">
        <v>3299</v>
      </c>
      <c r="AI433" s="1" t="s">
        <v>400</v>
      </c>
      <c r="AJ433" s="9">
        <v>46224.797569444447</v>
      </c>
      <c r="AN433" s="1">
        <f>_xlfn.XLOOKUP(B433,'Exportar Planilha'!B:B,'Exportar Planilha'!E:E)</f>
        <v>0</v>
      </c>
    </row>
    <row r="434" spans="1:40" hidden="1">
      <c r="A434" s="1" t="s">
        <v>7349</v>
      </c>
      <c r="B434" s="1" t="s">
        <v>7350</v>
      </c>
      <c r="C434" s="1">
        <v>412600306</v>
      </c>
      <c r="D434" s="1">
        <v>8812</v>
      </c>
      <c r="E434" s="1" t="s">
        <v>17070</v>
      </c>
      <c r="F434" s="1" t="s">
        <v>32</v>
      </c>
      <c r="G434" s="1" t="s">
        <v>34</v>
      </c>
      <c r="H434" s="1" t="s">
        <v>32</v>
      </c>
      <c r="I434" s="1" t="s">
        <v>34</v>
      </c>
      <c r="J434" s="1" t="s">
        <v>35</v>
      </c>
      <c r="K434" s="1">
        <v>1323428</v>
      </c>
      <c r="L434" s="1">
        <v>2026</v>
      </c>
      <c r="M434" s="1" t="s">
        <v>17071</v>
      </c>
      <c r="N434" s="1" t="s">
        <v>13191</v>
      </c>
      <c r="O434" s="1" t="s">
        <v>579</v>
      </c>
      <c r="P434" s="1">
        <v>5700607076</v>
      </c>
      <c r="Q434" s="8" t="s">
        <v>579</v>
      </c>
      <c r="R434" s="8"/>
      <c r="S434" s="1">
        <v>702589</v>
      </c>
      <c r="T434" s="1">
        <v>8712465</v>
      </c>
      <c r="U434" s="1" t="s">
        <v>17484</v>
      </c>
      <c r="V434" s="1" t="s">
        <v>38</v>
      </c>
      <c r="W434" s="1" t="s">
        <v>39</v>
      </c>
      <c r="X434" s="9">
        <v>46099.38652777778</v>
      </c>
      <c r="Y434" s="9">
        <v>46103.5625</v>
      </c>
      <c r="Z434" s="9">
        <v>46102.38652777778</v>
      </c>
      <c r="AA434" s="1" t="s">
        <v>40</v>
      </c>
      <c r="AB434" s="1" t="s">
        <v>581</v>
      </c>
      <c r="AC434" s="1" t="s">
        <v>72</v>
      </c>
      <c r="AD434" s="1" t="s">
        <v>43</v>
      </c>
      <c r="AE434" s="1" t="s">
        <v>44</v>
      </c>
      <c r="AF434" s="1" t="s">
        <v>7353</v>
      </c>
      <c r="AG434" s="1">
        <v>15</v>
      </c>
      <c r="AH434" s="1">
        <v>15</v>
      </c>
      <c r="AI434" s="1" t="s">
        <v>65</v>
      </c>
      <c r="AJ434" s="9">
        <v>46224.797569444447</v>
      </c>
      <c r="AN434" s="1">
        <f>_xlfn.XLOOKUP(B434,'Exportar Planilha'!B:B,'Exportar Planilha'!E:E)</f>
        <v>0</v>
      </c>
    </row>
    <row r="435" spans="1:40" hidden="1">
      <c r="A435" s="1" t="s">
        <v>7733</v>
      </c>
      <c r="B435" s="1" t="s">
        <v>7734</v>
      </c>
      <c r="C435" s="1">
        <v>212600158</v>
      </c>
      <c r="D435" s="1">
        <v>8812</v>
      </c>
      <c r="E435" s="1" t="s">
        <v>17070</v>
      </c>
      <c r="F435" s="1" t="s">
        <v>32</v>
      </c>
      <c r="G435" s="1" t="s">
        <v>33</v>
      </c>
      <c r="H435" s="1" t="s">
        <v>32</v>
      </c>
      <c r="I435" s="1" t="s">
        <v>33</v>
      </c>
      <c r="J435" s="1" t="s">
        <v>35</v>
      </c>
      <c r="K435" s="1">
        <v>1306696</v>
      </c>
      <c r="L435" s="1">
        <v>2026</v>
      </c>
      <c r="M435" s="1" t="s">
        <v>17071</v>
      </c>
      <c r="N435" s="1" t="s">
        <v>10032</v>
      </c>
      <c r="O435" s="1" t="s">
        <v>389</v>
      </c>
      <c r="P435" s="1">
        <v>5700611086</v>
      </c>
      <c r="Q435" s="8" t="s">
        <v>389</v>
      </c>
      <c r="R435" s="8"/>
      <c r="S435" s="1">
        <v>667331</v>
      </c>
      <c r="T435" s="1">
        <v>8923838</v>
      </c>
      <c r="U435" s="1" t="s">
        <v>17485</v>
      </c>
      <c r="V435" s="1" t="s">
        <v>38</v>
      </c>
      <c r="W435" s="1" t="s">
        <v>39</v>
      </c>
      <c r="X435" s="9">
        <v>46053.633333333331</v>
      </c>
      <c r="Y435" s="9">
        <v>46056.656944444447</v>
      </c>
      <c r="Z435" s="9">
        <v>46056.633333333331</v>
      </c>
      <c r="AA435" s="1" t="s">
        <v>40</v>
      </c>
      <c r="AB435" s="1" t="s">
        <v>353</v>
      </c>
      <c r="AC435" s="1" t="s">
        <v>182</v>
      </c>
      <c r="AD435" s="1" t="s">
        <v>43</v>
      </c>
      <c r="AE435" s="1" t="s">
        <v>44</v>
      </c>
      <c r="AF435" s="1" t="s">
        <v>7737</v>
      </c>
      <c r="AG435" s="1">
        <v>15</v>
      </c>
      <c r="AH435" s="1">
        <v>15</v>
      </c>
      <c r="AI435" s="1" t="s">
        <v>65</v>
      </c>
      <c r="AJ435" s="9">
        <v>46224.797569444447</v>
      </c>
      <c r="AN435" s="1">
        <f>_xlfn.XLOOKUP(B435,'Exportar Planilha'!B:B,'Exportar Planilha'!E:E)</f>
        <v>0</v>
      </c>
    </row>
    <row r="436" spans="1:40" hidden="1">
      <c r="A436" s="1" t="s">
        <v>4888</v>
      </c>
      <c r="B436" s="1" t="s">
        <v>4889</v>
      </c>
      <c r="C436" s="1">
        <v>412600195</v>
      </c>
      <c r="D436" s="1">
        <v>8385</v>
      </c>
      <c r="E436" s="1" t="s">
        <v>17070</v>
      </c>
      <c r="F436" s="1" t="s">
        <v>32</v>
      </c>
      <c r="G436" s="1" t="s">
        <v>33</v>
      </c>
      <c r="H436" s="1" t="s">
        <v>32</v>
      </c>
      <c r="I436" s="1" t="s">
        <v>33</v>
      </c>
      <c r="J436" s="1" t="s">
        <v>35</v>
      </c>
      <c r="K436" s="1">
        <v>1309939</v>
      </c>
      <c r="L436" s="1">
        <v>2026</v>
      </c>
      <c r="M436" s="1" t="s">
        <v>17071</v>
      </c>
      <c r="N436" s="1" t="s">
        <v>13191</v>
      </c>
      <c r="O436" s="1" t="s">
        <v>1559</v>
      </c>
      <c r="P436" s="1">
        <v>5700614029</v>
      </c>
      <c r="Q436" s="8" t="s">
        <v>1559</v>
      </c>
      <c r="R436" s="8"/>
      <c r="S436" s="1">
        <v>769484</v>
      </c>
      <c r="T436" s="1">
        <v>8558280</v>
      </c>
      <c r="U436" s="1" t="s">
        <v>17486</v>
      </c>
      <c r="V436" s="1" t="s">
        <v>38</v>
      </c>
      <c r="W436" s="1" t="s">
        <v>39</v>
      </c>
      <c r="X436" s="9">
        <v>46060.808449074073</v>
      </c>
      <c r="Y436" s="9">
        <v>46061.703298611108</v>
      </c>
      <c r="Z436" s="9">
        <v>46063.808449074073</v>
      </c>
      <c r="AA436" s="1" t="s">
        <v>40</v>
      </c>
      <c r="AB436" s="1" t="s">
        <v>2992</v>
      </c>
      <c r="AC436" s="1" t="s">
        <v>421</v>
      </c>
      <c r="AD436" s="1" t="s">
        <v>43</v>
      </c>
      <c r="AE436" s="1" t="s">
        <v>44</v>
      </c>
      <c r="AF436" s="1" t="s">
        <v>4892</v>
      </c>
      <c r="AG436" s="1">
        <v>15</v>
      </c>
      <c r="AH436" s="1">
        <v>5</v>
      </c>
      <c r="AI436" s="1" t="s">
        <v>423</v>
      </c>
      <c r="AJ436" s="9">
        <v>46224.797569444447</v>
      </c>
      <c r="AN436" s="1">
        <f>_xlfn.XLOOKUP(B436,'Exportar Planilha'!B:B,'Exportar Planilha'!E:E)</f>
        <v>0</v>
      </c>
    </row>
    <row r="437" spans="1:40" hidden="1">
      <c r="A437" s="1" t="s">
        <v>3841</v>
      </c>
      <c r="B437" s="1" t="s">
        <v>3842</v>
      </c>
      <c r="C437" s="1">
        <v>712600139</v>
      </c>
      <c r="D437" s="1">
        <v>8812</v>
      </c>
      <c r="E437" s="1" t="s">
        <v>17070</v>
      </c>
      <c r="F437" s="1" t="s">
        <v>32</v>
      </c>
      <c r="G437" s="1" t="s">
        <v>33</v>
      </c>
      <c r="H437" s="1" t="s">
        <v>32</v>
      </c>
      <c r="I437" s="1" t="s">
        <v>33</v>
      </c>
      <c r="J437" s="1" t="s">
        <v>35</v>
      </c>
      <c r="K437" s="1">
        <v>1310493</v>
      </c>
      <c r="L437" s="1">
        <v>2026</v>
      </c>
      <c r="M437" s="1" t="s">
        <v>17071</v>
      </c>
      <c r="N437" s="1" t="s">
        <v>12298</v>
      </c>
      <c r="O437" s="1" t="s">
        <v>359</v>
      </c>
      <c r="P437" s="1">
        <v>5700614087</v>
      </c>
      <c r="Q437" s="8" t="s">
        <v>359</v>
      </c>
      <c r="R437" s="8"/>
      <c r="S437" s="1">
        <v>719205</v>
      </c>
      <c r="T437" s="1">
        <v>9025478</v>
      </c>
      <c r="U437" s="1" t="s">
        <v>17487</v>
      </c>
      <c r="V437" s="1" t="s">
        <v>38</v>
      </c>
      <c r="W437" s="1" t="s">
        <v>39</v>
      </c>
      <c r="X437" s="9">
        <v>46061.712037037039</v>
      </c>
      <c r="Y437" s="9">
        <v>46063.344143518516</v>
      </c>
      <c r="Z437" s="9">
        <v>46064.712037037039</v>
      </c>
      <c r="AA437" s="1" t="s">
        <v>40</v>
      </c>
      <c r="AB437" s="1" t="s">
        <v>722</v>
      </c>
      <c r="AC437" s="1" t="s">
        <v>280</v>
      </c>
      <c r="AD437" s="1" t="s">
        <v>43</v>
      </c>
      <c r="AE437" s="1" t="s">
        <v>44</v>
      </c>
      <c r="AF437" s="1" t="s">
        <v>3843</v>
      </c>
      <c r="AI437" s="1" t="s">
        <v>603</v>
      </c>
      <c r="AJ437" s="9">
        <v>46224.797569444447</v>
      </c>
      <c r="AN437" s="1">
        <f>_xlfn.XLOOKUP(B437,'Exportar Planilha'!B:B,'Exportar Planilha'!E:E)</f>
        <v>0</v>
      </c>
    </row>
    <row r="438" spans="1:40" hidden="1">
      <c r="A438" s="1" t="s">
        <v>6337</v>
      </c>
      <c r="B438" s="1" t="s">
        <v>6338</v>
      </c>
      <c r="C438" s="1">
        <v>212600269</v>
      </c>
      <c r="D438" s="1">
        <v>8812</v>
      </c>
      <c r="E438" s="1" t="s">
        <v>17070</v>
      </c>
      <c r="F438" s="1" t="s">
        <v>32</v>
      </c>
      <c r="G438" s="1" t="s">
        <v>33</v>
      </c>
      <c r="H438" s="1" t="s">
        <v>32</v>
      </c>
      <c r="I438" s="1" t="s">
        <v>33</v>
      </c>
      <c r="J438" s="1" t="s">
        <v>35</v>
      </c>
      <c r="K438" s="1">
        <v>1317518</v>
      </c>
      <c r="L438" s="1">
        <v>2026</v>
      </c>
      <c r="M438" s="1" t="s">
        <v>17071</v>
      </c>
      <c r="N438" s="1" t="s">
        <v>10032</v>
      </c>
      <c r="O438" s="1" t="s">
        <v>389</v>
      </c>
      <c r="P438" s="1">
        <v>5700616085</v>
      </c>
      <c r="Q438" s="8" t="s">
        <v>389</v>
      </c>
      <c r="R438" s="8"/>
      <c r="S438" s="1">
        <v>715008</v>
      </c>
      <c r="T438" s="1">
        <v>8903919</v>
      </c>
      <c r="U438" s="1" t="s">
        <v>17488</v>
      </c>
      <c r="V438" s="1" t="s">
        <v>38</v>
      </c>
      <c r="W438" s="1" t="s">
        <v>39</v>
      </c>
      <c r="X438" s="9">
        <v>46085.524027777778</v>
      </c>
      <c r="Y438" s="9">
        <v>46085.96875</v>
      </c>
      <c r="Z438" s="9">
        <v>46088.524027777778</v>
      </c>
      <c r="AA438" s="1" t="s">
        <v>40</v>
      </c>
      <c r="AB438" s="1" t="s">
        <v>473</v>
      </c>
      <c r="AC438" s="1" t="s">
        <v>182</v>
      </c>
      <c r="AD438" s="1" t="s">
        <v>43</v>
      </c>
      <c r="AE438" s="1" t="s">
        <v>44</v>
      </c>
      <c r="AF438" s="1" t="s">
        <v>6341</v>
      </c>
      <c r="AG438" s="1">
        <v>45</v>
      </c>
      <c r="AH438" s="1">
        <v>45</v>
      </c>
      <c r="AI438" s="1" t="s">
        <v>683</v>
      </c>
      <c r="AJ438" s="9">
        <v>46224.797569444447</v>
      </c>
      <c r="AN438" s="1">
        <f>_xlfn.XLOOKUP(B438,'Exportar Planilha'!B:B,'Exportar Planilha'!E:E)</f>
        <v>0</v>
      </c>
    </row>
    <row r="439" spans="1:40" hidden="1">
      <c r="A439" s="1" t="s">
        <v>8658</v>
      </c>
      <c r="D439" s="1" t="e">
        <v>#N/A</v>
      </c>
      <c r="E439" s="1" t="s">
        <v>17070</v>
      </c>
      <c r="F439" s="1" t="s">
        <v>109</v>
      </c>
      <c r="G439" s="1" t="s">
        <v>110</v>
      </c>
      <c r="L439" s="1">
        <v>2026</v>
      </c>
      <c r="M439" s="1" t="s">
        <v>17071</v>
      </c>
      <c r="N439" s="1" t="s">
        <v>14636</v>
      </c>
      <c r="O439" s="1" t="s">
        <v>1118</v>
      </c>
      <c r="P439" s="1">
        <v>5700617073</v>
      </c>
      <c r="Q439" s="8" t="s">
        <v>1118</v>
      </c>
      <c r="R439" s="8"/>
      <c r="S439" s="1">
        <v>656070</v>
      </c>
      <c r="T439" s="1">
        <v>8812239</v>
      </c>
      <c r="U439" s="1" t="s">
        <v>17489</v>
      </c>
      <c r="V439" s="1" t="s">
        <v>38</v>
      </c>
      <c r="W439" s="1" t="s">
        <v>39</v>
      </c>
      <c r="X439" s="9">
        <v>46097.725023148145</v>
      </c>
      <c r="Y439" s="9">
        <v>46099.667361111111</v>
      </c>
      <c r="Z439" s="9">
        <v>46100.725023148145</v>
      </c>
      <c r="AA439" s="1" t="s">
        <v>40</v>
      </c>
      <c r="AB439" s="1" t="s">
        <v>1148</v>
      </c>
      <c r="AC439" s="1" t="s">
        <v>354</v>
      </c>
      <c r="AD439" s="1" t="s">
        <v>43</v>
      </c>
      <c r="AE439" s="1" t="s">
        <v>44</v>
      </c>
      <c r="AF439" s="1" t="s">
        <v>8660</v>
      </c>
      <c r="AI439" s="1" t="s">
        <v>55</v>
      </c>
      <c r="AJ439" s="9">
        <v>46224.797569444447</v>
      </c>
      <c r="AN439" s="1">
        <f>_xlfn.XLOOKUP(B439,'Exportar Planilha'!B:B,'Exportar Planilha'!E:E)</f>
        <v>0</v>
      </c>
    </row>
    <row r="440" spans="1:40" hidden="1">
      <c r="A440" s="1" t="s">
        <v>6898</v>
      </c>
      <c r="B440" s="1" t="s">
        <v>6899</v>
      </c>
      <c r="C440" s="1">
        <v>512600182</v>
      </c>
      <c r="D440" s="1">
        <v>8812</v>
      </c>
      <c r="E440" s="1" t="s">
        <v>17070</v>
      </c>
      <c r="F440" s="1" t="s">
        <v>32</v>
      </c>
      <c r="G440" s="1" t="s">
        <v>34</v>
      </c>
      <c r="H440" s="1" t="s">
        <v>32</v>
      </c>
      <c r="I440" s="1" t="s">
        <v>34</v>
      </c>
      <c r="J440" s="1" t="s">
        <v>35</v>
      </c>
      <c r="K440" s="1">
        <v>1358402</v>
      </c>
      <c r="L440" s="1">
        <v>2026</v>
      </c>
      <c r="M440" s="1" t="s">
        <v>17071</v>
      </c>
      <c r="N440" s="1" t="s">
        <v>12832</v>
      </c>
      <c r="O440" s="1" t="s">
        <v>314</v>
      </c>
      <c r="P440" s="1">
        <v>5700618072</v>
      </c>
      <c r="Q440" s="8" t="s">
        <v>314</v>
      </c>
      <c r="R440" s="8"/>
      <c r="S440" s="1">
        <v>917067</v>
      </c>
      <c r="T440" s="1">
        <v>8651135</v>
      </c>
      <c r="U440" s="1" t="s">
        <v>17490</v>
      </c>
      <c r="V440" s="1" t="s">
        <v>38</v>
      </c>
      <c r="W440" s="1" t="s">
        <v>39</v>
      </c>
      <c r="X440" s="9">
        <v>46196.650914351849</v>
      </c>
      <c r="Y440" s="9">
        <v>46197.729456018518</v>
      </c>
      <c r="Z440" s="9">
        <v>46199.650914351849</v>
      </c>
      <c r="AA440" s="1" t="s">
        <v>40</v>
      </c>
      <c r="AB440" s="1" t="s">
        <v>413</v>
      </c>
      <c r="AC440" s="1" t="s">
        <v>157</v>
      </c>
      <c r="AD440" s="1" t="s">
        <v>43</v>
      </c>
      <c r="AE440" s="1" t="s">
        <v>44</v>
      </c>
      <c r="AF440" s="1" t="s">
        <v>6900</v>
      </c>
      <c r="AG440" s="1">
        <v>10</v>
      </c>
      <c r="AH440" s="1">
        <v>10</v>
      </c>
      <c r="AI440" s="1" t="s">
        <v>65</v>
      </c>
      <c r="AJ440" s="9">
        <v>46224.797569444447</v>
      </c>
      <c r="AN440" s="1">
        <f>_xlfn.XLOOKUP(B440,'Exportar Planilha'!B:B,'Exportar Planilha'!E:E)</f>
        <v>0</v>
      </c>
    </row>
    <row r="441" spans="1:40" hidden="1">
      <c r="A441" s="1" t="s">
        <v>8140</v>
      </c>
      <c r="B441" s="1" t="s">
        <v>8141</v>
      </c>
      <c r="C441" s="1">
        <v>412600270</v>
      </c>
      <c r="D441" s="1">
        <v>8812</v>
      </c>
      <c r="E441" s="1" t="s">
        <v>17070</v>
      </c>
      <c r="F441" s="1" t="s">
        <v>32</v>
      </c>
      <c r="G441" s="1" t="s">
        <v>33</v>
      </c>
      <c r="H441" s="1" t="s">
        <v>32</v>
      </c>
      <c r="I441" s="1" t="s">
        <v>33</v>
      </c>
      <c r="J441" s="1" t="s">
        <v>35</v>
      </c>
      <c r="K441" s="1">
        <v>1317289</v>
      </c>
      <c r="L441" s="1">
        <v>2026</v>
      </c>
      <c r="M441" s="1" t="s">
        <v>17071</v>
      </c>
      <c r="N441" s="1" t="s">
        <v>13191</v>
      </c>
      <c r="O441" s="1" t="s">
        <v>419</v>
      </c>
      <c r="P441" s="1">
        <v>5700623107</v>
      </c>
      <c r="Q441" s="8" t="s">
        <v>419</v>
      </c>
      <c r="R441" s="8"/>
      <c r="S441" s="1">
        <v>646201</v>
      </c>
      <c r="T441" s="1">
        <v>8632909</v>
      </c>
      <c r="U441" s="1" t="s">
        <v>17491</v>
      </c>
      <c r="V441" s="1" t="s">
        <v>38</v>
      </c>
      <c r="W441" s="1" t="s">
        <v>39</v>
      </c>
      <c r="X441" s="9">
        <v>46085.676863425928</v>
      </c>
      <c r="Y441" s="9">
        <v>46087.389652777776</v>
      </c>
      <c r="Z441" s="9">
        <v>46088.676863425928</v>
      </c>
      <c r="AA441" s="1" t="s">
        <v>40</v>
      </c>
      <c r="AB441" s="1" t="s">
        <v>287</v>
      </c>
      <c r="AC441" s="1" t="s">
        <v>421</v>
      </c>
      <c r="AD441" s="1" t="s">
        <v>43</v>
      </c>
      <c r="AE441" s="1" t="s">
        <v>44</v>
      </c>
      <c r="AF441" s="1" t="s">
        <v>8144</v>
      </c>
      <c r="AG441" s="1">
        <v>15</v>
      </c>
      <c r="AH441" s="1">
        <v>15</v>
      </c>
      <c r="AI441" s="1" t="s">
        <v>159</v>
      </c>
      <c r="AJ441" s="9">
        <v>46224.797569444447</v>
      </c>
      <c r="AN441" s="1">
        <f>_xlfn.XLOOKUP(B441,'Exportar Planilha'!B:B,'Exportar Planilha'!E:E)</f>
        <v>0</v>
      </c>
    </row>
    <row r="442" spans="1:40" hidden="1">
      <c r="A442" s="1" t="s">
        <v>3241</v>
      </c>
      <c r="B442" s="1" t="s">
        <v>3242</v>
      </c>
      <c r="C442" s="1">
        <v>112600272</v>
      </c>
      <c r="D442" s="1">
        <v>8812</v>
      </c>
      <c r="E442" s="1" t="s">
        <v>17070</v>
      </c>
      <c r="F442" s="1" t="s">
        <v>32</v>
      </c>
      <c r="G442" s="1" t="s">
        <v>34</v>
      </c>
      <c r="H442" s="1" t="s">
        <v>32</v>
      </c>
      <c r="I442" s="1" t="s">
        <v>34</v>
      </c>
      <c r="J442" s="1" t="s">
        <v>35</v>
      </c>
      <c r="K442" s="1">
        <v>1312076</v>
      </c>
      <c r="L442" s="1">
        <v>2026</v>
      </c>
      <c r="M442" s="1" t="s">
        <v>17071</v>
      </c>
      <c r="N442" s="1" t="s">
        <v>9468</v>
      </c>
      <c r="O442" s="1" t="s">
        <v>320</v>
      </c>
      <c r="P442" s="1">
        <v>5700628010</v>
      </c>
      <c r="Q442" s="8" t="s">
        <v>320</v>
      </c>
      <c r="R442" s="8"/>
      <c r="S442" s="1">
        <v>800559</v>
      </c>
      <c r="T442" s="1">
        <v>8903020</v>
      </c>
      <c r="U442" s="1" t="s">
        <v>17492</v>
      </c>
      <c r="V442" s="1" t="s">
        <v>38</v>
      </c>
      <c r="W442" s="1" t="s">
        <v>39</v>
      </c>
      <c r="X442" s="9">
        <v>46065.899965277778</v>
      </c>
      <c r="Y442" s="9">
        <v>46066.647916666669</v>
      </c>
      <c r="Z442" s="9">
        <v>46068.899965277778</v>
      </c>
      <c r="AA442" s="1" t="s">
        <v>40</v>
      </c>
      <c r="AB442" s="1" t="s">
        <v>1764</v>
      </c>
      <c r="AC442" s="1" t="s">
        <v>323</v>
      </c>
      <c r="AD442" s="1" t="s">
        <v>43</v>
      </c>
      <c r="AE442" s="1" t="s">
        <v>44</v>
      </c>
      <c r="AF442" s="1" t="s">
        <v>3245</v>
      </c>
      <c r="AG442" s="1">
        <v>25</v>
      </c>
      <c r="AH442" s="1">
        <v>15</v>
      </c>
      <c r="AI442" s="1" t="s">
        <v>603</v>
      </c>
      <c r="AJ442" s="9">
        <v>46224.797569444447</v>
      </c>
      <c r="AN442" s="1">
        <f>_xlfn.XLOOKUP(B442,'Exportar Planilha'!B:B,'Exportar Planilha'!E:E)</f>
        <v>0</v>
      </c>
    </row>
    <row r="443" spans="1:40">
      <c r="A443" s="1" t="s">
        <v>5113</v>
      </c>
      <c r="B443" s="1" t="s">
        <v>5114</v>
      </c>
      <c r="C443" s="1">
        <v>612600050</v>
      </c>
      <c r="D443" s="1">
        <v>8385</v>
      </c>
      <c r="E443" s="1" t="s">
        <v>17070</v>
      </c>
      <c r="F443" s="1" t="s">
        <v>32</v>
      </c>
      <c r="G443" s="1" t="s">
        <v>172</v>
      </c>
      <c r="H443" s="1" t="s">
        <v>32</v>
      </c>
      <c r="J443" s="1" t="s">
        <v>35</v>
      </c>
      <c r="K443" s="1">
        <v>1281540</v>
      </c>
      <c r="L443" s="1">
        <v>2026</v>
      </c>
      <c r="M443" s="1" t="s">
        <v>17071</v>
      </c>
      <c r="N443" s="1" t="s">
        <v>11553</v>
      </c>
      <c r="O443" s="1" t="s">
        <v>367</v>
      </c>
      <c r="P443" s="1">
        <v>5700569016</v>
      </c>
      <c r="Q443" s="8" t="e">
        <v>#N/A</v>
      </c>
      <c r="R443" s="8"/>
      <c r="S443" s="1">
        <v>832339</v>
      </c>
      <c r="T443" s="1">
        <v>9253517</v>
      </c>
      <c r="U443" s="1" t="s">
        <v>17493</v>
      </c>
      <c r="V443" s="1" t="s">
        <v>38</v>
      </c>
      <c r="W443" s="1" t="s">
        <v>39</v>
      </c>
      <c r="X443" s="9">
        <v>46030.351527777777</v>
      </c>
      <c r="Y443" s="9">
        <v>46031.126689814817</v>
      </c>
      <c r="Z443" s="9">
        <v>46033.351527777777</v>
      </c>
      <c r="AA443" s="1" t="s">
        <v>40</v>
      </c>
      <c r="AB443" s="1" t="s">
        <v>302</v>
      </c>
      <c r="AC443" s="1" t="s">
        <v>225</v>
      </c>
      <c r="AD443" s="1" t="s">
        <v>43</v>
      </c>
      <c r="AE443" s="1" t="s">
        <v>44</v>
      </c>
      <c r="AF443" s="1" t="s">
        <v>5117</v>
      </c>
      <c r="AG443" s="1">
        <v>15</v>
      </c>
      <c r="AH443" s="1">
        <v>5</v>
      </c>
      <c r="AI443" s="1" t="s">
        <v>400</v>
      </c>
      <c r="AJ443" s="9">
        <v>46224.797569444447</v>
      </c>
      <c r="AK443" s="1" t="str">
        <f>VLOOKUP(C443,[1]Planilha1!$C:$AK,35,0)</f>
        <v>ÑOK</v>
      </c>
      <c r="AL443" s="1" t="str">
        <f>VLOOKUP(C443,[1]Planilha1!$C:$AM,36,0)</f>
        <v>QUEIMADO</v>
      </c>
      <c r="AM443" s="1" t="str">
        <f>VLOOKUP(C443,[1]Planilha1!$C:$AM,37,0)</f>
        <v>NÃO</v>
      </c>
      <c r="AN443" s="1" t="str">
        <f>_xlfn.XLOOKUP(B443,'Exportar Planilha'!B:B,'Exportar Planilha'!E:E)</f>
        <v>Tem a palavra queimado E TRAFO</v>
      </c>
    </row>
    <row r="444" spans="1:40" hidden="1">
      <c r="A444" s="1" t="s">
        <v>3673</v>
      </c>
      <c r="B444" s="1" t="s">
        <v>3674</v>
      </c>
      <c r="C444" s="1">
        <v>712600009</v>
      </c>
      <c r="D444" s="1">
        <v>8812</v>
      </c>
      <c r="E444" s="1" t="s">
        <v>17070</v>
      </c>
      <c r="F444" s="1" t="s">
        <v>32</v>
      </c>
      <c r="G444" s="1" t="s">
        <v>33</v>
      </c>
      <c r="H444" s="1" t="s">
        <v>32</v>
      </c>
      <c r="I444" s="1" t="s">
        <v>33</v>
      </c>
      <c r="J444" s="1" t="s">
        <v>35</v>
      </c>
      <c r="K444" s="1">
        <v>1277213</v>
      </c>
      <c r="L444" s="1">
        <v>2026</v>
      </c>
      <c r="M444" s="1" t="s">
        <v>17071</v>
      </c>
      <c r="N444" s="1" t="s">
        <v>12298</v>
      </c>
      <c r="O444" s="1" t="s">
        <v>380</v>
      </c>
      <c r="P444" s="1">
        <v>5700631033</v>
      </c>
      <c r="Q444" s="8" t="s">
        <v>380</v>
      </c>
      <c r="R444" s="8"/>
      <c r="S444" s="1">
        <v>752443</v>
      </c>
      <c r="T444" s="1">
        <v>9025753</v>
      </c>
      <c r="U444" s="1" t="s">
        <v>17494</v>
      </c>
      <c r="V444" s="1" t="s">
        <v>1160</v>
      </c>
      <c r="W444" s="1" t="s">
        <v>39</v>
      </c>
      <c r="X444" s="9">
        <v>46023.24255787037</v>
      </c>
      <c r="Y444" s="9">
        <v>46023.704861111109</v>
      </c>
      <c r="Z444" s="9">
        <v>46083.24255787037</v>
      </c>
      <c r="AA444" s="1" t="s">
        <v>40</v>
      </c>
      <c r="AB444" s="1" t="s">
        <v>784</v>
      </c>
      <c r="AC444" s="1" t="s">
        <v>610</v>
      </c>
      <c r="AD444" s="1" t="s">
        <v>43</v>
      </c>
      <c r="AE444" s="1" t="s">
        <v>44</v>
      </c>
      <c r="AF444" s="1" t="s">
        <v>3677</v>
      </c>
      <c r="AG444" s="1">
        <v>25</v>
      </c>
      <c r="AH444" s="1">
        <v>15</v>
      </c>
      <c r="AI444" s="1" t="s">
        <v>55</v>
      </c>
      <c r="AJ444" s="9">
        <v>46224.797569444447</v>
      </c>
      <c r="AN444" s="1">
        <f>_xlfn.XLOOKUP(B444,'Exportar Planilha'!B:B,'Exportar Planilha'!E:E)</f>
        <v>0</v>
      </c>
    </row>
    <row r="445" spans="1:40" hidden="1">
      <c r="A445" s="1" t="s">
        <v>7957</v>
      </c>
      <c r="B445" s="1" t="s">
        <v>7958</v>
      </c>
      <c r="C445" s="1">
        <v>412600325</v>
      </c>
      <c r="D445" s="1">
        <v>8812</v>
      </c>
      <c r="E445" s="1" t="s">
        <v>17070</v>
      </c>
      <c r="F445" s="1" t="s">
        <v>32</v>
      </c>
      <c r="G445" s="1" t="s">
        <v>33</v>
      </c>
      <c r="H445" s="1" t="s">
        <v>32</v>
      </c>
      <c r="I445" s="1" t="s">
        <v>33</v>
      </c>
      <c r="J445" s="1" t="s">
        <v>35</v>
      </c>
      <c r="K445" s="1">
        <v>1324022</v>
      </c>
      <c r="L445" s="1">
        <v>2026</v>
      </c>
      <c r="M445" s="1" t="s">
        <v>17071</v>
      </c>
      <c r="N445" s="1" t="s">
        <v>13191</v>
      </c>
      <c r="O445" s="1" t="s">
        <v>1146</v>
      </c>
      <c r="P445" s="1">
        <v>5700632073</v>
      </c>
      <c r="Q445" s="8" t="s">
        <v>1146</v>
      </c>
      <c r="R445" s="8"/>
      <c r="S445" s="1">
        <v>632624</v>
      </c>
      <c r="T445" s="1">
        <v>8769360</v>
      </c>
      <c r="U445" s="1" t="s">
        <v>17495</v>
      </c>
      <c r="V445" s="1" t="s">
        <v>38</v>
      </c>
      <c r="W445" s="1" t="s">
        <v>39</v>
      </c>
      <c r="X445" s="9">
        <v>46105.847418981481</v>
      </c>
      <c r="Y445" s="9">
        <v>46106.848553240743</v>
      </c>
      <c r="Z445" s="9">
        <v>46108.847418981481</v>
      </c>
      <c r="AA445" s="1" t="s">
        <v>40</v>
      </c>
      <c r="AB445" s="1" t="s">
        <v>1148</v>
      </c>
      <c r="AC445" s="1" t="s">
        <v>53</v>
      </c>
      <c r="AD445" s="1" t="s">
        <v>43</v>
      </c>
      <c r="AE445" s="1" t="s">
        <v>44</v>
      </c>
      <c r="AF445" s="1" t="s">
        <v>7961</v>
      </c>
      <c r="AG445" s="1">
        <v>30</v>
      </c>
      <c r="AH445" s="1">
        <v>30</v>
      </c>
      <c r="AI445" s="1" t="s">
        <v>297</v>
      </c>
      <c r="AJ445" s="9">
        <v>46224.797569444447</v>
      </c>
      <c r="AN445" s="1">
        <f>_xlfn.XLOOKUP(B445,'Exportar Planilha'!B:B,'Exportar Planilha'!E:E)</f>
        <v>0</v>
      </c>
    </row>
    <row r="446" spans="1:40" hidden="1">
      <c r="A446" s="1" t="s">
        <v>56</v>
      </c>
      <c r="B446" s="1" t="s">
        <v>57</v>
      </c>
      <c r="C446" s="1">
        <v>712600065</v>
      </c>
      <c r="D446" s="1">
        <v>8812</v>
      </c>
      <c r="E446" s="1" t="s">
        <v>17070</v>
      </c>
      <c r="F446" s="1" t="s">
        <v>32</v>
      </c>
      <c r="G446" s="1" t="s">
        <v>33</v>
      </c>
      <c r="H446" s="1" t="s">
        <v>32</v>
      </c>
      <c r="I446" s="1" t="s">
        <v>33</v>
      </c>
      <c r="J446" s="1" t="s">
        <v>35</v>
      </c>
      <c r="K446" s="1">
        <v>1287859</v>
      </c>
      <c r="L446" s="1">
        <v>2026</v>
      </c>
      <c r="M446" s="1" t="s">
        <v>17071</v>
      </c>
      <c r="N446" s="1" t="s">
        <v>12298</v>
      </c>
      <c r="O446" s="1" t="s">
        <v>59</v>
      </c>
      <c r="P446" s="1">
        <v>5700632104</v>
      </c>
      <c r="Q446" s="8" t="s">
        <v>59</v>
      </c>
      <c r="R446" s="8"/>
      <c r="S446" s="1">
        <v>855818</v>
      </c>
      <c r="T446" s="1">
        <v>9019527</v>
      </c>
      <c r="U446" s="1" t="s">
        <v>17496</v>
      </c>
      <c r="V446" s="1" t="s">
        <v>61</v>
      </c>
      <c r="W446" s="1" t="s">
        <v>39</v>
      </c>
      <c r="X446" s="9">
        <v>46038.504178240742</v>
      </c>
      <c r="Y446" s="9">
        <v>46038.875</v>
      </c>
      <c r="Z446" s="9">
        <v>46438.504178240742</v>
      </c>
      <c r="AA446" s="1" t="s">
        <v>40</v>
      </c>
      <c r="AB446" s="1" t="s">
        <v>62</v>
      </c>
      <c r="AC446" s="1" t="s">
        <v>63</v>
      </c>
      <c r="AD446" s="1" t="s">
        <v>43</v>
      </c>
      <c r="AE446" s="1" t="s">
        <v>44</v>
      </c>
      <c r="AF446" s="1" t="s">
        <v>64</v>
      </c>
      <c r="AG446" s="1">
        <v>15</v>
      </c>
      <c r="AH446" s="1">
        <v>15</v>
      </c>
      <c r="AI446" s="1" t="s">
        <v>65</v>
      </c>
      <c r="AJ446" s="9">
        <v>46224.797569444447</v>
      </c>
      <c r="AN446" s="1">
        <f>_xlfn.XLOOKUP(B446,'Exportar Planilha'!B:B,'Exportar Planilha'!E:E)</f>
        <v>0</v>
      </c>
    </row>
    <row r="447" spans="1:40" hidden="1">
      <c r="A447" s="1" t="s">
        <v>8354</v>
      </c>
      <c r="B447" s="1" t="s">
        <v>8355</v>
      </c>
      <c r="C447" s="1">
        <v>112600379</v>
      </c>
      <c r="D447" s="1">
        <v>25983</v>
      </c>
      <c r="E447" s="1" t="s">
        <v>17070</v>
      </c>
      <c r="F447" s="1" t="s">
        <v>32</v>
      </c>
      <c r="G447" s="1" t="s">
        <v>33</v>
      </c>
      <c r="H447" s="1" t="s">
        <v>32</v>
      </c>
      <c r="I447" s="1" t="s">
        <v>33</v>
      </c>
      <c r="J447" s="1" t="s">
        <v>35</v>
      </c>
      <c r="K447" s="1">
        <v>1331057</v>
      </c>
      <c r="L447" s="1">
        <v>2026</v>
      </c>
      <c r="M447" s="1" t="s">
        <v>17073</v>
      </c>
      <c r="N447" s="1" t="s">
        <v>9468</v>
      </c>
      <c r="O447" s="1" t="s">
        <v>92</v>
      </c>
      <c r="P447" s="1">
        <v>5700637070</v>
      </c>
      <c r="Q447" s="8" t="s">
        <v>92</v>
      </c>
      <c r="R447" s="8"/>
      <c r="S447" s="1">
        <v>847168</v>
      </c>
      <c r="T447" s="1">
        <v>8911049</v>
      </c>
      <c r="U447" s="1" t="s">
        <v>17497</v>
      </c>
      <c r="V447" s="1" t="s">
        <v>38</v>
      </c>
      <c r="W447" s="1" t="s">
        <v>39</v>
      </c>
      <c r="X447" s="9">
        <v>46122.54346064815</v>
      </c>
      <c r="Y447" s="9">
        <v>46122.75</v>
      </c>
      <c r="Z447" s="9">
        <v>46125.54346064815</v>
      </c>
      <c r="AA447" s="1" t="s">
        <v>40</v>
      </c>
      <c r="AB447" s="1" t="s">
        <v>94</v>
      </c>
      <c r="AC447" s="1" t="s">
        <v>206</v>
      </c>
      <c r="AD447" s="1" t="s">
        <v>43</v>
      </c>
      <c r="AE447" s="1" t="s">
        <v>44</v>
      </c>
      <c r="AF447" s="1" t="s">
        <v>8358</v>
      </c>
      <c r="AG447" s="1">
        <v>10</v>
      </c>
      <c r="AH447" s="1">
        <v>10</v>
      </c>
      <c r="AI447" s="1" t="s">
        <v>159</v>
      </c>
      <c r="AJ447" s="9">
        <v>46224.797569444447</v>
      </c>
      <c r="AN447" s="1">
        <f>_xlfn.XLOOKUP(B447,'Exportar Planilha'!B:B,'Exportar Planilha'!E:E)</f>
        <v>0</v>
      </c>
    </row>
    <row r="448" spans="1:40" hidden="1">
      <c r="A448" s="1" t="s">
        <v>7118</v>
      </c>
      <c r="B448" s="1" t="s">
        <v>7119</v>
      </c>
      <c r="C448" s="1">
        <v>612600596</v>
      </c>
      <c r="D448" s="1">
        <v>8385</v>
      </c>
      <c r="E448" s="1" t="s">
        <v>17100</v>
      </c>
      <c r="F448" s="1" t="s">
        <v>307</v>
      </c>
      <c r="H448" s="1" t="s">
        <v>307</v>
      </c>
      <c r="I448" s="1" t="s">
        <v>172</v>
      </c>
      <c r="J448" s="1" t="s">
        <v>35</v>
      </c>
      <c r="K448" s="1">
        <v>1353430</v>
      </c>
      <c r="L448" s="1">
        <v>2026</v>
      </c>
      <c r="M448" s="1" t="s">
        <v>17088</v>
      </c>
      <c r="N448" s="1" t="s">
        <v>11553</v>
      </c>
      <c r="O448" s="1" t="s">
        <v>7121</v>
      </c>
      <c r="P448" s="1">
        <v>5700623004</v>
      </c>
      <c r="Q448" s="8" t="e">
        <v>#N/A</v>
      </c>
      <c r="R448" s="8"/>
      <c r="S448" s="1">
        <v>808671</v>
      </c>
      <c r="T448" s="1">
        <v>9205763</v>
      </c>
      <c r="U448" s="1" t="s">
        <v>17498</v>
      </c>
      <c r="V448" s="1" t="s">
        <v>38</v>
      </c>
      <c r="W448" s="1" t="s">
        <v>39</v>
      </c>
      <c r="X448" s="9">
        <v>46181.321145833332</v>
      </c>
      <c r="Y448" s="9">
        <v>46181.746527777781</v>
      </c>
      <c r="Z448" s="9">
        <v>46184.321145833332</v>
      </c>
      <c r="AA448" s="1" t="s">
        <v>40</v>
      </c>
      <c r="AB448" s="1" t="s">
        <v>132</v>
      </c>
      <c r="AC448" s="1" t="s">
        <v>339</v>
      </c>
      <c r="AD448" s="1" t="s">
        <v>116</v>
      </c>
      <c r="AE448" s="1" t="s">
        <v>199</v>
      </c>
      <c r="AF448" s="1" t="s">
        <v>7123</v>
      </c>
      <c r="AG448" s="1">
        <v>1125</v>
      </c>
      <c r="AJ448" s="9">
        <v>45</v>
      </c>
      <c r="AK448" s="1" t="str">
        <f>VLOOKUP(C448,[1]Planilha1!$C:$AK,35,0)</f>
        <v>OK</v>
      </c>
      <c r="AL448" s="1" t="str">
        <f>VLOOKUP(C448,[1]Planilha1!$C:$AM,36,0)</f>
        <v>SOBRECARGA</v>
      </c>
      <c r="AM448" s="1" t="str">
        <f>VLOOKUP(C448,[1]Planilha1!$C:$AM,37,0)</f>
        <v>SIM</v>
      </c>
      <c r="AN448" s="1" t="str">
        <f>_xlfn.XLOOKUP(B448,'Exportar Planilha'!B:B,'Exportar Planilha'!E:E)</f>
        <v>divisão de circuito</v>
      </c>
    </row>
    <row r="449" spans="1:40" hidden="1">
      <c r="A449" s="1" t="s">
        <v>523</v>
      </c>
      <c r="B449" s="1" t="s">
        <v>524</v>
      </c>
      <c r="C449" s="1">
        <v>712600250</v>
      </c>
      <c r="D449" s="1">
        <v>8812</v>
      </c>
      <c r="E449" s="1" t="s">
        <v>17070</v>
      </c>
      <c r="F449" s="1" t="s">
        <v>32</v>
      </c>
      <c r="G449" s="1" t="s">
        <v>33</v>
      </c>
      <c r="H449" s="1" t="s">
        <v>32</v>
      </c>
      <c r="I449" s="1" t="s">
        <v>33</v>
      </c>
      <c r="J449" s="1" t="s">
        <v>35</v>
      </c>
      <c r="K449" s="1">
        <v>1320531</v>
      </c>
      <c r="L449" s="1">
        <v>2026</v>
      </c>
      <c r="M449" s="1" t="s">
        <v>17071</v>
      </c>
      <c r="N449" s="1" t="s">
        <v>12298</v>
      </c>
      <c r="O449" s="1" t="s">
        <v>526</v>
      </c>
      <c r="P449" s="1">
        <v>5700639018</v>
      </c>
      <c r="Q449" s="8" t="s">
        <v>526</v>
      </c>
      <c r="R449" s="8"/>
      <c r="S449" s="1">
        <v>862317</v>
      </c>
      <c r="T449" s="1">
        <v>8996170</v>
      </c>
      <c r="U449" s="1" t="s">
        <v>17499</v>
      </c>
      <c r="V449" s="1" t="s">
        <v>38</v>
      </c>
      <c r="W449" s="1" t="s">
        <v>39</v>
      </c>
      <c r="X449" s="9">
        <v>46102.506990740738</v>
      </c>
      <c r="Y449" s="9">
        <v>46103.682638888888</v>
      </c>
      <c r="Z449" s="9">
        <v>46105.506990740738</v>
      </c>
      <c r="AA449" s="1" t="s">
        <v>40</v>
      </c>
      <c r="AB449" s="1" t="s">
        <v>528</v>
      </c>
      <c r="AC449" s="1" t="s">
        <v>133</v>
      </c>
      <c r="AD449" s="1" t="s">
        <v>43</v>
      </c>
      <c r="AE449" s="1" t="s">
        <v>44</v>
      </c>
      <c r="AF449" s="1" t="s">
        <v>529</v>
      </c>
      <c r="AG449" s="1">
        <v>15</v>
      </c>
      <c r="AH449" s="1">
        <v>5</v>
      </c>
      <c r="AI449" s="1" t="s">
        <v>135</v>
      </c>
      <c r="AJ449" s="9">
        <v>46224.797569444447</v>
      </c>
      <c r="AN449" s="1">
        <f>_xlfn.XLOOKUP(B449,'Exportar Planilha'!B:B,'Exportar Planilha'!E:E)</f>
        <v>0</v>
      </c>
    </row>
    <row r="450" spans="1:40" hidden="1">
      <c r="A450" s="1" t="s">
        <v>2652</v>
      </c>
      <c r="B450" s="1" t="s">
        <v>2653</v>
      </c>
      <c r="C450" s="1">
        <v>712600362</v>
      </c>
      <c r="D450" s="1">
        <v>8812</v>
      </c>
      <c r="E450" s="1" t="s">
        <v>17070</v>
      </c>
      <c r="F450" s="1" t="s">
        <v>32</v>
      </c>
      <c r="G450" s="1" t="s">
        <v>33</v>
      </c>
      <c r="H450" s="1" t="s">
        <v>32</v>
      </c>
      <c r="I450" s="1" t="s">
        <v>33</v>
      </c>
      <c r="J450" s="1" t="s">
        <v>35</v>
      </c>
      <c r="K450" s="1">
        <v>1345886</v>
      </c>
      <c r="L450" s="1">
        <v>2026</v>
      </c>
      <c r="M450" s="1" t="s">
        <v>17071</v>
      </c>
      <c r="N450" s="1" t="s">
        <v>12298</v>
      </c>
      <c r="O450" s="1" t="s">
        <v>59</v>
      </c>
      <c r="P450" s="1">
        <v>5700639227</v>
      </c>
      <c r="Q450" s="8" t="s">
        <v>59</v>
      </c>
      <c r="R450" s="8"/>
      <c r="S450" s="1">
        <v>909845</v>
      </c>
      <c r="T450" s="1">
        <v>9049759</v>
      </c>
      <c r="U450" s="1" t="s">
        <v>17500</v>
      </c>
      <c r="V450" s="1" t="s">
        <v>38</v>
      </c>
      <c r="W450" s="1" t="s">
        <v>39</v>
      </c>
      <c r="X450" s="9">
        <v>46159.50545138889</v>
      </c>
      <c r="Y450" s="9">
        <v>46160.472222222219</v>
      </c>
      <c r="Z450" s="9">
        <v>46162.50545138889</v>
      </c>
      <c r="AA450" s="1" t="s">
        <v>40</v>
      </c>
      <c r="AB450" s="1" t="s">
        <v>514</v>
      </c>
      <c r="AC450" s="1" t="s">
        <v>383</v>
      </c>
      <c r="AD450" s="1" t="s">
        <v>43</v>
      </c>
      <c r="AE450" s="1" t="s">
        <v>44</v>
      </c>
      <c r="AF450" s="1" t="s">
        <v>2656</v>
      </c>
      <c r="AG450" s="1">
        <v>15</v>
      </c>
      <c r="AH450" s="1">
        <v>5</v>
      </c>
      <c r="AI450" s="1" t="s">
        <v>400</v>
      </c>
      <c r="AJ450" s="9">
        <v>46224.797569444447</v>
      </c>
      <c r="AN450" s="1">
        <f>_xlfn.XLOOKUP(B450,'Exportar Planilha'!B:B,'Exportar Planilha'!E:E)</f>
        <v>0</v>
      </c>
    </row>
    <row r="451" spans="1:40" hidden="1">
      <c r="A451" s="1" t="s">
        <v>4445</v>
      </c>
      <c r="B451" s="1" t="s">
        <v>4446</v>
      </c>
      <c r="C451" s="1">
        <v>712600307</v>
      </c>
      <c r="D451" s="1">
        <v>8812</v>
      </c>
      <c r="E451" s="1" t="s">
        <v>17070</v>
      </c>
      <c r="F451" s="1" t="s">
        <v>32</v>
      </c>
      <c r="G451" s="1" t="s">
        <v>33</v>
      </c>
      <c r="H451" s="1" t="s">
        <v>32</v>
      </c>
      <c r="I451" s="1" t="s">
        <v>33</v>
      </c>
      <c r="J451" s="1" t="s">
        <v>35</v>
      </c>
      <c r="K451" s="1">
        <v>1334248</v>
      </c>
      <c r="L451" s="1">
        <v>2026</v>
      </c>
      <c r="M451" s="1" t="s">
        <v>17071</v>
      </c>
      <c r="N451" s="1" t="s">
        <v>12298</v>
      </c>
      <c r="O451" s="1" t="s">
        <v>3833</v>
      </c>
      <c r="P451" s="1">
        <v>5700642033</v>
      </c>
      <c r="Q451" s="8" t="s">
        <v>3833</v>
      </c>
      <c r="R451" s="8"/>
      <c r="S451" s="1">
        <v>753688</v>
      </c>
      <c r="T451" s="1">
        <v>9010086</v>
      </c>
      <c r="U451" s="1" t="s">
        <v>17501</v>
      </c>
      <c r="V451" s="1" t="s">
        <v>38</v>
      </c>
      <c r="W451" s="1" t="s">
        <v>39</v>
      </c>
      <c r="X451" s="9">
        <v>46128.564016203702</v>
      </c>
      <c r="Y451" s="9">
        <v>46129.5</v>
      </c>
      <c r="Z451" s="9">
        <v>46131.564016203702</v>
      </c>
      <c r="AA451" s="1" t="s">
        <v>40</v>
      </c>
      <c r="AB451" s="1" t="s">
        <v>784</v>
      </c>
      <c r="AC451" s="1" t="s">
        <v>133</v>
      </c>
      <c r="AD451" s="1" t="s">
        <v>43</v>
      </c>
      <c r="AE451" s="1" t="s">
        <v>44</v>
      </c>
      <c r="AF451" s="1" t="s">
        <v>4449</v>
      </c>
      <c r="AG451" s="1">
        <v>15</v>
      </c>
      <c r="AH451" s="1">
        <v>15</v>
      </c>
      <c r="AI451" s="1" t="s">
        <v>135</v>
      </c>
      <c r="AJ451" s="9">
        <v>46224.797569444447</v>
      </c>
      <c r="AN451" s="1">
        <f>_xlfn.XLOOKUP(B451,'Exportar Planilha'!B:B,'Exportar Planilha'!E:E)</f>
        <v>0</v>
      </c>
    </row>
    <row r="452" spans="1:40" hidden="1">
      <c r="A452" s="1" t="s">
        <v>8076</v>
      </c>
      <c r="B452" s="1" t="s">
        <v>8077</v>
      </c>
      <c r="C452" s="1">
        <v>412600180</v>
      </c>
      <c r="D452" s="1">
        <v>8812</v>
      </c>
      <c r="E452" s="1" t="s">
        <v>17070</v>
      </c>
      <c r="F452" s="1" t="s">
        <v>32</v>
      </c>
      <c r="G452" s="1" t="s">
        <v>33</v>
      </c>
      <c r="J452" s="1" t="s">
        <v>35</v>
      </c>
      <c r="K452" s="1">
        <v>1309762</v>
      </c>
      <c r="L452" s="1">
        <v>2026</v>
      </c>
      <c r="M452" s="1" t="s">
        <v>17071</v>
      </c>
      <c r="N452" s="1" t="s">
        <v>13191</v>
      </c>
      <c r="O452" s="1" t="s">
        <v>50</v>
      </c>
      <c r="P452" s="1">
        <v>5700642148</v>
      </c>
      <c r="Q452" s="8" t="s">
        <v>50</v>
      </c>
      <c r="R452" s="8"/>
      <c r="S452" s="1">
        <v>805801</v>
      </c>
      <c r="T452" s="1">
        <v>8675383</v>
      </c>
      <c r="U452" s="1" t="s">
        <v>17502</v>
      </c>
      <c r="V452" s="1" t="s">
        <v>38</v>
      </c>
      <c r="W452" s="1" t="s">
        <v>39</v>
      </c>
      <c r="X452" s="9">
        <v>46058.796493055554</v>
      </c>
      <c r="Y452" s="9">
        <v>46059.419444444444</v>
      </c>
      <c r="Z452" s="9">
        <v>46061.796493055554</v>
      </c>
      <c r="AA452" s="1" t="s">
        <v>40</v>
      </c>
      <c r="AB452" s="1" t="s">
        <v>156</v>
      </c>
      <c r="AC452" s="1" t="s">
        <v>53</v>
      </c>
      <c r="AD452" s="1" t="s">
        <v>43</v>
      </c>
      <c r="AE452" s="1" t="s">
        <v>44</v>
      </c>
      <c r="AF452" s="1" t="s">
        <v>8080</v>
      </c>
      <c r="AG452" s="1">
        <v>15</v>
      </c>
      <c r="AH452" s="1">
        <v>15</v>
      </c>
      <c r="AI452" s="1" t="s">
        <v>55</v>
      </c>
      <c r="AJ452" s="9">
        <v>46224.797569444447</v>
      </c>
      <c r="AN452" s="1">
        <f>_xlfn.XLOOKUP(B452,'Exportar Planilha'!B:B,'Exportar Planilha'!E:E)</f>
        <v>0</v>
      </c>
    </row>
    <row r="453" spans="1:40" hidden="1">
      <c r="A453" s="1" t="s">
        <v>996</v>
      </c>
      <c r="B453" s="1" t="s">
        <v>997</v>
      </c>
      <c r="C453" s="1">
        <v>662600285</v>
      </c>
      <c r="D453" s="1">
        <v>8812</v>
      </c>
      <c r="E453" s="1" t="s">
        <v>17070</v>
      </c>
      <c r="F453" s="1" t="s">
        <v>32</v>
      </c>
      <c r="G453" s="1" t="s">
        <v>110</v>
      </c>
      <c r="H453" s="1" t="s">
        <v>32</v>
      </c>
      <c r="J453" s="1" t="s">
        <v>35</v>
      </c>
      <c r="K453" s="1">
        <v>1338820</v>
      </c>
      <c r="L453" s="1">
        <v>2026</v>
      </c>
      <c r="M453" s="1" t="s">
        <v>17071</v>
      </c>
      <c r="N453" s="1" t="s">
        <v>12149</v>
      </c>
      <c r="O453" s="1" t="s">
        <v>344</v>
      </c>
      <c r="P453" s="1">
        <v>5700643109</v>
      </c>
      <c r="Q453" s="8" t="s">
        <v>344</v>
      </c>
      <c r="R453" s="8"/>
      <c r="S453" s="1">
        <v>846897</v>
      </c>
      <c r="T453" s="1">
        <v>9292098</v>
      </c>
      <c r="U453" s="1" t="s">
        <v>17503</v>
      </c>
      <c r="V453" s="1" t="s">
        <v>38</v>
      </c>
      <c r="W453" s="1" t="s">
        <v>39</v>
      </c>
      <c r="X453" s="9">
        <v>46143.432118055556</v>
      </c>
      <c r="Y453" s="9">
        <v>46143.754421296297</v>
      </c>
      <c r="Z453" s="9">
        <v>46146.432118055556</v>
      </c>
      <c r="AA453" s="1" t="s">
        <v>147</v>
      </c>
      <c r="AB453" s="1" t="s">
        <v>1000</v>
      </c>
      <c r="AC453" s="1" t="s">
        <v>149</v>
      </c>
      <c r="AD453" s="1" t="s">
        <v>116</v>
      </c>
      <c r="AE453" s="1" t="s">
        <v>44</v>
      </c>
      <c r="AF453" s="1" t="s">
        <v>1001</v>
      </c>
      <c r="AG453" s="1">
        <v>75</v>
      </c>
      <c r="AH453" s="1">
        <v>45</v>
      </c>
      <c r="AI453" s="1" t="s">
        <v>862</v>
      </c>
      <c r="AJ453" s="9">
        <v>46224.797569444447</v>
      </c>
      <c r="AN453" s="1">
        <f>_xlfn.XLOOKUP(B453,'Exportar Planilha'!B:B,'Exportar Planilha'!E:E)</f>
        <v>0</v>
      </c>
    </row>
    <row r="454" spans="1:40" hidden="1">
      <c r="A454" s="1" t="s">
        <v>7485</v>
      </c>
      <c r="B454" s="1" t="s">
        <v>7486</v>
      </c>
      <c r="C454" s="1">
        <v>712600137</v>
      </c>
      <c r="D454" s="1">
        <v>8812</v>
      </c>
      <c r="E454" s="1" t="s">
        <v>17070</v>
      </c>
      <c r="F454" s="1" t="s">
        <v>32</v>
      </c>
      <c r="G454" s="1" t="s">
        <v>34</v>
      </c>
      <c r="H454" s="1" t="s">
        <v>32</v>
      </c>
      <c r="I454" s="1" t="s">
        <v>34</v>
      </c>
      <c r="J454" s="1" t="s">
        <v>35</v>
      </c>
      <c r="K454" s="1">
        <v>1310188</v>
      </c>
      <c r="L454" s="1">
        <v>2026</v>
      </c>
      <c r="M454" s="1" t="s">
        <v>17071</v>
      </c>
      <c r="N454" s="1" t="s">
        <v>12298</v>
      </c>
      <c r="O454" s="1" t="s">
        <v>359</v>
      </c>
      <c r="P454" s="1">
        <v>5700645087</v>
      </c>
      <c r="Q454" s="8" t="s">
        <v>359</v>
      </c>
      <c r="R454" s="8"/>
      <c r="S454" s="1">
        <v>708897</v>
      </c>
      <c r="T454" s="1">
        <v>9025033</v>
      </c>
      <c r="U454" s="1" t="s">
        <v>17504</v>
      </c>
      <c r="V454" s="1" t="s">
        <v>38</v>
      </c>
      <c r="W454" s="1" t="s">
        <v>39</v>
      </c>
      <c r="X454" s="9">
        <v>46060.880833333336</v>
      </c>
      <c r="Y454" s="9">
        <v>46063.250613425924</v>
      </c>
      <c r="Z454" s="9">
        <v>46063.880833333336</v>
      </c>
      <c r="AA454" s="1" t="s">
        <v>40</v>
      </c>
      <c r="AB454" s="1" t="s">
        <v>722</v>
      </c>
      <c r="AC454" s="1" t="s">
        <v>63</v>
      </c>
      <c r="AD454" s="1" t="s">
        <v>43</v>
      </c>
      <c r="AE454" s="1" t="s">
        <v>44</v>
      </c>
      <c r="AF454" s="1" t="s">
        <v>7489</v>
      </c>
      <c r="AI454" s="1" t="s">
        <v>65</v>
      </c>
      <c r="AJ454" s="9">
        <v>46224.797569444447</v>
      </c>
      <c r="AN454" s="1">
        <f>_xlfn.XLOOKUP(B454,'Exportar Planilha'!B:B,'Exportar Planilha'!E:E)</f>
        <v>0</v>
      </c>
    </row>
    <row r="455" spans="1:40" hidden="1">
      <c r="A455" s="1" t="s">
        <v>5232</v>
      </c>
      <c r="B455" s="1" t="s">
        <v>5233</v>
      </c>
      <c r="C455" s="1">
        <v>612600094</v>
      </c>
      <c r="D455" s="1">
        <v>8812</v>
      </c>
      <c r="E455" s="1" t="s">
        <v>17070</v>
      </c>
      <c r="F455" s="1" t="s">
        <v>32</v>
      </c>
      <c r="G455" s="1" t="s">
        <v>33</v>
      </c>
      <c r="H455" s="1" t="s">
        <v>32</v>
      </c>
      <c r="I455" s="1" t="s">
        <v>33</v>
      </c>
      <c r="J455" s="1" t="s">
        <v>35</v>
      </c>
      <c r="K455" s="1">
        <v>1296354</v>
      </c>
      <c r="L455" s="1">
        <v>2026</v>
      </c>
      <c r="M455" s="1" t="s">
        <v>17071</v>
      </c>
      <c r="N455" s="1" t="s">
        <v>11553</v>
      </c>
      <c r="O455" s="1" t="s">
        <v>101</v>
      </c>
      <c r="P455" s="1">
        <v>5700652025</v>
      </c>
      <c r="Q455" s="8" t="s">
        <v>101</v>
      </c>
      <c r="R455" s="8"/>
      <c r="S455" s="1">
        <v>722966</v>
      </c>
      <c r="T455" s="1">
        <v>9151097</v>
      </c>
      <c r="U455" s="1" t="s">
        <v>17505</v>
      </c>
      <c r="V455" s="1" t="s">
        <v>38</v>
      </c>
      <c r="W455" s="1" t="s">
        <v>39</v>
      </c>
      <c r="X455" s="9">
        <v>46044.885659722226</v>
      </c>
      <c r="Y455" s="9">
        <v>46045.527777777781</v>
      </c>
      <c r="Z455" s="9">
        <v>46047.885659722226</v>
      </c>
      <c r="AA455" s="1" t="s">
        <v>40</v>
      </c>
      <c r="AB455" s="1" t="s">
        <v>103</v>
      </c>
      <c r="AC455" s="1" t="s">
        <v>104</v>
      </c>
      <c r="AD455" s="1" t="s">
        <v>43</v>
      </c>
      <c r="AE455" s="1" t="s">
        <v>44</v>
      </c>
      <c r="AF455" s="1" t="s">
        <v>5236</v>
      </c>
      <c r="AG455" s="1">
        <v>15</v>
      </c>
      <c r="AH455" s="1">
        <v>15</v>
      </c>
      <c r="AI455" s="1" t="s">
        <v>55</v>
      </c>
      <c r="AJ455" s="9">
        <v>46224.797569444447</v>
      </c>
      <c r="AN455" s="1">
        <f>_xlfn.XLOOKUP(B455,'Exportar Planilha'!B:B,'Exportar Planilha'!E:E)</f>
        <v>0</v>
      </c>
    </row>
    <row r="456" spans="1:40" hidden="1">
      <c r="A456" s="1" t="s">
        <v>5312</v>
      </c>
      <c r="B456" s="1" t="s">
        <v>5313</v>
      </c>
      <c r="C456" s="1">
        <v>412600303</v>
      </c>
      <c r="D456" s="1">
        <v>8812</v>
      </c>
      <c r="E456" s="1" t="s">
        <v>17070</v>
      </c>
      <c r="F456" s="1" t="s">
        <v>32</v>
      </c>
      <c r="G456" s="1" t="s">
        <v>33</v>
      </c>
      <c r="H456" s="1" t="s">
        <v>32</v>
      </c>
      <c r="I456" s="1" t="s">
        <v>172</v>
      </c>
      <c r="J456" s="1" t="s">
        <v>2898</v>
      </c>
      <c r="K456" s="1">
        <v>1322054</v>
      </c>
      <c r="L456" s="1">
        <v>2026</v>
      </c>
      <c r="M456" s="1" t="s">
        <v>17071</v>
      </c>
      <c r="N456" s="1" t="s">
        <v>13191</v>
      </c>
      <c r="O456" s="1" t="s">
        <v>5315</v>
      </c>
      <c r="P456" s="1">
        <v>5700653003</v>
      </c>
      <c r="Q456" s="8" t="s">
        <v>5315</v>
      </c>
      <c r="R456" s="8"/>
      <c r="S456" s="1">
        <v>713777</v>
      </c>
      <c r="T456" s="1">
        <v>8712758</v>
      </c>
      <c r="U456" s="1" t="s">
        <v>17506</v>
      </c>
      <c r="V456" s="1" t="s">
        <v>38</v>
      </c>
      <c r="W456" s="1" t="s">
        <v>39</v>
      </c>
      <c r="X456" s="9">
        <v>46098.895370370374</v>
      </c>
      <c r="Y456" s="9">
        <v>46098.143750000003</v>
      </c>
      <c r="Z456" s="9">
        <v>46101.895370370374</v>
      </c>
      <c r="AA456" s="1" t="s">
        <v>40</v>
      </c>
      <c r="AB456" s="1" t="s">
        <v>254</v>
      </c>
      <c r="AC456" s="1" t="s">
        <v>157</v>
      </c>
      <c r="AD456" s="1" t="s">
        <v>116</v>
      </c>
      <c r="AE456" s="1" t="s">
        <v>44</v>
      </c>
      <c r="AF456" s="1" t="s">
        <v>5317</v>
      </c>
      <c r="AI456" s="1" t="s">
        <v>268</v>
      </c>
      <c r="AJ456" s="9">
        <v>46224.797569444447</v>
      </c>
      <c r="AN456" s="1">
        <f>_xlfn.XLOOKUP(B456,'Exportar Planilha'!B:B,'Exportar Planilha'!E:E)</f>
        <v>0</v>
      </c>
    </row>
    <row r="457" spans="1:40" hidden="1">
      <c r="A457" s="1" t="s">
        <v>2870</v>
      </c>
      <c r="B457" s="1" t="s">
        <v>2871</v>
      </c>
      <c r="C457" s="1">
        <v>412600458</v>
      </c>
      <c r="D457" s="1">
        <v>8812</v>
      </c>
      <c r="E457" s="1" t="s">
        <v>17070</v>
      </c>
      <c r="F457" s="1" t="s">
        <v>32</v>
      </c>
      <c r="G457" s="1" t="s">
        <v>33</v>
      </c>
      <c r="H457" s="1" t="s">
        <v>32</v>
      </c>
      <c r="I457" s="1" t="s">
        <v>33</v>
      </c>
      <c r="J457" s="1" t="s">
        <v>35</v>
      </c>
      <c r="K457" s="1">
        <v>1345469</v>
      </c>
      <c r="L457" s="1">
        <v>2026</v>
      </c>
      <c r="M457" s="1" t="s">
        <v>17071</v>
      </c>
      <c r="N457" s="1" t="s">
        <v>13191</v>
      </c>
      <c r="O457" s="1" t="s">
        <v>881</v>
      </c>
      <c r="P457" s="1">
        <v>5700654037</v>
      </c>
      <c r="Q457" s="8" t="s">
        <v>881</v>
      </c>
      <c r="R457" s="8"/>
      <c r="S457" s="1">
        <v>693404</v>
      </c>
      <c r="T457" s="1">
        <v>8757225</v>
      </c>
      <c r="U457" s="1" t="s">
        <v>17507</v>
      </c>
      <c r="V457" s="1" t="s">
        <v>38</v>
      </c>
      <c r="W457" s="1" t="s">
        <v>39</v>
      </c>
      <c r="X457" s="9">
        <v>46156.51898148148</v>
      </c>
      <c r="Y457" s="9">
        <v>46157.729166666664</v>
      </c>
      <c r="Z457" s="9">
        <v>46159.51898148148</v>
      </c>
      <c r="AA457" s="1" t="s">
        <v>40</v>
      </c>
      <c r="AB457" s="1" t="s">
        <v>883</v>
      </c>
      <c r="AC457" s="1" t="s">
        <v>53</v>
      </c>
      <c r="AD457" s="1" t="s">
        <v>43</v>
      </c>
      <c r="AE457" s="1" t="s">
        <v>44</v>
      </c>
      <c r="AF457" s="1" t="s">
        <v>2874</v>
      </c>
      <c r="AG457" s="1">
        <v>15</v>
      </c>
      <c r="AH457" s="1">
        <v>15</v>
      </c>
      <c r="AI457" s="1" t="s">
        <v>55</v>
      </c>
      <c r="AJ457" s="9">
        <v>46224.797569444447</v>
      </c>
      <c r="AN457" s="1">
        <f>_xlfn.XLOOKUP(B457,'Exportar Planilha'!B:B,'Exportar Planilha'!E:E)</f>
        <v>0</v>
      </c>
    </row>
    <row r="458" spans="1:40" hidden="1">
      <c r="A458" s="1" t="s">
        <v>8034</v>
      </c>
      <c r="B458" s="1" t="s">
        <v>8035</v>
      </c>
      <c r="C458" s="1">
        <v>412600040</v>
      </c>
      <c r="D458" s="1">
        <v>8812</v>
      </c>
      <c r="E458" s="1" t="s">
        <v>17070</v>
      </c>
      <c r="H458" s="1" t="s">
        <v>32</v>
      </c>
      <c r="I458" s="1" t="s">
        <v>33</v>
      </c>
      <c r="J458" s="1" t="s">
        <v>35</v>
      </c>
      <c r="K458" s="1">
        <v>1278371</v>
      </c>
      <c r="L458" s="1">
        <v>2026</v>
      </c>
      <c r="M458" s="1" t="s">
        <v>17071</v>
      </c>
      <c r="N458" s="1" t="s">
        <v>13191</v>
      </c>
      <c r="O458" s="1" t="s">
        <v>881</v>
      </c>
      <c r="P458" s="1">
        <v>5700655041</v>
      </c>
      <c r="Q458" s="8" t="s">
        <v>881</v>
      </c>
      <c r="R458" s="8"/>
      <c r="S458" s="1">
        <v>692478</v>
      </c>
      <c r="T458" s="1">
        <v>8758082</v>
      </c>
      <c r="U458" s="1" t="s">
        <v>17508</v>
      </c>
      <c r="V458" s="1" t="s">
        <v>38</v>
      </c>
      <c r="W458" s="1" t="s">
        <v>39</v>
      </c>
      <c r="X458" s="9">
        <v>46027.51666666667</v>
      </c>
      <c r="Y458" s="9">
        <v>46028.585092592592</v>
      </c>
      <c r="Z458" s="9">
        <v>46030.51666666667</v>
      </c>
      <c r="AA458" s="1" t="s">
        <v>40</v>
      </c>
      <c r="AB458" s="1" t="s">
        <v>1822</v>
      </c>
      <c r="AC458" s="1" t="s">
        <v>534</v>
      </c>
      <c r="AD458" s="1" t="s">
        <v>43</v>
      </c>
      <c r="AE458" s="1" t="s">
        <v>44</v>
      </c>
      <c r="AF458" s="1" t="s">
        <v>8038</v>
      </c>
      <c r="AG458" s="1">
        <v>15</v>
      </c>
      <c r="AH458" s="1">
        <v>15</v>
      </c>
      <c r="AI458" s="1" t="s">
        <v>55</v>
      </c>
      <c r="AJ458" s="9">
        <v>46224.797569444447</v>
      </c>
      <c r="AN458" s="1">
        <f>_xlfn.XLOOKUP(B458,'Exportar Planilha'!B:B,'Exportar Planilha'!E:E)</f>
        <v>0</v>
      </c>
    </row>
    <row r="459" spans="1:40" hidden="1">
      <c r="A459" s="1" t="s">
        <v>3180</v>
      </c>
      <c r="B459" s="1" t="s">
        <v>3181</v>
      </c>
      <c r="C459" s="1">
        <v>212600133</v>
      </c>
      <c r="D459" s="1">
        <v>8812</v>
      </c>
      <c r="E459" s="1" t="s">
        <v>17070</v>
      </c>
      <c r="F459" s="1" t="s">
        <v>32</v>
      </c>
      <c r="G459" s="1" t="s">
        <v>33</v>
      </c>
      <c r="H459" s="1" t="s">
        <v>32</v>
      </c>
      <c r="I459" s="1" t="s">
        <v>33</v>
      </c>
      <c r="J459" s="1" t="s">
        <v>35</v>
      </c>
      <c r="K459" s="1">
        <v>1306147</v>
      </c>
      <c r="L459" s="1">
        <v>2026</v>
      </c>
      <c r="M459" s="1" t="s">
        <v>17071</v>
      </c>
      <c r="N459" s="1" t="s">
        <v>10032</v>
      </c>
      <c r="O459" s="1" t="s">
        <v>907</v>
      </c>
      <c r="P459" s="1">
        <v>5700656012</v>
      </c>
      <c r="Q459" s="8" t="s">
        <v>907</v>
      </c>
      <c r="R459" s="8"/>
      <c r="S459" s="1">
        <v>713327</v>
      </c>
      <c r="T459" s="1">
        <v>8807507</v>
      </c>
      <c r="U459" s="1" t="s">
        <v>17509</v>
      </c>
      <c r="V459" s="1" t="s">
        <v>38</v>
      </c>
      <c r="W459" s="1" t="s">
        <v>39</v>
      </c>
      <c r="X459" s="9">
        <v>46052.885474537034</v>
      </c>
      <c r="Y459" s="9">
        <v>46053.72152777778</v>
      </c>
      <c r="Z459" s="9">
        <v>46055.885474537034</v>
      </c>
      <c r="AA459" s="1" t="s">
        <v>40</v>
      </c>
      <c r="AB459" s="1" t="s">
        <v>1533</v>
      </c>
      <c r="AC459" s="1" t="s">
        <v>1676</v>
      </c>
      <c r="AD459" s="1" t="s">
        <v>43</v>
      </c>
      <c r="AE459" s="1" t="s">
        <v>44</v>
      </c>
      <c r="AF459" s="1" t="s">
        <v>3184</v>
      </c>
      <c r="AG459" s="1">
        <v>15</v>
      </c>
      <c r="AH459" s="1">
        <v>5</v>
      </c>
      <c r="AI459" s="1" t="s">
        <v>1039</v>
      </c>
      <c r="AJ459" s="9">
        <v>46224.797569444447</v>
      </c>
      <c r="AN459" s="1">
        <f>_xlfn.XLOOKUP(B459,'Exportar Planilha'!B:B,'Exportar Planilha'!E:E)</f>
        <v>0</v>
      </c>
    </row>
    <row r="460" spans="1:40" hidden="1">
      <c r="A460" s="1" t="s">
        <v>3724</v>
      </c>
      <c r="B460" s="1" t="s">
        <v>3725</v>
      </c>
      <c r="C460" s="1">
        <v>112600312</v>
      </c>
      <c r="D460" s="1">
        <v>8812</v>
      </c>
      <c r="E460" s="1" t="s">
        <v>17070</v>
      </c>
      <c r="F460" s="1" t="s">
        <v>32</v>
      </c>
      <c r="G460" s="1" t="s">
        <v>33</v>
      </c>
      <c r="H460" s="1" t="s">
        <v>32</v>
      </c>
      <c r="I460" s="1" t="s">
        <v>33</v>
      </c>
      <c r="J460" s="1" t="s">
        <v>35</v>
      </c>
      <c r="K460" s="1">
        <v>1323164</v>
      </c>
      <c r="L460" s="1">
        <v>2026</v>
      </c>
      <c r="M460" s="1" t="s">
        <v>17073</v>
      </c>
      <c r="N460" s="1" t="s">
        <v>9468</v>
      </c>
      <c r="O460" s="1" t="s">
        <v>526</v>
      </c>
      <c r="P460" s="1">
        <v>5700657070</v>
      </c>
      <c r="Q460" s="8" t="s">
        <v>526</v>
      </c>
      <c r="R460" s="8"/>
      <c r="S460" s="1">
        <v>842167</v>
      </c>
      <c r="T460" s="1">
        <v>8940788</v>
      </c>
      <c r="U460" s="1" t="s">
        <v>17510</v>
      </c>
      <c r="V460" s="1" t="s">
        <v>38</v>
      </c>
      <c r="W460" s="1" t="s">
        <v>39</v>
      </c>
      <c r="X460" s="9">
        <v>46103.503518518519</v>
      </c>
      <c r="Y460" s="9">
        <v>46104.697222222225</v>
      </c>
      <c r="Z460" s="9">
        <v>46106.503518518519</v>
      </c>
      <c r="AA460" s="1" t="s">
        <v>40</v>
      </c>
      <c r="AB460" s="1" t="s">
        <v>94</v>
      </c>
      <c r="AC460" s="1" t="s">
        <v>206</v>
      </c>
      <c r="AD460" s="1" t="s">
        <v>43</v>
      </c>
      <c r="AE460" s="1" t="s">
        <v>44</v>
      </c>
      <c r="AF460" s="1" t="s">
        <v>3728</v>
      </c>
      <c r="AG460" s="1">
        <v>15</v>
      </c>
      <c r="AH460" s="1">
        <v>15</v>
      </c>
      <c r="AI460" s="1" t="s">
        <v>159</v>
      </c>
      <c r="AJ460" s="9">
        <v>46224.797569444447</v>
      </c>
      <c r="AN460" s="1">
        <f>_xlfn.XLOOKUP(B460,'Exportar Planilha'!B:B,'Exportar Planilha'!E:E)</f>
        <v>0</v>
      </c>
    </row>
    <row r="461" spans="1:40" hidden="1">
      <c r="A461" s="1" t="s">
        <v>809</v>
      </c>
      <c r="B461" s="1" t="s">
        <v>810</v>
      </c>
      <c r="C461" s="1">
        <v>412600038</v>
      </c>
      <c r="D461" s="1">
        <v>8812</v>
      </c>
      <c r="E461" s="1" t="s">
        <v>17070</v>
      </c>
      <c r="F461" s="1" t="s">
        <v>32</v>
      </c>
      <c r="G461" s="1" t="s">
        <v>33</v>
      </c>
      <c r="H461" s="1" t="s">
        <v>32</v>
      </c>
      <c r="I461" s="1" t="s">
        <v>33</v>
      </c>
      <c r="J461" s="1" t="s">
        <v>35</v>
      </c>
      <c r="K461" s="1">
        <v>1278739</v>
      </c>
      <c r="L461" s="1">
        <v>2026</v>
      </c>
      <c r="M461" s="1" t="s">
        <v>17071</v>
      </c>
      <c r="N461" s="1" t="s">
        <v>13191</v>
      </c>
      <c r="O461" s="1" t="s">
        <v>122</v>
      </c>
      <c r="P461" s="1">
        <v>5700658097</v>
      </c>
      <c r="Q461" s="8" t="s">
        <v>122</v>
      </c>
      <c r="R461" s="8"/>
      <c r="S461" s="1">
        <v>692166</v>
      </c>
      <c r="T461" s="1">
        <v>8597263</v>
      </c>
      <c r="U461" s="1" t="s">
        <v>17511</v>
      </c>
      <c r="V461" s="1" t="s">
        <v>38</v>
      </c>
      <c r="W461" s="1" t="s">
        <v>39</v>
      </c>
      <c r="X461" s="9">
        <v>46025.509328703702</v>
      </c>
      <c r="Y461" s="9">
        <v>46028.595277777778</v>
      </c>
      <c r="Z461" s="9">
        <v>46028.509328703702</v>
      </c>
      <c r="AA461" s="1" t="s">
        <v>40</v>
      </c>
      <c r="AB461" s="1" t="s">
        <v>813</v>
      </c>
      <c r="AC461" s="1" t="s">
        <v>814</v>
      </c>
      <c r="AD461" s="1" t="s">
        <v>43</v>
      </c>
      <c r="AE461" s="1" t="s">
        <v>44</v>
      </c>
      <c r="AF461" s="1" t="s">
        <v>815</v>
      </c>
      <c r="AG461" s="1">
        <v>15</v>
      </c>
      <c r="AH461" s="1">
        <v>15</v>
      </c>
      <c r="AI461" s="1" t="s">
        <v>65</v>
      </c>
      <c r="AJ461" s="9">
        <v>46224.797569444447</v>
      </c>
      <c r="AN461" s="1">
        <f>_xlfn.XLOOKUP(B461,'Exportar Planilha'!B:B,'Exportar Planilha'!E:E)</f>
        <v>0</v>
      </c>
    </row>
    <row r="462" spans="1:40">
      <c r="A462" s="1" t="s">
        <v>4872</v>
      </c>
      <c r="B462" s="1" t="s">
        <v>4873</v>
      </c>
      <c r="C462" s="1">
        <v>712600242</v>
      </c>
      <c r="D462" s="1">
        <v>8385</v>
      </c>
      <c r="E462" s="1" t="s">
        <v>17070</v>
      </c>
      <c r="F462" s="1" t="s">
        <v>32</v>
      </c>
      <c r="G462" s="1" t="s">
        <v>33</v>
      </c>
      <c r="H462" s="1" t="s">
        <v>32</v>
      </c>
      <c r="I462" s="1" t="s">
        <v>33</v>
      </c>
      <c r="J462" s="1" t="s">
        <v>35</v>
      </c>
      <c r="K462" s="1">
        <v>1320530</v>
      </c>
      <c r="L462" s="1">
        <v>2026</v>
      </c>
      <c r="M462" s="1" t="s">
        <v>17071</v>
      </c>
      <c r="N462" s="1" t="s">
        <v>12298</v>
      </c>
      <c r="O462" s="1" t="s">
        <v>359</v>
      </c>
      <c r="P462" s="1">
        <v>5700661111</v>
      </c>
      <c r="Q462" s="8" t="e">
        <v>#N/A</v>
      </c>
      <c r="R462" s="8"/>
      <c r="S462" s="1">
        <v>721126</v>
      </c>
      <c r="T462" s="1">
        <v>9040873</v>
      </c>
      <c r="U462" s="1" t="s">
        <v>17512</v>
      </c>
      <c r="V462" s="1" t="s">
        <v>38</v>
      </c>
      <c r="W462" s="1" t="s">
        <v>39</v>
      </c>
      <c r="X462" s="9">
        <v>46099.509456018517</v>
      </c>
      <c r="Y462" s="9">
        <v>46100.107638888891</v>
      </c>
      <c r="Z462" s="9">
        <v>46102.509456018517</v>
      </c>
      <c r="AA462" s="1" t="s">
        <v>40</v>
      </c>
      <c r="AB462" s="1" t="s">
        <v>520</v>
      </c>
      <c r="AC462" s="1" t="s">
        <v>362</v>
      </c>
      <c r="AD462" s="1" t="s">
        <v>43</v>
      </c>
      <c r="AE462" s="1" t="s">
        <v>44</v>
      </c>
      <c r="AF462" s="1" t="s">
        <v>4876</v>
      </c>
      <c r="AG462" s="1">
        <v>15</v>
      </c>
      <c r="AH462" s="1">
        <v>15</v>
      </c>
      <c r="AI462" s="1" t="s">
        <v>55</v>
      </c>
      <c r="AJ462" s="9">
        <v>46224.797569444447</v>
      </c>
      <c r="AK462" s="1" t="str">
        <f>VLOOKUP(C462,[1]Planilha1!$C:$AK,35,0)</f>
        <v>ÑOK</v>
      </c>
      <c r="AL462" s="1" t="str">
        <f>VLOOKUP(C462,[1]Planilha1!$C:$AM,36,0)</f>
        <v>QUEIMADO</v>
      </c>
      <c r="AM462" s="1" t="str">
        <f>VLOOKUP(C462,[1]Planilha1!$C:$AM,37,0)</f>
        <v>NÃO</v>
      </c>
      <c r="AN462" s="1" t="str">
        <f>_xlfn.XLOOKUP(B462,'Exportar Planilha'!B:B,'Exportar Planilha'!E:E)</f>
        <v>Tem a palavra queimado E TRAFO</v>
      </c>
    </row>
    <row r="463" spans="1:40" hidden="1">
      <c r="A463" s="1" t="s">
        <v>1766</v>
      </c>
      <c r="B463" s="1" t="s">
        <v>1767</v>
      </c>
      <c r="C463" s="1">
        <v>512600193</v>
      </c>
      <c r="D463" s="1">
        <v>8812</v>
      </c>
      <c r="E463" s="1" t="s">
        <v>17070</v>
      </c>
      <c r="F463" s="1" t="s">
        <v>32</v>
      </c>
      <c r="G463" s="1" t="s">
        <v>34</v>
      </c>
      <c r="H463" s="1" t="s">
        <v>32</v>
      </c>
      <c r="I463" s="1" t="s">
        <v>34</v>
      </c>
      <c r="J463" s="1" t="s">
        <v>35</v>
      </c>
      <c r="K463" s="1">
        <v>1358711</v>
      </c>
      <c r="L463" s="1">
        <v>2026</v>
      </c>
      <c r="M463" s="1" t="s">
        <v>17071</v>
      </c>
      <c r="N463" s="1" t="s">
        <v>12832</v>
      </c>
      <c r="O463" s="1" t="s">
        <v>69</v>
      </c>
      <c r="P463" s="1">
        <v>5700659116</v>
      </c>
      <c r="Q463" s="8" t="s">
        <v>69</v>
      </c>
      <c r="R463" s="8"/>
      <c r="S463" s="1">
        <v>851539</v>
      </c>
      <c r="T463" s="1">
        <v>8746094</v>
      </c>
      <c r="U463" s="1" t="s">
        <v>17513</v>
      </c>
      <c r="V463" s="1" t="s">
        <v>38</v>
      </c>
      <c r="W463" s="1" t="s">
        <v>39</v>
      </c>
      <c r="X463" s="9">
        <v>46197.743611111109</v>
      </c>
      <c r="Y463" s="9">
        <v>46198.729201388887</v>
      </c>
      <c r="Z463" s="9">
        <v>46200.743611111109</v>
      </c>
      <c r="AA463" s="1" t="s">
        <v>40</v>
      </c>
      <c r="AB463" s="1" t="s">
        <v>554</v>
      </c>
      <c r="AC463" s="1" t="s">
        <v>157</v>
      </c>
      <c r="AD463" s="1" t="s">
        <v>43</v>
      </c>
      <c r="AE463" s="1" t="s">
        <v>44</v>
      </c>
      <c r="AF463" s="1" t="s">
        <v>158</v>
      </c>
      <c r="AG463" s="1">
        <v>15</v>
      </c>
      <c r="AH463" s="1">
        <v>15</v>
      </c>
      <c r="AI463" s="1" t="s">
        <v>159</v>
      </c>
      <c r="AJ463" s="9">
        <v>46224.797569444447</v>
      </c>
      <c r="AN463" s="1">
        <f>_xlfn.XLOOKUP(B463,'Exportar Planilha'!B:B,'Exportar Planilha'!E:E)</f>
        <v>0</v>
      </c>
    </row>
    <row r="464" spans="1:40">
      <c r="A464" s="1" t="s">
        <v>2371</v>
      </c>
      <c r="B464" s="1" t="s">
        <v>2372</v>
      </c>
      <c r="C464" s="1">
        <v>612600251</v>
      </c>
      <c r="D464" s="1">
        <v>8385</v>
      </c>
      <c r="E464" s="1" t="s">
        <v>17070</v>
      </c>
      <c r="F464" s="1" t="s">
        <v>32</v>
      </c>
      <c r="G464" s="1" t="s">
        <v>33</v>
      </c>
      <c r="H464" s="1" t="s">
        <v>32</v>
      </c>
      <c r="I464" s="1" t="s">
        <v>33</v>
      </c>
      <c r="J464" s="1" t="s">
        <v>35</v>
      </c>
      <c r="K464" s="1">
        <v>1316902</v>
      </c>
      <c r="L464" s="1">
        <v>2026</v>
      </c>
      <c r="M464" s="1" t="s">
        <v>17071</v>
      </c>
      <c r="N464" s="1" t="s">
        <v>11553</v>
      </c>
      <c r="O464" s="1" t="s">
        <v>139</v>
      </c>
      <c r="P464" s="1">
        <v>5700664060</v>
      </c>
      <c r="Q464" s="8" t="e">
        <v>#N/A</v>
      </c>
      <c r="R464" s="8"/>
      <c r="S464" s="1">
        <v>801178</v>
      </c>
      <c r="T464" s="1">
        <v>9144760</v>
      </c>
      <c r="U464" s="1" t="s">
        <v>17514</v>
      </c>
      <c r="V464" s="1" t="s">
        <v>38</v>
      </c>
      <c r="W464" s="1" t="s">
        <v>39</v>
      </c>
      <c r="X464" s="9">
        <v>46083.796296296299</v>
      </c>
      <c r="Y464" s="9">
        <v>46084.625</v>
      </c>
      <c r="Z464" s="9">
        <v>46086.796296296299</v>
      </c>
      <c r="AA464" s="1" t="s">
        <v>40</v>
      </c>
      <c r="AB464" s="1" t="s">
        <v>141</v>
      </c>
      <c r="AC464" s="1" t="s">
        <v>489</v>
      </c>
      <c r="AD464" s="1" t="s">
        <v>43</v>
      </c>
      <c r="AE464" s="1" t="s">
        <v>44</v>
      </c>
      <c r="AF464" s="1" t="s">
        <v>2375</v>
      </c>
      <c r="AG464" s="1">
        <v>15</v>
      </c>
      <c r="AH464" s="1">
        <v>10</v>
      </c>
      <c r="AI464" s="1" t="s">
        <v>79</v>
      </c>
      <c r="AJ464" s="9">
        <v>46224.797569444447</v>
      </c>
      <c r="AK464" s="1" t="str">
        <f>VLOOKUP(C464,[1]Planilha1!$C:$AK,35,0)</f>
        <v>ÑOK</v>
      </c>
      <c r="AL464" s="1" t="str">
        <f>VLOOKUP(C464,[1]Planilha1!$C:$AM,36,0)</f>
        <v>QUEIMADO</v>
      </c>
      <c r="AM464" s="1" t="str">
        <f>VLOOKUP(C464,[1]Planilha1!$C:$AM,37,0)</f>
        <v>NÃO</v>
      </c>
      <c r="AN464" s="1" t="str">
        <f>_xlfn.XLOOKUP(B464,'Exportar Planilha'!B:B,'Exportar Planilha'!E:E)</f>
        <v>Tem a palavra queimado E TRAFO</v>
      </c>
    </row>
    <row r="465" spans="1:40" hidden="1">
      <c r="A465" s="1" t="s">
        <v>5464</v>
      </c>
      <c r="B465" s="1" t="s">
        <v>5465</v>
      </c>
      <c r="C465" s="1">
        <v>412600290</v>
      </c>
      <c r="D465" s="1">
        <v>8812</v>
      </c>
      <c r="E465" s="1" t="s">
        <v>17070</v>
      </c>
      <c r="F465" s="1" t="s">
        <v>32</v>
      </c>
      <c r="G465" s="1" t="s">
        <v>33</v>
      </c>
      <c r="H465" s="1" t="s">
        <v>32</v>
      </c>
      <c r="I465" s="1" t="s">
        <v>33</v>
      </c>
      <c r="J465" s="1" t="s">
        <v>35</v>
      </c>
      <c r="K465" s="1">
        <v>1318060</v>
      </c>
      <c r="L465" s="1">
        <v>2026</v>
      </c>
      <c r="M465" s="1" t="s">
        <v>17071</v>
      </c>
      <c r="N465" s="1" t="s">
        <v>13191</v>
      </c>
      <c r="O465" s="1" t="s">
        <v>4570</v>
      </c>
      <c r="P465" s="1">
        <v>5700663052</v>
      </c>
      <c r="Q465" s="8" t="s">
        <v>4570</v>
      </c>
      <c r="R465" s="8"/>
      <c r="S465" s="1">
        <v>644857</v>
      </c>
      <c r="T465" s="1">
        <v>8726120</v>
      </c>
      <c r="U465" s="1" t="s">
        <v>17515</v>
      </c>
      <c r="V465" s="1" t="s">
        <v>38</v>
      </c>
      <c r="W465" s="1" t="s">
        <v>39</v>
      </c>
      <c r="X465" s="9">
        <v>46087.55809027778</v>
      </c>
      <c r="Y465" s="9">
        <v>46090.410937499997</v>
      </c>
      <c r="Z465" s="9">
        <v>46090.55809027778</v>
      </c>
      <c r="AA465" s="1" t="s">
        <v>40</v>
      </c>
      <c r="AB465" s="1" t="s">
        <v>2518</v>
      </c>
      <c r="AC465" s="1" t="s">
        <v>125</v>
      </c>
      <c r="AD465" s="1" t="s">
        <v>43</v>
      </c>
      <c r="AE465" s="1" t="s">
        <v>44</v>
      </c>
      <c r="AF465" s="1" t="s">
        <v>5468</v>
      </c>
      <c r="AG465" s="1">
        <v>15</v>
      </c>
      <c r="AH465" s="1">
        <v>15</v>
      </c>
      <c r="AI465" s="1" t="s">
        <v>65</v>
      </c>
      <c r="AJ465" s="9">
        <v>46224.797569444447</v>
      </c>
      <c r="AN465" s="1">
        <f>_xlfn.XLOOKUP(B465,'Exportar Planilha'!B:B,'Exportar Planilha'!E:E)</f>
        <v>0</v>
      </c>
    </row>
    <row r="466" spans="1:40" hidden="1">
      <c r="A466" s="1" t="s">
        <v>5174</v>
      </c>
      <c r="B466" s="1" t="s">
        <v>5175</v>
      </c>
      <c r="C466" s="1">
        <v>312600334</v>
      </c>
      <c r="D466" s="1">
        <v>8812</v>
      </c>
      <c r="E466" s="1" t="s">
        <v>17070</v>
      </c>
      <c r="F466" s="1" t="s">
        <v>32</v>
      </c>
      <c r="G466" s="1" t="s">
        <v>172</v>
      </c>
      <c r="J466" s="1" t="s">
        <v>35</v>
      </c>
      <c r="K466" s="1">
        <v>1354704</v>
      </c>
      <c r="L466" s="1">
        <v>2026</v>
      </c>
      <c r="M466" s="1" t="s">
        <v>17071</v>
      </c>
      <c r="N466" s="1" t="s">
        <v>10852</v>
      </c>
      <c r="O466" s="1" t="s">
        <v>69</v>
      </c>
      <c r="P466" s="1">
        <v>5700669043</v>
      </c>
      <c r="Q466" s="8" t="s">
        <v>69</v>
      </c>
      <c r="R466" s="8"/>
      <c r="S466" s="1">
        <v>798248</v>
      </c>
      <c r="T466" s="1">
        <v>8765963</v>
      </c>
      <c r="U466" s="1" t="s">
        <v>17516</v>
      </c>
      <c r="V466" s="1" t="s">
        <v>38</v>
      </c>
      <c r="W466" s="1" t="s">
        <v>39</v>
      </c>
      <c r="X466" s="9">
        <v>46186.699872685182</v>
      </c>
      <c r="Y466" s="9">
        <v>46187.74722222222</v>
      </c>
      <c r="Z466" s="9">
        <v>46189.699872685182</v>
      </c>
      <c r="AA466" s="1" t="s">
        <v>40</v>
      </c>
      <c r="AB466" s="1" t="s">
        <v>1799</v>
      </c>
      <c r="AC466" s="1" t="s">
        <v>489</v>
      </c>
      <c r="AD466" s="1" t="s">
        <v>43</v>
      </c>
      <c r="AE466" s="1" t="s">
        <v>44</v>
      </c>
      <c r="AF466" s="1" t="s">
        <v>5177</v>
      </c>
      <c r="AG466" s="1">
        <v>15</v>
      </c>
      <c r="AH466" s="1">
        <v>15</v>
      </c>
      <c r="AI466" s="1" t="s">
        <v>55</v>
      </c>
      <c r="AJ466" s="9">
        <v>46224.797569444447</v>
      </c>
      <c r="AN466" s="1">
        <f>_xlfn.XLOOKUP(B466,'Exportar Planilha'!B:B,'Exportar Planilha'!E:E)</f>
        <v>0</v>
      </c>
    </row>
    <row r="467" spans="1:40" hidden="1">
      <c r="A467" s="1" t="s">
        <v>1056</v>
      </c>
      <c r="B467" s="1" t="s">
        <v>1057</v>
      </c>
      <c r="C467" s="1">
        <v>412600330</v>
      </c>
      <c r="D467" s="1">
        <v>25983</v>
      </c>
      <c r="E467" s="1" t="s">
        <v>17070</v>
      </c>
      <c r="F467" s="1" t="s">
        <v>32</v>
      </c>
      <c r="G467" s="1" t="s">
        <v>33</v>
      </c>
      <c r="H467" s="1" t="s">
        <v>32</v>
      </c>
      <c r="I467" s="1" t="s">
        <v>33</v>
      </c>
      <c r="J467" s="1" t="s">
        <v>35</v>
      </c>
      <c r="K467" s="1">
        <v>1325812</v>
      </c>
      <c r="L467" s="1">
        <v>2026</v>
      </c>
      <c r="M467" s="1" t="s">
        <v>17071</v>
      </c>
      <c r="N467" s="1" t="s">
        <v>13191</v>
      </c>
      <c r="O467" s="1" t="s">
        <v>122</v>
      </c>
      <c r="P467" s="1">
        <v>5700675032</v>
      </c>
      <c r="Q467" s="8" t="s">
        <v>122</v>
      </c>
      <c r="R467" s="8"/>
      <c r="S467" s="1">
        <v>608410</v>
      </c>
      <c r="T467" s="1">
        <v>8584065</v>
      </c>
      <c r="U467" s="1" t="s">
        <v>17517</v>
      </c>
      <c r="V467" s="1" t="s">
        <v>38</v>
      </c>
      <c r="W467" s="1" t="s">
        <v>39</v>
      </c>
      <c r="X467" s="9">
        <v>46109.733657407407</v>
      </c>
      <c r="Y467" s="9">
        <v>46111.304710648146</v>
      </c>
      <c r="Z467" s="9">
        <v>46112.733657407407</v>
      </c>
      <c r="AA467" s="1" t="s">
        <v>40</v>
      </c>
      <c r="AB467" s="1" t="s">
        <v>124</v>
      </c>
      <c r="AC467" s="1" t="s">
        <v>776</v>
      </c>
      <c r="AD467" s="1" t="s">
        <v>43</v>
      </c>
      <c r="AE467" s="1" t="s">
        <v>44</v>
      </c>
      <c r="AF467" s="1" t="s">
        <v>1060</v>
      </c>
      <c r="AG467" s="1">
        <v>15</v>
      </c>
      <c r="AH467" s="1">
        <v>5</v>
      </c>
      <c r="AI467" s="1" t="s">
        <v>79</v>
      </c>
      <c r="AJ467" s="9">
        <v>46224.797569444447</v>
      </c>
      <c r="AN467" s="1">
        <f>_xlfn.XLOOKUP(B467,'Exportar Planilha'!B:B,'Exportar Planilha'!E:E)</f>
        <v>0</v>
      </c>
    </row>
    <row r="468" spans="1:40">
      <c r="A468" s="1" t="s">
        <v>6031</v>
      </c>
      <c r="B468" s="1" t="s">
        <v>6032</v>
      </c>
      <c r="C468" s="1">
        <v>212600218</v>
      </c>
      <c r="D468" s="1">
        <v>8385</v>
      </c>
      <c r="E468" s="1" t="s">
        <v>17100</v>
      </c>
      <c r="F468" s="1" t="s">
        <v>32</v>
      </c>
      <c r="G468" s="1" t="s">
        <v>33</v>
      </c>
      <c r="H468" s="1" t="s">
        <v>32</v>
      </c>
      <c r="I468" s="1" t="s">
        <v>33</v>
      </c>
      <c r="J468" s="1" t="s">
        <v>35</v>
      </c>
      <c r="K468" s="1">
        <v>1312964</v>
      </c>
      <c r="L468" s="1">
        <v>2026</v>
      </c>
      <c r="M468" s="1" t="s">
        <v>17071</v>
      </c>
      <c r="N468" s="1" t="s">
        <v>10032</v>
      </c>
      <c r="O468" s="1" t="s">
        <v>907</v>
      </c>
      <c r="P468" s="1">
        <v>5700695012</v>
      </c>
      <c r="Q468" s="8" t="e">
        <v>#N/A</v>
      </c>
      <c r="R468" s="8"/>
      <c r="S468" s="1">
        <v>671280</v>
      </c>
      <c r="T468" s="1">
        <v>8833708</v>
      </c>
      <c r="U468" s="1" t="s">
        <v>17518</v>
      </c>
      <c r="V468" s="1" t="s">
        <v>38</v>
      </c>
      <c r="W468" s="1" t="s">
        <v>39</v>
      </c>
      <c r="X468" s="9">
        <v>46067.767777777779</v>
      </c>
      <c r="Y468" s="9">
        <v>46070.756249999999</v>
      </c>
      <c r="Z468" s="9">
        <v>46070.767777777779</v>
      </c>
      <c r="AA468" s="1" t="s">
        <v>40</v>
      </c>
      <c r="AB468" s="1" t="s">
        <v>1533</v>
      </c>
      <c r="AC468" s="1" t="s">
        <v>198</v>
      </c>
      <c r="AD468" s="1" t="s">
        <v>43</v>
      </c>
      <c r="AE468" s="1" t="s">
        <v>199</v>
      </c>
      <c r="AF468" s="1" t="s">
        <v>6035</v>
      </c>
      <c r="AG468" s="1">
        <v>15</v>
      </c>
      <c r="AH468" s="1">
        <v>5</v>
      </c>
      <c r="AJ468" s="9">
        <v>15</v>
      </c>
      <c r="AK468" s="1" t="str">
        <f>VLOOKUP(C468,[1]Planilha1!$C:$AK,35,0)</f>
        <v>ÑOK</v>
      </c>
      <c r="AL468" s="1" t="str">
        <f>VLOOKUP(C468,[1]Planilha1!$C:$AM,36,0)</f>
        <v>QUEIMADO</v>
      </c>
      <c r="AM468" s="1" t="str">
        <f>VLOOKUP(C468,[1]Planilha1!$C:$AM,37,0)</f>
        <v>NÃO</v>
      </c>
      <c r="AN468" s="1" t="str">
        <f>_xlfn.XLOOKUP(B468,'Exportar Planilha'!B:B,'Exportar Planilha'!E:E)</f>
        <v>Tem a palavra queimado E TRAFO</v>
      </c>
    </row>
    <row r="469" spans="1:40" hidden="1">
      <c r="A469" s="1" t="s">
        <v>8086</v>
      </c>
      <c r="B469" s="1" t="s">
        <v>8087</v>
      </c>
      <c r="C469" s="1">
        <v>712600061</v>
      </c>
      <c r="D469" s="1">
        <v>8812</v>
      </c>
      <c r="E469" s="1" t="s">
        <v>17070</v>
      </c>
      <c r="F469" s="1" t="s">
        <v>32</v>
      </c>
      <c r="G469" s="1" t="s">
        <v>33</v>
      </c>
      <c r="H469" s="1" t="s">
        <v>32</v>
      </c>
      <c r="I469" s="1" t="s">
        <v>33</v>
      </c>
      <c r="J469" s="1" t="s">
        <v>35</v>
      </c>
      <c r="K469" s="1">
        <v>1287230</v>
      </c>
      <c r="L469" s="1">
        <v>2026</v>
      </c>
      <c r="M469" s="1" t="s">
        <v>17071</v>
      </c>
      <c r="N469" s="1" t="s">
        <v>12298</v>
      </c>
      <c r="O469" s="1" t="s">
        <v>336</v>
      </c>
      <c r="P469" s="1">
        <v>5700677078</v>
      </c>
      <c r="Q469" s="8" t="s">
        <v>336</v>
      </c>
      <c r="R469" s="8"/>
      <c r="S469" s="1">
        <v>836583</v>
      </c>
      <c r="T469" s="1">
        <v>9078591</v>
      </c>
      <c r="U469" s="1" t="s">
        <v>17519</v>
      </c>
      <c r="V469" s="1" t="s">
        <v>38</v>
      </c>
      <c r="W469" s="1" t="s">
        <v>39</v>
      </c>
      <c r="X469" s="9">
        <v>46037.899722222224</v>
      </c>
      <c r="Y469" s="9">
        <v>46038.619444444441</v>
      </c>
      <c r="Z469" s="9">
        <v>46040.899722222224</v>
      </c>
      <c r="AA469" s="1" t="s">
        <v>40</v>
      </c>
      <c r="AB469" s="1" t="s">
        <v>2099</v>
      </c>
      <c r="AC469" s="1" t="s">
        <v>189</v>
      </c>
      <c r="AD469" s="1" t="s">
        <v>43</v>
      </c>
      <c r="AE469" s="1" t="s">
        <v>44</v>
      </c>
      <c r="AF469" s="1" t="s">
        <v>8090</v>
      </c>
      <c r="AG469" s="1">
        <v>15</v>
      </c>
      <c r="AH469" s="1">
        <v>5</v>
      </c>
      <c r="AI469" s="1" t="s">
        <v>191</v>
      </c>
      <c r="AJ469" s="9">
        <v>46224.797569444447</v>
      </c>
      <c r="AN469" s="1">
        <f>_xlfn.XLOOKUP(B469,'Exportar Planilha'!B:B,'Exportar Planilha'!E:E)</f>
        <v>0</v>
      </c>
    </row>
    <row r="470" spans="1:40" hidden="1">
      <c r="A470" s="1" t="s">
        <v>6950</v>
      </c>
      <c r="B470" s="1" t="s">
        <v>6951</v>
      </c>
      <c r="C470" s="1">
        <v>612600408</v>
      </c>
      <c r="D470" s="1">
        <v>8812</v>
      </c>
      <c r="E470" s="1" t="s">
        <v>17070</v>
      </c>
      <c r="F470" s="1" t="s">
        <v>32</v>
      </c>
      <c r="G470" s="1" t="s">
        <v>110</v>
      </c>
      <c r="H470" s="1" t="s">
        <v>32</v>
      </c>
      <c r="I470" s="1" t="s">
        <v>33</v>
      </c>
      <c r="J470" s="1" t="s">
        <v>35</v>
      </c>
      <c r="K470" s="1">
        <v>1332644</v>
      </c>
      <c r="L470" s="1">
        <v>2026</v>
      </c>
      <c r="M470" s="1" t="s">
        <v>17071</v>
      </c>
      <c r="N470" s="1" t="s">
        <v>11553</v>
      </c>
      <c r="O470" s="1" t="s">
        <v>83</v>
      </c>
      <c r="P470" s="1">
        <v>5700677080</v>
      </c>
      <c r="Q470" s="8" t="s">
        <v>83</v>
      </c>
      <c r="R470" s="8"/>
      <c r="S470" s="1">
        <v>884173</v>
      </c>
      <c r="T470" s="1">
        <v>9240997</v>
      </c>
      <c r="U470" s="1" t="s">
        <v>17520</v>
      </c>
      <c r="V470" s="1" t="s">
        <v>38</v>
      </c>
      <c r="W470" s="1" t="s">
        <v>39</v>
      </c>
      <c r="X470" s="9">
        <v>46124.682662037034</v>
      </c>
      <c r="Y470" s="9">
        <v>46125.667361111111</v>
      </c>
      <c r="Z470" s="9">
        <v>46127.682662037034</v>
      </c>
      <c r="AA470" s="1" t="s">
        <v>40</v>
      </c>
      <c r="AB470" s="1" t="s">
        <v>85</v>
      </c>
      <c r="AC470" s="1" t="s">
        <v>225</v>
      </c>
      <c r="AD470" s="1" t="s">
        <v>43</v>
      </c>
      <c r="AE470" s="1" t="s">
        <v>44</v>
      </c>
      <c r="AF470" s="1" t="s">
        <v>6954</v>
      </c>
      <c r="AG470" s="1">
        <v>25</v>
      </c>
      <c r="AH470" s="1">
        <v>25</v>
      </c>
      <c r="AI470" s="1" t="s">
        <v>444</v>
      </c>
      <c r="AJ470" s="9">
        <v>46224.797569444447</v>
      </c>
      <c r="AN470" s="1">
        <f>_xlfn.XLOOKUP(B470,'Exportar Planilha'!B:B,'Exportar Planilha'!E:E)</f>
        <v>0</v>
      </c>
    </row>
    <row r="471" spans="1:40" hidden="1">
      <c r="A471" s="1" t="s">
        <v>2721</v>
      </c>
      <c r="B471" s="1" t="s">
        <v>2722</v>
      </c>
      <c r="C471" s="1">
        <v>212600094</v>
      </c>
      <c r="D471" s="1">
        <v>8812</v>
      </c>
      <c r="E471" s="1" t="s">
        <v>17070</v>
      </c>
      <c r="F471" s="1" t="s">
        <v>32</v>
      </c>
      <c r="G471" s="1" t="s">
        <v>33</v>
      </c>
      <c r="H471" s="1" t="s">
        <v>32</v>
      </c>
      <c r="I471" s="1" t="s">
        <v>33</v>
      </c>
      <c r="J471" s="1" t="s">
        <v>35</v>
      </c>
      <c r="K471" s="1">
        <v>1287102</v>
      </c>
      <c r="L471" s="1">
        <v>2026</v>
      </c>
      <c r="M471" s="1" t="s">
        <v>17071</v>
      </c>
      <c r="N471" s="1" t="s">
        <v>10032</v>
      </c>
      <c r="O471" s="1" t="s">
        <v>471</v>
      </c>
      <c r="P471" s="1">
        <v>5700678085</v>
      </c>
      <c r="Q471" s="8" t="s">
        <v>471</v>
      </c>
      <c r="R471" s="8"/>
      <c r="S471" s="1">
        <v>694323</v>
      </c>
      <c r="T471" s="1">
        <v>8893592</v>
      </c>
      <c r="U471" s="1" t="s">
        <v>17521</v>
      </c>
      <c r="V471" s="1" t="s">
        <v>38</v>
      </c>
      <c r="W471" s="1" t="s">
        <v>39</v>
      </c>
      <c r="X471" s="9">
        <v>46034.704317129632</v>
      </c>
      <c r="Y471" s="9">
        <v>46037.8125</v>
      </c>
      <c r="Z471" s="9">
        <v>46037.704317129632</v>
      </c>
      <c r="AA471" s="1" t="s">
        <v>232</v>
      </c>
      <c r="AB471" s="1" t="s">
        <v>473</v>
      </c>
      <c r="AC471" s="1" t="s">
        <v>182</v>
      </c>
      <c r="AD471" s="1" t="s">
        <v>43</v>
      </c>
      <c r="AE471" s="1" t="s">
        <v>44</v>
      </c>
      <c r="AF471" s="1" t="s">
        <v>2725</v>
      </c>
      <c r="AG471" s="1">
        <v>15</v>
      </c>
      <c r="AH471" s="1">
        <v>10</v>
      </c>
      <c r="AI471" s="1" t="s">
        <v>46</v>
      </c>
      <c r="AJ471" s="9">
        <v>46224.797569444447</v>
      </c>
      <c r="AN471" s="1">
        <f>_xlfn.XLOOKUP(B471,'Exportar Planilha'!B:B,'Exportar Planilha'!E:E)</f>
        <v>0</v>
      </c>
    </row>
    <row r="472" spans="1:40" hidden="1">
      <c r="A472" s="1" t="s">
        <v>1288</v>
      </c>
      <c r="B472" s="1" t="s">
        <v>1289</v>
      </c>
      <c r="C472" s="1">
        <v>512600139</v>
      </c>
      <c r="D472" s="1">
        <v>8812</v>
      </c>
      <c r="E472" s="1" t="s">
        <v>17070</v>
      </c>
      <c r="F472" s="1" t="s">
        <v>32</v>
      </c>
      <c r="G472" s="1" t="s">
        <v>33</v>
      </c>
      <c r="H472" s="1" t="s">
        <v>32</v>
      </c>
      <c r="I472" s="1" t="s">
        <v>33</v>
      </c>
      <c r="J472" s="1" t="s">
        <v>35</v>
      </c>
      <c r="K472" s="1">
        <v>1338143</v>
      </c>
      <c r="L472" s="1">
        <v>2026</v>
      </c>
      <c r="M472" s="1" t="s">
        <v>17071</v>
      </c>
      <c r="N472" s="1" t="s">
        <v>12832</v>
      </c>
      <c r="O472" s="1" t="s">
        <v>1267</v>
      </c>
      <c r="P472" s="1">
        <v>5700679038</v>
      </c>
      <c r="Q472" s="8" t="s">
        <v>1267</v>
      </c>
      <c r="R472" s="8"/>
      <c r="S472" s="1">
        <v>997498</v>
      </c>
      <c r="T472" s="1">
        <v>8607273</v>
      </c>
      <c r="U472" s="1" t="s">
        <v>17522</v>
      </c>
      <c r="V472" s="1" t="s">
        <v>38</v>
      </c>
      <c r="W472" s="1" t="s">
        <v>39</v>
      </c>
      <c r="X472" s="9">
        <v>46135.820636574077</v>
      </c>
      <c r="Y472" s="9">
        <v>46137.461805555555</v>
      </c>
      <c r="Z472" s="9">
        <v>46138.820636574077</v>
      </c>
      <c r="AA472" s="1" t="s">
        <v>40</v>
      </c>
      <c r="AB472" s="1" t="s">
        <v>1292</v>
      </c>
      <c r="AC472" s="1" t="s">
        <v>248</v>
      </c>
      <c r="AD472" s="1" t="s">
        <v>43</v>
      </c>
      <c r="AE472" s="1" t="s">
        <v>44</v>
      </c>
      <c r="AF472" s="1" t="s">
        <v>1293</v>
      </c>
      <c r="AG472" s="1">
        <v>15</v>
      </c>
      <c r="AH472" s="1">
        <v>15</v>
      </c>
      <c r="AI472" s="1" t="s">
        <v>159</v>
      </c>
      <c r="AJ472" s="9">
        <v>46224.797569444447</v>
      </c>
      <c r="AN472" s="1">
        <f>_xlfn.XLOOKUP(B472,'Exportar Planilha'!B:B,'Exportar Planilha'!E:E)</f>
        <v>0</v>
      </c>
    </row>
    <row r="473" spans="1:40" hidden="1">
      <c r="A473" s="1" t="s">
        <v>4440</v>
      </c>
      <c r="B473" s="1" t="s">
        <v>4441</v>
      </c>
      <c r="C473" s="1">
        <v>512600118</v>
      </c>
      <c r="D473" s="1">
        <v>8812</v>
      </c>
      <c r="E473" s="1" t="s">
        <v>17070</v>
      </c>
      <c r="F473" s="1" t="s">
        <v>32</v>
      </c>
      <c r="G473" s="1" t="s">
        <v>34</v>
      </c>
      <c r="H473" s="1" t="s">
        <v>32</v>
      </c>
      <c r="I473" s="1" t="s">
        <v>33</v>
      </c>
      <c r="J473" s="1" t="s">
        <v>35</v>
      </c>
      <c r="K473" s="1">
        <v>1331429</v>
      </c>
      <c r="L473" s="1">
        <v>2026</v>
      </c>
      <c r="M473" s="1" t="s">
        <v>17071</v>
      </c>
      <c r="N473" s="1" t="s">
        <v>12832</v>
      </c>
      <c r="O473" s="1" t="s">
        <v>3123</v>
      </c>
      <c r="P473" s="1">
        <v>5700683074</v>
      </c>
      <c r="Q473" s="8" t="s">
        <v>3123</v>
      </c>
      <c r="R473" s="8"/>
      <c r="S473" s="1">
        <v>950399</v>
      </c>
      <c r="T473" s="1">
        <v>8726734</v>
      </c>
      <c r="U473" s="1" t="s">
        <v>17523</v>
      </c>
      <c r="V473" s="1" t="s">
        <v>38</v>
      </c>
      <c r="W473" s="1" t="s">
        <v>39</v>
      </c>
      <c r="X473" s="9">
        <v>46122.751354166663</v>
      </c>
      <c r="Y473" s="9">
        <v>46123.48333333333</v>
      </c>
      <c r="Z473" s="9">
        <v>46125.751354166663</v>
      </c>
      <c r="AA473" s="1" t="s">
        <v>232</v>
      </c>
      <c r="AB473" s="1" t="s">
        <v>1675</v>
      </c>
      <c r="AC473" s="1" t="s">
        <v>414</v>
      </c>
      <c r="AD473" s="1" t="s">
        <v>43</v>
      </c>
      <c r="AE473" s="1" t="s">
        <v>44</v>
      </c>
      <c r="AF473" s="1" t="s">
        <v>4444</v>
      </c>
      <c r="AG473" s="1">
        <v>15</v>
      </c>
      <c r="AH473" s="1">
        <v>5</v>
      </c>
      <c r="AI473" s="1" t="s">
        <v>55</v>
      </c>
      <c r="AJ473" s="9">
        <v>46224.797569444447</v>
      </c>
      <c r="AN473" s="1">
        <f>_xlfn.XLOOKUP(B473,'Exportar Planilha'!B:B,'Exportar Planilha'!E:E)</f>
        <v>0</v>
      </c>
    </row>
    <row r="474" spans="1:40" hidden="1">
      <c r="A474" s="1" t="s">
        <v>7080</v>
      </c>
      <c r="B474" s="1" t="s">
        <v>7081</v>
      </c>
      <c r="C474" s="1">
        <v>212600155</v>
      </c>
      <c r="D474" s="1">
        <v>8812</v>
      </c>
      <c r="E474" s="1" t="s">
        <v>17070</v>
      </c>
      <c r="F474" s="1" t="s">
        <v>32</v>
      </c>
      <c r="G474" s="1" t="s">
        <v>33</v>
      </c>
      <c r="H474" s="1" t="s">
        <v>32</v>
      </c>
      <c r="I474" s="1" t="s">
        <v>33</v>
      </c>
      <c r="J474" s="1" t="s">
        <v>35</v>
      </c>
      <c r="K474" s="1">
        <v>1306480</v>
      </c>
      <c r="L474" s="1">
        <v>2026</v>
      </c>
      <c r="M474" s="1" t="s">
        <v>17071</v>
      </c>
      <c r="N474" s="1" t="s">
        <v>10032</v>
      </c>
      <c r="O474" s="1" t="s">
        <v>351</v>
      </c>
      <c r="P474" s="1">
        <v>5700684149</v>
      </c>
      <c r="Q474" s="8" t="s">
        <v>351</v>
      </c>
      <c r="R474" s="8"/>
      <c r="S474" s="1">
        <v>636685</v>
      </c>
      <c r="T474" s="1">
        <v>8944472</v>
      </c>
      <c r="U474" s="1" t="s">
        <v>17524</v>
      </c>
      <c r="V474" s="1" t="s">
        <v>38</v>
      </c>
      <c r="W474" s="1" t="s">
        <v>39</v>
      </c>
      <c r="X474" s="9">
        <v>46052.779710648145</v>
      </c>
      <c r="Y474" s="9">
        <v>46052.75</v>
      </c>
      <c r="Z474" s="9">
        <v>46055.779710648145</v>
      </c>
      <c r="AA474" s="1" t="s">
        <v>40</v>
      </c>
      <c r="AB474" s="1" t="s">
        <v>716</v>
      </c>
      <c r="AC474" s="1" t="s">
        <v>182</v>
      </c>
      <c r="AD474" s="1" t="s">
        <v>43</v>
      </c>
      <c r="AE474" s="1" t="s">
        <v>44</v>
      </c>
      <c r="AF474" s="1" t="s">
        <v>7084</v>
      </c>
      <c r="AG474" s="1">
        <v>15</v>
      </c>
      <c r="AH474" s="1">
        <v>5</v>
      </c>
      <c r="AI474" s="1" t="s">
        <v>65</v>
      </c>
      <c r="AJ474" s="9">
        <v>46224.797569444447</v>
      </c>
      <c r="AN474" s="1">
        <f>_xlfn.XLOOKUP(B474,'Exportar Planilha'!B:B,'Exportar Planilha'!E:E)</f>
        <v>0</v>
      </c>
    </row>
    <row r="475" spans="1:40" hidden="1">
      <c r="A475" s="1" t="s">
        <v>8400</v>
      </c>
      <c r="B475" s="1" t="s">
        <v>8401</v>
      </c>
      <c r="C475" s="1">
        <v>512600169</v>
      </c>
      <c r="D475" s="1">
        <v>8812</v>
      </c>
      <c r="E475" s="1" t="s">
        <v>17070</v>
      </c>
      <c r="F475" s="1" t="s">
        <v>32</v>
      </c>
      <c r="G475" s="1" t="s">
        <v>34</v>
      </c>
      <c r="H475" s="1" t="s">
        <v>32</v>
      </c>
      <c r="I475" s="1" t="s">
        <v>34</v>
      </c>
      <c r="J475" s="1" t="s">
        <v>35</v>
      </c>
      <c r="K475" s="1">
        <v>1354905</v>
      </c>
      <c r="L475" s="1">
        <v>2026</v>
      </c>
      <c r="M475" s="1" t="s">
        <v>17071</v>
      </c>
      <c r="N475" s="1" t="s">
        <v>12832</v>
      </c>
      <c r="O475" s="1" t="s">
        <v>660</v>
      </c>
      <c r="P475" s="1">
        <v>5700688005</v>
      </c>
      <c r="Q475" s="8" t="s">
        <v>660</v>
      </c>
      <c r="R475" s="8"/>
      <c r="S475" s="1">
        <v>953129</v>
      </c>
      <c r="T475" s="1">
        <v>8586674</v>
      </c>
      <c r="U475" s="1" t="s">
        <v>17525</v>
      </c>
      <c r="V475" s="1" t="s">
        <v>38</v>
      </c>
      <c r="W475" s="1" t="s">
        <v>39</v>
      </c>
      <c r="X475" s="9">
        <v>46185.476840277777</v>
      </c>
      <c r="Y475" s="9">
        <v>46187.782638888886</v>
      </c>
      <c r="Z475" s="9">
        <v>46188.476840277777</v>
      </c>
      <c r="AA475" s="1" t="s">
        <v>40</v>
      </c>
      <c r="AB475" s="1" t="s">
        <v>662</v>
      </c>
      <c r="AC475" s="1" t="s">
        <v>157</v>
      </c>
      <c r="AD475" s="1" t="s">
        <v>43</v>
      </c>
      <c r="AE475" s="1" t="s">
        <v>44</v>
      </c>
      <c r="AF475" s="1" t="s">
        <v>8404</v>
      </c>
      <c r="AG475" s="1">
        <v>15</v>
      </c>
      <c r="AH475" s="1">
        <v>5</v>
      </c>
      <c r="AI475" s="1" t="s">
        <v>159</v>
      </c>
      <c r="AJ475" s="9">
        <v>46224.797569444447</v>
      </c>
      <c r="AN475" s="1">
        <f>_xlfn.XLOOKUP(B475,'Exportar Planilha'!B:B,'Exportar Planilha'!E:E)</f>
        <v>0</v>
      </c>
    </row>
    <row r="476" spans="1:40" hidden="1">
      <c r="A476" s="1" t="s">
        <v>5328</v>
      </c>
      <c r="B476" s="1" t="s">
        <v>5329</v>
      </c>
      <c r="C476" s="1">
        <v>712600024</v>
      </c>
      <c r="D476" s="1">
        <v>8812</v>
      </c>
      <c r="E476" s="1" t="s">
        <v>17070</v>
      </c>
      <c r="F476" s="1" t="s">
        <v>32</v>
      </c>
      <c r="G476" s="1" t="s">
        <v>33</v>
      </c>
      <c r="H476" s="1" t="s">
        <v>32</v>
      </c>
      <c r="I476" s="1" t="s">
        <v>33</v>
      </c>
      <c r="J476" s="1" t="s">
        <v>35</v>
      </c>
      <c r="K476" s="1">
        <v>1279198</v>
      </c>
      <c r="L476" s="1">
        <v>2026</v>
      </c>
      <c r="M476" s="1" t="s">
        <v>17071</v>
      </c>
      <c r="N476" s="1" t="s">
        <v>12298</v>
      </c>
      <c r="O476" s="1" t="s">
        <v>59</v>
      </c>
      <c r="P476" s="1">
        <v>5700689078</v>
      </c>
      <c r="Q476" s="8" t="s">
        <v>59</v>
      </c>
      <c r="R476" s="8"/>
      <c r="S476" s="1">
        <v>883642</v>
      </c>
      <c r="T476" s="1">
        <v>9042700</v>
      </c>
      <c r="U476" s="1" t="s">
        <v>17526</v>
      </c>
      <c r="V476" s="1" t="s">
        <v>709</v>
      </c>
      <c r="W476" s="1" t="s">
        <v>39</v>
      </c>
      <c r="X476" s="9">
        <v>46026.834270833337</v>
      </c>
      <c r="Y476" s="9">
        <v>46028.722222222219</v>
      </c>
      <c r="Z476" s="9">
        <v>46033.834270833337</v>
      </c>
      <c r="AA476" s="1" t="s">
        <v>40</v>
      </c>
      <c r="AB476" s="1" t="s">
        <v>2099</v>
      </c>
      <c r="AC476" s="1" t="s">
        <v>280</v>
      </c>
      <c r="AD476" s="1" t="s">
        <v>43</v>
      </c>
      <c r="AE476" s="1" t="s">
        <v>44</v>
      </c>
      <c r="AF476" s="1" t="s">
        <v>5332</v>
      </c>
      <c r="AG476" s="1">
        <v>25</v>
      </c>
      <c r="AH476" s="1">
        <v>15</v>
      </c>
      <c r="AI476" s="1" t="s">
        <v>603</v>
      </c>
      <c r="AJ476" s="9">
        <v>46224.797569444447</v>
      </c>
      <c r="AN476" s="1">
        <f>_xlfn.XLOOKUP(B476,'Exportar Planilha'!B:B,'Exportar Planilha'!E:E)</f>
        <v>0</v>
      </c>
    </row>
    <row r="477" spans="1:40" hidden="1">
      <c r="A477" s="1" t="s">
        <v>3858</v>
      </c>
      <c r="B477" s="1" t="s">
        <v>3859</v>
      </c>
      <c r="C477" s="1">
        <v>412600276</v>
      </c>
      <c r="D477" s="1">
        <v>8385</v>
      </c>
      <c r="E477" s="1" t="s">
        <v>17070</v>
      </c>
      <c r="F477" s="1" t="s">
        <v>32</v>
      </c>
      <c r="G477" s="1" t="s">
        <v>33</v>
      </c>
      <c r="H477" s="1" t="s">
        <v>32</v>
      </c>
      <c r="I477" s="1" t="s">
        <v>33</v>
      </c>
      <c r="J477" s="1" t="s">
        <v>35</v>
      </c>
      <c r="K477" s="1">
        <v>1318086</v>
      </c>
      <c r="L477" s="1">
        <v>2026</v>
      </c>
      <c r="M477" s="1" t="s">
        <v>17071</v>
      </c>
      <c r="N477" s="1" t="s">
        <v>13191</v>
      </c>
      <c r="O477" s="1" t="s">
        <v>2990</v>
      </c>
      <c r="P477" s="1">
        <v>5700690029</v>
      </c>
      <c r="Q477" s="8" t="s">
        <v>2990</v>
      </c>
      <c r="R477" s="8"/>
      <c r="S477" s="1">
        <v>784152</v>
      </c>
      <c r="T477" s="1">
        <v>8534292</v>
      </c>
      <c r="U477" s="1" t="s">
        <v>17527</v>
      </c>
      <c r="V477" s="1" t="s">
        <v>38</v>
      </c>
      <c r="W477" s="1" t="s">
        <v>39</v>
      </c>
      <c r="X477" s="9">
        <v>46087.863715277781</v>
      </c>
      <c r="Y477" s="9">
        <v>46091.751400462963</v>
      </c>
      <c r="Z477" s="9">
        <v>46090.863715277781</v>
      </c>
      <c r="AA477" s="1" t="s">
        <v>40</v>
      </c>
      <c r="AB477" s="1" t="s">
        <v>2992</v>
      </c>
      <c r="AC477" s="1" t="s">
        <v>421</v>
      </c>
      <c r="AD477" s="1" t="s">
        <v>43</v>
      </c>
      <c r="AE477" s="1" t="s">
        <v>44</v>
      </c>
      <c r="AF477" s="1" t="s">
        <v>3862</v>
      </c>
      <c r="AG477" s="1">
        <v>15</v>
      </c>
      <c r="AH477" s="1">
        <v>10</v>
      </c>
      <c r="AI477" s="1" t="s">
        <v>385</v>
      </c>
      <c r="AJ477" s="9">
        <v>46224.797569444447</v>
      </c>
      <c r="AN477" s="1">
        <f>_xlfn.XLOOKUP(B477,'Exportar Planilha'!B:B,'Exportar Planilha'!E:E)</f>
        <v>0</v>
      </c>
    </row>
    <row r="478" spans="1:40" hidden="1">
      <c r="A478" s="1" t="s">
        <v>7207</v>
      </c>
      <c r="B478" s="1" t="s">
        <v>7208</v>
      </c>
      <c r="C478" s="1">
        <v>662600154</v>
      </c>
      <c r="D478" s="1">
        <v>8812</v>
      </c>
      <c r="E478" s="1" t="s">
        <v>17070</v>
      </c>
      <c r="F478" s="1" t="s">
        <v>32</v>
      </c>
      <c r="G478" s="1" t="s">
        <v>33</v>
      </c>
      <c r="H478" s="1" t="s">
        <v>32</v>
      </c>
      <c r="I478" s="1" t="s">
        <v>33</v>
      </c>
      <c r="J478" s="1" t="s">
        <v>35</v>
      </c>
      <c r="K478" s="1">
        <v>1317355</v>
      </c>
      <c r="L478" s="1">
        <v>2026</v>
      </c>
      <c r="M478" s="1" t="s">
        <v>17071</v>
      </c>
      <c r="N478" s="1" t="s">
        <v>12149</v>
      </c>
      <c r="O478" s="1" t="s">
        <v>404</v>
      </c>
      <c r="P478" s="1">
        <v>5700696045</v>
      </c>
      <c r="Q478" s="8" t="s">
        <v>404</v>
      </c>
      <c r="R478" s="8"/>
      <c r="S478" s="1">
        <v>831843</v>
      </c>
      <c r="T478" s="1">
        <v>9401286</v>
      </c>
      <c r="U478" s="1" t="s">
        <v>17528</v>
      </c>
      <c r="V478" s="1" t="s">
        <v>38</v>
      </c>
      <c r="W478" s="1" t="s">
        <v>39</v>
      </c>
      <c r="X478" s="9">
        <v>46084.512650462966</v>
      </c>
      <c r="Y478" s="9">
        <v>46085.766493055555</v>
      </c>
      <c r="Z478" s="9">
        <v>46087.512650462966</v>
      </c>
      <c r="AA478" s="1" t="s">
        <v>40</v>
      </c>
      <c r="AB478" s="1" t="s">
        <v>1488</v>
      </c>
      <c r="AC478" s="1" t="s">
        <v>534</v>
      </c>
      <c r="AD478" s="1" t="s">
        <v>43</v>
      </c>
      <c r="AE478" s="1" t="s">
        <v>44</v>
      </c>
      <c r="AF478" s="1" t="s">
        <v>7211</v>
      </c>
      <c r="AG478" s="1">
        <v>30</v>
      </c>
      <c r="AH478" s="1">
        <v>30</v>
      </c>
      <c r="AI478" s="1" t="s">
        <v>297</v>
      </c>
      <c r="AJ478" s="9">
        <v>46224.797569444447</v>
      </c>
      <c r="AN478" s="1">
        <f>_xlfn.XLOOKUP(B478,'Exportar Planilha'!B:B,'Exportar Planilha'!E:E)</f>
        <v>0</v>
      </c>
    </row>
    <row r="479" spans="1:40" hidden="1">
      <c r="A479" s="1" t="s">
        <v>692</v>
      </c>
      <c r="B479" s="1" t="s">
        <v>693</v>
      </c>
      <c r="C479" s="1">
        <v>312600308</v>
      </c>
      <c r="D479" s="1">
        <v>8812</v>
      </c>
      <c r="E479" s="1" t="s">
        <v>17070</v>
      </c>
      <c r="F479" s="1" t="s">
        <v>32</v>
      </c>
      <c r="G479" s="1" t="s">
        <v>33</v>
      </c>
      <c r="J479" s="1" t="s">
        <v>35</v>
      </c>
      <c r="K479" s="1">
        <v>1345519</v>
      </c>
      <c r="L479" s="1">
        <v>2026</v>
      </c>
      <c r="M479" s="1" t="s">
        <v>17071</v>
      </c>
      <c r="N479" s="1" t="s">
        <v>10852</v>
      </c>
      <c r="O479" s="1" t="s">
        <v>211</v>
      </c>
      <c r="P479" s="1">
        <v>5700698096</v>
      </c>
      <c r="Q479" s="8" t="s">
        <v>211</v>
      </c>
      <c r="R479" s="8"/>
      <c r="S479" s="1">
        <v>888236</v>
      </c>
      <c r="T479" s="1">
        <v>8769358</v>
      </c>
      <c r="U479" s="1" t="s">
        <v>17529</v>
      </c>
      <c r="V479" s="1" t="s">
        <v>38</v>
      </c>
      <c r="W479" s="1" t="s">
        <v>39</v>
      </c>
      <c r="X479" s="9">
        <v>46156.484918981485</v>
      </c>
      <c r="Y479" s="9">
        <v>46157.683333333334</v>
      </c>
      <c r="Z479" s="9">
        <v>46159.484918981485</v>
      </c>
      <c r="AA479" s="1" t="s">
        <v>40</v>
      </c>
      <c r="AB479" s="1" t="s">
        <v>233</v>
      </c>
      <c r="AC479" s="1" t="s">
        <v>449</v>
      </c>
      <c r="AD479" s="1" t="s">
        <v>43</v>
      </c>
      <c r="AE479" s="1" t="s">
        <v>44</v>
      </c>
      <c r="AF479" s="1" t="s">
        <v>696</v>
      </c>
      <c r="AG479" s="1">
        <v>15</v>
      </c>
      <c r="AH479" s="1">
        <v>5</v>
      </c>
      <c r="AI479" s="1" t="s">
        <v>589</v>
      </c>
      <c r="AJ479" s="9">
        <v>46224.797569444447</v>
      </c>
      <c r="AN479" s="1">
        <f>_xlfn.XLOOKUP(B479,'Exportar Planilha'!B:B,'Exportar Planilha'!E:E)</f>
        <v>0</v>
      </c>
    </row>
    <row r="480" spans="1:40" hidden="1">
      <c r="A480" s="1" t="s">
        <v>2467</v>
      </c>
      <c r="B480" s="1" t="s">
        <v>2468</v>
      </c>
      <c r="C480" s="1">
        <v>612600328</v>
      </c>
      <c r="D480" s="1">
        <v>8812</v>
      </c>
      <c r="E480" s="1" t="s">
        <v>17070</v>
      </c>
      <c r="F480" s="1" t="s">
        <v>32</v>
      </c>
      <c r="G480" s="1" t="s">
        <v>33</v>
      </c>
      <c r="H480" s="1" t="s">
        <v>32</v>
      </c>
      <c r="I480" s="1" t="s">
        <v>33</v>
      </c>
      <c r="J480" s="1" t="s">
        <v>35</v>
      </c>
      <c r="K480" s="1">
        <v>1322904</v>
      </c>
      <c r="L480" s="1">
        <v>2026</v>
      </c>
      <c r="M480" s="1" t="s">
        <v>17071</v>
      </c>
      <c r="N480" s="1" t="s">
        <v>11553</v>
      </c>
      <c r="O480" s="1" t="s">
        <v>139</v>
      </c>
      <c r="P480" s="1">
        <v>5700699060</v>
      </c>
      <c r="Q480" s="8" t="s">
        <v>139</v>
      </c>
      <c r="R480" s="8"/>
      <c r="S480" s="1">
        <v>792323</v>
      </c>
      <c r="T480" s="1">
        <v>9150378</v>
      </c>
      <c r="U480" s="1" t="s">
        <v>17530</v>
      </c>
      <c r="V480" s="1" t="s">
        <v>38</v>
      </c>
      <c r="W480" s="1" t="s">
        <v>39</v>
      </c>
      <c r="X480" s="9">
        <v>46101.558368055557</v>
      </c>
      <c r="Y480" s="9">
        <v>46102.611111111109</v>
      </c>
      <c r="Z480" s="9">
        <v>46104.558368055557</v>
      </c>
      <c r="AA480" s="1" t="s">
        <v>40</v>
      </c>
      <c r="AB480" s="1" t="s">
        <v>141</v>
      </c>
      <c r="AC480" s="1" t="s">
        <v>63</v>
      </c>
      <c r="AD480" s="1" t="s">
        <v>43</v>
      </c>
      <c r="AE480" s="1" t="s">
        <v>44</v>
      </c>
      <c r="AF480" s="1" t="s">
        <v>2471</v>
      </c>
      <c r="AG480" s="1">
        <v>15</v>
      </c>
      <c r="AH480" s="1">
        <v>10</v>
      </c>
      <c r="AI480" s="1" t="s">
        <v>65</v>
      </c>
      <c r="AJ480" s="9">
        <v>46224.797569444447</v>
      </c>
      <c r="AN480" s="1">
        <f>_xlfn.XLOOKUP(B480,'Exportar Planilha'!B:B,'Exportar Planilha'!E:E)</f>
        <v>0</v>
      </c>
    </row>
    <row r="481" spans="1:40">
      <c r="A481" s="1" t="s">
        <v>3210</v>
      </c>
      <c r="B481" s="1" t="s">
        <v>3211</v>
      </c>
      <c r="C481" s="1">
        <v>412600118</v>
      </c>
      <c r="D481" s="1">
        <v>8385</v>
      </c>
      <c r="E481" s="1" t="s">
        <v>17070</v>
      </c>
      <c r="F481" s="1" t="s">
        <v>32</v>
      </c>
      <c r="G481" s="1" t="s">
        <v>34</v>
      </c>
      <c r="J481" s="1" t="s">
        <v>35</v>
      </c>
      <c r="K481" s="1">
        <v>1287640</v>
      </c>
      <c r="L481" s="1">
        <v>2026</v>
      </c>
      <c r="M481" s="1" t="s">
        <v>17071</v>
      </c>
      <c r="N481" s="1" t="s">
        <v>13191</v>
      </c>
      <c r="O481" s="1" t="s">
        <v>314</v>
      </c>
      <c r="P481" s="1">
        <v>5700704021</v>
      </c>
      <c r="Q481" s="8" t="e">
        <v>#N/A</v>
      </c>
      <c r="R481" s="8"/>
      <c r="S481" s="1">
        <v>854407</v>
      </c>
      <c r="T481" s="1">
        <v>8637991</v>
      </c>
      <c r="U481" s="1" t="s">
        <v>17531</v>
      </c>
      <c r="V481" s="1" t="s">
        <v>38</v>
      </c>
      <c r="W481" s="1" t="s">
        <v>39</v>
      </c>
      <c r="X481" s="9">
        <v>46038.700752314813</v>
      </c>
      <c r="Y481" s="9">
        <v>46039.40625</v>
      </c>
      <c r="Z481" s="9">
        <v>46041.700752314813</v>
      </c>
      <c r="AA481" s="1" t="s">
        <v>40</v>
      </c>
      <c r="AB481" s="1" t="s">
        <v>52</v>
      </c>
      <c r="AC481" s="1" t="s">
        <v>72</v>
      </c>
      <c r="AD481" s="1" t="s">
        <v>43</v>
      </c>
      <c r="AE481" s="1" t="s">
        <v>44</v>
      </c>
      <c r="AF481" s="1" t="s">
        <v>3214</v>
      </c>
      <c r="AG481" s="1">
        <v>15</v>
      </c>
      <c r="AH481" s="1">
        <v>5</v>
      </c>
      <c r="AI481" s="1" t="s">
        <v>400</v>
      </c>
      <c r="AJ481" s="9">
        <v>46224.797569444447</v>
      </c>
      <c r="AK481" s="1" t="str">
        <f>VLOOKUP(C481,[1]Planilha1!$C:$AK,35,0)</f>
        <v>ÑOK</v>
      </c>
      <c r="AL481" s="1" t="str">
        <f>VLOOKUP(C481,[1]Planilha1!$C:$AM,36,0)</f>
        <v>QUEIMADO</v>
      </c>
      <c r="AM481" s="1" t="str">
        <f>VLOOKUP(C481,[1]Planilha1!$C:$AM,37,0)</f>
        <v>NÃO</v>
      </c>
      <c r="AN481" s="1" t="str">
        <f>_xlfn.XLOOKUP(B481,'Exportar Planilha'!B:B,'Exportar Planilha'!E:E)</f>
        <v>Tem a palavra queimado E TRAFO</v>
      </c>
    </row>
    <row r="482" spans="1:40" hidden="1">
      <c r="A482" s="1" t="s">
        <v>4562</v>
      </c>
      <c r="B482" s="1" t="s">
        <v>4563</v>
      </c>
      <c r="C482" s="1">
        <v>662600028</v>
      </c>
      <c r="D482" s="1">
        <v>25962</v>
      </c>
      <c r="E482" s="1" t="s">
        <v>17070</v>
      </c>
      <c r="F482" s="1" t="s">
        <v>109</v>
      </c>
      <c r="G482" s="1" t="s">
        <v>285</v>
      </c>
      <c r="H482" s="1" t="s">
        <v>32</v>
      </c>
      <c r="I482" s="1" t="s">
        <v>33</v>
      </c>
      <c r="J482" s="1" t="s">
        <v>35</v>
      </c>
      <c r="K482" s="1">
        <v>1279213</v>
      </c>
      <c r="L482" s="1">
        <v>2026</v>
      </c>
      <c r="M482" s="1" t="s">
        <v>17071</v>
      </c>
      <c r="N482" s="1" t="s">
        <v>12149</v>
      </c>
      <c r="O482" s="1" t="s">
        <v>404</v>
      </c>
      <c r="P482" s="1">
        <v>5700700045</v>
      </c>
      <c r="Q482" s="8" t="s">
        <v>404</v>
      </c>
      <c r="R482" s="8"/>
      <c r="S482" s="1">
        <v>845435</v>
      </c>
      <c r="T482" s="1">
        <v>9385222</v>
      </c>
      <c r="U482" s="1" t="s">
        <v>17532</v>
      </c>
      <c r="V482" s="1" t="s">
        <v>38</v>
      </c>
      <c r="W482" s="1" t="s">
        <v>39</v>
      </c>
      <c r="X482" s="9">
        <v>46028.194456018522</v>
      </c>
      <c r="Y482" s="9">
        <v>46028.946550925924</v>
      </c>
      <c r="Z482" s="9">
        <v>46031.194456018522</v>
      </c>
      <c r="AA482" s="1" t="s">
        <v>40</v>
      </c>
      <c r="AB482" s="1" t="s">
        <v>1488</v>
      </c>
      <c r="AC482" s="1" t="s">
        <v>1141</v>
      </c>
      <c r="AD482" s="1" t="s">
        <v>43</v>
      </c>
      <c r="AE482" s="1" t="s">
        <v>44</v>
      </c>
      <c r="AF482" s="1" t="s">
        <v>4566</v>
      </c>
      <c r="AG482" s="1">
        <v>15</v>
      </c>
      <c r="AH482" s="1">
        <v>10</v>
      </c>
      <c r="AI482" s="1" t="s">
        <v>65</v>
      </c>
      <c r="AJ482" s="9">
        <v>46224.797569444447</v>
      </c>
      <c r="AN482" s="1">
        <f>_xlfn.XLOOKUP(B482,'Exportar Planilha'!B:B,'Exportar Planilha'!E:E)</f>
        <v>0</v>
      </c>
    </row>
    <row r="483" spans="1:40" hidden="1">
      <c r="A483" s="1" t="s">
        <v>5566</v>
      </c>
      <c r="B483" s="1" t="s">
        <v>5567</v>
      </c>
      <c r="C483" s="1">
        <v>512600103</v>
      </c>
      <c r="D483" s="1">
        <v>8812</v>
      </c>
      <c r="E483" s="1" t="s">
        <v>17070</v>
      </c>
      <c r="F483" s="1" t="s">
        <v>32</v>
      </c>
      <c r="G483" s="1" t="s">
        <v>33</v>
      </c>
      <c r="H483" s="1" t="s">
        <v>32</v>
      </c>
      <c r="I483" s="1" t="s">
        <v>33</v>
      </c>
      <c r="J483" s="1" t="s">
        <v>35</v>
      </c>
      <c r="K483" s="1">
        <v>1316973</v>
      </c>
      <c r="L483" s="1">
        <v>2026</v>
      </c>
      <c r="M483" s="1" t="s">
        <v>17088</v>
      </c>
      <c r="N483" s="1" t="s">
        <v>12832</v>
      </c>
      <c r="O483" s="1" t="s">
        <v>69</v>
      </c>
      <c r="P483" s="1">
        <v>5700701116</v>
      </c>
      <c r="Q483" s="8" t="s">
        <v>69</v>
      </c>
      <c r="R483" s="8"/>
      <c r="S483" s="1">
        <v>852453</v>
      </c>
      <c r="T483" s="1">
        <v>8744466</v>
      </c>
      <c r="U483" s="1" t="s">
        <v>17533</v>
      </c>
      <c r="V483" s="1" t="s">
        <v>1160</v>
      </c>
      <c r="W483" s="1" t="s">
        <v>39</v>
      </c>
      <c r="X483" s="9">
        <v>46084.734050925923</v>
      </c>
      <c r="Y483" s="9">
        <v>46086.793680555558</v>
      </c>
      <c r="Z483" s="9">
        <v>46144.734050925923</v>
      </c>
      <c r="AA483" s="1" t="s">
        <v>40</v>
      </c>
      <c r="AB483" s="1" t="s">
        <v>554</v>
      </c>
      <c r="AC483" s="1" t="s">
        <v>3263</v>
      </c>
      <c r="AD483" s="1" t="s">
        <v>43</v>
      </c>
      <c r="AE483" s="1" t="s">
        <v>44</v>
      </c>
      <c r="AF483" s="1" t="s">
        <v>5570</v>
      </c>
      <c r="AG483" s="1">
        <v>15</v>
      </c>
      <c r="AH483" s="1">
        <v>5</v>
      </c>
      <c r="AI483" s="1" t="s">
        <v>46</v>
      </c>
      <c r="AJ483" s="9">
        <v>46224.797569444447</v>
      </c>
      <c r="AN483" s="1">
        <f>_xlfn.XLOOKUP(B483,'Exportar Planilha'!B:B,'Exportar Planilha'!E:E)</f>
        <v>0</v>
      </c>
    </row>
    <row r="484" spans="1:40">
      <c r="A484" s="1" t="s">
        <v>2156</v>
      </c>
      <c r="B484" s="1" t="s">
        <v>2157</v>
      </c>
      <c r="C484" s="1">
        <v>712600163</v>
      </c>
      <c r="D484" s="1">
        <v>8385</v>
      </c>
      <c r="E484" s="1" t="s">
        <v>17070</v>
      </c>
      <c r="F484" s="1" t="s">
        <v>109</v>
      </c>
      <c r="G484" s="1" t="s">
        <v>110</v>
      </c>
      <c r="H484" s="1" t="s">
        <v>109</v>
      </c>
      <c r="I484" s="1" t="s">
        <v>110</v>
      </c>
      <c r="J484" s="1" t="s">
        <v>35</v>
      </c>
      <c r="K484" s="1">
        <v>1313726</v>
      </c>
      <c r="L484" s="1">
        <v>2026</v>
      </c>
      <c r="M484" s="1" t="s">
        <v>17071</v>
      </c>
      <c r="N484" s="1" t="s">
        <v>12298</v>
      </c>
      <c r="O484" s="1" t="s">
        <v>647</v>
      </c>
      <c r="P484" s="1">
        <v>5700718113</v>
      </c>
      <c r="Q484" s="8" t="e">
        <v>#N/A</v>
      </c>
      <c r="R484" s="8"/>
      <c r="S484" s="1">
        <v>693518</v>
      </c>
      <c r="T484" s="1">
        <v>9050701</v>
      </c>
      <c r="U484" s="1" t="s">
        <v>17534</v>
      </c>
      <c r="V484" s="1" t="s">
        <v>38</v>
      </c>
      <c r="W484" s="1" t="s">
        <v>39</v>
      </c>
      <c r="X484" s="9">
        <v>46072.522685185184</v>
      </c>
      <c r="Y484" s="9">
        <v>46073.655555555553</v>
      </c>
      <c r="Z484" s="9">
        <v>46075.522685185184</v>
      </c>
      <c r="AA484" s="1" t="s">
        <v>40</v>
      </c>
      <c r="AB484" s="1" t="s">
        <v>1168</v>
      </c>
      <c r="AC484" s="1" t="s">
        <v>189</v>
      </c>
      <c r="AD484" s="1" t="s">
        <v>43</v>
      </c>
      <c r="AE484" s="1" t="s">
        <v>44</v>
      </c>
      <c r="AF484" s="1" t="s">
        <v>2160</v>
      </c>
      <c r="AI484" s="1" t="s">
        <v>191</v>
      </c>
      <c r="AJ484" s="9">
        <v>46224.797569444447</v>
      </c>
      <c r="AK484" s="1" t="str">
        <f>VLOOKUP(C484,[1]Planilha1!$C:$AK,35,0)</f>
        <v>ÑOK</v>
      </c>
      <c r="AL484" s="1" t="str">
        <f>VLOOKUP(C484,[1]Planilha1!$C:$AM,36,0)</f>
        <v>QUEIMADO</v>
      </c>
      <c r="AM484" s="1" t="str">
        <f>VLOOKUP(C484,[1]Planilha1!$C:$AM,37,0)</f>
        <v>NÃO</v>
      </c>
      <c r="AN484" s="1" t="str">
        <f>_xlfn.XLOOKUP(B484,'Exportar Planilha'!B:B,'Exportar Planilha'!E:E)</f>
        <v>Tem a palavra queimado</v>
      </c>
    </row>
    <row r="485" spans="1:40" hidden="1">
      <c r="A485" s="1" t="s">
        <v>3629</v>
      </c>
      <c r="B485" s="1" t="s">
        <v>3630</v>
      </c>
      <c r="C485" s="1">
        <v>612600471</v>
      </c>
      <c r="D485" s="1">
        <v>8812</v>
      </c>
      <c r="E485" s="1" t="s">
        <v>17070</v>
      </c>
      <c r="F485" s="1" t="s">
        <v>32</v>
      </c>
      <c r="G485" s="1" t="s">
        <v>110</v>
      </c>
      <c r="H485" s="1" t="s">
        <v>32</v>
      </c>
      <c r="I485" s="1" t="s">
        <v>33</v>
      </c>
      <c r="J485" s="1" t="s">
        <v>35</v>
      </c>
      <c r="K485" s="1">
        <v>1338716</v>
      </c>
      <c r="L485" s="1">
        <v>2026</v>
      </c>
      <c r="M485" s="1" t="s">
        <v>17071</v>
      </c>
      <c r="N485" s="1" t="s">
        <v>11553</v>
      </c>
      <c r="O485" s="1" t="s">
        <v>2449</v>
      </c>
      <c r="P485" s="1">
        <v>5700702019</v>
      </c>
      <c r="Q485" s="8" t="s">
        <v>2449</v>
      </c>
      <c r="R485" s="8"/>
      <c r="S485" s="1">
        <v>826548</v>
      </c>
      <c r="T485" s="1">
        <v>9172547</v>
      </c>
      <c r="U485" s="1" t="s">
        <v>17535</v>
      </c>
      <c r="V485" s="1" t="s">
        <v>38</v>
      </c>
      <c r="W485" s="1" t="s">
        <v>39</v>
      </c>
      <c r="X485" s="9">
        <v>46142.469074074077</v>
      </c>
      <c r="Y485" s="9">
        <v>46142.758333333331</v>
      </c>
      <c r="Z485" s="9">
        <v>46145.469074074077</v>
      </c>
      <c r="AA485" s="1" t="s">
        <v>232</v>
      </c>
      <c r="AB485" s="1" t="s">
        <v>496</v>
      </c>
      <c r="AC485" s="1" t="s">
        <v>149</v>
      </c>
      <c r="AD485" s="1" t="s">
        <v>43</v>
      </c>
      <c r="AE485" s="1" t="s">
        <v>44</v>
      </c>
      <c r="AF485" s="1" t="s">
        <v>3633</v>
      </c>
      <c r="AG485" s="1">
        <v>15</v>
      </c>
      <c r="AH485" s="1">
        <v>5</v>
      </c>
      <c r="AI485" s="1" t="s">
        <v>135</v>
      </c>
      <c r="AJ485" s="9">
        <v>46224.797569444447</v>
      </c>
      <c r="AN485" s="1">
        <f>_xlfn.XLOOKUP(B485,'Exportar Planilha'!B:B,'Exportar Planilha'!E:E)</f>
        <v>0</v>
      </c>
    </row>
    <row r="486" spans="1:40" hidden="1">
      <c r="A486" s="1" t="s">
        <v>6384</v>
      </c>
      <c r="B486" s="1" t="s">
        <v>6385</v>
      </c>
      <c r="C486" s="1">
        <v>412600520</v>
      </c>
      <c r="D486" s="1">
        <v>8385</v>
      </c>
      <c r="E486" s="1" t="s">
        <v>17070</v>
      </c>
      <c r="F486" s="1" t="s">
        <v>32</v>
      </c>
      <c r="G486" s="1" t="s">
        <v>34</v>
      </c>
      <c r="H486" s="1" t="s">
        <v>32</v>
      </c>
      <c r="I486" s="1" t="s">
        <v>172</v>
      </c>
      <c r="J486" s="1" t="s">
        <v>2898</v>
      </c>
      <c r="K486" s="1">
        <v>1360921</v>
      </c>
      <c r="L486" s="1">
        <v>2026</v>
      </c>
      <c r="M486" s="1" t="s">
        <v>17071</v>
      </c>
      <c r="N486" s="1" t="s">
        <v>13191</v>
      </c>
      <c r="O486" s="1" t="s">
        <v>6387</v>
      </c>
      <c r="P486" s="1">
        <v>5700707003</v>
      </c>
      <c r="Q486" s="8" t="s">
        <v>6387</v>
      </c>
      <c r="R486" s="8"/>
      <c r="S486" s="1">
        <v>708010</v>
      </c>
      <c r="T486" s="1">
        <v>8703278</v>
      </c>
      <c r="U486" s="1" t="s">
        <v>17536</v>
      </c>
      <c r="V486" s="1" t="s">
        <v>38</v>
      </c>
      <c r="W486" s="1" t="s">
        <v>39</v>
      </c>
      <c r="X486" s="9">
        <v>46200.645405092589</v>
      </c>
      <c r="Y486" s="9">
        <v>46200.854166666664</v>
      </c>
      <c r="Z486" s="9">
        <v>46203.645405092589</v>
      </c>
      <c r="AA486" s="1" t="s">
        <v>40</v>
      </c>
      <c r="AB486" s="1" t="s">
        <v>254</v>
      </c>
      <c r="AC486" s="1" t="s">
        <v>690</v>
      </c>
      <c r="AD486" s="1" t="s">
        <v>116</v>
      </c>
      <c r="AE486" s="1" t="s">
        <v>44</v>
      </c>
      <c r="AF486" s="1" t="s">
        <v>6389</v>
      </c>
      <c r="AI486" s="1" t="s">
        <v>3163</v>
      </c>
      <c r="AJ486" s="9">
        <v>46224.797569444447</v>
      </c>
      <c r="AN486" s="1">
        <f>_xlfn.XLOOKUP(B486,'Exportar Planilha'!B:B,'Exportar Planilha'!E:E)</f>
        <v>0</v>
      </c>
    </row>
    <row r="487" spans="1:40" hidden="1">
      <c r="A487" s="1" t="s">
        <v>3310</v>
      </c>
      <c r="B487" s="1" t="s">
        <v>3311</v>
      </c>
      <c r="C487" s="1">
        <v>412600222</v>
      </c>
      <c r="D487" s="1">
        <v>8812</v>
      </c>
      <c r="E487" s="1" t="s">
        <v>17070</v>
      </c>
      <c r="F487" s="1" t="s">
        <v>32</v>
      </c>
      <c r="G487" s="1" t="s">
        <v>33</v>
      </c>
      <c r="H487" s="1" t="s">
        <v>32</v>
      </c>
      <c r="I487" s="1" t="s">
        <v>33</v>
      </c>
      <c r="J487" s="1" t="s">
        <v>35</v>
      </c>
      <c r="K487" s="1">
        <v>1312738</v>
      </c>
      <c r="L487" s="1">
        <v>2026</v>
      </c>
      <c r="M487" s="1" t="s">
        <v>17071</v>
      </c>
      <c r="N487" s="1" t="s">
        <v>13191</v>
      </c>
      <c r="O487" s="1" t="s">
        <v>2037</v>
      </c>
      <c r="P487" s="1">
        <v>5700707036</v>
      </c>
      <c r="Q487" s="8" t="s">
        <v>2037</v>
      </c>
      <c r="R487" s="8"/>
      <c r="S487" s="1">
        <v>694192</v>
      </c>
      <c r="T487" s="1">
        <v>8631637</v>
      </c>
      <c r="U487" s="1" t="s">
        <v>17537</v>
      </c>
      <c r="V487" s="1" t="s">
        <v>38</v>
      </c>
      <c r="W487" s="1" t="s">
        <v>39</v>
      </c>
      <c r="X487" s="9">
        <v>46066.700902777775</v>
      </c>
      <c r="Y487" s="9">
        <v>46072.542453703703</v>
      </c>
      <c r="Z487" s="9">
        <v>46069.700902777775</v>
      </c>
      <c r="AA487" s="1" t="s">
        <v>40</v>
      </c>
      <c r="AB487" s="1" t="s">
        <v>1561</v>
      </c>
      <c r="AC487" s="1" t="s">
        <v>125</v>
      </c>
      <c r="AD487" s="1" t="s">
        <v>43</v>
      </c>
      <c r="AE487" s="1" t="s">
        <v>44</v>
      </c>
      <c r="AF487" s="1" t="s">
        <v>1562</v>
      </c>
      <c r="AG487" s="1">
        <v>15</v>
      </c>
      <c r="AH487" s="1">
        <v>15</v>
      </c>
      <c r="AI487" s="1" t="s">
        <v>65</v>
      </c>
      <c r="AJ487" s="9">
        <v>46224.797569444447</v>
      </c>
      <c r="AN487" s="1">
        <f>_xlfn.XLOOKUP(B487,'Exportar Planilha'!B:B,'Exportar Planilha'!E:E)</f>
        <v>0</v>
      </c>
    </row>
    <row r="488" spans="1:40" hidden="1">
      <c r="A488" s="1" t="s">
        <v>4852</v>
      </c>
      <c r="B488" s="1" t="s">
        <v>4853</v>
      </c>
      <c r="C488" s="1">
        <v>112600408</v>
      </c>
      <c r="D488" s="1">
        <v>25962</v>
      </c>
      <c r="E488" s="1" t="s">
        <v>17070</v>
      </c>
      <c r="F488" s="1" t="s">
        <v>109</v>
      </c>
      <c r="G488" s="1" t="s">
        <v>110</v>
      </c>
      <c r="H488" s="1" t="s">
        <v>109</v>
      </c>
      <c r="I488" s="1" t="s">
        <v>110</v>
      </c>
      <c r="J488" s="1" t="s">
        <v>35</v>
      </c>
      <c r="K488" s="1">
        <v>1312101</v>
      </c>
      <c r="L488" s="1">
        <v>2026</v>
      </c>
      <c r="M488" s="1" t="s">
        <v>17071</v>
      </c>
      <c r="N488" s="1" t="s">
        <v>9468</v>
      </c>
      <c r="O488" s="1" t="s">
        <v>3983</v>
      </c>
      <c r="P488" s="1">
        <v>5700707122</v>
      </c>
      <c r="Q488" s="8" t="s">
        <v>3983</v>
      </c>
      <c r="R488" s="8"/>
      <c r="S488" s="1">
        <v>790870</v>
      </c>
      <c r="T488" s="1">
        <v>8866194</v>
      </c>
      <c r="U488" s="1" t="s">
        <v>17538</v>
      </c>
      <c r="V488" s="1" t="s">
        <v>38</v>
      </c>
      <c r="W488" s="1" t="s">
        <v>39</v>
      </c>
      <c r="X488" s="9">
        <v>46065.639456018522</v>
      </c>
      <c r="Y488" s="9">
        <v>46066.554166666669</v>
      </c>
      <c r="Z488" s="9">
        <v>46068.639456018522</v>
      </c>
      <c r="AA488" s="1" t="s">
        <v>113</v>
      </c>
      <c r="AB488" s="1" t="s">
        <v>114</v>
      </c>
      <c r="AC488" s="1" t="s">
        <v>115</v>
      </c>
      <c r="AD488" s="1" t="s">
        <v>116</v>
      </c>
      <c r="AE488" s="1" t="s">
        <v>44</v>
      </c>
      <c r="AF488" s="1" t="s">
        <v>4856</v>
      </c>
      <c r="AG488" s="1">
        <v>75</v>
      </c>
      <c r="AH488" s="1">
        <v>75</v>
      </c>
      <c r="AI488" s="1" t="s">
        <v>1033</v>
      </c>
      <c r="AJ488" s="9">
        <v>46224.797569444447</v>
      </c>
      <c r="AN488" s="1">
        <f>_xlfn.XLOOKUP(B488,'Exportar Planilha'!B:B,'Exportar Planilha'!E:E)</f>
        <v>0</v>
      </c>
    </row>
    <row r="489" spans="1:40" hidden="1">
      <c r="A489" s="1" t="s">
        <v>2520</v>
      </c>
      <c r="B489" s="1" t="s">
        <v>2521</v>
      </c>
      <c r="C489" s="1">
        <v>412600220</v>
      </c>
      <c r="D489" s="1">
        <v>8812</v>
      </c>
      <c r="E489" s="1" t="s">
        <v>17070</v>
      </c>
      <c r="F489" s="1" t="s">
        <v>32</v>
      </c>
      <c r="G489" s="1" t="s">
        <v>33</v>
      </c>
      <c r="H489" s="1" t="s">
        <v>32</v>
      </c>
      <c r="I489" s="1" t="s">
        <v>33</v>
      </c>
      <c r="J489" s="1" t="s">
        <v>35</v>
      </c>
      <c r="K489" s="1">
        <v>1313858</v>
      </c>
      <c r="L489" s="1">
        <v>2026</v>
      </c>
      <c r="M489" s="1" t="s">
        <v>17071</v>
      </c>
      <c r="N489" s="1" t="s">
        <v>13191</v>
      </c>
      <c r="O489" s="1" t="s">
        <v>2037</v>
      </c>
      <c r="P489" s="1">
        <v>5700709036</v>
      </c>
      <c r="Q489" s="8" t="s">
        <v>2037</v>
      </c>
      <c r="R489" s="8"/>
      <c r="S489" s="1">
        <v>694482</v>
      </c>
      <c r="T489" s="1">
        <v>8630540</v>
      </c>
      <c r="U489" s="1" t="s">
        <v>17539</v>
      </c>
      <c r="V489" s="1" t="s">
        <v>38</v>
      </c>
      <c r="W489" s="1" t="s">
        <v>39</v>
      </c>
      <c r="X489" s="9">
        <v>46072.796805555554</v>
      </c>
      <c r="Y489" s="9">
        <v>46074.700567129628</v>
      </c>
      <c r="Z489" s="9">
        <v>46075.796805555554</v>
      </c>
      <c r="AA489" s="1" t="s">
        <v>40</v>
      </c>
      <c r="AB489" s="1" t="s">
        <v>1561</v>
      </c>
      <c r="AC489" s="1" t="s">
        <v>125</v>
      </c>
      <c r="AD489" s="1" t="s">
        <v>43</v>
      </c>
      <c r="AE489" s="1" t="s">
        <v>44</v>
      </c>
      <c r="AF489" s="1" t="s">
        <v>2524</v>
      </c>
      <c r="AG489" s="1">
        <v>15</v>
      </c>
      <c r="AH489" s="1">
        <v>15</v>
      </c>
      <c r="AI489" s="1" t="s">
        <v>65</v>
      </c>
      <c r="AJ489" s="9">
        <v>46224.797569444447</v>
      </c>
      <c r="AN489" s="1">
        <f>_xlfn.XLOOKUP(B489,'Exportar Planilha'!B:B,'Exportar Planilha'!E:E)</f>
        <v>0</v>
      </c>
    </row>
    <row r="490" spans="1:40" hidden="1">
      <c r="A490" s="1" t="s">
        <v>1470</v>
      </c>
      <c r="B490" s="1" t="s">
        <v>1471</v>
      </c>
      <c r="C490" s="1">
        <v>412600260</v>
      </c>
      <c r="D490" s="1">
        <v>8812</v>
      </c>
      <c r="E490" s="1" t="s">
        <v>17070</v>
      </c>
      <c r="F490" s="1" t="s">
        <v>32</v>
      </c>
      <c r="G490" s="1" t="s">
        <v>34</v>
      </c>
      <c r="H490" s="1" t="s">
        <v>32</v>
      </c>
      <c r="I490" s="1" t="s">
        <v>34</v>
      </c>
      <c r="J490" s="1" t="s">
        <v>35</v>
      </c>
      <c r="K490" s="1">
        <v>1316128</v>
      </c>
      <c r="L490" s="1">
        <v>2026</v>
      </c>
      <c r="M490" s="1" t="s">
        <v>17071</v>
      </c>
      <c r="N490" s="1" t="s">
        <v>13191</v>
      </c>
      <c r="O490" s="1" t="s">
        <v>50</v>
      </c>
      <c r="P490" s="1">
        <v>5700709148</v>
      </c>
      <c r="Q490" s="8" t="s">
        <v>50</v>
      </c>
      <c r="R490" s="8"/>
      <c r="S490" s="1">
        <v>801024</v>
      </c>
      <c r="T490" s="1">
        <v>8697193</v>
      </c>
      <c r="U490" s="1" t="s">
        <v>17540</v>
      </c>
      <c r="V490" s="1" t="s">
        <v>38</v>
      </c>
      <c r="W490" s="1" t="s">
        <v>39</v>
      </c>
      <c r="X490" s="9">
        <v>46080.527048611111</v>
      </c>
      <c r="Y490" s="9">
        <v>46081.573101851849</v>
      </c>
      <c r="Z490" s="9">
        <v>46083.527048611111</v>
      </c>
      <c r="AA490" s="1" t="s">
        <v>40</v>
      </c>
      <c r="AB490" s="1" t="s">
        <v>156</v>
      </c>
      <c r="AC490" s="1" t="s">
        <v>72</v>
      </c>
      <c r="AD490" s="1" t="s">
        <v>43</v>
      </c>
      <c r="AE490" s="1" t="s">
        <v>44</v>
      </c>
      <c r="AF490" s="1" t="s">
        <v>1474</v>
      </c>
      <c r="AG490" s="1">
        <v>15</v>
      </c>
      <c r="AH490" s="1">
        <v>15</v>
      </c>
      <c r="AI490" s="1" t="s">
        <v>46</v>
      </c>
      <c r="AJ490" s="9">
        <v>46224.797569444447</v>
      </c>
      <c r="AN490" s="1">
        <f>_xlfn.XLOOKUP(B490,'Exportar Planilha'!B:B,'Exportar Planilha'!E:E)</f>
        <v>0</v>
      </c>
    </row>
    <row r="491" spans="1:40" hidden="1">
      <c r="A491" s="1" t="s">
        <v>7667</v>
      </c>
      <c r="B491" s="1" t="s">
        <v>7668</v>
      </c>
      <c r="C491" s="1">
        <v>512600019</v>
      </c>
      <c r="D491" s="1">
        <v>8812</v>
      </c>
      <c r="E491" s="1" t="s">
        <v>17070</v>
      </c>
      <c r="F491" s="1" t="s">
        <v>32</v>
      </c>
      <c r="G491" s="1" t="s">
        <v>33</v>
      </c>
      <c r="H491" s="1" t="s">
        <v>32</v>
      </c>
      <c r="I491" s="1" t="s">
        <v>33</v>
      </c>
      <c r="J491" s="1" t="s">
        <v>35</v>
      </c>
      <c r="K491" s="1">
        <v>1280454</v>
      </c>
      <c r="L491" s="1">
        <v>2026</v>
      </c>
      <c r="M491" s="1" t="s">
        <v>17071</v>
      </c>
      <c r="N491" s="1" t="s">
        <v>12832</v>
      </c>
      <c r="O491" s="1" t="s">
        <v>5998</v>
      </c>
      <c r="P491" s="1">
        <v>5700712091</v>
      </c>
      <c r="Q491" s="8" t="s">
        <v>5998</v>
      </c>
      <c r="R491" s="8"/>
      <c r="S491" s="1">
        <v>883410</v>
      </c>
      <c r="T491" s="1">
        <v>8684906</v>
      </c>
      <c r="U491" s="1" t="s">
        <v>17541</v>
      </c>
      <c r="V491" s="1" t="s">
        <v>38</v>
      </c>
      <c r="W491" s="1" t="s">
        <v>39</v>
      </c>
      <c r="X491" s="9">
        <v>46026.444756944446</v>
      </c>
      <c r="Y491" s="9">
        <v>46027.5625</v>
      </c>
      <c r="Z491" s="9">
        <v>46029.444756944446</v>
      </c>
      <c r="AA491" s="1" t="s">
        <v>40</v>
      </c>
      <c r="AB491" s="1" t="s">
        <v>1365</v>
      </c>
      <c r="AC491" s="1" t="s">
        <v>814</v>
      </c>
      <c r="AD491" s="1" t="s">
        <v>43</v>
      </c>
      <c r="AE491" s="1" t="s">
        <v>44</v>
      </c>
      <c r="AF491" s="1" t="s">
        <v>7671</v>
      </c>
      <c r="AG491" s="1">
        <v>25</v>
      </c>
      <c r="AH491" s="1">
        <v>25</v>
      </c>
      <c r="AI491" s="1" t="s">
        <v>444</v>
      </c>
      <c r="AJ491" s="9">
        <v>46224.797569444447</v>
      </c>
      <c r="AN491" s="1">
        <f>_xlfn.XLOOKUP(B491,'Exportar Planilha'!B:B,'Exportar Planilha'!E:E)</f>
        <v>0</v>
      </c>
    </row>
    <row r="492" spans="1:40" hidden="1">
      <c r="A492" s="1" t="s">
        <v>5926</v>
      </c>
      <c r="B492" s="1" t="s">
        <v>5927</v>
      </c>
      <c r="C492" s="1">
        <v>612600148</v>
      </c>
      <c r="D492" s="1">
        <v>8812</v>
      </c>
      <c r="E492" s="1" t="s">
        <v>17070</v>
      </c>
      <c r="F492" s="1" t="s">
        <v>32</v>
      </c>
      <c r="G492" s="1" t="s">
        <v>285</v>
      </c>
      <c r="H492" s="1" t="s">
        <v>32</v>
      </c>
      <c r="I492" s="1" t="s">
        <v>285</v>
      </c>
      <c r="J492" s="1" t="s">
        <v>35</v>
      </c>
      <c r="K492" s="1">
        <v>1309687</v>
      </c>
      <c r="L492" s="1">
        <v>2026</v>
      </c>
      <c r="M492" s="1" t="s">
        <v>17073</v>
      </c>
      <c r="N492" s="1" t="s">
        <v>11553</v>
      </c>
      <c r="O492" s="1" t="s">
        <v>494</v>
      </c>
      <c r="P492" s="1">
        <v>5700713019</v>
      </c>
      <c r="Q492" s="8" t="s">
        <v>494</v>
      </c>
      <c r="R492" s="8"/>
      <c r="S492" s="1">
        <v>867880</v>
      </c>
      <c r="T492" s="1">
        <v>9187946</v>
      </c>
      <c r="U492" s="1" t="s">
        <v>17542</v>
      </c>
      <c r="V492" s="1" t="s">
        <v>38</v>
      </c>
      <c r="W492" s="1" t="s">
        <v>39</v>
      </c>
      <c r="X492" s="9">
        <v>46057.769189814811</v>
      </c>
      <c r="Y492" s="9">
        <v>46058.652777777781</v>
      </c>
      <c r="Z492" s="9">
        <v>46060.769189814811</v>
      </c>
      <c r="AA492" s="1" t="s">
        <v>232</v>
      </c>
      <c r="AB492" s="1" t="s">
        <v>496</v>
      </c>
      <c r="AC492" s="1" t="s">
        <v>149</v>
      </c>
      <c r="AD492" s="1" t="s">
        <v>43</v>
      </c>
      <c r="AE492" s="1" t="s">
        <v>44</v>
      </c>
      <c r="AF492" s="1" t="s">
        <v>5930</v>
      </c>
      <c r="AG492" s="1">
        <v>15</v>
      </c>
      <c r="AH492" s="1">
        <v>5</v>
      </c>
      <c r="AI492" s="1" t="s">
        <v>159</v>
      </c>
      <c r="AJ492" s="9">
        <v>46224.797569444447</v>
      </c>
      <c r="AN492" s="1">
        <f>_xlfn.XLOOKUP(B492,'Exportar Planilha'!B:B,'Exportar Planilha'!E:E)</f>
        <v>0</v>
      </c>
    </row>
    <row r="493" spans="1:40" hidden="1">
      <c r="A493" s="1" t="s">
        <v>4167</v>
      </c>
      <c r="B493" s="1" t="s">
        <v>4168</v>
      </c>
      <c r="C493" s="1">
        <v>412600323</v>
      </c>
      <c r="D493" s="1">
        <v>8385</v>
      </c>
      <c r="E493" s="1" t="s">
        <v>17070</v>
      </c>
      <c r="F493" s="1" t="s">
        <v>32</v>
      </c>
      <c r="G493" s="1" t="s">
        <v>33</v>
      </c>
      <c r="H493" s="1" t="s">
        <v>32</v>
      </c>
      <c r="I493" s="1" t="s">
        <v>33</v>
      </c>
      <c r="J493" s="1" t="s">
        <v>35</v>
      </c>
      <c r="K493" s="1">
        <v>1322977</v>
      </c>
      <c r="L493" s="1">
        <v>2026</v>
      </c>
      <c r="M493" s="1" t="s">
        <v>17071</v>
      </c>
      <c r="N493" s="1" t="s">
        <v>13191</v>
      </c>
      <c r="O493" s="1" t="s">
        <v>579</v>
      </c>
      <c r="P493" s="1">
        <v>5700713042</v>
      </c>
      <c r="Q493" s="8" t="s">
        <v>579</v>
      </c>
      <c r="R493" s="8"/>
      <c r="S493" s="1">
        <v>681873</v>
      </c>
      <c r="T493" s="1">
        <v>8691033</v>
      </c>
      <c r="U493" s="1" t="s">
        <v>17543</v>
      </c>
      <c r="V493" s="1" t="s">
        <v>38</v>
      </c>
      <c r="W493" s="1" t="s">
        <v>39</v>
      </c>
      <c r="X493" s="9">
        <v>46103.542569444442</v>
      </c>
      <c r="Y493" s="9">
        <v>46104.655231481483</v>
      </c>
      <c r="Z493" s="9">
        <v>46106.542569444442</v>
      </c>
      <c r="AA493" s="1" t="s">
        <v>40</v>
      </c>
      <c r="AB493" s="1" t="s">
        <v>1070</v>
      </c>
      <c r="AC493" s="1" t="s">
        <v>157</v>
      </c>
      <c r="AD493" s="1" t="s">
        <v>43</v>
      </c>
      <c r="AE493" s="1" t="s">
        <v>44</v>
      </c>
      <c r="AF493" s="1" t="s">
        <v>4171</v>
      </c>
      <c r="AG493" s="1">
        <v>15</v>
      </c>
      <c r="AH493" s="1">
        <v>5</v>
      </c>
      <c r="AI493" s="1" t="s">
        <v>88</v>
      </c>
      <c r="AJ493" s="9">
        <v>46224.797569444447</v>
      </c>
      <c r="AN493" s="1">
        <f>_xlfn.XLOOKUP(B493,'Exportar Planilha'!B:B,'Exportar Planilha'!E:E)</f>
        <v>0</v>
      </c>
    </row>
    <row r="494" spans="1:40" hidden="1">
      <c r="A494" s="1" t="s">
        <v>3693</v>
      </c>
      <c r="B494" s="1" t="s">
        <v>3694</v>
      </c>
      <c r="C494" s="1">
        <v>212600041</v>
      </c>
      <c r="D494" s="1">
        <v>8812</v>
      </c>
      <c r="E494" s="1" t="s">
        <v>17070</v>
      </c>
      <c r="F494" s="1" t="s">
        <v>32</v>
      </c>
      <c r="G494" s="1" t="s">
        <v>33</v>
      </c>
      <c r="H494" s="1" t="s">
        <v>32</v>
      </c>
      <c r="I494" s="1" t="s">
        <v>33</v>
      </c>
      <c r="J494" s="1" t="s">
        <v>35</v>
      </c>
      <c r="K494" s="1">
        <v>1278801</v>
      </c>
      <c r="L494" s="1">
        <v>2026</v>
      </c>
      <c r="M494" s="1" t="s">
        <v>17073</v>
      </c>
      <c r="N494" s="1" t="s">
        <v>10032</v>
      </c>
      <c r="O494" s="1" t="s">
        <v>3696</v>
      </c>
      <c r="P494" s="1">
        <v>5700716007</v>
      </c>
      <c r="Q494" s="8" t="s">
        <v>3696</v>
      </c>
      <c r="R494" s="8"/>
      <c r="S494" s="1">
        <v>773490</v>
      </c>
      <c r="T494" s="1">
        <v>8889712</v>
      </c>
      <c r="U494" s="1" t="s">
        <v>17544</v>
      </c>
      <c r="V494" s="1" t="s">
        <v>38</v>
      </c>
      <c r="W494" s="1" t="s">
        <v>39</v>
      </c>
      <c r="X494" s="9">
        <v>46025.708935185183</v>
      </c>
      <c r="Y494" s="9">
        <v>46027.67291666667</v>
      </c>
      <c r="Z494" s="9">
        <v>46028.708935185183</v>
      </c>
      <c r="AA494" s="1" t="s">
        <v>40</v>
      </c>
      <c r="AB494" s="1" t="s">
        <v>166</v>
      </c>
      <c r="AC494" s="1" t="s">
        <v>626</v>
      </c>
      <c r="AD494" s="1" t="s">
        <v>43</v>
      </c>
      <c r="AE494" s="1" t="s">
        <v>44</v>
      </c>
      <c r="AF494" s="1" t="s">
        <v>3698</v>
      </c>
      <c r="AG494" s="1">
        <v>15</v>
      </c>
      <c r="AH494" s="1">
        <v>10</v>
      </c>
      <c r="AI494" s="1" t="s">
        <v>191</v>
      </c>
      <c r="AJ494" s="9">
        <v>46224.797569444447</v>
      </c>
      <c r="AN494" s="1">
        <f>_xlfn.XLOOKUP(B494,'Exportar Planilha'!B:B,'Exportar Planilha'!E:E)</f>
        <v>0</v>
      </c>
    </row>
    <row r="495" spans="1:40" hidden="1">
      <c r="A495" s="1" t="s">
        <v>6138</v>
      </c>
      <c r="B495" s="1" t="s">
        <v>6139</v>
      </c>
      <c r="C495" s="1">
        <v>612600589</v>
      </c>
      <c r="D495" s="1">
        <v>8812</v>
      </c>
      <c r="E495" s="1" t="s">
        <v>17070</v>
      </c>
      <c r="F495" s="1" t="s">
        <v>32</v>
      </c>
      <c r="G495" s="1" t="s">
        <v>33</v>
      </c>
      <c r="H495" s="1" t="s">
        <v>32</v>
      </c>
      <c r="I495" s="1" t="s">
        <v>285</v>
      </c>
      <c r="J495" s="1" t="s">
        <v>35</v>
      </c>
      <c r="K495" s="1">
        <v>1351711</v>
      </c>
      <c r="L495" s="1">
        <v>2026</v>
      </c>
      <c r="M495" s="1" t="s">
        <v>17071</v>
      </c>
      <c r="N495" s="1" t="s">
        <v>11553</v>
      </c>
      <c r="O495" s="1" t="s">
        <v>36</v>
      </c>
      <c r="P495" s="1">
        <v>5700721058</v>
      </c>
      <c r="Q495" s="8" t="s">
        <v>36</v>
      </c>
      <c r="R495" s="8"/>
      <c r="S495" s="1">
        <v>700806</v>
      </c>
      <c r="T495" s="1">
        <v>9217738</v>
      </c>
      <c r="U495" s="1" t="s">
        <v>17545</v>
      </c>
      <c r="V495" s="1" t="s">
        <v>38</v>
      </c>
      <c r="W495" s="1" t="s">
        <v>39</v>
      </c>
      <c r="X495" s="9">
        <v>46176.898969907408</v>
      </c>
      <c r="Y495" s="9">
        <v>46177.809027777781</v>
      </c>
      <c r="Z495" s="9">
        <v>46179.898969907408</v>
      </c>
      <c r="AA495" s="1" t="s">
        <v>40</v>
      </c>
      <c r="AB495" s="1" t="s">
        <v>148</v>
      </c>
      <c r="AC495" s="1" t="s">
        <v>189</v>
      </c>
      <c r="AD495" s="1" t="s">
        <v>43</v>
      </c>
      <c r="AE495" s="1" t="s">
        <v>44</v>
      </c>
      <c r="AF495" s="1" t="s">
        <v>6142</v>
      </c>
      <c r="AG495" s="1">
        <v>15</v>
      </c>
      <c r="AH495" s="1">
        <v>15</v>
      </c>
      <c r="AI495" s="1" t="s">
        <v>191</v>
      </c>
      <c r="AJ495" s="9">
        <v>46224.797569444447</v>
      </c>
      <c r="AN495" s="1">
        <f>_xlfn.XLOOKUP(B495,'Exportar Planilha'!B:B,'Exportar Planilha'!E:E)</f>
        <v>0</v>
      </c>
    </row>
    <row r="496" spans="1:40" hidden="1">
      <c r="A496" s="1" t="s">
        <v>7968</v>
      </c>
      <c r="B496" s="1" t="s">
        <v>7969</v>
      </c>
      <c r="C496" s="1">
        <v>412600332</v>
      </c>
      <c r="D496" s="1">
        <v>8385</v>
      </c>
      <c r="E496" s="1" t="s">
        <v>17070</v>
      </c>
      <c r="F496" s="1" t="s">
        <v>32</v>
      </c>
      <c r="G496" s="1" t="s">
        <v>33</v>
      </c>
      <c r="H496" s="1" t="s">
        <v>32</v>
      </c>
      <c r="I496" s="1" t="s">
        <v>33</v>
      </c>
      <c r="J496" s="1" t="s">
        <v>35</v>
      </c>
      <c r="K496" s="1">
        <v>1325811</v>
      </c>
      <c r="L496" s="1">
        <v>2026</v>
      </c>
      <c r="M496" s="1" t="s">
        <v>17071</v>
      </c>
      <c r="N496" s="1" t="s">
        <v>13191</v>
      </c>
      <c r="O496" s="1" t="s">
        <v>2037</v>
      </c>
      <c r="P496" s="1">
        <v>5700722047</v>
      </c>
      <c r="Q496" s="8" t="s">
        <v>2037</v>
      </c>
      <c r="R496" s="8"/>
      <c r="S496" s="1">
        <v>689303</v>
      </c>
      <c r="T496" s="1">
        <v>8633171</v>
      </c>
      <c r="U496" s="1" t="s">
        <v>17546</v>
      </c>
      <c r="V496" s="1" t="s">
        <v>38</v>
      </c>
      <c r="W496" s="1" t="s">
        <v>39</v>
      </c>
      <c r="X496" s="9">
        <v>46109.510868055557</v>
      </c>
      <c r="Y496" s="9">
        <v>46112.40315972222</v>
      </c>
      <c r="Z496" s="9">
        <v>46112.510868055557</v>
      </c>
      <c r="AA496" s="1" t="s">
        <v>40</v>
      </c>
      <c r="AB496" s="1" t="s">
        <v>1568</v>
      </c>
      <c r="AC496" s="1" t="s">
        <v>125</v>
      </c>
      <c r="AD496" s="1" t="s">
        <v>43</v>
      </c>
      <c r="AE496" s="1" t="s">
        <v>44</v>
      </c>
      <c r="AF496" s="1" t="s">
        <v>1569</v>
      </c>
      <c r="AG496" s="1">
        <v>15</v>
      </c>
      <c r="AH496" s="1">
        <v>5</v>
      </c>
      <c r="AI496" s="1" t="s">
        <v>7972</v>
      </c>
      <c r="AJ496" s="9">
        <v>46224.797569444447</v>
      </c>
      <c r="AN496" s="1">
        <f>_xlfn.XLOOKUP(B496,'Exportar Planilha'!B:B,'Exportar Planilha'!E:E)</f>
        <v>0</v>
      </c>
    </row>
    <row r="497" spans="1:40" hidden="1">
      <c r="A497" s="1" t="s">
        <v>2968</v>
      </c>
      <c r="B497" s="1" t="s">
        <v>2969</v>
      </c>
      <c r="C497" s="1">
        <v>312600084</v>
      </c>
      <c r="D497" s="1">
        <v>8812</v>
      </c>
      <c r="E497" s="1" t="s">
        <v>17070</v>
      </c>
      <c r="F497" s="1" t="s">
        <v>32</v>
      </c>
      <c r="G497" s="1" t="s">
        <v>33</v>
      </c>
      <c r="J497" s="1" t="s">
        <v>35</v>
      </c>
      <c r="K497" s="1">
        <v>1298356</v>
      </c>
      <c r="L497" s="1">
        <v>2026</v>
      </c>
      <c r="M497" s="1" t="s">
        <v>17071</v>
      </c>
      <c r="N497" s="1" t="s">
        <v>10852</v>
      </c>
      <c r="O497" s="1" t="s">
        <v>69</v>
      </c>
      <c r="P497" s="1">
        <v>5700722152</v>
      </c>
      <c r="Q497" s="8" t="s">
        <v>69</v>
      </c>
      <c r="R497" s="8"/>
      <c r="S497" s="1">
        <v>808602</v>
      </c>
      <c r="T497" s="1">
        <v>8733697</v>
      </c>
      <c r="U497" s="1" t="s">
        <v>17547</v>
      </c>
      <c r="V497" s="1" t="s">
        <v>38</v>
      </c>
      <c r="W497" s="1" t="s">
        <v>39</v>
      </c>
      <c r="X497" s="9">
        <v>46047.520624999997</v>
      </c>
      <c r="Y497" s="9">
        <v>46047.742361111108</v>
      </c>
      <c r="Z497" s="9">
        <v>46050.520624999997</v>
      </c>
      <c r="AA497" s="1" t="s">
        <v>232</v>
      </c>
      <c r="AB497" s="1" t="s">
        <v>240</v>
      </c>
      <c r="AC497" s="1" t="s">
        <v>167</v>
      </c>
      <c r="AD497" s="1" t="s">
        <v>43</v>
      </c>
      <c r="AE497" s="1" t="s">
        <v>44</v>
      </c>
      <c r="AF497" s="1" t="s">
        <v>2971</v>
      </c>
      <c r="AG497" s="1">
        <v>15</v>
      </c>
      <c r="AH497" s="1">
        <v>5</v>
      </c>
      <c r="AI497" s="1" t="s">
        <v>55</v>
      </c>
      <c r="AJ497" s="9">
        <v>46224.797569444447</v>
      </c>
      <c r="AN497" s="1">
        <f>_xlfn.XLOOKUP(B497,'Exportar Planilha'!B:B,'Exportar Planilha'!E:E)</f>
        <v>0</v>
      </c>
    </row>
    <row r="498" spans="1:40" hidden="1">
      <c r="A498" s="1" t="s">
        <v>5276</v>
      </c>
      <c r="B498" s="1" t="s">
        <v>5277</v>
      </c>
      <c r="C498" s="1">
        <v>312600156</v>
      </c>
      <c r="D498" s="1">
        <v>8812</v>
      </c>
      <c r="E498" s="1" t="s">
        <v>17070</v>
      </c>
      <c r="F498" s="1" t="s">
        <v>32</v>
      </c>
      <c r="G498" s="1" t="s">
        <v>33</v>
      </c>
      <c r="H498" s="1" t="s">
        <v>32</v>
      </c>
      <c r="I498" s="1" t="s">
        <v>33</v>
      </c>
      <c r="J498" s="1" t="s">
        <v>35</v>
      </c>
      <c r="K498" s="1">
        <v>1313751</v>
      </c>
      <c r="L498" s="1">
        <v>2026</v>
      </c>
      <c r="M498" s="1" t="s">
        <v>17071</v>
      </c>
      <c r="N498" s="1" t="s">
        <v>10852</v>
      </c>
      <c r="O498" s="1" t="s">
        <v>211</v>
      </c>
      <c r="P498" s="1">
        <v>5700724096</v>
      </c>
      <c r="Q498" s="8" t="s">
        <v>211</v>
      </c>
      <c r="R498" s="8"/>
      <c r="S498" s="1">
        <v>893226</v>
      </c>
      <c r="T498" s="1">
        <v>8771298</v>
      </c>
      <c r="U498" s="1" t="s">
        <v>17548</v>
      </c>
      <c r="V498" s="1" t="s">
        <v>38</v>
      </c>
      <c r="W498" s="1" t="s">
        <v>39</v>
      </c>
      <c r="X498" s="9">
        <v>46067.778055555558</v>
      </c>
      <c r="Y498" s="9">
        <v>46070.509722222225</v>
      </c>
      <c r="Z498" s="9">
        <v>46070.778055555558</v>
      </c>
      <c r="AA498" s="1" t="s">
        <v>40</v>
      </c>
      <c r="AB498" s="1" t="s">
        <v>233</v>
      </c>
      <c r="AC498" s="1" t="s">
        <v>449</v>
      </c>
      <c r="AD498" s="1" t="s">
        <v>43</v>
      </c>
      <c r="AE498" s="1" t="s">
        <v>44</v>
      </c>
      <c r="AF498" s="1" t="s">
        <v>5280</v>
      </c>
      <c r="AG498" s="1">
        <v>15</v>
      </c>
      <c r="AH498" s="1">
        <v>5</v>
      </c>
      <c r="AI498" s="1" t="s">
        <v>589</v>
      </c>
      <c r="AJ498" s="9">
        <v>46224.797569444447</v>
      </c>
      <c r="AN498" s="1">
        <f>_xlfn.XLOOKUP(B498,'Exportar Planilha'!B:B,'Exportar Planilha'!E:E)</f>
        <v>0</v>
      </c>
    </row>
    <row r="499" spans="1:40" hidden="1">
      <c r="A499" s="1" t="s">
        <v>3252</v>
      </c>
      <c r="B499" s="1" t="s">
        <v>3253</v>
      </c>
      <c r="C499" s="1">
        <v>712600251</v>
      </c>
      <c r="D499" s="1">
        <v>8812</v>
      </c>
      <c r="E499" s="1" t="s">
        <v>17070</v>
      </c>
      <c r="F499" s="1" t="s">
        <v>109</v>
      </c>
      <c r="G499" s="1" t="s">
        <v>110</v>
      </c>
      <c r="H499" s="1" t="s">
        <v>109</v>
      </c>
      <c r="I499" s="1" t="s">
        <v>110</v>
      </c>
      <c r="J499" s="1" t="s">
        <v>35</v>
      </c>
      <c r="K499" s="1">
        <v>1320393</v>
      </c>
      <c r="L499" s="1">
        <v>2026</v>
      </c>
      <c r="M499" s="1" t="s">
        <v>17071</v>
      </c>
      <c r="N499" s="1" t="s">
        <v>12298</v>
      </c>
      <c r="O499" s="1" t="s">
        <v>3255</v>
      </c>
      <c r="P499" s="1">
        <v>5700725023</v>
      </c>
      <c r="Q499" s="8" t="s">
        <v>3255</v>
      </c>
      <c r="R499" s="8"/>
      <c r="S499" s="1">
        <v>777621</v>
      </c>
      <c r="T499" s="1">
        <v>9108786</v>
      </c>
      <c r="U499" s="1" t="s">
        <v>17549</v>
      </c>
      <c r="V499" s="1" t="s">
        <v>38</v>
      </c>
      <c r="W499" s="1" t="s">
        <v>39</v>
      </c>
      <c r="X499" s="9">
        <v>46104.776284722226</v>
      </c>
      <c r="Y499" s="9">
        <v>46105.097222222219</v>
      </c>
      <c r="Z499" s="9">
        <v>46107.776284722226</v>
      </c>
      <c r="AA499" s="1" t="s">
        <v>40</v>
      </c>
      <c r="AB499" s="1" t="s">
        <v>574</v>
      </c>
      <c r="AC499" s="1" t="s">
        <v>133</v>
      </c>
      <c r="AD499" s="1" t="s">
        <v>116</v>
      </c>
      <c r="AE499" s="1" t="s">
        <v>44</v>
      </c>
      <c r="AF499" s="1" t="s">
        <v>3257</v>
      </c>
      <c r="AG499" s="1">
        <v>1125</v>
      </c>
      <c r="AH499" s="1">
        <v>1125</v>
      </c>
      <c r="AI499" s="1" t="s">
        <v>3258</v>
      </c>
      <c r="AJ499" s="9">
        <v>46224.797569444447</v>
      </c>
      <c r="AN499" s="1">
        <f>_xlfn.XLOOKUP(B499,'Exportar Planilha'!B:B,'Exportar Planilha'!E:E)</f>
        <v>0</v>
      </c>
    </row>
    <row r="500" spans="1:40" hidden="1">
      <c r="A500" s="1" t="s">
        <v>3980</v>
      </c>
      <c r="B500" s="1" t="s">
        <v>3981</v>
      </c>
      <c r="C500" s="1">
        <v>112600152</v>
      </c>
      <c r="D500" s="1">
        <v>8812</v>
      </c>
      <c r="E500" s="1" t="s">
        <v>17070</v>
      </c>
      <c r="F500" s="1" t="s">
        <v>32</v>
      </c>
      <c r="G500" s="1" t="s">
        <v>33</v>
      </c>
      <c r="H500" s="1" t="s">
        <v>32</v>
      </c>
      <c r="I500" s="1" t="s">
        <v>33</v>
      </c>
      <c r="J500" s="1" t="s">
        <v>35</v>
      </c>
      <c r="K500" s="1">
        <v>1284531</v>
      </c>
      <c r="L500" s="1">
        <v>2026</v>
      </c>
      <c r="M500" s="1" t="s">
        <v>17071</v>
      </c>
      <c r="N500" s="1" t="s">
        <v>9468</v>
      </c>
      <c r="O500" s="1" t="s">
        <v>3983</v>
      </c>
      <c r="P500" s="1">
        <v>5700725122</v>
      </c>
      <c r="Q500" s="8" t="s">
        <v>3983</v>
      </c>
      <c r="R500" s="8"/>
      <c r="S500" s="1">
        <v>790871</v>
      </c>
      <c r="T500" s="1">
        <v>8865489</v>
      </c>
      <c r="U500" s="1" t="s">
        <v>17550</v>
      </c>
      <c r="V500" s="1" t="s">
        <v>38</v>
      </c>
      <c r="W500" s="1" t="s">
        <v>39</v>
      </c>
      <c r="X500" s="9">
        <v>46036.030428240738</v>
      </c>
      <c r="Y500" s="9">
        <v>46036.819444444445</v>
      </c>
      <c r="Z500" s="9">
        <v>46039.030428240738</v>
      </c>
      <c r="AA500" s="1" t="s">
        <v>40</v>
      </c>
      <c r="AB500" s="1" t="s">
        <v>114</v>
      </c>
      <c r="AC500" s="1" t="s">
        <v>830</v>
      </c>
      <c r="AD500" s="1" t="s">
        <v>116</v>
      </c>
      <c r="AE500" s="1" t="s">
        <v>44</v>
      </c>
      <c r="AF500" s="1" t="s">
        <v>1479</v>
      </c>
      <c r="AG500" s="1">
        <v>15</v>
      </c>
      <c r="AH500" s="1">
        <v>10</v>
      </c>
      <c r="AI500" s="1" t="s">
        <v>3985</v>
      </c>
      <c r="AJ500" s="9">
        <v>46224.797569444447</v>
      </c>
      <c r="AN500" s="1">
        <f>_xlfn.XLOOKUP(B500,'Exportar Planilha'!B:B,'Exportar Planilha'!E:E)</f>
        <v>0</v>
      </c>
    </row>
    <row r="501" spans="1:40" hidden="1">
      <c r="A501" s="1" t="s">
        <v>1840</v>
      </c>
      <c r="B501" s="1" t="s">
        <v>1841</v>
      </c>
      <c r="C501" s="1">
        <v>212600195</v>
      </c>
      <c r="D501" s="1">
        <v>8812</v>
      </c>
      <c r="E501" s="1" t="s">
        <v>17070</v>
      </c>
      <c r="F501" s="1" t="s">
        <v>32</v>
      </c>
      <c r="G501" s="1" t="s">
        <v>33</v>
      </c>
      <c r="H501" s="1" t="s">
        <v>32</v>
      </c>
      <c r="I501" s="1" t="s">
        <v>33</v>
      </c>
      <c r="J501" s="1" t="s">
        <v>35</v>
      </c>
      <c r="K501" s="1">
        <v>1311382</v>
      </c>
      <c r="L501" s="1">
        <v>2026</v>
      </c>
      <c r="M501" s="1" t="s">
        <v>17071</v>
      </c>
      <c r="N501" s="1" t="s">
        <v>10032</v>
      </c>
      <c r="O501" s="1" t="s">
        <v>1553</v>
      </c>
      <c r="P501" s="1">
        <v>5700725233</v>
      </c>
      <c r="Q501" s="8" t="s">
        <v>1553</v>
      </c>
      <c r="R501" s="8"/>
      <c r="S501" s="1">
        <v>695967</v>
      </c>
      <c r="T501" s="1">
        <v>8942854</v>
      </c>
      <c r="U501" s="1" t="s">
        <v>17551</v>
      </c>
      <c r="V501" s="1" t="s">
        <v>38</v>
      </c>
      <c r="W501" s="1" t="s">
        <v>39</v>
      </c>
      <c r="X501" s="9">
        <v>46062.770775462966</v>
      </c>
      <c r="Y501" s="9">
        <v>46063.902083333334</v>
      </c>
      <c r="Z501" s="9">
        <v>46065.770775462966</v>
      </c>
      <c r="AA501" s="1" t="s">
        <v>40</v>
      </c>
      <c r="AB501" s="1" t="s">
        <v>860</v>
      </c>
      <c r="AC501" s="1" t="s">
        <v>182</v>
      </c>
      <c r="AD501" s="1" t="s">
        <v>43</v>
      </c>
      <c r="AE501" s="1" t="s">
        <v>44</v>
      </c>
      <c r="AF501" s="1" t="s">
        <v>1844</v>
      </c>
      <c r="AG501" s="1">
        <v>15</v>
      </c>
      <c r="AH501" s="1">
        <v>10</v>
      </c>
      <c r="AI501" s="1" t="s">
        <v>46</v>
      </c>
      <c r="AJ501" s="9">
        <v>46224.797569444447</v>
      </c>
      <c r="AN501" s="1">
        <f>_xlfn.XLOOKUP(B501,'Exportar Planilha'!B:B,'Exportar Planilha'!E:E)</f>
        <v>0</v>
      </c>
    </row>
    <row r="502" spans="1:40" hidden="1">
      <c r="A502" s="1" t="s">
        <v>3220</v>
      </c>
      <c r="B502" s="1" t="s">
        <v>3221</v>
      </c>
      <c r="C502" s="1">
        <v>612600100</v>
      </c>
      <c r="D502" s="1">
        <v>8812</v>
      </c>
      <c r="E502" s="1" t="s">
        <v>17070</v>
      </c>
      <c r="F502" s="1" t="s">
        <v>32</v>
      </c>
      <c r="G502" s="1" t="s">
        <v>33</v>
      </c>
      <c r="H502" s="1" t="s">
        <v>32</v>
      </c>
      <c r="I502" s="1" t="s">
        <v>33</v>
      </c>
      <c r="J502" s="1" t="s">
        <v>35</v>
      </c>
      <c r="K502" s="1">
        <v>1299375</v>
      </c>
      <c r="L502" s="1">
        <v>2026</v>
      </c>
      <c r="M502" s="1" t="s">
        <v>17071</v>
      </c>
      <c r="N502" s="1" t="s">
        <v>11553</v>
      </c>
      <c r="O502" s="1" t="s">
        <v>139</v>
      </c>
      <c r="P502" s="1">
        <v>5700726060</v>
      </c>
      <c r="Q502" s="8" t="s">
        <v>139</v>
      </c>
      <c r="R502" s="8"/>
      <c r="S502" s="1">
        <v>807234</v>
      </c>
      <c r="T502" s="1">
        <v>9135734</v>
      </c>
      <c r="U502" s="1" t="s">
        <v>17552</v>
      </c>
      <c r="V502" s="1" t="s">
        <v>38</v>
      </c>
      <c r="W502" s="1" t="s">
        <v>39</v>
      </c>
      <c r="X502" s="9">
        <v>46046.477430555555</v>
      </c>
      <c r="Y502" s="9">
        <v>46046.881944444445</v>
      </c>
      <c r="Z502" s="9">
        <v>46049.477430555555</v>
      </c>
      <c r="AA502" s="1" t="s">
        <v>40</v>
      </c>
      <c r="AB502" s="1" t="s">
        <v>141</v>
      </c>
      <c r="AC502" s="1" t="s">
        <v>489</v>
      </c>
      <c r="AD502" s="1" t="s">
        <v>43</v>
      </c>
      <c r="AE502" s="1" t="s">
        <v>44</v>
      </c>
      <c r="AF502" s="1" t="s">
        <v>3224</v>
      </c>
      <c r="AG502" s="1">
        <v>15</v>
      </c>
      <c r="AH502" s="1">
        <v>15</v>
      </c>
      <c r="AI502" s="1" t="s">
        <v>55</v>
      </c>
      <c r="AJ502" s="9">
        <v>46224.797569444447</v>
      </c>
      <c r="AN502" s="1">
        <f>_xlfn.XLOOKUP(B502,'Exportar Planilha'!B:B,'Exportar Planilha'!E:E)</f>
        <v>0</v>
      </c>
    </row>
    <row r="503" spans="1:40" hidden="1">
      <c r="A503" s="1" t="s">
        <v>7197</v>
      </c>
      <c r="B503" s="1" t="s">
        <v>7198</v>
      </c>
      <c r="C503" s="1">
        <v>412600318</v>
      </c>
      <c r="D503" s="1">
        <v>8385</v>
      </c>
      <c r="E503" s="1" t="s">
        <v>17070</v>
      </c>
      <c r="F503" s="1" t="s">
        <v>32</v>
      </c>
      <c r="G503" s="1" t="s">
        <v>33</v>
      </c>
      <c r="H503" s="1" t="s">
        <v>32</v>
      </c>
      <c r="I503" s="1" t="s">
        <v>33</v>
      </c>
      <c r="J503" s="1" t="s">
        <v>35</v>
      </c>
      <c r="K503" s="1">
        <v>1318485</v>
      </c>
      <c r="L503" s="1">
        <v>2026</v>
      </c>
      <c r="M503" s="1" t="s">
        <v>17071</v>
      </c>
      <c r="N503" s="1" t="s">
        <v>13191</v>
      </c>
      <c r="O503" s="1" t="s">
        <v>1559</v>
      </c>
      <c r="P503" s="1">
        <v>5700726186</v>
      </c>
      <c r="Q503" s="8" t="s">
        <v>1559</v>
      </c>
      <c r="R503" s="8"/>
      <c r="S503" s="1">
        <v>775860</v>
      </c>
      <c r="T503" s="1">
        <v>8607144</v>
      </c>
      <c r="U503" s="1" t="s">
        <v>17553</v>
      </c>
      <c r="V503" s="1" t="s">
        <v>38</v>
      </c>
      <c r="W503" s="1" t="s">
        <v>39</v>
      </c>
      <c r="X503" s="9">
        <v>46090.695243055554</v>
      </c>
      <c r="Y503" s="9">
        <v>46091.704432870371</v>
      </c>
      <c r="Z503" s="9">
        <v>46093.695243055554</v>
      </c>
      <c r="AA503" s="1" t="s">
        <v>40</v>
      </c>
      <c r="AB503" s="1" t="s">
        <v>398</v>
      </c>
      <c r="AC503" s="1" t="s">
        <v>421</v>
      </c>
      <c r="AD503" s="1" t="s">
        <v>43</v>
      </c>
      <c r="AE503" s="1" t="s">
        <v>44</v>
      </c>
      <c r="AF503" s="1" t="s">
        <v>7201</v>
      </c>
      <c r="AG503" s="1">
        <v>15</v>
      </c>
      <c r="AH503" s="1">
        <v>5</v>
      </c>
      <c r="AI503" s="1" t="s">
        <v>385</v>
      </c>
      <c r="AJ503" s="9">
        <v>46224.797569444447</v>
      </c>
      <c r="AN503" s="1">
        <f>_xlfn.XLOOKUP(B503,'Exportar Planilha'!B:B,'Exportar Planilha'!E:E)</f>
        <v>0</v>
      </c>
    </row>
    <row r="504" spans="1:40" hidden="1">
      <c r="A504" s="1" t="s">
        <v>2034</v>
      </c>
      <c r="B504" s="1" t="s">
        <v>2035</v>
      </c>
      <c r="C504" s="1">
        <v>412600421</v>
      </c>
      <c r="D504" s="1">
        <v>8385</v>
      </c>
      <c r="E504" s="1" t="s">
        <v>17070</v>
      </c>
      <c r="F504" s="1" t="s">
        <v>32</v>
      </c>
      <c r="G504" s="1" t="s">
        <v>33</v>
      </c>
      <c r="H504" s="1" t="s">
        <v>32</v>
      </c>
      <c r="I504" s="1" t="s">
        <v>33</v>
      </c>
      <c r="J504" s="1" t="s">
        <v>35</v>
      </c>
      <c r="K504" s="1">
        <v>1339617</v>
      </c>
      <c r="L504" s="1">
        <v>2026</v>
      </c>
      <c r="M504" s="1" t="s">
        <v>17071</v>
      </c>
      <c r="N504" s="1" t="s">
        <v>13191</v>
      </c>
      <c r="O504" s="1" t="s">
        <v>2037</v>
      </c>
      <c r="P504" s="1">
        <v>5700727036</v>
      </c>
      <c r="Q504" s="8" t="s">
        <v>2037</v>
      </c>
      <c r="R504" s="8"/>
      <c r="S504" s="1">
        <v>674996</v>
      </c>
      <c r="T504" s="1">
        <v>8629385</v>
      </c>
      <c r="U504" s="1" t="s">
        <v>17554</v>
      </c>
      <c r="V504" s="1" t="s">
        <v>38</v>
      </c>
      <c r="W504" s="1" t="s">
        <v>39</v>
      </c>
      <c r="X504" s="9">
        <v>46141.508599537039</v>
      </c>
      <c r="Y504" s="9">
        <v>46142.75</v>
      </c>
      <c r="Z504" s="9">
        <v>46144.508599537039</v>
      </c>
      <c r="AA504" s="1" t="s">
        <v>40</v>
      </c>
      <c r="AB504" s="1" t="s">
        <v>1568</v>
      </c>
      <c r="AC504" s="1" t="s">
        <v>125</v>
      </c>
      <c r="AD504" s="1" t="s">
        <v>43</v>
      </c>
      <c r="AE504" s="1" t="s">
        <v>44</v>
      </c>
      <c r="AF504" s="1" t="s">
        <v>2039</v>
      </c>
      <c r="AG504" s="1">
        <v>15</v>
      </c>
      <c r="AH504" s="1">
        <v>15</v>
      </c>
      <c r="AI504" s="1" t="s">
        <v>400</v>
      </c>
      <c r="AJ504" s="9">
        <v>46224.797569444447</v>
      </c>
      <c r="AN504" s="1">
        <f>_xlfn.XLOOKUP(B504,'Exportar Planilha'!B:B,'Exportar Planilha'!E:E)</f>
        <v>0</v>
      </c>
    </row>
    <row r="505" spans="1:40">
      <c r="A505" s="1" t="s">
        <v>2213</v>
      </c>
      <c r="B505" s="1" t="s">
        <v>2214</v>
      </c>
      <c r="C505" s="1">
        <v>662600139</v>
      </c>
      <c r="D505" s="1">
        <v>8385</v>
      </c>
      <c r="E505" s="1" t="s">
        <v>17100</v>
      </c>
      <c r="F505" s="1" t="s">
        <v>109</v>
      </c>
      <c r="G505" s="1" t="s">
        <v>172</v>
      </c>
      <c r="H505" s="1" t="s">
        <v>32</v>
      </c>
      <c r="I505" s="1" t="s">
        <v>172</v>
      </c>
      <c r="J505" s="1" t="s">
        <v>35</v>
      </c>
      <c r="K505" s="1">
        <v>1314440</v>
      </c>
      <c r="L505" s="1">
        <v>2026</v>
      </c>
      <c r="M505" s="1" t="s">
        <v>17071</v>
      </c>
      <c r="N505" s="1" t="s">
        <v>12149</v>
      </c>
      <c r="O505" s="1" t="s">
        <v>404</v>
      </c>
      <c r="P505" s="1">
        <v>5700722045</v>
      </c>
      <c r="Q505" s="8" t="e">
        <v>#N/A</v>
      </c>
      <c r="R505" s="8"/>
      <c r="S505" s="1">
        <v>842652</v>
      </c>
      <c r="T505" s="1">
        <v>9395920</v>
      </c>
      <c r="U505" s="1" t="s">
        <v>17555</v>
      </c>
      <c r="V505" s="1" t="s">
        <v>38</v>
      </c>
      <c r="W505" s="1" t="s">
        <v>39</v>
      </c>
      <c r="X505" s="9">
        <v>46074.87159722222</v>
      </c>
      <c r="Y505" s="9">
        <v>46076.560277777775</v>
      </c>
      <c r="Z505" s="9">
        <v>46077.87159722222</v>
      </c>
      <c r="AA505" s="1" t="s">
        <v>40</v>
      </c>
      <c r="AB505" s="1" t="s">
        <v>1488</v>
      </c>
      <c r="AC505" s="1" t="s">
        <v>534</v>
      </c>
      <c r="AD505" s="1" t="s">
        <v>43</v>
      </c>
      <c r="AE505" s="1" t="s">
        <v>199</v>
      </c>
      <c r="AF505" s="1" t="s">
        <v>2217</v>
      </c>
      <c r="AG505" s="1">
        <v>15</v>
      </c>
      <c r="AH505" s="1">
        <v>10</v>
      </c>
      <c r="AJ505" s="9">
        <v>15</v>
      </c>
      <c r="AK505" s="1" t="str">
        <f>VLOOKUP(C505,[1]Planilha1!$C:$AK,35,0)</f>
        <v>ÑOK</v>
      </c>
      <c r="AL505" s="1" t="str">
        <f>VLOOKUP(C505,[1]Planilha1!$C:$AM,36,0)</f>
        <v>AVARIADO</v>
      </c>
      <c r="AM505" s="1" t="str">
        <f>VLOOKUP(C505,[1]Planilha1!$C:$AM,37,0)</f>
        <v>NÃO</v>
      </c>
      <c r="AN505" s="1" t="str">
        <f>_xlfn.XLOOKUP(B505,'Exportar Planilha'!B:B,'Exportar Planilha'!E:E)</f>
        <v>TAP INTERNO</v>
      </c>
    </row>
    <row r="506" spans="1:40" hidden="1">
      <c r="A506" s="1" t="s">
        <v>4506</v>
      </c>
      <c r="B506" s="1" t="s">
        <v>4507</v>
      </c>
      <c r="C506" s="1">
        <v>512600074</v>
      </c>
      <c r="D506" s="1">
        <v>8812</v>
      </c>
      <c r="E506" s="1" t="s">
        <v>17070</v>
      </c>
      <c r="F506" s="1" t="s">
        <v>32</v>
      </c>
      <c r="G506" s="1" t="s">
        <v>33</v>
      </c>
      <c r="H506" s="1" t="s">
        <v>32</v>
      </c>
      <c r="I506" s="1" t="s">
        <v>33</v>
      </c>
      <c r="J506" s="1" t="s">
        <v>35</v>
      </c>
      <c r="K506" s="1">
        <v>1310203</v>
      </c>
      <c r="L506" s="1">
        <v>2026</v>
      </c>
      <c r="M506" s="1" t="s">
        <v>17071</v>
      </c>
      <c r="N506" s="1" t="s">
        <v>12832</v>
      </c>
      <c r="O506" s="1" t="s">
        <v>1267</v>
      </c>
      <c r="P506" s="1">
        <v>5700729038</v>
      </c>
      <c r="Q506" s="8" t="s">
        <v>1267</v>
      </c>
      <c r="R506" s="8"/>
      <c r="S506" s="1">
        <v>1000732</v>
      </c>
      <c r="T506" s="1">
        <v>8611226</v>
      </c>
      <c r="U506" s="1" t="s">
        <v>17556</v>
      </c>
      <c r="V506" s="1" t="s">
        <v>38</v>
      </c>
      <c r="W506" s="1" t="s">
        <v>39</v>
      </c>
      <c r="X506" s="9">
        <v>46061.532118055555</v>
      </c>
      <c r="Y506" s="9">
        <v>46062.706354166665</v>
      </c>
      <c r="Z506" s="9">
        <v>46064.532118055555</v>
      </c>
      <c r="AA506" s="1" t="s">
        <v>40</v>
      </c>
      <c r="AB506" s="1" t="s">
        <v>1292</v>
      </c>
      <c r="AC506" s="1" t="s">
        <v>248</v>
      </c>
      <c r="AD506" s="1" t="s">
        <v>43</v>
      </c>
      <c r="AE506" s="1" t="s">
        <v>44</v>
      </c>
      <c r="AF506" s="1" t="s">
        <v>4508</v>
      </c>
      <c r="AG506" s="1">
        <v>15</v>
      </c>
      <c r="AH506" s="1">
        <v>10</v>
      </c>
      <c r="AI506" s="1" t="s">
        <v>385</v>
      </c>
      <c r="AJ506" s="9">
        <v>46224.797569444447</v>
      </c>
      <c r="AN506" s="1">
        <f>_xlfn.XLOOKUP(B506,'Exportar Planilha'!B:B,'Exportar Planilha'!E:E)</f>
        <v>0</v>
      </c>
    </row>
    <row r="507" spans="1:40" hidden="1">
      <c r="A507" s="1" t="s">
        <v>2298</v>
      </c>
      <c r="B507" s="1" t="s">
        <v>2299</v>
      </c>
      <c r="C507" s="1">
        <v>712600382</v>
      </c>
      <c r="D507" s="1">
        <v>8812</v>
      </c>
      <c r="E507" s="1" t="s">
        <v>17070</v>
      </c>
      <c r="F507" s="1" t="s">
        <v>32</v>
      </c>
      <c r="G507" s="1" t="s">
        <v>285</v>
      </c>
      <c r="H507" s="1" t="s">
        <v>109</v>
      </c>
      <c r="I507" s="1" t="s">
        <v>285</v>
      </c>
      <c r="J507" s="1" t="s">
        <v>35</v>
      </c>
      <c r="K507" s="1">
        <v>1348649</v>
      </c>
      <c r="L507" s="1">
        <v>2026</v>
      </c>
      <c r="M507" s="1" t="s">
        <v>17071</v>
      </c>
      <c r="N507" s="1" t="s">
        <v>12298</v>
      </c>
      <c r="O507" s="1" t="s">
        <v>1043</v>
      </c>
      <c r="P507" s="1">
        <v>5700731111</v>
      </c>
      <c r="Q507" s="8" t="s">
        <v>1043</v>
      </c>
      <c r="R507" s="8"/>
      <c r="S507" s="1">
        <v>728500</v>
      </c>
      <c r="T507" s="1">
        <v>9096010</v>
      </c>
      <c r="U507" s="1" t="s">
        <v>17557</v>
      </c>
      <c r="V507" s="1" t="s">
        <v>38</v>
      </c>
      <c r="W507" s="1" t="s">
        <v>39</v>
      </c>
      <c r="X507" s="9">
        <v>46175.732766203706</v>
      </c>
      <c r="Y507" s="9">
        <v>46176.711805555555</v>
      </c>
      <c r="Z507" s="9">
        <v>46178.732766203706</v>
      </c>
      <c r="AA507" s="1" t="s">
        <v>40</v>
      </c>
      <c r="AB507" s="1" t="s">
        <v>520</v>
      </c>
      <c r="AC507" s="1" t="s">
        <v>104</v>
      </c>
      <c r="AD507" s="1" t="s">
        <v>43</v>
      </c>
      <c r="AE507" s="1" t="s">
        <v>44</v>
      </c>
      <c r="AF507" s="1" t="s">
        <v>2302</v>
      </c>
      <c r="AG507" s="1">
        <v>45</v>
      </c>
      <c r="AH507" s="1">
        <v>45</v>
      </c>
      <c r="AI507" s="1" t="s">
        <v>1669</v>
      </c>
      <c r="AJ507" s="9">
        <v>46224.797569444447</v>
      </c>
      <c r="AN507" s="1">
        <f>_xlfn.XLOOKUP(B507,'Exportar Planilha'!B:B,'Exportar Planilha'!E:E)</f>
        <v>0</v>
      </c>
    </row>
    <row r="508" spans="1:40" hidden="1">
      <c r="A508" s="1" t="s">
        <v>2848</v>
      </c>
      <c r="B508" s="1" t="s">
        <v>2849</v>
      </c>
      <c r="C508" s="1">
        <v>212600389</v>
      </c>
      <c r="D508" s="1">
        <v>8812</v>
      </c>
      <c r="E508" s="1" t="s">
        <v>17070</v>
      </c>
      <c r="F508" s="1" t="s">
        <v>32</v>
      </c>
      <c r="G508" s="1" t="s">
        <v>33</v>
      </c>
      <c r="H508" s="1" t="s">
        <v>32</v>
      </c>
      <c r="I508" s="1" t="s">
        <v>33</v>
      </c>
      <c r="J508" s="1" t="s">
        <v>35</v>
      </c>
      <c r="K508" s="1">
        <v>1328363</v>
      </c>
      <c r="L508" s="1">
        <v>2026</v>
      </c>
      <c r="M508" s="1" t="s">
        <v>17071</v>
      </c>
      <c r="N508" s="1" t="s">
        <v>10032</v>
      </c>
      <c r="O508" s="1" t="s">
        <v>434</v>
      </c>
      <c r="P508" s="1">
        <v>5700733055</v>
      </c>
      <c r="Q508" s="8" t="s">
        <v>434</v>
      </c>
      <c r="R508" s="8"/>
      <c r="S508" s="1">
        <v>671203</v>
      </c>
      <c r="T508" s="1">
        <v>9024127</v>
      </c>
      <c r="U508" s="1" t="s">
        <v>17558</v>
      </c>
      <c r="V508" s="1" t="s">
        <v>38</v>
      </c>
      <c r="W508" s="1" t="s">
        <v>39</v>
      </c>
      <c r="X508" s="9">
        <v>46115.637870370374</v>
      </c>
      <c r="Y508" s="9">
        <v>46116.645833333336</v>
      </c>
      <c r="Z508" s="9">
        <v>46118.637870370374</v>
      </c>
      <c r="AA508" s="1" t="s">
        <v>40</v>
      </c>
      <c r="AB508" s="1" t="s">
        <v>436</v>
      </c>
      <c r="AC508" s="1" t="s">
        <v>182</v>
      </c>
      <c r="AD508" s="1" t="s">
        <v>43</v>
      </c>
      <c r="AE508" s="1" t="s">
        <v>44</v>
      </c>
      <c r="AF508" s="1" t="s">
        <v>2852</v>
      </c>
      <c r="AG508" s="1">
        <v>15</v>
      </c>
      <c r="AH508" s="1">
        <v>5</v>
      </c>
      <c r="AI508" s="1" t="s">
        <v>65</v>
      </c>
      <c r="AJ508" s="9">
        <v>46224.797569444447</v>
      </c>
      <c r="AN508" s="1">
        <f>_xlfn.XLOOKUP(B508,'Exportar Planilha'!B:B,'Exportar Planilha'!E:E)</f>
        <v>0</v>
      </c>
    </row>
    <row r="509" spans="1:40" hidden="1">
      <c r="A509" s="1" t="s">
        <v>7534</v>
      </c>
      <c r="B509" s="1" t="s">
        <v>7535</v>
      </c>
      <c r="C509" s="1">
        <v>212600170</v>
      </c>
      <c r="D509" s="1">
        <v>8812</v>
      </c>
      <c r="E509" s="1" t="s">
        <v>17070</v>
      </c>
      <c r="F509" s="1" t="s">
        <v>32</v>
      </c>
      <c r="G509" s="1" t="s">
        <v>33</v>
      </c>
      <c r="H509" s="1" t="s">
        <v>32</v>
      </c>
      <c r="I509" s="1" t="s">
        <v>33</v>
      </c>
      <c r="J509" s="1" t="s">
        <v>35</v>
      </c>
      <c r="K509" s="1">
        <v>1309667</v>
      </c>
      <c r="L509" s="1">
        <v>2026</v>
      </c>
      <c r="M509" s="1" t="s">
        <v>17071</v>
      </c>
      <c r="N509" s="1" t="s">
        <v>10032</v>
      </c>
      <c r="O509" s="1" t="s">
        <v>351</v>
      </c>
      <c r="P509" s="1">
        <v>5700736149</v>
      </c>
      <c r="Q509" s="8" t="s">
        <v>351</v>
      </c>
      <c r="R509" s="8"/>
      <c r="S509" s="1">
        <v>619508</v>
      </c>
      <c r="T509" s="1">
        <v>8941934</v>
      </c>
      <c r="U509" s="1" t="s">
        <v>17559</v>
      </c>
      <c r="V509" s="1" t="s">
        <v>38</v>
      </c>
      <c r="W509" s="1" t="s">
        <v>39</v>
      </c>
      <c r="X509" s="9">
        <v>46057.399409722224</v>
      </c>
      <c r="Y509" s="9">
        <v>46058.75277777778</v>
      </c>
      <c r="Z509" s="9">
        <v>46060.399409722224</v>
      </c>
      <c r="AA509" s="1" t="s">
        <v>40</v>
      </c>
      <c r="AB509" s="1" t="s">
        <v>716</v>
      </c>
      <c r="AC509" s="1" t="s">
        <v>383</v>
      </c>
      <c r="AD509" s="1" t="s">
        <v>43</v>
      </c>
      <c r="AE509" s="1" t="s">
        <v>44</v>
      </c>
      <c r="AF509" s="1" t="s">
        <v>7538</v>
      </c>
      <c r="AG509" s="1">
        <v>15</v>
      </c>
      <c r="AH509" s="1">
        <v>5</v>
      </c>
      <c r="AI509" s="1" t="s">
        <v>400</v>
      </c>
      <c r="AJ509" s="9">
        <v>46224.797569444447</v>
      </c>
      <c r="AN509" s="1">
        <f>_xlfn.XLOOKUP(B509,'Exportar Planilha'!B:B,'Exportar Planilha'!E:E)</f>
        <v>0</v>
      </c>
    </row>
    <row r="510" spans="1:40" hidden="1">
      <c r="A510" s="1" t="s">
        <v>3589</v>
      </c>
      <c r="B510" s="1" t="s">
        <v>3590</v>
      </c>
      <c r="C510" s="1">
        <v>212600346</v>
      </c>
      <c r="D510" s="1">
        <v>8812</v>
      </c>
      <c r="E510" s="1" t="s">
        <v>17070</v>
      </c>
      <c r="F510" s="1" t="s">
        <v>32</v>
      </c>
      <c r="G510" s="1" t="s">
        <v>33</v>
      </c>
      <c r="H510" s="1" t="s">
        <v>32</v>
      </c>
      <c r="I510" s="1" t="s">
        <v>33</v>
      </c>
      <c r="J510" s="1" t="s">
        <v>35</v>
      </c>
      <c r="K510" s="1">
        <v>1324700</v>
      </c>
      <c r="L510" s="1">
        <v>2026</v>
      </c>
      <c r="M510" s="1" t="s">
        <v>17071</v>
      </c>
      <c r="N510" s="1" t="s">
        <v>10032</v>
      </c>
      <c r="O510" s="1" t="s">
        <v>351</v>
      </c>
      <c r="P510" s="1">
        <v>5700737084</v>
      </c>
      <c r="Q510" s="8" t="s">
        <v>351</v>
      </c>
      <c r="R510" s="8"/>
      <c r="S510" s="1">
        <v>659716</v>
      </c>
      <c r="T510" s="1">
        <v>8937509</v>
      </c>
      <c r="U510" s="1" t="s">
        <v>17560</v>
      </c>
      <c r="V510" s="1" t="s">
        <v>38</v>
      </c>
      <c r="W510" s="1" t="s">
        <v>39</v>
      </c>
      <c r="X510" s="9">
        <v>46105.463240740741</v>
      </c>
      <c r="Y510" s="9">
        <v>46106.590277777781</v>
      </c>
      <c r="Z510" s="9">
        <v>46108.463240740741</v>
      </c>
      <c r="AA510" s="1" t="s">
        <v>40</v>
      </c>
      <c r="AB510" s="1" t="s">
        <v>480</v>
      </c>
      <c r="AC510" s="1" t="s">
        <v>182</v>
      </c>
      <c r="AD510" s="1" t="s">
        <v>43</v>
      </c>
      <c r="AE510" s="1" t="s">
        <v>44</v>
      </c>
      <c r="AF510" s="1" t="s">
        <v>3593</v>
      </c>
      <c r="AG510" s="1">
        <v>15</v>
      </c>
      <c r="AH510" s="1">
        <v>15</v>
      </c>
      <c r="AI510" s="1" t="s">
        <v>65</v>
      </c>
      <c r="AJ510" s="9">
        <v>46224.797569444447</v>
      </c>
      <c r="AN510" s="1">
        <f>_xlfn.XLOOKUP(B510,'Exportar Planilha'!B:B,'Exportar Planilha'!E:E)</f>
        <v>0</v>
      </c>
    </row>
    <row r="511" spans="1:40" hidden="1">
      <c r="A511" s="1" t="s">
        <v>3935</v>
      </c>
      <c r="B511" s="1" t="s">
        <v>3936</v>
      </c>
      <c r="C511" s="1">
        <v>412600327</v>
      </c>
      <c r="D511" s="1">
        <v>8812</v>
      </c>
      <c r="E511" s="1" t="s">
        <v>17070</v>
      </c>
      <c r="F511" s="1" t="s">
        <v>32</v>
      </c>
      <c r="G511" s="1" t="s">
        <v>33</v>
      </c>
      <c r="H511" s="1" t="s">
        <v>32</v>
      </c>
      <c r="I511" s="1" t="s">
        <v>33</v>
      </c>
      <c r="J511" s="1" t="s">
        <v>35</v>
      </c>
      <c r="K511" s="1">
        <v>1318107</v>
      </c>
      <c r="L511" s="1">
        <v>2026</v>
      </c>
      <c r="M511" s="1" t="s">
        <v>17071</v>
      </c>
      <c r="N511" s="1" t="s">
        <v>13191</v>
      </c>
      <c r="O511" s="1" t="s">
        <v>419</v>
      </c>
      <c r="P511" s="1">
        <v>5700738107</v>
      </c>
      <c r="Q511" s="8" t="s">
        <v>419</v>
      </c>
      <c r="R511" s="8"/>
      <c r="S511" s="1">
        <v>642382</v>
      </c>
      <c r="T511" s="1">
        <v>8631167</v>
      </c>
      <c r="U511" s="1" t="s">
        <v>17561</v>
      </c>
      <c r="V511" s="1" t="s">
        <v>38</v>
      </c>
      <c r="W511" s="1" t="s">
        <v>39</v>
      </c>
      <c r="X511" s="9">
        <v>46088.686886574076</v>
      </c>
      <c r="Y511" s="9">
        <v>46090.424340277779</v>
      </c>
      <c r="Z511" s="9">
        <v>46091.686886574076</v>
      </c>
      <c r="AA511" s="1" t="s">
        <v>40</v>
      </c>
      <c r="AB511" s="1" t="s">
        <v>287</v>
      </c>
      <c r="AC511" s="1" t="s">
        <v>421</v>
      </c>
      <c r="AD511" s="1" t="s">
        <v>43</v>
      </c>
      <c r="AE511" s="1" t="s">
        <v>44</v>
      </c>
      <c r="AF511" s="1" t="s">
        <v>3939</v>
      </c>
      <c r="AG511" s="1">
        <v>15</v>
      </c>
      <c r="AH511" s="1">
        <v>15</v>
      </c>
      <c r="AI511" s="1" t="s">
        <v>159</v>
      </c>
      <c r="AJ511" s="9">
        <v>46224.797569444447</v>
      </c>
      <c r="AN511" s="1">
        <f>_xlfn.XLOOKUP(B511,'Exportar Planilha'!B:B,'Exportar Planilha'!E:E)</f>
        <v>0</v>
      </c>
    </row>
    <row r="512" spans="1:40" hidden="1">
      <c r="A512" s="1" t="s">
        <v>4126</v>
      </c>
      <c r="B512" s="1" t="s">
        <v>4127</v>
      </c>
      <c r="C512" s="1">
        <v>112600440</v>
      </c>
      <c r="D512" s="1">
        <v>8812</v>
      </c>
      <c r="E512" s="1" t="s">
        <v>17070</v>
      </c>
      <c r="F512" s="1" t="s">
        <v>32</v>
      </c>
      <c r="G512" s="1" t="s">
        <v>34</v>
      </c>
      <c r="H512" s="1" t="s">
        <v>32</v>
      </c>
      <c r="I512" s="1" t="s">
        <v>34</v>
      </c>
      <c r="J512" s="1" t="s">
        <v>35</v>
      </c>
      <c r="K512" s="1">
        <v>1331622</v>
      </c>
      <c r="L512" s="1">
        <v>2026</v>
      </c>
      <c r="M512" s="1" t="s">
        <v>17071</v>
      </c>
      <c r="N512" s="1" t="s">
        <v>9468</v>
      </c>
      <c r="O512" s="1" t="s">
        <v>526</v>
      </c>
      <c r="P512" s="1">
        <v>5700739070</v>
      </c>
      <c r="Q512" s="8" t="s">
        <v>526</v>
      </c>
      <c r="R512" s="8"/>
      <c r="S512" s="1">
        <v>861315</v>
      </c>
      <c r="T512" s="1">
        <v>8964855</v>
      </c>
      <c r="U512" s="1" t="s">
        <v>17562</v>
      </c>
      <c r="V512" s="1" t="s">
        <v>38</v>
      </c>
      <c r="W512" s="1" t="s">
        <v>39</v>
      </c>
      <c r="X512" s="9">
        <v>46125.580138888887</v>
      </c>
      <c r="Y512" s="9">
        <v>46126.75</v>
      </c>
      <c r="Z512" s="9">
        <v>46128.580138888887</v>
      </c>
      <c r="AA512" s="1" t="s">
        <v>40</v>
      </c>
      <c r="AB512" s="1" t="s">
        <v>94</v>
      </c>
      <c r="AC512" s="1" t="s">
        <v>323</v>
      </c>
      <c r="AD512" s="1" t="s">
        <v>43</v>
      </c>
      <c r="AE512" s="1" t="s">
        <v>44</v>
      </c>
      <c r="AF512" s="1" t="s">
        <v>4130</v>
      </c>
      <c r="AG512" s="1">
        <v>10</v>
      </c>
      <c r="AH512" s="1">
        <v>10</v>
      </c>
      <c r="AI512" s="1" t="s">
        <v>589</v>
      </c>
      <c r="AJ512" s="9">
        <v>46224.797569444447</v>
      </c>
      <c r="AN512" s="1">
        <f>_xlfn.XLOOKUP(B512,'Exportar Planilha'!B:B,'Exportar Planilha'!E:E)</f>
        <v>0</v>
      </c>
    </row>
    <row r="513" spans="1:40" hidden="1">
      <c r="A513" s="1" t="s">
        <v>2977</v>
      </c>
      <c r="B513" s="1" t="s">
        <v>2978</v>
      </c>
      <c r="C513" s="1">
        <v>212600224</v>
      </c>
      <c r="D513" s="1">
        <v>8812</v>
      </c>
      <c r="E513" s="1" t="s">
        <v>17070</v>
      </c>
      <c r="F513" s="1" t="s">
        <v>32</v>
      </c>
      <c r="G513" s="1" t="s">
        <v>33</v>
      </c>
      <c r="H513" s="1" t="s">
        <v>32</v>
      </c>
      <c r="I513" s="1" t="s">
        <v>33</v>
      </c>
      <c r="J513" s="1" t="s">
        <v>35</v>
      </c>
      <c r="K513" s="1">
        <v>1312913</v>
      </c>
      <c r="L513" s="1">
        <v>2026</v>
      </c>
      <c r="M513" s="1" t="s">
        <v>17071</v>
      </c>
      <c r="N513" s="1" t="s">
        <v>10032</v>
      </c>
      <c r="O513" s="1" t="s">
        <v>471</v>
      </c>
      <c r="P513" s="1">
        <v>5700742014</v>
      </c>
      <c r="Q513" s="8" t="s">
        <v>471</v>
      </c>
      <c r="R513" s="8"/>
      <c r="S513" s="1">
        <v>678565</v>
      </c>
      <c r="T513" s="1">
        <v>8865995</v>
      </c>
      <c r="U513" s="1" t="s">
        <v>17563</v>
      </c>
      <c r="V513" s="1" t="s">
        <v>38</v>
      </c>
      <c r="W513" s="1" t="s">
        <v>39</v>
      </c>
      <c r="X513" s="9">
        <v>46068.854872685188</v>
      </c>
      <c r="Y513" s="9">
        <v>46070.015277777777</v>
      </c>
      <c r="Z513" s="9">
        <v>46071.854872685188</v>
      </c>
      <c r="AA513" s="1" t="s">
        <v>40</v>
      </c>
      <c r="AB513" s="1" t="s">
        <v>595</v>
      </c>
      <c r="AC513" s="1" t="s">
        <v>383</v>
      </c>
      <c r="AD513" s="1" t="s">
        <v>43</v>
      </c>
      <c r="AE513" s="1" t="s">
        <v>44</v>
      </c>
      <c r="AF513" s="1" t="s">
        <v>2981</v>
      </c>
      <c r="AG513" s="1">
        <v>15</v>
      </c>
      <c r="AH513" s="1">
        <v>15</v>
      </c>
      <c r="AI513" s="1" t="s">
        <v>65</v>
      </c>
      <c r="AJ513" s="9">
        <v>46224.797569444447</v>
      </c>
      <c r="AN513" s="1">
        <f>_xlfn.XLOOKUP(B513,'Exportar Planilha'!B:B,'Exportar Planilha'!E:E)</f>
        <v>0</v>
      </c>
    </row>
    <row r="514" spans="1:40">
      <c r="A514" s="1" t="s">
        <v>3090</v>
      </c>
      <c r="B514" s="1" t="s">
        <v>3091</v>
      </c>
      <c r="C514" s="1">
        <v>662600175</v>
      </c>
      <c r="D514" s="1">
        <v>8385</v>
      </c>
      <c r="E514" s="1" t="s">
        <v>17100</v>
      </c>
      <c r="F514" s="1" t="s">
        <v>32</v>
      </c>
      <c r="G514" s="1" t="s">
        <v>33</v>
      </c>
      <c r="H514" s="1" t="s">
        <v>32</v>
      </c>
      <c r="I514" s="1" t="s">
        <v>33</v>
      </c>
      <c r="J514" s="1" t="s">
        <v>35</v>
      </c>
      <c r="K514" s="1">
        <v>1320004</v>
      </c>
      <c r="L514" s="1">
        <v>2026</v>
      </c>
      <c r="M514" s="1" t="s">
        <v>17071</v>
      </c>
      <c r="N514" s="1" t="s">
        <v>12149</v>
      </c>
      <c r="O514" s="1" t="s">
        <v>404</v>
      </c>
      <c r="P514" s="1">
        <v>5700726039</v>
      </c>
      <c r="Q514" s="8" t="e">
        <v>#N/A</v>
      </c>
      <c r="R514" s="8"/>
      <c r="S514" s="1">
        <v>825332</v>
      </c>
      <c r="T514" s="1">
        <v>9378327</v>
      </c>
      <c r="U514" s="1" t="s">
        <v>17564</v>
      </c>
      <c r="V514" s="1" t="s">
        <v>38</v>
      </c>
      <c r="W514" s="1" t="s">
        <v>39</v>
      </c>
      <c r="X514" s="9">
        <v>46093.904652777775</v>
      </c>
      <c r="Y514" s="9">
        <v>46095.513078703705</v>
      </c>
      <c r="Z514" s="9">
        <v>46096.904652777775</v>
      </c>
      <c r="AA514" s="1" t="s">
        <v>40</v>
      </c>
      <c r="AB514" s="1" t="s">
        <v>950</v>
      </c>
      <c r="AC514" s="1" t="s">
        <v>198</v>
      </c>
      <c r="AD514" s="1" t="s">
        <v>43</v>
      </c>
      <c r="AE514" s="1" t="s">
        <v>199</v>
      </c>
      <c r="AF514" s="1" t="s">
        <v>3094</v>
      </c>
      <c r="AG514" s="1">
        <v>15</v>
      </c>
      <c r="AH514" s="1">
        <v>5</v>
      </c>
      <c r="AJ514" s="9">
        <v>15</v>
      </c>
      <c r="AK514" s="1" t="str">
        <f>VLOOKUP(C514,[1]Planilha1!$C:$AK,35,0)</f>
        <v>ÑOK</v>
      </c>
      <c r="AL514" s="1" t="str">
        <f>VLOOKUP(C514,[1]Planilha1!$C:$AM,36,0)</f>
        <v>QUEIMADO</v>
      </c>
      <c r="AM514" s="1" t="str">
        <f>VLOOKUP(C514,[1]Planilha1!$C:$AM,37,0)</f>
        <v>NÃO</v>
      </c>
      <c r="AN514" s="1" t="str">
        <f>_xlfn.XLOOKUP(B514,'Exportar Planilha'!B:B,'Exportar Planilha'!E:E)</f>
        <v>Tem a palavra queimado E TRAFO</v>
      </c>
    </row>
    <row r="515" spans="1:40" hidden="1">
      <c r="A515" s="1" t="s">
        <v>7986</v>
      </c>
      <c r="B515" s="1" t="s">
        <v>7987</v>
      </c>
      <c r="C515" s="1">
        <v>612600086</v>
      </c>
      <c r="D515" s="1">
        <v>8812</v>
      </c>
      <c r="E515" s="1" t="s">
        <v>17070</v>
      </c>
      <c r="F515" s="1" t="s">
        <v>32</v>
      </c>
      <c r="G515" s="1" t="s">
        <v>33</v>
      </c>
      <c r="H515" s="1" t="s">
        <v>32</v>
      </c>
      <c r="I515" s="1" t="s">
        <v>33</v>
      </c>
      <c r="J515" s="1" t="s">
        <v>35</v>
      </c>
      <c r="K515" s="1">
        <v>1289480</v>
      </c>
      <c r="L515" s="1">
        <v>2026</v>
      </c>
      <c r="M515" s="1" t="s">
        <v>17073</v>
      </c>
      <c r="N515" s="1" t="s">
        <v>11553</v>
      </c>
      <c r="O515" s="1" t="s">
        <v>374</v>
      </c>
      <c r="P515" s="1">
        <v>5700746004</v>
      </c>
      <c r="Q515" s="8" t="s">
        <v>374</v>
      </c>
      <c r="R515" s="8"/>
      <c r="S515" s="1">
        <v>813685</v>
      </c>
      <c r="T515" s="1">
        <v>9206138</v>
      </c>
      <c r="U515" s="1" t="s">
        <v>17565</v>
      </c>
      <c r="V515" s="1" t="s">
        <v>38</v>
      </c>
      <c r="W515" s="1" t="s">
        <v>39</v>
      </c>
      <c r="X515" s="9">
        <v>46041.905810185184</v>
      </c>
      <c r="Y515" s="9">
        <v>46042.868055555555</v>
      </c>
      <c r="Z515" s="9">
        <v>46044.905810185184</v>
      </c>
      <c r="AA515" s="1" t="s">
        <v>232</v>
      </c>
      <c r="AB515" s="1" t="s">
        <v>132</v>
      </c>
      <c r="AC515" s="1" t="s">
        <v>149</v>
      </c>
      <c r="AD515" s="1" t="s">
        <v>43</v>
      </c>
      <c r="AE515" s="1" t="s">
        <v>44</v>
      </c>
      <c r="AF515" s="1" t="s">
        <v>7990</v>
      </c>
      <c r="AG515" s="1">
        <v>15</v>
      </c>
      <c r="AH515" s="1">
        <v>10</v>
      </c>
      <c r="AI515" s="1" t="s">
        <v>159</v>
      </c>
      <c r="AJ515" s="9">
        <v>46224.797569444447</v>
      </c>
      <c r="AN515" s="1">
        <f>_xlfn.XLOOKUP(B515,'Exportar Planilha'!B:B,'Exportar Planilha'!E:E)</f>
        <v>0</v>
      </c>
    </row>
    <row r="516" spans="1:40" hidden="1">
      <c r="A516" s="1" t="s">
        <v>2006</v>
      </c>
      <c r="B516" s="1" t="s">
        <v>2007</v>
      </c>
      <c r="C516" s="1">
        <v>612600530</v>
      </c>
      <c r="D516" s="1">
        <v>8812</v>
      </c>
      <c r="E516" s="1" t="s">
        <v>17070</v>
      </c>
      <c r="F516" s="1" t="s">
        <v>32</v>
      </c>
      <c r="G516" s="1" t="s">
        <v>34</v>
      </c>
      <c r="H516" s="1" t="s">
        <v>32</v>
      </c>
      <c r="I516" s="1" t="s">
        <v>2009</v>
      </c>
      <c r="J516" s="1" t="s">
        <v>35</v>
      </c>
      <c r="K516" s="1">
        <v>1345769</v>
      </c>
      <c r="L516" s="1">
        <v>2026</v>
      </c>
      <c r="M516" s="1" t="s">
        <v>17071</v>
      </c>
      <c r="N516" s="1" t="s">
        <v>11553</v>
      </c>
      <c r="O516" s="1" t="s">
        <v>367</v>
      </c>
      <c r="P516" s="1">
        <v>5700754016</v>
      </c>
      <c r="Q516" s="8" t="s">
        <v>367</v>
      </c>
      <c r="R516" s="8"/>
      <c r="S516" s="1">
        <v>825282</v>
      </c>
      <c r="T516" s="1">
        <v>9257394</v>
      </c>
      <c r="U516" s="1" t="s">
        <v>17566</v>
      </c>
      <c r="V516" s="1" t="s">
        <v>38</v>
      </c>
      <c r="W516" s="1" t="s">
        <v>39</v>
      </c>
      <c r="X516" s="9">
        <v>46155.89335648148</v>
      </c>
      <c r="Y516" s="9">
        <v>46156.65625</v>
      </c>
      <c r="Z516" s="9">
        <v>46158.89335648148</v>
      </c>
      <c r="AA516" s="1" t="s">
        <v>232</v>
      </c>
      <c r="AB516" s="1" t="s">
        <v>302</v>
      </c>
      <c r="AC516" s="1" t="s">
        <v>149</v>
      </c>
      <c r="AD516" s="1" t="s">
        <v>43</v>
      </c>
      <c r="AE516" s="1" t="s">
        <v>44</v>
      </c>
      <c r="AF516" s="1" t="s">
        <v>2011</v>
      </c>
      <c r="AG516" s="1">
        <v>15</v>
      </c>
      <c r="AH516" s="1">
        <v>5</v>
      </c>
      <c r="AI516" s="1" t="s">
        <v>159</v>
      </c>
      <c r="AJ516" s="9">
        <v>46224.797569444447</v>
      </c>
      <c r="AN516" s="1">
        <f>_xlfn.XLOOKUP(B516,'Exportar Planilha'!B:B,'Exportar Planilha'!E:E)</f>
        <v>0</v>
      </c>
    </row>
    <row r="517" spans="1:40" hidden="1">
      <c r="A517" s="1" t="s">
        <v>6670</v>
      </c>
      <c r="B517" s="1" t="s">
        <v>6671</v>
      </c>
      <c r="C517" s="1">
        <v>712600049</v>
      </c>
      <c r="D517" s="1">
        <v>8812</v>
      </c>
      <c r="E517" s="1" t="s">
        <v>17070</v>
      </c>
      <c r="F517" s="1" t="s">
        <v>32</v>
      </c>
      <c r="G517" s="1" t="s">
        <v>33</v>
      </c>
      <c r="H517" s="1" t="s">
        <v>32</v>
      </c>
      <c r="I517" s="1" t="s">
        <v>33</v>
      </c>
      <c r="J517" s="1" t="s">
        <v>35</v>
      </c>
      <c r="K517" s="1">
        <v>1281121</v>
      </c>
      <c r="L517" s="1">
        <v>2026</v>
      </c>
      <c r="M517" s="1" t="s">
        <v>17071</v>
      </c>
      <c r="N517" s="1" t="s">
        <v>12298</v>
      </c>
      <c r="O517" s="1" t="s">
        <v>336</v>
      </c>
      <c r="P517" s="1">
        <v>5700756078</v>
      </c>
      <c r="Q517" s="8" t="s">
        <v>336</v>
      </c>
      <c r="R517" s="8"/>
      <c r="S517" s="1">
        <v>832481</v>
      </c>
      <c r="T517" s="1">
        <v>9071879</v>
      </c>
      <c r="U517" s="1" t="s">
        <v>17567</v>
      </c>
      <c r="V517" s="1" t="s">
        <v>38</v>
      </c>
      <c r="W517" s="1" t="s">
        <v>39</v>
      </c>
      <c r="X517" s="9">
        <v>46033.864004629628</v>
      </c>
      <c r="Y517" s="9">
        <v>46034.604166666664</v>
      </c>
      <c r="Z517" s="9">
        <v>46036.864004629628</v>
      </c>
      <c r="AA517" s="1" t="s">
        <v>40</v>
      </c>
      <c r="AB517" s="1" t="s">
        <v>2099</v>
      </c>
      <c r="AC517" s="1" t="s">
        <v>63</v>
      </c>
      <c r="AD517" s="1" t="s">
        <v>43</v>
      </c>
      <c r="AE517" s="1" t="s">
        <v>44</v>
      </c>
      <c r="AF517" s="1" t="s">
        <v>6674</v>
      </c>
      <c r="AG517" s="1">
        <v>15</v>
      </c>
      <c r="AH517" s="1">
        <v>5</v>
      </c>
      <c r="AI517" s="1" t="s">
        <v>400</v>
      </c>
      <c r="AJ517" s="9">
        <v>46224.797569444447</v>
      </c>
      <c r="AN517" s="1">
        <f>_xlfn.XLOOKUP(B517,'Exportar Planilha'!B:B,'Exportar Planilha'!E:E)</f>
        <v>0</v>
      </c>
    </row>
    <row r="518" spans="1:40" hidden="1">
      <c r="A518" s="1" t="s">
        <v>476</v>
      </c>
      <c r="B518" s="1" t="s">
        <v>477</v>
      </c>
      <c r="C518" s="1">
        <v>212600062</v>
      </c>
      <c r="D518" s="1">
        <v>8812</v>
      </c>
      <c r="E518" s="1" t="s">
        <v>17070</v>
      </c>
      <c r="F518" s="1" t="s">
        <v>32</v>
      </c>
      <c r="G518" s="1" t="s">
        <v>34</v>
      </c>
      <c r="H518" s="1" t="s">
        <v>32</v>
      </c>
      <c r="I518" s="1" t="s">
        <v>34</v>
      </c>
      <c r="J518" s="1" t="s">
        <v>35</v>
      </c>
      <c r="K518" s="1">
        <v>1283980</v>
      </c>
      <c r="L518" s="1">
        <v>2026</v>
      </c>
      <c r="M518" s="1" t="s">
        <v>17071</v>
      </c>
      <c r="N518" s="1" t="s">
        <v>10032</v>
      </c>
      <c r="O518" s="1" t="s">
        <v>351</v>
      </c>
      <c r="P518" s="1">
        <v>5700758084</v>
      </c>
      <c r="Q518" s="8" t="s">
        <v>351</v>
      </c>
      <c r="R518" s="8"/>
      <c r="S518" s="1">
        <v>670996</v>
      </c>
      <c r="T518" s="1">
        <v>8937813</v>
      </c>
      <c r="U518" s="1" t="s">
        <v>17568</v>
      </c>
      <c r="V518" s="1" t="s">
        <v>38</v>
      </c>
      <c r="W518" s="1" t="s">
        <v>39</v>
      </c>
      <c r="X518" s="9">
        <v>46032.733356481483</v>
      </c>
      <c r="Y518" s="9">
        <v>46034.999305555553</v>
      </c>
      <c r="Z518" s="9">
        <v>46035.733356481483</v>
      </c>
      <c r="AA518" s="1" t="s">
        <v>40</v>
      </c>
      <c r="AB518" s="1" t="s">
        <v>480</v>
      </c>
      <c r="AC518" s="1" t="s">
        <v>95</v>
      </c>
      <c r="AD518" s="1" t="s">
        <v>43</v>
      </c>
      <c r="AE518" s="1" t="s">
        <v>44</v>
      </c>
      <c r="AF518" s="1" t="s">
        <v>481</v>
      </c>
      <c r="AG518" s="1">
        <v>15</v>
      </c>
      <c r="AH518" s="1">
        <v>15</v>
      </c>
      <c r="AI518" s="1" t="s">
        <v>482</v>
      </c>
      <c r="AJ518" s="9">
        <v>46224.797569444447</v>
      </c>
      <c r="AN518" s="1">
        <f>_xlfn.XLOOKUP(B518,'Exportar Planilha'!B:B,'Exportar Planilha'!E:E)</f>
        <v>0</v>
      </c>
    </row>
    <row r="519" spans="1:40" hidden="1">
      <c r="A519" s="1" t="s">
        <v>4923</v>
      </c>
      <c r="B519" s="1" t="s">
        <v>4924</v>
      </c>
      <c r="C519" s="1">
        <v>312600285</v>
      </c>
      <c r="D519" s="1">
        <v>8812</v>
      </c>
      <c r="E519" s="1" t="s">
        <v>17070</v>
      </c>
      <c r="F519" s="1" t="s">
        <v>32</v>
      </c>
      <c r="G519" s="1" t="s">
        <v>285</v>
      </c>
      <c r="J519" s="1" t="s">
        <v>35</v>
      </c>
      <c r="K519" s="1">
        <v>1338937</v>
      </c>
      <c r="L519" s="1">
        <v>2026</v>
      </c>
      <c r="M519" s="1" t="s">
        <v>17071</v>
      </c>
      <c r="N519" s="1" t="s">
        <v>10852</v>
      </c>
      <c r="O519" s="1" t="s">
        <v>427</v>
      </c>
      <c r="P519" s="1">
        <v>5700759071</v>
      </c>
      <c r="Q519" s="8" t="s">
        <v>427</v>
      </c>
      <c r="R519" s="8"/>
      <c r="S519" s="1">
        <v>740642</v>
      </c>
      <c r="T519" s="1">
        <v>8802141</v>
      </c>
      <c r="U519" s="1" t="s">
        <v>17569</v>
      </c>
      <c r="V519" s="1" t="s">
        <v>38</v>
      </c>
      <c r="W519" s="1" t="s">
        <v>39</v>
      </c>
      <c r="X519" s="9">
        <v>46144.474212962959</v>
      </c>
      <c r="Y519" s="9">
        <v>46145.50277777778</v>
      </c>
      <c r="Z519" s="9">
        <v>46147.474212962959</v>
      </c>
      <c r="AA519" s="1" t="s">
        <v>40</v>
      </c>
      <c r="AB519" s="1" t="s">
        <v>1326</v>
      </c>
      <c r="AC519" s="1" t="s">
        <v>690</v>
      </c>
      <c r="AD519" s="1" t="s">
        <v>43</v>
      </c>
      <c r="AE519" s="1" t="s">
        <v>44</v>
      </c>
      <c r="AF519" s="1" t="s">
        <v>4927</v>
      </c>
      <c r="AG519" s="1">
        <v>15</v>
      </c>
      <c r="AH519" s="1">
        <v>5</v>
      </c>
      <c r="AI519" s="1" t="s">
        <v>1287</v>
      </c>
      <c r="AJ519" s="9">
        <v>46224.797569444447</v>
      </c>
      <c r="AN519" s="1">
        <f>_xlfn.XLOOKUP(B519,'Exportar Planilha'!B:B,'Exportar Planilha'!E:E)</f>
        <v>0</v>
      </c>
    </row>
    <row r="520" spans="1:40">
      <c r="A520" s="1" t="s">
        <v>4219</v>
      </c>
      <c r="B520" s="1" t="s">
        <v>4220</v>
      </c>
      <c r="C520" s="1">
        <v>712600156</v>
      </c>
      <c r="D520" s="1">
        <v>8385</v>
      </c>
      <c r="E520" s="1" t="s">
        <v>17070</v>
      </c>
      <c r="F520" s="1" t="s">
        <v>109</v>
      </c>
      <c r="G520" s="1" t="s">
        <v>285</v>
      </c>
      <c r="H520" s="1" t="s">
        <v>109</v>
      </c>
      <c r="I520" s="1" t="s">
        <v>285</v>
      </c>
      <c r="J520" s="1" t="s">
        <v>35</v>
      </c>
      <c r="K520" s="1">
        <v>1312915</v>
      </c>
      <c r="L520" s="1">
        <v>2026</v>
      </c>
      <c r="M520" s="1" t="s">
        <v>17071</v>
      </c>
      <c r="N520" s="1" t="s">
        <v>12298</v>
      </c>
      <c r="O520" s="1" t="s">
        <v>647</v>
      </c>
      <c r="P520" s="1">
        <v>5700737111</v>
      </c>
      <c r="Q520" s="8" t="e">
        <v>#N/A</v>
      </c>
      <c r="R520" s="8"/>
      <c r="S520" s="1">
        <v>724191</v>
      </c>
      <c r="T520" s="1">
        <v>9052350</v>
      </c>
      <c r="U520" s="1" t="s">
        <v>17570</v>
      </c>
      <c r="V520" s="1" t="s">
        <v>38</v>
      </c>
      <c r="W520" s="1" t="s">
        <v>39</v>
      </c>
      <c r="X520" s="9">
        <v>46069.802557870367</v>
      </c>
      <c r="Y520" s="9">
        <v>46070.561273148145</v>
      </c>
      <c r="Z520" s="9">
        <v>46072.802557870367</v>
      </c>
      <c r="AA520" s="1" t="s">
        <v>40</v>
      </c>
      <c r="AB520" s="1" t="s">
        <v>520</v>
      </c>
      <c r="AC520" s="1" t="s">
        <v>63</v>
      </c>
      <c r="AD520" s="1" t="s">
        <v>43</v>
      </c>
      <c r="AE520" s="1" t="s">
        <v>44</v>
      </c>
      <c r="AF520" s="1" t="s">
        <v>4223</v>
      </c>
      <c r="AI520" s="1" t="s">
        <v>385</v>
      </c>
      <c r="AJ520" s="9">
        <v>46224.797569444447</v>
      </c>
      <c r="AK520" s="1" t="str">
        <f>VLOOKUP(C520,[1]Planilha1!$C:$AK,35,0)</f>
        <v>ÑOK</v>
      </c>
      <c r="AL520" s="1" t="str">
        <f>VLOOKUP(C520,[1]Planilha1!$C:$AM,36,0)</f>
        <v>QUEIMADO</v>
      </c>
      <c r="AM520" s="1" t="str">
        <f>VLOOKUP(C520,[1]Planilha1!$C:$AM,37,0)</f>
        <v>NÃO</v>
      </c>
      <c r="AN520" s="1" t="e">
        <f>_xlfn.XLOOKUP(B520,'Exportar Planilha'!B:B,'Exportar Planilha'!E:E)</f>
        <v>#VALUE!</v>
      </c>
    </row>
    <row r="521" spans="1:40" hidden="1">
      <c r="A521" s="1" t="s">
        <v>2070</v>
      </c>
      <c r="B521" s="1" t="s">
        <v>2071</v>
      </c>
      <c r="C521" s="1">
        <v>412600159</v>
      </c>
      <c r="D521" s="1">
        <v>8812</v>
      </c>
      <c r="E521" s="1" t="s">
        <v>17070</v>
      </c>
      <c r="F521" s="1" t="s">
        <v>32</v>
      </c>
      <c r="G521" s="1" t="s">
        <v>33</v>
      </c>
      <c r="J521" s="1" t="s">
        <v>35</v>
      </c>
      <c r="K521" s="1">
        <v>1303852</v>
      </c>
      <c r="L521" s="1">
        <v>2026</v>
      </c>
      <c r="M521" s="1" t="s">
        <v>17071</v>
      </c>
      <c r="N521" s="1" t="s">
        <v>13191</v>
      </c>
      <c r="O521" s="1" t="s">
        <v>50</v>
      </c>
      <c r="P521" s="1">
        <v>5700759094</v>
      </c>
      <c r="Q521" s="8" t="s">
        <v>50</v>
      </c>
      <c r="R521" s="8"/>
      <c r="S521" s="1">
        <v>810465</v>
      </c>
      <c r="T521" s="1">
        <v>8657737</v>
      </c>
      <c r="U521" s="1" t="s">
        <v>17571</v>
      </c>
      <c r="V521" s="1" t="s">
        <v>38</v>
      </c>
      <c r="W521" s="1" t="s">
        <v>39</v>
      </c>
      <c r="X521" s="9">
        <v>46050.694027777776</v>
      </c>
      <c r="Y521" s="9">
        <v>46051.814583333333</v>
      </c>
      <c r="Z521" s="9">
        <v>46053.694027777776</v>
      </c>
      <c r="AA521" s="1" t="s">
        <v>40</v>
      </c>
      <c r="AB521" s="1" t="s">
        <v>71</v>
      </c>
      <c r="AC521" s="1" t="s">
        <v>53</v>
      </c>
      <c r="AD521" s="1" t="s">
        <v>43</v>
      </c>
      <c r="AE521" s="1" t="s">
        <v>44</v>
      </c>
      <c r="AF521" s="1" t="s">
        <v>2074</v>
      </c>
      <c r="AG521" s="1">
        <v>15</v>
      </c>
      <c r="AH521" s="1">
        <v>15</v>
      </c>
      <c r="AI521" s="1" t="s">
        <v>55</v>
      </c>
      <c r="AJ521" s="9">
        <v>46224.797569444447</v>
      </c>
      <c r="AN521" s="1">
        <f>_xlfn.XLOOKUP(B521,'Exportar Planilha'!B:B,'Exportar Planilha'!E:E)</f>
        <v>0</v>
      </c>
    </row>
    <row r="522" spans="1:40">
      <c r="A522" s="1" t="s">
        <v>3137</v>
      </c>
      <c r="B522" s="1" t="s">
        <v>3138</v>
      </c>
      <c r="C522" s="1">
        <v>612600474</v>
      </c>
      <c r="D522" s="1">
        <v>8385</v>
      </c>
      <c r="E522" s="1" t="s">
        <v>17070</v>
      </c>
      <c r="F522" s="1" t="s">
        <v>32</v>
      </c>
      <c r="G522" s="1" t="s">
        <v>34</v>
      </c>
      <c r="H522" s="1" t="s">
        <v>32</v>
      </c>
      <c r="I522" s="1" t="s">
        <v>33</v>
      </c>
      <c r="J522" s="1" t="s">
        <v>35</v>
      </c>
      <c r="K522" s="1">
        <v>1339177</v>
      </c>
      <c r="L522" s="1">
        <v>2026</v>
      </c>
      <c r="M522" s="1" t="s">
        <v>17071</v>
      </c>
      <c r="N522" s="1" t="s">
        <v>11553</v>
      </c>
      <c r="O522" s="1" t="s">
        <v>374</v>
      </c>
      <c r="P522" s="1">
        <v>5700752004</v>
      </c>
      <c r="Q522" s="8" t="e">
        <v>#N/A</v>
      </c>
      <c r="R522" s="8"/>
      <c r="S522" s="1">
        <v>813168</v>
      </c>
      <c r="T522" s="1">
        <v>9205490</v>
      </c>
      <c r="U522" s="1" t="s">
        <v>17572</v>
      </c>
      <c r="V522" s="1" t="s">
        <v>38</v>
      </c>
      <c r="W522" s="1" t="s">
        <v>39</v>
      </c>
      <c r="X522" s="9">
        <v>46143.64570601852</v>
      </c>
      <c r="Y522" s="9">
        <v>46143.762499999997</v>
      </c>
      <c r="Z522" s="9">
        <v>46146.64570601852</v>
      </c>
      <c r="AA522" s="1" t="s">
        <v>40</v>
      </c>
      <c r="AB522" s="1" t="s">
        <v>132</v>
      </c>
      <c r="AC522" s="1" t="s">
        <v>42</v>
      </c>
      <c r="AD522" s="1" t="s">
        <v>43</v>
      </c>
      <c r="AE522" s="1" t="s">
        <v>44</v>
      </c>
      <c r="AF522" s="1" t="s">
        <v>3140</v>
      </c>
      <c r="AG522" s="1">
        <v>45</v>
      </c>
      <c r="AH522" s="1">
        <v>45</v>
      </c>
      <c r="AI522" s="1" t="s">
        <v>683</v>
      </c>
      <c r="AJ522" s="9">
        <v>46224.797569444447</v>
      </c>
      <c r="AK522" s="1" t="str">
        <f>VLOOKUP(C522,[1]Planilha1!$C:$AK,35,0)</f>
        <v>ÑOK</v>
      </c>
      <c r="AL522" s="1" t="str">
        <f>VLOOKUP(C522,[1]Planilha1!$C:$AM,36,0)</f>
        <v>QUEIMADO</v>
      </c>
      <c r="AM522" s="1" t="str">
        <f>VLOOKUP(C522,[1]Planilha1!$C:$AM,37,0)</f>
        <v>NÃO</v>
      </c>
      <c r="AN522" s="1" t="str">
        <f>_xlfn.XLOOKUP(B522,'Exportar Planilha'!B:B,'Exportar Planilha'!E:E)</f>
        <v>Tem a palavra queimado E TRAFO</v>
      </c>
    </row>
    <row r="523" spans="1:40">
      <c r="A523" s="1" t="s">
        <v>8081</v>
      </c>
      <c r="B523" s="1" t="s">
        <v>8082</v>
      </c>
      <c r="C523" s="1">
        <v>712600060</v>
      </c>
      <c r="D523" s="1">
        <v>8385</v>
      </c>
      <c r="E523" s="1" t="s">
        <v>17100</v>
      </c>
      <c r="F523" s="1" t="s">
        <v>109</v>
      </c>
      <c r="G523" s="1" t="s">
        <v>110</v>
      </c>
      <c r="H523" s="1" t="s">
        <v>109</v>
      </c>
      <c r="I523" s="1" t="s">
        <v>110</v>
      </c>
      <c r="J523" s="1" t="s">
        <v>35</v>
      </c>
      <c r="K523" s="1">
        <v>1286229</v>
      </c>
      <c r="L523" s="1">
        <v>2026</v>
      </c>
      <c r="M523" s="1" t="s">
        <v>17071</v>
      </c>
      <c r="N523" s="1" t="s">
        <v>12298</v>
      </c>
      <c r="O523" s="1" t="s">
        <v>1538</v>
      </c>
      <c r="P523" s="1">
        <v>5700761155</v>
      </c>
      <c r="Q523" s="8" t="e">
        <v>#N/A</v>
      </c>
      <c r="R523" s="8"/>
      <c r="S523" s="1">
        <v>821204</v>
      </c>
      <c r="T523" s="1">
        <v>9122995</v>
      </c>
      <c r="U523" s="1" t="s">
        <v>17573</v>
      </c>
      <c r="V523" s="1" t="s">
        <v>61</v>
      </c>
      <c r="W523" s="1" t="s">
        <v>39</v>
      </c>
      <c r="X523" s="9">
        <v>46028.849039351851</v>
      </c>
      <c r="Y523" s="9">
        <v>46037.661805555559</v>
      </c>
      <c r="Z523" s="9">
        <v>46428.849039351851</v>
      </c>
      <c r="AA523" s="1" t="s">
        <v>40</v>
      </c>
      <c r="AB523" s="1" t="s">
        <v>266</v>
      </c>
      <c r="AC523" s="1" t="s">
        <v>42</v>
      </c>
      <c r="AD523" s="1" t="s">
        <v>43</v>
      </c>
      <c r="AE523" s="1" t="s">
        <v>199</v>
      </c>
      <c r="AF523" s="1" t="s">
        <v>8085</v>
      </c>
      <c r="AG523" s="1">
        <v>15</v>
      </c>
      <c r="AH523" s="1">
        <v>5</v>
      </c>
      <c r="AI523" s="1" t="s">
        <v>400</v>
      </c>
      <c r="AJ523" s="9">
        <v>75</v>
      </c>
      <c r="AK523" s="1" t="str">
        <f>VLOOKUP(C523,[1]Planilha1!$C:$AK,35,0)</f>
        <v>ÑOK</v>
      </c>
      <c r="AL523" s="1" t="str">
        <f>VLOOKUP(C523,[1]Planilha1!$C:$AM,36,0)</f>
        <v>QUEIMADO</v>
      </c>
      <c r="AM523" s="1" t="str">
        <f>VLOOKUP(C523,[1]Planilha1!$C:$AM,37,0)</f>
        <v>NÃO</v>
      </c>
      <c r="AN523" s="1" t="e">
        <f>_xlfn.XLOOKUP(B523,'Exportar Planilha'!B:B,'Exportar Planilha'!E:E)</f>
        <v>#VALUE!</v>
      </c>
    </row>
    <row r="524" spans="1:40" hidden="1">
      <c r="A524" s="1" t="s">
        <v>7451</v>
      </c>
      <c r="B524" s="1" t="s">
        <v>7452</v>
      </c>
      <c r="C524" s="1">
        <v>712600013</v>
      </c>
      <c r="D524" s="1">
        <v>8812</v>
      </c>
      <c r="E524" s="1" t="s">
        <v>17070</v>
      </c>
      <c r="F524" s="1" t="s">
        <v>32</v>
      </c>
      <c r="G524" s="1" t="s">
        <v>33</v>
      </c>
      <c r="H524" s="1" t="s">
        <v>32</v>
      </c>
      <c r="I524" s="1" t="s">
        <v>33</v>
      </c>
      <c r="J524" s="1" t="s">
        <v>35</v>
      </c>
      <c r="K524" s="1">
        <v>1277814</v>
      </c>
      <c r="L524" s="1">
        <v>2026</v>
      </c>
      <c r="M524" s="1" t="s">
        <v>17071</v>
      </c>
      <c r="N524" s="1" t="s">
        <v>12298</v>
      </c>
      <c r="O524" s="1" t="s">
        <v>336</v>
      </c>
      <c r="P524" s="1">
        <v>5700761078</v>
      </c>
      <c r="Q524" s="8" t="s">
        <v>336</v>
      </c>
      <c r="R524" s="8"/>
      <c r="S524" s="1">
        <v>833269</v>
      </c>
      <c r="T524" s="1">
        <v>9069168</v>
      </c>
      <c r="U524" s="1" t="s">
        <v>17574</v>
      </c>
      <c r="V524" s="1" t="s">
        <v>1160</v>
      </c>
      <c r="W524" s="1" t="s">
        <v>39</v>
      </c>
      <c r="X524" s="9">
        <v>46023.249826388892</v>
      </c>
      <c r="Y524" s="9">
        <v>46024.083333333336</v>
      </c>
      <c r="Z524" s="9">
        <v>46083.249826388892</v>
      </c>
      <c r="AA524" s="1" t="s">
        <v>40</v>
      </c>
      <c r="AB524" s="1" t="s">
        <v>2099</v>
      </c>
      <c r="AC524" s="1" t="s">
        <v>610</v>
      </c>
      <c r="AD524" s="1" t="s">
        <v>43</v>
      </c>
      <c r="AE524" s="1" t="s">
        <v>44</v>
      </c>
      <c r="AF524" s="1" t="s">
        <v>7455</v>
      </c>
      <c r="AG524" s="1">
        <v>25</v>
      </c>
      <c r="AH524" s="1">
        <v>5</v>
      </c>
      <c r="AI524" s="1" t="s">
        <v>55</v>
      </c>
      <c r="AJ524" s="9">
        <v>46224.797569444447</v>
      </c>
      <c r="AN524" s="1">
        <f>_xlfn.XLOOKUP(B524,'Exportar Planilha'!B:B,'Exportar Planilha'!E:E)</f>
        <v>0</v>
      </c>
    </row>
    <row r="525" spans="1:40" hidden="1">
      <c r="A525" s="1" t="s">
        <v>4421</v>
      </c>
      <c r="B525" s="1" t="s">
        <v>4422</v>
      </c>
      <c r="C525" s="1">
        <v>712600082</v>
      </c>
      <c r="D525" s="1">
        <v>8812</v>
      </c>
      <c r="E525" s="1" t="s">
        <v>17070</v>
      </c>
      <c r="F525" s="1" t="s">
        <v>32</v>
      </c>
      <c r="G525" s="1" t="s">
        <v>33</v>
      </c>
      <c r="H525" s="1" t="s">
        <v>32</v>
      </c>
      <c r="I525" s="1" t="s">
        <v>33</v>
      </c>
      <c r="J525" s="1" t="s">
        <v>35</v>
      </c>
      <c r="K525" s="1">
        <v>1291059</v>
      </c>
      <c r="L525" s="1">
        <v>2026</v>
      </c>
      <c r="M525" s="1" t="s">
        <v>17071</v>
      </c>
      <c r="N525" s="1" t="s">
        <v>12298</v>
      </c>
      <c r="O525" s="1" t="s">
        <v>647</v>
      </c>
      <c r="P525" s="1">
        <v>5700761113</v>
      </c>
      <c r="Q525" s="8" t="s">
        <v>647</v>
      </c>
      <c r="R525" s="8"/>
      <c r="S525" s="1">
        <v>700012</v>
      </c>
      <c r="T525" s="1">
        <v>9052143</v>
      </c>
      <c r="U525" s="1" t="s">
        <v>17575</v>
      </c>
      <c r="V525" s="1" t="s">
        <v>38</v>
      </c>
      <c r="W525" s="1" t="s">
        <v>39</v>
      </c>
      <c r="X525" s="9">
        <v>46042.748692129629</v>
      </c>
      <c r="Y525" s="9">
        <v>46043.652777777781</v>
      </c>
      <c r="Z525" s="9">
        <v>46045.748692129629</v>
      </c>
      <c r="AA525" s="1" t="s">
        <v>40</v>
      </c>
      <c r="AB525" s="1" t="s">
        <v>1168</v>
      </c>
      <c r="AC525" s="1" t="s">
        <v>63</v>
      </c>
      <c r="AD525" s="1" t="s">
        <v>43</v>
      </c>
      <c r="AE525" s="1" t="s">
        <v>44</v>
      </c>
      <c r="AF525" s="1" t="s">
        <v>4425</v>
      </c>
      <c r="AG525" s="1">
        <v>15</v>
      </c>
      <c r="AH525" s="1">
        <v>15</v>
      </c>
      <c r="AI525" s="1" t="s">
        <v>65</v>
      </c>
      <c r="AJ525" s="9">
        <v>46224.797569444447</v>
      </c>
      <c r="AN525" s="1">
        <f>_xlfn.XLOOKUP(B525,'Exportar Planilha'!B:B,'Exportar Planilha'!E:E)</f>
        <v>0</v>
      </c>
    </row>
    <row r="526" spans="1:40" hidden="1">
      <c r="A526" s="1" t="s">
        <v>5241</v>
      </c>
      <c r="B526" s="1" t="s">
        <v>5242</v>
      </c>
      <c r="C526" s="1">
        <v>212600407</v>
      </c>
      <c r="D526" s="1">
        <v>8812</v>
      </c>
      <c r="E526" s="1" t="s">
        <v>17070</v>
      </c>
      <c r="F526" s="1" t="s">
        <v>32</v>
      </c>
      <c r="G526" s="1" t="s">
        <v>33</v>
      </c>
      <c r="H526" s="1" t="s">
        <v>32</v>
      </c>
      <c r="I526" s="1" t="s">
        <v>33</v>
      </c>
      <c r="J526" s="1" t="s">
        <v>35</v>
      </c>
      <c r="K526" s="1">
        <v>1331777</v>
      </c>
      <c r="L526" s="1">
        <v>2026</v>
      </c>
      <c r="M526" s="1" t="s">
        <v>17071</v>
      </c>
      <c r="N526" s="1" t="s">
        <v>10032</v>
      </c>
      <c r="O526" s="1" t="s">
        <v>5244</v>
      </c>
      <c r="P526" s="1">
        <v>5700762017</v>
      </c>
      <c r="Q526" s="8" t="s">
        <v>5244</v>
      </c>
      <c r="R526" s="8"/>
      <c r="S526" s="1">
        <v>740210</v>
      </c>
      <c r="T526" s="1">
        <v>8911459</v>
      </c>
      <c r="U526" s="1" t="s">
        <v>17576</v>
      </c>
      <c r="V526" s="1" t="s">
        <v>38</v>
      </c>
      <c r="W526" s="1" t="s">
        <v>39</v>
      </c>
      <c r="X526" s="9">
        <v>46124.698912037034</v>
      </c>
      <c r="Y526" s="9">
        <v>46125.645833333336</v>
      </c>
      <c r="Z526" s="9">
        <v>46127.698912037034</v>
      </c>
      <c r="AA526" s="1" t="s">
        <v>40</v>
      </c>
      <c r="AB526" s="1" t="s">
        <v>1244</v>
      </c>
      <c r="AC526" s="1" t="s">
        <v>681</v>
      </c>
      <c r="AD526" s="1" t="s">
        <v>43</v>
      </c>
      <c r="AE526" s="1" t="s">
        <v>44</v>
      </c>
      <c r="AF526" s="1" t="s">
        <v>5246</v>
      </c>
      <c r="AG526" s="1">
        <v>15</v>
      </c>
      <c r="AH526" s="1">
        <v>5</v>
      </c>
      <c r="AI526" s="1" t="s">
        <v>65</v>
      </c>
      <c r="AJ526" s="9">
        <v>46224.797569444447</v>
      </c>
      <c r="AN526" s="1">
        <f>_xlfn.XLOOKUP(B526,'Exportar Planilha'!B:B,'Exportar Planilha'!E:E)</f>
        <v>0</v>
      </c>
    </row>
    <row r="527" spans="1:40">
      <c r="A527" s="1" t="s">
        <v>4809</v>
      </c>
      <c r="B527" s="1" t="s">
        <v>4810</v>
      </c>
      <c r="C527" s="1">
        <v>412600298</v>
      </c>
      <c r="D527" s="1">
        <v>8385</v>
      </c>
      <c r="E527" s="1" t="s">
        <v>17070</v>
      </c>
      <c r="F527" s="1" t="s">
        <v>32</v>
      </c>
      <c r="G527" s="1" t="s">
        <v>33</v>
      </c>
      <c r="H527" s="1" t="s">
        <v>32</v>
      </c>
      <c r="I527" s="1" t="s">
        <v>172</v>
      </c>
      <c r="J527" s="1" t="s">
        <v>35</v>
      </c>
      <c r="K527" s="1">
        <v>1321847</v>
      </c>
      <c r="L527" s="1">
        <v>2026</v>
      </c>
      <c r="M527" s="1" t="s">
        <v>17107</v>
      </c>
      <c r="N527" s="1" t="s">
        <v>13191</v>
      </c>
      <c r="O527" s="1" t="s">
        <v>50</v>
      </c>
      <c r="P527" s="1">
        <v>5700841148</v>
      </c>
      <c r="Q527" s="8" t="e">
        <v>#N/A</v>
      </c>
      <c r="R527" s="8"/>
      <c r="S527" s="1">
        <v>815870</v>
      </c>
      <c r="T527" s="1">
        <v>8683377</v>
      </c>
      <c r="U527" s="1" t="s">
        <v>17577</v>
      </c>
      <c r="V527" s="1" t="s">
        <v>38</v>
      </c>
      <c r="W527" s="1" t="s">
        <v>39</v>
      </c>
      <c r="X527" s="9">
        <v>46096.905972222223</v>
      </c>
      <c r="Y527" s="9">
        <v>46098.5625</v>
      </c>
      <c r="Z527" s="9">
        <v>46099.905972222223</v>
      </c>
      <c r="AA527" s="1" t="s">
        <v>40</v>
      </c>
      <c r="AB527" s="1" t="s">
        <v>156</v>
      </c>
      <c r="AC527" s="1" t="s">
        <v>619</v>
      </c>
      <c r="AD527" s="1" t="s">
        <v>43</v>
      </c>
      <c r="AE527" s="1" t="s">
        <v>44</v>
      </c>
      <c r="AF527" s="1" t="s">
        <v>4813</v>
      </c>
      <c r="AG527" s="1">
        <v>15</v>
      </c>
      <c r="AH527" s="1">
        <v>5</v>
      </c>
      <c r="AI527" s="1" t="s">
        <v>778</v>
      </c>
      <c r="AJ527" s="9">
        <v>46224.797569444447</v>
      </c>
      <c r="AK527" s="1" t="str">
        <f>VLOOKUP(C527,[1]Planilha1!$C:$AK,35,0)</f>
        <v>ÑOK</v>
      </c>
      <c r="AL527" s="1" t="str">
        <f>VLOOKUP(C527,[1]Planilha1!$C:$AM,36,0)</f>
        <v>QUEIMADO</v>
      </c>
      <c r="AM527" s="1" t="str">
        <f>VLOOKUP(C527,[1]Planilha1!$C:$AM,37,0)</f>
        <v>NÃO</v>
      </c>
      <c r="AN527" s="1" t="str">
        <f>_xlfn.XLOOKUP(B527,'Exportar Planilha'!B:B,'Exportar Planilha'!E:E)</f>
        <v>Tem a palavra queimado E TRAFO</v>
      </c>
    </row>
    <row r="528" spans="1:40" hidden="1">
      <c r="A528" s="1" t="s">
        <v>6647</v>
      </c>
      <c r="B528" s="1" t="s">
        <v>6648</v>
      </c>
      <c r="C528" s="1">
        <v>412600328</v>
      </c>
      <c r="D528" s="1">
        <v>8385</v>
      </c>
      <c r="E528" s="1" t="s">
        <v>17070</v>
      </c>
      <c r="F528" s="1" t="s">
        <v>32</v>
      </c>
      <c r="G528" s="1" t="s">
        <v>33</v>
      </c>
      <c r="H528" s="1" t="s">
        <v>32</v>
      </c>
      <c r="I528" s="1" t="s">
        <v>33</v>
      </c>
      <c r="J528" s="1" t="s">
        <v>35</v>
      </c>
      <c r="K528" s="1">
        <v>1322282</v>
      </c>
      <c r="L528" s="1">
        <v>2026</v>
      </c>
      <c r="M528" s="1" t="s">
        <v>17071</v>
      </c>
      <c r="N528" s="1" t="s">
        <v>13191</v>
      </c>
      <c r="O528" s="1" t="s">
        <v>1559</v>
      </c>
      <c r="P528" s="1">
        <v>5700763036</v>
      </c>
      <c r="Q528" s="8" t="s">
        <v>1559</v>
      </c>
      <c r="R528" s="8"/>
      <c r="S528" s="1">
        <v>704729</v>
      </c>
      <c r="T528" s="1">
        <v>8619746</v>
      </c>
      <c r="U528" s="1" t="s">
        <v>17578</v>
      </c>
      <c r="V528" s="1" t="s">
        <v>38</v>
      </c>
      <c r="W528" s="1" t="s">
        <v>39</v>
      </c>
      <c r="X528" s="9">
        <v>46100.45815972222</v>
      </c>
      <c r="Y528" s="9">
        <v>46106.478391203702</v>
      </c>
      <c r="Z528" s="9">
        <v>46103.45815972222</v>
      </c>
      <c r="AA528" s="1" t="s">
        <v>40</v>
      </c>
      <c r="AB528" s="1" t="s">
        <v>1561</v>
      </c>
      <c r="AC528" s="1" t="s">
        <v>125</v>
      </c>
      <c r="AD528" s="1" t="s">
        <v>43</v>
      </c>
      <c r="AE528" s="1" t="s">
        <v>44</v>
      </c>
      <c r="AF528" s="1" t="s">
        <v>6651</v>
      </c>
      <c r="AG528" s="1">
        <v>15</v>
      </c>
      <c r="AH528" s="1">
        <v>10</v>
      </c>
      <c r="AI528" s="1" t="s">
        <v>46</v>
      </c>
      <c r="AJ528" s="9">
        <v>46224.797569444447</v>
      </c>
      <c r="AN528" s="1">
        <f>_xlfn.XLOOKUP(B528,'Exportar Planilha'!B:B,'Exportar Planilha'!E:E)</f>
        <v>0</v>
      </c>
    </row>
    <row r="529" spans="1:40" hidden="1">
      <c r="A529" s="1" t="s">
        <v>6076</v>
      </c>
      <c r="B529" s="1" t="s">
        <v>6077</v>
      </c>
      <c r="C529" s="1">
        <v>412600278</v>
      </c>
      <c r="D529" s="1">
        <v>8812</v>
      </c>
      <c r="E529" s="1" t="s">
        <v>17070</v>
      </c>
      <c r="F529" s="1" t="s">
        <v>32</v>
      </c>
      <c r="G529" s="1" t="s">
        <v>33</v>
      </c>
      <c r="H529" s="1" t="s">
        <v>32</v>
      </c>
      <c r="I529" s="1" t="s">
        <v>172</v>
      </c>
      <c r="J529" s="1" t="s">
        <v>35</v>
      </c>
      <c r="K529" s="1">
        <v>1319421</v>
      </c>
      <c r="L529" s="1">
        <v>2026</v>
      </c>
      <c r="M529" s="1" t="s">
        <v>17071</v>
      </c>
      <c r="N529" s="1" t="s">
        <v>13191</v>
      </c>
      <c r="O529" s="1" t="s">
        <v>2037</v>
      </c>
      <c r="P529" s="1">
        <v>5700764047</v>
      </c>
      <c r="Q529" s="8" t="s">
        <v>2037</v>
      </c>
      <c r="R529" s="8"/>
      <c r="S529" s="1">
        <v>674430</v>
      </c>
      <c r="T529" s="1">
        <v>8640854</v>
      </c>
      <c r="U529" s="1" t="s">
        <v>17579</v>
      </c>
      <c r="V529" s="1" t="s">
        <v>38</v>
      </c>
      <c r="W529" s="1" t="s">
        <v>39</v>
      </c>
      <c r="X529" s="9">
        <v>46087.8203125</v>
      </c>
      <c r="Y529" s="9">
        <v>46088.541666666664</v>
      </c>
      <c r="Z529" s="9">
        <v>46090.8203125</v>
      </c>
      <c r="AA529" s="1" t="s">
        <v>40</v>
      </c>
      <c r="AB529" s="1" t="s">
        <v>1568</v>
      </c>
      <c r="AC529" s="1" t="s">
        <v>421</v>
      </c>
      <c r="AD529" s="1" t="s">
        <v>43</v>
      </c>
      <c r="AE529" s="1" t="s">
        <v>44</v>
      </c>
      <c r="AF529" s="1" t="s">
        <v>6080</v>
      </c>
      <c r="AG529" s="1">
        <v>15</v>
      </c>
      <c r="AH529" s="1">
        <v>15</v>
      </c>
      <c r="AI529" s="1" t="s">
        <v>159</v>
      </c>
      <c r="AJ529" s="9">
        <v>46224.797569444447</v>
      </c>
      <c r="AN529" s="1">
        <f>_xlfn.XLOOKUP(B529,'Exportar Planilha'!B:B,'Exportar Planilha'!E:E)</f>
        <v>0</v>
      </c>
    </row>
    <row r="530" spans="1:40" hidden="1">
      <c r="A530" s="1" t="s">
        <v>5262</v>
      </c>
      <c r="B530" s="1" t="s">
        <v>5263</v>
      </c>
      <c r="C530" s="1">
        <v>112600061</v>
      </c>
      <c r="D530" s="1">
        <v>8812</v>
      </c>
      <c r="E530" s="1" t="s">
        <v>17070</v>
      </c>
      <c r="F530" s="1" t="s">
        <v>32</v>
      </c>
      <c r="G530" s="1" t="s">
        <v>33</v>
      </c>
      <c r="H530" s="1" t="s">
        <v>32</v>
      </c>
      <c r="I530" s="1" t="s">
        <v>33</v>
      </c>
      <c r="J530" s="1" t="s">
        <v>35</v>
      </c>
      <c r="K530" s="1">
        <v>1277770</v>
      </c>
      <c r="L530" s="1">
        <v>2026</v>
      </c>
      <c r="M530" s="1" t="s">
        <v>17073</v>
      </c>
      <c r="N530" s="1" t="s">
        <v>9468</v>
      </c>
      <c r="O530" s="1" t="s">
        <v>204</v>
      </c>
      <c r="P530" s="1">
        <v>5700770083</v>
      </c>
      <c r="Q530" s="8" t="s">
        <v>204</v>
      </c>
      <c r="R530" s="8"/>
      <c r="S530" s="1">
        <v>816821</v>
      </c>
      <c r="T530" s="1">
        <v>8881609</v>
      </c>
      <c r="U530" s="1" t="s">
        <v>17580</v>
      </c>
      <c r="V530" s="1" t="s">
        <v>38</v>
      </c>
      <c r="W530" s="1" t="s">
        <v>39</v>
      </c>
      <c r="X530" s="9">
        <v>46026.725011574075</v>
      </c>
      <c r="Y530" s="9">
        <v>46027.743055555555</v>
      </c>
      <c r="Z530" s="9">
        <v>46029.725011574075</v>
      </c>
      <c r="AA530" s="1" t="s">
        <v>40</v>
      </c>
      <c r="AB530" s="1" t="s">
        <v>1853</v>
      </c>
      <c r="AC530" s="1" t="s">
        <v>206</v>
      </c>
      <c r="AD530" s="1" t="s">
        <v>43</v>
      </c>
      <c r="AE530" s="1" t="s">
        <v>44</v>
      </c>
      <c r="AF530" s="1" t="s">
        <v>5266</v>
      </c>
      <c r="AG530" s="1">
        <v>15</v>
      </c>
      <c r="AH530" s="1">
        <v>15</v>
      </c>
      <c r="AI530" s="1" t="s">
        <v>159</v>
      </c>
      <c r="AJ530" s="9">
        <v>46224.797569444447</v>
      </c>
      <c r="AN530" s="1">
        <f>_xlfn.XLOOKUP(B530,'Exportar Planilha'!B:B,'Exportar Planilha'!E:E)</f>
        <v>0</v>
      </c>
    </row>
    <row r="531" spans="1:40" hidden="1">
      <c r="A531" s="1" t="s">
        <v>2176</v>
      </c>
      <c r="B531" s="1" t="s">
        <v>2177</v>
      </c>
      <c r="C531" s="1">
        <v>612600062</v>
      </c>
      <c r="D531" s="1">
        <v>8812</v>
      </c>
      <c r="E531" s="1" t="s">
        <v>17070</v>
      </c>
      <c r="F531" s="1" t="s">
        <v>32</v>
      </c>
      <c r="G531" s="1" t="s">
        <v>172</v>
      </c>
      <c r="H531" s="1" t="s">
        <v>32</v>
      </c>
      <c r="I531" s="1" t="s">
        <v>33</v>
      </c>
      <c r="J531" s="1" t="s">
        <v>35</v>
      </c>
      <c r="K531" s="1">
        <v>1284893</v>
      </c>
      <c r="L531" s="1">
        <v>2026</v>
      </c>
      <c r="M531" s="1" t="s">
        <v>17073</v>
      </c>
      <c r="N531" s="1" t="s">
        <v>11553</v>
      </c>
      <c r="O531" s="1" t="s">
        <v>36</v>
      </c>
      <c r="P531" s="1">
        <v>5700771040</v>
      </c>
      <c r="Q531" s="8" t="s">
        <v>36</v>
      </c>
      <c r="R531" s="8"/>
      <c r="S531" s="1">
        <v>752459</v>
      </c>
      <c r="T531" s="1">
        <v>9245320</v>
      </c>
      <c r="U531" s="1" t="s">
        <v>17581</v>
      </c>
      <c r="V531" s="1" t="s">
        <v>38</v>
      </c>
      <c r="W531" s="1" t="s">
        <v>39</v>
      </c>
      <c r="X531" s="9">
        <v>46036.43241898148</v>
      </c>
      <c r="Y531" s="9">
        <v>46036.763888888891</v>
      </c>
      <c r="Z531" s="9">
        <v>46039.43241898148</v>
      </c>
      <c r="AA531" s="1" t="s">
        <v>40</v>
      </c>
      <c r="AB531" s="1" t="s">
        <v>41</v>
      </c>
      <c r="AC531" s="1" t="s">
        <v>86</v>
      </c>
      <c r="AD531" s="1" t="s">
        <v>43</v>
      </c>
      <c r="AE531" s="1" t="s">
        <v>44</v>
      </c>
      <c r="AF531" s="1" t="s">
        <v>2180</v>
      </c>
      <c r="AG531" s="1">
        <v>15</v>
      </c>
      <c r="AH531" s="1">
        <v>5</v>
      </c>
      <c r="AI531" s="1" t="s">
        <v>88</v>
      </c>
      <c r="AJ531" s="9">
        <v>46224.797569444447</v>
      </c>
      <c r="AN531" s="1">
        <f>_xlfn.XLOOKUP(B531,'Exportar Planilha'!B:B,'Exportar Planilha'!E:E)</f>
        <v>0</v>
      </c>
    </row>
    <row r="532" spans="1:40" hidden="1">
      <c r="A532" s="1" t="s">
        <v>8135</v>
      </c>
      <c r="B532" s="1" t="s">
        <v>8136</v>
      </c>
      <c r="C532" s="1">
        <v>612600297</v>
      </c>
      <c r="D532" s="1">
        <v>8812</v>
      </c>
      <c r="E532" s="1" t="s">
        <v>17070</v>
      </c>
      <c r="F532" s="1" t="s">
        <v>32</v>
      </c>
      <c r="G532" s="1" t="s">
        <v>33</v>
      </c>
      <c r="H532" s="1" t="s">
        <v>32</v>
      </c>
      <c r="I532" s="1" t="s">
        <v>33</v>
      </c>
      <c r="J532" s="1" t="s">
        <v>35</v>
      </c>
      <c r="K532" s="1">
        <v>1320605</v>
      </c>
      <c r="L532" s="1">
        <v>2026</v>
      </c>
      <c r="M532" s="1" t="s">
        <v>17071</v>
      </c>
      <c r="N532" s="1" t="s">
        <v>11553</v>
      </c>
      <c r="O532" s="1" t="s">
        <v>139</v>
      </c>
      <c r="P532" s="1">
        <v>5700771060</v>
      </c>
      <c r="Q532" s="8" t="s">
        <v>139</v>
      </c>
      <c r="R532" s="8"/>
      <c r="S532" s="1">
        <v>780437</v>
      </c>
      <c r="T532" s="1">
        <v>9167419</v>
      </c>
      <c r="U532" s="1" t="s">
        <v>17582</v>
      </c>
      <c r="V532" s="1" t="s">
        <v>38</v>
      </c>
      <c r="W532" s="1" t="s">
        <v>39</v>
      </c>
      <c r="X532" s="9">
        <v>46096.82613425926</v>
      </c>
      <c r="Y532" s="9">
        <v>46097.583333333336</v>
      </c>
      <c r="Z532" s="9">
        <v>46099.82613425926</v>
      </c>
      <c r="AA532" s="1" t="s">
        <v>40</v>
      </c>
      <c r="AB532" s="1" t="s">
        <v>141</v>
      </c>
      <c r="AC532" s="1" t="s">
        <v>133</v>
      </c>
      <c r="AD532" s="1" t="s">
        <v>43</v>
      </c>
      <c r="AE532" s="1" t="s">
        <v>44</v>
      </c>
      <c r="AF532" s="1" t="s">
        <v>8139</v>
      </c>
      <c r="AG532" s="1">
        <v>15</v>
      </c>
      <c r="AH532" s="1">
        <v>15</v>
      </c>
      <c r="AI532" s="1" t="s">
        <v>135</v>
      </c>
      <c r="AJ532" s="9">
        <v>46224.797569444447</v>
      </c>
      <c r="AN532" s="1">
        <f>_xlfn.XLOOKUP(B532,'Exportar Planilha'!B:B,'Exportar Planilha'!E:E)</f>
        <v>0</v>
      </c>
    </row>
    <row r="533" spans="1:40">
      <c r="A533" s="1" t="s">
        <v>7202</v>
      </c>
      <c r="B533" s="1" t="s">
        <v>7203</v>
      </c>
      <c r="C533" s="1">
        <v>612600280</v>
      </c>
      <c r="D533" s="1">
        <v>8385</v>
      </c>
      <c r="E533" s="1" t="s">
        <v>17070</v>
      </c>
      <c r="F533" s="1" t="s">
        <v>109</v>
      </c>
      <c r="G533" s="1" t="s">
        <v>110</v>
      </c>
      <c r="H533" s="1" t="s">
        <v>32</v>
      </c>
      <c r="I533" s="1" t="s">
        <v>285</v>
      </c>
      <c r="J533" s="1" t="s">
        <v>35</v>
      </c>
      <c r="K533" s="1">
        <v>1317804</v>
      </c>
      <c r="L533" s="1">
        <v>2026</v>
      </c>
      <c r="M533" s="1" t="s">
        <v>17071</v>
      </c>
      <c r="N533" s="1" t="s">
        <v>11553</v>
      </c>
      <c r="O533" s="1" t="s">
        <v>139</v>
      </c>
      <c r="P533" s="1">
        <v>5700849060</v>
      </c>
      <c r="Q533" s="8" t="e">
        <v>#N/A</v>
      </c>
      <c r="R533" s="8"/>
      <c r="S533" s="1">
        <v>794522</v>
      </c>
      <c r="T533" s="1">
        <v>9138007</v>
      </c>
      <c r="U533" s="1" t="s">
        <v>17583</v>
      </c>
      <c r="V533" s="1" t="s">
        <v>38</v>
      </c>
      <c r="W533" s="1" t="s">
        <v>39</v>
      </c>
      <c r="X533" s="9">
        <v>46086.564675925925</v>
      </c>
      <c r="Y533" s="9">
        <v>46086.833333333336</v>
      </c>
      <c r="Z533" s="9">
        <v>46089.564675925925</v>
      </c>
      <c r="AA533" s="1" t="s">
        <v>40</v>
      </c>
      <c r="AB533" s="1" t="s">
        <v>141</v>
      </c>
      <c r="AC533" s="1" t="s">
        <v>63</v>
      </c>
      <c r="AD533" s="1" t="s">
        <v>43</v>
      </c>
      <c r="AE533" s="1" t="s">
        <v>44</v>
      </c>
      <c r="AF533" s="1" t="s">
        <v>7206</v>
      </c>
      <c r="AG533" s="1">
        <v>15</v>
      </c>
      <c r="AH533" s="1">
        <v>10</v>
      </c>
      <c r="AI533" s="1" t="s">
        <v>46</v>
      </c>
      <c r="AJ533" s="9">
        <v>46224.797569444447</v>
      </c>
      <c r="AK533" s="1" t="str">
        <f>VLOOKUP(C533,[1]Planilha1!$C:$AK,35,0)</f>
        <v>ÑOK</v>
      </c>
      <c r="AL533" s="1" t="str">
        <f>VLOOKUP(C533,[1]Planilha1!$C:$AM,36,0)</f>
        <v>AVARIADO</v>
      </c>
      <c r="AM533" s="1" t="str">
        <f>VLOOKUP(C533,[1]Planilha1!$C:$AM,37,0)</f>
        <v>NÃO</v>
      </c>
      <c r="AN533" s="1" t="str">
        <f>_xlfn.XLOOKUP(B533,'Exportar Planilha'!B:B,'Exportar Planilha'!E:E)</f>
        <v>Tem a palavra queimado E TRAFO</v>
      </c>
    </row>
    <row r="534" spans="1:40" hidden="1">
      <c r="A534" s="1" t="s">
        <v>5478</v>
      </c>
      <c r="B534" s="1" t="s">
        <v>5479</v>
      </c>
      <c r="C534" s="1">
        <v>712600052</v>
      </c>
      <c r="D534" s="1">
        <v>8812</v>
      </c>
      <c r="E534" s="1" t="s">
        <v>17070</v>
      </c>
      <c r="F534" s="1" t="s">
        <v>32</v>
      </c>
      <c r="G534" s="1" t="s">
        <v>33</v>
      </c>
      <c r="H534" s="1" t="s">
        <v>5481</v>
      </c>
      <c r="I534" s="1" t="s">
        <v>33</v>
      </c>
      <c r="J534" s="1" t="s">
        <v>35</v>
      </c>
      <c r="K534" s="1">
        <v>1280891</v>
      </c>
      <c r="L534" s="1">
        <v>2026</v>
      </c>
      <c r="M534" s="1" t="s">
        <v>17071</v>
      </c>
      <c r="N534" s="1" t="s">
        <v>12298</v>
      </c>
      <c r="O534" s="1" t="s">
        <v>336</v>
      </c>
      <c r="P534" s="1">
        <v>5700771079</v>
      </c>
      <c r="Q534" s="8" t="s">
        <v>336</v>
      </c>
      <c r="R534" s="8"/>
      <c r="S534" s="1">
        <v>816222</v>
      </c>
      <c r="T534" s="1">
        <v>9086424</v>
      </c>
      <c r="U534" s="1" t="s">
        <v>17584</v>
      </c>
      <c r="V534" s="1" t="s">
        <v>38</v>
      </c>
      <c r="W534" s="1" t="s">
        <v>39</v>
      </c>
      <c r="X534" s="9">
        <v>46027.871134259258</v>
      </c>
      <c r="Y534" s="9">
        <v>46029.957418981481</v>
      </c>
      <c r="Z534" s="9">
        <v>46030.871134259258</v>
      </c>
      <c r="AA534" s="1" t="s">
        <v>40</v>
      </c>
      <c r="AB534" s="1" t="s">
        <v>1014</v>
      </c>
      <c r="AC534" s="1" t="s">
        <v>280</v>
      </c>
      <c r="AD534" s="1" t="s">
        <v>43</v>
      </c>
      <c r="AE534" s="1" t="s">
        <v>44</v>
      </c>
      <c r="AF534" s="1" t="s">
        <v>5483</v>
      </c>
      <c r="AG534" s="1">
        <v>15</v>
      </c>
      <c r="AH534" s="1">
        <v>5</v>
      </c>
      <c r="AI534" s="1" t="s">
        <v>5484</v>
      </c>
      <c r="AJ534" s="9">
        <v>46224.797569444447</v>
      </c>
      <c r="AN534" s="1">
        <f>_xlfn.XLOOKUP(B534,'Exportar Planilha'!B:B,'Exportar Planilha'!E:E)</f>
        <v>0</v>
      </c>
    </row>
    <row r="535" spans="1:40" hidden="1">
      <c r="A535" s="1" t="s">
        <v>6312</v>
      </c>
      <c r="B535" s="1" t="s">
        <v>6313</v>
      </c>
      <c r="C535" s="1">
        <v>712600240</v>
      </c>
      <c r="D535" s="1">
        <v>8812</v>
      </c>
      <c r="E535" s="1" t="s">
        <v>17070</v>
      </c>
      <c r="F535" s="1" t="s">
        <v>32</v>
      </c>
      <c r="G535" s="1" t="s">
        <v>33</v>
      </c>
      <c r="H535" s="1" t="s">
        <v>32</v>
      </c>
      <c r="I535" s="1" t="s">
        <v>33</v>
      </c>
      <c r="J535" s="1" t="s">
        <v>35</v>
      </c>
      <c r="K535" s="1">
        <v>1321763</v>
      </c>
      <c r="L535" s="1">
        <v>2026</v>
      </c>
      <c r="M535" s="1" t="s">
        <v>17071</v>
      </c>
      <c r="N535" s="1" t="s">
        <v>12298</v>
      </c>
      <c r="O535" s="1" t="s">
        <v>1043</v>
      </c>
      <c r="P535" s="1">
        <v>5700773153</v>
      </c>
      <c r="Q535" s="8" t="s">
        <v>1043</v>
      </c>
      <c r="R535" s="8"/>
      <c r="S535" s="1">
        <v>729859</v>
      </c>
      <c r="T535" s="1">
        <v>9111751</v>
      </c>
      <c r="U535" s="1" t="s">
        <v>17585</v>
      </c>
      <c r="V535" s="1" t="s">
        <v>38</v>
      </c>
      <c r="W535" s="1" t="s">
        <v>39</v>
      </c>
      <c r="X535" s="9">
        <v>46099.40488425926</v>
      </c>
      <c r="Y535" s="9">
        <v>46100.246736111112</v>
      </c>
      <c r="Z535" s="9">
        <v>46102.40488425926</v>
      </c>
      <c r="AA535" s="1" t="s">
        <v>40</v>
      </c>
      <c r="AB535" s="1" t="s">
        <v>488</v>
      </c>
      <c r="AC535" s="1" t="s">
        <v>362</v>
      </c>
      <c r="AD535" s="1" t="s">
        <v>43</v>
      </c>
      <c r="AE535" s="1" t="s">
        <v>44</v>
      </c>
      <c r="AF535" s="1" t="s">
        <v>6314</v>
      </c>
      <c r="AI535" s="1" t="s">
        <v>55</v>
      </c>
      <c r="AJ535" s="9">
        <v>46224.797569444447</v>
      </c>
      <c r="AN535" s="1">
        <f>_xlfn.XLOOKUP(B535,'Exportar Planilha'!B:B,'Exportar Planilha'!E:E)</f>
        <v>0</v>
      </c>
    </row>
    <row r="536" spans="1:40" hidden="1">
      <c r="A536" s="1" t="s">
        <v>1630</v>
      </c>
      <c r="B536" s="1" t="s">
        <v>1631</v>
      </c>
      <c r="C536" s="1">
        <v>312600215</v>
      </c>
      <c r="D536" s="1">
        <v>8812</v>
      </c>
      <c r="E536" s="1" t="s">
        <v>17070</v>
      </c>
      <c r="G536" s="1" t="s">
        <v>33</v>
      </c>
      <c r="J536" s="1" t="s">
        <v>35</v>
      </c>
      <c r="K536" s="1">
        <v>1322015</v>
      </c>
      <c r="L536" s="1">
        <v>2026</v>
      </c>
      <c r="M536" s="1" t="s">
        <v>17071</v>
      </c>
      <c r="N536" s="1" t="s">
        <v>10852</v>
      </c>
      <c r="O536" s="1" t="s">
        <v>545</v>
      </c>
      <c r="P536" s="1">
        <v>5700777035</v>
      </c>
      <c r="Q536" s="8" t="s">
        <v>545</v>
      </c>
      <c r="R536" s="8"/>
      <c r="S536" s="1">
        <v>829548</v>
      </c>
      <c r="T536" s="1">
        <v>8783888</v>
      </c>
      <c r="U536" s="1" t="s">
        <v>17586</v>
      </c>
      <c r="V536" s="1" t="s">
        <v>38</v>
      </c>
      <c r="W536" s="1" t="s">
        <v>39</v>
      </c>
      <c r="X536" s="9">
        <v>46098.552106481482</v>
      </c>
      <c r="Y536" s="9">
        <v>46099.541666666664</v>
      </c>
      <c r="Z536" s="9">
        <v>46101.552106481482</v>
      </c>
      <c r="AA536" s="1" t="s">
        <v>40</v>
      </c>
      <c r="AB536" s="1" t="s">
        <v>547</v>
      </c>
      <c r="AC536" s="1" t="s">
        <v>1627</v>
      </c>
      <c r="AD536" s="1" t="s">
        <v>43</v>
      </c>
      <c r="AE536" s="1" t="s">
        <v>44</v>
      </c>
      <c r="AF536" s="1" t="s">
        <v>1633</v>
      </c>
      <c r="AG536" s="1">
        <v>15</v>
      </c>
      <c r="AH536" s="1">
        <v>5</v>
      </c>
      <c r="AI536" s="1" t="s">
        <v>1634</v>
      </c>
      <c r="AJ536" s="9">
        <v>46224.797569444447</v>
      </c>
      <c r="AN536" s="1">
        <f>_xlfn.XLOOKUP(B536,'Exportar Planilha'!B:B,'Exportar Planilha'!E:E)</f>
        <v>0</v>
      </c>
    </row>
    <row r="537" spans="1:40" hidden="1">
      <c r="A537" s="1" t="s">
        <v>4546</v>
      </c>
      <c r="B537" s="1" t="s">
        <v>4547</v>
      </c>
      <c r="C537" s="1">
        <v>412600228</v>
      </c>
      <c r="D537" s="1">
        <v>8385</v>
      </c>
      <c r="E537" s="1" t="s">
        <v>17070</v>
      </c>
      <c r="F537" s="1" t="s">
        <v>32</v>
      </c>
      <c r="G537" s="1" t="s">
        <v>285</v>
      </c>
      <c r="H537" s="1" t="s">
        <v>32</v>
      </c>
      <c r="I537" s="1" t="s">
        <v>285</v>
      </c>
      <c r="J537" s="1" t="s">
        <v>35</v>
      </c>
      <c r="K537" s="1">
        <v>1314195</v>
      </c>
      <c r="L537" s="1">
        <v>2026</v>
      </c>
      <c r="M537" s="1" t="s">
        <v>17071</v>
      </c>
      <c r="N537" s="1" t="s">
        <v>13191</v>
      </c>
      <c r="O537" s="1" t="s">
        <v>1559</v>
      </c>
      <c r="P537" s="1">
        <v>5700777186</v>
      </c>
      <c r="Q537" s="8" t="s">
        <v>1559</v>
      </c>
      <c r="R537" s="8"/>
      <c r="S537" s="1">
        <v>762736</v>
      </c>
      <c r="T537" s="1">
        <v>8602386</v>
      </c>
      <c r="U537" s="1" t="s">
        <v>17587</v>
      </c>
      <c r="V537" s="1" t="s">
        <v>38</v>
      </c>
      <c r="W537" s="1" t="s">
        <v>39</v>
      </c>
      <c r="X537" s="9">
        <v>46074.356435185182</v>
      </c>
      <c r="Y537" s="9">
        <v>46074.834305555552</v>
      </c>
      <c r="Z537" s="9">
        <v>46077.356435185182</v>
      </c>
      <c r="AA537" s="1" t="s">
        <v>232</v>
      </c>
      <c r="AB537" s="1" t="s">
        <v>4550</v>
      </c>
      <c r="AC537" s="1" t="s">
        <v>414</v>
      </c>
      <c r="AD537" s="1" t="s">
        <v>43</v>
      </c>
      <c r="AE537" s="1" t="s">
        <v>44</v>
      </c>
      <c r="AF537" s="1" t="s">
        <v>4551</v>
      </c>
      <c r="AG537" s="1">
        <v>15</v>
      </c>
      <c r="AH537" s="1">
        <v>10</v>
      </c>
      <c r="AI537" s="1" t="s">
        <v>46</v>
      </c>
      <c r="AJ537" s="9">
        <v>46224.797569444447</v>
      </c>
      <c r="AN537" s="1">
        <f>_xlfn.XLOOKUP(B537,'Exportar Planilha'!B:B,'Exportar Planilha'!E:E)</f>
        <v>0</v>
      </c>
    </row>
    <row r="538" spans="1:40" hidden="1">
      <c r="A538" s="1" t="s">
        <v>542</v>
      </c>
      <c r="B538" s="1" t="s">
        <v>543</v>
      </c>
      <c r="C538" s="1">
        <v>312600223</v>
      </c>
      <c r="D538" s="1">
        <v>8812</v>
      </c>
      <c r="E538" s="1" t="s">
        <v>17070</v>
      </c>
      <c r="F538" s="1" t="s">
        <v>32</v>
      </c>
      <c r="G538" s="1" t="s">
        <v>33</v>
      </c>
      <c r="J538" s="1" t="s">
        <v>35</v>
      </c>
      <c r="K538" s="1">
        <v>1324775</v>
      </c>
      <c r="L538" s="1">
        <v>2026</v>
      </c>
      <c r="M538" s="1" t="s">
        <v>17071</v>
      </c>
      <c r="N538" s="1" t="s">
        <v>10852</v>
      </c>
      <c r="O538" s="1" t="s">
        <v>545</v>
      </c>
      <c r="P538" s="1">
        <v>5700780035</v>
      </c>
      <c r="Q538" s="8" t="s">
        <v>545</v>
      </c>
      <c r="R538" s="8"/>
      <c r="S538" s="1">
        <v>831082</v>
      </c>
      <c r="T538" s="1">
        <v>8782736</v>
      </c>
      <c r="U538" s="1" t="s">
        <v>17588</v>
      </c>
      <c r="V538" s="1" t="s">
        <v>38</v>
      </c>
      <c r="W538" s="1" t="s">
        <v>39</v>
      </c>
      <c r="X538" s="9">
        <v>46105.316527777781</v>
      </c>
      <c r="Y538" s="9">
        <v>46106.56527777778</v>
      </c>
      <c r="Z538" s="9">
        <v>46108.316527777781</v>
      </c>
      <c r="AA538" s="1" t="s">
        <v>40</v>
      </c>
      <c r="AB538" s="1" t="s">
        <v>547</v>
      </c>
      <c r="AC538" s="1" t="s">
        <v>548</v>
      </c>
      <c r="AD538" s="1" t="s">
        <v>43</v>
      </c>
      <c r="AE538" s="1" t="s">
        <v>44</v>
      </c>
      <c r="AF538" s="1" t="s">
        <v>549</v>
      </c>
      <c r="AG538" s="1">
        <v>15</v>
      </c>
      <c r="AH538" s="1">
        <v>5</v>
      </c>
      <c r="AI538" s="1" t="s">
        <v>191</v>
      </c>
      <c r="AJ538" s="9">
        <v>46224.797569444447</v>
      </c>
      <c r="AN538" s="1">
        <f>_xlfn.XLOOKUP(B538,'Exportar Planilha'!B:B,'Exportar Planilha'!E:E)</f>
        <v>0</v>
      </c>
    </row>
    <row r="539" spans="1:40" hidden="1">
      <c r="A539" s="1" t="s">
        <v>2171</v>
      </c>
      <c r="B539" s="1" t="s">
        <v>2172</v>
      </c>
      <c r="C539" s="1">
        <v>612600127</v>
      </c>
      <c r="D539" s="1">
        <v>8812</v>
      </c>
      <c r="E539" s="1" t="s">
        <v>17070</v>
      </c>
      <c r="F539" s="1" t="s">
        <v>32</v>
      </c>
      <c r="G539" s="1" t="s">
        <v>33</v>
      </c>
      <c r="H539" s="1" t="s">
        <v>32</v>
      </c>
      <c r="I539" s="1" t="s">
        <v>33</v>
      </c>
      <c r="J539" s="1" t="s">
        <v>35</v>
      </c>
      <c r="K539" s="1">
        <v>1305689</v>
      </c>
      <c r="L539" s="1">
        <v>2026</v>
      </c>
      <c r="M539" s="1" t="s">
        <v>17071</v>
      </c>
      <c r="N539" s="1" t="s">
        <v>11553</v>
      </c>
      <c r="O539" s="1" t="s">
        <v>374</v>
      </c>
      <c r="P539" s="1">
        <v>5700782004</v>
      </c>
      <c r="Q539" s="8" t="s">
        <v>374</v>
      </c>
      <c r="R539" s="8"/>
      <c r="S539" s="1">
        <v>815715</v>
      </c>
      <c r="T539" s="1">
        <v>9200562</v>
      </c>
      <c r="U539" s="1" t="s">
        <v>17589</v>
      </c>
      <c r="V539" s="1" t="s">
        <v>38</v>
      </c>
      <c r="W539" s="1" t="s">
        <v>39</v>
      </c>
      <c r="X539" s="9">
        <v>46052.736504629633</v>
      </c>
      <c r="Y539" s="9">
        <v>46053.489583333336</v>
      </c>
      <c r="Z539" s="9">
        <v>46055.736504629633</v>
      </c>
      <c r="AA539" s="1" t="s">
        <v>40</v>
      </c>
      <c r="AB539" s="1" t="s">
        <v>132</v>
      </c>
      <c r="AC539" s="1" t="s">
        <v>42</v>
      </c>
      <c r="AD539" s="1" t="s">
        <v>43</v>
      </c>
      <c r="AE539" s="1" t="s">
        <v>44</v>
      </c>
      <c r="AF539" s="1" t="s">
        <v>2175</v>
      </c>
      <c r="AG539" s="1">
        <v>25</v>
      </c>
      <c r="AH539" s="1">
        <v>25</v>
      </c>
      <c r="AI539" s="1" t="s">
        <v>268</v>
      </c>
      <c r="AJ539" s="9">
        <v>46224.797569444447</v>
      </c>
      <c r="AN539" s="1">
        <f>_xlfn.XLOOKUP(B539,'Exportar Planilha'!B:B,'Exportar Planilha'!E:E)</f>
        <v>0</v>
      </c>
    </row>
    <row r="540" spans="1:40">
      <c r="A540" s="1" t="s">
        <v>1277</v>
      </c>
      <c r="B540" s="1" t="s">
        <v>1278</v>
      </c>
      <c r="C540" s="1">
        <v>662600287</v>
      </c>
      <c r="D540" s="1">
        <v>8385</v>
      </c>
      <c r="E540" s="1" t="s">
        <v>17100</v>
      </c>
      <c r="F540" s="1" t="s">
        <v>32</v>
      </c>
      <c r="G540" s="1" t="s">
        <v>110</v>
      </c>
      <c r="I540" s="1" t="s">
        <v>172</v>
      </c>
      <c r="J540" s="1" t="s">
        <v>35</v>
      </c>
      <c r="K540" s="1">
        <v>1339205</v>
      </c>
      <c r="L540" s="1">
        <v>2026</v>
      </c>
      <c r="M540" s="1" t="s">
        <v>17071</v>
      </c>
      <c r="N540" s="1" t="s">
        <v>12149</v>
      </c>
      <c r="O540" s="1" t="s">
        <v>344</v>
      </c>
      <c r="P540" s="1">
        <v>5700859081</v>
      </c>
      <c r="Q540" s="8" t="e">
        <v>#N/A</v>
      </c>
      <c r="R540" s="8"/>
      <c r="S540" s="1">
        <v>867109</v>
      </c>
      <c r="T540" s="1">
        <v>9347863</v>
      </c>
      <c r="U540" s="1" t="s">
        <v>17590</v>
      </c>
      <c r="V540" s="1" t="s">
        <v>38</v>
      </c>
      <c r="W540" s="1" t="s">
        <v>39</v>
      </c>
      <c r="X540" s="9">
        <v>46146.488576388889</v>
      </c>
      <c r="Y540" s="9">
        <v>46147.125</v>
      </c>
      <c r="Z540" s="9">
        <v>46149.488576388889</v>
      </c>
      <c r="AA540" s="1" t="s">
        <v>40</v>
      </c>
      <c r="AB540" s="1" t="s">
        <v>710</v>
      </c>
      <c r="AC540" s="1" t="s">
        <v>189</v>
      </c>
      <c r="AD540" s="1" t="s">
        <v>43</v>
      </c>
      <c r="AE540" s="1" t="s">
        <v>199</v>
      </c>
      <c r="AF540" s="1" t="s">
        <v>1281</v>
      </c>
      <c r="AI540" s="1" t="s">
        <v>191</v>
      </c>
      <c r="AJ540" s="9">
        <v>30</v>
      </c>
      <c r="AK540" s="1" t="str">
        <f>VLOOKUP(C540,[1]Planilha1!$C:$AK,35,0)</f>
        <v>ÑOK</v>
      </c>
      <c r="AL540" s="1" t="str">
        <f>VLOOKUP(C540,[1]Planilha1!$C:$AM,36,0)</f>
        <v>QUEIMADO</v>
      </c>
      <c r="AM540" s="1" t="str">
        <f>VLOOKUP(C540,[1]Planilha1!$C:$AM,37,0)</f>
        <v>NÃO</v>
      </c>
      <c r="AN540" s="1" t="str">
        <f>_xlfn.XLOOKUP(B540,'Exportar Planilha'!B:B,'Exportar Planilha'!E:E)</f>
        <v>Tem a palavra queimado</v>
      </c>
    </row>
    <row r="541" spans="1:40" hidden="1">
      <c r="A541" s="1" t="s">
        <v>4136</v>
      </c>
      <c r="B541" s="1" t="s">
        <v>4137</v>
      </c>
      <c r="C541" s="1">
        <v>712600426</v>
      </c>
      <c r="D541" s="1">
        <v>8812</v>
      </c>
      <c r="E541" s="1" t="s">
        <v>17070</v>
      </c>
      <c r="F541" s="1" t="s">
        <v>32</v>
      </c>
      <c r="G541" s="1" t="s">
        <v>34</v>
      </c>
      <c r="H541" s="1" t="s">
        <v>32</v>
      </c>
      <c r="I541" s="1" t="s">
        <v>33</v>
      </c>
      <c r="J541" s="1" t="s">
        <v>35</v>
      </c>
      <c r="K541" s="1">
        <v>1357681</v>
      </c>
      <c r="L541" s="1">
        <v>2026</v>
      </c>
      <c r="M541" s="1" t="s">
        <v>17073</v>
      </c>
      <c r="N541" s="1" t="s">
        <v>12298</v>
      </c>
      <c r="O541" s="1" t="s">
        <v>486</v>
      </c>
      <c r="P541" s="1">
        <v>5700782153</v>
      </c>
      <c r="Q541" s="8" t="s">
        <v>486</v>
      </c>
      <c r="R541" s="8"/>
      <c r="S541" s="1">
        <v>701909</v>
      </c>
      <c r="T541" s="1">
        <v>9118818</v>
      </c>
      <c r="U541" s="1" t="s">
        <v>17591</v>
      </c>
      <c r="V541" s="1" t="s">
        <v>38</v>
      </c>
      <c r="W541" s="1" t="s">
        <v>39</v>
      </c>
      <c r="X541" s="9">
        <v>46192.665138888886</v>
      </c>
      <c r="Y541" s="9">
        <v>46193.592361111114</v>
      </c>
      <c r="Z541" s="9">
        <v>46195.665138888886</v>
      </c>
      <c r="AA541" s="1" t="s">
        <v>40</v>
      </c>
      <c r="AB541" s="1" t="s">
        <v>488</v>
      </c>
      <c r="AC541" s="1" t="s">
        <v>86</v>
      </c>
      <c r="AD541" s="1" t="s">
        <v>43</v>
      </c>
      <c r="AE541" s="1" t="s">
        <v>44</v>
      </c>
      <c r="AF541" s="1" t="s">
        <v>4140</v>
      </c>
      <c r="AG541" s="1">
        <v>15</v>
      </c>
      <c r="AH541" s="1">
        <v>10</v>
      </c>
      <c r="AI541" s="1" t="s">
        <v>79</v>
      </c>
      <c r="AJ541" s="9">
        <v>46224.797569444447</v>
      </c>
      <c r="AN541" s="1">
        <f>_xlfn.XLOOKUP(B541,'Exportar Planilha'!B:B,'Exportar Planilha'!E:E)</f>
        <v>0</v>
      </c>
    </row>
    <row r="542" spans="1:40">
      <c r="A542" s="1" t="s">
        <v>29</v>
      </c>
      <c r="B542" s="1" t="s">
        <v>30</v>
      </c>
      <c r="C542" s="1">
        <v>612600024</v>
      </c>
      <c r="D542" s="1">
        <v>8385</v>
      </c>
      <c r="E542" s="1" t="s">
        <v>17070</v>
      </c>
      <c r="F542" s="1" t="s">
        <v>32</v>
      </c>
      <c r="G542" s="1" t="s">
        <v>33</v>
      </c>
      <c r="H542" s="1" t="s">
        <v>32</v>
      </c>
      <c r="I542" s="1" t="s">
        <v>34</v>
      </c>
      <c r="J542" s="1" t="s">
        <v>35</v>
      </c>
      <c r="K542" s="1">
        <v>1278735</v>
      </c>
      <c r="L542" s="1">
        <v>2026</v>
      </c>
      <c r="M542" s="1" t="s">
        <v>17071</v>
      </c>
      <c r="N542" s="1" t="s">
        <v>11553</v>
      </c>
      <c r="O542" s="1" t="s">
        <v>36</v>
      </c>
      <c r="P542" s="1">
        <v>5700876040</v>
      </c>
      <c r="Q542" s="8" t="e">
        <v>#N/A</v>
      </c>
      <c r="R542" s="8"/>
      <c r="S542" s="1">
        <v>750113</v>
      </c>
      <c r="T542" s="1">
        <v>9256009</v>
      </c>
      <c r="U542" s="1" t="s">
        <v>17592</v>
      </c>
      <c r="V542" s="1" t="s">
        <v>38</v>
      </c>
      <c r="W542" s="1" t="s">
        <v>39</v>
      </c>
      <c r="X542" s="9">
        <v>46025.769733796296</v>
      </c>
      <c r="Y542" s="9">
        <v>46026.583333333336</v>
      </c>
      <c r="Z542" s="9">
        <v>46028.769733796296</v>
      </c>
      <c r="AA542" s="1" t="s">
        <v>40</v>
      </c>
      <c r="AB542" s="1" t="s">
        <v>41</v>
      </c>
      <c r="AC542" s="1" t="s">
        <v>42</v>
      </c>
      <c r="AD542" s="1" t="s">
        <v>43</v>
      </c>
      <c r="AE542" s="1" t="s">
        <v>44</v>
      </c>
      <c r="AF542" s="1" t="s">
        <v>45</v>
      </c>
      <c r="AG542" s="1">
        <v>15</v>
      </c>
      <c r="AH542" s="1">
        <v>5</v>
      </c>
      <c r="AI542" s="1" t="s">
        <v>46</v>
      </c>
      <c r="AJ542" s="9">
        <v>46224.797569444447</v>
      </c>
      <c r="AK542" s="1" t="str">
        <f>VLOOKUP(C542,[1]Planilha1!$C:$AK,35,0)</f>
        <v>ÑOK</v>
      </c>
      <c r="AL542" s="1" t="str">
        <f>VLOOKUP(C542,[1]Planilha1!$C:$AM,36,0)</f>
        <v>QUEIMADO</v>
      </c>
      <c r="AM542" s="1" t="str">
        <f>VLOOKUP(C542,[1]Planilha1!$C:$AM,37,0)</f>
        <v>NÃO</v>
      </c>
      <c r="AN542" s="1" t="e">
        <f>_xlfn.XLOOKUP(B542,'Exportar Planilha'!B:B,'Exportar Planilha'!E:E)</f>
        <v>#VALUE!</v>
      </c>
    </row>
    <row r="543" spans="1:40" hidden="1">
      <c r="A543" s="1" t="s">
        <v>8054</v>
      </c>
      <c r="B543" s="1" t="s">
        <v>8055</v>
      </c>
      <c r="C543" s="1">
        <v>312600185</v>
      </c>
      <c r="D543" s="1">
        <v>8812</v>
      </c>
      <c r="E543" s="1" t="s">
        <v>17070</v>
      </c>
      <c r="F543" s="1" t="s">
        <v>32</v>
      </c>
      <c r="J543" s="1" t="s">
        <v>35</v>
      </c>
      <c r="K543" s="1">
        <v>1317092</v>
      </c>
      <c r="L543" s="1">
        <v>2026</v>
      </c>
      <c r="M543" s="1" t="s">
        <v>17071</v>
      </c>
      <c r="N543" s="1" t="s">
        <v>10852</v>
      </c>
      <c r="O543" s="1" t="s">
        <v>211</v>
      </c>
      <c r="P543" s="1">
        <v>5700785026</v>
      </c>
      <c r="Q543" s="8" t="s">
        <v>211</v>
      </c>
      <c r="R543" s="8"/>
      <c r="S543" s="1">
        <v>871857</v>
      </c>
      <c r="T543" s="1">
        <v>8804831</v>
      </c>
      <c r="U543" s="1" t="s">
        <v>17593</v>
      </c>
      <c r="V543" s="1" t="s">
        <v>38</v>
      </c>
      <c r="W543" s="1" t="s">
        <v>39</v>
      </c>
      <c r="X543" s="9">
        <v>46083.643611111111</v>
      </c>
      <c r="Y543" s="9">
        <v>46084.645833333336</v>
      </c>
      <c r="Z543" s="9">
        <v>46086.643611111111</v>
      </c>
      <c r="AA543" s="1" t="s">
        <v>40</v>
      </c>
      <c r="AB543" s="1" t="s">
        <v>213</v>
      </c>
      <c r="AC543" s="1" t="s">
        <v>1627</v>
      </c>
      <c r="AD543" s="1" t="s">
        <v>43</v>
      </c>
      <c r="AE543" s="1" t="s">
        <v>44</v>
      </c>
      <c r="AF543" s="1" t="s">
        <v>8057</v>
      </c>
      <c r="AG543" s="1">
        <v>15</v>
      </c>
      <c r="AH543" s="1">
        <v>5</v>
      </c>
      <c r="AI543" s="1" t="s">
        <v>4375</v>
      </c>
      <c r="AJ543" s="9">
        <v>46224.797569444447</v>
      </c>
      <c r="AN543" s="1">
        <f>_xlfn.XLOOKUP(B543,'Exportar Planilha'!B:B,'Exportar Planilha'!E:E)</f>
        <v>0</v>
      </c>
    </row>
    <row r="544" spans="1:40" hidden="1">
      <c r="A544" s="1" t="s">
        <v>3594</v>
      </c>
      <c r="B544" s="1" t="s">
        <v>3595</v>
      </c>
      <c r="C544" s="1">
        <v>712600023</v>
      </c>
      <c r="D544" s="1">
        <v>8812</v>
      </c>
      <c r="E544" s="1" t="s">
        <v>17070</v>
      </c>
      <c r="F544" s="1" t="s">
        <v>32</v>
      </c>
      <c r="G544" s="1" t="s">
        <v>33</v>
      </c>
      <c r="H544" s="1" t="s">
        <v>32</v>
      </c>
      <c r="I544" s="1" t="s">
        <v>33</v>
      </c>
      <c r="J544" s="1" t="s">
        <v>35</v>
      </c>
      <c r="K544" s="1">
        <v>1279214</v>
      </c>
      <c r="L544" s="1">
        <v>2026</v>
      </c>
      <c r="M544" s="1" t="s">
        <v>17071</v>
      </c>
      <c r="N544" s="1" t="s">
        <v>12298</v>
      </c>
      <c r="O544" s="1" t="s">
        <v>59</v>
      </c>
      <c r="P544" s="1">
        <v>5700797078</v>
      </c>
      <c r="Q544" s="8" t="s">
        <v>59</v>
      </c>
      <c r="R544" s="8"/>
      <c r="S544" s="1">
        <v>889242</v>
      </c>
      <c r="T544" s="1">
        <v>9027451</v>
      </c>
      <c r="U544" s="1" t="s">
        <v>17594</v>
      </c>
      <c r="V544" s="1" t="s">
        <v>709</v>
      </c>
      <c r="W544" s="1" t="s">
        <v>39</v>
      </c>
      <c r="X544" s="9">
        <v>46025.881956018522</v>
      </c>
      <c r="Y544" s="9">
        <v>46028.479861111111</v>
      </c>
      <c r="Z544" s="9">
        <v>46032.881956018522</v>
      </c>
      <c r="AA544" s="1" t="s">
        <v>40</v>
      </c>
      <c r="AB544" s="1" t="s">
        <v>2099</v>
      </c>
      <c r="AC544" s="1" t="s">
        <v>280</v>
      </c>
      <c r="AD544" s="1" t="s">
        <v>43</v>
      </c>
      <c r="AE544" s="1" t="s">
        <v>44</v>
      </c>
      <c r="AF544" s="1" t="s">
        <v>3598</v>
      </c>
      <c r="AG544" s="1">
        <v>25</v>
      </c>
      <c r="AH544" s="1">
        <v>15</v>
      </c>
      <c r="AI544" s="1" t="s">
        <v>603</v>
      </c>
      <c r="AJ544" s="9">
        <v>46224.797569444447</v>
      </c>
      <c r="AN544" s="1">
        <f>_xlfn.XLOOKUP(B544,'Exportar Planilha'!B:B,'Exportar Planilha'!E:E)</f>
        <v>0</v>
      </c>
    </row>
    <row r="545" spans="1:40" hidden="1">
      <c r="A545" s="1" t="s">
        <v>208</v>
      </c>
      <c r="B545" s="1" t="s">
        <v>209</v>
      </c>
      <c r="C545" s="1">
        <v>312600124</v>
      </c>
      <c r="D545" s="1">
        <v>8812</v>
      </c>
      <c r="E545" s="1" t="s">
        <v>17070</v>
      </c>
      <c r="F545" s="1" t="s">
        <v>32</v>
      </c>
      <c r="G545" s="1" t="s">
        <v>33</v>
      </c>
      <c r="H545" s="1" t="s">
        <v>32</v>
      </c>
      <c r="I545" s="1" t="s">
        <v>33</v>
      </c>
      <c r="J545" s="1" t="s">
        <v>35</v>
      </c>
      <c r="K545" s="1">
        <v>1309799</v>
      </c>
      <c r="L545" s="1">
        <v>2026</v>
      </c>
      <c r="M545" s="1" t="s">
        <v>17071</v>
      </c>
      <c r="N545" s="1" t="s">
        <v>10852</v>
      </c>
      <c r="O545" s="1" t="s">
        <v>211</v>
      </c>
      <c r="P545" s="1">
        <v>5700799026</v>
      </c>
      <c r="Q545" s="8" t="s">
        <v>211</v>
      </c>
      <c r="R545" s="8"/>
      <c r="S545" s="1">
        <v>875243</v>
      </c>
      <c r="T545" s="1">
        <v>8798357</v>
      </c>
      <c r="U545" s="1" t="s">
        <v>17595</v>
      </c>
      <c r="V545" s="1" t="s">
        <v>38</v>
      </c>
      <c r="W545" s="1" t="s">
        <v>39</v>
      </c>
      <c r="X545" s="9">
        <v>46057.139131944445</v>
      </c>
      <c r="Y545" s="9">
        <v>46058.504166666666</v>
      </c>
      <c r="Z545" s="9">
        <v>46060.139131944445</v>
      </c>
      <c r="AA545" s="1" t="s">
        <v>40</v>
      </c>
      <c r="AB545" s="1" t="s">
        <v>213</v>
      </c>
      <c r="AC545" s="1" t="s">
        <v>214</v>
      </c>
      <c r="AD545" s="1" t="s">
        <v>43</v>
      </c>
      <c r="AE545" s="1" t="s">
        <v>44</v>
      </c>
      <c r="AF545" s="1" t="s">
        <v>215</v>
      </c>
      <c r="AG545" s="1">
        <v>15</v>
      </c>
      <c r="AH545" s="1">
        <v>5</v>
      </c>
      <c r="AI545" s="1" t="s">
        <v>159</v>
      </c>
      <c r="AJ545" s="9">
        <v>46224.797569444447</v>
      </c>
      <c r="AN545" s="1">
        <f>_xlfn.XLOOKUP(B545,'Exportar Planilha'!B:B,'Exportar Planilha'!E:E)</f>
        <v>0</v>
      </c>
    </row>
    <row r="546" spans="1:40" hidden="1">
      <c r="A546" s="1" t="s">
        <v>5783</v>
      </c>
      <c r="B546" s="1" t="s">
        <v>5784</v>
      </c>
      <c r="C546" s="1">
        <v>612600363</v>
      </c>
      <c r="D546" s="1">
        <v>8812</v>
      </c>
      <c r="E546" s="1" t="s">
        <v>17070</v>
      </c>
      <c r="F546" s="1" t="s">
        <v>32</v>
      </c>
      <c r="G546" s="1" t="s">
        <v>33</v>
      </c>
      <c r="H546" s="1" t="s">
        <v>32</v>
      </c>
      <c r="I546" s="1" t="s">
        <v>33</v>
      </c>
      <c r="J546" s="1" t="s">
        <v>35</v>
      </c>
      <c r="K546" s="1">
        <v>1327889</v>
      </c>
      <c r="L546" s="1">
        <v>2026</v>
      </c>
      <c r="M546" s="1" t="s">
        <v>17071</v>
      </c>
      <c r="N546" s="1" t="s">
        <v>11553</v>
      </c>
      <c r="O546" s="1" t="s">
        <v>1012</v>
      </c>
      <c r="P546" s="1">
        <v>5700799193</v>
      </c>
      <c r="Q546" s="8" t="s">
        <v>1012</v>
      </c>
      <c r="R546" s="8"/>
      <c r="S546" s="1">
        <v>953015</v>
      </c>
      <c r="T546" s="1">
        <v>9076355</v>
      </c>
      <c r="U546" s="1" t="s">
        <v>17596</v>
      </c>
      <c r="V546" s="1" t="s">
        <v>38</v>
      </c>
      <c r="W546" s="1" t="s">
        <v>39</v>
      </c>
      <c r="X546" s="9">
        <v>46112.866412037038</v>
      </c>
      <c r="Y546" s="9">
        <v>46113.779861111114</v>
      </c>
      <c r="Z546" s="9">
        <v>46115.866412037038</v>
      </c>
      <c r="AA546" s="1" t="s">
        <v>232</v>
      </c>
      <c r="AB546" s="1" t="s">
        <v>2826</v>
      </c>
      <c r="AC546" s="1" t="s">
        <v>149</v>
      </c>
      <c r="AD546" s="1" t="s">
        <v>43</v>
      </c>
      <c r="AE546" s="1" t="s">
        <v>44</v>
      </c>
      <c r="AF546" s="1" t="s">
        <v>5787</v>
      </c>
      <c r="AG546" s="1">
        <v>15</v>
      </c>
      <c r="AH546" s="1">
        <v>10</v>
      </c>
      <c r="AI546" s="1" t="s">
        <v>159</v>
      </c>
      <c r="AJ546" s="9">
        <v>46224.797569444447</v>
      </c>
      <c r="AN546" s="1">
        <f>_xlfn.XLOOKUP(B546,'Exportar Planilha'!B:B,'Exportar Planilha'!E:E)</f>
        <v>0</v>
      </c>
    </row>
    <row r="547" spans="1:40" hidden="1">
      <c r="A547" s="1" t="s">
        <v>6369</v>
      </c>
      <c r="B547" s="1" t="s">
        <v>6370</v>
      </c>
      <c r="C547" s="1">
        <v>212600441</v>
      </c>
      <c r="D547" s="1">
        <v>25962</v>
      </c>
      <c r="E547" s="1" t="s">
        <v>17070</v>
      </c>
      <c r="F547" s="1" t="s">
        <v>32</v>
      </c>
      <c r="G547" s="1" t="s">
        <v>110</v>
      </c>
      <c r="H547" s="1" t="s">
        <v>32</v>
      </c>
      <c r="I547" s="1" t="s">
        <v>110</v>
      </c>
      <c r="J547" s="1" t="s">
        <v>35</v>
      </c>
      <c r="K547" s="1">
        <v>1337338</v>
      </c>
      <c r="L547" s="1">
        <v>2026</v>
      </c>
      <c r="M547" s="1" t="s">
        <v>17071</v>
      </c>
      <c r="N547" s="1" t="s">
        <v>10032</v>
      </c>
      <c r="O547" s="1" t="s">
        <v>907</v>
      </c>
      <c r="P547" s="1">
        <v>5700804012</v>
      </c>
      <c r="Q547" s="8" t="s">
        <v>907</v>
      </c>
      <c r="R547" s="8"/>
      <c r="S547" s="1">
        <v>711728</v>
      </c>
      <c r="T547" s="1">
        <v>8809220</v>
      </c>
      <c r="U547" s="1" t="s">
        <v>17597</v>
      </c>
      <c r="V547" s="1" t="s">
        <v>38</v>
      </c>
      <c r="W547" s="1" t="s">
        <v>39</v>
      </c>
      <c r="X547" s="9">
        <v>46139.409247685187</v>
      </c>
      <c r="Y547" s="9">
        <v>46139.729166666664</v>
      </c>
      <c r="Z547" s="9">
        <v>46142.409247685187</v>
      </c>
      <c r="AA547" s="1" t="s">
        <v>40</v>
      </c>
      <c r="AB547" s="1" t="s">
        <v>1533</v>
      </c>
      <c r="AC547" s="1" t="s">
        <v>182</v>
      </c>
      <c r="AD547" s="1" t="s">
        <v>43</v>
      </c>
      <c r="AE547" s="1" t="s">
        <v>44</v>
      </c>
      <c r="AF547" s="1" t="s">
        <v>6373</v>
      </c>
      <c r="AG547" s="1">
        <v>15</v>
      </c>
      <c r="AH547" s="1">
        <v>5</v>
      </c>
      <c r="AI547" s="1" t="s">
        <v>400</v>
      </c>
      <c r="AJ547" s="9">
        <v>46224.797569444447</v>
      </c>
      <c r="AN547" s="1">
        <f>_xlfn.XLOOKUP(B547,'Exportar Planilha'!B:B,'Exportar Planilha'!E:E)</f>
        <v>0</v>
      </c>
    </row>
    <row r="548" spans="1:40" hidden="1">
      <c r="A548" s="1" t="s">
        <v>7672</v>
      </c>
      <c r="B548" s="1" t="s">
        <v>7673</v>
      </c>
      <c r="C548" s="1">
        <v>412600034</v>
      </c>
      <c r="D548" s="1">
        <v>8385</v>
      </c>
      <c r="E548" s="1" t="s">
        <v>17070</v>
      </c>
      <c r="F548" s="1" t="s">
        <v>32</v>
      </c>
      <c r="G548" s="1" t="s">
        <v>33</v>
      </c>
      <c r="J548" s="1" t="s">
        <v>35</v>
      </c>
      <c r="K548" s="1">
        <v>1279222</v>
      </c>
      <c r="L548" s="1">
        <v>2026</v>
      </c>
      <c r="M548" s="1" t="s">
        <v>17071</v>
      </c>
      <c r="N548" s="1" t="s">
        <v>13191</v>
      </c>
      <c r="O548" s="1" t="s">
        <v>1255</v>
      </c>
      <c r="P548" s="1">
        <v>5700809021</v>
      </c>
      <c r="Q548" s="8" t="s">
        <v>1255</v>
      </c>
      <c r="R548" s="8"/>
      <c r="S548" s="1">
        <v>851426</v>
      </c>
      <c r="T548" s="1">
        <v>8607577</v>
      </c>
      <c r="U548" s="1" t="s">
        <v>17598</v>
      </c>
      <c r="V548" s="1" t="s">
        <v>38</v>
      </c>
      <c r="W548" s="1" t="s">
        <v>39</v>
      </c>
      <c r="X548" s="9">
        <v>46027.725798611114</v>
      </c>
      <c r="Y548" s="9">
        <v>46028.513888888891</v>
      </c>
      <c r="Z548" s="9">
        <v>46030.725798611114</v>
      </c>
      <c r="AA548" s="1" t="s">
        <v>40</v>
      </c>
      <c r="AB548" s="1" t="s">
        <v>52</v>
      </c>
      <c r="AC548" s="1" t="s">
        <v>157</v>
      </c>
      <c r="AD548" s="1" t="s">
        <v>43</v>
      </c>
      <c r="AE548" s="1" t="s">
        <v>44</v>
      </c>
      <c r="AF548" s="1" t="s">
        <v>7676</v>
      </c>
      <c r="AG548" s="1">
        <v>15</v>
      </c>
      <c r="AH548" s="1">
        <v>5</v>
      </c>
      <c r="AI548" s="1" t="s">
        <v>1072</v>
      </c>
      <c r="AJ548" s="9">
        <v>46224.797569444447</v>
      </c>
      <c r="AN548" s="1">
        <f>_xlfn.XLOOKUP(B548,'Exportar Planilha'!B:B,'Exportar Planilha'!E:E)</f>
        <v>0</v>
      </c>
    </row>
    <row r="549" spans="1:40" hidden="1">
      <c r="A549" s="1" t="s">
        <v>6169</v>
      </c>
      <c r="B549" s="1" t="s">
        <v>6170</v>
      </c>
      <c r="C549" s="1">
        <v>212600086</v>
      </c>
      <c r="D549" s="1">
        <v>8812</v>
      </c>
      <c r="E549" s="1" t="s">
        <v>17070</v>
      </c>
      <c r="F549" s="1" t="s">
        <v>32</v>
      </c>
      <c r="G549" s="1" t="s">
        <v>33</v>
      </c>
      <c r="H549" s="1" t="s">
        <v>32</v>
      </c>
      <c r="I549" s="1" t="s">
        <v>33</v>
      </c>
      <c r="J549" s="1" t="s">
        <v>35</v>
      </c>
      <c r="K549" s="1">
        <v>1288224</v>
      </c>
      <c r="L549" s="1">
        <v>2026</v>
      </c>
      <c r="M549" s="1" t="s">
        <v>17071</v>
      </c>
      <c r="N549" s="1" t="s">
        <v>10032</v>
      </c>
      <c r="O549" s="1" t="s">
        <v>434</v>
      </c>
      <c r="P549" s="1">
        <v>5700809055</v>
      </c>
      <c r="Q549" s="8" t="s">
        <v>434</v>
      </c>
      <c r="R549" s="8"/>
      <c r="S549" s="1">
        <v>632648</v>
      </c>
      <c r="T549" s="1">
        <v>8993455</v>
      </c>
      <c r="U549" s="1" t="s">
        <v>17599</v>
      </c>
      <c r="V549" s="1" t="s">
        <v>38</v>
      </c>
      <c r="W549" s="1" t="s">
        <v>39</v>
      </c>
      <c r="X549" s="9">
        <v>46038.841087962966</v>
      </c>
      <c r="Y549" s="9">
        <v>46040.118750000001</v>
      </c>
      <c r="Z549" s="9">
        <v>46041.841087962966</v>
      </c>
      <c r="AA549" s="1" t="s">
        <v>165</v>
      </c>
      <c r="AB549" s="1" t="s">
        <v>436</v>
      </c>
      <c r="AC549" s="1" t="s">
        <v>354</v>
      </c>
      <c r="AD549" s="1" t="s">
        <v>43</v>
      </c>
      <c r="AE549" s="1" t="s">
        <v>44</v>
      </c>
      <c r="AF549" s="1" t="s">
        <v>6173</v>
      </c>
      <c r="AG549" s="1">
        <v>15</v>
      </c>
      <c r="AH549" s="1">
        <v>15</v>
      </c>
      <c r="AI549" s="1" t="s">
        <v>55</v>
      </c>
      <c r="AJ549" s="9">
        <v>46224.797569444447</v>
      </c>
      <c r="AN549" s="1">
        <f>_xlfn.XLOOKUP(B549,'Exportar Planilha'!B:B,'Exportar Planilha'!E:E)</f>
        <v>0</v>
      </c>
    </row>
    <row r="550" spans="1:40" hidden="1">
      <c r="A550" s="1" t="s">
        <v>1203</v>
      </c>
      <c r="B550" s="1" t="s">
        <v>1204</v>
      </c>
      <c r="C550" s="1">
        <v>312600233</v>
      </c>
      <c r="D550" s="1">
        <v>8812</v>
      </c>
      <c r="E550" s="1" t="s">
        <v>17070</v>
      </c>
      <c r="F550" s="1" t="s">
        <v>32</v>
      </c>
      <c r="G550" s="1" t="s">
        <v>33</v>
      </c>
      <c r="J550" s="1" t="s">
        <v>35</v>
      </c>
      <c r="K550" s="1">
        <v>1328495</v>
      </c>
      <c r="L550" s="1">
        <v>2026</v>
      </c>
      <c r="M550" s="1" t="s">
        <v>17071</v>
      </c>
      <c r="N550" s="1" t="s">
        <v>10852</v>
      </c>
      <c r="O550" s="1" t="s">
        <v>545</v>
      </c>
      <c r="P550" s="1">
        <v>5700811035</v>
      </c>
      <c r="Q550" s="8" t="s">
        <v>545</v>
      </c>
      <c r="R550" s="8"/>
      <c r="S550" s="1">
        <v>828045</v>
      </c>
      <c r="T550" s="1">
        <v>8788593</v>
      </c>
      <c r="U550" s="1" t="s">
        <v>17600</v>
      </c>
      <c r="V550" s="1" t="s">
        <v>38</v>
      </c>
      <c r="W550" s="1" t="s">
        <v>39</v>
      </c>
      <c r="X550" s="9">
        <v>46114.416898148149</v>
      </c>
      <c r="Y550" s="9">
        <v>46114.797222222223</v>
      </c>
      <c r="Z550" s="9">
        <v>46117.416898148149</v>
      </c>
      <c r="AA550" s="1" t="s">
        <v>40</v>
      </c>
      <c r="AB550" s="1" t="s">
        <v>547</v>
      </c>
      <c r="AC550" s="1" t="s">
        <v>214</v>
      </c>
      <c r="AD550" s="1" t="s">
        <v>43</v>
      </c>
      <c r="AE550" s="1" t="s">
        <v>44</v>
      </c>
      <c r="AF550" s="1" t="s">
        <v>1206</v>
      </c>
      <c r="AG550" s="1">
        <v>15</v>
      </c>
      <c r="AH550" s="1">
        <v>5</v>
      </c>
      <c r="AI550" s="1" t="s">
        <v>159</v>
      </c>
      <c r="AJ550" s="9">
        <v>46224.797569444447</v>
      </c>
      <c r="AN550" s="1">
        <f>_xlfn.XLOOKUP(B550,'Exportar Planilha'!B:B,'Exportar Planilha'!E:E)</f>
        <v>0</v>
      </c>
    </row>
    <row r="551" spans="1:40" hidden="1">
      <c r="A551" s="1" t="s">
        <v>8125</v>
      </c>
      <c r="B551" s="1" t="s">
        <v>8126</v>
      </c>
      <c r="C551" s="1">
        <v>712600117</v>
      </c>
      <c r="D551" s="1">
        <v>8812</v>
      </c>
      <c r="E551" s="1" t="s">
        <v>17070</v>
      </c>
      <c r="F551" s="1" t="s">
        <v>32</v>
      </c>
      <c r="G551" s="1" t="s">
        <v>33</v>
      </c>
      <c r="H551" s="1" t="s">
        <v>32</v>
      </c>
      <c r="I551" s="1" t="s">
        <v>33</v>
      </c>
      <c r="J551" s="1" t="s">
        <v>35</v>
      </c>
      <c r="K551" s="1">
        <v>1306396</v>
      </c>
      <c r="L551" s="1">
        <v>2026</v>
      </c>
      <c r="M551" s="1" t="s">
        <v>17071</v>
      </c>
      <c r="N551" s="1" t="s">
        <v>12298</v>
      </c>
      <c r="O551" s="1" t="s">
        <v>762</v>
      </c>
      <c r="P551" s="1">
        <v>5700812009</v>
      </c>
      <c r="Q551" s="8" t="s">
        <v>762</v>
      </c>
      <c r="R551" s="8"/>
      <c r="S551" s="1">
        <v>792239</v>
      </c>
      <c r="T551" s="1">
        <v>9019967</v>
      </c>
      <c r="U551" s="1" t="s">
        <v>17601</v>
      </c>
      <c r="V551" s="1" t="s">
        <v>38</v>
      </c>
      <c r="W551" s="1" t="s">
        <v>39</v>
      </c>
      <c r="X551" s="9">
        <v>46055.545960648145</v>
      </c>
      <c r="Y551" s="9">
        <v>46057.331365740742</v>
      </c>
      <c r="Z551" s="9">
        <v>46058.545960648145</v>
      </c>
      <c r="AA551" s="1" t="s">
        <v>40</v>
      </c>
      <c r="AB551" s="1" t="s">
        <v>382</v>
      </c>
      <c r="AC551" s="1" t="s">
        <v>63</v>
      </c>
      <c r="AD551" s="1" t="s">
        <v>43</v>
      </c>
      <c r="AE551" s="1" t="s">
        <v>44</v>
      </c>
      <c r="AF551" s="1" t="s">
        <v>8129</v>
      </c>
      <c r="AI551" s="1" t="s">
        <v>88</v>
      </c>
      <c r="AJ551" s="9">
        <v>46224.797569444447</v>
      </c>
      <c r="AN551" s="1">
        <f>_xlfn.XLOOKUP(B551,'Exportar Planilha'!B:B,'Exportar Planilha'!E:E)</f>
        <v>0</v>
      </c>
    </row>
    <row r="552" spans="1:40" hidden="1">
      <c r="A552" s="1" t="s">
        <v>7393</v>
      </c>
      <c r="B552" s="1" t="s">
        <v>7394</v>
      </c>
      <c r="C552" s="1">
        <v>312600267</v>
      </c>
      <c r="D552" s="1">
        <v>8812</v>
      </c>
      <c r="E552" s="1" t="s">
        <v>17070</v>
      </c>
      <c r="F552" s="1" t="s">
        <v>32</v>
      </c>
      <c r="G552" s="1" t="s">
        <v>33</v>
      </c>
      <c r="J552" s="1" t="s">
        <v>35</v>
      </c>
      <c r="K552" s="1">
        <v>1335124</v>
      </c>
      <c r="L552" s="1">
        <v>2026</v>
      </c>
      <c r="M552" s="1" t="s">
        <v>17071</v>
      </c>
      <c r="N552" s="1" t="s">
        <v>10852</v>
      </c>
      <c r="O552" s="1" t="s">
        <v>211</v>
      </c>
      <c r="P552" s="1">
        <v>5700814256</v>
      </c>
      <c r="Q552" s="8" t="s">
        <v>211</v>
      </c>
      <c r="R552" s="8"/>
      <c r="S552" s="1">
        <v>990955</v>
      </c>
      <c r="T552" s="1">
        <v>8853611</v>
      </c>
      <c r="U552" s="1" t="s">
        <v>17602</v>
      </c>
      <c r="V552" s="1" t="s">
        <v>38</v>
      </c>
      <c r="W552" s="1" t="s">
        <v>39</v>
      </c>
      <c r="X552" s="9">
        <v>46131.561840277776</v>
      </c>
      <c r="Y552" s="9">
        <v>46132.425694444442</v>
      </c>
      <c r="Z552" s="9">
        <v>46134.561840277776</v>
      </c>
      <c r="AA552" s="1" t="s">
        <v>232</v>
      </c>
      <c r="AB552" s="1" t="s">
        <v>1626</v>
      </c>
      <c r="AC552" s="1" t="s">
        <v>234</v>
      </c>
      <c r="AD552" s="1" t="s">
        <v>43</v>
      </c>
      <c r="AE552" s="1" t="s">
        <v>44</v>
      </c>
      <c r="AF552" s="1" t="s">
        <v>7397</v>
      </c>
      <c r="AG552" s="1">
        <v>15</v>
      </c>
      <c r="AH552" s="1">
        <v>10</v>
      </c>
      <c r="AI552" s="1" t="s">
        <v>159</v>
      </c>
      <c r="AJ552" s="9">
        <v>46224.797569444447</v>
      </c>
      <c r="AN552" s="1">
        <f>_xlfn.XLOOKUP(B552,'Exportar Planilha'!B:B,'Exportar Planilha'!E:E)</f>
        <v>0</v>
      </c>
    </row>
    <row r="553" spans="1:40" hidden="1">
      <c r="A553" s="1" t="s">
        <v>1703</v>
      </c>
      <c r="B553" s="1" t="s">
        <v>1704</v>
      </c>
      <c r="C553" s="1">
        <v>312600111</v>
      </c>
      <c r="D553" s="1">
        <v>8812</v>
      </c>
      <c r="E553" s="1" t="s">
        <v>17070</v>
      </c>
      <c r="F553" s="1" t="s">
        <v>32</v>
      </c>
      <c r="H553" s="1" t="s">
        <v>32</v>
      </c>
      <c r="J553" s="1" t="s">
        <v>35</v>
      </c>
      <c r="K553" s="1">
        <v>1306693</v>
      </c>
      <c r="L553" s="1">
        <v>2026</v>
      </c>
      <c r="M553" s="1" t="s">
        <v>17071</v>
      </c>
      <c r="N553" s="1" t="s">
        <v>10852</v>
      </c>
      <c r="O553" s="1" t="s">
        <v>545</v>
      </c>
      <c r="P553" s="1">
        <v>5700816035</v>
      </c>
      <c r="Q553" s="8" t="s">
        <v>545</v>
      </c>
      <c r="R553" s="8"/>
      <c r="S553" s="1">
        <v>831243</v>
      </c>
      <c r="T553" s="1">
        <v>8790160</v>
      </c>
      <c r="U553" s="1" t="s">
        <v>17603</v>
      </c>
      <c r="V553" s="1" t="s">
        <v>38</v>
      </c>
      <c r="W553" s="1" t="s">
        <v>39</v>
      </c>
      <c r="X553" s="9">
        <v>46055.742881944447</v>
      </c>
      <c r="Y553" s="9">
        <v>46056.666666666664</v>
      </c>
      <c r="Z553" s="9">
        <v>46058.742881944447</v>
      </c>
      <c r="AA553" s="1" t="s">
        <v>40</v>
      </c>
      <c r="AB553" s="1" t="s">
        <v>547</v>
      </c>
      <c r="AC553" s="1" t="s">
        <v>1627</v>
      </c>
      <c r="AD553" s="1" t="s">
        <v>43</v>
      </c>
      <c r="AE553" s="1" t="s">
        <v>44</v>
      </c>
      <c r="AF553" s="1" t="s">
        <v>1707</v>
      </c>
      <c r="AG553" s="1">
        <v>15</v>
      </c>
      <c r="AH553" s="1">
        <v>15</v>
      </c>
      <c r="AI553" s="1" t="s">
        <v>1708</v>
      </c>
      <c r="AJ553" s="9">
        <v>46224.797569444447</v>
      </c>
      <c r="AN553" s="1">
        <f>_xlfn.XLOOKUP(B553,'Exportar Planilha'!B:B,'Exportar Planilha'!E:E)</f>
        <v>0</v>
      </c>
    </row>
    <row r="554" spans="1:40" hidden="1">
      <c r="A554" s="1" t="s">
        <v>4587</v>
      </c>
      <c r="B554" s="1" t="s">
        <v>4588</v>
      </c>
      <c r="C554" s="1">
        <v>112600376</v>
      </c>
      <c r="D554" s="1">
        <v>8812</v>
      </c>
      <c r="E554" s="1" t="s">
        <v>17070</v>
      </c>
      <c r="F554" s="1" t="s">
        <v>32</v>
      </c>
      <c r="G554" s="1" t="s">
        <v>34</v>
      </c>
      <c r="H554" s="1" t="s">
        <v>32</v>
      </c>
      <c r="I554" s="1" t="s">
        <v>34</v>
      </c>
      <c r="J554" s="1" t="s">
        <v>35</v>
      </c>
      <c r="K554" s="1">
        <v>1330463</v>
      </c>
      <c r="L554" s="1">
        <v>2026</v>
      </c>
      <c r="M554" s="1" t="s">
        <v>17071</v>
      </c>
      <c r="N554" s="1" t="s">
        <v>9468</v>
      </c>
      <c r="O554" s="1" t="s">
        <v>92</v>
      </c>
      <c r="P554" s="1">
        <v>5700816070</v>
      </c>
      <c r="Q554" s="8" t="s">
        <v>92</v>
      </c>
      <c r="R554" s="8"/>
      <c r="S554" s="1">
        <v>870518</v>
      </c>
      <c r="T554" s="1">
        <v>8923199</v>
      </c>
      <c r="U554" s="1" t="s">
        <v>17604</v>
      </c>
      <c r="V554" s="1" t="s">
        <v>38</v>
      </c>
      <c r="W554" s="1" t="s">
        <v>39</v>
      </c>
      <c r="X554" s="9">
        <v>46120.884548611109</v>
      </c>
      <c r="Y554" s="9">
        <v>46121.75</v>
      </c>
      <c r="Z554" s="9">
        <v>46123.884548611109</v>
      </c>
      <c r="AA554" s="1" t="s">
        <v>40</v>
      </c>
      <c r="AB554" s="1" t="s">
        <v>94</v>
      </c>
      <c r="AC554" s="1" t="s">
        <v>323</v>
      </c>
      <c r="AD554" s="1" t="s">
        <v>43</v>
      </c>
      <c r="AE554" s="1" t="s">
        <v>44</v>
      </c>
      <c r="AF554" s="1" t="s">
        <v>4591</v>
      </c>
      <c r="AG554" s="1">
        <v>25</v>
      </c>
      <c r="AH554" s="1">
        <v>15</v>
      </c>
      <c r="AI554" s="1" t="s">
        <v>589</v>
      </c>
      <c r="AJ554" s="9">
        <v>46224.797569444447</v>
      </c>
      <c r="AN554" s="1">
        <f>_xlfn.XLOOKUP(B554,'Exportar Planilha'!B:B,'Exportar Planilha'!E:E)</f>
        <v>0</v>
      </c>
    </row>
    <row r="555" spans="1:40" hidden="1">
      <c r="A555" s="1" t="s">
        <v>8245</v>
      </c>
      <c r="B555" s="1" t="s">
        <v>8246</v>
      </c>
      <c r="C555" s="1">
        <v>412600343</v>
      </c>
      <c r="D555" s="1">
        <v>8812</v>
      </c>
      <c r="E555" s="1" t="s">
        <v>17070</v>
      </c>
      <c r="F555" s="1" t="s">
        <v>32</v>
      </c>
      <c r="G555" s="1" t="s">
        <v>34</v>
      </c>
      <c r="H555" s="1" t="s">
        <v>32</v>
      </c>
      <c r="I555" s="1" t="s">
        <v>34</v>
      </c>
      <c r="J555" s="1" t="s">
        <v>35</v>
      </c>
      <c r="K555" s="1">
        <v>1329553</v>
      </c>
      <c r="L555" s="1">
        <v>2026</v>
      </c>
      <c r="M555" s="1" t="s">
        <v>17071</v>
      </c>
      <c r="N555" s="1" t="s">
        <v>13191</v>
      </c>
      <c r="O555" s="1" t="s">
        <v>50</v>
      </c>
      <c r="P555" s="1">
        <v>5700823148</v>
      </c>
      <c r="Q555" s="8" t="s">
        <v>50</v>
      </c>
      <c r="R555" s="8"/>
      <c r="S555" s="1">
        <v>812651</v>
      </c>
      <c r="T555" s="1">
        <v>8683897</v>
      </c>
      <c r="U555" s="1" t="s">
        <v>17605</v>
      </c>
      <c r="V555" s="1" t="s">
        <v>38</v>
      </c>
      <c r="W555" s="1" t="s">
        <v>39</v>
      </c>
      <c r="X555" s="9">
        <v>46117.462013888886</v>
      </c>
      <c r="Y555" s="9">
        <v>46117.806944444441</v>
      </c>
      <c r="Z555" s="9">
        <v>46120.462013888886</v>
      </c>
      <c r="AA555" s="1" t="s">
        <v>40</v>
      </c>
      <c r="AB555" s="1" t="s">
        <v>156</v>
      </c>
      <c r="AC555" s="1" t="s">
        <v>72</v>
      </c>
      <c r="AD555" s="1" t="s">
        <v>43</v>
      </c>
      <c r="AE555" s="1" t="s">
        <v>44</v>
      </c>
      <c r="AF555" s="1" t="s">
        <v>8249</v>
      </c>
      <c r="AG555" s="1">
        <v>15</v>
      </c>
      <c r="AH555" s="1">
        <v>15</v>
      </c>
      <c r="AI555" s="1" t="s">
        <v>65</v>
      </c>
      <c r="AJ555" s="9">
        <v>46224.797569444447</v>
      </c>
      <c r="AN555" s="1">
        <f>_xlfn.XLOOKUP(B555,'Exportar Planilha'!B:B,'Exportar Planilha'!E:E)</f>
        <v>0</v>
      </c>
    </row>
    <row r="556" spans="1:40" hidden="1">
      <c r="A556" s="1" t="s">
        <v>6884</v>
      </c>
      <c r="B556" s="1" t="s">
        <v>6885</v>
      </c>
      <c r="C556" s="1">
        <v>212600456</v>
      </c>
      <c r="D556" s="1">
        <v>8812</v>
      </c>
      <c r="E556" s="1" t="s">
        <v>17070</v>
      </c>
      <c r="F556" s="1" t="s">
        <v>32</v>
      </c>
      <c r="G556" s="1" t="s">
        <v>33</v>
      </c>
      <c r="H556" s="1" t="s">
        <v>32</v>
      </c>
      <c r="I556" s="1" t="s">
        <v>33</v>
      </c>
      <c r="J556" s="1" t="s">
        <v>35</v>
      </c>
      <c r="K556" s="1">
        <v>1339555</v>
      </c>
      <c r="L556" s="1">
        <v>2026</v>
      </c>
      <c r="M556" s="1" t="s">
        <v>17071</v>
      </c>
      <c r="N556" s="1" t="s">
        <v>10032</v>
      </c>
      <c r="O556" s="1" t="s">
        <v>2352</v>
      </c>
      <c r="P556" s="1">
        <v>5700826008</v>
      </c>
      <c r="Q556" s="8" t="s">
        <v>2352</v>
      </c>
      <c r="R556" s="8"/>
      <c r="S556" s="1">
        <v>768430</v>
      </c>
      <c r="T556" s="1">
        <v>8950503</v>
      </c>
      <c r="U556" s="1" t="s">
        <v>17606</v>
      </c>
      <c r="V556" s="1" t="s">
        <v>38</v>
      </c>
      <c r="W556" s="1" t="s">
        <v>39</v>
      </c>
      <c r="X556" s="9">
        <v>46144.636712962965</v>
      </c>
      <c r="Y556" s="9">
        <v>46146.866666666669</v>
      </c>
      <c r="Z556" s="9">
        <v>46147.636712962965</v>
      </c>
      <c r="AA556" s="1" t="s">
        <v>40</v>
      </c>
      <c r="AB556" s="1" t="s">
        <v>2719</v>
      </c>
      <c r="AC556" s="1" t="s">
        <v>681</v>
      </c>
      <c r="AD556" s="1" t="s">
        <v>43</v>
      </c>
      <c r="AE556" s="1" t="s">
        <v>44</v>
      </c>
      <c r="AF556" s="1" t="s">
        <v>6888</v>
      </c>
      <c r="AG556" s="1">
        <v>25</v>
      </c>
      <c r="AH556" s="1">
        <v>5</v>
      </c>
      <c r="AI556" s="1" t="s">
        <v>65</v>
      </c>
      <c r="AJ556" s="9">
        <v>46224.797569444447</v>
      </c>
      <c r="AN556" s="1">
        <f>_xlfn.XLOOKUP(B556,'Exportar Planilha'!B:B,'Exportar Planilha'!E:E)</f>
        <v>0</v>
      </c>
    </row>
    <row r="557" spans="1:40" hidden="1">
      <c r="A557" s="1" t="s">
        <v>3965</v>
      </c>
      <c r="B557" s="1" t="s">
        <v>3966</v>
      </c>
      <c r="C557" s="1">
        <v>312600259</v>
      </c>
      <c r="D557" s="1">
        <v>8812</v>
      </c>
      <c r="E557" s="1" t="s">
        <v>17070</v>
      </c>
      <c r="F557" s="1" t="s">
        <v>32</v>
      </c>
      <c r="G557" s="1" t="s">
        <v>33</v>
      </c>
      <c r="J557" s="1" t="s">
        <v>35</v>
      </c>
      <c r="K557" s="1">
        <v>1331811</v>
      </c>
      <c r="L557" s="1">
        <v>2026</v>
      </c>
      <c r="M557" s="1" t="s">
        <v>17071</v>
      </c>
      <c r="N557" s="1" t="s">
        <v>10852</v>
      </c>
      <c r="O557" s="1" t="s">
        <v>211</v>
      </c>
      <c r="P557" s="1">
        <v>5700826026</v>
      </c>
      <c r="Q557" s="8" t="s">
        <v>211</v>
      </c>
      <c r="R557" s="8"/>
      <c r="S557" s="1">
        <v>871657</v>
      </c>
      <c r="T557" s="1">
        <v>8806259</v>
      </c>
      <c r="U557" s="1" t="s">
        <v>17607</v>
      </c>
      <c r="V557" s="1" t="s">
        <v>38</v>
      </c>
      <c r="W557" s="1" t="s">
        <v>39</v>
      </c>
      <c r="X557" s="9">
        <v>46121.764641203707</v>
      </c>
      <c r="Y557" s="9">
        <v>46125.035416666666</v>
      </c>
      <c r="Z557" s="9">
        <v>46124.764641203707</v>
      </c>
      <c r="AA557" s="1" t="s">
        <v>40</v>
      </c>
      <c r="AB557" s="1" t="s">
        <v>213</v>
      </c>
      <c r="AC557" s="1" t="s">
        <v>449</v>
      </c>
      <c r="AD557" s="1" t="s">
        <v>43</v>
      </c>
      <c r="AE557" s="1" t="s">
        <v>44</v>
      </c>
      <c r="AF557" s="1" t="s">
        <v>1457</v>
      </c>
      <c r="AG557" s="1">
        <v>15</v>
      </c>
      <c r="AH557" s="1">
        <v>15</v>
      </c>
      <c r="AI557" s="1" t="s">
        <v>3968</v>
      </c>
      <c r="AJ557" s="9">
        <v>46224.797569444447</v>
      </c>
      <c r="AN557" s="1">
        <f>_xlfn.XLOOKUP(B557,'Exportar Planilha'!B:B,'Exportar Planilha'!E:E)</f>
        <v>0</v>
      </c>
    </row>
    <row r="558" spans="1:40" hidden="1">
      <c r="A558" s="1" t="s">
        <v>7723</v>
      </c>
      <c r="B558" s="1" t="s">
        <v>7724</v>
      </c>
      <c r="C558" s="1">
        <v>412600123</v>
      </c>
      <c r="D558" s="1">
        <v>8385</v>
      </c>
      <c r="E558" s="1" t="s">
        <v>17070</v>
      </c>
      <c r="F558" s="1" t="s">
        <v>32</v>
      </c>
      <c r="G558" s="1" t="s">
        <v>33</v>
      </c>
      <c r="J558" s="1" t="s">
        <v>35</v>
      </c>
      <c r="K558" s="1">
        <v>1293815</v>
      </c>
      <c r="L558" s="1">
        <v>2026</v>
      </c>
      <c r="M558" s="1" t="s">
        <v>17071</v>
      </c>
      <c r="N558" s="1" t="s">
        <v>13191</v>
      </c>
      <c r="O558" s="1" t="s">
        <v>50</v>
      </c>
      <c r="P558" s="1">
        <v>5700826148</v>
      </c>
      <c r="Q558" s="8" t="s">
        <v>50</v>
      </c>
      <c r="R558" s="8"/>
      <c r="S558" s="1">
        <v>814860</v>
      </c>
      <c r="T558" s="1">
        <v>8684177</v>
      </c>
      <c r="U558" s="1" t="s">
        <v>17608</v>
      </c>
      <c r="V558" s="1" t="s">
        <v>38</v>
      </c>
      <c r="W558" s="1" t="s">
        <v>39</v>
      </c>
      <c r="X558" s="9">
        <v>46041.688530092593</v>
      </c>
      <c r="Y558" s="9">
        <v>46042.737500000003</v>
      </c>
      <c r="Z558" s="9">
        <v>46044.688530092593</v>
      </c>
      <c r="AA558" s="1" t="s">
        <v>40</v>
      </c>
      <c r="AB558" s="1" t="s">
        <v>156</v>
      </c>
      <c r="AC558" s="1" t="s">
        <v>53</v>
      </c>
      <c r="AD558" s="1" t="s">
        <v>43</v>
      </c>
      <c r="AE558" s="1" t="s">
        <v>44</v>
      </c>
      <c r="AF558" s="1" t="s">
        <v>7727</v>
      </c>
      <c r="AG558" s="1">
        <v>15</v>
      </c>
      <c r="AH558" s="1">
        <v>5</v>
      </c>
      <c r="AI558" s="1" t="s">
        <v>55</v>
      </c>
      <c r="AJ558" s="9">
        <v>46224.797569444447</v>
      </c>
      <c r="AN558" s="1">
        <f>_xlfn.XLOOKUP(B558,'Exportar Planilha'!B:B,'Exportar Planilha'!E:E)</f>
        <v>0</v>
      </c>
    </row>
    <row r="559" spans="1:40" hidden="1">
      <c r="A559" s="1" t="s">
        <v>3738</v>
      </c>
      <c r="B559" s="1" t="s">
        <v>3739</v>
      </c>
      <c r="C559" s="1">
        <v>612600410</v>
      </c>
      <c r="D559" s="1">
        <v>8812</v>
      </c>
      <c r="E559" s="1" t="s">
        <v>17070</v>
      </c>
      <c r="F559" s="1" t="s">
        <v>32</v>
      </c>
      <c r="G559" s="1" t="s">
        <v>33</v>
      </c>
      <c r="H559" s="1" t="s">
        <v>32</v>
      </c>
      <c r="I559" s="1" t="s">
        <v>33</v>
      </c>
      <c r="J559" s="1" t="s">
        <v>35</v>
      </c>
      <c r="K559" s="1">
        <v>1331698</v>
      </c>
      <c r="L559" s="1">
        <v>2026</v>
      </c>
      <c r="M559" s="1" t="s">
        <v>17071</v>
      </c>
      <c r="N559" s="1" t="s">
        <v>11553</v>
      </c>
      <c r="O559" s="1" t="s">
        <v>1012</v>
      </c>
      <c r="P559" s="1">
        <v>5700828077</v>
      </c>
      <c r="Q559" s="8" t="s">
        <v>1012</v>
      </c>
      <c r="R559" s="8"/>
      <c r="S559" s="1">
        <v>921292</v>
      </c>
      <c r="T559" s="1">
        <v>9123135</v>
      </c>
      <c r="U559" s="1" t="s">
        <v>17609</v>
      </c>
      <c r="V559" s="1" t="s">
        <v>38</v>
      </c>
      <c r="W559" s="1" t="s">
        <v>39</v>
      </c>
      <c r="X559" s="9">
        <v>46124.690937500003</v>
      </c>
      <c r="Y559" s="9">
        <v>46125.684027777781</v>
      </c>
      <c r="Z559" s="9">
        <v>46127.690937500003</v>
      </c>
      <c r="AA559" s="1" t="s">
        <v>40</v>
      </c>
      <c r="AB559" s="1" t="s">
        <v>1810</v>
      </c>
      <c r="AC559" s="1" t="s">
        <v>104</v>
      </c>
      <c r="AD559" s="1" t="s">
        <v>43</v>
      </c>
      <c r="AE559" s="1" t="s">
        <v>44</v>
      </c>
      <c r="AF559" s="1" t="s">
        <v>3742</v>
      </c>
      <c r="AG559" s="1">
        <v>15</v>
      </c>
      <c r="AH559" s="1">
        <v>15</v>
      </c>
      <c r="AI559" s="1" t="s">
        <v>55</v>
      </c>
      <c r="AJ559" s="9">
        <v>46224.797569444447</v>
      </c>
      <c r="AN559" s="1">
        <f>_xlfn.XLOOKUP(B559,'Exportar Planilha'!B:B,'Exportar Planilha'!E:E)</f>
        <v>0</v>
      </c>
    </row>
    <row r="560" spans="1:40" hidden="1">
      <c r="A560" s="1" t="s">
        <v>2530</v>
      </c>
      <c r="B560" s="1" t="s">
        <v>2531</v>
      </c>
      <c r="C560" s="1">
        <v>712600115</v>
      </c>
      <c r="D560" s="1">
        <v>8812</v>
      </c>
      <c r="E560" s="1" t="s">
        <v>17070</v>
      </c>
      <c r="F560" s="1" t="s">
        <v>32</v>
      </c>
      <c r="G560" s="1" t="s">
        <v>33</v>
      </c>
      <c r="H560" s="1" t="s">
        <v>32</v>
      </c>
      <c r="I560" s="1" t="s">
        <v>33</v>
      </c>
      <c r="J560" s="1" t="s">
        <v>35</v>
      </c>
      <c r="K560" s="1">
        <v>1306380</v>
      </c>
      <c r="L560" s="1">
        <v>2026</v>
      </c>
      <c r="M560" s="1" t="s">
        <v>17071</v>
      </c>
      <c r="N560" s="1" t="s">
        <v>12298</v>
      </c>
      <c r="O560" s="1" t="s">
        <v>647</v>
      </c>
      <c r="P560" s="1">
        <v>5700830111</v>
      </c>
      <c r="Q560" s="8" t="s">
        <v>647</v>
      </c>
      <c r="R560" s="8"/>
      <c r="S560" s="1">
        <v>721872</v>
      </c>
      <c r="T560" s="1">
        <v>9057378</v>
      </c>
      <c r="U560" s="1" t="s">
        <v>17610</v>
      </c>
      <c r="V560" s="1" t="s">
        <v>38</v>
      </c>
      <c r="W560" s="1" t="s">
        <v>39</v>
      </c>
      <c r="X560" s="9">
        <v>46055.871261574073</v>
      </c>
      <c r="Y560" s="9">
        <v>46056.591377314813</v>
      </c>
      <c r="Z560" s="9">
        <v>46058.871261574073</v>
      </c>
      <c r="AA560" s="1" t="s">
        <v>40</v>
      </c>
      <c r="AB560" s="1" t="s">
        <v>520</v>
      </c>
      <c r="AC560" s="1" t="s">
        <v>104</v>
      </c>
      <c r="AD560" s="1" t="s">
        <v>43</v>
      </c>
      <c r="AE560" s="1" t="s">
        <v>44</v>
      </c>
      <c r="AF560" s="1" t="s">
        <v>2534</v>
      </c>
      <c r="AI560" s="1" t="s">
        <v>1039</v>
      </c>
      <c r="AJ560" s="9">
        <v>46224.797569444447</v>
      </c>
      <c r="AN560" s="1">
        <f>_xlfn.XLOOKUP(B560,'Exportar Planilha'!B:B,'Exportar Planilha'!E:E)</f>
        <v>0</v>
      </c>
    </row>
    <row r="561" spans="1:40" hidden="1">
      <c r="A561" s="1" t="s">
        <v>4582</v>
      </c>
      <c r="B561" s="1" t="s">
        <v>4583</v>
      </c>
      <c r="C561" s="1">
        <v>112600257</v>
      </c>
      <c r="D561" s="1">
        <v>8812</v>
      </c>
      <c r="E561" s="1" t="s">
        <v>17070</v>
      </c>
      <c r="F561" s="1" t="s">
        <v>32</v>
      </c>
      <c r="G561" s="1" t="s">
        <v>34</v>
      </c>
      <c r="H561" s="1" t="s">
        <v>32</v>
      </c>
      <c r="I561" s="1" t="s">
        <v>34</v>
      </c>
      <c r="J561" s="1" t="s">
        <v>35</v>
      </c>
      <c r="K561" s="1">
        <v>1306602</v>
      </c>
      <c r="L561" s="1">
        <v>2026</v>
      </c>
      <c r="M561" s="1" t="s">
        <v>17071</v>
      </c>
      <c r="N561" s="1" t="s">
        <v>9468</v>
      </c>
      <c r="O561" s="1" t="s">
        <v>320</v>
      </c>
      <c r="P561" s="1">
        <v>5700837006</v>
      </c>
      <c r="Q561" s="8" t="s">
        <v>320</v>
      </c>
      <c r="R561" s="8"/>
      <c r="S561" s="1">
        <v>812071</v>
      </c>
      <c r="T561" s="1">
        <v>8920497</v>
      </c>
      <c r="U561" s="1" t="s">
        <v>17611</v>
      </c>
      <c r="V561" s="1" t="s">
        <v>38</v>
      </c>
      <c r="W561" s="1" t="s">
        <v>39</v>
      </c>
      <c r="X561" s="9">
        <v>46056.783356481479</v>
      </c>
      <c r="Y561" s="9">
        <v>46054.5</v>
      </c>
      <c r="Z561" s="9">
        <v>46059.783356481479</v>
      </c>
      <c r="AA561" s="1" t="s">
        <v>40</v>
      </c>
      <c r="AB561" s="1" t="s">
        <v>322</v>
      </c>
      <c r="AC561" s="1" t="s">
        <v>323</v>
      </c>
      <c r="AD561" s="1" t="s">
        <v>43</v>
      </c>
      <c r="AE561" s="1" t="s">
        <v>44</v>
      </c>
      <c r="AF561" s="1" t="s">
        <v>4586</v>
      </c>
      <c r="AG561" s="1">
        <v>15</v>
      </c>
      <c r="AH561" s="1">
        <v>15</v>
      </c>
      <c r="AI561" s="1" t="s">
        <v>603</v>
      </c>
      <c r="AJ561" s="9">
        <v>46224.797569444447</v>
      </c>
      <c r="AN561" s="1">
        <f>_xlfn.XLOOKUP(B561,'Exportar Planilha'!B:B,'Exportar Planilha'!E:E)</f>
        <v>0</v>
      </c>
    </row>
    <row r="562" spans="1:40" hidden="1">
      <c r="A562" s="1" t="s">
        <v>873</v>
      </c>
      <c r="B562" s="1" t="s">
        <v>874</v>
      </c>
      <c r="C562" s="1">
        <v>612600431</v>
      </c>
      <c r="D562" s="1">
        <v>8812</v>
      </c>
      <c r="E562" s="1" t="s">
        <v>17070</v>
      </c>
      <c r="F562" s="1" t="s">
        <v>32</v>
      </c>
      <c r="G562" s="1" t="s">
        <v>33</v>
      </c>
      <c r="H562" s="1" t="s">
        <v>109</v>
      </c>
      <c r="I562" s="1" t="s">
        <v>33</v>
      </c>
      <c r="J562" s="1" t="s">
        <v>35</v>
      </c>
      <c r="K562" s="1">
        <v>1335347</v>
      </c>
      <c r="L562" s="1">
        <v>2026</v>
      </c>
      <c r="M562" s="1" t="s">
        <v>17071</v>
      </c>
      <c r="N562" s="1" t="s">
        <v>11553</v>
      </c>
      <c r="O562" s="1" t="s">
        <v>83</v>
      </c>
      <c r="P562" s="1">
        <v>5700837080</v>
      </c>
      <c r="Q562" s="8" t="s">
        <v>83</v>
      </c>
      <c r="R562" s="8"/>
      <c r="S562" s="1">
        <v>868711</v>
      </c>
      <c r="T562" s="1">
        <v>9234438</v>
      </c>
      <c r="U562" s="1" t="s">
        <v>17612</v>
      </c>
      <c r="V562" s="1" t="s">
        <v>38</v>
      </c>
      <c r="W562" s="1" t="s">
        <v>39</v>
      </c>
      <c r="X562" s="9">
        <v>46132.748993055553</v>
      </c>
      <c r="Y562" s="9">
        <v>46133.645833333336</v>
      </c>
      <c r="Z562" s="9">
        <v>46135.748993055553</v>
      </c>
      <c r="AA562" s="1" t="s">
        <v>40</v>
      </c>
      <c r="AB562" s="1" t="s">
        <v>85</v>
      </c>
      <c r="AC562" s="1" t="s">
        <v>225</v>
      </c>
      <c r="AD562" s="1" t="s">
        <v>43</v>
      </c>
      <c r="AE562" s="1" t="s">
        <v>44</v>
      </c>
      <c r="AF562" s="1" t="s">
        <v>877</v>
      </c>
      <c r="AG562" s="1">
        <v>25</v>
      </c>
      <c r="AH562" s="1">
        <v>25</v>
      </c>
      <c r="AI562" s="1" t="s">
        <v>444</v>
      </c>
      <c r="AJ562" s="9">
        <v>46224.797569444447</v>
      </c>
      <c r="AN562" s="1">
        <f>_xlfn.XLOOKUP(B562,'Exportar Planilha'!B:B,'Exportar Planilha'!E:E)</f>
        <v>0</v>
      </c>
    </row>
    <row r="563" spans="1:40" hidden="1">
      <c r="A563" s="1" t="s">
        <v>1163</v>
      </c>
      <c r="B563" s="1" t="s">
        <v>1164</v>
      </c>
      <c r="C563" s="1">
        <v>712600100</v>
      </c>
      <c r="D563" s="1">
        <v>8812</v>
      </c>
      <c r="E563" s="1" t="s">
        <v>17070</v>
      </c>
      <c r="F563" s="1" t="s">
        <v>32</v>
      </c>
      <c r="G563" s="1" t="s">
        <v>33</v>
      </c>
      <c r="H563" s="1" t="s">
        <v>32</v>
      </c>
      <c r="I563" s="1" t="s">
        <v>33</v>
      </c>
      <c r="J563" s="1" t="s">
        <v>35</v>
      </c>
      <c r="K563" s="1">
        <v>1303794</v>
      </c>
      <c r="L563" s="1">
        <v>2026</v>
      </c>
      <c r="M563" s="1" t="s">
        <v>17071</v>
      </c>
      <c r="N563" s="1" t="s">
        <v>12298</v>
      </c>
      <c r="O563" s="1" t="s">
        <v>1166</v>
      </c>
      <c r="P563" s="1">
        <v>5700837112</v>
      </c>
      <c r="Q563" s="8" t="s">
        <v>1166</v>
      </c>
      <c r="R563" s="8"/>
      <c r="S563" s="1">
        <v>697872</v>
      </c>
      <c r="T563" s="1">
        <v>9071819</v>
      </c>
      <c r="U563" s="1" t="s">
        <v>17613</v>
      </c>
      <c r="V563" s="1" t="s">
        <v>38</v>
      </c>
      <c r="W563" s="1" t="s">
        <v>39</v>
      </c>
      <c r="X563" s="9">
        <v>46051.901585648149</v>
      </c>
      <c r="Y563" s="9">
        <v>46053.151388888888</v>
      </c>
      <c r="Z563" s="9">
        <v>46054.901585648149</v>
      </c>
      <c r="AA563" s="1" t="s">
        <v>40</v>
      </c>
      <c r="AB563" s="1" t="s">
        <v>1168</v>
      </c>
      <c r="AC563" s="1" t="s">
        <v>280</v>
      </c>
      <c r="AD563" s="1" t="s">
        <v>43</v>
      </c>
      <c r="AE563" s="1" t="s">
        <v>44</v>
      </c>
      <c r="AF563" s="1" t="s">
        <v>1169</v>
      </c>
      <c r="AG563" s="1">
        <v>25</v>
      </c>
      <c r="AH563" s="1">
        <v>15</v>
      </c>
      <c r="AI563" s="1" t="s">
        <v>603</v>
      </c>
      <c r="AJ563" s="9">
        <v>46224.797569444447</v>
      </c>
      <c r="AN563" s="1">
        <f>_xlfn.XLOOKUP(B563,'Exportar Planilha'!B:B,'Exportar Planilha'!E:E)</f>
        <v>0</v>
      </c>
    </row>
    <row r="564" spans="1:40" hidden="1">
      <c r="A564" s="1" t="s">
        <v>5207</v>
      </c>
      <c r="B564" s="1" t="s">
        <v>5208</v>
      </c>
      <c r="C564" s="1">
        <v>212600391</v>
      </c>
      <c r="D564" s="1">
        <v>8812</v>
      </c>
      <c r="E564" s="1" t="s">
        <v>17070</v>
      </c>
      <c r="F564" s="1" t="s">
        <v>32</v>
      </c>
      <c r="G564" s="1" t="s">
        <v>33</v>
      </c>
      <c r="H564" s="1" t="s">
        <v>32</v>
      </c>
      <c r="I564" s="1" t="s">
        <v>33</v>
      </c>
      <c r="J564" s="1" t="s">
        <v>35</v>
      </c>
      <c r="K564" s="1">
        <v>1329469</v>
      </c>
      <c r="L564" s="1">
        <v>2026</v>
      </c>
      <c r="M564" s="1" t="s">
        <v>17071</v>
      </c>
      <c r="N564" s="1" t="s">
        <v>10032</v>
      </c>
      <c r="O564" s="1" t="s">
        <v>1146</v>
      </c>
      <c r="P564" s="1">
        <v>5700840073</v>
      </c>
      <c r="Q564" s="8" t="s">
        <v>1146</v>
      </c>
      <c r="R564" s="8"/>
      <c r="S564" s="1">
        <v>614210</v>
      </c>
      <c r="T564" s="1">
        <v>8783370</v>
      </c>
      <c r="U564" s="1" t="s">
        <v>17614</v>
      </c>
      <c r="V564" s="1" t="s">
        <v>38</v>
      </c>
      <c r="W564" s="1" t="s">
        <v>39</v>
      </c>
      <c r="X564" s="9">
        <v>46118.688379629632</v>
      </c>
      <c r="Y564" s="9">
        <v>46119.163888888892</v>
      </c>
      <c r="Z564" s="9">
        <v>46121.688379629632</v>
      </c>
      <c r="AA564" s="1" t="s">
        <v>40</v>
      </c>
      <c r="AB564" s="1" t="s">
        <v>1148</v>
      </c>
      <c r="AC564" s="1" t="s">
        <v>354</v>
      </c>
      <c r="AD564" s="1" t="s">
        <v>43</v>
      </c>
      <c r="AE564" s="1" t="s">
        <v>44</v>
      </c>
      <c r="AF564" s="1" t="s">
        <v>5211</v>
      </c>
      <c r="AG564" s="1">
        <v>15</v>
      </c>
      <c r="AH564" s="1">
        <v>10</v>
      </c>
      <c r="AI564" s="1" t="s">
        <v>55</v>
      </c>
      <c r="AJ564" s="9">
        <v>46224.797569444447</v>
      </c>
      <c r="AN564" s="1">
        <f>_xlfn.XLOOKUP(B564,'Exportar Planilha'!B:B,'Exportar Planilha'!E:E)</f>
        <v>0</v>
      </c>
    </row>
    <row r="565" spans="1:40" hidden="1">
      <c r="A565" s="1" t="s">
        <v>2920</v>
      </c>
      <c r="B565" s="1" t="s">
        <v>2921</v>
      </c>
      <c r="C565" s="1">
        <v>412600403</v>
      </c>
      <c r="D565" s="1">
        <v>8812</v>
      </c>
      <c r="E565" s="1" t="s">
        <v>17070</v>
      </c>
      <c r="F565" s="1" t="s">
        <v>32</v>
      </c>
      <c r="G565" s="1" t="s">
        <v>33</v>
      </c>
      <c r="H565" s="1" t="s">
        <v>32</v>
      </c>
      <c r="I565" s="1" t="s">
        <v>33</v>
      </c>
      <c r="J565" s="1" t="s">
        <v>35</v>
      </c>
      <c r="K565" s="1">
        <v>1335375</v>
      </c>
      <c r="L565" s="1">
        <v>2026</v>
      </c>
      <c r="M565" s="1" t="s">
        <v>17071</v>
      </c>
      <c r="N565" s="1" t="s">
        <v>13191</v>
      </c>
      <c r="O565" s="1" t="s">
        <v>1559</v>
      </c>
      <c r="P565" s="1">
        <v>5700841094</v>
      </c>
      <c r="Q565" s="8" t="s">
        <v>1559</v>
      </c>
      <c r="R565" s="8"/>
      <c r="S565" s="1">
        <v>760122</v>
      </c>
      <c r="T565" s="1">
        <v>8627939</v>
      </c>
      <c r="U565" s="1" t="s">
        <v>17615</v>
      </c>
      <c r="V565" s="1" t="s">
        <v>38</v>
      </c>
      <c r="W565" s="1" t="s">
        <v>39</v>
      </c>
      <c r="X565" s="9">
        <v>46132.645821759259</v>
      </c>
      <c r="Y565" s="9">
        <v>46133.5</v>
      </c>
      <c r="Z565" s="9">
        <v>46135.645821759259</v>
      </c>
      <c r="AA565" s="1" t="s">
        <v>40</v>
      </c>
      <c r="AB565" s="1" t="s">
        <v>71</v>
      </c>
      <c r="AC565" s="1" t="s">
        <v>53</v>
      </c>
      <c r="AD565" s="1" t="s">
        <v>43</v>
      </c>
      <c r="AE565" s="1" t="s">
        <v>44</v>
      </c>
      <c r="AF565" s="1" t="s">
        <v>2924</v>
      </c>
      <c r="AG565" s="1">
        <v>15</v>
      </c>
      <c r="AH565" s="1">
        <v>15</v>
      </c>
      <c r="AI565" s="1" t="s">
        <v>55</v>
      </c>
      <c r="AJ565" s="9">
        <v>46224.797569444447</v>
      </c>
      <c r="AN565" s="1">
        <f>_xlfn.XLOOKUP(B565,'Exportar Planilha'!B:B,'Exportar Planilha'!E:E)</f>
        <v>0</v>
      </c>
    </row>
    <row r="566" spans="1:40" hidden="1">
      <c r="A566" s="1" t="s">
        <v>2066</v>
      </c>
      <c r="B566" s="1" t="s">
        <v>2067</v>
      </c>
      <c r="C566" s="1">
        <v>712600299</v>
      </c>
      <c r="D566" s="1">
        <v>8812</v>
      </c>
      <c r="E566" s="1" t="s">
        <v>17070</v>
      </c>
      <c r="F566" s="1" t="s">
        <v>32</v>
      </c>
      <c r="G566" s="1" t="s">
        <v>33</v>
      </c>
      <c r="H566" s="1" t="s">
        <v>32</v>
      </c>
      <c r="I566" s="1" t="s">
        <v>33</v>
      </c>
      <c r="J566" s="1" t="s">
        <v>35</v>
      </c>
      <c r="K566" s="1">
        <v>1331479</v>
      </c>
      <c r="L566" s="1">
        <v>2026</v>
      </c>
      <c r="M566" s="1" t="s">
        <v>17071</v>
      </c>
      <c r="N566" s="1" t="s">
        <v>12298</v>
      </c>
      <c r="O566" s="1" t="s">
        <v>380</v>
      </c>
      <c r="P566" s="1">
        <v>5700843033</v>
      </c>
      <c r="Q566" s="8" t="s">
        <v>380</v>
      </c>
      <c r="R566" s="8"/>
      <c r="S566" s="1">
        <v>748858</v>
      </c>
      <c r="T566" s="1">
        <v>9004193</v>
      </c>
      <c r="U566" s="1" t="s">
        <v>17616</v>
      </c>
      <c r="V566" s="1" t="s">
        <v>38</v>
      </c>
      <c r="W566" s="1" t="s">
        <v>39</v>
      </c>
      <c r="X566" s="9">
        <v>46123.664375</v>
      </c>
      <c r="Y566" s="9">
        <v>46126.424270833333</v>
      </c>
      <c r="Z566" s="9">
        <v>46126.664375</v>
      </c>
      <c r="AA566" s="1" t="s">
        <v>40</v>
      </c>
      <c r="AB566" s="1" t="s">
        <v>784</v>
      </c>
      <c r="AC566" s="1" t="s">
        <v>133</v>
      </c>
      <c r="AD566" s="1" t="s">
        <v>43</v>
      </c>
      <c r="AE566" s="1" t="s">
        <v>44</v>
      </c>
      <c r="AF566" s="1" t="s">
        <v>2068</v>
      </c>
      <c r="AI566" s="1" t="s">
        <v>159</v>
      </c>
      <c r="AJ566" s="9">
        <v>46224.797569444447</v>
      </c>
      <c r="AN566" s="1">
        <f>_xlfn.XLOOKUP(B566,'Exportar Planilha'!B:B,'Exportar Planilha'!E:E)</f>
        <v>0</v>
      </c>
    </row>
    <row r="567" spans="1:40" hidden="1">
      <c r="A567" s="1" t="s">
        <v>4496</v>
      </c>
      <c r="B567" s="1" t="s">
        <v>4497</v>
      </c>
      <c r="C567" s="1">
        <v>512600044</v>
      </c>
      <c r="D567" s="1">
        <v>8812</v>
      </c>
      <c r="E567" s="1" t="s">
        <v>17070</v>
      </c>
      <c r="F567" s="1" t="s">
        <v>32</v>
      </c>
      <c r="G567" s="1" t="s">
        <v>33</v>
      </c>
      <c r="H567" s="1" t="s">
        <v>32</v>
      </c>
      <c r="I567" s="1" t="s">
        <v>33</v>
      </c>
      <c r="J567" s="1" t="s">
        <v>35</v>
      </c>
      <c r="K567" s="1">
        <v>1286583</v>
      </c>
      <c r="L567" s="1">
        <v>2026</v>
      </c>
      <c r="M567" s="1" t="s">
        <v>17073</v>
      </c>
      <c r="N567" s="1" t="s">
        <v>12832</v>
      </c>
      <c r="O567" s="1" t="s">
        <v>314</v>
      </c>
      <c r="P567" s="1">
        <v>5700844072</v>
      </c>
      <c r="Q567" s="8" t="s">
        <v>314</v>
      </c>
      <c r="R567" s="8"/>
      <c r="S567" s="1">
        <v>887845</v>
      </c>
      <c r="T567" s="1">
        <v>8640333</v>
      </c>
      <c r="U567" s="1" t="s">
        <v>17617</v>
      </c>
      <c r="V567" s="1" t="s">
        <v>38</v>
      </c>
      <c r="W567" s="1" t="s">
        <v>39</v>
      </c>
      <c r="X567" s="9">
        <v>46036.840925925928</v>
      </c>
      <c r="Y567" s="9">
        <v>46037.566666666666</v>
      </c>
      <c r="Z567" s="9">
        <v>46039.840925925928</v>
      </c>
      <c r="AA567" s="1" t="s">
        <v>40</v>
      </c>
      <c r="AB567" s="1" t="s">
        <v>413</v>
      </c>
      <c r="AC567" s="1" t="s">
        <v>626</v>
      </c>
      <c r="AD567" s="1" t="s">
        <v>43</v>
      </c>
      <c r="AE567" s="1" t="s">
        <v>44</v>
      </c>
      <c r="AF567" s="1" t="s">
        <v>4500</v>
      </c>
      <c r="AG567" s="1">
        <v>15</v>
      </c>
      <c r="AH567" s="1">
        <v>15</v>
      </c>
      <c r="AI567" s="1" t="s">
        <v>603</v>
      </c>
      <c r="AJ567" s="9">
        <v>46224.797569444447</v>
      </c>
      <c r="AN567" s="1">
        <f>_xlfn.XLOOKUP(B567,'Exportar Planilha'!B:B,'Exportar Planilha'!E:E)</f>
        <v>0</v>
      </c>
    </row>
    <row r="568" spans="1:40" hidden="1">
      <c r="A568" s="1" t="s">
        <v>6893</v>
      </c>
      <c r="B568" s="1" t="s">
        <v>6894</v>
      </c>
      <c r="C568" s="1">
        <v>212600523</v>
      </c>
      <c r="D568" s="1">
        <v>8812</v>
      </c>
      <c r="E568" s="1" t="s">
        <v>17070</v>
      </c>
      <c r="F568" s="1" t="s">
        <v>32</v>
      </c>
      <c r="G568" s="1" t="s">
        <v>34</v>
      </c>
      <c r="H568" s="1" t="s">
        <v>32</v>
      </c>
      <c r="I568" s="1" t="s">
        <v>34</v>
      </c>
      <c r="J568" s="1" t="s">
        <v>35</v>
      </c>
      <c r="K568" s="1">
        <v>1354694</v>
      </c>
      <c r="L568" s="1">
        <v>2026</v>
      </c>
      <c r="M568" s="1" t="s">
        <v>17071</v>
      </c>
      <c r="N568" s="1" t="s">
        <v>10032</v>
      </c>
      <c r="O568" s="1" t="s">
        <v>389</v>
      </c>
      <c r="P568" s="1">
        <v>5700846084</v>
      </c>
      <c r="Q568" s="8" t="s">
        <v>389</v>
      </c>
      <c r="R568" s="8"/>
      <c r="S568" s="1">
        <v>714176</v>
      </c>
      <c r="T568" s="1">
        <v>8917745</v>
      </c>
      <c r="U568" s="1" t="s">
        <v>17618</v>
      </c>
      <c r="V568" s="1" t="s">
        <v>38</v>
      </c>
      <c r="W568" s="1" t="s">
        <v>39</v>
      </c>
      <c r="X568" s="9">
        <v>46186.449062500003</v>
      </c>
      <c r="Y568" s="9">
        <v>46187.722222222219</v>
      </c>
      <c r="Z568" s="9">
        <v>46189.449062500003</v>
      </c>
      <c r="AA568" s="1" t="s">
        <v>40</v>
      </c>
      <c r="AB568" s="1" t="s">
        <v>480</v>
      </c>
      <c r="AC568" s="1" t="s">
        <v>280</v>
      </c>
      <c r="AD568" s="1" t="s">
        <v>43</v>
      </c>
      <c r="AE568" s="1" t="s">
        <v>44</v>
      </c>
      <c r="AF568" s="1" t="s">
        <v>6897</v>
      </c>
      <c r="AG568" s="1">
        <v>15</v>
      </c>
      <c r="AH568" s="1">
        <v>5</v>
      </c>
      <c r="AI568" s="1" t="s">
        <v>603</v>
      </c>
      <c r="AJ568" s="9">
        <v>46224.797569444447</v>
      </c>
      <c r="AN568" s="1">
        <f>_xlfn.XLOOKUP(B568,'Exportar Planilha'!B:B,'Exportar Planilha'!E:E)</f>
        <v>0</v>
      </c>
    </row>
    <row r="569" spans="1:40" hidden="1">
      <c r="A569" s="1" t="s">
        <v>8236</v>
      </c>
      <c r="B569" s="1" t="s">
        <v>8237</v>
      </c>
      <c r="C569" s="1">
        <v>312600088</v>
      </c>
      <c r="D569" s="1">
        <v>8812</v>
      </c>
      <c r="E569" s="1" t="s">
        <v>17070</v>
      </c>
      <c r="F569" s="1" t="s">
        <v>32</v>
      </c>
      <c r="J569" s="1" t="s">
        <v>35</v>
      </c>
      <c r="K569" s="1">
        <v>1302650</v>
      </c>
      <c r="L569" s="1">
        <v>2026</v>
      </c>
      <c r="M569" s="1" t="s">
        <v>17071</v>
      </c>
      <c r="N569" s="1" t="s">
        <v>10852</v>
      </c>
      <c r="O569" s="1" t="s">
        <v>211</v>
      </c>
      <c r="P569" s="1">
        <v>5700847026</v>
      </c>
      <c r="Q569" s="8" t="s">
        <v>211</v>
      </c>
      <c r="R569" s="8"/>
      <c r="S569" s="1">
        <v>861817</v>
      </c>
      <c r="T569" s="1">
        <v>8806557</v>
      </c>
      <c r="U569" s="1" t="s">
        <v>17619</v>
      </c>
      <c r="V569" s="1" t="s">
        <v>38</v>
      </c>
      <c r="W569" s="1" t="s">
        <v>39</v>
      </c>
      <c r="X569" s="9">
        <v>46046.912731481483</v>
      </c>
      <c r="Y569" s="9">
        <v>46049.660416666666</v>
      </c>
      <c r="Z569" s="9">
        <v>46049.912731481483</v>
      </c>
      <c r="AA569" s="1" t="s">
        <v>40</v>
      </c>
      <c r="AB569" s="1" t="s">
        <v>213</v>
      </c>
      <c r="AC569" s="1" t="s">
        <v>1627</v>
      </c>
      <c r="AD569" s="1" t="s">
        <v>43</v>
      </c>
      <c r="AE569" s="1" t="s">
        <v>44</v>
      </c>
      <c r="AF569" s="1" t="s">
        <v>8239</v>
      </c>
      <c r="AG569" s="1">
        <v>15</v>
      </c>
      <c r="AH569" s="1">
        <v>5</v>
      </c>
      <c r="AI569" s="1" t="s">
        <v>4375</v>
      </c>
      <c r="AJ569" s="9">
        <v>46224.797569444447</v>
      </c>
      <c r="AN569" s="1">
        <f>_xlfn.XLOOKUP(B569,'Exportar Planilha'!B:B,'Exportar Planilha'!E:E)</f>
        <v>0</v>
      </c>
    </row>
    <row r="570" spans="1:40" hidden="1">
      <c r="A570" s="1" t="s">
        <v>1570</v>
      </c>
      <c r="B570" s="1" t="s">
        <v>1571</v>
      </c>
      <c r="C570" s="1">
        <v>412600098</v>
      </c>
      <c r="D570" s="1">
        <v>8812</v>
      </c>
      <c r="E570" s="1" t="s">
        <v>17070</v>
      </c>
      <c r="F570" s="1" t="s">
        <v>32</v>
      </c>
      <c r="G570" s="1" t="s">
        <v>33</v>
      </c>
      <c r="J570" s="1" t="s">
        <v>35</v>
      </c>
      <c r="K570" s="1">
        <v>1285151</v>
      </c>
      <c r="L570" s="1">
        <v>2026</v>
      </c>
      <c r="M570" s="1" t="s">
        <v>17071</v>
      </c>
      <c r="N570" s="1" t="s">
        <v>13191</v>
      </c>
      <c r="O570" s="1" t="s">
        <v>579</v>
      </c>
      <c r="P570" s="1">
        <v>5700849076</v>
      </c>
      <c r="Q570" s="8" t="s">
        <v>579</v>
      </c>
      <c r="R570" s="8"/>
      <c r="S570" s="1">
        <v>675919</v>
      </c>
      <c r="T570" s="1">
        <v>8708789</v>
      </c>
      <c r="U570" s="1" t="s">
        <v>17620</v>
      </c>
      <c r="V570" s="1" t="s">
        <v>38</v>
      </c>
      <c r="W570" s="1" t="s">
        <v>39</v>
      </c>
      <c r="X570" s="9">
        <v>46035.727037037039</v>
      </c>
      <c r="Y570" s="9">
        <v>46036.684027777781</v>
      </c>
      <c r="Z570" s="9">
        <v>46038.727037037039</v>
      </c>
      <c r="AA570" s="1" t="s">
        <v>40</v>
      </c>
      <c r="AB570" s="1" t="s">
        <v>581</v>
      </c>
      <c r="AC570" s="1" t="s">
        <v>157</v>
      </c>
      <c r="AD570" s="1" t="s">
        <v>43</v>
      </c>
      <c r="AE570" s="1" t="s">
        <v>44</v>
      </c>
      <c r="AF570" s="1" t="s">
        <v>1574</v>
      </c>
      <c r="AG570" s="1">
        <v>25</v>
      </c>
      <c r="AH570" s="1">
        <v>25</v>
      </c>
      <c r="AI570" s="1" t="s">
        <v>444</v>
      </c>
      <c r="AJ570" s="9">
        <v>46224.797569444447</v>
      </c>
      <c r="AN570" s="1">
        <f>_xlfn.XLOOKUP(B570,'Exportar Planilha'!B:B,'Exportar Planilha'!E:E)</f>
        <v>0</v>
      </c>
    </row>
    <row r="571" spans="1:40" hidden="1">
      <c r="A571" s="1" t="s">
        <v>2963</v>
      </c>
      <c r="B571" s="1" t="s">
        <v>2964</v>
      </c>
      <c r="C571" s="1">
        <v>612600146</v>
      </c>
      <c r="D571" s="1">
        <v>8812</v>
      </c>
      <c r="E571" s="1" t="s">
        <v>17070</v>
      </c>
      <c r="F571" s="1" t="s">
        <v>32</v>
      </c>
      <c r="G571" s="1" t="s">
        <v>33</v>
      </c>
      <c r="H571" s="1" t="s">
        <v>32</v>
      </c>
      <c r="I571" s="1" t="s">
        <v>33</v>
      </c>
      <c r="J571" s="1" t="s">
        <v>35</v>
      </c>
      <c r="K571" s="1">
        <v>1306978</v>
      </c>
      <c r="L571" s="1">
        <v>2026</v>
      </c>
      <c r="M571" s="1" t="s">
        <v>17071</v>
      </c>
      <c r="N571" s="1" t="s">
        <v>11553</v>
      </c>
      <c r="O571" s="1" t="s">
        <v>1012</v>
      </c>
      <c r="P571" s="1">
        <v>5700849077</v>
      </c>
      <c r="Q571" s="8" t="s">
        <v>1012</v>
      </c>
      <c r="R571" s="8"/>
      <c r="S571" s="1">
        <v>891233</v>
      </c>
      <c r="T571" s="1">
        <v>9139907</v>
      </c>
      <c r="U571" s="1" t="s">
        <v>17621</v>
      </c>
      <c r="V571" s="1" t="s">
        <v>38</v>
      </c>
      <c r="W571" s="1" t="s">
        <v>39</v>
      </c>
      <c r="X571" s="9">
        <v>46057.397766203707</v>
      </c>
      <c r="Y571" s="9">
        <v>46057.854166666664</v>
      </c>
      <c r="Z571" s="9">
        <v>46060.397766203707</v>
      </c>
      <c r="AA571" s="1" t="s">
        <v>40</v>
      </c>
      <c r="AB571" s="1" t="s">
        <v>1810</v>
      </c>
      <c r="AC571" s="1" t="s">
        <v>104</v>
      </c>
      <c r="AD571" s="1" t="s">
        <v>43</v>
      </c>
      <c r="AE571" s="1" t="s">
        <v>44</v>
      </c>
      <c r="AF571" s="1" t="s">
        <v>2967</v>
      </c>
      <c r="AG571" s="1">
        <v>15</v>
      </c>
      <c r="AH571" s="1">
        <v>5</v>
      </c>
      <c r="AI571" s="1" t="s">
        <v>1039</v>
      </c>
      <c r="AJ571" s="9">
        <v>46224.797569444447</v>
      </c>
      <c r="AN571" s="1">
        <f>_xlfn.XLOOKUP(B571,'Exportar Planilha'!B:B,'Exportar Planilha'!E:E)</f>
        <v>0</v>
      </c>
    </row>
    <row r="572" spans="1:40" hidden="1">
      <c r="A572" s="1" t="s">
        <v>6778</v>
      </c>
      <c r="B572" s="1" t="s">
        <v>6779</v>
      </c>
      <c r="C572" s="1">
        <v>212600361</v>
      </c>
      <c r="D572" s="1">
        <v>8812</v>
      </c>
      <c r="E572" s="1" t="s">
        <v>17070</v>
      </c>
      <c r="F572" s="1" t="s">
        <v>32</v>
      </c>
      <c r="G572" s="1" t="s">
        <v>33</v>
      </c>
      <c r="H572" s="1" t="s">
        <v>32</v>
      </c>
      <c r="I572" s="1" t="s">
        <v>33</v>
      </c>
      <c r="J572" s="1" t="s">
        <v>35</v>
      </c>
      <c r="K572" s="1">
        <v>1325537</v>
      </c>
      <c r="L572" s="1">
        <v>2026</v>
      </c>
      <c r="M572" s="1" t="s">
        <v>17071</v>
      </c>
      <c r="N572" s="1" t="s">
        <v>10032</v>
      </c>
      <c r="O572" s="1" t="s">
        <v>773</v>
      </c>
      <c r="P572" s="1">
        <v>5700853075</v>
      </c>
      <c r="Q572" s="8" t="s">
        <v>773</v>
      </c>
      <c r="R572" s="8"/>
      <c r="S572" s="1">
        <v>729065</v>
      </c>
      <c r="T572" s="1">
        <v>8968809</v>
      </c>
      <c r="U572" s="1" t="s">
        <v>17622</v>
      </c>
      <c r="V572" s="1" t="s">
        <v>38</v>
      </c>
      <c r="W572" s="1" t="s">
        <v>39</v>
      </c>
      <c r="X572" s="9">
        <v>46106.503009259257</v>
      </c>
      <c r="Y572" s="9">
        <v>46107.634027777778</v>
      </c>
      <c r="Z572" s="9">
        <v>46109.503009259257</v>
      </c>
      <c r="AA572" s="1" t="s">
        <v>40</v>
      </c>
      <c r="AB572" s="1" t="s">
        <v>775</v>
      </c>
      <c r="AC572" s="1" t="s">
        <v>690</v>
      </c>
      <c r="AD572" s="1" t="s">
        <v>43</v>
      </c>
      <c r="AE572" s="1" t="s">
        <v>44</v>
      </c>
      <c r="AF572" s="1" t="s">
        <v>6782</v>
      </c>
      <c r="AG572" s="1">
        <v>15</v>
      </c>
      <c r="AH572" s="1">
        <v>15</v>
      </c>
      <c r="AI572" s="1" t="s">
        <v>191</v>
      </c>
      <c r="AJ572" s="9">
        <v>46224.797569444447</v>
      </c>
      <c r="AN572" s="1">
        <f>_xlfn.XLOOKUP(B572,'Exportar Planilha'!B:B,'Exportar Planilha'!E:E)</f>
        <v>0</v>
      </c>
    </row>
    <row r="573" spans="1:40" hidden="1">
      <c r="A573" s="1" t="s">
        <v>3505</v>
      </c>
      <c r="B573" s="1" t="s">
        <v>3506</v>
      </c>
      <c r="C573" s="1">
        <v>412600130</v>
      </c>
      <c r="D573" s="1">
        <v>8385</v>
      </c>
      <c r="E573" s="1" t="s">
        <v>17070</v>
      </c>
      <c r="F573" s="1" t="s">
        <v>32</v>
      </c>
      <c r="G573" s="1" t="s">
        <v>33</v>
      </c>
      <c r="H573" s="1" t="s">
        <v>32</v>
      </c>
      <c r="I573" s="1" t="s">
        <v>33</v>
      </c>
      <c r="J573" s="1" t="s">
        <v>35</v>
      </c>
      <c r="K573" s="1">
        <v>1288759</v>
      </c>
      <c r="L573" s="1">
        <v>2026</v>
      </c>
      <c r="M573" s="1" t="s">
        <v>17071</v>
      </c>
      <c r="N573" s="1" t="s">
        <v>13191</v>
      </c>
      <c r="O573" s="1" t="s">
        <v>419</v>
      </c>
      <c r="P573" s="1">
        <v>5700855107</v>
      </c>
      <c r="Q573" s="8" t="s">
        <v>419</v>
      </c>
      <c r="R573" s="8"/>
      <c r="S573" s="1">
        <v>619385</v>
      </c>
      <c r="T573" s="1">
        <v>8630447</v>
      </c>
      <c r="U573" s="1" t="s">
        <v>17623</v>
      </c>
      <c r="V573" s="1" t="s">
        <v>38</v>
      </c>
      <c r="W573" s="1" t="s">
        <v>39</v>
      </c>
      <c r="X573" s="9">
        <v>46041.715254629627</v>
      </c>
      <c r="Y573" s="9">
        <v>46045.332141203704</v>
      </c>
      <c r="Z573" s="9">
        <v>46044.715254629627</v>
      </c>
      <c r="AA573" s="1" t="s">
        <v>40</v>
      </c>
      <c r="AB573" s="1" t="s">
        <v>287</v>
      </c>
      <c r="AC573" s="1" t="s">
        <v>125</v>
      </c>
      <c r="AD573" s="1" t="s">
        <v>43</v>
      </c>
      <c r="AE573" s="1" t="s">
        <v>44</v>
      </c>
      <c r="AF573" s="1" t="s">
        <v>3509</v>
      </c>
      <c r="AG573" s="1">
        <v>15</v>
      </c>
      <c r="AH573" s="1">
        <v>5</v>
      </c>
      <c r="AI573" s="1" t="s">
        <v>400</v>
      </c>
      <c r="AJ573" s="9">
        <v>46224.797569444447</v>
      </c>
      <c r="AN573" s="1">
        <f>_xlfn.XLOOKUP(B573,'Exportar Planilha'!B:B,'Exportar Planilha'!E:E)</f>
        <v>0</v>
      </c>
    </row>
    <row r="574" spans="1:40" hidden="1">
      <c r="A574" s="1" t="s">
        <v>1340</v>
      </c>
      <c r="B574" s="1" t="s">
        <v>1341</v>
      </c>
      <c r="C574" s="1">
        <v>412600120</v>
      </c>
      <c r="D574" s="1">
        <v>8385</v>
      </c>
      <c r="E574" s="1" t="s">
        <v>17070</v>
      </c>
      <c r="F574" s="1" t="s">
        <v>32</v>
      </c>
      <c r="G574" s="1" t="s">
        <v>33</v>
      </c>
      <c r="H574" s="1" t="s">
        <v>32</v>
      </c>
      <c r="I574" s="1" t="s">
        <v>33</v>
      </c>
      <c r="J574" s="1" t="s">
        <v>35</v>
      </c>
      <c r="K574" s="1">
        <v>1289739</v>
      </c>
      <c r="L574" s="1">
        <v>2026</v>
      </c>
      <c r="M574" s="1" t="s">
        <v>17071</v>
      </c>
      <c r="N574" s="1" t="s">
        <v>13191</v>
      </c>
      <c r="O574" s="1" t="s">
        <v>419</v>
      </c>
      <c r="P574" s="1">
        <v>5700856107</v>
      </c>
      <c r="Q574" s="8" t="s">
        <v>419</v>
      </c>
      <c r="R574" s="8"/>
      <c r="S574" s="1">
        <v>619403</v>
      </c>
      <c r="T574" s="1">
        <v>8630615</v>
      </c>
      <c r="U574" s="1" t="s">
        <v>17624</v>
      </c>
      <c r="V574" s="1" t="s">
        <v>38</v>
      </c>
      <c r="W574" s="1" t="s">
        <v>39</v>
      </c>
      <c r="X574" s="9">
        <v>46041.724027777775</v>
      </c>
      <c r="Y574" s="9">
        <v>46044.839942129627</v>
      </c>
      <c r="Z574" s="9">
        <v>46044.724027777775</v>
      </c>
      <c r="AA574" s="1" t="s">
        <v>40</v>
      </c>
      <c r="AB574" s="1" t="s">
        <v>287</v>
      </c>
      <c r="AC574" s="1" t="s">
        <v>125</v>
      </c>
      <c r="AD574" s="1" t="s">
        <v>43</v>
      </c>
      <c r="AE574" s="1" t="s">
        <v>44</v>
      </c>
      <c r="AF574" s="1" t="s">
        <v>1344</v>
      </c>
      <c r="AG574" s="1">
        <v>15</v>
      </c>
      <c r="AH574" s="1">
        <v>5</v>
      </c>
      <c r="AI574" s="1" t="s">
        <v>400</v>
      </c>
      <c r="AJ574" s="9">
        <v>46224.797569444447</v>
      </c>
      <c r="AN574" s="1">
        <f>_xlfn.XLOOKUP(B574,'Exportar Planilha'!B:B,'Exportar Planilha'!E:E)</f>
        <v>0</v>
      </c>
    </row>
    <row r="575" spans="1:40" hidden="1">
      <c r="A575" s="1" t="s">
        <v>7758</v>
      </c>
      <c r="B575" s="1" t="s">
        <v>7759</v>
      </c>
      <c r="C575" s="1">
        <v>412600187</v>
      </c>
      <c r="D575" s="1">
        <v>8812</v>
      </c>
      <c r="E575" s="1" t="s">
        <v>17070</v>
      </c>
      <c r="F575" s="1" t="s">
        <v>32</v>
      </c>
      <c r="G575" s="1" t="s">
        <v>34</v>
      </c>
      <c r="H575" s="1" t="s">
        <v>32</v>
      </c>
      <c r="I575" s="1" t="s">
        <v>172</v>
      </c>
      <c r="J575" s="1" t="s">
        <v>35</v>
      </c>
      <c r="K575" s="1">
        <v>1310189</v>
      </c>
      <c r="L575" s="1">
        <v>2026</v>
      </c>
      <c r="M575" s="1" t="s">
        <v>17071</v>
      </c>
      <c r="N575" s="1" t="s">
        <v>13191</v>
      </c>
      <c r="O575" s="1" t="s">
        <v>2899</v>
      </c>
      <c r="P575" s="1">
        <v>5700858052</v>
      </c>
      <c r="Q575" s="8" t="s">
        <v>2899</v>
      </c>
      <c r="R575" s="8"/>
      <c r="S575" s="1">
        <v>623248</v>
      </c>
      <c r="T575" s="1">
        <v>8682976</v>
      </c>
      <c r="U575" s="1" t="s">
        <v>17625</v>
      </c>
      <c r="V575" s="1" t="s">
        <v>38</v>
      </c>
      <c r="W575" s="1" t="s">
        <v>39</v>
      </c>
      <c r="X575" s="9">
        <v>46054.546134259261</v>
      </c>
      <c r="Y575" s="9">
        <v>46061.541666666664</v>
      </c>
      <c r="Z575" s="9">
        <v>46057.546134259261</v>
      </c>
      <c r="AA575" s="1" t="s">
        <v>165</v>
      </c>
      <c r="AB575" s="1" t="s">
        <v>2518</v>
      </c>
      <c r="AC575" s="1" t="s">
        <v>72</v>
      </c>
      <c r="AD575" s="1" t="s">
        <v>43</v>
      </c>
      <c r="AE575" s="1" t="s">
        <v>44</v>
      </c>
      <c r="AF575" s="1" t="s">
        <v>7762</v>
      </c>
      <c r="AG575" s="1">
        <v>15</v>
      </c>
      <c r="AH575" s="1">
        <v>15</v>
      </c>
      <c r="AI575" s="1" t="s">
        <v>65</v>
      </c>
      <c r="AJ575" s="9">
        <v>46224.797569444447</v>
      </c>
      <c r="AN575" s="1">
        <f>_xlfn.XLOOKUP(B575,'Exportar Planilha'!B:B,'Exportar Planilha'!E:E)</f>
        <v>0</v>
      </c>
    </row>
    <row r="576" spans="1:40" hidden="1">
      <c r="A576" s="1" t="s">
        <v>8001</v>
      </c>
      <c r="B576" s="1" t="s">
        <v>8002</v>
      </c>
      <c r="C576" s="1">
        <v>312600078</v>
      </c>
      <c r="D576" s="1">
        <v>8812</v>
      </c>
      <c r="E576" s="1" t="s">
        <v>17070</v>
      </c>
      <c r="F576" s="1" t="s">
        <v>32</v>
      </c>
      <c r="G576" s="1" t="s">
        <v>33</v>
      </c>
      <c r="J576" s="1" t="s">
        <v>35</v>
      </c>
      <c r="K576" s="1">
        <v>1292687</v>
      </c>
      <c r="L576" s="1">
        <v>2026</v>
      </c>
      <c r="M576" s="1" t="s">
        <v>17071</v>
      </c>
      <c r="N576" s="1" t="s">
        <v>10852</v>
      </c>
      <c r="O576" s="1" t="s">
        <v>204</v>
      </c>
      <c r="P576" s="1">
        <v>5700860026</v>
      </c>
      <c r="Q576" s="8" t="s">
        <v>204</v>
      </c>
      <c r="R576" s="8"/>
      <c r="S576" s="1">
        <v>851487</v>
      </c>
      <c r="T576" s="1">
        <v>8830379</v>
      </c>
      <c r="U576" s="1" t="s">
        <v>17626</v>
      </c>
      <c r="V576" s="1" t="s">
        <v>38</v>
      </c>
      <c r="W576" s="1" t="s">
        <v>39</v>
      </c>
      <c r="X576" s="9">
        <v>46042.668194444443</v>
      </c>
      <c r="Y576" s="9">
        <v>46043.718055555553</v>
      </c>
      <c r="Z576" s="9">
        <v>46045.668194444443</v>
      </c>
      <c r="AA576" s="1" t="s">
        <v>232</v>
      </c>
      <c r="AB576" s="1" t="s">
        <v>213</v>
      </c>
      <c r="AC576" s="1" t="s">
        <v>234</v>
      </c>
      <c r="AD576" s="1" t="s">
        <v>43</v>
      </c>
      <c r="AE576" s="1" t="s">
        <v>44</v>
      </c>
      <c r="AF576" s="1" t="s">
        <v>8005</v>
      </c>
      <c r="AG576" s="1">
        <v>15</v>
      </c>
      <c r="AH576" s="1">
        <v>5</v>
      </c>
      <c r="AI576" s="1" t="s">
        <v>65</v>
      </c>
      <c r="AJ576" s="9">
        <v>46224.797569444447</v>
      </c>
      <c r="AN576" s="1">
        <f>_xlfn.XLOOKUP(B576,'Exportar Planilha'!B:B,'Exportar Planilha'!E:E)</f>
        <v>0</v>
      </c>
    </row>
    <row r="577" spans="1:40" hidden="1">
      <c r="A577" s="1" t="s">
        <v>3445</v>
      </c>
      <c r="B577" s="1" t="s">
        <v>3446</v>
      </c>
      <c r="C577" s="1">
        <v>312600189</v>
      </c>
      <c r="D577" s="1">
        <v>8812</v>
      </c>
      <c r="E577" s="1" t="s">
        <v>17070</v>
      </c>
      <c r="F577" s="1" t="s">
        <v>32</v>
      </c>
      <c r="G577" s="1" t="s">
        <v>33</v>
      </c>
      <c r="J577" s="1" t="s">
        <v>35</v>
      </c>
      <c r="K577" s="1">
        <v>1317383</v>
      </c>
      <c r="L577" s="1">
        <v>2026</v>
      </c>
      <c r="M577" s="1" t="s">
        <v>17071</v>
      </c>
      <c r="N577" s="1" t="s">
        <v>10852</v>
      </c>
      <c r="O577" s="1" t="s">
        <v>69</v>
      </c>
      <c r="P577" s="1">
        <v>5700860152</v>
      </c>
      <c r="Q577" s="8" t="s">
        <v>69</v>
      </c>
      <c r="R577" s="8"/>
      <c r="S577" s="1">
        <v>827960</v>
      </c>
      <c r="T577" s="1">
        <v>8743078</v>
      </c>
      <c r="U577" s="1" t="s">
        <v>17627</v>
      </c>
      <c r="V577" s="1" t="s">
        <v>38</v>
      </c>
      <c r="W577" s="1" t="s">
        <v>39</v>
      </c>
      <c r="X577" s="9">
        <v>46084.6408912037</v>
      </c>
      <c r="Y577" s="9">
        <v>46085.675000000003</v>
      </c>
      <c r="Z577" s="9">
        <v>46087.6408912037</v>
      </c>
      <c r="AA577" s="1" t="s">
        <v>40</v>
      </c>
      <c r="AB577" s="1" t="s">
        <v>240</v>
      </c>
      <c r="AC577" s="1" t="s">
        <v>167</v>
      </c>
      <c r="AD577" s="1" t="s">
        <v>43</v>
      </c>
      <c r="AE577" s="1" t="s">
        <v>44</v>
      </c>
      <c r="AF577" s="1" t="s">
        <v>3448</v>
      </c>
      <c r="AG577" s="1">
        <v>15</v>
      </c>
      <c r="AH577" s="1">
        <v>15</v>
      </c>
      <c r="AI577" s="1" t="s">
        <v>55</v>
      </c>
      <c r="AJ577" s="9">
        <v>46224.797569444447</v>
      </c>
      <c r="AN577" s="1">
        <f>_xlfn.XLOOKUP(B577,'Exportar Planilha'!B:B,'Exportar Planilha'!E:E)</f>
        <v>0</v>
      </c>
    </row>
    <row r="578" spans="1:40" hidden="1">
      <c r="A578" s="1" t="s">
        <v>7259</v>
      </c>
      <c r="B578" s="1" t="s">
        <v>7260</v>
      </c>
      <c r="C578" s="1">
        <v>312600161</v>
      </c>
      <c r="D578" s="1">
        <v>8812</v>
      </c>
      <c r="E578" s="1" t="s">
        <v>17070</v>
      </c>
      <c r="F578" s="1" t="s">
        <v>32</v>
      </c>
      <c r="G578" s="1" t="s">
        <v>33</v>
      </c>
      <c r="J578" s="1" t="s">
        <v>35</v>
      </c>
      <c r="K578" s="1">
        <v>1312845</v>
      </c>
      <c r="L578" s="1">
        <v>2026</v>
      </c>
      <c r="M578" s="1" t="s">
        <v>17071</v>
      </c>
      <c r="N578" s="1" t="s">
        <v>10852</v>
      </c>
      <c r="O578" s="1" t="s">
        <v>204</v>
      </c>
      <c r="P578" s="1">
        <v>5700861026</v>
      </c>
      <c r="Q578" s="8" t="s">
        <v>204</v>
      </c>
      <c r="R578" s="8"/>
      <c r="S578" s="1">
        <v>852369</v>
      </c>
      <c r="T578" s="1">
        <v>8831093</v>
      </c>
      <c r="U578" s="1" t="s">
        <v>17628</v>
      </c>
      <c r="V578" s="1" t="s">
        <v>38</v>
      </c>
      <c r="W578" s="1" t="s">
        <v>39</v>
      </c>
      <c r="X578" s="9">
        <v>46064.990706018521</v>
      </c>
      <c r="Y578" s="9">
        <v>46065.779861111114</v>
      </c>
      <c r="Z578" s="9">
        <v>46067.990706018521</v>
      </c>
      <c r="AA578" s="1" t="s">
        <v>40</v>
      </c>
      <c r="AB578" s="1" t="s">
        <v>213</v>
      </c>
      <c r="AC578" s="1" t="s">
        <v>214</v>
      </c>
      <c r="AD578" s="1" t="s">
        <v>43</v>
      </c>
      <c r="AE578" s="1" t="s">
        <v>44</v>
      </c>
      <c r="AF578" s="1" t="s">
        <v>7262</v>
      </c>
      <c r="AG578" s="1">
        <v>15</v>
      </c>
      <c r="AH578" s="1">
        <v>5</v>
      </c>
      <c r="AI578" s="1" t="s">
        <v>159</v>
      </c>
      <c r="AJ578" s="9">
        <v>46224.797569444447</v>
      </c>
      <c r="AN578" s="1">
        <f>_xlfn.XLOOKUP(B578,'Exportar Planilha'!B:B,'Exportar Planilha'!E:E)</f>
        <v>0</v>
      </c>
    </row>
    <row r="579" spans="1:40" hidden="1">
      <c r="A579" s="1" t="s">
        <v>5936</v>
      </c>
      <c r="B579" s="1" t="s">
        <v>5937</v>
      </c>
      <c r="C579" s="1">
        <v>312600171</v>
      </c>
      <c r="D579" s="1">
        <v>8812</v>
      </c>
      <c r="E579" s="1" t="s">
        <v>17070</v>
      </c>
      <c r="F579" s="1" t="s">
        <v>32</v>
      </c>
      <c r="G579" s="1" t="s">
        <v>34</v>
      </c>
      <c r="J579" s="1" t="s">
        <v>35</v>
      </c>
      <c r="K579" s="1">
        <v>1315089</v>
      </c>
      <c r="L579" s="1">
        <v>2026</v>
      </c>
      <c r="M579" s="1" t="s">
        <v>17071</v>
      </c>
      <c r="N579" s="1" t="s">
        <v>10852</v>
      </c>
      <c r="O579" s="1" t="s">
        <v>204</v>
      </c>
      <c r="P579" s="1">
        <v>5700865026</v>
      </c>
      <c r="Q579" s="8" t="s">
        <v>204</v>
      </c>
      <c r="R579" s="8"/>
      <c r="S579" s="1">
        <v>851922</v>
      </c>
      <c r="T579" s="1">
        <v>8831246</v>
      </c>
      <c r="U579" s="1" t="s">
        <v>17629</v>
      </c>
      <c r="V579" s="1" t="s">
        <v>38</v>
      </c>
      <c r="W579" s="1" t="s">
        <v>39</v>
      </c>
      <c r="X579" s="9">
        <v>46076.585347222222</v>
      </c>
      <c r="Y579" s="9">
        <v>46077.671527777777</v>
      </c>
      <c r="Z579" s="9">
        <v>46079.585347222222</v>
      </c>
      <c r="AA579" s="1" t="s">
        <v>40</v>
      </c>
      <c r="AB579" s="1" t="s">
        <v>213</v>
      </c>
      <c r="AC579" s="1" t="s">
        <v>1676</v>
      </c>
      <c r="AD579" s="1" t="s">
        <v>43</v>
      </c>
      <c r="AE579" s="1" t="s">
        <v>44</v>
      </c>
      <c r="AF579" s="1" t="s">
        <v>5939</v>
      </c>
      <c r="AG579" s="1">
        <v>15</v>
      </c>
      <c r="AH579" s="1">
        <v>5</v>
      </c>
      <c r="AI579" s="1" t="s">
        <v>55</v>
      </c>
      <c r="AJ579" s="9">
        <v>46224.797569444447</v>
      </c>
      <c r="AN579" s="1">
        <f>_xlfn.XLOOKUP(B579,'Exportar Planilha'!B:B,'Exportar Planilha'!E:E)</f>
        <v>0</v>
      </c>
    </row>
    <row r="580" spans="1:40" hidden="1">
      <c r="A580" s="1" t="s">
        <v>47</v>
      </c>
      <c r="B580" s="1" t="s">
        <v>48</v>
      </c>
      <c r="C580" s="1">
        <v>412600319</v>
      </c>
      <c r="D580" s="1">
        <v>8812</v>
      </c>
      <c r="E580" s="1" t="s">
        <v>17070</v>
      </c>
      <c r="F580" s="1" t="s">
        <v>32</v>
      </c>
      <c r="G580" s="1" t="s">
        <v>33</v>
      </c>
      <c r="H580" s="1" t="s">
        <v>32</v>
      </c>
      <c r="I580" s="1" t="s">
        <v>33</v>
      </c>
      <c r="J580" s="1" t="s">
        <v>35</v>
      </c>
      <c r="K580" s="1">
        <v>1318609</v>
      </c>
      <c r="L580" s="1">
        <v>2026</v>
      </c>
      <c r="M580" s="1" t="s">
        <v>17071</v>
      </c>
      <c r="N580" s="1" t="s">
        <v>13191</v>
      </c>
      <c r="O580" s="1" t="s">
        <v>50</v>
      </c>
      <c r="P580" s="1">
        <v>5700866021</v>
      </c>
      <c r="Q580" s="8" t="s">
        <v>50</v>
      </c>
      <c r="R580" s="8"/>
      <c r="S580" s="1">
        <v>835658</v>
      </c>
      <c r="T580" s="1">
        <v>8652238</v>
      </c>
      <c r="U580" s="1" t="s">
        <v>17630</v>
      </c>
      <c r="V580" s="1" t="s">
        <v>38</v>
      </c>
      <c r="W580" s="1" t="s">
        <v>39</v>
      </c>
      <c r="X580" s="9">
        <v>46091.576516203706</v>
      </c>
      <c r="Y580" s="9">
        <v>46092.754108796296</v>
      </c>
      <c r="Z580" s="9">
        <v>46094.576516203706</v>
      </c>
      <c r="AA580" s="1" t="s">
        <v>40</v>
      </c>
      <c r="AB580" s="1" t="s">
        <v>52</v>
      </c>
      <c r="AC580" s="1" t="s">
        <v>53</v>
      </c>
      <c r="AD580" s="1" t="s">
        <v>43</v>
      </c>
      <c r="AE580" s="1" t="s">
        <v>44</v>
      </c>
      <c r="AF580" s="1" t="s">
        <v>54</v>
      </c>
      <c r="AG580" s="1">
        <v>15</v>
      </c>
      <c r="AH580" s="1">
        <v>15</v>
      </c>
      <c r="AI580" s="1" t="s">
        <v>55</v>
      </c>
      <c r="AJ580" s="9">
        <v>46224.797569444447</v>
      </c>
      <c r="AN580" s="1">
        <f>_xlfn.XLOOKUP(B580,'Exportar Planilha'!B:B,'Exportar Planilha'!E:E)</f>
        <v>0</v>
      </c>
    </row>
    <row r="581" spans="1:40" hidden="1">
      <c r="A581" s="1" t="s">
        <v>4536</v>
      </c>
      <c r="B581" s="1" t="s">
        <v>4537</v>
      </c>
      <c r="C581" s="1">
        <v>612600051</v>
      </c>
      <c r="D581" s="1">
        <v>8812</v>
      </c>
      <c r="E581" s="1" t="s">
        <v>17070</v>
      </c>
      <c r="F581" s="1" t="s">
        <v>32</v>
      </c>
      <c r="G581" s="1" t="s">
        <v>33</v>
      </c>
      <c r="H581" s="1" t="s">
        <v>32</v>
      </c>
      <c r="I581" s="1" t="s">
        <v>33</v>
      </c>
      <c r="J581" s="1" t="s">
        <v>35</v>
      </c>
      <c r="K581" s="1">
        <v>1283443</v>
      </c>
      <c r="L581" s="1">
        <v>2026</v>
      </c>
      <c r="M581" s="1" t="s">
        <v>17073</v>
      </c>
      <c r="N581" s="1" t="s">
        <v>11553</v>
      </c>
      <c r="O581" s="1" t="s">
        <v>36</v>
      </c>
      <c r="P581" s="1">
        <v>5700867040</v>
      </c>
      <c r="Q581" s="8" t="s">
        <v>36</v>
      </c>
      <c r="R581" s="8"/>
      <c r="S581" s="1">
        <v>749304</v>
      </c>
      <c r="T581" s="1">
        <v>9253256</v>
      </c>
      <c r="U581" s="1" t="s">
        <v>17631</v>
      </c>
      <c r="V581" s="1" t="s">
        <v>38</v>
      </c>
      <c r="W581" s="1" t="s">
        <v>39</v>
      </c>
      <c r="X581" s="9">
        <v>46030.453969907408</v>
      </c>
      <c r="Y581" s="9">
        <v>46031.6875</v>
      </c>
      <c r="Z581" s="9">
        <v>46033.453969907408</v>
      </c>
      <c r="AA581" s="1" t="s">
        <v>232</v>
      </c>
      <c r="AB581" s="1" t="s">
        <v>41</v>
      </c>
      <c r="AC581" s="1" t="s">
        <v>149</v>
      </c>
      <c r="AD581" s="1" t="s">
        <v>43</v>
      </c>
      <c r="AE581" s="1" t="s">
        <v>44</v>
      </c>
      <c r="AF581" s="1" t="s">
        <v>4540</v>
      </c>
      <c r="AG581" s="1">
        <v>15</v>
      </c>
      <c r="AH581" s="1">
        <v>15</v>
      </c>
      <c r="AI581" s="1" t="s">
        <v>159</v>
      </c>
      <c r="AJ581" s="9">
        <v>46224.797569444447</v>
      </c>
      <c r="AN581" s="1">
        <f>_xlfn.XLOOKUP(B581,'Exportar Planilha'!B:B,'Exportar Planilha'!E:E)</f>
        <v>0</v>
      </c>
    </row>
    <row r="582" spans="1:40">
      <c r="A582" s="1" t="s">
        <v>7044</v>
      </c>
      <c r="B582" s="1" t="s">
        <v>7045</v>
      </c>
      <c r="C582" s="1">
        <v>712600244</v>
      </c>
      <c r="D582" s="1">
        <v>8385</v>
      </c>
      <c r="E582" s="1" t="s">
        <v>17100</v>
      </c>
      <c r="F582" s="1" t="s">
        <v>32</v>
      </c>
      <c r="G582" s="1" t="s">
        <v>33</v>
      </c>
      <c r="H582" s="1" t="s">
        <v>32</v>
      </c>
      <c r="I582" s="1" t="s">
        <v>33</v>
      </c>
      <c r="J582" s="1" t="s">
        <v>35</v>
      </c>
      <c r="K582" s="1">
        <v>1317767</v>
      </c>
      <c r="L582" s="1">
        <v>2026</v>
      </c>
      <c r="M582" s="1" t="s">
        <v>17071</v>
      </c>
      <c r="N582" s="1" t="s">
        <v>12298</v>
      </c>
      <c r="O582" s="1" t="s">
        <v>1221</v>
      </c>
      <c r="P582" s="1">
        <v>5700958033</v>
      </c>
      <c r="Q582" s="8" t="e">
        <v>#N/A</v>
      </c>
      <c r="R582" s="8"/>
      <c r="S582" s="1">
        <v>732844</v>
      </c>
      <c r="T582" s="1">
        <v>9034668</v>
      </c>
      <c r="U582" s="1" t="s">
        <v>17632</v>
      </c>
      <c r="V582" s="1" t="s">
        <v>38</v>
      </c>
      <c r="W582" s="1" t="s">
        <v>39</v>
      </c>
      <c r="X582" s="9">
        <v>46086.74659722222</v>
      </c>
      <c r="Y582" s="9">
        <v>46090.362743055557</v>
      </c>
      <c r="Z582" s="9">
        <v>46089.74659722222</v>
      </c>
      <c r="AA582" s="1" t="s">
        <v>40</v>
      </c>
      <c r="AB582" s="1" t="s">
        <v>784</v>
      </c>
      <c r="AC582" s="1" t="s">
        <v>133</v>
      </c>
      <c r="AD582" s="1" t="s">
        <v>43</v>
      </c>
      <c r="AE582" s="1" t="s">
        <v>199</v>
      </c>
      <c r="AF582" s="1" t="s">
        <v>7046</v>
      </c>
      <c r="AJ582" s="9">
        <v>15</v>
      </c>
      <c r="AK582" s="1" t="str">
        <f>VLOOKUP(C582,[1]Planilha1!$C:$AK,35,0)</f>
        <v>ÑOK</v>
      </c>
      <c r="AL582" s="1" t="str">
        <f>VLOOKUP(C582,[1]Planilha1!$C:$AM,36,0)</f>
        <v>QUEIMADO</v>
      </c>
      <c r="AM582" s="1" t="str">
        <f>VLOOKUP(C582,[1]Planilha1!$C:$AM,37,0)</f>
        <v>NÃO</v>
      </c>
      <c r="AN582" s="1" t="str">
        <f>_xlfn.XLOOKUP(B582,'Exportar Planilha'!B:B,'Exportar Planilha'!E:E)</f>
        <v>Tem a palavra queimado</v>
      </c>
    </row>
    <row r="583" spans="1:40" hidden="1">
      <c r="A583" s="1" t="s">
        <v>1104</v>
      </c>
      <c r="B583" s="1" t="s">
        <v>1105</v>
      </c>
      <c r="C583" s="1">
        <v>212600241</v>
      </c>
      <c r="D583" s="1">
        <v>8812</v>
      </c>
      <c r="E583" s="1" t="s">
        <v>17070</v>
      </c>
      <c r="F583" s="1" t="s">
        <v>32</v>
      </c>
      <c r="G583" s="1" t="s">
        <v>33</v>
      </c>
      <c r="H583" s="1" t="s">
        <v>32</v>
      </c>
      <c r="I583" s="1" t="s">
        <v>33</v>
      </c>
      <c r="J583" s="1" t="s">
        <v>35</v>
      </c>
      <c r="K583" s="1">
        <v>1315358</v>
      </c>
      <c r="L583" s="1">
        <v>2026</v>
      </c>
      <c r="M583" s="1" t="s">
        <v>17071</v>
      </c>
      <c r="N583" s="1" t="s">
        <v>10032</v>
      </c>
      <c r="O583" s="1" t="s">
        <v>389</v>
      </c>
      <c r="P583" s="1">
        <v>5700870084</v>
      </c>
      <c r="Q583" s="8" t="s">
        <v>389</v>
      </c>
      <c r="R583" s="8"/>
      <c r="S583" s="1">
        <v>701350</v>
      </c>
      <c r="T583" s="1">
        <v>8909389</v>
      </c>
      <c r="U583" s="1" t="s">
        <v>17633</v>
      </c>
      <c r="V583" s="1" t="s">
        <v>38</v>
      </c>
      <c r="W583" s="1" t="s">
        <v>39</v>
      </c>
      <c r="X583" s="9">
        <v>46077.678298611114</v>
      </c>
      <c r="Y583" s="9">
        <v>46078.609722222223</v>
      </c>
      <c r="Z583" s="9">
        <v>46080.678298611114</v>
      </c>
      <c r="AA583" s="1" t="s">
        <v>40</v>
      </c>
      <c r="AB583" s="1" t="s">
        <v>480</v>
      </c>
      <c r="AC583" s="1" t="s">
        <v>383</v>
      </c>
      <c r="AD583" s="1" t="s">
        <v>43</v>
      </c>
      <c r="AE583" s="1" t="s">
        <v>44</v>
      </c>
      <c r="AF583" s="1" t="s">
        <v>1108</v>
      </c>
      <c r="AG583" s="1">
        <v>15</v>
      </c>
      <c r="AH583" s="1">
        <v>5</v>
      </c>
      <c r="AI583" s="1" t="s">
        <v>88</v>
      </c>
      <c r="AJ583" s="9">
        <v>46224.797569444447</v>
      </c>
      <c r="AN583" s="1">
        <f>_xlfn.XLOOKUP(B583,'Exportar Planilha'!B:B,'Exportar Planilha'!E:E)</f>
        <v>0</v>
      </c>
    </row>
    <row r="584" spans="1:40" hidden="1">
      <c r="A584" s="1" t="s">
        <v>2381</v>
      </c>
      <c r="B584" s="1" t="s">
        <v>2382</v>
      </c>
      <c r="C584" s="1">
        <v>612600087</v>
      </c>
      <c r="D584" s="1">
        <v>8812</v>
      </c>
      <c r="E584" s="1" t="s">
        <v>17070</v>
      </c>
      <c r="F584" s="1" t="s">
        <v>32</v>
      </c>
      <c r="G584" s="1" t="s">
        <v>34</v>
      </c>
      <c r="H584" s="1" t="s">
        <v>32</v>
      </c>
      <c r="I584" s="1" t="s">
        <v>34</v>
      </c>
      <c r="J584" s="1" t="s">
        <v>2384</v>
      </c>
      <c r="K584" s="1">
        <v>1290869</v>
      </c>
      <c r="L584" s="1">
        <v>2026</v>
      </c>
      <c r="M584" s="1" t="s">
        <v>17071</v>
      </c>
      <c r="N584" s="1" t="s">
        <v>11553</v>
      </c>
      <c r="O584" s="1" t="s">
        <v>83</v>
      </c>
      <c r="P584" s="1">
        <v>5700872016</v>
      </c>
      <c r="Q584" s="8" t="s">
        <v>83</v>
      </c>
      <c r="R584" s="8"/>
      <c r="S584" s="1">
        <v>834683</v>
      </c>
      <c r="T584" s="1">
        <v>9225078</v>
      </c>
      <c r="U584" s="1" t="s">
        <v>17634</v>
      </c>
      <c r="V584" s="1" t="s">
        <v>38</v>
      </c>
      <c r="W584" s="1" t="s">
        <v>39</v>
      </c>
      <c r="X584" s="9">
        <v>46043.4841087963</v>
      </c>
      <c r="Y584" s="9">
        <v>46043.965277777781</v>
      </c>
      <c r="Z584" s="9">
        <v>46046.4841087963</v>
      </c>
      <c r="AA584" s="1" t="s">
        <v>40</v>
      </c>
      <c r="AB584" s="1" t="s">
        <v>302</v>
      </c>
      <c r="AC584" s="1" t="s">
        <v>72</v>
      </c>
      <c r="AD584" s="1" t="s">
        <v>43</v>
      </c>
      <c r="AE584" s="1" t="s">
        <v>44</v>
      </c>
      <c r="AF584" s="1" t="s">
        <v>2386</v>
      </c>
      <c r="AI584" s="1" t="s">
        <v>88</v>
      </c>
      <c r="AJ584" s="9">
        <v>46224.797569444447</v>
      </c>
      <c r="AN584" s="1">
        <f>_xlfn.XLOOKUP(B584,'Exportar Planilha'!B:B,'Exportar Planilha'!E:E)</f>
        <v>0</v>
      </c>
    </row>
    <row r="585" spans="1:40" hidden="1">
      <c r="A585" s="1" t="s">
        <v>8039</v>
      </c>
      <c r="B585" s="1" t="s">
        <v>8040</v>
      </c>
      <c r="C585" s="1">
        <v>212600306</v>
      </c>
      <c r="D585" s="1">
        <v>8812</v>
      </c>
      <c r="E585" s="1" t="s">
        <v>17070</v>
      </c>
      <c r="F585" s="1" t="s">
        <v>32</v>
      </c>
      <c r="G585" s="1" t="s">
        <v>33</v>
      </c>
      <c r="H585" s="1" t="s">
        <v>32</v>
      </c>
      <c r="I585" s="1" t="s">
        <v>33</v>
      </c>
      <c r="J585" s="1" t="s">
        <v>35</v>
      </c>
      <c r="K585" s="1">
        <v>1320883</v>
      </c>
      <c r="L585" s="1">
        <v>2026</v>
      </c>
      <c r="M585" s="1" t="s">
        <v>17071</v>
      </c>
      <c r="N585" s="1" t="s">
        <v>10032</v>
      </c>
      <c r="O585" s="1" t="s">
        <v>434</v>
      </c>
      <c r="P585" s="1">
        <v>5700872055</v>
      </c>
      <c r="Q585" s="8" t="s">
        <v>434</v>
      </c>
      <c r="R585" s="8"/>
      <c r="S585" s="1">
        <v>670368</v>
      </c>
      <c r="T585" s="1">
        <v>9032175</v>
      </c>
      <c r="U585" s="1" t="s">
        <v>17635</v>
      </c>
      <c r="V585" s="1" t="s">
        <v>38</v>
      </c>
      <c r="W585" s="1" t="s">
        <v>39</v>
      </c>
      <c r="X585" s="9">
        <v>46096.483958333331</v>
      </c>
      <c r="Y585" s="9">
        <v>46097.784722222219</v>
      </c>
      <c r="Z585" s="9">
        <v>46099.483958333331</v>
      </c>
      <c r="AA585" s="1" t="s">
        <v>40</v>
      </c>
      <c r="AB585" s="1" t="s">
        <v>436</v>
      </c>
      <c r="AC585" s="1" t="s">
        <v>182</v>
      </c>
      <c r="AD585" s="1" t="s">
        <v>43</v>
      </c>
      <c r="AE585" s="1" t="s">
        <v>44</v>
      </c>
      <c r="AF585" s="1" t="s">
        <v>8043</v>
      </c>
      <c r="AG585" s="1">
        <v>15</v>
      </c>
      <c r="AH585" s="1">
        <v>15</v>
      </c>
      <c r="AI585" s="1" t="s">
        <v>65</v>
      </c>
      <c r="AJ585" s="9">
        <v>46224.797569444447</v>
      </c>
      <c r="AN585" s="1">
        <f>_xlfn.XLOOKUP(B585,'Exportar Planilha'!B:B,'Exportar Planilha'!E:E)</f>
        <v>0</v>
      </c>
    </row>
    <row r="586" spans="1:40" hidden="1">
      <c r="A586" s="1" t="s">
        <v>4104</v>
      </c>
      <c r="B586" s="1" t="s">
        <v>4105</v>
      </c>
      <c r="C586" s="1">
        <v>112600446</v>
      </c>
      <c r="D586" s="1">
        <v>8385</v>
      </c>
      <c r="E586" s="1" t="s">
        <v>17070</v>
      </c>
      <c r="F586" s="1" t="s">
        <v>109</v>
      </c>
      <c r="G586" s="1" t="s">
        <v>110</v>
      </c>
      <c r="H586" s="1" t="s">
        <v>307</v>
      </c>
      <c r="I586" s="1" t="s">
        <v>172</v>
      </c>
      <c r="J586" s="1" t="s">
        <v>35</v>
      </c>
      <c r="K586" s="1">
        <v>1333281</v>
      </c>
      <c r="L586" s="1">
        <v>2026</v>
      </c>
      <c r="M586" s="1" t="s">
        <v>17071</v>
      </c>
      <c r="N586" s="1" t="s">
        <v>9468</v>
      </c>
      <c r="O586" s="1" t="s">
        <v>4107</v>
      </c>
      <c r="P586" s="1">
        <v>5700873122</v>
      </c>
      <c r="Q586" s="8" t="s">
        <v>4107</v>
      </c>
      <c r="R586" s="8"/>
      <c r="S586" s="1">
        <v>789801</v>
      </c>
      <c r="T586" s="1">
        <v>8871260</v>
      </c>
      <c r="U586" s="1" t="s">
        <v>17636</v>
      </c>
      <c r="V586" s="1" t="s">
        <v>38</v>
      </c>
      <c r="W586" s="1" t="s">
        <v>39</v>
      </c>
      <c r="X586" s="9">
        <v>46127.626932870371</v>
      </c>
      <c r="Y586" s="9">
        <v>46127.75</v>
      </c>
      <c r="Z586" s="9">
        <v>46130.626932870371</v>
      </c>
      <c r="AA586" s="1" t="s">
        <v>40</v>
      </c>
      <c r="AB586" s="1" t="s">
        <v>114</v>
      </c>
      <c r="AC586" s="1" t="s">
        <v>115</v>
      </c>
      <c r="AD586" s="1" t="s">
        <v>116</v>
      </c>
      <c r="AE586" s="1" t="s">
        <v>44</v>
      </c>
      <c r="AF586" s="1" t="s">
        <v>4109</v>
      </c>
      <c r="AG586" s="1">
        <v>10</v>
      </c>
      <c r="AH586" s="1">
        <v>10</v>
      </c>
      <c r="AI586" s="1" t="s">
        <v>4110</v>
      </c>
      <c r="AJ586" s="9">
        <v>46224.797569444447</v>
      </c>
      <c r="AN586" s="1">
        <f>_xlfn.XLOOKUP(B586,'Exportar Planilha'!B:B,'Exportar Planilha'!E:E)</f>
        <v>0</v>
      </c>
    </row>
    <row r="587" spans="1:40" hidden="1">
      <c r="A587" s="1" t="s">
        <v>1655</v>
      </c>
      <c r="B587" s="1" t="s">
        <v>1656</v>
      </c>
      <c r="C587" s="1">
        <v>512600084</v>
      </c>
      <c r="D587" s="1">
        <v>8812</v>
      </c>
      <c r="E587" s="1" t="s">
        <v>17070</v>
      </c>
      <c r="F587" s="1" t="s">
        <v>32</v>
      </c>
      <c r="G587" s="1" t="s">
        <v>33</v>
      </c>
      <c r="H587" s="1" t="s">
        <v>32</v>
      </c>
      <c r="I587" s="1" t="s">
        <v>33</v>
      </c>
      <c r="J587" s="1" t="s">
        <v>35</v>
      </c>
      <c r="K587" s="1">
        <v>1312990</v>
      </c>
      <c r="L587" s="1">
        <v>2026</v>
      </c>
      <c r="M587" s="1" t="s">
        <v>17071</v>
      </c>
      <c r="N587" s="1" t="s">
        <v>12832</v>
      </c>
      <c r="O587" s="1" t="s">
        <v>1158</v>
      </c>
      <c r="P587" s="1">
        <v>5700878005</v>
      </c>
      <c r="Q587" s="8" t="s">
        <v>1158</v>
      </c>
      <c r="R587" s="8"/>
      <c r="S587" s="1">
        <v>948420</v>
      </c>
      <c r="T587" s="1">
        <v>8568786</v>
      </c>
      <c r="U587" s="1" t="s">
        <v>17637</v>
      </c>
      <c r="V587" s="1" t="s">
        <v>38</v>
      </c>
      <c r="W587" s="1" t="s">
        <v>39</v>
      </c>
      <c r="X587" s="9">
        <v>46071.582314814812</v>
      </c>
      <c r="Y587" s="9">
        <v>46072.478750000002</v>
      </c>
      <c r="Z587" s="9">
        <v>46074.582314814812</v>
      </c>
      <c r="AA587" s="1" t="s">
        <v>40</v>
      </c>
      <c r="AB587" s="1" t="s">
        <v>662</v>
      </c>
      <c r="AC587" s="1" t="s">
        <v>248</v>
      </c>
      <c r="AD587" s="1" t="s">
        <v>43</v>
      </c>
      <c r="AE587" s="1" t="s">
        <v>44</v>
      </c>
      <c r="AF587" s="1" t="s">
        <v>1657</v>
      </c>
      <c r="AG587" s="1">
        <v>15</v>
      </c>
      <c r="AH587" s="1">
        <v>10</v>
      </c>
      <c r="AI587" s="1" t="s">
        <v>385</v>
      </c>
      <c r="AJ587" s="9">
        <v>46224.797569444447</v>
      </c>
      <c r="AN587" s="1">
        <f>_xlfn.XLOOKUP(B587,'Exportar Planilha'!B:B,'Exportar Planilha'!E:E)</f>
        <v>0</v>
      </c>
    </row>
    <row r="588" spans="1:40">
      <c r="A588" s="1" t="s">
        <v>6085</v>
      </c>
      <c r="B588" s="1" t="s">
        <v>6086</v>
      </c>
      <c r="C588" s="1">
        <v>662600038</v>
      </c>
      <c r="D588" s="1">
        <v>8385</v>
      </c>
      <c r="E588" s="1" t="s">
        <v>17070</v>
      </c>
      <c r="F588" s="1" t="s">
        <v>109</v>
      </c>
      <c r="G588" s="1" t="s">
        <v>110</v>
      </c>
      <c r="H588" s="1" t="s">
        <v>109</v>
      </c>
      <c r="I588" s="1" t="s">
        <v>110</v>
      </c>
      <c r="J588" s="1" t="s">
        <v>35</v>
      </c>
      <c r="K588" s="1">
        <v>1284247</v>
      </c>
      <c r="L588" s="1">
        <v>2026</v>
      </c>
      <c r="M588" s="1" t="s">
        <v>17071</v>
      </c>
      <c r="N588" s="1" t="s">
        <v>12149</v>
      </c>
      <c r="O588" s="1" t="s">
        <v>700</v>
      </c>
      <c r="P588" s="1">
        <v>5700989039</v>
      </c>
      <c r="Q588" s="8" t="e">
        <v>#N/A</v>
      </c>
      <c r="R588" s="8"/>
      <c r="S588" s="1">
        <v>809374</v>
      </c>
      <c r="T588" s="1">
        <v>9401162</v>
      </c>
      <c r="U588" s="1" t="s">
        <v>17638</v>
      </c>
      <c r="V588" s="1" t="s">
        <v>38</v>
      </c>
      <c r="W588" s="1" t="s">
        <v>39</v>
      </c>
      <c r="X588" s="9">
        <v>46035.726412037038</v>
      </c>
      <c r="Y588" s="9">
        <v>46036.007453703707</v>
      </c>
      <c r="Z588" s="9">
        <v>46038.726412037038</v>
      </c>
      <c r="AA588" s="1" t="s">
        <v>40</v>
      </c>
      <c r="AB588" s="1" t="s">
        <v>950</v>
      </c>
      <c r="AC588" s="1" t="s">
        <v>406</v>
      </c>
      <c r="AD588" s="1" t="s">
        <v>43</v>
      </c>
      <c r="AE588" s="1" t="s">
        <v>44</v>
      </c>
      <c r="AF588" s="1" t="s">
        <v>6089</v>
      </c>
      <c r="AG588" s="1">
        <v>15</v>
      </c>
      <c r="AH588" s="1">
        <v>5</v>
      </c>
      <c r="AI588" s="1" t="s">
        <v>408</v>
      </c>
      <c r="AJ588" s="9">
        <v>46224.797569444447</v>
      </c>
      <c r="AK588" s="1" t="str">
        <f>VLOOKUP(C588,[1]Planilha1!$C:$AK,35,0)</f>
        <v>ÑOK</v>
      </c>
      <c r="AL588" s="1" t="str">
        <f>VLOOKUP(C588,[1]Planilha1!$C:$AM,36,0)</f>
        <v>QUEIMADO</v>
      </c>
      <c r="AM588" s="1" t="str">
        <f>VLOOKUP(C588,[1]Planilha1!$C:$AM,37,0)</f>
        <v>NÃO</v>
      </c>
      <c r="AN588" s="1" t="str">
        <f>_xlfn.XLOOKUP(B588,'Exportar Planilha'!B:B,'Exportar Planilha'!E:E)</f>
        <v>Tem a palavra queimado E TRAFO</v>
      </c>
    </row>
    <row r="589" spans="1:40" hidden="1">
      <c r="A589" s="1" t="s">
        <v>3525</v>
      </c>
      <c r="B589" s="1" t="s">
        <v>3526</v>
      </c>
      <c r="C589" s="1">
        <v>412600080</v>
      </c>
      <c r="D589" s="1">
        <v>8812</v>
      </c>
      <c r="E589" s="1" t="s">
        <v>17070</v>
      </c>
      <c r="F589" s="1" t="s">
        <v>32</v>
      </c>
      <c r="G589" s="1" t="s">
        <v>33</v>
      </c>
      <c r="H589" s="1" t="s">
        <v>32</v>
      </c>
      <c r="I589" s="1" t="s">
        <v>172</v>
      </c>
      <c r="J589" s="1" t="s">
        <v>35</v>
      </c>
      <c r="K589" s="1">
        <v>1285695</v>
      </c>
      <c r="L589" s="1">
        <v>2026</v>
      </c>
      <c r="M589" s="1" t="s">
        <v>17071</v>
      </c>
      <c r="N589" s="1" t="s">
        <v>13191</v>
      </c>
      <c r="O589" s="1" t="s">
        <v>1559</v>
      </c>
      <c r="P589" s="1">
        <v>5700881029</v>
      </c>
      <c r="Q589" s="8" t="s">
        <v>1559</v>
      </c>
      <c r="R589" s="8"/>
      <c r="S589" s="1">
        <v>773026</v>
      </c>
      <c r="T589" s="1">
        <v>8570931</v>
      </c>
      <c r="U589" s="1" t="s">
        <v>17639</v>
      </c>
      <c r="V589" s="1" t="s">
        <v>38</v>
      </c>
      <c r="W589" s="1" t="s">
        <v>39</v>
      </c>
      <c r="X589" s="9">
        <v>46031.627708333333</v>
      </c>
      <c r="Y589" s="9">
        <v>46031.677083333336</v>
      </c>
      <c r="Z589" s="9">
        <v>46034.627708333333</v>
      </c>
      <c r="AA589" s="1" t="s">
        <v>40</v>
      </c>
      <c r="AB589" s="1" t="s">
        <v>2992</v>
      </c>
      <c r="AC589" s="1" t="s">
        <v>421</v>
      </c>
      <c r="AD589" s="1" t="s">
        <v>43</v>
      </c>
      <c r="AE589" s="1" t="s">
        <v>44</v>
      </c>
      <c r="AF589" s="1" t="s">
        <v>3529</v>
      </c>
      <c r="AG589" s="1">
        <v>15</v>
      </c>
      <c r="AH589" s="1">
        <v>15</v>
      </c>
      <c r="AI589" s="1" t="s">
        <v>135</v>
      </c>
      <c r="AJ589" s="9">
        <v>46224.797569444447</v>
      </c>
      <c r="AN589" s="1">
        <f>_xlfn.XLOOKUP(B589,'Exportar Planilha'!B:B,'Exportar Planilha'!E:E)</f>
        <v>0</v>
      </c>
    </row>
    <row r="590" spans="1:40">
      <c r="A590" s="1" t="s">
        <v>5485</v>
      </c>
      <c r="B590" s="1" t="s">
        <v>5486</v>
      </c>
      <c r="C590" s="1">
        <v>412600113</v>
      </c>
      <c r="D590" s="1">
        <v>8385</v>
      </c>
      <c r="E590" s="1" t="s">
        <v>17070</v>
      </c>
      <c r="F590" s="1" t="s">
        <v>32</v>
      </c>
      <c r="G590" s="1" t="s">
        <v>33</v>
      </c>
      <c r="H590" s="1" t="s">
        <v>32</v>
      </c>
      <c r="I590" s="1" t="s">
        <v>33</v>
      </c>
      <c r="J590" s="1" t="s">
        <v>35</v>
      </c>
      <c r="K590" s="1">
        <v>1284493</v>
      </c>
      <c r="L590" s="1">
        <v>2026</v>
      </c>
      <c r="M590" s="1" t="s">
        <v>17071</v>
      </c>
      <c r="N590" s="1" t="s">
        <v>13191</v>
      </c>
      <c r="O590" s="1" t="s">
        <v>4570</v>
      </c>
      <c r="P590" s="1">
        <v>5701000052</v>
      </c>
      <c r="Q590" s="8" t="e">
        <v>#N/A</v>
      </c>
      <c r="R590" s="8"/>
      <c r="S590" s="1">
        <v>650679</v>
      </c>
      <c r="T590" s="1">
        <v>8713792</v>
      </c>
      <c r="U590" s="1" t="s">
        <v>17640</v>
      </c>
      <c r="V590" s="1" t="s">
        <v>38</v>
      </c>
      <c r="W590" s="1" t="s">
        <v>39</v>
      </c>
      <c r="X590" s="9">
        <v>46036.513622685183</v>
      </c>
      <c r="Y590" s="9">
        <v>46038.476458333331</v>
      </c>
      <c r="Z590" s="9">
        <v>46039.513622685183</v>
      </c>
      <c r="AA590" s="1" t="s">
        <v>40</v>
      </c>
      <c r="AB590" s="1" t="s">
        <v>2518</v>
      </c>
      <c r="AC590" s="1" t="s">
        <v>125</v>
      </c>
      <c r="AD590" s="1" t="s">
        <v>43</v>
      </c>
      <c r="AE590" s="1" t="s">
        <v>44</v>
      </c>
      <c r="AF590" s="1" t="s">
        <v>5489</v>
      </c>
      <c r="AG590" s="1">
        <v>15</v>
      </c>
      <c r="AH590" s="1">
        <v>5</v>
      </c>
      <c r="AI590" s="1" t="s">
        <v>370</v>
      </c>
      <c r="AJ590" s="9">
        <v>46224.797569444447</v>
      </c>
      <c r="AK590" s="1" t="str">
        <f>VLOOKUP(C590,[1]Planilha1!$C:$AK,35,0)</f>
        <v>ÑOK</v>
      </c>
      <c r="AL590" s="1" t="str">
        <f>VLOOKUP(C590,[1]Planilha1!$C:$AM,36,0)</f>
        <v>QUEIMADO</v>
      </c>
      <c r="AM590" s="1" t="str">
        <f>VLOOKUP(C590,[1]Planilha1!$C:$AM,37,0)</f>
        <v>NÃO</v>
      </c>
      <c r="AN590" s="1" t="str">
        <f>_xlfn.XLOOKUP(B590,'Exportar Planilha'!B:B,'Exportar Planilha'!E:E)</f>
        <v>Tem a palavra queimado E TRAFO</v>
      </c>
    </row>
    <row r="591" spans="1:40" hidden="1">
      <c r="A591" s="1" t="s">
        <v>3464</v>
      </c>
      <c r="B591" s="1" t="s">
        <v>3465</v>
      </c>
      <c r="C591" s="1">
        <v>212600136</v>
      </c>
      <c r="D591" s="1">
        <v>8812</v>
      </c>
      <c r="E591" s="1" t="s">
        <v>17070</v>
      </c>
      <c r="F591" s="1" t="s">
        <v>32</v>
      </c>
      <c r="G591" s="1" t="s">
        <v>34</v>
      </c>
      <c r="H591" s="1" t="s">
        <v>32</v>
      </c>
      <c r="I591" s="1" t="s">
        <v>34</v>
      </c>
      <c r="J591" s="1" t="s">
        <v>35</v>
      </c>
      <c r="K591" s="1">
        <v>1306227</v>
      </c>
      <c r="L591" s="1">
        <v>2026</v>
      </c>
      <c r="M591" s="1" t="s">
        <v>17071</v>
      </c>
      <c r="N591" s="1" t="s">
        <v>10032</v>
      </c>
      <c r="O591" s="1" t="s">
        <v>1553</v>
      </c>
      <c r="P591" s="1">
        <v>5700882233</v>
      </c>
      <c r="Q591" s="8" t="s">
        <v>1553</v>
      </c>
      <c r="R591" s="8"/>
      <c r="S591" s="1">
        <v>692645</v>
      </c>
      <c r="T591" s="1">
        <v>8926436</v>
      </c>
      <c r="U591" s="1" t="s">
        <v>17641</v>
      </c>
      <c r="V591" s="1" t="s">
        <v>38</v>
      </c>
      <c r="W591" s="1" t="s">
        <v>39</v>
      </c>
      <c r="X591" s="9">
        <v>46051.39508101852</v>
      </c>
      <c r="Y591" s="9">
        <v>46053.694444444445</v>
      </c>
      <c r="Z591" s="9">
        <v>46054.39508101852</v>
      </c>
      <c r="AA591" s="1" t="s">
        <v>40</v>
      </c>
      <c r="AB591" s="1" t="s">
        <v>860</v>
      </c>
      <c r="AC591" s="1" t="s">
        <v>323</v>
      </c>
      <c r="AD591" s="1" t="s">
        <v>43</v>
      </c>
      <c r="AE591" s="1" t="s">
        <v>44</v>
      </c>
      <c r="AF591" s="1" t="s">
        <v>3468</v>
      </c>
      <c r="AG591" s="1">
        <v>15</v>
      </c>
      <c r="AH591" s="1">
        <v>5</v>
      </c>
      <c r="AI591" s="1" t="s">
        <v>1287</v>
      </c>
      <c r="AJ591" s="9">
        <v>46224.797569444447</v>
      </c>
      <c r="AN591" s="1">
        <f>_xlfn.XLOOKUP(B591,'Exportar Planilha'!B:B,'Exportar Planilha'!E:E)</f>
        <v>0</v>
      </c>
    </row>
    <row r="592" spans="1:40" hidden="1">
      <c r="A592" s="1" t="s">
        <v>6764</v>
      </c>
      <c r="B592" s="1" t="s">
        <v>6765</v>
      </c>
      <c r="C592" s="1">
        <v>512600048</v>
      </c>
      <c r="D592" s="1">
        <v>8812</v>
      </c>
      <c r="E592" s="1" t="s">
        <v>17070</v>
      </c>
      <c r="F592" s="1" t="s">
        <v>32</v>
      </c>
      <c r="G592" s="1" t="s">
        <v>34</v>
      </c>
      <c r="J592" s="1" t="s">
        <v>35</v>
      </c>
      <c r="K592" s="1">
        <v>1286726</v>
      </c>
      <c r="L592" s="1">
        <v>2026</v>
      </c>
      <c r="M592" s="1" t="s">
        <v>17071</v>
      </c>
      <c r="N592" s="1" t="s">
        <v>12832</v>
      </c>
      <c r="O592" s="1" t="s">
        <v>314</v>
      </c>
      <c r="P592" s="1">
        <v>5700884072</v>
      </c>
      <c r="Q592" s="8" t="s">
        <v>314</v>
      </c>
      <c r="R592" s="8"/>
      <c r="S592" s="1">
        <v>894443</v>
      </c>
      <c r="T592" s="1">
        <v>8627455</v>
      </c>
      <c r="U592" s="1" t="s">
        <v>17642</v>
      </c>
      <c r="V592" s="1" t="s">
        <v>38</v>
      </c>
      <c r="W592" s="1" t="s">
        <v>39</v>
      </c>
      <c r="X592" s="9">
        <v>46037.530590277776</v>
      </c>
      <c r="Y592" s="9">
        <v>46037.479537037034</v>
      </c>
      <c r="Z592" s="9">
        <v>46040.530590277776</v>
      </c>
      <c r="AA592" s="1" t="s">
        <v>40</v>
      </c>
      <c r="AB592" s="1" t="s">
        <v>413</v>
      </c>
      <c r="AC592" s="1" t="s">
        <v>406</v>
      </c>
      <c r="AD592" s="1" t="s">
        <v>43</v>
      </c>
      <c r="AE592" s="1" t="s">
        <v>44</v>
      </c>
      <c r="AF592" s="1" t="s">
        <v>6768</v>
      </c>
      <c r="AG592" s="1">
        <v>15</v>
      </c>
      <c r="AH592" s="1">
        <v>15</v>
      </c>
      <c r="AI592" s="1" t="s">
        <v>408</v>
      </c>
      <c r="AJ592" s="9">
        <v>46224.797569444447</v>
      </c>
      <c r="AN592" s="1">
        <f>_xlfn.XLOOKUP(B592,'Exportar Planilha'!B:B,'Exportar Planilha'!E:E)</f>
        <v>0</v>
      </c>
    </row>
    <row r="593" spans="1:40" hidden="1">
      <c r="A593" s="1" t="s">
        <v>7403</v>
      </c>
      <c r="B593" s="1" t="s">
        <v>7404</v>
      </c>
      <c r="C593" s="1">
        <v>312600275</v>
      </c>
      <c r="D593" s="1">
        <v>8812</v>
      </c>
      <c r="E593" s="1" t="s">
        <v>17070</v>
      </c>
      <c r="F593" s="1" t="s">
        <v>32</v>
      </c>
      <c r="G593" s="1" t="s">
        <v>33</v>
      </c>
      <c r="J593" s="1" t="s">
        <v>35</v>
      </c>
      <c r="K593" s="1">
        <v>1336999</v>
      </c>
      <c r="L593" s="1">
        <v>2026</v>
      </c>
      <c r="M593" s="1" t="s">
        <v>17071</v>
      </c>
      <c r="N593" s="1" t="s">
        <v>10852</v>
      </c>
      <c r="O593" s="1" t="s">
        <v>69</v>
      </c>
      <c r="P593" s="1">
        <v>5700888152</v>
      </c>
      <c r="Q593" s="8" t="s">
        <v>69</v>
      </c>
      <c r="R593" s="8"/>
      <c r="S593" s="1">
        <v>824930</v>
      </c>
      <c r="T593" s="1">
        <v>8736102</v>
      </c>
      <c r="U593" s="1" t="s">
        <v>17643</v>
      </c>
      <c r="V593" s="1" t="s">
        <v>38</v>
      </c>
      <c r="W593" s="1" t="s">
        <v>39</v>
      </c>
      <c r="X593" s="9">
        <v>46136.498877314814</v>
      </c>
      <c r="Y593" s="9">
        <v>46136.763888888891</v>
      </c>
      <c r="Z593" s="9">
        <v>46139.498877314814</v>
      </c>
      <c r="AA593" s="1" t="s">
        <v>40</v>
      </c>
      <c r="AB593" s="1" t="s">
        <v>240</v>
      </c>
      <c r="AC593" s="1" t="s">
        <v>690</v>
      </c>
      <c r="AD593" s="1" t="s">
        <v>43</v>
      </c>
      <c r="AE593" s="1" t="s">
        <v>44</v>
      </c>
      <c r="AF593" s="1" t="s">
        <v>7407</v>
      </c>
      <c r="AG593" s="1">
        <v>15</v>
      </c>
      <c r="AH593" s="1">
        <v>15</v>
      </c>
      <c r="AI593" s="1" t="s">
        <v>603</v>
      </c>
      <c r="AJ593" s="9">
        <v>46224.797569444447</v>
      </c>
      <c r="AN593" s="1">
        <f>_xlfn.XLOOKUP(B593,'Exportar Planilha'!B:B,'Exportar Planilha'!E:E)</f>
        <v>0</v>
      </c>
    </row>
    <row r="594" spans="1:40" hidden="1">
      <c r="A594" s="1" t="s">
        <v>2436</v>
      </c>
      <c r="B594" s="1" t="s">
        <v>2437</v>
      </c>
      <c r="C594" s="1">
        <v>212600308</v>
      </c>
      <c r="D594" s="1">
        <v>8812</v>
      </c>
      <c r="E594" s="1" t="s">
        <v>17070</v>
      </c>
      <c r="F594" s="1" t="s">
        <v>32</v>
      </c>
      <c r="G594" s="1" t="s">
        <v>33</v>
      </c>
      <c r="H594" s="1" t="s">
        <v>32</v>
      </c>
      <c r="I594" s="1" t="s">
        <v>33</v>
      </c>
      <c r="J594" s="1" t="s">
        <v>35</v>
      </c>
      <c r="K594" s="1">
        <v>1320903</v>
      </c>
      <c r="L594" s="1">
        <v>2026</v>
      </c>
      <c r="M594" s="1" t="s">
        <v>17071</v>
      </c>
      <c r="N594" s="1" t="s">
        <v>10032</v>
      </c>
      <c r="O594" s="1" t="s">
        <v>434</v>
      </c>
      <c r="P594" s="1">
        <v>5700891055</v>
      </c>
      <c r="Q594" s="8" t="s">
        <v>434</v>
      </c>
      <c r="R594" s="8"/>
      <c r="S594" s="1">
        <v>669737</v>
      </c>
      <c r="T594" s="1">
        <v>9036810</v>
      </c>
      <c r="U594" s="1" t="s">
        <v>17644</v>
      </c>
      <c r="V594" s="1" t="s">
        <v>2434</v>
      </c>
      <c r="W594" s="1" t="s">
        <v>39</v>
      </c>
      <c r="X594" s="9">
        <v>46095.633611111109</v>
      </c>
      <c r="Y594" s="9">
        <v>46097.698611111111</v>
      </c>
      <c r="Z594" s="9">
        <v>46275.633611111109</v>
      </c>
      <c r="AA594" s="1" t="s">
        <v>40</v>
      </c>
      <c r="AB594" s="1" t="s">
        <v>436</v>
      </c>
      <c r="AC594" s="1" t="s">
        <v>383</v>
      </c>
      <c r="AD594" s="1" t="s">
        <v>43</v>
      </c>
      <c r="AE594" s="1" t="s">
        <v>44</v>
      </c>
      <c r="AF594" s="1" t="s">
        <v>2440</v>
      </c>
      <c r="AG594" s="1">
        <v>25</v>
      </c>
      <c r="AH594" s="1">
        <v>25</v>
      </c>
      <c r="AI594" s="1" t="s">
        <v>2441</v>
      </c>
      <c r="AJ594" s="9">
        <v>46224.797569444447</v>
      </c>
      <c r="AN594" s="1">
        <f>_xlfn.XLOOKUP(B594,'Exportar Planilha'!B:B,'Exportar Planilha'!E:E)</f>
        <v>0</v>
      </c>
    </row>
    <row r="595" spans="1:40" hidden="1">
      <c r="A595" s="1" t="s">
        <v>2631</v>
      </c>
      <c r="B595" s="1" t="s">
        <v>2632</v>
      </c>
      <c r="C595" s="1">
        <v>312600331</v>
      </c>
      <c r="D595" s="1">
        <v>25983</v>
      </c>
      <c r="E595" s="1" t="s">
        <v>17070</v>
      </c>
      <c r="F595" s="1" t="s">
        <v>32</v>
      </c>
      <c r="G595" s="1" t="s">
        <v>285</v>
      </c>
      <c r="J595" s="1" t="s">
        <v>35</v>
      </c>
      <c r="K595" s="1">
        <v>1352909</v>
      </c>
      <c r="L595" s="1">
        <v>2026</v>
      </c>
      <c r="M595" s="1" t="s">
        <v>17071</v>
      </c>
      <c r="N595" s="1" t="s">
        <v>10852</v>
      </c>
      <c r="O595" s="1" t="s">
        <v>69</v>
      </c>
      <c r="P595" s="1">
        <v>5700892043</v>
      </c>
      <c r="Q595" s="8" t="s">
        <v>69</v>
      </c>
      <c r="R595" s="8"/>
      <c r="S595" s="1">
        <v>850267</v>
      </c>
      <c r="T595" s="1">
        <v>8764760</v>
      </c>
      <c r="U595" s="1" t="s">
        <v>17645</v>
      </c>
      <c r="V595" s="1" t="s">
        <v>38</v>
      </c>
      <c r="W595" s="1" t="s">
        <v>39</v>
      </c>
      <c r="X595" s="9">
        <v>46182.407951388886</v>
      </c>
      <c r="Y595" s="9">
        <v>46182.75</v>
      </c>
      <c r="Z595" s="9">
        <v>46185.407951388886</v>
      </c>
      <c r="AA595" s="1" t="s">
        <v>40</v>
      </c>
      <c r="AB595" s="1" t="s">
        <v>1799</v>
      </c>
      <c r="AC595" s="1" t="s">
        <v>214</v>
      </c>
      <c r="AD595" s="1" t="s">
        <v>43</v>
      </c>
      <c r="AE595" s="1" t="s">
        <v>44</v>
      </c>
      <c r="AF595" s="1" t="s">
        <v>2635</v>
      </c>
      <c r="AG595" s="1">
        <v>15</v>
      </c>
      <c r="AH595" s="1">
        <v>10</v>
      </c>
      <c r="AI595" s="1" t="s">
        <v>385</v>
      </c>
      <c r="AJ595" s="9">
        <v>46224.797569444447</v>
      </c>
      <c r="AN595" s="1">
        <f>_xlfn.XLOOKUP(B595,'Exportar Planilha'!B:B,'Exportar Planilha'!E:E)</f>
        <v>0</v>
      </c>
    </row>
    <row r="596" spans="1:40" hidden="1">
      <c r="A596" s="1" t="s">
        <v>1745</v>
      </c>
      <c r="B596" s="1" t="s">
        <v>1746</v>
      </c>
      <c r="C596" s="1">
        <v>712600143</v>
      </c>
      <c r="D596" s="1">
        <v>8812</v>
      </c>
      <c r="E596" s="1" t="s">
        <v>17070</v>
      </c>
      <c r="F596" s="1" t="s">
        <v>32</v>
      </c>
      <c r="G596" s="1" t="s">
        <v>33</v>
      </c>
      <c r="H596" s="1" t="s">
        <v>32</v>
      </c>
      <c r="I596" s="1" t="s">
        <v>33</v>
      </c>
      <c r="J596" s="1" t="s">
        <v>35</v>
      </c>
      <c r="K596" s="1">
        <v>1311386</v>
      </c>
      <c r="L596" s="1">
        <v>2026</v>
      </c>
      <c r="M596" s="1" t="s">
        <v>17071</v>
      </c>
      <c r="N596" s="1" t="s">
        <v>12298</v>
      </c>
      <c r="O596" s="1" t="s">
        <v>359</v>
      </c>
      <c r="P596" s="1">
        <v>5700899087</v>
      </c>
      <c r="Q596" s="8" t="s">
        <v>359</v>
      </c>
      <c r="R596" s="8"/>
      <c r="S596" s="1">
        <v>726052</v>
      </c>
      <c r="T596" s="1">
        <v>9022413</v>
      </c>
      <c r="U596" s="1" t="s">
        <v>17646</v>
      </c>
      <c r="V596" s="1" t="s">
        <v>38</v>
      </c>
      <c r="W596" s="1" t="s">
        <v>39</v>
      </c>
      <c r="X596" s="9">
        <v>46063.702164351853</v>
      </c>
      <c r="Y596" s="9">
        <v>46064.833969907406</v>
      </c>
      <c r="Z596" s="9">
        <v>46066.702164351853</v>
      </c>
      <c r="AA596" s="1" t="s">
        <v>40</v>
      </c>
      <c r="AB596" s="1" t="s">
        <v>722</v>
      </c>
      <c r="AC596" s="1" t="s">
        <v>280</v>
      </c>
      <c r="AD596" s="1" t="s">
        <v>43</v>
      </c>
      <c r="AE596" s="1" t="s">
        <v>44</v>
      </c>
      <c r="AF596" s="1" t="s">
        <v>1747</v>
      </c>
      <c r="AI596" s="1" t="s">
        <v>1584</v>
      </c>
      <c r="AJ596" s="9">
        <v>46224.797569444447</v>
      </c>
      <c r="AN596" s="1">
        <f>_xlfn.XLOOKUP(B596,'Exportar Planilha'!B:B,'Exportar Planilha'!E:E)</f>
        <v>0</v>
      </c>
    </row>
    <row r="597" spans="1:40" hidden="1">
      <c r="A597" s="1" t="s">
        <v>416</v>
      </c>
      <c r="B597" s="1" t="s">
        <v>417</v>
      </c>
      <c r="C597" s="1">
        <v>412600357</v>
      </c>
      <c r="D597" s="1">
        <v>8385</v>
      </c>
      <c r="E597" s="1" t="s">
        <v>17070</v>
      </c>
      <c r="F597" s="1" t="s">
        <v>32</v>
      </c>
      <c r="G597" s="1" t="s">
        <v>33</v>
      </c>
      <c r="H597" s="1" t="s">
        <v>32</v>
      </c>
      <c r="I597" s="1" t="s">
        <v>33</v>
      </c>
      <c r="J597" s="1" t="s">
        <v>35</v>
      </c>
      <c r="K597" s="1">
        <v>1322000</v>
      </c>
      <c r="L597" s="1">
        <v>2026</v>
      </c>
      <c r="M597" s="1" t="s">
        <v>17071</v>
      </c>
      <c r="N597" s="1" t="s">
        <v>13191</v>
      </c>
      <c r="O597" s="1" t="s">
        <v>419</v>
      </c>
      <c r="P597" s="1">
        <v>5700901107</v>
      </c>
      <c r="Q597" s="8" t="s">
        <v>419</v>
      </c>
      <c r="R597" s="8"/>
      <c r="S597" s="1">
        <v>614436</v>
      </c>
      <c r="T597" s="1">
        <v>8629835</v>
      </c>
      <c r="U597" s="1" t="s">
        <v>17647</v>
      </c>
      <c r="V597" s="1" t="s">
        <v>38</v>
      </c>
      <c r="W597" s="1" t="s">
        <v>39</v>
      </c>
      <c r="X597" s="9">
        <v>46099.777407407404</v>
      </c>
      <c r="Y597" s="9">
        <v>46105.636562500003</v>
      </c>
      <c r="Z597" s="9">
        <v>46102.777407407404</v>
      </c>
      <c r="AA597" s="1" t="s">
        <v>40</v>
      </c>
      <c r="AB597" s="1" t="s">
        <v>287</v>
      </c>
      <c r="AC597" s="1" t="s">
        <v>421</v>
      </c>
      <c r="AD597" s="1" t="s">
        <v>43</v>
      </c>
      <c r="AE597" s="1" t="s">
        <v>44</v>
      </c>
      <c r="AF597" s="1" t="s">
        <v>422</v>
      </c>
      <c r="AG597" s="1">
        <v>15</v>
      </c>
      <c r="AI597" s="1" t="s">
        <v>423</v>
      </c>
      <c r="AJ597" s="9">
        <v>46224.797569444447</v>
      </c>
      <c r="AN597" s="1">
        <f>_xlfn.XLOOKUP(B597,'Exportar Planilha'!B:B,'Exportar Planilha'!E:E)</f>
        <v>0</v>
      </c>
    </row>
    <row r="598" spans="1:40" hidden="1">
      <c r="A598" s="1" t="s">
        <v>5439</v>
      </c>
      <c r="B598" s="1" t="s">
        <v>5440</v>
      </c>
      <c r="C598" s="1">
        <v>412600027</v>
      </c>
      <c r="D598" s="1">
        <v>8812</v>
      </c>
      <c r="E598" s="1" t="s">
        <v>17070</v>
      </c>
      <c r="F598" s="1" t="s">
        <v>32</v>
      </c>
      <c r="G598" s="1" t="s">
        <v>33</v>
      </c>
      <c r="H598" s="1" t="s">
        <v>32</v>
      </c>
      <c r="I598" s="1" t="s">
        <v>33</v>
      </c>
      <c r="J598" s="1" t="s">
        <v>35</v>
      </c>
      <c r="K598" s="1">
        <v>1277541</v>
      </c>
      <c r="L598" s="1">
        <v>2026</v>
      </c>
      <c r="M598" s="1" t="s">
        <v>17071</v>
      </c>
      <c r="N598" s="1" t="s">
        <v>13191</v>
      </c>
      <c r="O598" s="1" t="s">
        <v>122</v>
      </c>
      <c r="P598" s="1">
        <v>5700903032</v>
      </c>
      <c r="Q598" s="8" t="s">
        <v>122</v>
      </c>
      <c r="R598" s="8"/>
      <c r="S598" s="1">
        <v>649792</v>
      </c>
      <c r="T598" s="1">
        <v>8588811</v>
      </c>
      <c r="U598" s="1" t="s">
        <v>17648</v>
      </c>
      <c r="V598" s="1" t="s">
        <v>38</v>
      </c>
      <c r="W598" s="1" t="s">
        <v>39</v>
      </c>
      <c r="X598" s="9">
        <v>46025.741238425922</v>
      </c>
      <c r="Y598" s="9">
        <v>46026.963865740741</v>
      </c>
      <c r="Z598" s="9">
        <v>46028.741238425922</v>
      </c>
      <c r="AA598" s="1" t="s">
        <v>40</v>
      </c>
      <c r="AB598" s="1" t="s">
        <v>124</v>
      </c>
      <c r="AC598" s="1" t="s">
        <v>125</v>
      </c>
      <c r="AD598" s="1" t="s">
        <v>43</v>
      </c>
      <c r="AE598" s="1" t="s">
        <v>44</v>
      </c>
      <c r="AF598" s="1" t="s">
        <v>5443</v>
      </c>
      <c r="AG598" s="1">
        <v>15</v>
      </c>
      <c r="AH598" s="1">
        <v>15</v>
      </c>
      <c r="AI598" s="1" t="s">
        <v>2798</v>
      </c>
      <c r="AJ598" s="9">
        <v>46224.797569444447</v>
      </c>
      <c r="AN598" s="1">
        <f>_xlfn.XLOOKUP(B598,'Exportar Planilha'!B:B,'Exportar Planilha'!E:E)</f>
        <v>0</v>
      </c>
    </row>
    <row r="599" spans="1:40" hidden="1">
      <c r="A599" s="1" t="s">
        <v>236</v>
      </c>
      <c r="B599" s="1" t="s">
        <v>237</v>
      </c>
      <c r="C599" s="1">
        <v>312600158</v>
      </c>
      <c r="D599" s="1">
        <v>8812</v>
      </c>
      <c r="E599" s="1" t="s">
        <v>17070</v>
      </c>
      <c r="F599" s="1" t="s">
        <v>32</v>
      </c>
      <c r="G599" s="1" t="s">
        <v>33</v>
      </c>
      <c r="H599" s="1" t="s">
        <v>32</v>
      </c>
      <c r="I599" s="1" t="s">
        <v>33</v>
      </c>
      <c r="J599" s="1" t="s">
        <v>35</v>
      </c>
      <c r="K599" s="1">
        <v>1313774</v>
      </c>
      <c r="L599" s="1">
        <v>2026</v>
      </c>
      <c r="M599" s="1" t="s">
        <v>17071</v>
      </c>
      <c r="N599" s="1" t="s">
        <v>10852</v>
      </c>
      <c r="O599" s="1" t="s">
        <v>69</v>
      </c>
      <c r="P599" s="1">
        <v>5700905152</v>
      </c>
      <c r="Q599" s="8" t="s">
        <v>69</v>
      </c>
      <c r="R599" s="8"/>
      <c r="S599" s="1">
        <v>795200</v>
      </c>
      <c r="T599" s="1">
        <v>8736550</v>
      </c>
      <c r="U599" s="1" t="s">
        <v>17649</v>
      </c>
      <c r="V599" s="1" t="s">
        <v>38</v>
      </c>
      <c r="W599" s="1" t="s">
        <v>39</v>
      </c>
      <c r="X599" s="9">
        <v>46069.667893518519</v>
      </c>
      <c r="Y599" s="9">
        <v>46071.743055555555</v>
      </c>
      <c r="Z599" s="9">
        <v>46072.667893518519</v>
      </c>
      <c r="AA599" s="1" t="s">
        <v>232</v>
      </c>
      <c r="AB599" s="1" t="s">
        <v>240</v>
      </c>
      <c r="AC599" s="1" t="s">
        <v>167</v>
      </c>
      <c r="AD599" s="1" t="s">
        <v>43</v>
      </c>
      <c r="AE599" s="1" t="s">
        <v>44</v>
      </c>
      <c r="AF599" s="1" t="s">
        <v>241</v>
      </c>
      <c r="AG599" s="1">
        <v>15</v>
      </c>
      <c r="AH599" s="1">
        <v>5</v>
      </c>
      <c r="AI599" s="1" t="s">
        <v>55</v>
      </c>
      <c r="AJ599" s="9">
        <v>46224.797569444447</v>
      </c>
      <c r="AN599" s="1">
        <f>_xlfn.XLOOKUP(B599,'Exportar Planilha'!B:B,'Exportar Planilha'!E:E)</f>
        <v>0</v>
      </c>
    </row>
    <row r="600" spans="1:40" hidden="1">
      <c r="A600" s="1" t="s">
        <v>7470</v>
      </c>
      <c r="B600" s="1" t="s">
        <v>7471</v>
      </c>
      <c r="C600" s="1">
        <v>612600102</v>
      </c>
      <c r="D600" s="1">
        <v>8812</v>
      </c>
      <c r="E600" s="1" t="s">
        <v>17070</v>
      </c>
      <c r="F600" s="1" t="s">
        <v>32</v>
      </c>
      <c r="G600" s="1" t="s">
        <v>285</v>
      </c>
      <c r="H600" s="1" t="s">
        <v>32</v>
      </c>
      <c r="I600" s="1" t="s">
        <v>33</v>
      </c>
      <c r="J600" s="1" t="s">
        <v>35</v>
      </c>
      <c r="K600" s="1">
        <v>1300793</v>
      </c>
      <c r="L600" s="1">
        <v>2026</v>
      </c>
      <c r="M600" s="1" t="s">
        <v>17073</v>
      </c>
      <c r="N600" s="1" t="s">
        <v>11553</v>
      </c>
      <c r="O600" s="1" t="s">
        <v>36</v>
      </c>
      <c r="P600" s="1">
        <v>5700907058</v>
      </c>
      <c r="Q600" s="8" t="s">
        <v>36</v>
      </c>
      <c r="R600" s="8"/>
      <c r="S600" s="1">
        <v>728234</v>
      </c>
      <c r="T600" s="1">
        <v>9223539</v>
      </c>
      <c r="U600" s="1" t="s">
        <v>17650</v>
      </c>
      <c r="V600" s="1" t="s">
        <v>38</v>
      </c>
      <c r="W600" s="1" t="s">
        <v>39</v>
      </c>
      <c r="X600" s="9">
        <v>46047.446296296293</v>
      </c>
      <c r="Y600" s="9">
        <v>46048.631944444445</v>
      </c>
      <c r="Z600" s="9">
        <v>46050.446296296293</v>
      </c>
      <c r="AA600" s="1" t="s">
        <v>147</v>
      </c>
      <c r="AB600" s="1" t="s">
        <v>148</v>
      </c>
      <c r="AC600" s="1" t="s">
        <v>149</v>
      </c>
      <c r="AD600" s="1" t="s">
        <v>43</v>
      </c>
      <c r="AE600" s="1" t="s">
        <v>44</v>
      </c>
      <c r="AF600" s="1" t="s">
        <v>7474</v>
      </c>
      <c r="AG600" s="1">
        <v>45</v>
      </c>
      <c r="AH600" s="1">
        <v>30</v>
      </c>
      <c r="AI600" s="1" t="s">
        <v>7475</v>
      </c>
      <c r="AJ600" s="9">
        <v>46224.797569444447</v>
      </c>
      <c r="AN600" s="1">
        <f>_xlfn.XLOOKUP(B600,'Exportar Planilha'!B:B,'Exportar Planilha'!E:E)</f>
        <v>0</v>
      </c>
    </row>
    <row r="601" spans="1:40" hidden="1">
      <c r="A601" s="1" t="s">
        <v>1806</v>
      </c>
      <c r="B601" s="1" t="s">
        <v>1807</v>
      </c>
      <c r="C601" s="1">
        <v>612600392</v>
      </c>
      <c r="D601" s="1">
        <v>8812</v>
      </c>
      <c r="E601" s="1" t="s">
        <v>17070</v>
      </c>
      <c r="F601" s="1" t="s">
        <v>32</v>
      </c>
      <c r="G601" s="1" t="s">
        <v>34</v>
      </c>
      <c r="H601" s="1" t="s">
        <v>32</v>
      </c>
      <c r="I601" s="1" t="s">
        <v>33</v>
      </c>
      <c r="J601" s="1" t="s">
        <v>35</v>
      </c>
      <c r="K601" s="1">
        <v>1331249</v>
      </c>
      <c r="L601" s="1">
        <v>2026</v>
      </c>
      <c r="M601" s="1" t="s">
        <v>17071</v>
      </c>
      <c r="N601" s="1" t="s">
        <v>11553</v>
      </c>
      <c r="O601" s="1" t="s">
        <v>1012</v>
      </c>
      <c r="P601" s="1">
        <v>5700912077</v>
      </c>
      <c r="Q601" s="8" t="s">
        <v>1012</v>
      </c>
      <c r="R601" s="8"/>
      <c r="S601" s="1">
        <v>899997</v>
      </c>
      <c r="T601" s="1">
        <v>9124664</v>
      </c>
      <c r="U601" s="1" t="s">
        <v>17651</v>
      </c>
      <c r="V601" s="1" t="s">
        <v>38</v>
      </c>
      <c r="W601" s="1" t="s">
        <v>39</v>
      </c>
      <c r="X601" s="9">
        <v>46121.770324074074</v>
      </c>
      <c r="Y601" s="9">
        <v>46122.690972222219</v>
      </c>
      <c r="Z601" s="9">
        <v>46124.770324074074</v>
      </c>
      <c r="AA601" s="1" t="s">
        <v>40</v>
      </c>
      <c r="AB601" s="1" t="s">
        <v>1810</v>
      </c>
      <c r="AC601" s="1" t="s">
        <v>72</v>
      </c>
      <c r="AD601" s="1" t="s">
        <v>43</v>
      </c>
      <c r="AE601" s="1" t="s">
        <v>44</v>
      </c>
      <c r="AF601" s="1" t="s">
        <v>1811</v>
      </c>
      <c r="AG601" s="1">
        <v>15</v>
      </c>
      <c r="AH601" s="1">
        <v>10</v>
      </c>
      <c r="AI601" s="1" t="s">
        <v>65</v>
      </c>
      <c r="AJ601" s="9">
        <v>46224.797569444447</v>
      </c>
      <c r="AN601" s="1">
        <f>_xlfn.XLOOKUP(B601,'Exportar Planilha'!B:B,'Exportar Planilha'!E:E)</f>
        <v>0</v>
      </c>
    </row>
    <row r="602" spans="1:40" hidden="1">
      <c r="A602" s="1" t="s">
        <v>7318</v>
      </c>
      <c r="B602" s="1" t="s">
        <v>7319</v>
      </c>
      <c r="C602" s="1">
        <v>712600059</v>
      </c>
      <c r="D602" s="1">
        <v>8812</v>
      </c>
      <c r="E602" s="1" t="s">
        <v>17070</v>
      </c>
      <c r="F602" s="1" t="s">
        <v>32</v>
      </c>
      <c r="G602" s="1" t="s">
        <v>33</v>
      </c>
      <c r="H602" s="1" t="s">
        <v>32</v>
      </c>
      <c r="I602" s="1" t="s">
        <v>33</v>
      </c>
      <c r="J602" s="1" t="s">
        <v>35</v>
      </c>
      <c r="K602" s="1">
        <v>1281126</v>
      </c>
      <c r="L602" s="1">
        <v>2026</v>
      </c>
      <c r="M602" s="1" t="s">
        <v>17071</v>
      </c>
      <c r="N602" s="1" t="s">
        <v>12298</v>
      </c>
      <c r="O602" s="1" t="s">
        <v>59</v>
      </c>
      <c r="P602" s="1">
        <v>5700915078</v>
      </c>
      <c r="Q602" s="8" t="s">
        <v>59</v>
      </c>
      <c r="R602" s="8"/>
      <c r="S602" s="1">
        <v>831589</v>
      </c>
      <c r="T602" s="1">
        <v>9044087</v>
      </c>
      <c r="U602" s="1" t="s">
        <v>17652</v>
      </c>
      <c r="V602" s="1" t="s">
        <v>61</v>
      </c>
      <c r="W602" s="1" t="s">
        <v>39</v>
      </c>
      <c r="X602" s="9">
        <v>46034.763171296298</v>
      </c>
      <c r="Y602" s="9">
        <v>46035.695833333331</v>
      </c>
      <c r="Z602" s="9">
        <v>46434.763171296298</v>
      </c>
      <c r="AA602" s="1" t="s">
        <v>40</v>
      </c>
      <c r="AB602" s="1" t="s">
        <v>2099</v>
      </c>
      <c r="AC602" s="1" t="s">
        <v>280</v>
      </c>
      <c r="AD602" s="1" t="s">
        <v>43</v>
      </c>
      <c r="AE602" s="1" t="s">
        <v>44</v>
      </c>
      <c r="AF602" s="1" t="s">
        <v>7322</v>
      </c>
      <c r="AG602" s="1">
        <v>15</v>
      </c>
      <c r="AH602" s="1">
        <v>5</v>
      </c>
      <c r="AI602" s="1" t="s">
        <v>1584</v>
      </c>
      <c r="AJ602" s="9">
        <v>46224.797569444447</v>
      </c>
      <c r="AN602" s="1">
        <f>_xlfn.XLOOKUP(B602,'Exportar Planilha'!B:B,'Exportar Planilha'!E:E)</f>
        <v>0</v>
      </c>
    </row>
    <row r="603" spans="1:40" hidden="1">
      <c r="A603" s="1" t="s">
        <v>978</v>
      </c>
      <c r="B603" s="1" t="s">
        <v>979</v>
      </c>
      <c r="C603" s="1">
        <v>712600393</v>
      </c>
      <c r="D603" s="1">
        <v>8812</v>
      </c>
      <c r="E603" s="1" t="s">
        <v>17070</v>
      </c>
      <c r="F603" s="1" t="s">
        <v>109</v>
      </c>
      <c r="G603" s="1" t="s">
        <v>285</v>
      </c>
      <c r="H603" s="1" t="s">
        <v>109</v>
      </c>
      <c r="I603" s="1" t="s">
        <v>285</v>
      </c>
      <c r="J603" s="1" t="s">
        <v>35</v>
      </c>
      <c r="K603" s="1">
        <v>1352139</v>
      </c>
      <c r="L603" s="1">
        <v>2026</v>
      </c>
      <c r="M603" s="1" t="s">
        <v>17071</v>
      </c>
      <c r="N603" s="1" t="s">
        <v>12298</v>
      </c>
      <c r="O603" s="1" t="s">
        <v>380</v>
      </c>
      <c r="P603" s="1">
        <v>5700918009</v>
      </c>
      <c r="Q603" s="8" t="s">
        <v>380</v>
      </c>
      <c r="R603" s="8"/>
      <c r="S603" s="1">
        <v>815169</v>
      </c>
      <c r="T603" s="1">
        <v>9032633</v>
      </c>
      <c r="U603" s="1" t="s">
        <v>17653</v>
      </c>
      <c r="V603" s="1" t="s">
        <v>38</v>
      </c>
      <c r="W603" s="1" t="s">
        <v>39</v>
      </c>
      <c r="X603" s="9">
        <v>46179.507523148146</v>
      </c>
      <c r="Y603" s="9">
        <v>46180.754166666666</v>
      </c>
      <c r="Z603" s="9">
        <v>46182.507523148146</v>
      </c>
      <c r="AA603" s="1" t="s">
        <v>40</v>
      </c>
      <c r="AB603" s="1" t="s">
        <v>382</v>
      </c>
      <c r="AC603" s="1" t="s">
        <v>362</v>
      </c>
      <c r="AD603" s="1" t="s">
        <v>43</v>
      </c>
      <c r="AE603" s="1" t="s">
        <v>44</v>
      </c>
      <c r="AF603" s="1" t="s">
        <v>982</v>
      </c>
      <c r="AG603" s="1">
        <v>15</v>
      </c>
      <c r="AH603" s="1">
        <v>15</v>
      </c>
      <c r="AI603" s="1" t="s">
        <v>55</v>
      </c>
      <c r="AJ603" s="9">
        <v>46224.797569444447</v>
      </c>
      <c r="AN603" s="1">
        <f>_xlfn.XLOOKUP(B603,'Exportar Planilha'!B:B,'Exportar Planilha'!E:E)</f>
        <v>0</v>
      </c>
    </row>
    <row r="604" spans="1:40" hidden="1">
      <c r="A604" s="1" t="s">
        <v>5594</v>
      </c>
      <c r="B604" s="1" t="s">
        <v>5595</v>
      </c>
      <c r="C604" s="1">
        <v>612600310</v>
      </c>
      <c r="D604" s="1">
        <v>8812</v>
      </c>
      <c r="E604" s="1" t="s">
        <v>17070</v>
      </c>
      <c r="F604" s="1" t="s">
        <v>32</v>
      </c>
      <c r="G604" s="1" t="s">
        <v>285</v>
      </c>
      <c r="H604" s="1" t="s">
        <v>307</v>
      </c>
      <c r="I604" s="1" t="s">
        <v>172</v>
      </c>
      <c r="J604" s="1" t="s">
        <v>35</v>
      </c>
      <c r="K604" s="1">
        <v>1320043</v>
      </c>
      <c r="L604" s="1">
        <v>2026</v>
      </c>
      <c r="M604" s="1" t="s">
        <v>17071</v>
      </c>
      <c r="N604" s="1" t="s">
        <v>11553</v>
      </c>
      <c r="O604" s="1" t="s">
        <v>139</v>
      </c>
      <c r="P604" s="1">
        <v>5700921060</v>
      </c>
      <c r="Q604" s="8" t="s">
        <v>139</v>
      </c>
      <c r="R604" s="8"/>
      <c r="S604" s="1">
        <v>778474</v>
      </c>
      <c r="T604" s="1">
        <v>9164150</v>
      </c>
      <c r="U604" s="1" t="s">
        <v>17654</v>
      </c>
      <c r="V604" s="1" t="s">
        <v>38</v>
      </c>
      <c r="W604" s="1" t="s">
        <v>39</v>
      </c>
      <c r="X604" s="9">
        <v>46095.550115740742</v>
      </c>
      <c r="Y604" s="9">
        <v>46096.092268518521</v>
      </c>
      <c r="Z604" s="9">
        <v>46098.550115740742</v>
      </c>
      <c r="AA604" s="1" t="s">
        <v>40</v>
      </c>
      <c r="AB604" s="1" t="s">
        <v>141</v>
      </c>
      <c r="AC604" s="1" t="s">
        <v>63</v>
      </c>
      <c r="AD604" s="1" t="s">
        <v>43</v>
      </c>
      <c r="AE604" s="1" t="s">
        <v>44</v>
      </c>
      <c r="AF604" s="1" t="s">
        <v>5598</v>
      </c>
      <c r="AG604" s="1">
        <v>15</v>
      </c>
      <c r="AH604" s="1">
        <v>5</v>
      </c>
      <c r="AI604" s="1" t="s">
        <v>65</v>
      </c>
      <c r="AJ604" s="9">
        <v>46224.797569444447</v>
      </c>
      <c r="AN604" s="1">
        <f>_xlfn.XLOOKUP(B604,'Exportar Planilha'!B:B,'Exportar Planilha'!E:E)</f>
        <v>0</v>
      </c>
    </row>
    <row r="605" spans="1:40" hidden="1">
      <c r="A605" s="1" t="s">
        <v>8312</v>
      </c>
      <c r="B605" s="1" t="s">
        <v>8313</v>
      </c>
      <c r="C605" s="1">
        <v>712600101</v>
      </c>
      <c r="D605" s="1">
        <v>8812</v>
      </c>
      <c r="E605" s="1" t="s">
        <v>17070</v>
      </c>
      <c r="F605" s="1" t="s">
        <v>32</v>
      </c>
      <c r="G605" s="1" t="s">
        <v>33</v>
      </c>
      <c r="H605" s="1" t="s">
        <v>32</v>
      </c>
      <c r="I605" s="1" t="s">
        <v>33</v>
      </c>
      <c r="J605" s="1" t="s">
        <v>35</v>
      </c>
      <c r="K605" s="1">
        <v>1303434</v>
      </c>
      <c r="L605" s="1">
        <v>2026</v>
      </c>
      <c r="M605" s="1" t="s">
        <v>17071</v>
      </c>
      <c r="N605" s="1" t="s">
        <v>12298</v>
      </c>
      <c r="O605" s="1" t="s">
        <v>380</v>
      </c>
      <c r="P605" s="1">
        <v>5700922009</v>
      </c>
      <c r="Q605" s="8" t="s">
        <v>380</v>
      </c>
      <c r="R605" s="8"/>
      <c r="S605" s="1">
        <v>813837</v>
      </c>
      <c r="T605" s="1">
        <v>9032092</v>
      </c>
      <c r="U605" s="1" t="s">
        <v>17655</v>
      </c>
      <c r="V605" s="1" t="s">
        <v>38</v>
      </c>
      <c r="W605" s="1" t="s">
        <v>39</v>
      </c>
      <c r="X605" s="9">
        <v>46050.836157407408</v>
      </c>
      <c r="Y605" s="9">
        <v>46053.353726851848</v>
      </c>
      <c r="Z605" s="9">
        <v>46053.836157407408</v>
      </c>
      <c r="AA605" s="1" t="s">
        <v>40</v>
      </c>
      <c r="AB605" s="1" t="s">
        <v>382</v>
      </c>
      <c r="AC605" s="1" t="s">
        <v>489</v>
      </c>
      <c r="AD605" s="1" t="s">
        <v>43</v>
      </c>
      <c r="AE605" s="1" t="s">
        <v>44</v>
      </c>
      <c r="AF605" s="1" t="s">
        <v>8316</v>
      </c>
      <c r="AI605" s="1" t="s">
        <v>79</v>
      </c>
      <c r="AJ605" s="9">
        <v>46224.797569444447</v>
      </c>
      <c r="AN605" s="1">
        <f>_xlfn.XLOOKUP(B605,'Exportar Planilha'!B:B,'Exportar Planilha'!E:E)</f>
        <v>0</v>
      </c>
    </row>
    <row r="606" spans="1:40">
      <c r="A606" s="1" t="s">
        <v>6283</v>
      </c>
      <c r="B606" s="1" t="s">
        <v>6284</v>
      </c>
      <c r="C606" s="1">
        <v>412600300</v>
      </c>
      <c r="D606" s="1">
        <v>8385</v>
      </c>
      <c r="E606" s="1" t="s">
        <v>17070</v>
      </c>
      <c r="F606" s="1" t="s">
        <v>32</v>
      </c>
      <c r="G606" s="1" t="s">
        <v>33</v>
      </c>
      <c r="H606" s="1" t="s">
        <v>32</v>
      </c>
      <c r="I606" s="1" t="s">
        <v>172</v>
      </c>
      <c r="J606" s="1" t="s">
        <v>35</v>
      </c>
      <c r="K606" s="1">
        <v>1321846</v>
      </c>
      <c r="L606" s="1">
        <v>2026</v>
      </c>
      <c r="M606" s="1" t="s">
        <v>17071</v>
      </c>
      <c r="N606" s="1" t="s">
        <v>13191</v>
      </c>
      <c r="O606" s="1" t="s">
        <v>122</v>
      </c>
      <c r="P606" s="1">
        <v>5701076032</v>
      </c>
      <c r="Q606" s="8" t="e">
        <v>#N/A</v>
      </c>
      <c r="R606" s="8"/>
      <c r="S606" s="1">
        <v>665873</v>
      </c>
      <c r="T606" s="1">
        <v>8575806</v>
      </c>
      <c r="U606" s="1" t="s">
        <v>17656</v>
      </c>
      <c r="V606" s="1" t="s">
        <v>38</v>
      </c>
      <c r="W606" s="1" t="s">
        <v>39</v>
      </c>
      <c r="X606" s="9">
        <v>46097.753518518519</v>
      </c>
      <c r="Y606" s="9">
        <v>46098.5625</v>
      </c>
      <c r="Z606" s="9">
        <v>46100.753518518519</v>
      </c>
      <c r="AA606" s="1" t="s">
        <v>40</v>
      </c>
      <c r="AB606" s="1" t="s">
        <v>124</v>
      </c>
      <c r="AC606" s="1" t="s">
        <v>421</v>
      </c>
      <c r="AD606" s="1" t="s">
        <v>43</v>
      </c>
      <c r="AE606" s="1" t="s">
        <v>44</v>
      </c>
      <c r="AF606" s="1" t="s">
        <v>6287</v>
      </c>
      <c r="AG606" s="1">
        <v>15</v>
      </c>
      <c r="AH606" s="1">
        <v>10</v>
      </c>
      <c r="AI606" s="1" t="s">
        <v>310</v>
      </c>
      <c r="AJ606" s="9">
        <v>46224.797569444447</v>
      </c>
      <c r="AK606" s="1" t="str">
        <f>VLOOKUP(C606,[1]Planilha1!$C:$AK,35,0)</f>
        <v>ÑOK</v>
      </c>
      <c r="AL606" s="1" t="str">
        <f>VLOOKUP(C606,[1]Planilha1!$C:$AM,36,0)</f>
        <v>QUEIMADO</v>
      </c>
      <c r="AM606" s="1" t="str">
        <f>VLOOKUP(C606,[1]Planilha1!$C:$AM,37,0)</f>
        <v>NÃO</v>
      </c>
      <c r="AN606" s="1" t="str">
        <f>_xlfn.XLOOKUP(B606,'Exportar Planilha'!B:B,'Exportar Planilha'!E:E)</f>
        <v>Tem a palavra queimado E TRAFO</v>
      </c>
    </row>
    <row r="607" spans="1:40" hidden="1">
      <c r="A607" s="1" t="s">
        <v>6809</v>
      </c>
      <c r="B607" s="1" t="s">
        <v>6810</v>
      </c>
      <c r="C607" s="1">
        <v>712600102</v>
      </c>
      <c r="D607" s="1">
        <v>8812</v>
      </c>
      <c r="E607" s="1" t="s">
        <v>17070</v>
      </c>
      <c r="F607" s="1" t="s">
        <v>32</v>
      </c>
      <c r="G607" s="1" t="s">
        <v>33</v>
      </c>
      <c r="H607" s="1" t="s">
        <v>32</v>
      </c>
      <c r="I607" s="1" t="s">
        <v>33</v>
      </c>
      <c r="J607" s="1" t="s">
        <v>35</v>
      </c>
      <c r="K607" s="1">
        <v>1303433</v>
      </c>
      <c r="L607" s="1">
        <v>2026</v>
      </c>
      <c r="M607" s="1" t="s">
        <v>17071</v>
      </c>
      <c r="N607" s="1" t="s">
        <v>12298</v>
      </c>
      <c r="O607" s="1" t="s">
        <v>380</v>
      </c>
      <c r="P607" s="1">
        <v>5700923009</v>
      </c>
      <c r="Q607" s="8" t="s">
        <v>380</v>
      </c>
      <c r="R607" s="8"/>
      <c r="S607" s="1">
        <v>813884</v>
      </c>
      <c r="T607" s="1">
        <v>9031471</v>
      </c>
      <c r="U607" s="1" t="s">
        <v>17657</v>
      </c>
      <c r="V607" s="1" t="s">
        <v>38</v>
      </c>
      <c r="W607" s="1" t="s">
        <v>39</v>
      </c>
      <c r="X607" s="9">
        <v>46050.831307870372</v>
      </c>
      <c r="Y607" s="9">
        <v>46053.343078703707</v>
      </c>
      <c r="Z607" s="9">
        <v>46053.831307870372</v>
      </c>
      <c r="AA607" s="1" t="s">
        <v>40</v>
      </c>
      <c r="AB607" s="1" t="s">
        <v>382</v>
      </c>
      <c r="AC607" s="1" t="s">
        <v>489</v>
      </c>
      <c r="AD607" s="1" t="s">
        <v>43</v>
      </c>
      <c r="AE607" s="1" t="s">
        <v>44</v>
      </c>
      <c r="AF607" s="1" t="s">
        <v>6813</v>
      </c>
      <c r="AI607" s="1" t="s">
        <v>55</v>
      </c>
      <c r="AJ607" s="9">
        <v>46224.797569444447</v>
      </c>
      <c r="AN607" s="1">
        <f>_xlfn.XLOOKUP(B607,'Exportar Planilha'!B:B,'Exportar Planilha'!E:E)</f>
        <v>0</v>
      </c>
    </row>
    <row r="608" spans="1:40" hidden="1">
      <c r="A608" s="1" t="s">
        <v>66</v>
      </c>
      <c r="B608" s="1" t="s">
        <v>67</v>
      </c>
      <c r="C608" s="1">
        <v>412600346</v>
      </c>
      <c r="D608" s="1">
        <v>8812</v>
      </c>
      <c r="E608" s="1" t="s">
        <v>17070</v>
      </c>
      <c r="F608" s="1" t="s">
        <v>32</v>
      </c>
      <c r="G608" s="1" t="s">
        <v>34</v>
      </c>
      <c r="H608" s="1" t="s">
        <v>32</v>
      </c>
      <c r="I608" s="1" t="s">
        <v>34</v>
      </c>
      <c r="J608" s="1" t="s">
        <v>35</v>
      </c>
      <c r="K608" s="1">
        <v>1325858</v>
      </c>
      <c r="L608" s="1">
        <v>2026</v>
      </c>
      <c r="M608" s="1" t="s">
        <v>17071</v>
      </c>
      <c r="N608" s="1" t="s">
        <v>13191</v>
      </c>
      <c r="O608" s="1" t="s">
        <v>69</v>
      </c>
      <c r="P608" s="1">
        <v>5700924094</v>
      </c>
      <c r="Q608" s="8" t="s">
        <v>69</v>
      </c>
      <c r="R608" s="8"/>
      <c r="S608" s="1">
        <v>773249</v>
      </c>
      <c r="T608" s="1">
        <v>8719198</v>
      </c>
      <c r="U608" s="1" t="s">
        <v>17658</v>
      </c>
      <c r="V608" s="1" t="s">
        <v>38</v>
      </c>
      <c r="W608" s="1" t="s">
        <v>39</v>
      </c>
      <c r="X608" s="9">
        <v>46110.793599537035</v>
      </c>
      <c r="Y608" s="9">
        <v>46112.359837962962</v>
      </c>
      <c r="Z608" s="9">
        <v>46113.793599537035</v>
      </c>
      <c r="AA608" s="1" t="s">
        <v>40</v>
      </c>
      <c r="AB608" s="1" t="s">
        <v>71</v>
      </c>
      <c r="AC608" s="1" t="s">
        <v>72</v>
      </c>
      <c r="AD608" s="1" t="s">
        <v>43</v>
      </c>
      <c r="AE608" s="1" t="s">
        <v>44</v>
      </c>
      <c r="AF608" s="1" t="s">
        <v>73</v>
      </c>
      <c r="AG608" s="1">
        <v>15</v>
      </c>
      <c r="AH608" s="1">
        <v>15</v>
      </c>
      <c r="AI608" s="1" t="s">
        <v>65</v>
      </c>
      <c r="AJ608" s="9">
        <v>46224.797569444447</v>
      </c>
      <c r="AN608" s="1">
        <f>_xlfn.XLOOKUP(B608,'Exportar Planilha'!B:B,'Exportar Planilha'!E:E)</f>
        <v>0</v>
      </c>
    </row>
    <row r="609" spans="1:40" hidden="1">
      <c r="A609" s="1" t="s">
        <v>6094</v>
      </c>
      <c r="B609" s="1" t="s">
        <v>6095</v>
      </c>
      <c r="C609" s="1">
        <v>612600298</v>
      </c>
      <c r="D609" s="1">
        <v>8812</v>
      </c>
      <c r="E609" s="1" t="s">
        <v>17070</v>
      </c>
      <c r="F609" s="1" t="s">
        <v>32</v>
      </c>
      <c r="G609" s="1" t="s">
        <v>33</v>
      </c>
      <c r="H609" s="1" t="s">
        <v>32</v>
      </c>
      <c r="I609" s="1" t="s">
        <v>172</v>
      </c>
      <c r="J609" s="1" t="s">
        <v>35</v>
      </c>
      <c r="K609" s="1">
        <v>1320665</v>
      </c>
      <c r="L609" s="1">
        <v>2026</v>
      </c>
      <c r="M609" s="1" t="s">
        <v>17071</v>
      </c>
      <c r="N609" s="1" t="s">
        <v>11553</v>
      </c>
      <c r="O609" s="1" t="s">
        <v>130</v>
      </c>
      <c r="P609" s="1">
        <v>5700926004</v>
      </c>
      <c r="Q609" s="8" t="s">
        <v>130</v>
      </c>
      <c r="R609" s="8"/>
      <c r="S609" s="1">
        <v>796385</v>
      </c>
      <c r="T609" s="1">
        <v>9182592</v>
      </c>
      <c r="U609" s="1" t="s">
        <v>17659</v>
      </c>
      <c r="V609" s="1" t="s">
        <v>38</v>
      </c>
      <c r="W609" s="1" t="s">
        <v>39</v>
      </c>
      <c r="X609" s="9">
        <v>46097.417870370373</v>
      </c>
      <c r="Y609" s="9">
        <v>46097.950694444444</v>
      </c>
      <c r="Z609" s="9">
        <v>46100.417870370373</v>
      </c>
      <c r="AA609" s="1" t="s">
        <v>1916</v>
      </c>
      <c r="AB609" s="1" t="s">
        <v>132</v>
      </c>
      <c r="AC609" s="1" t="s">
        <v>149</v>
      </c>
      <c r="AD609" s="1" t="s">
        <v>43</v>
      </c>
      <c r="AE609" s="1" t="s">
        <v>44</v>
      </c>
      <c r="AF609" s="1" t="s">
        <v>6098</v>
      </c>
      <c r="AG609" s="1">
        <v>15</v>
      </c>
      <c r="AH609" s="1">
        <v>10</v>
      </c>
      <c r="AI609" s="1" t="s">
        <v>159</v>
      </c>
      <c r="AJ609" s="9">
        <v>46224.797569444447</v>
      </c>
      <c r="AN609" s="1">
        <f>_xlfn.XLOOKUP(B609,'Exportar Planilha'!B:B,'Exportar Planilha'!E:E)</f>
        <v>0</v>
      </c>
    </row>
    <row r="610" spans="1:40" hidden="1">
      <c r="A610" s="1" t="s">
        <v>7574</v>
      </c>
      <c r="B610" s="1" t="s">
        <v>7575</v>
      </c>
      <c r="C610" s="1">
        <v>212600405</v>
      </c>
      <c r="D610" s="1">
        <v>25962</v>
      </c>
      <c r="E610" s="1" t="s">
        <v>17070</v>
      </c>
      <c r="F610" s="1" t="s">
        <v>109</v>
      </c>
      <c r="G610" s="1" t="s">
        <v>285</v>
      </c>
      <c r="H610" s="1" t="s">
        <v>109</v>
      </c>
      <c r="I610" s="1" t="s">
        <v>285</v>
      </c>
      <c r="J610" s="1" t="s">
        <v>35</v>
      </c>
      <c r="K610" s="1">
        <v>1331490</v>
      </c>
      <c r="L610" s="1">
        <v>2026</v>
      </c>
      <c r="M610" s="1" t="s">
        <v>17071</v>
      </c>
      <c r="N610" s="1" t="s">
        <v>10032</v>
      </c>
      <c r="O610" s="1" t="s">
        <v>1118</v>
      </c>
      <c r="P610" s="1">
        <v>5700926073</v>
      </c>
      <c r="Q610" s="8" t="s">
        <v>1118</v>
      </c>
      <c r="R610" s="8"/>
      <c r="S610" s="1">
        <v>656232</v>
      </c>
      <c r="T610" s="1">
        <v>8799496</v>
      </c>
      <c r="U610" s="1" t="s">
        <v>17660</v>
      </c>
      <c r="V610" s="1" t="s">
        <v>38</v>
      </c>
      <c r="W610" s="1" t="s">
        <v>39</v>
      </c>
      <c r="X610" s="9">
        <v>46121.850949074076</v>
      </c>
      <c r="Y610" s="9">
        <v>46122.715277777781</v>
      </c>
      <c r="Z610" s="9">
        <v>46124.850949074076</v>
      </c>
      <c r="AA610" s="1" t="s">
        <v>40</v>
      </c>
      <c r="AB610" s="1" t="s">
        <v>689</v>
      </c>
      <c r="AC610" s="1" t="s">
        <v>167</v>
      </c>
      <c r="AD610" s="1" t="s">
        <v>43</v>
      </c>
      <c r="AE610" s="1" t="s">
        <v>44</v>
      </c>
      <c r="AF610" s="1" t="s">
        <v>7578</v>
      </c>
      <c r="AG610" s="1">
        <v>15</v>
      </c>
      <c r="AH610" s="1">
        <v>15</v>
      </c>
      <c r="AI610" s="1" t="s">
        <v>1039</v>
      </c>
      <c r="AJ610" s="9">
        <v>46224.797569444447</v>
      </c>
      <c r="AN610" s="1">
        <f>_xlfn.XLOOKUP(B610,'Exportar Planilha'!B:B,'Exportar Planilha'!E:E)</f>
        <v>0</v>
      </c>
    </row>
    <row r="611" spans="1:40" hidden="1">
      <c r="A611" s="1" t="s">
        <v>5745</v>
      </c>
      <c r="B611" s="1" t="s">
        <v>5746</v>
      </c>
      <c r="C611" s="1">
        <v>412600188</v>
      </c>
      <c r="D611" s="1">
        <v>8812</v>
      </c>
      <c r="E611" s="1" t="s">
        <v>17070</v>
      </c>
      <c r="F611" s="1" t="s">
        <v>32</v>
      </c>
      <c r="G611" s="1" t="s">
        <v>33</v>
      </c>
      <c r="H611" s="1" t="s">
        <v>32</v>
      </c>
      <c r="I611" s="1" t="s">
        <v>172</v>
      </c>
      <c r="J611" s="1" t="s">
        <v>35</v>
      </c>
      <c r="K611" s="1">
        <v>1310205</v>
      </c>
      <c r="L611" s="1">
        <v>2026</v>
      </c>
      <c r="M611" s="1" t="s">
        <v>17071</v>
      </c>
      <c r="N611" s="1" t="s">
        <v>13191</v>
      </c>
      <c r="O611" s="1" t="s">
        <v>419</v>
      </c>
      <c r="P611" s="1">
        <v>5700930107</v>
      </c>
      <c r="Q611" s="8" t="s">
        <v>419</v>
      </c>
      <c r="R611" s="8"/>
      <c r="S611" s="1">
        <v>649458</v>
      </c>
      <c r="T611" s="1">
        <v>8614017</v>
      </c>
      <c r="U611" s="1" t="s">
        <v>17661</v>
      </c>
      <c r="V611" s="1" t="s">
        <v>38</v>
      </c>
      <c r="W611" s="1" t="s">
        <v>39</v>
      </c>
      <c r="X611" s="9">
        <v>46054.694398148145</v>
      </c>
      <c r="Y611" s="9">
        <v>46061.541666666664</v>
      </c>
      <c r="Z611" s="9">
        <v>46057.694398148145</v>
      </c>
      <c r="AA611" s="1" t="s">
        <v>40</v>
      </c>
      <c r="AB611" s="1" t="s">
        <v>287</v>
      </c>
      <c r="AC611" s="1" t="s">
        <v>1676</v>
      </c>
      <c r="AD611" s="1" t="s">
        <v>43</v>
      </c>
      <c r="AE611" s="1" t="s">
        <v>44</v>
      </c>
      <c r="AF611" s="1" t="s">
        <v>5749</v>
      </c>
      <c r="AG611" s="1">
        <v>15</v>
      </c>
      <c r="AH611" s="1">
        <v>15</v>
      </c>
      <c r="AI611" s="1" t="s">
        <v>55</v>
      </c>
      <c r="AJ611" s="9">
        <v>46224.797569444447</v>
      </c>
      <c r="AN611" s="1">
        <f>_xlfn.XLOOKUP(B611,'Exportar Planilha'!B:B,'Exportar Planilha'!E:E)</f>
        <v>0</v>
      </c>
    </row>
    <row r="612" spans="1:40" hidden="1">
      <c r="A612" s="1" t="s">
        <v>4416</v>
      </c>
      <c r="B612" s="1" t="s">
        <v>4417</v>
      </c>
      <c r="C612" s="1">
        <v>712600048</v>
      </c>
      <c r="D612" s="1">
        <v>8812</v>
      </c>
      <c r="E612" s="1" t="s">
        <v>17070</v>
      </c>
      <c r="F612" s="1" t="s">
        <v>32</v>
      </c>
      <c r="G612" s="1" t="s">
        <v>33</v>
      </c>
      <c r="H612" s="1" t="s">
        <v>32</v>
      </c>
      <c r="I612" s="1" t="s">
        <v>33</v>
      </c>
      <c r="J612" s="1" t="s">
        <v>35</v>
      </c>
      <c r="K612" s="1">
        <v>1281171</v>
      </c>
      <c r="L612" s="1">
        <v>2026</v>
      </c>
      <c r="M612" s="1" t="s">
        <v>17071</v>
      </c>
      <c r="N612" s="1" t="s">
        <v>12298</v>
      </c>
      <c r="O612" s="1" t="s">
        <v>59</v>
      </c>
      <c r="P612" s="1">
        <v>5700931078</v>
      </c>
      <c r="Q612" s="8" t="s">
        <v>59</v>
      </c>
      <c r="R612" s="8"/>
      <c r="S612" s="1">
        <v>841418</v>
      </c>
      <c r="T612" s="1">
        <v>9037891</v>
      </c>
      <c r="U612" s="1" t="s">
        <v>17662</v>
      </c>
      <c r="V612" s="1" t="s">
        <v>38</v>
      </c>
      <c r="W612" s="1" t="s">
        <v>39</v>
      </c>
      <c r="X612" s="9">
        <v>46031.544131944444</v>
      </c>
      <c r="Y612" s="9">
        <v>46032</v>
      </c>
      <c r="Z612" s="9">
        <v>46034.544131944444</v>
      </c>
      <c r="AA612" s="1" t="s">
        <v>40</v>
      </c>
      <c r="AB612" s="1" t="s">
        <v>2099</v>
      </c>
      <c r="AC612" s="1" t="s">
        <v>280</v>
      </c>
      <c r="AD612" s="1" t="s">
        <v>43</v>
      </c>
      <c r="AE612" s="1" t="s">
        <v>44</v>
      </c>
      <c r="AF612" s="1" t="s">
        <v>4420</v>
      </c>
      <c r="AG612" s="1">
        <v>15</v>
      </c>
      <c r="AH612" s="1">
        <v>15</v>
      </c>
      <c r="AI612" s="1" t="s">
        <v>603</v>
      </c>
      <c r="AJ612" s="9">
        <v>46224.797569444447</v>
      </c>
      <c r="AN612" s="1">
        <f>_xlfn.XLOOKUP(B612,'Exportar Planilha'!B:B,'Exportar Planilha'!E:E)</f>
        <v>0</v>
      </c>
    </row>
    <row r="613" spans="1:40" hidden="1">
      <c r="A613" s="1" t="s">
        <v>8456</v>
      </c>
      <c r="B613" s="1" t="s">
        <v>8457</v>
      </c>
      <c r="D613" s="1" t="e">
        <v>#N/A</v>
      </c>
      <c r="E613" s="1" t="s">
        <v>17070</v>
      </c>
      <c r="F613" s="1" t="s">
        <v>109</v>
      </c>
      <c r="G613" s="1" t="s">
        <v>110</v>
      </c>
      <c r="H613" s="1" t="s">
        <v>109</v>
      </c>
      <c r="I613" s="1" t="s">
        <v>110</v>
      </c>
      <c r="J613" s="1" t="s">
        <v>3957</v>
      </c>
      <c r="K613" s="1">
        <v>1279207</v>
      </c>
      <c r="L613" s="1">
        <v>2026</v>
      </c>
      <c r="M613" s="1" t="s">
        <v>17071</v>
      </c>
      <c r="N613" s="1" t="s">
        <v>9859</v>
      </c>
      <c r="O613" s="1" t="s">
        <v>8459</v>
      </c>
      <c r="P613" s="1">
        <v>5700935122</v>
      </c>
      <c r="Q613" s="8" t="s">
        <v>8459</v>
      </c>
      <c r="R613" s="8"/>
      <c r="S613" s="1">
        <v>794429</v>
      </c>
      <c r="T613" s="1">
        <v>8875091</v>
      </c>
      <c r="U613" s="1" t="s">
        <v>17663</v>
      </c>
      <c r="V613" s="1" t="s">
        <v>38</v>
      </c>
      <c r="W613" s="1" t="s">
        <v>39</v>
      </c>
      <c r="X613" s="9">
        <v>46029.311643518522</v>
      </c>
      <c r="Y613" s="9">
        <v>46029.479398148149</v>
      </c>
      <c r="Z613" s="9">
        <v>46032.311643518522</v>
      </c>
      <c r="AA613" s="1" t="s">
        <v>40</v>
      </c>
      <c r="AB613" s="1" t="s">
        <v>114</v>
      </c>
      <c r="AC613" s="1" t="s">
        <v>776</v>
      </c>
      <c r="AD613" s="1" t="s">
        <v>116</v>
      </c>
      <c r="AE613" s="1" t="s">
        <v>44</v>
      </c>
      <c r="AF613" s="1" t="s">
        <v>8461</v>
      </c>
      <c r="AI613" s="1" t="s">
        <v>1033</v>
      </c>
      <c r="AJ613" s="9">
        <v>46224.797569444447</v>
      </c>
      <c r="AN613" s="1">
        <f>_xlfn.XLOOKUP(B613,'Exportar Planilha'!B:B,'Exportar Planilha'!E:E)</f>
        <v>0</v>
      </c>
    </row>
    <row r="614" spans="1:40" hidden="1">
      <c r="A614" s="1" t="s">
        <v>3110</v>
      </c>
      <c r="B614" s="1" t="s">
        <v>3111</v>
      </c>
      <c r="C614" s="1">
        <v>612600384</v>
      </c>
      <c r="D614" s="1">
        <v>8812</v>
      </c>
      <c r="E614" s="1" t="s">
        <v>17070</v>
      </c>
      <c r="F614" s="1" t="s">
        <v>32</v>
      </c>
      <c r="G614" s="1" t="s">
        <v>33</v>
      </c>
      <c r="H614" s="1" t="s">
        <v>32</v>
      </c>
      <c r="I614" s="1" t="s">
        <v>33</v>
      </c>
      <c r="J614" s="1" t="s">
        <v>35</v>
      </c>
      <c r="K614" s="1">
        <v>1330511</v>
      </c>
      <c r="L614" s="1">
        <v>2026</v>
      </c>
      <c r="M614" s="1" t="s">
        <v>17073</v>
      </c>
      <c r="N614" s="1" t="s">
        <v>11553</v>
      </c>
      <c r="O614" s="1" t="s">
        <v>2824</v>
      </c>
      <c r="P614" s="1">
        <v>5700938193</v>
      </c>
      <c r="Q614" s="8" t="s">
        <v>2824</v>
      </c>
      <c r="R614" s="8"/>
      <c r="S614" s="1">
        <v>995867</v>
      </c>
      <c r="T614" s="1">
        <v>9092186</v>
      </c>
      <c r="U614" s="1" t="s">
        <v>17664</v>
      </c>
      <c r="V614" s="1" t="s">
        <v>38</v>
      </c>
      <c r="W614" s="1" t="s">
        <v>39</v>
      </c>
      <c r="X614" s="9">
        <v>46118.69667824074</v>
      </c>
      <c r="Y614" s="9">
        <v>46119.6875</v>
      </c>
      <c r="Z614" s="9">
        <v>46121.69667824074</v>
      </c>
      <c r="AA614" s="1" t="s">
        <v>40</v>
      </c>
      <c r="AB614" s="1" t="s">
        <v>2826</v>
      </c>
      <c r="AC614" s="1" t="s">
        <v>86</v>
      </c>
      <c r="AD614" s="1" t="s">
        <v>43</v>
      </c>
      <c r="AE614" s="1" t="s">
        <v>44</v>
      </c>
      <c r="AF614" s="1" t="s">
        <v>3114</v>
      </c>
      <c r="AG614" s="1">
        <v>15</v>
      </c>
      <c r="AH614" s="1">
        <v>15</v>
      </c>
      <c r="AI614" s="1" t="s">
        <v>778</v>
      </c>
      <c r="AJ614" s="9">
        <v>46224.797569444447</v>
      </c>
      <c r="AN614" s="1">
        <f>_xlfn.XLOOKUP(B614,'Exportar Planilha'!B:B,'Exportar Planilha'!E:E)</f>
        <v>0</v>
      </c>
    </row>
    <row r="615" spans="1:40" hidden="1">
      <c r="A615" s="1" t="s">
        <v>5909</v>
      </c>
      <c r="B615" s="1" t="s">
        <v>5910</v>
      </c>
      <c r="C615" s="1">
        <v>712600312</v>
      </c>
      <c r="D615" s="1">
        <v>8812</v>
      </c>
      <c r="E615" s="1" t="s">
        <v>17070</v>
      </c>
      <c r="F615" s="1" t="s">
        <v>32</v>
      </c>
      <c r="G615" s="1" t="s">
        <v>34</v>
      </c>
      <c r="H615" s="1" t="s">
        <v>32</v>
      </c>
      <c r="I615" s="1" t="s">
        <v>33</v>
      </c>
      <c r="J615" s="1" t="s">
        <v>35</v>
      </c>
      <c r="K615" s="1">
        <v>1335004</v>
      </c>
      <c r="L615" s="1">
        <v>2026</v>
      </c>
      <c r="M615" s="1" t="s">
        <v>17073</v>
      </c>
      <c r="N615" s="1" t="s">
        <v>12298</v>
      </c>
      <c r="O615" s="1" t="s">
        <v>380</v>
      </c>
      <c r="P615" s="1">
        <v>5700942009</v>
      </c>
      <c r="Q615" s="8" t="s">
        <v>380</v>
      </c>
      <c r="R615" s="8"/>
      <c r="S615" s="1">
        <v>795020</v>
      </c>
      <c r="T615" s="1">
        <v>9040200</v>
      </c>
      <c r="U615" s="1" t="s">
        <v>17665</v>
      </c>
      <c r="V615" s="1" t="s">
        <v>38</v>
      </c>
      <c r="W615" s="1" t="s">
        <v>39</v>
      </c>
      <c r="X615" s="9">
        <v>46131.704513888886</v>
      </c>
      <c r="Y615" s="9">
        <v>46132.725694444445</v>
      </c>
      <c r="Z615" s="9">
        <v>46134.704513888886</v>
      </c>
      <c r="AA615" s="1" t="s">
        <v>40</v>
      </c>
      <c r="AB615" s="1" t="s">
        <v>382</v>
      </c>
      <c r="AC615" s="1" t="s">
        <v>86</v>
      </c>
      <c r="AD615" s="1" t="s">
        <v>43</v>
      </c>
      <c r="AE615" s="1" t="s">
        <v>44</v>
      </c>
      <c r="AF615" s="1" t="s">
        <v>5913</v>
      </c>
      <c r="AG615" s="1">
        <v>15</v>
      </c>
      <c r="AH615" s="1">
        <v>15</v>
      </c>
      <c r="AI615" s="1" t="s">
        <v>5914</v>
      </c>
      <c r="AJ615" s="9">
        <v>46224.797569444447</v>
      </c>
      <c r="AN615" s="1">
        <f>_xlfn.XLOOKUP(B615,'Exportar Planilha'!B:B,'Exportar Planilha'!E:E)</f>
        <v>0</v>
      </c>
    </row>
    <row r="616" spans="1:40" hidden="1">
      <c r="A616" s="1" t="s">
        <v>5635</v>
      </c>
      <c r="B616" s="1" t="s">
        <v>5636</v>
      </c>
      <c r="C616" s="1">
        <v>712600135</v>
      </c>
      <c r="D616" s="1">
        <v>8812</v>
      </c>
      <c r="E616" s="1" t="s">
        <v>17070</v>
      </c>
      <c r="F616" s="1" t="s">
        <v>32</v>
      </c>
      <c r="G616" s="1" t="s">
        <v>33</v>
      </c>
      <c r="H616" s="1" t="s">
        <v>32</v>
      </c>
      <c r="I616" s="1" t="s">
        <v>33</v>
      </c>
      <c r="J616" s="1" t="s">
        <v>35</v>
      </c>
      <c r="K616" s="1">
        <v>1310195</v>
      </c>
      <c r="L616" s="1">
        <v>2026</v>
      </c>
      <c r="M616" s="1" t="s">
        <v>17071</v>
      </c>
      <c r="N616" s="1" t="s">
        <v>12298</v>
      </c>
      <c r="O616" s="1" t="s">
        <v>59</v>
      </c>
      <c r="P616" s="1">
        <v>5700943078</v>
      </c>
      <c r="Q616" s="8" t="s">
        <v>59</v>
      </c>
      <c r="R616" s="8"/>
      <c r="S616" s="1">
        <v>857577</v>
      </c>
      <c r="T616" s="1">
        <v>9055118</v>
      </c>
      <c r="U616" s="1" t="s">
        <v>17666</v>
      </c>
      <c r="V616" s="1" t="s">
        <v>38</v>
      </c>
      <c r="W616" s="1" t="s">
        <v>39</v>
      </c>
      <c r="X616" s="9">
        <v>46059.895995370367</v>
      </c>
      <c r="Y616" s="9">
        <v>46062.780370370368</v>
      </c>
      <c r="Z616" s="9">
        <v>46062.895995370367</v>
      </c>
      <c r="AA616" s="1" t="s">
        <v>40</v>
      </c>
      <c r="AB616" s="1" t="s">
        <v>2099</v>
      </c>
      <c r="AC616" s="1" t="s">
        <v>63</v>
      </c>
      <c r="AD616" s="1" t="s">
        <v>43</v>
      </c>
      <c r="AE616" s="1" t="s">
        <v>44</v>
      </c>
      <c r="AF616" s="1" t="s">
        <v>5639</v>
      </c>
      <c r="AI616" s="1" t="s">
        <v>65</v>
      </c>
      <c r="AJ616" s="9">
        <v>46224.797569444447</v>
      </c>
      <c r="AN616" s="1">
        <f>_xlfn.XLOOKUP(B616,'Exportar Planilha'!B:B,'Exportar Planilha'!E:E)</f>
        <v>0</v>
      </c>
    </row>
    <row r="617" spans="1:40" hidden="1">
      <c r="A617" s="1" t="s">
        <v>4705</v>
      </c>
      <c r="B617" s="1" t="s">
        <v>4706</v>
      </c>
      <c r="C617" s="1">
        <v>612600117</v>
      </c>
      <c r="D617" s="1">
        <v>8812</v>
      </c>
      <c r="E617" s="1" t="s">
        <v>17070</v>
      </c>
      <c r="F617" s="1" t="s">
        <v>32</v>
      </c>
      <c r="G617" s="1" t="s">
        <v>33</v>
      </c>
      <c r="H617" s="1" t="s">
        <v>32</v>
      </c>
      <c r="I617" s="1" t="s">
        <v>33</v>
      </c>
      <c r="J617" s="1" t="s">
        <v>35</v>
      </c>
      <c r="K617" s="1">
        <v>1306275</v>
      </c>
      <c r="L617" s="1">
        <v>2026</v>
      </c>
      <c r="M617" s="1" t="s">
        <v>17071</v>
      </c>
      <c r="N617" s="1" t="s">
        <v>11553</v>
      </c>
      <c r="O617" s="1" t="s">
        <v>1012</v>
      </c>
      <c r="P617" s="1">
        <v>5700951077</v>
      </c>
      <c r="Q617" s="8" t="s">
        <v>1012</v>
      </c>
      <c r="R617" s="8"/>
      <c r="S617" s="1">
        <v>893905</v>
      </c>
      <c r="T617" s="1">
        <v>9120433</v>
      </c>
      <c r="U617" s="1" t="s">
        <v>17667</v>
      </c>
      <c r="V617" s="1" t="s">
        <v>38</v>
      </c>
      <c r="W617" s="1" t="s">
        <v>39</v>
      </c>
      <c r="X617" s="9">
        <v>46052.660613425927</v>
      </c>
      <c r="Y617" s="9">
        <v>46053.611111111109</v>
      </c>
      <c r="Z617" s="9">
        <v>46055.660613425927</v>
      </c>
      <c r="AA617" s="1" t="s">
        <v>40</v>
      </c>
      <c r="AB617" s="1" t="s">
        <v>1810</v>
      </c>
      <c r="AC617" s="1" t="s">
        <v>104</v>
      </c>
      <c r="AD617" s="1" t="s">
        <v>43</v>
      </c>
      <c r="AE617" s="1" t="s">
        <v>44</v>
      </c>
      <c r="AF617" s="1" t="s">
        <v>4709</v>
      </c>
      <c r="AG617" s="1">
        <v>15</v>
      </c>
      <c r="AH617" s="1">
        <v>5</v>
      </c>
      <c r="AI617" s="1" t="s">
        <v>1039</v>
      </c>
      <c r="AJ617" s="9">
        <v>46224.797569444447</v>
      </c>
      <c r="AN617" s="1">
        <f>_xlfn.XLOOKUP(B617,'Exportar Planilha'!B:B,'Exportar Planilha'!E:E)</f>
        <v>0</v>
      </c>
    </row>
    <row r="618" spans="1:40" hidden="1">
      <c r="A618" s="1" t="s">
        <v>7604</v>
      </c>
      <c r="B618" s="1" t="s">
        <v>7605</v>
      </c>
      <c r="C618" s="1">
        <v>712600144</v>
      </c>
      <c r="D618" s="1">
        <v>8812</v>
      </c>
      <c r="E618" s="1" t="s">
        <v>17070</v>
      </c>
      <c r="F618" s="1" t="s">
        <v>32</v>
      </c>
      <c r="G618" s="1" t="s">
        <v>33</v>
      </c>
      <c r="H618" s="1" t="s">
        <v>32</v>
      </c>
      <c r="I618" s="1" t="s">
        <v>33</v>
      </c>
      <c r="J618" s="1" t="s">
        <v>35</v>
      </c>
      <c r="K618" s="1">
        <v>1311651</v>
      </c>
      <c r="L618" s="1">
        <v>2026</v>
      </c>
      <c r="M618" s="1" t="s">
        <v>17071</v>
      </c>
      <c r="N618" s="1" t="s">
        <v>12298</v>
      </c>
      <c r="O618" s="1" t="s">
        <v>647</v>
      </c>
      <c r="P618" s="1">
        <v>5700952113</v>
      </c>
      <c r="Q618" s="8" t="s">
        <v>647</v>
      </c>
      <c r="R618" s="8"/>
      <c r="S618" s="1">
        <v>719332</v>
      </c>
      <c r="T618" s="1">
        <v>9071729</v>
      </c>
      <c r="U618" s="1" t="s">
        <v>17668</v>
      </c>
      <c r="V618" s="1" t="s">
        <v>38</v>
      </c>
      <c r="W618" s="1" t="s">
        <v>39</v>
      </c>
      <c r="X618" s="9">
        <v>46064.707604166666</v>
      </c>
      <c r="Y618" s="9">
        <v>46066.276354166665</v>
      </c>
      <c r="Z618" s="9">
        <v>46067.707604166666</v>
      </c>
      <c r="AA618" s="1" t="s">
        <v>40</v>
      </c>
      <c r="AB618" s="1" t="s">
        <v>1168</v>
      </c>
      <c r="AC618" s="1" t="s">
        <v>189</v>
      </c>
      <c r="AD618" s="1" t="s">
        <v>43</v>
      </c>
      <c r="AE618" s="1" t="s">
        <v>44</v>
      </c>
      <c r="AF618" s="1" t="s">
        <v>7608</v>
      </c>
      <c r="AI618" s="1" t="s">
        <v>370</v>
      </c>
      <c r="AJ618" s="9">
        <v>46224.797569444447</v>
      </c>
      <c r="AN618" s="1">
        <f>_xlfn.XLOOKUP(B618,'Exportar Planilha'!B:B,'Exportar Planilha'!E:E)</f>
        <v>0</v>
      </c>
    </row>
    <row r="619" spans="1:40" hidden="1">
      <c r="A619" s="1" t="s">
        <v>8410</v>
      </c>
      <c r="B619" s="1" t="s">
        <v>8411</v>
      </c>
      <c r="C619" s="1">
        <v>512600141</v>
      </c>
      <c r="D619" s="1">
        <v>8812</v>
      </c>
      <c r="E619" s="1" t="s">
        <v>17070</v>
      </c>
      <c r="F619" s="1" t="s">
        <v>32</v>
      </c>
      <c r="G619" s="1" t="s">
        <v>285</v>
      </c>
      <c r="H619" s="1" t="s">
        <v>32</v>
      </c>
      <c r="I619" s="1" t="s">
        <v>285</v>
      </c>
      <c r="J619" s="1" t="s">
        <v>35</v>
      </c>
      <c r="K619" s="1">
        <v>1340811</v>
      </c>
      <c r="L619" s="1">
        <v>2026</v>
      </c>
      <c r="M619" s="1" t="s">
        <v>17071</v>
      </c>
      <c r="N619" s="1" t="s">
        <v>12832</v>
      </c>
      <c r="O619" s="1" t="s">
        <v>660</v>
      </c>
      <c r="P619" s="1">
        <v>5700955005</v>
      </c>
      <c r="Q619" s="8" t="s">
        <v>660</v>
      </c>
      <c r="R619" s="8"/>
      <c r="S619" s="1">
        <v>924715</v>
      </c>
      <c r="T619" s="1">
        <v>8623872</v>
      </c>
      <c r="U619" s="1" t="s">
        <v>17669</v>
      </c>
      <c r="V619" s="1" t="s">
        <v>38</v>
      </c>
      <c r="W619" s="1" t="s">
        <v>39</v>
      </c>
      <c r="X619" s="9">
        <v>46147.599131944444</v>
      </c>
      <c r="Y619" s="9">
        <v>46149.562638888892</v>
      </c>
      <c r="Z619" s="9">
        <v>46150.599131944444</v>
      </c>
      <c r="AA619" s="1" t="s">
        <v>40</v>
      </c>
      <c r="AB619" s="1" t="s">
        <v>662</v>
      </c>
      <c r="AC619" s="1" t="s">
        <v>814</v>
      </c>
      <c r="AD619" s="1" t="s">
        <v>43</v>
      </c>
      <c r="AE619" s="1" t="s">
        <v>44</v>
      </c>
      <c r="AF619" s="1" t="s">
        <v>8414</v>
      </c>
      <c r="AI619" s="1" t="s">
        <v>159</v>
      </c>
      <c r="AJ619" s="9">
        <v>46224.797569444447</v>
      </c>
      <c r="AN619" s="1">
        <f>_xlfn.XLOOKUP(B619,'Exportar Planilha'!B:B,'Exportar Planilha'!E:E)</f>
        <v>0</v>
      </c>
    </row>
    <row r="620" spans="1:40" hidden="1">
      <c r="A620" s="1" t="s">
        <v>6544</v>
      </c>
      <c r="B620" s="1" t="s">
        <v>6545</v>
      </c>
      <c r="C620" s="1">
        <v>612600448</v>
      </c>
      <c r="D620" s="1">
        <v>8812</v>
      </c>
      <c r="E620" s="1" t="s">
        <v>17070</v>
      </c>
      <c r="F620" s="1" t="s">
        <v>32</v>
      </c>
      <c r="G620" s="1" t="s">
        <v>34</v>
      </c>
      <c r="H620" s="1" t="s">
        <v>32</v>
      </c>
      <c r="I620" s="1" t="s">
        <v>33</v>
      </c>
      <c r="J620" s="1" t="s">
        <v>35</v>
      </c>
      <c r="K620" s="1">
        <v>1335903</v>
      </c>
      <c r="L620" s="1">
        <v>2026</v>
      </c>
      <c r="M620" s="1" t="s">
        <v>17073</v>
      </c>
      <c r="N620" s="1" t="s">
        <v>11553</v>
      </c>
      <c r="O620" s="1" t="s">
        <v>2824</v>
      </c>
      <c r="P620" s="1">
        <v>5700956193</v>
      </c>
      <c r="Q620" s="8" t="s">
        <v>2824</v>
      </c>
      <c r="R620" s="8"/>
      <c r="S620" s="1">
        <v>987105</v>
      </c>
      <c r="T620" s="1">
        <v>9112133</v>
      </c>
      <c r="U620" s="1" t="s">
        <v>17670</v>
      </c>
      <c r="V620" s="1" t="s">
        <v>38</v>
      </c>
      <c r="W620" s="1" t="s">
        <v>39</v>
      </c>
      <c r="X620" s="9">
        <v>46133.567511574074</v>
      </c>
      <c r="Y620" s="9">
        <v>46134.708333333336</v>
      </c>
      <c r="Z620" s="9">
        <v>46136.567511574074</v>
      </c>
      <c r="AA620" s="1" t="s">
        <v>40</v>
      </c>
      <c r="AB620" s="1" t="s">
        <v>2826</v>
      </c>
      <c r="AC620" s="1" t="s">
        <v>86</v>
      </c>
      <c r="AD620" s="1" t="s">
        <v>43</v>
      </c>
      <c r="AE620" s="1" t="s">
        <v>44</v>
      </c>
      <c r="AF620" s="1" t="s">
        <v>6548</v>
      </c>
      <c r="AG620" s="1">
        <v>15</v>
      </c>
      <c r="AH620" s="1">
        <v>5</v>
      </c>
      <c r="AI620" s="1" t="s">
        <v>400</v>
      </c>
      <c r="AJ620" s="9">
        <v>46224.797569444447</v>
      </c>
      <c r="AN620" s="1">
        <f>_xlfn.XLOOKUP(B620,'Exportar Planilha'!B:B,'Exportar Planilha'!E:E)</f>
        <v>0</v>
      </c>
    </row>
    <row r="621" spans="1:40" hidden="1">
      <c r="A621" s="1" t="s">
        <v>6965</v>
      </c>
      <c r="B621" s="1" t="s">
        <v>6966</v>
      </c>
      <c r="C621" s="1">
        <v>612600210</v>
      </c>
      <c r="D621" s="1">
        <v>8812</v>
      </c>
      <c r="E621" s="1" t="s">
        <v>17070</v>
      </c>
      <c r="F621" s="1" t="s">
        <v>32</v>
      </c>
      <c r="G621" s="1" t="s">
        <v>33</v>
      </c>
      <c r="H621" s="1" t="s">
        <v>32</v>
      </c>
      <c r="I621" s="1" t="s">
        <v>33</v>
      </c>
      <c r="J621" s="1" t="s">
        <v>35</v>
      </c>
      <c r="K621" s="1">
        <v>1313185</v>
      </c>
      <c r="L621" s="1">
        <v>2026</v>
      </c>
      <c r="M621" s="1" t="s">
        <v>17071</v>
      </c>
      <c r="N621" s="1" t="s">
        <v>11553</v>
      </c>
      <c r="O621" s="1" t="s">
        <v>1012</v>
      </c>
      <c r="P621" s="1">
        <v>5700963077</v>
      </c>
      <c r="Q621" s="8" t="s">
        <v>1012</v>
      </c>
      <c r="R621" s="8"/>
      <c r="S621" s="1">
        <v>892009</v>
      </c>
      <c r="T621" s="1">
        <v>9115816</v>
      </c>
      <c r="U621" s="1" t="s">
        <v>17671</v>
      </c>
      <c r="V621" s="1" t="s">
        <v>38</v>
      </c>
      <c r="W621" s="1" t="s">
        <v>39</v>
      </c>
      <c r="X621" s="9">
        <v>46070.531030092592</v>
      </c>
      <c r="Y621" s="9">
        <v>46071.697916666664</v>
      </c>
      <c r="Z621" s="9">
        <v>46073.531030092592</v>
      </c>
      <c r="AA621" s="1" t="s">
        <v>40</v>
      </c>
      <c r="AB621" s="1" t="s">
        <v>1810</v>
      </c>
      <c r="AC621" s="1" t="s">
        <v>489</v>
      </c>
      <c r="AD621" s="1" t="s">
        <v>43</v>
      </c>
      <c r="AE621" s="1" t="s">
        <v>44</v>
      </c>
      <c r="AF621" s="1" t="s">
        <v>6969</v>
      </c>
      <c r="AG621" s="1">
        <v>15</v>
      </c>
      <c r="AH621" s="1">
        <v>15</v>
      </c>
      <c r="AI621" s="1" t="s">
        <v>55</v>
      </c>
      <c r="AJ621" s="9">
        <v>46224.797569444447</v>
      </c>
      <c r="AN621" s="1">
        <f>_xlfn.XLOOKUP(B621,'Exportar Planilha'!B:B,'Exportar Planilha'!E:E)</f>
        <v>0</v>
      </c>
    </row>
    <row r="622" spans="1:40" hidden="1">
      <c r="A622" s="1" t="s">
        <v>8014</v>
      </c>
      <c r="B622" s="1" t="s">
        <v>8015</v>
      </c>
      <c r="C622" s="1">
        <v>612600147</v>
      </c>
      <c r="D622" s="1">
        <v>8812</v>
      </c>
      <c r="E622" s="1" t="s">
        <v>17070</v>
      </c>
      <c r="F622" s="1" t="s">
        <v>32</v>
      </c>
      <c r="G622" s="1" t="s">
        <v>33</v>
      </c>
      <c r="H622" s="1" t="s">
        <v>32</v>
      </c>
      <c r="I622" s="1" t="s">
        <v>33</v>
      </c>
      <c r="J622" s="1" t="s">
        <v>35</v>
      </c>
      <c r="K622" s="1">
        <v>1309595</v>
      </c>
      <c r="L622" s="1">
        <v>2026</v>
      </c>
      <c r="M622" s="1" t="s">
        <v>17071</v>
      </c>
      <c r="N622" s="1" t="s">
        <v>11553</v>
      </c>
      <c r="O622" s="1" t="s">
        <v>1012</v>
      </c>
      <c r="P622" s="1">
        <v>5700970077</v>
      </c>
      <c r="Q622" s="8" t="s">
        <v>1012</v>
      </c>
      <c r="R622" s="8"/>
      <c r="S622" s="1">
        <v>910860</v>
      </c>
      <c r="T622" s="1">
        <v>9113790</v>
      </c>
      <c r="U622" s="1" t="s">
        <v>17672</v>
      </c>
      <c r="V622" s="1" t="s">
        <v>38</v>
      </c>
      <c r="W622" s="1" t="s">
        <v>39</v>
      </c>
      <c r="X622" s="9">
        <v>46057.639293981483</v>
      </c>
      <c r="Y622" s="9">
        <v>46058.701388888891</v>
      </c>
      <c r="Z622" s="9">
        <v>46060.639293981483</v>
      </c>
      <c r="AA622" s="1" t="s">
        <v>40</v>
      </c>
      <c r="AB622" s="1" t="s">
        <v>1810</v>
      </c>
      <c r="AC622" s="1" t="s">
        <v>489</v>
      </c>
      <c r="AD622" s="1" t="s">
        <v>43</v>
      </c>
      <c r="AE622" s="1" t="s">
        <v>44</v>
      </c>
      <c r="AF622" s="1" t="s">
        <v>8018</v>
      </c>
      <c r="AG622" s="1">
        <v>15</v>
      </c>
      <c r="AH622" s="1">
        <v>5</v>
      </c>
      <c r="AI622" s="1" t="s">
        <v>1039</v>
      </c>
      <c r="AJ622" s="9">
        <v>46224.797569444447</v>
      </c>
      <c r="AN622" s="1">
        <f>_xlfn.XLOOKUP(B622,'Exportar Planilha'!B:B,'Exportar Planilha'!E:E)</f>
        <v>0</v>
      </c>
    </row>
    <row r="623" spans="1:40" hidden="1">
      <c r="A623" s="1" t="s">
        <v>2901</v>
      </c>
      <c r="B623" s="1" t="s">
        <v>2902</v>
      </c>
      <c r="C623" s="1">
        <v>112600584</v>
      </c>
      <c r="D623" s="1">
        <v>8812</v>
      </c>
      <c r="E623" s="1" t="s">
        <v>17070</v>
      </c>
      <c r="F623" s="1" t="s">
        <v>32</v>
      </c>
      <c r="G623" s="1" t="s">
        <v>110</v>
      </c>
      <c r="H623" s="1" t="s">
        <v>32</v>
      </c>
      <c r="I623" s="1" t="s">
        <v>172</v>
      </c>
      <c r="J623" s="1" t="s">
        <v>2898</v>
      </c>
      <c r="K623" s="1">
        <v>1353130</v>
      </c>
      <c r="L623" s="1">
        <v>2026</v>
      </c>
      <c r="M623" s="1" t="s">
        <v>17071</v>
      </c>
      <c r="N623" s="1" t="s">
        <v>9468</v>
      </c>
      <c r="O623" s="1" t="s">
        <v>2904</v>
      </c>
      <c r="P623" s="1">
        <v>5700979271</v>
      </c>
      <c r="Q623" s="8" t="s">
        <v>2904</v>
      </c>
      <c r="R623" s="8"/>
      <c r="S623" s="1">
        <v>777479</v>
      </c>
      <c r="T623" s="1">
        <v>8872057</v>
      </c>
      <c r="U623" s="1" t="s">
        <v>17673</v>
      </c>
      <c r="V623" s="1" t="s">
        <v>38</v>
      </c>
      <c r="W623" s="1" t="s">
        <v>39</v>
      </c>
      <c r="X623" s="9">
        <v>46170.847337962965</v>
      </c>
      <c r="Y623" s="9">
        <v>46170.75</v>
      </c>
      <c r="Z623" s="9">
        <v>46173.847337962965</v>
      </c>
      <c r="AA623" s="1" t="s">
        <v>40</v>
      </c>
      <c r="AB623" s="1" t="s">
        <v>503</v>
      </c>
      <c r="AC623" s="1" t="s">
        <v>776</v>
      </c>
      <c r="AD623" s="1" t="s">
        <v>116</v>
      </c>
      <c r="AE623" s="1" t="s">
        <v>44</v>
      </c>
      <c r="AF623" s="1" t="s">
        <v>2906</v>
      </c>
      <c r="AI623" s="1" t="s">
        <v>1033</v>
      </c>
      <c r="AJ623" s="9">
        <v>46224.797569444447</v>
      </c>
      <c r="AN623" s="1">
        <f>_xlfn.XLOOKUP(B623,'Exportar Planilha'!B:B,'Exportar Planilha'!E:E)</f>
        <v>0</v>
      </c>
    </row>
    <row r="624" spans="1:40">
      <c r="A624" s="1" t="s">
        <v>1066</v>
      </c>
      <c r="B624" s="1" t="s">
        <v>1067</v>
      </c>
      <c r="C624" s="1">
        <v>412600116</v>
      </c>
      <c r="D624" s="1">
        <v>8385</v>
      </c>
      <c r="E624" s="1" t="s">
        <v>17070</v>
      </c>
      <c r="F624" s="1" t="s">
        <v>32</v>
      </c>
      <c r="G624" s="1" t="s">
        <v>33</v>
      </c>
      <c r="H624" s="1" t="s">
        <v>32</v>
      </c>
      <c r="I624" s="1" t="s">
        <v>33</v>
      </c>
      <c r="J624" s="1" t="s">
        <v>35</v>
      </c>
      <c r="K624" s="1">
        <v>1284814</v>
      </c>
      <c r="L624" s="1">
        <v>2026</v>
      </c>
      <c r="M624" s="1" t="s">
        <v>17071</v>
      </c>
      <c r="N624" s="1" t="s">
        <v>13191</v>
      </c>
      <c r="O624" s="1" t="s">
        <v>579</v>
      </c>
      <c r="P624" s="1">
        <v>5701108076</v>
      </c>
      <c r="Q624" s="8" t="e">
        <v>#N/A</v>
      </c>
      <c r="R624" s="8"/>
      <c r="S624" s="1">
        <v>685239</v>
      </c>
      <c r="T624" s="1">
        <v>8700196</v>
      </c>
      <c r="U624" s="1" t="s">
        <v>17674</v>
      </c>
      <c r="V624" s="1" t="s">
        <v>38</v>
      </c>
      <c r="W624" s="1" t="s">
        <v>39</v>
      </c>
      <c r="X624" s="9">
        <v>46036.685648148145</v>
      </c>
      <c r="Y624" s="9">
        <v>46038.500775462962</v>
      </c>
      <c r="Z624" s="9">
        <v>46039.685648148145</v>
      </c>
      <c r="AA624" s="1" t="s">
        <v>40</v>
      </c>
      <c r="AB624" s="1" t="s">
        <v>1070</v>
      </c>
      <c r="AC624" s="1" t="s">
        <v>157</v>
      </c>
      <c r="AD624" s="1" t="s">
        <v>43</v>
      </c>
      <c r="AE624" s="1" t="s">
        <v>44</v>
      </c>
      <c r="AF624" s="1" t="s">
        <v>1071</v>
      </c>
      <c r="AG624" s="1">
        <v>15</v>
      </c>
      <c r="AH624" s="1">
        <v>5</v>
      </c>
      <c r="AI624" s="1" t="s">
        <v>1072</v>
      </c>
      <c r="AJ624" s="9">
        <v>46224.797569444447</v>
      </c>
      <c r="AK624" s="1" t="str">
        <f>VLOOKUP(C624,[1]Planilha1!$C:$AK,35,0)</f>
        <v>ÑOK</v>
      </c>
      <c r="AL624" s="1" t="str">
        <f>VLOOKUP(C624,[1]Planilha1!$C:$AM,36,0)</f>
        <v>QUEIMADO</v>
      </c>
      <c r="AM624" s="1" t="str">
        <f>VLOOKUP(C624,[1]Planilha1!$C:$AM,37,0)</f>
        <v>NÃO</v>
      </c>
      <c r="AN624" s="1" t="str">
        <f>_xlfn.XLOOKUP(B624,'Exportar Planilha'!B:B,'Exportar Planilha'!E:E)</f>
        <v>Tem a palavra queimado E TRAFO</v>
      </c>
    </row>
    <row r="625" spans="1:40" hidden="1">
      <c r="A625" s="1" t="s">
        <v>7849</v>
      </c>
      <c r="B625" s="1" t="s">
        <v>7850</v>
      </c>
      <c r="C625" s="1">
        <v>212600329</v>
      </c>
      <c r="D625" s="1">
        <v>8812</v>
      </c>
      <c r="E625" s="1" t="s">
        <v>17070</v>
      </c>
      <c r="F625" s="1" t="s">
        <v>32</v>
      </c>
      <c r="G625" s="1" t="s">
        <v>33</v>
      </c>
      <c r="H625" s="1" t="s">
        <v>32</v>
      </c>
      <c r="I625" s="1" t="s">
        <v>33</v>
      </c>
      <c r="J625" s="1" t="s">
        <v>35</v>
      </c>
      <c r="K625" s="1">
        <v>1321552</v>
      </c>
      <c r="L625" s="1">
        <v>2026</v>
      </c>
      <c r="M625" s="1" t="s">
        <v>17071</v>
      </c>
      <c r="N625" s="1" t="s">
        <v>10032</v>
      </c>
      <c r="O625" s="1" t="s">
        <v>773</v>
      </c>
      <c r="P625" s="1">
        <v>5700981075</v>
      </c>
      <c r="Q625" s="8" t="s">
        <v>773</v>
      </c>
      <c r="R625" s="8"/>
      <c r="S625" s="1">
        <v>715938</v>
      </c>
      <c r="T625" s="1">
        <v>8974312</v>
      </c>
      <c r="U625" s="1" t="s">
        <v>17675</v>
      </c>
      <c r="V625" s="1" t="s">
        <v>38</v>
      </c>
      <c r="W625" s="1" t="s">
        <v>39</v>
      </c>
      <c r="X625" s="9">
        <v>46097.394560185188</v>
      </c>
      <c r="Y625" s="9">
        <v>46098.527777777781</v>
      </c>
      <c r="Z625" s="9">
        <v>46100.394560185188</v>
      </c>
      <c r="AA625" s="1" t="s">
        <v>40</v>
      </c>
      <c r="AB625" s="1" t="s">
        <v>775</v>
      </c>
      <c r="AC625" s="1" t="s">
        <v>354</v>
      </c>
      <c r="AD625" s="1" t="s">
        <v>43</v>
      </c>
      <c r="AE625" s="1" t="s">
        <v>44</v>
      </c>
      <c r="AF625" s="1" t="s">
        <v>7853</v>
      </c>
      <c r="AG625" s="1">
        <v>15</v>
      </c>
      <c r="AH625" s="1">
        <v>15</v>
      </c>
      <c r="AI625" s="1" t="s">
        <v>55</v>
      </c>
      <c r="AJ625" s="9">
        <v>46224.797569444447</v>
      </c>
      <c r="AN625" s="1">
        <f>_xlfn.XLOOKUP(B625,'Exportar Planilha'!B:B,'Exportar Planilha'!E:E)</f>
        <v>0</v>
      </c>
    </row>
    <row r="626" spans="1:40">
      <c r="A626" s="1" t="s">
        <v>885</v>
      </c>
      <c r="B626" s="1" t="s">
        <v>886</v>
      </c>
      <c r="C626" s="1">
        <v>212600216</v>
      </c>
      <c r="D626" s="1">
        <v>8385</v>
      </c>
      <c r="E626" s="1" t="s">
        <v>17070</v>
      </c>
      <c r="F626" s="1" t="s">
        <v>32</v>
      </c>
      <c r="G626" s="1" t="s">
        <v>586</v>
      </c>
      <c r="H626" s="1" t="s">
        <v>32</v>
      </c>
      <c r="I626" s="1" t="s">
        <v>586</v>
      </c>
      <c r="J626" s="1" t="s">
        <v>35</v>
      </c>
      <c r="K626" s="1">
        <v>1312854</v>
      </c>
      <c r="L626" s="1">
        <v>2026</v>
      </c>
      <c r="M626" s="1" t="s">
        <v>17071</v>
      </c>
      <c r="N626" s="1" t="s">
        <v>10032</v>
      </c>
      <c r="O626" s="1" t="s">
        <v>427</v>
      </c>
      <c r="P626" s="1">
        <v>5701175014</v>
      </c>
      <c r="Q626" s="8" t="e">
        <v>#N/A</v>
      </c>
      <c r="R626" s="8"/>
      <c r="S626" s="1">
        <v>720061</v>
      </c>
      <c r="T626" s="1">
        <v>8847937</v>
      </c>
      <c r="U626" s="1" t="s">
        <v>17676</v>
      </c>
      <c r="V626" s="1" t="s">
        <v>38</v>
      </c>
      <c r="W626" s="1" t="s">
        <v>39</v>
      </c>
      <c r="X626" s="9">
        <v>46067.382615740738</v>
      </c>
      <c r="Y626" s="9">
        <v>46067.857638888891</v>
      </c>
      <c r="Z626" s="9">
        <v>46070.382615740738</v>
      </c>
      <c r="AA626" s="1" t="s">
        <v>40</v>
      </c>
      <c r="AB626" s="1" t="s">
        <v>429</v>
      </c>
      <c r="AC626" s="1" t="s">
        <v>182</v>
      </c>
      <c r="AD626" s="1" t="s">
        <v>43</v>
      </c>
      <c r="AE626" s="1" t="s">
        <v>44</v>
      </c>
      <c r="AF626" s="1" t="s">
        <v>889</v>
      </c>
      <c r="AG626" s="1">
        <v>15</v>
      </c>
      <c r="AH626" s="1">
        <v>15</v>
      </c>
      <c r="AI626" s="1" t="s">
        <v>65</v>
      </c>
      <c r="AJ626" s="9">
        <v>46224.797569444447</v>
      </c>
      <c r="AK626" s="1" t="str">
        <f>VLOOKUP(C626,[1]Planilha1!$C:$AK,35,0)</f>
        <v>ÑOK</v>
      </c>
      <c r="AL626" s="1" t="str">
        <f>VLOOKUP(C626,[1]Planilha1!$C:$AM,36,0)</f>
        <v>QUEIMADO</v>
      </c>
      <c r="AM626" s="1" t="str">
        <f>VLOOKUP(C626,[1]Planilha1!$C:$AM,37,0)</f>
        <v>NÃO</v>
      </c>
      <c r="AN626" s="1" t="e">
        <f>_xlfn.XLOOKUP(B626,'Exportar Planilha'!B:B,'Exportar Planilha'!E:E)</f>
        <v>#VALUE!</v>
      </c>
    </row>
    <row r="627" spans="1:40" hidden="1">
      <c r="A627" s="1" t="s">
        <v>7714</v>
      </c>
      <c r="B627" s="1" t="s">
        <v>7715</v>
      </c>
      <c r="C627" s="1">
        <v>412600160</v>
      </c>
      <c r="D627" s="1">
        <v>8812</v>
      </c>
      <c r="E627" s="1" t="s">
        <v>17070</v>
      </c>
      <c r="F627" s="1" t="s">
        <v>32</v>
      </c>
      <c r="G627" s="1" t="s">
        <v>34</v>
      </c>
      <c r="J627" s="1" t="s">
        <v>35</v>
      </c>
      <c r="K627" s="1">
        <v>1305998</v>
      </c>
      <c r="L627" s="1">
        <v>2026</v>
      </c>
      <c r="M627" s="1" t="s">
        <v>17071</v>
      </c>
      <c r="N627" s="1" t="s">
        <v>13191</v>
      </c>
      <c r="O627" s="1" t="s">
        <v>50</v>
      </c>
      <c r="P627" s="1">
        <v>5700985021</v>
      </c>
      <c r="Q627" s="8" t="s">
        <v>50</v>
      </c>
      <c r="R627" s="8"/>
      <c r="S627" s="1">
        <v>827154</v>
      </c>
      <c r="T627" s="1">
        <v>8654098</v>
      </c>
      <c r="U627" s="1" t="s">
        <v>17677</v>
      </c>
      <c r="V627" s="1" t="s">
        <v>38</v>
      </c>
      <c r="W627" s="1" t="s">
        <v>39</v>
      </c>
      <c r="X627" s="9">
        <v>46052.529293981483</v>
      </c>
      <c r="Y627" s="9">
        <v>46053.813194444447</v>
      </c>
      <c r="Z627" s="9">
        <v>46055.529293981483</v>
      </c>
      <c r="AA627" s="1" t="s">
        <v>40</v>
      </c>
      <c r="AB627" s="1" t="s">
        <v>52</v>
      </c>
      <c r="AC627" s="1" t="s">
        <v>72</v>
      </c>
      <c r="AD627" s="1" t="s">
        <v>43</v>
      </c>
      <c r="AE627" s="1" t="s">
        <v>44</v>
      </c>
      <c r="AF627" s="1" t="s">
        <v>7718</v>
      </c>
      <c r="AG627" s="1">
        <v>15</v>
      </c>
      <c r="AH627" s="1">
        <v>15</v>
      </c>
      <c r="AI627" s="1" t="s">
        <v>65</v>
      </c>
      <c r="AJ627" s="9">
        <v>46224.797569444447</v>
      </c>
      <c r="AN627" s="1">
        <f>_xlfn.XLOOKUP(B627,'Exportar Planilha'!B:B,'Exportar Planilha'!E:E)</f>
        <v>0</v>
      </c>
    </row>
    <row r="628" spans="1:40" hidden="1">
      <c r="A628" s="1" t="s">
        <v>4480</v>
      </c>
      <c r="B628" s="1" t="s">
        <v>4481</v>
      </c>
      <c r="C628" s="1">
        <v>112600237</v>
      </c>
      <c r="D628" s="1">
        <v>8812</v>
      </c>
      <c r="E628" s="1" t="s">
        <v>17070</v>
      </c>
      <c r="F628" s="1" t="s">
        <v>32</v>
      </c>
      <c r="G628" s="1" t="s">
        <v>34</v>
      </c>
      <c r="H628" s="1" t="s">
        <v>32</v>
      </c>
      <c r="I628" s="1" t="s">
        <v>34</v>
      </c>
      <c r="J628" s="1" t="s">
        <v>35</v>
      </c>
      <c r="K628" s="1">
        <v>1306358</v>
      </c>
      <c r="L628" s="1">
        <v>2026</v>
      </c>
      <c r="M628" s="1" t="s">
        <v>17071</v>
      </c>
      <c r="N628" s="1" t="s">
        <v>9468</v>
      </c>
      <c r="O628" s="1" t="s">
        <v>92</v>
      </c>
      <c r="P628" s="1">
        <v>5700987070</v>
      </c>
      <c r="Q628" s="8" t="s">
        <v>92</v>
      </c>
      <c r="R628" s="8"/>
      <c r="S628" s="1">
        <v>852222</v>
      </c>
      <c r="T628" s="1">
        <v>8903010</v>
      </c>
      <c r="U628" s="1" t="s">
        <v>17678</v>
      </c>
      <c r="V628" s="1" t="s">
        <v>38</v>
      </c>
      <c r="W628" s="1" t="s">
        <v>39</v>
      </c>
      <c r="X628" s="9">
        <v>46055.762199074074</v>
      </c>
      <c r="Y628" s="9">
        <v>46025.743055555555</v>
      </c>
      <c r="Z628" s="9">
        <v>46058.762199074074</v>
      </c>
      <c r="AA628" s="1" t="s">
        <v>40</v>
      </c>
      <c r="AB628" s="1" t="s">
        <v>94</v>
      </c>
      <c r="AC628" s="1" t="s">
        <v>323</v>
      </c>
      <c r="AD628" s="1" t="s">
        <v>43</v>
      </c>
      <c r="AE628" s="1" t="s">
        <v>44</v>
      </c>
      <c r="AF628" s="1" t="s">
        <v>4484</v>
      </c>
      <c r="AG628" s="1">
        <v>15</v>
      </c>
      <c r="AH628" s="1">
        <v>15</v>
      </c>
      <c r="AI628" s="1" t="s">
        <v>589</v>
      </c>
      <c r="AJ628" s="9">
        <v>46224.797569444447</v>
      </c>
      <c r="AN628" s="1">
        <f>_xlfn.XLOOKUP(B628,'Exportar Planilha'!B:B,'Exportar Planilha'!E:E)</f>
        <v>0</v>
      </c>
    </row>
    <row r="629" spans="1:40" hidden="1">
      <c r="A629" s="1" t="s">
        <v>6316</v>
      </c>
      <c r="B629" s="1" t="s">
        <v>6317</v>
      </c>
      <c r="C629" s="1">
        <v>712600241</v>
      </c>
      <c r="D629" s="1">
        <v>8812</v>
      </c>
      <c r="E629" s="1" t="s">
        <v>17070</v>
      </c>
      <c r="F629" s="1" t="s">
        <v>32</v>
      </c>
      <c r="G629" s="1" t="s">
        <v>33</v>
      </c>
      <c r="H629" s="1" t="s">
        <v>32</v>
      </c>
      <c r="I629" s="1" t="s">
        <v>33</v>
      </c>
      <c r="J629" s="1" t="s">
        <v>35</v>
      </c>
      <c r="K629" s="1">
        <v>1320511</v>
      </c>
      <c r="L629" s="1">
        <v>2026</v>
      </c>
      <c r="M629" s="1" t="s">
        <v>17071</v>
      </c>
      <c r="N629" s="1" t="s">
        <v>12298</v>
      </c>
      <c r="O629" s="1" t="s">
        <v>380</v>
      </c>
      <c r="P629" s="1">
        <v>5700989009</v>
      </c>
      <c r="Q629" s="8" t="s">
        <v>380</v>
      </c>
      <c r="R629" s="8"/>
      <c r="S629" s="1">
        <v>798391</v>
      </c>
      <c r="T629" s="1">
        <v>9036693</v>
      </c>
      <c r="U629" s="1" t="s">
        <v>17679</v>
      </c>
      <c r="V629" s="1" t="s">
        <v>38</v>
      </c>
      <c r="W629" s="1" t="s">
        <v>39</v>
      </c>
      <c r="X629" s="9">
        <v>46099.528321759259</v>
      </c>
      <c r="Y629" s="9">
        <v>46099.875</v>
      </c>
      <c r="Z629" s="9">
        <v>46102.528321759259</v>
      </c>
      <c r="AA629" s="1" t="s">
        <v>40</v>
      </c>
      <c r="AB629" s="1" t="s">
        <v>382</v>
      </c>
      <c r="AC629" s="1" t="s">
        <v>362</v>
      </c>
      <c r="AD629" s="1" t="s">
        <v>43</v>
      </c>
      <c r="AE629" s="1" t="s">
        <v>44</v>
      </c>
      <c r="AF629" s="1" t="s">
        <v>6320</v>
      </c>
      <c r="AG629" s="1">
        <v>15</v>
      </c>
      <c r="AH629" s="1">
        <v>5</v>
      </c>
      <c r="AI629" s="1" t="s">
        <v>55</v>
      </c>
      <c r="AJ629" s="9">
        <v>46224.797569444447</v>
      </c>
      <c r="AN629" s="1">
        <f>_xlfn.XLOOKUP(B629,'Exportar Planilha'!B:B,'Exportar Planilha'!E:E)</f>
        <v>0</v>
      </c>
    </row>
    <row r="630" spans="1:40" hidden="1">
      <c r="A630" s="1" t="s">
        <v>8190</v>
      </c>
      <c r="B630" s="1" t="s">
        <v>8191</v>
      </c>
      <c r="C630" s="1">
        <v>712600381</v>
      </c>
      <c r="D630" s="1">
        <v>8812</v>
      </c>
      <c r="E630" s="1" t="s">
        <v>17070</v>
      </c>
      <c r="F630" s="1" t="s">
        <v>32</v>
      </c>
      <c r="G630" s="1" t="s">
        <v>172</v>
      </c>
      <c r="H630" s="1" t="s">
        <v>32</v>
      </c>
      <c r="I630" s="1" t="s">
        <v>172</v>
      </c>
      <c r="J630" s="1" t="s">
        <v>35</v>
      </c>
      <c r="K630" s="1">
        <v>1350721</v>
      </c>
      <c r="L630" s="1">
        <v>2026</v>
      </c>
      <c r="M630" s="1" t="s">
        <v>17071</v>
      </c>
      <c r="N630" s="1" t="s">
        <v>12298</v>
      </c>
      <c r="O630" s="1" t="s">
        <v>2760</v>
      </c>
      <c r="P630" s="1">
        <v>5700992015</v>
      </c>
      <c r="Q630" s="8" t="s">
        <v>2760</v>
      </c>
      <c r="R630" s="8"/>
      <c r="S630" s="1">
        <v>848525</v>
      </c>
      <c r="T630" s="1">
        <v>8982781</v>
      </c>
      <c r="U630" s="1" t="s">
        <v>17680</v>
      </c>
      <c r="V630" s="1" t="s">
        <v>38</v>
      </c>
      <c r="W630" s="1" t="s">
        <v>39</v>
      </c>
      <c r="X630" s="9">
        <v>46173.732777777775</v>
      </c>
      <c r="Y630" s="9">
        <v>46174.713888888888</v>
      </c>
      <c r="Z630" s="9">
        <v>46176.732777777775</v>
      </c>
      <c r="AA630" s="1" t="s">
        <v>40</v>
      </c>
      <c r="AB630" s="1" t="s">
        <v>2762</v>
      </c>
      <c r="AC630" s="1" t="s">
        <v>362</v>
      </c>
      <c r="AD630" s="1" t="s">
        <v>43</v>
      </c>
      <c r="AE630" s="1" t="s">
        <v>44</v>
      </c>
      <c r="AF630" s="1" t="s">
        <v>8194</v>
      </c>
      <c r="AG630" s="1">
        <v>15</v>
      </c>
      <c r="AH630" s="1">
        <v>5</v>
      </c>
      <c r="AI630" s="1" t="s">
        <v>55</v>
      </c>
      <c r="AJ630" s="9">
        <v>46224.797569444447</v>
      </c>
      <c r="AN630" s="1">
        <f>_xlfn.XLOOKUP(B630,'Exportar Planilha'!B:B,'Exportar Planilha'!E:E)</f>
        <v>0</v>
      </c>
    </row>
    <row r="631" spans="1:40" hidden="1">
      <c r="A631" s="1" t="s">
        <v>3684</v>
      </c>
      <c r="B631" s="1" t="s">
        <v>3685</v>
      </c>
      <c r="C631" s="1">
        <v>412600035</v>
      </c>
      <c r="D631" s="1">
        <v>8812</v>
      </c>
      <c r="E631" s="1" t="s">
        <v>17070</v>
      </c>
      <c r="F631" s="1" t="s">
        <v>32</v>
      </c>
      <c r="G631" s="1" t="s">
        <v>33</v>
      </c>
      <c r="J631" s="1" t="s">
        <v>35</v>
      </c>
      <c r="K631" s="1">
        <v>1280357</v>
      </c>
      <c r="L631" s="1">
        <v>2026</v>
      </c>
      <c r="M631" s="1" t="s">
        <v>17071</v>
      </c>
      <c r="N631" s="1" t="s">
        <v>13191</v>
      </c>
      <c r="O631" s="1" t="s">
        <v>50</v>
      </c>
      <c r="P631" s="1">
        <v>5700992148</v>
      </c>
      <c r="Q631" s="8" t="s">
        <v>50</v>
      </c>
      <c r="R631" s="8"/>
      <c r="S631" s="1">
        <v>838228</v>
      </c>
      <c r="T631" s="1">
        <v>8671057</v>
      </c>
      <c r="U631" s="1" t="s">
        <v>17681</v>
      </c>
      <c r="V631" s="1" t="s">
        <v>38</v>
      </c>
      <c r="W631" s="1" t="s">
        <v>39</v>
      </c>
      <c r="X631" s="9">
        <v>46028.760706018518</v>
      </c>
      <c r="Y631" s="9">
        <v>46029.75</v>
      </c>
      <c r="Z631" s="9">
        <v>46031.760706018518</v>
      </c>
      <c r="AA631" s="1" t="s">
        <v>40</v>
      </c>
      <c r="AB631" s="1" t="s">
        <v>156</v>
      </c>
      <c r="AC631" s="1" t="s">
        <v>534</v>
      </c>
      <c r="AD631" s="1" t="s">
        <v>43</v>
      </c>
      <c r="AE631" s="1" t="s">
        <v>44</v>
      </c>
      <c r="AF631" s="1" t="s">
        <v>3688</v>
      </c>
      <c r="AG631" s="1">
        <v>15</v>
      </c>
      <c r="AH631" s="1">
        <v>15</v>
      </c>
      <c r="AI631" s="1" t="s">
        <v>55</v>
      </c>
      <c r="AJ631" s="9">
        <v>46224.797569444447</v>
      </c>
      <c r="AN631" s="1">
        <f>_xlfn.XLOOKUP(B631,'Exportar Planilha'!B:B,'Exportar Planilha'!E:E)</f>
        <v>0</v>
      </c>
    </row>
    <row r="632" spans="1:40" hidden="1">
      <c r="A632" s="1" t="s">
        <v>8215</v>
      </c>
      <c r="B632" s="1" t="s">
        <v>8216</v>
      </c>
      <c r="C632" s="1">
        <v>612600462</v>
      </c>
      <c r="D632" s="1">
        <v>8812</v>
      </c>
      <c r="E632" s="1" t="s">
        <v>17070</v>
      </c>
      <c r="F632" s="1" t="s">
        <v>32</v>
      </c>
      <c r="G632" s="1" t="s">
        <v>33</v>
      </c>
      <c r="H632" s="1" t="s">
        <v>1429</v>
      </c>
      <c r="I632" s="1" t="s">
        <v>33</v>
      </c>
      <c r="J632" s="1" t="s">
        <v>35</v>
      </c>
      <c r="K632" s="1">
        <v>1337872</v>
      </c>
      <c r="L632" s="1">
        <v>2026</v>
      </c>
      <c r="M632" s="1" t="s">
        <v>17071</v>
      </c>
      <c r="N632" s="1" t="s">
        <v>11553</v>
      </c>
      <c r="O632" s="1" t="s">
        <v>36</v>
      </c>
      <c r="P632" s="1">
        <v>5701003040</v>
      </c>
      <c r="Q632" s="8" t="s">
        <v>36</v>
      </c>
      <c r="R632" s="8"/>
      <c r="S632" s="1">
        <v>754498</v>
      </c>
      <c r="T632" s="1">
        <v>9247110</v>
      </c>
      <c r="U632" s="1" t="s">
        <v>17682</v>
      </c>
      <c r="V632" s="1" t="s">
        <v>38</v>
      </c>
      <c r="W632" s="1" t="s">
        <v>39</v>
      </c>
      <c r="X632" s="9">
        <v>46139.462037037039</v>
      </c>
      <c r="Y632" s="9">
        <v>46140.634027777778</v>
      </c>
      <c r="Z632" s="9">
        <v>46142.462037037039</v>
      </c>
      <c r="AA632" s="1" t="s">
        <v>40</v>
      </c>
      <c r="AB632" s="1" t="s">
        <v>41</v>
      </c>
      <c r="AC632" s="1" t="s">
        <v>42</v>
      </c>
      <c r="AD632" s="1" t="s">
        <v>43</v>
      </c>
      <c r="AE632" s="1" t="s">
        <v>44</v>
      </c>
      <c r="AF632" s="1" t="s">
        <v>8219</v>
      </c>
      <c r="AG632" s="1">
        <v>15</v>
      </c>
      <c r="AH632" s="1">
        <v>5</v>
      </c>
      <c r="AI632" s="1" t="s">
        <v>46</v>
      </c>
      <c r="AJ632" s="9">
        <v>46224.797569444447</v>
      </c>
      <c r="AN632" s="1">
        <f>_xlfn.XLOOKUP(B632,'Exportar Planilha'!B:B,'Exportar Planilha'!E:E)</f>
        <v>0</v>
      </c>
    </row>
    <row r="633" spans="1:40" hidden="1">
      <c r="A633" s="1" t="s">
        <v>2821</v>
      </c>
      <c r="B633" s="1" t="s">
        <v>2822</v>
      </c>
      <c r="C633" s="1">
        <v>612600069</v>
      </c>
      <c r="D633" s="1">
        <v>8812</v>
      </c>
      <c r="E633" s="1" t="s">
        <v>17070</v>
      </c>
      <c r="F633" s="1" t="s">
        <v>32</v>
      </c>
      <c r="G633" s="1" t="s">
        <v>110</v>
      </c>
      <c r="H633" s="1" t="s">
        <v>32</v>
      </c>
      <c r="I633" s="1" t="s">
        <v>110</v>
      </c>
      <c r="J633" s="1" t="s">
        <v>35</v>
      </c>
      <c r="K633" s="1">
        <v>1288780</v>
      </c>
      <c r="L633" s="1">
        <v>2026</v>
      </c>
      <c r="M633" s="1" t="s">
        <v>17071</v>
      </c>
      <c r="N633" s="1" t="s">
        <v>11553</v>
      </c>
      <c r="O633" s="1" t="s">
        <v>2824</v>
      </c>
      <c r="P633" s="1">
        <v>5701003193</v>
      </c>
      <c r="Q633" s="8" t="s">
        <v>2824</v>
      </c>
      <c r="R633" s="8"/>
      <c r="S633" s="1">
        <v>995886</v>
      </c>
      <c r="T633" s="1">
        <v>9099062</v>
      </c>
      <c r="U633" s="1" t="s">
        <v>17683</v>
      </c>
      <c r="V633" s="1" t="s">
        <v>38</v>
      </c>
      <c r="W633" s="1" t="s">
        <v>39</v>
      </c>
      <c r="X633" s="9">
        <v>46040.502013888887</v>
      </c>
      <c r="Y633" s="9">
        <v>46041.732627314814</v>
      </c>
      <c r="Z633" s="9">
        <v>46043.502013888887</v>
      </c>
      <c r="AA633" s="1" t="s">
        <v>40</v>
      </c>
      <c r="AB633" s="1" t="s">
        <v>2826</v>
      </c>
      <c r="AC633" s="1" t="s">
        <v>104</v>
      </c>
      <c r="AD633" s="1" t="s">
        <v>43</v>
      </c>
      <c r="AE633" s="1" t="s">
        <v>44</v>
      </c>
      <c r="AF633" s="1" t="s">
        <v>2827</v>
      </c>
      <c r="AG633" s="1">
        <v>15</v>
      </c>
      <c r="AH633" s="1">
        <v>5</v>
      </c>
      <c r="AI633" s="1" t="s">
        <v>1039</v>
      </c>
      <c r="AJ633" s="9">
        <v>46224.797569444447</v>
      </c>
      <c r="AN633" s="1">
        <f>_xlfn.XLOOKUP(B633,'Exportar Planilha'!B:B,'Exportar Planilha'!E:E)</f>
        <v>0</v>
      </c>
    </row>
    <row r="634" spans="1:40" hidden="1">
      <c r="A634" s="1" t="s">
        <v>228</v>
      </c>
      <c r="B634" s="1" t="s">
        <v>229</v>
      </c>
      <c r="C634" s="1">
        <v>312600152</v>
      </c>
      <c r="D634" s="1">
        <v>8812</v>
      </c>
      <c r="E634" s="1" t="s">
        <v>17070</v>
      </c>
      <c r="F634" s="1" t="s">
        <v>32</v>
      </c>
      <c r="G634" s="1" t="s">
        <v>33</v>
      </c>
      <c r="H634" s="1" t="s">
        <v>32</v>
      </c>
      <c r="I634" s="1" t="s">
        <v>33</v>
      </c>
      <c r="J634" s="1" t="s">
        <v>35</v>
      </c>
      <c r="K634" s="1">
        <v>1313434</v>
      </c>
      <c r="L634" s="1">
        <v>2026</v>
      </c>
      <c r="M634" s="1" t="s">
        <v>17071</v>
      </c>
      <c r="N634" s="1" t="s">
        <v>10852</v>
      </c>
      <c r="O634" s="1" t="s">
        <v>211</v>
      </c>
      <c r="P634" s="1">
        <v>5701005096</v>
      </c>
      <c r="Q634" s="8" t="s">
        <v>211</v>
      </c>
      <c r="R634" s="8"/>
      <c r="S634" s="1">
        <v>864599</v>
      </c>
      <c r="T634" s="1">
        <v>8749769</v>
      </c>
      <c r="U634" s="1" t="s">
        <v>17684</v>
      </c>
      <c r="V634" s="1" t="s">
        <v>38</v>
      </c>
      <c r="W634" s="1" t="s">
        <v>39</v>
      </c>
      <c r="X634" s="9">
        <v>46067.499108796299</v>
      </c>
      <c r="Y634" s="9">
        <v>46067.798611111109</v>
      </c>
      <c r="Z634" s="9">
        <v>46070.499108796299</v>
      </c>
      <c r="AA634" s="1" t="s">
        <v>232</v>
      </c>
      <c r="AB634" s="1" t="s">
        <v>233</v>
      </c>
      <c r="AC634" s="1" t="s">
        <v>234</v>
      </c>
      <c r="AD634" s="1" t="s">
        <v>43</v>
      </c>
      <c r="AE634" s="1" t="s">
        <v>44</v>
      </c>
      <c r="AF634" s="1" t="s">
        <v>235</v>
      </c>
      <c r="AG634" s="1">
        <v>15</v>
      </c>
      <c r="AH634" s="1">
        <v>5</v>
      </c>
      <c r="AI634" s="1" t="s">
        <v>159</v>
      </c>
      <c r="AJ634" s="9">
        <v>46224.797569444447</v>
      </c>
      <c r="AN634" s="1">
        <f>_xlfn.XLOOKUP(B634,'Exportar Planilha'!B:B,'Exportar Planilha'!E:E)</f>
        <v>0</v>
      </c>
    </row>
    <row r="635" spans="1:40" hidden="1">
      <c r="A635" s="1" t="s">
        <v>3562</v>
      </c>
      <c r="B635" s="1" t="s">
        <v>3563</v>
      </c>
      <c r="C635" s="1">
        <v>212600341</v>
      </c>
      <c r="D635" s="1">
        <v>8812</v>
      </c>
      <c r="E635" s="1" t="s">
        <v>17070</v>
      </c>
      <c r="F635" s="1" t="s">
        <v>32</v>
      </c>
      <c r="G635" s="1" t="s">
        <v>33</v>
      </c>
      <c r="H635" s="1" t="s">
        <v>32</v>
      </c>
      <c r="I635" s="1" t="s">
        <v>33</v>
      </c>
      <c r="J635" s="1" t="s">
        <v>35</v>
      </c>
      <c r="K635" s="1">
        <v>1322342</v>
      </c>
      <c r="L635" s="1">
        <v>2026</v>
      </c>
      <c r="M635" s="1" t="s">
        <v>17071</v>
      </c>
      <c r="N635" s="1" t="s">
        <v>10032</v>
      </c>
      <c r="O635" s="1" t="s">
        <v>3565</v>
      </c>
      <c r="P635" s="1">
        <v>5701007008</v>
      </c>
      <c r="Q635" s="8" t="s">
        <v>3565</v>
      </c>
      <c r="R635" s="8"/>
      <c r="S635" s="1">
        <v>763619</v>
      </c>
      <c r="T635" s="1">
        <v>8945328</v>
      </c>
      <c r="U635" s="1" t="s">
        <v>17685</v>
      </c>
      <c r="V635" s="1" t="s">
        <v>38</v>
      </c>
      <c r="W635" s="1" t="s">
        <v>39</v>
      </c>
      <c r="X635" s="9">
        <v>46100.449467592596</v>
      </c>
      <c r="Y635" s="9">
        <v>46100.738888888889</v>
      </c>
      <c r="Z635" s="9">
        <v>46103.449467592596</v>
      </c>
      <c r="AA635" s="1" t="s">
        <v>40</v>
      </c>
      <c r="AB635" s="1" t="s">
        <v>2719</v>
      </c>
      <c r="AC635" s="1" t="s">
        <v>167</v>
      </c>
      <c r="AD635" s="1" t="s">
        <v>43</v>
      </c>
      <c r="AE635" s="1" t="s">
        <v>44</v>
      </c>
      <c r="AF635" s="1" t="s">
        <v>3567</v>
      </c>
      <c r="AG635" s="1">
        <v>15</v>
      </c>
      <c r="AH635" s="1">
        <v>15</v>
      </c>
      <c r="AI635" s="1" t="s">
        <v>55</v>
      </c>
      <c r="AJ635" s="9">
        <v>46224.797569444447</v>
      </c>
      <c r="AN635" s="1">
        <f>_xlfn.XLOOKUP(B635,'Exportar Planilha'!B:B,'Exportar Planilha'!E:E)</f>
        <v>0</v>
      </c>
    </row>
    <row r="636" spans="1:40" hidden="1">
      <c r="A636" s="1" t="s">
        <v>6011</v>
      </c>
      <c r="B636" s="1" t="s">
        <v>6012</v>
      </c>
      <c r="C636" s="1">
        <v>512600102</v>
      </c>
      <c r="D636" s="1">
        <v>8812</v>
      </c>
      <c r="E636" s="1" t="s">
        <v>17070</v>
      </c>
      <c r="H636" s="1" t="s">
        <v>32</v>
      </c>
      <c r="I636" s="1" t="s">
        <v>33</v>
      </c>
      <c r="J636" s="1" t="s">
        <v>35</v>
      </c>
      <c r="K636" s="1">
        <v>1314549</v>
      </c>
      <c r="L636" s="1">
        <v>2026</v>
      </c>
      <c r="M636" s="1" t="s">
        <v>17071</v>
      </c>
      <c r="N636" s="1" t="s">
        <v>12832</v>
      </c>
      <c r="O636" s="1" t="s">
        <v>666</v>
      </c>
      <c r="P636" s="1">
        <v>5701013028</v>
      </c>
      <c r="Q636" s="8" t="s">
        <v>666</v>
      </c>
      <c r="R636" s="8"/>
      <c r="S636" s="1">
        <v>865223</v>
      </c>
      <c r="T636" s="1">
        <v>8725303</v>
      </c>
      <c r="U636" s="1" t="s">
        <v>17686</v>
      </c>
      <c r="V636" s="1" t="s">
        <v>38</v>
      </c>
      <c r="W636" s="1" t="s">
        <v>39</v>
      </c>
      <c r="X636" s="9">
        <v>46075.442013888889</v>
      </c>
      <c r="Y636" s="9">
        <v>46077.763726851852</v>
      </c>
      <c r="Z636" s="9">
        <v>46078.442013888889</v>
      </c>
      <c r="AA636" s="1" t="s">
        <v>40</v>
      </c>
      <c r="AB636" s="1" t="s">
        <v>668</v>
      </c>
      <c r="AC636" s="1" t="s">
        <v>1463</v>
      </c>
      <c r="AD636" s="1" t="s">
        <v>43</v>
      </c>
      <c r="AE636" s="1" t="s">
        <v>44</v>
      </c>
      <c r="AF636" s="1" t="s">
        <v>6015</v>
      </c>
      <c r="AG636" s="1">
        <v>15</v>
      </c>
      <c r="AH636" s="1">
        <v>15</v>
      </c>
      <c r="AI636" s="1" t="s">
        <v>55</v>
      </c>
      <c r="AJ636" s="9">
        <v>46224.797569444447</v>
      </c>
      <c r="AN636" s="1">
        <f>_xlfn.XLOOKUP(B636,'Exportar Planilha'!B:B,'Exportar Planilha'!E:E)</f>
        <v>0</v>
      </c>
    </row>
    <row r="637" spans="1:40" hidden="1">
      <c r="A637" s="1" t="s">
        <v>6855</v>
      </c>
      <c r="B637" s="1" t="s">
        <v>6856</v>
      </c>
      <c r="C637" s="1">
        <v>612600267</v>
      </c>
      <c r="D637" s="1">
        <v>8812</v>
      </c>
      <c r="E637" s="1" t="s">
        <v>17070</v>
      </c>
      <c r="F637" s="1" t="s">
        <v>32</v>
      </c>
      <c r="G637" s="1" t="s">
        <v>172</v>
      </c>
      <c r="H637" s="1" t="s">
        <v>32</v>
      </c>
      <c r="I637" s="1" t="s">
        <v>33</v>
      </c>
      <c r="J637" s="1" t="s">
        <v>35</v>
      </c>
      <c r="K637" s="1">
        <v>1318067</v>
      </c>
      <c r="L637" s="1">
        <v>2026</v>
      </c>
      <c r="M637" s="1" t="s">
        <v>17071</v>
      </c>
      <c r="N637" s="1" t="s">
        <v>11553</v>
      </c>
      <c r="O637" s="1" t="s">
        <v>139</v>
      </c>
      <c r="P637" s="1">
        <v>5701016060</v>
      </c>
      <c r="Q637" s="8" t="s">
        <v>139</v>
      </c>
      <c r="R637" s="8"/>
      <c r="S637" s="1">
        <v>783347</v>
      </c>
      <c r="T637" s="1">
        <v>9168940</v>
      </c>
      <c r="U637" s="1" t="s">
        <v>17687</v>
      </c>
      <c r="V637" s="1" t="s">
        <v>38</v>
      </c>
      <c r="W637" s="1" t="s">
        <v>39</v>
      </c>
      <c r="X637" s="9">
        <v>46087.732418981483</v>
      </c>
      <c r="Y637" s="9">
        <v>46088.604166666664</v>
      </c>
      <c r="Z637" s="9">
        <v>46090.732418981483</v>
      </c>
      <c r="AA637" s="1" t="s">
        <v>40</v>
      </c>
      <c r="AB637" s="1" t="s">
        <v>141</v>
      </c>
      <c r="AC637" s="1" t="s">
        <v>63</v>
      </c>
      <c r="AD637" s="1" t="s">
        <v>43</v>
      </c>
      <c r="AE637" s="1" t="s">
        <v>44</v>
      </c>
      <c r="AF637" s="1" t="s">
        <v>6859</v>
      </c>
      <c r="AG637" s="1">
        <v>15</v>
      </c>
      <c r="AH637" s="1">
        <v>5</v>
      </c>
      <c r="AI637" s="1" t="s">
        <v>6860</v>
      </c>
      <c r="AJ637" s="9">
        <v>46224.797569444447</v>
      </c>
      <c r="AN637" s="1">
        <f>_xlfn.XLOOKUP(B637,'Exportar Planilha'!B:B,'Exportar Planilha'!E:E)</f>
        <v>0</v>
      </c>
    </row>
    <row r="638" spans="1:40">
      <c r="A638" s="1" t="s">
        <v>4792</v>
      </c>
      <c r="B638" s="1" t="s">
        <v>4793</v>
      </c>
      <c r="C638" s="1">
        <v>212600211</v>
      </c>
      <c r="D638" s="1">
        <v>8385</v>
      </c>
      <c r="E638" s="1" t="s">
        <v>17100</v>
      </c>
      <c r="F638" s="1" t="s">
        <v>32</v>
      </c>
      <c r="G638" s="1" t="s">
        <v>33</v>
      </c>
      <c r="H638" s="1" t="s">
        <v>32</v>
      </c>
      <c r="I638" s="1" t="s">
        <v>33</v>
      </c>
      <c r="J638" s="1" t="s">
        <v>35</v>
      </c>
      <c r="K638" s="1">
        <v>1312912</v>
      </c>
      <c r="L638" s="1">
        <v>2026</v>
      </c>
      <c r="M638" s="1" t="s">
        <v>17071</v>
      </c>
      <c r="N638" s="1" t="s">
        <v>10032</v>
      </c>
      <c r="O638" s="1" t="s">
        <v>389</v>
      </c>
      <c r="P638" s="1">
        <v>5701302085</v>
      </c>
      <c r="Q638" s="8" t="e">
        <v>#N/A</v>
      </c>
      <c r="R638" s="8"/>
      <c r="S638" s="1">
        <v>710821</v>
      </c>
      <c r="T638" s="1">
        <v>8884782</v>
      </c>
      <c r="U638" s="1" t="s">
        <v>17688</v>
      </c>
      <c r="V638" s="1" t="s">
        <v>38</v>
      </c>
      <c r="W638" s="1" t="s">
        <v>39</v>
      </c>
      <c r="X638" s="9">
        <v>46067.765081018515</v>
      </c>
      <c r="Y638" s="9">
        <v>46069.73541666667</v>
      </c>
      <c r="Z638" s="9">
        <v>46070.765081018515</v>
      </c>
      <c r="AA638" s="1" t="s">
        <v>40</v>
      </c>
      <c r="AB638" s="1" t="s">
        <v>473</v>
      </c>
      <c r="AC638" s="1" t="s">
        <v>198</v>
      </c>
      <c r="AD638" s="1" t="s">
        <v>43</v>
      </c>
      <c r="AE638" s="1" t="s">
        <v>199</v>
      </c>
      <c r="AF638" s="1" t="s">
        <v>4796</v>
      </c>
      <c r="AG638" s="1">
        <v>15</v>
      </c>
      <c r="AH638" s="1">
        <v>5</v>
      </c>
      <c r="AJ638" s="9">
        <v>5</v>
      </c>
      <c r="AK638" s="1" t="str">
        <f>VLOOKUP(C638,[1]Planilha1!$C:$AK,35,0)</f>
        <v>ÑOK</v>
      </c>
      <c r="AL638" s="1" t="str">
        <f>VLOOKUP(C638,[1]Planilha1!$C:$AM,36,0)</f>
        <v>QUEIMADO</v>
      </c>
      <c r="AM638" s="1" t="str">
        <f>VLOOKUP(C638,[1]Planilha1!$C:$AM,37,0)</f>
        <v>NÃO</v>
      </c>
      <c r="AN638" s="1" t="str">
        <f>_xlfn.XLOOKUP(B638,'Exportar Planilha'!B:B,'Exportar Planilha'!E:E)</f>
        <v>Tem a palavra queimado E TRAFO</v>
      </c>
    </row>
    <row r="639" spans="1:40" hidden="1">
      <c r="A639" s="1" t="s">
        <v>5620</v>
      </c>
      <c r="B639" s="1" t="s">
        <v>5621</v>
      </c>
      <c r="C639" s="1">
        <v>112600259</v>
      </c>
      <c r="D639" s="1">
        <v>8812</v>
      </c>
      <c r="E639" s="1" t="s">
        <v>17070</v>
      </c>
      <c r="F639" s="1" t="s">
        <v>32</v>
      </c>
      <c r="G639" s="1" t="s">
        <v>34</v>
      </c>
      <c r="H639" s="1" t="s">
        <v>32</v>
      </c>
      <c r="I639" s="1" t="s">
        <v>34</v>
      </c>
      <c r="J639" s="1" t="s">
        <v>35</v>
      </c>
      <c r="K639" s="1">
        <v>1306935</v>
      </c>
      <c r="L639" s="1">
        <v>2026</v>
      </c>
      <c r="M639" s="1" t="s">
        <v>17071</v>
      </c>
      <c r="N639" s="1" t="s">
        <v>9468</v>
      </c>
      <c r="O639" s="1" t="s">
        <v>92</v>
      </c>
      <c r="P639" s="1">
        <v>5701020070</v>
      </c>
      <c r="Q639" s="8" t="s">
        <v>92</v>
      </c>
      <c r="R639" s="8"/>
      <c r="S639" s="1">
        <v>861706</v>
      </c>
      <c r="T639" s="1">
        <v>8934503</v>
      </c>
      <c r="U639" s="1" t="s">
        <v>17689</v>
      </c>
      <c r="V639" s="1" t="s">
        <v>38</v>
      </c>
      <c r="W639" s="1" t="s">
        <v>39</v>
      </c>
      <c r="X639" s="9">
        <v>46057.757349537038</v>
      </c>
      <c r="Y639" s="9">
        <v>46054.5</v>
      </c>
      <c r="Z639" s="9">
        <v>46060.757349537038</v>
      </c>
      <c r="AA639" s="1" t="s">
        <v>40</v>
      </c>
      <c r="AB639" s="1" t="s">
        <v>94</v>
      </c>
      <c r="AC639" s="1" t="s">
        <v>323</v>
      </c>
      <c r="AD639" s="1" t="s">
        <v>43</v>
      </c>
      <c r="AE639" s="1" t="s">
        <v>44</v>
      </c>
      <c r="AF639" s="1" t="s">
        <v>5624</v>
      </c>
      <c r="AG639" s="1">
        <v>25</v>
      </c>
      <c r="AH639" s="1">
        <v>15</v>
      </c>
      <c r="AI639" s="1" t="s">
        <v>589</v>
      </c>
      <c r="AJ639" s="9">
        <v>46224.797569444447</v>
      </c>
      <c r="AN639" s="1">
        <f>_xlfn.XLOOKUP(B639,'Exportar Planilha'!B:B,'Exportar Planilha'!E:E)</f>
        <v>0</v>
      </c>
    </row>
    <row r="640" spans="1:40" hidden="1">
      <c r="A640" s="1" t="s">
        <v>6912</v>
      </c>
      <c r="B640" s="1" t="s">
        <v>6913</v>
      </c>
      <c r="C640" s="1">
        <v>312600015</v>
      </c>
      <c r="D640" s="1">
        <v>8812</v>
      </c>
      <c r="E640" s="1" t="s">
        <v>17070</v>
      </c>
      <c r="F640" s="1" t="s">
        <v>32</v>
      </c>
      <c r="G640" s="1" t="s">
        <v>33</v>
      </c>
      <c r="J640" s="1" t="s">
        <v>35</v>
      </c>
      <c r="K640" s="1">
        <v>1279117</v>
      </c>
      <c r="L640" s="1">
        <v>2026</v>
      </c>
      <c r="M640" s="1" t="s">
        <v>17071</v>
      </c>
      <c r="N640" s="1" t="s">
        <v>10852</v>
      </c>
      <c r="O640" s="1" t="s">
        <v>211</v>
      </c>
      <c r="P640" s="1">
        <v>5701034026</v>
      </c>
      <c r="Q640" s="8" t="s">
        <v>211</v>
      </c>
      <c r="R640" s="8"/>
      <c r="S640" s="1">
        <v>868624</v>
      </c>
      <c r="T640" s="1">
        <v>8821274</v>
      </c>
      <c r="U640" s="1" t="s">
        <v>17690</v>
      </c>
      <c r="V640" s="1" t="s">
        <v>38</v>
      </c>
      <c r="W640" s="1" t="s">
        <v>39</v>
      </c>
      <c r="X640" s="9">
        <v>46023.183796296296</v>
      </c>
      <c r="Y640" s="9">
        <v>46027.75</v>
      </c>
      <c r="Z640" s="9">
        <v>46026.183796296296</v>
      </c>
      <c r="AA640" s="1" t="s">
        <v>40</v>
      </c>
      <c r="AB640" s="1" t="s">
        <v>213</v>
      </c>
      <c r="AC640" s="1" t="s">
        <v>1627</v>
      </c>
      <c r="AD640" s="1" t="s">
        <v>43</v>
      </c>
      <c r="AE640" s="1" t="s">
        <v>44</v>
      </c>
      <c r="AF640" s="1" t="s">
        <v>6915</v>
      </c>
      <c r="AG640" s="1">
        <v>25</v>
      </c>
      <c r="AH640" s="1">
        <v>5</v>
      </c>
      <c r="AI640" s="1" t="s">
        <v>4375</v>
      </c>
      <c r="AJ640" s="9">
        <v>46224.797569444447</v>
      </c>
      <c r="AN640" s="1">
        <f>_xlfn.XLOOKUP(B640,'Exportar Planilha'!B:B,'Exportar Planilha'!E:E)</f>
        <v>0</v>
      </c>
    </row>
    <row r="641" spans="1:40" hidden="1">
      <c r="A641" s="1" t="s">
        <v>4229</v>
      </c>
      <c r="B641" s="1" t="s">
        <v>4230</v>
      </c>
      <c r="C641" s="1">
        <v>412600057</v>
      </c>
      <c r="D641" s="1">
        <v>8812</v>
      </c>
      <c r="E641" s="1" t="s">
        <v>17070</v>
      </c>
      <c r="F641" s="1" t="s">
        <v>32</v>
      </c>
      <c r="G641" s="1" t="s">
        <v>33</v>
      </c>
      <c r="H641" s="1" t="s">
        <v>32</v>
      </c>
      <c r="I641" s="1" t="s">
        <v>172</v>
      </c>
      <c r="J641" s="1" t="s">
        <v>35</v>
      </c>
      <c r="K641" s="1">
        <v>1280931</v>
      </c>
      <c r="L641" s="1">
        <v>2026</v>
      </c>
      <c r="M641" s="1" t="s">
        <v>17071</v>
      </c>
      <c r="N641" s="1" t="s">
        <v>13191</v>
      </c>
      <c r="O641" s="1" t="s">
        <v>4232</v>
      </c>
      <c r="P641" s="1">
        <v>5701039032</v>
      </c>
      <c r="Q641" s="8" t="s">
        <v>4232</v>
      </c>
      <c r="R641" s="8"/>
      <c r="S641" s="1">
        <v>628401</v>
      </c>
      <c r="T641" s="1">
        <v>8566069</v>
      </c>
      <c r="U641" s="1" t="s">
        <v>17691</v>
      </c>
      <c r="V641" s="1" t="s">
        <v>38</v>
      </c>
      <c r="W641" s="1" t="s">
        <v>39</v>
      </c>
      <c r="X641" s="9">
        <v>46023.710960648146</v>
      </c>
      <c r="Y641" s="9">
        <v>46024.797222222223</v>
      </c>
      <c r="Z641" s="9">
        <v>46026.710960648146</v>
      </c>
      <c r="AA641" s="1" t="s">
        <v>40</v>
      </c>
      <c r="AB641" s="1" t="s">
        <v>124</v>
      </c>
      <c r="AC641" s="1" t="s">
        <v>214</v>
      </c>
      <c r="AD641" s="1" t="s">
        <v>43</v>
      </c>
      <c r="AE641" s="1" t="s">
        <v>44</v>
      </c>
      <c r="AF641" s="1" t="s">
        <v>4234</v>
      </c>
      <c r="AG641" s="1">
        <v>25</v>
      </c>
      <c r="AH641" s="1">
        <v>10</v>
      </c>
      <c r="AI641" s="1" t="s">
        <v>159</v>
      </c>
      <c r="AJ641" s="9">
        <v>46224.797569444447</v>
      </c>
      <c r="AN641" s="1">
        <f>_xlfn.XLOOKUP(B641,'Exportar Planilha'!B:B,'Exportar Planilha'!E:E)</f>
        <v>0</v>
      </c>
    </row>
    <row r="642" spans="1:40" hidden="1">
      <c r="A642" s="1" t="s">
        <v>8112</v>
      </c>
      <c r="B642" s="1" t="s">
        <v>8113</v>
      </c>
      <c r="C642" s="1">
        <v>412600254</v>
      </c>
      <c r="D642" s="1">
        <v>8385</v>
      </c>
      <c r="E642" s="1" t="s">
        <v>17070</v>
      </c>
      <c r="F642" s="1" t="s">
        <v>32</v>
      </c>
      <c r="G642" s="1" t="s">
        <v>33</v>
      </c>
      <c r="H642" s="1" t="s">
        <v>32</v>
      </c>
      <c r="I642" s="1" t="s">
        <v>33</v>
      </c>
      <c r="J642" s="1" t="s">
        <v>35</v>
      </c>
      <c r="K642" s="1">
        <v>1315230</v>
      </c>
      <c r="L642" s="1">
        <v>2026</v>
      </c>
      <c r="M642" s="1" t="s">
        <v>17071</v>
      </c>
      <c r="N642" s="1" t="s">
        <v>13191</v>
      </c>
      <c r="O642" s="1" t="s">
        <v>50</v>
      </c>
      <c r="P642" s="1">
        <v>5701042094</v>
      </c>
      <c r="Q642" s="8" t="s">
        <v>50</v>
      </c>
      <c r="R642" s="8"/>
      <c r="S642" s="1">
        <v>774437</v>
      </c>
      <c r="T642" s="1">
        <v>8738692</v>
      </c>
      <c r="U642" s="1" t="s">
        <v>17692</v>
      </c>
      <c r="V642" s="1" t="s">
        <v>38</v>
      </c>
      <c r="W642" s="1" t="s">
        <v>39</v>
      </c>
      <c r="X642" s="9">
        <v>46078.780636574076</v>
      </c>
      <c r="Y642" s="9">
        <v>46079.925868055558</v>
      </c>
      <c r="Z642" s="9">
        <v>46081.780636574076</v>
      </c>
      <c r="AA642" s="1" t="s">
        <v>40</v>
      </c>
      <c r="AB642" s="1" t="s">
        <v>71</v>
      </c>
      <c r="AC642" s="1" t="s">
        <v>53</v>
      </c>
      <c r="AD642" s="1" t="s">
        <v>43</v>
      </c>
      <c r="AE642" s="1" t="s">
        <v>44</v>
      </c>
      <c r="AF642" s="1" t="s">
        <v>8116</v>
      </c>
      <c r="AG642" s="1">
        <v>15</v>
      </c>
      <c r="AH642" s="1">
        <v>5</v>
      </c>
      <c r="AI642" s="1" t="s">
        <v>55</v>
      </c>
      <c r="AJ642" s="9">
        <v>46224.797569444447</v>
      </c>
      <c r="AN642" s="1">
        <f>_xlfn.XLOOKUP(B642,'Exportar Planilha'!B:B,'Exportar Planilha'!E:E)</f>
        <v>0</v>
      </c>
    </row>
    <row r="643" spans="1:40" hidden="1">
      <c r="A643" s="1" t="s">
        <v>3765</v>
      </c>
      <c r="B643" s="1" t="s">
        <v>3766</v>
      </c>
      <c r="C643" s="1">
        <v>212600260</v>
      </c>
      <c r="D643" s="1">
        <v>8812</v>
      </c>
      <c r="E643" s="1" t="s">
        <v>17070</v>
      </c>
      <c r="F643" s="1" t="s">
        <v>32</v>
      </c>
      <c r="G643" s="1" t="s">
        <v>33</v>
      </c>
      <c r="H643" s="1" t="s">
        <v>32</v>
      </c>
      <c r="I643" s="1" t="s">
        <v>33</v>
      </c>
      <c r="J643" s="1" t="s">
        <v>35</v>
      </c>
      <c r="K643" s="1">
        <v>1315740</v>
      </c>
      <c r="L643" s="1">
        <v>2026</v>
      </c>
      <c r="M643" s="1" t="s">
        <v>17071</v>
      </c>
      <c r="N643" s="1" t="s">
        <v>10032</v>
      </c>
      <c r="O643" s="1" t="s">
        <v>773</v>
      </c>
      <c r="P643" s="1">
        <v>5701052008</v>
      </c>
      <c r="Q643" s="8" t="s">
        <v>773</v>
      </c>
      <c r="R643" s="8"/>
      <c r="S643" s="1">
        <v>748673</v>
      </c>
      <c r="T643" s="1">
        <v>8954250</v>
      </c>
      <c r="U643" s="1" t="s">
        <v>17693</v>
      </c>
      <c r="V643" s="1" t="s">
        <v>38</v>
      </c>
      <c r="W643" s="1" t="s">
        <v>39</v>
      </c>
      <c r="X643" s="9">
        <v>46078.501493055555</v>
      </c>
      <c r="Y643" s="9">
        <v>46079.701388888891</v>
      </c>
      <c r="Z643" s="9">
        <v>46081.501493055555</v>
      </c>
      <c r="AA643" s="1" t="s">
        <v>40</v>
      </c>
      <c r="AB643" s="1" t="s">
        <v>2719</v>
      </c>
      <c r="AC643" s="1" t="s">
        <v>690</v>
      </c>
      <c r="AD643" s="1" t="s">
        <v>43</v>
      </c>
      <c r="AE643" s="1" t="s">
        <v>44</v>
      </c>
      <c r="AF643" s="1" t="s">
        <v>3769</v>
      </c>
      <c r="AG643" s="1">
        <v>15</v>
      </c>
      <c r="AH643" s="1">
        <v>15</v>
      </c>
      <c r="AI643" s="1" t="s">
        <v>589</v>
      </c>
      <c r="AJ643" s="9">
        <v>46224.797569444447</v>
      </c>
      <c r="AN643" s="1">
        <f>_xlfn.XLOOKUP(B643,'Exportar Planilha'!B:B,'Exportar Planilha'!E:E)</f>
        <v>0</v>
      </c>
    </row>
    <row r="644" spans="1:40" hidden="1">
      <c r="A644" s="1" t="s">
        <v>3490</v>
      </c>
      <c r="B644" s="1" t="s">
        <v>3491</v>
      </c>
      <c r="C644" s="1">
        <v>212600262</v>
      </c>
      <c r="D644" s="1">
        <v>8812</v>
      </c>
      <c r="E644" s="1" t="s">
        <v>17070</v>
      </c>
      <c r="F644" s="1" t="s">
        <v>32</v>
      </c>
      <c r="G644" s="1" t="s">
        <v>33</v>
      </c>
      <c r="H644" s="1" t="s">
        <v>32</v>
      </c>
      <c r="I644" s="1" t="s">
        <v>33</v>
      </c>
      <c r="J644" s="1" t="s">
        <v>35</v>
      </c>
      <c r="K644" s="1">
        <v>1316339</v>
      </c>
      <c r="L644" s="1">
        <v>2026</v>
      </c>
      <c r="M644" s="1" t="s">
        <v>17071</v>
      </c>
      <c r="N644" s="1" t="s">
        <v>10032</v>
      </c>
      <c r="O644" s="1" t="s">
        <v>773</v>
      </c>
      <c r="P644" s="1">
        <v>5701054008</v>
      </c>
      <c r="Q644" s="8" t="s">
        <v>773</v>
      </c>
      <c r="R644" s="8"/>
      <c r="S644" s="1">
        <v>748712</v>
      </c>
      <c r="T644" s="1">
        <v>8953765</v>
      </c>
      <c r="U644" s="1" t="s">
        <v>17694</v>
      </c>
      <c r="V644" s="1" t="s">
        <v>38</v>
      </c>
      <c r="W644" s="1" t="s">
        <v>39</v>
      </c>
      <c r="X644" s="9">
        <v>46081.522638888891</v>
      </c>
      <c r="Y644" s="9">
        <v>46082.511805555558</v>
      </c>
      <c r="Z644" s="9">
        <v>46084.522638888891</v>
      </c>
      <c r="AA644" s="1" t="s">
        <v>40</v>
      </c>
      <c r="AB644" s="1" t="s">
        <v>2719</v>
      </c>
      <c r="AC644" s="1" t="s">
        <v>690</v>
      </c>
      <c r="AD644" s="1" t="s">
        <v>43</v>
      </c>
      <c r="AE644" s="1" t="s">
        <v>44</v>
      </c>
      <c r="AF644" s="1" t="s">
        <v>3494</v>
      </c>
      <c r="AG644" s="1">
        <v>15</v>
      </c>
      <c r="AH644" s="1">
        <v>15</v>
      </c>
      <c r="AI644" s="1" t="s">
        <v>589</v>
      </c>
      <c r="AJ644" s="9">
        <v>46224.797569444447</v>
      </c>
      <c r="AN644" s="1">
        <f>_xlfn.XLOOKUP(B644,'Exportar Planilha'!B:B,'Exportar Planilha'!E:E)</f>
        <v>0</v>
      </c>
    </row>
    <row r="645" spans="1:40" hidden="1">
      <c r="A645" s="1" t="s">
        <v>6814</v>
      </c>
      <c r="B645" s="1" t="s">
        <v>6815</v>
      </c>
      <c r="C645" s="1">
        <v>712600123</v>
      </c>
      <c r="D645" s="1">
        <v>8812</v>
      </c>
      <c r="E645" s="1" t="s">
        <v>17070</v>
      </c>
      <c r="F645" s="1" t="s">
        <v>32</v>
      </c>
      <c r="G645" s="1" t="s">
        <v>33</v>
      </c>
      <c r="H645" s="1" t="s">
        <v>32</v>
      </c>
      <c r="I645" s="1" t="s">
        <v>33</v>
      </c>
      <c r="J645" s="1" t="s">
        <v>35</v>
      </c>
      <c r="K645" s="1">
        <v>1306621</v>
      </c>
      <c r="L645" s="1">
        <v>2026</v>
      </c>
      <c r="M645" s="1" t="s">
        <v>17071</v>
      </c>
      <c r="N645" s="1" t="s">
        <v>12298</v>
      </c>
      <c r="O645" s="1" t="s">
        <v>1538</v>
      </c>
      <c r="P645" s="1">
        <v>5701056155</v>
      </c>
      <c r="Q645" s="8" t="s">
        <v>1538</v>
      </c>
      <c r="R645" s="8"/>
      <c r="S645" s="1">
        <v>814728</v>
      </c>
      <c r="T645" s="1">
        <v>9127248</v>
      </c>
      <c r="U645" s="1" t="s">
        <v>17695</v>
      </c>
      <c r="V645" s="1" t="s">
        <v>38</v>
      </c>
      <c r="W645" s="1" t="s">
        <v>39</v>
      </c>
      <c r="X645" s="9">
        <v>46055.795694444445</v>
      </c>
      <c r="Y645" s="9">
        <v>46057.823472222219</v>
      </c>
      <c r="Z645" s="9">
        <v>46058.795694444445</v>
      </c>
      <c r="AA645" s="1" t="s">
        <v>40</v>
      </c>
      <c r="AB645" s="1" t="s">
        <v>266</v>
      </c>
      <c r="AC645" s="1" t="s">
        <v>489</v>
      </c>
      <c r="AD645" s="1" t="s">
        <v>43</v>
      </c>
      <c r="AE645" s="1" t="s">
        <v>44</v>
      </c>
      <c r="AF645" s="1" t="s">
        <v>6818</v>
      </c>
      <c r="AI645" s="1" t="s">
        <v>1039</v>
      </c>
      <c r="AJ645" s="9">
        <v>46224.797569444447</v>
      </c>
      <c r="AN645" s="1">
        <f>_xlfn.XLOOKUP(B645,'Exportar Planilha'!B:B,'Exportar Planilha'!E:E)</f>
        <v>0</v>
      </c>
    </row>
    <row r="646" spans="1:40" hidden="1">
      <c r="A646" s="1" t="s">
        <v>4240</v>
      </c>
      <c r="B646" s="1" t="s">
        <v>4241</v>
      </c>
      <c r="C646" s="1">
        <v>212600400</v>
      </c>
      <c r="D646" s="1">
        <v>8812</v>
      </c>
      <c r="E646" s="1" t="s">
        <v>17070</v>
      </c>
      <c r="F646" s="1" t="s">
        <v>32</v>
      </c>
      <c r="G646" s="1" t="s">
        <v>33</v>
      </c>
      <c r="H646" s="1" t="s">
        <v>32</v>
      </c>
      <c r="I646" s="1" t="s">
        <v>33</v>
      </c>
      <c r="J646" s="1" t="s">
        <v>35</v>
      </c>
      <c r="K646" s="1">
        <v>1330471</v>
      </c>
      <c r="L646" s="1">
        <v>2026</v>
      </c>
      <c r="M646" s="1" t="s">
        <v>17071</v>
      </c>
      <c r="N646" s="1" t="s">
        <v>10032</v>
      </c>
      <c r="O646" s="1" t="s">
        <v>92</v>
      </c>
      <c r="P646" s="1">
        <v>5701060070</v>
      </c>
      <c r="Q646" s="8" t="s">
        <v>92</v>
      </c>
      <c r="R646" s="8"/>
      <c r="S646" s="1">
        <v>856542</v>
      </c>
      <c r="T646" s="1">
        <v>8923368</v>
      </c>
      <c r="U646" s="1" t="s">
        <v>17696</v>
      </c>
      <c r="V646" s="1" t="s">
        <v>38</v>
      </c>
      <c r="W646" s="1" t="s">
        <v>39</v>
      </c>
      <c r="X646" s="9">
        <v>46119.639340277776</v>
      </c>
      <c r="Y646" s="9">
        <v>46120.65625</v>
      </c>
      <c r="Z646" s="9">
        <v>46122.639340277776</v>
      </c>
      <c r="AA646" s="1" t="s">
        <v>40</v>
      </c>
      <c r="AB646" s="1" t="s">
        <v>94</v>
      </c>
      <c r="AC646" s="1" t="s">
        <v>690</v>
      </c>
      <c r="AD646" s="1" t="s">
        <v>43</v>
      </c>
      <c r="AE646" s="1" t="s">
        <v>44</v>
      </c>
      <c r="AF646" s="1" t="s">
        <v>4244</v>
      </c>
      <c r="AG646" s="1">
        <v>15</v>
      </c>
      <c r="AH646" s="1">
        <v>15</v>
      </c>
      <c r="AI646" s="1" t="s">
        <v>135</v>
      </c>
      <c r="AJ646" s="9">
        <v>46224.797569444447</v>
      </c>
      <c r="AN646" s="1">
        <f>_xlfn.XLOOKUP(B646,'Exportar Planilha'!B:B,'Exportar Planilha'!E:E)</f>
        <v>0</v>
      </c>
    </row>
    <row r="647" spans="1:40" hidden="1">
      <c r="A647" s="1" t="s">
        <v>5178</v>
      </c>
      <c r="B647" s="1" t="s">
        <v>5179</v>
      </c>
      <c r="C647" s="1">
        <v>612600473</v>
      </c>
      <c r="D647" s="1">
        <v>8812</v>
      </c>
      <c r="E647" s="1" t="s">
        <v>17070</v>
      </c>
      <c r="F647" s="1" t="s">
        <v>32</v>
      </c>
      <c r="G647" s="1" t="s">
        <v>33</v>
      </c>
      <c r="H647" s="1" t="s">
        <v>32</v>
      </c>
      <c r="I647" s="1" t="s">
        <v>33</v>
      </c>
      <c r="J647" s="1" t="s">
        <v>35</v>
      </c>
      <c r="K647" s="1">
        <v>1338146</v>
      </c>
      <c r="L647" s="1">
        <v>2026</v>
      </c>
      <c r="M647" s="1" t="s">
        <v>17071</v>
      </c>
      <c r="N647" s="1" t="s">
        <v>11553</v>
      </c>
      <c r="O647" s="1" t="s">
        <v>1926</v>
      </c>
      <c r="P647" s="1">
        <v>5701063077</v>
      </c>
      <c r="Q647" s="8" t="s">
        <v>1926</v>
      </c>
      <c r="R647" s="8"/>
      <c r="S647" s="1">
        <v>858483</v>
      </c>
      <c r="T647" s="1">
        <v>9081737</v>
      </c>
      <c r="U647" s="1" t="s">
        <v>17697</v>
      </c>
      <c r="V647" s="1" t="s">
        <v>38</v>
      </c>
      <c r="W647" s="1" t="s">
        <v>39</v>
      </c>
      <c r="X647" s="9">
        <v>46140.632581018515</v>
      </c>
      <c r="Y647" s="9">
        <v>46141.743055555555</v>
      </c>
      <c r="Z647" s="9">
        <v>46143.632581018515</v>
      </c>
      <c r="AA647" s="1" t="s">
        <v>40</v>
      </c>
      <c r="AB647" s="1" t="s">
        <v>1810</v>
      </c>
      <c r="AC647" s="1" t="s">
        <v>133</v>
      </c>
      <c r="AD647" s="1" t="s">
        <v>43</v>
      </c>
      <c r="AE647" s="1" t="s">
        <v>44</v>
      </c>
      <c r="AF647" s="1" t="s">
        <v>5182</v>
      </c>
      <c r="AG647" s="1">
        <v>15</v>
      </c>
      <c r="AH647" s="1">
        <v>5</v>
      </c>
      <c r="AI647" s="1" t="s">
        <v>135</v>
      </c>
      <c r="AJ647" s="9">
        <v>46224.797569444447</v>
      </c>
      <c r="AN647" s="1">
        <f>_xlfn.XLOOKUP(B647,'Exportar Planilha'!B:B,'Exportar Planilha'!E:E)</f>
        <v>0</v>
      </c>
    </row>
    <row r="648" spans="1:40" hidden="1">
      <c r="A648" s="1" t="s">
        <v>6902</v>
      </c>
      <c r="B648" s="1" t="s">
        <v>6903</v>
      </c>
      <c r="C648" s="1">
        <v>612600544</v>
      </c>
      <c r="D648" s="1">
        <v>8812</v>
      </c>
      <c r="E648" s="1" t="s">
        <v>17070</v>
      </c>
      <c r="F648" s="1" t="s">
        <v>32</v>
      </c>
      <c r="G648" s="1" t="s">
        <v>110</v>
      </c>
      <c r="H648" s="1" t="s">
        <v>32</v>
      </c>
      <c r="I648" s="1" t="s">
        <v>110</v>
      </c>
      <c r="J648" s="1" t="s">
        <v>35</v>
      </c>
      <c r="K648" s="1">
        <v>1346339</v>
      </c>
      <c r="L648" s="1">
        <v>2026</v>
      </c>
      <c r="M648" s="1" t="s">
        <v>17071</v>
      </c>
      <c r="N648" s="1" t="s">
        <v>11553</v>
      </c>
      <c r="O648" s="1" t="s">
        <v>2824</v>
      </c>
      <c r="P648" s="1">
        <v>5701064193</v>
      </c>
      <c r="Q648" s="8" t="s">
        <v>2824</v>
      </c>
      <c r="R648" s="8"/>
      <c r="S648" s="1">
        <v>953629</v>
      </c>
      <c r="T648" s="1">
        <v>9103318</v>
      </c>
      <c r="U648" s="1" t="s">
        <v>17698</v>
      </c>
      <c r="V648" s="1" t="s">
        <v>38</v>
      </c>
      <c r="W648" s="1" t="s">
        <v>39</v>
      </c>
      <c r="X648" s="9">
        <v>46160.783217592594</v>
      </c>
      <c r="Y648" s="9">
        <v>46161.708333333336</v>
      </c>
      <c r="Z648" s="9">
        <v>46163.783217592594</v>
      </c>
      <c r="AA648" s="1" t="s">
        <v>40</v>
      </c>
      <c r="AB648" s="1" t="s">
        <v>2826</v>
      </c>
      <c r="AC648" s="1" t="s">
        <v>295</v>
      </c>
      <c r="AD648" s="1" t="s">
        <v>43</v>
      </c>
      <c r="AE648" s="1" t="s">
        <v>44</v>
      </c>
      <c r="AF648" s="1" t="s">
        <v>6906</v>
      </c>
      <c r="AG648" s="1">
        <v>15</v>
      </c>
      <c r="AH648" s="1">
        <v>5</v>
      </c>
      <c r="AI648" s="1" t="s">
        <v>1039</v>
      </c>
      <c r="AJ648" s="9">
        <v>46224.797569444447</v>
      </c>
      <c r="AN648" s="1">
        <f>_xlfn.XLOOKUP(B648,'Exportar Planilha'!B:B,'Exportar Planilha'!E:E)</f>
        <v>0</v>
      </c>
    </row>
    <row r="649" spans="1:40">
      <c r="A649" s="1" t="s">
        <v>3035</v>
      </c>
      <c r="B649" s="1" t="s">
        <v>3036</v>
      </c>
      <c r="C649" s="1">
        <v>212600323</v>
      </c>
      <c r="D649" s="1">
        <v>8385</v>
      </c>
      <c r="E649" s="1" t="s">
        <v>17070</v>
      </c>
      <c r="F649" s="1" t="s">
        <v>109</v>
      </c>
      <c r="G649" s="1" t="s">
        <v>110</v>
      </c>
      <c r="H649" s="1" t="s">
        <v>109</v>
      </c>
      <c r="I649" s="1" t="s">
        <v>110</v>
      </c>
      <c r="J649" s="1" t="s">
        <v>35</v>
      </c>
      <c r="K649" s="1">
        <v>1320210</v>
      </c>
      <c r="L649" s="1">
        <v>2026</v>
      </c>
      <c r="M649" s="1" t="s">
        <v>17071</v>
      </c>
      <c r="N649" s="1" t="s">
        <v>10032</v>
      </c>
      <c r="O649" s="1" t="s">
        <v>917</v>
      </c>
      <c r="P649" s="1">
        <v>5701313007</v>
      </c>
      <c r="Q649" s="8" t="e">
        <v>#N/A</v>
      </c>
      <c r="R649" s="8"/>
      <c r="S649" s="1">
        <v>740289</v>
      </c>
      <c r="T649" s="1">
        <v>8932772</v>
      </c>
      <c r="U649" s="1" t="s">
        <v>17699</v>
      </c>
      <c r="V649" s="1" t="s">
        <v>38</v>
      </c>
      <c r="W649" s="1" t="s">
        <v>39</v>
      </c>
      <c r="X649" s="9">
        <v>46095.939375000002</v>
      </c>
      <c r="Y649" s="9">
        <v>46096.640972222223</v>
      </c>
      <c r="Z649" s="9">
        <v>46098.939375000002</v>
      </c>
      <c r="AA649" s="1" t="s">
        <v>40</v>
      </c>
      <c r="AB649" s="1" t="s">
        <v>166</v>
      </c>
      <c r="AC649" s="1" t="s">
        <v>830</v>
      </c>
      <c r="AD649" s="1" t="s">
        <v>43</v>
      </c>
      <c r="AE649" s="1" t="s">
        <v>44</v>
      </c>
      <c r="AF649" s="1" t="s">
        <v>3039</v>
      </c>
      <c r="AG649" s="1">
        <v>15</v>
      </c>
      <c r="AH649" s="1">
        <v>5</v>
      </c>
      <c r="AI649" s="1" t="s">
        <v>385</v>
      </c>
      <c r="AJ649" s="9">
        <v>46224.797569444447</v>
      </c>
      <c r="AK649" s="1" t="str">
        <f>VLOOKUP(C649,[1]Planilha1!$C:$AK,35,0)</f>
        <v>ÑOK</v>
      </c>
      <c r="AL649" s="1" t="str">
        <f>VLOOKUP(C649,[1]Planilha1!$C:$AM,36,0)</f>
        <v>QUEIMADO</v>
      </c>
      <c r="AM649" s="1" t="str">
        <f>VLOOKUP(C649,[1]Planilha1!$C:$AM,37,0)</f>
        <v>NÃO</v>
      </c>
      <c r="AN649" s="1" t="str">
        <f>_xlfn.XLOOKUP(B649,'Exportar Planilha'!B:B,'Exportar Planilha'!E:E)</f>
        <v>Tem a palavra queimado E TRAFO</v>
      </c>
    </row>
    <row r="650" spans="1:40">
      <c r="A650" s="1" t="s">
        <v>3236</v>
      </c>
      <c r="B650" s="1" t="s">
        <v>3237</v>
      </c>
      <c r="C650" s="1">
        <v>612600368</v>
      </c>
      <c r="D650" s="1">
        <v>8385</v>
      </c>
      <c r="E650" s="1" t="s">
        <v>17070</v>
      </c>
      <c r="F650" s="1" t="s">
        <v>32</v>
      </c>
      <c r="G650" s="1" t="s">
        <v>33</v>
      </c>
      <c r="H650" s="1" t="s">
        <v>32</v>
      </c>
      <c r="I650" s="1" t="s">
        <v>33</v>
      </c>
      <c r="J650" s="1" t="s">
        <v>35</v>
      </c>
      <c r="K650" s="1">
        <v>1328809</v>
      </c>
      <c r="L650" s="1">
        <v>2026</v>
      </c>
      <c r="M650" s="1" t="s">
        <v>17071</v>
      </c>
      <c r="N650" s="1" t="s">
        <v>11553</v>
      </c>
      <c r="O650" s="1" t="s">
        <v>1012</v>
      </c>
      <c r="P650" s="1">
        <v>5701399019</v>
      </c>
      <c r="Q650" s="8" t="e">
        <v>#N/A</v>
      </c>
      <c r="R650" s="8"/>
      <c r="S650" s="1">
        <v>866142</v>
      </c>
      <c r="T650" s="1">
        <v>9159212</v>
      </c>
      <c r="U650" s="1" t="s">
        <v>17700</v>
      </c>
      <c r="V650" s="1" t="s">
        <v>38</v>
      </c>
      <c r="W650" s="1" t="s">
        <v>39</v>
      </c>
      <c r="X650" s="9">
        <v>46115.713171296295</v>
      </c>
      <c r="Y650" s="9">
        <v>46116.652777777781</v>
      </c>
      <c r="Z650" s="9">
        <v>46118.713171296295</v>
      </c>
      <c r="AA650" s="1" t="s">
        <v>40</v>
      </c>
      <c r="AB650" s="1" t="s">
        <v>496</v>
      </c>
      <c r="AC650" s="1" t="s">
        <v>133</v>
      </c>
      <c r="AD650" s="1" t="s">
        <v>43</v>
      </c>
      <c r="AE650" s="1" t="s">
        <v>44</v>
      </c>
      <c r="AF650" s="1" t="s">
        <v>3240</v>
      </c>
      <c r="AG650" s="1">
        <v>15</v>
      </c>
      <c r="AH650" s="1">
        <v>10</v>
      </c>
      <c r="AI650" s="1" t="s">
        <v>135</v>
      </c>
      <c r="AJ650" s="9">
        <v>46224.797569444447</v>
      </c>
      <c r="AK650" s="1" t="str">
        <f>VLOOKUP(C650,[1]Planilha1!$C:$AK,35,0)</f>
        <v>ÑOK</v>
      </c>
      <c r="AL650" s="1" t="str">
        <f>VLOOKUP(C650,[1]Planilha1!$C:$AM,36,0)</f>
        <v>QUEIMADO</v>
      </c>
      <c r="AM650" s="1" t="str">
        <f>VLOOKUP(C650,[1]Planilha1!$C:$AM,37,0)</f>
        <v>NÃO</v>
      </c>
      <c r="AN650" s="1" t="str">
        <f>_xlfn.XLOOKUP(B650,'Exportar Planilha'!B:B,'Exportar Planilha'!E:E)</f>
        <v>Tem a palavra queimado E TRAFO</v>
      </c>
    </row>
    <row r="651" spans="1:40" hidden="1">
      <c r="A651" s="1" t="s">
        <v>6788</v>
      </c>
      <c r="B651" s="1" t="s">
        <v>6789</v>
      </c>
      <c r="C651" s="1">
        <v>612600269</v>
      </c>
      <c r="D651" s="1">
        <v>8812</v>
      </c>
      <c r="E651" s="1" t="s">
        <v>17070</v>
      </c>
      <c r="F651" s="1" t="s">
        <v>32</v>
      </c>
      <c r="G651" s="1" t="s">
        <v>33</v>
      </c>
      <c r="H651" s="1" t="s">
        <v>32</v>
      </c>
      <c r="I651" s="1" t="s">
        <v>110</v>
      </c>
      <c r="J651" s="1" t="s">
        <v>35</v>
      </c>
      <c r="K651" s="1">
        <v>1318068</v>
      </c>
      <c r="L651" s="1">
        <v>2026</v>
      </c>
      <c r="M651" s="1" t="s">
        <v>17071</v>
      </c>
      <c r="N651" s="1" t="s">
        <v>11553</v>
      </c>
      <c r="O651" s="1" t="s">
        <v>374</v>
      </c>
      <c r="P651" s="1">
        <v>5701067004</v>
      </c>
      <c r="Q651" s="8" t="s">
        <v>374</v>
      </c>
      <c r="R651" s="8"/>
      <c r="S651" s="1">
        <v>822185</v>
      </c>
      <c r="T651" s="1">
        <v>9189630</v>
      </c>
      <c r="U651" s="1" t="s">
        <v>17701</v>
      </c>
      <c r="V651" s="1" t="s">
        <v>38</v>
      </c>
      <c r="W651" s="1" t="s">
        <v>39</v>
      </c>
      <c r="X651" s="9">
        <v>46087.936273148145</v>
      </c>
      <c r="Y651" s="9">
        <v>46088.513888888891</v>
      </c>
      <c r="Z651" s="9">
        <v>46090.936273148145</v>
      </c>
      <c r="AA651" s="1" t="s">
        <v>40</v>
      </c>
      <c r="AB651" s="1" t="s">
        <v>132</v>
      </c>
      <c r="AC651" s="1" t="s">
        <v>189</v>
      </c>
      <c r="AD651" s="1" t="s">
        <v>43</v>
      </c>
      <c r="AE651" s="1" t="s">
        <v>44</v>
      </c>
      <c r="AF651" s="1" t="s">
        <v>6792</v>
      </c>
      <c r="AG651" s="1">
        <v>15</v>
      </c>
      <c r="AH651" s="1">
        <v>10</v>
      </c>
      <c r="AI651" s="1" t="s">
        <v>191</v>
      </c>
      <c r="AJ651" s="9">
        <v>46224.797569444447</v>
      </c>
      <c r="AN651" s="1">
        <f>_xlfn.XLOOKUP(B651,'Exportar Planilha'!B:B,'Exportar Planilha'!E:E)</f>
        <v>0</v>
      </c>
    </row>
    <row r="652" spans="1:40" hidden="1">
      <c r="A652" s="1" t="s">
        <v>3215</v>
      </c>
      <c r="B652" s="1" t="s">
        <v>3216</v>
      </c>
      <c r="C652" s="1">
        <v>312600074</v>
      </c>
      <c r="D652" s="1">
        <v>8812</v>
      </c>
      <c r="E652" s="1" t="s">
        <v>17070</v>
      </c>
      <c r="F652" s="1" t="s">
        <v>32</v>
      </c>
      <c r="G652" s="1" t="s">
        <v>33</v>
      </c>
      <c r="J652" s="1" t="s">
        <v>35</v>
      </c>
      <c r="K652" s="1">
        <v>1291419</v>
      </c>
      <c r="L652" s="1">
        <v>2026</v>
      </c>
      <c r="M652" s="1" t="s">
        <v>17071</v>
      </c>
      <c r="N652" s="1" t="s">
        <v>10852</v>
      </c>
      <c r="O652" s="1" t="s">
        <v>545</v>
      </c>
      <c r="P652" s="1">
        <v>5701068035</v>
      </c>
      <c r="Q652" s="8" t="s">
        <v>545</v>
      </c>
      <c r="R652" s="8"/>
      <c r="S652" s="1">
        <v>827742</v>
      </c>
      <c r="T652" s="1">
        <v>8778568</v>
      </c>
      <c r="U652" s="1" t="s">
        <v>17702</v>
      </c>
      <c r="V652" s="1" t="s">
        <v>38</v>
      </c>
      <c r="W652" s="1" t="s">
        <v>39</v>
      </c>
      <c r="X652" s="9">
        <v>46037.707615740743</v>
      </c>
      <c r="Y652" s="9">
        <v>46038.81527777778</v>
      </c>
      <c r="Z652" s="9">
        <v>46040.707615740743</v>
      </c>
      <c r="AA652" s="1" t="s">
        <v>40</v>
      </c>
      <c r="AB652" s="1" t="s">
        <v>547</v>
      </c>
      <c r="AC652" s="1" t="s">
        <v>681</v>
      </c>
      <c r="AD652" s="1" t="s">
        <v>43</v>
      </c>
      <c r="AE652" s="1" t="s">
        <v>44</v>
      </c>
      <c r="AF652" s="1" t="s">
        <v>3219</v>
      </c>
      <c r="AG652" s="1">
        <v>25</v>
      </c>
      <c r="AH652" s="1">
        <v>5</v>
      </c>
      <c r="AI652" s="1" t="s">
        <v>65</v>
      </c>
      <c r="AJ652" s="9">
        <v>46224.797569444447</v>
      </c>
      <c r="AN652" s="1">
        <f>_xlfn.XLOOKUP(B652,'Exportar Planilha'!B:B,'Exportar Planilha'!E:E)</f>
        <v>0</v>
      </c>
    </row>
    <row r="653" spans="1:40" hidden="1">
      <c r="A653" s="1" t="s">
        <v>2764</v>
      </c>
      <c r="B653" s="1" t="s">
        <v>2765</v>
      </c>
      <c r="C653" s="1">
        <v>212600310</v>
      </c>
      <c r="D653" s="1">
        <v>8812</v>
      </c>
      <c r="E653" s="1" t="s">
        <v>17070</v>
      </c>
      <c r="F653" s="1" t="s">
        <v>32</v>
      </c>
      <c r="G653" s="1" t="s">
        <v>33</v>
      </c>
      <c r="H653" s="1" t="s">
        <v>32</v>
      </c>
      <c r="I653" s="1" t="s">
        <v>33</v>
      </c>
      <c r="J653" s="1" t="s">
        <v>35</v>
      </c>
      <c r="K653" s="1">
        <v>1319110</v>
      </c>
      <c r="L653" s="1">
        <v>2026</v>
      </c>
      <c r="M653" s="1" t="s">
        <v>17071</v>
      </c>
      <c r="N653" s="1" t="s">
        <v>10032</v>
      </c>
      <c r="O653" s="1" t="s">
        <v>389</v>
      </c>
      <c r="P653" s="1">
        <v>5701081084</v>
      </c>
      <c r="Q653" s="8" t="s">
        <v>389</v>
      </c>
      <c r="R653" s="8"/>
      <c r="S653" s="1">
        <v>675797</v>
      </c>
      <c r="T653" s="1">
        <v>8920464</v>
      </c>
      <c r="U653" s="1" t="s">
        <v>17703</v>
      </c>
      <c r="V653" s="1" t="s">
        <v>38</v>
      </c>
      <c r="W653" s="1" t="s">
        <v>39</v>
      </c>
      <c r="X653" s="9">
        <v>46092.625648148147</v>
      </c>
      <c r="Y653" s="9">
        <v>46093.547222222223</v>
      </c>
      <c r="Z653" s="9">
        <v>46095.625648148147</v>
      </c>
      <c r="AA653" s="1" t="s">
        <v>40</v>
      </c>
      <c r="AB653" s="1" t="s">
        <v>480</v>
      </c>
      <c r="AC653" s="1" t="s">
        <v>354</v>
      </c>
      <c r="AD653" s="1" t="s">
        <v>43</v>
      </c>
      <c r="AE653" s="1" t="s">
        <v>44</v>
      </c>
      <c r="AF653" s="1" t="s">
        <v>2768</v>
      </c>
      <c r="AG653" s="1">
        <v>15</v>
      </c>
      <c r="AH653" s="1">
        <v>15</v>
      </c>
      <c r="AI653" s="1" t="s">
        <v>55</v>
      </c>
      <c r="AJ653" s="9">
        <v>46224.797569444447</v>
      </c>
      <c r="AN653" s="1">
        <f>_xlfn.XLOOKUP(B653,'Exportar Planilha'!B:B,'Exportar Planilha'!E:E)</f>
        <v>0</v>
      </c>
    </row>
    <row r="654" spans="1:40" hidden="1">
      <c r="A654" s="1" t="s">
        <v>3305</v>
      </c>
      <c r="B654" s="1" t="s">
        <v>3306</v>
      </c>
      <c r="C654" s="1">
        <v>212600414</v>
      </c>
      <c r="D654" s="1">
        <v>8812</v>
      </c>
      <c r="E654" s="1" t="s">
        <v>17070</v>
      </c>
      <c r="F654" s="1" t="s">
        <v>32</v>
      </c>
      <c r="G654" s="1" t="s">
        <v>33</v>
      </c>
      <c r="H654" s="1" t="s">
        <v>32</v>
      </c>
      <c r="I654" s="1" t="s">
        <v>33</v>
      </c>
      <c r="J654" s="1" t="s">
        <v>35</v>
      </c>
      <c r="K654" s="1">
        <v>1331614</v>
      </c>
      <c r="L654" s="1">
        <v>2026</v>
      </c>
      <c r="M654" s="1" t="s">
        <v>17071</v>
      </c>
      <c r="N654" s="1" t="s">
        <v>10032</v>
      </c>
      <c r="O654" s="1" t="s">
        <v>907</v>
      </c>
      <c r="P654" s="1">
        <v>5701082014</v>
      </c>
      <c r="Q654" s="8" t="s">
        <v>907</v>
      </c>
      <c r="R654" s="8"/>
      <c r="S654" s="1">
        <v>628947</v>
      </c>
      <c r="T654" s="1">
        <v>8900061</v>
      </c>
      <c r="U654" s="1" t="s">
        <v>17704</v>
      </c>
      <c r="V654" s="1" t="s">
        <v>38</v>
      </c>
      <c r="W654" s="1" t="s">
        <v>39</v>
      </c>
      <c r="X654" s="9">
        <v>46123.517511574071</v>
      </c>
      <c r="Y654" s="9">
        <v>46124.164583333331</v>
      </c>
      <c r="Z654" s="9">
        <v>46126.517511574071</v>
      </c>
      <c r="AA654" s="1" t="s">
        <v>40</v>
      </c>
      <c r="AB654" s="1" t="s">
        <v>595</v>
      </c>
      <c r="AC654" s="1" t="s">
        <v>182</v>
      </c>
      <c r="AD654" s="1" t="s">
        <v>43</v>
      </c>
      <c r="AE654" s="1" t="s">
        <v>44</v>
      </c>
      <c r="AF654" s="1" t="s">
        <v>3309</v>
      </c>
      <c r="AG654" s="1">
        <v>15</v>
      </c>
      <c r="AH654" s="1">
        <v>5</v>
      </c>
      <c r="AI654" s="1" t="s">
        <v>400</v>
      </c>
      <c r="AJ654" s="9">
        <v>46224.797569444447</v>
      </c>
      <c r="AN654" s="1">
        <f>_xlfn.XLOOKUP(B654,'Exportar Planilha'!B:B,'Exportar Planilha'!E:E)</f>
        <v>0</v>
      </c>
    </row>
    <row r="655" spans="1:40" hidden="1">
      <c r="A655" s="1" t="s">
        <v>868</v>
      </c>
      <c r="B655" s="1" t="s">
        <v>869</v>
      </c>
      <c r="C655" s="1">
        <v>612600425</v>
      </c>
      <c r="D655" s="1">
        <v>8812</v>
      </c>
      <c r="E655" s="1" t="s">
        <v>17070</v>
      </c>
      <c r="F655" s="1" t="s">
        <v>32</v>
      </c>
      <c r="G655" s="1" t="s">
        <v>33</v>
      </c>
      <c r="H655" s="1" t="s">
        <v>32</v>
      </c>
      <c r="I655" s="1" t="s">
        <v>33</v>
      </c>
      <c r="J655" s="1" t="s">
        <v>35</v>
      </c>
      <c r="K655" s="1">
        <v>1334677</v>
      </c>
      <c r="L655" s="1">
        <v>2026</v>
      </c>
      <c r="M655" s="1" t="s">
        <v>17071</v>
      </c>
      <c r="N655" s="1" t="s">
        <v>11553</v>
      </c>
      <c r="O655" s="1" t="s">
        <v>374</v>
      </c>
      <c r="P655" s="1">
        <v>5701086022</v>
      </c>
      <c r="Q655" s="8" t="s">
        <v>374</v>
      </c>
      <c r="R655" s="8"/>
      <c r="S655" s="1">
        <v>843543</v>
      </c>
      <c r="T655" s="1">
        <v>9203901</v>
      </c>
      <c r="U655" s="1" t="s">
        <v>17705</v>
      </c>
      <c r="V655" s="1" t="s">
        <v>38</v>
      </c>
      <c r="W655" s="1" t="s">
        <v>39</v>
      </c>
      <c r="X655" s="9">
        <v>46130.716666666667</v>
      </c>
      <c r="Y655" s="9">
        <v>46131.482638888891</v>
      </c>
      <c r="Z655" s="9">
        <v>46133.716666666667</v>
      </c>
      <c r="AA655" s="1" t="s">
        <v>40</v>
      </c>
      <c r="AB655" s="1" t="s">
        <v>361</v>
      </c>
      <c r="AC655" s="1" t="s">
        <v>189</v>
      </c>
      <c r="AD655" s="1" t="s">
        <v>43</v>
      </c>
      <c r="AE655" s="1" t="s">
        <v>44</v>
      </c>
      <c r="AF655" s="1" t="s">
        <v>872</v>
      </c>
      <c r="AG655" s="1">
        <v>15</v>
      </c>
      <c r="AH655" s="1">
        <v>15</v>
      </c>
      <c r="AI655" s="1" t="s">
        <v>191</v>
      </c>
      <c r="AJ655" s="9">
        <v>46224.797569444447</v>
      </c>
      <c r="AN655" s="1">
        <f>_xlfn.XLOOKUP(B655,'Exportar Planilha'!B:B,'Exportar Planilha'!E:E)</f>
        <v>0</v>
      </c>
    </row>
    <row r="656" spans="1:40" hidden="1">
      <c r="A656" s="1" t="s">
        <v>770</v>
      </c>
      <c r="B656" s="1" t="s">
        <v>771</v>
      </c>
      <c r="C656" s="1">
        <v>212600063</v>
      </c>
      <c r="D656" s="1">
        <v>8812</v>
      </c>
      <c r="E656" s="1" t="s">
        <v>17070</v>
      </c>
      <c r="F656" s="1" t="s">
        <v>32</v>
      </c>
      <c r="G656" s="1" t="s">
        <v>33</v>
      </c>
      <c r="H656" s="1" t="s">
        <v>32</v>
      </c>
      <c r="I656" s="1" t="s">
        <v>33</v>
      </c>
      <c r="J656" s="1" t="s">
        <v>35</v>
      </c>
      <c r="K656" s="1">
        <v>1284021</v>
      </c>
      <c r="L656" s="1">
        <v>2026</v>
      </c>
      <c r="M656" s="1" t="s">
        <v>17071</v>
      </c>
      <c r="N656" s="1" t="s">
        <v>10032</v>
      </c>
      <c r="O656" s="1" t="s">
        <v>773</v>
      </c>
      <c r="P656" s="1">
        <v>5701086075</v>
      </c>
      <c r="Q656" s="8" t="s">
        <v>773</v>
      </c>
      <c r="R656" s="8"/>
      <c r="S656" s="1">
        <v>702824</v>
      </c>
      <c r="T656" s="1">
        <v>9007269</v>
      </c>
      <c r="U656" s="1" t="s">
        <v>17706</v>
      </c>
      <c r="V656" s="1" t="s">
        <v>38</v>
      </c>
      <c r="W656" s="1" t="s">
        <v>39</v>
      </c>
      <c r="X656" s="9">
        <v>46032.413229166668</v>
      </c>
      <c r="Y656" s="9">
        <v>46034.719444444447</v>
      </c>
      <c r="Z656" s="9">
        <v>46035.413229166668</v>
      </c>
      <c r="AA656" s="1" t="s">
        <v>40</v>
      </c>
      <c r="AB656" s="1" t="s">
        <v>775</v>
      </c>
      <c r="AC656" s="1" t="s">
        <v>776</v>
      </c>
      <c r="AD656" s="1" t="s">
        <v>43</v>
      </c>
      <c r="AE656" s="1" t="s">
        <v>44</v>
      </c>
      <c r="AF656" s="1" t="s">
        <v>777</v>
      </c>
      <c r="AG656" s="1">
        <v>15</v>
      </c>
      <c r="AH656" s="1">
        <v>5</v>
      </c>
      <c r="AI656" s="1" t="s">
        <v>778</v>
      </c>
      <c r="AJ656" s="9">
        <v>46224.797569444447</v>
      </c>
      <c r="AN656" s="1">
        <f>_xlfn.XLOOKUP(B656,'Exportar Planilha'!B:B,'Exportar Planilha'!E:E)</f>
        <v>0</v>
      </c>
    </row>
    <row r="657" spans="1:40" hidden="1">
      <c r="A657" s="1" t="s">
        <v>5103</v>
      </c>
      <c r="B657" s="1" t="s">
        <v>5104</v>
      </c>
      <c r="C657" s="1">
        <v>212600321</v>
      </c>
      <c r="D657" s="1">
        <v>8812</v>
      </c>
      <c r="E657" s="1" t="s">
        <v>17070</v>
      </c>
      <c r="F657" s="1" t="s">
        <v>32</v>
      </c>
      <c r="G657" s="1" t="s">
        <v>33</v>
      </c>
      <c r="H657" s="1" t="s">
        <v>32</v>
      </c>
      <c r="I657" s="1" t="s">
        <v>33</v>
      </c>
      <c r="J657" s="1" t="s">
        <v>35</v>
      </c>
      <c r="K657" s="1">
        <v>1320214</v>
      </c>
      <c r="L657" s="1">
        <v>2026</v>
      </c>
      <c r="M657" s="1" t="s">
        <v>17071</v>
      </c>
      <c r="N657" s="1" t="s">
        <v>10032</v>
      </c>
      <c r="O657" s="1" t="s">
        <v>3696</v>
      </c>
      <c r="P657" s="1">
        <v>5701088007</v>
      </c>
      <c r="Q657" s="8" t="s">
        <v>3696</v>
      </c>
      <c r="R657" s="8"/>
      <c r="S657" s="1">
        <v>767478</v>
      </c>
      <c r="T657" s="1">
        <v>8894385</v>
      </c>
      <c r="U657" s="1" t="s">
        <v>17707</v>
      </c>
      <c r="V657" s="1" t="s">
        <v>38</v>
      </c>
      <c r="W657" s="1" t="s">
        <v>39</v>
      </c>
      <c r="X657" s="9">
        <v>46092.55840277778</v>
      </c>
      <c r="Y657" s="9">
        <v>46094.53125</v>
      </c>
      <c r="Z657" s="9">
        <v>46095.55840277778</v>
      </c>
      <c r="AA657" s="1" t="s">
        <v>40</v>
      </c>
      <c r="AB657" s="1" t="s">
        <v>166</v>
      </c>
      <c r="AC657" s="1" t="s">
        <v>167</v>
      </c>
      <c r="AD657" s="1" t="s">
        <v>43</v>
      </c>
      <c r="AE657" s="1" t="s">
        <v>44</v>
      </c>
      <c r="AF657" s="1" t="s">
        <v>5107</v>
      </c>
      <c r="AG657" s="1">
        <v>15</v>
      </c>
      <c r="AH657" s="1">
        <v>5</v>
      </c>
      <c r="AI657" s="1" t="s">
        <v>1039</v>
      </c>
      <c r="AJ657" s="9">
        <v>46224.797569444447</v>
      </c>
      <c r="AN657" s="1">
        <f>_xlfn.XLOOKUP(B657,'Exportar Planilha'!B:B,'Exportar Planilha'!E:E)</f>
        <v>0</v>
      </c>
    </row>
    <row r="658" spans="1:40" hidden="1">
      <c r="A658" s="1" t="s">
        <v>8240</v>
      </c>
      <c r="B658" s="1" t="s">
        <v>8241</v>
      </c>
      <c r="C658" s="1">
        <v>412600342</v>
      </c>
      <c r="D658" s="1">
        <v>8385</v>
      </c>
      <c r="E658" s="1" t="s">
        <v>17070</v>
      </c>
      <c r="F658" s="1" t="s">
        <v>32</v>
      </c>
      <c r="G658" s="1" t="s">
        <v>33</v>
      </c>
      <c r="H658" s="1" t="s">
        <v>32</v>
      </c>
      <c r="I658" s="1" t="s">
        <v>33</v>
      </c>
      <c r="J658" s="1" t="s">
        <v>35</v>
      </c>
      <c r="K658" s="1">
        <v>1324726</v>
      </c>
      <c r="L658" s="1">
        <v>2026</v>
      </c>
      <c r="M658" s="1" t="s">
        <v>17071</v>
      </c>
      <c r="N658" s="1" t="s">
        <v>13191</v>
      </c>
      <c r="O658" s="1" t="s">
        <v>3637</v>
      </c>
      <c r="P658" s="1">
        <v>5701094029</v>
      </c>
      <c r="Q658" s="8" t="s">
        <v>3637</v>
      </c>
      <c r="R658" s="8"/>
      <c r="S658" s="1">
        <v>776207</v>
      </c>
      <c r="T658" s="1">
        <v>8573546</v>
      </c>
      <c r="U658" s="1" t="s">
        <v>17708</v>
      </c>
      <c r="V658" s="1" t="s">
        <v>38</v>
      </c>
      <c r="W658" s="1" t="s">
        <v>39</v>
      </c>
      <c r="X658" s="9">
        <v>46106.784421296295</v>
      </c>
      <c r="Y658" s="9">
        <v>46108.369490740741</v>
      </c>
      <c r="Z658" s="9">
        <v>46109.784421296295</v>
      </c>
      <c r="AA658" s="1" t="s">
        <v>40</v>
      </c>
      <c r="AB658" s="1" t="s">
        <v>2992</v>
      </c>
      <c r="AC658" s="1" t="s">
        <v>421</v>
      </c>
      <c r="AD658" s="1" t="s">
        <v>43</v>
      </c>
      <c r="AE658" s="1" t="s">
        <v>44</v>
      </c>
      <c r="AF658" s="1" t="s">
        <v>8244</v>
      </c>
      <c r="AG658" s="1">
        <v>15</v>
      </c>
      <c r="AH658" s="1">
        <v>5</v>
      </c>
      <c r="AI658" s="1" t="s">
        <v>1855</v>
      </c>
      <c r="AJ658" s="9">
        <v>46224.797569444447</v>
      </c>
      <c r="AN658" s="1">
        <f>_xlfn.XLOOKUP(B658,'Exportar Planilha'!B:B,'Exportar Planilha'!E:E)</f>
        <v>0</v>
      </c>
    </row>
    <row r="659" spans="1:40" hidden="1">
      <c r="A659" s="1" t="s">
        <v>3279</v>
      </c>
      <c r="B659" s="1" t="s">
        <v>3280</v>
      </c>
      <c r="C659" s="1">
        <v>312600054</v>
      </c>
      <c r="D659" s="1">
        <v>8812</v>
      </c>
      <c r="E659" s="1" t="s">
        <v>17070</v>
      </c>
      <c r="F659" s="1" t="s">
        <v>32</v>
      </c>
      <c r="G659" s="1" t="s">
        <v>33</v>
      </c>
      <c r="J659" s="1" t="s">
        <v>35</v>
      </c>
      <c r="K659" s="1">
        <v>1286972</v>
      </c>
      <c r="L659" s="1">
        <v>2026</v>
      </c>
      <c r="M659" s="1" t="s">
        <v>17071</v>
      </c>
      <c r="N659" s="1" t="s">
        <v>10852</v>
      </c>
      <c r="O659" s="1" t="s">
        <v>545</v>
      </c>
      <c r="P659" s="1">
        <v>5701097035</v>
      </c>
      <c r="Q659" s="8" t="s">
        <v>545</v>
      </c>
      <c r="R659" s="8"/>
      <c r="S659" s="1">
        <v>827239</v>
      </c>
      <c r="T659" s="1">
        <v>8780856</v>
      </c>
      <c r="U659" s="1" t="s">
        <v>17709</v>
      </c>
      <c r="V659" s="1" t="s">
        <v>38</v>
      </c>
      <c r="W659" s="1" t="s">
        <v>39</v>
      </c>
      <c r="X659" s="9">
        <v>46036.769155092596</v>
      </c>
      <c r="Y659" s="9">
        <v>46037.472222222219</v>
      </c>
      <c r="Z659" s="9">
        <v>46039.769155092596</v>
      </c>
      <c r="AA659" s="1" t="s">
        <v>40</v>
      </c>
      <c r="AB659" s="1" t="s">
        <v>547</v>
      </c>
      <c r="AC659" s="1" t="s">
        <v>214</v>
      </c>
      <c r="AD659" s="1" t="s">
        <v>43</v>
      </c>
      <c r="AE659" s="1" t="s">
        <v>44</v>
      </c>
      <c r="AF659" s="1" t="s">
        <v>3283</v>
      </c>
      <c r="AG659" s="1">
        <v>15</v>
      </c>
      <c r="AH659" s="1">
        <v>5</v>
      </c>
      <c r="AI659" s="1" t="s">
        <v>159</v>
      </c>
      <c r="AJ659" s="9">
        <v>46224.797569444447</v>
      </c>
      <c r="AN659" s="1">
        <f>_xlfn.XLOOKUP(B659,'Exportar Planilha'!B:B,'Exportar Planilha'!E:E)</f>
        <v>0</v>
      </c>
    </row>
    <row r="660" spans="1:40" hidden="1">
      <c r="A660" s="1" t="s">
        <v>4064</v>
      </c>
      <c r="B660" s="1" t="s">
        <v>4065</v>
      </c>
      <c r="C660" s="1">
        <v>712600197</v>
      </c>
      <c r="D660" s="1">
        <v>8812</v>
      </c>
      <c r="E660" s="1" t="s">
        <v>17070</v>
      </c>
      <c r="F660" s="1" t="s">
        <v>32</v>
      </c>
      <c r="G660" s="1" t="s">
        <v>33</v>
      </c>
      <c r="H660" s="1" t="s">
        <v>32</v>
      </c>
      <c r="I660" s="1" t="s">
        <v>33</v>
      </c>
      <c r="J660" s="1" t="s">
        <v>35</v>
      </c>
      <c r="K660" s="1">
        <v>1315039</v>
      </c>
      <c r="L660" s="1">
        <v>2026</v>
      </c>
      <c r="M660" s="1" t="s">
        <v>17071</v>
      </c>
      <c r="N660" s="1" t="s">
        <v>12298</v>
      </c>
      <c r="O660" s="1" t="s">
        <v>59</v>
      </c>
      <c r="P660" s="1">
        <v>5701099078</v>
      </c>
      <c r="Q660" s="8" t="s">
        <v>59</v>
      </c>
      <c r="R660" s="8"/>
      <c r="S660" s="1">
        <v>873258</v>
      </c>
      <c r="T660" s="1">
        <v>9039945</v>
      </c>
      <c r="U660" s="1" t="s">
        <v>17710</v>
      </c>
      <c r="V660" s="1" t="s">
        <v>38</v>
      </c>
      <c r="W660" s="1" t="s">
        <v>39</v>
      </c>
      <c r="X660" s="9">
        <v>46077.902175925927</v>
      </c>
      <c r="Y660" s="9">
        <v>46080.338946759257</v>
      </c>
      <c r="Z660" s="9">
        <v>46080.902175925927</v>
      </c>
      <c r="AA660" s="1" t="s">
        <v>40</v>
      </c>
      <c r="AB660" s="1" t="s">
        <v>2099</v>
      </c>
      <c r="AC660" s="1" t="s">
        <v>63</v>
      </c>
      <c r="AD660" s="1" t="s">
        <v>43</v>
      </c>
      <c r="AE660" s="1" t="s">
        <v>44</v>
      </c>
      <c r="AF660" s="1" t="s">
        <v>4068</v>
      </c>
      <c r="AI660" s="1" t="s">
        <v>2441</v>
      </c>
      <c r="AJ660" s="9">
        <v>46224.797569444447</v>
      </c>
      <c r="AN660" s="1">
        <f>_xlfn.XLOOKUP(B660,'Exportar Planilha'!B:B,'Exportar Planilha'!E:E)</f>
        <v>0</v>
      </c>
    </row>
    <row r="661" spans="1:40" hidden="1">
      <c r="A661" s="1" t="s">
        <v>3319</v>
      </c>
      <c r="B661" s="1" t="s">
        <v>3320</v>
      </c>
      <c r="C661" s="1">
        <v>612600304</v>
      </c>
      <c r="D661" s="1">
        <v>8812</v>
      </c>
      <c r="E661" s="1" t="s">
        <v>17070</v>
      </c>
      <c r="F661" s="1" t="s">
        <v>32</v>
      </c>
      <c r="G661" s="1" t="s">
        <v>33</v>
      </c>
      <c r="H661" s="1" t="s">
        <v>32</v>
      </c>
      <c r="I661" s="1" t="s">
        <v>33</v>
      </c>
      <c r="J661" s="1" t="s">
        <v>35</v>
      </c>
      <c r="K661" s="1">
        <v>1318932</v>
      </c>
      <c r="L661" s="1">
        <v>2026</v>
      </c>
      <c r="M661" s="1" t="s">
        <v>17071</v>
      </c>
      <c r="N661" s="1" t="s">
        <v>11553</v>
      </c>
      <c r="O661" s="1" t="s">
        <v>374</v>
      </c>
      <c r="P661" s="1">
        <v>5701102022</v>
      </c>
      <c r="Q661" s="8" t="s">
        <v>374</v>
      </c>
      <c r="R661" s="8"/>
      <c r="S661" s="1">
        <v>845766</v>
      </c>
      <c r="T661" s="1">
        <v>9211322</v>
      </c>
      <c r="U661" s="1" t="s">
        <v>17711</v>
      </c>
      <c r="V661" s="1" t="s">
        <v>38</v>
      </c>
      <c r="W661" s="1" t="s">
        <v>39</v>
      </c>
      <c r="X661" s="9">
        <v>46091.576111111113</v>
      </c>
      <c r="Y661" s="9">
        <v>46092.70208333333</v>
      </c>
      <c r="Z661" s="9">
        <v>46094.576111111113</v>
      </c>
      <c r="AA661" s="1" t="s">
        <v>40</v>
      </c>
      <c r="AB661" s="1" t="s">
        <v>361</v>
      </c>
      <c r="AC661" s="1" t="s">
        <v>189</v>
      </c>
      <c r="AD661" s="1" t="s">
        <v>43</v>
      </c>
      <c r="AE661" s="1" t="s">
        <v>44</v>
      </c>
      <c r="AF661" s="1" t="s">
        <v>3323</v>
      </c>
      <c r="AG661" s="1">
        <v>25</v>
      </c>
      <c r="AH661" s="1">
        <v>5</v>
      </c>
      <c r="AI661" s="1" t="s">
        <v>3324</v>
      </c>
      <c r="AJ661" s="9">
        <v>46224.797569444447</v>
      </c>
      <c r="AN661" s="1">
        <f>_xlfn.XLOOKUP(B661,'Exportar Planilha'!B:B,'Exportar Planilha'!E:E)</f>
        <v>0</v>
      </c>
    </row>
    <row r="662" spans="1:40" hidden="1">
      <c r="A662" s="1" t="s">
        <v>7268</v>
      </c>
      <c r="B662" s="1" t="s">
        <v>7269</v>
      </c>
      <c r="C662" s="1">
        <v>612600452</v>
      </c>
      <c r="D662" s="1">
        <v>8812</v>
      </c>
      <c r="E662" s="1" t="s">
        <v>17070</v>
      </c>
      <c r="F662" s="1" t="s">
        <v>32</v>
      </c>
      <c r="G662" s="1" t="s">
        <v>33</v>
      </c>
      <c r="H662" s="1" t="s">
        <v>32</v>
      </c>
      <c r="I662" s="1" t="s">
        <v>33</v>
      </c>
      <c r="J662" s="1" t="s">
        <v>35</v>
      </c>
      <c r="K662" s="1">
        <v>1337260</v>
      </c>
      <c r="L662" s="1">
        <v>2026</v>
      </c>
      <c r="M662" s="1" t="s">
        <v>17071</v>
      </c>
      <c r="N662" s="1" t="s">
        <v>11553</v>
      </c>
      <c r="O662" s="1" t="s">
        <v>36</v>
      </c>
      <c r="P662" s="1">
        <v>5701103040</v>
      </c>
      <c r="Q662" s="8" t="s">
        <v>36</v>
      </c>
      <c r="R662" s="8"/>
      <c r="S662" s="1">
        <v>742227</v>
      </c>
      <c r="T662" s="1">
        <v>9246426</v>
      </c>
      <c r="U662" s="1" t="s">
        <v>17712</v>
      </c>
      <c r="V662" s="1" t="s">
        <v>38</v>
      </c>
      <c r="W662" s="1" t="s">
        <v>39</v>
      </c>
      <c r="X662" s="9">
        <v>46138.829930555556</v>
      </c>
      <c r="Y662" s="9">
        <v>46139.791666666664</v>
      </c>
      <c r="Z662" s="9">
        <v>46141.829930555556</v>
      </c>
      <c r="AA662" s="1" t="s">
        <v>165</v>
      </c>
      <c r="AB662" s="1" t="s">
        <v>41</v>
      </c>
      <c r="AC662" s="1" t="s">
        <v>149</v>
      </c>
      <c r="AD662" s="1" t="s">
        <v>43</v>
      </c>
      <c r="AE662" s="1" t="s">
        <v>44</v>
      </c>
      <c r="AF662" s="1" t="s">
        <v>7272</v>
      </c>
      <c r="AG662" s="1">
        <v>15</v>
      </c>
      <c r="AH662" s="1">
        <v>15</v>
      </c>
      <c r="AI662" s="1" t="s">
        <v>159</v>
      </c>
      <c r="AJ662" s="9">
        <v>46224.797569444447</v>
      </c>
      <c r="AN662" s="1">
        <f>_xlfn.XLOOKUP(B662,'Exportar Planilha'!B:B,'Exportar Planilha'!E:E)</f>
        <v>0</v>
      </c>
    </row>
    <row r="663" spans="1:40" hidden="1">
      <c r="A663" s="1" t="s">
        <v>4531</v>
      </c>
      <c r="B663" s="1" t="s">
        <v>4532</v>
      </c>
      <c r="C663" s="1">
        <v>612600049</v>
      </c>
      <c r="D663" s="1">
        <v>8812</v>
      </c>
      <c r="E663" s="1" t="s">
        <v>17070</v>
      </c>
      <c r="F663" s="1" t="s">
        <v>32</v>
      </c>
      <c r="G663" s="1" t="s">
        <v>33</v>
      </c>
      <c r="H663" s="1" t="s">
        <v>32</v>
      </c>
      <c r="J663" s="1" t="s">
        <v>35</v>
      </c>
      <c r="K663" s="1">
        <v>1281526</v>
      </c>
      <c r="L663" s="1">
        <v>2026</v>
      </c>
      <c r="M663" s="1" t="s">
        <v>17073</v>
      </c>
      <c r="N663" s="1" t="s">
        <v>11553</v>
      </c>
      <c r="O663" s="1" t="s">
        <v>374</v>
      </c>
      <c r="P663" s="1">
        <v>5701104022</v>
      </c>
      <c r="Q663" s="8" t="s">
        <v>374</v>
      </c>
      <c r="R663" s="8"/>
      <c r="S663" s="1">
        <v>843757</v>
      </c>
      <c r="T663" s="1">
        <v>9207410</v>
      </c>
      <c r="U663" s="1" t="s">
        <v>17713</v>
      </c>
      <c r="V663" s="1" t="s">
        <v>38</v>
      </c>
      <c r="W663" s="1" t="s">
        <v>39</v>
      </c>
      <c r="X663" s="9">
        <v>46030.414456018516</v>
      </c>
      <c r="Y663" s="9">
        <v>46030.994733796295</v>
      </c>
      <c r="Z663" s="9">
        <v>46033.414456018516</v>
      </c>
      <c r="AA663" s="1" t="s">
        <v>40</v>
      </c>
      <c r="AB663" s="1" t="s">
        <v>361</v>
      </c>
      <c r="AC663" s="1" t="s">
        <v>149</v>
      </c>
      <c r="AD663" s="1" t="s">
        <v>43</v>
      </c>
      <c r="AE663" s="1" t="s">
        <v>44</v>
      </c>
      <c r="AF663" s="1" t="s">
        <v>4535</v>
      </c>
      <c r="AG663" s="1">
        <v>15</v>
      </c>
      <c r="AH663" s="1">
        <v>5</v>
      </c>
      <c r="AI663" s="1" t="s">
        <v>159</v>
      </c>
      <c r="AJ663" s="9">
        <v>46224.797569444447</v>
      </c>
      <c r="AN663" s="1">
        <f>_xlfn.XLOOKUP(B663,'Exportar Planilha'!B:B,'Exportar Planilha'!E:E)</f>
        <v>0</v>
      </c>
    </row>
    <row r="664" spans="1:40" hidden="1">
      <c r="A664" s="1" t="s">
        <v>5720</v>
      </c>
      <c r="B664" s="1" t="s">
        <v>5721</v>
      </c>
      <c r="C664" s="1">
        <v>712600297</v>
      </c>
      <c r="D664" s="1">
        <v>8812</v>
      </c>
      <c r="E664" s="1" t="s">
        <v>17070</v>
      </c>
      <c r="F664" s="1" t="s">
        <v>32</v>
      </c>
      <c r="G664" s="1" t="s">
        <v>33</v>
      </c>
      <c r="H664" s="1" t="s">
        <v>32</v>
      </c>
      <c r="I664" s="1" t="s">
        <v>33</v>
      </c>
      <c r="J664" s="1" t="s">
        <v>35</v>
      </c>
      <c r="K664" s="1">
        <v>1327669</v>
      </c>
      <c r="L664" s="1">
        <v>2026</v>
      </c>
      <c r="M664" s="1" t="s">
        <v>17071</v>
      </c>
      <c r="N664" s="1" t="s">
        <v>12298</v>
      </c>
      <c r="O664" s="1" t="s">
        <v>359</v>
      </c>
      <c r="P664" s="1">
        <v>5701105087</v>
      </c>
      <c r="Q664" s="8" t="s">
        <v>359</v>
      </c>
      <c r="R664" s="8"/>
      <c r="S664" s="1">
        <v>729734</v>
      </c>
      <c r="T664" s="1">
        <v>9016505</v>
      </c>
      <c r="U664" s="1" t="s">
        <v>17714</v>
      </c>
      <c r="V664" s="1" t="s">
        <v>38</v>
      </c>
      <c r="W664" s="1" t="s">
        <v>39</v>
      </c>
      <c r="X664" s="9">
        <v>46122.651736111111</v>
      </c>
      <c r="Y664" s="9">
        <v>46123.009722222225</v>
      </c>
      <c r="Z664" s="9">
        <v>46125.651736111111</v>
      </c>
      <c r="AA664" s="1" t="s">
        <v>40</v>
      </c>
      <c r="AB664" s="1" t="s">
        <v>722</v>
      </c>
      <c r="AC664" s="1" t="s">
        <v>133</v>
      </c>
      <c r="AD664" s="1" t="s">
        <v>43</v>
      </c>
      <c r="AE664" s="1" t="s">
        <v>44</v>
      </c>
      <c r="AF664" s="1" t="s">
        <v>5724</v>
      </c>
      <c r="AG664" s="1">
        <v>15</v>
      </c>
      <c r="AH664" s="1">
        <v>15</v>
      </c>
      <c r="AI664" s="1" t="s">
        <v>159</v>
      </c>
      <c r="AJ664" s="9">
        <v>46224.797569444447</v>
      </c>
      <c r="AN664" s="1">
        <f>_xlfn.XLOOKUP(B664,'Exportar Planilha'!B:B,'Exportar Planilha'!E:E)</f>
        <v>0</v>
      </c>
    </row>
    <row r="665" spans="1:40" hidden="1">
      <c r="A665" s="1" t="s">
        <v>7520</v>
      </c>
      <c r="B665" s="1" t="s">
        <v>7521</v>
      </c>
      <c r="C665" s="1">
        <v>712600193</v>
      </c>
      <c r="D665" s="1">
        <v>8812</v>
      </c>
      <c r="E665" s="1" t="s">
        <v>17070</v>
      </c>
      <c r="F665" s="1" t="s">
        <v>32</v>
      </c>
      <c r="G665" s="1" t="s">
        <v>33</v>
      </c>
      <c r="H665" s="1" t="s">
        <v>32</v>
      </c>
      <c r="I665" s="1" t="s">
        <v>33</v>
      </c>
      <c r="J665" s="1" t="s">
        <v>35</v>
      </c>
      <c r="K665" s="1">
        <v>1316313</v>
      </c>
      <c r="L665" s="1">
        <v>2026</v>
      </c>
      <c r="M665" s="1" t="s">
        <v>17071</v>
      </c>
      <c r="N665" s="1" t="s">
        <v>12298</v>
      </c>
      <c r="O665" s="1" t="s">
        <v>359</v>
      </c>
      <c r="P665" s="1">
        <v>5701106087</v>
      </c>
      <c r="Q665" s="8" t="s">
        <v>359</v>
      </c>
      <c r="R665" s="8"/>
      <c r="S665" s="1">
        <v>731659</v>
      </c>
      <c r="T665" s="1">
        <v>9020280</v>
      </c>
      <c r="U665" s="1" t="s">
        <v>17715</v>
      </c>
      <c r="V665" s="1" t="s">
        <v>38</v>
      </c>
      <c r="W665" s="1" t="s">
        <v>39</v>
      </c>
      <c r="X665" s="9">
        <v>46081.563692129632</v>
      </c>
      <c r="Y665" s="9">
        <v>46082.523611111108</v>
      </c>
      <c r="Z665" s="9">
        <v>46084.563692129632</v>
      </c>
      <c r="AA665" s="1" t="s">
        <v>40</v>
      </c>
      <c r="AB665" s="1" t="s">
        <v>722</v>
      </c>
      <c r="AC665" s="1" t="s">
        <v>189</v>
      </c>
      <c r="AD665" s="1" t="s">
        <v>43</v>
      </c>
      <c r="AE665" s="1" t="s">
        <v>44</v>
      </c>
      <c r="AF665" s="1" t="s">
        <v>7524</v>
      </c>
      <c r="AG665" s="1">
        <v>15</v>
      </c>
      <c r="AH665" s="1">
        <v>5</v>
      </c>
      <c r="AI665" s="1" t="s">
        <v>370</v>
      </c>
      <c r="AJ665" s="9">
        <v>46224.797569444447</v>
      </c>
      <c r="AN665" s="1">
        <f>_xlfn.XLOOKUP(B665,'Exportar Planilha'!B:B,'Exportar Planilha'!E:E)</f>
        <v>0</v>
      </c>
    </row>
    <row r="666" spans="1:40" hidden="1">
      <c r="A666" s="1" t="s">
        <v>3919</v>
      </c>
      <c r="B666" s="1" t="s">
        <v>3920</v>
      </c>
      <c r="C666" s="1">
        <v>712600015</v>
      </c>
      <c r="D666" s="1">
        <v>8812</v>
      </c>
      <c r="E666" s="1" t="s">
        <v>17070</v>
      </c>
      <c r="F666" s="1" t="s">
        <v>32</v>
      </c>
      <c r="G666" s="1" t="s">
        <v>33</v>
      </c>
      <c r="H666" s="1" t="s">
        <v>32</v>
      </c>
      <c r="I666" s="1" t="s">
        <v>33</v>
      </c>
      <c r="J666" s="1" t="s">
        <v>35</v>
      </c>
      <c r="K666" s="1">
        <v>1278951</v>
      </c>
      <c r="L666" s="1">
        <v>2026</v>
      </c>
      <c r="M666" s="1" t="s">
        <v>17071</v>
      </c>
      <c r="N666" s="1" t="s">
        <v>12298</v>
      </c>
      <c r="O666" s="1" t="s">
        <v>359</v>
      </c>
      <c r="P666" s="1">
        <v>5701109087</v>
      </c>
      <c r="Q666" s="8" t="s">
        <v>359</v>
      </c>
      <c r="R666" s="8"/>
      <c r="S666" s="1">
        <v>725321</v>
      </c>
      <c r="T666" s="1">
        <v>9022829</v>
      </c>
      <c r="U666" s="1" t="s">
        <v>17716</v>
      </c>
      <c r="V666" s="1" t="s">
        <v>1160</v>
      </c>
      <c r="W666" s="1" t="s">
        <v>39</v>
      </c>
      <c r="X666" s="9">
        <v>46023.635567129626</v>
      </c>
      <c r="Y666" s="9">
        <v>46024.704861111109</v>
      </c>
      <c r="Z666" s="9">
        <v>46083.635567129626</v>
      </c>
      <c r="AA666" s="1" t="s">
        <v>40</v>
      </c>
      <c r="AB666" s="1" t="s">
        <v>722</v>
      </c>
      <c r="AC666" s="1" t="s">
        <v>133</v>
      </c>
      <c r="AD666" s="1" t="s">
        <v>43</v>
      </c>
      <c r="AE666" s="1" t="s">
        <v>44</v>
      </c>
      <c r="AF666" s="1" t="s">
        <v>3923</v>
      </c>
      <c r="AG666" s="1">
        <v>25</v>
      </c>
      <c r="AH666" s="1">
        <v>25</v>
      </c>
      <c r="AI666" s="1" t="s">
        <v>3924</v>
      </c>
      <c r="AJ666" s="9">
        <v>46224.797569444447</v>
      </c>
      <c r="AN666" s="1">
        <f>_xlfn.XLOOKUP(B666,'Exportar Planilha'!B:B,'Exportar Planilha'!E:E)</f>
        <v>0</v>
      </c>
    </row>
    <row r="667" spans="1:40" hidden="1">
      <c r="A667" s="1" t="s">
        <v>2191</v>
      </c>
      <c r="B667" s="1" t="s">
        <v>2192</v>
      </c>
      <c r="C667" s="1">
        <v>412600227</v>
      </c>
      <c r="D667" s="1">
        <v>8385</v>
      </c>
      <c r="E667" s="1" t="s">
        <v>17070</v>
      </c>
      <c r="F667" s="1" t="s">
        <v>32</v>
      </c>
      <c r="G667" s="1" t="s">
        <v>33</v>
      </c>
      <c r="H667" s="1" t="s">
        <v>32</v>
      </c>
      <c r="I667" s="1" t="s">
        <v>33</v>
      </c>
      <c r="J667" s="1" t="s">
        <v>35</v>
      </c>
      <c r="K667" s="1">
        <v>1313184</v>
      </c>
      <c r="L667" s="1">
        <v>2026</v>
      </c>
      <c r="M667" s="1" t="s">
        <v>17071</v>
      </c>
      <c r="N667" s="1" t="s">
        <v>13191</v>
      </c>
      <c r="O667" s="1" t="s">
        <v>1820</v>
      </c>
      <c r="P667" s="1">
        <v>5701110037</v>
      </c>
      <c r="Q667" s="8" t="s">
        <v>1820</v>
      </c>
      <c r="R667" s="8"/>
      <c r="S667" s="1">
        <v>729945</v>
      </c>
      <c r="T667" s="1">
        <v>8725839</v>
      </c>
      <c r="U667" s="1" t="s">
        <v>17717</v>
      </c>
      <c r="V667" s="1" t="s">
        <v>38</v>
      </c>
      <c r="W667" s="1" t="s">
        <v>39</v>
      </c>
      <c r="X667" s="9">
        <v>46071.783032407409</v>
      </c>
      <c r="Y667" s="9">
        <v>46073.37972222222</v>
      </c>
      <c r="Z667" s="9">
        <v>46074.783032407409</v>
      </c>
      <c r="AA667" s="1" t="s">
        <v>40</v>
      </c>
      <c r="AB667" s="1" t="s">
        <v>883</v>
      </c>
      <c r="AC667" s="1" t="s">
        <v>157</v>
      </c>
      <c r="AD667" s="1" t="s">
        <v>43</v>
      </c>
      <c r="AE667" s="1" t="s">
        <v>44</v>
      </c>
      <c r="AF667" s="1" t="s">
        <v>2195</v>
      </c>
      <c r="AG667" s="1">
        <v>15</v>
      </c>
      <c r="AH667" s="1">
        <v>5</v>
      </c>
      <c r="AI667" s="1" t="s">
        <v>159</v>
      </c>
      <c r="AJ667" s="9">
        <v>46224.797569444447</v>
      </c>
      <c r="AN667" s="1">
        <f>_xlfn.XLOOKUP(B667,'Exportar Planilha'!B:B,'Exportar Planilha'!E:E)</f>
        <v>0</v>
      </c>
    </row>
    <row r="668" spans="1:40" hidden="1">
      <c r="A668" s="1" t="s">
        <v>7144</v>
      </c>
      <c r="B668" s="1" t="s">
        <v>7145</v>
      </c>
      <c r="C668" s="1">
        <v>212600057</v>
      </c>
      <c r="D668" s="1">
        <v>8812</v>
      </c>
      <c r="E668" s="1" t="s">
        <v>17070</v>
      </c>
      <c r="F668" s="1" t="s">
        <v>32</v>
      </c>
      <c r="G668" s="1" t="s">
        <v>33</v>
      </c>
      <c r="H668" s="1" t="s">
        <v>32</v>
      </c>
      <c r="I668" s="1" t="s">
        <v>33</v>
      </c>
      <c r="J668" s="1" t="s">
        <v>35</v>
      </c>
      <c r="K668" s="1">
        <v>1280335</v>
      </c>
      <c r="L668" s="1">
        <v>2026</v>
      </c>
      <c r="M668" s="1" t="s">
        <v>17071</v>
      </c>
      <c r="N668" s="1" t="s">
        <v>10032</v>
      </c>
      <c r="O668" s="1" t="s">
        <v>471</v>
      </c>
      <c r="P668" s="1">
        <v>5701113014</v>
      </c>
      <c r="Q668" s="8" t="s">
        <v>471</v>
      </c>
      <c r="R668" s="8"/>
      <c r="S668" s="1">
        <v>683456</v>
      </c>
      <c r="T668" s="1">
        <v>8876230</v>
      </c>
      <c r="U668" s="1" t="s">
        <v>17718</v>
      </c>
      <c r="V668" s="1" t="s">
        <v>38</v>
      </c>
      <c r="W668" s="1" t="s">
        <v>39</v>
      </c>
      <c r="X668" s="9">
        <v>46029.535011574073</v>
      </c>
      <c r="Y668" s="9">
        <v>46030.05972222222</v>
      </c>
      <c r="Z668" s="9">
        <v>46032.535011574073</v>
      </c>
      <c r="AA668" s="1" t="s">
        <v>40</v>
      </c>
      <c r="AB668" s="1" t="s">
        <v>595</v>
      </c>
      <c r="AC668" s="1" t="s">
        <v>383</v>
      </c>
      <c r="AD668" s="1" t="s">
        <v>43</v>
      </c>
      <c r="AE668" s="1" t="s">
        <v>44</v>
      </c>
      <c r="AF668" s="1" t="s">
        <v>7148</v>
      </c>
      <c r="AG668" s="1">
        <v>15</v>
      </c>
      <c r="AH668" s="1">
        <v>5</v>
      </c>
      <c r="AI668" s="1" t="s">
        <v>400</v>
      </c>
      <c r="AJ668" s="9">
        <v>46224.797569444447</v>
      </c>
      <c r="AN668" s="1">
        <f>_xlfn.XLOOKUP(B668,'Exportar Planilha'!B:B,'Exportar Planilha'!E:E)</f>
        <v>0</v>
      </c>
    </row>
    <row r="669" spans="1:40">
      <c r="A669" s="1" t="s">
        <v>6021</v>
      </c>
      <c r="B669" s="1" t="s">
        <v>6022</v>
      </c>
      <c r="C669" s="1">
        <v>612600303</v>
      </c>
      <c r="D669" s="1">
        <v>8385</v>
      </c>
      <c r="E669" s="1" t="s">
        <v>17070</v>
      </c>
      <c r="F669" s="1" t="s">
        <v>109</v>
      </c>
      <c r="G669" s="1" t="s">
        <v>110</v>
      </c>
      <c r="H669" s="1" t="s">
        <v>109</v>
      </c>
      <c r="I669" s="1" t="s">
        <v>172</v>
      </c>
      <c r="J669" s="1" t="s">
        <v>35</v>
      </c>
      <c r="K669" s="1">
        <v>1319232</v>
      </c>
      <c r="L669" s="1">
        <v>2026</v>
      </c>
      <c r="M669" s="1" t="s">
        <v>17071</v>
      </c>
      <c r="N669" s="1" t="s">
        <v>11553</v>
      </c>
      <c r="O669" s="1" t="s">
        <v>1926</v>
      </c>
      <c r="P669" s="1">
        <v>5701543077</v>
      </c>
      <c r="Q669" s="8" t="e">
        <v>#N/A</v>
      </c>
      <c r="R669" s="8"/>
      <c r="S669" s="1">
        <v>869001</v>
      </c>
      <c r="T669" s="1">
        <v>9117120</v>
      </c>
      <c r="U669" s="1" t="s">
        <v>17719</v>
      </c>
      <c r="V669" s="1" t="s">
        <v>38</v>
      </c>
      <c r="W669" s="1" t="s">
        <v>39</v>
      </c>
      <c r="X669" s="9">
        <v>46092.882418981484</v>
      </c>
      <c r="Y669" s="9">
        <v>46093.659722222219</v>
      </c>
      <c r="Z669" s="9">
        <v>46095.882418981484</v>
      </c>
      <c r="AA669" s="1" t="s">
        <v>40</v>
      </c>
      <c r="AB669" s="1" t="s">
        <v>1810</v>
      </c>
      <c r="AC669" s="1" t="s">
        <v>489</v>
      </c>
      <c r="AD669" s="1" t="s">
        <v>43</v>
      </c>
      <c r="AE669" s="1" t="s">
        <v>44</v>
      </c>
      <c r="AF669" s="1" t="s">
        <v>6025</v>
      </c>
      <c r="AG669" s="1">
        <v>15</v>
      </c>
      <c r="AH669" s="1">
        <v>5</v>
      </c>
      <c r="AI669" s="1" t="s">
        <v>1039</v>
      </c>
      <c r="AJ669" s="9">
        <v>46224.797569444447</v>
      </c>
      <c r="AK669" s="1" t="str">
        <f>VLOOKUP(C669,[1]Planilha1!$C:$AK,35,0)</f>
        <v>ÑOK</v>
      </c>
      <c r="AL669" s="1" t="str">
        <f>VLOOKUP(C669,[1]Planilha1!$C:$AM,36,0)</f>
        <v>QUEIMADO</v>
      </c>
      <c r="AM669" s="1" t="str">
        <f>VLOOKUP(C669,[1]Planilha1!$C:$AM,37,0)</f>
        <v>NÃO</v>
      </c>
      <c r="AN669" s="1" t="e">
        <f>_xlfn.XLOOKUP(B669,'Exportar Planilha'!B:B,'Exportar Planilha'!E:E)</f>
        <v>#VALUE!</v>
      </c>
    </row>
    <row r="670" spans="1:40" hidden="1">
      <c r="A670" s="1" t="s">
        <v>3014</v>
      </c>
      <c r="B670" s="1" t="s">
        <v>3015</v>
      </c>
      <c r="C670" s="1">
        <v>312600157</v>
      </c>
      <c r="D670" s="1">
        <v>8812</v>
      </c>
      <c r="E670" s="1" t="s">
        <v>17070</v>
      </c>
      <c r="F670" s="1" t="s">
        <v>32</v>
      </c>
      <c r="G670" s="1" t="s">
        <v>33</v>
      </c>
      <c r="H670" s="1" t="s">
        <v>32</v>
      </c>
      <c r="I670" s="1" t="s">
        <v>33</v>
      </c>
      <c r="J670" s="1" t="s">
        <v>35</v>
      </c>
      <c r="K670" s="1">
        <v>1313750</v>
      </c>
      <c r="L670" s="1">
        <v>2026</v>
      </c>
      <c r="M670" s="1" t="s">
        <v>17071</v>
      </c>
      <c r="N670" s="1" t="s">
        <v>10852</v>
      </c>
      <c r="O670" s="1" t="s">
        <v>545</v>
      </c>
      <c r="P670" s="1">
        <v>5701115035</v>
      </c>
      <c r="Q670" s="8" t="s">
        <v>545</v>
      </c>
      <c r="R670" s="8"/>
      <c r="S670" s="1">
        <v>834012</v>
      </c>
      <c r="T670" s="1">
        <v>8780969</v>
      </c>
      <c r="U670" s="1" t="s">
        <v>17720</v>
      </c>
      <c r="V670" s="1" t="s">
        <v>38</v>
      </c>
      <c r="W670" s="1" t="s">
        <v>39</v>
      </c>
      <c r="X670" s="9">
        <v>46068.804780092592</v>
      </c>
      <c r="Y670" s="9">
        <v>46070.820833333331</v>
      </c>
      <c r="Z670" s="9">
        <v>46071.804780092592</v>
      </c>
      <c r="AA670" s="1" t="s">
        <v>40</v>
      </c>
      <c r="AB670" s="1" t="s">
        <v>547</v>
      </c>
      <c r="AC670" s="1" t="s">
        <v>449</v>
      </c>
      <c r="AD670" s="1" t="s">
        <v>43</v>
      </c>
      <c r="AE670" s="1" t="s">
        <v>44</v>
      </c>
      <c r="AF670" s="1" t="s">
        <v>3018</v>
      </c>
      <c r="AG670" s="1">
        <v>15</v>
      </c>
      <c r="AH670" s="1">
        <v>15</v>
      </c>
      <c r="AI670" s="1" t="s">
        <v>1855</v>
      </c>
      <c r="AJ670" s="9">
        <v>46224.797569444447</v>
      </c>
      <c r="AN670" s="1">
        <f>_xlfn.XLOOKUP(B670,'Exportar Planilha'!B:B,'Exportar Planilha'!E:E)</f>
        <v>0</v>
      </c>
    </row>
    <row r="671" spans="1:40" hidden="1">
      <c r="A671" s="1" t="s">
        <v>6595</v>
      </c>
      <c r="B671" s="1" t="s">
        <v>6596</v>
      </c>
      <c r="C671" s="1">
        <v>212600505</v>
      </c>
      <c r="D671" s="1">
        <v>25962</v>
      </c>
      <c r="E671" s="1" t="s">
        <v>17070</v>
      </c>
      <c r="F671" s="1" t="s">
        <v>109</v>
      </c>
      <c r="G671" s="1" t="s">
        <v>110</v>
      </c>
      <c r="H671" s="1" t="s">
        <v>109</v>
      </c>
      <c r="I671" s="1" t="s">
        <v>110</v>
      </c>
      <c r="J671" s="1" t="s">
        <v>35</v>
      </c>
      <c r="K671" s="1">
        <v>1351387</v>
      </c>
      <c r="L671" s="1">
        <v>2026</v>
      </c>
      <c r="M671" s="1" t="s">
        <v>17071</v>
      </c>
      <c r="N671" s="1" t="s">
        <v>10032</v>
      </c>
      <c r="O671" s="1" t="s">
        <v>773</v>
      </c>
      <c r="P671" s="1">
        <v>5701119075</v>
      </c>
      <c r="Q671" s="8" t="s">
        <v>773</v>
      </c>
      <c r="R671" s="8"/>
      <c r="S671" s="1">
        <v>713021</v>
      </c>
      <c r="T671" s="1">
        <v>8977296</v>
      </c>
      <c r="U671" s="1" t="s">
        <v>17721</v>
      </c>
      <c r="V671" s="1" t="s">
        <v>38</v>
      </c>
      <c r="W671" s="1" t="s">
        <v>39</v>
      </c>
      <c r="X671" s="9">
        <v>46174.697731481479</v>
      </c>
      <c r="Y671" s="9">
        <v>46175.747916666667</v>
      </c>
      <c r="Z671" s="9">
        <v>46177.697731481479</v>
      </c>
      <c r="AA671" s="1" t="s">
        <v>40</v>
      </c>
      <c r="AB671" s="1" t="s">
        <v>775</v>
      </c>
      <c r="AC671" s="1" t="s">
        <v>383</v>
      </c>
      <c r="AD671" s="1" t="s">
        <v>43</v>
      </c>
      <c r="AE671" s="1" t="s">
        <v>44</v>
      </c>
      <c r="AF671" s="1" t="s">
        <v>6599</v>
      </c>
      <c r="AG671" s="1">
        <v>15</v>
      </c>
      <c r="AH671" s="1">
        <v>15</v>
      </c>
      <c r="AI671" s="1" t="s">
        <v>65</v>
      </c>
      <c r="AJ671" s="9">
        <v>46224.797569444447</v>
      </c>
      <c r="AN671" s="1">
        <f>_xlfn.XLOOKUP(B671,'Exportar Planilha'!B:B,'Exportar Planilha'!E:E)</f>
        <v>0</v>
      </c>
    </row>
    <row r="672" spans="1:40" hidden="1">
      <c r="A672" s="1" t="s">
        <v>74</v>
      </c>
      <c r="B672" s="1" t="s">
        <v>75</v>
      </c>
      <c r="C672" s="1">
        <v>412600152</v>
      </c>
      <c r="D672" s="1">
        <v>8385</v>
      </c>
      <c r="E672" s="1" t="s">
        <v>17070</v>
      </c>
      <c r="F672" s="1" t="s">
        <v>32</v>
      </c>
      <c r="G672" s="1" t="s">
        <v>33</v>
      </c>
      <c r="H672" s="1" t="s">
        <v>32</v>
      </c>
      <c r="I672" s="1" t="s">
        <v>33</v>
      </c>
      <c r="J672" s="1" t="s">
        <v>35</v>
      </c>
      <c r="K672" s="1">
        <v>1303751</v>
      </c>
      <c r="L672" s="1">
        <v>2026</v>
      </c>
      <c r="M672" s="1" t="s">
        <v>17071</v>
      </c>
      <c r="N672" s="1" t="s">
        <v>13191</v>
      </c>
      <c r="O672" s="1" t="s">
        <v>50</v>
      </c>
      <c r="P672" s="1">
        <v>5701125094</v>
      </c>
      <c r="Q672" s="8" t="s">
        <v>50</v>
      </c>
      <c r="R672" s="8"/>
      <c r="S672" s="1">
        <v>760670</v>
      </c>
      <c r="T672" s="1">
        <v>8710415</v>
      </c>
      <c r="U672" s="1" t="s">
        <v>17722</v>
      </c>
      <c r="V672" s="1" t="s">
        <v>38</v>
      </c>
      <c r="W672" s="1" t="s">
        <v>39</v>
      </c>
      <c r="X672" s="9">
        <v>46051.638333333336</v>
      </c>
      <c r="Y672" s="9">
        <v>46052.995150462964</v>
      </c>
      <c r="Z672" s="9">
        <v>46054.638333333336</v>
      </c>
      <c r="AA672" s="1" t="s">
        <v>40</v>
      </c>
      <c r="AB672" s="1" t="s">
        <v>71</v>
      </c>
      <c r="AC672" s="1" t="s">
        <v>53</v>
      </c>
      <c r="AD672" s="1" t="s">
        <v>43</v>
      </c>
      <c r="AE672" s="1" t="s">
        <v>44</v>
      </c>
      <c r="AF672" s="1" t="s">
        <v>78</v>
      </c>
      <c r="AG672" s="1">
        <v>15</v>
      </c>
      <c r="AH672" s="1">
        <v>5</v>
      </c>
      <c r="AI672" s="1" t="s">
        <v>79</v>
      </c>
      <c r="AJ672" s="9">
        <v>46224.797569444447</v>
      </c>
      <c r="AN672" s="1">
        <f>_xlfn.XLOOKUP(B672,'Exportar Planilha'!B:B,'Exportar Planilha'!E:E)</f>
        <v>0</v>
      </c>
    </row>
    <row r="673" spans="1:40" hidden="1">
      <c r="A673" s="1" t="s">
        <v>4928</v>
      </c>
      <c r="B673" s="1" t="s">
        <v>4929</v>
      </c>
      <c r="C673" s="1">
        <v>612600590</v>
      </c>
      <c r="D673" s="1">
        <v>8812</v>
      </c>
      <c r="E673" s="1" t="s">
        <v>17070</v>
      </c>
      <c r="F673" s="1" t="s">
        <v>32</v>
      </c>
      <c r="G673" s="1" t="s">
        <v>172</v>
      </c>
      <c r="H673" s="1" t="s">
        <v>32</v>
      </c>
      <c r="I673" s="1" t="s">
        <v>285</v>
      </c>
      <c r="J673" s="1" t="s">
        <v>35</v>
      </c>
      <c r="K673" s="1">
        <v>1352317</v>
      </c>
      <c r="L673" s="1">
        <v>2026</v>
      </c>
      <c r="M673" s="1" t="s">
        <v>17071</v>
      </c>
      <c r="N673" s="1" t="s">
        <v>11553</v>
      </c>
      <c r="O673" s="1" t="s">
        <v>36</v>
      </c>
      <c r="P673" s="1">
        <v>5701135040</v>
      </c>
      <c r="Q673" s="8" t="s">
        <v>36</v>
      </c>
      <c r="R673" s="8"/>
      <c r="S673" s="1">
        <v>755027</v>
      </c>
      <c r="T673" s="1">
        <v>9260284</v>
      </c>
      <c r="U673" s="1" t="s">
        <v>17723</v>
      </c>
      <c r="V673" s="1" t="s">
        <v>38</v>
      </c>
      <c r="W673" s="1" t="s">
        <v>39</v>
      </c>
      <c r="X673" s="9">
        <v>46180.678993055553</v>
      </c>
      <c r="Y673" s="9">
        <v>46181.729166666664</v>
      </c>
      <c r="Z673" s="9">
        <v>46183.678993055553</v>
      </c>
      <c r="AA673" s="1" t="s">
        <v>40</v>
      </c>
      <c r="AB673" s="1" t="s">
        <v>41</v>
      </c>
      <c r="AC673" s="1" t="s">
        <v>42</v>
      </c>
      <c r="AD673" s="1" t="s">
        <v>43</v>
      </c>
      <c r="AE673" s="1" t="s">
        <v>44</v>
      </c>
      <c r="AF673" s="1" t="s">
        <v>4932</v>
      </c>
      <c r="AG673" s="1">
        <v>15</v>
      </c>
      <c r="AH673" s="1">
        <v>5</v>
      </c>
      <c r="AI673" s="1" t="s">
        <v>400</v>
      </c>
      <c r="AJ673" s="9">
        <v>46224.797569444447</v>
      </c>
      <c r="AN673" s="1">
        <f>_xlfn.XLOOKUP(B673,'Exportar Planilha'!B:B,'Exportar Planilha'!E:E)</f>
        <v>0</v>
      </c>
    </row>
    <row r="674" spans="1:40" hidden="1">
      <c r="A674" s="1" t="s">
        <v>169</v>
      </c>
      <c r="B674" s="1" t="s">
        <v>170</v>
      </c>
      <c r="C674" s="1">
        <v>412600082</v>
      </c>
      <c r="D674" s="1">
        <v>8812</v>
      </c>
      <c r="E674" s="1" t="s">
        <v>17070</v>
      </c>
      <c r="F674" s="1" t="s">
        <v>32</v>
      </c>
      <c r="G674" s="1" t="s">
        <v>34</v>
      </c>
      <c r="H674" s="1" t="s">
        <v>32</v>
      </c>
      <c r="I674" s="1" t="s">
        <v>172</v>
      </c>
      <c r="J674" s="1" t="s">
        <v>35</v>
      </c>
      <c r="K674" s="1">
        <v>1285734</v>
      </c>
      <c r="L674" s="1">
        <v>2026</v>
      </c>
      <c r="M674" s="1" t="s">
        <v>17071</v>
      </c>
      <c r="N674" s="1" t="s">
        <v>13191</v>
      </c>
      <c r="O674" s="1" t="s">
        <v>50</v>
      </c>
      <c r="P674" s="1">
        <v>5701136094</v>
      </c>
      <c r="Q674" s="8" t="s">
        <v>50</v>
      </c>
      <c r="R674" s="8"/>
      <c r="S674" s="1">
        <v>756437</v>
      </c>
      <c r="T674" s="1">
        <v>8711044</v>
      </c>
      <c r="U674" s="1" t="s">
        <v>17724</v>
      </c>
      <c r="V674" s="1" t="s">
        <v>38</v>
      </c>
      <c r="W674" s="1" t="s">
        <v>39</v>
      </c>
      <c r="X674" s="9">
        <v>46032.856840277775</v>
      </c>
      <c r="Y674" s="9">
        <v>46033.526388888888</v>
      </c>
      <c r="Z674" s="9">
        <v>46035.856840277775</v>
      </c>
      <c r="AA674" s="1" t="s">
        <v>40</v>
      </c>
      <c r="AB674" s="1" t="s">
        <v>71</v>
      </c>
      <c r="AC674" s="1" t="s">
        <v>72</v>
      </c>
      <c r="AD674" s="1" t="s">
        <v>43</v>
      </c>
      <c r="AE674" s="1" t="s">
        <v>44</v>
      </c>
      <c r="AF674" s="1" t="s">
        <v>174</v>
      </c>
      <c r="AG674" s="1">
        <v>15</v>
      </c>
      <c r="AH674" s="1">
        <v>15</v>
      </c>
      <c r="AI674" s="1" t="s">
        <v>65</v>
      </c>
      <c r="AJ674" s="9">
        <v>46224.797569444447</v>
      </c>
      <c r="AN674" s="1">
        <f>_xlfn.XLOOKUP(B674,'Exportar Planilha'!B:B,'Exportar Planilha'!E:E)</f>
        <v>0</v>
      </c>
    </row>
    <row r="675" spans="1:40" hidden="1">
      <c r="A675" s="1" t="s">
        <v>5267</v>
      </c>
      <c r="B675" s="1" t="s">
        <v>5268</v>
      </c>
      <c r="C675" s="1">
        <v>412600079</v>
      </c>
      <c r="D675" s="1">
        <v>8812</v>
      </c>
      <c r="E675" s="1" t="s">
        <v>17070</v>
      </c>
      <c r="F675" s="1" t="s">
        <v>32</v>
      </c>
      <c r="G675" s="1" t="s">
        <v>33</v>
      </c>
      <c r="H675" s="1" t="s">
        <v>32</v>
      </c>
      <c r="I675" s="1" t="s">
        <v>172</v>
      </c>
      <c r="J675" s="1" t="s">
        <v>35</v>
      </c>
      <c r="K675" s="1">
        <v>1285753</v>
      </c>
      <c r="L675" s="1">
        <v>2026</v>
      </c>
      <c r="M675" s="1" t="s">
        <v>17071</v>
      </c>
      <c r="N675" s="1" t="s">
        <v>13191</v>
      </c>
      <c r="O675" s="1" t="s">
        <v>50</v>
      </c>
      <c r="P675" s="1">
        <v>5701138094</v>
      </c>
      <c r="Q675" s="8" t="s">
        <v>50</v>
      </c>
      <c r="R675" s="8"/>
      <c r="S675" s="1">
        <v>756382</v>
      </c>
      <c r="T675" s="1">
        <v>8708423</v>
      </c>
      <c r="U675" s="1" t="s">
        <v>17725</v>
      </c>
      <c r="V675" s="1" t="s">
        <v>38</v>
      </c>
      <c r="W675" s="1" t="s">
        <v>39</v>
      </c>
      <c r="X675" s="9">
        <v>46030.790891203702</v>
      </c>
      <c r="Y675" s="9">
        <v>46031.694444444445</v>
      </c>
      <c r="Z675" s="9">
        <v>46033.790891203702</v>
      </c>
      <c r="AA675" s="1" t="s">
        <v>40</v>
      </c>
      <c r="AB675" s="1" t="s">
        <v>71</v>
      </c>
      <c r="AC675" s="1" t="s">
        <v>534</v>
      </c>
      <c r="AD675" s="1" t="s">
        <v>43</v>
      </c>
      <c r="AE675" s="1" t="s">
        <v>44</v>
      </c>
      <c r="AF675" s="1" t="s">
        <v>5271</v>
      </c>
      <c r="AG675" s="1">
        <v>15</v>
      </c>
      <c r="AH675" s="1">
        <v>15</v>
      </c>
      <c r="AI675" s="1" t="s">
        <v>55</v>
      </c>
      <c r="AJ675" s="9">
        <v>46224.797569444447</v>
      </c>
      <c r="AN675" s="1">
        <f>_xlfn.XLOOKUP(B675,'Exportar Planilha'!B:B,'Exportar Planilha'!E:E)</f>
        <v>0</v>
      </c>
    </row>
    <row r="676" spans="1:40" hidden="1">
      <c r="A676" s="1" t="s">
        <v>6174</v>
      </c>
      <c r="B676" s="1" t="s">
        <v>6175</v>
      </c>
      <c r="C676" s="1">
        <v>612600235</v>
      </c>
      <c r="D676" s="1">
        <v>8812</v>
      </c>
      <c r="E676" s="1" t="s">
        <v>17070</v>
      </c>
      <c r="F676" s="1" t="s">
        <v>32</v>
      </c>
      <c r="G676" s="1" t="s">
        <v>33</v>
      </c>
      <c r="H676" s="1" t="s">
        <v>32</v>
      </c>
      <c r="I676" s="1" t="s">
        <v>33</v>
      </c>
      <c r="J676" s="1" t="s">
        <v>35</v>
      </c>
      <c r="K676" s="1">
        <v>1316338</v>
      </c>
      <c r="L676" s="1">
        <v>2026</v>
      </c>
      <c r="M676" s="1" t="s">
        <v>17071</v>
      </c>
      <c r="N676" s="1" t="s">
        <v>11553</v>
      </c>
      <c r="O676" s="1" t="s">
        <v>36</v>
      </c>
      <c r="P676" s="1">
        <v>5701152040</v>
      </c>
      <c r="Q676" s="8" t="s">
        <v>36</v>
      </c>
      <c r="R676" s="8"/>
      <c r="S676" s="1">
        <v>748909</v>
      </c>
      <c r="T676" s="1">
        <v>9232166</v>
      </c>
      <c r="U676" s="1" t="s">
        <v>17726</v>
      </c>
      <c r="V676" s="1" t="s">
        <v>38</v>
      </c>
      <c r="W676" s="1" t="s">
        <v>39</v>
      </c>
      <c r="X676" s="9">
        <v>46080.856759259259</v>
      </c>
      <c r="Y676" s="9">
        <v>46081.666666666664</v>
      </c>
      <c r="Z676" s="9">
        <v>46083.856759259259</v>
      </c>
      <c r="AA676" s="1" t="s">
        <v>40</v>
      </c>
      <c r="AB676" s="1" t="s">
        <v>559</v>
      </c>
      <c r="AC676" s="1" t="s">
        <v>42</v>
      </c>
      <c r="AD676" s="1" t="s">
        <v>43</v>
      </c>
      <c r="AE676" s="1" t="s">
        <v>44</v>
      </c>
      <c r="AF676" s="1" t="s">
        <v>6178</v>
      </c>
      <c r="AG676" s="1">
        <v>15</v>
      </c>
      <c r="AH676" s="1">
        <v>5</v>
      </c>
      <c r="AI676" s="1" t="s">
        <v>400</v>
      </c>
      <c r="AJ676" s="9">
        <v>46224.797569444447</v>
      </c>
      <c r="AN676" s="1">
        <f>_xlfn.XLOOKUP(B676,'Exportar Planilha'!B:B,'Exportar Planilha'!E:E)</f>
        <v>0</v>
      </c>
    </row>
    <row r="677" spans="1:40" hidden="1">
      <c r="A677" s="1" t="s">
        <v>7283</v>
      </c>
      <c r="B677" s="1" t="s">
        <v>7284</v>
      </c>
      <c r="C677" s="1">
        <v>412600102</v>
      </c>
      <c r="D677" s="1">
        <v>8812</v>
      </c>
      <c r="E677" s="1" t="s">
        <v>17070</v>
      </c>
      <c r="F677" s="1" t="s">
        <v>32</v>
      </c>
      <c r="G677" s="1" t="s">
        <v>33</v>
      </c>
      <c r="H677" s="1" t="s">
        <v>32</v>
      </c>
      <c r="I677" s="1" t="s">
        <v>172</v>
      </c>
      <c r="J677" s="1" t="s">
        <v>35</v>
      </c>
      <c r="K677" s="1">
        <v>1285111</v>
      </c>
      <c r="L677" s="1">
        <v>2026</v>
      </c>
      <c r="M677" s="1" t="s">
        <v>17071</v>
      </c>
      <c r="N677" s="1" t="s">
        <v>13191</v>
      </c>
      <c r="O677" s="1" t="s">
        <v>4901</v>
      </c>
      <c r="P677" s="1">
        <v>5701153052</v>
      </c>
      <c r="Q677" s="8" t="s">
        <v>4901</v>
      </c>
      <c r="R677" s="8"/>
      <c r="S677" s="1">
        <v>631158</v>
      </c>
      <c r="T677" s="1">
        <v>8727324</v>
      </c>
      <c r="U677" s="1" t="s">
        <v>17727</v>
      </c>
      <c r="V677" s="1" t="s">
        <v>38</v>
      </c>
      <c r="W677" s="1" t="s">
        <v>39</v>
      </c>
      <c r="X677" s="9">
        <v>46033.646944444445</v>
      </c>
      <c r="Y677" s="9">
        <v>46034.814583333333</v>
      </c>
      <c r="Z677" s="9">
        <v>46036.646944444445</v>
      </c>
      <c r="AA677" s="1" t="s">
        <v>40</v>
      </c>
      <c r="AB677" s="1" t="s">
        <v>2518</v>
      </c>
      <c r="AC677" s="1" t="s">
        <v>53</v>
      </c>
      <c r="AD677" s="1" t="s">
        <v>43</v>
      </c>
      <c r="AE677" s="1" t="s">
        <v>44</v>
      </c>
      <c r="AF677" s="1" t="s">
        <v>7287</v>
      </c>
      <c r="AG677" s="1">
        <v>15</v>
      </c>
      <c r="AH677" s="1">
        <v>15</v>
      </c>
      <c r="AI677" s="1" t="s">
        <v>55</v>
      </c>
      <c r="AJ677" s="9">
        <v>46224.797569444447</v>
      </c>
      <c r="AN677" s="1">
        <f>_xlfn.XLOOKUP(B677,'Exportar Planilha'!B:B,'Exportar Planilha'!E:E)</f>
        <v>0</v>
      </c>
    </row>
    <row r="678" spans="1:40">
      <c r="A678" s="1" t="s">
        <v>1591</v>
      </c>
      <c r="B678" s="1" t="s">
        <v>1592</v>
      </c>
      <c r="C678" s="1">
        <v>412600117</v>
      </c>
      <c r="D678" s="1">
        <v>8385</v>
      </c>
      <c r="E678" s="1" t="s">
        <v>17070</v>
      </c>
      <c r="F678" s="1" t="s">
        <v>32</v>
      </c>
      <c r="G678" s="1" t="s">
        <v>33</v>
      </c>
      <c r="H678" s="1" t="s">
        <v>32</v>
      </c>
      <c r="I678" s="1" t="s">
        <v>33</v>
      </c>
      <c r="J678" s="1" t="s">
        <v>35</v>
      </c>
      <c r="K678" s="1">
        <v>1287344</v>
      </c>
      <c r="L678" s="1">
        <v>2026</v>
      </c>
      <c r="M678" s="1" t="s">
        <v>17071</v>
      </c>
      <c r="N678" s="1" t="s">
        <v>13191</v>
      </c>
      <c r="O678" s="1" t="s">
        <v>122</v>
      </c>
      <c r="P678" s="1">
        <v>5701544032</v>
      </c>
      <c r="Q678" s="8" t="e">
        <v>#N/A</v>
      </c>
      <c r="R678" s="8"/>
      <c r="S678" s="1">
        <v>657682</v>
      </c>
      <c r="T678" s="1">
        <v>8626672</v>
      </c>
      <c r="U678" s="1" t="s">
        <v>17728</v>
      </c>
      <c r="V678" s="1" t="s">
        <v>38</v>
      </c>
      <c r="W678" s="1" t="s">
        <v>39</v>
      </c>
      <c r="X678" s="9">
        <v>46039.486921296295</v>
      </c>
      <c r="Y678" s="9">
        <v>46040.93917824074</v>
      </c>
      <c r="Z678" s="9">
        <v>46042.486921296295</v>
      </c>
      <c r="AA678" s="1" t="s">
        <v>40</v>
      </c>
      <c r="AB678" s="1" t="s">
        <v>124</v>
      </c>
      <c r="AC678" s="1" t="s">
        <v>53</v>
      </c>
      <c r="AD678" s="1" t="s">
        <v>43</v>
      </c>
      <c r="AE678" s="1" t="s">
        <v>44</v>
      </c>
      <c r="AF678" s="1" t="s">
        <v>1595</v>
      </c>
      <c r="AG678" s="1">
        <v>15</v>
      </c>
      <c r="AH678" s="1">
        <v>5</v>
      </c>
      <c r="AI678" s="1" t="s">
        <v>55</v>
      </c>
      <c r="AJ678" s="9">
        <v>46224.797569444447</v>
      </c>
      <c r="AK678" s="1" t="str">
        <f>VLOOKUP(C678,[1]Planilha1!$C:$AK,35,0)</f>
        <v>ÑOK</v>
      </c>
      <c r="AL678" s="1" t="str">
        <f>VLOOKUP(C678,[1]Planilha1!$C:$AM,36,0)</f>
        <v>QUEIMADO</v>
      </c>
      <c r="AM678" s="1" t="str">
        <f>VLOOKUP(C678,[1]Planilha1!$C:$AM,37,0)</f>
        <v>NÃO</v>
      </c>
      <c r="AN678" s="1" t="str">
        <f>_xlfn.XLOOKUP(B678,'Exportar Planilha'!B:B,'Exportar Planilha'!E:E)</f>
        <v>Tem a palavra queimado E TRAFO</v>
      </c>
    </row>
    <row r="679" spans="1:40" hidden="1">
      <c r="A679" s="1" t="s">
        <v>4012</v>
      </c>
      <c r="B679" s="1" t="s">
        <v>4013</v>
      </c>
      <c r="C679" s="1">
        <v>512600038</v>
      </c>
      <c r="D679" s="1">
        <v>8812</v>
      </c>
      <c r="E679" s="1" t="s">
        <v>17070</v>
      </c>
      <c r="F679" s="1" t="s">
        <v>32</v>
      </c>
      <c r="G679" s="1" t="s">
        <v>34</v>
      </c>
      <c r="H679" s="1" t="s">
        <v>32</v>
      </c>
      <c r="I679" s="1" t="s">
        <v>34</v>
      </c>
      <c r="J679" s="1" t="s">
        <v>35</v>
      </c>
      <c r="K679" s="1">
        <v>1277390</v>
      </c>
      <c r="L679" s="1">
        <v>2026</v>
      </c>
      <c r="M679" s="1" t="s">
        <v>17071</v>
      </c>
      <c r="N679" s="1" t="s">
        <v>12832</v>
      </c>
      <c r="O679" s="1" t="s">
        <v>666</v>
      </c>
      <c r="P679" s="1">
        <v>5701155028</v>
      </c>
      <c r="Q679" s="8" t="s">
        <v>666</v>
      </c>
      <c r="R679" s="8"/>
      <c r="S679" s="1">
        <v>838159</v>
      </c>
      <c r="T679" s="1">
        <v>8693952</v>
      </c>
      <c r="U679" s="1" t="s">
        <v>17729</v>
      </c>
      <c r="V679" s="1" t="s">
        <v>38</v>
      </c>
      <c r="W679" s="1" t="s">
        <v>39</v>
      </c>
      <c r="X679" s="9">
        <v>46024.468356481484</v>
      </c>
      <c r="Y679" s="9">
        <v>46029.970949074072</v>
      </c>
      <c r="Z679" s="9">
        <v>46027.468356481484</v>
      </c>
      <c r="AA679" s="1" t="s">
        <v>40</v>
      </c>
      <c r="AB679" s="1" t="s">
        <v>668</v>
      </c>
      <c r="AC679" s="1" t="s">
        <v>72</v>
      </c>
      <c r="AD679" s="1" t="s">
        <v>43</v>
      </c>
      <c r="AE679" s="1" t="s">
        <v>44</v>
      </c>
      <c r="AF679" s="1" t="s">
        <v>4016</v>
      </c>
      <c r="AG679" s="1">
        <v>15</v>
      </c>
      <c r="AH679" s="1">
        <v>5</v>
      </c>
      <c r="AI679" s="1" t="s">
        <v>400</v>
      </c>
      <c r="AJ679" s="9">
        <v>46224.797569444447</v>
      </c>
      <c r="AN679" s="1">
        <f>_xlfn.XLOOKUP(B679,'Exportar Planilha'!B:B,'Exportar Planilha'!E:E)</f>
        <v>0</v>
      </c>
    </row>
    <row r="680" spans="1:40" hidden="1">
      <c r="A680" s="1" t="s">
        <v>6001</v>
      </c>
      <c r="B680" s="1" t="s">
        <v>6002</v>
      </c>
      <c r="C680" s="1">
        <v>712600090</v>
      </c>
      <c r="D680" s="1">
        <v>8812</v>
      </c>
      <c r="E680" s="1" t="s">
        <v>17070</v>
      </c>
      <c r="F680" s="1" t="s">
        <v>32</v>
      </c>
      <c r="G680" s="1" t="s">
        <v>33</v>
      </c>
      <c r="H680" s="1" t="s">
        <v>32</v>
      </c>
      <c r="I680" s="1" t="s">
        <v>33</v>
      </c>
      <c r="J680" s="1" t="s">
        <v>35</v>
      </c>
      <c r="K680" s="1">
        <v>1302507</v>
      </c>
      <c r="L680" s="1">
        <v>2026</v>
      </c>
      <c r="M680" s="1" t="s">
        <v>17071</v>
      </c>
      <c r="N680" s="1" t="s">
        <v>12298</v>
      </c>
      <c r="O680" s="1" t="s">
        <v>1926</v>
      </c>
      <c r="P680" s="1">
        <v>5701162077</v>
      </c>
      <c r="Q680" s="8" t="s">
        <v>1926</v>
      </c>
      <c r="R680" s="8"/>
      <c r="S680" s="1">
        <v>871919</v>
      </c>
      <c r="T680" s="1">
        <v>9095835</v>
      </c>
      <c r="U680" s="1" t="s">
        <v>17730</v>
      </c>
      <c r="V680" s="1" t="s">
        <v>38</v>
      </c>
      <c r="W680" s="1" t="s">
        <v>39</v>
      </c>
      <c r="X680" s="9">
        <v>46048.717476851853</v>
      </c>
      <c r="Y680" s="9">
        <v>46049.731249999997</v>
      </c>
      <c r="Z680" s="9">
        <v>46051.717476851853</v>
      </c>
      <c r="AA680" s="1" t="s">
        <v>40</v>
      </c>
      <c r="AB680" s="1" t="s">
        <v>1810</v>
      </c>
      <c r="AC680" s="1" t="s">
        <v>189</v>
      </c>
      <c r="AD680" s="1" t="s">
        <v>43</v>
      </c>
      <c r="AE680" s="1" t="s">
        <v>44</v>
      </c>
      <c r="AF680" s="1" t="s">
        <v>6005</v>
      </c>
      <c r="AG680" s="1">
        <v>25</v>
      </c>
      <c r="AH680" s="1">
        <v>5</v>
      </c>
      <c r="AI680" s="1" t="s">
        <v>778</v>
      </c>
      <c r="AJ680" s="9">
        <v>46224.797569444447</v>
      </c>
      <c r="AN680" s="1">
        <f>_xlfn.XLOOKUP(B680,'Exportar Planilha'!B:B,'Exportar Planilha'!E:E)</f>
        <v>0</v>
      </c>
    </row>
    <row r="681" spans="1:40" hidden="1">
      <c r="A681" s="1" t="s">
        <v>3417</v>
      </c>
      <c r="B681" s="1" t="s">
        <v>3418</v>
      </c>
      <c r="C681" s="1">
        <v>212600056</v>
      </c>
      <c r="D681" s="1">
        <v>8812</v>
      </c>
      <c r="E681" s="1" t="s">
        <v>17070</v>
      </c>
      <c r="F681" s="1" t="s">
        <v>32</v>
      </c>
      <c r="G681" s="1" t="s">
        <v>33</v>
      </c>
      <c r="H681" s="1" t="s">
        <v>32</v>
      </c>
      <c r="I681" s="1" t="s">
        <v>33</v>
      </c>
      <c r="J681" s="1" t="s">
        <v>35</v>
      </c>
      <c r="K681" s="1">
        <v>1280315</v>
      </c>
      <c r="L681" s="1">
        <v>2026</v>
      </c>
      <c r="M681" s="1" t="s">
        <v>17071</v>
      </c>
      <c r="N681" s="1" t="s">
        <v>10032</v>
      </c>
      <c r="O681" s="1" t="s">
        <v>471</v>
      </c>
      <c r="P681" s="1">
        <v>5701166014</v>
      </c>
      <c r="Q681" s="8" t="s">
        <v>471</v>
      </c>
      <c r="R681" s="8"/>
      <c r="S681" s="1">
        <v>700271</v>
      </c>
      <c r="T681" s="1">
        <v>8856191</v>
      </c>
      <c r="U681" s="1" t="s">
        <v>17731</v>
      </c>
      <c r="V681" s="1" t="s">
        <v>38</v>
      </c>
      <c r="W681" s="1" t="s">
        <v>39</v>
      </c>
      <c r="X681" s="9">
        <v>46027.737997685188</v>
      </c>
      <c r="Y681" s="9">
        <v>46029.85</v>
      </c>
      <c r="Z681" s="9">
        <v>46030.737997685188</v>
      </c>
      <c r="AA681" s="1" t="s">
        <v>40</v>
      </c>
      <c r="AB681" s="1" t="s">
        <v>595</v>
      </c>
      <c r="AC681" s="1" t="s">
        <v>182</v>
      </c>
      <c r="AD681" s="1" t="s">
        <v>43</v>
      </c>
      <c r="AE681" s="1" t="s">
        <v>44</v>
      </c>
      <c r="AF681" s="1" t="s">
        <v>3421</v>
      </c>
      <c r="AG681" s="1">
        <v>25</v>
      </c>
      <c r="AH681" s="1">
        <v>15</v>
      </c>
      <c r="AI681" s="1" t="s">
        <v>3289</v>
      </c>
      <c r="AJ681" s="9">
        <v>46224.797569444447</v>
      </c>
      <c r="AN681" s="1">
        <f>_xlfn.XLOOKUP(B681,'Exportar Planilha'!B:B,'Exportar Planilha'!E:E)</f>
        <v>0</v>
      </c>
    </row>
    <row r="682" spans="1:40" hidden="1">
      <c r="A682" s="1" t="s">
        <v>4154</v>
      </c>
      <c r="B682" s="1" t="s">
        <v>4155</v>
      </c>
      <c r="C682" s="1">
        <v>212600480</v>
      </c>
      <c r="D682" s="1">
        <v>25962</v>
      </c>
      <c r="E682" s="1" t="s">
        <v>17070</v>
      </c>
      <c r="F682" s="1" t="s">
        <v>109</v>
      </c>
      <c r="G682" s="1" t="s">
        <v>110</v>
      </c>
      <c r="H682" s="1" t="s">
        <v>109</v>
      </c>
      <c r="I682" s="1" t="s">
        <v>110</v>
      </c>
      <c r="J682" s="1" t="s">
        <v>35</v>
      </c>
      <c r="K682" s="1">
        <v>1346013</v>
      </c>
      <c r="L682" s="1">
        <v>2026</v>
      </c>
      <c r="M682" s="1" t="s">
        <v>17071</v>
      </c>
      <c r="N682" s="1" t="s">
        <v>10032</v>
      </c>
      <c r="O682" s="1" t="s">
        <v>773</v>
      </c>
      <c r="P682" s="1">
        <v>5701174075</v>
      </c>
      <c r="Q682" s="8" t="s">
        <v>773</v>
      </c>
      <c r="R682" s="8"/>
      <c r="S682" s="1">
        <v>712509</v>
      </c>
      <c r="T682" s="1">
        <v>8976092</v>
      </c>
      <c r="U682" s="1" t="s">
        <v>17732</v>
      </c>
      <c r="V682" s="1" t="s">
        <v>38</v>
      </c>
      <c r="W682" s="1" t="s">
        <v>39</v>
      </c>
      <c r="X682" s="9">
        <v>46160.435995370368</v>
      </c>
      <c r="Y682" s="9">
        <v>46160.774305555555</v>
      </c>
      <c r="Z682" s="9">
        <v>46163.435995370368</v>
      </c>
      <c r="AA682" s="1" t="s">
        <v>40</v>
      </c>
      <c r="AB682" s="1" t="s">
        <v>775</v>
      </c>
      <c r="AC682" s="1" t="s">
        <v>182</v>
      </c>
      <c r="AD682" s="1" t="s">
        <v>116</v>
      </c>
      <c r="AE682" s="1" t="s">
        <v>44</v>
      </c>
      <c r="AF682" s="1" t="s">
        <v>4158</v>
      </c>
      <c r="AG682" s="1">
        <v>1125</v>
      </c>
      <c r="AH682" s="1">
        <v>1125</v>
      </c>
      <c r="AI682" s="1" t="s">
        <v>118</v>
      </c>
      <c r="AJ682" s="9">
        <v>46224.797569444447</v>
      </c>
      <c r="AN682" s="1">
        <f>_xlfn.XLOOKUP(B682,'Exportar Planilha'!B:B,'Exportar Planilha'!E:E)</f>
        <v>0</v>
      </c>
    </row>
    <row r="683" spans="1:40" hidden="1">
      <c r="A683" s="1" t="s">
        <v>6374</v>
      </c>
      <c r="B683" s="1" t="s">
        <v>6375</v>
      </c>
      <c r="C683" s="1">
        <v>212600524</v>
      </c>
      <c r="D683" s="1">
        <v>25962</v>
      </c>
      <c r="E683" s="1" t="s">
        <v>17070</v>
      </c>
      <c r="F683" s="1" t="s">
        <v>32</v>
      </c>
      <c r="G683" s="1" t="s">
        <v>285</v>
      </c>
      <c r="H683" s="1" t="s">
        <v>32</v>
      </c>
      <c r="I683" s="1" t="s">
        <v>285</v>
      </c>
      <c r="J683" s="1" t="s">
        <v>35</v>
      </c>
      <c r="K683" s="1">
        <v>1354193</v>
      </c>
      <c r="L683" s="1">
        <v>2026</v>
      </c>
      <c r="M683" s="1" t="s">
        <v>17071</v>
      </c>
      <c r="N683" s="1" t="s">
        <v>10032</v>
      </c>
      <c r="O683" s="1" t="s">
        <v>1553</v>
      </c>
      <c r="P683" s="1">
        <v>5701176084</v>
      </c>
      <c r="Q683" s="8" t="s">
        <v>1553</v>
      </c>
      <c r="R683" s="8"/>
      <c r="S683" s="1">
        <v>695443</v>
      </c>
      <c r="T683" s="1">
        <v>8915834</v>
      </c>
      <c r="U683" s="1" t="s">
        <v>17733</v>
      </c>
      <c r="V683" s="1" t="s">
        <v>38</v>
      </c>
      <c r="W683" s="1" t="s">
        <v>39</v>
      </c>
      <c r="X683" s="9">
        <v>46182.49423611111</v>
      </c>
      <c r="Y683" s="9">
        <v>46182.806944444441</v>
      </c>
      <c r="Z683" s="9">
        <v>46185.49423611111</v>
      </c>
      <c r="AA683" s="1" t="s">
        <v>40</v>
      </c>
      <c r="AB683" s="1" t="s">
        <v>480</v>
      </c>
      <c r="AC683" s="1" t="s">
        <v>354</v>
      </c>
      <c r="AD683" s="1" t="s">
        <v>116</v>
      </c>
      <c r="AE683" s="1" t="s">
        <v>44</v>
      </c>
      <c r="AF683" s="1" t="s">
        <v>6378</v>
      </c>
      <c r="AG683" s="1">
        <v>150</v>
      </c>
      <c r="AH683" s="1">
        <v>1125</v>
      </c>
      <c r="AI683" s="1" t="s">
        <v>118</v>
      </c>
      <c r="AJ683" s="9">
        <v>46224.797569444447</v>
      </c>
      <c r="AN683" s="1">
        <f>_xlfn.XLOOKUP(B683,'Exportar Planilha'!B:B,'Exportar Planilha'!E:E)</f>
        <v>0</v>
      </c>
    </row>
    <row r="684" spans="1:40" hidden="1">
      <c r="A684" s="1" t="s">
        <v>6529</v>
      </c>
      <c r="B684" s="1" t="s">
        <v>6530</v>
      </c>
      <c r="C684" s="1">
        <v>212600186</v>
      </c>
      <c r="D684" s="1">
        <v>8812</v>
      </c>
      <c r="E684" s="1" t="s">
        <v>17070</v>
      </c>
      <c r="F684" s="1" t="s">
        <v>32</v>
      </c>
      <c r="G684" s="1" t="s">
        <v>33</v>
      </c>
      <c r="H684" s="1" t="s">
        <v>32</v>
      </c>
      <c r="I684" s="1" t="s">
        <v>33</v>
      </c>
      <c r="J684" s="1" t="s">
        <v>35</v>
      </c>
      <c r="K684" s="1">
        <v>1309785</v>
      </c>
      <c r="L684" s="1">
        <v>2026</v>
      </c>
      <c r="M684" s="1" t="s">
        <v>17071</v>
      </c>
      <c r="N684" s="1" t="s">
        <v>10032</v>
      </c>
      <c r="O684" s="1" t="s">
        <v>471</v>
      </c>
      <c r="P684" s="1">
        <v>5701187014</v>
      </c>
      <c r="Q684" s="8" t="s">
        <v>471</v>
      </c>
      <c r="R684" s="8"/>
      <c r="S684" s="1">
        <v>700502</v>
      </c>
      <c r="T684" s="1">
        <v>8854073</v>
      </c>
      <c r="U684" s="1" t="s">
        <v>17734</v>
      </c>
      <c r="V684" s="1" t="s">
        <v>38</v>
      </c>
      <c r="W684" s="1" t="s">
        <v>39</v>
      </c>
      <c r="X684" s="9">
        <v>46055.638159722221</v>
      </c>
      <c r="Y684" s="9">
        <v>46058.854166666664</v>
      </c>
      <c r="Z684" s="9">
        <v>46058.638159722221</v>
      </c>
      <c r="AA684" s="1" t="s">
        <v>40</v>
      </c>
      <c r="AB684" s="1" t="s">
        <v>595</v>
      </c>
      <c r="AC684" s="1" t="s">
        <v>354</v>
      </c>
      <c r="AD684" s="1" t="s">
        <v>43</v>
      </c>
      <c r="AE684" s="1" t="s">
        <v>44</v>
      </c>
      <c r="AF684" s="1" t="s">
        <v>6533</v>
      </c>
      <c r="AG684" s="1">
        <v>15</v>
      </c>
      <c r="AH684" s="1">
        <v>5</v>
      </c>
      <c r="AI684" s="1" t="s">
        <v>55</v>
      </c>
      <c r="AJ684" s="9">
        <v>46224.797569444447</v>
      </c>
      <c r="AN684" s="1">
        <f>_xlfn.XLOOKUP(B684,'Exportar Planilha'!B:B,'Exportar Planilha'!E:E)</f>
        <v>0</v>
      </c>
    </row>
    <row r="685" spans="1:40" hidden="1">
      <c r="A685" s="1" t="s">
        <v>7818</v>
      </c>
      <c r="B685" s="1" t="s">
        <v>7819</v>
      </c>
      <c r="C685" s="1">
        <v>212600080</v>
      </c>
      <c r="D685" s="1">
        <v>8812</v>
      </c>
      <c r="E685" s="1" t="s">
        <v>17070</v>
      </c>
      <c r="F685" s="1" t="s">
        <v>32</v>
      </c>
      <c r="G685" s="1" t="s">
        <v>33</v>
      </c>
      <c r="H685" s="1" t="s">
        <v>32</v>
      </c>
      <c r="I685" s="1" t="s">
        <v>33</v>
      </c>
      <c r="J685" s="1" t="s">
        <v>35</v>
      </c>
      <c r="K685" s="1">
        <v>1285011</v>
      </c>
      <c r="L685" s="1">
        <v>2026</v>
      </c>
      <c r="M685" s="1" t="s">
        <v>17071</v>
      </c>
      <c r="N685" s="1" t="s">
        <v>10032</v>
      </c>
      <c r="O685" s="1" t="s">
        <v>351</v>
      </c>
      <c r="P685" s="1">
        <v>5701203084</v>
      </c>
      <c r="Q685" s="8" t="s">
        <v>351</v>
      </c>
      <c r="R685" s="8"/>
      <c r="S685" s="1">
        <v>666358</v>
      </c>
      <c r="T685" s="1">
        <v>8936437</v>
      </c>
      <c r="U685" s="1" t="s">
        <v>17735</v>
      </c>
      <c r="V685" s="1" t="s">
        <v>38</v>
      </c>
      <c r="W685" s="1" t="s">
        <v>39</v>
      </c>
      <c r="X685" s="9">
        <v>46034.556354166663</v>
      </c>
      <c r="Y685" s="9">
        <v>46036.694444444445</v>
      </c>
      <c r="Z685" s="9">
        <v>46037.556354166663</v>
      </c>
      <c r="AA685" s="1" t="s">
        <v>40</v>
      </c>
      <c r="AB685" s="1" t="s">
        <v>480</v>
      </c>
      <c r="AC685" s="1" t="s">
        <v>354</v>
      </c>
      <c r="AD685" s="1" t="s">
        <v>43</v>
      </c>
      <c r="AE685" s="1" t="s">
        <v>44</v>
      </c>
      <c r="AF685" s="1" t="s">
        <v>7822</v>
      </c>
      <c r="AG685" s="1">
        <v>15</v>
      </c>
      <c r="AH685" s="1">
        <v>15</v>
      </c>
      <c r="AI685" s="1" t="s">
        <v>55</v>
      </c>
      <c r="AJ685" s="9">
        <v>46224.797569444447</v>
      </c>
      <c r="AN685" s="1">
        <f>_xlfn.XLOOKUP(B685,'Exportar Planilha'!B:B,'Exportar Planilha'!E:E)</f>
        <v>0</v>
      </c>
    </row>
    <row r="686" spans="1:40" hidden="1">
      <c r="A686" s="1" t="s">
        <v>7139</v>
      </c>
      <c r="B686" s="1" t="s">
        <v>7140</v>
      </c>
      <c r="C686" s="1">
        <v>212600051</v>
      </c>
      <c r="D686" s="1">
        <v>8812</v>
      </c>
      <c r="E686" s="1" t="s">
        <v>17070</v>
      </c>
      <c r="F686" s="1" t="s">
        <v>32</v>
      </c>
      <c r="G686" s="1" t="s">
        <v>33</v>
      </c>
      <c r="H686" s="1" t="s">
        <v>32</v>
      </c>
      <c r="I686" s="1" t="s">
        <v>33</v>
      </c>
      <c r="J686" s="1" t="s">
        <v>35</v>
      </c>
      <c r="K686" s="1">
        <v>1279403</v>
      </c>
      <c r="L686" s="1">
        <v>2026</v>
      </c>
      <c r="M686" s="1" t="s">
        <v>17071</v>
      </c>
      <c r="N686" s="1" t="s">
        <v>10032</v>
      </c>
      <c r="O686" s="1" t="s">
        <v>434</v>
      </c>
      <c r="P686" s="1">
        <v>5701204055</v>
      </c>
      <c r="Q686" s="8" t="s">
        <v>434</v>
      </c>
      <c r="R686" s="8"/>
      <c r="S686" s="1">
        <v>647947</v>
      </c>
      <c r="T686" s="1">
        <v>8996485</v>
      </c>
      <c r="U686" s="1" t="s">
        <v>17736</v>
      </c>
      <c r="V686" s="1" t="s">
        <v>38</v>
      </c>
      <c r="W686" s="1" t="s">
        <v>39</v>
      </c>
      <c r="X686" s="9">
        <v>46027.713240740741</v>
      </c>
      <c r="Y686" s="9">
        <v>46028.701388888891</v>
      </c>
      <c r="Z686" s="9">
        <v>46030.713240740741</v>
      </c>
      <c r="AA686" s="1" t="s">
        <v>40</v>
      </c>
      <c r="AB686" s="1" t="s">
        <v>436</v>
      </c>
      <c r="AC686" s="1" t="s">
        <v>182</v>
      </c>
      <c r="AD686" s="1" t="s">
        <v>43</v>
      </c>
      <c r="AE686" s="1" t="s">
        <v>44</v>
      </c>
      <c r="AF686" s="1" t="s">
        <v>7143</v>
      </c>
      <c r="AG686" s="1">
        <v>25</v>
      </c>
      <c r="AH686" s="1">
        <v>15</v>
      </c>
      <c r="AI686" s="1" t="s">
        <v>65</v>
      </c>
      <c r="AJ686" s="9">
        <v>46224.797569444447</v>
      </c>
      <c r="AN686" s="1">
        <f>_xlfn.XLOOKUP(B686,'Exportar Planilha'!B:B,'Exportar Planilha'!E:E)</f>
        <v>0</v>
      </c>
    </row>
    <row r="687" spans="1:40" hidden="1">
      <c r="A687" s="1" t="s">
        <v>4995</v>
      </c>
      <c r="B687" s="1" t="s">
        <v>4996</v>
      </c>
      <c r="C687" s="1">
        <v>212600110</v>
      </c>
      <c r="D687" s="1">
        <v>8812</v>
      </c>
      <c r="E687" s="1" t="s">
        <v>17070</v>
      </c>
      <c r="F687" s="1" t="s">
        <v>32</v>
      </c>
      <c r="G687" s="1" t="s">
        <v>33</v>
      </c>
      <c r="H687" s="1" t="s">
        <v>32</v>
      </c>
      <c r="I687" s="1" t="s">
        <v>33</v>
      </c>
      <c r="J687" s="1" t="s">
        <v>35</v>
      </c>
      <c r="K687" s="1">
        <v>1298676</v>
      </c>
      <c r="L687" s="1">
        <v>2026</v>
      </c>
      <c r="M687" s="1" t="s">
        <v>17071</v>
      </c>
      <c r="N687" s="1" t="s">
        <v>10032</v>
      </c>
      <c r="O687" s="1" t="s">
        <v>389</v>
      </c>
      <c r="P687" s="1">
        <v>5701205084</v>
      </c>
      <c r="Q687" s="8" t="s">
        <v>389</v>
      </c>
      <c r="R687" s="8"/>
      <c r="S687" s="1">
        <v>680124</v>
      </c>
      <c r="T687" s="1">
        <v>8933043</v>
      </c>
      <c r="U687" s="1" t="s">
        <v>17737</v>
      </c>
      <c r="V687" s="1" t="s">
        <v>38</v>
      </c>
      <c r="W687" s="1" t="s">
        <v>39</v>
      </c>
      <c r="X687" s="9">
        <v>46046.745428240742</v>
      </c>
      <c r="Y687" s="9">
        <v>46048.444444444445</v>
      </c>
      <c r="Z687" s="9">
        <v>46049.745428240742</v>
      </c>
      <c r="AA687" s="1" t="s">
        <v>40</v>
      </c>
      <c r="AB687" s="1" t="s">
        <v>480</v>
      </c>
      <c r="AC687" s="1" t="s">
        <v>354</v>
      </c>
      <c r="AD687" s="1" t="s">
        <v>43</v>
      </c>
      <c r="AE687" s="1" t="s">
        <v>44</v>
      </c>
      <c r="AF687" s="1" t="s">
        <v>4999</v>
      </c>
      <c r="AG687" s="1">
        <v>15</v>
      </c>
      <c r="AH687" s="1">
        <v>5</v>
      </c>
      <c r="AI687" s="1" t="s">
        <v>55</v>
      </c>
      <c r="AJ687" s="9">
        <v>46224.797569444447</v>
      </c>
      <c r="AN687" s="1">
        <f>_xlfn.XLOOKUP(B687,'Exportar Planilha'!B:B,'Exportar Planilha'!E:E)</f>
        <v>0</v>
      </c>
    </row>
    <row r="688" spans="1:40" hidden="1">
      <c r="A688" s="1" t="s">
        <v>4328</v>
      </c>
      <c r="B688" s="1" t="s">
        <v>4329</v>
      </c>
      <c r="C688" s="1">
        <v>512600024</v>
      </c>
      <c r="D688" s="1">
        <v>8812</v>
      </c>
      <c r="E688" s="1" t="s">
        <v>17070</v>
      </c>
      <c r="F688" s="1" t="s">
        <v>32</v>
      </c>
      <c r="G688" s="1" t="s">
        <v>33</v>
      </c>
      <c r="J688" s="1" t="s">
        <v>35</v>
      </c>
      <c r="K688" s="1">
        <v>1281557</v>
      </c>
      <c r="L688" s="1">
        <v>2026</v>
      </c>
      <c r="M688" s="1" t="s">
        <v>17071</v>
      </c>
      <c r="N688" s="1" t="s">
        <v>12832</v>
      </c>
      <c r="O688" s="1" t="s">
        <v>1673</v>
      </c>
      <c r="P688" s="1">
        <v>5701206074</v>
      </c>
      <c r="Q688" s="8" t="s">
        <v>1673</v>
      </c>
      <c r="R688" s="8"/>
      <c r="S688" s="1">
        <v>941107</v>
      </c>
      <c r="T688" s="1">
        <v>8706608</v>
      </c>
      <c r="U688" s="1" t="s">
        <v>17738</v>
      </c>
      <c r="V688" s="1" t="s">
        <v>38</v>
      </c>
      <c r="W688" s="1" t="s">
        <v>39</v>
      </c>
      <c r="X688" s="9">
        <v>46030.959027777775</v>
      </c>
      <c r="Y688" s="9">
        <v>46030.672222222223</v>
      </c>
      <c r="Z688" s="9">
        <v>46033.959027777775</v>
      </c>
      <c r="AA688" s="1" t="s">
        <v>40</v>
      </c>
      <c r="AB688" s="1" t="s">
        <v>1675</v>
      </c>
      <c r="AC688" s="1" t="s">
        <v>1161</v>
      </c>
      <c r="AD688" s="1" t="s">
        <v>43</v>
      </c>
      <c r="AE688" s="1" t="s">
        <v>44</v>
      </c>
      <c r="AF688" s="1" t="s">
        <v>4332</v>
      </c>
      <c r="AG688" s="1">
        <v>15</v>
      </c>
      <c r="AH688" s="1">
        <v>15</v>
      </c>
      <c r="AI688" s="1" t="s">
        <v>159</v>
      </c>
      <c r="AJ688" s="9">
        <v>46224.797569444447</v>
      </c>
      <c r="AN688" s="1">
        <f>_xlfn.XLOOKUP(B688,'Exportar Planilha'!B:B,'Exportar Planilha'!E:E)</f>
        <v>0</v>
      </c>
    </row>
    <row r="689" spans="1:40" hidden="1">
      <c r="A689" s="1" t="s">
        <v>2875</v>
      </c>
      <c r="B689" s="1" t="s">
        <v>2876</v>
      </c>
      <c r="C689" s="1">
        <v>212600452</v>
      </c>
      <c r="D689" s="1">
        <v>25962</v>
      </c>
      <c r="E689" s="1" t="s">
        <v>17070</v>
      </c>
      <c r="F689" s="1" t="s">
        <v>32</v>
      </c>
      <c r="G689" s="1" t="s">
        <v>110</v>
      </c>
      <c r="H689" s="1" t="s">
        <v>32</v>
      </c>
      <c r="I689" s="1" t="s">
        <v>110</v>
      </c>
      <c r="J689" s="1" t="s">
        <v>35</v>
      </c>
      <c r="K689" s="1">
        <v>1338925</v>
      </c>
      <c r="L689" s="1">
        <v>2026</v>
      </c>
      <c r="M689" s="1" t="s">
        <v>17071</v>
      </c>
      <c r="N689" s="1" t="s">
        <v>10032</v>
      </c>
      <c r="O689" s="1" t="s">
        <v>434</v>
      </c>
      <c r="P689" s="1">
        <v>5701214055</v>
      </c>
      <c r="Q689" s="8" t="s">
        <v>434</v>
      </c>
      <c r="R689" s="8"/>
      <c r="S689" s="1">
        <v>650261</v>
      </c>
      <c r="T689" s="1">
        <v>8983216</v>
      </c>
      <c r="U689" s="1" t="s">
        <v>17739</v>
      </c>
      <c r="V689" s="1" t="s">
        <v>38</v>
      </c>
      <c r="W689" s="1" t="s">
        <v>39</v>
      </c>
      <c r="X689" s="9">
        <v>46140.396134259259</v>
      </c>
      <c r="Y689" s="9">
        <v>46142.878472222219</v>
      </c>
      <c r="Z689" s="9">
        <v>46143.396134259259</v>
      </c>
      <c r="AA689" s="1" t="s">
        <v>40</v>
      </c>
      <c r="AB689" s="1" t="s">
        <v>436</v>
      </c>
      <c r="AC689" s="1" t="s">
        <v>182</v>
      </c>
      <c r="AD689" s="1" t="s">
        <v>43</v>
      </c>
      <c r="AE689" s="1" t="s">
        <v>44</v>
      </c>
      <c r="AF689" s="1" t="s">
        <v>2879</v>
      </c>
      <c r="AG689" s="1">
        <v>15</v>
      </c>
      <c r="AH689" s="1">
        <v>5</v>
      </c>
      <c r="AI689" s="1" t="s">
        <v>400</v>
      </c>
      <c r="AJ689" s="9">
        <v>46224.797569444447</v>
      </c>
      <c r="AN689" s="1">
        <f>_xlfn.XLOOKUP(B689,'Exportar Planilha'!B:B,'Exportar Planilha'!E:E)</f>
        <v>0</v>
      </c>
    </row>
    <row r="690" spans="1:40" hidden="1">
      <c r="A690" s="1" t="s">
        <v>5171</v>
      </c>
      <c r="B690" s="1" t="s">
        <v>5172</v>
      </c>
      <c r="C690" s="1">
        <v>312600310</v>
      </c>
      <c r="D690" s="1">
        <v>8812</v>
      </c>
      <c r="E690" s="1" t="s">
        <v>17070</v>
      </c>
      <c r="F690" s="1" t="s">
        <v>32</v>
      </c>
      <c r="G690" s="1" t="s">
        <v>34</v>
      </c>
      <c r="J690" s="1" t="s">
        <v>35</v>
      </c>
      <c r="K690" s="1">
        <v>1345652</v>
      </c>
      <c r="L690" s="1">
        <v>2026</v>
      </c>
      <c r="M690" s="1" t="s">
        <v>17071</v>
      </c>
      <c r="N690" s="1" t="s">
        <v>10852</v>
      </c>
      <c r="O690" s="1" t="s">
        <v>1348</v>
      </c>
      <c r="P690" s="1">
        <v>5701218035</v>
      </c>
      <c r="Q690" s="8" t="s">
        <v>1348</v>
      </c>
      <c r="R690" s="8"/>
      <c r="S690" s="1">
        <v>828999</v>
      </c>
      <c r="T690" s="1">
        <v>8837574</v>
      </c>
      <c r="U690" s="1" t="s">
        <v>17740</v>
      </c>
      <c r="V690" s="1" t="s">
        <v>38</v>
      </c>
      <c r="W690" s="1" t="s">
        <v>39</v>
      </c>
      <c r="X690" s="9">
        <v>46158.818680555552</v>
      </c>
      <c r="Y690" s="9">
        <v>46159.583333333336</v>
      </c>
      <c r="Z690" s="9">
        <v>46161.818680555552</v>
      </c>
      <c r="AA690" s="1" t="s">
        <v>40</v>
      </c>
      <c r="AB690" s="1" t="s">
        <v>547</v>
      </c>
      <c r="AC690" s="1" t="s">
        <v>449</v>
      </c>
      <c r="AD690" s="1" t="s">
        <v>43</v>
      </c>
      <c r="AE690" s="1" t="s">
        <v>44</v>
      </c>
      <c r="AF690" s="1" t="s">
        <v>1457</v>
      </c>
      <c r="AG690" s="1">
        <v>25</v>
      </c>
      <c r="AH690" s="1">
        <v>5</v>
      </c>
      <c r="AI690" s="1" t="s">
        <v>589</v>
      </c>
      <c r="AJ690" s="9">
        <v>46224.797569444447</v>
      </c>
      <c r="AN690" s="1">
        <f>_xlfn.XLOOKUP(B690,'Exportar Planilha'!B:B,'Exportar Planilha'!E:E)</f>
        <v>0</v>
      </c>
    </row>
    <row r="691" spans="1:40" hidden="1">
      <c r="A691" s="1" t="s">
        <v>2125</v>
      </c>
      <c r="B691" s="1" t="s">
        <v>2126</v>
      </c>
      <c r="C691" s="1">
        <v>512600040</v>
      </c>
      <c r="D691" s="1">
        <v>8812</v>
      </c>
      <c r="E691" s="1" t="s">
        <v>17070</v>
      </c>
      <c r="F691" s="1" t="s">
        <v>32</v>
      </c>
      <c r="G691" s="1" t="s">
        <v>33</v>
      </c>
      <c r="H691" s="1" t="s">
        <v>32</v>
      </c>
      <c r="I691" s="1" t="s">
        <v>33</v>
      </c>
      <c r="J691" s="1" t="s">
        <v>35</v>
      </c>
      <c r="K691" s="1">
        <v>1279116</v>
      </c>
      <c r="L691" s="1">
        <v>2026</v>
      </c>
      <c r="M691" s="1" t="s">
        <v>17071</v>
      </c>
      <c r="N691" s="1" t="s">
        <v>12832</v>
      </c>
      <c r="O691" s="1" t="s">
        <v>1267</v>
      </c>
      <c r="P691" s="1">
        <v>5701229038</v>
      </c>
      <c r="Q691" s="8" t="s">
        <v>1267</v>
      </c>
      <c r="R691" s="8"/>
      <c r="S691" s="1">
        <v>998906</v>
      </c>
      <c r="T691" s="1">
        <v>8609201</v>
      </c>
      <c r="U691" s="1" t="s">
        <v>17741</v>
      </c>
      <c r="V691" s="1" t="s">
        <v>38</v>
      </c>
      <c r="W691" s="1" t="s">
        <v>39</v>
      </c>
      <c r="X691" s="9">
        <v>46025.517638888887</v>
      </c>
      <c r="Y691" s="9">
        <v>46028.7575</v>
      </c>
      <c r="Z691" s="9">
        <v>46028.517638888887</v>
      </c>
      <c r="AA691" s="1" t="s">
        <v>40</v>
      </c>
      <c r="AB691" s="1" t="s">
        <v>1292</v>
      </c>
      <c r="AC691" s="1" t="s">
        <v>814</v>
      </c>
      <c r="AD691" s="1" t="s">
        <v>43</v>
      </c>
      <c r="AE691" s="1" t="s">
        <v>44</v>
      </c>
      <c r="AF691" s="1" t="s">
        <v>2129</v>
      </c>
      <c r="AG691" s="1">
        <v>15</v>
      </c>
      <c r="AH691" s="1">
        <v>5</v>
      </c>
      <c r="AI691" s="1" t="s">
        <v>159</v>
      </c>
      <c r="AJ691" s="9">
        <v>46224.797569444447</v>
      </c>
      <c r="AN691" s="1">
        <f>_xlfn.XLOOKUP(B691,'Exportar Planilha'!B:B,'Exportar Planilha'!E:E)</f>
        <v>0</v>
      </c>
    </row>
    <row r="692" spans="1:40" hidden="1">
      <c r="A692" s="1" t="s">
        <v>4746</v>
      </c>
      <c r="B692" s="1" t="s">
        <v>4747</v>
      </c>
      <c r="C692" s="1">
        <v>612600097</v>
      </c>
      <c r="D692" s="1">
        <v>8812</v>
      </c>
      <c r="E692" s="1" t="s">
        <v>17070</v>
      </c>
      <c r="F692" s="1" t="s">
        <v>32</v>
      </c>
      <c r="G692" s="1" t="s">
        <v>33</v>
      </c>
      <c r="H692" s="1" t="s">
        <v>32</v>
      </c>
      <c r="I692" s="1" t="s">
        <v>33</v>
      </c>
      <c r="J692" s="1" t="s">
        <v>35</v>
      </c>
      <c r="K692" s="1">
        <v>1300325</v>
      </c>
      <c r="L692" s="1">
        <v>2026</v>
      </c>
      <c r="M692" s="1" t="s">
        <v>17071</v>
      </c>
      <c r="N692" s="1" t="s">
        <v>11553</v>
      </c>
      <c r="O692" s="1" t="s">
        <v>101</v>
      </c>
      <c r="P692" s="1">
        <v>5701248136</v>
      </c>
      <c r="Q692" s="8" t="s">
        <v>101</v>
      </c>
      <c r="R692" s="8"/>
      <c r="S692" s="1">
        <v>739985</v>
      </c>
      <c r="T692" s="1">
        <v>9172934</v>
      </c>
      <c r="U692" s="1" t="s">
        <v>17742</v>
      </c>
      <c r="V692" s="1" t="s">
        <v>38</v>
      </c>
      <c r="W692" s="1" t="s">
        <v>39</v>
      </c>
      <c r="X692" s="9">
        <v>46045.767291666663</v>
      </c>
      <c r="Y692" s="9">
        <v>46046.819444444445</v>
      </c>
      <c r="Z692" s="9">
        <v>46048.767291666663</v>
      </c>
      <c r="AA692" s="1" t="s">
        <v>40</v>
      </c>
      <c r="AB692" s="1" t="s">
        <v>181</v>
      </c>
      <c r="AC692" s="1" t="s">
        <v>104</v>
      </c>
      <c r="AD692" s="1" t="s">
        <v>43</v>
      </c>
      <c r="AE692" s="1" t="s">
        <v>44</v>
      </c>
      <c r="AF692" s="1" t="s">
        <v>4750</v>
      </c>
      <c r="AG692" s="1">
        <v>25</v>
      </c>
      <c r="AH692" s="1">
        <v>25</v>
      </c>
      <c r="AI692" s="1" t="s">
        <v>931</v>
      </c>
      <c r="AJ692" s="9">
        <v>46224.797569444447</v>
      </c>
      <c r="AN692" s="1">
        <f>_xlfn.XLOOKUP(B692,'Exportar Planilha'!B:B,'Exportar Planilha'!E:E)</f>
        <v>0</v>
      </c>
    </row>
    <row r="693" spans="1:40" hidden="1">
      <c r="A693" s="1" t="s">
        <v>3546</v>
      </c>
      <c r="B693" s="1" t="s">
        <v>3547</v>
      </c>
      <c r="C693" s="1">
        <v>212600166</v>
      </c>
      <c r="D693" s="1">
        <v>8812</v>
      </c>
      <c r="E693" s="1" t="s">
        <v>17070</v>
      </c>
      <c r="F693" s="1" t="s">
        <v>32</v>
      </c>
      <c r="G693" s="1" t="s">
        <v>33</v>
      </c>
      <c r="H693" s="1" t="s">
        <v>32</v>
      </c>
      <c r="I693" s="1" t="s">
        <v>33</v>
      </c>
      <c r="J693" s="1" t="s">
        <v>35</v>
      </c>
      <c r="K693" s="1">
        <v>1310191</v>
      </c>
      <c r="L693" s="1">
        <v>2026</v>
      </c>
      <c r="M693" s="1" t="s">
        <v>17071</v>
      </c>
      <c r="N693" s="1" t="s">
        <v>10032</v>
      </c>
      <c r="O693" s="1" t="s">
        <v>434</v>
      </c>
      <c r="P693" s="1">
        <v>5701249055</v>
      </c>
      <c r="Q693" s="8" t="s">
        <v>434</v>
      </c>
      <c r="R693" s="8"/>
      <c r="S693" s="1">
        <v>676023</v>
      </c>
      <c r="T693" s="1">
        <v>9033276</v>
      </c>
      <c r="U693" s="1" t="s">
        <v>17743</v>
      </c>
      <c r="V693" s="1" t="s">
        <v>38</v>
      </c>
      <c r="W693" s="1" t="s">
        <v>39</v>
      </c>
      <c r="X693" s="9">
        <v>46057.736979166664</v>
      </c>
      <c r="Y693" s="9">
        <v>46060.457638888889</v>
      </c>
      <c r="Z693" s="9">
        <v>46060.736979166664</v>
      </c>
      <c r="AA693" s="1" t="s">
        <v>40</v>
      </c>
      <c r="AB693" s="1" t="s">
        <v>436</v>
      </c>
      <c r="AC693" s="1" t="s">
        <v>354</v>
      </c>
      <c r="AD693" s="1" t="s">
        <v>43</v>
      </c>
      <c r="AE693" s="1" t="s">
        <v>44</v>
      </c>
      <c r="AF693" s="1" t="s">
        <v>3550</v>
      </c>
      <c r="AG693" s="1">
        <v>15</v>
      </c>
      <c r="AH693" s="1">
        <v>5</v>
      </c>
      <c r="AI693" s="1" t="s">
        <v>55</v>
      </c>
      <c r="AJ693" s="9">
        <v>46224.797569444447</v>
      </c>
      <c r="AN693" s="1">
        <f>_xlfn.XLOOKUP(B693,'Exportar Planilha'!B:B,'Exportar Planilha'!E:E)</f>
        <v>0</v>
      </c>
    </row>
    <row r="694" spans="1:40">
      <c r="A694" s="1" t="s">
        <v>6430</v>
      </c>
      <c r="B694" s="1" t="s">
        <v>6431</v>
      </c>
      <c r="C694" s="1">
        <v>412600101</v>
      </c>
      <c r="D694" s="1">
        <v>8385</v>
      </c>
      <c r="E694" s="1" t="s">
        <v>17070</v>
      </c>
      <c r="F694" s="1" t="s">
        <v>32</v>
      </c>
      <c r="G694" s="1" t="s">
        <v>33</v>
      </c>
      <c r="J694" s="1" t="s">
        <v>35</v>
      </c>
      <c r="K694" s="1">
        <v>1285131</v>
      </c>
      <c r="L694" s="1">
        <v>2026</v>
      </c>
      <c r="M694" s="1" t="s">
        <v>17071</v>
      </c>
      <c r="N694" s="1" t="s">
        <v>13191</v>
      </c>
      <c r="O694" s="1" t="s">
        <v>6433</v>
      </c>
      <c r="P694" s="1">
        <v>5701640052</v>
      </c>
      <c r="Q694" s="8" t="e">
        <v>#N/A</v>
      </c>
      <c r="R694" s="8"/>
      <c r="S694" s="1">
        <v>674757</v>
      </c>
      <c r="T694" s="1">
        <v>8676369</v>
      </c>
      <c r="U694" s="1" t="s">
        <v>17744</v>
      </c>
      <c r="V694" s="1" t="s">
        <v>38</v>
      </c>
      <c r="W694" s="1" t="s">
        <v>39</v>
      </c>
      <c r="X694" s="9">
        <v>46035.876666666663</v>
      </c>
      <c r="Y694" s="9">
        <v>46036.5</v>
      </c>
      <c r="Z694" s="9">
        <v>46038.876666666663</v>
      </c>
      <c r="AA694" s="1" t="s">
        <v>40</v>
      </c>
      <c r="AB694" s="1" t="s">
        <v>2518</v>
      </c>
      <c r="AC694" s="1" t="s">
        <v>421</v>
      </c>
      <c r="AD694" s="1" t="s">
        <v>43</v>
      </c>
      <c r="AE694" s="1" t="s">
        <v>44</v>
      </c>
      <c r="AF694" s="1" t="s">
        <v>6435</v>
      </c>
      <c r="AG694" s="1">
        <v>15</v>
      </c>
      <c r="AH694" s="1">
        <v>5</v>
      </c>
      <c r="AI694" s="1" t="s">
        <v>159</v>
      </c>
      <c r="AJ694" s="9">
        <v>46224.797569444447</v>
      </c>
      <c r="AK694" s="1" t="str">
        <f>VLOOKUP(C694,[1]Planilha1!$C:$AK,35,0)</f>
        <v>ÑOK</v>
      </c>
      <c r="AL694" s="1" t="str">
        <f>VLOOKUP(C694,[1]Planilha1!$C:$AM,36,0)</f>
        <v>QUEIMADO</v>
      </c>
      <c r="AM694" s="1" t="str">
        <f>VLOOKUP(C694,[1]Planilha1!$C:$AM,37,0)</f>
        <v>NÃO</v>
      </c>
      <c r="AN694" s="1" t="str">
        <f>_xlfn.XLOOKUP(B694,'Exportar Planilha'!B:B,'Exportar Planilha'!E:E)</f>
        <v>Tem a palavra queimado E TRAFO</v>
      </c>
    </row>
    <row r="695" spans="1:40" hidden="1">
      <c r="A695" s="1" t="s">
        <v>1907</v>
      </c>
      <c r="B695" s="1" t="s">
        <v>1908</v>
      </c>
      <c r="C695" s="1">
        <v>312600139</v>
      </c>
      <c r="D695" s="1">
        <v>8812</v>
      </c>
      <c r="E695" s="1" t="s">
        <v>17070</v>
      </c>
      <c r="F695" s="1" t="s">
        <v>32</v>
      </c>
      <c r="G695" s="1" t="s">
        <v>33</v>
      </c>
      <c r="H695" s="1" t="s">
        <v>32</v>
      </c>
      <c r="I695" s="1" t="s">
        <v>33</v>
      </c>
      <c r="J695" s="1" t="s">
        <v>35</v>
      </c>
      <c r="K695" s="1">
        <v>1310723</v>
      </c>
      <c r="L695" s="1">
        <v>2026</v>
      </c>
      <c r="M695" s="1" t="s">
        <v>17071</v>
      </c>
      <c r="N695" s="1" t="s">
        <v>10852</v>
      </c>
      <c r="O695" s="1" t="s">
        <v>545</v>
      </c>
      <c r="P695" s="1">
        <v>5701254035</v>
      </c>
      <c r="Q695" s="8" t="s">
        <v>545</v>
      </c>
      <c r="R695" s="8"/>
      <c r="S695" s="1">
        <v>826454</v>
      </c>
      <c r="T695" s="1">
        <v>8786561</v>
      </c>
      <c r="U695" s="1" t="s">
        <v>17745</v>
      </c>
      <c r="V695" s="1" t="s">
        <v>38</v>
      </c>
      <c r="W695" s="1" t="s">
        <v>39</v>
      </c>
      <c r="X695" s="9">
        <v>46058.492337962962</v>
      </c>
      <c r="Y695" s="9">
        <v>46028.679166666669</v>
      </c>
      <c r="Z695" s="9">
        <v>46061.492337962962</v>
      </c>
      <c r="AA695" s="1" t="s">
        <v>40</v>
      </c>
      <c r="AB695" s="1" t="s">
        <v>547</v>
      </c>
      <c r="AC695" s="1" t="s">
        <v>234</v>
      </c>
      <c r="AD695" s="1" t="s">
        <v>43</v>
      </c>
      <c r="AE695" s="1" t="s">
        <v>44</v>
      </c>
      <c r="AF695" s="1" t="s">
        <v>1911</v>
      </c>
      <c r="AG695" s="1">
        <v>15</v>
      </c>
      <c r="AH695" s="1">
        <v>5</v>
      </c>
      <c r="AI695" s="1" t="s">
        <v>159</v>
      </c>
      <c r="AJ695" s="9">
        <v>46224.797569444447</v>
      </c>
      <c r="AN695" s="1">
        <f>_xlfn.XLOOKUP(B695,'Exportar Planilha'!B:B,'Exportar Planilha'!E:E)</f>
        <v>0</v>
      </c>
    </row>
    <row r="696" spans="1:40" hidden="1">
      <c r="A696" s="1" t="s">
        <v>4290</v>
      </c>
      <c r="B696" s="1" t="s">
        <v>4291</v>
      </c>
      <c r="C696" s="1">
        <v>612600052</v>
      </c>
      <c r="D696" s="1">
        <v>8812</v>
      </c>
      <c r="E696" s="1" t="s">
        <v>17070</v>
      </c>
      <c r="F696" s="1" t="s">
        <v>32</v>
      </c>
      <c r="G696" s="1" t="s">
        <v>285</v>
      </c>
      <c r="H696" s="1" t="s">
        <v>32</v>
      </c>
      <c r="I696" s="1" t="s">
        <v>33</v>
      </c>
      <c r="J696" s="1" t="s">
        <v>35</v>
      </c>
      <c r="K696" s="1">
        <v>1281525</v>
      </c>
      <c r="L696" s="1">
        <v>2026</v>
      </c>
      <c r="M696" s="1" t="s">
        <v>17073</v>
      </c>
      <c r="N696" s="1" t="s">
        <v>11553</v>
      </c>
      <c r="O696" s="1" t="s">
        <v>101</v>
      </c>
      <c r="P696" s="1">
        <v>5701260004</v>
      </c>
      <c r="Q696" s="8" t="s">
        <v>101</v>
      </c>
      <c r="R696" s="8"/>
      <c r="S696" s="1">
        <v>744880</v>
      </c>
      <c r="T696" s="1">
        <v>9176159</v>
      </c>
      <c r="U696" s="1" t="s">
        <v>17746</v>
      </c>
      <c r="V696" s="1" t="s">
        <v>38</v>
      </c>
      <c r="W696" s="1" t="s">
        <v>39</v>
      </c>
      <c r="X696" s="9">
        <v>46030.464421296296</v>
      </c>
      <c r="Y696" s="9">
        <v>46031.548611111109</v>
      </c>
      <c r="Z696" s="9">
        <v>46033.464421296296</v>
      </c>
      <c r="AA696" s="1" t="s">
        <v>232</v>
      </c>
      <c r="AB696" s="1" t="s">
        <v>132</v>
      </c>
      <c r="AC696" s="1" t="s">
        <v>149</v>
      </c>
      <c r="AD696" s="1" t="s">
        <v>43</v>
      </c>
      <c r="AE696" s="1" t="s">
        <v>44</v>
      </c>
      <c r="AF696" s="1" t="s">
        <v>4294</v>
      </c>
      <c r="AG696" s="1">
        <v>15</v>
      </c>
      <c r="AH696" s="1">
        <v>10</v>
      </c>
      <c r="AI696" s="1" t="s">
        <v>159</v>
      </c>
      <c r="AJ696" s="9">
        <v>46224.797569444447</v>
      </c>
      <c r="AN696" s="1">
        <f>_xlfn.XLOOKUP(B696,'Exportar Planilha'!B:B,'Exportar Planilha'!E:E)</f>
        <v>0</v>
      </c>
    </row>
    <row r="697" spans="1:40">
      <c r="A697" s="1" t="s">
        <v>5920</v>
      </c>
      <c r="B697" s="1" t="s">
        <v>5921</v>
      </c>
      <c r="C697" s="1">
        <v>412600162</v>
      </c>
      <c r="D697" s="1">
        <v>8385</v>
      </c>
      <c r="E697" s="1" t="s">
        <v>17070</v>
      </c>
      <c r="F697" s="1" t="s">
        <v>32</v>
      </c>
      <c r="G697" s="1" t="s">
        <v>33</v>
      </c>
      <c r="H697" s="1" t="s">
        <v>32</v>
      </c>
      <c r="I697" s="1" t="s">
        <v>33</v>
      </c>
      <c r="J697" s="1" t="s">
        <v>35</v>
      </c>
      <c r="K697" s="1">
        <v>1304045</v>
      </c>
      <c r="L697" s="1">
        <v>2026</v>
      </c>
      <c r="M697" s="1" t="s">
        <v>17071</v>
      </c>
      <c r="N697" s="1" t="s">
        <v>13191</v>
      </c>
      <c r="O697" s="1" t="s">
        <v>419</v>
      </c>
      <c r="P697" s="1">
        <v>5701661052</v>
      </c>
      <c r="Q697" s="8" t="e">
        <v>#N/A</v>
      </c>
      <c r="R697" s="8"/>
      <c r="S697" s="1">
        <v>652721</v>
      </c>
      <c r="T697" s="1">
        <v>8684419</v>
      </c>
      <c r="U697" s="1" t="s">
        <v>17747</v>
      </c>
      <c r="V697" s="1" t="s">
        <v>38</v>
      </c>
      <c r="W697" s="1" t="s">
        <v>39</v>
      </c>
      <c r="X697" s="9">
        <v>46052.430185185185</v>
      </c>
      <c r="Y697" s="9">
        <v>46056.617939814816</v>
      </c>
      <c r="Z697" s="9">
        <v>46055.430185185185</v>
      </c>
      <c r="AA697" s="1" t="s">
        <v>40</v>
      </c>
      <c r="AB697" s="1" t="s">
        <v>2518</v>
      </c>
      <c r="AC697" s="1" t="s">
        <v>421</v>
      </c>
      <c r="AD697" s="1" t="s">
        <v>43</v>
      </c>
      <c r="AE697" s="1" t="s">
        <v>44</v>
      </c>
      <c r="AF697" s="1" t="s">
        <v>5924</v>
      </c>
      <c r="AG697" s="1">
        <v>15</v>
      </c>
      <c r="AH697" s="1">
        <v>5</v>
      </c>
      <c r="AI697" s="1" t="s">
        <v>5925</v>
      </c>
      <c r="AJ697" s="9">
        <v>46224.797569444447</v>
      </c>
      <c r="AK697" s="1" t="str">
        <f>VLOOKUP(C697,[1]Planilha1!$C:$AK,35,0)</f>
        <v>ÑOK</v>
      </c>
      <c r="AL697" s="1" t="str">
        <f>VLOOKUP(C697,[1]Planilha1!$C:$AM,36,0)</f>
        <v>QUEIMADO</v>
      </c>
      <c r="AM697" s="1" t="str">
        <f>VLOOKUP(C697,[1]Planilha1!$C:$AM,37,0)</f>
        <v>NÃO</v>
      </c>
      <c r="AN697" s="1" t="e">
        <f>_xlfn.XLOOKUP(B697,'Exportar Planilha'!B:B,'Exportar Planilha'!E:E)</f>
        <v>#VALUE!</v>
      </c>
    </row>
    <row r="698" spans="1:40" hidden="1">
      <c r="A698" s="1" t="s">
        <v>5504</v>
      </c>
      <c r="B698" s="1" t="s">
        <v>5505</v>
      </c>
      <c r="C698" s="1">
        <v>612600099</v>
      </c>
      <c r="D698" s="1">
        <v>8812</v>
      </c>
      <c r="E698" s="1" t="s">
        <v>17070</v>
      </c>
      <c r="F698" s="1" t="s">
        <v>32</v>
      </c>
      <c r="G698" s="1" t="s">
        <v>33</v>
      </c>
      <c r="H698" s="1" t="s">
        <v>32</v>
      </c>
      <c r="I698" s="1" t="s">
        <v>33</v>
      </c>
      <c r="J698" s="1" t="s">
        <v>35</v>
      </c>
      <c r="K698" s="1">
        <v>1300285</v>
      </c>
      <c r="L698" s="1">
        <v>2026</v>
      </c>
      <c r="M698" s="1" t="s">
        <v>17071</v>
      </c>
      <c r="N698" s="1" t="s">
        <v>11553</v>
      </c>
      <c r="O698" s="1" t="s">
        <v>101</v>
      </c>
      <c r="P698" s="1">
        <v>5701271136</v>
      </c>
      <c r="Q698" s="8" t="s">
        <v>101</v>
      </c>
      <c r="R698" s="8"/>
      <c r="S698" s="1">
        <v>742888</v>
      </c>
      <c r="T698" s="1">
        <v>9172054</v>
      </c>
      <c r="U698" s="1" t="s">
        <v>17748</v>
      </c>
      <c r="V698" s="1" t="s">
        <v>38</v>
      </c>
      <c r="W698" s="1" t="s">
        <v>39</v>
      </c>
      <c r="X698" s="9">
        <v>46046.312731481485</v>
      </c>
      <c r="Y698" s="9">
        <v>46046.611111111109</v>
      </c>
      <c r="Z698" s="9">
        <v>46049.312731481485</v>
      </c>
      <c r="AA698" s="1" t="s">
        <v>40</v>
      </c>
      <c r="AB698" s="1" t="s">
        <v>181</v>
      </c>
      <c r="AC698" s="1" t="s">
        <v>104</v>
      </c>
      <c r="AD698" s="1" t="s">
        <v>43</v>
      </c>
      <c r="AE698" s="1" t="s">
        <v>44</v>
      </c>
      <c r="AF698" s="1" t="s">
        <v>5508</v>
      </c>
      <c r="AG698" s="1">
        <v>15</v>
      </c>
      <c r="AH698" s="1">
        <v>10</v>
      </c>
      <c r="AI698" s="1" t="s">
        <v>79</v>
      </c>
      <c r="AJ698" s="9">
        <v>46224.797569444447</v>
      </c>
      <c r="AN698" s="1">
        <f>_xlfn.XLOOKUP(B698,'Exportar Planilha'!B:B,'Exportar Planilha'!E:E)</f>
        <v>0</v>
      </c>
    </row>
    <row r="699" spans="1:40" hidden="1">
      <c r="A699" s="1" t="s">
        <v>8344</v>
      </c>
      <c r="B699" s="1" t="s">
        <v>8345</v>
      </c>
      <c r="C699" s="1">
        <v>712600199</v>
      </c>
      <c r="D699" s="1">
        <v>8812</v>
      </c>
      <c r="E699" s="1" t="s">
        <v>17070</v>
      </c>
      <c r="F699" s="1" t="s">
        <v>32</v>
      </c>
      <c r="G699" s="1" t="s">
        <v>33</v>
      </c>
      <c r="H699" s="1" t="s">
        <v>32</v>
      </c>
      <c r="I699" s="1" t="s">
        <v>33</v>
      </c>
      <c r="J699" s="1" t="s">
        <v>35</v>
      </c>
      <c r="K699" s="1">
        <v>1315445</v>
      </c>
      <c r="L699" s="1">
        <v>2026</v>
      </c>
      <c r="M699" s="1" t="s">
        <v>17071</v>
      </c>
      <c r="N699" s="1" t="s">
        <v>12298</v>
      </c>
      <c r="O699" s="1" t="s">
        <v>3833</v>
      </c>
      <c r="P699" s="1">
        <v>5701275009</v>
      </c>
      <c r="Q699" s="8" t="s">
        <v>3833</v>
      </c>
      <c r="R699" s="8"/>
      <c r="S699" s="1">
        <v>755769</v>
      </c>
      <c r="T699" s="1">
        <v>9007868</v>
      </c>
      <c r="U699" s="1" t="s">
        <v>17749</v>
      </c>
      <c r="V699" s="1" t="s">
        <v>38</v>
      </c>
      <c r="W699" s="1" t="s">
        <v>39</v>
      </c>
      <c r="X699" s="9">
        <v>46079.46197916667</v>
      </c>
      <c r="Y699" s="9">
        <v>46081.431805555556</v>
      </c>
      <c r="Z699" s="9">
        <v>46082.46197916667</v>
      </c>
      <c r="AA699" s="1" t="s">
        <v>40</v>
      </c>
      <c r="AB699" s="1" t="s">
        <v>784</v>
      </c>
      <c r="AC699" s="1" t="s">
        <v>189</v>
      </c>
      <c r="AD699" s="1" t="s">
        <v>43</v>
      </c>
      <c r="AE699" s="1" t="s">
        <v>44</v>
      </c>
      <c r="AF699" s="1" t="s">
        <v>8348</v>
      </c>
      <c r="AI699" s="1" t="s">
        <v>778</v>
      </c>
      <c r="AJ699" s="9">
        <v>46224.797569444447</v>
      </c>
      <c r="AN699" s="1">
        <f>_xlfn.XLOOKUP(B699,'Exportar Planilha'!B:B,'Exportar Planilha'!E:E)</f>
        <v>0</v>
      </c>
    </row>
    <row r="700" spans="1:40" hidden="1">
      <c r="A700" s="1" t="s">
        <v>7460</v>
      </c>
      <c r="B700" s="1" t="s">
        <v>7461</v>
      </c>
      <c r="C700" s="1">
        <v>612600250</v>
      </c>
      <c r="D700" s="1">
        <v>8812</v>
      </c>
      <c r="E700" s="1" t="s">
        <v>17070</v>
      </c>
      <c r="F700" s="1" t="s">
        <v>32</v>
      </c>
      <c r="G700" s="1" t="s">
        <v>33</v>
      </c>
      <c r="H700" s="1" t="s">
        <v>32</v>
      </c>
      <c r="I700" s="1" t="s">
        <v>285</v>
      </c>
      <c r="J700" s="1" t="s">
        <v>35</v>
      </c>
      <c r="K700" s="1">
        <v>1316975</v>
      </c>
      <c r="L700" s="1">
        <v>2026</v>
      </c>
      <c r="M700" s="1" t="s">
        <v>17071</v>
      </c>
      <c r="N700" s="1" t="s">
        <v>11553</v>
      </c>
      <c r="O700" s="1" t="s">
        <v>83</v>
      </c>
      <c r="P700" s="1">
        <v>5701278016</v>
      </c>
      <c r="Q700" s="8" t="s">
        <v>83</v>
      </c>
      <c r="R700" s="8"/>
      <c r="S700" s="1">
        <v>819567</v>
      </c>
      <c r="T700" s="1">
        <v>9214418</v>
      </c>
      <c r="U700" s="1" t="s">
        <v>17750</v>
      </c>
      <c r="V700" s="1" t="s">
        <v>38</v>
      </c>
      <c r="W700" s="1" t="s">
        <v>39</v>
      </c>
      <c r="X700" s="9">
        <v>46084.243321759262</v>
      </c>
      <c r="Y700" s="9">
        <v>46084.493055555555</v>
      </c>
      <c r="Z700" s="9">
        <v>46087.243321759262</v>
      </c>
      <c r="AA700" s="1" t="s">
        <v>40</v>
      </c>
      <c r="AB700" s="1" t="s">
        <v>302</v>
      </c>
      <c r="AC700" s="1" t="s">
        <v>610</v>
      </c>
      <c r="AD700" s="1" t="s">
        <v>43</v>
      </c>
      <c r="AE700" s="1" t="s">
        <v>44</v>
      </c>
      <c r="AF700" s="1" t="s">
        <v>7464</v>
      </c>
      <c r="AG700" s="1">
        <v>15</v>
      </c>
      <c r="AH700" s="1">
        <v>10</v>
      </c>
      <c r="AI700" s="1" t="s">
        <v>55</v>
      </c>
      <c r="AJ700" s="9">
        <v>46224.797569444447</v>
      </c>
      <c r="AN700" s="1">
        <f>_xlfn.XLOOKUP(B700,'Exportar Planilha'!B:B,'Exportar Planilha'!E:E)</f>
        <v>0</v>
      </c>
    </row>
    <row r="701" spans="1:40" hidden="1">
      <c r="A701" s="1" t="s">
        <v>6116</v>
      </c>
      <c r="B701" s="1" t="s">
        <v>6117</v>
      </c>
      <c r="C701" s="1">
        <v>612600533</v>
      </c>
      <c r="D701" s="1">
        <v>8812</v>
      </c>
      <c r="E701" s="1" t="s">
        <v>17070</v>
      </c>
      <c r="F701" s="1" t="s">
        <v>32</v>
      </c>
      <c r="G701" s="1" t="s">
        <v>33</v>
      </c>
      <c r="H701" s="1" t="s">
        <v>32</v>
      </c>
      <c r="I701" s="1" t="s">
        <v>33</v>
      </c>
      <c r="J701" s="1" t="s">
        <v>35</v>
      </c>
      <c r="K701" s="1">
        <v>1345555</v>
      </c>
      <c r="L701" s="1">
        <v>2026</v>
      </c>
      <c r="M701" s="1" t="s">
        <v>17071</v>
      </c>
      <c r="N701" s="1" t="s">
        <v>11553</v>
      </c>
      <c r="O701" s="1" t="s">
        <v>36</v>
      </c>
      <c r="P701" s="1">
        <v>5701279040</v>
      </c>
      <c r="Q701" s="8" t="s">
        <v>36</v>
      </c>
      <c r="R701" s="8"/>
      <c r="S701" s="1">
        <v>774294</v>
      </c>
      <c r="T701" s="1">
        <v>9227855</v>
      </c>
      <c r="U701" s="1" t="s">
        <v>17751</v>
      </c>
      <c r="V701" s="1" t="s">
        <v>38</v>
      </c>
      <c r="W701" s="1" t="s">
        <v>39</v>
      </c>
      <c r="X701" s="9">
        <v>46158.841435185182</v>
      </c>
      <c r="Y701" s="9">
        <v>46159.495833333334</v>
      </c>
      <c r="Z701" s="9">
        <v>46161.841435185182</v>
      </c>
      <c r="AA701" s="1" t="s">
        <v>40</v>
      </c>
      <c r="AB701" s="1" t="s">
        <v>41</v>
      </c>
      <c r="AC701" s="1" t="s">
        <v>189</v>
      </c>
      <c r="AD701" s="1" t="s">
        <v>43</v>
      </c>
      <c r="AE701" s="1" t="s">
        <v>44</v>
      </c>
      <c r="AF701" s="1" t="s">
        <v>6120</v>
      </c>
      <c r="AG701" s="1">
        <v>15</v>
      </c>
      <c r="AH701" s="1">
        <v>15</v>
      </c>
      <c r="AI701" s="1" t="s">
        <v>191</v>
      </c>
      <c r="AJ701" s="9">
        <v>46224.797569444447</v>
      </c>
      <c r="AN701" s="1">
        <f>_xlfn.XLOOKUP(B701,'Exportar Planilha'!B:B,'Exportar Planilha'!E:E)</f>
        <v>0</v>
      </c>
    </row>
    <row r="702" spans="1:40">
      <c r="A702" s="1" t="s">
        <v>7515</v>
      </c>
      <c r="B702" s="1" t="s">
        <v>7516</v>
      </c>
      <c r="C702" s="1">
        <v>612600209</v>
      </c>
      <c r="D702" s="1">
        <v>8385</v>
      </c>
      <c r="E702" s="1" t="s">
        <v>17070</v>
      </c>
      <c r="F702" s="1" t="s">
        <v>109</v>
      </c>
      <c r="G702" s="1" t="s">
        <v>110</v>
      </c>
      <c r="H702" s="1" t="s">
        <v>109</v>
      </c>
      <c r="I702" s="1" t="s">
        <v>110</v>
      </c>
      <c r="J702" s="1" t="s">
        <v>35</v>
      </c>
      <c r="K702" s="1">
        <v>1313038</v>
      </c>
      <c r="L702" s="1">
        <v>2026</v>
      </c>
      <c r="M702" s="1" t="s">
        <v>17071</v>
      </c>
      <c r="N702" s="1" t="s">
        <v>11553</v>
      </c>
      <c r="O702" s="1" t="s">
        <v>83</v>
      </c>
      <c r="P702" s="1">
        <v>5701760004</v>
      </c>
      <c r="Q702" s="8" t="e">
        <v>#N/A</v>
      </c>
      <c r="R702" s="8"/>
      <c r="S702" s="1">
        <v>803066</v>
      </c>
      <c r="T702" s="1">
        <v>9222461</v>
      </c>
      <c r="U702" s="1" t="s">
        <v>17752</v>
      </c>
      <c r="V702" s="1" t="s">
        <v>38</v>
      </c>
      <c r="W702" s="1" t="s">
        <v>39</v>
      </c>
      <c r="X702" s="9">
        <v>46068.754108796296</v>
      </c>
      <c r="Y702" s="9">
        <v>46071.479166666664</v>
      </c>
      <c r="Z702" s="9">
        <v>46071.754108796296</v>
      </c>
      <c r="AA702" s="1" t="s">
        <v>40</v>
      </c>
      <c r="AB702" s="1" t="s">
        <v>132</v>
      </c>
      <c r="AC702" s="1" t="s">
        <v>362</v>
      </c>
      <c r="AD702" s="1" t="s">
        <v>43</v>
      </c>
      <c r="AE702" s="1" t="s">
        <v>44</v>
      </c>
      <c r="AF702" s="1" t="s">
        <v>7519</v>
      </c>
      <c r="AG702" s="1">
        <v>15</v>
      </c>
      <c r="AH702" s="1">
        <v>10</v>
      </c>
      <c r="AI702" s="1" t="s">
        <v>79</v>
      </c>
      <c r="AJ702" s="9">
        <v>46224.797569444447</v>
      </c>
      <c r="AK702" s="1" t="str">
        <f>VLOOKUP(C702,[1]Planilha1!$C:$AK,35,0)</f>
        <v>ÑOK</v>
      </c>
      <c r="AL702" s="1" t="str">
        <f>VLOOKUP(C702,[1]Planilha1!$C:$AM,36,0)</f>
        <v>AVARIADO</v>
      </c>
      <c r="AM702" s="1" t="str">
        <f>VLOOKUP(C702,[1]Planilha1!$C:$AM,37,0)</f>
        <v>NÃO</v>
      </c>
      <c r="AN702" s="1" t="e">
        <f>_xlfn.XLOOKUP(B702,'Exportar Planilha'!B:B,'Exportar Planilha'!E:E)</f>
        <v>#VALUE!</v>
      </c>
    </row>
    <row r="703" spans="1:40" hidden="1">
      <c r="A703" s="1" t="s">
        <v>7263</v>
      </c>
      <c r="B703" s="1" t="s">
        <v>7264</v>
      </c>
      <c r="C703" s="1">
        <v>212600315</v>
      </c>
      <c r="D703" s="1">
        <v>8812</v>
      </c>
      <c r="E703" s="1" t="s">
        <v>17070</v>
      </c>
      <c r="F703" s="1" t="s">
        <v>32</v>
      </c>
      <c r="G703" s="1" t="s">
        <v>33</v>
      </c>
      <c r="H703" s="1" t="s">
        <v>32</v>
      </c>
      <c r="I703" s="1" t="s">
        <v>33</v>
      </c>
      <c r="J703" s="1" t="s">
        <v>35</v>
      </c>
      <c r="K703" s="1">
        <v>1319259</v>
      </c>
      <c r="L703" s="1">
        <v>2026</v>
      </c>
      <c r="M703" s="1" t="s">
        <v>17071</v>
      </c>
      <c r="N703" s="1" t="s">
        <v>10032</v>
      </c>
      <c r="O703" s="1" t="s">
        <v>163</v>
      </c>
      <c r="P703" s="1">
        <v>5701285007</v>
      </c>
      <c r="Q703" s="8" t="s">
        <v>163</v>
      </c>
      <c r="R703" s="8"/>
      <c r="S703" s="1">
        <v>775576</v>
      </c>
      <c r="T703" s="1">
        <v>8928897</v>
      </c>
      <c r="U703" s="1" t="s">
        <v>17753</v>
      </c>
      <c r="V703" s="1" t="s">
        <v>38</v>
      </c>
      <c r="W703" s="1" t="s">
        <v>39</v>
      </c>
      <c r="X703" s="9">
        <v>46093.559039351851</v>
      </c>
      <c r="Y703" s="9">
        <v>46093.734027777777</v>
      </c>
      <c r="Z703" s="9">
        <v>46096.559039351851</v>
      </c>
      <c r="AA703" s="1" t="s">
        <v>40</v>
      </c>
      <c r="AB703" s="1" t="s">
        <v>166</v>
      </c>
      <c r="AC703" s="1" t="s">
        <v>167</v>
      </c>
      <c r="AD703" s="1" t="s">
        <v>43</v>
      </c>
      <c r="AE703" s="1" t="s">
        <v>44</v>
      </c>
      <c r="AF703" s="1" t="s">
        <v>7267</v>
      </c>
      <c r="AG703" s="1">
        <v>15</v>
      </c>
      <c r="AH703" s="1">
        <v>15</v>
      </c>
      <c r="AI703" s="1" t="s">
        <v>55</v>
      </c>
      <c r="AJ703" s="9">
        <v>46224.797569444447</v>
      </c>
      <c r="AN703" s="1">
        <f>_xlfn.XLOOKUP(B703,'Exportar Planilha'!B:B,'Exportar Planilha'!E:E)</f>
        <v>0</v>
      </c>
    </row>
    <row r="704" spans="1:40" hidden="1">
      <c r="A704" s="1" t="s">
        <v>6143</v>
      </c>
      <c r="B704" s="1" t="s">
        <v>6144</v>
      </c>
      <c r="C704" s="1">
        <v>612600603</v>
      </c>
      <c r="D704" s="1">
        <v>8812</v>
      </c>
      <c r="E704" s="1" t="s">
        <v>17070</v>
      </c>
      <c r="F704" s="1" t="s">
        <v>32</v>
      </c>
      <c r="G704" s="1" t="s">
        <v>33</v>
      </c>
      <c r="H704" s="1" t="s">
        <v>32</v>
      </c>
      <c r="I704" s="1" t="s">
        <v>33</v>
      </c>
      <c r="J704" s="1" t="s">
        <v>35</v>
      </c>
      <c r="K704" s="1">
        <v>1354145</v>
      </c>
      <c r="L704" s="1">
        <v>2026</v>
      </c>
      <c r="M704" s="1" t="s">
        <v>17071</v>
      </c>
      <c r="N704" s="1" t="s">
        <v>11553</v>
      </c>
      <c r="O704" s="1" t="s">
        <v>264</v>
      </c>
      <c r="P704" s="1">
        <v>5701288019</v>
      </c>
      <c r="Q704" s="8" t="s">
        <v>264</v>
      </c>
      <c r="R704" s="8"/>
      <c r="S704" s="1">
        <v>843877</v>
      </c>
      <c r="T704" s="1">
        <v>9149064</v>
      </c>
      <c r="U704" s="1" t="s">
        <v>17754</v>
      </c>
      <c r="V704" s="1" t="s">
        <v>38</v>
      </c>
      <c r="W704" s="1" t="s">
        <v>39</v>
      </c>
      <c r="X704" s="9">
        <v>46183.531006944446</v>
      </c>
      <c r="Y704" s="9">
        <v>46184.802777777775</v>
      </c>
      <c r="Z704" s="9">
        <v>46186.531006944446</v>
      </c>
      <c r="AA704" s="1" t="s">
        <v>40</v>
      </c>
      <c r="AB704" s="1" t="s">
        <v>496</v>
      </c>
      <c r="AC704" s="1" t="s">
        <v>189</v>
      </c>
      <c r="AD704" s="1" t="s">
        <v>43</v>
      </c>
      <c r="AE704" s="1" t="s">
        <v>44</v>
      </c>
      <c r="AF704" s="1" t="s">
        <v>6147</v>
      </c>
      <c r="AG704" s="1">
        <v>15</v>
      </c>
      <c r="AH704" s="1">
        <v>5</v>
      </c>
      <c r="AI704" s="1" t="s">
        <v>191</v>
      </c>
      <c r="AJ704" s="9">
        <v>46224.797569444447</v>
      </c>
      <c r="AN704" s="1">
        <f>_xlfn.XLOOKUP(B704,'Exportar Planilha'!B:B,'Exportar Planilha'!E:E)</f>
        <v>0</v>
      </c>
    </row>
    <row r="705" spans="1:40" hidden="1">
      <c r="A705" s="1" t="s">
        <v>7446</v>
      </c>
      <c r="B705" s="1" t="s">
        <v>7447</v>
      </c>
      <c r="C705" s="1">
        <v>212600570</v>
      </c>
      <c r="D705" s="1">
        <v>8385</v>
      </c>
      <c r="E705" s="1" t="s">
        <v>17070</v>
      </c>
      <c r="F705" s="1" t="s">
        <v>32</v>
      </c>
      <c r="G705" s="1" t="s">
        <v>172</v>
      </c>
      <c r="H705" s="1" t="s">
        <v>32</v>
      </c>
      <c r="I705" s="1" t="s">
        <v>172</v>
      </c>
      <c r="J705" s="1" t="s">
        <v>35</v>
      </c>
      <c r="K705" s="1">
        <v>1362086</v>
      </c>
      <c r="L705" s="1">
        <v>2026</v>
      </c>
      <c r="M705" s="1" t="s">
        <v>17071</v>
      </c>
      <c r="N705" s="1" t="s">
        <v>10032</v>
      </c>
      <c r="O705" s="1" t="s">
        <v>3149</v>
      </c>
      <c r="P705" s="1">
        <v>5701799013</v>
      </c>
      <c r="Q705" s="8" t="e">
        <v>#N/A</v>
      </c>
      <c r="R705" s="8"/>
      <c r="S705" s="1">
        <v>736017</v>
      </c>
      <c r="T705" s="1">
        <v>8851447</v>
      </c>
      <c r="U705" s="1" t="s">
        <v>17755</v>
      </c>
      <c r="V705" s="1" t="s">
        <v>38</v>
      </c>
      <c r="W705" s="1" t="s">
        <v>39</v>
      </c>
      <c r="X705" s="9">
        <v>46204.815300925926</v>
      </c>
      <c r="Y705" s="9">
        <v>46205.533333333333</v>
      </c>
      <c r="Z705" s="9">
        <v>46207.815300925926</v>
      </c>
      <c r="AA705" s="1" t="s">
        <v>40</v>
      </c>
      <c r="AB705" s="1" t="s">
        <v>391</v>
      </c>
      <c r="AC705" s="1" t="s">
        <v>489</v>
      </c>
      <c r="AD705" s="1" t="s">
        <v>43</v>
      </c>
      <c r="AE705" s="1" t="s">
        <v>44</v>
      </c>
      <c r="AF705" s="1" t="s">
        <v>7450</v>
      </c>
      <c r="AG705" s="1">
        <v>15</v>
      </c>
      <c r="AH705" s="1">
        <v>5</v>
      </c>
      <c r="AI705" s="1" t="s">
        <v>1039</v>
      </c>
      <c r="AJ705" s="9">
        <v>46224.797569444447</v>
      </c>
    </row>
    <row r="706" spans="1:40" hidden="1">
      <c r="A706" s="1" t="s">
        <v>2715</v>
      </c>
      <c r="B706" s="1" t="s">
        <v>2716</v>
      </c>
      <c r="C706" s="1">
        <v>212600092</v>
      </c>
      <c r="D706" s="1">
        <v>8812</v>
      </c>
      <c r="E706" s="1" t="s">
        <v>17070</v>
      </c>
      <c r="F706" s="1" t="s">
        <v>32</v>
      </c>
      <c r="G706" s="1" t="s">
        <v>33</v>
      </c>
      <c r="H706" s="1" t="s">
        <v>32</v>
      </c>
      <c r="I706" s="1" t="s">
        <v>33</v>
      </c>
      <c r="J706" s="1" t="s">
        <v>35</v>
      </c>
      <c r="K706" s="1">
        <v>1287919</v>
      </c>
      <c r="L706" s="1">
        <v>2026</v>
      </c>
      <c r="M706" s="1" t="s">
        <v>17071</v>
      </c>
      <c r="N706" s="1" t="s">
        <v>10032</v>
      </c>
      <c r="O706" s="1" t="s">
        <v>773</v>
      </c>
      <c r="P706" s="1">
        <v>5701290008</v>
      </c>
      <c r="Q706" s="8" t="s">
        <v>773</v>
      </c>
      <c r="R706" s="8"/>
      <c r="S706" s="1">
        <v>740294</v>
      </c>
      <c r="T706" s="1">
        <v>8952288</v>
      </c>
      <c r="U706" s="1" t="s">
        <v>17756</v>
      </c>
      <c r="V706" s="1" t="s">
        <v>38</v>
      </c>
      <c r="W706" s="1" t="s">
        <v>39</v>
      </c>
      <c r="X706" s="9">
        <v>46037.57309027778</v>
      </c>
      <c r="Y706" s="9">
        <v>46038.719444444447</v>
      </c>
      <c r="Z706" s="9">
        <v>46040.57309027778</v>
      </c>
      <c r="AA706" s="1" t="s">
        <v>232</v>
      </c>
      <c r="AB706" s="1" t="s">
        <v>2719</v>
      </c>
      <c r="AC706" s="1" t="s">
        <v>167</v>
      </c>
      <c r="AD706" s="1" t="s">
        <v>43</v>
      </c>
      <c r="AE706" s="1" t="s">
        <v>44</v>
      </c>
      <c r="AF706" s="1" t="s">
        <v>2720</v>
      </c>
      <c r="AG706" s="1">
        <v>25</v>
      </c>
      <c r="AH706" s="1">
        <v>25</v>
      </c>
      <c r="AI706" s="1" t="s">
        <v>931</v>
      </c>
      <c r="AJ706" s="9">
        <v>46224.797569444447</v>
      </c>
      <c r="AN706" s="1">
        <f>_xlfn.XLOOKUP(B706,'Exportar Planilha'!B:B,'Exportar Planilha'!E:E)</f>
        <v>0</v>
      </c>
    </row>
    <row r="707" spans="1:40" hidden="1">
      <c r="A707" s="1" t="s">
        <v>7934</v>
      </c>
      <c r="B707" s="1" t="s">
        <v>7935</v>
      </c>
      <c r="C707" s="1">
        <v>612600116</v>
      </c>
      <c r="D707" s="1">
        <v>8812</v>
      </c>
      <c r="E707" s="1" t="s">
        <v>17070</v>
      </c>
      <c r="F707" s="1" t="s">
        <v>32</v>
      </c>
      <c r="G707" s="1" t="s">
        <v>33</v>
      </c>
      <c r="H707" s="1" t="s">
        <v>32</v>
      </c>
      <c r="I707" s="1" t="s">
        <v>33</v>
      </c>
      <c r="J707" s="1" t="s">
        <v>35</v>
      </c>
      <c r="K707" s="1">
        <v>1306273</v>
      </c>
      <c r="L707" s="1">
        <v>2026</v>
      </c>
      <c r="M707" s="1" t="s">
        <v>17071</v>
      </c>
      <c r="N707" s="1" t="s">
        <v>11553</v>
      </c>
      <c r="O707" s="1" t="s">
        <v>374</v>
      </c>
      <c r="P707" s="1">
        <v>5701297022</v>
      </c>
      <c r="Q707" s="8" t="s">
        <v>374</v>
      </c>
      <c r="R707" s="8"/>
      <c r="S707" s="1">
        <v>825185</v>
      </c>
      <c r="T707" s="1">
        <v>9202765</v>
      </c>
      <c r="U707" s="1" t="s">
        <v>17757</v>
      </c>
      <c r="V707" s="1" t="s">
        <v>38</v>
      </c>
      <c r="W707" s="1" t="s">
        <v>39</v>
      </c>
      <c r="X707" s="9">
        <v>46052.673125000001</v>
      </c>
      <c r="Y707" s="9">
        <v>46052.871527777781</v>
      </c>
      <c r="Z707" s="9">
        <v>46055.673125000001</v>
      </c>
      <c r="AA707" s="1" t="s">
        <v>40</v>
      </c>
      <c r="AB707" s="1" t="s">
        <v>361</v>
      </c>
      <c r="AC707" s="1" t="s">
        <v>42</v>
      </c>
      <c r="AD707" s="1" t="s">
        <v>43</v>
      </c>
      <c r="AE707" s="1" t="s">
        <v>44</v>
      </c>
      <c r="AF707" s="1" t="s">
        <v>7938</v>
      </c>
      <c r="AG707" s="1">
        <v>25</v>
      </c>
      <c r="AH707" s="1">
        <v>25</v>
      </c>
      <c r="AI707" s="1" t="s">
        <v>268</v>
      </c>
      <c r="AJ707" s="9">
        <v>46224.797569444447</v>
      </c>
      <c r="AN707" s="1">
        <f>_xlfn.XLOOKUP(B707,'Exportar Planilha'!B:B,'Exportar Planilha'!E:E)</f>
        <v>0</v>
      </c>
    </row>
    <row r="708" spans="1:40" hidden="1">
      <c r="A708" s="1" t="s">
        <v>4567</v>
      </c>
      <c r="B708" s="1" t="s">
        <v>4568</v>
      </c>
      <c r="C708" s="1">
        <v>412600088</v>
      </c>
      <c r="D708" s="1">
        <v>8812</v>
      </c>
      <c r="E708" s="1" t="s">
        <v>17070</v>
      </c>
      <c r="F708" s="1" t="s">
        <v>32</v>
      </c>
      <c r="G708" s="1" t="s">
        <v>33</v>
      </c>
      <c r="J708" s="1" t="s">
        <v>35</v>
      </c>
      <c r="K708" s="1">
        <v>1285091</v>
      </c>
      <c r="L708" s="1">
        <v>2026</v>
      </c>
      <c r="M708" s="1" t="s">
        <v>17071</v>
      </c>
      <c r="N708" s="1" t="s">
        <v>13191</v>
      </c>
      <c r="O708" s="1" t="s">
        <v>4570</v>
      </c>
      <c r="P708" s="1">
        <v>5701298052</v>
      </c>
      <c r="Q708" s="8" t="s">
        <v>4570</v>
      </c>
      <c r="R708" s="8"/>
      <c r="S708" s="1">
        <v>659830</v>
      </c>
      <c r="T708" s="1">
        <v>8718699</v>
      </c>
      <c r="U708" s="1" t="s">
        <v>17758</v>
      </c>
      <c r="V708" s="1" t="s">
        <v>38</v>
      </c>
      <c r="W708" s="1" t="s">
        <v>39</v>
      </c>
      <c r="X708" s="9">
        <v>46036.551527777781</v>
      </c>
      <c r="Y708" s="9">
        <v>46037.00277777778</v>
      </c>
      <c r="Z708" s="9">
        <v>46039.551527777781</v>
      </c>
      <c r="AA708" s="1" t="s">
        <v>40</v>
      </c>
      <c r="AB708" s="1" t="s">
        <v>2518</v>
      </c>
      <c r="AC708" s="1" t="s">
        <v>125</v>
      </c>
      <c r="AD708" s="1" t="s">
        <v>43</v>
      </c>
      <c r="AE708" s="1" t="s">
        <v>44</v>
      </c>
      <c r="AF708" s="1" t="s">
        <v>4572</v>
      </c>
      <c r="AG708" s="1">
        <v>45</v>
      </c>
      <c r="AH708" s="1">
        <v>45</v>
      </c>
      <c r="AI708" s="1" t="s">
        <v>683</v>
      </c>
      <c r="AJ708" s="9">
        <v>46224.797569444447</v>
      </c>
      <c r="AN708" s="1">
        <f>_xlfn.XLOOKUP(B708,'Exportar Planilha'!B:B,'Exportar Planilha'!E:E)</f>
        <v>0</v>
      </c>
    </row>
    <row r="709" spans="1:40" hidden="1">
      <c r="A709" s="1" t="s">
        <v>6539</v>
      </c>
      <c r="B709" s="1" t="s">
        <v>6540</v>
      </c>
      <c r="C709" s="1">
        <v>212600157</v>
      </c>
      <c r="D709" s="1">
        <v>8812</v>
      </c>
      <c r="E709" s="1" t="s">
        <v>17070</v>
      </c>
      <c r="F709" s="1" t="s">
        <v>32</v>
      </c>
      <c r="G709" s="1" t="s">
        <v>33</v>
      </c>
      <c r="H709" s="1" t="s">
        <v>32</v>
      </c>
      <c r="I709" s="1" t="s">
        <v>33</v>
      </c>
      <c r="J709" s="1" t="s">
        <v>35</v>
      </c>
      <c r="K709" s="1">
        <v>1306695</v>
      </c>
      <c r="L709" s="1">
        <v>2026</v>
      </c>
      <c r="M709" s="1" t="s">
        <v>17071</v>
      </c>
      <c r="N709" s="1" t="s">
        <v>10032</v>
      </c>
      <c r="O709" s="1" t="s">
        <v>389</v>
      </c>
      <c r="P709" s="1">
        <v>5701299084</v>
      </c>
      <c r="Q709" s="8" t="s">
        <v>389</v>
      </c>
      <c r="R709" s="8"/>
      <c r="S709" s="1">
        <v>693885</v>
      </c>
      <c r="T709" s="1">
        <v>8910767</v>
      </c>
      <c r="U709" s="1" t="s">
        <v>17759</v>
      </c>
      <c r="V709" s="1" t="s">
        <v>38</v>
      </c>
      <c r="W709" s="1" t="s">
        <v>39</v>
      </c>
      <c r="X709" s="9">
        <v>46055.618310185186</v>
      </c>
      <c r="Y709" s="9">
        <v>46056.791666666664</v>
      </c>
      <c r="Z709" s="9">
        <v>46058.618310185186</v>
      </c>
      <c r="AA709" s="1" t="s">
        <v>40</v>
      </c>
      <c r="AB709" s="1" t="s">
        <v>480</v>
      </c>
      <c r="AC709" s="1" t="s">
        <v>354</v>
      </c>
      <c r="AD709" s="1" t="s">
        <v>43</v>
      </c>
      <c r="AE709" s="1" t="s">
        <v>44</v>
      </c>
      <c r="AF709" s="1" t="s">
        <v>6543</v>
      </c>
      <c r="AG709" s="1">
        <v>15</v>
      </c>
      <c r="AH709" s="1">
        <v>10</v>
      </c>
      <c r="AI709" s="1" t="s">
        <v>55</v>
      </c>
      <c r="AJ709" s="9">
        <v>46224.797569444447</v>
      </c>
      <c r="AN709" s="1">
        <f>_xlfn.XLOOKUP(B709,'Exportar Planilha'!B:B,'Exportar Planilha'!E:E)</f>
        <v>0</v>
      </c>
    </row>
    <row r="710" spans="1:40">
      <c r="A710" s="1" t="s">
        <v>6302</v>
      </c>
      <c r="B710" s="1" t="s">
        <v>6303</v>
      </c>
      <c r="C710" s="1">
        <v>662600131</v>
      </c>
      <c r="D710" s="1">
        <v>8385</v>
      </c>
      <c r="E710" s="1" t="s">
        <v>17100</v>
      </c>
      <c r="F710" s="1" t="s">
        <v>32</v>
      </c>
      <c r="G710" s="1" t="s">
        <v>33</v>
      </c>
      <c r="H710" s="1" t="s">
        <v>32</v>
      </c>
      <c r="I710" s="1" t="s">
        <v>33</v>
      </c>
      <c r="J710" s="1" t="s">
        <v>35</v>
      </c>
      <c r="K710" s="1">
        <v>1314246</v>
      </c>
      <c r="L710" s="1">
        <v>2026</v>
      </c>
      <c r="M710" s="1" t="s">
        <v>17071</v>
      </c>
      <c r="N710" s="1" t="s">
        <v>12149</v>
      </c>
      <c r="O710" s="1" t="s">
        <v>700</v>
      </c>
      <c r="P710" s="1">
        <v>5701984039</v>
      </c>
      <c r="Q710" s="8" t="e">
        <v>#N/A</v>
      </c>
      <c r="R710" s="8"/>
      <c r="S710" s="1">
        <v>819949</v>
      </c>
      <c r="T710" s="1">
        <v>9395556</v>
      </c>
      <c r="U710" s="1" t="s">
        <v>17760</v>
      </c>
      <c r="V710" s="1" t="s">
        <v>38</v>
      </c>
      <c r="W710" s="1" t="s">
        <v>39</v>
      </c>
      <c r="X710" s="9">
        <v>46074.578333333331</v>
      </c>
      <c r="Y710" s="9">
        <v>46075.003969907404</v>
      </c>
      <c r="Z710" s="9">
        <v>46077.578333333331</v>
      </c>
      <c r="AA710" s="1" t="s">
        <v>40</v>
      </c>
      <c r="AB710" s="1" t="s">
        <v>950</v>
      </c>
      <c r="AC710" s="1" t="s">
        <v>198</v>
      </c>
      <c r="AD710" s="1" t="s">
        <v>43</v>
      </c>
      <c r="AE710" s="1" t="s">
        <v>199</v>
      </c>
      <c r="AF710" s="1" t="s">
        <v>6306</v>
      </c>
      <c r="AG710" s="1">
        <v>15</v>
      </c>
      <c r="AH710" s="1">
        <v>5</v>
      </c>
      <c r="AJ710" s="9">
        <v>15</v>
      </c>
      <c r="AK710" s="1" t="str">
        <f>VLOOKUP(C710,[1]Planilha1!$C:$AK,35,0)</f>
        <v>ÑOK</v>
      </c>
      <c r="AL710" s="1" t="str">
        <f>VLOOKUP(C710,[1]Planilha1!$C:$AM,36,0)</f>
        <v>QUEIMADO</v>
      </c>
      <c r="AM710" s="1" t="str">
        <f>VLOOKUP(C710,[1]Planilha1!$C:$AM,37,0)</f>
        <v>NÃO</v>
      </c>
      <c r="AN710" s="1" t="str">
        <f>_xlfn.XLOOKUP(B710,'Exportar Planilha'!B:B,'Exportar Planilha'!E:E)</f>
        <v>Tem a palavra queimado E TRAFO</v>
      </c>
    </row>
    <row r="711" spans="1:40" hidden="1">
      <c r="A711" s="1" t="s">
        <v>6475</v>
      </c>
      <c r="B711" s="1" t="s">
        <v>6476</v>
      </c>
      <c r="C711" s="1">
        <v>212600284</v>
      </c>
      <c r="D711" s="1">
        <v>8812</v>
      </c>
      <c r="E711" s="1" t="s">
        <v>17070</v>
      </c>
      <c r="F711" s="1" t="s">
        <v>32</v>
      </c>
      <c r="G711" s="1" t="s">
        <v>33</v>
      </c>
      <c r="H711" s="1" t="s">
        <v>32</v>
      </c>
      <c r="I711" s="1" t="s">
        <v>33</v>
      </c>
      <c r="J711" s="1" t="s">
        <v>35</v>
      </c>
      <c r="K711" s="1">
        <v>1318562</v>
      </c>
      <c r="L711" s="1">
        <v>2026</v>
      </c>
      <c r="M711" s="1" t="s">
        <v>17071</v>
      </c>
      <c r="N711" s="1" t="s">
        <v>10032</v>
      </c>
      <c r="O711" s="1" t="s">
        <v>773</v>
      </c>
      <c r="P711" s="1">
        <v>5701300075</v>
      </c>
      <c r="Q711" s="8" t="s">
        <v>773</v>
      </c>
      <c r="R711" s="8"/>
      <c r="S711" s="1">
        <v>719286</v>
      </c>
      <c r="T711" s="1">
        <v>8991863</v>
      </c>
      <c r="U711" s="1" t="s">
        <v>17761</v>
      </c>
      <c r="V711" s="1" t="s">
        <v>38</v>
      </c>
      <c r="W711" s="1" t="s">
        <v>39</v>
      </c>
      <c r="X711" s="9">
        <v>46089.399016203701</v>
      </c>
      <c r="Y711" s="9">
        <v>46090.786805555559</v>
      </c>
      <c r="Z711" s="9">
        <v>46092.399016203701</v>
      </c>
      <c r="AA711" s="1" t="s">
        <v>232</v>
      </c>
      <c r="AB711" s="1" t="s">
        <v>775</v>
      </c>
      <c r="AC711" s="1" t="s">
        <v>354</v>
      </c>
      <c r="AD711" s="1" t="s">
        <v>43</v>
      </c>
      <c r="AE711" s="1" t="s">
        <v>44</v>
      </c>
      <c r="AF711" s="1" t="s">
        <v>6479</v>
      </c>
      <c r="AG711" s="1">
        <v>15</v>
      </c>
      <c r="AH711" s="1">
        <v>5</v>
      </c>
      <c r="AI711" s="1" t="s">
        <v>55</v>
      </c>
      <c r="AJ711" s="9">
        <v>46224.797569444447</v>
      </c>
      <c r="AN711" s="1">
        <f>_xlfn.XLOOKUP(B711,'Exportar Planilha'!B:B,'Exportar Planilha'!E:E)</f>
        <v>0</v>
      </c>
    </row>
    <row r="712" spans="1:40" hidden="1">
      <c r="A712" s="1" t="s">
        <v>5768</v>
      </c>
      <c r="B712" s="1" t="s">
        <v>5769</v>
      </c>
      <c r="C712" s="1">
        <v>612600332</v>
      </c>
      <c r="D712" s="1">
        <v>8812</v>
      </c>
      <c r="E712" s="1" t="s">
        <v>17070</v>
      </c>
      <c r="F712" s="1" t="s">
        <v>32</v>
      </c>
      <c r="G712" s="1" t="s">
        <v>33</v>
      </c>
      <c r="H712" s="1" t="s">
        <v>32</v>
      </c>
      <c r="I712" s="1" t="s">
        <v>33</v>
      </c>
      <c r="J712" s="1" t="s">
        <v>178</v>
      </c>
      <c r="K712" s="1">
        <v>1322018</v>
      </c>
      <c r="L712" s="1">
        <v>2026</v>
      </c>
      <c r="M712" s="1" t="s">
        <v>17071</v>
      </c>
      <c r="N712" s="1" t="s">
        <v>11553</v>
      </c>
      <c r="O712" s="1" t="s">
        <v>139</v>
      </c>
      <c r="P712" s="1">
        <v>5701303060</v>
      </c>
      <c r="Q712" s="8" t="s">
        <v>139</v>
      </c>
      <c r="R712" s="8"/>
      <c r="S712" s="1">
        <v>781296</v>
      </c>
      <c r="T712" s="1">
        <v>9170610</v>
      </c>
      <c r="U712" s="1" t="s">
        <v>17762</v>
      </c>
      <c r="V712" s="1" t="s">
        <v>38</v>
      </c>
      <c r="W712" s="1" t="s">
        <v>39</v>
      </c>
      <c r="X712" s="9">
        <v>46099.757534722223</v>
      </c>
      <c r="Y712" s="9">
        <v>46100.725891203707</v>
      </c>
      <c r="Z712" s="9">
        <v>46102.757534722223</v>
      </c>
      <c r="AA712" s="1" t="s">
        <v>40</v>
      </c>
      <c r="AB712" s="1" t="s">
        <v>141</v>
      </c>
      <c r="AC712" s="1" t="s">
        <v>42</v>
      </c>
      <c r="AD712" s="1" t="s">
        <v>43</v>
      </c>
      <c r="AE712" s="1" t="s">
        <v>44</v>
      </c>
      <c r="AF712" s="1" t="s">
        <v>5772</v>
      </c>
      <c r="AI712" s="1" t="s">
        <v>46</v>
      </c>
      <c r="AJ712" s="9">
        <v>46224.797569444447</v>
      </c>
      <c r="AN712" s="1">
        <f>_xlfn.XLOOKUP(B712,'Exportar Planilha'!B:B,'Exportar Planilha'!E:E)</f>
        <v>0</v>
      </c>
    </row>
    <row r="713" spans="1:40">
      <c r="A713" s="1" t="s">
        <v>6258</v>
      </c>
      <c r="B713" s="1" t="s">
        <v>6259</v>
      </c>
      <c r="C713" s="1">
        <v>612600195</v>
      </c>
      <c r="D713" s="1">
        <v>8385</v>
      </c>
      <c r="E713" s="1" t="s">
        <v>17100</v>
      </c>
      <c r="F713" s="1" t="s">
        <v>109</v>
      </c>
      <c r="G713" s="1" t="s">
        <v>110</v>
      </c>
      <c r="H713" s="1" t="s">
        <v>32</v>
      </c>
      <c r="I713" s="1" t="s">
        <v>172</v>
      </c>
      <c r="J713" s="1" t="s">
        <v>35</v>
      </c>
      <c r="K713" s="1">
        <v>1312883</v>
      </c>
      <c r="L713" s="1">
        <v>2026</v>
      </c>
      <c r="M713" s="1" t="s">
        <v>17071</v>
      </c>
      <c r="N713" s="1" t="s">
        <v>11553</v>
      </c>
      <c r="O713" s="1" t="s">
        <v>130</v>
      </c>
      <c r="P713" s="1">
        <v>5702058004</v>
      </c>
      <c r="Q713" s="8" t="e">
        <v>#N/A</v>
      </c>
      <c r="R713" s="8"/>
      <c r="S713" s="1">
        <v>796833</v>
      </c>
      <c r="T713" s="1">
        <v>9185003</v>
      </c>
      <c r="U713" s="1" t="s">
        <v>17763</v>
      </c>
      <c r="V713" s="1" t="s">
        <v>38</v>
      </c>
      <c r="W713" s="1" t="s">
        <v>39</v>
      </c>
      <c r="X713" s="9">
        <v>46068.95857638889</v>
      </c>
      <c r="Y713" s="9">
        <v>46069.575694444444</v>
      </c>
      <c r="Z713" s="9">
        <v>46071.95857638889</v>
      </c>
      <c r="AA713" s="1" t="s">
        <v>40</v>
      </c>
      <c r="AB713" s="1" t="s">
        <v>132</v>
      </c>
      <c r="AC713" s="1" t="s">
        <v>198</v>
      </c>
      <c r="AD713" s="1" t="s">
        <v>43</v>
      </c>
      <c r="AE713" s="1" t="s">
        <v>199</v>
      </c>
      <c r="AF713" s="1" t="s">
        <v>6262</v>
      </c>
      <c r="AG713" s="1">
        <v>30</v>
      </c>
      <c r="AH713" s="1">
        <v>30</v>
      </c>
      <c r="AJ713" s="9">
        <v>45</v>
      </c>
      <c r="AK713" s="1" t="str">
        <f>VLOOKUP(C713,[1]Planilha1!$C:$AK,35,0)</f>
        <v>ÑOK</v>
      </c>
      <c r="AL713" s="1" t="str">
        <f>VLOOKUP(C713,[1]Planilha1!$C:$AM,36,0)</f>
        <v>QUEIMADO</v>
      </c>
      <c r="AM713" s="1" t="str">
        <f>VLOOKUP(C713,[1]Planilha1!$C:$AM,37,0)</f>
        <v>NÃO</v>
      </c>
      <c r="AN713" s="1" t="e">
        <f>_xlfn.XLOOKUP(B713,'Exportar Planilha'!B:B,'Exportar Planilha'!E:E)</f>
        <v>#VALUE!</v>
      </c>
    </row>
    <row r="714" spans="1:40">
      <c r="A714" s="1" t="s">
        <v>5544</v>
      </c>
      <c r="B714" s="1" t="s">
        <v>5545</v>
      </c>
      <c r="C714" s="1">
        <v>662600184</v>
      </c>
      <c r="D714" s="1">
        <v>8385</v>
      </c>
      <c r="E714" s="1" t="s">
        <v>17070</v>
      </c>
      <c r="F714" s="1" t="s">
        <v>109</v>
      </c>
      <c r="G714" s="1" t="s">
        <v>33</v>
      </c>
      <c r="H714" s="1" t="s">
        <v>32</v>
      </c>
      <c r="I714" s="1" t="s">
        <v>33</v>
      </c>
      <c r="J714" s="1" t="s">
        <v>35</v>
      </c>
      <c r="K714" s="1">
        <v>1321465</v>
      </c>
      <c r="L714" s="1">
        <v>2026</v>
      </c>
      <c r="M714" s="1" t="s">
        <v>17071</v>
      </c>
      <c r="N714" s="1" t="s">
        <v>12149</v>
      </c>
      <c r="O714" s="1" t="s">
        <v>955</v>
      </c>
      <c r="P714" s="1">
        <v>5702090039</v>
      </c>
      <c r="Q714" s="8" t="e">
        <v>#N/A</v>
      </c>
      <c r="R714" s="8"/>
      <c r="S714" s="1">
        <v>843298</v>
      </c>
      <c r="T714" s="1">
        <v>9368750</v>
      </c>
      <c r="U714" s="1" t="s">
        <v>17764</v>
      </c>
      <c r="V714" s="1" t="s">
        <v>38</v>
      </c>
      <c r="W714" s="1" t="s">
        <v>39</v>
      </c>
      <c r="X714" s="9">
        <v>46098.402997685182</v>
      </c>
      <c r="Y714" s="9">
        <v>46099.176747685182</v>
      </c>
      <c r="Z714" s="9">
        <v>46101.402997685182</v>
      </c>
      <c r="AA714" s="1" t="s">
        <v>40</v>
      </c>
      <c r="AB714" s="1" t="s">
        <v>950</v>
      </c>
      <c r="AC714" s="1" t="s">
        <v>1676</v>
      </c>
      <c r="AD714" s="1" t="s">
        <v>43</v>
      </c>
      <c r="AE714" s="1" t="s">
        <v>44</v>
      </c>
      <c r="AF714" s="1" t="s">
        <v>5547</v>
      </c>
      <c r="AG714" s="1">
        <v>25</v>
      </c>
      <c r="AH714" s="1">
        <v>10</v>
      </c>
      <c r="AI714" s="1" t="s">
        <v>1039</v>
      </c>
      <c r="AJ714" s="9">
        <v>46224.797569444447</v>
      </c>
      <c r="AK714" s="1" t="str">
        <f>VLOOKUP(C714,[1]Planilha1!$C:$AK,35,0)</f>
        <v>ÑOK</v>
      </c>
      <c r="AL714" s="1" t="str">
        <f>VLOOKUP(C714,[1]Planilha1!$C:$AM,36,0)</f>
        <v>QUEIMADO</v>
      </c>
      <c r="AM714" s="1" t="str">
        <f>VLOOKUP(C714,[1]Planilha1!$C:$AM,37,0)</f>
        <v>NÃO</v>
      </c>
      <c r="AN714" s="1" t="str">
        <f>_xlfn.XLOOKUP(B714,'Exportar Planilha'!B:B,'Exportar Planilha'!E:E)</f>
        <v>Tem a palavra queimado E TRAFO</v>
      </c>
    </row>
    <row r="715" spans="1:40" hidden="1">
      <c r="A715" s="1" t="s">
        <v>2595</v>
      </c>
      <c r="B715" s="1" t="s">
        <v>2596</v>
      </c>
      <c r="C715" s="1">
        <v>662600395</v>
      </c>
      <c r="D715" s="1">
        <v>8812</v>
      </c>
      <c r="E715" s="1" t="s">
        <v>17070</v>
      </c>
      <c r="F715" s="1" t="s">
        <v>32</v>
      </c>
      <c r="H715" s="1" t="s">
        <v>32</v>
      </c>
      <c r="I715" s="1" t="s">
        <v>33</v>
      </c>
      <c r="J715" s="1" t="s">
        <v>35</v>
      </c>
      <c r="K715" s="1">
        <v>1358214</v>
      </c>
      <c r="L715" s="1">
        <v>2026</v>
      </c>
      <c r="M715" s="1" t="s">
        <v>17071</v>
      </c>
      <c r="N715" s="1" t="s">
        <v>12149</v>
      </c>
      <c r="O715" s="1" t="s">
        <v>2598</v>
      </c>
      <c r="P715" s="1">
        <v>5701323103</v>
      </c>
      <c r="Q715" s="8" t="s">
        <v>2598</v>
      </c>
      <c r="R715" s="8"/>
      <c r="S715" s="1">
        <v>878076</v>
      </c>
      <c r="T715" s="1">
        <v>9393989</v>
      </c>
      <c r="U715" s="1" t="s">
        <v>17765</v>
      </c>
      <c r="V715" s="1" t="s">
        <v>38</v>
      </c>
      <c r="W715" s="1" t="s">
        <v>39</v>
      </c>
      <c r="X715" s="9">
        <v>46195.805601851855</v>
      </c>
      <c r="Y715" s="9">
        <v>46196.66443287037</v>
      </c>
      <c r="Z715" s="9">
        <v>46198.805601851855</v>
      </c>
      <c r="AA715" s="1" t="s">
        <v>40</v>
      </c>
      <c r="AB715" s="1" t="s">
        <v>2600</v>
      </c>
      <c r="AC715" s="1" t="s">
        <v>534</v>
      </c>
      <c r="AD715" s="1" t="s">
        <v>43</v>
      </c>
      <c r="AE715" s="1" t="s">
        <v>44</v>
      </c>
      <c r="AF715" s="1" t="s">
        <v>2601</v>
      </c>
      <c r="AG715" s="1">
        <v>15</v>
      </c>
      <c r="AH715" s="1">
        <v>5</v>
      </c>
      <c r="AI715" s="1" t="s">
        <v>1039</v>
      </c>
      <c r="AJ715" s="9">
        <v>46224.797569444447</v>
      </c>
      <c r="AN715" s="1">
        <f>_xlfn.XLOOKUP(B715,'Exportar Planilha'!B:B,'Exportar Planilha'!E:E)</f>
        <v>0</v>
      </c>
    </row>
    <row r="716" spans="1:40" hidden="1">
      <c r="A716" s="1" t="s">
        <v>4725</v>
      </c>
      <c r="B716" s="1" t="s">
        <v>4726</v>
      </c>
      <c r="C716" s="1">
        <v>212600106</v>
      </c>
      <c r="D716" s="1">
        <v>8812</v>
      </c>
      <c r="E716" s="1" t="s">
        <v>17070</v>
      </c>
      <c r="F716" s="1" t="s">
        <v>32</v>
      </c>
      <c r="G716" s="1" t="s">
        <v>33</v>
      </c>
      <c r="H716" s="1" t="s">
        <v>32</v>
      </c>
      <c r="I716" s="1" t="s">
        <v>33</v>
      </c>
      <c r="J716" s="1" t="s">
        <v>35</v>
      </c>
      <c r="K716" s="1">
        <v>1289500</v>
      </c>
      <c r="L716" s="1">
        <v>2026</v>
      </c>
      <c r="M716" s="1" t="s">
        <v>17071</v>
      </c>
      <c r="N716" s="1" t="s">
        <v>10032</v>
      </c>
      <c r="O716" s="1" t="s">
        <v>773</v>
      </c>
      <c r="P716" s="1">
        <v>5701331075</v>
      </c>
      <c r="Q716" s="8" t="s">
        <v>773</v>
      </c>
      <c r="R716" s="8"/>
      <c r="S716" s="1">
        <v>717481</v>
      </c>
      <c r="T716" s="1">
        <v>8953878</v>
      </c>
      <c r="U716" s="1" t="s">
        <v>17766</v>
      </c>
      <c r="V716" s="1" t="s">
        <v>38</v>
      </c>
      <c r="W716" s="1" t="s">
        <v>39</v>
      </c>
      <c r="X716" s="9">
        <v>46041.905486111114</v>
      </c>
      <c r="Y716" s="9">
        <v>46042.744444444441</v>
      </c>
      <c r="Z716" s="9">
        <v>46044.905486111114</v>
      </c>
      <c r="AA716" s="1" t="s">
        <v>40</v>
      </c>
      <c r="AB716" s="1" t="s">
        <v>775</v>
      </c>
      <c r="AC716" s="1" t="s">
        <v>383</v>
      </c>
      <c r="AD716" s="1" t="s">
        <v>43</v>
      </c>
      <c r="AE716" s="1" t="s">
        <v>44</v>
      </c>
      <c r="AF716" s="1" t="s">
        <v>4729</v>
      </c>
      <c r="AG716" s="1">
        <v>15</v>
      </c>
      <c r="AH716" s="1">
        <v>10</v>
      </c>
      <c r="AI716" s="1" t="s">
        <v>4730</v>
      </c>
      <c r="AJ716" s="9">
        <v>46224.797569444447</v>
      </c>
      <c r="AN716" s="1">
        <f>_xlfn.XLOOKUP(B716,'Exportar Planilha'!B:B,'Exportar Planilha'!E:E)</f>
        <v>0</v>
      </c>
    </row>
    <row r="717" spans="1:40" hidden="1">
      <c r="A717" s="1" t="s">
        <v>2535</v>
      </c>
      <c r="B717" s="1" t="s">
        <v>2536</v>
      </c>
      <c r="C717" s="1">
        <v>412600229</v>
      </c>
      <c r="D717" s="1">
        <v>8385</v>
      </c>
      <c r="E717" s="1" t="s">
        <v>17070</v>
      </c>
      <c r="F717" s="1" t="s">
        <v>32</v>
      </c>
      <c r="G717" s="1" t="s">
        <v>110</v>
      </c>
      <c r="H717" s="1" t="s">
        <v>32</v>
      </c>
      <c r="I717" s="1" t="s">
        <v>110</v>
      </c>
      <c r="J717" s="1" t="s">
        <v>35</v>
      </c>
      <c r="K717" s="1">
        <v>1314449</v>
      </c>
      <c r="L717" s="1">
        <v>2026</v>
      </c>
      <c r="M717" s="1" t="s">
        <v>17071</v>
      </c>
      <c r="N717" s="1" t="s">
        <v>13191</v>
      </c>
      <c r="O717" s="1" t="s">
        <v>50</v>
      </c>
      <c r="P717" s="1">
        <v>5701335094</v>
      </c>
      <c r="Q717" s="8" t="s">
        <v>50</v>
      </c>
      <c r="R717" s="8"/>
      <c r="S717" s="1">
        <v>771311</v>
      </c>
      <c r="T717" s="1">
        <v>8700846</v>
      </c>
      <c r="U717" s="1" t="s">
        <v>17767</v>
      </c>
      <c r="V717" s="1" t="s">
        <v>38</v>
      </c>
      <c r="W717" s="1" t="s">
        <v>39</v>
      </c>
      <c r="X717" s="9">
        <v>46076.626805555556</v>
      </c>
      <c r="Y717" s="9">
        <v>46077.016550925924</v>
      </c>
      <c r="Z717" s="9">
        <v>46079.626805555556</v>
      </c>
      <c r="AA717" s="1" t="s">
        <v>40</v>
      </c>
      <c r="AB717" s="1" t="s">
        <v>71</v>
      </c>
      <c r="AC717" s="1" t="s">
        <v>534</v>
      </c>
      <c r="AD717" s="1" t="s">
        <v>43</v>
      </c>
      <c r="AE717" s="1" t="s">
        <v>44</v>
      </c>
      <c r="AF717" s="1" t="s">
        <v>2539</v>
      </c>
      <c r="AG717" s="1">
        <v>15</v>
      </c>
      <c r="AH717" s="1">
        <v>5</v>
      </c>
      <c r="AI717" s="1" t="s">
        <v>1039</v>
      </c>
      <c r="AJ717" s="9">
        <v>46224.797569444447</v>
      </c>
      <c r="AN717" s="1">
        <f>_xlfn.XLOOKUP(B717,'Exportar Planilha'!B:B,'Exportar Planilha'!E:E)</f>
        <v>0</v>
      </c>
    </row>
    <row r="718" spans="1:40" hidden="1">
      <c r="A718" s="1" t="s">
        <v>8049</v>
      </c>
      <c r="B718" s="1" t="s">
        <v>8050</v>
      </c>
      <c r="C718" s="1">
        <v>612600213</v>
      </c>
      <c r="D718" s="1">
        <v>8812</v>
      </c>
      <c r="E718" s="1" t="s">
        <v>17070</v>
      </c>
      <c r="F718" s="1" t="s">
        <v>32</v>
      </c>
      <c r="G718" s="1" t="s">
        <v>33</v>
      </c>
      <c r="H718" s="1" t="s">
        <v>32</v>
      </c>
      <c r="I718" s="1" t="s">
        <v>33</v>
      </c>
      <c r="J718" s="1" t="s">
        <v>35</v>
      </c>
      <c r="K718" s="1">
        <v>1314252</v>
      </c>
      <c r="L718" s="1">
        <v>2026</v>
      </c>
      <c r="M718" s="1" t="s">
        <v>17071</v>
      </c>
      <c r="N718" s="1" t="s">
        <v>11553</v>
      </c>
      <c r="O718" s="1" t="s">
        <v>139</v>
      </c>
      <c r="P718" s="1">
        <v>5701346060</v>
      </c>
      <c r="Q718" s="8" t="s">
        <v>139</v>
      </c>
      <c r="R718" s="8"/>
      <c r="S718" s="1">
        <v>791263</v>
      </c>
      <c r="T718" s="1">
        <v>9149269</v>
      </c>
      <c r="U718" s="1" t="s">
        <v>17768</v>
      </c>
      <c r="V718" s="1" t="s">
        <v>38</v>
      </c>
      <c r="W718" s="1" t="s">
        <v>39</v>
      </c>
      <c r="X718" s="9">
        <v>46073.794189814813</v>
      </c>
      <c r="Y718" s="9">
        <v>46074.604166666664</v>
      </c>
      <c r="Z718" s="9">
        <v>46076.794189814813</v>
      </c>
      <c r="AA718" s="1" t="s">
        <v>40</v>
      </c>
      <c r="AB718" s="1" t="s">
        <v>141</v>
      </c>
      <c r="AC718" s="1" t="s">
        <v>182</v>
      </c>
      <c r="AD718" s="1" t="s">
        <v>43</v>
      </c>
      <c r="AE718" s="1" t="s">
        <v>44</v>
      </c>
      <c r="AF718" s="1" t="s">
        <v>8053</v>
      </c>
      <c r="AG718" s="1">
        <v>25</v>
      </c>
      <c r="AH718" s="1">
        <v>5</v>
      </c>
      <c r="AI718" s="1" t="s">
        <v>400</v>
      </c>
      <c r="AJ718" s="9">
        <v>46224.797569444447</v>
      </c>
      <c r="AN718" s="1">
        <f>_xlfn.XLOOKUP(B718,'Exportar Planilha'!B:B,'Exportar Planilha'!E:E)</f>
        <v>0</v>
      </c>
    </row>
    <row r="719" spans="1:40" hidden="1">
      <c r="A719" s="1" t="s">
        <v>6415</v>
      </c>
      <c r="B719" s="1" t="s">
        <v>6416</v>
      </c>
      <c r="C719" s="1">
        <v>212600132</v>
      </c>
      <c r="D719" s="1">
        <v>8812</v>
      </c>
      <c r="E719" s="1" t="s">
        <v>17070</v>
      </c>
      <c r="F719" s="1" t="s">
        <v>32</v>
      </c>
      <c r="G719" s="1" t="s">
        <v>33</v>
      </c>
      <c r="H719" s="1" t="s">
        <v>32</v>
      </c>
      <c r="I719" s="1" t="s">
        <v>33</v>
      </c>
      <c r="J719" s="1" t="s">
        <v>35</v>
      </c>
      <c r="K719" s="1">
        <v>1306417</v>
      </c>
      <c r="L719" s="1">
        <v>2026</v>
      </c>
      <c r="M719" s="1" t="s">
        <v>17071</v>
      </c>
      <c r="N719" s="1" t="s">
        <v>10032</v>
      </c>
      <c r="O719" s="1" t="s">
        <v>389</v>
      </c>
      <c r="P719" s="1">
        <v>5701350084</v>
      </c>
      <c r="Q719" s="8" t="s">
        <v>389</v>
      </c>
      <c r="R719" s="8"/>
      <c r="S719" s="1">
        <v>682733</v>
      </c>
      <c r="T719" s="1">
        <v>8912203</v>
      </c>
      <c r="U719" s="1" t="s">
        <v>17769</v>
      </c>
      <c r="V719" s="1" t="s">
        <v>38</v>
      </c>
      <c r="W719" s="1" t="s">
        <v>39</v>
      </c>
      <c r="X719" s="9">
        <v>46053.557511574072</v>
      </c>
      <c r="Y719" s="9">
        <v>46055.659722222219</v>
      </c>
      <c r="Z719" s="9">
        <v>46056.557511574072</v>
      </c>
      <c r="AA719" s="1" t="s">
        <v>40</v>
      </c>
      <c r="AB719" s="1" t="s">
        <v>480</v>
      </c>
      <c r="AC719" s="1" t="s">
        <v>354</v>
      </c>
      <c r="AD719" s="1" t="s">
        <v>43</v>
      </c>
      <c r="AE719" s="1" t="s">
        <v>44</v>
      </c>
      <c r="AF719" s="1" t="s">
        <v>6419</v>
      </c>
      <c r="AG719" s="1">
        <v>15</v>
      </c>
      <c r="AH719" s="1">
        <v>5</v>
      </c>
      <c r="AI719" s="1" t="s">
        <v>55</v>
      </c>
      <c r="AJ719" s="9">
        <v>46224.797569444447</v>
      </c>
      <c r="AN719" s="1">
        <f>_xlfn.XLOOKUP(B719,'Exportar Planilha'!B:B,'Exportar Planilha'!E:E)</f>
        <v>0</v>
      </c>
    </row>
    <row r="720" spans="1:40" hidden="1">
      <c r="A720" s="1" t="s">
        <v>5377</v>
      </c>
      <c r="B720" s="1" t="s">
        <v>5378</v>
      </c>
      <c r="C720" s="1">
        <v>662600297</v>
      </c>
      <c r="D720" s="1">
        <v>8812</v>
      </c>
      <c r="E720" s="1" t="s">
        <v>17070</v>
      </c>
      <c r="F720" s="1" t="s">
        <v>109</v>
      </c>
      <c r="G720" s="1" t="s">
        <v>285</v>
      </c>
      <c r="H720" s="1" t="s">
        <v>32</v>
      </c>
      <c r="I720" s="1" t="s">
        <v>33</v>
      </c>
      <c r="J720" s="1" t="s">
        <v>35</v>
      </c>
      <c r="K720" s="1">
        <v>1342508</v>
      </c>
      <c r="L720" s="1">
        <v>2026</v>
      </c>
      <c r="M720" s="1" t="s">
        <v>17071</v>
      </c>
      <c r="N720" s="1" t="s">
        <v>12149</v>
      </c>
      <c r="O720" s="1" t="s">
        <v>5380</v>
      </c>
      <c r="P720" s="1">
        <v>5701350103</v>
      </c>
      <c r="Q720" s="8" t="s">
        <v>5380</v>
      </c>
      <c r="R720" s="8"/>
      <c r="S720" s="1">
        <v>866183</v>
      </c>
      <c r="T720" s="1">
        <v>9397708</v>
      </c>
      <c r="U720" s="1" t="s">
        <v>17770</v>
      </c>
      <c r="V720" s="1" t="s">
        <v>38</v>
      </c>
      <c r="W720" s="1" t="s">
        <v>39</v>
      </c>
      <c r="X720" s="9">
        <v>46150.511608796296</v>
      </c>
      <c r="Y720" s="9">
        <v>46153.357673611114</v>
      </c>
      <c r="Z720" s="9">
        <v>46153.511608796296</v>
      </c>
      <c r="AA720" s="1" t="s">
        <v>40</v>
      </c>
      <c r="AB720" s="1" t="s">
        <v>2600</v>
      </c>
      <c r="AC720" s="1" t="s">
        <v>63</v>
      </c>
      <c r="AD720" s="1" t="s">
        <v>43</v>
      </c>
      <c r="AE720" s="1" t="s">
        <v>44</v>
      </c>
      <c r="AF720" s="1" t="s">
        <v>5382</v>
      </c>
      <c r="AG720" s="1">
        <v>15</v>
      </c>
      <c r="AH720" s="1">
        <v>5</v>
      </c>
      <c r="AI720" s="1" t="s">
        <v>370</v>
      </c>
      <c r="AJ720" s="9">
        <v>46224.797569444447</v>
      </c>
      <c r="AN720" s="1">
        <f>_xlfn.XLOOKUP(B720,'Exportar Planilha'!B:B,'Exportar Planilha'!E:E)</f>
        <v>0</v>
      </c>
    </row>
    <row r="721" spans="1:40" hidden="1">
      <c r="A721" s="1" t="s">
        <v>7495</v>
      </c>
      <c r="B721" s="1" t="s">
        <v>7496</v>
      </c>
      <c r="C721" s="1">
        <v>212600314</v>
      </c>
      <c r="D721" s="1">
        <v>8812</v>
      </c>
      <c r="E721" s="1" t="s">
        <v>17070</v>
      </c>
      <c r="F721" s="1" t="s">
        <v>32</v>
      </c>
      <c r="G721" s="1" t="s">
        <v>33</v>
      </c>
      <c r="H721" s="1" t="s">
        <v>32</v>
      </c>
      <c r="I721" s="1" t="s">
        <v>33</v>
      </c>
      <c r="J721" s="1" t="s">
        <v>35</v>
      </c>
      <c r="K721" s="1">
        <v>1319285</v>
      </c>
      <c r="L721" s="1">
        <v>2026</v>
      </c>
      <c r="M721" s="1" t="s">
        <v>17071</v>
      </c>
      <c r="N721" s="1" t="s">
        <v>10032</v>
      </c>
      <c r="O721" s="1" t="s">
        <v>163</v>
      </c>
      <c r="P721" s="1">
        <v>5701356007</v>
      </c>
      <c r="Q721" s="8" t="s">
        <v>163</v>
      </c>
      <c r="R721" s="8"/>
      <c r="S721" s="1">
        <v>765323</v>
      </c>
      <c r="T721" s="1">
        <v>8926735</v>
      </c>
      <c r="U721" s="1" t="s">
        <v>17771</v>
      </c>
      <c r="V721" s="1" t="s">
        <v>38</v>
      </c>
      <c r="W721" s="1" t="s">
        <v>39</v>
      </c>
      <c r="X721" s="9">
        <v>46092.778865740744</v>
      </c>
      <c r="Y721" s="9">
        <v>46093.578472222223</v>
      </c>
      <c r="Z721" s="9">
        <v>46095.778865740744</v>
      </c>
      <c r="AA721" s="1" t="s">
        <v>40</v>
      </c>
      <c r="AB721" s="1" t="s">
        <v>166</v>
      </c>
      <c r="AC721" s="1" t="s">
        <v>690</v>
      </c>
      <c r="AD721" s="1" t="s">
        <v>43</v>
      </c>
      <c r="AE721" s="1" t="s">
        <v>44</v>
      </c>
      <c r="AF721" s="1" t="s">
        <v>7499</v>
      </c>
      <c r="AG721" s="1">
        <v>15</v>
      </c>
      <c r="AH721" s="1">
        <v>5</v>
      </c>
      <c r="AI721" s="1" t="s">
        <v>1287</v>
      </c>
      <c r="AJ721" s="9">
        <v>46224.797569444447</v>
      </c>
      <c r="AN721" s="1">
        <f>_xlfn.XLOOKUP(B721,'Exportar Planilha'!B:B,'Exportar Planilha'!E:E)</f>
        <v>0</v>
      </c>
    </row>
    <row r="722" spans="1:40" hidden="1">
      <c r="A722" s="1" t="s">
        <v>3040</v>
      </c>
      <c r="B722" s="1" t="s">
        <v>3041</v>
      </c>
      <c r="C722" s="1">
        <v>612600270</v>
      </c>
      <c r="D722" s="1">
        <v>8812</v>
      </c>
      <c r="E722" s="1" t="s">
        <v>17070</v>
      </c>
      <c r="F722" s="1" t="s">
        <v>32</v>
      </c>
      <c r="G722" s="1" t="s">
        <v>33</v>
      </c>
      <c r="H722" s="1" t="s">
        <v>109</v>
      </c>
      <c r="I722" s="1" t="s">
        <v>285</v>
      </c>
      <c r="J722" s="1" t="s">
        <v>35</v>
      </c>
      <c r="K722" s="1">
        <v>1318381</v>
      </c>
      <c r="L722" s="1">
        <v>2026</v>
      </c>
      <c r="M722" s="1" t="s">
        <v>17071</v>
      </c>
      <c r="N722" s="1" t="s">
        <v>11553</v>
      </c>
      <c r="O722" s="1" t="s">
        <v>374</v>
      </c>
      <c r="P722" s="1">
        <v>5701358022</v>
      </c>
      <c r="Q722" s="8" t="s">
        <v>374</v>
      </c>
      <c r="R722" s="8"/>
      <c r="S722" s="1">
        <v>829486</v>
      </c>
      <c r="T722" s="1">
        <v>9199514</v>
      </c>
      <c r="U722" s="1" t="s">
        <v>17772</v>
      </c>
      <c r="V722" s="1" t="s">
        <v>38</v>
      </c>
      <c r="W722" s="1" t="s">
        <v>39</v>
      </c>
      <c r="X722" s="9">
        <v>46088.859074074076</v>
      </c>
      <c r="Y722" s="9">
        <v>46090.396631944444</v>
      </c>
      <c r="Z722" s="9">
        <v>46091.859074074076</v>
      </c>
      <c r="AA722" s="1" t="s">
        <v>40</v>
      </c>
      <c r="AB722" s="1" t="s">
        <v>361</v>
      </c>
      <c r="AC722" s="1" t="s">
        <v>42</v>
      </c>
      <c r="AD722" s="1" t="s">
        <v>43</v>
      </c>
      <c r="AE722" s="1" t="s">
        <v>44</v>
      </c>
      <c r="AF722" s="1" t="s">
        <v>3044</v>
      </c>
      <c r="AG722" s="1">
        <v>15</v>
      </c>
      <c r="AH722" s="1">
        <v>5</v>
      </c>
      <c r="AI722" s="1" t="s">
        <v>400</v>
      </c>
      <c r="AJ722" s="9">
        <v>46224.797569444447</v>
      </c>
      <c r="AN722" s="1">
        <f>_xlfn.XLOOKUP(B722,'Exportar Planilha'!B:B,'Exportar Planilha'!E:E)</f>
        <v>0</v>
      </c>
    </row>
    <row r="723" spans="1:40" hidden="1">
      <c r="A723" s="1" t="s">
        <v>6364</v>
      </c>
      <c r="B723" s="1" t="s">
        <v>6365</v>
      </c>
      <c r="C723" s="1">
        <v>212600460</v>
      </c>
      <c r="D723" s="1">
        <v>25962</v>
      </c>
      <c r="E723" s="1" t="s">
        <v>17070</v>
      </c>
      <c r="F723" s="1" t="s">
        <v>109</v>
      </c>
      <c r="G723" s="1" t="s">
        <v>110</v>
      </c>
      <c r="H723" s="1" t="s">
        <v>109</v>
      </c>
      <c r="I723" s="1" t="s">
        <v>110</v>
      </c>
      <c r="J723" s="1" t="s">
        <v>35</v>
      </c>
      <c r="K723" s="1">
        <v>1341012</v>
      </c>
      <c r="L723" s="1">
        <v>2026</v>
      </c>
      <c r="M723" s="1" t="s">
        <v>17071</v>
      </c>
      <c r="N723" s="1" t="s">
        <v>10032</v>
      </c>
      <c r="O723" s="1" t="s">
        <v>773</v>
      </c>
      <c r="P723" s="1">
        <v>5701360075</v>
      </c>
      <c r="Q723" s="8" t="s">
        <v>773</v>
      </c>
      <c r="R723" s="8"/>
      <c r="S723" s="1">
        <v>711201</v>
      </c>
      <c r="T723" s="1">
        <v>8953392</v>
      </c>
      <c r="U723" s="1" t="s">
        <v>17773</v>
      </c>
      <c r="V723" s="1" t="s">
        <v>38</v>
      </c>
      <c r="W723" s="1" t="s">
        <v>39</v>
      </c>
      <c r="X723" s="9">
        <v>46147.842546296299</v>
      </c>
      <c r="Y723" s="9">
        <v>46148.552083333336</v>
      </c>
      <c r="Z723" s="9">
        <v>46150.842546296299</v>
      </c>
      <c r="AA723" s="1" t="s">
        <v>40</v>
      </c>
      <c r="AB723" s="1" t="s">
        <v>775</v>
      </c>
      <c r="AC723" s="1" t="s">
        <v>182</v>
      </c>
      <c r="AD723" s="1" t="s">
        <v>43</v>
      </c>
      <c r="AE723" s="1" t="s">
        <v>44</v>
      </c>
      <c r="AF723" s="1" t="s">
        <v>6368</v>
      </c>
      <c r="AG723" s="1">
        <v>15</v>
      </c>
      <c r="AH723" s="1">
        <v>5</v>
      </c>
      <c r="AI723" s="1" t="s">
        <v>65</v>
      </c>
      <c r="AJ723" s="9">
        <v>46224.797569444447</v>
      </c>
      <c r="AN723" s="1">
        <f>_xlfn.XLOOKUP(B723,'Exportar Planilha'!B:B,'Exportar Planilha'!E:E)</f>
        <v>0</v>
      </c>
    </row>
    <row r="724" spans="1:40" hidden="1">
      <c r="A724" s="1" t="s">
        <v>451</v>
      </c>
      <c r="B724" s="1" t="s">
        <v>452</v>
      </c>
      <c r="C724" s="1">
        <v>412600097</v>
      </c>
      <c r="D724" s="1">
        <v>8812</v>
      </c>
      <c r="E724" s="1" t="s">
        <v>17070</v>
      </c>
      <c r="F724" s="1" t="s">
        <v>32</v>
      </c>
      <c r="G724" s="1" t="s">
        <v>34</v>
      </c>
      <c r="J724" s="1" t="s">
        <v>35</v>
      </c>
      <c r="K724" s="1">
        <v>1287245</v>
      </c>
      <c r="L724" s="1">
        <v>2026</v>
      </c>
      <c r="M724" s="1" t="s">
        <v>17071</v>
      </c>
      <c r="N724" s="1" t="s">
        <v>13191</v>
      </c>
      <c r="O724" s="1" t="s">
        <v>50</v>
      </c>
      <c r="P724" s="1">
        <v>5701362094</v>
      </c>
      <c r="Q724" s="8" t="s">
        <v>50</v>
      </c>
      <c r="R724" s="8"/>
      <c r="S724" s="1">
        <v>763173</v>
      </c>
      <c r="T724" s="1">
        <v>8699783</v>
      </c>
      <c r="U724" s="1" t="s">
        <v>17774</v>
      </c>
      <c r="V724" s="1" t="s">
        <v>38</v>
      </c>
      <c r="W724" s="1" t="s">
        <v>39</v>
      </c>
      <c r="X724" s="9">
        <v>46037.734756944446</v>
      </c>
      <c r="Y724" s="9">
        <v>46037.967361111114</v>
      </c>
      <c r="Z724" s="9">
        <v>46040.734756944446</v>
      </c>
      <c r="AA724" s="1" t="s">
        <v>40</v>
      </c>
      <c r="AB724" s="1" t="s">
        <v>71</v>
      </c>
      <c r="AC724" s="1" t="s">
        <v>72</v>
      </c>
      <c r="AD724" s="1" t="s">
        <v>43</v>
      </c>
      <c r="AE724" s="1" t="s">
        <v>44</v>
      </c>
      <c r="AF724" s="1" t="s">
        <v>455</v>
      </c>
      <c r="AG724" s="1">
        <v>15</v>
      </c>
      <c r="AH724" s="1">
        <v>15</v>
      </c>
      <c r="AI724" s="1" t="s">
        <v>159</v>
      </c>
      <c r="AJ724" s="9">
        <v>46224.797569444447</v>
      </c>
      <c r="AN724" s="1">
        <f>_xlfn.XLOOKUP(B724,'Exportar Planilha'!B:B,'Exportar Planilha'!E:E)</f>
        <v>0</v>
      </c>
    </row>
    <row r="725" spans="1:40" hidden="1">
      <c r="A725" s="1" t="s">
        <v>938</v>
      </c>
      <c r="B725" s="1" t="s">
        <v>939</v>
      </c>
      <c r="C725" s="1">
        <v>112600443</v>
      </c>
      <c r="D725" s="1">
        <v>25983</v>
      </c>
      <c r="E725" s="1" t="s">
        <v>17070</v>
      </c>
      <c r="F725" s="1" t="s">
        <v>109</v>
      </c>
      <c r="G725" s="1" t="s">
        <v>285</v>
      </c>
      <c r="H725" s="1" t="s">
        <v>109</v>
      </c>
      <c r="I725" s="1" t="s">
        <v>285</v>
      </c>
      <c r="J725" s="1" t="s">
        <v>35</v>
      </c>
      <c r="K725" s="1">
        <v>1331374</v>
      </c>
      <c r="L725" s="1">
        <v>2026</v>
      </c>
      <c r="M725" s="1" t="s">
        <v>17071</v>
      </c>
      <c r="N725" s="1" t="s">
        <v>9468</v>
      </c>
      <c r="O725" s="1" t="s">
        <v>941</v>
      </c>
      <c r="P725" s="1">
        <v>5701362122</v>
      </c>
      <c r="Q725" s="8" t="s">
        <v>941</v>
      </c>
      <c r="R725" s="8"/>
      <c r="S725" s="1">
        <v>795556</v>
      </c>
      <c r="T725" s="1">
        <v>8863556</v>
      </c>
      <c r="U725" s="1" t="s">
        <v>17775</v>
      </c>
      <c r="V725" s="1" t="s">
        <v>38</v>
      </c>
      <c r="W725" s="1" t="s">
        <v>39</v>
      </c>
      <c r="X725" s="9">
        <v>46124.617083333331</v>
      </c>
      <c r="Y725" s="9">
        <v>46124.75</v>
      </c>
      <c r="Z725" s="9">
        <v>46127.617083333331</v>
      </c>
      <c r="AA725" s="1" t="s">
        <v>113</v>
      </c>
      <c r="AB725" s="1" t="s">
        <v>114</v>
      </c>
      <c r="AC725" s="1" t="s">
        <v>776</v>
      </c>
      <c r="AD725" s="1" t="s">
        <v>43</v>
      </c>
      <c r="AE725" s="1" t="s">
        <v>44</v>
      </c>
      <c r="AF725" s="1" t="s">
        <v>943</v>
      </c>
      <c r="AG725" s="1">
        <v>10</v>
      </c>
      <c r="AH725" s="1">
        <v>10</v>
      </c>
      <c r="AI725" s="1" t="s">
        <v>944</v>
      </c>
      <c r="AJ725" s="9">
        <v>46224.797569444447</v>
      </c>
      <c r="AN725" s="1">
        <f>_xlfn.XLOOKUP(B725,'Exportar Planilha'!B:B,'Exportar Planilha'!E:E)</f>
        <v>0</v>
      </c>
    </row>
    <row r="726" spans="1:40" hidden="1">
      <c r="A726" s="1" t="s">
        <v>6624</v>
      </c>
      <c r="B726" s="1" t="s">
        <v>6625</v>
      </c>
      <c r="C726" s="1">
        <v>412600029</v>
      </c>
      <c r="D726" s="1">
        <v>8812</v>
      </c>
      <c r="E726" s="1" t="s">
        <v>17070</v>
      </c>
      <c r="F726" s="1" t="s">
        <v>109</v>
      </c>
      <c r="G726" s="1" t="s">
        <v>285</v>
      </c>
      <c r="J726" s="1" t="s">
        <v>35</v>
      </c>
      <c r="K726" s="1">
        <v>1279220</v>
      </c>
      <c r="L726" s="1">
        <v>2026</v>
      </c>
      <c r="M726" s="1" t="s">
        <v>17071</v>
      </c>
      <c r="N726" s="1" t="s">
        <v>13191</v>
      </c>
      <c r="O726" s="1" t="s">
        <v>50</v>
      </c>
      <c r="P726" s="1">
        <v>5701363094</v>
      </c>
      <c r="Q726" s="8" t="s">
        <v>50</v>
      </c>
      <c r="R726" s="8"/>
      <c r="S726" s="1">
        <v>760483</v>
      </c>
      <c r="T726" s="1">
        <v>8698745</v>
      </c>
      <c r="U726" s="1" t="s">
        <v>17776</v>
      </c>
      <c r="V726" s="1" t="s">
        <v>38</v>
      </c>
      <c r="W726" s="1" t="s">
        <v>39</v>
      </c>
      <c r="X726" s="9">
        <v>46026.662094907406</v>
      </c>
      <c r="Y726" s="9">
        <v>46027.760416666664</v>
      </c>
      <c r="Z726" s="9">
        <v>46029.662094907406</v>
      </c>
      <c r="AA726" s="1" t="s">
        <v>40</v>
      </c>
      <c r="AB726" s="1" t="s">
        <v>71</v>
      </c>
      <c r="AC726" s="1" t="s">
        <v>157</v>
      </c>
      <c r="AD726" s="1" t="s">
        <v>43</v>
      </c>
      <c r="AE726" s="1" t="s">
        <v>44</v>
      </c>
      <c r="AF726" s="1" t="s">
        <v>6628</v>
      </c>
      <c r="AG726" s="1">
        <v>15</v>
      </c>
      <c r="AH726" s="1">
        <v>15</v>
      </c>
      <c r="AI726" s="1" t="s">
        <v>159</v>
      </c>
      <c r="AJ726" s="9">
        <v>46224.797569444447</v>
      </c>
      <c r="AN726" s="1">
        <f>_xlfn.XLOOKUP(B726,'Exportar Planilha'!B:B,'Exportar Planilha'!E:E)</f>
        <v>0</v>
      </c>
    </row>
    <row r="727" spans="1:40" hidden="1">
      <c r="A727" s="1" t="s">
        <v>4338</v>
      </c>
      <c r="B727" s="1" t="s">
        <v>4339</v>
      </c>
      <c r="C727" s="1">
        <v>212600440</v>
      </c>
      <c r="D727" s="1">
        <v>8812</v>
      </c>
      <c r="E727" s="1" t="s">
        <v>17070</v>
      </c>
      <c r="F727" s="1" t="s">
        <v>32</v>
      </c>
      <c r="G727" s="1" t="s">
        <v>33</v>
      </c>
      <c r="H727" s="1" t="s">
        <v>32</v>
      </c>
      <c r="I727" s="1" t="s">
        <v>33</v>
      </c>
      <c r="J727" s="1" t="s">
        <v>35</v>
      </c>
      <c r="K727" s="1">
        <v>1337305</v>
      </c>
      <c r="L727" s="1">
        <v>2026</v>
      </c>
      <c r="M727" s="1" t="s">
        <v>17071</v>
      </c>
      <c r="N727" s="1" t="s">
        <v>10032</v>
      </c>
      <c r="O727" s="1" t="s">
        <v>434</v>
      </c>
      <c r="P727" s="1">
        <v>5701373055</v>
      </c>
      <c r="Q727" s="8" t="s">
        <v>434</v>
      </c>
      <c r="R727" s="8"/>
      <c r="S727" s="1">
        <v>649406</v>
      </c>
      <c r="T727" s="1">
        <v>8983086</v>
      </c>
      <c r="U727" s="1" t="s">
        <v>17777</v>
      </c>
      <c r="V727" s="1" t="s">
        <v>38</v>
      </c>
      <c r="W727" s="1" t="s">
        <v>39</v>
      </c>
      <c r="X727" s="9">
        <v>46138.534502314818</v>
      </c>
      <c r="Y727" s="9">
        <v>46139.790277777778</v>
      </c>
      <c r="Z727" s="9">
        <v>46141.534502314818</v>
      </c>
      <c r="AA727" s="1" t="s">
        <v>40</v>
      </c>
      <c r="AB727" s="1" t="s">
        <v>436</v>
      </c>
      <c r="AC727" s="1" t="s">
        <v>167</v>
      </c>
      <c r="AD727" s="1" t="s">
        <v>43</v>
      </c>
      <c r="AE727" s="1" t="s">
        <v>44</v>
      </c>
      <c r="AF727" s="1" t="s">
        <v>4342</v>
      </c>
      <c r="AG727" s="1">
        <v>15</v>
      </c>
      <c r="AH727" s="1">
        <v>5</v>
      </c>
      <c r="AI727" s="1" t="s">
        <v>55</v>
      </c>
      <c r="AJ727" s="9">
        <v>46224.797569444447</v>
      </c>
      <c r="AN727" s="1">
        <f>_xlfn.XLOOKUP(B727,'Exportar Planilha'!B:B,'Exportar Planilha'!E:E)</f>
        <v>0</v>
      </c>
    </row>
    <row r="728" spans="1:40" hidden="1">
      <c r="A728" s="1" t="s">
        <v>4825</v>
      </c>
      <c r="B728" s="1" t="s">
        <v>4826</v>
      </c>
      <c r="C728" s="1">
        <v>212600336</v>
      </c>
      <c r="D728" s="1">
        <v>8812</v>
      </c>
      <c r="E728" s="1" t="s">
        <v>17070</v>
      </c>
      <c r="F728" s="1" t="s">
        <v>32</v>
      </c>
      <c r="G728" s="1" t="s">
        <v>33</v>
      </c>
      <c r="H728" s="1" t="s">
        <v>32</v>
      </c>
      <c r="I728" s="1" t="s">
        <v>33</v>
      </c>
      <c r="J728" s="1" t="s">
        <v>35</v>
      </c>
      <c r="K728" s="1">
        <v>1323218</v>
      </c>
      <c r="L728" s="1">
        <v>2026</v>
      </c>
      <c r="M728" s="1" t="s">
        <v>17071</v>
      </c>
      <c r="N728" s="1" t="s">
        <v>10032</v>
      </c>
      <c r="O728" s="1" t="s">
        <v>389</v>
      </c>
      <c r="P728" s="1">
        <v>5701379084</v>
      </c>
      <c r="Q728" s="8" t="s">
        <v>389</v>
      </c>
      <c r="R728" s="8"/>
      <c r="S728" s="1">
        <v>684009</v>
      </c>
      <c r="T728" s="1">
        <v>8914658</v>
      </c>
      <c r="U728" s="1" t="s">
        <v>17778</v>
      </c>
      <c r="V728" s="1" t="s">
        <v>38</v>
      </c>
      <c r="W728" s="1" t="s">
        <v>39</v>
      </c>
      <c r="X728" s="9">
        <v>46103.395185185182</v>
      </c>
      <c r="Y728" s="9">
        <v>46103.631944444445</v>
      </c>
      <c r="Z728" s="9">
        <v>46106.395185185182</v>
      </c>
      <c r="AA728" s="1" t="s">
        <v>40</v>
      </c>
      <c r="AB728" s="1" t="s">
        <v>480</v>
      </c>
      <c r="AC728" s="1" t="s">
        <v>182</v>
      </c>
      <c r="AD728" s="1" t="s">
        <v>43</v>
      </c>
      <c r="AE728" s="1" t="s">
        <v>44</v>
      </c>
      <c r="AF728" s="1" t="s">
        <v>4829</v>
      </c>
      <c r="AG728" s="1">
        <v>15</v>
      </c>
      <c r="AH728" s="1">
        <v>5</v>
      </c>
      <c r="AI728" s="1" t="s">
        <v>400</v>
      </c>
      <c r="AJ728" s="9">
        <v>46224.797569444447</v>
      </c>
      <c r="AN728" s="1">
        <f>_xlfn.XLOOKUP(B728,'Exportar Planilha'!B:B,'Exportar Planilha'!E:E)</f>
        <v>0</v>
      </c>
    </row>
    <row r="729" spans="1:40" hidden="1">
      <c r="A729" s="1" t="s">
        <v>7103</v>
      </c>
      <c r="B729" s="1" t="s">
        <v>7104</v>
      </c>
      <c r="C729" s="1">
        <v>612600631</v>
      </c>
      <c r="D729" s="1">
        <v>8812</v>
      </c>
      <c r="E729" s="1" t="s">
        <v>17070</v>
      </c>
      <c r="F729" s="1" t="s">
        <v>32</v>
      </c>
      <c r="G729" s="1" t="s">
        <v>34</v>
      </c>
      <c r="H729" s="1" t="s">
        <v>32</v>
      </c>
      <c r="I729" s="1" t="s">
        <v>172</v>
      </c>
      <c r="J729" s="1" t="s">
        <v>35</v>
      </c>
      <c r="K729" s="1">
        <v>1357791</v>
      </c>
      <c r="L729" s="1">
        <v>2026</v>
      </c>
      <c r="M729" s="1" t="s">
        <v>17071</v>
      </c>
      <c r="N729" s="1" t="s">
        <v>11553</v>
      </c>
      <c r="O729" s="1" t="s">
        <v>4759</v>
      </c>
      <c r="P729" s="1">
        <v>5701380004</v>
      </c>
      <c r="Q729" s="8" t="s">
        <v>4759</v>
      </c>
      <c r="R729" s="8"/>
      <c r="S729" s="1">
        <v>813299</v>
      </c>
      <c r="T729" s="1">
        <v>9185590</v>
      </c>
      <c r="U729" s="1" t="s">
        <v>17779</v>
      </c>
      <c r="V729" s="1" t="s">
        <v>38</v>
      </c>
      <c r="W729" s="1" t="s">
        <v>39</v>
      </c>
      <c r="X729" s="9">
        <v>46192.656435185185</v>
      </c>
      <c r="Y729" s="9">
        <v>46193.5</v>
      </c>
      <c r="Z729" s="9">
        <v>46195.656435185185</v>
      </c>
      <c r="AA729" s="1" t="s">
        <v>1916</v>
      </c>
      <c r="AB729" s="1" t="s">
        <v>132</v>
      </c>
      <c r="AC729" s="1" t="s">
        <v>149</v>
      </c>
      <c r="AD729" s="1" t="s">
        <v>43</v>
      </c>
      <c r="AE729" s="1" t="s">
        <v>44</v>
      </c>
      <c r="AF729" s="1" t="s">
        <v>7107</v>
      </c>
      <c r="AG729" s="1">
        <v>15</v>
      </c>
      <c r="AH729" s="1">
        <v>15</v>
      </c>
      <c r="AI729" s="1" t="s">
        <v>159</v>
      </c>
      <c r="AJ729" s="9">
        <v>46224.797569444447</v>
      </c>
      <c r="AN729" s="1">
        <f>_xlfn.XLOOKUP(B729,'Exportar Planilha'!B:B,'Exportar Planilha'!E:E)</f>
        <v>0</v>
      </c>
    </row>
    <row r="730" spans="1:40" hidden="1">
      <c r="A730" s="1" t="s">
        <v>6490</v>
      </c>
      <c r="B730" s="1" t="s">
        <v>6491</v>
      </c>
      <c r="C730" s="1">
        <v>212600231</v>
      </c>
      <c r="D730" s="1">
        <v>8812</v>
      </c>
      <c r="E730" s="1" t="s">
        <v>17070</v>
      </c>
      <c r="F730" s="1" t="s">
        <v>32</v>
      </c>
      <c r="G730" s="1" t="s">
        <v>33</v>
      </c>
      <c r="H730" s="1" t="s">
        <v>32</v>
      </c>
      <c r="I730" s="1" t="s">
        <v>33</v>
      </c>
      <c r="J730" s="1" t="s">
        <v>35</v>
      </c>
      <c r="K730" s="1">
        <v>1314330</v>
      </c>
      <c r="L730" s="1">
        <v>2026</v>
      </c>
      <c r="M730" s="1" t="s">
        <v>17071</v>
      </c>
      <c r="N730" s="1" t="s">
        <v>10032</v>
      </c>
      <c r="O730" s="1" t="s">
        <v>434</v>
      </c>
      <c r="P730" s="1">
        <v>5701380055</v>
      </c>
      <c r="Q730" s="8" t="s">
        <v>434</v>
      </c>
      <c r="R730" s="8"/>
      <c r="S730" s="1">
        <v>667458</v>
      </c>
      <c r="T730" s="1">
        <v>9023883</v>
      </c>
      <c r="U730" s="1" t="s">
        <v>17780</v>
      </c>
      <c r="V730" s="1" t="s">
        <v>38</v>
      </c>
      <c r="W730" s="1" t="s">
        <v>39</v>
      </c>
      <c r="X730" s="9">
        <v>46072.79383101852</v>
      </c>
      <c r="Y730" s="9">
        <v>46073.729166666664</v>
      </c>
      <c r="Z730" s="9">
        <v>46075.79383101852</v>
      </c>
      <c r="AA730" s="1" t="s">
        <v>40</v>
      </c>
      <c r="AB730" s="1" t="s">
        <v>436</v>
      </c>
      <c r="AC730" s="1" t="s">
        <v>182</v>
      </c>
      <c r="AD730" s="1" t="s">
        <v>43</v>
      </c>
      <c r="AE730" s="1" t="s">
        <v>44</v>
      </c>
      <c r="AF730" s="1" t="s">
        <v>6494</v>
      </c>
      <c r="AG730" s="1">
        <v>15</v>
      </c>
      <c r="AH730" s="1">
        <v>5</v>
      </c>
      <c r="AI730" s="1" t="s">
        <v>159</v>
      </c>
      <c r="AJ730" s="9">
        <v>46224.797569444447</v>
      </c>
      <c r="AN730" s="1">
        <f>_xlfn.XLOOKUP(B730,'Exportar Planilha'!B:B,'Exportar Planilha'!E:E)</f>
        <v>0</v>
      </c>
    </row>
    <row r="731" spans="1:40" hidden="1">
      <c r="A731" s="1" t="s">
        <v>2955</v>
      </c>
      <c r="B731" s="1" t="s">
        <v>2956</v>
      </c>
      <c r="C731" s="1">
        <v>412600119</v>
      </c>
      <c r="D731" s="1">
        <v>8385</v>
      </c>
      <c r="E731" s="1" t="s">
        <v>17070</v>
      </c>
      <c r="F731" s="1" t="s">
        <v>32</v>
      </c>
      <c r="G731" s="1" t="s">
        <v>33</v>
      </c>
      <c r="J731" s="1" t="s">
        <v>35</v>
      </c>
      <c r="K731" s="1">
        <v>1287617</v>
      </c>
      <c r="L731" s="1">
        <v>2026</v>
      </c>
      <c r="M731" s="1" t="s">
        <v>17071</v>
      </c>
      <c r="N731" s="1" t="s">
        <v>13191</v>
      </c>
      <c r="O731" s="1" t="s">
        <v>252</v>
      </c>
      <c r="P731" s="1">
        <v>5701398094</v>
      </c>
      <c r="Q731" s="8" t="s">
        <v>252</v>
      </c>
      <c r="R731" s="8"/>
      <c r="S731" s="1">
        <v>752834</v>
      </c>
      <c r="T731" s="1">
        <v>8677674</v>
      </c>
      <c r="U731" s="1" t="s">
        <v>17781</v>
      </c>
      <c r="V731" s="1" t="s">
        <v>38</v>
      </c>
      <c r="W731" s="1" t="s">
        <v>39</v>
      </c>
      <c r="X731" s="9">
        <v>46039.560219907406</v>
      </c>
      <c r="Y731" s="9">
        <v>46039.791666666664</v>
      </c>
      <c r="Z731" s="9">
        <v>46042.560219907406</v>
      </c>
      <c r="AA731" s="1" t="s">
        <v>40</v>
      </c>
      <c r="AB731" s="1" t="s">
        <v>71</v>
      </c>
      <c r="AC731" s="1" t="s">
        <v>53</v>
      </c>
      <c r="AD731" s="1" t="s">
        <v>43</v>
      </c>
      <c r="AE731" s="1" t="s">
        <v>44</v>
      </c>
      <c r="AF731" s="1" t="s">
        <v>2959</v>
      </c>
      <c r="AG731" s="1">
        <v>15</v>
      </c>
      <c r="AH731" s="1">
        <v>10</v>
      </c>
      <c r="AI731" s="1" t="s">
        <v>55</v>
      </c>
      <c r="AJ731" s="9">
        <v>46224.797569444447</v>
      </c>
      <c r="AN731" s="1">
        <f>_xlfn.XLOOKUP(B731,'Exportar Planilha'!B:B,'Exportar Planilha'!E:E)</f>
        <v>0</v>
      </c>
    </row>
    <row r="732" spans="1:40" hidden="1">
      <c r="A732" s="1" t="s">
        <v>3748</v>
      </c>
      <c r="B732" s="1" t="s">
        <v>3749</v>
      </c>
      <c r="C732" s="1">
        <v>312600175</v>
      </c>
      <c r="D732" s="1">
        <v>8812</v>
      </c>
      <c r="E732" s="1" t="s">
        <v>17070</v>
      </c>
      <c r="F732" s="1" t="s">
        <v>32</v>
      </c>
      <c r="G732" s="1" t="s">
        <v>33</v>
      </c>
      <c r="J732" s="1" t="s">
        <v>35</v>
      </c>
      <c r="K732" s="1">
        <v>1316424</v>
      </c>
      <c r="L732" s="1">
        <v>2026</v>
      </c>
      <c r="M732" s="1" t="s">
        <v>17071</v>
      </c>
      <c r="N732" s="1" t="s">
        <v>10852</v>
      </c>
      <c r="O732" s="1" t="s">
        <v>1112</v>
      </c>
      <c r="P732" s="1">
        <v>5701402001</v>
      </c>
      <c r="Q732" s="8" t="s">
        <v>1112</v>
      </c>
      <c r="R732" s="8"/>
      <c r="S732" s="1">
        <v>796774</v>
      </c>
      <c r="T732" s="1">
        <v>8796579</v>
      </c>
      <c r="U732" s="1" t="s">
        <v>17782</v>
      </c>
      <c r="V732" s="1" t="s">
        <v>38</v>
      </c>
      <c r="W732" s="1" t="s">
        <v>39</v>
      </c>
      <c r="X732" s="9">
        <v>46081.538182870368</v>
      </c>
      <c r="Y732" s="9">
        <v>46081.844444444447</v>
      </c>
      <c r="Z732" s="9">
        <v>46084.538182870368</v>
      </c>
      <c r="AA732" s="1" t="s">
        <v>40</v>
      </c>
      <c r="AB732" s="1" t="s">
        <v>503</v>
      </c>
      <c r="AC732" s="1" t="s">
        <v>690</v>
      </c>
      <c r="AD732" s="1" t="s">
        <v>43</v>
      </c>
      <c r="AE732" s="1" t="s">
        <v>44</v>
      </c>
      <c r="AF732" s="1" t="s">
        <v>3751</v>
      </c>
      <c r="AG732" s="1">
        <v>15</v>
      </c>
      <c r="AH732" s="1">
        <v>10</v>
      </c>
      <c r="AI732" s="1" t="s">
        <v>1584</v>
      </c>
      <c r="AJ732" s="9">
        <v>46224.797569444447</v>
      </c>
      <c r="AN732" s="1">
        <f>_xlfn.XLOOKUP(B732,'Exportar Planilha'!B:B,'Exportar Planilha'!E:E)</f>
        <v>0</v>
      </c>
    </row>
    <row r="733" spans="1:40">
      <c r="A733" s="1" t="s">
        <v>6231</v>
      </c>
      <c r="B733" s="1" t="s">
        <v>6232</v>
      </c>
      <c r="C733" s="1">
        <v>312600177</v>
      </c>
      <c r="D733" s="1">
        <v>8385</v>
      </c>
      <c r="E733" s="1" t="s">
        <v>17100</v>
      </c>
      <c r="F733" s="1" t="s">
        <v>32</v>
      </c>
      <c r="J733" s="1" t="s">
        <v>35</v>
      </c>
      <c r="K733" s="1">
        <v>1316625</v>
      </c>
      <c r="L733" s="1">
        <v>2026</v>
      </c>
      <c r="M733" s="1" t="s">
        <v>17073</v>
      </c>
      <c r="N733" s="1" t="s">
        <v>10852</v>
      </c>
      <c r="O733" s="1" t="s">
        <v>6234</v>
      </c>
      <c r="P733" s="1">
        <v>5702646001</v>
      </c>
      <c r="Q733" s="8" t="e">
        <v>#N/A</v>
      </c>
      <c r="R733" s="8"/>
      <c r="S733" s="1">
        <v>782422</v>
      </c>
      <c r="T733" s="1">
        <v>8815331</v>
      </c>
      <c r="U733" s="1" t="s">
        <v>17783</v>
      </c>
      <c r="V733" s="1" t="s">
        <v>38</v>
      </c>
      <c r="W733" s="1" t="s">
        <v>39</v>
      </c>
      <c r="X733" s="9">
        <v>46084.339675925927</v>
      </c>
      <c r="Y733" s="9">
        <v>46084.364583333336</v>
      </c>
      <c r="Z733" s="9">
        <v>46087.339675925927</v>
      </c>
      <c r="AA733" s="1" t="s">
        <v>113</v>
      </c>
      <c r="AB733" s="1" t="s">
        <v>503</v>
      </c>
      <c r="AC733" s="1" t="s">
        <v>1605</v>
      </c>
      <c r="AD733" s="1" t="s">
        <v>116</v>
      </c>
      <c r="AE733" s="1" t="s">
        <v>199</v>
      </c>
      <c r="AF733" s="1" t="s">
        <v>6236</v>
      </c>
      <c r="AG733" s="1">
        <v>45</v>
      </c>
      <c r="AH733" s="1">
        <v>45</v>
      </c>
      <c r="AJ733" s="9">
        <v>15</v>
      </c>
      <c r="AK733" s="1" t="str">
        <f>VLOOKUP(C733,[1]Planilha1!$C:$AK,35,0)</f>
        <v>ÑOK</v>
      </c>
      <c r="AL733" s="1" t="str">
        <f>VLOOKUP(C733,[1]Planilha1!$C:$AM,36,0)</f>
        <v>QUEIMADO</v>
      </c>
      <c r="AM733" s="1" t="str">
        <f>VLOOKUP(C733,[1]Planilha1!$C:$AM,37,0)</f>
        <v>NÃO</v>
      </c>
      <c r="AN733" s="1" t="str">
        <f>_xlfn.XLOOKUP(B733,'Exportar Planilha'!B:B,'Exportar Planilha'!E:E)</f>
        <v>Tem a palavra queimado E TRAFO</v>
      </c>
    </row>
    <row r="734" spans="1:40" hidden="1">
      <c r="A734" s="1" t="s">
        <v>2415</v>
      </c>
      <c r="B734" s="1" t="s">
        <v>2416</v>
      </c>
      <c r="C734" s="1">
        <v>212600197</v>
      </c>
      <c r="D734" s="1">
        <v>8812</v>
      </c>
      <c r="E734" s="1" t="s">
        <v>17070</v>
      </c>
      <c r="F734" s="1" t="s">
        <v>32</v>
      </c>
      <c r="G734" s="1" t="s">
        <v>33</v>
      </c>
      <c r="H734" s="1" t="s">
        <v>32</v>
      </c>
      <c r="I734" s="1" t="s">
        <v>33</v>
      </c>
      <c r="J734" s="1" t="s">
        <v>35</v>
      </c>
      <c r="K734" s="1">
        <v>1311720</v>
      </c>
      <c r="L734" s="1">
        <v>2026</v>
      </c>
      <c r="M734" s="1" t="s">
        <v>17071</v>
      </c>
      <c r="N734" s="1" t="s">
        <v>10032</v>
      </c>
      <c r="O734" s="1" t="s">
        <v>773</v>
      </c>
      <c r="P734" s="1">
        <v>5701403075</v>
      </c>
      <c r="Q734" s="8" t="s">
        <v>773</v>
      </c>
      <c r="R734" s="8"/>
      <c r="S734" s="1">
        <v>719892</v>
      </c>
      <c r="T734" s="1">
        <v>8973536</v>
      </c>
      <c r="U734" s="1" t="s">
        <v>17784</v>
      </c>
      <c r="V734" s="1" t="s">
        <v>38</v>
      </c>
      <c r="W734" s="1" t="s">
        <v>39</v>
      </c>
      <c r="X734" s="9">
        <v>46063.542604166665</v>
      </c>
      <c r="Y734" s="9">
        <v>46064.660416666666</v>
      </c>
      <c r="Z734" s="9">
        <v>46066.542604166665</v>
      </c>
      <c r="AA734" s="1" t="s">
        <v>40</v>
      </c>
      <c r="AB734" s="1" t="s">
        <v>775</v>
      </c>
      <c r="AC734" s="1" t="s">
        <v>354</v>
      </c>
      <c r="AD734" s="1" t="s">
        <v>43</v>
      </c>
      <c r="AE734" s="1" t="s">
        <v>44</v>
      </c>
      <c r="AF734" s="1" t="s">
        <v>2419</v>
      </c>
      <c r="AG734" s="1">
        <v>15</v>
      </c>
      <c r="AH734" s="1">
        <v>5</v>
      </c>
      <c r="AI734" s="1" t="s">
        <v>55</v>
      </c>
      <c r="AJ734" s="9">
        <v>46224.797569444447</v>
      </c>
      <c r="AN734" s="1">
        <f>_xlfn.XLOOKUP(B734,'Exportar Planilha'!B:B,'Exportar Planilha'!E:E)</f>
        <v>0</v>
      </c>
    </row>
    <row r="735" spans="1:40">
      <c r="A735" s="1" t="s">
        <v>3364</v>
      </c>
      <c r="B735" s="1" t="s">
        <v>3365</v>
      </c>
      <c r="C735" s="1">
        <v>612600123</v>
      </c>
      <c r="D735" s="1">
        <v>8385</v>
      </c>
      <c r="E735" s="1" t="s">
        <v>17100</v>
      </c>
      <c r="F735" s="1" t="s">
        <v>32</v>
      </c>
      <c r="G735" s="1" t="s">
        <v>110</v>
      </c>
      <c r="H735" s="1" t="s">
        <v>32</v>
      </c>
      <c r="I735" s="1" t="s">
        <v>110</v>
      </c>
      <c r="J735" s="1" t="s">
        <v>35</v>
      </c>
      <c r="K735" s="1">
        <v>1306258</v>
      </c>
      <c r="L735" s="1">
        <v>2026</v>
      </c>
      <c r="M735" s="1" t="s">
        <v>17071</v>
      </c>
      <c r="N735" s="1" t="s">
        <v>11553</v>
      </c>
      <c r="O735" s="1" t="s">
        <v>3367</v>
      </c>
      <c r="P735" s="1">
        <v>5703422004</v>
      </c>
      <c r="Q735" s="8" t="e">
        <v>#N/A</v>
      </c>
      <c r="R735" s="8"/>
      <c r="S735" s="1">
        <v>807564</v>
      </c>
      <c r="T735" s="1">
        <v>9200747</v>
      </c>
      <c r="U735" s="1" t="s">
        <v>17785</v>
      </c>
      <c r="V735" s="1" t="s">
        <v>38</v>
      </c>
      <c r="W735" s="1" t="s">
        <v>39</v>
      </c>
      <c r="X735" s="9">
        <v>46052.001689814817</v>
      </c>
      <c r="Y735" s="9">
        <v>46052.760416666664</v>
      </c>
      <c r="Z735" s="9">
        <v>46055.001689814817</v>
      </c>
      <c r="AA735" s="1" t="s">
        <v>40</v>
      </c>
      <c r="AB735" s="1" t="s">
        <v>132</v>
      </c>
      <c r="AC735" s="1" t="s">
        <v>198</v>
      </c>
      <c r="AD735" s="1" t="s">
        <v>116</v>
      </c>
      <c r="AE735" s="1" t="s">
        <v>199</v>
      </c>
      <c r="AF735" s="1" t="s">
        <v>3369</v>
      </c>
      <c r="AG735" s="1">
        <v>45</v>
      </c>
      <c r="AH735" s="1">
        <v>75</v>
      </c>
      <c r="AJ735" s="9">
        <v>15</v>
      </c>
      <c r="AK735" s="1" t="str">
        <f>VLOOKUP(C735,[1]Planilha1!$C:$AK,35,0)</f>
        <v>ÑOK</v>
      </c>
      <c r="AL735" s="1" t="str">
        <f>VLOOKUP(C735,[1]Planilha1!$C:$AM,36,0)</f>
        <v>AVARIADO</v>
      </c>
      <c r="AM735" s="1" t="str">
        <f>VLOOKUP(C735,[1]Planilha1!$C:$AM,37,0)</f>
        <v>NÃO</v>
      </c>
      <c r="AN735" s="1" t="str">
        <f>_xlfn.XLOOKUP(B735,'Exportar Planilha'!B:B,'Exportar Planilha'!E:E)</f>
        <v>Tem a palavra queimado E TRAFO</v>
      </c>
    </row>
    <row r="736" spans="1:40" hidden="1">
      <c r="A736" s="1" t="s">
        <v>5499</v>
      </c>
      <c r="B736" s="1" t="s">
        <v>5500</v>
      </c>
      <c r="C736" s="1">
        <v>612600096</v>
      </c>
      <c r="D736" s="1">
        <v>8812</v>
      </c>
      <c r="E736" s="1" t="s">
        <v>17070</v>
      </c>
      <c r="F736" s="1" t="s">
        <v>32</v>
      </c>
      <c r="G736" s="1" t="s">
        <v>110</v>
      </c>
      <c r="H736" s="1" t="s">
        <v>32</v>
      </c>
      <c r="I736" s="1" t="s">
        <v>110</v>
      </c>
      <c r="J736" s="1" t="s">
        <v>35</v>
      </c>
      <c r="K736" s="1">
        <v>1299980</v>
      </c>
      <c r="L736" s="1">
        <v>2026</v>
      </c>
      <c r="M736" s="1" t="s">
        <v>17071</v>
      </c>
      <c r="N736" s="1" t="s">
        <v>11553</v>
      </c>
      <c r="O736" s="1" t="s">
        <v>4759</v>
      </c>
      <c r="P736" s="1">
        <v>5701406004</v>
      </c>
      <c r="Q736" s="8" t="s">
        <v>4759</v>
      </c>
      <c r="R736" s="8"/>
      <c r="S736" s="1">
        <v>802975</v>
      </c>
      <c r="T736" s="1">
        <v>9174537</v>
      </c>
      <c r="U736" s="1" t="s">
        <v>17786</v>
      </c>
      <c r="V736" s="1" t="s">
        <v>38</v>
      </c>
      <c r="W736" s="1" t="s">
        <v>39</v>
      </c>
      <c r="X736" s="9">
        <v>46045.683645833335</v>
      </c>
      <c r="Y736" s="9">
        <v>46046.052083333336</v>
      </c>
      <c r="Z736" s="9">
        <v>46048.683645833335</v>
      </c>
      <c r="AA736" s="1" t="s">
        <v>40</v>
      </c>
      <c r="AB736" s="1" t="s">
        <v>132</v>
      </c>
      <c r="AC736" s="1" t="s">
        <v>42</v>
      </c>
      <c r="AD736" s="1" t="s">
        <v>43</v>
      </c>
      <c r="AE736" s="1" t="s">
        <v>44</v>
      </c>
      <c r="AF736" s="1" t="s">
        <v>5503</v>
      </c>
      <c r="AG736" s="1">
        <v>15</v>
      </c>
      <c r="AH736" s="1">
        <v>15</v>
      </c>
      <c r="AI736" s="1" t="s">
        <v>65</v>
      </c>
      <c r="AJ736" s="9">
        <v>46224.797569444447</v>
      </c>
      <c r="AN736" s="1">
        <f>_xlfn.XLOOKUP(B736,'Exportar Planilha'!B:B,'Exportar Planilha'!E:E)</f>
        <v>0</v>
      </c>
    </row>
    <row r="737" spans="1:40" hidden="1">
      <c r="A737" s="1" t="s">
        <v>7695</v>
      </c>
      <c r="B737" s="1" t="s">
        <v>7696</v>
      </c>
      <c r="C737" s="1">
        <v>662600073</v>
      </c>
      <c r="D737" s="1">
        <v>8812</v>
      </c>
      <c r="E737" s="1" t="s">
        <v>17070</v>
      </c>
      <c r="F737" s="1" t="s">
        <v>32</v>
      </c>
      <c r="G737" s="1" t="s">
        <v>33</v>
      </c>
      <c r="H737" s="1" t="s">
        <v>32</v>
      </c>
      <c r="I737" s="1" t="s">
        <v>33</v>
      </c>
      <c r="J737" s="1" t="s">
        <v>35</v>
      </c>
      <c r="K737" s="1">
        <v>1305959</v>
      </c>
      <c r="L737" s="1">
        <v>2026</v>
      </c>
      <c r="M737" s="1" t="s">
        <v>17071</v>
      </c>
      <c r="N737" s="1" t="s">
        <v>12149</v>
      </c>
      <c r="O737" s="1" t="s">
        <v>955</v>
      </c>
      <c r="P737" s="1">
        <v>5701406039</v>
      </c>
      <c r="Q737" s="8" t="s">
        <v>955</v>
      </c>
      <c r="R737" s="8"/>
      <c r="S737" s="1">
        <v>837966</v>
      </c>
      <c r="T737" s="1">
        <v>9376075</v>
      </c>
      <c r="U737" s="1" t="s">
        <v>17787</v>
      </c>
      <c r="V737" s="1" t="s">
        <v>38</v>
      </c>
      <c r="W737" s="1" t="s">
        <v>39</v>
      </c>
      <c r="X737" s="9">
        <v>46054.86341435185</v>
      </c>
      <c r="Y737" s="9">
        <v>46055.686967592592</v>
      </c>
      <c r="Z737" s="9">
        <v>46057.86341435185</v>
      </c>
      <c r="AA737" s="1" t="s">
        <v>40</v>
      </c>
      <c r="AB737" s="1" t="s">
        <v>950</v>
      </c>
      <c r="AC737" s="1" t="s">
        <v>610</v>
      </c>
      <c r="AD737" s="1" t="s">
        <v>43</v>
      </c>
      <c r="AE737" s="1" t="s">
        <v>44</v>
      </c>
      <c r="AF737" s="1" t="s">
        <v>7699</v>
      </c>
      <c r="AG737" s="1">
        <v>15</v>
      </c>
      <c r="AH737" s="1">
        <v>5</v>
      </c>
      <c r="AI737" s="1" t="s">
        <v>55</v>
      </c>
      <c r="AJ737" s="9">
        <v>46224.797569444447</v>
      </c>
      <c r="AN737" s="1">
        <f>_xlfn.XLOOKUP(B737,'Exportar Planilha'!B:B,'Exportar Planilha'!E:E)</f>
        <v>0</v>
      </c>
    </row>
    <row r="738" spans="1:40" hidden="1">
      <c r="A738" s="1" t="s">
        <v>6981</v>
      </c>
      <c r="B738" s="1" t="s">
        <v>6982</v>
      </c>
      <c r="C738" s="1">
        <v>212600225</v>
      </c>
      <c r="D738" s="1">
        <v>8812</v>
      </c>
      <c r="E738" s="1" t="s">
        <v>17070</v>
      </c>
      <c r="F738" s="1" t="s">
        <v>32</v>
      </c>
      <c r="G738" s="1" t="s">
        <v>33</v>
      </c>
      <c r="H738" s="1" t="s">
        <v>32</v>
      </c>
      <c r="I738" s="1" t="s">
        <v>33</v>
      </c>
      <c r="J738" s="1" t="s">
        <v>35</v>
      </c>
      <c r="K738" s="1">
        <v>1314357</v>
      </c>
      <c r="L738" s="1">
        <v>2026</v>
      </c>
      <c r="M738" s="1" t="s">
        <v>17071</v>
      </c>
      <c r="N738" s="1" t="s">
        <v>10032</v>
      </c>
      <c r="O738" s="1" t="s">
        <v>773</v>
      </c>
      <c r="P738" s="1">
        <v>5701412075</v>
      </c>
      <c r="Q738" s="8" t="s">
        <v>773</v>
      </c>
      <c r="R738" s="8"/>
      <c r="S738" s="1">
        <v>716552</v>
      </c>
      <c r="T738" s="1">
        <v>8970310</v>
      </c>
      <c r="U738" s="1" t="s">
        <v>17788</v>
      </c>
      <c r="V738" s="1" t="s">
        <v>38</v>
      </c>
      <c r="W738" s="1" t="s">
        <v>39</v>
      </c>
      <c r="X738" s="9">
        <v>46070.605949074074</v>
      </c>
      <c r="Y738" s="9">
        <v>46072.582638888889</v>
      </c>
      <c r="Z738" s="9">
        <v>46073.605949074074</v>
      </c>
      <c r="AA738" s="1" t="s">
        <v>40</v>
      </c>
      <c r="AB738" s="1" t="s">
        <v>775</v>
      </c>
      <c r="AC738" s="1" t="s">
        <v>182</v>
      </c>
      <c r="AD738" s="1" t="s">
        <v>43</v>
      </c>
      <c r="AE738" s="1" t="s">
        <v>44</v>
      </c>
      <c r="AF738" s="1" t="s">
        <v>6985</v>
      </c>
      <c r="AG738" s="1">
        <v>15</v>
      </c>
      <c r="AH738" s="1">
        <v>5</v>
      </c>
      <c r="AI738" s="1" t="s">
        <v>400</v>
      </c>
      <c r="AJ738" s="9">
        <v>46224.797569444447</v>
      </c>
      <c r="AN738" s="1">
        <f>_xlfn.XLOOKUP(B738,'Exportar Planilha'!B:B,'Exportar Planilha'!E:E)</f>
        <v>0</v>
      </c>
    </row>
    <row r="739" spans="1:40" hidden="1">
      <c r="A739" s="1" t="s">
        <v>7070</v>
      </c>
      <c r="B739" s="1" t="s">
        <v>7071</v>
      </c>
      <c r="C739" s="1">
        <v>612600351</v>
      </c>
      <c r="D739" s="1">
        <v>8812</v>
      </c>
      <c r="E739" s="1" t="s">
        <v>17070</v>
      </c>
      <c r="F739" s="1" t="s">
        <v>32</v>
      </c>
      <c r="G739" s="1" t="s">
        <v>33</v>
      </c>
      <c r="H739" s="1" t="s">
        <v>32</v>
      </c>
      <c r="I739" s="1" t="s">
        <v>33</v>
      </c>
      <c r="J739" s="1" t="s">
        <v>35</v>
      </c>
      <c r="K739" s="1">
        <v>1326048</v>
      </c>
      <c r="L739" s="1">
        <v>2026</v>
      </c>
      <c r="M739" s="1" t="s">
        <v>17071</v>
      </c>
      <c r="N739" s="1" t="s">
        <v>11553</v>
      </c>
      <c r="O739" s="1" t="s">
        <v>1012</v>
      </c>
      <c r="P739" s="1">
        <v>5701415077</v>
      </c>
      <c r="Q739" s="8" t="s">
        <v>1012</v>
      </c>
      <c r="R739" s="8"/>
      <c r="S739" s="1">
        <v>852214</v>
      </c>
      <c r="T739" s="1">
        <v>9131303</v>
      </c>
      <c r="U739" s="1" t="s">
        <v>17789</v>
      </c>
      <c r="V739" s="1" t="s">
        <v>38</v>
      </c>
      <c r="W739" s="1" t="s">
        <v>39</v>
      </c>
      <c r="X739" s="9">
        <v>46107.452557870369</v>
      </c>
      <c r="Y739" s="9">
        <v>46108.659722222219</v>
      </c>
      <c r="Z739" s="9">
        <v>46110.452557870369</v>
      </c>
      <c r="AA739" s="1" t="s">
        <v>40</v>
      </c>
      <c r="AB739" s="1" t="s">
        <v>1810</v>
      </c>
      <c r="AC739" s="1" t="s">
        <v>814</v>
      </c>
      <c r="AD739" s="1" t="s">
        <v>43</v>
      </c>
      <c r="AE739" s="1" t="s">
        <v>44</v>
      </c>
      <c r="AF739" s="1" t="s">
        <v>7074</v>
      </c>
      <c r="AG739" s="1">
        <v>15</v>
      </c>
      <c r="AH739" s="1">
        <v>15</v>
      </c>
      <c r="AI739" s="1" t="s">
        <v>159</v>
      </c>
      <c r="AJ739" s="9">
        <v>46224.797569444447</v>
      </c>
      <c r="AN739" s="1">
        <f>_xlfn.XLOOKUP(B739,'Exportar Planilha'!B:B,'Exportar Planilha'!E:E)</f>
        <v>0</v>
      </c>
    </row>
    <row r="740" spans="1:40" hidden="1">
      <c r="A740" s="1" t="s">
        <v>7996</v>
      </c>
      <c r="B740" s="1" t="s">
        <v>7997</v>
      </c>
      <c r="C740" s="1">
        <v>212600119</v>
      </c>
      <c r="D740" s="1">
        <v>8812</v>
      </c>
      <c r="E740" s="1" t="s">
        <v>17070</v>
      </c>
      <c r="F740" s="1" t="s">
        <v>32</v>
      </c>
      <c r="G740" s="1" t="s">
        <v>33</v>
      </c>
      <c r="H740" s="1" t="s">
        <v>32</v>
      </c>
      <c r="I740" s="1" t="s">
        <v>33</v>
      </c>
      <c r="J740" s="1" t="s">
        <v>35</v>
      </c>
      <c r="K740" s="1">
        <v>1297153</v>
      </c>
      <c r="L740" s="1">
        <v>2026</v>
      </c>
      <c r="M740" s="1" t="s">
        <v>17073</v>
      </c>
      <c r="N740" s="1" t="s">
        <v>10032</v>
      </c>
      <c r="O740" s="1" t="s">
        <v>471</v>
      </c>
      <c r="P740" s="1">
        <v>5701418014</v>
      </c>
      <c r="Q740" s="8" t="s">
        <v>471</v>
      </c>
      <c r="R740" s="8"/>
      <c r="S740" s="1">
        <v>691200</v>
      </c>
      <c r="T740" s="1">
        <v>8852760</v>
      </c>
      <c r="U740" s="1" t="s">
        <v>17790</v>
      </c>
      <c r="V740" s="1" t="s">
        <v>38</v>
      </c>
      <c r="W740" s="1" t="s">
        <v>39</v>
      </c>
      <c r="X740" s="9">
        <v>46044.753923611112</v>
      </c>
      <c r="Y740" s="9">
        <v>46045.695833333331</v>
      </c>
      <c r="Z740" s="9">
        <v>46047.753923611112</v>
      </c>
      <c r="AA740" s="1" t="s">
        <v>40</v>
      </c>
      <c r="AB740" s="1" t="s">
        <v>595</v>
      </c>
      <c r="AC740" s="1" t="s">
        <v>206</v>
      </c>
      <c r="AD740" s="1" t="s">
        <v>43</v>
      </c>
      <c r="AE740" s="1" t="s">
        <v>44</v>
      </c>
      <c r="AF740" s="1" t="s">
        <v>8000</v>
      </c>
      <c r="AG740" s="1">
        <v>25</v>
      </c>
      <c r="AH740" s="1">
        <v>15</v>
      </c>
      <c r="AI740" s="1" t="s">
        <v>65</v>
      </c>
      <c r="AJ740" s="9">
        <v>46224.797569444447</v>
      </c>
      <c r="AN740" s="1">
        <f>_xlfn.XLOOKUP(B740,'Exportar Planilha'!B:B,'Exportar Planilha'!E:E)</f>
        <v>0</v>
      </c>
    </row>
    <row r="741" spans="1:40" hidden="1">
      <c r="A741" s="1" t="s">
        <v>7234</v>
      </c>
      <c r="B741" s="1" t="s">
        <v>7235</v>
      </c>
      <c r="C741" s="1">
        <v>212600360</v>
      </c>
      <c r="D741" s="1">
        <v>8812</v>
      </c>
      <c r="E741" s="1" t="s">
        <v>17070</v>
      </c>
      <c r="F741" s="1" t="s">
        <v>32</v>
      </c>
      <c r="G741" s="1" t="s">
        <v>33</v>
      </c>
      <c r="H741" s="1" t="s">
        <v>32</v>
      </c>
      <c r="I741" s="1" t="s">
        <v>33</v>
      </c>
      <c r="J741" s="1" t="s">
        <v>35</v>
      </c>
      <c r="K741" s="1">
        <v>1325546</v>
      </c>
      <c r="L741" s="1">
        <v>2026</v>
      </c>
      <c r="M741" s="1" t="s">
        <v>17071</v>
      </c>
      <c r="N741" s="1" t="s">
        <v>10032</v>
      </c>
      <c r="O741" s="1" t="s">
        <v>1242</v>
      </c>
      <c r="P741" s="1">
        <v>5701424017</v>
      </c>
      <c r="Q741" s="8" t="s">
        <v>1242</v>
      </c>
      <c r="R741" s="8"/>
      <c r="S741" s="1">
        <v>739080</v>
      </c>
      <c r="T741" s="1">
        <v>8896917</v>
      </c>
      <c r="U741" s="1" t="s">
        <v>17791</v>
      </c>
      <c r="V741" s="1" t="s">
        <v>38</v>
      </c>
      <c r="W741" s="1" t="s">
        <v>39</v>
      </c>
      <c r="X741" s="9">
        <v>46107.527129629627</v>
      </c>
      <c r="Y741" s="9">
        <v>46107.728472222225</v>
      </c>
      <c r="Z741" s="9">
        <v>46110.527129629627</v>
      </c>
      <c r="AA741" s="1" t="s">
        <v>40</v>
      </c>
      <c r="AB741" s="1" t="s">
        <v>1244</v>
      </c>
      <c r="AC741" s="1" t="s">
        <v>690</v>
      </c>
      <c r="AD741" s="1" t="s">
        <v>43</v>
      </c>
      <c r="AE741" s="1" t="s">
        <v>44</v>
      </c>
      <c r="AF741" s="1" t="s">
        <v>7238</v>
      </c>
      <c r="AG741" s="1">
        <v>15</v>
      </c>
      <c r="AH741" s="1">
        <v>15</v>
      </c>
      <c r="AI741" s="1" t="s">
        <v>135</v>
      </c>
      <c r="AJ741" s="9">
        <v>46224.797569444447</v>
      </c>
      <c r="AN741" s="1">
        <f>_xlfn.XLOOKUP(B741,'Exportar Planilha'!B:B,'Exportar Planilha'!E:E)</f>
        <v>0</v>
      </c>
    </row>
    <row r="742" spans="1:40" hidden="1">
      <c r="A742" s="1" t="s">
        <v>6824</v>
      </c>
      <c r="B742" s="1" t="s">
        <v>6825</v>
      </c>
      <c r="C742" s="1">
        <v>612600348</v>
      </c>
      <c r="D742" s="1">
        <v>8812</v>
      </c>
      <c r="E742" s="1" t="s">
        <v>17070</v>
      </c>
      <c r="F742" s="1" t="s">
        <v>32</v>
      </c>
      <c r="G742" s="1" t="s">
        <v>33</v>
      </c>
      <c r="H742" s="1" t="s">
        <v>32</v>
      </c>
      <c r="I742" s="1" t="s">
        <v>33</v>
      </c>
      <c r="J742" s="1" t="s">
        <v>35</v>
      </c>
      <c r="K742" s="1">
        <v>1326558</v>
      </c>
      <c r="L742" s="1">
        <v>2026</v>
      </c>
      <c r="M742" s="1" t="s">
        <v>17071</v>
      </c>
      <c r="N742" s="1" t="s">
        <v>11553</v>
      </c>
      <c r="O742" s="1" t="s">
        <v>1012</v>
      </c>
      <c r="P742" s="1">
        <v>5701428077</v>
      </c>
      <c r="Q742" s="8" t="s">
        <v>1012</v>
      </c>
      <c r="R742" s="8"/>
      <c r="S742" s="1">
        <v>847167</v>
      </c>
      <c r="T742" s="1">
        <v>9125614</v>
      </c>
      <c r="U742" s="1" t="s">
        <v>17792</v>
      </c>
      <c r="V742" s="1" t="s">
        <v>38</v>
      </c>
      <c r="W742" s="1" t="s">
        <v>39</v>
      </c>
      <c r="X742" s="9">
        <v>46110.551550925928</v>
      </c>
      <c r="Y742" s="9">
        <v>46111.663194444445</v>
      </c>
      <c r="Z742" s="9">
        <v>46113.551550925928</v>
      </c>
      <c r="AA742" s="1" t="s">
        <v>40</v>
      </c>
      <c r="AB742" s="1" t="s">
        <v>1810</v>
      </c>
      <c r="AC742" s="1" t="s">
        <v>280</v>
      </c>
      <c r="AD742" s="1" t="s">
        <v>43</v>
      </c>
      <c r="AE742" s="1" t="s">
        <v>44</v>
      </c>
      <c r="AF742" s="1" t="s">
        <v>6828</v>
      </c>
      <c r="AG742" s="1">
        <v>15</v>
      </c>
      <c r="AH742" s="1">
        <v>15</v>
      </c>
      <c r="AI742" s="1" t="s">
        <v>603</v>
      </c>
      <c r="AJ742" s="9">
        <v>46224.797569444447</v>
      </c>
      <c r="AN742" s="1">
        <f>_xlfn.XLOOKUP(B742,'Exportar Planilha'!B:B,'Exportar Planilha'!E:E)</f>
        <v>0</v>
      </c>
    </row>
    <row r="743" spans="1:40">
      <c r="A743" s="1" t="s">
        <v>5931</v>
      </c>
      <c r="B743" s="1" t="s">
        <v>5932</v>
      </c>
      <c r="C743" s="1">
        <v>112600317</v>
      </c>
      <c r="D743" s="1">
        <v>8385</v>
      </c>
      <c r="E743" s="1" t="s">
        <v>17070</v>
      </c>
      <c r="F743" s="1" t="s">
        <v>109</v>
      </c>
      <c r="G743" s="1" t="s">
        <v>285</v>
      </c>
      <c r="H743" s="1" t="s">
        <v>109</v>
      </c>
      <c r="I743" s="1" t="s">
        <v>285</v>
      </c>
      <c r="J743" s="1" t="s">
        <v>35</v>
      </c>
      <c r="K743" s="1">
        <v>1315268</v>
      </c>
      <c r="L743" s="1">
        <v>2026</v>
      </c>
      <c r="M743" s="1" t="s">
        <v>17071</v>
      </c>
      <c r="N743" s="1" t="s">
        <v>9468</v>
      </c>
      <c r="O743" s="1" t="s">
        <v>1937</v>
      </c>
      <c r="P743" s="1">
        <v>5703857001</v>
      </c>
      <c r="Q743" s="8" t="e">
        <v>#N/A</v>
      </c>
      <c r="R743" s="8"/>
      <c r="S743" s="1">
        <v>766050</v>
      </c>
      <c r="T743" s="1">
        <v>8859567</v>
      </c>
      <c r="U743" s="1" t="s">
        <v>17793</v>
      </c>
      <c r="V743" s="1" t="s">
        <v>38</v>
      </c>
      <c r="W743" s="1" t="s">
        <v>39</v>
      </c>
      <c r="X743" s="9">
        <v>46078.912314814814</v>
      </c>
      <c r="Y743" s="9">
        <v>46079.824999999997</v>
      </c>
      <c r="Z743" s="9">
        <v>46081.912314814814</v>
      </c>
      <c r="AA743" s="1" t="s">
        <v>40</v>
      </c>
      <c r="AB743" s="1" t="s">
        <v>503</v>
      </c>
      <c r="AC743" s="1" t="s">
        <v>796</v>
      </c>
      <c r="AD743" s="1" t="s">
        <v>43</v>
      </c>
      <c r="AE743" s="1" t="s">
        <v>44</v>
      </c>
      <c r="AF743" s="1" t="s">
        <v>5935</v>
      </c>
      <c r="AG743" s="1">
        <v>25</v>
      </c>
      <c r="AH743" s="1">
        <v>15</v>
      </c>
      <c r="AI743" s="1" t="s">
        <v>55</v>
      </c>
      <c r="AJ743" s="9">
        <v>46224.797569444447</v>
      </c>
      <c r="AK743" s="1" t="str">
        <f>VLOOKUP(C743,[1]Planilha1!$C:$AK,35,0)</f>
        <v>ÑOK</v>
      </c>
      <c r="AL743" s="1" t="str">
        <f>VLOOKUP(C743,[1]Planilha1!$C:$AM,36,0)</f>
        <v>AVARIADO</v>
      </c>
      <c r="AM743" s="1" t="str">
        <f>VLOOKUP(C743,[1]Planilha1!$C:$AM,37,0)</f>
        <v>NÃO</v>
      </c>
      <c r="AN743" s="1" t="str">
        <f>_xlfn.XLOOKUP(B743,'Exportar Planilha'!B:B,'Exportar Planilha'!E:E)</f>
        <v>TAP INTERNO</v>
      </c>
    </row>
    <row r="744" spans="1:40" hidden="1">
      <c r="A744" s="1" t="s">
        <v>2982</v>
      </c>
      <c r="B744" s="1" t="s">
        <v>2983</v>
      </c>
      <c r="C744" s="1">
        <v>612600199</v>
      </c>
      <c r="D744" s="1">
        <v>8812</v>
      </c>
      <c r="E744" s="1" t="s">
        <v>17070</v>
      </c>
      <c r="F744" s="1" t="s">
        <v>32</v>
      </c>
      <c r="G744" s="1" t="s">
        <v>33</v>
      </c>
      <c r="H744" s="1" t="s">
        <v>32</v>
      </c>
      <c r="I744" s="1" t="s">
        <v>33</v>
      </c>
      <c r="J744" s="1" t="s">
        <v>35</v>
      </c>
      <c r="K744" s="1">
        <v>1312926</v>
      </c>
      <c r="L744" s="1">
        <v>2026</v>
      </c>
      <c r="M744" s="1" t="s">
        <v>17071</v>
      </c>
      <c r="N744" s="1" t="s">
        <v>11553</v>
      </c>
      <c r="O744" s="1" t="s">
        <v>1012</v>
      </c>
      <c r="P744" s="1">
        <v>5701436077</v>
      </c>
      <c r="Q744" s="8" t="s">
        <v>1012</v>
      </c>
      <c r="R744" s="8"/>
      <c r="S744" s="1">
        <v>852173</v>
      </c>
      <c r="T744" s="1">
        <v>9120438</v>
      </c>
      <c r="U744" s="1" t="s">
        <v>17794</v>
      </c>
      <c r="V744" s="1" t="s">
        <v>38</v>
      </c>
      <c r="W744" s="1" t="s">
        <v>39</v>
      </c>
      <c r="X744" s="9">
        <v>46069.508252314816</v>
      </c>
      <c r="Y744" s="9">
        <v>46070.65</v>
      </c>
      <c r="Z744" s="9">
        <v>46072.508252314816</v>
      </c>
      <c r="AA744" s="1" t="s">
        <v>40</v>
      </c>
      <c r="AB744" s="1" t="s">
        <v>1810</v>
      </c>
      <c r="AC744" s="1" t="s">
        <v>489</v>
      </c>
      <c r="AD744" s="1" t="s">
        <v>43</v>
      </c>
      <c r="AE744" s="1" t="s">
        <v>44</v>
      </c>
      <c r="AF744" s="1" t="s">
        <v>2986</v>
      </c>
      <c r="AG744" s="1">
        <v>15</v>
      </c>
      <c r="AH744" s="1">
        <v>5</v>
      </c>
      <c r="AI744" s="1" t="s">
        <v>1039</v>
      </c>
      <c r="AJ744" s="9">
        <v>46224.797569444447</v>
      </c>
      <c r="AN744" s="1">
        <f>_xlfn.XLOOKUP(B744,'Exportar Planilha'!B:B,'Exportar Planilha'!E:E)</f>
        <v>0</v>
      </c>
    </row>
    <row r="745" spans="1:40" hidden="1">
      <c r="A745" s="1" t="s">
        <v>7244</v>
      </c>
      <c r="B745" s="1" t="s">
        <v>7245</v>
      </c>
      <c r="C745" s="1">
        <v>212600072</v>
      </c>
      <c r="D745" s="1">
        <v>8812</v>
      </c>
      <c r="E745" s="1" t="s">
        <v>17070</v>
      </c>
      <c r="F745" s="1" t="s">
        <v>32</v>
      </c>
      <c r="G745" s="1" t="s">
        <v>33</v>
      </c>
      <c r="H745" s="1" t="s">
        <v>32</v>
      </c>
      <c r="I745" s="1" t="s">
        <v>33</v>
      </c>
      <c r="J745" s="1" t="s">
        <v>35</v>
      </c>
      <c r="K745" s="1">
        <v>1282611</v>
      </c>
      <c r="L745" s="1">
        <v>2026</v>
      </c>
      <c r="M745" s="1" t="s">
        <v>17071</v>
      </c>
      <c r="N745" s="1" t="s">
        <v>10032</v>
      </c>
      <c r="O745" s="1" t="s">
        <v>471</v>
      </c>
      <c r="P745" s="1">
        <v>5701450014</v>
      </c>
      <c r="Q745" s="8" t="s">
        <v>471</v>
      </c>
      <c r="R745" s="8"/>
      <c r="S745" s="1">
        <v>699606</v>
      </c>
      <c r="T745" s="1">
        <v>8848834</v>
      </c>
      <c r="U745" s="1" t="s">
        <v>17795</v>
      </c>
      <c r="V745" s="1" t="s">
        <v>38</v>
      </c>
      <c r="W745" s="1" t="s">
        <v>39</v>
      </c>
      <c r="X745" s="9">
        <v>46027.741909722223</v>
      </c>
      <c r="Y745" s="9">
        <v>46031.666666666664</v>
      </c>
      <c r="Z745" s="9">
        <v>46030.741909722223</v>
      </c>
      <c r="AA745" s="1" t="s">
        <v>40</v>
      </c>
      <c r="AB745" s="1" t="s">
        <v>595</v>
      </c>
      <c r="AC745" s="1" t="s">
        <v>182</v>
      </c>
      <c r="AD745" s="1" t="s">
        <v>43</v>
      </c>
      <c r="AE745" s="1" t="s">
        <v>44</v>
      </c>
      <c r="AF745" s="1" t="s">
        <v>7248</v>
      </c>
      <c r="AG745" s="1">
        <v>15</v>
      </c>
      <c r="AH745" s="1">
        <v>5</v>
      </c>
      <c r="AI745" s="1" t="s">
        <v>400</v>
      </c>
      <c r="AJ745" s="9">
        <v>46224.797569444447</v>
      </c>
      <c r="AN745" s="1">
        <f>_xlfn.XLOOKUP(B745,'Exportar Planilha'!B:B,'Exportar Planilha'!E:E)</f>
        <v>0</v>
      </c>
    </row>
    <row r="746" spans="1:40" hidden="1">
      <c r="A746" s="1" t="s">
        <v>2376</v>
      </c>
      <c r="B746" s="1" t="s">
        <v>2377</v>
      </c>
      <c r="C746" s="1">
        <v>212600111</v>
      </c>
      <c r="D746" s="1">
        <v>8812</v>
      </c>
      <c r="E746" s="1" t="s">
        <v>17070</v>
      </c>
      <c r="F746" s="1" t="s">
        <v>32</v>
      </c>
      <c r="G746" s="1" t="s">
        <v>33</v>
      </c>
      <c r="H746" s="1" t="s">
        <v>32</v>
      </c>
      <c r="I746" s="1" t="s">
        <v>33</v>
      </c>
      <c r="J746" s="1" t="s">
        <v>35</v>
      </c>
      <c r="K746" s="1">
        <v>1298696</v>
      </c>
      <c r="L746" s="1">
        <v>2026</v>
      </c>
      <c r="M746" s="1" t="s">
        <v>17071</v>
      </c>
      <c r="N746" s="1" t="s">
        <v>10032</v>
      </c>
      <c r="O746" s="1" t="s">
        <v>773</v>
      </c>
      <c r="P746" s="1">
        <v>5701481075</v>
      </c>
      <c r="Q746" s="8" t="s">
        <v>773</v>
      </c>
      <c r="R746" s="8"/>
      <c r="S746" s="1">
        <v>730507</v>
      </c>
      <c r="T746" s="1">
        <v>8949105</v>
      </c>
      <c r="U746" s="1" t="s">
        <v>17796</v>
      </c>
      <c r="V746" s="1" t="s">
        <v>38</v>
      </c>
      <c r="W746" s="1" t="s">
        <v>39</v>
      </c>
      <c r="X746" s="9">
        <v>46045.784270833334</v>
      </c>
      <c r="Y746" s="9">
        <v>46046.673611111109</v>
      </c>
      <c r="Z746" s="9">
        <v>46048.784270833334</v>
      </c>
      <c r="AA746" s="1" t="s">
        <v>40</v>
      </c>
      <c r="AB746" s="1" t="s">
        <v>775</v>
      </c>
      <c r="AC746" s="1" t="s">
        <v>182</v>
      </c>
      <c r="AD746" s="1" t="s">
        <v>43</v>
      </c>
      <c r="AE746" s="1" t="s">
        <v>44</v>
      </c>
      <c r="AF746" s="1" t="s">
        <v>2380</v>
      </c>
      <c r="AG746" s="1">
        <v>15</v>
      </c>
      <c r="AH746" s="1">
        <v>15</v>
      </c>
      <c r="AI746" s="1" t="s">
        <v>65</v>
      </c>
      <c r="AJ746" s="9">
        <v>46224.797569444447</v>
      </c>
      <c r="AN746" s="1">
        <f>_xlfn.XLOOKUP(B746,'Exportar Planilha'!B:B,'Exportar Planilha'!E:E)</f>
        <v>0</v>
      </c>
    </row>
    <row r="747" spans="1:40" hidden="1">
      <c r="A747" s="1" t="s">
        <v>4163</v>
      </c>
      <c r="B747" s="1" t="s">
        <v>4164</v>
      </c>
      <c r="C747" s="1">
        <v>412600033</v>
      </c>
      <c r="D747" s="1">
        <v>8385</v>
      </c>
      <c r="E747" s="1" t="s">
        <v>17070</v>
      </c>
      <c r="F747" s="1" t="s">
        <v>32</v>
      </c>
      <c r="G747" s="1" t="s">
        <v>33</v>
      </c>
      <c r="J747" s="1" t="s">
        <v>35</v>
      </c>
      <c r="K747" s="1">
        <v>1279206</v>
      </c>
      <c r="L747" s="1">
        <v>2026</v>
      </c>
      <c r="M747" s="1" t="s">
        <v>17071</v>
      </c>
      <c r="N747" s="1" t="s">
        <v>13191</v>
      </c>
      <c r="O747" s="1" t="s">
        <v>396</v>
      </c>
      <c r="P747" s="1">
        <v>5701495094</v>
      </c>
      <c r="Q747" s="8" t="s">
        <v>396</v>
      </c>
      <c r="R747" s="8"/>
      <c r="S747" s="1">
        <v>781385</v>
      </c>
      <c r="T747" s="1">
        <v>8630527</v>
      </c>
      <c r="U747" s="1" t="s">
        <v>17797</v>
      </c>
      <c r="V747" s="1" t="s">
        <v>38</v>
      </c>
      <c r="W747" s="1" t="s">
        <v>39</v>
      </c>
      <c r="X747" s="9">
        <v>46026.861238425925</v>
      </c>
      <c r="Y747" s="9">
        <v>46027.518750000003</v>
      </c>
      <c r="Z747" s="9">
        <v>46029.861238425925</v>
      </c>
      <c r="AA747" s="1" t="s">
        <v>40</v>
      </c>
      <c r="AB747" s="1" t="s">
        <v>71</v>
      </c>
      <c r="AC747" s="1" t="s">
        <v>157</v>
      </c>
      <c r="AD747" s="1" t="s">
        <v>43</v>
      </c>
      <c r="AE747" s="1" t="s">
        <v>44</v>
      </c>
      <c r="AF747" s="1" t="s">
        <v>158</v>
      </c>
      <c r="AG747" s="1">
        <v>15</v>
      </c>
      <c r="AH747" s="1">
        <v>5</v>
      </c>
      <c r="AI747" s="1" t="s">
        <v>1072</v>
      </c>
      <c r="AJ747" s="9">
        <v>46224.797569444447</v>
      </c>
      <c r="AN747" s="1">
        <f>_xlfn.XLOOKUP(B747,'Exportar Planilha'!B:B,'Exportar Planilha'!E:E)</f>
        <v>0</v>
      </c>
    </row>
    <row r="748" spans="1:40" hidden="1">
      <c r="A748" s="1" t="s">
        <v>5075</v>
      </c>
      <c r="B748" s="1" t="s">
        <v>5076</v>
      </c>
      <c r="C748" s="1">
        <v>212600239</v>
      </c>
      <c r="D748" s="1">
        <v>8812</v>
      </c>
      <c r="E748" s="1" t="s">
        <v>17070</v>
      </c>
      <c r="F748" s="1" t="s">
        <v>32</v>
      </c>
      <c r="G748" s="1" t="s">
        <v>33</v>
      </c>
      <c r="H748" s="1" t="s">
        <v>32</v>
      </c>
      <c r="I748" s="1" t="s">
        <v>33</v>
      </c>
      <c r="J748" s="1" t="s">
        <v>35</v>
      </c>
      <c r="K748" s="1">
        <v>1314684</v>
      </c>
      <c r="L748" s="1">
        <v>2026</v>
      </c>
      <c r="M748" s="1" t="s">
        <v>17071</v>
      </c>
      <c r="N748" s="1" t="s">
        <v>10032</v>
      </c>
      <c r="O748" s="1" t="s">
        <v>773</v>
      </c>
      <c r="P748" s="1">
        <v>5701496075</v>
      </c>
      <c r="Q748" s="8" t="s">
        <v>773</v>
      </c>
      <c r="R748" s="8"/>
      <c r="S748" s="1">
        <v>688992</v>
      </c>
      <c r="T748" s="1">
        <v>8990881</v>
      </c>
      <c r="U748" s="1" t="s">
        <v>17798</v>
      </c>
      <c r="V748" s="1" t="s">
        <v>38</v>
      </c>
      <c r="W748" s="1" t="s">
        <v>39</v>
      </c>
      <c r="X748" s="9">
        <v>46076.637835648151</v>
      </c>
      <c r="Y748" s="9">
        <v>46077.135416666664</v>
      </c>
      <c r="Z748" s="9">
        <v>46079.637835648151</v>
      </c>
      <c r="AA748" s="1" t="s">
        <v>40</v>
      </c>
      <c r="AB748" s="1" t="s">
        <v>775</v>
      </c>
      <c r="AC748" s="1" t="s">
        <v>383</v>
      </c>
      <c r="AD748" s="1" t="s">
        <v>43</v>
      </c>
      <c r="AE748" s="1" t="s">
        <v>44</v>
      </c>
      <c r="AF748" s="1" t="s">
        <v>5079</v>
      </c>
      <c r="AG748" s="1">
        <v>15</v>
      </c>
      <c r="AH748" s="1">
        <v>5</v>
      </c>
      <c r="AI748" s="1" t="s">
        <v>46</v>
      </c>
      <c r="AJ748" s="9">
        <v>46224.797569444447</v>
      </c>
      <c r="AN748" s="1">
        <f>_xlfn.XLOOKUP(B748,'Exportar Planilha'!B:B,'Exportar Planilha'!E:E)</f>
        <v>0</v>
      </c>
    </row>
    <row r="749" spans="1:40" hidden="1">
      <c r="A749" s="1" t="s">
        <v>5551</v>
      </c>
      <c r="B749" s="1" t="s">
        <v>5552</v>
      </c>
      <c r="C749" s="1">
        <v>612600068</v>
      </c>
      <c r="D749" s="1">
        <v>8812</v>
      </c>
      <c r="E749" s="1" t="s">
        <v>17070</v>
      </c>
      <c r="F749" s="1" t="s">
        <v>32</v>
      </c>
      <c r="G749" s="1" t="s">
        <v>33</v>
      </c>
      <c r="H749" s="1" t="s">
        <v>32</v>
      </c>
      <c r="I749" s="1" t="s">
        <v>33</v>
      </c>
      <c r="J749" s="1" t="s">
        <v>35</v>
      </c>
      <c r="K749" s="1">
        <v>1287339</v>
      </c>
      <c r="L749" s="1">
        <v>2026</v>
      </c>
      <c r="M749" s="1" t="s">
        <v>17071</v>
      </c>
      <c r="N749" s="1" t="s">
        <v>11553</v>
      </c>
      <c r="O749" s="1" t="s">
        <v>1012</v>
      </c>
      <c r="P749" s="1">
        <v>5701497077</v>
      </c>
      <c r="Q749" s="8" t="s">
        <v>1012</v>
      </c>
      <c r="R749" s="8"/>
      <c r="S749" s="1">
        <v>837756</v>
      </c>
      <c r="T749" s="1">
        <v>9124270</v>
      </c>
      <c r="U749" s="1" t="s">
        <v>17799</v>
      </c>
      <c r="V749" s="1" t="s">
        <v>38</v>
      </c>
      <c r="W749" s="1" t="s">
        <v>39</v>
      </c>
      <c r="X749" s="9">
        <v>46037.851145833331</v>
      </c>
      <c r="Y749" s="9">
        <v>46038.666666666664</v>
      </c>
      <c r="Z749" s="9">
        <v>46040.851145833331</v>
      </c>
      <c r="AA749" s="1" t="s">
        <v>40</v>
      </c>
      <c r="AB749" s="1" t="s">
        <v>1810</v>
      </c>
      <c r="AC749" s="1" t="s">
        <v>189</v>
      </c>
      <c r="AD749" s="1" t="s">
        <v>43</v>
      </c>
      <c r="AE749" s="1" t="s">
        <v>44</v>
      </c>
      <c r="AF749" s="1" t="s">
        <v>5555</v>
      </c>
      <c r="AG749" s="1">
        <v>15</v>
      </c>
      <c r="AH749" s="1">
        <v>5</v>
      </c>
      <c r="AI749" s="1" t="s">
        <v>778</v>
      </c>
      <c r="AJ749" s="9">
        <v>46224.797569444447</v>
      </c>
      <c r="AN749" s="1">
        <f>_xlfn.XLOOKUP(B749,'Exportar Planilha'!B:B,'Exportar Planilha'!E:E)</f>
        <v>0</v>
      </c>
    </row>
    <row r="750" spans="1:40" hidden="1">
      <c r="A750" s="1" t="s">
        <v>3849</v>
      </c>
      <c r="B750" s="1" t="s">
        <v>3850</v>
      </c>
      <c r="C750" s="1">
        <v>212600226</v>
      </c>
      <c r="D750" s="1">
        <v>8812</v>
      </c>
      <c r="E750" s="1" t="s">
        <v>17070</v>
      </c>
      <c r="F750" s="1" t="s">
        <v>32</v>
      </c>
      <c r="G750" s="1" t="s">
        <v>33</v>
      </c>
      <c r="H750" s="1" t="s">
        <v>32</v>
      </c>
      <c r="I750" s="1" t="s">
        <v>33</v>
      </c>
      <c r="J750" s="1" t="s">
        <v>35</v>
      </c>
      <c r="K750" s="1">
        <v>1312994</v>
      </c>
      <c r="L750" s="1">
        <v>2026</v>
      </c>
      <c r="M750" s="1" t="s">
        <v>17071</v>
      </c>
      <c r="N750" s="1" t="s">
        <v>10032</v>
      </c>
      <c r="O750" s="1" t="s">
        <v>1553</v>
      </c>
      <c r="P750" s="1">
        <v>5701502084</v>
      </c>
      <c r="Q750" s="8" t="s">
        <v>1553</v>
      </c>
      <c r="R750" s="8"/>
      <c r="S750" s="1">
        <v>707583</v>
      </c>
      <c r="T750" s="1">
        <v>8918213</v>
      </c>
      <c r="U750" s="1" t="s">
        <v>17800</v>
      </c>
      <c r="V750" s="1" t="s">
        <v>38</v>
      </c>
      <c r="W750" s="1" t="s">
        <v>39</v>
      </c>
      <c r="X750" s="9">
        <v>46068.846643518518</v>
      </c>
      <c r="Y750" s="9">
        <v>46070.760416666664</v>
      </c>
      <c r="Z750" s="9">
        <v>46071.846643518518</v>
      </c>
      <c r="AA750" s="1" t="s">
        <v>40</v>
      </c>
      <c r="AB750" s="1" t="s">
        <v>480</v>
      </c>
      <c r="AC750" s="1" t="s">
        <v>383</v>
      </c>
      <c r="AD750" s="1" t="s">
        <v>43</v>
      </c>
      <c r="AE750" s="1" t="s">
        <v>44</v>
      </c>
      <c r="AF750" s="1" t="s">
        <v>3853</v>
      </c>
      <c r="AG750" s="1">
        <v>15</v>
      </c>
      <c r="AH750" s="1">
        <v>15</v>
      </c>
      <c r="AI750" s="1" t="s">
        <v>568</v>
      </c>
      <c r="AJ750" s="9">
        <v>46224.797569444447</v>
      </c>
      <c r="AN750" s="1">
        <f>_xlfn.XLOOKUP(B750,'Exportar Planilha'!B:B,'Exportar Planilha'!E:E)</f>
        <v>0</v>
      </c>
    </row>
    <row r="751" spans="1:40" hidden="1">
      <c r="A751" s="1" t="s">
        <v>7441</v>
      </c>
      <c r="B751" s="1" t="s">
        <v>7442</v>
      </c>
      <c r="C751" s="1">
        <v>662600315</v>
      </c>
      <c r="D751" s="1">
        <v>8812</v>
      </c>
      <c r="E751" s="1" t="s">
        <v>17070</v>
      </c>
      <c r="F751" s="1" t="s">
        <v>32</v>
      </c>
      <c r="G751" s="1" t="s">
        <v>33</v>
      </c>
      <c r="H751" s="1" t="s">
        <v>32</v>
      </c>
      <c r="I751" s="1" t="s">
        <v>34</v>
      </c>
      <c r="J751" s="1" t="s">
        <v>35</v>
      </c>
      <c r="K751" s="1">
        <v>1345532</v>
      </c>
      <c r="L751" s="1">
        <v>2026</v>
      </c>
      <c r="M751" s="1" t="s">
        <v>17071</v>
      </c>
      <c r="N751" s="1" t="s">
        <v>12149</v>
      </c>
      <c r="O751" s="1" t="s">
        <v>700</v>
      </c>
      <c r="P751" s="1">
        <v>5701508039</v>
      </c>
      <c r="Q751" s="8" t="s">
        <v>700</v>
      </c>
      <c r="R751" s="8"/>
      <c r="S751" s="1">
        <v>795452</v>
      </c>
      <c r="T751" s="1">
        <v>9405292</v>
      </c>
      <c r="U751" s="1" t="s">
        <v>17801</v>
      </c>
      <c r="V751" s="1" t="s">
        <v>38</v>
      </c>
      <c r="W751" s="1" t="s">
        <v>39</v>
      </c>
      <c r="X751" s="9">
        <v>46157.564363425925</v>
      </c>
      <c r="Y751" s="9">
        <v>46158.991967592592</v>
      </c>
      <c r="Z751" s="9">
        <v>46160.564363425925</v>
      </c>
      <c r="AA751" s="1" t="s">
        <v>40</v>
      </c>
      <c r="AB751" s="1" t="s">
        <v>950</v>
      </c>
      <c r="AC751" s="1" t="s">
        <v>63</v>
      </c>
      <c r="AD751" s="1" t="s">
        <v>43</v>
      </c>
      <c r="AE751" s="1" t="s">
        <v>44</v>
      </c>
      <c r="AF751" s="1" t="s">
        <v>7445</v>
      </c>
      <c r="AG751" s="1">
        <v>15</v>
      </c>
      <c r="AH751" s="1">
        <v>5</v>
      </c>
      <c r="AI751" s="1" t="s">
        <v>65</v>
      </c>
      <c r="AJ751" s="9">
        <v>46224.797569444447</v>
      </c>
      <c r="AN751" s="1">
        <f>_xlfn.XLOOKUP(B751,'Exportar Planilha'!B:B,'Exportar Planilha'!E:E)</f>
        <v>0</v>
      </c>
    </row>
    <row r="752" spans="1:40" hidden="1">
      <c r="A752" s="1" t="s">
        <v>8029</v>
      </c>
      <c r="B752" s="1" t="s">
        <v>8030</v>
      </c>
      <c r="C752" s="1">
        <v>212600255</v>
      </c>
      <c r="D752" s="1">
        <v>8812</v>
      </c>
      <c r="E752" s="1" t="s">
        <v>17070</v>
      </c>
      <c r="F752" s="1" t="s">
        <v>32</v>
      </c>
      <c r="G752" s="1" t="s">
        <v>33</v>
      </c>
      <c r="H752" s="1" t="s">
        <v>32</v>
      </c>
      <c r="I752" s="1" t="s">
        <v>33</v>
      </c>
      <c r="J752" s="1" t="s">
        <v>35</v>
      </c>
      <c r="K752" s="1">
        <v>1315892</v>
      </c>
      <c r="L752" s="1">
        <v>2026</v>
      </c>
      <c r="M752" s="1" t="s">
        <v>17071</v>
      </c>
      <c r="N752" s="1" t="s">
        <v>10032</v>
      </c>
      <c r="O752" s="1" t="s">
        <v>389</v>
      </c>
      <c r="P752" s="1">
        <v>5701539084</v>
      </c>
      <c r="Q752" s="8" t="s">
        <v>389</v>
      </c>
      <c r="R752" s="8"/>
      <c r="S752" s="1">
        <v>680835</v>
      </c>
      <c r="T752" s="1">
        <v>8910486</v>
      </c>
      <c r="U752" s="1" t="s">
        <v>17802</v>
      </c>
      <c r="V752" s="1" t="s">
        <v>38</v>
      </c>
      <c r="W752" s="1" t="s">
        <v>39</v>
      </c>
      <c r="X752" s="9">
        <v>46079.404722222222</v>
      </c>
      <c r="Y752" s="9">
        <v>46079.791666666664</v>
      </c>
      <c r="Z752" s="9">
        <v>46082.404722222222</v>
      </c>
      <c r="AA752" s="1" t="s">
        <v>40</v>
      </c>
      <c r="AB752" s="1" t="s">
        <v>480</v>
      </c>
      <c r="AC752" s="1" t="s">
        <v>354</v>
      </c>
      <c r="AD752" s="1" t="s">
        <v>43</v>
      </c>
      <c r="AE752" s="1" t="s">
        <v>44</v>
      </c>
      <c r="AF752" s="1" t="s">
        <v>8033</v>
      </c>
      <c r="AG752" s="1">
        <v>15</v>
      </c>
      <c r="AH752" s="1">
        <v>5</v>
      </c>
      <c r="AI752" s="1" t="s">
        <v>55</v>
      </c>
      <c r="AJ752" s="9">
        <v>46224.797569444447</v>
      </c>
      <c r="AN752" s="1">
        <f>_xlfn.XLOOKUP(B752,'Exportar Planilha'!B:B,'Exportar Planilha'!E:E)</f>
        <v>0</v>
      </c>
    </row>
    <row r="753" spans="1:40" hidden="1">
      <c r="A753" s="1" t="s">
        <v>1034</v>
      </c>
      <c r="B753" s="1" t="s">
        <v>1035</v>
      </c>
      <c r="C753" s="1">
        <v>412600213</v>
      </c>
      <c r="D753" s="1">
        <v>8385</v>
      </c>
      <c r="E753" s="1" t="s">
        <v>17070</v>
      </c>
      <c r="F753" s="1" t="s">
        <v>32</v>
      </c>
      <c r="G753" s="1" t="s">
        <v>33</v>
      </c>
      <c r="H753" s="1" t="s">
        <v>32</v>
      </c>
      <c r="I753" s="1" t="s">
        <v>33</v>
      </c>
      <c r="J753" s="1" t="s">
        <v>35</v>
      </c>
      <c r="K753" s="1">
        <v>1312895</v>
      </c>
      <c r="L753" s="1">
        <v>2026</v>
      </c>
      <c r="M753" s="1" t="s">
        <v>17071</v>
      </c>
      <c r="N753" s="1" t="s">
        <v>13191</v>
      </c>
      <c r="O753" s="1" t="s">
        <v>252</v>
      </c>
      <c r="P753" s="1">
        <v>5701545094</v>
      </c>
      <c r="Q753" s="8" t="s">
        <v>252</v>
      </c>
      <c r="R753" s="8"/>
      <c r="S753" s="1">
        <v>750894</v>
      </c>
      <c r="T753" s="1">
        <v>8677291</v>
      </c>
      <c r="U753" s="1" t="s">
        <v>17803</v>
      </c>
      <c r="V753" s="1" t="s">
        <v>38</v>
      </c>
      <c r="W753" s="1" t="s">
        <v>39</v>
      </c>
      <c r="X753" s="9">
        <v>46069.749432870369</v>
      </c>
      <c r="Y753" s="9">
        <v>46071.336145833331</v>
      </c>
      <c r="Z753" s="9">
        <v>46072.749432870369</v>
      </c>
      <c r="AA753" s="1" t="s">
        <v>40</v>
      </c>
      <c r="AB753" s="1" t="s">
        <v>71</v>
      </c>
      <c r="AC753" s="1" t="s">
        <v>53</v>
      </c>
      <c r="AD753" s="1" t="s">
        <v>43</v>
      </c>
      <c r="AE753" s="1" t="s">
        <v>44</v>
      </c>
      <c r="AF753" s="1" t="s">
        <v>1038</v>
      </c>
      <c r="AG753" s="1">
        <v>15</v>
      </c>
      <c r="AH753" s="1">
        <v>5</v>
      </c>
      <c r="AI753" s="1" t="s">
        <v>1039</v>
      </c>
      <c r="AJ753" s="9">
        <v>46224.797569444447</v>
      </c>
      <c r="AN753" s="1">
        <f>_xlfn.XLOOKUP(B753,'Exportar Planilha'!B:B,'Exportar Planilha'!E:E)</f>
        <v>0</v>
      </c>
    </row>
    <row r="754" spans="1:40" hidden="1">
      <c r="A754" s="1" t="s">
        <v>7682</v>
      </c>
      <c r="B754" s="1" t="s">
        <v>7683</v>
      </c>
      <c r="C754" s="1">
        <v>312600033</v>
      </c>
      <c r="D754" s="1">
        <v>8812</v>
      </c>
      <c r="E754" s="1" t="s">
        <v>17070</v>
      </c>
      <c r="F754" s="1" t="s">
        <v>32</v>
      </c>
      <c r="G754" s="1" t="s">
        <v>33</v>
      </c>
      <c r="J754" s="1" t="s">
        <v>35</v>
      </c>
      <c r="K754" s="1">
        <v>1281653</v>
      </c>
      <c r="L754" s="1">
        <v>2026</v>
      </c>
      <c r="M754" s="1" t="s">
        <v>17071</v>
      </c>
      <c r="N754" s="1" t="s">
        <v>10852</v>
      </c>
      <c r="O754" s="1" t="s">
        <v>2199</v>
      </c>
      <c r="P754" s="1">
        <v>5701566001</v>
      </c>
      <c r="Q754" s="8" t="s">
        <v>2199</v>
      </c>
      <c r="R754" s="8"/>
      <c r="S754" s="1">
        <v>768437</v>
      </c>
      <c r="T754" s="1">
        <v>8819110</v>
      </c>
      <c r="U754" s="1" t="s">
        <v>17804</v>
      </c>
      <c r="V754" s="1" t="s">
        <v>38</v>
      </c>
      <c r="W754" s="1" t="s">
        <v>39</v>
      </c>
      <c r="X754" s="9">
        <v>46025.46429398148</v>
      </c>
      <c r="Y754" s="9">
        <v>46028.551388888889</v>
      </c>
      <c r="Z754" s="9">
        <v>46028.46429398148</v>
      </c>
      <c r="AA754" s="1" t="s">
        <v>40</v>
      </c>
      <c r="AB754" s="1" t="s">
        <v>503</v>
      </c>
      <c r="AC754" s="1" t="s">
        <v>681</v>
      </c>
      <c r="AD754" s="1" t="s">
        <v>43</v>
      </c>
      <c r="AE754" s="1" t="s">
        <v>44</v>
      </c>
      <c r="AF754" s="1" t="s">
        <v>7685</v>
      </c>
      <c r="AG754" s="1">
        <v>25</v>
      </c>
      <c r="AH754" s="1">
        <v>15</v>
      </c>
      <c r="AI754" s="1" t="s">
        <v>65</v>
      </c>
      <c r="AJ754" s="9">
        <v>46224.797569444447</v>
      </c>
      <c r="AN754" s="1">
        <f>_xlfn.XLOOKUP(B754,'Exportar Planilha'!B:B,'Exportar Planilha'!E:E)</f>
        <v>0</v>
      </c>
    </row>
    <row r="755" spans="1:40" hidden="1">
      <c r="A755" s="1" t="s">
        <v>2120</v>
      </c>
      <c r="B755" s="1" t="s">
        <v>2121</v>
      </c>
      <c r="C755" s="1">
        <v>212600178</v>
      </c>
      <c r="D755" s="1">
        <v>8812</v>
      </c>
      <c r="E755" s="1" t="s">
        <v>17070</v>
      </c>
      <c r="F755" s="1" t="s">
        <v>32</v>
      </c>
      <c r="G755" s="1" t="s">
        <v>33</v>
      </c>
      <c r="H755" s="1" t="s">
        <v>32</v>
      </c>
      <c r="I755" s="1" t="s">
        <v>33</v>
      </c>
      <c r="J755" s="1" t="s">
        <v>35</v>
      </c>
      <c r="K755" s="1">
        <v>1310232</v>
      </c>
      <c r="L755" s="1">
        <v>2026</v>
      </c>
      <c r="M755" s="1" t="s">
        <v>17071</v>
      </c>
      <c r="N755" s="1" t="s">
        <v>10032</v>
      </c>
      <c r="O755" s="1" t="s">
        <v>773</v>
      </c>
      <c r="P755" s="1">
        <v>5701569075</v>
      </c>
      <c r="Q755" s="8" t="s">
        <v>773</v>
      </c>
      <c r="R755" s="8"/>
      <c r="S755" s="1">
        <v>725763</v>
      </c>
      <c r="T755" s="1">
        <v>8966966</v>
      </c>
      <c r="U755" s="1" t="s">
        <v>17805</v>
      </c>
      <c r="V755" s="1" t="s">
        <v>38</v>
      </c>
      <c r="W755" s="1" t="s">
        <v>39</v>
      </c>
      <c r="X755" s="9">
        <v>46058.746296296296</v>
      </c>
      <c r="Y755" s="9">
        <v>46059.756944444445</v>
      </c>
      <c r="Z755" s="9">
        <v>46061.746296296296</v>
      </c>
      <c r="AA755" s="1" t="s">
        <v>40</v>
      </c>
      <c r="AB755" s="1" t="s">
        <v>775</v>
      </c>
      <c r="AC755" s="1" t="s">
        <v>383</v>
      </c>
      <c r="AD755" s="1" t="s">
        <v>43</v>
      </c>
      <c r="AE755" s="1" t="s">
        <v>44</v>
      </c>
      <c r="AF755" s="1" t="s">
        <v>2124</v>
      </c>
      <c r="AG755" s="1">
        <v>15</v>
      </c>
      <c r="AH755" s="1">
        <v>5</v>
      </c>
      <c r="AI755" s="1" t="s">
        <v>88</v>
      </c>
      <c r="AJ755" s="9">
        <v>46224.797569444447</v>
      </c>
      <c r="AN755" s="1">
        <f>_xlfn.XLOOKUP(B755,'Exportar Planilha'!B:B,'Exportar Planilha'!E:E)</f>
        <v>0</v>
      </c>
    </row>
    <row r="756" spans="1:40" hidden="1">
      <c r="A756" s="1" t="s">
        <v>8255</v>
      </c>
      <c r="B756" s="1" t="s">
        <v>8256</v>
      </c>
      <c r="C756" s="1">
        <v>312600072</v>
      </c>
      <c r="D756" s="1">
        <v>8812</v>
      </c>
      <c r="E756" s="1" t="s">
        <v>17070</v>
      </c>
      <c r="F756" s="1" t="s">
        <v>32</v>
      </c>
      <c r="G756" s="1" t="s">
        <v>33</v>
      </c>
      <c r="J756" s="1" t="s">
        <v>35</v>
      </c>
      <c r="K756" s="1">
        <v>1289425</v>
      </c>
      <c r="L756" s="1">
        <v>2026</v>
      </c>
      <c r="M756" s="1" t="s">
        <v>17071</v>
      </c>
      <c r="N756" s="1" t="s">
        <v>10852</v>
      </c>
      <c r="O756" s="1" t="s">
        <v>204</v>
      </c>
      <c r="P756" s="1">
        <v>5701575035</v>
      </c>
      <c r="Q756" s="8" t="s">
        <v>204</v>
      </c>
      <c r="R756" s="8"/>
      <c r="S756" s="1">
        <v>845341</v>
      </c>
      <c r="T756" s="1">
        <v>8844177</v>
      </c>
      <c r="U756" s="1" t="s">
        <v>17806</v>
      </c>
      <c r="V756" s="1" t="s">
        <v>38</v>
      </c>
      <c r="W756" s="1" t="s">
        <v>39</v>
      </c>
      <c r="X756" s="9">
        <v>46040.454606481479</v>
      </c>
      <c r="Y756" s="9">
        <v>46041.617361111108</v>
      </c>
      <c r="Z756" s="9">
        <v>46043.454606481479</v>
      </c>
      <c r="AA756" s="1" t="s">
        <v>40</v>
      </c>
      <c r="AB756" s="1" t="s">
        <v>547</v>
      </c>
      <c r="AC756" s="1" t="s">
        <v>234</v>
      </c>
      <c r="AD756" s="1" t="s">
        <v>43</v>
      </c>
      <c r="AE756" s="1" t="s">
        <v>44</v>
      </c>
      <c r="AF756" s="1" t="s">
        <v>8258</v>
      </c>
      <c r="AG756" s="1">
        <v>25</v>
      </c>
      <c r="AH756" s="1">
        <v>5</v>
      </c>
      <c r="AI756" s="1" t="s">
        <v>159</v>
      </c>
      <c r="AJ756" s="9">
        <v>46224.797569444447</v>
      </c>
      <c r="AN756" s="1">
        <f>_xlfn.XLOOKUP(B756,'Exportar Planilha'!B:B,'Exportar Planilha'!E:E)</f>
        <v>0</v>
      </c>
    </row>
    <row r="757" spans="1:40" hidden="1">
      <c r="A757" s="1" t="s">
        <v>6916</v>
      </c>
      <c r="B757" s="1" t="s">
        <v>6917</v>
      </c>
      <c r="C757" s="1">
        <v>412600036</v>
      </c>
      <c r="D757" s="1">
        <v>8812</v>
      </c>
      <c r="E757" s="1" t="s">
        <v>17070</v>
      </c>
      <c r="F757" s="1" t="s">
        <v>32</v>
      </c>
      <c r="G757" s="1" t="s">
        <v>33</v>
      </c>
      <c r="H757" s="1" t="s">
        <v>32</v>
      </c>
      <c r="I757" s="1" t="s">
        <v>33</v>
      </c>
      <c r="J757" s="1" t="s">
        <v>35</v>
      </c>
      <c r="K757" s="1">
        <v>1277313</v>
      </c>
      <c r="L757" s="1">
        <v>2026</v>
      </c>
      <c r="M757" s="1" t="s">
        <v>17071</v>
      </c>
      <c r="N757" s="1" t="s">
        <v>13191</v>
      </c>
      <c r="O757" s="1" t="s">
        <v>4570</v>
      </c>
      <c r="P757" s="1">
        <v>5701586052</v>
      </c>
      <c r="Q757" s="8" t="s">
        <v>4570</v>
      </c>
      <c r="R757" s="8"/>
      <c r="S757" s="1">
        <v>653757</v>
      </c>
      <c r="T757" s="1">
        <v>8730117</v>
      </c>
      <c r="U757" s="1" t="s">
        <v>17807</v>
      </c>
      <c r="V757" s="1" t="s">
        <v>38</v>
      </c>
      <c r="W757" s="1" t="s">
        <v>39</v>
      </c>
      <c r="X757" s="9">
        <v>46024.541365740741</v>
      </c>
      <c r="Y757" s="9">
        <v>46028.541041666664</v>
      </c>
      <c r="Z757" s="9">
        <v>46027.541365740741</v>
      </c>
      <c r="AA757" s="1" t="s">
        <v>40</v>
      </c>
      <c r="AB757" s="1" t="s">
        <v>2518</v>
      </c>
      <c r="AC757" s="1" t="s">
        <v>125</v>
      </c>
      <c r="AD757" s="1" t="s">
        <v>43</v>
      </c>
      <c r="AE757" s="1" t="s">
        <v>44</v>
      </c>
      <c r="AF757" s="1" t="s">
        <v>6920</v>
      </c>
      <c r="AG757" s="1">
        <v>15</v>
      </c>
      <c r="AH757" s="1">
        <v>15</v>
      </c>
      <c r="AI757" s="1" t="s">
        <v>65</v>
      </c>
      <c r="AJ757" s="9">
        <v>46224.797569444447</v>
      </c>
      <c r="AN757" s="1">
        <f>_xlfn.XLOOKUP(B757,'Exportar Planilha'!B:B,'Exportar Planilha'!E:E)</f>
        <v>0</v>
      </c>
    </row>
    <row r="758" spans="1:40" hidden="1">
      <c r="A758" s="1" t="s">
        <v>1923</v>
      </c>
      <c r="B758" s="1" t="s">
        <v>1924</v>
      </c>
      <c r="C758" s="1">
        <v>612600333</v>
      </c>
      <c r="D758" s="1">
        <v>8812</v>
      </c>
      <c r="E758" s="1" t="s">
        <v>17070</v>
      </c>
      <c r="F758" s="1" t="s">
        <v>32</v>
      </c>
      <c r="G758" s="1" t="s">
        <v>285</v>
      </c>
      <c r="H758" s="1" t="s">
        <v>32</v>
      </c>
      <c r="I758" s="1" t="s">
        <v>34</v>
      </c>
      <c r="J758" s="1" t="s">
        <v>35</v>
      </c>
      <c r="K758" s="1">
        <v>1322964</v>
      </c>
      <c r="L758" s="1">
        <v>2026</v>
      </c>
      <c r="M758" s="1" t="s">
        <v>17071</v>
      </c>
      <c r="N758" s="1" t="s">
        <v>11553</v>
      </c>
      <c r="O758" s="1" t="s">
        <v>1926</v>
      </c>
      <c r="P758" s="1">
        <v>5701589077</v>
      </c>
      <c r="Q758" s="8" t="s">
        <v>1926</v>
      </c>
      <c r="R758" s="8"/>
      <c r="S758" s="1">
        <v>862308</v>
      </c>
      <c r="T758" s="1">
        <v>9117572</v>
      </c>
      <c r="U758" s="1" t="s">
        <v>17808</v>
      </c>
      <c r="V758" s="1" t="s">
        <v>38</v>
      </c>
      <c r="W758" s="1" t="s">
        <v>39</v>
      </c>
      <c r="X758" s="9">
        <v>46102.653981481482</v>
      </c>
      <c r="Y758" s="9">
        <v>46103.090277777781</v>
      </c>
      <c r="Z758" s="9">
        <v>46105.653981481482</v>
      </c>
      <c r="AA758" s="1" t="s">
        <v>40</v>
      </c>
      <c r="AB758" s="1" t="s">
        <v>1810</v>
      </c>
      <c r="AC758" s="1" t="s">
        <v>489</v>
      </c>
      <c r="AD758" s="1" t="s">
        <v>43</v>
      </c>
      <c r="AE758" s="1" t="s">
        <v>44</v>
      </c>
      <c r="AF758" s="1" t="s">
        <v>1928</v>
      </c>
      <c r="AG758" s="1">
        <v>15</v>
      </c>
      <c r="AH758" s="1">
        <v>5</v>
      </c>
      <c r="AI758" s="1" t="s">
        <v>1039</v>
      </c>
      <c r="AJ758" s="9">
        <v>46224.797569444447</v>
      </c>
      <c r="AN758" s="1">
        <f>_xlfn.XLOOKUP(B758,'Exportar Planilha'!B:B,'Exportar Planilha'!E:E)</f>
        <v>0</v>
      </c>
    </row>
    <row r="759" spans="1:40" hidden="1">
      <c r="A759" s="1" t="s">
        <v>7239</v>
      </c>
      <c r="B759" s="1" t="s">
        <v>7240</v>
      </c>
      <c r="C759" s="1">
        <v>212600196</v>
      </c>
      <c r="D759" s="1">
        <v>8812</v>
      </c>
      <c r="E759" s="1" t="s">
        <v>17070</v>
      </c>
      <c r="F759" s="1" t="s">
        <v>32</v>
      </c>
      <c r="G759" s="1" t="s">
        <v>33</v>
      </c>
      <c r="H759" s="1" t="s">
        <v>32</v>
      </c>
      <c r="I759" s="1" t="s">
        <v>33</v>
      </c>
      <c r="J759" s="1" t="s">
        <v>35</v>
      </c>
      <c r="K759" s="1">
        <v>1311384</v>
      </c>
      <c r="L759" s="1">
        <v>2026</v>
      </c>
      <c r="M759" s="1" t="s">
        <v>17071</v>
      </c>
      <c r="N759" s="1" t="s">
        <v>10032</v>
      </c>
      <c r="O759" s="1" t="s">
        <v>917</v>
      </c>
      <c r="P759" s="1">
        <v>5701592075</v>
      </c>
      <c r="Q759" s="8" t="s">
        <v>917</v>
      </c>
      <c r="R759" s="8"/>
      <c r="S759" s="1">
        <v>727112</v>
      </c>
      <c r="T759" s="1">
        <v>8940133</v>
      </c>
      <c r="U759" s="1" t="s">
        <v>17809</v>
      </c>
      <c r="V759" s="1" t="s">
        <v>38</v>
      </c>
      <c r="W759" s="1" t="s">
        <v>39</v>
      </c>
      <c r="X759" s="9">
        <v>46061.519745370373</v>
      </c>
      <c r="Y759" s="9">
        <v>46063.697916666664</v>
      </c>
      <c r="Z759" s="9">
        <v>46064.519745370373</v>
      </c>
      <c r="AA759" s="1" t="s">
        <v>40</v>
      </c>
      <c r="AB759" s="1" t="s">
        <v>775</v>
      </c>
      <c r="AC759" s="1" t="s">
        <v>690</v>
      </c>
      <c r="AD759" s="1" t="s">
        <v>43</v>
      </c>
      <c r="AE759" s="1" t="s">
        <v>44</v>
      </c>
      <c r="AF759" s="1" t="s">
        <v>7243</v>
      </c>
      <c r="AG759" s="1">
        <v>15</v>
      </c>
      <c r="AH759" s="1">
        <v>5</v>
      </c>
      <c r="AI759" s="1" t="s">
        <v>1287</v>
      </c>
      <c r="AJ759" s="9">
        <v>46224.797569444447</v>
      </c>
      <c r="AN759" s="1">
        <f>_xlfn.XLOOKUP(B759,'Exportar Planilha'!B:B,'Exportar Planilha'!E:E)</f>
        <v>0</v>
      </c>
    </row>
    <row r="760" spans="1:40">
      <c r="A760" s="1" t="s">
        <v>5599</v>
      </c>
      <c r="B760" s="1" t="s">
        <v>5600</v>
      </c>
      <c r="C760" s="1">
        <v>112600326</v>
      </c>
      <c r="D760" s="1">
        <v>8385</v>
      </c>
      <c r="E760" s="1" t="s">
        <v>17100</v>
      </c>
      <c r="F760" s="1" t="s">
        <v>109</v>
      </c>
      <c r="G760" s="1" t="s">
        <v>110</v>
      </c>
      <c r="H760" s="1" t="s">
        <v>109</v>
      </c>
      <c r="I760" s="1" t="s">
        <v>110</v>
      </c>
      <c r="J760" s="1" t="s">
        <v>35</v>
      </c>
      <c r="K760" s="1">
        <v>1327575</v>
      </c>
      <c r="L760" s="1">
        <v>2026</v>
      </c>
      <c r="M760" s="1" t="s">
        <v>17071</v>
      </c>
      <c r="N760" s="1" t="s">
        <v>9468</v>
      </c>
      <c r="O760" s="1" t="s">
        <v>5602</v>
      </c>
      <c r="P760" s="1">
        <v>5705367059</v>
      </c>
      <c r="Q760" s="8" t="e">
        <v>#N/A</v>
      </c>
      <c r="R760" s="8"/>
      <c r="S760" s="1">
        <v>796509</v>
      </c>
      <c r="T760" s="1">
        <v>8855815</v>
      </c>
      <c r="U760" s="1" t="s">
        <v>17810</v>
      </c>
      <c r="V760" s="1" t="s">
        <v>38</v>
      </c>
      <c r="W760" s="1" t="s">
        <v>39</v>
      </c>
      <c r="X760" s="9">
        <v>46099.525717592594</v>
      </c>
      <c r="Y760" s="9">
        <v>46113.695833333331</v>
      </c>
      <c r="Z760" s="9">
        <v>46102.525717592594</v>
      </c>
      <c r="AA760" s="1" t="s">
        <v>40</v>
      </c>
      <c r="AB760" s="1" t="s">
        <v>114</v>
      </c>
      <c r="AC760" s="1" t="s">
        <v>115</v>
      </c>
      <c r="AD760" s="1" t="s">
        <v>116</v>
      </c>
      <c r="AE760" s="1" t="s">
        <v>199</v>
      </c>
      <c r="AF760" s="1" t="s">
        <v>5604</v>
      </c>
      <c r="AG760" s="1">
        <v>1125</v>
      </c>
      <c r="AH760" s="1">
        <v>1125</v>
      </c>
      <c r="AI760" s="1" t="s">
        <v>1033</v>
      </c>
      <c r="AJ760" s="9">
        <v>15</v>
      </c>
      <c r="AK760" s="1" t="str">
        <f>VLOOKUP(C760,[1]Planilha1!$C:$AK,35,0)</f>
        <v>ÑOK</v>
      </c>
      <c r="AL760" s="1" t="str">
        <f>VLOOKUP(C760,[1]Planilha1!$C:$AM,36,0)</f>
        <v>AVARIADO</v>
      </c>
      <c r="AM760" s="1" t="str">
        <f>VLOOKUP(C760,[1]Planilha1!$C:$AM,37,0)</f>
        <v>NÃO</v>
      </c>
      <c r="AN760" s="1" t="e">
        <f>_xlfn.XLOOKUP(B760,'Exportar Planilha'!B:B,'Exportar Planilha'!E:E)</f>
        <v>#VALUE!</v>
      </c>
    </row>
    <row r="761" spans="1:40" hidden="1">
      <c r="A761" s="1" t="s">
        <v>4783</v>
      </c>
      <c r="B761" s="1" t="s">
        <v>4784</v>
      </c>
      <c r="C761" s="1">
        <v>412600136</v>
      </c>
      <c r="D761" s="1">
        <v>8812</v>
      </c>
      <c r="E761" s="1" t="s">
        <v>17070</v>
      </c>
      <c r="F761" s="1" t="s">
        <v>32</v>
      </c>
      <c r="G761" s="1" t="s">
        <v>33</v>
      </c>
      <c r="H761" s="1" t="s">
        <v>32</v>
      </c>
      <c r="I761" s="1" t="s">
        <v>33</v>
      </c>
      <c r="J761" s="1" t="s">
        <v>35</v>
      </c>
      <c r="K761" s="1">
        <v>1293819</v>
      </c>
      <c r="L761" s="1">
        <v>2026</v>
      </c>
      <c r="M761" s="1" t="s">
        <v>17071</v>
      </c>
      <c r="N761" s="1" t="s">
        <v>13191</v>
      </c>
      <c r="O761" s="1" t="s">
        <v>4570</v>
      </c>
      <c r="P761" s="1">
        <v>5701596052</v>
      </c>
      <c r="Q761" s="8" t="s">
        <v>4570</v>
      </c>
      <c r="R761" s="8"/>
      <c r="S761" s="1">
        <v>647058</v>
      </c>
      <c r="T761" s="1">
        <v>8730789</v>
      </c>
      <c r="U761" s="1" t="s">
        <v>17811</v>
      </c>
      <c r="V761" s="1" t="s">
        <v>38</v>
      </c>
      <c r="W761" s="1" t="s">
        <v>39</v>
      </c>
      <c r="X761" s="9">
        <v>46041.810416666667</v>
      </c>
      <c r="Y761" s="9">
        <v>46049.667951388888</v>
      </c>
      <c r="Z761" s="9">
        <v>46044.810416666667</v>
      </c>
      <c r="AA761" s="1" t="s">
        <v>40</v>
      </c>
      <c r="AB761" s="1" t="s">
        <v>2518</v>
      </c>
      <c r="AC761" s="1" t="s">
        <v>125</v>
      </c>
      <c r="AD761" s="1" t="s">
        <v>43</v>
      </c>
      <c r="AE761" s="1" t="s">
        <v>44</v>
      </c>
      <c r="AF761" s="1" t="s">
        <v>126</v>
      </c>
      <c r="AG761" s="1">
        <v>25</v>
      </c>
      <c r="AH761" s="1">
        <v>25</v>
      </c>
      <c r="AI761" s="1" t="s">
        <v>651</v>
      </c>
      <c r="AJ761" s="9">
        <v>46224.797569444447</v>
      </c>
      <c r="AN761" s="1">
        <f>_xlfn.XLOOKUP(B761,'Exportar Planilha'!B:B,'Exportar Planilha'!E:E)</f>
        <v>0</v>
      </c>
    </row>
    <row r="762" spans="1:40" hidden="1">
      <c r="A762" s="1" t="s">
        <v>1052</v>
      </c>
      <c r="B762" s="1" t="s">
        <v>1053</v>
      </c>
      <c r="C762" s="1">
        <v>312600089</v>
      </c>
      <c r="D762" s="1">
        <v>8812</v>
      </c>
      <c r="E762" s="1" t="s">
        <v>17070</v>
      </c>
      <c r="F762" s="1" t="s">
        <v>32</v>
      </c>
      <c r="G762" s="1" t="s">
        <v>33</v>
      </c>
      <c r="J762" s="1" t="s">
        <v>35</v>
      </c>
      <c r="K762" s="1">
        <v>1302654</v>
      </c>
      <c r="L762" s="1">
        <v>2026</v>
      </c>
      <c r="M762" s="1" t="s">
        <v>17071</v>
      </c>
      <c r="N762" s="1" t="s">
        <v>10852</v>
      </c>
      <c r="O762" s="1" t="s">
        <v>211</v>
      </c>
      <c r="P762" s="1">
        <v>5701623026</v>
      </c>
      <c r="Q762" s="8" t="s">
        <v>211</v>
      </c>
      <c r="R762" s="8"/>
      <c r="S762" s="1">
        <v>867276</v>
      </c>
      <c r="T762" s="1">
        <v>8797394</v>
      </c>
      <c r="U762" s="1" t="s">
        <v>17812</v>
      </c>
      <c r="V762" s="1" t="s">
        <v>38</v>
      </c>
      <c r="W762" s="1" t="s">
        <v>39</v>
      </c>
      <c r="X762" s="9">
        <v>46047.423333333332</v>
      </c>
      <c r="Y762" s="9">
        <v>46048.756249999999</v>
      </c>
      <c r="Z762" s="9">
        <v>46050.423333333332</v>
      </c>
      <c r="AA762" s="1" t="s">
        <v>40</v>
      </c>
      <c r="AB762" s="1" t="s">
        <v>213</v>
      </c>
      <c r="AC762" s="1" t="s">
        <v>449</v>
      </c>
      <c r="AD762" s="1" t="s">
        <v>43</v>
      </c>
      <c r="AE762" s="1" t="s">
        <v>44</v>
      </c>
      <c r="AF762" s="1" t="s">
        <v>1055</v>
      </c>
      <c r="AG762" s="1">
        <v>15</v>
      </c>
      <c r="AH762" s="1">
        <v>5</v>
      </c>
      <c r="AI762" s="1" t="s">
        <v>79</v>
      </c>
      <c r="AJ762" s="9">
        <v>46224.797569444447</v>
      </c>
      <c r="AN762" s="1">
        <f>_xlfn.XLOOKUP(B762,'Exportar Planilha'!B:B,'Exportar Planilha'!E:E)</f>
        <v>0</v>
      </c>
    </row>
    <row r="763" spans="1:40" hidden="1">
      <c r="A763" s="1" t="s">
        <v>1877</v>
      </c>
      <c r="B763" s="1" t="s">
        <v>1878</v>
      </c>
      <c r="C763" s="1">
        <v>212600236</v>
      </c>
      <c r="D763" s="1">
        <v>8812</v>
      </c>
      <c r="E763" s="1" t="s">
        <v>17070</v>
      </c>
      <c r="F763" s="1" t="s">
        <v>32</v>
      </c>
      <c r="G763" s="1" t="s">
        <v>33</v>
      </c>
      <c r="H763" s="1" t="s">
        <v>32</v>
      </c>
      <c r="I763" s="1" t="s">
        <v>33</v>
      </c>
      <c r="J763" s="1" t="s">
        <v>35</v>
      </c>
      <c r="K763" s="1">
        <v>1314469</v>
      </c>
      <c r="L763" s="1">
        <v>2026</v>
      </c>
      <c r="M763" s="1" t="s">
        <v>17071</v>
      </c>
      <c r="N763" s="1" t="s">
        <v>10032</v>
      </c>
      <c r="O763" s="1" t="s">
        <v>471</v>
      </c>
      <c r="P763" s="1">
        <v>5701638014</v>
      </c>
      <c r="Q763" s="8" t="s">
        <v>471</v>
      </c>
      <c r="R763" s="8"/>
      <c r="S763" s="1">
        <v>675993</v>
      </c>
      <c r="T763" s="1">
        <v>8882307</v>
      </c>
      <c r="U763" s="1" t="s">
        <v>17813</v>
      </c>
      <c r="V763" s="1" t="s">
        <v>38</v>
      </c>
      <c r="W763" s="1" t="s">
        <v>39</v>
      </c>
      <c r="X763" s="9">
        <v>46073.536400462966</v>
      </c>
      <c r="Y763" s="9">
        <v>46076.010416666664</v>
      </c>
      <c r="Z763" s="9">
        <v>46076.536400462966</v>
      </c>
      <c r="AA763" s="1" t="s">
        <v>40</v>
      </c>
      <c r="AB763" s="1" t="s">
        <v>595</v>
      </c>
      <c r="AC763" s="1" t="s">
        <v>383</v>
      </c>
      <c r="AD763" s="1" t="s">
        <v>43</v>
      </c>
      <c r="AE763" s="1" t="s">
        <v>44</v>
      </c>
      <c r="AF763" s="1" t="s">
        <v>1881</v>
      </c>
      <c r="AG763" s="1">
        <v>45</v>
      </c>
      <c r="AH763" s="1">
        <v>45</v>
      </c>
      <c r="AI763" s="1" t="s">
        <v>683</v>
      </c>
      <c r="AJ763" s="9">
        <v>46224.797569444447</v>
      </c>
      <c r="AN763" s="1">
        <f>_xlfn.XLOOKUP(B763,'Exportar Planilha'!B:B,'Exportar Planilha'!E:E)</f>
        <v>0</v>
      </c>
    </row>
    <row r="764" spans="1:40" hidden="1">
      <c r="A764" s="1" t="s">
        <v>5352</v>
      </c>
      <c r="B764" s="1" t="s">
        <v>5353</v>
      </c>
      <c r="C764" s="1">
        <v>612600447</v>
      </c>
      <c r="D764" s="1">
        <v>8812</v>
      </c>
      <c r="E764" s="1" t="s">
        <v>17070</v>
      </c>
      <c r="F764" s="1" t="s">
        <v>32</v>
      </c>
      <c r="G764" s="1" t="s">
        <v>33</v>
      </c>
      <c r="H764" s="1" t="s">
        <v>1429</v>
      </c>
      <c r="I764" s="1" t="s">
        <v>33</v>
      </c>
      <c r="J764" s="1" t="s">
        <v>35</v>
      </c>
      <c r="K764" s="1">
        <v>1337155</v>
      </c>
      <c r="L764" s="1">
        <v>2026</v>
      </c>
      <c r="M764" s="1" t="s">
        <v>17071</v>
      </c>
      <c r="N764" s="1" t="s">
        <v>11553</v>
      </c>
      <c r="O764" s="1" t="s">
        <v>374</v>
      </c>
      <c r="P764" s="1">
        <v>5701658022</v>
      </c>
      <c r="Q764" s="8" t="s">
        <v>374</v>
      </c>
      <c r="R764" s="8"/>
      <c r="S764" s="1">
        <v>824940</v>
      </c>
      <c r="T764" s="1">
        <v>9202830</v>
      </c>
      <c r="U764" s="1" t="s">
        <v>17814</v>
      </c>
      <c r="V764" s="1" t="s">
        <v>38</v>
      </c>
      <c r="W764" s="1" t="s">
        <v>39</v>
      </c>
      <c r="X764" s="9">
        <v>46138.56523148148</v>
      </c>
      <c r="Y764" s="9">
        <v>46139.5</v>
      </c>
      <c r="Z764" s="9">
        <v>46141.56523148148</v>
      </c>
      <c r="AA764" s="1" t="s">
        <v>40</v>
      </c>
      <c r="AB764" s="1" t="s">
        <v>361</v>
      </c>
      <c r="AC764" s="1" t="s">
        <v>189</v>
      </c>
      <c r="AD764" s="1" t="s">
        <v>43</v>
      </c>
      <c r="AE764" s="1" t="s">
        <v>44</v>
      </c>
      <c r="AF764" s="1" t="s">
        <v>5356</v>
      </c>
      <c r="AG764" s="1">
        <v>15</v>
      </c>
      <c r="AH764" s="1">
        <v>10</v>
      </c>
      <c r="AI764" s="1" t="s">
        <v>370</v>
      </c>
      <c r="AJ764" s="9">
        <v>46224.797569444447</v>
      </c>
      <c r="AN764" s="1">
        <f>_xlfn.XLOOKUP(B764,'Exportar Planilha'!B:B,'Exportar Planilha'!E:E)</f>
        <v>0</v>
      </c>
    </row>
    <row r="765" spans="1:40" hidden="1">
      <c r="A765" s="1" t="s">
        <v>3658</v>
      </c>
      <c r="B765" s="1" t="s">
        <v>3659</v>
      </c>
      <c r="C765" s="1">
        <v>212600495</v>
      </c>
      <c r="D765" s="1">
        <v>25962</v>
      </c>
      <c r="E765" s="1" t="s">
        <v>17070</v>
      </c>
      <c r="F765" s="1" t="s">
        <v>109</v>
      </c>
      <c r="G765" s="1" t="s">
        <v>285</v>
      </c>
      <c r="H765" s="1" t="s">
        <v>109</v>
      </c>
      <c r="I765" s="1" t="s">
        <v>285</v>
      </c>
      <c r="J765" s="1" t="s">
        <v>35</v>
      </c>
      <c r="K765" s="1">
        <v>1348850</v>
      </c>
      <c r="L765" s="1">
        <v>2026</v>
      </c>
      <c r="M765" s="1" t="s">
        <v>17071</v>
      </c>
      <c r="N765" s="1" t="s">
        <v>10032</v>
      </c>
      <c r="O765" s="1" t="s">
        <v>389</v>
      </c>
      <c r="P765" s="1">
        <v>5701677084</v>
      </c>
      <c r="Q765" s="8" t="s">
        <v>389</v>
      </c>
      <c r="R765" s="8"/>
      <c r="S765" s="1">
        <v>684435</v>
      </c>
      <c r="T765" s="1">
        <v>8918211</v>
      </c>
      <c r="U765" s="1" t="s">
        <v>17815</v>
      </c>
      <c r="V765" s="1" t="s">
        <v>38</v>
      </c>
      <c r="W765" s="1" t="s">
        <v>39</v>
      </c>
      <c r="X765" s="9">
        <v>46168.675416666665</v>
      </c>
      <c r="Y765" s="9">
        <v>46169.717361111114</v>
      </c>
      <c r="Z765" s="9">
        <v>46171.675416666665</v>
      </c>
      <c r="AA765" s="1" t="s">
        <v>40</v>
      </c>
      <c r="AB765" s="1" t="s">
        <v>480</v>
      </c>
      <c r="AC765" s="1" t="s">
        <v>167</v>
      </c>
      <c r="AD765" s="1" t="s">
        <v>43</v>
      </c>
      <c r="AE765" s="1" t="s">
        <v>44</v>
      </c>
      <c r="AF765" s="1" t="s">
        <v>3662</v>
      </c>
      <c r="AG765" s="1">
        <v>15</v>
      </c>
      <c r="AH765" s="1">
        <v>5</v>
      </c>
      <c r="AI765" s="1" t="s">
        <v>79</v>
      </c>
      <c r="AJ765" s="9">
        <v>46224.797569444447</v>
      </c>
      <c r="AN765" s="1">
        <f>_xlfn.XLOOKUP(B765,'Exportar Planilha'!B:B,'Exportar Planilha'!E:E)</f>
        <v>0</v>
      </c>
    </row>
    <row r="766" spans="1:40" hidden="1">
      <c r="A766" s="1" t="s">
        <v>5031</v>
      </c>
      <c r="B766" s="1" t="s">
        <v>5032</v>
      </c>
      <c r="C766" s="1">
        <v>412600124</v>
      </c>
      <c r="D766" s="1">
        <v>8812</v>
      </c>
      <c r="E766" s="1" t="s">
        <v>17070</v>
      </c>
      <c r="F766" s="1" t="s">
        <v>32</v>
      </c>
      <c r="G766" s="1" t="s">
        <v>33</v>
      </c>
      <c r="J766" s="1" t="s">
        <v>35</v>
      </c>
      <c r="K766" s="1">
        <v>1293779</v>
      </c>
      <c r="L766" s="1">
        <v>2026</v>
      </c>
      <c r="M766" s="1" t="s">
        <v>17071</v>
      </c>
      <c r="N766" s="1" t="s">
        <v>13191</v>
      </c>
      <c r="O766" s="1" t="s">
        <v>50</v>
      </c>
      <c r="P766" s="1">
        <v>5701722094</v>
      </c>
      <c r="Q766" s="8" t="s">
        <v>50</v>
      </c>
      <c r="R766" s="8"/>
      <c r="S766" s="1">
        <v>767813</v>
      </c>
      <c r="T766" s="1">
        <v>8674216</v>
      </c>
      <c r="U766" s="1" t="s">
        <v>17816</v>
      </c>
      <c r="V766" s="1" t="s">
        <v>38</v>
      </c>
      <c r="W766" s="1" t="s">
        <v>39</v>
      </c>
      <c r="X766" s="9">
        <v>46042.754293981481</v>
      </c>
      <c r="Y766" s="9">
        <v>46043.65625</v>
      </c>
      <c r="Z766" s="9">
        <v>46045.754293981481</v>
      </c>
      <c r="AA766" s="1" t="s">
        <v>40</v>
      </c>
      <c r="AB766" s="1" t="s">
        <v>71</v>
      </c>
      <c r="AC766" s="1" t="s">
        <v>53</v>
      </c>
      <c r="AD766" s="1" t="s">
        <v>43</v>
      </c>
      <c r="AE766" s="1" t="s">
        <v>44</v>
      </c>
      <c r="AF766" s="1" t="s">
        <v>5035</v>
      </c>
      <c r="AG766" s="1">
        <v>15</v>
      </c>
      <c r="AH766" s="1">
        <v>15</v>
      </c>
      <c r="AI766" s="1" t="s">
        <v>1039</v>
      </c>
      <c r="AJ766" s="9">
        <v>46224.797569444447</v>
      </c>
      <c r="AN766" s="1">
        <f>_xlfn.XLOOKUP(B766,'Exportar Planilha'!B:B,'Exportar Planilha'!E:E)</f>
        <v>0</v>
      </c>
    </row>
    <row r="767" spans="1:40" hidden="1">
      <c r="A767" s="1" t="s">
        <v>1383</v>
      </c>
      <c r="B767" s="1" t="s">
        <v>1384</v>
      </c>
      <c r="C767" s="1">
        <v>212600177</v>
      </c>
      <c r="D767" s="1">
        <v>8812</v>
      </c>
      <c r="E767" s="1" t="s">
        <v>17070</v>
      </c>
      <c r="F767" s="1" t="s">
        <v>32</v>
      </c>
      <c r="G767" s="1" t="s">
        <v>285</v>
      </c>
      <c r="H767" s="1" t="s">
        <v>32</v>
      </c>
      <c r="I767" s="1" t="s">
        <v>285</v>
      </c>
      <c r="J767" s="1" t="s">
        <v>35</v>
      </c>
      <c r="K767" s="1">
        <v>1309665</v>
      </c>
      <c r="L767" s="1">
        <v>2026</v>
      </c>
      <c r="M767" s="1" t="s">
        <v>17071</v>
      </c>
      <c r="N767" s="1" t="s">
        <v>10032</v>
      </c>
      <c r="O767" s="1" t="s">
        <v>773</v>
      </c>
      <c r="P767" s="1">
        <v>5701748075</v>
      </c>
      <c r="Q767" s="8" t="s">
        <v>773</v>
      </c>
      <c r="R767" s="8"/>
      <c r="S767" s="1">
        <v>712110</v>
      </c>
      <c r="T767" s="1">
        <v>8974758</v>
      </c>
      <c r="U767" s="1" t="s">
        <v>17817</v>
      </c>
      <c r="V767" s="1" t="s">
        <v>38</v>
      </c>
      <c r="W767" s="1" t="s">
        <v>39</v>
      </c>
      <c r="X767" s="9">
        <v>46056.527638888889</v>
      </c>
      <c r="Y767" s="9">
        <v>46058.981249999997</v>
      </c>
      <c r="Z767" s="9">
        <v>46059.527638888889</v>
      </c>
      <c r="AA767" s="1" t="s">
        <v>40</v>
      </c>
      <c r="AB767" s="1" t="s">
        <v>775</v>
      </c>
      <c r="AC767" s="1" t="s">
        <v>383</v>
      </c>
      <c r="AD767" s="1" t="s">
        <v>43</v>
      </c>
      <c r="AE767" s="1" t="s">
        <v>44</v>
      </c>
      <c r="AF767" s="1" t="s">
        <v>1387</v>
      </c>
      <c r="AG767" s="1">
        <v>15</v>
      </c>
      <c r="AH767" s="1">
        <v>5</v>
      </c>
      <c r="AI767" s="1" t="s">
        <v>159</v>
      </c>
      <c r="AJ767" s="9">
        <v>46224.797569444447</v>
      </c>
      <c r="AN767" s="1">
        <f>_xlfn.XLOOKUP(B767,'Exportar Planilha'!B:B,'Exportar Planilha'!E:E)</f>
        <v>0</v>
      </c>
    </row>
    <row r="768" spans="1:40" hidden="1">
      <c r="A768" s="1" t="s">
        <v>2166</v>
      </c>
      <c r="B768" s="1" t="s">
        <v>2167</v>
      </c>
      <c r="C768" s="1">
        <v>612600271</v>
      </c>
      <c r="D768" s="1">
        <v>8812</v>
      </c>
      <c r="E768" s="1" t="s">
        <v>17070</v>
      </c>
      <c r="F768" s="1" t="s">
        <v>32</v>
      </c>
      <c r="G768" s="1" t="s">
        <v>33</v>
      </c>
      <c r="H768" s="1" t="s">
        <v>32</v>
      </c>
      <c r="I768" s="1" t="s">
        <v>33</v>
      </c>
      <c r="J768" s="1" t="s">
        <v>35</v>
      </c>
      <c r="K768" s="1">
        <v>1318168</v>
      </c>
      <c r="L768" s="1">
        <v>2026</v>
      </c>
      <c r="M768" s="1" t="s">
        <v>17071</v>
      </c>
      <c r="N768" s="1" t="s">
        <v>11553</v>
      </c>
      <c r="O768" s="1" t="s">
        <v>374</v>
      </c>
      <c r="P768" s="1">
        <v>5701771022</v>
      </c>
      <c r="Q768" s="8" t="s">
        <v>374</v>
      </c>
      <c r="R768" s="8"/>
      <c r="S768" s="1">
        <v>828139</v>
      </c>
      <c r="T768" s="1">
        <v>9201606</v>
      </c>
      <c r="U768" s="1" t="s">
        <v>17818</v>
      </c>
      <c r="V768" s="1" t="s">
        <v>38</v>
      </c>
      <c r="W768" s="1" t="s">
        <v>39</v>
      </c>
      <c r="X768" s="9">
        <v>46088.541967592595</v>
      </c>
      <c r="Y768" s="9">
        <v>46089.569444444445</v>
      </c>
      <c r="Z768" s="9">
        <v>46091.541967592595</v>
      </c>
      <c r="AA768" s="1" t="s">
        <v>165</v>
      </c>
      <c r="AB768" s="1" t="s">
        <v>361</v>
      </c>
      <c r="AC768" s="1" t="s">
        <v>149</v>
      </c>
      <c r="AD768" s="1" t="s">
        <v>43</v>
      </c>
      <c r="AE768" s="1" t="s">
        <v>44</v>
      </c>
      <c r="AF768" s="1" t="s">
        <v>2170</v>
      </c>
      <c r="AG768" s="1">
        <v>15</v>
      </c>
      <c r="AH768" s="1">
        <v>15</v>
      </c>
      <c r="AI768" s="1" t="s">
        <v>159</v>
      </c>
      <c r="AJ768" s="9">
        <v>46224.797569444447</v>
      </c>
      <c r="AN768" s="1">
        <f>_xlfn.XLOOKUP(B768,'Exportar Planilha'!B:B,'Exportar Planilha'!E:E)</f>
        <v>0</v>
      </c>
    </row>
    <row r="769" spans="1:40" hidden="1">
      <c r="A769" s="1" t="s">
        <v>3604</v>
      </c>
      <c r="B769" s="1" t="s">
        <v>3605</v>
      </c>
      <c r="C769" s="1">
        <v>412600350</v>
      </c>
      <c r="D769" s="1">
        <v>8385</v>
      </c>
      <c r="E769" s="1" t="s">
        <v>17070</v>
      </c>
      <c r="F769" s="1" t="s">
        <v>32</v>
      </c>
      <c r="G769" s="1" t="s">
        <v>34</v>
      </c>
      <c r="H769" s="1" t="s">
        <v>32</v>
      </c>
      <c r="I769" s="1" t="s">
        <v>34</v>
      </c>
      <c r="J769" s="1" t="s">
        <v>35</v>
      </c>
      <c r="K769" s="1">
        <v>1328222</v>
      </c>
      <c r="L769" s="1">
        <v>2026</v>
      </c>
      <c r="M769" s="1" t="s">
        <v>17071</v>
      </c>
      <c r="N769" s="1" t="s">
        <v>13191</v>
      </c>
      <c r="O769" s="1" t="s">
        <v>419</v>
      </c>
      <c r="P769" s="1">
        <v>5701795052</v>
      </c>
      <c r="Q769" s="8" t="s">
        <v>419</v>
      </c>
      <c r="R769" s="8"/>
      <c r="S769" s="1">
        <v>660072</v>
      </c>
      <c r="T769" s="1">
        <v>8651376</v>
      </c>
      <c r="U769" s="1" t="s">
        <v>17819</v>
      </c>
      <c r="V769" s="1" t="s">
        <v>38</v>
      </c>
      <c r="W769" s="1" t="s">
        <v>39</v>
      </c>
      <c r="X769" s="9">
        <v>46117.558622685188</v>
      </c>
      <c r="Y769" s="9">
        <v>46118.732430555552</v>
      </c>
      <c r="Z769" s="9">
        <v>46120.558622685188</v>
      </c>
      <c r="AA769" s="1" t="s">
        <v>40</v>
      </c>
      <c r="AB769" s="1" t="s">
        <v>2518</v>
      </c>
      <c r="AC769" s="1" t="s">
        <v>72</v>
      </c>
      <c r="AD769" s="1" t="s">
        <v>43</v>
      </c>
      <c r="AE769" s="1" t="s">
        <v>44</v>
      </c>
      <c r="AF769" s="1" t="s">
        <v>3608</v>
      </c>
      <c r="AG769" s="1">
        <v>15</v>
      </c>
      <c r="AH769" s="1">
        <v>5</v>
      </c>
      <c r="AI769" s="1" t="s">
        <v>400</v>
      </c>
      <c r="AJ769" s="9">
        <v>46224.797569444447</v>
      </c>
      <c r="AN769" s="1">
        <f>_xlfn.XLOOKUP(B769,'Exportar Planilha'!B:B,'Exportar Planilha'!E:E)</f>
        <v>0</v>
      </c>
    </row>
    <row r="770" spans="1:40" hidden="1">
      <c r="A770" s="1" t="s">
        <v>2514</v>
      </c>
      <c r="B770" s="1" t="s">
        <v>2515</v>
      </c>
      <c r="C770" s="1">
        <v>412600283</v>
      </c>
      <c r="D770" s="1">
        <v>8812</v>
      </c>
      <c r="E770" s="1" t="s">
        <v>17070</v>
      </c>
      <c r="F770" s="1" t="s">
        <v>32</v>
      </c>
      <c r="G770" s="1" t="s">
        <v>33</v>
      </c>
      <c r="H770" s="1" t="s">
        <v>32</v>
      </c>
      <c r="I770" s="1" t="s">
        <v>172</v>
      </c>
      <c r="J770" s="1" t="s">
        <v>35</v>
      </c>
      <c r="K770" s="1">
        <v>1320555</v>
      </c>
      <c r="L770" s="1">
        <v>2026</v>
      </c>
      <c r="M770" s="1" t="s">
        <v>17071</v>
      </c>
      <c r="N770" s="1" t="s">
        <v>13191</v>
      </c>
      <c r="O770" s="1" t="s">
        <v>419</v>
      </c>
      <c r="P770" s="1">
        <v>5701799052</v>
      </c>
      <c r="Q770" s="8" t="s">
        <v>419</v>
      </c>
      <c r="R770" s="8"/>
      <c r="S770" s="1">
        <v>663818</v>
      </c>
      <c r="T770" s="1">
        <v>8649505</v>
      </c>
      <c r="U770" s="1" t="s">
        <v>17820</v>
      </c>
      <c r="V770" s="1" t="s">
        <v>38</v>
      </c>
      <c r="W770" s="1" t="s">
        <v>39</v>
      </c>
      <c r="X770" s="9">
        <v>46094.460763888892</v>
      </c>
      <c r="Y770" s="9">
        <v>46095.694444444445</v>
      </c>
      <c r="Z770" s="9">
        <v>46097.460763888892</v>
      </c>
      <c r="AA770" s="1" t="s">
        <v>40</v>
      </c>
      <c r="AB770" s="1" t="s">
        <v>2518</v>
      </c>
      <c r="AC770" s="1" t="s">
        <v>125</v>
      </c>
      <c r="AD770" s="1" t="s">
        <v>43</v>
      </c>
      <c r="AE770" s="1" t="s">
        <v>44</v>
      </c>
      <c r="AF770" s="1" t="s">
        <v>2519</v>
      </c>
      <c r="AG770" s="1">
        <v>15</v>
      </c>
      <c r="AH770" s="1">
        <v>15</v>
      </c>
      <c r="AI770" s="1" t="s">
        <v>65</v>
      </c>
      <c r="AJ770" s="9">
        <v>46224.797569444447</v>
      </c>
      <c r="AN770" s="1">
        <f>_xlfn.XLOOKUP(B770,'Exportar Planilha'!B:B,'Exportar Planilha'!E:E)</f>
        <v>0</v>
      </c>
    </row>
    <row r="771" spans="1:40" hidden="1">
      <c r="A771" s="1" t="s">
        <v>4141</v>
      </c>
      <c r="B771" s="1" t="s">
        <v>4142</v>
      </c>
      <c r="C771" s="1">
        <v>512600181</v>
      </c>
      <c r="D771" s="1">
        <v>8812</v>
      </c>
      <c r="E771" s="1" t="s">
        <v>17070</v>
      </c>
      <c r="F771" s="1" t="s">
        <v>32</v>
      </c>
      <c r="G771" s="1" t="s">
        <v>34</v>
      </c>
      <c r="H771" s="1" t="s">
        <v>4144</v>
      </c>
      <c r="I771" s="1" t="s">
        <v>4145</v>
      </c>
      <c r="J771" s="1" t="s">
        <v>35</v>
      </c>
      <c r="K771" s="1">
        <v>1357786</v>
      </c>
      <c r="L771" s="1">
        <v>2026</v>
      </c>
      <c r="M771" s="1" t="s">
        <v>17071</v>
      </c>
      <c r="N771" s="1" t="s">
        <v>12832</v>
      </c>
      <c r="O771" s="1" t="s">
        <v>245</v>
      </c>
      <c r="P771" s="1">
        <v>5701814038</v>
      </c>
      <c r="Q771" s="8" t="s">
        <v>245</v>
      </c>
      <c r="R771" s="8"/>
      <c r="S771" s="1">
        <v>996580</v>
      </c>
      <c r="T771" s="1">
        <v>8611868</v>
      </c>
      <c r="U771" s="1" t="s">
        <v>17821</v>
      </c>
      <c r="V771" s="1" t="s">
        <v>38</v>
      </c>
      <c r="W771" s="1" t="s">
        <v>39</v>
      </c>
      <c r="X771" s="9">
        <v>46193.548425925925</v>
      </c>
      <c r="Y771" s="9">
        <v>46194.663194444445</v>
      </c>
      <c r="Z771" s="9">
        <v>46196.548425925925</v>
      </c>
      <c r="AA771" s="1" t="s">
        <v>40</v>
      </c>
      <c r="AB771" s="1" t="s">
        <v>1292</v>
      </c>
      <c r="AC771" s="1" t="s">
        <v>157</v>
      </c>
      <c r="AD771" s="1" t="s">
        <v>43</v>
      </c>
      <c r="AE771" s="1" t="s">
        <v>44</v>
      </c>
      <c r="AF771" s="1" t="s">
        <v>4147</v>
      </c>
      <c r="AG771" s="1">
        <v>15</v>
      </c>
      <c r="AH771" s="1">
        <v>15</v>
      </c>
      <c r="AI771" s="1" t="s">
        <v>159</v>
      </c>
      <c r="AJ771" s="9">
        <v>46224.797569444447</v>
      </c>
      <c r="AN771" s="1">
        <f>_xlfn.XLOOKUP(B771,'Exportar Planilha'!B:B,'Exportar Planilha'!E:E)</f>
        <v>0</v>
      </c>
    </row>
    <row r="772" spans="1:40" hidden="1">
      <c r="A772" s="1" t="s">
        <v>2196</v>
      </c>
      <c r="B772" s="1" t="s">
        <v>2197</v>
      </c>
      <c r="C772" s="1">
        <v>312600105</v>
      </c>
      <c r="D772" s="1">
        <v>25962</v>
      </c>
      <c r="E772" s="1" t="s">
        <v>17070</v>
      </c>
      <c r="F772" s="1" t="s">
        <v>32</v>
      </c>
      <c r="G772" s="1" t="s">
        <v>110</v>
      </c>
      <c r="H772" s="1" t="s">
        <v>32</v>
      </c>
      <c r="I772" s="1" t="s">
        <v>110</v>
      </c>
      <c r="J772" s="1" t="s">
        <v>35</v>
      </c>
      <c r="K772" s="1">
        <v>1306430</v>
      </c>
      <c r="L772" s="1">
        <v>2026</v>
      </c>
      <c r="M772" s="1" t="s">
        <v>17071</v>
      </c>
      <c r="N772" s="1" t="s">
        <v>10852</v>
      </c>
      <c r="O772" s="1" t="s">
        <v>2199</v>
      </c>
      <c r="P772" s="1">
        <v>5701877001</v>
      </c>
      <c r="Q772" s="8" t="s">
        <v>2199</v>
      </c>
      <c r="R772" s="8"/>
      <c r="S772" s="1">
        <v>769293</v>
      </c>
      <c r="T772" s="1">
        <v>8812513</v>
      </c>
      <c r="U772" s="1" t="s">
        <v>17822</v>
      </c>
      <c r="V772" s="1" t="s">
        <v>38</v>
      </c>
      <c r="W772" s="1" t="s">
        <v>39</v>
      </c>
      <c r="X772" s="9">
        <v>46054.960069444445</v>
      </c>
      <c r="Y772" s="9">
        <v>46055.838888888888</v>
      </c>
      <c r="Z772" s="9">
        <v>46057.960069444445</v>
      </c>
      <c r="AA772" s="1" t="s">
        <v>40</v>
      </c>
      <c r="AB772" s="1" t="s">
        <v>503</v>
      </c>
      <c r="AC772" s="1" t="s">
        <v>234</v>
      </c>
      <c r="AD772" s="1" t="s">
        <v>43</v>
      </c>
      <c r="AE772" s="1" t="s">
        <v>44</v>
      </c>
      <c r="AF772" s="1" t="s">
        <v>2201</v>
      </c>
      <c r="AG772" s="1">
        <v>30</v>
      </c>
      <c r="AH772" s="1">
        <v>30</v>
      </c>
      <c r="AI772" s="1" t="s">
        <v>561</v>
      </c>
      <c r="AJ772" s="9">
        <v>46224.797569444447</v>
      </c>
      <c r="AN772" s="1">
        <f>_xlfn.XLOOKUP(B772,'Exportar Planilha'!B:B,'Exportar Planilha'!E:E)</f>
        <v>0</v>
      </c>
    </row>
    <row r="773" spans="1:40" hidden="1">
      <c r="A773" s="1" t="s">
        <v>8097</v>
      </c>
      <c r="B773" s="1" t="s">
        <v>8098</v>
      </c>
      <c r="C773" s="1">
        <v>712600058</v>
      </c>
      <c r="D773" s="1">
        <v>8812</v>
      </c>
      <c r="E773" s="1" t="s">
        <v>17070</v>
      </c>
      <c r="F773" s="1" t="s">
        <v>32</v>
      </c>
      <c r="G773" s="1" t="s">
        <v>33</v>
      </c>
      <c r="H773" s="1" t="s">
        <v>32</v>
      </c>
      <c r="I773" s="1" t="s">
        <v>33</v>
      </c>
      <c r="J773" s="1" t="s">
        <v>35</v>
      </c>
      <c r="K773" s="1">
        <v>1284986</v>
      </c>
      <c r="L773" s="1">
        <v>2026</v>
      </c>
      <c r="M773" s="1" t="s">
        <v>17071</v>
      </c>
      <c r="N773" s="1" t="s">
        <v>12298</v>
      </c>
      <c r="O773" s="1" t="s">
        <v>336</v>
      </c>
      <c r="P773" s="1">
        <v>5701882077</v>
      </c>
      <c r="Q773" s="8" t="s">
        <v>336</v>
      </c>
      <c r="R773" s="8"/>
      <c r="S773" s="1">
        <v>850685</v>
      </c>
      <c r="T773" s="1">
        <v>9087732</v>
      </c>
      <c r="U773" s="1" t="s">
        <v>17823</v>
      </c>
      <c r="V773" s="1" t="s">
        <v>38</v>
      </c>
      <c r="W773" s="1" t="s">
        <v>39</v>
      </c>
      <c r="X773" s="9">
        <v>46035.751655092594</v>
      </c>
      <c r="Y773" s="9">
        <v>46036.694444444445</v>
      </c>
      <c r="Z773" s="9">
        <v>46038.751655092594</v>
      </c>
      <c r="AA773" s="1" t="s">
        <v>40</v>
      </c>
      <c r="AB773" s="1" t="s">
        <v>1810</v>
      </c>
      <c r="AC773" s="1" t="s">
        <v>280</v>
      </c>
      <c r="AD773" s="1" t="s">
        <v>43</v>
      </c>
      <c r="AE773" s="1" t="s">
        <v>44</v>
      </c>
      <c r="AF773" s="1" t="s">
        <v>8101</v>
      </c>
      <c r="AG773" s="1">
        <v>15</v>
      </c>
      <c r="AH773" s="1">
        <v>15</v>
      </c>
      <c r="AI773" s="1" t="s">
        <v>603</v>
      </c>
      <c r="AJ773" s="9">
        <v>46224.797569444447</v>
      </c>
      <c r="AN773" s="1">
        <f>_xlfn.XLOOKUP(B773,'Exportar Planilha'!B:B,'Exportar Planilha'!E:E)</f>
        <v>0</v>
      </c>
    </row>
    <row r="774" spans="1:40" hidden="1">
      <c r="A774" s="1" t="s">
        <v>3584</v>
      </c>
      <c r="B774" s="1" t="s">
        <v>3585</v>
      </c>
      <c r="C774" s="1">
        <v>212600232</v>
      </c>
      <c r="D774" s="1">
        <v>8812</v>
      </c>
      <c r="E774" s="1" t="s">
        <v>17070</v>
      </c>
      <c r="F774" s="1" t="s">
        <v>32</v>
      </c>
      <c r="G774" s="1" t="s">
        <v>33</v>
      </c>
      <c r="H774" s="1" t="s">
        <v>32</v>
      </c>
      <c r="I774" s="1" t="s">
        <v>33</v>
      </c>
      <c r="J774" s="1" t="s">
        <v>35</v>
      </c>
      <c r="K774" s="1">
        <v>1313158</v>
      </c>
      <c r="L774" s="1">
        <v>2026</v>
      </c>
      <c r="M774" s="1" t="s">
        <v>17071</v>
      </c>
      <c r="N774" s="1" t="s">
        <v>10032</v>
      </c>
      <c r="O774" s="1" t="s">
        <v>163</v>
      </c>
      <c r="P774" s="1">
        <v>5701891007</v>
      </c>
      <c r="Q774" s="8" t="s">
        <v>163</v>
      </c>
      <c r="R774" s="8"/>
      <c r="S774" s="1">
        <v>762796</v>
      </c>
      <c r="T774" s="1">
        <v>8925563</v>
      </c>
      <c r="U774" s="1" t="s">
        <v>17824</v>
      </c>
      <c r="V774" s="1" t="s">
        <v>38</v>
      </c>
      <c r="W774" s="1" t="s">
        <v>39</v>
      </c>
      <c r="X774" s="9">
        <v>46069.877870370372</v>
      </c>
      <c r="Y774" s="9">
        <v>46070.708333333336</v>
      </c>
      <c r="Z774" s="9">
        <v>46072.877870370372</v>
      </c>
      <c r="AA774" s="1" t="s">
        <v>232</v>
      </c>
      <c r="AB774" s="1" t="s">
        <v>166</v>
      </c>
      <c r="AC774" s="1" t="s">
        <v>167</v>
      </c>
      <c r="AD774" s="1" t="s">
        <v>43</v>
      </c>
      <c r="AE774" s="1" t="s">
        <v>44</v>
      </c>
      <c r="AF774" s="1" t="s">
        <v>3588</v>
      </c>
      <c r="AG774" s="1">
        <v>15</v>
      </c>
      <c r="AH774" s="1">
        <v>5</v>
      </c>
      <c r="AI774" s="1" t="s">
        <v>55</v>
      </c>
      <c r="AJ774" s="9">
        <v>46224.797569444447</v>
      </c>
      <c r="AN774" s="1">
        <f>_xlfn.XLOOKUP(B774,'Exportar Planilha'!B:B,'Exportar Planilha'!E:E)</f>
        <v>0</v>
      </c>
    </row>
    <row r="775" spans="1:40" hidden="1">
      <c r="A775" s="1" t="s">
        <v>2494</v>
      </c>
      <c r="B775" s="1" t="s">
        <v>2495</v>
      </c>
      <c r="C775" s="1">
        <v>612600227</v>
      </c>
      <c r="D775" s="1">
        <v>8812</v>
      </c>
      <c r="E775" s="1" t="s">
        <v>17070</v>
      </c>
      <c r="F775" s="1" t="s">
        <v>32</v>
      </c>
      <c r="G775" s="1" t="s">
        <v>33</v>
      </c>
      <c r="H775" s="1" t="s">
        <v>32</v>
      </c>
      <c r="I775" s="1" t="s">
        <v>33</v>
      </c>
      <c r="J775" s="1" t="s">
        <v>35</v>
      </c>
      <c r="K775" s="1">
        <v>1315272</v>
      </c>
      <c r="L775" s="1">
        <v>2026</v>
      </c>
      <c r="M775" s="1" t="s">
        <v>17073</v>
      </c>
      <c r="N775" s="1" t="s">
        <v>11553</v>
      </c>
      <c r="O775" s="1" t="s">
        <v>374</v>
      </c>
      <c r="P775" s="1">
        <v>5701919022</v>
      </c>
      <c r="Q775" s="8" t="s">
        <v>374</v>
      </c>
      <c r="R775" s="8"/>
      <c r="S775" s="1">
        <v>831899</v>
      </c>
      <c r="T775" s="1">
        <v>9207561</v>
      </c>
      <c r="U775" s="1" t="s">
        <v>17825</v>
      </c>
      <c r="V775" s="1" t="s">
        <v>38</v>
      </c>
      <c r="W775" s="1" t="s">
        <v>39</v>
      </c>
      <c r="X775" s="9">
        <v>46078.581458333334</v>
      </c>
      <c r="Y775" s="9">
        <v>46078.772870370369</v>
      </c>
      <c r="Z775" s="9">
        <v>46081.581458333334</v>
      </c>
      <c r="AA775" s="1" t="s">
        <v>232</v>
      </c>
      <c r="AB775" s="1" t="s">
        <v>361</v>
      </c>
      <c r="AC775" s="1" t="s">
        <v>149</v>
      </c>
      <c r="AD775" s="1" t="s">
        <v>43</v>
      </c>
      <c r="AE775" s="1" t="s">
        <v>44</v>
      </c>
      <c r="AF775" s="1" t="s">
        <v>2498</v>
      </c>
      <c r="AG775" s="1">
        <v>15</v>
      </c>
      <c r="AH775" s="1">
        <v>5</v>
      </c>
      <c r="AI775" s="1" t="s">
        <v>159</v>
      </c>
      <c r="AJ775" s="9">
        <v>46224.797569444447</v>
      </c>
      <c r="AN775" s="1">
        <f>_xlfn.XLOOKUP(B775,'Exportar Planilha'!B:B,'Exportar Planilha'!E:E)</f>
        <v>0</v>
      </c>
    </row>
    <row r="776" spans="1:40" hidden="1">
      <c r="A776" s="1" t="s">
        <v>6505</v>
      </c>
      <c r="B776" s="1" t="s">
        <v>6506</v>
      </c>
      <c r="C776" s="1">
        <v>612600180</v>
      </c>
      <c r="D776" s="1">
        <v>8812</v>
      </c>
      <c r="E776" s="1" t="s">
        <v>17070</v>
      </c>
      <c r="F776" s="1" t="s">
        <v>32</v>
      </c>
      <c r="G776" s="1" t="s">
        <v>33</v>
      </c>
      <c r="H776" s="1" t="s">
        <v>32</v>
      </c>
      <c r="I776" s="1" t="s">
        <v>32</v>
      </c>
      <c r="J776" s="1" t="s">
        <v>35</v>
      </c>
      <c r="K776" s="1">
        <v>1312104</v>
      </c>
      <c r="L776" s="1">
        <v>2026</v>
      </c>
      <c r="M776" s="1" t="s">
        <v>17071</v>
      </c>
      <c r="N776" s="1" t="s">
        <v>11553</v>
      </c>
      <c r="O776" s="1" t="s">
        <v>374</v>
      </c>
      <c r="P776" s="1">
        <v>5701949004</v>
      </c>
      <c r="Q776" s="8" t="s">
        <v>374</v>
      </c>
      <c r="R776" s="8"/>
      <c r="S776" s="1">
        <v>821126</v>
      </c>
      <c r="T776" s="1">
        <v>9198062</v>
      </c>
      <c r="U776" s="1" t="s">
        <v>17826</v>
      </c>
      <c r="V776" s="1" t="s">
        <v>38</v>
      </c>
      <c r="W776" s="1" t="s">
        <v>39</v>
      </c>
      <c r="X776" s="9">
        <v>46065.495196759257</v>
      </c>
      <c r="Y776" s="9">
        <v>46065.736111111109</v>
      </c>
      <c r="Z776" s="9">
        <v>46068.495196759257</v>
      </c>
      <c r="AA776" s="1" t="s">
        <v>40</v>
      </c>
      <c r="AB776" s="1" t="s">
        <v>132</v>
      </c>
      <c r="AC776" s="1" t="s">
        <v>362</v>
      </c>
      <c r="AD776" s="1" t="s">
        <v>43</v>
      </c>
      <c r="AE776" s="1" t="s">
        <v>44</v>
      </c>
      <c r="AF776" s="1" t="s">
        <v>6509</v>
      </c>
      <c r="AG776" s="1">
        <v>15</v>
      </c>
      <c r="AH776" s="1">
        <v>15</v>
      </c>
      <c r="AI776" s="1" t="s">
        <v>55</v>
      </c>
      <c r="AJ776" s="9">
        <v>46224.797569444447</v>
      </c>
      <c r="AN776" s="1">
        <f>_xlfn.XLOOKUP(B776,'Exportar Planilha'!B:B,'Exportar Planilha'!E:E)</f>
        <v>0</v>
      </c>
    </row>
    <row r="777" spans="1:40" hidden="1">
      <c r="A777" s="1" t="s">
        <v>7374</v>
      </c>
      <c r="B777" s="1" t="s">
        <v>7375</v>
      </c>
      <c r="C777" s="1">
        <v>212600403</v>
      </c>
      <c r="D777" s="1">
        <v>8812</v>
      </c>
      <c r="E777" s="1" t="s">
        <v>17070</v>
      </c>
      <c r="F777" s="1" t="s">
        <v>32</v>
      </c>
      <c r="G777" s="1" t="s">
        <v>33</v>
      </c>
      <c r="H777" s="1" t="s">
        <v>32</v>
      </c>
      <c r="I777" s="1" t="s">
        <v>33</v>
      </c>
      <c r="J777" s="1" t="s">
        <v>35</v>
      </c>
      <c r="K777" s="1">
        <v>1331488</v>
      </c>
      <c r="L777" s="1">
        <v>2026</v>
      </c>
      <c r="M777" s="1" t="s">
        <v>17071</v>
      </c>
      <c r="N777" s="1" t="s">
        <v>10032</v>
      </c>
      <c r="O777" s="1" t="s">
        <v>773</v>
      </c>
      <c r="P777" s="1">
        <v>5701983075</v>
      </c>
      <c r="Q777" s="8" t="s">
        <v>773</v>
      </c>
      <c r="R777" s="8"/>
      <c r="S777" s="1">
        <v>689075</v>
      </c>
      <c r="T777" s="1">
        <v>8976716</v>
      </c>
      <c r="U777" s="1" t="s">
        <v>17827</v>
      </c>
      <c r="V777" s="1" t="s">
        <v>38</v>
      </c>
      <c r="W777" s="1" t="s">
        <v>39</v>
      </c>
      <c r="X777" s="9">
        <v>46123.412372685183</v>
      </c>
      <c r="Y777" s="9">
        <v>46124.666666666664</v>
      </c>
      <c r="Z777" s="9">
        <v>46126.412372685183</v>
      </c>
      <c r="AA777" s="1" t="s">
        <v>40</v>
      </c>
      <c r="AB777" s="1" t="s">
        <v>775</v>
      </c>
      <c r="AC777" s="1" t="s">
        <v>182</v>
      </c>
      <c r="AD777" s="1" t="s">
        <v>43</v>
      </c>
      <c r="AE777" s="1" t="s">
        <v>44</v>
      </c>
      <c r="AF777" s="1" t="s">
        <v>7378</v>
      </c>
      <c r="AG777" s="1">
        <v>15</v>
      </c>
      <c r="AH777" s="1">
        <v>5</v>
      </c>
      <c r="AI777" s="1" t="s">
        <v>400</v>
      </c>
      <c r="AJ777" s="9">
        <v>46224.797569444447</v>
      </c>
      <c r="AN777" s="1">
        <f>_xlfn.XLOOKUP(B777,'Exportar Planilha'!B:B,'Exportar Planilha'!E:E)</f>
        <v>0</v>
      </c>
    </row>
    <row r="778" spans="1:40" hidden="1">
      <c r="A778" s="1" t="s">
        <v>1835</v>
      </c>
      <c r="B778" s="1" t="s">
        <v>1836</v>
      </c>
      <c r="C778" s="1">
        <v>412600154</v>
      </c>
      <c r="D778" s="1">
        <v>25962</v>
      </c>
      <c r="E778" s="1" t="s">
        <v>17070</v>
      </c>
      <c r="F778" s="1" t="s">
        <v>32</v>
      </c>
      <c r="G778" s="1" t="s">
        <v>285</v>
      </c>
      <c r="H778" s="1" t="s">
        <v>32</v>
      </c>
      <c r="I778" s="1" t="s">
        <v>285</v>
      </c>
      <c r="J778" s="1" t="s">
        <v>35</v>
      </c>
      <c r="K778" s="1">
        <v>1301990</v>
      </c>
      <c r="L778" s="1">
        <v>2026</v>
      </c>
      <c r="M778" s="1" t="s">
        <v>17071</v>
      </c>
      <c r="N778" s="1" t="s">
        <v>13191</v>
      </c>
      <c r="O778" s="1" t="s">
        <v>396</v>
      </c>
      <c r="P778" s="1">
        <v>5702013094</v>
      </c>
      <c r="Q778" s="8" t="s">
        <v>396</v>
      </c>
      <c r="R778" s="8"/>
      <c r="S778" s="1">
        <v>778052</v>
      </c>
      <c r="T778" s="1">
        <v>8646390</v>
      </c>
      <c r="U778" s="1" t="s">
        <v>17828</v>
      </c>
      <c r="V778" s="1" t="s">
        <v>38</v>
      </c>
      <c r="W778" s="1" t="s">
        <v>39</v>
      </c>
      <c r="X778" s="9">
        <v>46048.732835648145</v>
      </c>
      <c r="Y778" s="9">
        <v>46053.498692129629</v>
      </c>
      <c r="Z778" s="9">
        <v>46051.732835648145</v>
      </c>
      <c r="AA778" s="1" t="s">
        <v>40</v>
      </c>
      <c r="AB778" s="1" t="s">
        <v>71</v>
      </c>
      <c r="AC778" s="1" t="s">
        <v>72</v>
      </c>
      <c r="AD778" s="1" t="s">
        <v>43</v>
      </c>
      <c r="AE778" s="1" t="s">
        <v>44</v>
      </c>
      <c r="AF778" s="1" t="s">
        <v>1839</v>
      </c>
      <c r="AG778" s="1">
        <v>15</v>
      </c>
      <c r="AH778" s="1">
        <v>15</v>
      </c>
      <c r="AI778" s="1" t="s">
        <v>65</v>
      </c>
      <c r="AJ778" s="9">
        <v>46224.797569444447</v>
      </c>
      <c r="AN778" s="1">
        <f>_xlfn.XLOOKUP(B778,'Exportar Planilha'!B:B,'Exportar Planilha'!E:E)</f>
        <v>0</v>
      </c>
    </row>
    <row r="779" spans="1:40" hidden="1">
      <c r="A779" s="1" t="s">
        <v>952</v>
      </c>
      <c r="B779" s="1" t="s">
        <v>953</v>
      </c>
      <c r="C779" s="1">
        <v>662600388</v>
      </c>
      <c r="D779" s="1">
        <v>8812</v>
      </c>
      <c r="E779" s="1" t="s">
        <v>17070</v>
      </c>
      <c r="F779" s="1" t="s">
        <v>32</v>
      </c>
      <c r="G779" s="1" t="s">
        <v>34</v>
      </c>
      <c r="H779" s="1" t="s">
        <v>32</v>
      </c>
      <c r="I779" s="1" t="s">
        <v>33</v>
      </c>
      <c r="J779" s="1" t="s">
        <v>35</v>
      </c>
      <c r="K779" s="1">
        <v>1357603</v>
      </c>
      <c r="L779" s="1">
        <v>2026</v>
      </c>
      <c r="M779" s="1" t="s">
        <v>17071</v>
      </c>
      <c r="N779" s="1" t="s">
        <v>12149</v>
      </c>
      <c r="O779" s="1" t="s">
        <v>955</v>
      </c>
      <c r="P779" s="1">
        <v>5702065039</v>
      </c>
      <c r="Q779" s="8" t="s">
        <v>955</v>
      </c>
      <c r="R779" s="8"/>
      <c r="S779" s="1">
        <v>839466</v>
      </c>
      <c r="T779" s="1">
        <v>9347336</v>
      </c>
      <c r="U779" s="1" t="s">
        <v>17829</v>
      </c>
      <c r="V779" s="1" t="s">
        <v>38</v>
      </c>
      <c r="W779" s="1" t="s">
        <v>39</v>
      </c>
      <c r="X779" s="9">
        <v>46192.732395833336</v>
      </c>
      <c r="Y779" s="9">
        <v>46193.821412037039</v>
      </c>
      <c r="Z779" s="9">
        <v>46195.732395833336</v>
      </c>
      <c r="AA779" s="1" t="s">
        <v>40</v>
      </c>
      <c r="AB779" s="1" t="s">
        <v>950</v>
      </c>
      <c r="AC779" s="1" t="s">
        <v>248</v>
      </c>
      <c r="AD779" s="1" t="s">
        <v>43</v>
      </c>
      <c r="AE779" s="1" t="s">
        <v>44</v>
      </c>
      <c r="AF779" s="1" t="s">
        <v>957</v>
      </c>
      <c r="AG779" s="1">
        <v>15</v>
      </c>
      <c r="AH779" s="1">
        <v>5</v>
      </c>
      <c r="AI779" s="1" t="s">
        <v>400</v>
      </c>
      <c r="AJ779" s="9">
        <v>46224.797569444447</v>
      </c>
      <c r="AN779" s="1">
        <f>_xlfn.XLOOKUP(B779,'Exportar Planilha'!B:B,'Exportar Planilha'!E:E)</f>
        <v>0</v>
      </c>
    </row>
    <row r="780" spans="1:40" hidden="1">
      <c r="A780" s="1" t="s">
        <v>127</v>
      </c>
      <c r="B780" s="1" t="s">
        <v>128</v>
      </c>
      <c r="C780" s="1">
        <v>612600369</v>
      </c>
      <c r="D780" s="1">
        <v>8812</v>
      </c>
      <c r="E780" s="1" t="s">
        <v>17070</v>
      </c>
      <c r="F780" s="1" t="s">
        <v>32</v>
      </c>
      <c r="G780" s="1" t="s">
        <v>33</v>
      </c>
      <c r="H780" s="1" t="s">
        <v>32</v>
      </c>
      <c r="I780" s="1" t="s">
        <v>33</v>
      </c>
      <c r="J780" s="1" t="s">
        <v>35</v>
      </c>
      <c r="K780" s="1">
        <v>1328810</v>
      </c>
      <c r="L780" s="1">
        <v>2026</v>
      </c>
      <c r="M780" s="1" t="s">
        <v>17071</v>
      </c>
      <c r="N780" s="1" t="s">
        <v>11553</v>
      </c>
      <c r="O780" s="1" t="s">
        <v>130</v>
      </c>
      <c r="P780" s="1">
        <v>5702072004</v>
      </c>
      <c r="Q780" s="8" t="s">
        <v>130</v>
      </c>
      <c r="R780" s="8"/>
      <c r="S780" s="1">
        <v>799836</v>
      </c>
      <c r="T780" s="1">
        <v>9192731</v>
      </c>
      <c r="U780" s="1" t="s">
        <v>17830</v>
      </c>
      <c r="V780" s="1" t="s">
        <v>38</v>
      </c>
      <c r="W780" s="1" t="s">
        <v>39</v>
      </c>
      <c r="X780" s="9">
        <v>46115.85328703704</v>
      </c>
      <c r="Y780" s="9">
        <v>46116.451388888891</v>
      </c>
      <c r="Z780" s="9">
        <v>46118.85328703704</v>
      </c>
      <c r="AA780" s="1" t="s">
        <v>40</v>
      </c>
      <c r="AB780" s="1" t="s">
        <v>132</v>
      </c>
      <c r="AC780" s="1" t="s">
        <v>133</v>
      </c>
      <c r="AD780" s="1" t="s">
        <v>43</v>
      </c>
      <c r="AE780" s="1" t="s">
        <v>44</v>
      </c>
      <c r="AF780" s="1" t="s">
        <v>134</v>
      </c>
      <c r="AG780" s="1">
        <v>15</v>
      </c>
      <c r="AH780" s="1">
        <v>15</v>
      </c>
      <c r="AI780" s="1" t="s">
        <v>135</v>
      </c>
      <c r="AJ780" s="9">
        <v>46224.797569444447</v>
      </c>
      <c r="AN780" s="1">
        <f>_xlfn.XLOOKUP(B780,'Exportar Planilha'!B:B,'Exportar Planilha'!E:E)</f>
        <v>0</v>
      </c>
    </row>
    <row r="781" spans="1:40" hidden="1">
      <c r="A781" s="1" t="s">
        <v>4260</v>
      </c>
      <c r="B781" s="1" t="s">
        <v>4261</v>
      </c>
      <c r="C781" s="1">
        <v>612600294</v>
      </c>
      <c r="D781" s="1">
        <v>8812</v>
      </c>
      <c r="E781" s="1" t="s">
        <v>17070</v>
      </c>
      <c r="F781" s="1" t="s">
        <v>109</v>
      </c>
      <c r="G781" s="1" t="s">
        <v>34</v>
      </c>
      <c r="H781" s="1" t="s">
        <v>32</v>
      </c>
      <c r="I781" s="1" t="s">
        <v>33</v>
      </c>
      <c r="J781" s="1" t="s">
        <v>178</v>
      </c>
      <c r="K781" s="1">
        <v>1320227</v>
      </c>
      <c r="L781" s="1">
        <v>2026</v>
      </c>
      <c r="M781" s="1" t="s">
        <v>17071</v>
      </c>
      <c r="N781" s="1" t="s">
        <v>11553</v>
      </c>
      <c r="O781" s="1" t="s">
        <v>374</v>
      </c>
      <c r="P781" s="1">
        <v>5702075022</v>
      </c>
      <c r="Q781" s="8" t="s">
        <v>374</v>
      </c>
      <c r="R781" s="8"/>
      <c r="S781" s="1">
        <v>831198</v>
      </c>
      <c r="T781" s="1">
        <v>9210808</v>
      </c>
      <c r="U781" s="1" t="s">
        <v>17831</v>
      </c>
      <c r="V781" s="1" t="s">
        <v>38</v>
      </c>
      <c r="W781" s="1" t="s">
        <v>39</v>
      </c>
      <c r="X781" s="9">
        <v>46096.56790509259</v>
      </c>
      <c r="Y781" s="9">
        <v>46098.283553240741</v>
      </c>
      <c r="Z781" s="9">
        <v>46099.56790509259</v>
      </c>
      <c r="AA781" s="1" t="s">
        <v>40</v>
      </c>
      <c r="AB781" s="1" t="s">
        <v>361</v>
      </c>
      <c r="AC781" s="1" t="s">
        <v>42</v>
      </c>
      <c r="AD781" s="1" t="s">
        <v>43</v>
      </c>
      <c r="AE781" s="1" t="s">
        <v>44</v>
      </c>
      <c r="AF781" s="1" t="s">
        <v>4264</v>
      </c>
      <c r="AI781" s="1" t="s">
        <v>400</v>
      </c>
      <c r="AJ781" s="9">
        <v>46224.797569444447</v>
      </c>
      <c r="AN781" s="1">
        <f>_xlfn.XLOOKUP(B781,'Exportar Planilha'!B:B,'Exportar Planilha'!E:E)</f>
        <v>0</v>
      </c>
    </row>
    <row r="782" spans="1:40">
      <c r="A782" s="1" t="s">
        <v>5605</v>
      </c>
      <c r="B782" s="1" t="s">
        <v>5606</v>
      </c>
      <c r="C782" s="1">
        <v>712600152</v>
      </c>
      <c r="D782" s="1">
        <v>8385</v>
      </c>
      <c r="E782" s="1" t="s">
        <v>17070</v>
      </c>
      <c r="F782" s="1" t="s">
        <v>109</v>
      </c>
      <c r="G782" s="1" t="s">
        <v>285</v>
      </c>
      <c r="H782" s="1" t="s">
        <v>109</v>
      </c>
      <c r="I782" s="1" t="s">
        <v>285</v>
      </c>
      <c r="J782" s="1" t="s">
        <v>35</v>
      </c>
      <c r="K782" s="1">
        <v>1312868</v>
      </c>
      <c r="L782" s="1">
        <v>2026</v>
      </c>
      <c r="M782" s="1" t="s">
        <v>17071</v>
      </c>
      <c r="N782" s="1" t="s">
        <v>12298</v>
      </c>
      <c r="O782" s="1" t="s">
        <v>380</v>
      </c>
      <c r="P782" s="1">
        <v>5709375009</v>
      </c>
      <c r="Q782" s="8" t="e">
        <v>#N/A</v>
      </c>
      <c r="R782" s="8"/>
      <c r="S782" s="1">
        <v>780987</v>
      </c>
      <c r="T782" s="1">
        <v>9030389</v>
      </c>
      <c r="U782" s="1" t="s">
        <v>17832</v>
      </c>
      <c r="V782" s="1" t="s">
        <v>38</v>
      </c>
      <c r="W782" s="1" t="s">
        <v>39</v>
      </c>
      <c r="X782" s="9">
        <v>46068.786689814813</v>
      </c>
      <c r="Y782" s="9">
        <v>46071.68041666667</v>
      </c>
      <c r="Z782" s="9">
        <v>46071.786689814813</v>
      </c>
      <c r="AA782" s="1" t="s">
        <v>40</v>
      </c>
      <c r="AB782" s="1" t="s">
        <v>382</v>
      </c>
      <c r="AC782" s="1" t="s">
        <v>63</v>
      </c>
      <c r="AD782" s="1" t="s">
        <v>43</v>
      </c>
      <c r="AE782" s="1" t="s">
        <v>44</v>
      </c>
      <c r="AF782" s="1" t="s">
        <v>5609</v>
      </c>
      <c r="AI782" s="1" t="s">
        <v>65</v>
      </c>
      <c r="AJ782" s="9">
        <v>46224.797569444447</v>
      </c>
      <c r="AK782" s="1" t="str">
        <f>VLOOKUP(C782,[1]Planilha1!$C:$AK,35,0)</f>
        <v>ÑOK</v>
      </c>
      <c r="AL782" s="1" t="str">
        <f>VLOOKUP(C782,[1]Planilha1!$C:$AM,36,0)</f>
        <v>AVARIADO</v>
      </c>
      <c r="AM782" s="1" t="str">
        <f>VLOOKUP(C782,[1]Planilha1!$C:$AM,37,0)</f>
        <v>NÃO</v>
      </c>
      <c r="AN782" s="1" t="e">
        <f>_xlfn.XLOOKUP(B782,'Exportar Planilha'!B:B,'Exportar Planilha'!E:E)</f>
        <v>#VALUE!</v>
      </c>
    </row>
    <row r="783" spans="1:40" hidden="1">
      <c r="A783" s="1" t="s">
        <v>6442</v>
      </c>
      <c r="B783" s="1" t="s">
        <v>6443</v>
      </c>
      <c r="C783" s="1">
        <v>312600195</v>
      </c>
      <c r="D783" s="1">
        <v>8812</v>
      </c>
      <c r="E783" s="1" t="s">
        <v>17070</v>
      </c>
      <c r="F783" s="1" t="s">
        <v>32</v>
      </c>
      <c r="G783" s="1" t="s">
        <v>33</v>
      </c>
      <c r="J783" s="1" t="s">
        <v>35</v>
      </c>
      <c r="K783" s="1">
        <v>1318242</v>
      </c>
      <c r="L783" s="1">
        <v>2026</v>
      </c>
      <c r="M783" s="1" t="s">
        <v>17071</v>
      </c>
      <c r="N783" s="1" t="s">
        <v>10852</v>
      </c>
      <c r="O783" s="1" t="s">
        <v>2199</v>
      </c>
      <c r="P783" s="1">
        <v>5702127001</v>
      </c>
      <c r="Q783" s="8" t="s">
        <v>2199</v>
      </c>
      <c r="R783" s="8"/>
      <c r="S783" s="1">
        <v>755941</v>
      </c>
      <c r="T783" s="1">
        <v>8824372</v>
      </c>
      <c r="U783" s="1" t="s">
        <v>17833</v>
      </c>
      <c r="V783" s="1" t="s">
        <v>38</v>
      </c>
      <c r="W783" s="1" t="s">
        <v>39</v>
      </c>
      <c r="X783" s="9">
        <v>46086.72934027778</v>
      </c>
      <c r="Y783" s="9">
        <v>46087.677083333336</v>
      </c>
      <c r="Z783" s="9">
        <v>46089.72934027778</v>
      </c>
      <c r="AA783" s="1" t="s">
        <v>40</v>
      </c>
      <c r="AB783" s="1" t="s">
        <v>503</v>
      </c>
      <c r="AC783" s="1" t="s">
        <v>167</v>
      </c>
      <c r="AD783" s="1" t="s">
        <v>43</v>
      </c>
      <c r="AE783" s="1" t="s">
        <v>44</v>
      </c>
      <c r="AF783" s="1" t="s">
        <v>6445</v>
      </c>
      <c r="AG783" s="1">
        <v>15</v>
      </c>
      <c r="AH783" s="1">
        <v>10</v>
      </c>
      <c r="AI783" s="1" t="s">
        <v>1039</v>
      </c>
      <c r="AJ783" s="9">
        <v>46224.797569444447</v>
      </c>
      <c r="AN783" s="1">
        <f>_xlfn.XLOOKUP(B783,'Exportar Planilha'!B:B,'Exportar Planilha'!E:E)</f>
        <v>0</v>
      </c>
    </row>
    <row r="784" spans="1:40" hidden="1">
      <c r="A784" s="1" t="s">
        <v>4177</v>
      </c>
      <c r="B784" s="1" t="s">
        <v>4178</v>
      </c>
      <c r="C784" s="1">
        <v>612600395</v>
      </c>
      <c r="D784" s="1">
        <v>8812</v>
      </c>
      <c r="E784" s="1" t="s">
        <v>17070</v>
      </c>
      <c r="F784" s="1" t="s">
        <v>32</v>
      </c>
      <c r="G784" s="1" t="s">
        <v>33</v>
      </c>
      <c r="H784" s="1" t="s">
        <v>32</v>
      </c>
      <c r="I784" s="1" t="s">
        <v>33</v>
      </c>
      <c r="J784" s="1" t="s">
        <v>35</v>
      </c>
      <c r="K784" s="1">
        <v>1331051</v>
      </c>
      <c r="L784" s="1">
        <v>2026</v>
      </c>
      <c r="M784" s="1" t="s">
        <v>17073</v>
      </c>
      <c r="N784" s="1" t="s">
        <v>11553</v>
      </c>
      <c r="O784" s="1" t="s">
        <v>101</v>
      </c>
      <c r="P784" s="1">
        <v>5702156004</v>
      </c>
      <c r="Q784" s="8" t="s">
        <v>101</v>
      </c>
      <c r="R784" s="8"/>
      <c r="S784" s="1">
        <v>716244</v>
      </c>
      <c r="T784" s="1">
        <v>9188987</v>
      </c>
      <c r="U784" s="1" t="s">
        <v>17834</v>
      </c>
      <c r="V784" s="1" t="s">
        <v>38</v>
      </c>
      <c r="W784" s="1" t="s">
        <v>39</v>
      </c>
      <c r="X784" s="9">
        <v>46120.698391203703</v>
      </c>
      <c r="Y784" s="9">
        <v>46121.694444444445</v>
      </c>
      <c r="Z784" s="9">
        <v>46123.698391203703</v>
      </c>
      <c r="AA784" s="1" t="s">
        <v>40</v>
      </c>
      <c r="AB784" s="1" t="s">
        <v>132</v>
      </c>
      <c r="AC784" s="1" t="s">
        <v>86</v>
      </c>
      <c r="AD784" s="1" t="s">
        <v>43</v>
      </c>
      <c r="AE784" s="1" t="s">
        <v>44</v>
      </c>
      <c r="AF784" s="1" t="s">
        <v>4181</v>
      </c>
      <c r="AG784" s="1">
        <v>30</v>
      </c>
      <c r="AH784" s="1">
        <v>30</v>
      </c>
      <c r="AI784" s="1" t="s">
        <v>561</v>
      </c>
      <c r="AJ784" s="9">
        <v>46224.797569444447</v>
      </c>
      <c r="AN784" s="1">
        <f>_xlfn.XLOOKUP(B784,'Exportar Planilha'!B:B,'Exportar Planilha'!E:E)</f>
        <v>0</v>
      </c>
    </row>
    <row r="785" spans="1:40" hidden="1">
      <c r="A785" s="1" t="s">
        <v>7691</v>
      </c>
      <c r="B785" s="1" t="s">
        <v>7692</v>
      </c>
      <c r="C785" s="1">
        <v>412600324</v>
      </c>
      <c r="D785" s="1">
        <v>8812</v>
      </c>
      <c r="E785" s="1" t="s">
        <v>17070</v>
      </c>
      <c r="F785" s="1" t="s">
        <v>32</v>
      </c>
      <c r="G785" s="1" t="s">
        <v>33</v>
      </c>
      <c r="H785" s="1" t="s">
        <v>32</v>
      </c>
      <c r="I785" s="1" t="s">
        <v>33</v>
      </c>
      <c r="J785" s="1" t="s">
        <v>35</v>
      </c>
      <c r="K785" s="1">
        <v>1323405</v>
      </c>
      <c r="L785" s="1">
        <v>2026</v>
      </c>
      <c r="M785" s="1" t="s">
        <v>17071</v>
      </c>
      <c r="N785" s="1" t="s">
        <v>13191</v>
      </c>
      <c r="O785" s="1" t="s">
        <v>50</v>
      </c>
      <c r="P785" s="1">
        <v>5702189094</v>
      </c>
      <c r="Q785" s="8" t="s">
        <v>50</v>
      </c>
      <c r="R785" s="8"/>
      <c r="S785" s="1">
        <v>771501</v>
      </c>
      <c r="T785" s="1">
        <v>8680573</v>
      </c>
      <c r="U785" s="1" t="s">
        <v>17835</v>
      </c>
      <c r="V785" s="1" t="s">
        <v>38</v>
      </c>
      <c r="W785" s="1" t="s">
        <v>39</v>
      </c>
      <c r="X785" s="9">
        <v>46104.548194444447</v>
      </c>
      <c r="Y785" s="9">
        <v>46106.871122685188</v>
      </c>
      <c r="Z785" s="9">
        <v>46107.548194444447</v>
      </c>
      <c r="AA785" s="1" t="s">
        <v>40</v>
      </c>
      <c r="AB785" s="1" t="s">
        <v>71</v>
      </c>
      <c r="AC785" s="1" t="s">
        <v>157</v>
      </c>
      <c r="AD785" s="1" t="s">
        <v>43</v>
      </c>
      <c r="AE785" s="1" t="s">
        <v>44</v>
      </c>
      <c r="AF785" s="1" t="s">
        <v>7117</v>
      </c>
      <c r="AG785" s="1">
        <v>15</v>
      </c>
      <c r="AH785" s="1">
        <v>15</v>
      </c>
      <c r="AI785" s="1" t="s">
        <v>159</v>
      </c>
      <c r="AJ785" s="9">
        <v>46224.797569444447</v>
      </c>
      <c r="AN785" s="1">
        <f>_xlfn.XLOOKUP(B785,'Exportar Planilha'!B:B,'Exportar Planilha'!E:E)</f>
        <v>0</v>
      </c>
    </row>
    <row r="786" spans="1:40" hidden="1">
      <c r="A786" s="1" t="s">
        <v>910</v>
      </c>
      <c r="B786" s="1" t="s">
        <v>911</v>
      </c>
      <c r="C786" s="1">
        <v>312600211</v>
      </c>
      <c r="D786" s="1">
        <v>8812</v>
      </c>
      <c r="E786" s="1" t="s">
        <v>17070</v>
      </c>
      <c r="F786" s="1" t="s">
        <v>32</v>
      </c>
      <c r="G786" s="1" t="s">
        <v>33</v>
      </c>
      <c r="J786" s="1" t="s">
        <v>35</v>
      </c>
      <c r="K786" s="1">
        <v>1321554</v>
      </c>
      <c r="L786" s="1">
        <v>2026</v>
      </c>
      <c r="M786" s="1" t="s">
        <v>17071</v>
      </c>
      <c r="N786" s="1" t="s">
        <v>10852</v>
      </c>
      <c r="O786" s="1" t="s">
        <v>848</v>
      </c>
      <c r="P786" s="1">
        <v>5702199001</v>
      </c>
      <c r="Q786" s="8" t="s">
        <v>848</v>
      </c>
      <c r="R786" s="8"/>
      <c r="S786" s="1">
        <v>763503</v>
      </c>
      <c r="T786" s="1">
        <v>8848086</v>
      </c>
      <c r="U786" s="1" t="s">
        <v>17836</v>
      </c>
      <c r="V786" s="1" t="s">
        <v>38</v>
      </c>
      <c r="W786" s="1" t="s">
        <v>39</v>
      </c>
      <c r="X786" s="9">
        <v>46096.832256944443</v>
      </c>
      <c r="Y786" s="9">
        <v>46098.607638888891</v>
      </c>
      <c r="Z786" s="9">
        <v>46099.832256944443</v>
      </c>
      <c r="AA786" s="1" t="s">
        <v>40</v>
      </c>
      <c r="AB786" s="1" t="s">
        <v>503</v>
      </c>
      <c r="AC786" s="1" t="s">
        <v>167</v>
      </c>
      <c r="AD786" s="1" t="s">
        <v>43</v>
      </c>
      <c r="AE786" s="1" t="s">
        <v>44</v>
      </c>
      <c r="AF786" s="1" t="s">
        <v>913</v>
      </c>
      <c r="AG786" s="1">
        <v>15</v>
      </c>
      <c r="AH786" s="1">
        <v>15</v>
      </c>
      <c r="AI786" s="1" t="s">
        <v>55</v>
      </c>
      <c r="AJ786" s="9">
        <v>46224.797569444447</v>
      </c>
      <c r="AN786" s="1">
        <f>_xlfn.XLOOKUP(B786,'Exportar Planilha'!B:B,'Exportar Planilha'!E:E)</f>
        <v>0</v>
      </c>
    </row>
    <row r="787" spans="1:40" hidden="1">
      <c r="A787" s="1" t="s">
        <v>2564</v>
      </c>
      <c r="B787" s="1" t="s">
        <v>2565</v>
      </c>
      <c r="C787" s="1">
        <v>612600355</v>
      </c>
      <c r="D787" s="1">
        <v>8812</v>
      </c>
      <c r="E787" s="1" t="s">
        <v>17070</v>
      </c>
      <c r="F787" s="1" t="s">
        <v>32</v>
      </c>
      <c r="G787" s="1" t="s">
        <v>34</v>
      </c>
      <c r="H787" s="1" t="s">
        <v>32</v>
      </c>
      <c r="I787" s="1" t="s">
        <v>34</v>
      </c>
      <c r="J787" s="1" t="s">
        <v>35</v>
      </c>
      <c r="K787" s="1">
        <v>1324707</v>
      </c>
      <c r="L787" s="1">
        <v>2026</v>
      </c>
      <c r="M787" s="1" t="s">
        <v>17071</v>
      </c>
      <c r="N787" s="1" t="s">
        <v>11553</v>
      </c>
      <c r="O787" s="1" t="s">
        <v>101</v>
      </c>
      <c r="P787" s="1">
        <v>5702259004</v>
      </c>
      <c r="Q787" s="8" t="s">
        <v>101</v>
      </c>
      <c r="R787" s="8"/>
      <c r="S787" s="1">
        <v>716642</v>
      </c>
      <c r="T787" s="1">
        <v>9177007</v>
      </c>
      <c r="U787" s="1" t="s">
        <v>17837</v>
      </c>
      <c r="V787" s="1" t="s">
        <v>38</v>
      </c>
      <c r="W787" s="1" t="s">
        <v>39</v>
      </c>
      <c r="X787" s="9">
        <v>46106.818842592591</v>
      </c>
      <c r="Y787" s="9">
        <v>46107.728101851855</v>
      </c>
      <c r="Z787" s="9">
        <v>46109.818842592591</v>
      </c>
      <c r="AA787" s="1" t="s">
        <v>40</v>
      </c>
      <c r="AB787" s="1" t="s">
        <v>132</v>
      </c>
      <c r="AC787" s="1" t="s">
        <v>63</v>
      </c>
      <c r="AD787" s="1" t="s">
        <v>43</v>
      </c>
      <c r="AE787" s="1" t="s">
        <v>44</v>
      </c>
      <c r="AF787" s="1" t="s">
        <v>2568</v>
      </c>
      <c r="AI787" s="1" t="s">
        <v>65</v>
      </c>
      <c r="AJ787" s="9">
        <v>46224.797569444447</v>
      </c>
      <c r="AN787" s="1">
        <f>_xlfn.XLOOKUP(B787,'Exportar Planilha'!B:B,'Exportar Planilha'!E:E)</f>
        <v>0</v>
      </c>
    </row>
    <row r="788" spans="1:40" hidden="1">
      <c r="A788" s="1" t="s">
        <v>4607</v>
      </c>
      <c r="B788" s="1" t="s">
        <v>4608</v>
      </c>
      <c r="C788" s="1">
        <v>312600251</v>
      </c>
      <c r="D788" s="1">
        <v>8812</v>
      </c>
      <c r="E788" s="1" t="s">
        <v>17070</v>
      </c>
      <c r="F788" s="1" t="s">
        <v>32</v>
      </c>
      <c r="G788" s="1" t="s">
        <v>33</v>
      </c>
      <c r="J788" s="1" t="s">
        <v>35</v>
      </c>
      <c r="K788" s="1">
        <v>1331482</v>
      </c>
      <c r="L788" s="1">
        <v>2026</v>
      </c>
      <c r="M788" s="1" t="s">
        <v>17071</v>
      </c>
      <c r="N788" s="1" t="s">
        <v>10852</v>
      </c>
      <c r="O788" s="1" t="s">
        <v>2199</v>
      </c>
      <c r="P788" s="1">
        <v>5702271001</v>
      </c>
      <c r="Q788" s="8" t="s">
        <v>2199</v>
      </c>
      <c r="R788" s="8"/>
      <c r="S788" s="1">
        <v>766597</v>
      </c>
      <c r="T788" s="1">
        <v>8823439</v>
      </c>
      <c r="U788" s="1" t="s">
        <v>17838</v>
      </c>
      <c r="V788" s="1" t="s">
        <v>38</v>
      </c>
      <c r="W788" s="1" t="s">
        <v>39</v>
      </c>
      <c r="X788" s="9">
        <v>46121.046516203707</v>
      </c>
      <c r="Y788" s="9">
        <v>46121.440972222219</v>
      </c>
      <c r="Z788" s="9">
        <v>46124.046516203707</v>
      </c>
      <c r="AA788" s="1" t="s">
        <v>40</v>
      </c>
      <c r="AB788" s="1" t="s">
        <v>503</v>
      </c>
      <c r="AC788" s="1" t="s">
        <v>830</v>
      </c>
      <c r="AD788" s="1" t="s">
        <v>43</v>
      </c>
      <c r="AE788" s="1" t="s">
        <v>44</v>
      </c>
      <c r="AF788" s="1" t="s">
        <v>4610</v>
      </c>
      <c r="AG788" s="1">
        <v>15</v>
      </c>
      <c r="AH788" s="1">
        <v>15</v>
      </c>
      <c r="AI788" s="1" t="s">
        <v>4611</v>
      </c>
      <c r="AJ788" s="9">
        <v>46224.797569444447</v>
      </c>
      <c r="AN788" s="1">
        <f>_xlfn.XLOOKUP(B788,'Exportar Planilha'!B:B,'Exportar Planilha'!E:E)</f>
        <v>0</v>
      </c>
    </row>
    <row r="789" spans="1:40">
      <c r="A789" s="1" t="s">
        <v>7480</v>
      </c>
      <c r="B789" s="1" t="s">
        <v>7481</v>
      </c>
      <c r="C789" s="1">
        <v>312600174</v>
      </c>
      <c r="D789" s="1">
        <v>8385</v>
      </c>
      <c r="E789" s="1" t="s">
        <v>17070</v>
      </c>
      <c r="F789" s="1" t="s">
        <v>32</v>
      </c>
      <c r="G789" s="1" t="s">
        <v>459</v>
      </c>
      <c r="H789" s="1" t="s">
        <v>32</v>
      </c>
      <c r="I789" s="1" t="s">
        <v>459</v>
      </c>
      <c r="J789" s="1" t="s">
        <v>35</v>
      </c>
      <c r="K789" s="1">
        <v>1313373</v>
      </c>
      <c r="L789" s="1">
        <v>2026</v>
      </c>
      <c r="M789" s="1" t="s">
        <v>17071</v>
      </c>
      <c r="N789" s="1" t="s">
        <v>10852</v>
      </c>
      <c r="O789" s="1" t="s">
        <v>211</v>
      </c>
      <c r="P789" s="1">
        <v>5709780026</v>
      </c>
      <c r="Q789" s="8" t="e">
        <v>#N/A</v>
      </c>
      <c r="R789" s="8"/>
      <c r="S789" s="1">
        <v>875407</v>
      </c>
      <c r="T789" s="1">
        <v>8794434</v>
      </c>
      <c r="U789" s="1" t="s">
        <v>17839</v>
      </c>
      <c r="V789" s="1" t="s">
        <v>38</v>
      </c>
      <c r="W789" s="1" t="s">
        <v>39</v>
      </c>
      <c r="X789" s="9">
        <v>46065.526250000003</v>
      </c>
      <c r="Y789" s="9">
        <v>46066.645833333336</v>
      </c>
      <c r="Z789" s="9">
        <v>46068.526250000003</v>
      </c>
      <c r="AA789" s="1" t="s">
        <v>40</v>
      </c>
      <c r="AB789" s="1" t="s">
        <v>213</v>
      </c>
      <c r="AC789" s="1" t="s">
        <v>449</v>
      </c>
      <c r="AD789" s="1" t="s">
        <v>43</v>
      </c>
      <c r="AE789" s="1" t="s">
        <v>44</v>
      </c>
      <c r="AF789" s="1" t="s">
        <v>7484</v>
      </c>
      <c r="AG789" s="1">
        <v>45</v>
      </c>
      <c r="AH789" s="1">
        <v>45</v>
      </c>
      <c r="AI789" s="1" t="s">
        <v>1970</v>
      </c>
      <c r="AJ789" s="9">
        <v>46224.797569444447</v>
      </c>
      <c r="AK789" s="1" t="str">
        <f>VLOOKUP(C789,[1]Planilha1!$C:$AK,35,0)</f>
        <v>ÑOK</v>
      </c>
      <c r="AL789" s="1" t="str">
        <f>VLOOKUP(C789,[1]Planilha1!$C:$AM,36,0)</f>
        <v>QUEIMADO</v>
      </c>
      <c r="AM789" s="1" t="str">
        <f>VLOOKUP(C789,[1]Planilha1!$C:$AM,37,0)</f>
        <v>NÃO</v>
      </c>
      <c r="AN789" s="1" t="e">
        <f>_xlfn.XLOOKUP(B789,'Exportar Planilha'!B:B,'Exportar Planilha'!E:E)</f>
        <v>#VALUE!</v>
      </c>
    </row>
    <row r="790" spans="1:40" hidden="1">
      <c r="A790" s="1" t="s">
        <v>2885</v>
      </c>
      <c r="B790" s="1" t="s">
        <v>2886</v>
      </c>
      <c r="C790" s="1">
        <v>612600656</v>
      </c>
      <c r="D790" s="1">
        <v>8812</v>
      </c>
      <c r="E790" s="1" t="s">
        <v>17070</v>
      </c>
      <c r="F790" s="1" t="s">
        <v>32</v>
      </c>
      <c r="G790" s="1" t="s">
        <v>34</v>
      </c>
      <c r="H790" s="1" t="s">
        <v>32</v>
      </c>
      <c r="I790" s="1" t="s">
        <v>172</v>
      </c>
      <c r="J790" s="1" t="s">
        <v>35</v>
      </c>
      <c r="K790" s="1">
        <v>1360954</v>
      </c>
      <c r="L790" s="1">
        <v>2026</v>
      </c>
      <c r="M790" s="1" t="s">
        <v>17071</v>
      </c>
      <c r="N790" s="1" t="s">
        <v>11553</v>
      </c>
      <c r="O790" s="1" t="s">
        <v>83</v>
      </c>
      <c r="P790" s="1">
        <v>5702437004</v>
      </c>
      <c r="Q790" s="8" t="s">
        <v>83</v>
      </c>
      <c r="R790" s="8"/>
      <c r="S790" s="1">
        <v>799694</v>
      </c>
      <c r="T790" s="1">
        <v>9212935</v>
      </c>
      <c r="U790" s="1" t="s">
        <v>17840</v>
      </c>
      <c r="V790" s="1" t="s">
        <v>38</v>
      </c>
      <c r="W790" s="1" t="s">
        <v>39</v>
      </c>
      <c r="X790" s="9">
        <v>46199.660763888889</v>
      </c>
      <c r="Y790" s="9">
        <v>46200.527777777781</v>
      </c>
      <c r="Z790" s="9">
        <v>46202.660763888889</v>
      </c>
      <c r="AA790" s="1" t="s">
        <v>165</v>
      </c>
      <c r="AB790" s="1" t="s">
        <v>132</v>
      </c>
      <c r="AC790" s="1" t="s">
        <v>149</v>
      </c>
      <c r="AD790" s="1" t="s">
        <v>43</v>
      </c>
      <c r="AE790" s="1" t="s">
        <v>44</v>
      </c>
      <c r="AF790" s="1" t="s">
        <v>2889</v>
      </c>
      <c r="AG790" s="1">
        <v>15</v>
      </c>
      <c r="AH790" s="1">
        <v>15</v>
      </c>
      <c r="AI790" s="1" t="s">
        <v>65</v>
      </c>
      <c r="AJ790" s="9">
        <v>46224.797569444447</v>
      </c>
      <c r="AN790" s="1">
        <f>_xlfn.XLOOKUP(B790,'Exportar Planilha'!B:B,'Exportar Planilha'!E:E)</f>
        <v>0</v>
      </c>
    </row>
    <row r="791" spans="1:40" hidden="1">
      <c r="A791" s="1" t="s">
        <v>1448</v>
      </c>
      <c r="B791" s="1" t="s">
        <v>1449</v>
      </c>
      <c r="C791" s="1">
        <v>312600235</v>
      </c>
      <c r="D791" s="1">
        <v>8812</v>
      </c>
      <c r="E791" s="1" t="s">
        <v>17070</v>
      </c>
      <c r="F791" s="1" t="s">
        <v>32</v>
      </c>
      <c r="G791" s="1" t="s">
        <v>33</v>
      </c>
      <c r="J791" s="1" t="s">
        <v>35</v>
      </c>
      <c r="K791" s="1">
        <v>1329380</v>
      </c>
      <c r="L791" s="1">
        <v>2026</v>
      </c>
      <c r="M791" s="1" t="s">
        <v>17071</v>
      </c>
      <c r="N791" s="1" t="s">
        <v>10852</v>
      </c>
      <c r="O791" s="1" t="s">
        <v>69</v>
      </c>
      <c r="P791" s="1">
        <v>5702680001</v>
      </c>
      <c r="Q791" s="8" t="s">
        <v>69</v>
      </c>
      <c r="R791" s="8"/>
      <c r="S791" s="1">
        <v>798253</v>
      </c>
      <c r="T791" s="1">
        <v>8782771</v>
      </c>
      <c r="U791" s="1" t="s">
        <v>17841</v>
      </c>
      <c r="V791" s="1" t="s">
        <v>38</v>
      </c>
      <c r="W791" s="1" t="s">
        <v>39</v>
      </c>
      <c r="X791" s="9">
        <v>46117.675057870372</v>
      </c>
      <c r="Y791" s="9">
        <v>46118.518750000003</v>
      </c>
      <c r="Z791" s="9">
        <v>46120.675057870372</v>
      </c>
      <c r="AA791" s="1" t="s">
        <v>40</v>
      </c>
      <c r="AB791" s="1" t="s">
        <v>503</v>
      </c>
      <c r="AC791" s="1" t="s">
        <v>681</v>
      </c>
      <c r="AD791" s="1" t="s">
        <v>43</v>
      </c>
      <c r="AE791" s="1" t="s">
        <v>44</v>
      </c>
      <c r="AF791" s="1" t="s">
        <v>1452</v>
      </c>
      <c r="AG791" s="1">
        <v>25</v>
      </c>
      <c r="AH791" s="1">
        <v>25</v>
      </c>
      <c r="AI791" s="1" t="s">
        <v>268</v>
      </c>
      <c r="AJ791" s="9">
        <v>46224.797569444447</v>
      </c>
      <c r="AN791" s="1">
        <f>_xlfn.XLOOKUP(B791,'Exportar Planilha'!B:B,'Exportar Planilha'!E:E)</f>
        <v>0</v>
      </c>
    </row>
    <row r="792" spans="1:40" hidden="1">
      <c r="A792" s="1" t="s">
        <v>1443</v>
      </c>
      <c r="B792" s="1" t="s">
        <v>1444</v>
      </c>
      <c r="C792" s="1">
        <v>612600169</v>
      </c>
      <c r="D792" s="1">
        <v>8812</v>
      </c>
      <c r="E792" s="1" t="s">
        <v>17070</v>
      </c>
      <c r="F792" s="1" t="s">
        <v>32</v>
      </c>
      <c r="G792" s="1" t="s">
        <v>33</v>
      </c>
      <c r="H792" s="1" t="s">
        <v>32</v>
      </c>
      <c r="I792" s="1" t="s">
        <v>33</v>
      </c>
      <c r="J792" s="1" t="s">
        <v>35</v>
      </c>
      <c r="K792" s="1">
        <v>1310482</v>
      </c>
      <c r="L792" s="1">
        <v>2026</v>
      </c>
      <c r="M792" s="1" t="s">
        <v>17071</v>
      </c>
      <c r="N792" s="1" t="s">
        <v>11553</v>
      </c>
      <c r="O792" s="1" t="s">
        <v>374</v>
      </c>
      <c r="P792" s="1">
        <v>5702795004</v>
      </c>
      <c r="Q792" s="8" t="s">
        <v>374</v>
      </c>
      <c r="R792" s="8"/>
      <c r="S792" s="1">
        <v>819492</v>
      </c>
      <c r="T792" s="1">
        <v>9189589</v>
      </c>
      <c r="U792" s="1" t="s">
        <v>17842</v>
      </c>
      <c r="V792" s="1" t="s">
        <v>38</v>
      </c>
      <c r="W792" s="1" t="s">
        <v>39</v>
      </c>
      <c r="X792" s="9">
        <v>46061.664664351854</v>
      </c>
      <c r="Y792" s="9">
        <v>46062.5</v>
      </c>
      <c r="Z792" s="9">
        <v>46064.664664351854</v>
      </c>
      <c r="AA792" s="1" t="s">
        <v>40</v>
      </c>
      <c r="AB792" s="1" t="s">
        <v>132</v>
      </c>
      <c r="AC792" s="1" t="s">
        <v>42</v>
      </c>
      <c r="AD792" s="1" t="s">
        <v>43</v>
      </c>
      <c r="AE792" s="1" t="s">
        <v>44</v>
      </c>
      <c r="AF792" s="1" t="s">
        <v>1447</v>
      </c>
      <c r="AG792" s="1">
        <v>15</v>
      </c>
      <c r="AH792" s="1">
        <v>5</v>
      </c>
      <c r="AI792" s="1" t="s">
        <v>88</v>
      </c>
      <c r="AJ792" s="9">
        <v>46224.797569444447</v>
      </c>
      <c r="AN792" s="1">
        <f>_xlfn.XLOOKUP(B792,'Exportar Planilha'!B:B,'Exportar Planilha'!E:E)</f>
        <v>0</v>
      </c>
    </row>
    <row r="793" spans="1:40" hidden="1">
      <c r="A793" s="1" t="s">
        <v>2569</v>
      </c>
      <c r="B793" s="1" t="s">
        <v>2570</v>
      </c>
      <c r="C793" s="1">
        <v>112600261</v>
      </c>
      <c r="D793" s="1">
        <v>8812</v>
      </c>
      <c r="E793" s="1" t="s">
        <v>17070</v>
      </c>
      <c r="F793" s="1" t="s">
        <v>32</v>
      </c>
      <c r="G793" s="1" t="s">
        <v>33</v>
      </c>
      <c r="H793" s="1" t="s">
        <v>32</v>
      </c>
      <c r="I793" s="1" t="s">
        <v>33</v>
      </c>
      <c r="J793" s="1" t="s">
        <v>35</v>
      </c>
      <c r="K793" s="1">
        <v>1310630</v>
      </c>
      <c r="L793" s="1">
        <v>2026</v>
      </c>
      <c r="M793" s="1" t="s">
        <v>17073</v>
      </c>
      <c r="N793" s="1" t="s">
        <v>9468</v>
      </c>
      <c r="O793" s="1" t="s">
        <v>204</v>
      </c>
      <c r="P793" s="1">
        <v>5702917122</v>
      </c>
      <c r="Q793" s="8" t="s">
        <v>204</v>
      </c>
      <c r="R793" s="8"/>
      <c r="S793" s="1">
        <v>825497</v>
      </c>
      <c r="T793" s="1">
        <v>8846318</v>
      </c>
      <c r="U793" s="1" t="s">
        <v>17843</v>
      </c>
      <c r="V793" s="1" t="s">
        <v>38</v>
      </c>
      <c r="W793" s="1" t="s">
        <v>39</v>
      </c>
      <c r="X793" s="9">
        <v>46062.794050925928</v>
      </c>
      <c r="Y793" s="9">
        <v>46054.5</v>
      </c>
      <c r="Z793" s="9">
        <v>46065.794050925928</v>
      </c>
      <c r="AA793" s="1" t="s">
        <v>40</v>
      </c>
      <c r="AB793" s="1" t="s">
        <v>547</v>
      </c>
      <c r="AC793" s="1" t="s">
        <v>206</v>
      </c>
      <c r="AD793" s="1" t="s">
        <v>43</v>
      </c>
      <c r="AE793" s="1" t="s">
        <v>44</v>
      </c>
      <c r="AF793" s="1" t="s">
        <v>2573</v>
      </c>
      <c r="AG793" s="1">
        <v>15</v>
      </c>
      <c r="AH793" s="1">
        <v>10</v>
      </c>
      <c r="AI793" s="1" t="s">
        <v>46</v>
      </c>
      <c r="AJ793" s="9">
        <v>46224.797569444447</v>
      </c>
      <c r="AN793" s="1">
        <f>_xlfn.XLOOKUP(B793,'Exportar Planilha'!B:B,'Exportar Planilha'!E:E)</f>
        <v>0</v>
      </c>
    </row>
    <row r="794" spans="1:40" hidden="1">
      <c r="A794" s="1" t="s">
        <v>5520</v>
      </c>
      <c r="B794" s="1" t="s">
        <v>5521</v>
      </c>
      <c r="C794" s="1">
        <v>112600223</v>
      </c>
      <c r="D794" s="1">
        <v>8812</v>
      </c>
      <c r="E794" s="1" t="s">
        <v>17070</v>
      </c>
      <c r="F794" s="1" t="s">
        <v>32</v>
      </c>
      <c r="G794" s="1" t="s">
        <v>34</v>
      </c>
      <c r="H794" s="1" t="s">
        <v>32</v>
      </c>
      <c r="I794" s="1" t="s">
        <v>34</v>
      </c>
      <c r="J794" s="1" t="s">
        <v>35</v>
      </c>
      <c r="K794" s="1">
        <v>1303811</v>
      </c>
      <c r="L794" s="1">
        <v>2026</v>
      </c>
      <c r="M794" s="1" t="s">
        <v>17071</v>
      </c>
      <c r="N794" s="1" t="s">
        <v>9468</v>
      </c>
      <c r="O794" s="1" t="s">
        <v>2058</v>
      </c>
      <c r="P794" s="1">
        <v>5702935122</v>
      </c>
      <c r="Q794" s="8" t="s">
        <v>2058</v>
      </c>
      <c r="R794" s="8"/>
      <c r="S794" s="1">
        <v>797099</v>
      </c>
      <c r="T794" s="1">
        <v>8849269</v>
      </c>
      <c r="U794" s="1" t="s">
        <v>17844</v>
      </c>
      <c r="V794" s="1" t="s">
        <v>38</v>
      </c>
      <c r="W794" s="1" t="s">
        <v>39</v>
      </c>
      <c r="X794" s="9">
        <v>46051.886388888888</v>
      </c>
      <c r="Y794" s="9">
        <v>46052.708333333336</v>
      </c>
      <c r="Z794" s="9">
        <v>46054.886388888888</v>
      </c>
      <c r="AA794" s="1" t="s">
        <v>40</v>
      </c>
      <c r="AB794" s="1" t="s">
        <v>114</v>
      </c>
      <c r="AC794" s="1" t="s">
        <v>95</v>
      </c>
      <c r="AD794" s="1" t="s">
        <v>43</v>
      </c>
      <c r="AE794" s="1" t="s">
        <v>44</v>
      </c>
      <c r="AF794" s="1" t="s">
        <v>5524</v>
      </c>
      <c r="AG794" s="1">
        <v>10</v>
      </c>
      <c r="AH794" s="1">
        <v>30</v>
      </c>
      <c r="AI794" s="1" t="s">
        <v>2228</v>
      </c>
      <c r="AJ794" s="9">
        <v>46224.797569444447</v>
      </c>
      <c r="AN794" s="1">
        <f>_xlfn.XLOOKUP(B794,'Exportar Planilha'!B:B,'Exportar Planilha'!E:E)</f>
        <v>0</v>
      </c>
    </row>
    <row r="795" spans="1:40" hidden="1">
      <c r="A795" s="1" t="s">
        <v>4520</v>
      </c>
      <c r="B795" s="1" t="s">
        <v>4521</v>
      </c>
      <c r="C795" s="1">
        <v>112600309</v>
      </c>
      <c r="D795" s="1">
        <v>25962</v>
      </c>
      <c r="E795" s="1" t="s">
        <v>17070</v>
      </c>
      <c r="F795" s="1" t="s">
        <v>109</v>
      </c>
      <c r="G795" s="1" t="s">
        <v>110</v>
      </c>
      <c r="H795" s="1" t="s">
        <v>109</v>
      </c>
      <c r="I795" s="1" t="s">
        <v>110</v>
      </c>
      <c r="J795" s="1" t="s">
        <v>35</v>
      </c>
      <c r="K795" s="1">
        <v>1316433</v>
      </c>
      <c r="L795" s="1">
        <v>2026</v>
      </c>
      <c r="M795" s="1" t="s">
        <v>17071</v>
      </c>
      <c r="N795" s="1" t="s">
        <v>9468</v>
      </c>
      <c r="O795" s="1" t="s">
        <v>4310</v>
      </c>
      <c r="P795" s="1">
        <v>5702945059</v>
      </c>
      <c r="Q795" s="8" t="s">
        <v>4310</v>
      </c>
      <c r="R795" s="8"/>
      <c r="S795" s="1">
        <v>790821</v>
      </c>
      <c r="T795" s="1">
        <v>8855305</v>
      </c>
      <c r="U795" s="1" t="s">
        <v>17845</v>
      </c>
      <c r="V795" s="1" t="s">
        <v>38</v>
      </c>
      <c r="W795" s="1" t="s">
        <v>39</v>
      </c>
      <c r="X795" s="9">
        <v>46083.53193287037</v>
      </c>
      <c r="Y795" s="9">
        <v>46083.745138888888</v>
      </c>
      <c r="Z795" s="9">
        <v>46086.53193287037</v>
      </c>
      <c r="AA795" s="1" t="s">
        <v>113</v>
      </c>
      <c r="AB795" s="1" t="s">
        <v>114</v>
      </c>
      <c r="AC795" s="1" t="s">
        <v>95</v>
      </c>
      <c r="AD795" s="1" t="s">
        <v>116</v>
      </c>
      <c r="AE795" s="1" t="s">
        <v>44</v>
      </c>
      <c r="AF795" s="1" t="s">
        <v>4524</v>
      </c>
      <c r="AG795" s="1">
        <v>1125</v>
      </c>
      <c r="AH795" s="1">
        <v>75</v>
      </c>
      <c r="AI795" s="1" t="s">
        <v>4525</v>
      </c>
      <c r="AJ795" s="9">
        <v>46224.797569444447</v>
      </c>
      <c r="AN795" s="1">
        <f>_xlfn.XLOOKUP(B795,'Exportar Planilha'!B:B,'Exportar Planilha'!E:E)</f>
        <v>0</v>
      </c>
    </row>
    <row r="796" spans="1:40" hidden="1">
      <c r="A796" s="1" t="s">
        <v>3009</v>
      </c>
      <c r="B796" s="1" t="s">
        <v>3010</v>
      </c>
      <c r="C796" s="1">
        <v>112600240</v>
      </c>
      <c r="D796" s="1">
        <v>8812</v>
      </c>
      <c r="E796" s="1" t="s">
        <v>17070</v>
      </c>
      <c r="F796" s="1" t="s">
        <v>32</v>
      </c>
      <c r="G796" s="1" t="s">
        <v>34</v>
      </c>
      <c r="H796" s="1" t="s">
        <v>32</v>
      </c>
      <c r="I796" s="1" t="s">
        <v>34</v>
      </c>
      <c r="J796" s="1" t="s">
        <v>35</v>
      </c>
      <c r="K796" s="1">
        <v>1312742</v>
      </c>
      <c r="L796" s="1">
        <v>2026</v>
      </c>
      <c r="M796" s="1" t="s">
        <v>17071</v>
      </c>
      <c r="N796" s="1" t="s">
        <v>9468</v>
      </c>
      <c r="O796" s="1" t="s">
        <v>204</v>
      </c>
      <c r="P796" s="1">
        <v>5703012059</v>
      </c>
      <c r="Q796" s="8" t="s">
        <v>204</v>
      </c>
      <c r="R796" s="8"/>
      <c r="S796" s="1">
        <v>832217</v>
      </c>
      <c r="T796" s="1">
        <v>8862363</v>
      </c>
      <c r="U796" s="1" t="s">
        <v>17846</v>
      </c>
      <c r="V796" s="1" t="s">
        <v>38</v>
      </c>
      <c r="W796" s="1" t="s">
        <v>39</v>
      </c>
      <c r="X796" s="9">
        <v>46066.754016203704</v>
      </c>
      <c r="Y796" s="9">
        <v>46067.533333333333</v>
      </c>
      <c r="Z796" s="9">
        <v>46069.754016203704</v>
      </c>
      <c r="AA796" s="1" t="s">
        <v>40</v>
      </c>
      <c r="AB796" s="1" t="s">
        <v>114</v>
      </c>
      <c r="AC796" s="1" t="s">
        <v>323</v>
      </c>
      <c r="AD796" s="1" t="s">
        <v>43</v>
      </c>
      <c r="AE796" s="1" t="s">
        <v>44</v>
      </c>
      <c r="AF796" s="1" t="s">
        <v>3013</v>
      </c>
      <c r="AG796" s="1">
        <v>15</v>
      </c>
      <c r="AH796" s="1">
        <v>15</v>
      </c>
      <c r="AI796" s="1" t="s">
        <v>603</v>
      </c>
      <c r="AJ796" s="9">
        <v>46224.797569444447</v>
      </c>
      <c r="AN796" s="1">
        <f>_xlfn.XLOOKUP(B796,'Exportar Planilha'!B:B,'Exportar Planilha'!E:E)</f>
        <v>0</v>
      </c>
    </row>
    <row r="797" spans="1:40" hidden="1">
      <c r="A797" s="1" t="s">
        <v>3500</v>
      </c>
      <c r="B797" s="1" t="s">
        <v>3501</v>
      </c>
      <c r="C797" s="1">
        <v>112600332</v>
      </c>
      <c r="D797" s="1">
        <v>8812</v>
      </c>
      <c r="E797" s="1" t="s">
        <v>17070</v>
      </c>
      <c r="F797" s="1" t="s">
        <v>32</v>
      </c>
      <c r="G797" s="1" t="s">
        <v>33</v>
      </c>
      <c r="H797" s="1" t="s">
        <v>32</v>
      </c>
      <c r="I797" s="1" t="s">
        <v>33</v>
      </c>
      <c r="J797" s="1" t="s">
        <v>35</v>
      </c>
      <c r="K797" s="1">
        <v>1310468</v>
      </c>
      <c r="L797" s="1">
        <v>2026</v>
      </c>
      <c r="M797" s="1" t="s">
        <v>17073</v>
      </c>
      <c r="N797" s="1" t="s">
        <v>9468</v>
      </c>
      <c r="O797" s="1" t="s">
        <v>2058</v>
      </c>
      <c r="P797" s="1">
        <v>5703014122</v>
      </c>
      <c r="Q797" s="8" t="s">
        <v>2058</v>
      </c>
      <c r="R797" s="8"/>
      <c r="S797" s="1">
        <v>797868</v>
      </c>
      <c r="T797" s="1">
        <v>8848009</v>
      </c>
      <c r="U797" s="1" t="s">
        <v>17847</v>
      </c>
      <c r="V797" s="1" t="s">
        <v>38</v>
      </c>
      <c r="W797" s="1" t="s">
        <v>39</v>
      </c>
      <c r="X797" s="9">
        <v>46058.430972222224</v>
      </c>
      <c r="Y797" s="9">
        <v>46054.5</v>
      </c>
      <c r="Z797" s="9">
        <v>46061.430972222224</v>
      </c>
      <c r="AA797" s="1" t="s">
        <v>40</v>
      </c>
      <c r="AB797" s="1" t="s">
        <v>114</v>
      </c>
      <c r="AC797" s="1" t="s">
        <v>206</v>
      </c>
      <c r="AD797" s="1" t="s">
        <v>43</v>
      </c>
      <c r="AE797" s="1" t="s">
        <v>44</v>
      </c>
      <c r="AF797" s="1" t="s">
        <v>3504</v>
      </c>
      <c r="AG797" s="1">
        <v>15</v>
      </c>
      <c r="AH797" s="1">
        <v>15</v>
      </c>
      <c r="AI797" s="1" t="s">
        <v>159</v>
      </c>
      <c r="AJ797" s="9">
        <v>46224.797569444447</v>
      </c>
      <c r="AN797" s="1">
        <f>_xlfn.XLOOKUP(B797,'Exportar Planilha'!B:B,'Exportar Planilha'!E:E)</f>
        <v>0</v>
      </c>
    </row>
    <row r="798" spans="1:40" hidden="1">
      <c r="A798" s="1" t="s">
        <v>4664</v>
      </c>
      <c r="B798" s="1" t="s">
        <v>4665</v>
      </c>
      <c r="C798" s="1">
        <v>612600021</v>
      </c>
      <c r="D798" s="1">
        <v>8812</v>
      </c>
      <c r="E798" s="1" t="s">
        <v>17070</v>
      </c>
      <c r="F798" s="1" t="s">
        <v>32</v>
      </c>
      <c r="G798" s="1" t="s">
        <v>172</v>
      </c>
      <c r="H798" s="1" t="s">
        <v>32</v>
      </c>
      <c r="I798" s="1" t="s">
        <v>34</v>
      </c>
      <c r="J798" s="1" t="s">
        <v>35</v>
      </c>
      <c r="K798" s="1">
        <v>1278724</v>
      </c>
      <c r="L798" s="1">
        <v>2026</v>
      </c>
      <c r="M798" s="1" t="s">
        <v>17071</v>
      </c>
      <c r="N798" s="1" t="s">
        <v>11553</v>
      </c>
      <c r="O798" s="1" t="s">
        <v>83</v>
      </c>
      <c r="P798" s="1">
        <v>5703016016</v>
      </c>
      <c r="Q798" s="8" t="s">
        <v>83</v>
      </c>
      <c r="R798" s="8"/>
      <c r="S798" s="1">
        <v>827382</v>
      </c>
      <c r="T798" s="1">
        <v>9239380</v>
      </c>
      <c r="U798" s="1" t="s">
        <v>17848</v>
      </c>
      <c r="V798" s="1" t="s">
        <v>38</v>
      </c>
      <c r="W798" s="1" t="s">
        <v>39</v>
      </c>
      <c r="X798" s="9">
        <v>46024.428842592592</v>
      </c>
      <c r="Y798" s="9">
        <v>46024.75</v>
      </c>
      <c r="Z798" s="9">
        <v>46027.428842592592</v>
      </c>
      <c r="AA798" s="1" t="s">
        <v>40</v>
      </c>
      <c r="AB798" s="1" t="s">
        <v>302</v>
      </c>
      <c r="AC798" s="1" t="s">
        <v>225</v>
      </c>
      <c r="AD798" s="1" t="s">
        <v>43</v>
      </c>
      <c r="AE798" s="1" t="s">
        <v>44</v>
      </c>
      <c r="AF798" s="1" t="s">
        <v>4668</v>
      </c>
      <c r="AG798" s="1">
        <v>15</v>
      </c>
      <c r="AH798" s="1">
        <v>15</v>
      </c>
      <c r="AI798" s="1" t="s">
        <v>159</v>
      </c>
      <c r="AJ798" s="9">
        <v>46224.797569444447</v>
      </c>
      <c r="AN798" s="1">
        <f>_xlfn.XLOOKUP(B798,'Exportar Planilha'!B:B,'Exportar Planilha'!E:E)</f>
        <v>0</v>
      </c>
    </row>
    <row r="799" spans="1:40" hidden="1">
      <c r="A799" s="1" t="s">
        <v>2207</v>
      </c>
      <c r="B799" s="1" t="s">
        <v>2208</v>
      </c>
      <c r="C799" s="1">
        <v>612600295</v>
      </c>
      <c r="D799" s="1">
        <v>8812</v>
      </c>
      <c r="E799" s="1" t="s">
        <v>17070</v>
      </c>
      <c r="F799" s="1" t="s">
        <v>32</v>
      </c>
      <c r="G799" s="1" t="s">
        <v>33</v>
      </c>
      <c r="H799" s="1" t="s">
        <v>32</v>
      </c>
      <c r="I799" s="1" t="s">
        <v>33</v>
      </c>
      <c r="J799" s="1" t="s">
        <v>35</v>
      </c>
      <c r="K799" s="1">
        <v>1321913</v>
      </c>
      <c r="L799" s="1">
        <v>2026</v>
      </c>
      <c r="M799" s="1" t="s">
        <v>17071</v>
      </c>
      <c r="N799" s="1" t="s">
        <v>11553</v>
      </c>
      <c r="O799" s="1" t="s">
        <v>2210</v>
      </c>
      <c r="P799" s="1">
        <v>5703150004</v>
      </c>
      <c r="Q799" s="8" t="s">
        <v>2210</v>
      </c>
      <c r="R799" s="8"/>
      <c r="S799" s="1">
        <v>780406</v>
      </c>
      <c r="T799" s="1">
        <v>9202218</v>
      </c>
      <c r="U799" s="1" t="s">
        <v>17849</v>
      </c>
      <c r="V799" s="1" t="s">
        <v>38</v>
      </c>
      <c r="W799" s="1" t="s">
        <v>39</v>
      </c>
      <c r="X799" s="9">
        <v>46098.662187499998</v>
      </c>
      <c r="Y799" s="9">
        <v>46099.861111111109</v>
      </c>
      <c r="Z799" s="9">
        <v>46101.662187499998</v>
      </c>
      <c r="AA799" s="1" t="s">
        <v>40</v>
      </c>
      <c r="AB799" s="1" t="s">
        <v>132</v>
      </c>
      <c r="AC799" s="1" t="s">
        <v>42</v>
      </c>
      <c r="AD799" s="1" t="s">
        <v>43</v>
      </c>
      <c r="AE799" s="1" t="s">
        <v>44</v>
      </c>
      <c r="AF799" s="1" t="s">
        <v>2212</v>
      </c>
      <c r="AG799" s="1">
        <v>15</v>
      </c>
      <c r="AH799" s="1">
        <v>15</v>
      </c>
      <c r="AI799" s="1" t="s">
        <v>159</v>
      </c>
      <c r="AJ799" s="9">
        <v>46224.797569444447</v>
      </c>
      <c r="AN799" s="1">
        <f>_xlfn.XLOOKUP(B799,'Exportar Planilha'!B:B,'Exportar Planilha'!E:E)</f>
        <v>0</v>
      </c>
    </row>
    <row r="800" spans="1:40" hidden="1">
      <c r="A800" s="1" t="s">
        <v>2509</v>
      </c>
      <c r="B800" s="1" t="s">
        <v>2510</v>
      </c>
      <c r="C800" s="1">
        <v>612600208</v>
      </c>
      <c r="D800" s="1">
        <v>8812</v>
      </c>
      <c r="E800" s="1" t="s">
        <v>17070</v>
      </c>
      <c r="F800" s="1" t="s">
        <v>32</v>
      </c>
      <c r="G800" s="1" t="s">
        <v>33</v>
      </c>
      <c r="H800" s="1" t="s">
        <v>32</v>
      </c>
      <c r="I800" s="1" t="s">
        <v>33</v>
      </c>
      <c r="J800" s="1" t="s">
        <v>35</v>
      </c>
      <c r="K800" s="1">
        <v>1314499</v>
      </c>
      <c r="L800" s="1">
        <v>2026</v>
      </c>
      <c r="M800" s="1" t="s">
        <v>17073</v>
      </c>
      <c r="N800" s="1" t="s">
        <v>11553</v>
      </c>
      <c r="O800" s="1" t="s">
        <v>374</v>
      </c>
      <c r="P800" s="1">
        <v>5703232004</v>
      </c>
      <c r="Q800" s="8" t="s">
        <v>374</v>
      </c>
      <c r="R800" s="8"/>
      <c r="S800" s="1">
        <v>820644</v>
      </c>
      <c r="T800" s="1">
        <v>9195073</v>
      </c>
      <c r="U800" s="1" t="s">
        <v>17850</v>
      </c>
      <c r="V800" s="1" t="s">
        <v>38</v>
      </c>
      <c r="W800" s="1" t="s">
        <v>39</v>
      </c>
      <c r="X800" s="9">
        <v>46075.681134259263</v>
      </c>
      <c r="Y800" s="9">
        <v>46076.683275462965</v>
      </c>
      <c r="Z800" s="9">
        <v>46078.681134259263</v>
      </c>
      <c r="AA800" s="1" t="s">
        <v>232</v>
      </c>
      <c r="AB800" s="1" t="s">
        <v>132</v>
      </c>
      <c r="AC800" s="1" t="s">
        <v>149</v>
      </c>
      <c r="AD800" s="1" t="s">
        <v>43</v>
      </c>
      <c r="AE800" s="1" t="s">
        <v>44</v>
      </c>
      <c r="AF800" s="1" t="s">
        <v>2513</v>
      </c>
      <c r="AG800" s="1">
        <v>15</v>
      </c>
      <c r="AH800" s="1">
        <v>15</v>
      </c>
      <c r="AI800" s="1" t="s">
        <v>159</v>
      </c>
      <c r="AJ800" s="9">
        <v>46224.797569444447</v>
      </c>
      <c r="AN800" s="1">
        <f>_xlfn.XLOOKUP(B800,'Exportar Planilha'!B:B,'Exportar Planilha'!E:E)</f>
        <v>0</v>
      </c>
    </row>
    <row r="801" spans="1:40" hidden="1">
      <c r="A801" s="1" t="s">
        <v>5700</v>
      </c>
      <c r="B801" s="1" t="s">
        <v>5701</v>
      </c>
      <c r="C801" s="1">
        <v>212600368</v>
      </c>
      <c r="D801" s="1">
        <v>25962</v>
      </c>
      <c r="E801" s="1" t="s">
        <v>17070</v>
      </c>
      <c r="F801" s="1" t="s">
        <v>32</v>
      </c>
      <c r="G801" s="1" t="s">
        <v>110</v>
      </c>
      <c r="H801" s="1" t="s">
        <v>32</v>
      </c>
      <c r="I801" s="1" t="s">
        <v>110</v>
      </c>
      <c r="J801" s="1" t="s">
        <v>35</v>
      </c>
      <c r="K801" s="1">
        <v>1324430</v>
      </c>
      <c r="L801" s="1">
        <v>2026</v>
      </c>
      <c r="M801" s="1" t="s">
        <v>17071</v>
      </c>
      <c r="N801" s="1" t="s">
        <v>10032</v>
      </c>
      <c r="O801" s="1" t="s">
        <v>204</v>
      </c>
      <c r="P801" s="1">
        <v>5703253122</v>
      </c>
      <c r="Q801" s="8" t="s">
        <v>204</v>
      </c>
      <c r="R801" s="8"/>
      <c r="S801" s="1">
        <v>823162</v>
      </c>
      <c r="T801" s="1">
        <v>8857496</v>
      </c>
      <c r="U801" s="1" t="s">
        <v>17851</v>
      </c>
      <c r="V801" s="1" t="s">
        <v>38</v>
      </c>
      <c r="W801" s="1" t="s">
        <v>39</v>
      </c>
      <c r="X801" s="9">
        <v>46106.575092592589</v>
      </c>
      <c r="Y801" s="9">
        <v>46106.754166666666</v>
      </c>
      <c r="Z801" s="9">
        <v>46109.575092592589</v>
      </c>
      <c r="AA801" s="1" t="s">
        <v>40</v>
      </c>
      <c r="AB801" s="1" t="s">
        <v>114</v>
      </c>
      <c r="AC801" s="1" t="s">
        <v>323</v>
      </c>
      <c r="AD801" s="1" t="s">
        <v>43</v>
      </c>
      <c r="AE801" s="1" t="s">
        <v>44</v>
      </c>
      <c r="AF801" s="1" t="s">
        <v>5704</v>
      </c>
      <c r="AG801" s="1">
        <v>15</v>
      </c>
      <c r="AH801" s="1">
        <v>10</v>
      </c>
      <c r="AI801" s="1" t="s">
        <v>603</v>
      </c>
      <c r="AJ801" s="9">
        <v>46224.797569444447</v>
      </c>
      <c r="AN801" s="1">
        <f>_xlfn.XLOOKUP(B801,'Exportar Planilha'!B:B,'Exportar Planilha'!E:E)</f>
        <v>0</v>
      </c>
    </row>
    <row r="802" spans="1:40" hidden="1">
      <c r="A802" s="1" t="s">
        <v>3900</v>
      </c>
      <c r="B802" s="1" t="s">
        <v>3901</v>
      </c>
      <c r="C802" s="1">
        <v>112600482</v>
      </c>
      <c r="D802" s="1">
        <v>25962</v>
      </c>
      <c r="E802" s="1" t="s">
        <v>17070</v>
      </c>
      <c r="F802" s="1" t="s">
        <v>109</v>
      </c>
      <c r="G802" s="1" t="s">
        <v>110</v>
      </c>
      <c r="H802" s="1" t="s">
        <v>109</v>
      </c>
      <c r="I802" s="1" t="s">
        <v>110</v>
      </c>
      <c r="J802" s="1" t="s">
        <v>35</v>
      </c>
      <c r="K802" s="1">
        <v>1338772</v>
      </c>
      <c r="L802" s="1">
        <v>2026</v>
      </c>
      <c r="M802" s="1" t="s">
        <v>17071</v>
      </c>
      <c r="N802" s="1" t="s">
        <v>9468</v>
      </c>
      <c r="O802" s="1" t="s">
        <v>3903</v>
      </c>
      <c r="P802" s="1">
        <v>5703327122</v>
      </c>
      <c r="Q802" s="8" t="s">
        <v>3903</v>
      </c>
      <c r="R802" s="8"/>
      <c r="S802" s="1">
        <v>793229</v>
      </c>
      <c r="T802" s="1">
        <v>8871574</v>
      </c>
      <c r="U802" s="1" t="s">
        <v>17852</v>
      </c>
      <c r="V802" s="1" t="s">
        <v>38</v>
      </c>
      <c r="W802" s="1" t="s">
        <v>39</v>
      </c>
      <c r="X802" s="9">
        <v>46144.785833333335</v>
      </c>
      <c r="Y802" s="9">
        <v>46144.75</v>
      </c>
      <c r="Z802" s="9">
        <v>46147.785833333335</v>
      </c>
      <c r="AA802" s="1" t="s">
        <v>40</v>
      </c>
      <c r="AB802" s="1" t="s">
        <v>114</v>
      </c>
      <c r="AC802" s="1" t="s">
        <v>776</v>
      </c>
      <c r="AD802" s="1" t="s">
        <v>116</v>
      </c>
      <c r="AE802" s="1" t="s">
        <v>44</v>
      </c>
      <c r="AF802" s="1" t="s">
        <v>3905</v>
      </c>
      <c r="AG802" s="1">
        <v>75</v>
      </c>
      <c r="AH802" s="1">
        <v>45</v>
      </c>
      <c r="AI802" s="1" t="s">
        <v>1669</v>
      </c>
      <c r="AJ802" s="9">
        <v>46224.797569444447</v>
      </c>
      <c r="AN802" s="1">
        <f>_xlfn.XLOOKUP(B802,'Exportar Planilha'!B:B,'Exportar Planilha'!E:E)</f>
        <v>0</v>
      </c>
    </row>
    <row r="803" spans="1:40" hidden="1">
      <c r="A803" s="1" t="s">
        <v>7329</v>
      </c>
      <c r="B803" s="1" t="s">
        <v>7330</v>
      </c>
      <c r="C803" s="1">
        <v>612600047</v>
      </c>
      <c r="D803" s="1">
        <v>8812</v>
      </c>
      <c r="E803" s="1" t="s">
        <v>17070</v>
      </c>
      <c r="F803" s="1" t="s">
        <v>32</v>
      </c>
      <c r="G803" s="1" t="s">
        <v>33</v>
      </c>
      <c r="H803" s="1" t="s">
        <v>32</v>
      </c>
      <c r="I803" s="1" t="s">
        <v>33</v>
      </c>
      <c r="J803" s="1" t="s">
        <v>35</v>
      </c>
      <c r="K803" s="1">
        <v>1280624</v>
      </c>
      <c r="L803" s="1">
        <v>2026</v>
      </c>
      <c r="M803" s="1" t="s">
        <v>17073</v>
      </c>
      <c r="N803" s="1" t="s">
        <v>11553</v>
      </c>
      <c r="O803" s="1" t="s">
        <v>4759</v>
      </c>
      <c r="P803" s="1">
        <v>5703331004</v>
      </c>
      <c r="Q803" s="8" t="s">
        <v>4759</v>
      </c>
      <c r="R803" s="8"/>
      <c r="S803" s="1">
        <v>802307</v>
      </c>
      <c r="T803" s="1">
        <v>9172826</v>
      </c>
      <c r="U803" s="1" t="s">
        <v>17853</v>
      </c>
      <c r="V803" s="1" t="s">
        <v>38</v>
      </c>
      <c r="W803" s="1" t="s">
        <v>39</v>
      </c>
      <c r="X803" s="9">
        <v>46029.728819444441</v>
      </c>
      <c r="Y803" s="9">
        <v>46030.741099537037</v>
      </c>
      <c r="Z803" s="9">
        <v>46032.728819444441</v>
      </c>
      <c r="AA803" s="1" t="s">
        <v>40</v>
      </c>
      <c r="AB803" s="1" t="s">
        <v>132</v>
      </c>
      <c r="AC803" s="1" t="s">
        <v>86</v>
      </c>
      <c r="AD803" s="1" t="s">
        <v>43</v>
      </c>
      <c r="AE803" s="1" t="s">
        <v>44</v>
      </c>
      <c r="AF803" s="1" t="s">
        <v>7333</v>
      </c>
      <c r="AG803" s="1">
        <v>15</v>
      </c>
      <c r="AH803" s="1">
        <v>25</v>
      </c>
      <c r="AI803" s="1" t="s">
        <v>444</v>
      </c>
      <c r="AJ803" s="9">
        <v>46224.797569444447</v>
      </c>
      <c r="AN803" s="1">
        <f>_xlfn.XLOOKUP(B803,'Exportar Planilha'!B:B,'Exportar Planilha'!E:E)</f>
        <v>0</v>
      </c>
    </row>
    <row r="804" spans="1:40">
      <c r="A804" s="1" t="s">
        <v>8374</v>
      </c>
      <c r="B804" s="1" t="s">
        <v>8375</v>
      </c>
      <c r="C804" s="1">
        <v>512600095</v>
      </c>
      <c r="D804" s="1">
        <v>8385</v>
      </c>
      <c r="E804" s="1" t="s">
        <v>17070</v>
      </c>
      <c r="F804" s="1" t="s">
        <v>32</v>
      </c>
      <c r="G804" s="1" t="s">
        <v>33</v>
      </c>
      <c r="H804" s="1" t="s">
        <v>32</v>
      </c>
      <c r="I804" s="1" t="s">
        <v>33</v>
      </c>
      <c r="J804" s="1" t="s">
        <v>35</v>
      </c>
      <c r="K804" s="1">
        <v>1317440</v>
      </c>
      <c r="L804" s="1">
        <v>2026</v>
      </c>
      <c r="M804" s="1" t="s">
        <v>17071</v>
      </c>
      <c r="N804" s="1" t="s">
        <v>12832</v>
      </c>
      <c r="O804" s="1" t="s">
        <v>1267</v>
      </c>
      <c r="P804" s="1">
        <v>5710013050</v>
      </c>
      <c r="Q804" s="8" t="e">
        <v>#N/A</v>
      </c>
      <c r="R804" s="8"/>
      <c r="S804" s="1">
        <v>983036</v>
      </c>
      <c r="T804" s="1">
        <v>8576306</v>
      </c>
      <c r="U804" s="1" t="s">
        <v>17854</v>
      </c>
      <c r="V804" s="1" t="s">
        <v>38</v>
      </c>
      <c r="W804" s="1" t="s">
        <v>39</v>
      </c>
      <c r="X804" s="9">
        <v>46073.735625000001</v>
      </c>
      <c r="Y804" s="9">
        <v>46074.890972222223</v>
      </c>
      <c r="Z804" s="9">
        <v>46076.735625000001</v>
      </c>
      <c r="AA804" s="1" t="s">
        <v>40</v>
      </c>
      <c r="AB804" s="1" t="s">
        <v>8378</v>
      </c>
      <c r="AC804" s="1" t="s">
        <v>248</v>
      </c>
      <c r="AD804" s="1" t="s">
        <v>43</v>
      </c>
      <c r="AE804" s="1" t="s">
        <v>44</v>
      </c>
      <c r="AF804" s="1" t="s">
        <v>8379</v>
      </c>
      <c r="AG804" s="1">
        <v>15</v>
      </c>
      <c r="AH804" s="1">
        <v>15</v>
      </c>
      <c r="AI804" s="1" t="s">
        <v>65</v>
      </c>
      <c r="AJ804" s="9">
        <v>46224.797569444447</v>
      </c>
      <c r="AK804" s="1" t="str">
        <f>VLOOKUP(C804,[1]Planilha1!$C:$AK,35,0)</f>
        <v>ÑOK</v>
      </c>
      <c r="AL804" s="1" t="str">
        <f>VLOOKUP(C804,[1]Planilha1!$C:$AM,36,0)</f>
        <v>QUEIMADO</v>
      </c>
      <c r="AM804" s="1" t="str">
        <f>VLOOKUP(C804,[1]Planilha1!$C:$AM,37,0)</f>
        <v>NÃO</v>
      </c>
      <c r="AN804" s="1" t="str">
        <f>_xlfn.XLOOKUP(B804,'Exportar Planilha'!B:B,'Exportar Planilha'!E:E)</f>
        <v>Tem a palavra queimado E TRAFO</v>
      </c>
    </row>
    <row r="805" spans="1:40" hidden="1">
      <c r="A805" s="1" t="s">
        <v>8145</v>
      </c>
      <c r="B805" s="1" t="s">
        <v>8146</v>
      </c>
      <c r="C805" s="1">
        <v>312600229</v>
      </c>
      <c r="D805" s="1">
        <v>8812</v>
      </c>
      <c r="E805" s="1" t="s">
        <v>17070</v>
      </c>
      <c r="F805" s="1" t="s">
        <v>32</v>
      </c>
      <c r="G805" s="1" t="s">
        <v>285</v>
      </c>
      <c r="J805" s="1" t="s">
        <v>35</v>
      </c>
      <c r="K805" s="1">
        <v>1326053</v>
      </c>
      <c r="L805" s="1">
        <v>2026</v>
      </c>
      <c r="M805" s="1" t="s">
        <v>17071</v>
      </c>
      <c r="N805" s="1" t="s">
        <v>10852</v>
      </c>
      <c r="O805" s="1" t="s">
        <v>2199</v>
      </c>
      <c r="P805" s="1">
        <v>5703451001</v>
      </c>
      <c r="Q805" s="8" t="s">
        <v>2199</v>
      </c>
      <c r="R805" s="8"/>
      <c r="S805" s="1">
        <v>759766</v>
      </c>
      <c r="T805" s="1">
        <v>8813509</v>
      </c>
      <c r="U805" s="1" t="s">
        <v>17855</v>
      </c>
      <c r="V805" s="1" t="s">
        <v>38</v>
      </c>
      <c r="W805" s="1" t="s">
        <v>39</v>
      </c>
      <c r="X805" s="9">
        <v>46108.405405092592</v>
      </c>
      <c r="Y805" s="9">
        <v>46108.791666666664</v>
      </c>
      <c r="Z805" s="9">
        <v>46111.405405092592</v>
      </c>
      <c r="AA805" s="1" t="s">
        <v>40</v>
      </c>
      <c r="AB805" s="1" t="s">
        <v>503</v>
      </c>
      <c r="AC805" s="1" t="s">
        <v>690</v>
      </c>
      <c r="AD805" s="1" t="s">
        <v>43</v>
      </c>
      <c r="AE805" s="1" t="s">
        <v>44</v>
      </c>
      <c r="AF805" s="1" t="s">
        <v>8148</v>
      </c>
      <c r="AG805" s="1">
        <v>25</v>
      </c>
      <c r="AH805" s="1">
        <v>5</v>
      </c>
      <c r="AI805" s="1" t="s">
        <v>88</v>
      </c>
      <c r="AJ805" s="9">
        <v>46224.797569444447</v>
      </c>
      <c r="AN805" s="1">
        <f>_xlfn.XLOOKUP(B805,'Exportar Planilha'!B:B,'Exportar Planilha'!E:E)</f>
        <v>0</v>
      </c>
    </row>
    <row r="806" spans="1:40" hidden="1">
      <c r="A806" s="1" t="s">
        <v>1225</v>
      </c>
      <c r="B806" s="1" t="s">
        <v>1226</v>
      </c>
      <c r="C806" s="1">
        <v>112600101</v>
      </c>
      <c r="D806" s="1">
        <v>8812</v>
      </c>
      <c r="E806" s="1" t="s">
        <v>17070</v>
      </c>
      <c r="F806" s="1" t="s">
        <v>32</v>
      </c>
      <c r="G806" s="1" t="s">
        <v>33</v>
      </c>
      <c r="H806" s="1" t="s">
        <v>32</v>
      </c>
      <c r="I806" s="1" t="s">
        <v>33</v>
      </c>
      <c r="J806" s="1" t="s">
        <v>35</v>
      </c>
      <c r="K806" s="1">
        <v>1279351</v>
      </c>
      <c r="L806" s="1">
        <v>2026</v>
      </c>
      <c r="M806" s="1" t="s">
        <v>17071</v>
      </c>
      <c r="N806" s="1" t="s">
        <v>9468</v>
      </c>
      <c r="O806" s="1" t="s">
        <v>320</v>
      </c>
      <c r="P806" s="1">
        <v>5703466122</v>
      </c>
      <c r="Q806" s="8" t="s">
        <v>320</v>
      </c>
      <c r="R806" s="8"/>
      <c r="S806" s="1">
        <v>800810</v>
      </c>
      <c r="T806" s="1">
        <v>8876871</v>
      </c>
      <c r="U806" s="1" t="s">
        <v>17856</v>
      </c>
      <c r="V806" s="1" t="s">
        <v>38</v>
      </c>
      <c r="W806" s="1" t="s">
        <v>39</v>
      </c>
      <c r="X806" s="9">
        <v>46028.663622685184</v>
      </c>
      <c r="Y806" s="9">
        <v>46029.78125</v>
      </c>
      <c r="Z806" s="9">
        <v>46031.663622685184</v>
      </c>
      <c r="AA806" s="1" t="s">
        <v>40</v>
      </c>
      <c r="AB806" s="1" t="s">
        <v>114</v>
      </c>
      <c r="AC806" s="1" t="s">
        <v>115</v>
      </c>
      <c r="AD806" s="1" t="s">
        <v>43</v>
      </c>
      <c r="AE806" s="1" t="s">
        <v>44</v>
      </c>
      <c r="AF806" s="1" t="s">
        <v>1229</v>
      </c>
      <c r="AG806" s="1">
        <v>15</v>
      </c>
      <c r="AH806" s="1">
        <v>15</v>
      </c>
      <c r="AI806" s="1" t="s">
        <v>55</v>
      </c>
      <c r="AJ806" s="9">
        <v>46224.797569444447</v>
      </c>
      <c r="AN806" s="1">
        <f>_xlfn.XLOOKUP(B806,'Exportar Planilha'!B:B,'Exportar Planilha'!E:E)</f>
        <v>0</v>
      </c>
    </row>
    <row r="807" spans="1:40" hidden="1">
      <c r="A807" s="1" t="s">
        <v>792</v>
      </c>
      <c r="B807" s="1" t="s">
        <v>793</v>
      </c>
      <c r="C807" s="1">
        <v>112600363</v>
      </c>
      <c r="D807" s="1">
        <v>8812</v>
      </c>
      <c r="E807" s="1" t="s">
        <v>17070</v>
      </c>
      <c r="F807" s="1" t="s">
        <v>32</v>
      </c>
      <c r="G807" s="1" t="s">
        <v>33</v>
      </c>
      <c r="H807" s="1" t="s">
        <v>32</v>
      </c>
      <c r="I807" s="1" t="s">
        <v>33</v>
      </c>
      <c r="J807" s="1" t="s">
        <v>35</v>
      </c>
      <c r="K807" s="1">
        <v>1317431</v>
      </c>
      <c r="L807" s="1">
        <v>2026</v>
      </c>
      <c r="M807" s="1" t="s">
        <v>17071</v>
      </c>
      <c r="N807" s="1" t="s">
        <v>9468</v>
      </c>
      <c r="O807" s="1" t="s">
        <v>501</v>
      </c>
      <c r="P807" s="1">
        <v>5703508271</v>
      </c>
      <c r="Q807" s="8" t="s">
        <v>501</v>
      </c>
      <c r="R807" s="8"/>
      <c r="S807" s="1">
        <v>779429</v>
      </c>
      <c r="T807" s="1">
        <v>8871310</v>
      </c>
      <c r="U807" s="1" t="s">
        <v>17857</v>
      </c>
      <c r="V807" s="1" t="s">
        <v>38</v>
      </c>
      <c r="W807" s="1" t="s">
        <v>39</v>
      </c>
      <c r="X807" s="9">
        <v>46085.85324074074</v>
      </c>
      <c r="Y807" s="9">
        <v>46086.511805555558</v>
      </c>
      <c r="Z807" s="9">
        <v>46088.85324074074</v>
      </c>
      <c r="AA807" s="1" t="s">
        <v>40</v>
      </c>
      <c r="AB807" s="1" t="s">
        <v>503</v>
      </c>
      <c r="AC807" s="1" t="s">
        <v>796</v>
      </c>
      <c r="AD807" s="1" t="s">
        <v>43</v>
      </c>
      <c r="AE807" s="1" t="s">
        <v>44</v>
      </c>
      <c r="AF807" s="1" t="s">
        <v>797</v>
      </c>
      <c r="AG807" s="1">
        <v>15</v>
      </c>
      <c r="AH807" s="1">
        <v>5</v>
      </c>
      <c r="AI807" s="1" t="s">
        <v>79</v>
      </c>
      <c r="AJ807" s="9">
        <v>46224.797569444447</v>
      </c>
      <c r="AN807" s="1">
        <f>_xlfn.XLOOKUP(B807,'Exportar Planilha'!B:B,'Exportar Planilha'!E:E)</f>
        <v>0</v>
      </c>
    </row>
    <row r="808" spans="1:40" hidden="1">
      <c r="A808" s="1" t="s">
        <v>7686</v>
      </c>
      <c r="B808" s="1" t="s">
        <v>7687</v>
      </c>
      <c r="C808" s="1">
        <v>112600275</v>
      </c>
      <c r="D808" s="1">
        <v>8812</v>
      </c>
      <c r="E808" s="1" t="s">
        <v>17070</v>
      </c>
      <c r="F808" s="1" t="s">
        <v>32</v>
      </c>
      <c r="G808" s="1" t="s">
        <v>33</v>
      </c>
      <c r="H808" s="1" t="s">
        <v>32</v>
      </c>
      <c r="I808" s="1" t="s">
        <v>33</v>
      </c>
      <c r="J808" s="1" t="s">
        <v>35</v>
      </c>
      <c r="K808" s="1">
        <v>1281651</v>
      </c>
      <c r="L808" s="1">
        <v>2026</v>
      </c>
      <c r="M808" s="1" t="s">
        <v>17071</v>
      </c>
      <c r="N808" s="1" t="s">
        <v>9468</v>
      </c>
      <c r="O808" s="1" t="s">
        <v>204</v>
      </c>
      <c r="P808" s="1">
        <v>5703525122</v>
      </c>
      <c r="Q808" s="8" t="s">
        <v>204</v>
      </c>
      <c r="R808" s="8"/>
      <c r="S808" s="1">
        <v>839494</v>
      </c>
      <c r="T808" s="1">
        <v>8875324</v>
      </c>
      <c r="U808" s="1" t="s">
        <v>17858</v>
      </c>
      <c r="V808" s="1" t="s">
        <v>38</v>
      </c>
      <c r="W808" s="1" t="s">
        <v>39</v>
      </c>
      <c r="X808" s="9">
        <v>46032.237951388888</v>
      </c>
      <c r="Y808" s="9">
        <v>46054.5</v>
      </c>
      <c r="Z808" s="9">
        <v>46035.237951388888</v>
      </c>
      <c r="AA808" s="1" t="s">
        <v>40</v>
      </c>
      <c r="AB808" s="1" t="s">
        <v>114</v>
      </c>
      <c r="AC808" s="1" t="s">
        <v>1627</v>
      </c>
      <c r="AD808" s="1" t="s">
        <v>43</v>
      </c>
      <c r="AE808" s="1" t="s">
        <v>44</v>
      </c>
      <c r="AF808" s="1" t="s">
        <v>7690</v>
      </c>
      <c r="AG808" s="1">
        <v>15</v>
      </c>
      <c r="AH808" s="1">
        <v>15</v>
      </c>
      <c r="AI808" s="1" t="s">
        <v>1629</v>
      </c>
      <c r="AJ808" s="9">
        <v>46224.797569444447</v>
      </c>
      <c r="AN808" s="1">
        <f>_xlfn.XLOOKUP(B808,'Exportar Planilha'!B:B,'Exportar Planilha'!E:E)</f>
        <v>0</v>
      </c>
    </row>
    <row r="809" spans="1:40" hidden="1">
      <c r="A809" s="1" t="s">
        <v>4741</v>
      </c>
      <c r="B809" s="1" t="s">
        <v>4742</v>
      </c>
      <c r="C809" s="1">
        <v>112600313</v>
      </c>
      <c r="D809" s="1">
        <v>8812</v>
      </c>
      <c r="E809" s="1" t="s">
        <v>17070</v>
      </c>
      <c r="F809" s="1" t="s">
        <v>32</v>
      </c>
      <c r="G809" s="1" t="s">
        <v>33</v>
      </c>
      <c r="H809" s="1" t="s">
        <v>32</v>
      </c>
      <c r="I809" s="1" t="s">
        <v>33</v>
      </c>
      <c r="J809" s="1" t="s">
        <v>35</v>
      </c>
      <c r="K809" s="1">
        <v>1323134</v>
      </c>
      <c r="L809" s="1">
        <v>2026</v>
      </c>
      <c r="M809" s="1" t="s">
        <v>17073</v>
      </c>
      <c r="N809" s="1" t="s">
        <v>9468</v>
      </c>
      <c r="O809" s="1" t="s">
        <v>204</v>
      </c>
      <c r="P809" s="1">
        <v>5703603122</v>
      </c>
      <c r="Q809" s="8" t="s">
        <v>204</v>
      </c>
      <c r="R809" s="8"/>
      <c r="S809" s="1">
        <v>837439</v>
      </c>
      <c r="T809" s="1">
        <v>8860524</v>
      </c>
      <c r="U809" s="1" t="s">
        <v>17859</v>
      </c>
      <c r="V809" s="1" t="s">
        <v>38</v>
      </c>
      <c r="W809" s="1" t="s">
        <v>39</v>
      </c>
      <c r="X809" s="9">
        <v>46103.458067129628</v>
      </c>
      <c r="Y809" s="9">
        <v>46103.729166666664</v>
      </c>
      <c r="Z809" s="9">
        <v>46106.458067129628</v>
      </c>
      <c r="AA809" s="1" t="s">
        <v>232</v>
      </c>
      <c r="AB809" s="1" t="s">
        <v>114</v>
      </c>
      <c r="AC809" s="1" t="s">
        <v>206</v>
      </c>
      <c r="AD809" s="1" t="s">
        <v>43</v>
      </c>
      <c r="AE809" s="1" t="s">
        <v>44</v>
      </c>
      <c r="AF809" s="1" t="s">
        <v>4745</v>
      </c>
      <c r="AG809" s="1">
        <v>15</v>
      </c>
      <c r="AH809" s="1">
        <v>15</v>
      </c>
      <c r="AI809" s="1" t="s">
        <v>159</v>
      </c>
      <c r="AJ809" s="9">
        <v>46224.797569444447</v>
      </c>
      <c r="AN809" s="1">
        <f>_xlfn.XLOOKUP(B809,'Exportar Planilha'!B:B,'Exportar Planilha'!E:E)</f>
        <v>0</v>
      </c>
    </row>
    <row r="810" spans="1:40" hidden="1">
      <c r="A810" s="1" t="s">
        <v>3774</v>
      </c>
      <c r="B810" s="1" t="s">
        <v>3775</v>
      </c>
      <c r="C810" s="1">
        <v>112600153</v>
      </c>
      <c r="D810" s="1">
        <v>8812</v>
      </c>
      <c r="E810" s="1" t="s">
        <v>17070</v>
      </c>
      <c r="F810" s="1" t="s">
        <v>32</v>
      </c>
      <c r="G810" s="1" t="s">
        <v>33</v>
      </c>
      <c r="H810" s="1" t="s">
        <v>32</v>
      </c>
      <c r="I810" s="1" t="s">
        <v>33</v>
      </c>
      <c r="J810" s="1" t="s">
        <v>35</v>
      </c>
      <c r="K810" s="1">
        <v>1287616</v>
      </c>
      <c r="L810" s="1">
        <v>2026</v>
      </c>
      <c r="M810" s="1" t="s">
        <v>17071</v>
      </c>
      <c r="N810" s="1" t="s">
        <v>9468</v>
      </c>
      <c r="O810" s="1" t="s">
        <v>975</v>
      </c>
      <c r="P810" s="1">
        <v>5703917001</v>
      </c>
      <c r="Q810" s="8" t="s">
        <v>975</v>
      </c>
      <c r="R810" s="8"/>
      <c r="S810" s="1">
        <v>779501</v>
      </c>
      <c r="T810" s="1">
        <v>8878567</v>
      </c>
      <c r="U810" s="1" t="s">
        <v>17860</v>
      </c>
      <c r="V810" s="1" t="s">
        <v>38</v>
      </c>
      <c r="W810" s="1" t="s">
        <v>39</v>
      </c>
      <c r="X810" s="9">
        <v>46039.911435185182</v>
      </c>
      <c r="Y810" s="9">
        <v>46041.659722222219</v>
      </c>
      <c r="Z810" s="9">
        <v>46042.911435185182</v>
      </c>
      <c r="AA810" s="1" t="s">
        <v>40</v>
      </c>
      <c r="AB810" s="1" t="s">
        <v>503</v>
      </c>
      <c r="AC810" s="1" t="s">
        <v>115</v>
      </c>
      <c r="AD810" s="1" t="s">
        <v>43</v>
      </c>
      <c r="AE810" s="1" t="s">
        <v>44</v>
      </c>
      <c r="AF810" s="1" t="s">
        <v>3778</v>
      </c>
      <c r="AG810" s="1">
        <v>15</v>
      </c>
      <c r="AH810" s="1">
        <v>15</v>
      </c>
      <c r="AI810" s="1" t="s">
        <v>55</v>
      </c>
      <c r="AJ810" s="9">
        <v>46224.797569444447</v>
      </c>
      <c r="AN810" s="1">
        <f>_xlfn.XLOOKUP(B810,'Exportar Planilha'!B:B,'Exportar Planilha'!E:E)</f>
        <v>0</v>
      </c>
    </row>
    <row r="811" spans="1:40" hidden="1">
      <c r="A811" s="1" t="s">
        <v>2972</v>
      </c>
      <c r="B811" s="1" t="s">
        <v>2973</v>
      </c>
      <c r="C811" s="1">
        <v>112600401</v>
      </c>
      <c r="D811" s="1">
        <v>8812</v>
      </c>
      <c r="E811" s="1" t="s">
        <v>17070</v>
      </c>
      <c r="F811" s="1" t="s">
        <v>32</v>
      </c>
      <c r="G811" s="1" t="s">
        <v>33</v>
      </c>
      <c r="H811" s="1" t="s">
        <v>32</v>
      </c>
      <c r="I811" s="1" t="s">
        <v>33</v>
      </c>
      <c r="J811" s="1" t="s">
        <v>35</v>
      </c>
      <c r="K811" s="1">
        <v>1330533</v>
      </c>
      <c r="L811" s="1">
        <v>2026</v>
      </c>
      <c r="M811" s="1" t="s">
        <v>17073</v>
      </c>
      <c r="N811" s="1" t="s">
        <v>9468</v>
      </c>
      <c r="O811" s="1" t="s">
        <v>2861</v>
      </c>
      <c r="P811" s="1">
        <v>5704106122</v>
      </c>
      <c r="Q811" s="8" t="s">
        <v>2861</v>
      </c>
      <c r="R811" s="8"/>
      <c r="S811" s="1">
        <v>792595</v>
      </c>
      <c r="T811" s="1">
        <v>8869138</v>
      </c>
      <c r="U811" s="1" t="s">
        <v>17861</v>
      </c>
      <c r="V811" s="1" t="s">
        <v>38</v>
      </c>
      <c r="W811" s="1" t="s">
        <v>39</v>
      </c>
      <c r="X811" s="9">
        <v>46121.52138888889</v>
      </c>
      <c r="Y811" s="9">
        <v>46121.75</v>
      </c>
      <c r="Z811" s="9">
        <v>46124.52138888889</v>
      </c>
      <c r="AA811" s="1" t="s">
        <v>40</v>
      </c>
      <c r="AB811" s="1" t="s">
        <v>114</v>
      </c>
      <c r="AC811" s="1" t="s">
        <v>206</v>
      </c>
      <c r="AD811" s="1" t="s">
        <v>116</v>
      </c>
      <c r="AE811" s="1" t="s">
        <v>44</v>
      </c>
      <c r="AF811" s="1" t="s">
        <v>2976</v>
      </c>
      <c r="AG811" s="1">
        <v>10</v>
      </c>
      <c r="AH811" s="1">
        <v>10</v>
      </c>
      <c r="AI811" s="1" t="s">
        <v>683</v>
      </c>
      <c r="AJ811" s="9">
        <v>46224.797569444447</v>
      </c>
      <c r="AN811" s="1">
        <f>_xlfn.XLOOKUP(B811,'Exportar Planilha'!B:B,'Exportar Planilha'!E:E)</f>
        <v>0</v>
      </c>
    </row>
    <row r="812" spans="1:40" hidden="1">
      <c r="A812" s="1" t="s">
        <v>1664</v>
      </c>
      <c r="B812" s="1" t="s">
        <v>1665</v>
      </c>
      <c r="C812" s="1">
        <v>212600362</v>
      </c>
      <c r="D812" s="1">
        <v>8812</v>
      </c>
      <c r="E812" s="1" t="s">
        <v>17070</v>
      </c>
      <c r="F812" s="1" t="s">
        <v>32</v>
      </c>
      <c r="G812" s="1" t="s">
        <v>33</v>
      </c>
      <c r="H812" s="1" t="s">
        <v>32</v>
      </c>
      <c r="I812" s="1" t="s">
        <v>33</v>
      </c>
      <c r="J812" s="1" t="s">
        <v>35</v>
      </c>
      <c r="K812" s="1">
        <v>1322930</v>
      </c>
      <c r="L812" s="1">
        <v>2026</v>
      </c>
      <c r="M812" s="1" t="s">
        <v>17071</v>
      </c>
      <c r="N812" s="1" t="s">
        <v>9859</v>
      </c>
      <c r="O812" s="1" t="s">
        <v>320</v>
      </c>
      <c r="P812" s="1">
        <v>5704114122</v>
      </c>
      <c r="Q812" s="8" t="s">
        <v>320</v>
      </c>
      <c r="R812" s="8"/>
      <c r="S812" s="1">
        <v>795695</v>
      </c>
      <c r="T812" s="1">
        <v>8887439</v>
      </c>
      <c r="U812" s="1" t="s">
        <v>17862</v>
      </c>
      <c r="V812" s="1" t="s">
        <v>38</v>
      </c>
      <c r="W812" s="1" t="s">
        <v>39</v>
      </c>
      <c r="X812" s="9">
        <v>46102.865960648145</v>
      </c>
      <c r="Y812" s="9">
        <v>46104.325694444444</v>
      </c>
      <c r="Z812" s="9">
        <v>46105.865960648145</v>
      </c>
      <c r="AA812" s="1" t="s">
        <v>40</v>
      </c>
      <c r="AB812" s="1" t="s">
        <v>114</v>
      </c>
      <c r="AC812" s="1" t="s">
        <v>115</v>
      </c>
      <c r="AD812" s="1" t="s">
        <v>43</v>
      </c>
      <c r="AE812" s="1" t="s">
        <v>44</v>
      </c>
      <c r="AF812" s="1" t="s">
        <v>1668</v>
      </c>
      <c r="AG812" s="1">
        <v>75</v>
      </c>
      <c r="AH812" s="1">
        <v>45</v>
      </c>
      <c r="AI812" s="1" t="s">
        <v>1669</v>
      </c>
      <c r="AJ812" s="9">
        <v>46224.797569444447</v>
      </c>
      <c r="AN812" s="1">
        <f>_xlfn.XLOOKUP(B812,'Exportar Planilha'!B:B,'Exportar Planilha'!E:E)</f>
        <v>0</v>
      </c>
    </row>
    <row r="813" spans="1:40" hidden="1">
      <c r="A813" s="1" t="s">
        <v>3100</v>
      </c>
      <c r="B813" s="1" t="s">
        <v>3101</v>
      </c>
      <c r="C813" s="1">
        <v>112600175</v>
      </c>
      <c r="D813" s="1">
        <v>8812</v>
      </c>
      <c r="E813" s="1" t="s">
        <v>17070</v>
      </c>
      <c r="F813" s="1" t="s">
        <v>32</v>
      </c>
      <c r="G813" s="1" t="s">
        <v>33</v>
      </c>
      <c r="H813" s="1" t="s">
        <v>32</v>
      </c>
      <c r="I813" s="1" t="s">
        <v>33</v>
      </c>
      <c r="J813" s="1" t="s">
        <v>35</v>
      </c>
      <c r="K813" s="1">
        <v>1306603</v>
      </c>
      <c r="L813" s="1">
        <v>2026</v>
      </c>
      <c r="M813" s="1" t="s">
        <v>17071</v>
      </c>
      <c r="N813" s="1" t="s">
        <v>9468</v>
      </c>
      <c r="O813" s="1" t="s">
        <v>1937</v>
      </c>
      <c r="P813" s="1">
        <v>5704333001</v>
      </c>
      <c r="Q813" s="8" t="s">
        <v>1937</v>
      </c>
      <c r="R813" s="8"/>
      <c r="S813" s="1">
        <v>765065</v>
      </c>
      <c r="T813" s="1">
        <v>8860256</v>
      </c>
      <c r="U813" s="1" t="s">
        <v>17863</v>
      </c>
      <c r="V813" s="1" t="s">
        <v>38</v>
      </c>
      <c r="W813" s="1" t="s">
        <v>39</v>
      </c>
      <c r="X813" s="9">
        <v>46056.782372685186</v>
      </c>
      <c r="Y813" s="9">
        <v>46057.580555555556</v>
      </c>
      <c r="Z813" s="9">
        <v>46059.782372685186</v>
      </c>
      <c r="AA813" s="1" t="s">
        <v>40</v>
      </c>
      <c r="AB813" s="1" t="s">
        <v>503</v>
      </c>
      <c r="AC813" s="1" t="s">
        <v>115</v>
      </c>
      <c r="AD813" s="1" t="s">
        <v>43</v>
      </c>
      <c r="AE813" s="1" t="s">
        <v>44</v>
      </c>
      <c r="AF813" s="1" t="s">
        <v>3104</v>
      </c>
      <c r="AG813" s="1">
        <v>15</v>
      </c>
      <c r="AH813" s="1">
        <v>15</v>
      </c>
      <c r="AI813" s="1" t="s">
        <v>55</v>
      </c>
      <c r="AJ813" s="9">
        <v>46224.797569444447</v>
      </c>
      <c r="AN813" s="1">
        <f>_xlfn.XLOOKUP(B813,'Exportar Planilha'!B:B,'Exportar Planilha'!E:E)</f>
        <v>0</v>
      </c>
    </row>
    <row r="814" spans="1:40" hidden="1">
      <c r="A814" s="1" t="s">
        <v>1683</v>
      </c>
      <c r="B814" s="1" t="s">
        <v>1684</v>
      </c>
      <c r="C814" s="1">
        <v>612600070</v>
      </c>
      <c r="D814" s="1">
        <v>8812</v>
      </c>
      <c r="E814" s="1" t="s">
        <v>17070</v>
      </c>
      <c r="F814" s="1" t="s">
        <v>32</v>
      </c>
      <c r="G814" s="1" t="s">
        <v>33</v>
      </c>
      <c r="H814" s="1" t="s">
        <v>32</v>
      </c>
      <c r="I814" s="1" t="s">
        <v>32</v>
      </c>
      <c r="J814" s="1" t="s">
        <v>35</v>
      </c>
      <c r="K814" s="1">
        <v>1288339</v>
      </c>
      <c r="L814" s="1">
        <v>2026</v>
      </c>
      <c r="M814" s="1" t="s">
        <v>17073</v>
      </c>
      <c r="N814" s="1" t="s">
        <v>11553</v>
      </c>
      <c r="O814" s="1" t="s">
        <v>36</v>
      </c>
      <c r="P814" s="1">
        <v>5704370057</v>
      </c>
      <c r="Q814" s="8" t="s">
        <v>36</v>
      </c>
      <c r="R814" s="8"/>
      <c r="S814" s="1">
        <v>793273</v>
      </c>
      <c r="T814" s="1">
        <v>9205663</v>
      </c>
      <c r="U814" s="1" t="s">
        <v>17864</v>
      </c>
      <c r="V814" s="1" t="s">
        <v>38</v>
      </c>
      <c r="W814" s="1" t="s">
        <v>39</v>
      </c>
      <c r="X814" s="9">
        <v>46038.373148148145</v>
      </c>
      <c r="Y814" s="9">
        <v>46038.958333333336</v>
      </c>
      <c r="Z814" s="9">
        <v>46041.373148148145</v>
      </c>
      <c r="AA814" s="1" t="s">
        <v>165</v>
      </c>
      <c r="AB814" s="1" t="s">
        <v>132</v>
      </c>
      <c r="AC814" s="1" t="s">
        <v>149</v>
      </c>
      <c r="AD814" s="1" t="s">
        <v>43</v>
      </c>
      <c r="AE814" s="1" t="s">
        <v>44</v>
      </c>
      <c r="AF814" s="1" t="s">
        <v>1687</v>
      </c>
      <c r="AG814" s="1">
        <v>15</v>
      </c>
      <c r="AH814" s="1">
        <v>15</v>
      </c>
      <c r="AI814" s="1" t="s">
        <v>159</v>
      </c>
      <c r="AJ814" s="9">
        <v>46224.797569444447</v>
      </c>
      <c r="AN814" s="1">
        <f>_xlfn.XLOOKUP(B814,'Exportar Planilha'!B:B,'Exportar Planilha'!E:E)</f>
        <v>0</v>
      </c>
    </row>
    <row r="815" spans="1:40" hidden="1">
      <c r="A815" s="1" t="s">
        <v>3469</v>
      </c>
      <c r="B815" s="1" t="s">
        <v>3470</v>
      </c>
      <c r="C815" s="1">
        <v>112600280</v>
      </c>
      <c r="D815" s="1">
        <v>8444</v>
      </c>
      <c r="E815" s="1" t="s">
        <v>17070</v>
      </c>
      <c r="F815" s="1" t="s">
        <v>109</v>
      </c>
      <c r="G815" s="1" t="s">
        <v>110</v>
      </c>
      <c r="H815" s="1" t="s">
        <v>109</v>
      </c>
      <c r="I815" s="1" t="s">
        <v>110</v>
      </c>
      <c r="J815" s="1" t="s">
        <v>35</v>
      </c>
      <c r="K815" s="1">
        <v>1302657</v>
      </c>
      <c r="L815" s="1">
        <v>2026</v>
      </c>
      <c r="M815" s="1" t="s">
        <v>17071</v>
      </c>
      <c r="N815" s="1" t="s">
        <v>9468</v>
      </c>
      <c r="O815" s="1" t="s">
        <v>1777</v>
      </c>
      <c r="P815" s="1">
        <v>5704495122</v>
      </c>
      <c r="Q815" s="8" t="s">
        <v>1777</v>
      </c>
      <c r="R815" s="8"/>
      <c r="S815" s="1">
        <v>794125</v>
      </c>
      <c r="T815" s="1">
        <v>8868321</v>
      </c>
      <c r="U815" s="1" t="s">
        <v>17865</v>
      </c>
      <c r="V815" s="1" t="s">
        <v>38</v>
      </c>
      <c r="W815" s="1" t="s">
        <v>39</v>
      </c>
      <c r="X815" s="9">
        <v>46049.576018518521</v>
      </c>
      <c r="Y815" s="9">
        <v>46051.480555555558</v>
      </c>
      <c r="Z815" s="9">
        <v>46052.576018518521</v>
      </c>
      <c r="AA815" s="1" t="s">
        <v>40</v>
      </c>
      <c r="AB815" s="1" t="s">
        <v>114</v>
      </c>
      <c r="AC815" s="1" t="s">
        <v>776</v>
      </c>
      <c r="AD815" s="1" t="s">
        <v>116</v>
      </c>
      <c r="AE815" s="1" t="s">
        <v>44</v>
      </c>
      <c r="AF815" s="1" t="s">
        <v>3473</v>
      </c>
      <c r="AG815" s="1">
        <v>75</v>
      </c>
      <c r="AH815" s="1">
        <v>75</v>
      </c>
      <c r="AI815" s="1" t="s">
        <v>1033</v>
      </c>
      <c r="AJ815" s="9">
        <v>46224.797569444447</v>
      </c>
      <c r="AN815" s="1">
        <f>_xlfn.XLOOKUP(B815,'Exportar Planilha'!B:B,'Exportar Planilha'!E:E)</f>
        <v>0</v>
      </c>
    </row>
    <row r="816" spans="1:40" hidden="1">
      <c r="A816" s="1" t="s">
        <v>7794</v>
      </c>
      <c r="B816" s="1" t="s">
        <v>7795</v>
      </c>
      <c r="C816" s="1">
        <v>312600165</v>
      </c>
      <c r="D816" s="1">
        <v>8385</v>
      </c>
      <c r="E816" s="1" t="s">
        <v>17070</v>
      </c>
      <c r="F816" s="1" t="s">
        <v>32</v>
      </c>
      <c r="G816" s="1" t="s">
        <v>33</v>
      </c>
      <c r="J816" s="1" t="s">
        <v>35</v>
      </c>
      <c r="K816" s="1">
        <v>1314402</v>
      </c>
      <c r="L816" s="1">
        <v>2026</v>
      </c>
      <c r="M816" s="1" t="s">
        <v>17071</v>
      </c>
      <c r="N816" s="1" t="s">
        <v>10852</v>
      </c>
      <c r="O816" s="1" t="s">
        <v>69</v>
      </c>
      <c r="P816" s="1">
        <v>5710033043</v>
      </c>
      <c r="Q816" s="8" t="e">
        <v>#N/A</v>
      </c>
      <c r="R816" s="8"/>
      <c r="S816" s="1">
        <v>805747</v>
      </c>
      <c r="T816" s="1">
        <v>8760225</v>
      </c>
      <c r="U816" s="1" t="s">
        <v>17866</v>
      </c>
      <c r="V816" s="1" t="s">
        <v>38</v>
      </c>
      <c r="W816" s="1" t="s">
        <v>39</v>
      </c>
      <c r="X816" s="9">
        <v>46072.568506944444</v>
      </c>
      <c r="Y816" s="9">
        <v>46073.659722222219</v>
      </c>
      <c r="Z816" s="9">
        <v>46075.568506944444</v>
      </c>
      <c r="AA816" s="1" t="s">
        <v>40</v>
      </c>
      <c r="AB816" s="1" t="s">
        <v>1799</v>
      </c>
      <c r="AC816" s="1" t="s">
        <v>690</v>
      </c>
      <c r="AD816" s="1" t="s">
        <v>43</v>
      </c>
      <c r="AE816" s="1" t="s">
        <v>44</v>
      </c>
      <c r="AF816" s="1" t="s">
        <v>7798</v>
      </c>
      <c r="AG816" s="1">
        <v>45</v>
      </c>
      <c r="AH816" s="1">
        <v>45</v>
      </c>
      <c r="AI816" s="1" t="s">
        <v>1197</v>
      </c>
      <c r="AJ816" s="9">
        <v>46224.797569444447</v>
      </c>
      <c r="AK816" s="1" t="str">
        <f>VLOOKUP(C816,[1]Planilha1!$C:$AK,35,0)</f>
        <v>OK</v>
      </c>
      <c r="AL816" s="1" t="str">
        <f>VLOOKUP(C816,[1]Planilha1!$C:$AM,36,0)</f>
        <v>SOBRECARGA</v>
      </c>
      <c r="AM816" s="1" t="str">
        <f>VLOOKUP(C816,[1]Planilha1!$C:$AM,37,0)</f>
        <v>NÃO</v>
      </c>
      <c r="AN816" s="1" t="str">
        <f>_xlfn.XLOOKUP(B816,'Exportar Planilha'!B:B,'Exportar Planilha'!E:E)</f>
        <v>Tem a palavra queimado E TRAFO</v>
      </c>
    </row>
    <row r="817" spans="1:40" hidden="1">
      <c r="A817" s="1" t="s">
        <v>5850</v>
      </c>
      <c r="B817" s="1" t="s">
        <v>5851</v>
      </c>
      <c r="C817" s="1">
        <v>112600508</v>
      </c>
      <c r="D817" s="1">
        <v>8812</v>
      </c>
      <c r="E817" s="1" t="s">
        <v>17070</v>
      </c>
      <c r="F817" s="1" t="s">
        <v>32</v>
      </c>
      <c r="G817" s="1" t="s">
        <v>34</v>
      </c>
      <c r="H817" s="1" t="s">
        <v>32</v>
      </c>
      <c r="I817" s="1" t="s">
        <v>34</v>
      </c>
      <c r="J817" s="1" t="s">
        <v>2384</v>
      </c>
      <c r="K817" s="1">
        <v>1338851</v>
      </c>
      <c r="L817" s="1">
        <v>2026</v>
      </c>
      <c r="M817" s="1" t="s">
        <v>17071</v>
      </c>
      <c r="N817" s="1" t="s">
        <v>9468</v>
      </c>
      <c r="O817" s="1" t="s">
        <v>204</v>
      </c>
      <c r="P817" s="1">
        <v>5704935122</v>
      </c>
      <c r="Q817" s="8" t="s">
        <v>204</v>
      </c>
      <c r="R817" s="8"/>
      <c r="S817" s="1">
        <v>837824</v>
      </c>
      <c r="T817" s="1">
        <v>8873048</v>
      </c>
      <c r="U817" s="1" t="s">
        <v>17867</v>
      </c>
      <c r="V817" s="1" t="s">
        <v>38</v>
      </c>
      <c r="W817" s="1" t="s">
        <v>39</v>
      </c>
      <c r="X817" s="9">
        <v>46145.909085648149</v>
      </c>
      <c r="Y817" s="9">
        <v>46146.75</v>
      </c>
      <c r="Z817" s="9">
        <v>46148.909085648149</v>
      </c>
      <c r="AA817" s="1" t="s">
        <v>40</v>
      </c>
      <c r="AB817" s="1" t="s">
        <v>114</v>
      </c>
      <c r="AC817" s="1" t="s">
        <v>323</v>
      </c>
      <c r="AD817" s="1" t="s">
        <v>43</v>
      </c>
      <c r="AE817" s="1" t="s">
        <v>44</v>
      </c>
      <c r="AF817" s="1" t="s">
        <v>5854</v>
      </c>
      <c r="AI817" s="1" t="s">
        <v>1584</v>
      </c>
      <c r="AJ817" s="9">
        <v>46224.797569444447</v>
      </c>
      <c r="AN817" s="1">
        <f>_xlfn.XLOOKUP(B817,'Exportar Planilha'!B:B,'Exportar Planilha'!E:E)</f>
        <v>0</v>
      </c>
    </row>
    <row r="818" spans="1:40" hidden="1">
      <c r="A818" s="1" t="s">
        <v>5026</v>
      </c>
      <c r="B818" s="1" t="s">
        <v>5027</v>
      </c>
      <c r="C818" s="1">
        <v>112600404</v>
      </c>
      <c r="D818" s="1">
        <v>8812</v>
      </c>
      <c r="E818" s="1" t="s">
        <v>17070</v>
      </c>
      <c r="F818" s="1" t="s">
        <v>32</v>
      </c>
      <c r="G818" s="1" t="s">
        <v>34</v>
      </c>
      <c r="H818" s="1" t="s">
        <v>32</v>
      </c>
      <c r="I818" s="1" t="s">
        <v>34</v>
      </c>
      <c r="J818" s="1" t="s">
        <v>35</v>
      </c>
      <c r="K818" s="1">
        <v>1312762</v>
      </c>
      <c r="L818" s="1">
        <v>2026</v>
      </c>
      <c r="M818" s="1" t="s">
        <v>17071</v>
      </c>
      <c r="N818" s="1" t="s">
        <v>9468</v>
      </c>
      <c r="O818" s="1" t="s">
        <v>2058</v>
      </c>
      <c r="P818" s="1">
        <v>5704986122</v>
      </c>
      <c r="Q818" s="8" t="s">
        <v>2058</v>
      </c>
      <c r="R818" s="8"/>
      <c r="S818" s="1">
        <v>804262</v>
      </c>
      <c r="T818" s="1">
        <v>8850409</v>
      </c>
      <c r="U818" s="1" t="s">
        <v>17868</v>
      </c>
      <c r="V818" s="1" t="s">
        <v>38</v>
      </c>
      <c r="W818" s="1" t="s">
        <v>39</v>
      </c>
      <c r="X818" s="9">
        <v>46067.725844907407</v>
      </c>
      <c r="Y818" s="9">
        <v>46068.493055555555</v>
      </c>
      <c r="Z818" s="9">
        <v>46070.725844907407</v>
      </c>
      <c r="AA818" s="1" t="s">
        <v>40</v>
      </c>
      <c r="AB818" s="1" t="s">
        <v>503</v>
      </c>
      <c r="AC818" s="1" t="s">
        <v>95</v>
      </c>
      <c r="AD818" s="1" t="s">
        <v>43</v>
      </c>
      <c r="AE818" s="1" t="s">
        <v>44</v>
      </c>
      <c r="AF818" s="1" t="s">
        <v>5030</v>
      </c>
      <c r="AG818" s="1">
        <v>15</v>
      </c>
      <c r="AH818" s="1">
        <v>5</v>
      </c>
      <c r="AI818" s="1" t="s">
        <v>475</v>
      </c>
      <c r="AJ818" s="9">
        <v>46224.797569444447</v>
      </c>
      <c r="AN818" s="1">
        <f>_xlfn.XLOOKUP(B818,'Exportar Planilha'!B:B,'Exportar Planilha'!E:E)</f>
        <v>0</v>
      </c>
    </row>
    <row r="819" spans="1:40" hidden="1">
      <c r="A819" s="1" t="s">
        <v>5070</v>
      </c>
      <c r="B819" s="1" t="s">
        <v>5071</v>
      </c>
      <c r="C819" s="1">
        <v>112600224</v>
      </c>
      <c r="D819" s="1">
        <v>8812</v>
      </c>
      <c r="E819" s="1" t="s">
        <v>17070</v>
      </c>
      <c r="F819" s="1" t="s">
        <v>32</v>
      </c>
      <c r="G819" s="1" t="s">
        <v>33</v>
      </c>
      <c r="H819" s="1" t="s">
        <v>32</v>
      </c>
      <c r="I819" s="1" t="s">
        <v>33</v>
      </c>
      <c r="J819" s="1" t="s">
        <v>35</v>
      </c>
      <c r="K819" s="1">
        <v>1284371</v>
      </c>
      <c r="L819" s="1">
        <v>2026</v>
      </c>
      <c r="M819" s="1" t="s">
        <v>17073</v>
      </c>
      <c r="N819" s="1" t="s">
        <v>9468</v>
      </c>
      <c r="O819" s="1" t="s">
        <v>204</v>
      </c>
      <c r="P819" s="1">
        <v>5705022122</v>
      </c>
      <c r="Q819" s="8" t="s">
        <v>204</v>
      </c>
      <c r="R819" s="8"/>
      <c r="S819" s="1">
        <v>830696</v>
      </c>
      <c r="T819" s="1">
        <v>8860931</v>
      </c>
      <c r="U819" s="1" t="s">
        <v>17869</v>
      </c>
      <c r="V819" s="1" t="s">
        <v>38</v>
      </c>
      <c r="W819" s="1" t="s">
        <v>39</v>
      </c>
      <c r="X819" s="9">
        <v>46035.787581018521</v>
      </c>
      <c r="Y819" s="9">
        <v>46036.822916666664</v>
      </c>
      <c r="Z819" s="9">
        <v>46038.787581018521</v>
      </c>
      <c r="AA819" s="1" t="s">
        <v>40</v>
      </c>
      <c r="AB819" s="1" t="s">
        <v>114</v>
      </c>
      <c r="AC819" s="1" t="s">
        <v>206</v>
      </c>
      <c r="AD819" s="1" t="s">
        <v>43</v>
      </c>
      <c r="AE819" s="1" t="s">
        <v>44</v>
      </c>
      <c r="AF819" s="1" t="s">
        <v>5074</v>
      </c>
      <c r="AG819" s="1">
        <v>10</v>
      </c>
      <c r="AH819" s="1">
        <v>10</v>
      </c>
      <c r="AI819" s="1" t="s">
        <v>65</v>
      </c>
      <c r="AJ819" s="9">
        <v>46224.797569444447</v>
      </c>
      <c r="AN819" s="1">
        <f>_xlfn.XLOOKUP(B819,'Exportar Planilha'!B:B,'Exportar Planilha'!E:E)</f>
        <v>0</v>
      </c>
    </row>
    <row r="820" spans="1:40" hidden="1">
      <c r="A820" s="1" t="s">
        <v>5357</v>
      </c>
      <c r="B820" s="1" t="s">
        <v>5358</v>
      </c>
      <c r="C820" s="1">
        <v>112600249</v>
      </c>
      <c r="D820" s="1">
        <v>8812</v>
      </c>
      <c r="E820" s="1" t="s">
        <v>17070</v>
      </c>
      <c r="F820" s="1" t="s">
        <v>32</v>
      </c>
      <c r="G820" s="1" t="s">
        <v>33</v>
      </c>
      <c r="H820" s="1" t="s">
        <v>32</v>
      </c>
      <c r="I820" s="1" t="s">
        <v>33</v>
      </c>
      <c r="J820" s="1" t="s">
        <v>35</v>
      </c>
      <c r="K820" s="1">
        <v>1287319</v>
      </c>
      <c r="L820" s="1">
        <v>2026</v>
      </c>
      <c r="M820" s="1" t="s">
        <v>17071</v>
      </c>
      <c r="N820" s="1" t="s">
        <v>9468</v>
      </c>
      <c r="O820" s="1" t="s">
        <v>204</v>
      </c>
      <c r="P820" s="1">
        <v>5705116122</v>
      </c>
      <c r="Q820" s="8" t="s">
        <v>204</v>
      </c>
      <c r="R820" s="8"/>
      <c r="S820" s="1">
        <v>838866</v>
      </c>
      <c r="T820" s="1">
        <v>8857571</v>
      </c>
      <c r="U820" s="1" t="s">
        <v>17870</v>
      </c>
      <c r="V820" s="1" t="s">
        <v>38</v>
      </c>
      <c r="W820" s="1" t="s">
        <v>39</v>
      </c>
      <c r="X820" s="9">
        <v>46039.232210648152</v>
      </c>
      <c r="Y820" s="9">
        <v>46039.527777777781</v>
      </c>
      <c r="Z820" s="9">
        <v>46042.232210648152</v>
      </c>
      <c r="AA820" s="1" t="s">
        <v>40</v>
      </c>
      <c r="AB820" s="1" t="s">
        <v>547</v>
      </c>
      <c r="AC820" s="1" t="s">
        <v>214</v>
      </c>
      <c r="AD820" s="1" t="s">
        <v>43</v>
      </c>
      <c r="AE820" s="1" t="s">
        <v>44</v>
      </c>
      <c r="AF820" s="1" t="s">
        <v>5361</v>
      </c>
      <c r="AG820" s="1">
        <v>15</v>
      </c>
      <c r="AH820" s="1">
        <v>5</v>
      </c>
      <c r="AI820" s="1" t="s">
        <v>400</v>
      </c>
      <c r="AJ820" s="9">
        <v>46224.797569444447</v>
      </c>
      <c r="AN820" s="1">
        <f>_xlfn.XLOOKUP(B820,'Exportar Planilha'!B:B,'Exportar Planilha'!E:E)</f>
        <v>0</v>
      </c>
    </row>
    <row r="821" spans="1:40" hidden="1">
      <c r="A821" s="1" t="s">
        <v>1311</v>
      </c>
      <c r="B821" s="1" t="s">
        <v>1312</v>
      </c>
      <c r="C821" s="1">
        <v>112600295</v>
      </c>
      <c r="D821" s="1">
        <v>8812</v>
      </c>
      <c r="E821" s="1" t="s">
        <v>17070</v>
      </c>
      <c r="F821" s="1" t="s">
        <v>32</v>
      </c>
      <c r="G821" s="1" t="s">
        <v>33</v>
      </c>
      <c r="H821" s="1" t="s">
        <v>32</v>
      </c>
      <c r="I821" s="1" t="s">
        <v>33</v>
      </c>
      <c r="J821" s="1" t="s">
        <v>35</v>
      </c>
      <c r="K821" s="1">
        <v>1318570</v>
      </c>
      <c r="L821" s="1">
        <v>2026</v>
      </c>
      <c r="M821" s="1" t="s">
        <v>17073</v>
      </c>
      <c r="N821" s="1" t="s">
        <v>9468</v>
      </c>
      <c r="O821" s="1" t="s">
        <v>204</v>
      </c>
      <c r="P821" s="1">
        <v>5705128122</v>
      </c>
      <c r="Q821" s="8" t="s">
        <v>204</v>
      </c>
      <c r="R821" s="8"/>
      <c r="S821" s="1">
        <v>828427</v>
      </c>
      <c r="T821" s="1">
        <v>8843549</v>
      </c>
      <c r="U821" s="1" t="s">
        <v>17871</v>
      </c>
      <c r="V821" s="1" t="s">
        <v>38</v>
      </c>
      <c r="W821" s="1" t="s">
        <v>39</v>
      </c>
      <c r="X821" s="9">
        <v>46090.847175925926</v>
      </c>
      <c r="Y821" s="9">
        <v>46091.65625</v>
      </c>
      <c r="Z821" s="9">
        <v>46093.847175925926</v>
      </c>
      <c r="AA821" s="1" t="s">
        <v>40</v>
      </c>
      <c r="AB821" s="1" t="s">
        <v>547</v>
      </c>
      <c r="AC821" s="1" t="s">
        <v>206</v>
      </c>
      <c r="AD821" s="1" t="s">
        <v>43</v>
      </c>
      <c r="AE821" s="1" t="s">
        <v>44</v>
      </c>
      <c r="AF821" s="1" t="s">
        <v>1315</v>
      </c>
      <c r="AG821" s="1">
        <v>15</v>
      </c>
      <c r="AH821" s="1">
        <v>5</v>
      </c>
      <c r="AI821" s="1" t="s">
        <v>1072</v>
      </c>
      <c r="AJ821" s="9">
        <v>46224.797569444447</v>
      </c>
      <c r="AN821" s="1">
        <f>_xlfn.XLOOKUP(B821,'Exportar Planilha'!B:B,'Exportar Planilha'!E:E)</f>
        <v>0</v>
      </c>
    </row>
    <row r="822" spans="1:40" hidden="1">
      <c r="A822" s="1" t="s">
        <v>737</v>
      </c>
      <c r="B822" s="1" t="s">
        <v>738</v>
      </c>
      <c r="C822" s="1">
        <v>512600088</v>
      </c>
      <c r="D822" s="1">
        <v>8385</v>
      </c>
      <c r="E822" s="1" t="s">
        <v>17070</v>
      </c>
      <c r="F822" s="1" t="s">
        <v>307</v>
      </c>
      <c r="G822" s="1" t="s">
        <v>34</v>
      </c>
      <c r="H822" s="1" t="s">
        <v>32</v>
      </c>
      <c r="I822" s="1" t="s">
        <v>33</v>
      </c>
      <c r="J822" s="1" t="s">
        <v>35</v>
      </c>
      <c r="K822" s="1">
        <v>1316362</v>
      </c>
      <c r="L822" s="1">
        <v>2026</v>
      </c>
      <c r="M822" s="1" t="s">
        <v>17071</v>
      </c>
      <c r="N822" s="1" t="s">
        <v>12832</v>
      </c>
      <c r="O822" s="1" t="s">
        <v>666</v>
      </c>
      <c r="P822" s="1">
        <v>5710072028</v>
      </c>
      <c r="Q822" s="8" t="e">
        <v>#N/A</v>
      </c>
      <c r="R822" s="8"/>
      <c r="S822" s="1">
        <v>870577</v>
      </c>
      <c r="T822" s="1">
        <v>8702167</v>
      </c>
      <c r="U822" s="1" t="s">
        <v>17872</v>
      </c>
      <c r="V822" s="1" t="s">
        <v>38</v>
      </c>
      <c r="W822" s="1" t="s">
        <v>39</v>
      </c>
      <c r="X822" s="9">
        <v>46081.57099537037</v>
      </c>
      <c r="Y822" s="9">
        <v>46082.5625</v>
      </c>
      <c r="Z822" s="9">
        <v>46084.57099537037</v>
      </c>
      <c r="AA822" s="1" t="s">
        <v>40</v>
      </c>
      <c r="AB822" s="1" t="s">
        <v>668</v>
      </c>
      <c r="AC822" s="1" t="s">
        <v>406</v>
      </c>
      <c r="AD822" s="1" t="s">
        <v>43</v>
      </c>
      <c r="AE822" s="1" t="s">
        <v>44</v>
      </c>
      <c r="AF822" s="1" t="s">
        <v>741</v>
      </c>
      <c r="AG822" s="1">
        <v>15</v>
      </c>
      <c r="AH822" s="1">
        <v>15</v>
      </c>
      <c r="AI822" s="1" t="s">
        <v>742</v>
      </c>
      <c r="AJ822" s="9">
        <v>46224.797569444447</v>
      </c>
      <c r="AK822" s="1" t="str">
        <f>VLOOKUP(C822,[1]Planilha1!$C:$AK,35,0)</f>
        <v>OK</v>
      </c>
      <c r="AL822" s="1" t="str">
        <f>VLOOKUP(C822,[1]Planilha1!$C:$AM,36,0)</f>
        <v>TAP</v>
      </c>
      <c r="AM822" s="1" t="str">
        <f>VLOOKUP(C822,[1]Planilha1!$C:$AM,37,0)</f>
        <v>SIM</v>
      </c>
      <c r="AN822" s="1" t="e">
        <f>_xlfn.XLOOKUP(B822,'Exportar Planilha'!B:B,'Exportar Planilha'!E:E)</f>
        <v>#VALUE!</v>
      </c>
    </row>
    <row r="823" spans="1:40" hidden="1">
      <c r="A823" s="1" t="s">
        <v>4893</v>
      </c>
      <c r="B823" s="1" t="s">
        <v>4894</v>
      </c>
      <c r="C823" s="1">
        <v>112600115</v>
      </c>
      <c r="D823" s="1">
        <v>8812</v>
      </c>
      <c r="E823" s="1" t="s">
        <v>17070</v>
      </c>
      <c r="F823" s="1" t="s">
        <v>32</v>
      </c>
      <c r="G823" s="1" t="s">
        <v>34</v>
      </c>
      <c r="H823" s="1" t="s">
        <v>32</v>
      </c>
      <c r="I823" s="1" t="s">
        <v>34</v>
      </c>
      <c r="J823" s="1" t="s">
        <v>35</v>
      </c>
      <c r="K823" s="1">
        <v>1281113</v>
      </c>
      <c r="L823" s="1">
        <v>2026</v>
      </c>
      <c r="M823" s="1" t="s">
        <v>17071</v>
      </c>
      <c r="N823" s="1" t="s">
        <v>9468</v>
      </c>
      <c r="O823" s="1" t="s">
        <v>4310</v>
      </c>
      <c r="P823" s="1">
        <v>5705910122</v>
      </c>
      <c r="Q823" s="8" t="s">
        <v>4310</v>
      </c>
      <c r="R823" s="8"/>
      <c r="S823" s="1">
        <v>789091</v>
      </c>
      <c r="T823" s="1">
        <v>8853453</v>
      </c>
      <c r="U823" s="1" t="s">
        <v>17873</v>
      </c>
      <c r="V823" s="1" t="s">
        <v>38</v>
      </c>
      <c r="W823" s="1" t="s">
        <v>39</v>
      </c>
      <c r="X823" s="9">
        <v>46031.614976851852</v>
      </c>
      <c r="Y823" s="9">
        <v>46031.777777777781</v>
      </c>
      <c r="Z823" s="9">
        <v>46034.614976851852</v>
      </c>
      <c r="AA823" s="1" t="s">
        <v>40</v>
      </c>
      <c r="AB823" s="1" t="s">
        <v>114</v>
      </c>
      <c r="AC823" s="1" t="s">
        <v>95</v>
      </c>
      <c r="AD823" s="1" t="s">
        <v>43</v>
      </c>
      <c r="AE823" s="1" t="s">
        <v>44</v>
      </c>
      <c r="AF823" s="1" t="s">
        <v>4897</v>
      </c>
      <c r="AG823" s="1">
        <v>25</v>
      </c>
      <c r="AH823" s="1">
        <v>25</v>
      </c>
      <c r="AI823" s="1" t="s">
        <v>482</v>
      </c>
      <c r="AJ823" s="9">
        <v>46224.797569444447</v>
      </c>
      <c r="AN823" s="1">
        <f>_xlfn.XLOOKUP(B823,'Exportar Planilha'!B:B,'Exportar Planilha'!E:E)</f>
        <v>0</v>
      </c>
    </row>
    <row r="824" spans="1:40" hidden="1">
      <c r="A824" s="1" t="s">
        <v>6359</v>
      </c>
      <c r="B824" s="1" t="s">
        <v>6360</v>
      </c>
      <c r="C824" s="1">
        <v>112600640</v>
      </c>
      <c r="D824" s="1">
        <v>8812</v>
      </c>
      <c r="E824" s="1" t="s">
        <v>17070</v>
      </c>
      <c r="F824" s="1" t="s">
        <v>32</v>
      </c>
      <c r="G824" s="1" t="s">
        <v>110</v>
      </c>
      <c r="H824" s="1" t="s">
        <v>32</v>
      </c>
      <c r="I824" s="1" t="s">
        <v>110</v>
      </c>
      <c r="J824" s="1" t="s">
        <v>35</v>
      </c>
      <c r="K824" s="1">
        <v>1358918</v>
      </c>
      <c r="L824" s="1">
        <v>2026</v>
      </c>
      <c r="M824" s="1" t="s">
        <v>17071</v>
      </c>
      <c r="N824" s="1" t="s">
        <v>9468</v>
      </c>
      <c r="O824" s="1" t="s">
        <v>6250</v>
      </c>
      <c r="P824" s="1">
        <v>5706143122</v>
      </c>
      <c r="Q824" s="8" t="s">
        <v>6250</v>
      </c>
      <c r="R824" s="8"/>
      <c r="S824" s="1">
        <v>794558</v>
      </c>
      <c r="T824" s="1">
        <v>8867527</v>
      </c>
      <c r="U824" s="1" t="s">
        <v>17874</v>
      </c>
      <c r="V824" s="1" t="s">
        <v>38</v>
      </c>
      <c r="W824" s="1" t="s">
        <v>39</v>
      </c>
      <c r="X824" s="9">
        <v>46198.491875</v>
      </c>
      <c r="Y824" s="9">
        <v>46198.75</v>
      </c>
      <c r="Z824" s="9">
        <v>46201.491875</v>
      </c>
      <c r="AA824" s="1" t="s">
        <v>40</v>
      </c>
      <c r="AB824" s="1" t="s">
        <v>114</v>
      </c>
      <c r="AC824" s="1" t="s">
        <v>421</v>
      </c>
      <c r="AD824" s="1" t="s">
        <v>116</v>
      </c>
      <c r="AE824" s="1" t="s">
        <v>44</v>
      </c>
      <c r="AF824" s="1" t="s">
        <v>6363</v>
      </c>
      <c r="AG824" s="1">
        <v>45</v>
      </c>
      <c r="AH824" s="1">
        <v>30</v>
      </c>
      <c r="AI824" s="1" t="s">
        <v>2994</v>
      </c>
      <c r="AJ824" s="9">
        <v>46224.797569444447</v>
      </c>
      <c r="AN824" s="1">
        <f>_xlfn.XLOOKUP(B824,'Exportar Planilha'!B:B,'Exportar Planilha'!E:E)</f>
        <v>0</v>
      </c>
    </row>
    <row r="825" spans="1:40" hidden="1">
      <c r="A825" s="1" t="s">
        <v>7129</v>
      </c>
      <c r="B825" s="1" t="s">
        <v>7130</v>
      </c>
      <c r="C825" s="1">
        <v>112600637</v>
      </c>
      <c r="D825" s="1">
        <v>25962</v>
      </c>
      <c r="E825" s="1" t="s">
        <v>17070</v>
      </c>
      <c r="F825" s="1" t="s">
        <v>109</v>
      </c>
      <c r="G825" s="1" t="s">
        <v>110</v>
      </c>
      <c r="H825" s="1" t="s">
        <v>109</v>
      </c>
      <c r="I825" s="1" t="s">
        <v>110</v>
      </c>
      <c r="J825" s="1" t="s">
        <v>35</v>
      </c>
      <c r="K825" s="1">
        <v>1356996</v>
      </c>
      <c r="L825" s="1">
        <v>2026</v>
      </c>
      <c r="M825" s="1" t="s">
        <v>17107</v>
      </c>
      <c r="N825" s="1" t="s">
        <v>9468</v>
      </c>
      <c r="O825" s="1" t="s">
        <v>987</v>
      </c>
      <c r="P825" s="1">
        <v>5706190122</v>
      </c>
      <c r="Q825" s="8" t="s">
        <v>987</v>
      </c>
      <c r="R825" s="8"/>
      <c r="S825" s="1">
        <v>788662</v>
      </c>
      <c r="T825" s="1">
        <v>8871678</v>
      </c>
      <c r="U825" s="1" t="s">
        <v>17875</v>
      </c>
      <c r="V825" s="1" t="s">
        <v>38</v>
      </c>
      <c r="W825" s="1" t="s">
        <v>39</v>
      </c>
      <c r="X825" s="9">
        <v>46192.377314814818</v>
      </c>
      <c r="Y825" s="9">
        <v>46192.75</v>
      </c>
      <c r="Z825" s="9">
        <v>46195.377314814818</v>
      </c>
      <c r="AA825" s="1" t="s">
        <v>40</v>
      </c>
      <c r="AB825" s="1" t="s">
        <v>114</v>
      </c>
      <c r="AC825" s="1" t="s">
        <v>619</v>
      </c>
      <c r="AD825" s="1" t="s">
        <v>116</v>
      </c>
      <c r="AE825" s="1" t="s">
        <v>44</v>
      </c>
      <c r="AF825" s="1" t="s">
        <v>7133</v>
      </c>
      <c r="AG825" s="1">
        <v>150</v>
      </c>
      <c r="AH825" s="1">
        <v>150</v>
      </c>
      <c r="AI825" s="1" t="s">
        <v>944</v>
      </c>
      <c r="AJ825" s="9">
        <v>46224.797569444447</v>
      </c>
      <c r="AN825" s="1">
        <f>_xlfn.XLOOKUP(B825,'Exportar Planilha'!B:B,'Exportar Planilha'!E:E)</f>
        <v>0</v>
      </c>
    </row>
    <row r="826" spans="1:40" hidden="1">
      <c r="A826" s="1" t="s">
        <v>4116</v>
      </c>
      <c r="B826" s="1" t="s">
        <v>4117</v>
      </c>
      <c r="C826" s="1">
        <v>112600628</v>
      </c>
      <c r="D826" s="1">
        <v>8812</v>
      </c>
      <c r="E826" s="1" t="s">
        <v>17070</v>
      </c>
      <c r="F826" s="1" t="s">
        <v>32</v>
      </c>
      <c r="G826" s="1" t="s">
        <v>110</v>
      </c>
      <c r="H826" s="1" t="s">
        <v>32</v>
      </c>
      <c r="I826" s="1" t="s">
        <v>110</v>
      </c>
      <c r="J826" s="1" t="s">
        <v>35</v>
      </c>
      <c r="K826" s="1">
        <v>1355562</v>
      </c>
      <c r="L826" s="1">
        <v>2026</v>
      </c>
      <c r="M826" s="1" t="s">
        <v>17071</v>
      </c>
      <c r="N826" s="1" t="s">
        <v>9468</v>
      </c>
      <c r="O826" s="1" t="s">
        <v>2812</v>
      </c>
      <c r="P826" s="1">
        <v>5706519059</v>
      </c>
      <c r="Q826" s="8" t="s">
        <v>2812</v>
      </c>
      <c r="R826" s="8"/>
      <c r="S826" s="1">
        <v>797707</v>
      </c>
      <c r="T826" s="1">
        <v>8856463</v>
      </c>
      <c r="U826" s="1" t="s">
        <v>17876</v>
      </c>
      <c r="V826" s="1" t="s">
        <v>38</v>
      </c>
      <c r="W826" s="1" t="s">
        <v>39</v>
      </c>
      <c r="X826" s="9">
        <v>46189.86074074074</v>
      </c>
      <c r="Y826" s="9">
        <v>46190.75</v>
      </c>
      <c r="Z826" s="9">
        <v>46192.86074074074</v>
      </c>
      <c r="AA826" s="1" t="s">
        <v>40</v>
      </c>
      <c r="AB826" s="1" t="s">
        <v>114</v>
      </c>
      <c r="AC826" s="1" t="s">
        <v>115</v>
      </c>
      <c r="AD826" s="1" t="s">
        <v>116</v>
      </c>
      <c r="AE826" s="1" t="s">
        <v>44</v>
      </c>
      <c r="AF826" s="1" t="s">
        <v>4120</v>
      </c>
      <c r="AG826" s="1">
        <v>1125</v>
      </c>
      <c r="AH826" s="1">
        <v>45</v>
      </c>
      <c r="AI826" s="1" t="s">
        <v>1669</v>
      </c>
      <c r="AJ826" s="9">
        <v>46224.797569444447</v>
      </c>
      <c r="AN826" s="1">
        <f>_xlfn.XLOOKUP(B826,'Exportar Planilha'!B:B,'Exportar Planilha'!E:E)</f>
        <v>0</v>
      </c>
    </row>
    <row r="827" spans="1:40">
      <c r="A827" s="1" t="s">
        <v>3510</v>
      </c>
      <c r="B827" s="1" t="s">
        <v>3511</v>
      </c>
      <c r="C827" s="1">
        <v>512600035</v>
      </c>
      <c r="D827" s="1">
        <v>8385</v>
      </c>
      <c r="E827" s="1" t="s">
        <v>17070</v>
      </c>
      <c r="H827" s="1" t="s">
        <v>32</v>
      </c>
      <c r="I827" s="1" t="s">
        <v>33</v>
      </c>
      <c r="J827" s="1" t="s">
        <v>35</v>
      </c>
      <c r="K827" s="1">
        <v>1277572</v>
      </c>
      <c r="L827" s="1">
        <v>2026</v>
      </c>
      <c r="M827" s="1" t="s">
        <v>17071</v>
      </c>
      <c r="N827" s="1" t="s">
        <v>12832</v>
      </c>
      <c r="O827" s="1" t="s">
        <v>1363</v>
      </c>
      <c r="P827" s="1">
        <v>5710094091</v>
      </c>
      <c r="Q827" s="8" t="e">
        <v>#N/A</v>
      </c>
      <c r="R827" s="8"/>
      <c r="S827" s="1">
        <v>902913</v>
      </c>
      <c r="T827" s="1">
        <v>8717161</v>
      </c>
      <c r="U827" s="1" t="s">
        <v>17877</v>
      </c>
      <c r="V827" s="1" t="s">
        <v>38</v>
      </c>
      <c r="W827" s="1" t="s">
        <v>39</v>
      </c>
      <c r="X827" s="9">
        <v>46025.765567129631</v>
      </c>
      <c r="Y827" s="9">
        <v>46029.963206018518</v>
      </c>
      <c r="Z827" s="9">
        <v>46028.765567129631</v>
      </c>
      <c r="AA827" s="1" t="s">
        <v>40</v>
      </c>
      <c r="AB827" s="1" t="s">
        <v>1365</v>
      </c>
      <c r="AC827" s="1" t="s">
        <v>1463</v>
      </c>
      <c r="AD827" s="1" t="s">
        <v>43</v>
      </c>
      <c r="AE827" s="1" t="s">
        <v>44</v>
      </c>
      <c r="AF827" s="1" t="s">
        <v>3514</v>
      </c>
      <c r="AG827" s="1">
        <v>75</v>
      </c>
      <c r="AH827" s="1">
        <v>75</v>
      </c>
      <c r="AI827" s="1" t="s">
        <v>1033</v>
      </c>
      <c r="AJ827" s="9">
        <v>46224.797569444447</v>
      </c>
      <c r="AK827" s="1" t="str">
        <f>VLOOKUP(C827,[1]Planilha1!$C:$AK,35,0)</f>
        <v>ÑOK</v>
      </c>
      <c r="AL827" s="1" t="str">
        <f>VLOOKUP(C827,[1]Planilha1!$C:$AM,36,0)</f>
        <v>AVARIADO</v>
      </c>
      <c r="AM827" s="1" t="str">
        <f>VLOOKUP(C827,[1]Planilha1!$C:$AM,37,0)</f>
        <v>NÃO</v>
      </c>
      <c r="AN827" s="1" t="str">
        <f>_xlfn.XLOOKUP(B827,'Exportar Planilha'!B:B,'Exportar Planilha'!E:E)</f>
        <v>Tem a palavra queimado E TRAFO</v>
      </c>
    </row>
    <row r="828" spans="1:40" hidden="1">
      <c r="A828" s="1" t="s">
        <v>2684</v>
      </c>
      <c r="B828" s="1" t="s">
        <v>2685</v>
      </c>
      <c r="C828" s="1">
        <v>112600599</v>
      </c>
      <c r="D828" s="1">
        <v>8812</v>
      </c>
      <c r="E828" s="1" t="s">
        <v>17070</v>
      </c>
      <c r="F828" s="1" t="s">
        <v>109</v>
      </c>
      <c r="G828" s="1" t="s">
        <v>110</v>
      </c>
      <c r="H828" s="1" t="s">
        <v>109</v>
      </c>
      <c r="I828" s="1" t="s">
        <v>110</v>
      </c>
      <c r="J828" s="1" t="s">
        <v>35</v>
      </c>
      <c r="K828" s="1">
        <v>1339376</v>
      </c>
      <c r="L828" s="1">
        <v>2026</v>
      </c>
      <c r="M828" s="1" t="s">
        <v>17071</v>
      </c>
      <c r="N828" s="1" t="s">
        <v>9468</v>
      </c>
      <c r="O828" s="1" t="s">
        <v>2687</v>
      </c>
      <c r="P828" s="1">
        <v>5706607122</v>
      </c>
      <c r="Q828" s="8" t="s">
        <v>2687</v>
      </c>
      <c r="R828" s="8"/>
      <c r="S828" s="1">
        <v>791239</v>
      </c>
      <c r="T828" s="1">
        <v>8869044</v>
      </c>
      <c r="U828" s="1" t="s">
        <v>17878</v>
      </c>
      <c r="V828" s="1" t="s">
        <v>38</v>
      </c>
      <c r="W828" s="1" t="s">
        <v>39</v>
      </c>
      <c r="X828" s="9">
        <v>46146.631041666667</v>
      </c>
      <c r="Y828" s="9">
        <v>46147.75</v>
      </c>
      <c r="Z828" s="9">
        <v>46149.631041666667</v>
      </c>
      <c r="AA828" s="1" t="s">
        <v>40</v>
      </c>
      <c r="AB828" s="1" t="s">
        <v>114</v>
      </c>
      <c r="AC828" s="1" t="s">
        <v>115</v>
      </c>
      <c r="AD828" s="1" t="s">
        <v>116</v>
      </c>
      <c r="AE828" s="1" t="s">
        <v>44</v>
      </c>
      <c r="AF828" s="1" t="s">
        <v>2689</v>
      </c>
      <c r="AG828" s="1">
        <v>150</v>
      </c>
      <c r="AH828" s="1">
        <v>150</v>
      </c>
      <c r="AI828" s="1" t="s">
        <v>1986</v>
      </c>
      <c r="AJ828" s="9">
        <v>46224.797569444447</v>
      </c>
      <c r="AN828" s="1">
        <f>_xlfn.XLOOKUP(B828,'Exportar Planilha'!B:B,'Exportar Planilha'!E:E)</f>
        <v>0</v>
      </c>
    </row>
    <row r="829" spans="1:40" hidden="1">
      <c r="A829" s="1" t="s">
        <v>6061</v>
      </c>
      <c r="B829" s="1" t="s">
        <v>6062</v>
      </c>
      <c r="C829" s="1">
        <v>212600332</v>
      </c>
      <c r="D829" s="1">
        <v>8812</v>
      </c>
      <c r="E829" s="1" t="s">
        <v>17070</v>
      </c>
      <c r="F829" s="1" t="s">
        <v>32</v>
      </c>
      <c r="G829" s="1" t="s">
        <v>33</v>
      </c>
      <c r="H829" s="1" t="s">
        <v>32</v>
      </c>
      <c r="I829" s="1" t="s">
        <v>33</v>
      </c>
      <c r="J829" s="1" t="s">
        <v>35</v>
      </c>
      <c r="K829" s="1">
        <v>1322252</v>
      </c>
      <c r="L829" s="1">
        <v>2026</v>
      </c>
      <c r="M829" s="1" t="s">
        <v>17071</v>
      </c>
      <c r="N829" s="1" t="s">
        <v>9468</v>
      </c>
      <c r="O829" s="1" t="s">
        <v>320</v>
      </c>
      <c r="P829" s="1">
        <v>5706811122</v>
      </c>
      <c r="Q829" s="8" t="s">
        <v>320</v>
      </c>
      <c r="R829" s="8"/>
      <c r="S829" s="1">
        <v>799745</v>
      </c>
      <c r="T829" s="1">
        <v>8872957</v>
      </c>
      <c r="U829" s="1" t="s">
        <v>17879</v>
      </c>
      <c r="V829" s="1" t="s">
        <v>38</v>
      </c>
      <c r="W829" s="1" t="s">
        <v>39</v>
      </c>
      <c r="X829" s="9">
        <v>46099.788391203707</v>
      </c>
      <c r="Y829" s="9">
        <v>46100.228472222225</v>
      </c>
      <c r="Z829" s="9">
        <v>46102.788391203707</v>
      </c>
      <c r="AA829" s="1" t="s">
        <v>40</v>
      </c>
      <c r="AB829" s="1" t="s">
        <v>114</v>
      </c>
      <c r="AC829" s="1" t="s">
        <v>776</v>
      </c>
      <c r="AD829" s="1" t="s">
        <v>43</v>
      </c>
      <c r="AE829" s="1" t="s">
        <v>44</v>
      </c>
      <c r="AF829" s="1" t="s">
        <v>6065</v>
      </c>
      <c r="AG829" s="1">
        <v>15</v>
      </c>
      <c r="AH829" s="1">
        <v>10</v>
      </c>
      <c r="AI829" s="1" t="s">
        <v>79</v>
      </c>
      <c r="AJ829" s="9">
        <v>46224.797569444447</v>
      </c>
      <c r="AN829" s="1">
        <f>_xlfn.XLOOKUP(B829,'Exportar Planilha'!B:B,'Exportar Planilha'!E:E)</f>
        <v>0</v>
      </c>
    </row>
    <row r="830" spans="1:40">
      <c r="A830" s="1" t="s">
        <v>5193</v>
      </c>
      <c r="B830" s="1" t="s">
        <v>5194</v>
      </c>
      <c r="C830" s="1">
        <v>612600464</v>
      </c>
      <c r="D830" s="1">
        <v>8385</v>
      </c>
      <c r="E830" s="1" t="s">
        <v>17100</v>
      </c>
      <c r="F830" s="1" t="s">
        <v>32</v>
      </c>
      <c r="G830" s="1" t="s">
        <v>33</v>
      </c>
      <c r="H830" s="1" t="s">
        <v>1429</v>
      </c>
      <c r="I830" s="1" t="s">
        <v>33</v>
      </c>
      <c r="J830" s="1" t="s">
        <v>35</v>
      </c>
      <c r="K830" s="1">
        <v>1337978</v>
      </c>
      <c r="L830" s="1">
        <v>2026</v>
      </c>
      <c r="M830" s="1" t="s">
        <v>17088</v>
      </c>
      <c r="N830" s="1" t="s">
        <v>11553</v>
      </c>
      <c r="O830" s="1" t="s">
        <v>83</v>
      </c>
      <c r="P830" s="1">
        <v>5710235080</v>
      </c>
      <c r="Q830" s="8" t="e">
        <v>#N/A</v>
      </c>
      <c r="R830" s="8"/>
      <c r="S830" s="1">
        <v>853117</v>
      </c>
      <c r="T830" s="1">
        <v>9263952</v>
      </c>
      <c r="U830" s="1" t="s">
        <v>17880</v>
      </c>
      <c r="V830" s="1" t="s">
        <v>38</v>
      </c>
      <c r="W830" s="1" t="s">
        <v>39</v>
      </c>
      <c r="X830" s="9">
        <v>46141.370532407411</v>
      </c>
      <c r="Y830" s="9">
        <v>46140.659722222219</v>
      </c>
      <c r="Z830" s="9">
        <v>46144.370532407411</v>
      </c>
      <c r="AA830" s="1" t="s">
        <v>40</v>
      </c>
      <c r="AB830" s="1" t="s">
        <v>85</v>
      </c>
      <c r="AC830" s="1" t="s">
        <v>339</v>
      </c>
      <c r="AD830" s="1" t="s">
        <v>43</v>
      </c>
      <c r="AE830" s="1" t="s">
        <v>199</v>
      </c>
      <c r="AF830" s="1" t="s">
        <v>5197</v>
      </c>
      <c r="AG830" s="1">
        <v>15</v>
      </c>
      <c r="AH830" s="1">
        <v>15</v>
      </c>
      <c r="AJ830" s="9">
        <v>10</v>
      </c>
      <c r="AK830" s="1" t="str">
        <f>VLOOKUP(C830,[1]Planilha1!$C:$AK,35,0)</f>
        <v>ÑOK</v>
      </c>
      <c r="AL830" s="1" t="str">
        <f>VLOOKUP(C830,[1]Planilha1!$C:$AM,36,0)</f>
        <v>QUEIMADO</v>
      </c>
      <c r="AM830" s="1" t="str">
        <f>VLOOKUP(C830,[1]Planilha1!$C:$AM,37,0)</f>
        <v>NÃO</v>
      </c>
      <c r="AN830" s="1" t="str">
        <f>_xlfn.XLOOKUP(B830,'Exportar Planilha'!B:B,'Exportar Planilha'!E:E)</f>
        <v>Tem a palavra queimado E TRAFO</v>
      </c>
    </row>
    <row r="831" spans="1:40" hidden="1">
      <c r="A831" s="1" t="s">
        <v>1491</v>
      </c>
      <c r="B831" s="1" t="s">
        <v>1492</v>
      </c>
      <c r="C831" s="1">
        <v>112600441</v>
      </c>
      <c r="D831" s="1">
        <v>8812</v>
      </c>
      <c r="E831" s="1" t="s">
        <v>17070</v>
      </c>
      <c r="F831" s="1" t="s">
        <v>32</v>
      </c>
      <c r="G831" s="1" t="s">
        <v>33</v>
      </c>
      <c r="H831" s="1" t="s">
        <v>32</v>
      </c>
      <c r="I831" s="1" t="s">
        <v>33</v>
      </c>
      <c r="J831" s="1" t="s">
        <v>35</v>
      </c>
      <c r="K831" s="1">
        <v>1333037</v>
      </c>
      <c r="L831" s="1">
        <v>2026</v>
      </c>
      <c r="M831" s="1" t="s">
        <v>17071</v>
      </c>
      <c r="N831" s="1" t="s">
        <v>9468</v>
      </c>
      <c r="O831" s="1" t="s">
        <v>1461</v>
      </c>
      <c r="P831" s="1">
        <v>5707165122</v>
      </c>
      <c r="Q831" s="8" t="s">
        <v>1461</v>
      </c>
      <c r="R831" s="8"/>
      <c r="S831" s="1">
        <v>791909</v>
      </c>
      <c r="T831" s="1">
        <v>8880426</v>
      </c>
      <c r="U831" s="1" t="s">
        <v>17881</v>
      </c>
      <c r="V831" s="1" t="s">
        <v>38</v>
      </c>
      <c r="W831" s="1" t="s">
        <v>39</v>
      </c>
      <c r="X831" s="9">
        <v>46127.45758101852</v>
      </c>
      <c r="Y831" s="9">
        <v>46127.75</v>
      </c>
      <c r="Z831" s="9">
        <v>46130.45758101852</v>
      </c>
      <c r="AA831" s="1" t="s">
        <v>40</v>
      </c>
      <c r="AB831" s="1" t="s">
        <v>114</v>
      </c>
      <c r="AC831" s="1" t="s">
        <v>796</v>
      </c>
      <c r="AD831" s="1" t="s">
        <v>43</v>
      </c>
      <c r="AE831" s="1" t="s">
        <v>44</v>
      </c>
      <c r="AF831" s="1" t="s">
        <v>1495</v>
      </c>
      <c r="AG831" s="1">
        <v>10</v>
      </c>
      <c r="AH831" s="1">
        <v>10</v>
      </c>
      <c r="AI831" s="1" t="s">
        <v>55</v>
      </c>
      <c r="AJ831" s="9">
        <v>46224.797569444447</v>
      </c>
      <c r="AN831" s="1">
        <f>_xlfn.XLOOKUP(B831,'Exportar Planilha'!B:B,'Exportar Planilha'!E:E)</f>
        <v>0</v>
      </c>
    </row>
    <row r="832" spans="1:40">
      <c r="A832" s="1" t="s">
        <v>2626</v>
      </c>
      <c r="B832" s="1" t="s">
        <v>2627</v>
      </c>
      <c r="C832" s="1">
        <v>612600493</v>
      </c>
      <c r="D832" s="1">
        <v>8385</v>
      </c>
      <c r="E832" s="1" t="s">
        <v>17100</v>
      </c>
      <c r="F832" s="1" t="s">
        <v>109</v>
      </c>
      <c r="G832" s="1" t="s">
        <v>110</v>
      </c>
      <c r="H832" s="1" t="s">
        <v>32</v>
      </c>
      <c r="I832" s="1" t="s">
        <v>110</v>
      </c>
      <c r="J832" s="1" t="s">
        <v>35</v>
      </c>
      <c r="K832" s="1">
        <v>1342398</v>
      </c>
      <c r="L832" s="1">
        <v>2026</v>
      </c>
      <c r="M832" s="1" t="s">
        <v>17071</v>
      </c>
      <c r="N832" s="1" t="s">
        <v>11553</v>
      </c>
      <c r="O832" s="1" t="s">
        <v>367</v>
      </c>
      <c r="P832" s="1">
        <v>5710240030</v>
      </c>
      <c r="Q832" s="8" t="e">
        <v>#N/A</v>
      </c>
      <c r="R832" s="8"/>
      <c r="S832" s="1">
        <v>791091</v>
      </c>
      <c r="T832" s="1">
        <v>9285865</v>
      </c>
      <c r="U832" s="1" t="s">
        <v>17882</v>
      </c>
      <c r="V832" s="1" t="s">
        <v>38</v>
      </c>
      <c r="W832" s="1" t="s">
        <v>39</v>
      </c>
      <c r="X832" s="9">
        <v>46150.810671296298</v>
      </c>
      <c r="Y832" s="9">
        <v>46151.643750000003</v>
      </c>
      <c r="Z832" s="9">
        <v>46153.810671296298</v>
      </c>
      <c r="AA832" s="1" t="s">
        <v>40</v>
      </c>
      <c r="AB832" s="1" t="s">
        <v>294</v>
      </c>
      <c r="AC832" s="1" t="s">
        <v>189</v>
      </c>
      <c r="AD832" s="1" t="s">
        <v>43</v>
      </c>
      <c r="AE832" s="1" t="s">
        <v>199</v>
      </c>
      <c r="AF832" s="1" t="s">
        <v>2630</v>
      </c>
      <c r="AG832" s="1">
        <v>25</v>
      </c>
      <c r="AH832" s="1">
        <v>10</v>
      </c>
      <c r="AI832" s="1" t="s">
        <v>370</v>
      </c>
      <c r="AJ832" s="9">
        <v>15</v>
      </c>
      <c r="AK832" s="1" t="str">
        <f>VLOOKUP(C832,[1]Planilha1!$C:$AK,35,0)</f>
        <v>ÑOK</v>
      </c>
      <c r="AL832" s="1" t="str">
        <f>VLOOKUP(C832,[1]Planilha1!$C:$AM,36,0)</f>
        <v>QUEIMADO</v>
      </c>
      <c r="AM832" s="1" t="str">
        <f>VLOOKUP(C832,[1]Planilha1!$C:$AM,37,0)</f>
        <v>NÃO</v>
      </c>
      <c r="AN832" s="1" t="str">
        <f>_xlfn.XLOOKUP(B832,'Exportar Planilha'!B:B,'Exportar Planilha'!E:E)</f>
        <v>Tem a palavra queimado E TRAFO</v>
      </c>
    </row>
    <row r="833" spans="1:40" hidden="1">
      <c r="A833" s="1" t="s">
        <v>1688</v>
      </c>
      <c r="B833" s="1" t="s">
        <v>1689</v>
      </c>
      <c r="C833" s="1">
        <v>312600146</v>
      </c>
      <c r="D833" s="1">
        <v>8812</v>
      </c>
      <c r="E833" s="1" t="s">
        <v>17070</v>
      </c>
      <c r="F833" s="1" t="s">
        <v>32</v>
      </c>
      <c r="G833" s="1" t="s">
        <v>33</v>
      </c>
      <c r="H833" s="1" t="s">
        <v>32</v>
      </c>
      <c r="I833" s="1" t="s">
        <v>33</v>
      </c>
      <c r="J833" s="1" t="s">
        <v>35</v>
      </c>
      <c r="K833" s="1">
        <v>1312933</v>
      </c>
      <c r="L833" s="1">
        <v>2026</v>
      </c>
      <c r="M833" s="1" t="s">
        <v>17071</v>
      </c>
      <c r="N833" s="1" t="s">
        <v>10852</v>
      </c>
      <c r="O833" s="1" t="s">
        <v>69</v>
      </c>
      <c r="P833" s="1">
        <v>5708368269</v>
      </c>
      <c r="Q833" s="8" t="s">
        <v>69</v>
      </c>
      <c r="R833" s="8"/>
      <c r="S833" s="1">
        <v>788490</v>
      </c>
      <c r="T833" s="1">
        <v>8746401</v>
      </c>
      <c r="U833" s="1" t="s">
        <v>17883</v>
      </c>
      <c r="V833" s="1" t="s">
        <v>38</v>
      </c>
      <c r="W833" s="1" t="s">
        <v>39</v>
      </c>
      <c r="X833" s="9">
        <v>46069.456886574073</v>
      </c>
      <c r="Y833" s="9">
        <v>46069.71597222222</v>
      </c>
      <c r="Z833" s="9">
        <v>46072.456886574073</v>
      </c>
      <c r="AA833" s="1" t="s">
        <v>40</v>
      </c>
      <c r="AB833" s="1" t="s">
        <v>240</v>
      </c>
      <c r="AC833" s="1" t="s">
        <v>681</v>
      </c>
      <c r="AD833" s="1" t="s">
        <v>43</v>
      </c>
      <c r="AE833" s="1" t="s">
        <v>44</v>
      </c>
      <c r="AF833" s="1" t="s">
        <v>1692</v>
      </c>
      <c r="AG833" s="1">
        <v>75</v>
      </c>
      <c r="AH833" s="1">
        <v>75</v>
      </c>
      <c r="AI833" s="1" t="s">
        <v>274</v>
      </c>
      <c r="AJ833" s="9">
        <v>46224.797569444447</v>
      </c>
      <c r="AN833" s="1">
        <f>_xlfn.XLOOKUP(B833,'Exportar Planilha'!B:B,'Exportar Planilha'!E:E)</f>
        <v>0</v>
      </c>
    </row>
    <row r="834" spans="1:40" hidden="1">
      <c r="A834" s="1" t="s">
        <v>5198</v>
      </c>
      <c r="B834" s="1" t="s">
        <v>5199</v>
      </c>
      <c r="C834" s="1">
        <v>312600302</v>
      </c>
      <c r="D834" s="1">
        <v>25962</v>
      </c>
      <c r="E834" s="1" t="s">
        <v>17070</v>
      </c>
      <c r="F834" s="1" t="s">
        <v>109</v>
      </c>
      <c r="G834" s="1" t="s">
        <v>110</v>
      </c>
      <c r="J834" s="1" t="s">
        <v>35</v>
      </c>
      <c r="K834" s="1">
        <v>1347981</v>
      </c>
      <c r="L834" s="1">
        <v>2026</v>
      </c>
      <c r="M834" s="1" t="s">
        <v>17071</v>
      </c>
      <c r="N834" s="1" t="s">
        <v>10852</v>
      </c>
      <c r="O834" s="1" t="s">
        <v>2928</v>
      </c>
      <c r="P834" s="1">
        <v>5708700071</v>
      </c>
      <c r="Q834" s="8" t="s">
        <v>2928</v>
      </c>
      <c r="R834" s="8"/>
      <c r="S834" s="1">
        <v>766111</v>
      </c>
      <c r="T834" s="1">
        <v>8779136</v>
      </c>
      <c r="U834" s="1" t="s">
        <v>17884</v>
      </c>
      <c r="V834" s="1" t="s">
        <v>38</v>
      </c>
      <c r="W834" s="1" t="s">
        <v>39</v>
      </c>
      <c r="X834" s="9">
        <v>46165.56590277778</v>
      </c>
      <c r="Y834" s="9">
        <v>46166.729166666664</v>
      </c>
      <c r="Z834" s="9">
        <v>46168.56590277778</v>
      </c>
      <c r="AA834" s="1" t="s">
        <v>40</v>
      </c>
      <c r="AB834" s="1" t="s">
        <v>1326</v>
      </c>
      <c r="AC834" s="1" t="s">
        <v>489</v>
      </c>
      <c r="AD834" s="1" t="s">
        <v>43</v>
      </c>
      <c r="AE834" s="1" t="s">
        <v>44</v>
      </c>
      <c r="AF834" s="1" t="s">
        <v>5202</v>
      </c>
      <c r="AG834" s="1">
        <v>25</v>
      </c>
      <c r="AH834" s="1">
        <v>25</v>
      </c>
      <c r="AI834" s="1" t="s">
        <v>931</v>
      </c>
      <c r="AJ834" s="9">
        <v>46224.797569444447</v>
      </c>
      <c r="AN834" s="1">
        <f>_xlfn.XLOOKUP(B834,'Exportar Planilha'!B:B,'Exportar Planilha'!E:E)</f>
        <v>0</v>
      </c>
    </row>
    <row r="835" spans="1:40" hidden="1">
      <c r="A835" s="1" t="s">
        <v>6081</v>
      </c>
      <c r="B835" s="1" t="s">
        <v>6082</v>
      </c>
      <c r="C835" s="1">
        <v>112600336</v>
      </c>
      <c r="D835" s="1">
        <v>8812</v>
      </c>
      <c r="E835" s="1" t="s">
        <v>17070</v>
      </c>
      <c r="F835" s="1" t="s">
        <v>32</v>
      </c>
      <c r="G835" s="1" t="s">
        <v>33</v>
      </c>
      <c r="H835" s="1" t="s">
        <v>32</v>
      </c>
      <c r="I835" s="1" t="s">
        <v>33</v>
      </c>
      <c r="J835" s="1" t="s">
        <v>35</v>
      </c>
      <c r="K835" s="1">
        <v>1323757</v>
      </c>
      <c r="L835" s="1">
        <v>2026</v>
      </c>
      <c r="M835" s="1" t="s">
        <v>17071</v>
      </c>
      <c r="N835" s="1" t="s">
        <v>10852</v>
      </c>
      <c r="O835" s="1" t="s">
        <v>211</v>
      </c>
      <c r="P835" s="1">
        <v>5708901256</v>
      </c>
      <c r="Q835" s="8" t="s">
        <v>211</v>
      </c>
      <c r="R835" s="8"/>
      <c r="S835" s="1">
        <v>994415</v>
      </c>
      <c r="T835" s="1">
        <v>8876668</v>
      </c>
      <c r="U835" s="1" t="s">
        <v>17885</v>
      </c>
      <c r="V835" s="1" t="s">
        <v>38</v>
      </c>
      <c r="W835" s="1" t="s">
        <v>39</v>
      </c>
      <c r="X835" s="9">
        <v>46102.811018518521</v>
      </c>
      <c r="Y835" s="9">
        <v>46106.583333333336</v>
      </c>
      <c r="Z835" s="9">
        <v>46105.811018518521</v>
      </c>
      <c r="AA835" s="1" t="s">
        <v>40</v>
      </c>
      <c r="AB835" s="1" t="s">
        <v>1027</v>
      </c>
      <c r="AC835" s="1" t="s">
        <v>830</v>
      </c>
      <c r="AD835" s="1" t="s">
        <v>43</v>
      </c>
      <c r="AE835" s="1" t="s">
        <v>44</v>
      </c>
      <c r="AF835" s="1" t="s">
        <v>3039</v>
      </c>
      <c r="AG835" s="1">
        <v>15</v>
      </c>
      <c r="AH835" s="1">
        <v>5</v>
      </c>
      <c r="AI835" s="1" t="s">
        <v>159</v>
      </c>
      <c r="AJ835" s="9">
        <v>46224.797569444447</v>
      </c>
      <c r="AN835" s="1">
        <f>_xlfn.XLOOKUP(B835,'Exportar Planilha'!B:B,'Exportar Planilha'!E:E)</f>
        <v>0</v>
      </c>
    </row>
    <row r="836" spans="1:40" hidden="1">
      <c r="A836" s="1" t="s">
        <v>1971</v>
      </c>
      <c r="B836" s="1" t="s">
        <v>1972</v>
      </c>
      <c r="C836" s="1">
        <v>112600338</v>
      </c>
      <c r="D836" s="1">
        <v>8812</v>
      </c>
      <c r="E836" s="1" t="s">
        <v>17070</v>
      </c>
      <c r="F836" s="1" t="s">
        <v>109</v>
      </c>
      <c r="G836" s="1" t="s">
        <v>285</v>
      </c>
      <c r="H836" s="1" t="s">
        <v>109</v>
      </c>
      <c r="I836" s="1" t="s">
        <v>285</v>
      </c>
      <c r="J836" s="1" t="s">
        <v>35</v>
      </c>
      <c r="K836" s="1">
        <v>1324802</v>
      </c>
      <c r="L836" s="1">
        <v>2026</v>
      </c>
      <c r="M836" s="1" t="s">
        <v>17071</v>
      </c>
      <c r="N836" s="1" t="s">
        <v>9468</v>
      </c>
      <c r="O836" s="1" t="s">
        <v>526</v>
      </c>
      <c r="P836" s="1">
        <v>5708969082</v>
      </c>
      <c r="Q836" s="8" t="s">
        <v>526</v>
      </c>
      <c r="R836" s="8"/>
      <c r="S836" s="1">
        <v>977668</v>
      </c>
      <c r="T836" s="1">
        <v>8921531</v>
      </c>
      <c r="U836" s="1" t="s">
        <v>17886</v>
      </c>
      <c r="V836" s="1" t="s">
        <v>38</v>
      </c>
      <c r="W836" s="1" t="s">
        <v>39</v>
      </c>
      <c r="X836" s="9">
        <v>46107.41609953704</v>
      </c>
      <c r="Y836" s="9">
        <v>46108.694444444445</v>
      </c>
      <c r="Z836" s="9">
        <v>46110.41609953704</v>
      </c>
      <c r="AA836" s="1" t="s">
        <v>40</v>
      </c>
      <c r="AB836" s="1" t="s">
        <v>1216</v>
      </c>
      <c r="AC836" s="1" t="s">
        <v>323</v>
      </c>
      <c r="AD836" s="1" t="s">
        <v>43</v>
      </c>
      <c r="AE836" s="1" t="s">
        <v>44</v>
      </c>
      <c r="AF836" s="1" t="s">
        <v>1975</v>
      </c>
      <c r="AG836" s="1">
        <v>30</v>
      </c>
      <c r="AH836" s="1">
        <v>45</v>
      </c>
      <c r="AI836" s="1" t="s">
        <v>1970</v>
      </c>
      <c r="AJ836" s="9">
        <v>46224.797569444447</v>
      </c>
      <c r="AN836" s="1">
        <f>_xlfn.XLOOKUP(B836,'Exportar Planilha'!B:B,'Exportar Planilha'!E:E)</f>
        <v>0</v>
      </c>
    </row>
    <row r="837" spans="1:40" hidden="1">
      <c r="A837" s="1" t="s">
        <v>7991</v>
      </c>
      <c r="B837" s="1" t="s">
        <v>7992</v>
      </c>
      <c r="C837" s="1">
        <v>212600065</v>
      </c>
      <c r="D837" s="1">
        <v>8812</v>
      </c>
      <c r="E837" s="1" t="s">
        <v>17070</v>
      </c>
      <c r="F837" s="1" t="s">
        <v>32</v>
      </c>
      <c r="G837" s="1" t="s">
        <v>33</v>
      </c>
      <c r="H837" s="1" t="s">
        <v>32</v>
      </c>
      <c r="I837" s="1" t="s">
        <v>33</v>
      </c>
      <c r="J837" s="1" t="s">
        <v>35</v>
      </c>
      <c r="K837" s="1">
        <v>1280911</v>
      </c>
      <c r="L837" s="1">
        <v>2026</v>
      </c>
      <c r="M837" s="1" t="s">
        <v>17071</v>
      </c>
      <c r="N837" s="1" t="s">
        <v>10032</v>
      </c>
      <c r="O837" s="1" t="s">
        <v>773</v>
      </c>
      <c r="P837" s="1">
        <v>5708984008</v>
      </c>
      <c r="Q837" s="8" t="s">
        <v>773</v>
      </c>
      <c r="R837" s="8"/>
      <c r="S837" s="1">
        <v>743621</v>
      </c>
      <c r="T837" s="1">
        <v>8952311</v>
      </c>
      <c r="U837" s="1" t="s">
        <v>17887</v>
      </c>
      <c r="V837" s="1" t="s">
        <v>38</v>
      </c>
      <c r="W837" s="1" t="s">
        <v>39</v>
      </c>
      <c r="X837" s="9">
        <v>46029.473414351851</v>
      </c>
      <c r="Y837" s="9">
        <v>46030.659722222219</v>
      </c>
      <c r="Z837" s="9">
        <v>46032.473414351851</v>
      </c>
      <c r="AA837" s="1" t="s">
        <v>232</v>
      </c>
      <c r="AB837" s="1" t="s">
        <v>2719</v>
      </c>
      <c r="AC837" s="1" t="s">
        <v>167</v>
      </c>
      <c r="AD837" s="1" t="s">
        <v>43</v>
      </c>
      <c r="AE837" s="1" t="s">
        <v>44</v>
      </c>
      <c r="AF837" s="1" t="s">
        <v>7995</v>
      </c>
      <c r="AG837" s="1">
        <v>25</v>
      </c>
      <c r="AH837" s="1">
        <v>10</v>
      </c>
      <c r="AI837" s="1" t="s">
        <v>79</v>
      </c>
      <c r="AJ837" s="9">
        <v>46224.797569444447</v>
      </c>
      <c r="AN837" s="1">
        <f>_xlfn.XLOOKUP(B837,'Exportar Planilha'!B:B,'Exportar Planilha'!E:E)</f>
        <v>0</v>
      </c>
    </row>
    <row r="838" spans="1:40" hidden="1">
      <c r="A838" s="1" t="s">
        <v>2040</v>
      </c>
      <c r="B838" s="1" t="s">
        <v>2041</v>
      </c>
      <c r="C838" s="1">
        <v>212600090</v>
      </c>
      <c r="D838" s="1">
        <v>8812</v>
      </c>
      <c r="E838" s="1" t="s">
        <v>17070</v>
      </c>
      <c r="F838" s="1" t="s">
        <v>32</v>
      </c>
      <c r="G838" s="1" t="s">
        <v>33</v>
      </c>
      <c r="H838" s="1" t="s">
        <v>32</v>
      </c>
      <c r="I838" s="1" t="s">
        <v>33</v>
      </c>
      <c r="J838" s="1" t="s">
        <v>35</v>
      </c>
      <c r="K838" s="1">
        <v>1287806</v>
      </c>
      <c r="L838" s="1">
        <v>2026</v>
      </c>
      <c r="M838" s="1" t="s">
        <v>17071</v>
      </c>
      <c r="N838" s="1" t="s">
        <v>10032</v>
      </c>
      <c r="O838" s="1" t="s">
        <v>773</v>
      </c>
      <c r="P838" s="1">
        <v>5709169075</v>
      </c>
      <c r="Q838" s="8" t="s">
        <v>773</v>
      </c>
      <c r="R838" s="8"/>
      <c r="S838" s="1">
        <v>695091</v>
      </c>
      <c r="T838" s="1">
        <v>8992937</v>
      </c>
      <c r="U838" s="1" t="s">
        <v>17888</v>
      </c>
      <c r="V838" s="1" t="s">
        <v>38</v>
      </c>
      <c r="W838" s="1" t="s">
        <v>39</v>
      </c>
      <c r="X838" s="9">
        <v>46037.792303240742</v>
      </c>
      <c r="Y838" s="9">
        <v>46038.833333333336</v>
      </c>
      <c r="Z838" s="9">
        <v>46040.792303240742</v>
      </c>
      <c r="AA838" s="1" t="s">
        <v>40</v>
      </c>
      <c r="AB838" s="1" t="s">
        <v>775</v>
      </c>
      <c r="AC838" s="1" t="s">
        <v>354</v>
      </c>
      <c r="AD838" s="1" t="s">
        <v>43</v>
      </c>
      <c r="AE838" s="1" t="s">
        <v>44</v>
      </c>
      <c r="AF838" s="1" t="s">
        <v>2044</v>
      </c>
      <c r="AG838" s="1">
        <v>15</v>
      </c>
      <c r="AH838" s="1">
        <v>10</v>
      </c>
      <c r="AI838" s="1" t="s">
        <v>55</v>
      </c>
      <c r="AJ838" s="9">
        <v>46224.797569444447</v>
      </c>
      <c r="AN838" s="1">
        <f>_xlfn.XLOOKUP(B838,'Exportar Planilha'!B:B,'Exportar Planilha'!E:E)</f>
        <v>0</v>
      </c>
    </row>
    <row r="839" spans="1:40" hidden="1">
      <c r="A839" s="1" t="s">
        <v>1902</v>
      </c>
      <c r="B839" s="1" t="s">
        <v>1903</v>
      </c>
      <c r="C839" s="1">
        <v>212600272</v>
      </c>
      <c r="D839" s="1">
        <v>8812</v>
      </c>
      <c r="E839" s="1" t="s">
        <v>17070</v>
      </c>
      <c r="F839" s="1" t="s">
        <v>32</v>
      </c>
      <c r="G839" s="1" t="s">
        <v>34</v>
      </c>
      <c r="H839" s="1" t="s">
        <v>32</v>
      </c>
      <c r="I839" s="1" t="s">
        <v>34</v>
      </c>
      <c r="J839" s="1" t="s">
        <v>35</v>
      </c>
      <c r="K839" s="1">
        <v>1317008</v>
      </c>
      <c r="L839" s="1">
        <v>2026</v>
      </c>
      <c r="M839" s="1" t="s">
        <v>17071</v>
      </c>
      <c r="N839" s="1" t="s">
        <v>10032</v>
      </c>
      <c r="O839" s="1" t="s">
        <v>773</v>
      </c>
      <c r="P839" s="1">
        <v>5709170075</v>
      </c>
      <c r="Q839" s="8" t="s">
        <v>773</v>
      </c>
      <c r="R839" s="8"/>
      <c r="S839" s="1">
        <v>695357</v>
      </c>
      <c r="T839" s="1">
        <v>8990705</v>
      </c>
      <c r="U839" s="1" t="s">
        <v>17889</v>
      </c>
      <c r="V839" s="1" t="s">
        <v>38</v>
      </c>
      <c r="W839" s="1" t="s">
        <v>39</v>
      </c>
      <c r="X839" s="9">
        <v>46084.47148148148</v>
      </c>
      <c r="Y839" s="9">
        <v>46084.826388888891</v>
      </c>
      <c r="Z839" s="9">
        <v>46087.47148148148</v>
      </c>
      <c r="AA839" s="1" t="s">
        <v>232</v>
      </c>
      <c r="AB839" s="1" t="s">
        <v>775</v>
      </c>
      <c r="AC839" s="1" t="s">
        <v>414</v>
      </c>
      <c r="AD839" s="1" t="s">
        <v>43</v>
      </c>
      <c r="AE839" s="1" t="s">
        <v>44</v>
      </c>
      <c r="AF839" s="1" t="s">
        <v>1906</v>
      </c>
      <c r="AG839" s="1">
        <v>15</v>
      </c>
      <c r="AH839" s="1">
        <v>10</v>
      </c>
      <c r="AI839" s="1" t="s">
        <v>79</v>
      </c>
      <c r="AJ839" s="9">
        <v>46224.797569444447</v>
      </c>
      <c r="AN839" s="1">
        <f>_xlfn.XLOOKUP(B839,'Exportar Planilha'!B:B,'Exportar Planilha'!E:E)</f>
        <v>0</v>
      </c>
    </row>
    <row r="840" spans="1:40" hidden="1">
      <c r="A840" s="1" t="s">
        <v>8516</v>
      </c>
      <c r="B840" s="1" t="s">
        <v>8517</v>
      </c>
      <c r="D840" s="1" t="e">
        <v>#N/A</v>
      </c>
      <c r="E840" s="1" t="s">
        <v>17070</v>
      </c>
      <c r="F840" s="1" t="s">
        <v>32</v>
      </c>
      <c r="G840" s="1" t="s">
        <v>110</v>
      </c>
      <c r="H840" s="1" t="s">
        <v>32</v>
      </c>
      <c r="I840" s="1" t="s">
        <v>110</v>
      </c>
      <c r="J840" s="1" t="s">
        <v>35</v>
      </c>
      <c r="K840" s="1">
        <v>1293788</v>
      </c>
      <c r="L840" s="1">
        <v>2026</v>
      </c>
      <c r="M840" s="1" t="s">
        <v>17073</v>
      </c>
      <c r="N840" s="1" t="s">
        <v>9468</v>
      </c>
      <c r="O840" s="1" t="s">
        <v>320</v>
      </c>
      <c r="P840" s="1">
        <v>5709566006</v>
      </c>
      <c r="Q840" s="8" t="s">
        <v>320</v>
      </c>
      <c r="R840" s="8"/>
      <c r="S840" s="1">
        <v>802480</v>
      </c>
      <c r="T840" s="1">
        <v>8924286</v>
      </c>
      <c r="U840" s="1" t="s">
        <v>17890</v>
      </c>
      <c r="V840" s="1" t="s">
        <v>38</v>
      </c>
      <c r="W840" s="1" t="s">
        <v>39</v>
      </c>
      <c r="X840" s="9">
        <v>46044.886064814818</v>
      </c>
      <c r="Y840" s="9">
        <v>46046.701388888891</v>
      </c>
      <c r="Z840" s="9">
        <v>46047.886064814818</v>
      </c>
      <c r="AA840" s="1" t="s">
        <v>40</v>
      </c>
      <c r="AB840" s="1" t="s">
        <v>322</v>
      </c>
      <c r="AC840" s="1" t="s">
        <v>206</v>
      </c>
      <c r="AD840" s="1" t="s">
        <v>43</v>
      </c>
      <c r="AE840" s="1" t="s">
        <v>44</v>
      </c>
      <c r="AF840" s="1" t="s">
        <v>8520</v>
      </c>
      <c r="AG840" s="1">
        <v>15</v>
      </c>
      <c r="AH840" s="1">
        <v>15</v>
      </c>
      <c r="AI840" s="1" t="s">
        <v>159</v>
      </c>
      <c r="AJ840" s="9">
        <v>46224.797569444447</v>
      </c>
      <c r="AN840" s="1">
        <f>_xlfn.XLOOKUP(B840,'Exportar Planilha'!B:B,'Exportar Planilha'!E:E)</f>
        <v>0</v>
      </c>
    </row>
    <row r="841" spans="1:40" hidden="1">
      <c r="A841" s="1" t="s">
        <v>1061</v>
      </c>
      <c r="B841" s="1" t="s">
        <v>1062</v>
      </c>
      <c r="C841" s="1">
        <v>412600322</v>
      </c>
      <c r="D841" s="1">
        <v>8812</v>
      </c>
      <c r="E841" s="1" t="s">
        <v>17070</v>
      </c>
      <c r="F841" s="1" t="s">
        <v>32</v>
      </c>
      <c r="G841" s="1" t="s">
        <v>33</v>
      </c>
      <c r="J841" s="1" t="s">
        <v>35</v>
      </c>
      <c r="K841" s="1">
        <v>1320845</v>
      </c>
      <c r="L841" s="1">
        <v>2026</v>
      </c>
      <c r="M841" s="1" t="s">
        <v>17071</v>
      </c>
      <c r="N841" s="1" t="s">
        <v>13191</v>
      </c>
      <c r="O841" s="1" t="s">
        <v>122</v>
      </c>
      <c r="P841" s="1">
        <v>5709639032</v>
      </c>
      <c r="Q841" s="8" t="s">
        <v>122</v>
      </c>
      <c r="R841" s="8"/>
      <c r="S841" s="1">
        <v>638920</v>
      </c>
      <c r="T841" s="1">
        <v>8587889</v>
      </c>
      <c r="U841" s="1" t="s">
        <v>17891</v>
      </c>
      <c r="V841" s="1" t="s">
        <v>38</v>
      </c>
      <c r="W841" s="1" t="s">
        <v>39</v>
      </c>
      <c r="X841" s="9">
        <v>46092.800949074073</v>
      </c>
      <c r="Y841" s="9">
        <v>46093.626388888886</v>
      </c>
      <c r="Z841" s="9">
        <v>46095.800949074073</v>
      </c>
      <c r="AA841" s="1" t="s">
        <v>40</v>
      </c>
      <c r="AB841" s="1" t="s">
        <v>124</v>
      </c>
      <c r="AC841" s="1" t="s">
        <v>157</v>
      </c>
      <c r="AD841" s="1" t="s">
        <v>43</v>
      </c>
      <c r="AE841" s="1" t="s">
        <v>44</v>
      </c>
      <c r="AF841" s="1" t="s">
        <v>1065</v>
      </c>
      <c r="AG841" s="1">
        <v>15</v>
      </c>
      <c r="AH841" s="1">
        <v>15</v>
      </c>
      <c r="AI841" s="1" t="s">
        <v>159</v>
      </c>
      <c r="AJ841" s="9">
        <v>46224.797569444447</v>
      </c>
      <c r="AN841" s="1">
        <f>_xlfn.XLOOKUP(B841,'Exportar Planilha'!B:B,'Exportar Planilha'!E:E)</f>
        <v>0</v>
      </c>
    </row>
    <row r="842" spans="1:40" hidden="1">
      <c r="A842" s="1" t="s">
        <v>8670</v>
      </c>
      <c r="B842" s="1" t="s">
        <v>8671</v>
      </c>
      <c r="D842" s="1" t="e">
        <v>#N/A</v>
      </c>
      <c r="E842" s="1" t="s">
        <v>17070</v>
      </c>
      <c r="F842" s="1" t="s">
        <v>32</v>
      </c>
      <c r="G842" s="1" t="s">
        <v>33</v>
      </c>
      <c r="H842" s="1" t="s">
        <v>32</v>
      </c>
      <c r="I842" s="1" t="s">
        <v>33</v>
      </c>
      <c r="J842" s="1" t="s">
        <v>6107</v>
      </c>
      <c r="K842" s="1">
        <v>1321923</v>
      </c>
      <c r="L842" s="1">
        <v>2026</v>
      </c>
      <c r="M842" s="1" t="s">
        <v>17073</v>
      </c>
      <c r="N842" s="1" t="s">
        <v>9859</v>
      </c>
      <c r="O842" s="1" t="s">
        <v>204</v>
      </c>
      <c r="P842" s="1">
        <v>5710001151</v>
      </c>
      <c r="Q842" s="8" t="s">
        <v>204</v>
      </c>
      <c r="R842" s="8"/>
      <c r="S842" s="1">
        <v>859444</v>
      </c>
      <c r="T842" s="1">
        <v>8860689</v>
      </c>
      <c r="U842" s="1" t="s">
        <v>17892</v>
      </c>
      <c r="V842" s="1" t="s">
        <v>38</v>
      </c>
      <c r="W842" s="1" t="s">
        <v>39</v>
      </c>
      <c r="X842" s="9">
        <v>46099.768541666665</v>
      </c>
      <c r="Y842" s="9">
        <v>46100.588356481479</v>
      </c>
      <c r="Z842" s="9">
        <v>46102.768541666665</v>
      </c>
      <c r="AA842" s="1" t="s">
        <v>40</v>
      </c>
      <c r="AB842" s="1" t="s">
        <v>3229</v>
      </c>
      <c r="AC842" s="1" t="s">
        <v>206</v>
      </c>
      <c r="AD842" s="1" t="s">
        <v>43</v>
      </c>
      <c r="AE842" s="1" t="s">
        <v>44</v>
      </c>
      <c r="AF842" s="1" t="s">
        <v>8672</v>
      </c>
      <c r="AI842" s="1" t="s">
        <v>159</v>
      </c>
      <c r="AJ842" s="9">
        <v>46224.797569444447</v>
      </c>
      <c r="AN842" s="1">
        <f>_xlfn.XLOOKUP(B842,'Exportar Planilha'!B:B,'Exportar Planilha'!E:E)</f>
        <v>0</v>
      </c>
    </row>
    <row r="843" spans="1:40" hidden="1">
      <c r="A843" s="1" t="s">
        <v>5855</v>
      </c>
      <c r="B843" s="1" t="s">
        <v>5856</v>
      </c>
      <c r="C843" s="1">
        <v>712600364</v>
      </c>
      <c r="D843" s="1">
        <v>8812</v>
      </c>
      <c r="E843" s="1" t="s">
        <v>17070</v>
      </c>
      <c r="F843" s="1" t="s">
        <v>32</v>
      </c>
      <c r="G843" s="1" t="s">
        <v>33</v>
      </c>
      <c r="H843" s="1" t="s">
        <v>32</v>
      </c>
      <c r="I843" s="1" t="s">
        <v>33</v>
      </c>
      <c r="J843" s="1" t="s">
        <v>35</v>
      </c>
      <c r="K843" s="1">
        <v>1347917</v>
      </c>
      <c r="L843" s="1">
        <v>2026</v>
      </c>
      <c r="M843" s="1" t="s">
        <v>17071</v>
      </c>
      <c r="N843" s="1" t="s">
        <v>12298</v>
      </c>
      <c r="O843" s="1" t="s">
        <v>336</v>
      </c>
      <c r="P843" s="1">
        <v>5710002078</v>
      </c>
      <c r="Q843" s="8" t="s">
        <v>336</v>
      </c>
      <c r="R843" s="8"/>
      <c r="S843" s="1">
        <v>842582</v>
      </c>
      <c r="T843" s="1">
        <v>9062949</v>
      </c>
      <c r="U843" s="1" t="s">
        <v>17893</v>
      </c>
      <c r="V843" s="1" t="s">
        <v>38</v>
      </c>
      <c r="W843" s="1" t="s">
        <v>39</v>
      </c>
      <c r="X843" s="9">
        <v>46164.468263888892</v>
      </c>
      <c r="Y843" s="9">
        <v>46165.625</v>
      </c>
      <c r="Z843" s="9">
        <v>46167.468263888892</v>
      </c>
      <c r="AA843" s="1" t="s">
        <v>40</v>
      </c>
      <c r="AB843" s="1" t="s">
        <v>2099</v>
      </c>
      <c r="AC843" s="1" t="s">
        <v>133</v>
      </c>
      <c r="AD843" s="1" t="s">
        <v>43</v>
      </c>
      <c r="AE843" s="1" t="s">
        <v>44</v>
      </c>
      <c r="AF843" s="1" t="s">
        <v>5859</v>
      </c>
      <c r="AG843" s="1">
        <v>15</v>
      </c>
      <c r="AH843" s="1">
        <v>15</v>
      </c>
      <c r="AI843" s="1" t="s">
        <v>135</v>
      </c>
      <c r="AJ843" s="9">
        <v>46224.797569444447</v>
      </c>
      <c r="AN843" s="1">
        <f>_xlfn.XLOOKUP(B843,'Exportar Planilha'!B:B,'Exportar Planilha'!E:E)</f>
        <v>0</v>
      </c>
    </row>
    <row r="844" spans="1:40" hidden="1">
      <c r="A844" s="1" t="s">
        <v>6293</v>
      </c>
      <c r="B844" s="1" t="s">
        <v>6294</v>
      </c>
      <c r="C844" s="1">
        <v>212600169</v>
      </c>
      <c r="D844" s="1">
        <v>8812</v>
      </c>
      <c r="E844" s="1" t="s">
        <v>17070</v>
      </c>
      <c r="F844" s="1" t="s">
        <v>32</v>
      </c>
      <c r="G844" s="1" t="s">
        <v>33</v>
      </c>
      <c r="H844" s="1" t="s">
        <v>32</v>
      </c>
      <c r="I844" s="1" t="s">
        <v>33</v>
      </c>
      <c r="J844" s="1" t="s">
        <v>35</v>
      </c>
      <c r="K844" s="1">
        <v>1309686</v>
      </c>
      <c r="L844" s="1">
        <v>2026</v>
      </c>
      <c r="M844" s="1" t="s">
        <v>17071</v>
      </c>
      <c r="N844" s="1" t="s">
        <v>10032</v>
      </c>
      <c r="O844" s="1" t="s">
        <v>351</v>
      </c>
      <c r="P844" s="1">
        <v>5710004149</v>
      </c>
      <c r="Q844" s="8" t="s">
        <v>351</v>
      </c>
      <c r="R844" s="8"/>
      <c r="S844" s="1">
        <v>622011</v>
      </c>
      <c r="T844" s="1">
        <v>8932017</v>
      </c>
      <c r="U844" s="1" t="s">
        <v>17894</v>
      </c>
      <c r="V844" s="1" t="s">
        <v>38</v>
      </c>
      <c r="W844" s="1" t="s">
        <v>39</v>
      </c>
      <c r="X844" s="9">
        <v>46056.532118055555</v>
      </c>
      <c r="Y844" s="9">
        <v>46058.8125</v>
      </c>
      <c r="Z844" s="9">
        <v>46059.532118055555</v>
      </c>
      <c r="AA844" s="1" t="s">
        <v>40</v>
      </c>
      <c r="AB844" s="1" t="s">
        <v>716</v>
      </c>
      <c r="AC844" s="1" t="s">
        <v>383</v>
      </c>
      <c r="AD844" s="1" t="s">
        <v>43</v>
      </c>
      <c r="AE844" s="1" t="s">
        <v>44</v>
      </c>
      <c r="AF844" s="1" t="s">
        <v>6297</v>
      </c>
      <c r="AG844" s="1">
        <v>15</v>
      </c>
      <c r="AH844" s="1">
        <v>15</v>
      </c>
      <c r="AI844" s="1" t="s">
        <v>65</v>
      </c>
      <c r="AJ844" s="9">
        <v>46224.797569444447</v>
      </c>
      <c r="AN844" s="1">
        <f>_xlfn.XLOOKUP(B844,'Exportar Planilha'!B:B,'Exportar Planilha'!E:E)</f>
        <v>0</v>
      </c>
    </row>
    <row r="845" spans="1:40" hidden="1">
      <c r="A845" s="1" t="s">
        <v>1887</v>
      </c>
      <c r="B845" s="1" t="s">
        <v>1888</v>
      </c>
      <c r="C845" s="1">
        <v>212600203</v>
      </c>
      <c r="D845" s="1">
        <v>8812</v>
      </c>
      <c r="E845" s="1" t="s">
        <v>17070</v>
      </c>
      <c r="F845" s="1" t="s">
        <v>32</v>
      </c>
      <c r="G845" s="1" t="s">
        <v>33</v>
      </c>
      <c r="H845" s="1" t="s">
        <v>32</v>
      </c>
      <c r="I845" s="1" t="s">
        <v>33</v>
      </c>
      <c r="J845" s="1" t="s">
        <v>35</v>
      </c>
      <c r="K845" s="1">
        <v>1312844</v>
      </c>
      <c r="L845" s="1">
        <v>2026</v>
      </c>
      <c r="M845" s="1" t="s">
        <v>17071</v>
      </c>
      <c r="N845" s="1" t="s">
        <v>10032</v>
      </c>
      <c r="O845" s="1" t="s">
        <v>1553</v>
      </c>
      <c r="P845" s="1">
        <v>5710004233</v>
      </c>
      <c r="Q845" s="8" t="s">
        <v>1553</v>
      </c>
      <c r="R845" s="8"/>
      <c r="S845" s="1">
        <v>705970</v>
      </c>
      <c r="T845" s="1">
        <v>8931525</v>
      </c>
      <c r="U845" s="1" t="s">
        <v>17895</v>
      </c>
      <c r="V845" s="1" t="s">
        <v>38</v>
      </c>
      <c r="W845" s="1" t="s">
        <v>39</v>
      </c>
      <c r="X845" s="9">
        <v>46065.842152777775</v>
      </c>
      <c r="Y845" s="9">
        <v>46067.64166666667</v>
      </c>
      <c r="Z845" s="9">
        <v>46068.842152777775</v>
      </c>
      <c r="AA845" s="1" t="s">
        <v>40</v>
      </c>
      <c r="AB845" s="1" t="s">
        <v>860</v>
      </c>
      <c r="AC845" s="1" t="s">
        <v>354</v>
      </c>
      <c r="AD845" s="1" t="s">
        <v>43</v>
      </c>
      <c r="AE845" s="1" t="s">
        <v>44</v>
      </c>
      <c r="AF845" s="1" t="s">
        <v>1891</v>
      </c>
      <c r="AG845" s="1">
        <v>15</v>
      </c>
      <c r="AH845" s="1">
        <v>15</v>
      </c>
      <c r="AI845" s="1" t="s">
        <v>55</v>
      </c>
      <c r="AJ845" s="9">
        <v>46224.797569444447</v>
      </c>
      <c r="AN845" s="1">
        <f>_xlfn.XLOOKUP(B845,'Exportar Planilha'!B:B,'Exportar Planilha'!E:E)</f>
        <v>0</v>
      </c>
    </row>
    <row r="846" spans="1:40" hidden="1">
      <c r="A846" s="1" t="s">
        <v>897</v>
      </c>
      <c r="B846" s="1" t="s">
        <v>898</v>
      </c>
      <c r="C846" s="1">
        <v>712600032</v>
      </c>
      <c r="D846" s="1">
        <v>8812</v>
      </c>
      <c r="E846" s="1" t="s">
        <v>17070</v>
      </c>
      <c r="F846" s="1" t="s">
        <v>32</v>
      </c>
      <c r="G846" s="1" t="s">
        <v>33</v>
      </c>
      <c r="H846" s="1" t="s">
        <v>32</v>
      </c>
      <c r="I846" s="1" t="s">
        <v>33</v>
      </c>
      <c r="J846" s="1" t="s">
        <v>35</v>
      </c>
      <c r="K846" s="1">
        <v>1277691</v>
      </c>
      <c r="L846" s="1">
        <v>2026</v>
      </c>
      <c r="M846" s="1" t="s">
        <v>17071</v>
      </c>
      <c r="N846" s="1" t="s">
        <v>12298</v>
      </c>
      <c r="O846" s="1" t="s">
        <v>900</v>
      </c>
      <c r="P846" s="1">
        <v>5710005024</v>
      </c>
      <c r="Q846" s="8" t="s">
        <v>900</v>
      </c>
      <c r="R846" s="8"/>
      <c r="S846" s="1">
        <v>744545</v>
      </c>
      <c r="T846" s="1">
        <v>9053685</v>
      </c>
      <c r="U846" s="1" t="s">
        <v>17896</v>
      </c>
      <c r="V846" s="1" t="s">
        <v>709</v>
      </c>
      <c r="W846" s="1" t="s">
        <v>39</v>
      </c>
      <c r="X846" s="9">
        <v>46026.483553240738</v>
      </c>
      <c r="Y846" s="9">
        <v>46027.302916666667</v>
      </c>
      <c r="Z846" s="9">
        <v>46033.483553240738</v>
      </c>
      <c r="AA846" s="1" t="s">
        <v>40</v>
      </c>
      <c r="AB846" s="1" t="s">
        <v>902</v>
      </c>
      <c r="AC846" s="1" t="s">
        <v>189</v>
      </c>
      <c r="AD846" s="1" t="s">
        <v>43</v>
      </c>
      <c r="AE846" s="1" t="s">
        <v>44</v>
      </c>
      <c r="AF846" s="1" t="s">
        <v>903</v>
      </c>
      <c r="AG846" s="1">
        <v>15</v>
      </c>
      <c r="AH846" s="1">
        <v>15</v>
      </c>
      <c r="AI846" s="1" t="s">
        <v>191</v>
      </c>
      <c r="AJ846" s="9">
        <v>46224.797569444447</v>
      </c>
      <c r="AN846" s="1">
        <f>_xlfn.XLOOKUP(B846,'Exportar Planilha'!B:B,'Exportar Planilha'!E:E)</f>
        <v>0</v>
      </c>
    </row>
    <row r="847" spans="1:40" hidden="1">
      <c r="A847" s="1" t="s">
        <v>5807</v>
      </c>
      <c r="B847" s="1" t="s">
        <v>5808</v>
      </c>
      <c r="C847" s="1">
        <v>212600181</v>
      </c>
      <c r="D847" s="1">
        <v>8812</v>
      </c>
      <c r="E847" s="1" t="s">
        <v>17070</v>
      </c>
      <c r="F847" s="1" t="s">
        <v>32</v>
      </c>
      <c r="G847" s="1" t="s">
        <v>33</v>
      </c>
      <c r="H847" s="1" t="s">
        <v>32</v>
      </c>
      <c r="I847" s="1" t="s">
        <v>33</v>
      </c>
      <c r="J847" s="1" t="s">
        <v>35</v>
      </c>
      <c r="K847" s="1">
        <v>1306977</v>
      </c>
      <c r="L847" s="1">
        <v>2026</v>
      </c>
      <c r="M847" s="1" t="s">
        <v>17071</v>
      </c>
      <c r="N847" s="1" t="s">
        <v>10032</v>
      </c>
      <c r="O847" s="1" t="s">
        <v>471</v>
      </c>
      <c r="P847" s="1">
        <v>5710008013</v>
      </c>
      <c r="Q847" s="8" t="s">
        <v>471</v>
      </c>
      <c r="R847" s="8"/>
      <c r="S847" s="1">
        <v>727161</v>
      </c>
      <c r="T847" s="1">
        <v>8872154</v>
      </c>
      <c r="U847" s="1" t="s">
        <v>17897</v>
      </c>
      <c r="V847" s="1" t="s">
        <v>38</v>
      </c>
      <c r="W847" s="1" t="s">
        <v>39</v>
      </c>
      <c r="X847" s="9">
        <v>46055.736967592595</v>
      </c>
      <c r="Y847" s="9">
        <v>46057.990972222222</v>
      </c>
      <c r="Z847" s="9">
        <v>46058.736967592595</v>
      </c>
      <c r="AA847" s="1" t="s">
        <v>40</v>
      </c>
      <c r="AB847" s="1" t="s">
        <v>391</v>
      </c>
      <c r="AC847" s="1" t="s">
        <v>354</v>
      </c>
      <c r="AD847" s="1" t="s">
        <v>43</v>
      </c>
      <c r="AE847" s="1" t="s">
        <v>44</v>
      </c>
      <c r="AF847" s="1" t="s">
        <v>5811</v>
      </c>
      <c r="AG847" s="1">
        <v>15</v>
      </c>
      <c r="AH847" s="1">
        <v>10</v>
      </c>
      <c r="AI847" s="1" t="s">
        <v>55</v>
      </c>
      <c r="AJ847" s="9">
        <v>46224.797569444447</v>
      </c>
      <c r="AN847" s="1">
        <f>_xlfn.XLOOKUP(B847,'Exportar Planilha'!B:B,'Exportar Planilha'!E:E)</f>
        <v>0</v>
      </c>
    </row>
    <row r="848" spans="1:40" hidden="1">
      <c r="A848" s="1" t="s">
        <v>4003</v>
      </c>
      <c r="B848" s="1" t="s">
        <v>4004</v>
      </c>
      <c r="C848" s="1">
        <v>412600133</v>
      </c>
      <c r="D848" s="1">
        <v>8812</v>
      </c>
      <c r="E848" s="1" t="s">
        <v>17070</v>
      </c>
      <c r="F848" s="1" t="s">
        <v>32</v>
      </c>
      <c r="G848" s="1" t="s">
        <v>33</v>
      </c>
      <c r="J848" s="1" t="s">
        <v>35</v>
      </c>
      <c r="K848" s="1">
        <v>1302452</v>
      </c>
      <c r="L848" s="1">
        <v>2026</v>
      </c>
      <c r="M848" s="1" t="s">
        <v>17071</v>
      </c>
      <c r="N848" s="1" t="s">
        <v>13191</v>
      </c>
      <c r="O848" s="1" t="s">
        <v>314</v>
      </c>
      <c r="P848" s="1">
        <v>5710008021</v>
      </c>
      <c r="Q848" s="8" t="s">
        <v>314</v>
      </c>
      <c r="R848" s="8"/>
      <c r="S848" s="1">
        <v>828333</v>
      </c>
      <c r="T848" s="1">
        <v>8606874</v>
      </c>
      <c r="U848" s="1" t="s">
        <v>17898</v>
      </c>
      <c r="V848" s="1" t="s">
        <v>61</v>
      </c>
      <c r="W848" s="1" t="s">
        <v>39</v>
      </c>
      <c r="X848" s="9">
        <v>46045.64875</v>
      </c>
      <c r="Y848" s="9">
        <v>46046.475694444445</v>
      </c>
      <c r="Z848" s="9">
        <v>46445.64875</v>
      </c>
      <c r="AA848" s="1" t="s">
        <v>40</v>
      </c>
      <c r="AB848" s="1" t="s">
        <v>52</v>
      </c>
      <c r="AC848" s="1" t="s">
        <v>157</v>
      </c>
      <c r="AD848" s="1" t="s">
        <v>43</v>
      </c>
      <c r="AE848" s="1" t="s">
        <v>44</v>
      </c>
      <c r="AF848" s="1" t="s">
        <v>158</v>
      </c>
      <c r="AG848" s="1">
        <v>15</v>
      </c>
      <c r="AH848" s="1">
        <v>15</v>
      </c>
      <c r="AI848" s="1" t="s">
        <v>159</v>
      </c>
      <c r="AJ848" s="9">
        <v>46224.797569444447</v>
      </c>
      <c r="AN848" s="1">
        <f>_xlfn.XLOOKUP(B848,'Exportar Planilha'!B:B,'Exportar Planilha'!E:E)</f>
        <v>0</v>
      </c>
    </row>
    <row r="849" spans="1:40">
      <c r="A849" s="1" t="s">
        <v>6194</v>
      </c>
      <c r="B849" s="1" t="s">
        <v>6195</v>
      </c>
      <c r="C849" s="1">
        <v>412600153</v>
      </c>
      <c r="D849" s="1">
        <v>8385</v>
      </c>
      <c r="E849" s="1" t="s">
        <v>17070</v>
      </c>
      <c r="F849" s="1" t="s">
        <v>32</v>
      </c>
      <c r="G849" s="1" t="s">
        <v>33</v>
      </c>
      <c r="H849" s="1" t="s">
        <v>32</v>
      </c>
      <c r="I849" s="1" t="s">
        <v>33</v>
      </c>
      <c r="J849" s="1" t="s">
        <v>35</v>
      </c>
      <c r="K849" s="1">
        <v>1305324</v>
      </c>
      <c r="L849" s="1">
        <v>2026</v>
      </c>
      <c r="M849" s="1" t="s">
        <v>17071</v>
      </c>
      <c r="N849" s="1" t="s">
        <v>13191</v>
      </c>
      <c r="O849" s="1" t="s">
        <v>1820</v>
      </c>
      <c r="P849" s="1">
        <v>5710316076</v>
      </c>
      <c r="Q849" s="8" t="e">
        <v>#N/A</v>
      </c>
      <c r="R849" s="8"/>
      <c r="S849" s="1">
        <v>710736</v>
      </c>
      <c r="T849" s="1">
        <v>8718506</v>
      </c>
      <c r="U849" s="1" t="s">
        <v>17899</v>
      </c>
      <c r="V849" s="1" t="s">
        <v>38</v>
      </c>
      <c r="W849" s="1" t="s">
        <v>39</v>
      </c>
      <c r="X849" s="9">
        <v>46052.656967592593</v>
      </c>
      <c r="Y849" s="9">
        <v>46053.948738425926</v>
      </c>
      <c r="Z849" s="9">
        <v>46055.656967592593</v>
      </c>
      <c r="AA849" s="1" t="s">
        <v>40</v>
      </c>
      <c r="AB849" s="1" t="s">
        <v>581</v>
      </c>
      <c r="AC849" s="1" t="s">
        <v>157</v>
      </c>
      <c r="AD849" s="1" t="s">
        <v>43</v>
      </c>
      <c r="AE849" s="1" t="s">
        <v>44</v>
      </c>
      <c r="AF849" s="1" t="s">
        <v>1574</v>
      </c>
      <c r="AG849" s="1">
        <v>15</v>
      </c>
      <c r="AH849" s="1">
        <v>15</v>
      </c>
      <c r="AI849" s="1" t="s">
        <v>159</v>
      </c>
      <c r="AJ849" s="9">
        <v>46224.797569444447</v>
      </c>
      <c r="AK849" s="1" t="str">
        <f>VLOOKUP(C849,[1]Planilha1!$C:$AK,35,0)</f>
        <v>ÑOK</v>
      </c>
      <c r="AL849" s="1" t="str">
        <f>VLOOKUP(C849,[1]Planilha1!$C:$AM,36,0)</f>
        <v>QUEIMADO</v>
      </c>
      <c r="AM849" s="1" t="str">
        <f>VLOOKUP(C849,[1]Planilha1!$C:$AM,37,0)</f>
        <v>NÃO</v>
      </c>
      <c r="AN849" s="1" t="str">
        <f>_xlfn.XLOOKUP(B849,'Exportar Planilha'!B:B,'Exportar Planilha'!E:E)</f>
        <v>Tem a palavra queimado E TRAFO</v>
      </c>
    </row>
    <row r="850" spans="1:40" hidden="1">
      <c r="A850" s="1" t="s">
        <v>628</v>
      </c>
      <c r="B850" s="1" t="s">
        <v>629</v>
      </c>
      <c r="C850" s="1">
        <v>212600161</v>
      </c>
      <c r="D850" s="1">
        <v>8812</v>
      </c>
      <c r="E850" s="1" t="s">
        <v>17070</v>
      </c>
      <c r="F850" s="1" t="s">
        <v>32</v>
      </c>
      <c r="G850" s="1" t="s">
        <v>33</v>
      </c>
      <c r="H850" s="1" t="s">
        <v>32</v>
      </c>
      <c r="I850" s="1" t="s">
        <v>33</v>
      </c>
      <c r="J850" s="1" t="s">
        <v>35</v>
      </c>
      <c r="K850" s="1">
        <v>1306960</v>
      </c>
      <c r="L850" s="1">
        <v>2026</v>
      </c>
      <c r="M850" s="1" t="s">
        <v>17071</v>
      </c>
      <c r="N850" s="1" t="s">
        <v>10032</v>
      </c>
      <c r="O850" s="1" t="s">
        <v>471</v>
      </c>
      <c r="P850" s="1">
        <v>5710011013</v>
      </c>
      <c r="Q850" s="8" t="s">
        <v>471</v>
      </c>
      <c r="R850" s="8"/>
      <c r="S850" s="1">
        <v>727706</v>
      </c>
      <c r="T850" s="1">
        <v>8869658</v>
      </c>
      <c r="U850" s="1" t="s">
        <v>17900</v>
      </c>
      <c r="V850" s="1" t="s">
        <v>38</v>
      </c>
      <c r="W850" s="1" t="s">
        <v>39</v>
      </c>
      <c r="X850" s="9">
        <v>46055.654409722221</v>
      </c>
      <c r="Y850" s="9">
        <v>46057.965277777781</v>
      </c>
      <c r="Z850" s="9">
        <v>46058.654409722221</v>
      </c>
      <c r="AA850" s="1" t="s">
        <v>40</v>
      </c>
      <c r="AB850" s="1" t="s">
        <v>391</v>
      </c>
      <c r="AC850" s="1" t="s">
        <v>354</v>
      </c>
      <c r="AD850" s="1" t="s">
        <v>43</v>
      </c>
      <c r="AE850" s="1" t="s">
        <v>44</v>
      </c>
      <c r="AF850" s="1" t="s">
        <v>632</v>
      </c>
      <c r="AG850" s="1">
        <v>15</v>
      </c>
      <c r="AH850" s="1">
        <v>5</v>
      </c>
      <c r="AI850" s="1" t="s">
        <v>55</v>
      </c>
      <c r="AJ850" s="9">
        <v>46224.797569444447</v>
      </c>
      <c r="AN850" s="1">
        <f>_xlfn.XLOOKUP(B850,'Exportar Planilha'!B:B,'Exportar Planilha'!E:E)</f>
        <v>0</v>
      </c>
    </row>
    <row r="851" spans="1:40" hidden="1">
      <c r="A851" s="1" t="s">
        <v>1264</v>
      </c>
      <c r="B851" s="1" t="s">
        <v>1265</v>
      </c>
      <c r="C851" s="1">
        <v>512600140</v>
      </c>
      <c r="D851" s="1">
        <v>8812</v>
      </c>
      <c r="E851" s="1" t="s">
        <v>17070</v>
      </c>
      <c r="F851" s="1" t="s">
        <v>32</v>
      </c>
      <c r="G851" s="1" t="s">
        <v>33</v>
      </c>
      <c r="H851" s="1" t="s">
        <v>32</v>
      </c>
      <c r="I851" s="1" t="s">
        <v>33</v>
      </c>
      <c r="J851" s="1" t="s">
        <v>35</v>
      </c>
      <c r="K851" s="1">
        <v>1339586</v>
      </c>
      <c r="L851" s="1">
        <v>2026</v>
      </c>
      <c r="M851" s="1" t="s">
        <v>17071</v>
      </c>
      <c r="N851" s="1" t="s">
        <v>12832</v>
      </c>
      <c r="O851" s="1" t="s">
        <v>1267</v>
      </c>
      <c r="P851" s="1">
        <v>5710011049</v>
      </c>
      <c r="Q851" s="8" t="s">
        <v>1267</v>
      </c>
      <c r="R851" s="8"/>
      <c r="S851" s="1">
        <v>985374</v>
      </c>
      <c r="T851" s="1">
        <v>8595046</v>
      </c>
      <c r="U851" s="1" t="s">
        <v>17901</v>
      </c>
      <c r="V851" s="1" t="s">
        <v>38</v>
      </c>
      <c r="W851" s="1" t="s">
        <v>39</v>
      </c>
      <c r="X851" s="9">
        <v>46138.640300925923</v>
      </c>
      <c r="Y851" s="9">
        <v>46139.629861111112</v>
      </c>
      <c r="Z851" s="9">
        <v>46141.640300925923</v>
      </c>
      <c r="AA851" s="1" t="s">
        <v>40</v>
      </c>
      <c r="AB851" s="1" t="s">
        <v>1269</v>
      </c>
      <c r="AC851" s="1" t="s">
        <v>1161</v>
      </c>
      <c r="AD851" s="1" t="s">
        <v>43</v>
      </c>
      <c r="AE851" s="1" t="s">
        <v>44</v>
      </c>
      <c r="AF851" s="1" t="s">
        <v>1270</v>
      </c>
      <c r="AG851" s="1">
        <v>15</v>
      </c>
      <c r="AH851" s="1">
        <v>15</v>
      </c>
      <c r="AI851" s="1" t="s">
        <v>1271</v>
      </c>
      <c r="AJ851" s="9">
        <v>46224.797569444447</v>
      </c>
      <c r="AN851" s="1">
        <f>_xlfn.XLOOKUP(B851,'Exportar Planilha'!B:B,'Exportar Planilha'!E:E)</f>
        <v>0</v>
      </c>
    </row>
    <row r="852" spans="1:40" hidden="1">
      <c r="A852" s="1" t="s">
        <v>5571</v>
      </c>
      <c r="B852" s="1" t="s">
        <v>5572</v>
      </c>
      <c r="C852" s="1">
        <v>712600243</v>
      </c>
      <c r="D852" s="1">
        <v>8812</v>
      </c>
      <c r="E852" s="1" t="s">
        <v>17070</v>
      </c>
      <c r="F852" s="1" t="s">
        <v>109</v>
      </c>
      <c r="G852" s="1" t="s">
        <v>110</v>
      </c>
      <c r="H852" s="1" t="s">
        <v>109</v>
      </c>
      <c r="I852" s="1" t="s">
        <v>110</v>
      </c>
      <c r="J852" s="1" t="s">
        <v>35</v>
      </c>
      <c r="K852" s="1">
        <v>1321845</v>
      </c>
      <c r="L852" s="1">
        <v>2026</v>
      </c>
      <c r="M852" s="1" t="s">
        <v>17071</v>
      </c>
      <c r="N852" s="1" t="s">
        <v>12298</v>
      </c>
      <c r="O852" s="1" t="s">
        <v>336</v>
      </c>
      <c r="P852" s="1">
        <v>5710011066</v>
      </c>
      <c r="Q852" s="8" t="s">
        <v>336</v>
      </c>
      <c r="R852" s="8"/>
      <c r="S852" s="1">
        <v>805466</v>
      </c>
      <c r="T852" s="1">
        <v>9070020</v>
      </c>
      <c r="U852" s="1" t="s">
        <v>17902</v>
      </c>
      <c r="V852" s="1" t="s">
        <v>38</v>
      </c>
      <c r="W852" s="1" t="s">
        <v>39</v>
      </c>
      <c r="X852" s="9">
        <v>46099.533333333333</v>
      </c>
      <c r="Y852" s="9">
        <v>46100.639652777776</v>
      </c>
      <c r="Z852" s="9">
        <v>46102.533333333333</v>
      </c>
      <c r="AA852" s="1" t="s">
        <v>40</v>
      </c>
      <c r="AB852" s="1" t="s">
        <v>338</v>
      </c>
      <c r="AC852" s="1" t="s">
        <v>362</v>
      </c>
      <c r="AD852" s="1" t="s">
        <v>43</v>
      </c>
      <c r="AE852" s="1" t="s">
        <v>44</v>
      </c>
      <c r="AF852" s="1" t="s">
        <v>5573</v>
      </c>
      <c r="AI852" s="1" t="s">
        <v>55</v>
      </c>
      <c r="AJ852" s="9">
        <v>46224.797569444447</v>
      </c>
      <c r="AN852" s="1">
        <f>_xlfn.XLOOKUP(B852,'Exportar Planilha'!B:B,'Exportar Planilha'!E:E)</f>
        <v>0</v>
      </c>
    </row>
    <row r="853" spans="1:40" hidden="1">
      <c r="A853" s="1" t="s">
        <v>3395</v>
      </c>
      <c r="B853" s="1" t="s">
        <v>3396</v>
      </c>
      <c r="C853" s="1">
        <v>412600525</v>
      </c>
      <c r="D853" s="1">
        <v>8812</v>
      </c>
      <c r="E853" s="1" t="s">
        <v>17070</v>
      </c>
      <c r="F853" s="1" t="s">
        <v>32</v>
      </c>
      <c r="G853" s="1" t="s">
        <v>34</v>
      </c>
      <c r="H853" s="1" t="s">
        <v>32</v>
      </c>
      <c r="I853" s="1" t="s">
        <v>34</v>
      </c>
      <c r="J853" s="1" t="s">
        <v>35</v>
      </c>
      <c r="K853" s="1">
        <v>1360952</v>
      </c>
      <c r="L853" s="1">
        <v>2026</v>
      </c>
      <c r="M853" s="1" t="s">
        <v>17071</v>
      </c>
      <c r="N853" s="1" t="s">
        <v>13191</v>
      </c>
      <c r="O853" s="1" t="s">
        <v>1559</v>
      </c>
      <c r="P853" s="1">
        <v>5710011094</v>
      </c>
      <c r="Q853" s="8" t="s">
        <v>1559</v>
      </c>
      <c r="R853" s="8"/>
      <c r="S853" s="1">
        <v>733026</v>
      </c>
      <c r="T853" s="1">
        <v>8630450</v>
      </c>
      <c r="U853" s="1" t="s">
        <v>17903</v>
      </c>
      <c r="V853" s="1" t="s">
        <v>38</v>
      </c>
      <c r="W853" s="1" t="s">
        <v>39</v>
      </c>
      <c r="X853" s="9">
        <v>46198.486921296295</v>
      </c>
      <c r="Y853" s="9">
        <v>46199.673611111109</v>
      </c>
      <c r="Z853" s="9">
        <v>46201.486921296295</v>
      </c>
      <c r="AA853" s="1" t="s">
        <v>40</v>
      </c>
      <c r="AB853" s="1" t="s">
        <v>71</v>
      </c>
      <c r="AC853" s="1" t="s">
        <v>690</v>
      </c>
      <c r="AD853" s="1" t="s">
        <v>43</v>
      </c>
      <c r="AE853" s="1" t="s">
        <v>44</v>
      </c>
      <c r="AF853" s="1" t="s">
        <v>3399</v>
      </c>
      <c r="AG853" s="1">
        <v>30</v>
      </c>
      <c r="AH853" s="1">
        <v>30</v>
      </c>
      <c r="AI853" s="1" t="s">
        <v>3400</v>
      </c>
      <c r="AJ853" s="9">
        <v>46224.797569444447</v>
      </c>
      <c r="AN853" s="1">
        <f>_xlfn.XLOOKUP(B853,'Exportar Planilha'!B:B,'Exportar Planilha'!E:E)</f>
        <v>0</v>
      </c>
    </row>
    <row r="854" spans="1:40">
      <c r="A854" s="1" t="s">
        <v>576</v>
      </c>
      <c r="B854" s="1" t="s">
        <v>577</v>
      </c>
      <c r="C854" s="1">
        <v>412600301</v>
      </c>
      <c r="D854" s="1">
        <v>8385</v>
      </c>
      <c r="E854" s="1" t="s">
        <v>17070</v>
      </c>
      <c r="F854" s="1" t="s">
        <v>32</v>
      </c>
      <c r="G854" s="1" t="s">
        <v>34</v>
      </c>
      <c r="H854" s="1" t="s">
        <v>32</v>
      </c>
      <c r="I854" s="1" t="s">
        <v>172</v>
      </c>
      <c r="J854" s="1" t="s">
        <v>35</v>
      </c>
      <c r="K854" s="1">
        <v>1321817</v>
      </c>
      <c r="L854" s="1">
        <v>2026</v>
      </c>
      <c r="M854" s="1" t="s">
        <v>17071</v>
      </c>
      <c r="N854" s="1" t="s">
        <v>13191</v>
      </c>
      <c r="O854" s="1" t="s">
        <v>579</v>
      </c>
      <c r="P854" s="1">
        <v>5710342076</v>
      </c>
      <c r="Q854" s="8" t="e">
        <v>#N/A</v>
      </c>
      <c r="R854" s="8"/>
      <c r="S854" s="1">
        <v>676463</v>
      </c>
      <c r="T854" s="1">
        <v>8712278</v>
      </c>
      <c r="U854" s="1" t="s">
        <v>17904</v>
      </c>
      <c r="V854" s="1" t="s">
        <v>38</v>
      </c>
      <c r="W854" s="1" t="s">
        <v>39</v>
      </c>
      <c r="X854" s="9">
        <v>46098.401736111111</v>
      </c>
      <c r="Y854" s="9">
        <v>46098.5625</v>
      </c>
      <c r="Z854" s="9">
        <v>46101.401736111111</v>
      </c>
      <c r="AA854" s="1" t="s">
        <v>40</v>
      </c>
      <c r="AB854" s="1" t="s">
        <v>581</v>
      </c>
      <c r="AC854" s="1" t="s">
        <v>72</v>
      </c>
      <c r="AD854" s="1" t="s">
        <v>43</v>
      </c>
      <c r="AE854" s="1" t="s">
        <v>44</v>
      </c>
      <c r="AF854" s="1" t="s">
        <v>582</v>
      </c>
      <c r="AG854" s="1">
        <v>15</v>
      </c>
      <c r="AH854" s="1">
        <v>5</v>
      </c>
      <c r="AI854" s="1" t="s">
        <v>400</v>
      </c>
      <c r="AJ854" s="9">
        <v>46224.797569444447</v>
      </c>
      <c r="AK854" s="1" t="str">
        <f>VLOOKUP(C854,[1]Planilha1!$C:$AK,35,0)</f>
        <v>ÑOK</v>
      </c>
      <c r="AL854" s="1" t="str">
        <f>VLOOKUP(C854,[1]Planilha1!$C:$AM,36,0)</f>
        <v>QUEIMADO</v>
      </c>
      <c r="AM854" s="1" t="str">
        <f>VLOOKUP(C854,[1]Planilha1!$C:$AM,37,0)</f>
        <v>NÃO</v>
      </c>
      <c r="AN854" s="1" t="str">
        <f>_xlfn.XLOOKUP(B854,'Exportar Planilha'!B:B,'Exportar Planilha'!E:E)</f>
        <v>Tem a palavra queimado E TRAFO</v>
      </c>
    </row>
    <row r="855" spans="1:40" hidden="1">
      <c r="A855" s="1" t="s">
        <v>4919</v>
      </c>
      <c r="B855" s="1" t="s">
        <v>4920</v>
      </c>
      <c r="C855" s="1">
        <v>312600318</v>
      </c>
      <c r="D855" s="1">
        <v>8812</v>
      </c>
      <c r="E855" s="1" t="s">
        <v>17070</v>
      </c>
      <c r="F855" s="1" t="s">
        <v>32</v>
      </c>
      <c r="G855" s="1" t="s">
        <v>285</v>
      </c>
      <c r="J855" s="1" t="s">
        <v>35</v>
      </c>
      <c r="K855" s="1">
        <v>1350487</v>
      </c>
      <c r="L855" s="1">
        <v>2026</v>
      </c>
      <c r="M855" s="1" t="s">
        <v>17071</v>
      </c>
      <c r="N855" s="1" t="s">
        <v>10852</v>
      </c>
      <c r="O855" s="1" t="s">
        <v>545</v>
      </c>
      <c r="P855" s="1">
        <v>5710013043</v>
      </c>
      <c r="Q855" s="8" t="s">
        <v>545</v>
      </c>
      <c r="R855" s="8"/>
      <c r="S855" s="1">
        <v>823298</v>
      </c>
      <c r="T855" s="1">
        <v>8759232</v>
      </c>
      <c r="U855" s="1" t="s">
        <v>17905</v>
      </c>
      <c r="V855" s="1" t="s">
        <v>38</v>
      </c>
      <c r="W855" s="1" t="s">
        <v>39</v>
      </c>
      <c r="X855" s="9">
        <v>46172.740474537037</v>
      </c>
      <c r="Y855" s="9">
        <v>46173.522222222222</v>
      </c>
      <c r="Z855" s="9">
        <v>46175.740474537037</v>
      </c>
      <c r="AA855" s="1" t="s">
        <v>40</v>
      </c>
      <c r="AB855" s="1" t="s">
        <v>1799</v>
      </c>
      <c r="AC855" s="1" t="s">
        <v>690</v>
      </c>
      <c r="AD855" s="1" t="s">
        <v>43</v>
      </c>
      <c r="AE855" s="1" t="s">
        <v>44</v>
      </c>
      <c r="AF855" s="1" t="s">
        <v>4922</v>
      </c>
      <c r="AG855" s="1">
        <v>1125</v>
      </c>
      <c r="AH855" s="1">
        <v>30</v>
      </c>
      <c r="AI855" s="1" t="s">
        <v>281</v>
      </c>
      <c r="AJ855" s="9">
        <v>46224.797569444447</v>
      </c>
      <c r="AN855" s="1">
        <f>_xlfn.XLOOKUP(B855,'Exportar Planilha'!B:B,'Exportar Planilha'!E:E)</f>
        <v>0</v>
      </c>
    </row>
    <row r="856" spans="1:40" hidden="1">
      <c r="A856" s="1" t="s">
        <v>4763</v>
      </c>
      <c r="B856" s="1" t="s">
        <v>4764</v>
      </c>
      <c r="C856" s="1">
        <v>212600406</v>
      </c>
      <c r="D856" s="1">
        <v>8812</v>
      </c>
      <c r="E856" s="1" t="s">
        <v>17070</v>
      </c>
      <c r="F856" s="1" t="s">
        <v>32</v>
      </c>
      <c r="G856" s="1" t="s">
        <v>33</v>
      </c>
      <c r="H856" s="1" t="s">
        <v>32</v>
      </c>
      <c r="I856" s="1" t="s">
        <v>33</v>
      </c>
      <c r="J856" s="1" t="s">
        <v>35</v>
      </c>
      <c r="K856" s="1">
        <v>1331765</v>
      </c>
      <c r="L856" s="1">
        <v>2026</v>
      </c>
      <c r="M856" s="1" t="s">
        <v>17071</v>
      </c>
      <c r="N856" s="1" t="s">
        <v>10032</v>
      </c>
      <c r="O856" s="1" t="s">
        <v>434</v>
      </c>
      <c r="P856" s="1">
        <v>5710013055</v>
      </c>
      <c r="Q856" s="8" t="s">
        <v>434</v>
      </c>
      <c r="R856" s="8"/>
      <c r="S856" s="1">
        <v>676430</v>
      </c>
      <c r="T856" s="1">
        <v>9052027</v>
      </c>
      <c r="U856" s="1" t="s">
        <v>17906</v>
      </c>
      <c r="V856" s="1" t="s">
        <v>38</v>
      </c>
      <c r="W856" s="1" t="s">
        <v>39</v>
      </c>
      <c r="X856" s="9">
        <v>46124.557939814818</v>
      </c>
      <c r="Y856" s="9">
        <v>46126.029166666667</v>
      </c>
      <c r="Z856" s="9">
        <v>46127.557939814818</v>
      </c>
      <c r="AA856" s="1" t="s">
        <v>40</v>
      </c>
      <c r="AB856" s="1" t="s">
        <v>436</v>
      </c>
      <c r="AC856" s="1" t="s">
        <v>182</v>
      </c>
      <c r="AD856" s="1" t="s">
        <v>43</v>
      </c>
      <c r="AE856" s="1" t="s">
        <v>44</v>
      </c>
      <c r="AF856" s="1" t="s">
        <v>4767</v>
      </c>
      <c r="AG856" s="1">
        <v>45</v>
      </c>
      <c r="AH856" s="1">
        <v>45</v>
      </c>
      <c r="AI856" s="1" t="s">
        <v>683</v>
      </c>
      <c r="AJ856" s="9">
        <v>46224.797569444447</v>
      </c>
      <c r="AN856" s="1">
        <f>_xlfn.XLOOKUP(B856,'Exportar Planilha'!B:B,'Exportar Planilha'!E:E)</f>
        <v>0</v>
      </c>
    </row>
    <row r="857" spans="1:40" hidden="1">
      <c r="A857" s="1" t="s">
        <v>6099</v>
      </c>
      <c r="B857" s="1" t="s">
        <v>6100</v>
      </c>
      <c r="C857" s="1">
        <v>112600445</v>
      </c>
      <c r="D857" s="1">
        <v>8812</v>
      </c>
      <c r="E857" s="1" t="s">
        <v>17070</v>
      </c>
      <c r="F857" s="1" t="s">
        <v>32</v>
      </c>
      <c r="G857" s="1" t="s">
        <v>33</v>
      </c>
      <c r="H857" s="1" t="s">
        <v>32</v>
      </c>
      <c r="I857" s="1" t="s">
        <v>33</v>
      </c>
      <c r="J857" s="1" t="s">
        <v>35</v>
      </c>
      <c r="K857" s="1">
        <v>1334758</v>
      </c>
      <c r="L857" s="1">
        <v>2026</v>
      </c>
      <c r="M857" s="1" t="s">
        <v>17073</v>
      </c>
      <c r="N857" s="1" t="s">
        <v>9468</v>
      </c>
      <c r="O857" s="1" t="s">
        <v>526</v>
      </c>
      <c r="P857" s="1">
        <v>5710014070</v>
      </c>
      <c r="Q857" s="8" t="s">
        <v>526</v>
      </c>
      <c r="R857" s="8"/>
      <c r="S857" s="1">
        <v>871577</v>
      </c>
      <c r="T857" s="1">
        <v>8956870</v>
      </c>
      <c r="U857" s="1" t="s">
        <v>17907</v>
      </c>
      <c r="V857" s="1" t="s">
        <v>38</v>
      </c>
      <c r="W857" s="1" t="s">
        <v>39</v>
      </c>
      <c r="X857" s="9">
        <v>46132.46199074074</v>
      </c>
      <c r="Y857" s="9">
        <v>46132.75</v>
      </c>
      <c r="Z857" s="9">
        <v>46135.46199074074</v>
      </c>
      <c r="AA857" s="1" t="s">
        <v>40</v>
      </c>
      <c r="AB857" s="1" t="s">
        <v>94</v>
      </c>
      <c r="AC857" s="1" t="s">
        <v>206</v>
      </c>
      <c r="AD857" s="1" t="s">
        <v>43</v>
      </c>
      <c r="AE857" s="1" t="s">
        <v>44</v>
      </c>
      <c r="AF857" s="1" t="s">
        <v>6103</v>
      </c>
      <c r="AG857" s="1">
        <v>10</v>
      </c>
      <c r="AH857" s="1">
        <v>10</v>
      </c>
      <c r="AI857" s="1" t="s">
        <v>159</v>
      </c>
      <c r="AJ857" s="9">
        <v>46224.797569444447</v>
      </c>
      <c r="AN857" s="1">
        <f>_xlfn.XLOOKUP(B857,'Exportar Planilha'!B:B,'Exportar Planilha'!E:E)</f>
        <v>0</v>
      </c>
    </row>
    <row r="858" spans="1:40" hidden="1">
      <c r="A858" s="1" t="s">
        <v>3784</v>
      </c>
      <c r="B858" s="1" t="s">
        <v>3785</v>
      </c>
      <c r="C858" s="1">
        <v>612600374</v>
      </c>
      <c r="D858" s="1">
        <v>8812</v>
      </c>
      <c r="E858" s="1" t="s">
        <v>17070</v>
      </c>
      <c r="F858" s="1" t="s">
        <v>32</v>
      </c>
      <c r="G858" s="1" t="s">
        <v>172</v>
      </c>
      <c r="H858" s="1" t="s">
        <v>32</v>
      </c>
      <c r="I858" s="1" t="s">
        <v>172</v>
      </c>
      <c r="J858" s="1" t="s">
        <v>35</v>
      </c>
      <c r="K858" s="1">
        <v>1328829</v>
      </c>
      <c r="L858" s="1">
        <v>2026</v>
      </c>
      <c r="M858" s="1" t="s">
        <v>17071</v>
      </c>
      <c r="N858" s="1" t="s">
        <v>11553</v>
      </c>
      <c r="O858" s="1" t="s">
        <v>83</v>
      </c>
      <c r="P858" s="1">
        <v>5710015080</v>
      </c>
      <c r="Q858" s="8" t="s">
        <v>83</v>
      </c>
      <c r="R858" s="8"/>
      <c r="S858" s="1">
        <v>866876</v>
      </c>
      <c r="T858" s="1">
        <v>9255851</v>
      </c>
      <c r="U858" s="1" t="s">
        <v>17908</v>
      </c>
      <c r="V858" s="1" t="s">
        <v>38</v>
      </c>
      <c r="W858" s="1" t="s">
        <v>39</v>
      </c>
      <c r="X858" s="9">
        <v>46112.836099537039</v>
      </c>
      <c r="Y858" s="9">
        <v>46114.618055555555</v>
      </c>
      <c r="Z858" s="9">
        <v>46115.836099537039</v>
      </c>
      <c r="AA858" s="1" t="s">
        <v>40</v>
      </c>
      <c r="AB858" s="1" t="s">
        <v>85</v>
      </c>
      <c r="AC858" s="1" t="s">
        <v>225</v>
      </c>
      <c r="AD858" s="1" t="s">
        <v>43</v>
      </c>
      <c r="AE858" s="1" t="s">
        <v>44</v>
      </c>
      <c r="AF858" s="1" t="s">
        <v>3788</v>
      </c>
      <c r="AG858" s="1">
        <v>15</v>
      </c>
      <c r="AH858" s="1">
        <v>15</v>
      </c>
      <c r="AI858" s="1" t="s">
        <v>55</v>
      </c>
      <c r="AJ858" s="9">
        <v>46224.797569444447</v>
      </c>
      <c r="AN858" s="1">
        <f>_xlfn.XLOOKUP(B858,'Exportar Planilha'!B:B,'Exportar Planilha'!E:E)</f>
        <v>0</v>
      </c>
    </row>
    <row r="859" spans="1:40" hidden="1">
      <c r="A859" s="1" t="s">
        <v>530</v>
      </c>
      <c r="B859" s="1" t="s">
        <v>531</v>
      </c>
      <c r="C859" s="1">
        <v>412600132</v>
      </c>
      <c r="D859" s="1">
        <v>8812</v>
      </c>
      <c r="E859" s="1" t="s">
        <v>17070</v>
      </c>
      <c r="F859" s="1" t="s">
        <v>32</v>
      </c>
      <c r="G859" s="1" t="s">
        <v>33</v>
      </c>
      <c r="J859" s="1" t="s">
        <v>35</v>
      </c>
      <c r="K859" s="1">
        <v>1296294</v>
      </c>
      <c r="L859" s="1">
        <v>2026</v>
      </c>
      <c r="M859" s="1" t="s">
        <v>17071</v>
      </c>
      <c r="N859" s="1" t="s">
        <v>13191</v>
      </c>
      <c r="O859" s="1" t="s">
        <v>50</v>
      </c>
      <c r="P859" s="1">
        <v>5710017148</v>
      </c>
      <c r="Q859" s="8" t="s">
        <v>50</v>
      </c>
      <c r="R859" s="8"/>
      <c r="S859" s="1">
        <v>794504</v>
      </c>
      <c r="T859" s="1">
        <v>8699278</v>
      </c>
      <c r="U859" s="1" t="s">
        <v>17909</v>
      </c>
      <c r="V859" s="1" t="s">
        <v>38</v>
      </c>
      <c r="W859" s="1" t="s">
        <v>39</v>
      </c>
      <c r="X859" s="9">
        <v>46045.470370370371</v>
      </c>
      <c r="Y859" s="9">
        <v>46045.472222222219</v>
      </c>
      <c r="Z859" s="9">
        <v>46048.470370370371</v>
      </c>
      <c r="AA859" s="1" t="s">
        <v>40</v>
      </c>
      <c r="AB859" s="1" t="s">
        <v>156</v>
      </c>
      <c r="AC859" s="1" t="s">
        <v>534</v>
      </c>
      <c r="AD859" s="1" t="s">
        <v>43</v>
      </c>
      <c r="AE859" s="1" t="s">
        <v>44</v>
      </c>
      <c r="AF859" s="1" t="s">
        <v>535</v>
      </c>
      <c r="AG859" s="1">
        <v>15</v>
      </c>
      <c r="AH859" s="1">
        <v>15</v>
      </c>
      <c r="AI859" s="1" t="s">
        <v>55</v>
      </c>
      <c r="AJ859" s="9">
        <v>46224.797569444447</v>
      </c>
      <c r="AN859" s="1">
        <f>_xlfn.XLOOKUP(B859,'Exportar Planilha'!B:B,'Exportar Planilha'!E:E)</f>
        <v>0</v>
      </c>
    </row>
    <row r="860" spans="1:40" hidden="1">
      <c r="A860" s="1" t="s">
        <v>4773</v>
      </c>
      <c r="B860" s="1" t="s">
        <v>4774</v>
      </c>
      <c r="C860" s="1">
        <v>712600309</v>
      </c>
      <c r="D860" s="1">
        <v>8812</v>
      </c>
      <c r="E860" s="1" t="s">
        <v>17070</v>
      </c>
      <c r="F860" s="1" t="s">
        <v>32</v>
      </c>
      <c r="G860" s="1" t="s">
        <v>33</v>
      </c>
      <c r="H860" s="1" t="s">
        <v>32</v>
      </c>
      <c r="I860" s="1" t="s">
        <v>33</v>
      </c>
      <c r="J860" s="1" t="s">
        <v>35</v>
      </c>
      <c r="K860" s="1">
        <v>1334679</v>
      </c>
      <c r="L860" s="1">
        <v>2026</v>
      </c>
      <c r="M860" s="1" t="s">
        <v>17071</v>
      </c>
      <c r="N860" s="1" t="s">
        <v>12298</v>
      </c>
      <c r="O860" s="1" t="s">
        <v>336</v>
      </c>
      <c r="P860" s="1">
        <v>5710019079</v>
      </c>
      <c r="Q860" s="8" t="s">
        <v>336</v>
      </c>
      <c r="R860" s="8"/>
      <c r="S860" s="1">
        <v>821255</v>
      </c>
      <c r="T860" s="1">
        <v>9061226</v>
      </c>
      <c r="U860" s="1" t="s">
        <v>17910</v>
      </c>
      <c r="V860" s="1" t="s">
        <v>38</v>
      </c>
      <c r="W860" s="1" t="s">
        <v>39</v>
      </c>
      <c r="X860" s="9">
        <v>46129.908182870371</v>
      </c>
      <c r="Y860" s="9">
        <v>46130.647222222222</v>
      </c>
      <c r="Z860" s="9">
        <v>46132.908182870371</v>
      </c>
      <c r="AA860" s="1" t="s">
        <v>40</v>
      </c>
      <c r="AB860" s="1" t="s">
        <v>1014</v>
      </c>
      <c r="AC860" s="1" t="s">
        <v>362</v>
      </c>
      <c r="AD860" s="1" t="s">
        <v>43</v>
      </c>
      <c r="AE860" s="1" t="s">
        <v>44</v>
      </c>
      <c r="AF860" s="1" t="s">
        <v>4777</v>
      </c>
      <c r="AG860" s="1">
        <v>15</v>
      </c>
      <c r="AH860" s="1">
        <v>15</v>
      </c>
      <c r="AI860" s="1" t="s">
        <v>55</v>
      </c>
      <c r="AJ860" s="9">
        <v>46224.797569444447</v>
      </c>
      <c r="AN860" s="1">
        <f>_xlfn.XLOOKUP(B860,'Exportar Planilha'!B:B,'Exportar Planilha'!E:E)</f>
        <v>0</v>
      </c>
    </row>
    <row r="861" spans="1:40" hidden="1">
      <c r="A861" s="1" t="s">
        <v>3069</v>
      </c>
      <c r="B861" s="1" t="s">
        <v>3070</v>
      </c>
      <c r="C861" s="1">
        <v>712600245</v>
      </c>
      <c r="D861" s="1">
        <v>8812</v>
      </c>
      <c r="E861" s="1" t="s">
        <v>17070</v>
      </c>
      <c r="F861" s="1" t="s">
        <v>32</v>
      </c>
      <c r="G861" s="1" t="s">
        <v>33</v>
      </c>
      <c r="H861" s="1" t="s">
        <v>32</v>
      </c>
      <c r="I861" s="1" t="s">
        <v>33</v>
      </c>
      <c r="J861" s="1" t="s">
        <v>35</v>
      </c>
      <c r="K861" s="1">
        <v>1320125</v>
      </c>
      <c r="L861" s="1">
        <v>2026</v>
      </c>
      <c r="M861" s="1" t="s">
        <v>17071</v>
      </c>
      <c r="N861" s="1" t="s">
        <v>12298</v>
      </c>
      <c r="O861" s="1" t="s">
        <v>359</v>
      </c>
      <c r="P861" s="1">
        <v>5710019087</v>
      </c>
      <c r="Q861" s="8" t="s">
        <v>359</v>
      </c>
      <c r="R861" s="8"/>
      <c r="S861" s="1">
        <v>724133</v>
      </c>
      <c r="T861" s="1">
        <v>9036660</v>
      </c>
      <c r="U861" s="1" t="s">
        <v>17911</v>
      </c>
      <c r="V861" s="1" t="s">
        <v>38</v>
      </c>
      <c r="W861" s="1" t="s">
        <v>39</v>
      </c>
      <c r="X861" s="9">
        <v>46094.752546296295</v>
      </c>
      <c r="Y861" s="9">
        <v>46097.344074074077</v>
      </c>
      <c r="Z861" s="9">
        <v>46097.752546296295</v>
      </c>
      <c r="AA861" s="1" t="s">
        <v>40</v>
      </c>
      <c r="AB861" s="1" t="s">
        <v>722</v>
      </c>
      <c r="AC861" s="1" t="s">
        <v>133</v>
      </c>
      <c r="AD861" s="1" t="s">
        <v>43</v>
      </c>
      <c r="AE861" s="1" t="s">
        <v>44</v>
      </c>
      <c r="AF861" s="1" t="s">
        <v>3073</v>
      </c>
      <c r="AG861" s="1">
        <v>15</v>
      </c>
      <c r="AH861" s="1">
        <v>15</v>
      </c>
      <c r="AI861" s="1" t="s">
        <v>159</v>
      </c>
      <c r="AJ861" s="9">
        <v>46224.797569444447</v>
      </c>
      <c r="AN861" s="1">
        <f>_xlfn.XLOOKUP(B861,'Exportar Planilha'!B:B,'Exportar Planilha'!E:E)</f>
        <v>0</v>
      </c>
    </row>
    <row r="862" spans="1:40" hidden="1">
      <c r="A862" s="1" t="s">
        <v>6090</v>
      </c>
      <c r="B862" s="1" t="s">
        <v>6091</v>
      </c>
      <c r="C862" s="1">
        <v>312600247</v>
      </c>
      <c r="D862" s="1">
        <v>8812</v>
      </c>
      <c r="E862" s="1" t="s">
        <v>17070</v>
      </c>
      <c r="F862" s="1" t="s">
        <v>32</v>
      </c>
      <c r="G862" s="1" t="s">
        <v>33</v>
      </c>
      <c r="J862" s="1" t="s">
        <v>35</v>
      </c>
      <c r="K862" s="1">
        <v>1330496</v>
      </c>
      <c r="L862" s="1">
        <v>2026</v>
      </c>
      <c r="M862" s="1" t="s">
        <v>17071</v>
      </c>
      <c r="N862" s="1" t="s">
        <v>10852</v>
      </c>
      <c r="O862" s="1" t="s">
        <v>427</v>
      </c>
      <c r="P862" s="1">
        <v>5710021044</v>
      </c>
      <c r="Q862" s="8" t="s">
        <v>427</v>
      </c>
      <c r="R862" s="8"/>
      <c r="S862" s="1">
        <v>733060</v>
      </c>
      <c r="T862" s="1">
        <v>8792813</v>
      </c>
      <c r="U862" s="1" t="s">
        <v>17912</v>
      </c>
      <c r="V862" s="1" t="s">
        <v>38</v>
      </c>
      <c r="W862" s="1" t="s">
        <v>39</v>
      </c>
      <c r="X862" s="9">
        <v>46119.775717592594</v>
      </c>
      <c r="Y862" s="9">
        <v>46120.515972222223</v>
      </c>
      <c r="Z862" s="9">
        <v>46122.775717592594</v>
      </c>
      <c r="AA862" s="1" t="s">
        <v>40</v>
      </c>
      <c r="AB862" s="1" t="s">
        <v>1097</v>
      </c>
      <c r="AC862" s="1" t="s">
        <v>690</v>
      </c>
      <c r="AD862" s="1" t="s">
        <v>43</v>
      </c>
      <c r="AE862" s="1" t="s">
        <v>44</v>
      </c>
      <c r="AF862" s="1" t="s">
        <v>6093</v>
      </c>
      <c r="AG862" s="1">
        <v>15</v>
      </c>
      <c r="AH862" s="1">
        <v>10</v>
      </c>
      <c r="AI862" s="1" t="s">
        <v>1584</v>
      </c>
      <c r="AJ862" s="9">
        <v>46224.797569444447</v>
      </c>
      <c r="AN862" s="1">
        <f>_xlfn.XLOOKUP(B862,'Exportar Planilha'!B:B,'Exportar Planilha'!E:E)</f>
        <v>0</v>
      </c>
    </row>
    <row r="863" spans="1:40" hidden="1">
      <c r="A863" s="1" t="s">
        <v>4857</v>
      </c>
      <c r="B863" s="1" t="s">
        <v>4858</v>
      </c>
      <c r="C863" s="1">
        <v>412600282</v>
      </c>
      <c r="D863" s="1">
        <v>8812</v>
      </c>
      <c r="E863" s="1" t="s">
        <v>17070</v>
      </c>
      <c r="F863" s="1" t="s">
        <v>32</v>
      </c>
      <c r="G863" s="1" t="s">
        <v>33</v>
      </c>
      <c r="H863" s="1" t="s">
        <v>32</v>
      </c>
      <c r="I863" s="1" t="s">
        <v>172</v>
      </c>
      <c r="J863" s="1" t="s">
        <v>35</v>
      </c>
      <c r="K863" s="1">
        <v>1320570</v>
      </c>
      <c r="L863" s="1">
        <v>2026</v>
      </c>
      <c r="M863" s="1" t="s">
        <v>17071</v>
      </c>
      <c r="N863" s="1" t="s">
        <v>13191</v>
      </c>
      <c r="O863" s="1" t="s">
        <v>4722</v>
      </c>
      <c r="P863" s="1">
        <v>5710022036</v>
      </c>
      <c r="Q863" s="8" t="s">
        <v>4722</v>
      </c>
      <c r="R863" s="8"/>
      <c r="S863" s="1">
        <v>717314</v>
      </c>
      <c r="T863" s="1">
        <v>8618025</v>
      </c>
      <c r="U863" s="1" t="s">
        <v>17913</v>
      </c>
      <c r="V863" s="1" t="s">
        <v>38</v>
      </c>
      <c r="W863" s="1" t="s">
        <v>39</v>
      </c>
      <c r="X863" s="9">
        <v>46095.488541666666</v>
      </c>
      <c r="Y863" s="9">
        <v>46095.871527777781</v>
      </c>
      <c r="Z863" s="9">
        <v>46098.488541666666</v>
      </c>
      <c r="AA863" s="1" t="s">
        <v>40</v>
      </c>
      <c r="AB863" s="1" t="s">
        <v>1561</v>
      </c>
      <c r="AC863" s="1" t="s">
        <v>610</v>
      </c>
      <c r="AD863" s="1" t="s">
        <v>43</v>
      </c>
      <c r="AE863" s="1" t="s">
        <v>44</v>
      </c>
      <c r="AF863" s="1" t="s">
        <v>4861</v>
      </c>
      <c r="AG863" s="1">
        <v>45</v>
      </c>
      <c r="AH863" s="1">
        <v>45</v>
      </c>
      <c r="AI863" s="1" t="s">
        <v>1669</v>
      </c>
      <c r="AJ863" s="9">
        <v>46224.797569444447</v>
      </c>
      <c r="AN863" s="1">
        <f>_xlfn.XLOOKUP(B863,'Exportar Planilha'!B:B,'Exportar Planilha'!E:E)</f>
        <v>0</v>
      </c>
    </row>
    <row r="864" spans="1:40" hidden="1">
      <c r="A864" s="1" t="s">
        <v>7465</v>
      </c>
      <c r="B864" s="1" t="s">
        <v>7466</v>
      </c>
      <c r="C864" s="1">
        <v>662600168</v>
      </c>
      <c r="D864" s="1">
        <v>8812</v>
      </c>
      <c r="E864" s="1" t="s">
        <v>17070</v>
      </c>
      <c r="F864" s="1" t="s">
        <v>32</v>
      </c>
      <c r="G864" s="1" t="s">
        <v>33</v>
      </c>
      <c r="H864" s="1" t="s">
        <v>32</v>
      </c>
      <c r="I864" s="1" t="s">
        <v>33</v>
      </c>
      <c r="J864" s="1" t="s">
        <v>35</v>
      </c>
      <c r="K864" s="1">
        <v>1318933</v>
      </c>
      <c r="L864" s="1">
        <v>2026</v>
      </c>
      <c r="M864" s="1" t="s">
        <v>17071</v>
      </c>
      <c r="N864" s="1" t="s">
        <v>12149</v>
      </c>
      <c r="O864" s="1" t="s">
        <v>344</v>
      </c>
      <c r="P864" s="1">
        <v>5710023109</v>
      </c>
      <c r="Q864" s="8" t="s">
        <v>344</v>
      </c>
      <c r="R864" s="8"/>
      <c r="S864" s="1">
        <v>843432</v>
      </c>
      <c r="T864" s="1">
        <v>9298184</v>
      </c>
      <c r="U864" s="1" t="s">
        <v>17914</v>
      </c>
      <c r="V864" s="1" t="s">
        <v>38</v>
      </c>
      <c r="W864" s="1" t="s">
        <v>39</v>
      </c>
      <c r="X864" s="9">
        <v>46092.447210648148</v>
      </c>
      <c r="Y864" s="9">
        <v>46092.733865740738</v>
      </c>
      <c r="Z864" s="9">
        <v>46095.447210648148</v>
      </c>
      <c r="AA864" s="1" t="s">
        <v>40</v>
      </c>
      <c r="AB864" s="1" t="s">
        <v>1000</v>
      </c>
      <c r="AC864" s="1" t="s">
        <v>295</v>
      </c>
      <c r="AD864" s="1" t="s">
        <v>43</v>
      </c>
      <c r="AE864" s="1" t="s">
        <v>44</v>
      </c>
      <c r="AF864" s="1" t="s">
        <v>7469</v>
      </c>
      <c r="AG864" s="1">
        <v>25</v>
      </c>
      <c r="AH864" s="1">
        <v>15</v>
      </c>
      <c r="AI864" s="1" t="s">
        <v>55</v>
      </c>
      <c r="AJ864" s="9">
        <v>46224.797569444447</v>
      </c>
      <c r="AN864" s="1">
        <f>_xlfn.XLOOKUP(B864,'Exportar Planilha'!B:B,'Exportar Planilha'!E:E)</f>
        <v>0</v>
      </c>
    </row>
    <row r="865" spans="1:40" hidden="1">
      <c r="A865" s="1" t="s">
        <v>8154</v>
      </c>
      <c r="B865" s="1" t="s">
        <v>8155</v>
      </c>
      <c r="C865" s="1">
        <v>712600176</v>
      </c>
      <c r="D865" s="1">
        <v>8812</v>
      </c>
      <c r="E865" s="1" t="s">
        <v>17070</v>
      </c>
      <c r="F865" s="1" t="s">
        <v>32</v>
      </c>
      <c r="G865" s="1" t="s">
        <v>33</v>
      </c>
      <c r="H865" s="1" t="s">
        <v>32</v>
      </c>
      <c r="I865" s="1" t="s">
        <v>33</v>
      </c>
      <c r="J865" s="1" t="s">
        <v>35</v>
      </c>
      <c r="K865" s="1">
        <v>1314482</v>
      </c>
      <c r="L865" s="1">
        <v>2026</v>
      </c>
      <c r="M865" s="1" t="s">
        <v>17071</v>
      </c>
      <c r="N865" s="1" t="s">
        <v>12298</v>
      </c>
      <c r="O865" s="1" t="s">
        <v>647</v>
      </c>
      <c r="P865" s="1">
        <v>5710023113</v>
      </c>
      <c r="Q865" s="8" t="s">
        <v>647</v>
      </c>
      <c r="R865" s="8"/>
      <c r="S865" s="1">
        <v>706559</v>
      </c>
      <c r="T865" s="1">
        <v>9064312</v>
      </c>
      <c r="U865" s="1" t="s">
        <v>17915</v>
      </c>
      <c r="V865" s="1" t="s">
        <v>38</v>
      </c>
      <c r="W865" s="1" t="s">
        <v>39</v>
      </c>
      <c r="X865" s="9">
        <v>46074.548067129632</v>
      </c>
      <c r="Y865" s="9">
        <v>46077.447465277779</v>
      </c>
      <c r="Z865" s="9">
        <v>46077.548067129632</v>
      </c>
      <c r="AA865" s="1" t="s">
        <v>40</v>
      </c>
      <c r="AB865" s="1" t="s">
        <v>1168</v>
      </c>
      <c r="AC865" s="1" t="s">
        <v>63</v>
      </c>
      <c r="AD865" s="1" t="s">
        <v>43</v>
      </c>
      <c r="AE865" s="1" t="s">
        <v>44</v>
      </c>
      <c r="AF865" s="1" t="s">
        <v>8158</v>
      </c>
      <c r="AI865" s="1" t="s">
        <v>65</v>
      </c>
      <c r="AJ865" s="9">
        <v>46224.797569444447</v>
      </c>
      <c r="AN865" s="1">
        <f>_xlfn.XLOOKUP(B865,'Exportar Planilha'!B:B,'Exportar Planilha'!E:E)</f>
        <v>0</v>
      </c>
    </row>
    <row r="866" spans="1:40" hidden="1">
      <c r="A866" s="1" t="s">
        <v>5372</v>
      </c>
      <c r="B866" s="1" t="s">
        <v>5373</v>
      </c>
      <c r="C866" s="1">
        <v>712600147</v>
      </c>
      <c r="D866" s="1">
        <v>8812</v>
      </c>
      <c r="E866" s="1" t="s">
        <v>17070</v>
      </c>
      <c r="F866" s="1" t="s">
        <v>32</v>
      </c>
      <c r="G866" s="1" t="s">
        <v>33</v>
      </c>
      <c r="H866" s="1" t="s">
        <v>32</v>
      </c>
      <c r="I866" s="1" t="s">
        <v>33</v>
      </c>
      <c r="J866" s="1" t="s">
        <v>35</v>
      </c>
      <c r="K866" s="1">
        <v>1312821</v>
      </c>
      <c r="L866" s="1">
        <v>2026</v>
      </c>
      <c r="M866" s="1" t="s">
        <v>17071</v>
      </c>
      <c r="N866" s="1" t="s">
        <v>12298</v>
      </c>
      <c r="O866" s="1" t="s">
        <v>59</v>
      </c>
      <c r="P866" s="1">
        <v>5710024078</v>
      </c>
      <c r="Q866" s="8" t="s">
        <v>59</v>
      </c>
      <c r="R866" s="8"/>
      <c r="S866" s="1">
        <v>856937</v>
      </c>
      <c r="T866" s="1">
        <v>9064843</v>
      </c>
      <c r="U866" s="1" t="s">
        <v>17916</v>
      </c>
      <c r="V866" s="1" t="s">
        <v>38</v>
      </c>
      <c r="W866" s="1" t="s">
        <v>39</v>
      </c>
      <c r="X866" s="9">
        <v>46066.892048611109</v>
      </c>
      <c r="Y866" s="9">
        <v>46071.662465277775</v>
      </c>
      <c r="Z866" s="9">
        <v>46069.892048611109</v>
      </c>
      <c r="AA866" s="1" t="s">
        <v>40</v>
      </c>
      <c r="AB866" s="1" t="s">
        <v>2099</v>
      </c>
      <c r="AC866" s="1" t="s">
        <v>362</v>
      </c>
      <c r="AD866" s="1" t="s">
        <v>43</v>
      </c>
      <c r="AE866" s="1" t="s">
        <v>44</v>
      </c>
      <c r="AF866" s="1" t="s">
        <v>5376</v>
      </c>
      <c r="AI866" s="1" t="s">
        <v>55</v>
      </c>
      <c r="AJ866" s="9">
        <v>46224.797569444447</v>
      </c>
      <c r="AN866" s="1">
        <f>_xlfn.XLOOKUP(B866,'Exportar Planilha'!B:B,'Exportar Planilha'!E:E)</f>
        <v>0</v>
      </c>
    </row>
    <row r="867" spans="1:40" hidden="1">
      <c r="A867" s="1" t="s">
        <v>6940</v>
      </c>
      <c r="B867" s="1" t="s">
        <v>6941</v>
      </c>
      <c r="C867" s="1">
        <v>662600054</v>
      </c>
      <c r="D867" s="1">
        <v>8812</v>
      </c>
      <c r="E867" s="1" t="s">
        <v>17070</v>
      </c>
      <c r="F867" s="1" t="s">
        <v>32</v>
      </c>
      <c r="G867" s="1" t="s">
        <v>33</v>
      </c>
      <c r="H867" s="1" t="s">
        <v>32</v>
      </c>
      <c r="I867" s="1" t="s">
        <v>33</v>
      </c>
      <c r="J867" s="1" t="s">
        <v>35</v>
      </c>
      <c r="K867" s="1">
        <v>1289499</v>
      </c>
      <c r="L867" s="1">
        <v>2026</v>
      </c>
      <c r="M867" s="1" t="s">
        <v>17071</v>
      </c>
      <c r="N867" s="1" t="s">
        <v>12149</v>
      </c>
      <c r="O867" s="1" t="s">
        <v>4151</v>
      </c>
      <c r="P867" s="1">
        <v>5710025090</v>
      </c>
      <c r="Q867" s="8" t="s">
        <v>4151</v>
      </c>
      <c r="R867" s="8"/>
      <c r="S867" s="1">
        <v>869017</v>
      </c>
      <c r="T867" s="1">
        <v>9292481</v>
      </c>
      <c r="U867" s="1" t="s">
        <v>17917</v>
      </c>
      <c r="V867" s="1" t="s">
        <v>38</v>
      </c>
      <c r="W867" s="1" t="s">
        <v>39</v>
      </c>
      <c r="X867" s="9">
        <v>46042.6253125</v>
      </c>
      <c r="Y867" s="9">
        <v>46043.089259259257</v>
      </c>
      <c r="Z867" s="9">
        <v>46045.6253125</v>
      </c>
      <c r="AA867" s="1" t="s">
        <v>40</v>
      </c>
      <c r="AB867" s="1" t="s">
        <v>2004</v>
      </c>
      <c r="AC867" s="1" t="s">
        <v>295</v>
      </c>
      <c r="AD867" s="1" t="s">
        <v>43</v>
      </c>
      <c r="AE867" s="1" t="s">
        <v>44</v>
      </c>
      <c r="AF867" s="1" t="s">
        <v>6944</v>
      </c>
      <c r="AG867" s="1">
        <v>15</v>
      </c>
      <c r="AH867" s="1">
        <v>10</v>
      </c>
      <c r="AI867" s="1" t="s">
        <v>79</v>
      </c>
      <c r="AJ867" s="9">
        <v>46224.797569444447</v>
      </c>
      <c r="AN867" s="1">
        <f>_xlfn.XLOOKUP(B867,'Exportar Planilha'!B:B,'Exportar Planilha'!E:E)</f>
        <v>0</v>
      </c>
    </row>
    <row r="868" spans="1:40" hidden="1">
      <c r="A868" s="1" t="s">
        <v>7657</v>
      </c>
      <c r="B868" s="1" t="s">
        <v>7658</v>
      </c>
      <c r="C868" s="1">
        <v>662600286</v>
      </c>
      <c r="D868" s="1">
        <v>8812</v>
      </c>
      <c r="E868" s="1" t="s">
        <v>17070</v>
      </c>
      <c r="F868" s="1" t="s">
        <v>32</v>
      </c>
      <c r="G868" s="1" t="s">
        <v>34</v>
      </c>
      <c r="H868" s="1" t="s">
        <v>32</v>
      </c>
      <c r="I868" s="1" t="s">
        <v>33</v>
      </c>
      <c r="J868" s="1" t="s">
        <v>35</v>
      </c>
      <c r="K868" s="1">
        <v>1338839</v>
      </c>
      <c r="L868" s="1">
        <v>2026</v>
      </c>
      <c r="M868" s="1" t="s">
        <v>17071</v>
      </c>
      <c r="N868" s="1" t="s">
        <v>12149</v>
      </c>
      <c r="O868" s="1" t="s">
        <v>2598</v>
      </c>
      <c r="P868" s="1">
        <v>5710025103</v>
      </c>
      <c r="Q868" s="8" t="s">
        <v>2598</v>
      </c>
      <c r="R868" s="8"/>
      <c r="S868" s="1">
        <v>879798</v>
      </c>
      <c r="T868" s="1">
        <v>9394144</v>
      </c>
      <c r="U868" s="1" t="s">
        <v>17918</v>
      </c>
      <c r="V868" s="1" t="s">
        <v>38</v>
      </c>
      <c r="W868" s="1" t="s">
        <v>39</v>
      </c>
      <c r="X868" s="9">
        <v>46144.718564814815</v>
      </c>
      <c r="Y868" s="9">
        <v>46145.064282407409</v>
      </c>
      <c r="Z868" s="9">
        <v>46147.718564814815</v>
      </c>
      <c r="AA868" s="1" t="s">
        <v>40</v>
      </c>
      <c r="AB868" s="1" t="s">
        <v>2600</v>
      </c>
      <c r="AC868" s="1" t="s">
        <v>610</v>
      </c>
      <c r="AD868" s="1" t="s">
        <v>43</v>
      </c>
      <c r="AE868" s="1" t="s">
        <v>44</v>
      </c>
      <c r="AF868" s="1" t="s">
        <v>7661</v>
      </c>
      <c r="AG868" s="1">
        <v>25</v>
      </c>
      <c r="AH868" s="1">
        <v>25</v>
      </c>
      <c r="AI868" s="1" t="s">
        <v>931</v>
      </c>
      <c r="AJ868" s="9">
        <v>46224.797569444447</v>
      </c>
      <c r="AN868" s="1">
        <f>_xlfn.XLOOKUP(B868,'Exportar Planilha'!B:B,'Exportar Planilha'!E:E)</f>
        <v>0</v>
      </c>
    </row>
    <row r="869" spans="1:40" hidden="1">
      <c r="A869" s="1" t="s">
        <v>3342</v>
      </c>
      <c r="B869" s="1" t="s">
        <v>3343</v>
      </c>
      <c r="C869" s="1">
        <v>312600232</v>
      </c>
      <c r="D869" s="1">
        <v>8812</v>
      </c>
      <c r="E869" s="1" t="s">
        <v>17070</v>
      </c>
      <c r="F869" s="1" t="s">
        <v>32</v>
      </c>
      <c r="G869" s="1" t="s">
        <v>33</v>
      </c>
      <c r="J869" s="1" t="s">
        <v>35</v>
      </c>
      <c r="K869" s="1">
        <v>1327869</v>
      </c>
      <c r="L869" s="1">
        <v>2026</v>
      </c>
      <c r="M869" s="1" t="s">
        <v>17071</v>
      </c>
      <c r="N869" s="1" t="s">
        <v>10852</v>
      </c>
      <c r="O869" s="1" t="s">
        <v>427</v>
      </c>
      <c r="P869" s="1">
        <v>5710027044</v>
      </c>
      <c r="Q869" s="8" t="s">
        <v>427</v>
      </c>
      <c r="R869" s="8"/>
      <c r="S869" s="1">
        <v>721452</v>
      </c>
      <c r="T869" s="1">
        <v>8804651</v>
      </c>
      <c r="U869" s="1" t="s">
        <v>17919</v>
      </c>
      <c r="V869" s="1" t="s">
        <v>38</v>
      </c>
      <c r="W869" s="1" t="s">
        <v>39</v>
      </c>
      <c r="X869" s="9">
        <v>46112.834050925929</v>
      </c>
      <c r="Y869" s="9">
        <v>46113.708333333336</v>
      </c>
      <c r="Z869" s="9">
        <v>46115.834050925929</v>
      </c>
      <c r="AA869" s="1" t="s">
        <v>40</v>
      </c>
      <c r="AB869" s="1" t="s">
        <v>1097</v>
      </c>
      <c r="AC869" s="1" t="s">
        <v>167</v>
      </c>
      <c r="AD869" s="1" t="s">
        <v>43</v>
      </c>
      <c r="AE869" s="1" t="s">
        <v>44</v>
      </c>
      <c r="AF869" s="1" t="s">
        <v>3345</v>
      </c>
      <c r="AG869" s="1">
        <v>15</v>
      </c>
      <c r="AH869" s="1">
        <v>10</v>
      </c>
      <c r="AI869" s="1" t="s">
        <v>55</v>
      </c>
      <c r="AJ869" s="9">
        <v>46224.797569444447</v>
      </c>
      <c r="AN869" s="1">
        <f>_xlfn.XLOOKUP(B869,'Exportar Planilha'!B:B,'Exportar Planilha'!E:E)</f>
        <v>0</v>
      </c>
    </row>
    <row r="870" spans="1:40" hidden="1">
      <c r="A870" s="1" t="s">
        <v>3355</v>
      </c>
      <c r="B870" s="1" t="s">
        <v>3356</v>
      </c>
      <c r="C870" s="1">
        <v>612600266</v>
      </c>
      <c r="D870" s="1">
        <v>8812</v>
      </c>
      <c r="E870" s="1" t="s">
        <v>17070</v>
      </c>
      <c r="F870" s="1" t="s">
        <v>32</v>
      </c>
      <c r="G870" s="1" t="s">
        <v>33</v>
      </c>
      <c r="H870" s="1" t="s">
        <v>32</v>
      </c>
      <c r="I870" s="1" t="s">
        <v>33</v>
      </c>
      <c r="J870" s="1" t="s">
        <v>35</v>
      </c>
      <c r="K870" s="1">
        <v>1318106</v>
      </c>
      <c r="L870" s="1">
        <v>2026</v>
      </c>
      <c r="M870" s="1" t="s">
        <v>17071</v>
      </c>
      <c r="N870" s="1" t="s">
        <v>11553</v>
      </c>
      <c r="O870" s="1" t="s">
        <v>1430</v>
      </c>
      <c r="P870" s="1">
        <v>5710028040</v>
      </c>
      <c r="Q870" s="8" t="s">
        <v>1430</v>
      </c>
      <c r="R870" s="8"/>
      <c r="S870" s="1">
        <v>777149</v>
      </c>
      <c r="T870" s="1">
        <v>9199512</v>
      </c>
      <c r="U870" s="1" t="s">
        <v>17920</v>
      </c>
      <c r="V870" s="1" t="s">
        <v>38</v>
      </c>
      <c r="W870" s="1" t="s">
        <v>39</v>
      </c>
      <c r="X870" s="9">
        <v>46087.928576388891</v>
      </c>
      <c r="Y870" s="9">
        <v>46088.6875</v>
      </c>
      <c r="Z870" s="9">
        <v>46090.928576388891</v>
      </c>
      <c r="AA870" s="1" t="s">
        <v>40</v>
      </c>
      <c r="AB870" s="1" t="s">
        <v>41</v>
      </c>
      <c r="AC870" s="1" t="s">
        <v>189</v>
      </c>
      <c r="AD870" s="1" t="s">
        <v>43</v>
      </c>
      <c r="AE870" s="1" t="s">
        <v>44</v>
      </c>
      <c r="AF870" s="1" t="s">
        <v>3359</v>
      </c>
      <c r="AG870" s="1">
        <v>15</v>
      </c>
      <c r="AH870" s="1">
        <v>15</v>
      </c>
      <c r="AI870" s="1" t="s">
        <v>191</v>
      </c>
      <c r="AJ870" s="9">
        <v>46224.797569444447</v>
      </c>
      <c r="AN870" s="1">
        <f>_xlfn.XLOOKUP(B870,'Exportar Planilha'!B:B,'Exportar Planilha'!E:E)</f>
        <v>0</v>
      </c>
    </row>
    <row r="871" spans="1:40" hidden="1">
      <c r="A871" s="1" t="s">
        <v>5020</v>
      </c>
      <c r="B871" s="1" t="s">
        <v>5021</v>
      </c>
      <c r="C871" s="1">
        <v>212600073</v>
      </c>
      <c r="D871" s="1">
        <v>8812</v>
      </c>
      <c r="E871" s="1" t="s">
        <v>17070</v>
      </c>
      <c r="F871" s="1" t="s">
        <v>32</v>
      </c>
      <c r="G871" s="1" t="s">
        <v>33</v>
      </c>
      <c r="H871" s="1" t="s">
        <v>32</v>
      </c>
      <c r="I871" s="1" t="s">
        <v>33</v>
      </c>
      <c r="J871" s="1" t="s">
        <v>35</v>
      </c>
      <c r="K871" s="1">
        <v>1284020</v>
      </c>
      <c r="L871" s="1">
        <v>2026</v>
      </c>
      <c r="M871" s="1" t="s">
        <v>17071</v>
      </c>
      <c r="N871" s="1" t="s">
        <v>10032</v>
      </c>
      <c r="O871" s="1" t="s">
        <v>5023</v>
      </c>
      <c r="P871" s="1">
        <v>5710028046</v>
      </c>
      <c r="Q871" s="8" t="s">
        <v>5023</v>
      </c>
      <c r="R871" s="8"/>
      <c r="S871" s="1">
        <v>733021</v>
      </c>
      <c r="T871" s="1">
        <v>8828895</v>
      </c>
      <c r="U871" s="1" t="s">
        <v>17921</v>
      </c>
      <c r="V871" s="1" t="s">
        <v>38</v>
      </c>
      <c r="W871" s="1" t="s">
        <v>39</v>
      </c>
      <c r="X871" s="9">
        <v>46033.443402777775</v>
      </c>
      <c r="Y871" s="9">
        <v>46034.668055555558</v>
      </c>
      <c r="Z871" s="9">
        <v>46036.443402777775</v>
      </c>
      <c r="AA871" s="1" t="s">
        <v>40</v>
      </c>
      <c r="AB871" s="1" t="s">
        <v>429</v>
      </c>
      <c r="AC871" s="1" t="s">
        <v>182</v>
      </c>
      <c r="AD871" s="1" t="s">
        <v>43</v>
      </c>
      <c r="AE871" s="1" t="s">
        <v>44</v>
      </c>
      <c r="AF871" s="1" t="s">
        <v>5025</v>
      </c>
      <c r="AG871" s="1">
        <v>15</v>
      </c>
      <c r="AH871" s="1">
        <v>10</v>
      </c>
      <c r="AI871" s="1" t="s">
        <v>46</v>
      </c>
      <c r="AJ871" s="9">
        <v>46224.797569444447</v>
      </c>
      <c r="AN871" s="1">
        <f>_xlfn.XLOOKUP(B871,'Exportar Planilha'!B:B,'Exportar Planilha'!E:E)</f>
        <v>0</v>
      </c>
    </row>
    <row r="872" spans="1:40" hidden="1">
      <c r="A872" s="1" t="s">
        <v>5763</v>
      </c>
      <c r="B872" s="1" t="s">
        <v>5764</v>
      </c>
      <c r="C872" s="1">
        <v>212600256</v>
      </c>
      <c r="D872" s="1">
        <v>8812</v>
      </c>
      <c r="E872" s="1" t="s">
        <v>17070</v>
      </c>
      <c r="F872" s="1" t="s">
        <v>32</v>
      </c>
      <c r="G872" s="1" t="s">
        <v>33</v>
      </c>
      <c r="H872" s="1" t="s">
        <v>32</v>
      </c>
      <c r="I872" s="1" t="s">
        <v>33</v>
      </c>
      <c r="J872" s="1" t="s">
        <v>35</v>
      </c>
      <c r="K872" s="1">
        <v>1316328</v>
      </c>
      <c r="L872" s="1">
        <v>2026</v>
      </c>
      <c r="M872" s="1" t="s">
        <v>17071</v>
      </c>
      <c r="N872" s="1" t="s">
        <v>10032</v>
      </c>
      <c r="O872" s="1" t="s">
        <v>434</v>
      </c>
      <c r="P872" s="1">
        <v>5710028149</v>
      </c>
      <c r="Q872" s="8" t="s">
        <v>434</v>
      </c>
      <c r="R872" s="8"/>
      <c r="S872" s="1">
        <v>617681</v>
      </c>
      <c r="T872" s="1">
        <v>8975838</v>
      </c>
      <c r="U872" s="1" t="s">
        <v>17922</v>
      </c>
      <c r="V872" s="1" t="s">
        <v>38</v>
      </c>
      <c r="W872" s="1" t="s">
        <v>39</v>
      </c>
      <c r="X872" s="9">
        <v>46080.809664351851</v>
      </c>
      <c r="Y872" s="9">
        <v>46081.622916666667</v>
      </c>
      <c r="Z872" s="9">
        <v>46083.809664351851</v>
      </c>
      <c r="AA872" s="1" t="s">
        <v>40</v>
      </c>
      <c r="AB872" s="1" t="s">
        <v>716</v>
      </c>
      <c r="AC872" s="1" t="s">
        <v>182</v>
      </c>
      <c r="AD872" s="1" t="s">
        <v>43</v>
      </c>
      <c r="AE872" s="1" t="s">
        <v>44</v>
      </c>
      <c r="AF872" s="1" t="s">
        <v>5767</v>
      </c>
      <c r="AG872" s="1">
        <v>15</v>
      </c>
      <c r="AH872" s="1">
        <v>5</v>
      </c>
      <c r="AI872" s="1" t="s">
        <v>46</v>
      </c>
      <c r="AJ872" s="9">
        <v>46224.797569444447</v>
      </c>
      <c r="AN872" s="1">
        <f>_xlfn.XLOOKUP(B872,'Exportar Planilha'!B:B,'Exportar Planilha'!E:E)</f>
        <v>0</v>
      </c>
    </row>
    <row r="873" spans="1:40" hidden="1">
      <c r="A873" s="1" t="s">
        <v>765</v>
      </c>
      <c r="B873" s="1" t="s">
        <v>766</v>
      </c>
      <c r="C873" s="1">
        <v>712600264</v>
      </c>
      <c r="D873" s="1">
        <v>8812</v>
      </c>
      <c r="E873" s="1" t="s">
        <v>17070</v>
      </c>
      <c r="F873" s="1" t="s">
        <v>32</v>
      </c>
      <c r="G873" s="1" t="s">
        <v>34</v>
      </c>
      <c r="H873" s="1" t="s">
        <v>32</v>
      </c>
      <c r="I873" s="1" t="s">
        <v>34</v>
      </c>
      <c r="J873" s="1" t="s">
        <v>35</v>
      </c>
      <c r="K873" s="1">
        <v>1320533</v>
      </c>
      <c r="L873" s="1">
        <v>2026</v>
      </c>
      <c r="M873" s="1" t="s">
        <v>17071</v>
      </c>
      <c r="N873" s="1" t="s">
        <v>12298</v>
      </c>
      <c r="O873" s="1" t="s">
        <v>264</v>
      </c>
      <c r="P873" s="1">
        <v>5710034155</v>
      </c>
      <c r="Q873" s="8" t="s">
        <v>264</v>
      </c>
      <c r="R873" s="8"/>
      <c r="S873" s="1">
        <v>837047</v>
      </c>
      <c r="T873" s="1">
        <v>9141643</v>
      </c>
      <c r="U873" s="1" t="s">
        <v>17923</v>
      </c>
      <c r="V873" s="1" t="s">
        <v>38</v>
      </c>
      <c r="W873" s="1" t="s">
        <v>39</v>
      </c>
      <c r="X873" s="9">
        <v>46105.420428240737</v>
      </c>
      <c r="Y873" s="9">
        <v>46106.40625</v>
      </c>
      <c r="Z873" s="9">
        <v>46108.420428240737</v>
      </c>
      <c r="AA873" s="1" t="s">
        <v>40</v>
      </c>
      <c r="AB873" s="1" t="s">
        <v>266</v>
      </c>
      <c r="AC873" s="1" t="s">
        <v>72</v>
      </c>
      <c r="AD873" s="1" t="s">
        <v>43</v>
      </c>
      <c r="AE873" s="1" t="s">
        <v>44</v>
      </c>
      <c r="AF873" s="1" t="s">
        <v>769</v>
      </c>
      <c r="AG873" s="1">
        <v>30</v>
      </c>
      <c r="AH873" s="1">
        <v>30</v>
      </c>
      <c r="AI873" s="1" t="s">
        <v>561</v>
      </c>
      <c r="AJ873" s="9">
        <v>46224.797569444447</v>
      </c>
      <c r="AN873" s="1">
        <f>_xlfn.XLOOKUP(B873,'Exportar Planilha'!B:B,'Exportar Planilha'!E:E)</f>
        <v>0</v>
      </c>
    </row>
    <row r="874" spans="1:40" hidden="1">
      <c r="A874" s="1" t="s">
        <v>5094</v>
      </c>
      <c r="B874" s="1" t="s">
        <v>5095</v>
      </c>
      <c r="C874" s="1">
        <v>512600049</v>
      </c>
      <c r="D874" s="1">
        <v>8812</v>
      </c>
      <c r="E874" s="1" t="s">
        <v>17070</v>
      </c>
      <c r="F874" s="1" t="s">
        <v>32</v>
      </c>
      <c r="G874" s="1" t="s">
        <v>34</v>
      </c>
      <c r="H874" s="1" t="s">
        <v>32</v>
      </c>
      <c r="J874" s="1" t="s">
        <v>35</v>
      </c>
      <c r="K874" s="1">
        <v>1291379</v>
      </c>
      <c r="L874" s="1">
        <v>2026</v>
      </c>
      <c r="M874" s="1" t="s">
        <v>17071</v>
      </c>
      <c r="N874" s="1" t="s">
        <v>12832</v>
      </c>
      <c r="O874" s="1" t="s">
        <v>314</v>
      </c>
      <c r="P874" s="1">
        <v>5710037072</v>
      </c>
      <c r="Q874" s="8" t="s">
        <v>314</v>
      </c>
      <c r="R874" s="8"/>
      <c r="S874" s="1">
        <v>904040</v>
      </c>
      <c r="T874" s="1">
        <v>8647715</v>
      </c>
      <c r="U874" s="1" t="s">
        <v>17924</v>
      </c>
      <c r="V874" s="1" t="s">
        <v>38</v>
      </c>
      <c r="W874" s="1" t="s">
        <v>39</v>
      </c>
      <c r="X874" s="9">
        <v>46041.674479166664</v>
      </c>
      <c r="Y874" s="9">
        <v>46043.480162037034</v>
      </c>
      <c r="Z874" s="9">
        <v>46044.674479166664</v>
      </c>
      <c r="AA874" s="1" t="s">
        <v>165</v>
      </c>
      <c r="AB874" s="1" t="s">
        <v>413</v>
      </c>
      <c r="AC874" s="1" t="s">
        <v>414</v>
      </c>
      <c r="AD874" s="1" t="s">
        <v>43</v>
      </c>
      <c r="AE874" s="1" t="s">
        <v>44</v>
      </c>
      <c r="AF874" s="1" t="s">
        <v>5098</v>
      </c>
      <c r="AG874" s="1">
        <v>15</v>
      </c>
      <c r="AH874" s="1">
        <v>15</v>
      </c>
      <c r="AI874" s="1" t="s">
        <v>55</v>
      </c>
      <c r="AJ874" s="9">
        <v>46224.797569444447</v>
      </c>
      <c r="AN874" s="1">
        <f>_xlfn.XLOOKUP(B874,'Exportar Planilha'!B:B,'Exportar Planilha'!E:E)</f>
        <v>0</v>
      </c>
    </row>
    <row r="875" spans="1:40" hidden="1">
      <c r="A875" s="1" t="s">
        <v>7085</v>
      </c>
      <c r="B875" s="1" t="s">
        <v>7086</v>
      </c>
      <c r="C875" s="1">
        <v>412600196</v>
      </c>
      <c r="D875" s="1">
        <v>8385</v>
      </c>
      <c r="E875" s="1" t="s">
        <v>17070</v>
      </c>
      <c r="F875" s="1" t="s">
        <v>32</v>
      </c>
      <c r="G875" s="1" t="s">
        <v>33</v>
      </c>
      <c r="H875" s="1" t="s">
        <v>32</v>
      </c>
      <c r="I875" s="1" t="s">
        <v>33</v>
      </c>
      <c r="J875" s="1" t="s">
        <v>35</v>
      </c>
      <c r="K875" s="1">
        <v>1310194</v>
      </c>
      <c r="L875" s="1">
        <v>2026</v>
      </c>
      <c r="M875" s="1" t="s">
        <v>17071</v>
      </c>
      <c r="N875" s="1" t="s">
        <v>13191</v>
      </c>
      <c r="O875" s="1" t="s">
        <v>122</v>
      </c>
      <c r="P875" s="1">
        <v>5710038032</v>
      </c>
      <c r="Q875" s="8" t="s">
        <v>122</v>
      </c>
      <c r="R875" s="8"/>
      <c r="S875" s="1">
        <v>634043</v>
      </c>
      <c r="T875" s="1">
        <v>8577933</v>
      </c>
      <c r="U875" s="1" t="s">
        <v>17925</v>
      </c>
      <c r="V875" s="1" t="s">
        <v>38</v>
      </c>
      <c r="W875" s="1" t="s">
        <v>39</v>
      </c>
      <c r="X875" s="9">
        <v>46061.603159722225</v>
      </c>
      <c r="Y875" s="9">
        <v>46062.727743055555</v>
      </c>
      <c r="Z875" s="9">
        <v>46064.603159722225</v>
      </c>
      <c r="AA875" s="1" t="s">
        <v>40</v>
      </c>
      <c r="AB875" s="1" t="s">
        <v>124</v>
      </c>
      <c r="AC875" s="1" t="s">
        <v>53</v>
      </c>
      <c r="AD875" s="1" t="s">
        <v>43</v>
      </c>
      <c r="AE875" s="1" t="s">
        <v>44</v>
      </c>
      <c r="AF875" s="1" t="s">
        <v>7089</v>
      </c>
      <c r="AG875" s="1">
        <v>15</v>
      </c>
      <c r="AH875" s="1">
        <v>10</v>
      </c>
      <c r="AI875" s="1" t="s">
        <v>79</v>
      </c>
      <c r="AJ875" s="9">
        <v>46224.797569444447</v>
      </c>
      <c r="AN875" s="1">
        <f>_xlfn.XLOOKUP(B875,'Exportar Planilha'!B:B,'Exportar Planilha'!E:E)</f>
        <v>0</v>
      </c>
    </row>
    <row r="876" spans="1:40" hidden="1">
      <c r="A876" s="1" t="s">
        <v>816</v>
      </c>
      <c r="B876" s="1" t="s">
        <v>817</v>
      </c>
      <c r="C876" s="1">
        <v>212600144</v>
      </c>
      <c r="D876" s="1">
        <v>8812</v>
      </c>
      <c r="E876" s="1" t="s">
        <v>17070</v>
      </c>
      <c r="F876" s="1" t="s">
        <v>32</v>
      </c>
      <c r="G876" s="1" t="s">
        <v>33</v>
      </c>
      <c r="H876" s="1" t="s">
        <v>32</v>
      </c>
      <c r="I876" s="1" t="s">
        <v>33</v>
      </c>
      <c r="J876" s="1" t="s">
        <v>35</v>
      </c>
      <c r="K876" s="1">
        <v>1306432</v>
      </c>
      <c r="L876" s="1">
        <v>2026</v>
      </c>
      <c r="M876" s="1" t="s">
        <v>17071</v>
      </c>
      <c r="N876" s="1" t="s">
        <v>10032</v>
      </c>
      <c r="O876" s="1" t="s">
        <v>427</v>
      </c>
      <c r="P876" s="1">
        <v>5710040054</v>
      </c>
      <c r="Q876" s="8" t="s">
        <v>427</v>
      </c>
      <c r="R876" s="8"/>
      <c r="S876" s="1">
        <v>733580</v>
      </c>
      <c r="T876" s="1">
        <v>8847455</v>
      </c>
      <c r="U876" s="1" t="s">
        <v>17926</v>
      </c>
      <c r="V876" s="1" t="s">
        <v>38</v>
      </c>
      <c r="W876" s="1" t="s">
        <v>39</v>
      </c>
      <c r="X876" s="9">
        <v>46053.397256944445</v>
      </c>
      <c r="Y876" s="9">
        <v>46054.586805555555</v>
      </c>
      <c r="Z876" s="9">
        <v>46056.397256944445</v>
      </c>
      <c r="AA876" s="1" t="s">
        <v>40</v>
      </c>
      <c r="AB876" s="1" t="s">
        <v>820</v>
      </c>
      <c r="AC876" s="1" t="s">
        <v>354</v>
      </c>
      <c r="AD876" s="1" t="s">
        <v>43</v>
      </c>
      <c r="AE876" s="1" t="s">
        <v>44</v>
      </c>
      <c r="AF876" s="1" t="s">
        <v>821</v>
      </c>
      <c r="AG876" s="1">
        <v>15</v>
      </c>
      <c r="AH876" s="1">
        <v>15</v>
      </c>
      <c r="AI876" s="1" t="s">
        <v>55</v>
      </c>
      <c r="AJ876" s="9">
        <v>46224.797569444447</v>
      </c>
      <c r="AN876" s="1">
        <f>_xlfn.XLOOKUP(B876,'Exportar Planilha'!B:B,'Exportar Planilha'!E:E)</f>
        <v>0</v>
      </c>
    </row>
    <row r="877" spans="1:40" hidden="1">
      <c r="A877" s="1" t="s">
        <v>8643</v>
      </c>
      <c r="D877" s="1" t="e">
        <v>#N/A</v>
      </c>
      <c r="E877" s="1" t="s">
        <v>17070</v>
      </c>
      <c r="F877" s="1" t="s">
        <v>109</v>
      </c>
      <c r="G877" s="1" t="s">
        <v>33</v>
      </c>
      <c r="L877" s="1">
        <v>2026</v>
      </c>
      <c r="M877" s="1" t="s">
        <v>17071</v>
      </c>
      <c r="N877" s="1" t="s">
        <v>9468</v>
      </c>
      <c r="O877" s="1" t="s">
        <v>92</v>
      </c>
      <c r="P877" s="1">
        <v>5710041092</v>
      </c>
      <c r="Q877" s="8" t="s">
        <v>92</v>
      </c>
      <c r="R877" s="8"/>
      <c r="S877" s="1">
        <v>884652</v>
      </c>
      <c r="T877" s="1">
        <v>8890960</v>
      </c>
      <c r="U877" s="1" t="s">
        <v>17927</v>
      </c>
      <c r="V877" s="1" t="s">
        <v>2434</v>
      </c>
      <c r="W877" s="1" t="s">
        <v>8437</v>
      </c>
      <c r="X877" s="9">
        <v>46095.222488425927</v>
      </c>
      <c r="Z877" s="9">
        <v>46275.222488425927</v>
      </c>
      <c r="AA877" s="1" t="s">
        <v>40</v>
      </c>
      <c r="AB877" s="1" t="s">
        <v>2244</v>
      </c>
      <c r="AC877" s="1" t="s">
        <v>1627</v>
      </c>
      <c r="AD877" s="1" t="s">
        <v>43</v>
      </c>
      <c r="AE877" s="1" t="s">
        <v>44</v>
      </c>
      <c r="AF877" s="1" t="s">
        <v>8645</v>
      </c>
      <c r="AI877" s="1" t="s">
        <v>8646</v>
      </c>
      <c r="AJ877" s="9">
        <v>46224.797569444447</v>
      </c>
      <c r="AN877" s="1">
        <f>_xlfn.XLOOKUP(B877,'Exportar Planilha'!B:B,'Exportar Planilha'!E:E)</f>
        <v>0</v>
      </c>
    </row>
    <row r="878" spans="1:40" hidden="1">
      <c r="A878" s="1" t="s">
        <v>5798</v>
      </c>
      <c r="B878" s="1" t="s">
        <v>5799</v>
      </c>
      <c r="C878" s="1">
        <v>712600103</v>
      </c>
      <c r="D878" s="1">
        <v>8812</v>
      </c>
      <c r="E878" s="1" t="s">
        <v>17070</v>
      </c>
      <c r="F878" s="1" t="s">
        <v>32</v>
      </c>
      <c r="G878" s="1" t="s">
        <v>33</v>
      </c>
      <c r="H878" s="1" t="s">
        <v>32</v>
      </c>
      <c r="I878" s="1" t="s">
        <v>33</v>
      </c>
      <c r="J878" s="1" t="s">
        <v>35</v>
      </c>
      <c r="K878" s="1">
        <v>1303831</v>
      </c>
      <c r="L878" s="1">
        <v>2026</v>
      </c>
      <c r="M878" s="1" t="s">
        <v>17071</v>
      </c>
      <c r="N878" s="1" t="s">
        <v>12298</v>
      </c>
      <c r="O878" s="1" t="s">
        <v>647</v>
      </c>
      <c r="P878" s="1">
        <v>5710042024</v>
      </c>
      <c r="Q878" s="8" t="s">
        <v>647</v>
      </c>
      <c r="R878" s="8"/>
      <c r="S878" s="1">
        <v>756435</v>
      </c>
      <c r="T878" s="1">
        <v>9045719</v>
      </c>
      <c r="U878" s="1" t="s">
        <v>17928</v>
      </c>
      <c r="V878" s="1" t="s">
        <v>38</v>
      </c>
      <c r="W878" s="1" t="s">
        <v>39</v>
      </c>
      <c r="X878" s="9">
        <v>46051.847986111112</v>
      </c>
      <c r="Y878" s="9">
        <v>46053.36377314815</v>
      </c>
      <c r="Z878" s="9">
        <v>46054.847986111112</v>
      </c>
      <c r="AA878" s="1" t="s">
        <v>40</v>
      </c>
      <c r="AB878" s="1" t="s">
        <v>902</v>
      </c>
      <c r="AC878" s="1" t="s">
        <v>280</v>
      </c>
      <c r="AD878" s="1" t="s">
        <v>43</v>
      </c>
      <c r="AE878" s="1" t="s">
        <v>44</v>
      </c>
      <c r="AF878" s="1" t="s">
        <v>5800</v>
      </c>
      <c r="AI878" s="1" t="s">
        <v>603</v>
      </c>
      <c r="AJ878" s="9">
        <v>46224.797569444447</v>
      </c>
      <c r="AN878" s="1">
        <f>_xlfn.XLOOKUP(B878,'Exportar Planilha'!B:B,'Exportar Planilha'!E:E)</f>
        <v>0</v>
      </c>
    </row>
    <row r="879" spans="1:40" hidden="1">
      <c r="A879" s="1" t="s">
        <v>8044</v>
      </c>
      <c r="B879" s="1" t="s">
        <v>8045</v>
      </c>
      <c r="C879" s="1">
        <v>612600338</v>
      </c>
      <c r="D879" s="1">
        <v>25962</v>
      </c>
      <c r="E879" s="1" t="s">
        <v>17070</v>
      </c>
      <c r="F879" s="1" t="s">
        <v>109</v>
      </c>
      <c r="G879" s="1" t="s">
        <v>33</v>
      </c>
      <c r="H879" s="1" t="s">
        <v>32</v>
      </c>
      <c r="I879" s="1" t="s">
        <v>33</v>
      </c>
      <c r="J879" s="1" t="s">
        <v>35</v>
      </c>
      <c r="K879" s="1">
        <v>1324035</v>
      </c>
      <c r="L879" s="1">
        <v>2026</v>
      </c>
      <c r="M879" s="1" t="s">
        <v>17071</v>
      </c>
      <c r="N879" s="1" t="s">
        <v>11553</v>
      </c>
      <c r="O879" s="1" t="s">
        <v>1430</v>
      </c>
      <c r="P879" s="1">
        <v>5710042040</v>
      </c>
      <c r="Q879" s="8" t="s">
        <v>1430</v>
      </c>
      <c r="R879" s="8"/>
      <c r="S879" s="1">
        <v>768907</v>
      </c>
      <c r="T879" s="1">
        <v>9218068</v>
      </c>
      <c r="U879" s="1" t="s">
        <v>17929</v>
      </c>
      <c r="V879" s="1" t="s">
        <v>38</v>
      </c>
      <c r="W879" s="1" t="s">
        <v>39</v>
      </c>
      <c r="X879" s="9">
        <v>46104.749571759261</v>
      </c>
      <c r="Y879" s="9">
        <v>46104.496527777781</v>
      </c>
      <c r="Z879" s="9">
        <v>46107.749571759261</v>
      </c>
      <c r="AA879" s="1" t="s">
        <v>40</v>
      </c>
      <c r="AB879" s="1" t="s">
        <v>41</v>
      </c>
      <c r="AC879" s="1" t="s">
        <v>189</v>
      </c>
      <c r="AD879" s="1" t="s">
        <v>43</v>
      </c>
      <c r="AE879" s="1" t="s">
        <v>44</v>
      </c>
      <c r="AF879" s="1" t="s">
        <v>8048</v>
      </c>
      <c r="AG879" s="1">
        <v>15</v>
      </c>
      <c r="AH879" s="1">
        <v>15</v>
      </c>
      <c r="AI879" s="1" t="s">
        <v>191</v>
      </c>
      <c r="AJ879" s="9">
        <v>46224.797569444447</v>
      </c>
      <c r="AN879" s="1">
        <f>_xlfn.XLOOKUP(B879,'Exportar Planilha'!B:B,'Exportar Planilha'!E:E)</f>
        <v>0</v>
      </c>
    </row>
    <row r="880" spans="1:40" hidden="1">
      <c r="A880" s="1" t="s">
        <v>3752</v>
      </c>
      <c r="B880" s="1" t="s">
        <v>3753</v>
      </c>
      <c r="C880" s="1">
        <v>712600151</v>
      </c>
      <c r="D880" s="1">
        <v>8812</v>
      </c>
      <c r="E880" s="1" t="s">
        <v>17070</v>
      </c>
      <c r="F880" s="1" t="s">
        <v>32</v>
      </c>
      <c r="G880" s="1" t="s">
        <v>34</v>
      </c>
      <c r="H880" s="1" t="s">
        <v>32</v>
      </c>
      <c r="I880" s="1" t="s">
        <v>34</v>
      </c>
      <c r="J880" s="1" t="s">
        <v>35</v>
      </c>
      <c r="K880" s="1">
        <v>1312823</v>
      </c>
      <c r="L880" s="1">
        <v>2026</v>
      </c>
      <c r="M880" s="1" t="s">
        <v>17071</v>
      </c>
      <c r="N880" s="1" t="s">
        <v>12298</v>
      </c>
      <c r="O880" s="1" t="s">
        <v>647</v>
      </c>
      <c r="P880" s="1">
        <v>5710044033</v>
      </c>
      <c r="Q880" s="8" t="s">
        <v>647</v>
      </c>
      <c r="R880" s="8"/>
      <c r="S880" s="1">
        <v>755442</v>
      </c>
      <c r="T880" s="1">
        <v>9044509</v>
      </c>
      <c r="U880" s="1" t="s">
        <v>17930</v>
      </c>
      <c r="V880" s="1" t="s">
        <v>38</v>
      </c>
      <c r="W880" s="1" t="s">
        <v>39</v>
      </c>
      <c r="X880" s="9">
        <v>46068.82917824074</v>
      </c>
      <c r="Y880" s="9">
        <v>46070.297013888892</v>
      </c>
      <c r="Z880" s="9">
        <v>46071.82917824074</v>
      </c>
      <c r="AA880" s="1" t="s">
        <v>40</v>
      </c>
      <c r="AB880" s="1" t="s">
        <v>902</v>
      </c>
      <c r="AC880" s="1" t="s">
        <v>72</v>
      </c>
      <c r="AD880" s="1" t="s">
        <v>43</v>
      </c>
      <c r="AE880" s="1" t="s">
        <v>44</v>
      </c>
      <c r="AF880" s="1" t="s">
        <v>3754</v>
      </c>
      <c r="AI880" s="1" t="s">
        <v>65</v>
      </c>
      <c r="AJ880" s="9">
        <v>46224.797569444447</v>
      </c>
      <c r="AN880" s="1">
        <f>_xlfn.XLOOKUP(B880,'Exportar Planilha'!B:B,'Exportar Planilha'!E:E)</f>
        <v>0</v>
      </c>
    </row>
    <row r="881" spans="1:40">
      <c r="A881" s="1" t="s">
        <v>5725</v>
      </c>
      <c r="B881" s="1" t="s">
        <v>5726</v>
      </c>
      <c r="C881" s="1">
        <v>412600122</v>
      </c>
      <c r="D881" s="1">
        <v>8385</v>
      </c>
      <c r="E881" s="1" t="s">
        <v>17070</v>
      </c>
      <c r="F881" s="1" t="s">
        <v>32</v>
      </c>
      <c r="G881" s="1" t="s">
        <v>33</v>
      </c>
      <c r="J881" s="1" t="s">
        <v>35</v>
      </c>
      <c r="K881" s="1">
        <v>1293780</v>
      </c>
      <c r="L881" s="1">
        <v>2026</v>
      </c>
      <c r="M881" s="1" t="s">
        <v>17071</v>
      </c>
      <c r="N881" s="1" t="s">
        <v>13191</v>
      </c>
      <c r="O881" s="1" t="s">
        <v>579</v>
      </c>
      <c r="P881" s="1">
        <v>5710344042</v>
      </c>
      <c r="Q881" s="8" t="e">
        <v>#N/A</v>
      </c>
      <c r="R881" s="8"/>
      <c r="S881" s="1">
        <v>687054</v>
      </c>
      <c r="T881" s="1">
        <v>8692406</v>
      </c>
      <c r="U881" s="1" t="s">
        <v>17931</v>
      </c>
      <c r="V881" s="1" t="s">
        <v>38</v>
      </c>
      <c r="W881" s="1" t="s">
        <v>39</v>
      </c>
      <c r="X881" s="9">
        <v>46041.664606481485</v>
      </c>
      <c r="Y881" s="9">
        <v>46042.444444444445</v>
      </c>
      <c r="Z881" s="9">
        <v>46044.664606481485</v>
      </c>
      <c r="AA881" s="1" t="s">
        <v>40</v>
      </c>
      <c r="AB881" s="1" t="s">
        <v>1070</v>
      </c>
      <c r="AC881" s="1" t="s">
        <v>53</v>
      </c>
      <c r="AD881" s="1" t="s">
        <v>43</v>
      </c>
      <c r="AE881" s="1" t="s">
        <v>44</v>
      </c>
      <c r="AF881" s="1" t="s">
        <v>5729</v>
      </c>
      <c r="AG881" s="1">
        <v>15</v>
      </c>
      <c r="AH881" s="1">
        <v>10</v>
      </c>
      <c r="AI881" s="1" t="s">
        <v>55</v>
      </c>
      <c r="AJ881" s="9">
        <v>46224.797569444447</v>
      </c>
      <c r="AK881" s="1" t="str">
        <f>VLOOKUP(C881,[1]Planilha1!$C:$AK,35,0)</f>
        <v>ÑOK</v>
      </c>
      <c r="AL881" s="1" t="str">
        <f>VLOOKUP(C881,[1]Planilha1!$C:$AM,36,0)</f>
        <v>QUEIMADO</v>
      </c>
      <c r="AM881" s="1" t="str">
        <f>VLOOKUP(C881,[1]Planilha1!$C:$AM,37,0)</f>
        <v>NÃO</v>
      </c>
      <c r="AN881" s="1" t="str">
        <f>_xlfn.XLOOKUP(B881,'Exportar Planilha'!B:B,'Exportar Planilha'!E:E)</f>
        <v>Tem a palavra queimado E TRAFO</v>
      </c>
    </row>
    <row r="882" spans="1:40">
      <c r="A882" s="1" t="s">
        <v>3614</v>
      </c>
      <c r="B882" s="1" t="s">
        <v>3615</v>
      </c>
      <c r="C882" s="1">
        <v>412600272</v>
      </c>
      <c r="D882" s="1">
        <v>8385</v>
      </c>
      <c r="E882" s="1" t="s">
        <v>17070</v>
      </c>
      <c r="F882" s="1" t="s">
        <v>32</v>
      </c>
      <c r="G882" s="1" t="s">
        <v>33</v>
      </c>
      <c r="H882" s="1" t="s">
        <v>32</v>
      </c>
      <c r="I882" s="1" t="s">
        <v>33</v>
      </c>
      <c r="J882" s="1" t="s">
        <v>35</v>
      </c>
      <c r="K882" s="1">
        <v>1317772</v>
      </c>
      <c r="L882" s="1">
        <v>2026</v>
      </c>
      <c r="M882" s="1" t="s">
        <v>17071</v>
      </c>
      <c r="N882" s="1" t="s">
        <v>13191</v>
      </c>
      <c r="O882" s="1" t="s">
        <v>579</v>
      </c>
      <c r="P882" s="1">
        <v>5710467076</v>
      </c>
      <c r="Q882" s="8" t="e">
        <v>#N/A</v>
      </c>
      <c r="R882" s="8"/>
      <c r="S882" s="1">
        <v>676532</v>
      </c>
      <c r="T882" s="1">
        <v>8718776</v>
      </c>
      <c r="U882" s="1" t="s">
        <v>17932</v>
      </c>
      <c r="V882" s="1" t="s">
        <v>38</v>
      </c>
      <c r="W882" s="1" t="s">
        <v>39</v>
      </c>
      <c r="X882" s="9">
        <v>46086.425891203704</v>
      </c>
      <c r="Y882" s="9">
        <v>46088.914004629631</v>
      </c>
      <c r="Z882" s="9">
        <v>46089.425891203704</v>
      </c>
      <c r="AA882" s="1" t="s">
        <v>40</v>
      </c>
      <c r="AB882" s="1" t="s">
        <v>581</v>
      </c>
      <c r="AC882" s="1" t="s">
        <v>157</v>
      </c>
      <c r="AD882" s="1" t="s">
        <v>43</v>
      </c>
      <c r="AE882" s="1" t="s">
        <v>44</v>
      </c>
      <c r="AF882" s="1" t="s">
        <v>3618</v>
      </c>
      <c r="AG882" s="1">
        <v>15</v>
      </c>
      <c r="AH882" s="1">
        <v>5</v>
      </c>
      <c r="AI882" s="1" t="s">
        <v>1072</v>
      </c>
      <c r="AJ882" s="9">
        <v>46224.797569444447</v>
      </c>
      <c r="AK882" s="1" t="str">
        <f>VLOOKUP(C882,[1]Planilha1!$C:$AK,35,0)</f>
        <v>ÑOK</v>
      </c>
      <c r="AL882" s="1" t="str">
        <f>VLOOKUP(C882,[1]Planilha1!$C:$AM,36,0)</f>
        <v>QUEIMADO</v>
      </c>
      <c r="AM882" s="1" t="str">
        <f>VLOOKUP(C882,[1]Planilha1!$C:$AM,37,0)</f>
        <v>NÃO</v>
      </c>
      <c r="AN882" s="1" t="str">
        <f>_xlfn.XLOOKUP(B882,'Exportar Planilha'!B:B,'Exportar Planilha'!E:E)</f>
        <v>Tem a palavra queimado E TRAFO</v>
      </c>
    </row>
    <row r="883" spans="1:40">
      <c r="A883" s="1" t="s">
        <v>7558</v>
      </c>
      <c r="B883" s="1" t="s">
        <v>7559</v>
      </c>
      <c r="C883" s="1">
        <v>412600304</v>
      </c>
      <c r="D883" s="1">
        <v>8385</v>
      </c>
      <c r="E883" s="1" t="s">
        <v>17070</v>
      </c>
      <c r="F883" s="1" t="s">
        <v>32</v>
      </c>
      <c r="G883" s="1" t="s">
        <v>33</v>
      </c>
      <c r="H883" s="1" t="s">
        <v>32</v>
      </c>
      <c r="I883" s="1" t="s">
        <v>172</v>
      </c>
      <c r="J883" s="1" t="s">
        <v>2898</v>
      </c>
      <c r="K883" s="1">
        <v>1323427</v>
      </c>
      <c r="L883" s="1">
        <v>2026</v>
      </c>
      <c r="M883" s="1" t="s">
        <v>17071</v>
      </c>
      <c r="N883" s="1" t="s">
        <v>13191</v>
      </c>
      <c r="O883" s="1" t="s">
        <v>122</v>
      </c>
      <c r="P883" s="1">
        <v>5710533097</v>
      </c>
      <c r="Q883" s="8" t="e">
        <v>#N/A</v>
      </c>
      <c r="R883" s="8"/>
      <c r="S883" s="1">
        <v>688337</v>
      </c>
      <c r="T883" s="1">
        <v>8599524</v>
      </c>
      <c r="U883" s="1" t="s">
        <v>17933</v>
      </c>
      <c r="V883" s="1" t="s">
        <v>38</v>
      </c>
      <c r="W883" s="1" t="s">
        <v>39</v>
      </c>
      <c r="X883" s="9">
        <v>46097.517638888887</v>
      </c>
      <c r="Y883" s="9">
        <v>46103.5625</v>
      </c>
      <c r="Z883" s="9">
        <v>46100.517638888887</v>
      </c>
      <c r="AA883" s="1" t="s">
        <v>40</v>
      </c>
      <c r="AB883" s="1" t="s">
        <v>813</v>
      </c>
      <c r="AC883" s="1" t="s">
        <v>125</v>
      </c>
      <c r="AD883" s="1" t="s">
        <v>43</v>
      </c>
      <c r="AE883" s="1" t="s">
        <v>44</v>
      </c>
      <c r="AF883" s="1" t="s">
        <v>6383</v>
      </c>
      <c r="AI883" s="1" t="s">
        <v>46</v>
      </c>
      <c r="AJ883" s="9">
        <v>46224.797569444447</v>
      </c>
      <c r="AK883" s="1" t="str">
        <f>VLOOKUP(C883,[1]Planilha1!$C:$AK,35,0)</f>
        <v>ÑOK</v>
      </c>
      <c r="AL883" s="1" t="str">
        <f>VLOOKUP(C883,[1]Planilha1!$C:$AM,36,0)</f>
        <v>QUEIMADO</v>
      </c>
      <c r="AM883" s="1" t="str">
        <f>VLOOKUP(C883,[1]Planilha1!$C:$AM,37,0)</f>
        <v>NÃO</v>
      </c>
      <c r="AN883" s="1" t="str">
        <f>_xlfn.XLOOKUP(B883,'Exportar Planilha'!B:B,'Exportar Planilha'!E:E)</f>
        <v>Tem a palavra queimado E TRAFO</v>
      </c>
    </row>
    <row r="884" spans="1:40" hidden="1">
      <c r="A884" s="1" t="s">
        <v>2361</v>
      </c>
      <c r="B884" s="1" t="s">
        <v>2362</v>
      </c>
      <c r="C884" s="1">
        <v>312600087</v>
      </c>
      <c r="D884" s="1">
        <v>8812</v>
      </c>
      <c r="E884" s="1" t="s">
        <v>17070</v>
      </c>
      <c r="F884" s="1" t="s">
        <v>32</v>
      </c>
      <c r="G884" s="1" t="s">
        <v>285</v>
      </c>
      <c r="J884" s="1" t="s">
        <v>35</v>
      </c>
      <c r="K884" s="1">
        <v>1302337</v>
      </c>
      <c r="L884" s="1">
        <v>2026</v>
      </c>
      <c r="M884" s="1" t="s">
        <v>17071</v>
      </c>
      <c r="N884" s="1" t="s">
        <v>10852</v>
      </c>
      <c r="O884" s="1" t="s">
        <v>427</v>
      </c>
      <c r="P884" s="1">
        <v>5710044044</v>
      </c>
      <c r="Q884" s="8" t="s">
        <v>427</v>
      </c>
      <c r="R884" s="8"/>
      <c r="S884" s="1">
        <v>734059</v>
      </c>
      <c r="T884" s="1">
        <v>8800505</v>
      </c>
      <c r="U884" s="1" t="s">
        <v>17934</v>
      </c>
      <c r="V884" s="1" t="s">
        <v>38</v>
      </c>
      <c r="W884" s="1" t="s">
        <v>39</v>
      </c>
      <c r="X884" s="9">
        <v>46047.395879629628</v>
      </c>
      <c r="Y884" s="9">
        <v>46048.602777777778</v>
      </c>
      <c r="Z884" s="9">
        <v>46050.395879629628</v>
      </c>
      <c r="AA884" s="1" t="s">
        <v>165</v>
      </c>
      <c r="AB884" s="1" t="s">
        <v>1097</v>
      </c>
      <c r="AC884" s="1" t="s">
        <v>167</v>
      </c>
      <c r="AD884" s="1" t="s">
        <v>43</v>
      </c>
      <c r="AE884" s="1" t="s">
        <v>44</v>
      </c>
      <c r="AF884" s="1" t="s">
        <v>2365</v>
      </c>
      <c r="AG884" s="1">
        <v>15</v>
      </c>
      <c r="AH884" s="1">
        <v>15</v>
      </c>
      <c r="AI884" s="1" t="s">
        <v>55</v>
      </c>
      <c r="AJ884" s="9">
        <v>46224.797569444447</v>
      </c>
      <c r="AN884" s="1">
        <f>_xlfn.XLOOKUP(B884,'Exportar Planilha'!B:B,'Exportar Planilha'!E:E)</f>
        <v>0</v>
      </c>
    </row>
    <row r="885" spans="1:40" hidden="1">
      <c r="A885" s="1" t="s">
        <v>3815</v>
      </c>
      <c r="B885" s="1" t="s">
        <v>3816</v>
      </c>
      <c r="C885" s="1">
        <v>312600123</v>
      </c>
      <c r="D885" s="1">
        <v>8812</v>
      </c>
      <c r="E885" s="1" t="s">
        <v>17070</v>
      </c>
      <c r="F885" s="1" t="s">
        <v>32</v>
      </c>
      <c r="G885" s="1" t="s">
        <v>33</v>
      </c>
      <c r="H885" s="1" t="s">
        <v>32</v>
      </c>
      <c r="I885" s="1" t="s">
        <v>33</v>
      </c>
      <c r="J885" s="1" t="s">
        <v>35</v>
      </c>
      <c r="K885" s="1">
        <v>1309780</v>
      </c>
      <c r="L885" s="1">
        <v>2026</v>
      </c>
      <c r="M885" s="1" t="s">
        <v>17071</v>
      </c>
      <c r="N885" s="1" t="s">
        <v>10852</v>
      </c>
      <c r="O885" s="1" t="s">
        <v>211</v>
      </c>
      <c r="P885" s="1">
        <v>5710045026</v>
      </c>
      <c r="Q885" s="8" t="s">
        <v>211</v>
      </c>
      <c r="R885" s="8"/>
      <c r="S885" s="1">
        <v>864167</v>
      </c>
      <c r="T885" s="1">
        <v>8818316</v>
      </c>
      <c r="U885" s="1" t="s">
        <v>17935</v>
      </c>
      <c r="V885" s="1" t="s">
        <v>38</v>
      </c>
      <c r="W885" s="1" t="s">
        <v>39</v>
      </c>
      <c r="X885" s="9">
        <v>46056.877384259256</v>
      </c>
      <c r="Y885" s="9">
        <v>46057.868055555555</v>
      </c>
      <c r="Z885" s="9">
        <v>46059.877384259256</v>
      </c>
      <c r="AA885" s="1" t="s">
        <v>40</v>
      </c>
      <c r="AB885" s="1" t="s">
        <v>213</v>
      </c>
      <c r="AC885" s="1" t="s">
        <v>182</v>
      </c>
      <c r="AD885" s="1" t="s">
        <v>43</v>
      </c>
      <c r="AE885" s="1" t="s">
        <v>44</v>
      </c>
      <c r="AF885" s="1" t="s">
        <v>3819</v>
      </c>
      <c r="AG885" s="1">
        <v>15</v>
      </c>
      <c r="AH885" s="1">
        <v>15</v>
      </c>
      <c r="AI885" s="1" t="s">
        <v>65</v>
      </c>
      <c r="AJ885" s="9">
        <v>46224.797569444447</v>
      </c>
      <c r="AN885" s="1">
        <f>_xlfn.XLOOKUP(B885,'Exportar Planilha'!B:B,'Exportar Planilha'!E:E)</f>
        <v>0</v>
      </c>
    </row>
    <row r="886" spans="1:40" hidden="1">
      <c r="A886" s="1" t="s">
        <v>3794</v>
      </c>
      <c r="B886" s="1" t="s">
        <v>3795</v>
      </c>
      <c r="C886" s="1">
        <v>112600400</v>
      </c>
      <c r="D886" s="1">
        <v>8812</v>
      </c>
      <c r="E886" s="1" t="s">
        <v>17070</v>
      </c>
      <c r="F886" s="1" t="s">
        <v>32</v>
      </c>
      <c r="J886" s="1" t="s">
        <v>35</v>
      </c>
      <c r="K886" s="1">
        <v>1309740</v>
      </c>
      <c r="L886" s="1">
        <v>2026</v>
      </c>
      <c r="M886" s="1" t="s">
        <v>17071</v>
      </c>
      <c r="N886" s="1" t="s">
        <v>9468</v>
      </c>
      <c r="O886" s="1" t="s">
        <v>211</v>
      </c>
      <c r="P886" s="1">
        <v>5710049096</v>
      </c>
      <c r="Q886" s="8" t="s">
        <v>211</v>
      </c>
      <c r="R886" s="8"/>
      <c r="S886" s="1">
        <v>888154</v>
      </c>
      <c r="T886" s="1">
        <v>8754459</v>
      </c>
      <c r="U886" s="1" t="s">
        <v>17936</v>
      </c>
      <c r="V886" s="1" t="s">
        <v>38</v>
      </c>
      <c r="W886" s="1" t="s">
        <v>39</v>
      </c>
      <c r="X886" s="9">
        <v>46056.356041666666</v>
      </c>
      <c r="Y886" s="9">
        <v>46057.5625</v>
      </c>
      <c r="Z886" s="9">
        <v>46059.356041666666</v>
      </c>
      <c r="AA886" s="1" t="s">
        <v>40</v>
      </c>
      <c r="AB886" s="1" t="s">
        <v>233</v>
      </c>
      <c r="AC886" s="1" t="s">
        <v>1627</v>
      </c>
      <c r="AD886" s="1" t="s">
        <v>43</v>
      </c>
      <c r="AE886" s="1" t="s">
        <v>44</v>
      </c>
      <c r="AF886" s="1" t="s">
        <v>3798</v>
      </c>
      <c r="AG886" s="1">
        <v>45</v>
      </c>
      <c r="AH886" s="1">
        <v>45</v>
      </c>
      <c r="AI886" s="1" t="s">
        <v>3799</v>
      </c>
      <c r="AJ886" s="9">
        <v>46224.797569444447</v>
      </c>
      <c r="AN886" s="1">
        <f>_xlfn.XLOOKUP(B886,'Exportar Planilha'!B:B,'Exportar Planilha'!E:E)</f>
        <v>0</v>
      </c>
    </row>
    <row r="887" spans="1:40">
      <c r="A887" s="1" t="s">
        <v>6465</v>
      </c>
      <c r="B887" s="1" t="s">
        <v>6466</v>
      </c>
      <c r="C887" s="1">
        <v>412600150</v>
      </c>
      <c r="D887" s="1">
        <v>8385</v>
      </c>
      <c r="E887" s="1" t="s">
        <v>17070</v>
      </c>
      <c r="F887" s="1" t="s">
        <v>32</v>
      </c>
      <c r="G887" s="1" t="s">
        <v>33</v>
      </c>
      <c r="H887" s="1" t="s">
        <v>32</v>
      </c>
      <c r="I887" s="1" t="s">
        <v>33</v>
      </c>
      <c r="J887" s="1" t="s">
        <v>35</v>
      </c>
      <c r="K887" s="1">
        <v>1301605</v>
      </c>
      <c r="L887" s="1">
        <v>2026</v>
      </c>
      <c r="M887" s="1" t="s">
        <v>17071</v>
      </c>
      <c r="N887" s="1" t="s">
        <v>13191</v>
      </c>
      <c r="O887" s="1" t="s">
        <v>4901</v>
      </c>
      <c r="P887" s="1">
        <v>5710624052</v>
      </c>
      <c r="Q887" s="8" t="e">
        <v>#N/A</v>
      </c>
      <c r="R887" s="8"/>
      <c r="S887" s="1">
        <v>629584</v>
      </c>
      <c r="T887" s="1">
        <v>8733054</v>
      </c>
      <c r="U887" s="1" t="s">
        <v>17937</v>
      </c>
      <c r="V887" s="1" t="s">
        <v>38</v>
      </c>
      <c r="W887" s="1" t="s">
        <v>39</v>
      </c>
      <c r="X887" s="9">
        <v>46049.3983912037</v>
      </c>
      <c r="Y887" s="9">
        <v>46050.603587962964</v>
      </c>
      <c r="Z887" s="9">
        <v>46052.3983912037</v>
      </c>
      <c r="AA887" s="1" t="s">
        <v>40</v>
      </c>
      <c r="AB887" s="1" t="s">
        <v>2518</v>
      </c>
      <c r="AC887" s="1" t="s">
        <v>421</v>
      </c>
      <c r="AD887" s="1" t="s">
        <v>43</v>
      </c>
      <c r="AE887" s="1" t="s">
        <v>44</v>
      </c>
      <c r="AF887" s="1" t="s">
        <v>6469</v>
      </c>
      <c r="AG887" s="1">
        <v>15</v>
      </c>
      <c r="AH887" s="1">
        <v>10</v>
      </c>
      <c r="AI887" s="1" t="s">
        <v>385</v>
      </c>
      <c r="AJ887" s="9">
        <v>46224.797569444447</v>
      </c>
      <c r="AK887" s="1" t="str">
        <f>VLOOKUP(C887,[1]Planilha1!$C:$AK,35,0)</f>
        <v>ÑOK</v>
      </c>
      <c r="AL887" s="1" t="str">
        <f>VLOOKUP(C887,[1]Planilha1!$C:$AM,36,0)</f>
        <v>QUEIMADO</v>
      </c>
      <c r="AM887" s="1" t="str">
        <f>VLOOKUP(C887,[1]Planilha1!$C:$AM,37,0)</f>
        <v>NÃO</v>
      </c>
      <c r="AN887" s="1" t="str">
        <f>_xlfn.XLOOKUP(B887,'Exportar Planilha'!B:B,'Exportar Planilha'!E:E)</f>
        <v>Tem a palavra queimado E TRAFO</v>
      </c>
    </row>
    <row r="888" spans="1:40" hidden="1">
      <c r="A888" s="1" t="s">
        <v>5065</v>
      </c>
      <c r="B888" s="1" t="s">
        <v>5066</v>
      </c>
      <c r="C888" s="1">
        <v>612600215</v>
      </c>
      <c r="D888" s="1">
        <v>8812</v>
      </c>
      <c r="E888" s="1" t="s">
        <v>17070</v>
      </c>
      <c r="F888" s="1" t="s">
        <v>32</v>
      </c>
      <c r="G888" s="1" t="s">
        <v>33</v>
      </c>
      <c r="H888" s="1" t="s">
        <v>32</v>
      </c>
      <c r="I888" s="1" t="s">
        <v>33</v>
      </c>
      <c r="J888" s="1" t="s">
        <v>35</v>
      </c>
      <c r="K888" s="1">
        <v>1313668</v>
      </c>
      <c r="L888" s="1">
        <v>2026</v>
      </c>
      <c r="M888" s="1" t="s">
        <v>17073</v>
      </c>
      <c r="N888" s="1" t="s">
        <v>11553</v>
      </c>
      <c r="O888" s="1" t="s">
        <v>1430</v>
      </c>
      <c r="P888" s="1">
        <v>5710050040</v>
      </c>
      <c r="Q888" s="8" t="s">
        <v>1430</v>
      </c>
      <c r="R888" s="8"/>
      <c r="S888" s="1">
        <v>773029</v>
      </c>
      <c r="T888" s="1">
        <v>9218239</v>
      </c>
      <c r="U888" s="1" t="s">
        <v>17938</v>
      </c>
      <c r="V888" s="1" t="s">
        <v>38</v>
      </c>
      <c r="W888" s="1" t="s">
        <v>39</v>
      </c>
      <c r="X888" s="9">
        <v>46072.502581018518</v>
      </c>
      <c r="Y888" s="9">
        <v>46072.770833333336</v>
      </c>
      <c r="Z888" s="9">
        <v>46075.502581018518</v>
      </c>
      <c r="AA888" s="1" t="s">
        <v>1916</v>
      </c>
      <c r="AB888" s="1" t="s">
        <v>41</v>
      </c>
      <c r="AC888" s="1" t="s">
        <v>149</v>
      </c>
      <c r="AD888" s="1" t="s">
        <v>43</v>
      </c>
      <c r="AE888" s="1" t="s">
        <v>44</v>
      </c>
      <c r="AF888" s="1" t="s">
        <v>5069</v>
      </c>
      <c r="AG888" s="1">
        <v>15</v>
      </c>
      <c r="AH888" s="1">
        <v>15</v>
      </c>
      <c r="AI888" s="1" t="s">
        <v>159</v>
      </c>
      <c r="AJ888" s="9">
        <v>46224.797569444447</v>
      </c>
      <c r="AN888" s="1">
        <f>_xlfn.XLOOKUP(B888,'Exportar Planilha'!B:B,'Exportar Planilha'!E:E)</f>
        <v>0</v>
      </c>
    </row>
    <row r="889" spans="1:40" hidden="1">
      <c r="A889" s="1" t="s">
        <v>2111</v>
      </c>
      <c r="B889" s="1" t="s">
        <v>2112</v>
      </c>
      <c r="C889" s="1">
        <v>612600451</v>
      </c>
      <c r="D889" s="1">
        <v>8812</v>
      </c>
      <c r="E889" s="1" t="s">
        <v>17070</v>
      </c>
      <c r="F889" s="1" t="s">
        <v>32</v>
      </c>
      <c r="G889" s="1" t="s">
        <v>33</v>
      </c>
      <c r="H889" s="1" t="s">
        <v>32</v>
      </c>
      <c r="I889" s="1" t="s">
        <v>33</v>
      </c>
      <c r="J889" s="1" t="s">
        <v>35</v>
      </c>
      <c r="K889" s="1">
        <v>1337279</v>
      </c>
      <c r="L889" s="1">
        <v>2026</v>
      </c>
      <c r="M889" s="1" t="s">
        <v>17071</v>
      </c>
      <c r="N889" s="1" t="s">
        <v>11553</v>
      </c>
      <c r="O889" s="1" t="s">
        <v>36</v>
      </c>
      <c r="P889" s="1">
        <v>5710054159</v>
      </c>
      <c r="Q889" s="8" t="s">
        <v>36</v>
      </c>
      <c r="R889" s="8"/>
      <c r="S889" s="1">
        <v>755684</v>
      </c>
      <c r="T889" s="1">
        <v>9223263</v>
      </c>
      <c r="U889" s="1" t="s">
        <v>17939</v>
      </c>
      <c r="V889" s="1" t="s">
        <v>38</v>
      </c>
      <c r="W889" s="1" t="s">
        <v>39</v>
      </c>
      <c r="X889" s="9">
        <v>46138.851851851854</v>
      </c>
      <c r="Y889" s="9">
        <v>46139.625</v>
      </c>
      <c r="Z889" s="9">
        <v>46141.851851851854</v>
      </c>
      <c r="AA889" s="1" t="s">
        <v>165</v>
      </c>
      <c r="AB889" s="1" t="s">
        <v>559</v>
      </c>
      <c r="AC889" s="1" t="s">
        <v>149</v>
      </c>
      <c r="AD889" s="1" t="s">
        <v>43</v>
      </c>
      <c r="AE889" s="1" t="s">
        <v>44</v>
      </c>
      <c r="AF889" s="1" t="s">
        <v>2115</v>
      </c>
      <c r="AG889" s="1">
        <v>15</v>
      </c>
      <c r="AH889" s="1">
        <v>15</v>
      </c>
      <c r="AI889" s="1" t="s">
        <v>159</v>
      </c>
      <c r="AJ889" s="9">
        <v>46224.797569444447</v>
      </c>
      <c r="AN889" s="1">
        <f>_xlfn.XLOOKUP(B889,'Exportar Planilha'!B:B,'Exportar Planilha'!E:E)</f>
        <v>0</v>
      </c>
    </row>
    <row r="890" spans="1:40">
      <c r="A890" s="1" t="s">
        <v>6045</v>
      </c>
      <c r="B890" s="1" t="s">
        <v>6046</v>
      </c>
      <c r="C890" s="1">
        <v>612600305</v>
      </c>
      <c r="D890" s="1">
        <v>8385</v>
      </c>
      <c r="E890" s="1" t="s">
        <v>17070</v>
      </c>
      <c r="F890" s="1" t="s">
        <v>109</v>
      </c>
      <c r="G890" s="1" t="s">
        <v>110</v>
      </c>
      <c r="H890" s="1" t="s">
        <v>32</v>
      </c>
      <c r="I890" s="1" t="s">
        <v>33</v>
      </c>
      <c r="J890" s="1" t="s">
        <v>35</v>
      </c>
      <c r="K890" s="1">
        <v>1320231</v>
      </c>
      <c r="L890" s="1">
        <v>2026</v>
      </c>
      <c r="M890" s="1" t="s">
        <v>17071</v>
      </c>
      <c r="N890" s="1" t="s">
        <v>11553</v>
      </c>
      <c r="O890" s="1" t="s">
        <v>36</v>
      </c>
      <c r="P890" s="1">
        <v>5710760004</v>
      </c>
      <c r="Q890" s="8" t="e">
        <v>#N/A</v>
      </c>
      <c r="R890" s="8"/>
      <c r="S890" s="1">
        <v>783217</v>
      </c>
      <c r="T890" s="1">
        <v>9203607</v>
      </c>
      <c r="U890" s="1" t="s">
        <v>17940</v>
      </c>
      <c r="V890" s="1" t="s">
        <v>38</v>
      </c>
      <c r="W890" s="1" t="s">
        <v>39</v>
      </c>
      <c r="X890" s="9">
        <v>46094.563784722224</v>
      </c>
      <c r="Y890" s="9">
        <v>46095.677777777775</v>
      </c>
      <c r="Z890" s="9">
        <v>46097.563784722224</v>
      </c>
      <c r="AA890" s="1" t="s">
        <v>40</v>
      </c>
      <c r="AB890" s="1" t="s">
        <v>132</v>
      </c>
      <c r="AC890" s="1" t="s">
        <v>42</v>
      </c>
      <c r="AD890" s="1" t="s">
        <v>43</v>
      </c>
      <c r="AE890" s="1" t="s">
        <v>44</v>
      </c>
      <c r="AF890" s="1" t="s">
        <v>6049</v>
      </c>
      <c r="AG890" s="1">
        <v>25</v>
      </c>
      <c r="AH890" s="1">
        <v>5</v>
      </c>
      <c r="AI890" s="1" t="s">
        <v>400</v>
      </c>
      <c r="AJ890" s="9">
        <v>46224.797569444447</v>
      </c>
      <c r="AK890" s="1" t="str">
        <f>VLOOKUP(C890,[1]Planilha1!$C:$AK,35,0)</f>
        <v>ÑOK</v>
      </c>
      <c r="AL890" s="1" t="str">
        <f>VLOOKUP(C890,[1]Planilha1!$C:$AM,36,0)</f>
        <v>AVARIADO</v>
      </c>
      <c r="AM890" s="1" t="str">
        <f>VLOOKUP(C890,[1]Planilha1!$C:$AM,37,0)</f>
        <v>NÃO</v>
      </c>
      <c r="AN890" s="1" t="e">
        <f>_xlfn.XLOOKUP(B890,'Exportar Planilha'!B:B,'Exportar Planilha'!E:E)</f>
        <v>#VALUE!</v>
      </c>
    </row>
    <row r="891" spans="1:40" hidden="1">
      <c r="A891" s="1" t="s">
        <v>1918</v>
      </c>
      <c r="B891" s="1" t="s">
        <v>1919</v>
      </c>
      <c r="C891" s="1">
        <v>712600054</v>
      </c>
      <c r="D891" s="1">
        <v>8812</v>
      </c>
      <c r="E891" s="1" t="s">
        <v>17070</v>
      </c>
      <c r="F891" s="1" t="s">
        <v>32</v>
      </c>
      <c r="G891" s="1" t="s">
        <v>33</v>
      </c>
      <c r="H891" s="1" t="s">
        <v>32</v>
      </c>
      <c r="I891" s="1" t="s">
        <v>33</v>
      </c>
      <c r="J891" s="1" t="s">
        <v>35</v>
      </c>
      <c r="K891" s="1">
        <v>1279376</v>
      </c>
      <c r="L891" s="1">
        <v>2026</v>
      </c>
      <c r="M891" s="1" t="s">
        <v>17071</v>
      </c>
      <c r="N891" s="1" t="s">
        <v>12298</v>
      </c>
      <c r="O891" s="1" t="s">
        <v>647</v>
      </c>
      <c r="P891" s="1">
        <v>5710055113</v>
      </c>
      <c r="Q891" s="8" t="s">
        <v>647</v>
      </c>
      <c r="R891" s="8"/>
      <c r="S891" s="1">
        <v>699478</v>
      </c>
      <c r="T891" s="1">
        <v>9051239</v>
      </c>
      <c r="U891" s="1" t="s">
        <v>17941</v>
      </c>
      <c r="V891" s="1" t="s">
        <v>38</v>
      </c>
      <c r="W891" s="1" t="s">
        <v>39</v>
      </c>
      <c r="X891" s="9">
        <v>46036.452499999999</v>
      </c>
      <c r="Y891" s="9">
        <v>46036.82708333333</v>
      </c>
      <c r="Z891" s="9">
        <v>46039.452499999999</v>
      </c>
      <c r="AA891" s="1" t="s">
        <v>40</v>
      </c>
      <c r="AB891" s="1" t="s">
        <v>1168</v>
      </c>
      <c r="AC891" s="1" t="s">
        <v>189</v>
      </c>
      <c r="AD891" s="1" t="s">
        <v>43</v>
      </c>
      <c r="AE891" s="1" t="s">
        <v>44</v>
      </c>
      <c r="AF891" s="1" t="s">
        <v>1922</v>
      </c>
      <c r="AG891" s="1">
        <v>15</v>
      </c>
      <c r="AH891" s="1">
        <v>15</v>
      </c>
      <c r="AI891" s="1" t="s">
        <v>191</v>
      </c>
      <c r="AJ891" s="9">
        <v>46224.797569444447</v>
      </c>
      <c r="AN891" s="1">
        <f>_xlfn.XLOOKUP(B891,'Exportar Planilha'!B:B,'Exportar Planilha'!E:E)</f>
        <v>0</v>
      </c>
    </row>
    <row r="892" spans="1:40" hidden="1">
      <c r="A892" s="1" t="s">
        <v>6819</v>
      </c>
      <c r="B892" s="1" t="s">
        <v>6820</v>
      </c>
      <c r="C892" s="1">
        <v>712600027</v>
      </c>
      <c r="D892" s="1">
        <v>8812</v>
      </c>
      <c r="E892" s="1" t="s">
        <v>17070</v>
      </c>
      <c r="F892" s="1" t="s">
        <v>109</v>
      </c>
      <c r="G892" s="1" t="s">
        <v>34</v>
      </c>
      <c r="H892" s="1" t="s">
        <v>32</v>
      </c>
      <c r="I892" s="1" t="s">
        <v>33</v>
      </c>
      <c r="J892" s="1" t="s">
        <v>35</v>
      </c>
      <c r="K892" s="1">
        <v>1280125</v>
      </c>
      <c r="L892" s="1">
        <v>2026</v>
      </c>
      <c r="M892" s="1" t="s">
        <v>17071</v>
      </c>
      <c r="N892" s="1" t="s">
        <v>12298</v>
      </c>
      <c r="O892" s="1" t="s">
        <v>762</v>
      </c>
      <c r="P892" s="1">
        <v>5710058011</v>
      </c>
      <c r="Q892" s="8" t="s">
        <v>762</v>
      </c>
      <c r="R892" s="8"/>
      <c r="S892" s="1">
        <v>791966</v>
      </c>
      <c r="T892" s="1">
        <v>9007758</v>
      </c>
      <c r="U892" s="1" t="s">
        <v>17942</v>
      </c>
      <c r="V892" s="1" t="s">
        <v>38</v>
      </c>
      <c r="W892" s="1" t="s">
        <v>39</v>
      </c>
      <c r="X892" s="9">
        <v>46028.76158564815</v>
      </c>
      <c r="Y892" s="9">
        <v>46029.815393518518</v>
      </c>
      <c r="Z892" s="9">
        <v>46031.76158564815</v>
      </c>
      <c r="AA892" s="1" t="s">
        <v>40</v>
      </c>
      <c r="AB892" s="1" t="s">
        <v>541</v>
      </c>
      <c r="AC892" s="1" t="s">
        <v>189</v>
      </c>
      <c r="AD892" s="1" t="s">
        <v>43</v>
      </c>
      <c r="AE892" s="1" t="s">
        <v>44</v>
      </c>
      <c r="AF892" s="1" t="s">
        <v>6823</v>
      </c>
      <c r="AG892" s="1">
        <v>25</v>
      </c>
      <c r="AH892" s="1">
        <v>15</v>
      </c>
      <c r="AI892" s="1" t="s">
        <v>191</v>
      </c>
      <c r="AJ892" s="9">
        <v>46224.797569444447</v>
      </c>
      <c r="AN892" s="1">
        <f>_xlfn.XLOOKUP(B892,'Exportar Planilha'!B:B,'Exportar Planilha'!E:E)</f>
        <v>0</v>
      </c>
    </row>
    <row r="893" spans="1:40" hidden="1">
      <c r="A893" s="1" t="s">
        <v>2446</v>
      </c>
      <c r="B893" s="1" t="s">
        <v>2447</v>
      </c>
      <c r="C893" s="1">
        <v>612600211</v>
      </c>
      <c r="D893" s="1">
        <v>8812</v>
      </c>
      <c r="E893" s="1" t="s">
        <v>17070</v>
      </c>
      <c r="F893" s="1" t="s">
        <v>32</v>
      </c>
      <c r="G893" s="1" t="s">
        <v>33</v>
      </c>
      <c r="H893" s="1" t="s">
        <v>32</v>
      </c>
      <c r="I893" s="1" t="s">
        <v>33</v>
      </c>
      <c r="J893" s="1" t="s">
        <v>35</v>
      </c>
      <c r="K893" s="1">
        <v>1313913</v>
      </c>
      <c r="L893" s="1">
        <v>2026</v>
      </c>
      <c r="M893" s="1" t="s">
        <v>17073</v>
      </c>
      <c r="N893" s="1" t="s">
        <v>11553</v>
      </c>
      <c r="O893" s="1" t="s">
        <v>2449</v>
      </c>
      <c r="P893" s="1">
        <v>5710058022</v>
      </c>
      <c r="Q893" s="8" t="s">
        <v>2449</v>
      </c>
      <c r="R893" s="8"/>
      <c r="S893" s="1">
        <v>836553</v>
      </c>
      <c r="T893" s="1">
        <v>9187535</v>
      </c>
      <c r="U893" s="1" t="s">
        <v>17943</v>
      </c>
      <c r="V893" s="1" t="s">
        <v>38</v>
      </c>
      <c r="W893" s="1" t="s">
        <v>39</v>
      </c>
      <c r="X893" s="9">
        <v>46072.413969907408</v>
      </c>
      <c r="Y893" s="9">
        <v>46072.798611111109</v>
      </c>
      <c r="Z893" s="9">
        <v>46075.413969907408</v>
      </c>
      <c r="AA893" s="1" t="s">
        <v>165</v>
      </c>
      <c r="AB893" s="1" t="s">
        <v>361</v>
      </c>
      <c r="AC893" s="1" t="s">
        <v>149</v>
      </c>
      <c r="AD893" s="1" t="s">
        <v>43</v>
      </c>
      <c r="AE893" s="1" t="s">
        <v>44</v>
      </c>
      <c r="AF893" s="1" t="s">
        <v>2451</v>
      </c>
      <c r="AG893" s="1">
        <v>15</v>
      </c>
      <c r="AH893" s="1">
        <v>15</v>
      </c>
      <c r="AI893" s="1" t="s">
        <v>159</v>
      </c>
      <c r="AJ893" s="9">
        <v>46224.797569444447</v>
      </c>
      <c r="AN893" s="1">
        <f>_xlfn.XLOOKUP(B893,'Exportar Planilha'!B:B,'Exportar Planilha'!E:E)</f>
        <v>0</v>
      </c>
    </row>
    <row r="894" spans="1:40">
      <c r="A894" s="1" t="s">
        <v>7700</v>
      </c>
      <c r="B894" s="1" t="s">
        <v>7701</v>
      </c>
      <c r="C894" s="1">
        <v>412600100</v>
      </c>
      <c r="D894" s="1">
        <v>8385</v>
      </c>
      <c r="E894" s="1" t="s">
        <v>17070</v>
      </c>
      <c r="F894" s="1" t="s">
        <v>32</v>
      </c>
      <c r="G894" s="1" t="s">
        <v>34</v>
      </c>
      <c r="H894" s="1" t="s">
        <v>32</v>
      </c>
      <c r="I894" s="1" t="s">
        <v>34</v>
      </c>
      <c r="J894" s="1" t="s">
        <v>35</v>
      </c>
      <c r="K894" s="1">
        <v>1286179</v>
      </c>
      <c r="L894" s="1">
        <v>2026</v>
      </c>
      <c r="M894" s="1" t="s">
        <v>17071</v>
      </c>
      <c r="N894" s="1" t="s">
        <v>13191</v>
      </c>
      <c r="O894" s="1" t="s">
        <v>1820</v>
      </c>
      <c r="P894" s="1">
        <v>5710788037</v>
      </c>
      <c r="Q894" s="8" t="e">
        <v>#N/A</v>
      </c>
      <c r="R894" s="8"/>
      <c r="S894" s="1">
        <v>738683</v>
      </c>
      <c r="T894" s="1">
        <v>8733662</v>
      </c>
      <c r="U894" s="1" t="s">
        <v>17944</v>
      </c>
      <c r="V894" s="1" t="s">
        <v>38</v>
      </c>
      <c r="W894" s="1" t="s">
        <v>39</v>
      </c>
      <c r="X894" s="9">
        <v>46037.655300925922</v>
      </c>
      <c r="Y894" s="9">
        <v>46041.698217592595</v>
      </c>
      <c r="Z894" s="9">
        <v>46040.655300925922</v>
      </c>
      <c r="AA894" s="1" t="s">
        <v>40</v>
      </c>
      <c r="AB894" s="1" t="s">
        <v>883</v>
      </c>
      <c r="AC894" s="1" t="s">
        <v>72</v>
      </c>
      <c r="AD894" s="1" t="s">
        <v>43</v>
      </c>
      <c r="AE894" s="1" t="s">
        <v>44</v>
      </c>
      <c r="AF894" s="1" t="s">
        <v>7704</v>
      </c>
      <c r="AG894" s="1">
        <v>15</v>
      </c>
      <c r="AH894" s="1">
        <v>10</v>
      </c>
      <c r="AI894" s="1" t="s">
        <v>46</v>
      </c>
      <c r="AJ894" s="9">
        <v>46224.797569444447</v>
      </c>
      <c r="AK894" s="1" t="str">
        <f>VLOOKUP(C894,[1]Planilha1!$C:$AK,35,0)</f>
        <v>ÑOK</v>
      </c>
      <c r="AL894" s="1" t="str">
        <f>VLOOKUP(C894,[1]Planilha1!$C:$AM,36,0)</f>
        <v>QUEIMADO</v>
      </c>
      <c r="AM894" s="1" t="str">
        <f>VLOOKUP(C894,[1]Planilha1!$C:$AM,37,0)</f>
        <v>NÃO</v>
      </c>
      <c r="AN894" s="1" t="str">
        <f>_xlfn.XLOOKUP(B894,'Exportar Planilha'!B:B,'Exportar Planilha'!E:E)</f>
        <v>Tem a palavra queimado E TRAFO</v>
      </c>
    </row>
    <row r="895" spans="1:40" hidden="1">
      <c r="A895" s="1" t="s">
        <v>2095</v>
      </c>
      <c r="B895" s="1" t="s">
        <v>2096</v>
      </c>
      <c r="C895" s="1">
        <v>712600134</v>
      </c>
      <c r="D895" s="1">
        <v>8812</v>
      </c>
      <c r="E895" s="1" t="s">
        <v>17070</v>
      </c>
      <c r="F895" s="1" t="s">
        <v>32</v>
      </c>
      <c r="G895" s="1" t="s">
        <v>33</v>
      </c>
      <c r="H895" s="1" t="s">
        <v>32</v>
      </c>
      <c r="I895" s="1" t="s">
        <v>33</v>
      </c>
      <c r="J895" s="1" t="s">
        <v>35</v>
      </c>
      <c r="K895" s="1">
        <v>1309647</v>
      </c>
      <c r="L895" s="1">
        <v>2026</v>
      </c>
      <c r="M895" s="1" t="s">
        <v>17071</v>
      </c>
      <c r="N895" s="1" t="s">
        <v>12298</v>
      </c>
      <c r="O895" s="1" t="s">
        <v>336</v>
      </c>
      <c r="P895" s="1">
        <v>5710058078</v>
      </c>
      <c r="Q895" s="8" t="s">
        <v>336</v>
      </c>
      <c r="R895" s="8"/>
      <c r="S895" s="1">
        <v>840650</v>
      </c>
      <c r="T895" s="1">
        <v>9077766</v>
      </c>
      <c r="U895" s="1" t="s">
        <v>17945</v>
      </c>
      <c r="V895" s="1" t="s">
        <v>38</v>
      </c>
      <c r="W895" s="1" t="s">
        <v>39</v>
      </c>
      <c r="X895" s="9">
        <v>46058.748784722222</v>
      </c>
      <c r="Y895" s="9">
        <v>46059.617048611108</v>
      </c>
      <c r="Z895" s="9">
        <v>46061.748784722222</v>
      </c>
      <c r="AA895" s="1" t="s">
        <v>40</v>
      </c>
      <c r="AB895" s="1" t="s">
        <v>2099</v>
      </c>
      <c r="AC895" s="1" t="s">
        <v>63</v>
      </c>
      <c r="AD895" s="1" t="s">
        <v>43</v>
      </c>
      <c r="AE895" s="1" t="s">
        <v>44</v>
      </c>
      <c r="AF895" s="1" t="s">
        <v>2100</v>
      </c>
      <c r="AI895" s="1" t="s">
        <v>46</v>
      </c>
      <c r="AJ895" s="9">
        <v>46224.797569444447</v>
      </c>
      <c r="AN895" s="1">
        <f>_xlfn.XLOOKUP(B895,'Exportar Planilha'!B:B,'Exportar Planilha'!E:E)</f>
        <v>0</v>
      </c>
    </row>
    <row r="896" spans="1:40" hidden="1">
      <c r="A896" s="1" t="s">
        <v>1719</v>
      </c>
      <c r="B896" s="1" t="s">
        <v>1720</v>
      </c>
      <c r="C896" s="1">
        <v>712600155</v>
      </c>
      <c r="D896" s="1">
        <v>8812</v>
      </c>
      <c r="E896" s="1" t="s">
        <v>17070</v>
      </c>
      <c r="F896" s="1" t="s">
        <v>32</v>
      </c>
      <c r="G896" s="1" t="s">
        <v>33</v>
      </c>
      <c r="H896" s="1" t="s">
        <v>32</v>
      </c>
      <c r="I896" s="1" t="s">
        <v>33</v>
      </c>
      <c r="J896" s="1" t="s">
        <v>35</v>
      </c>
      <c r="K896" s="1">
        <v>1312878</v>
      </c>
      <c r="L896" s="1">
        <v>2026</v>
      </c>
      <c r="M896" s="1" t="s">
        <v>17071</v>
      </c>
      <c r="N896" s="1" t="s">
        <v>12298</v>
      </c>
      <c r="O896" s="1" t="s">
        <v>486</v>
      </c>
      <c r="P896" s="1">
        <v>5710058153</v>
      </c>
      <c r="Q896" s="8" t="s">
        <v>486</v>
      </c>
      <c r="R896" s="8"/>
      <c r="S896" s="1">
        <v>723405</v>
      </c>
      <c r="T896" s="1">
        <v>9126413</v>
      </c>
      <c r="U896" s="1" t="s">
        <v>17946</v>
      </c>
      <c r="V896" s="1" t="s">
        <v>38</v>
      </c>
      <c r="W896" s="1" t="s">
        <v>39</v>
      </c>
      <c r="X896" s="9">
        <v>46069.524571759262</v>
      </c>
      <c r="Y896" s="9">
        <v>46070.872303240743</v>
      </c>
      <c r="Z896" s="9">
        <v>46072.524571759262</v>
      </c>
      <c r="AA896" s="1" t="s">
        <v>40</v>
      </c>
      <c r="AB896" s="1" t="s">
        <v>488</v>
      </c>
      <c r="AC896" s="1" t="s">
        <v>489</v>
      </c>
      <c r="AD896" s="1" t="s">
        <v>43</v>
      </c>
      <c r="AE896" s="1" t="s">
        <v>44</v>
      </c>
      <c r="AF896" s="1" t="s">
        <v>1723</v>
      </c>
      <c r="AI896" s="1" t="s">
        <v>55</v>
      </c>
      <c r="AJ896" s="9">
        <v>46224.797569444447</v>
      </c>
      <c r="AN896" s="1">
        <f>_xlfn.XLOOKUP(B896,'Exportar Planilha'!B:B,'Exportar Planilha'!E:E)</f>
        <v>0</v>
      </c>
    </row>
    <row r="897" spans="1:40" hidden="1">
      <c r="A897" s="1" t="s">
        <v>2895</v>
      </c>
      <c r="B897" s="1" t="s">
        <v>2896</v>
      </c>
      <c r="C897" s="1">
        <v>412600420</v>
      </c>
      <c r="D897" s="1">
        <v>8812</v>
      </c>
      <c r="E897" s="1" t="s">
        <v>17070</v>
      </c>
      <c r="F897" s="1" t="s">
        <v>32</v>
      </c>
      <c r="G897" s="1" t="s">
        <v>33</v>
      </c>
      <c r="H897" s="1" t="s">
        <v>32</v>
      </c>
      <c r="I897" s="1" t="s">
        <v>33</v>
      </c>
      <c r="J897" s="1" t="s">
        <v>2898</v>
      </c>
      <c r="K897" s="1">
        <v>1337044</v>
      </c>
      <c r="L897" s="1">
        <v>2026</v>
      </c>
      <c r="M897" s="1" t="s">
        <v>17071</v>
      </c>
      <c r="N897" s="1" t="s">
        <v>13191</v>
      </c>
      <c r="O897" s="1" t="s">
        <v>2899</v>
      </c>
      <c r="P897" s="1">
        <v>5710060052</v>
      </c>
      <c r="Q897" s="8" t="s">
        <v>2899</v>
      </c>
      <c r="R897" s="8"/>
      <c r="S897" s="1">
        <v>615426</v>
      </c>
      <c r="T897" s="1">
        <v>8694128</v>
      </c>
      <c r="U897" s="1" t="s">
        <v>17947</v>
      </c>
      <c r="V897" s="1" t="s">
        <v>38</v>
      </c>
      <c r="W897" s="1" t="s">
        <v>39</v>
      </c>
      <c r="X897" s="9">
        <v>46139.53334490741</v>
      </c>
      <c r="Y897" s="9">
        <v>46140.717395833337</v>
      </c>
      <c r="Z897" s="9">
        <v>46142.53334490741</v>
      </c>
      <c r="AA897" s="1" t="s">
        <v>40</v>
      </c>
      <c r="AB897" s="1" t="s">
        <v>2518</v>
      </c>
      <c r="AC897" s="1" t="s">
        <v>125</v>
      </c>
      <c r="AD897" s="1" t="s">
        <v>43</v>
      </c>
      <c r="AE897" s="1" t="s">
        <v>44</v>
      </c>
      <c r="AF897" s="1" t="s">
        <v>2897</v>
      </c>
      <c r="AI897" s="1" t="s">
        <v>65</v>
      </c>
      <c r="AJ897" s="9">
        <v>46224.797569444447</v>
      </c>
      <c r="AN897" s="1">
        <f>_xlfn.XLOOKUP(B897,'Exportar Planilha'!B:B,'Exportar Planilha'!E:E)</f>
        <v>0</v>
      </c>
    </row>
    <row r="898" spans="1:40" hidden="1">
      <c r="A898" s="1" t="s">
        <v>2356</v>
      </c>
      <c r="B898" s="1" t="s">
        <v>2357</v>
      </c>
      <c r="C898" s="1">
        <v>212600082</v>
      </c>
      <c r="D898" s="1">
        <v>8812</v>
      </c>
      <c r="E898" s="1" t="s">
        <v>17070</v>
      </c>
      <c r="F898" s="1" t="s">
        <v>32</v>
      </c>
      <c r="G898" s="1" t="s">
        <v>33</v>
      </c>
      <c r="H898" s="1" t="s">
        <v>32</v>
      </c>
      <c r="I898" s="1" t="s">
        <v>33</v>
      </c>
      <c r="J898" s="1" t="s">
        <v>35</v>
      </c>
      <c r="K898" s="1">
        <v>1287980</v>
      </c>
      <c r="L898" s="1">
        <v>2026</v>
      </c>
      <c r="M898" s="1" t="s">
        <v>17071</v>
      </c>
      <c r="N898" s="1" t="s">
        <v>10032</v>
      </c>
      <c r="O898" s="1" t="s">
        <v>434</v>
      </c>
      <c r="P898" s="1">
        <v>5710060055</v>
      </c>
      <c r="Q898" s="8" t="s">
        <v>434</v>
      </c>
      <c r="R898" s="8"/>
      <c r="S898" s="1">
        <v>660688</v>
      </c>
      <c r="T898" s="1">
        <v>9025674</v>
      </c>
      <c r="U898" s="1" t="s">
        <v>17948</v>
      </c>
      <c r="V898" s="1" t="s">
        <v>38</v>
      </c>
      <c r="W898" s="1" t="s">
        <v>39</v>
      </c>
      <c r="X898" s="9">
        <v>46037.817939814813</v>
      </c>
      <c r="Y898" s="9">
        <v>46038.838888888888</v>
      </c>
      <c r="Z898" s="9">
        <v>46040.817939814813</v>
      </c>
      <c r="AA898" s="1" t="s">
        <v>40</v>
      </c>
      <c r="AB898" s="1" t="s">
        <v>436</v>
      </c>
      <c r="AC898" s="1" t="s">
        <v>354</v>
      </c>
      <c r="AD898" s="1" t="s">
        <v>43</v>
      </c>
      <c r="AE898" s="1" t="s">
        <v>44</v>
      </c>
      <c r="AF898" s="1" t="s">
        <v>2360</v>
      </c>
      <c r="AG898" s="1">
        <v>30</v>
      </c>
      <c r="AH898" s="1">
        <v>30</v>
      </c>
      <c r="AI898" s="1" t="s">
        <v>297</v>
      </c>
      <c r="AJ898" s="9">
        <v>46224.797569444447</v>
      </c>
      <c r="AN898" s="1">
        <f>_xlfn.XLOOKUP(B898,'Exportar Planilha'!B:B,'Exportar Planilha'!E:E)</f>
        <v>0</v>
      </c>
    </row>
    <row r="899" spans="1:40" hidden="1">
      <c r="A899" s="1" t="s">
        <v>598</v>
      </c>
      <c r="B899" s="1" t="s">
        <v>599</v>
      </c>
      <c r="C899" s="1">
        <v>712600057</v>
      </c>
      <c r="D899" s="1">
        <v>8812</v>
      </c>
      <c r="E899" s="1" t="s">
        <v>17070</v>
      </c>
      <c r="F899" s="1" t="s">
        <v>32</v>
      </c>
      <c r="G899" s="1" t="s">
        <v>33</v>
      </c>
      <c r="H899" s="1" t="s">
        <v>32</v>
      </c>
      <c r="I899" s="1" t="s">
        <v>33</v>
      </c>
      <c r="J899" s="1" t="s">
        <v>35</v>
      </c>
      <c r="K899" s="1">
        <v>1278405</v>
      </c>
      <c r="L899" s="1">
        <v>2026</v>
      </c>
      <c r="M899" s="1" t="s">
        <v>17071</v>
      </c>
      <c r="N899" s="1" t="s">
        <v>12298</v>
      </c>
      <c r="O899" s="1" t="s">
        <v>59</v>
      </c>
      <c r="P899" s="1">
        <v>5710060104</v>
      </c>
      <c r="Q899" s="8" t="s">
        <v>59</v>
      </c>
      <c r="R899" s="8"/>
      <c r="S899" s="1">
        <v>857003</v>
      </c>
      <c r="T899" s="1">
        <v>9017445</v>
      </c>
      <c r="U899" s="1" t="s">
        <v>17949</v>
      </c>
      <c r="V899" s="1" t="s">
        <v>38</v>
      </c>
      <c r="W899" s="1" t="s">
        <v>39</v>
      </c>
      <c r="X899" s="9">
        <v>46034.767800925925</v>
      </c>
      <c r="Y899" s="9">
        <v>46035.513888888891</v>
      </c>
      <c r="Z899" s="9">
        <v>46037.767800925925</v>
      </c>
      <c r="AA899" s="1" t="s">
        <v>40</v>
      </c>
      <c r="AB899" s="1" t="s">
        <v>62</v>
      </c>
      <c r="AC899" s="1" t="s">
        <v>280</v>
      </c>
      <c r="AD899" s="1" t="s">
        <v>43</v>
      </c>
      <c r="AE899" s="1" t="s">
        <v>44</v>
      </c>
      <c r="AF899" s="1" t="s">
        <v>602</v>
      </c>
      <c r="AG899" s="1">
        <v>15</v>
      </c>
      <c r="AH899" s="1">
        <v>15</v>
      </c>
      <c r="AI899" s="1" t="s">
        <v>603</v>
      </c>
      <c r="AJ899" s="9">
        <v>46224.797569444447</v>
      </c>
      <c r="AN899" s="1">
        <f>_xlfn.XLOOKUP(B899,'Exportar Planilha'!B:B,'Exportar Planilha'!E:E)</f>
        <v>0</v>
      </c>
    </row>
    <row r="900" spans="1:40" hidden="1">
      <c r="A900" s="1" t="s">
        <v>8130</v>
      </c>
      <c r="B900" s="1" t="s">
        <v>8131</v>
      </c>
      <c r="C900" s="1">
        <v>112600133</v>
      </c>
      <c r="D900" s="1">
        <v>8812</v>
      </c>
      <c r="E900" s="1" t="s">
        <v>17070</v>
      </c>
      <c r="F900" s="1" t="s">
        <v>32</v>
      </c>
      <c r="G900" s="1" t="s">
        <v>34</v>
      </c>
      <c r="H900" s="1" t="s">
        <v>32</v>
      </c>
      <c r="I900" s="1" t="s">
        <v>34</v>
      </c>
      <c r="J900" s="1" t="s">
        <v>35</v>
      </c>
      <c r="K900" s="1">
        <v>1288035</v>
      </c>
      <c r="L900" s="1">
        <v>2026</v>
      </c>
      <c r="M900" s="1" t="s">
        <v>17071</v>
      </c>
      <c r="N900" s="1" t="s">
        <v>9468</v>
      </c>
      <c r="O900" s="1" t="s">
        <v>204</v>
      </c>
      <c r="P900" s="1">
        <v>5710061122</v>
      </c>
      <c r="Q900" s="8" t="s">
        <v>204</v>
      </c>
      <c r="R900" s="8"/>
      <c r="S900" s="1">
        <v>825682</v>
      </c>
      <c r="T900" s="1">
        <v>8861344</v>
      </c>
      <c r="U900" s="1" t="s">
        <v>17950</v>
      </c>
      <c r="V900" s="1" t="s">
        <v>38</v>
      </c>
      <c r="W900" s="1" t="s">
        <v>39</v>
      </c>
      <c r="X900" s="9">
        <v>46041.53466435185</v>
      </c>
      <c r="Y900" s="9">
        <v>46041.811805555553</v>
      </c>
      <c r="Z900" s="9">
        <v>46044.53466435185</v>
      </c>
      <c r="AA900" s="1" t="s">
        <v>40</v>
      </c>
      <c r="AB900" s="1" t="s">
        <v>114</v>
      </c>
      <c r="AC900" s="1" t="s">
        <v>323</v>
      </c>
      <c r="AD900" s="1" t="s">
        <v>43</v>
      </c>
      <c r="AE900" s="1" t="s">
        <v>44</v>
      </c>
      <c r="AF900" s="1" t="s">
        <v>8134</v>
      </c>
      <c r="AG900" s="1">
        <v>25</v>
      </c>
      <c r="AH900" s="1">
        <v>15</v>
      </c>
      <c r="AI900" s="1" t="s">
        <v>589</v>
      </c>
      <c r="AJ900" s="9">
        <v>46224.797569444447</v>
      </c>
      <c r="AN900" s="1">
        <f>_xlfn.XLOOKUP(B900,'Exportar Planilha'!B:B,'Exportar Planilha'!E:E)</f>
        <v>0</v>
      </c>
    </row>
    <row r="901" spans="1:40" hidden="1">
      <c r="A901" s="1" t="s">
        <v>4669</v>
      </c>
      <c r="B901" s="1" t="s">
        <v>4670</v>
      </c>
      <c r="C901" s="1">
        <v>412600028</v>
      </c>
      <c r="D901" s="1">
        <v>8812</v>
      </c>
      <c r="E901" s="1" t="s">
        <v>17070</v>
      </c>
      <c r="F901" s="1" t="s">
        <v>32</v>
      </c>
      <c r="G901" s="1" t="s">
        <v>33</v>
      </c>
      <c r="H901" s="1" t="s">
        <v>32</v>
      </c>
      <c r="I901" s="1" t="s">
        <v>33</v>
      </c>
      <c r="J901" s="1" t="s">
        <v>35</v>
      </c>
      <c r="K901" s="1">
        <v>1277368</v>
      </c>
      <c r="L901" s="1">
        <v>2026</v>
      </c>
      <c r="M901" s="1" t="s">
        <v>17071</v>
      </c>
      <c r="N901" s="1" t="s">
        <v>13191</v>
      </c>
      <c r="O901" s="1" t="s">
        <v>122</v>
      </c>
      <c r="P901" s="1">
        <v>5710062032</v>
      </c>
      <c r="Q901" s="8" t="s">
        <v>122</v>
      </c>
      <c r="R901" s="8"/>
      <c r="S901" s="1">
        <v>623844</v>
      </c>
      <c r="T901" s="1">
        <v>8581047</v>
      </c>
      <c r="U901" s="1" t="s">
        <v>17951</v>
      </c>
      <c r="V901" s="1" t="s">
        <v>38</v>
      </c>
      <c r="W901" s="1" t="s">
        <v>39</v>
      </c>
      <c r="X901" s="9">
        <v>46024.867418981485</v>
      </c>
      <c r="Y901" s="9">
        <v>46025.974340277775</v>
      </c>
      <c r="Z901" s="9">
        <v>46027.867418981485</v>
      </c>
      <c r="AA901" s="1" t="s">
        <v>40</v>
      </c>
      <c r="AB901" s="1" t="s">
        <v>124</v>
      </c>
      <c r="AC901" s="1" t="s">
        <v>421</v>
      </c>
      <c r="AD901" s="1" t="s">
        <v>43</v>
      </c>
      <c r="AE901" s="1" t="s">
        <v>44</v>
      </c>
      <c r="AF901" s="1" t="s">
        <v>4673</v>
      </c>
      <c r="AG901" s="1">
        <v>15</v>
      </c>
      <c r="AH901" s="1">
        <v>15</v>
      </c>
      <c r="AI901" s="1" t="s">
        <v>159</v>
      </c>
      <c r="AJ901" s="9">
        <v>46224.797569444447</v>
      </c>
      <c r="AN901" s="1">
        <f>_xlfn.XLOOKUP(B901,'Exportar Planilha'!B:B,'Exportar Planilha'!E:E)</f>
        <v>0</v>
      </c>
    </row>
    <row r="902" spans="1:40" hidden="1">
      <c r="A902" s="1" t="s">
        <v>6133</v>
      </c>
      <c r="B902" s="1" t="s">
        <v>6134</v>
      </c>
      <c r="C902" s="1">
        <v>712600347</v>
      </c>
      <c r="D902" s="1">
        <v>8812</v>
      </c>
      <c r="E902" s="1" t="s">
        <v>17070</v>
      </c>
      <c r="F902" s="1" t="s">
        <v>32</v>
      </c>
      <c r="G902" s="1" t="s">
        <v>33</v>
      </c>
      <c r="H902" s="1" t="s">
        <v>32</v>
      </c>
      <c r="I902" s="1" t="s">
        <v>110</v>
      </c>
      <c r="J902" s="1" t="s">
        <v>35</v>
      </c>
      <c r="K902" s="1">
        <v>1336663</v>
      </c>
      <c r="L902" s="1">
        <v>2026</v>
      </c>
      <c r="M902" s="1" t="s">
        <v>17071</v>
      </c>
      <c r="N902" s="1" t="s">
        <v>12298</v>
      </c>
      <c r="O902" s="1" t="s">
        <v>539</v>
      </c>
      <c r="P902" s="1">
        <v>5710063011</v>
      </c>
      <c r="Q902" s="8" t="s">
        <v>539</v>
      </c>
      <c r="R902" s="8"/>
      <c r="S902" s="1">
        <v>799682</v>
      </c>
      <c r="T902" s="1">
        <v>9022289</v>
      </c>
      <c r="U902" s="1" t="s">
        <v>17952</v>
      </c>
      <c r="V902" s="1" t="s">
        <v>38</v>
      </c>
      <c r="W902" s="1" t="s">
        <v>39</v>
      </c>
      <c r="X902" s="9">
        <v>46145.400462962964</v>
      </c>
      <c r="Y902" s="9">
        <v>46145.737500000003</v>
      </c>
      <c r="Z902" s="9">
        <v>46148.400462962964</v>
      </c>
      <c r="AA902" s="1" t="s">
        <v>40</v>
      </c>
      <c r="AB902" s="1" t="s">
        <v>541</v>
      </c>
      <c r="AC902" s="1" t="s">
        <v>133</v>
      </c>
      <c r="AD902" s="1" t="s">
        <v>43</v>
      </c>
      <c r="AE902" s="1" t="s">
        <v>44</v>
      </c>
      <c r="AF902" s="1" t="s">
        <v>6137</v>
      </c>
      <c r="AG902" s="1">
        <v>25</v>
      </c>
      <c r="AH902" s="1">
        <v>25</v>
      </c>
      <c r="AI902" s="1" t="s">
        <v>3924</v>
      </c>
      <c r="AJ902" s="9">
        <v>46224.797569444447</v>
      </c>
      <c r="AN902" s="1">
        <f>_xlfn.XLOOKUP(B902,'Exportar Planilha'!B:B,'Exportar Planilha'!E:E)</f>
        <v>0</v>
      </c>
    </row>
    <row r="903" spans="1:40" hidden="1">
      <c r="A903" s="1" t="s">
        <v>5297</v>
      </c>
      <c r="B903" s="1" t="s">
        <v>5298</v>
      </c>
      <c r="C903" s="1">
        <v>712600118</v>
      </c>
      <c r="D903" s="1">
        <v>8812</v>
      </c>
      <c r="E903" s="1" t="s">
        <v>17070</v>
      </c>
      <c r="F903" s="1" t="s">
        <v>32</v>
      </c>
      <c r="G903" s="1" t="s">
        <v>33</v>
      </c>
      <c r="H903" s="1" t="s">
        <v>32</v>
      </c>
      <c r="I903" s="1" t="s">
        <v>33</v>
      </c>
      <c r="J903" s="1" t="s">
        <v>35</v>
      </c>
      <c r="K903" s="1">
        <v>1306397</v>
      </c>
      <c r="L903" s="1">
        <v>2026</v>
      </c>
      <c r="M903" s="1" t="s">
        <v>17071</v>
      </c>
      <c r="N903" s="1" t="s">
        <v>12298</v>
      </c>
      <c r="O903" s="1" t="s">
        <v>336</v>
      </c>
      <c r="P903" s="1">
        <v>5710063078</v>
      </c>
      <c r="Q903" s="8" t="s">
        <v>336</v>
      </c>
      <c r="R903" s="8"/>
      <c r="S903" s="1">
        <v>839915</v>
      </c>
      <c r="T903" s="1">
        <v>9076541</v>
      </c>
      <c r="U903" s="1" t="s">
        <v>17953</v>
      </c>
      <c r="V903" s="1" t="s">
        <v>38</v>
      </c>
      <c r="W903" s="1" t="s">
        <v>39</v>
      </c>
      <c r="X903" s="9">
        <v>46055.863518518519</v>
      </c>
      <c r="Y903" s="9">
        <v>46057.340833333335</v>
      </c>
      <c r="Z903" s="9">
        <v>46058.863518518519</v>
      </c>
      <c r="AA903" s="1" t="s">
        <v>40</v>
      </c>
      <c r="AB903" s="1" t="s">
        <v>2099</v>
      </c>
      <c r="AC903" s="1" t="s">
        <v>104</v>
      </c>
      <c r="AD903" s="1" t="s">
        <v>43</v>
      </c>
      <c r="AE903" s="1" t="s">
        <v>44</v>
      </c>
      <c r="AF903" s="1" t="s">
        <v>5301</v>
      </c>
      <c r="AI903" s="1" t="s">
        <v>79</v>
      </c>
      <c r="AJ903" s="9">
        <v>46224.797569444447</v>
      </c>
      <c r="AN903" s="1">
        <f>_xlfn.XLOOKUP(B903,'Exportar Planilha'!B:B,'Exportar Planilha'!E:E)</f>
        <v>0</v>
      </c>
    </row>
    <row r="904" spans="1:40" hidden="1">
      <c r="A904" s="1" t="s">
        <v>718</v>
      </c>
      <c r="B904" s="1" t="s">
        <v>719</v>
      </c>
      <c r="C904" s="1">
        <v>712600379</v>
      </c>
      <c r="D904" s="1">
        <v>8812</v>
      </c>
      <c r="E904" s="1" t="s">
        <v>17070</v>
      </c>
      <c r="F904" s="1" t="s">
        <v>32</v>
      </c>
      <c r="G904" s="1" t="s">
        <v>33</v>
      </c>
      <c r="H904" s="1" t="s">
        <v>32</v>
      </c>
      <c r="I904" s="1" t="s">
        <v>33</v>
      </c>
      <c r="J904" s="1" t="s">
        <v>35</v>
      </c>
      <c r="K904" s="1">
        <v>1349303</v>
      </c>
      <c r="L904" s="1">
        <v>2026</v>
      </c>
      <c r="M904" s="1" t="s">
        <v>17071</v>
      </c>
      <c r="N904" s="1" t="s">
        <v>12298</v>
      </c>
      <c r="O904" s="1" t="s">
        <v>359</v>
      </c>
      <c r="P904" s="1">
        <v>5710064087</v>
      </c>
      <c r="Q904" s="8" t="s">
        <v>359</v>
      </c>
      <c r="R904" s="8"/>
      <c r="S904" s="1">
        <v>727478</v>
      </c>
      <c r="T904" s="1">
        <v>9020328</v>
      </c>
      <c r="U904" s="1" t="s">
        <v>17954</v>
      </c>
      <c r="V904" s="1" t="s">
        <v>38</v>
      </c>
      <c r="W904" s="1" t="s">
        <v>39</v>
      </c>
      <c r="X904" s="9">
        <v>46169.389953703707</v>
      </c>
      <c r="Y904" s="9">
        <v>46170.501388888886</v>
      </c>
      <c r="Z904" s="9">
        <v>46172.389953703707</v>
      </c>
      <c r="AA904" s="1" t="s">
        <v>40</v>
      </c>
      <c r="AB904" s="1" t="s">
        <v>722</v>
      </c>
      <c r="AC904" s="1" t="s">
        <v>362</v>
      </c>
      <c r="AD904" s="1" t="s">
        <v>43</v>
      </c>
      <c r="AE904" s="1" t="s">
        <v>44</v>
      </c>
      <c r="AF904" s="1" t="s">
        <v>723</v>
      </c>
      <c r="AG904" s="1">
        <v>15</v>
      </c>
      <c r="AH904" s="1">
        <v>15</v>
      </c>
      <c r="AI904" s="1" t="s">
        <v>55</v>
      </c>
      <c r="AJ904" s="9">
        <v>46224.797569444447</v>
      </c>
      <c r="AN904" s="1">
        <f>_xlfn.XLOOKUP(B904,'Exportar Planilha'!B:B,'Exportar Planilha'!E:E)</f>
        <v>0</v>
      </c>
    </row>
    <row r="905" spans="1:40" hidden="1">
      <c r="A905" s="1" t="s">
        <v>2000</v>
      </c>
      <c r="B905" s="1" t="s">
        <v>2001</v>
      </c>
      <c r="C905" s="1">
        <v>662600381</v>
      </c>
      <c r="D905" s="1">
        <v>8812</v>
      </c>
      <c r="E905" s="1" t="s">
        <v>17070</v>
      </c>
      <c r="F905" s="1" t="s">
        <v>32</v>
      </c>
      <c r="G905" s="1" t="s">
        <v>285</v>
      </c>
      <c r="H905" s="1" t="s">
        <v>32</v>
      </c>
      <c r="I905" s="1" t="s">
        <v>34</v>
      </c>
      <c r="J905" s="1" t="s">
        <v>35</v>
      </c>
      <c r="K905" s="1">
        <v>1356423</v>
      </c>
      <c r="L905" s="1">
        <v>2026</v>
      </c>
      <c r="M905" s="1" t="s">
        <v>17071</v>
      </c>
      <c r="N905" s="1" t="s">
        <v>12149</v>
      </c>
      <c r="O905" s="1" t="s">
        <v>344</v>
      </c>
      <c r="P905" s="1">
        <v>5710065090</v>
      </c>
      <c r="Q905" s="8" t="s">
        <v>344</v>
      </c>
      <c r="R905" s="8"/>
      <c r="S905" s="1">
        <v>850732</v>
      </c>
      <c r="T905" s="1">
        <v>9298694</v>
      </c>
      <c r="U905" s="1" t="s">
        <v>17955</v>
      </c>
      <c r="V905" s="1" t="s">
        <v>38</v>
      </c>
      <c r="W905" s="1" t="s">
        <v>39</v>
      </c>
      <c r="X905" s="9">
        <v>46189.676215277781</v>
      </c>
      <c r="Y905" s="9">
        <v>46191.342743055553</v>
      </c>
      <c r="Z905" s="9">
        <v>46192.676215277781</v>
      </c>
      <c r="AA905" s="1" t="s">
        <v>40</v>
      </c>
      <c r="AB905" s="1" t="s">
        <v>2004</v>
      </c>
      <c r="AC905" s="1" t="s">
        <v>42</v>
      </c>
      <c r="AD905" s="1" t="s">
        <v>43</v>
      </c>
      <c r="AE905" s="1" t="s">
        <v>44</v>
      </c>
      <c r="AF905" s="1" t="s">
        <v>2005</v>
      </c>
      <c r="AG905" s="1">
        <v>15</v>
      </c>
      <c r="AH905" s="1">
        <v>15</v>
      </c>
      <c r="AI905" s="1" t="s">
        <v>159</v>
      </c>
      <c r="AJ905" s="9">
        <v>46224.797569444447</v>
      </c>
      <c r="AN905" s="1">
        <f>_xlfn.XLOOKUP(B905,'Exportar Planilha'!B:B,'Exportar Planilha'!E:E)</f>
        <v>0</v>
      </c>
    </row>
    <row r="906" spans="1:40" hidden="1">
      <c r="A906" s="1" t="s">
        <v>5829</v>
      </c>
      <c r="B906" s="1" t="s">
        <v>5830</v>
      </c>
      <c r="C906" s="1">
        <v>112600323</v>
      </c>
      <c r="D906" s="1">
        <v>8812</v>
      </c>
      <c r="E906" s="1" t="s">
        <v>17070</v>
      </c>
      <c r="F906" s="1" t="s">
        <v>32</v>
      </c>
      <c r="G906" s="1" t="s">
        <v>34</v>
      </c>
      <c r="H906" s="1" t="s">
        <v>32</v>
      </c>
      <c r="I906" s="1" t="s">
        <v>34</v>
      </c>
      <c r="J906" s="1" t="s">
        <v>35</v>
      </c>
      <c r="K906" s="1">
        <v>1328014</v>
      </c>
      <c r="L906" s="1">
        <v>2026</v>
      </c>
      <c r="M906" s="1" t="s">
        <v>17071</v>
      </c>
      <c r="N906" s="1" t="s">
        <v>9468</v>
      </c>
      <c r="O906" s="1" t="s">
        <v>92</v>
      </c>
      <c r="P906" s="1">
        <v>5710067083</v>
      </c>
      <c r="Q906" s="8" t="s">
        <v>92</v>
      </c>
      <c r="R906" s="8"/>
      <c r="S906" s="1">
        <v>827581</v>
      </c>
      <c r="T906" s="1">
        <v>8894561</v>
      </c>
      <c r="U906" s="1" t="s">
        <v>17956</v>
      </c>
      <c r="V906" s="1" t="s">
        <v>38</v>
      </c>
      <c r="W906" s="1" t="s">
        <v>39</v>
      </c>
      <c r="X906" s="9">
        <v>46109.468402777777</v>
      </c>
      <c r="Y906" s="9">
        <v>46114.75</v>
      </c>
      <c r="Z906" s="9">
        <v>46112.468402777777</v>
      </c>
      <c r="AA906" s="1" t="s">
        <v>40</v>
      </c>
      <c r="AB906" s="1" t="s">
        <v>1853</v>
      </c>
      <c r="AC906" s="1" t="s">
        <v>323</v>
      </c>
      <c r="AD906" s="1" t="s">
        <v>43</v>
      </c>
      <c r="AE906" s="1" t="s">
        <v>44</v>
      </c>
      <c r="AF906" s="1" t="s">
        <v>5833</v>
      </c>
      <c r="AG906" s="1">
        <v>15</v>
      </c>
      <c r="AH906" s="1">
        <v>15</v>
      </c>
      <c r="AI906" s="1" t="s">
        <v>589</v>
      </c>
      <c r="AJ906" s="9">
        <v>46224.797569444447</v>
      </c>
      <c r="AN906" s="1">
        <f>_xlfn.XLOOKUP(B906,'Exportar Planilha'!B:B,'Exportar Planilha'!E:E)</f>
        <v>0</v>
      </c>
    </row>
    <row r="907" spans="1:40">
      <c r="A907" s="1" t="s">
        <v>7738</v>
      </c>
      <c r="B907" s="1" t="s">
        <v>7739</v>
      </c>
      <c r="C907" s="1">
        <v>112600406</v>
      </c>
      <c r="D907" s="1">
        <v>8385</v>
      </c>
      <c r="E907" s="1" t="s">
        <v>17070</v>
      </c>
      <c r="F907" s="1" t="s">
        <v>32</v>
      </c>
      <c r="G907" s="1" t="s">
        <v>285</v>
      </c>
      <c r="H907" s="1" t="s">
        <v>32</v>
      </c>
      <c r="I907" s="1" t="s">
        <v>285</v>
      </c>
      <c r="J907" s="1" t="s">
        <v>35</v>
      </c>
      <c r="K907" s="1">
        <v>1311453</v>
      </c>
      <c r="L907" s="1">
        <v>2026</v>
      </c>
      <c r="M907" s="1" t="s">
        <v>17071</v>
      </c>
      <c r="N907" s="1" t="s">
        <v>9468</v>
      </c>
      <c r="O907" s="1" t="s">
        <v>204</v>
      </c>
      <c r="P907" s="1">
        <v>5711948122</v>
      </c>
      <c r="Q907" s="8" t="e">
        <v>#N/A</v>
      </c>
      <c r="R907" s="8"/>
      <c r="S907" s="1">
        <v>830059</v>
      </c>
      <c r="T907" s="1">
        <v>8865829</v>
      </c>
      <c r="U907" s="1" t="s">
        <v>17957</v>
      </c>
      <c r="V907" s="1" t="s">
        <v>38</v>
      </c>
      <c r="W907" s="1" t="s">
        <v>39</v>
      </c>
      <c r="X907" s="9">
        <v>46063.51326388889</v>
      </c>
      <c r="Y907" s="9">
        <v>46065.6875</v>
      </c>
      <c r="Z907" s="9">
        <v>46066.51326388889</v>
      </c>
      <c r="AA907" s="1" t="s">
        <v>40</v>
      </c>
      <c r="AB907" s="1" t="s">
        <v>114</v>
      </c>
      <c r="AC907" s="1" t="s">
        <v>323</v>
      </c>
      <c r="AD907" s="1" t="s">
        <v>43</v>
      </c>
      <c r="AE907" s="1" t="s">
        <v>44</v>
      </c>
      <c r="AF907" s="1" t="s">
        <v>7742</v>
      </c>
      <c r="AG907" s="1">
        <v>15</v>
      </c>
      <c r="AH907" s="1">
        <v>5</v>
      </c>
      <c r="AI907" s="1" t="s">
        <v>1855</v>
      </c>
      <c r="AJ907" s="9">
        <v>46224.797569444447</v>
      </c>
      <c r="AK907" s="1" t="str">
        <f>VLOOKUP(C907,[1]Planilha1!$C:$AK,35,0)</f>
        <v>ÑOK</v>
      </c>
      <c r="AL907" s="1" t="str">
        <f>VLOOKUP(C907,[1]Planilha1!$C:$AM,36,0)</f>
        <v>AVARIADO</v>
      </c>
      <c r="AM907" s="1" t="str">
        <f>VLOOKUP(C907,[1]Planilha1!$C:$AM,37,0)</f>
        <v>NÃO</v>
      </c>
      <c r="AN907" s="1" t="str">
        <f>_xlfn.XLOOKUP(B907,'Exportar Planilha'!B:B,'Exportar Planilha'!E:E)</f>
        <v>Tem a palavra queimado E TRAFO</v>
      </c>
    </row>
    <row r="908" spans="1:40">
      <c r="A908" s="1" t="s">
        <v>779</v>
      </c>
      <c r="B908" s="1" t="s">
        <v>780</v>
      </c>
      <c r="C908" s="1">
        <v>712600131</v>
      </c>
      <c r="D908" s="1">
        <v>8385</v>
      </c>
      <c r="E908" s="1" t="s">
        <v>17100</v>
      </c>
      <c r="F908" s="1" t="s">
        <v>32</v>
      </c>
      <c r="G908" s="1" t="s">
        <v>33</v>
      </c>
      <c r="H908" s="1" t="s">
        <v>32</v>
      </c>
      <c r="I908" s="1" t="s">
        <v>33</v>
      </c>
      <c r="J908" s="1" t="s">
        <v>35</v>
      </c>
      <c r="K908" s="1">
        <v>1306617</v>
      </c>
      <c r="L908" s="1">
        <v>2026</v>
      </c>
      <c r="M908" s="1" t="s">
        <v>17071</v>
      </c>
      <c r="N908" s="1" t="s">
        <v>12298</v>
      </c>
      <c r="O908" s="1" t="s">
        <v>782</v>
      </c>
      <c r="P908" s="1">
        <v>5712496033</v>
      </c>
      <c r="Q908" s="8" t="e">
        <v>#N/A</v>
      </c>
      <c r="R908" s="8"/>
      <c r="S908" s="1">
        <v>749261</v>
      </c>
      <c r="T908" s="1">
        <v>8996997</v>
      </c>
      <c r="U908" s="1" t="s">
        <v>17958</v>
      </c>
      <c r="V908" s="1" t="s">
        <v>38</v>
      </c>
      <c r="W908" s="1" t="s">
        <v>39</v>
      </c>
      <c r="X908" s="9">
        <v>46056.74119212963</v>
      </c>
      <c r="Y908" s="9">
        <v>46057.609942129631</v>
      </c>
      <c r="Z908" s="9">
        <v>46059.74119212963</v>
      </c>
      <c r="AA908" s="1" t="s">
        <v>40</v>
      </c>
      <c r="AB908" s="1" t="s">
        <v>784</v>
      </c>
      <c r="AC908" s="1" t="s">
        <v>198</v>
      </c>
      <c r="AD908" s="1" t="s">
        <v>43</v>
      </c>
      <c r="AE908" s="1" t="s">
        <v>199</v>
      </c>
      <c r="AF908" s="1" t="s">
        <v>781</v>
      </c>
      <c r="AJ908" s="9">
        <v>15</v>
      </c>
      <c r="AK908" s="1" t="str">
        <f>VLOOKUP(C908,[1]Planilha1!$C:$AK,35,0)</f>
        <v>ÑOK</v>
      </c>
      <c r="AL908" s="1" t="str">
        <f>VLOOKUP(C908,[1]Planilha1!$C:$AM,36,0)</f>
        <v>QUEIMADO</v>
      </c>
      <c r="AM908" s="1" t="str">
        <f>VLOOKUP(C908,[1]Planilha1!$C:$AM,37,0)</f>
        <v>NÃO</v>
      </c>
      <c r="AN908" s="1" t="str">
        <f>_xlfn.XLOOKUP(B908,'Exportar Planilha'!B:B,'Exportar Planilha'!E:E)</f>
        <v>Tem a palavra queimado</v>
      </c>
    </row>
    <row r="909" spans="1:40" hidden="1">
      <c r="A909" s="1" t="s">
        <v>6735</v>
      </c>
      <c r="B909" s="1" t="s">
        <v>6736</v>
      </c>
      <c r="C909" s="1">
        <v>512600055</v>
      </c>
      <c r="D909" s="1">
        <v>8812</v>
      </c>
      <c r="E909" s="1" t="s">
        <v>17070</v>
      </c>
      <c r="F909" s="1" t="s">
        <v>32</v>
      </c>
      <c r="G909" s="1" t="s">
        <v>33</v>
      </c>
      <c r="H909" s="1" t="s">
        <v>32</v>
      </c>
      <c r="I909" s="1" t="s">
        <v>33</v>
      </c>
      <c r="J909" s="1" t="s">
        <v>35</v>
      </c>
      <c r="K909" s="1">
        <v>1306030</v>
      </c>
      <c r="L909" s="1">
        <v>2026</v>
      </c>
      <c r="M909" s="1" t="s">
        <v>17071</v>
      </c>
      <c r="N909" s="1" t="s">
        <v>12832</v>
      </c>
      <c r="O909" s="1" t="s">
        <v>666</v>
      </c>
      <c r="P909" s="1">
        <v>5710067116</v>
      </c>
      <c r="Q909" s="8" t="s">
        <v>666</v>
      </c>
      <c r="R909" s="8"/>
      <c r="S909" s="1">
        <v>857717</v>
      </c>
      <c r="T909" s="1">
        <v>8731184</v>
      </c>
      <c r="U909" s="1" t="s">
        <v>17959</v>
      </c>
      <c r="V909" s="1" t="s">
        <v>38</v>
      </c>
      <c r="W909" s="1" t="s">
        <v>39</v>
      </c>
      <c r="X909" s="9">
        <v>46053.447372685187</v>
      </c>
      <c r="Y909" s="9">
        <v>46053.751388888886</v>
      </c>
      <c r="Z909" s="9">
        <v>46056.447372685187</v>
      </c>
      <c r="AA909" s="1" t="s">
        <v>40</v>
      </c>
      <c r="AB909" s="1" t="s">
        <v>554</v>
      </c>
      <c r="AC909" s="1" t="s">
        <v>814</v>
      </c>
      <c r="AD909" s="1" t="s">
        <v>43</v>
      </c>
      <c r="AE909" s="1" t="s">
        <v>44</v>
      </c>
      <c r="AF909" s="1" t="s">
        <v>6739</v>
      </c>
      <c r="AG909" s="1">
        <v>15</v>
      </c>
      <c r="AH909" s="1">
        <v>15</v>
      </c>
      <c r="AI909" s="1" t="s">
        <v>159</v>
      </c>
      <c r="AJ909" s="9">
        <v>46224.797569444447</v>
      </c>
      <c r="AN909" s="1">
        <f>_xlfn.XLOOKUP(B909,'Exportar Planilha'!B:B,'Exportar Planilha'!E:E)</f>
        <v>0</v>
      </c>
    </row>
    <row r="910" spans="1:40" hidden="1">
      <c r="A910" s="1" t="s">
        <v>1856</v>
      </c>
      <c r="B910" s="1" t="s">
        <v>1857</v>
      </c>
      <c r="C910" s="1">
        <v>412600189</v>
      </c>
      <c r="D910" s="1">
        <v>8812</v>
      </c>
      <c r="E910" s="1" t="s">
        <v>17070</v>
      </c>
      <c r="F910" s="1" t="s">
        <v>32</v>
      </c>
      <c r="G910" s="1" t="s">
        <v>33</v>
      </c>
      <c r="H910" s="1" t="s">
        <v>32</v>
      </c>
      <c r="I910" s="1" t="s">
        <v>172</v>
      </c>
      <c r="J910" s="1" t="s">
        <v>35</v>
      </c>
      <c r="K910" s="1">
        <v>1310206</v>
      </c>
      <c r="L910" s="1">
        <v>2026</v>
      </c>
      <c r="M910" s="1" t="s">
        <v>17071</v>
      </c>
      <c r="N910" s="1" t="s">
        <v>13191</v>
      </c>
      <c r="O910" s="1" t="s">
        <v>1820</v>
      </c>
      <c r="P910" s="1">
        <v>5710068041</v>
      </c>
      <c r="Q910" s="8" t="s">
        <v>1820</v>
      </c>
      <c r="R910" s="8"/>
      <c r="S910" s="1">
        <v>702691</v>
      </c>
      <c r="T910" s="1">
        <v>8762667</v>
      </c>
      <c r="U910" s="1" t="s">
        <v>17960</v>
      </c>
      <c r="V910" s="1" t="s">
        <v>38</v>
      </c>
      <c r="W910" s="1" t="s">
        <v>39</v>
      </c>
      <c r="X910" s="9">
        <v>46055.550335648149</v>
      </c>
      <c r="Y910" s="9">
        <v>46061.416666666664</v>
      </c>
      <c r="Z910" s="9">
        <v>46058.550335648149</v>
      </c>
      <c r="AA910" s="1" t="s">
        <v>40</v>
      </c>
      <c r="AB910" s="1" t="s">
        <v>1822</v>
      </c>
      <c r="AC910" s="1" t="s">
        <v>53</v>
      </c>
      <c r="AD910" s="1" t="s">
        <v>43</v>
      </c>
      <c r="AE910" s="1" t="s">
        <v>44</v>
      </c>
      <c r="AF910" s="1" t="s">
        <v>1860</v>
      </c>
      <c r="AG910" s="1">
        <v>15</v>
      </c>
      <c r="AH910" s="1">
        <v>15</v>
      </c>
      <c r="AI910" s="1" t="s">
        <v>55</v>
      </c>
      <c r="AJ910" s="9">
        <v>46224.797569444447</v>
      </c>
      <c r="AN910" s="1">
        <f>_xlfn.XLOOKUP(B910,'Exportar Planilha'!B:B,'Exportar Planilha'!E:E)</f>
        <v>0</v>
      </c>
    </row>
    <row r="911" spans="1:40" hidden="1">
      <c r="A911" s="1" t="s">
        <v>6879</v>
      </c>
      <c r="B911" s="1" t="s">
        <v>6880</v>
      </c>
      <c r="C911" s="1">
        <v>412600499</v>
      </c>
      <c r="D911" s="1">
        <v>8812</v>
      </c>
      <c r="E911" s="1" t="s">
        <v>17070</v>
      </c>
      <c r="F911" s="1" t="s">
        <v>32</v>
      </c>
      <c r="G911" s="1" t="s">
        <v>34</v>
      </c>
      <c r="H911" s="1" t="s">
        <v>32</v>
      </c>
      <c r="I911" s="1" t="s">
        <v>34</v>
      </c>
      <c r="J911" s="1" t="s">
        <v>35</v>
      </c>
      <c r="K911" s="1">
        <v>1353851</v>
      </c>
      <c r="L911" s="1">
        <v>2026</v>
      </c>
      <c r="M911" s="1" t="s">
        <v>17071</v>
      </c>
      <c r="N911" s="1" t="s">
        <v>13191</v>
      </c>
      <c r="O911" s="1" t="s">
        <v>122</v>
      </c>
      <c r="P911" s="1">
        <v>5710068097</v>
      </c>
      <c r="Q911" s="8" t="s">
        <v>122</v>
      </c>
      <c r="R911" s="8"/>
      <c r="S911" s="1">
        <v>680054</v>
      </c>
      <c r="T911" s="1">
        <v>8613012</v>
      </c>
      <c r="U911" s="1" t="s">
        <v>17961</v>
      </c>
      <c r="V911" s="1" t="s">
        <v>38</v>
      </c>
      <c r="W911" s="1" t="s">
        <v>39</v>
      </c>
      <c r="X911" s="9">
        <v>46181.551157407404</v>
      </c>
      <c r="Y911" s="9">
        <v>46182.75</v>
      </c>
      <c r="Z911" s="9">
        <v>46184.551157407404</v>
      </c>
      <c r="AA911" s="1" t="s">
        <v>40</v>
      </c>
      <c r="AB911" s="1" t="s">
        <v>813</v>
      </c>
      <c r="AC911" s="1" t="s">
        <v>72</v>
      </c>
      <c r="AD911" s="1" t="s">
        <v>43</v>
      </c>
      <c r="AE911" s="1" t="s">
        <v>44</v>
      </c>
      <c r="AF911" s="1" t="s">
        <v>6883</v>
      </c>
      <c r="AG911" s="1">
        <v>15</v>
      </c>
      <c r="AH911" s="1">
        <v>15</v>
      </c>
      <c r="AI911" s="1" t="s">
        <v>65</v>
      </c>
      <c r="AJ911" s="9">
        <v>46224.797569444447</v>
      </c>
      <c r="AN911" s="1">
        <f>_xlfn.XLOOKUP(B911,'Exportar Planilha'!B:B,'Exportar Planilha'!E:E)</f>
        <v>0</v>
      </c>
    </row>
    <row r="912" spans="1:40" hidden="1">
      <c r="A912" s="1" t="s">
        <v>6745</v>
      </c>
      <c r="B912" s="1" t="s">
        <v>6746</v>
      </c>
      <c r="C912" s="1">
        <v>512600071</v>
      </c>
      <c r="D912" s="1">
        <v>8812</v>
      </c>
      <c r="E912" s="1" t="s">
        <v>17070</v>
      </c>
      <c r="F912" s="1" t="s">
        <v>32</v>
      </c>
      <c r="G912" s="1" t="s">
        <v>33</v>
      </c>
      <c r="H912" s="1" t="s">
        <v>32</v>
      </c>
      <c r="I912" s="1" t="s">
        <v>33</v>
      </c>
      <c r="J912" s="1" t="s">
        <v>35</v>
      </c>
      <c r="K912" s="1">
        <v>1301245</v>
      </c>
      <c r="L912" s="1">
        <v>2026</v>
      </c>
      <c r="M912" s="1" t="s">
        <v>17071</v>
      </c>
      <c r="N912" s="1" t="s">
        <v>12832</v>
      </c>
      <c r="O912" s="1" t="s">
        <v>666</v>
      </c>
      <c r="P912" s="1">
        <v>5710069116</v>
      </c>
      <c r="Q912" s="8" t="s">
        <v>666</v>
      </c>
      <c r="R912" s="8"/>
      <c r="S912" s="1">
        <v>859274</v>
      </c>
      <c r="T912" s="1">
        <v>8732384</v>
      </c>
      <c r="U912" s="1" t="s">
        <v>17962</v>
      </c>
      <c r="V912" s="1" t="s">
        <v>38</v>
      </c>
      <c r="W912" s="1" t="s">
        <v>39</v>
      </c>
      <c r="X912" s="9">
        <v>46048.701203703706</v>
      </c>
      <c r="Y912" s="9">
        <v>46050.605983796297</v>
      </c>
      <c r="Z912" s="9">
        <v>46051.701203703706</v>
      </c>
      <c r="AA912" s="1" t="s">
        <v>40</v>
      </c>
      <c r="AB912" s="1" t="s">
        <v>554</v>
      </c>
      <c r="AC912" s="1" t="s">
        <v>534</v>
      </c>
      <c r="AD912" s="1" t="s">
        <v>43</v>
      </c>
      <c r="AE912" s="1" t="s">
        <v>44</v>
      </c>
      <c r="AF912" s="1" t="s">
        <v>6749</v>
      </c>
      <c r="AG912" s="1">
        <v>15</v>
      </c>
      <c r="AH912" s="1">
        <v>15</v>
      </c>
      <c r="AI912" s="1" t="s">
        <v>3416</v>
      </c>
      <c r="AJ912" s="9">
        <v>46224.797569444447</v>
      </c>
      <c r="AN912" s="1">
        <f>_xlfn.XLOOKUP(B912,'Exportar Planilha'!B:B,'Exportar Planilha'!E:E)</f>
        <v>0</v>
      </c>
    </row>
    <row r="913" spans="1:40" hidden="1">
      <c r="A913" s="1" t="s">
        <v>2950</v>
      </c>
      <c r="B913" s="1" t="s">
        <v>2951</v>
      </c>
      <c r="C913" s="1">
        <v>612600084</v>
      </c>
      <c r="D913" s="1">
        <v>8812</v>
      </c>
      <c r="E913" s="1" t="s">
        <v>17070</v>
      </c>
      <c r="F913" s="1" t="s">
        <v>32</v>
      </c>
      <c r="G913" s="1" t="s">
        <v>33</v>
      </c>
      <c r="H913" s="1" t="s">
        <v>32</v>
      </c>
      <c r="I913" s="1" t="s">
        <v>32</v>
      </c>
      <c r="J913" s="1" t="s">
        <v>35</v>
      </c>
      <c r="K913" s="1">
        <v>1288912</v>
      </c>
      <c r="L913" s="1">
        <v>2026</v>
      </c>
      <c r="M913" s="1" t="s">
        <v>17071</v>
      </c>
      <c r="N913" s="1" t="s">
        <v>11553</v>
      </c>
      <c r="O913" s="1" t="s">
        <v>494</v>
      </c>
      <c r="P913" s="1">
        <v>5710070019</v>
      </c>
      <c r="Q913" s="8" t="s">
        <v>494</v>
      </c>
      <c r="R913" s="8"/>
      <c r="S913" s="1">
        <v>875453</v>
      </c>
      <c r="T913" s="1">
        <v>9189167</v>
      </c>
      <c r="U913" s="1" t="s">
        <v>17963</v>
      </c>
      <c r="V913" s="1" t="s">
        <v>38</v>
      </c>
      <c r="W913" s="1" t="s">
        <v>39</v>
      </c>
      <c r="X913" s="9">
        <v>46041.539837962962</v>
      </c>
      <c r="Y913" s="9">
        <v>46042.041666666664</v>
      </c>
      <c r="Z913" s="9">
        <v>46044.539837962962</v>
      </c>
      <c r="AA913" s="1" t="s">
        <v>40</v>
      </c>
      <c r="AB913" s="1" t="s">
        <v>496</v>
      </c>
      <c r="AC913" s="1" t="s">
        <v>42</v>
      </c>
      <c r="AD913" s="1" t="s">
        <v>43</v>
      </c>
      <c r="AE913" s="1" t="s">
        <v>44</v>
      </c>
      <c r="AF913" s="1" t="s">
        <v>2954</v>
      </c>
      <c r="AG913" s="1">
        <v>30</v>
      </c>
      <c r="AH913" s="1">
        <v>30</v>
      </c>
      <c r="AI913" s="1" t="s">
        <v>561</v>
      </c>
      <c r="AJ913" s="9">
        <v>46224.797569444447</v>
      </c>
      <c r="AN913" s="1">
        <f>_xlfn.XLOOKUP(B913,'Exportar Planilha'!B:B,'Exportar Planilha'!E:E)</f>
        <v>0</v>
      </c>
    </row>
    <row r="914" spans="1:40" hidden="1">
      <c r="A914" s="1" t="s">
        <v>7002</v>
      </c>
      <c r="B914" s="1" t="s">
        <v>7003</v>
      </c>
      <c r="C914" s="1">
        <v>212600121</v>
      </c>
      <c r="D914" s="1">
        <v>8812</v>
      </c>
      <c r="E914" s="1" t="s">
        <v>17070</v>
      </c>
      <c r="F914" s="1" t="s">
        <v>32</v>
      </c>
      <c r="G914" s="1" t="s">
        <v>33</v>
      </c>
      <c r="H914" s="1" t="s">
        <v>32</v>
      </c>
      <c r="I914" s="1" t="s">
        <v>33</v>
      </c>
      <c r="J914" s="1" t="s">
        <v>35</v>
      </c>
      <c r="K914" s="1">
        <v>1302634</v>
      </c>
      <c r="L914" s="1">
        <v>2026</v>
      </c>
      <c r="M914" s="1" t="s">
        <v>17071</v>
      </c>
      <c r="N914" s="1" t="s">
        <v>10032</v>
      </c>
      <c r="O914" s="1" t="s">
        <v>434</v>
      </c>
      <c r="P914" s="1">
        <v>5710070055</v>
      </c>
      <c r="Q914" s="8" t="s">
        <v>434</v>
      </c>
      <c r="R914" s="8"/>
      <c r="S914" s="1">
        <v>670695</v>
      </c>
      <c r="T914" s="1">
        <v>9004928</v>
      </c>
      <c r="U914" s="1" t="s">
        <v>17964</v>
      </c>
      <c r="V914" s="1" t="s">
        <v>38</v>
      </c>
      <c r="W914" s="1" t="s">
        <v>39</v>
      </c>
      <c r="X914" s="9">
        <v>46049.344270833331</v>
      </c>
      <c r="Y914" s="9">
        <v>46049.695833333331</v>
      </c>
      <c r="Z914" s="9">
        <v>46052.344270833331</v>
      </c>
      <c r="AA914" s="1" t="s">
        <v>40</v>
      </c>
      <c r="AB914" s="1" t="s">
        <v>436</v>
      </c>
      <c r="AC914" s="1" t="s">
        <v>406</v>
      </c>
      <c r="AD914" s="1" t="s">
        <v>43</v>
      </c>
      <c r="AE914" s="1" t="s">
        <v>44</v>
      </c>
      <c r="AF914" s="1" t="s">
        <v>7006</v>
      </c>
      <c r="AG914" s="1">
        <v>25</v>
      </c>
      <c r="AH914" s="1">
        <v>15</v>
      </c>
      <c r="AI914" s="1" t="s">
        <v>742</v>
      </c>
      <c r="AJ914" s="9">
        <v>46224.797569444447</v>
      </c>
      <c r="AN914" s="1">
        <f>_xlfn.XLOOKUP(B914,'Exportar Planilha'!B:B,'Exportar Planilha'!E:E)</f>
        <v>0</v>
      </c>
    </row>
    <row r="915" spans="1:40" hidden="1">
      <c r="A915" s="1" t="s">
        <v>1817</v>
      </c>
      <c r="B915" s="1" t="s">
        <v>1818</v>
      </c>
      <c r="C915" s="1">
        <v>412600317</v>
      </c>
      <c r="D915" s="1">
        <v>8812</v>
      </c>
      <c r="E915" s="1" t="s">
        <v>17070</v>
      </c>
      <c r="F915" s="1" t="s">
        <v>32</v>
      </c>
      <c r="G915" s="1" t="s">
        <v>34</v>
      </c>
      <c r="H915" s="1" t="s">
        <v>32</v>
      </c>
      <c r="I915" s="1" t="s">
        <v>34</v>
      </c>
      <c r="J915" s="1" t="s">
        <v>35</v>
      </c>
      <c r="K915" s="1">
        <v>1318406</v>
      </c>
      <c r="L915" s="1">
        <v>2026</v>
      </c>
      <c r="M915" s="1" t="s">
        <v>17071</v>
      </c>
      <c r="N915" s="1" t="s">
        <v>13191</v>
      </c>
      <c r="O915" s="1" t="s">
        <v>1820</v>
      </c>
      <c r="P915" s="1">
        <v>5710070110</v>
      </c>
      <c r="Q915" s="8" t="s">
        <v>1820</v>
      </c>
      <c r="R915" s="8"/>
      <c r="S915" s="1">
        <v>699867</v>
      </c>
      <c r="T915" s="1">
        <v>8765854</v>
      </c>
      <c r="U915" s="1" t="s">
        <v>17965</v>
      </c>
      <c r="V915" s="1" t="s">
        <v>38</v>
      </c>
      <c r="W915" s="1" t="s">
        <v>39</v>
      </c>
      <c r="X915" s="9">
        <v>46090.544004629628</v>
      </c>
      <c r="Y915" s="9">
        <v>46091.692256944443</v>
      </c>
      <c r="Z915" s="9">
        <v>46093.544004629628</v>
      </c>
      <c r="AA915" s="1" t="s">
        <v>40</v>
      </c>
      <c r="AB915" s="1" t="s">
        <v>1822</v>
      </c>
      <c r="AC915" s="1" t="s">
        <v>72</v>
      </c>
      <c r="AD915" s="1" t="s">
        <v>43</v>
      </c>
      <c r="AE915" s="1" t="s">
        <v>44</v>
      </c>
      <c r="AF915" s="1" t="s">
        <v>1823</v>
      </c>
      <c r="AG915" s="1">
        <v>15</v>
      </c>
      <c r="AH915" s="1">
        <v>15</v>
      </c>
      <c r="AI915" s="1" t="s">
        <v>65</v>
      </c>
      <c r="AJ915" s="9">
        <v>46224.797569444447</v>
      </c>
      <c r="AN915" s="1">
        <f>_xlfn.XLOOKUP(B915,'Exportar Planilha'!B:B,'Exportar Planilha'!E:E)</f>
        <v>0</v>
      </c>
    </row>
    <row r="916" spans="1:40" hidden="1">
      <c r="A916" s="1" t="s">
        <v>7154</v>
      </c>
      <c r="B916" s="1" t="s">
        <v>7155</v>
      </c>
      <c r="C916" s="1">
        <v>512600012</v>
      </c>
      <c r="D916" s="1">
        <v>8812</v>
      </c>
      <c r="E916" s="1" t="s">
        <v>17070</v>
      </c>
      <c r="F916" s="1" t="s">
        <v>109</v>
      </c>
      <c r="G916" s="1" t="s">
        <v>34</v>
      </c>
      <c r="H916" s="1" t="s">
        <v>32</v>
      </c>
      <c r="J916" s="1" t="s">
        <v>35</v>
      </c>
      <c r="K916" s="1">
        <v>1277592</v>
      </c>
      <c r="L916" s="1">
        <v>2026</v>
      </c>
      <c r="M916" s="1" t="s">
        <v>17071</v>
      </c>
      <c r="N916" s="1" t="s">
        <v>12832</v>
      </c>
      <c r="O916" s="1" t="s">
        <v>245</v>
      </c>
      <c r="P916" s="1">
        <v>5710071027</v>
      </c>
      <c r="Q916" s="8" t="s">
        <v>245</v>
      </c>
      <c r="R916" s="8"/>
      <c r="S916" s="1">
        <v>973860</v>
      </c>
      <c r="T916" s="1">
        <v>8664431</v>
      </c>
      <c r="U916" s="1" t="s">
        <v>17966</v>
      </c>
      <c r="V916" s="1" t="s">
        <v>38</v>
      </c>
      <c r="W916" s="1" t="s">
        <v>39</v>
      </c>
      <c r="X916" s="9">
        <v>46023.382916666669</v>
      </c>
      <c r="Y916" s="9">
        <v>46025.503564814811</v>
      </c>
      <c r="Z916" s="9">
        <v>46026.382916666669</v>
      </c>
      <c r="AA916" s="1" t="s">
        <v>40</v>
      </c>
      <c r="AB916" s="1" t="s">
        <v>247</v>
      </c>
      <c r="AC916" s="1" t="s">
        <v>1676</v>
      </c>
      <c r="AD916" s="1" t="s">
        <v>43</v>
      </c>
      <c r="AE916" s="1" t="s">
        <v>44</v>
      </c>
      <c r="AF916" s="1" t="s">
        <v>7158</v>
      </c>
      <c r="AG916" s="1">
        <v>15</v>
      </c>
      <c r="AH916" s="1">
        <v>15</v>
      </c>
      <c r="AI916" s="1" t="s">
        <v>55</v>
      </c>
      <c r="AJ916" s="9">
        <v>46224.797569444447</v>
      </c>
      <c r="AN916" s="1">
        <f>_xlfn.XLOOKUP(B916,'Exportar Planilha'!B:B,'Exportar Planilha'!E:E)</f>
        <v>0</v>
      </c>
    </row>
    <row r="917" spans="1:40" hidden="1">
      <c r="A917" s="1" t="s">
        <v>604</v>
      </c>
      <c r="B917" s="1" t="s">
        <v>605</v>
      </c>
      <c r="C917" s="1">
        <v>662600187</v>
      </c>
      <c r="D917" s="1">
        <v>8812</v>
      </c>
      <c r="E917" s="1" t="s">
        <v>17070</v>
      </c>
      <c r="F917" s="1" t="s">
        <v>32</v>
      </c>
      <c r="G917" s="1" t="s">
        <v>33</v>
      </c>
      <c r="H917" s="1" t="s">
        <v>32</v>
      </c>
      <c r="I917" s="1" t="s">
        <v>33</v>
      </c>
      <c r="J917" s="1" t="s">
        <v>35</v>
      </c>
      <c r="K917" s="1">
        <v>1322326</v>
      </c>
      <c r="L917" s="1">
        <v>2026</v>
      </c>
      <c r="M917" s="1" t="s">
        <v>17071</v>
      </c>
      <c r="N917" s="1" t="s">
        <v>12149</v>
      </c>
      <c r="O917" s="1" t="s">
        <v>607</v>
      </c>
      <c r="P917" s="1">
        <v>5710071065</v>
      </c>
      <c r="Q917" s="8" t="s">
        <v>607</v>
      </c>
      <c r="R917" s="8"/>
      <c r="S917" s="1">
        <v>856786</v>
      </c>
      <c r="T917" s="1">
        <v>9373058</v>
      </c>
      <c r="U917" s="1" t="s">
        <v>17967</v>
      </c>
      <c r="V917" s="1" t="s">
        <v>38</v>
      </c>
      <c r="W917" s="1" t="s">
        <v>39</v>
      </c>
      <c r="X917" s="9">
        <v>46100.656724537039</v>
      </c>
      <c r="Y917" s="9">
        <v>46100.927766203706</v>
      </c>
      <c r="Z917" s="9">
        <v>46103.656724537039</v>
      </c>
      <c r="AA917" s="1" t="s">
        <v>40</v>
      </c>
      <c r="AB917" s="1" t="s">
        <v>609</v>
      </c>
      <c r="AC917" s="1" t="s">
        <v>610</v>
      </c>
      <c r="AD917" s="1" t="s">
        <v>43</v>
      </c>
      <c r="AE917" s="1" t="s">
        <v>44</v>
      </c>
      <c r="AF917" s="1" t="s">
        <v>611</v>
      </c>
      <c r="AG917" s="1">
        <v>15</v>
      </c>
      <c r="AH917" s="1">
        <v>15</v>
      </c>
      <c r="AI917" s="1" t="s">
        <v>55</v>
      </c>
      <c r="AJ917" s="9">
        <v>46224.797569444447</v>
      </c>
      <c r="AN917" s="1">
        <f>_xlfn.XLOOKUP(B917,'Exportar Planilha'!B:B,'Exportar Planilha'!E:E)</f>
        <v>0</v>
      </c>
    </row>
    <row r="918" spans="1:40" hidden="1">
      <c r="A918" s="1" t="s">
        <v>7159</v>
      </c>
      <c r="B918" s="1" t="s">
        <v>7160</v>
      </c>
      <c r="C918" s="1">
        <v>212600139</v>
      </c>
      <c r="D918" s="1">
        <v>8812</v>
      </c>
      <c r="E918" s="1" t="s">
        <v>17070</v>
      </c>
      <c r="F918" s="1" t="s">
        <v>32</v>
      </c>
      <c r="G918" s="1" t="s">
        <v>33</v>
      </c>
      <c r="H918" s="1" t="s">
        <v>32</v>
      </c>
      <c r="I918" s="1" t="s">
        <v>33</v>
      </c>
      <c r="J918" s="1" t="s">
        <v>35</v>
      </c>
      <c r="K918" s="1">
        <v>1306412</v>
      </c>
      <c r="L918" s="1">
        <v>2026</v>
      </c>
      <c r="M918" s="1" t="s">
        <v>17071</v>
      </c>
      <c r="N918" s="1" t="s">
        <v>10032</v>
      </c>
      <c r="O918" s="1" t="s">
        <v>7162</v>
      </c>
      <c r="P918" s="1">
        <v>5710074012</v>
      </c>
      <c r="Q918" s="8" t="s">
        <v>7162</v>
      </c>
      <c r="R918" s="8"/>
      <c r="S918" s="1">
        <v>689724</v>
      </c>
      <c r="T918" s="1">
        <v>8811653</v>
      </c>
      <c r="U918" s="1" t="s">
        <v>17968</v>
      </c>
      <c r="V918" s="1" t="s">
        <v>38</v>
      </c>
      <c r="W918" s="1" t="s">
        <v>39</v>
      </c>
      <c r="X918" s="9">
        <v>46054.820706018516</v>
      </c>
      <c r="Y918" s="9">
        <v>46055.750694444447</v>
      </c>
      <c r="Z918" s="9">
        <v>46057.820706018516</v>
      </c>
      <c r="AA918" s="1" t="s">
        <v>40</v>
      </c>
      <c r="AB918" s="1" t="s">
        <v>1533</v>
      </c>
      <c r="AC918" s="1" t="s">
        <v>182</v>
      </c>
      <c r="AD918" s="1" t="s">
        <v>43</v>
      </c>
      <c r="AE918" s="1" t="s">
        <v>44</v>
      </c>
      <c r="AF918" s="1" t="s">
        <v>7164</v>
      </c>
      <c r="AG918" s="1">
        <v>15</v>
      </c>
      <c r="AH918" s="1">
        <v>15</v>
      </c>
      <c r="AI918" s="1" t="s">
        <v>65</v>
      </c>
      <c r="AJ918" s="9">
        <v>46224.797569444447</v>
      </c>
      <c r="AN918" s="1">
        <f>_xlfn.XLOOKUP(B918,'Exportar Planilha'!B:B,'Exportar Planilha'!E:E)</f>
        <v>0</v>
      </c>
    </row>
    <row r="919" spans="1:40">
      <c r="A919" s="1" t="s">
        <v>2395</v>
      </c>
      <c r="B919" s="1" t="s">
        <v>2396</v>
      </c>
      <c r="C919" s="1">
        <v>412600161</v>
      </c>
      <c r="D919" s="1">
        <v>8385</v>
      </c>
      <c r="E919" s="1" t="s">
        <v>17070</v>
      </c>
      <c r="F919" s="1" t="s">
        <v>32</v>
      </c>
      <c r="G919" s="1" t="s">
        <v>34</v>
      </c>
      <c r="H919" s="1" t="s">
        <v>32</v>
      </c>
      <c r="I919" s="1" t="s">
        <v>34</v>
      </c>
      <c r="J919" s="1" t="s">
        <v>35</v>
      </c>
      <c r="K919" s="1">
        <v>1304044</v>
      </c>
      <c r="L919" s="1">
        <v>2026</v>
      </c>
      <c r="M919" s="1" t="s">
        <v>17071</v>
      </c>
      <c r="N919" s="1" t="s">
        <v>13191</v>
      </c>
      <c r="O919" s="1" t="s">
        <v>1820</v>
      </c>
      <c r="P919" s="1">
        <v>5719098076</v>
      </c>
      <c r="Q919" s="8" t="e">
        <v>#N/A</v>
      </c>
      <c r="R919" s="8"/>
      <c r="S919" s="1">
        <v>714429</v>
      </c>
      <c r="T919" s="1">
        <v>8720018</v>
      </c>
      <c r="U919" s="1" t="s">
        <v>17969</v>
      </c>
      <c r="V919" s="1" t="s">
        <v>38</v>
      </c>
      <c r="W919" s="1" t="s">
        <v>39</v>
      </c>
      <c r="X919" s="9">
        <v>46052.534062500003</v>
      </c>
      <c r="Y919" s="9">
        <v>46056.578055555554</v>
      </c>
      <c r="Z919" s="9">
        <v>46055.534062500003</v>
      </c>
      <c r="AA919" s="1" t="s">
        <v>40</v>
      </c>
      <c r="AB919" s="1" t="s">
        <v>581</v>
      </c>
      <c r="AC919" s="1" t="s">
        <v>72</v>
      </c>
      <c r="AD919" s="1" t="s">
        <v>43</v>
      </c>
      <c r="AE919" s="1" t="s">
        <v>44</v>
      </c>
      <c r="AF919" s="1" t="s">
        <v>2399</v>
      </c>
      <c r="AG919" s="1">
        <v>15</v>
      </c>
      <c r="AH919" s="1">
        <v>15</v>
      </c>
      <c r="AI919" s="1" t="s">
        <v>568</v>
      </c>
      <c r="AJ919" s="9">
        <v>46224.797569444447</v>
      </c>
      <c r="AK919" s="1" t="str">
        <f>VLOOKUP(C919,[1]Planilha1!$C:$AK,35,0)</f>
        <v>ÑOK</v>
      </c>
      <c r="AL919" s="1" t="str">
        <f>VLOOKUP(C919,[1]Planilha1!$C:$AM,36,0)</f>
        <v>QUEIMADO</v>
      </c>
      <c r="AM919" s="1" t="str">
        <f>VLOOKUP(C919,[1]Planilha1!$C:$AM,37,0)</f>
        <v>NÃO</v>
      </c>
      <c r="AN919" s="1" t="str">
        <f>_xlfn.XLOOKUP(B919,'Exportar Planilha'!B:B,'Exportar Planilha'!E:E)</f>
        <v>Tem a palavra queimado E TRAFO</v>
      </c>
    </row>
    <row r="920" spans="1:40" hidden="1">
      <c r="A920" s="1" t="s">
        <v>2391</v>
      </c>
      <c r="B920" s="1" t="s">
        <v>2392</v>
      </c>
      <c r="C920" s="1">
        <v>512600046</v>
      </c>
      <c r="D920" s="1">
        <v>8812</v>
      </c>
      <c r="E920" s="1" t="s">
        <v>17070</v>
      </c>
      <c r="F920" s="1" t="s">
        <v>32</v>
      </c>
      <c r="G920" s="1" t="s">
        <v>33</v>
      </c>
      <c r="J920" s="1" t="s">
        <v>35</v>
      </c>
      <c r="K920" s="1">
        <v>1287224</v>
      </c>
      <c r="L920" s="1">
        <v>2026</v>
      </c>
      <c r="M920" s="1" t="s">
        <v>17071</v>
      </c>
      <c r="N920" s="1" t="s">
        <v>12832</v>
      </c>
      <c r="O920" s="1" t="s">
        <v>245</v>
      </c>
      <c r="P920" s="1">
        <v>5710074038</v>
      </c>
      <c r="Q920" s="8" t="s">
        <v>245</v>
      </c>
      <c r="R920" s="8"/>
      <c r="S920" s="1">
        <v>996553</v>
      </c>
      <c r="T920" s="1">
        <v>8620950</v>
      </c>
      <c r="U920" s="1" t="s">
        <v>17970</v>
      </c>
      <c r="V920" s="1" t="s">
        <v>38</v>
      </c>
      <c r="W920" s="1" t="s">
        <v>39</v>
      </c>
      <c r="X920" s="9">
        <v>46036.864594907405</v>
      </c>
      <c r="Y920" s="9">
        <v>46038.479386574072</v>
      </c>
      <c r="Z920" s="9">
        <v>46039.864594907405</v>
      </c>
      <c r="AA920" s="1" t="s">
        <v>40</v>
      </c>
      <c r="AB920" s="1" t="s">
        <v>1292</v>
      </c>
      <c r="AC920" s="1" t="s">
        <v>548</v>
      </c>
      <c r="AD920" s="1" t="s">
        <v>43</v>
      </c>
      <c r="AE920" s="1" t="s">
        <v>44</v>
      </c>
      <c r="AF920" s="1" t="s">
        <v>2394</v>
      </c>
      <c r="AG920" s="1">
        <v>15</v>
      </c>
      <c r="AH920" s="1">
        <v>15</v>
      </c>
      <c r="AI920" s="1" t="s">
        <v>191</v>
      </c>
      <c r="AJ920" s="9">
        <v>46224.797569444447</v>
      </c>
      <c r="AN920" s="1">
        <f>_xlfn.XLOOKUP(B920,'Exportar Planilha'!B:B,'Exportar Planilha'!E:E)</f>
        <v>0</v>
      </c>
    </row>
    <row r="921" spans="1:40" hidden="1">
      <c r="A921" s="1" t="s">
        <v>6226</v>
      </c>
      <c r="B921" s="1" t="s">
        <v>6227</v>
      </c>
      <c r="C921" s="1">
        <v>662600244</v>
      </c>
      <c r="D921" s="1">
        <v>8812</v>
      </c>
      <c r="E921" s="1" t="s">
        <v>17070</v>
      </c>
      <c r="F921" s="1" t="s">
        <v>32</v>
      </c>
      <c r="G921" s="1" t="s">
        <v>33</v>
      </c>
      <c r="H921" s="1" t="s">
        <v>32</v>
      </c>
      <c r="I921" s="1" t="s">
        <v>33</v>
      </c>
      <c r="J921" s="1" t="s">
        <v>35</v>
      </c>
      <c r="K921" s="1">
        <v>1333477</v>
      </c>
      <c r="L921" s="1">
        <v>2026</v>
      </c>
      <c r="M921" s="1" t="s">
        <v>17071</v>
      </c>
      <c r="N921" s="1" t="s">
        <v>12149</v>
      </c>
      <c r="O921" s="1" t="s">
        <v>707</v>
      </c>
      <c r="P921" s="1">
        <v>5710075081</v>
      </c>
      <c r="Q921" s="8" t="s">
        <v>707</v>
      </c>
      <c r="R921" s="8"/>
      <c r="S921" s="1">
        <v>884121</v>
      </c>
      <c r="T921" s="1">
        <v>9366908</v>
      </c>
      <c r="U921" s="1" t="s">
        <v>17971</v>
      </c>
      <c r="V921" s="1" t="s">
        <v>38</v>
      </c>
      <c r="W921" s="1" t="s">
        <v>39</v>
      </c>
      <c r="X921" s="9">
        <v>46127.566134259258</v>
      </c>
      <c r="Y921" s="9">
        <v>46127.973414351851</v>
      </c>
      <c r="Z921" s="9">
        <v>46130.566134259258</v>
      </c>
      <c r="AA921" s="1" t="s">
        <v>40</v>
      </c>
      <c r="AB921" s="1" t="s">
        <v>710</v>
      </c>
      <c r="AC921" s="1" t="s">
        <v>534</v>
      </c>
      <c r="AD921" s="1" t="s">
        <v>43</v>
      </c>
      <c r="AE921" s="1" t="s">
        <v>44</v>
      </c>
      <c r="AF921" s="1" t="s">
        <v>6230</v>
      </c>
      <c r="AG921" s="1">
        <v>15</v>
      </c>
      <c r="AH921" s="1">
        <v>15</v>
      </c>
      <c r="AI921" s="1" t="s">
        <v>55</v>
      </c>
      <c r="AJ921" s="9">
        <v>46224.797569444447</v>
      </c>
      <c r="AN921" s="1">
        <f>_xlfn.XLOOKUP(B921,'Exportar Planilha'!B:B,'Exportar Planilha'!E:E)</f>
        <v>0</v>
      </c>
    </row>
    <row r="922" spans="1:40" hidden="1">
      <c r="A922" s="1" t="s">
        <v>5247</v>
      </c>
      <c r="B922" s="1" t="s">
        <v>5248</v>
      </c>
      <c r="C922" s="1">
        <v>612600370</v>
      </c>
      <c r="D922" s="1">
        <v>8812</v>
      </c>
      <c r="E922" s="1" t="s">
        <v>17070</v>
      </c>
      <c r="F922" s="1" t="s">
        <v>32</v>
      </c>
      <c r="G922" s="1" t="s">
        <v>33</v>
      </c>
      <c r="H922" s="1" t="s">
        <v>32</v>
      </c>
      <c r="I922" s="1" t="s">
        <v>33</v>
      </c>
      <c r="J922" s="1" t="s">
        <v>35</v>
      </c>
      <c r="K922" s="1">
        <v>1328362</v>
      </c>
      <c r="L922" s="1">
        <v>2026</v>
      </c>
      <c r="M922" s="1" t="s">
        <v>17071</v>
      </c>
      <c r="N922" s="1" t="s">
        <v>11553</v>
      </c>
      <c r="O922" s="1" t="s">
        <v>101</v>
      </c>
      <c r="P922" s="1">
        <v>5710079025</v>
      </c>
      <c r="Q922" s="8" t="s">
        <v>101</v>
      </c>
      <c r="R922" s="8"/>
      <c r="S922" s="1">
        <v>741907</v>
      </c>
      <c r="T922" s="1">
        <v>9148190</v>
      </c>
      <c r="U922" s="1" t="s">
        <v>17972</v>
      </c>
      <c r="V922" s="1" t="s">
        <v>38</v>
      </c>
      <c r="W922" s="1" t="s">
        <v>39</v>
      </c>
      <c r="X922" s="9">
        <v>46114.470451388886</v>
      </c>
      <c r="Y922" s="9">
        <v>46115.5</v>
      </c>
      <c r="Z922" s="9">
        <v>46117.470451388886</v>
      </c>
      <c r="AA922" s="1" t="s">
        <v>40</v>
      </c>
      <c r="AB922" s="1" t="s">
        <v>103</v>
      </c>
      <c r="AC922" s="1" t="s">
        <v>362</v>
      </c>
      <c r="AD922" s="1" t="s">
        <v>43</v>
      </c>
      <c r="AE922" s="1" t="s">
        <v>44</v>
      </c>
      <c r="AF922" s="1" t="s">
        <v>5251</v>
      </c>
      <c r="AG922" s="1">
        <v>15</v>
      </c>
      <c r="AH922" s="1">
        <v>15</v>
      </c>
      <c r="AI922" s="1" t="s">
        <v>55</v>
      </c>
      <c r="AJ922" s="9">
        <v>46224.797569444447</v>
      </c>
      <c r="AN922" s="1">
        <f>_xlfn.XLOOKUP(B922,'Exportar Planilha'!B:B,'Exportar Planilha'!E:E)</f>
        <v>0</v>
      </c>
    </row>
    <row r="923" spans="1:40" hidden="1">
      <c r="A923" s="1" t="s">
        <v>7456</v>
      </c>
      <c r="B923" s="1" t="s">
        <v>7457</v>
      </c>
      <c r="C923" s="1">
        <v>312600197</v>
      </c>
      <c r="D923" s="1">
        <v>8812</v>
      </c>
      <c r="E923" s="1" t="s">
        <v>17070</v>
      </c>
      <c r="F923" s="1" t="s">
        <v>32</v>
      </c>
      <c r="G923" s="1" t="s">
        <v>33</v>
      </c>
      <c r="J923" s="1" t="s">
        <v>35</v>
      </c>
      <c r="K923" s="1">
        <v>1318382</v>
      </c>
      <c r="L923" s="1">
        <v>2026</v>
      </c>
      <c r="M923" s="1" t="s">
        <v>17071</v>
      </c>
      <c r="N923" s="1" t="s">
        <v>10852</v>
      </c>
      <c r="O923" s="1" t="s">
        <v>211</v>
      </c>
      <c r="P923" s="1">
        <v>5710079256</v>
      </c>
      <c r="Q923" s="8" t="s">
        <v>211</v>
      </c>
      <c r="R923" s="8"/>
      <c r="S923" s="1">
        <v>1056027</v>
      </c>
      <c r="T923" s="1">
        <v>8853329</v>
      </c>
      <c r="U923" s="1" t="s">
        <v>17973</v>
      </c>
      <c r="V923" s="1" t="s">
        <v>38</v>
      </c>
      <c r="W923" s="1" t="s">
        <v>39</v>
      </c>
      <c r="X923" s="9">
        <v>46086.813668981478</v>
      </c>
      <c r="Y923" s="9">
        <v>46089.474999999999</v>
      </c>
      <c r="Z923" s="9">
        <v>46089.813668981478</v>
      </c>
      <c r="AA923" s="1" t="s">
        <v>40</v>
      </c>
      <c r="AB923" s="1" t="s">
        <v>1626</v>
      </c>
      <c r="AC923" s="1" t="s">
        <v>449</v>
      </c>
      <c r="AD923" s="1" t="s">
        <v>43</v>
      </c>
      <c r="AE923" s="1" t="s">
        <v>44</v>
      </c>
      <c r="AF923" s="1" t="s">
        <v>7459</v>
      </c>
      <c r="AG923" s="1">
        <v>30</v>
      </c>
      <c r="AH923" s="1">
        <v>30</v>
      </c>
      <c r="AI923" s="1" t="s">
        <v>3400</v>
      </c>
      <c r="AJ923" s="9">
        <v>46224.797569444447</v>
      </c>
      <c r="AN923" s="1">
        <f>_xlfn.XLOOKUP(B923,'Exportar Planilha'!B:B,'Exportar Planilha'!E:E)</f>
        <v>0</v>
      </c>
    </row>
    <row r="924" spans="1:40" hidden="1">
      <c r="A924" s="1" t="s">
        <v>7379</v>
      </c>
      <c r="B924" s="1" t="s">
        <v>7380</v>
      </c>
      <c r="C924" s="1">
        <v>112600250</v>
      </c>
      <c r="D924" s="1">
        <v>8812</v>
      </c>
      <c r="E924" s="1" t="s">
        <v>17070</v>
      </c>
      <c r="F924" s="1" t="s">
        <v>32</v>
      </c>
      <c r="G924" s="1" t="s">
        <v>34</v>
      </c>
      <c r="H924" s="1" t="s">
        <v>32</v>
      </c>
      <c r="I924" s="1" t="s">
        <v>34</v>
      </c>
      <c r="J924" s="1" t="s">
        <v>35</v>
      </c>
      <c r="K924" s="1">
        <v>1289096</v>
      </c>
      <c r="L924" s="1">
        <v>2026</v>
      </c>
      <c r="M924" s="1" t="s">
        <v>17071</v>
      </c>
      <c r="N924" s="1" t="s">
        <v>9468</v>
      </c>
      <c r="O924" s="1" t="s">
        <v>320</v>
      </c>
      <c r="P924" s="1">
        <v>5710080010</v>
      </c>
      <c r="Q924" s="8" t="s">
        <v>320</v>
      </c>
      <c r="R924" s="8"/>
      <c r="S924" s="1">
        <v>793968</v>
      </c>
      <c r="T924" s="1">
        <v>8911979</v>
      </c>
      <c r="U924" s="1" t="s">
        <v>17974</v>
      </c>
      <c r="V924" s="1" t="s">
        <v>38</v>
      </c>
      <c r="W924" s="1" t="s">
        <v>39</v>
      </c>
      <c r="X924" s="9">
        <v>46042.653622685182</v>
      </c>
      <c r="Y924" s="9">
        <v>46042.862500000003</v>
      </c>
      <c r="Z924" s="9">
        <v>46045.653622685182</v>
      </c>
      <c r="AA924" s="1" t="s">
        <v>40</v>
      </c>
      <c r="AB924" s="1" t="s">
        <v>1764</v>
      </c>
      <c r="AC924" s="1" t="s">
        <v>95</v>
      </c>
      <c r="AD924" s="1" t="s">
        <v>43</v>
      </c>
      <c r="AE924" s="1" t="s">
        <v>44</v>
      </c>
      <c r="AF924" s="1" t="s">
        <v>7383</v>
      </c>
      <c r="AG924" s="1">
        <v>75</v>
      </c>
      <c r="AH924" s="1">
        <v>75</v>
      </c>
      <c r="AI924" s="1" t="s">
        <v>4525</v>
      </c>
      <c r="AJ924" s="9">
        <v>46224.797569444447</v>
      </c>
      <c r="AN924" s="1">
        <f>_xlfn.XLOOKUP(B924,'Exportar Planilha'!B:B,'Exportar Planilha'!E:E)</f>
        <v>0</v>
      </c>
    </row>
    <row r="925" spans="1:40" hidden="1">
      <c r="A925" s="1" t="s">
        <v>2349</v>
      </c>
      <c r="B925" s="1" t="s">
        <v>2350</v>
      </c>
      <c r="C925" s="1">
        <v>212600097</v>
      </c>
      <c r="D925" s="1">
        <v>8812</v>
      </c>
      <c r="E925" s="1" t="s">
        <v>17070</v>
      </c>
      <c r="F925" s="1" t="s">
        <v>32</v>
      </c>
      <c r="G925" s="1" t="s">
        <v>33</v>
      </c>
      <c r="H925" s="1" t="s">
        <v>32</v>
      </c>
      <c r="I925" s="1" t="s">
        <v>33</v>
      </c>
      <c r="J925" s="1" t="s">
        <v>35</v>
      </c>
      <c r="K925" s="1">
        <v>1288660</v>
      </c>
      <c r="L925" s="1">
        <v>2026</v>
      </c>
      <c r="M925" s="1" t="s">
        <v>17073</v>
      </c>
      <c r="N925" s="1" t="s">
        <v>10032</v>
      </c>
      <c r="O925" s="1" t="s">
        <v>2352</v>
      </c>
      <c r="P925" s="1">
        <v>5710080031</v>
      </c>
      <c r="Q925" s="8" t="s">
        <v>2352</v>
      </c>
      <c r="R925" s="8"/>
      <c r="S925" s="1">
        <v>766764</v>
      </c>
      <c r="T925" s="1">
        <v>8969165</v>
      </c>
      <c r="U925" s="1" t="s">
        <v>17975</v>
      </c>
      <c r="V925" s="1" t="s">
        <v>38</v>
      </c>
      <c r="W925" s="1" t="s">
        <v>39</v>
      </c>
      <c r="X925" s="9">
        <v>46040.399444444447</v>
      </c>
      <c r="Y925" s="9">
        <v>46041.618055555555</v>
      </c>
      <c r="Z925" s="9">
        <v>46043.399444444447</v>
      </c>
      <c r="AA925" s="1" t="s">
        <v>232</v>
      </c>
      <c r="AB925" s="1" t="s">
        <v>2354</v>
      </c>
      <c r="AC925" s="1" t="s">
        <v>626</v>
      </c>
      <c r="AD925" s="1" t="s">
        <v>43</v>
      </c>
      <c r="AE925" s="1" t="s">
        <v>44</v>
      </c>
      <c r="AF925" s="1" t="s">
        <v>2355</v>
      </c>
      <c r="AG925" s="1">
        <v>15</v>
      </c>
      <c r="AH925" s="1">
        <v>10</v>
      </c>
      <c r="AI925" s="1" t="s">
        <v>603</v>
      </c>
      <c r="AJ925" s="9">
        <v>46224.797569444447</v>
      </c>
      <c r="AN925" s="1">
        <f>_xlfn.XLOOKUP(B925,'Exportar Planilha'!B:B,'Exportar Planilha'!E:E)</f>
        <v>0</v>
      </c>
    </row>
    <row r="926" spans="1:40">
      <c r="A926" s="1" t="s">
        <v>2788</v>
      </c>
      <c r="B926" s="1" t="s">
        <v>2789</v>
      </c>
      <c r="C926" s="1">
        <v>712600180</v>
      </c>
      <c r="D926" s="1">
        <v>8385</v>
      </c>
      <c r="E926" s="1" t="s">
        <v>17070</v>
      </c>
      <c r="F926" s="1" t="s">
        <v>109</v>
      </c>
      <c r="G926" s="1" t="s">
        <v>110</v>
      </c>
      <c r="H926" s="1" t="s">
        <v>109</v>
      </c>
      <c r="I926" s="1" t="s">
        <v>110</v>
      </c>
      <c r="J926" s="1" t="s">
        <v>35</v>
      </c>
      <c r="K926" s="1">
        <v>1314486</v>
      </c>
      <c r="L926" s="1">
        <v>2026</v>
      </c>
      <c r="M926" s="1" t="s">
        <v>17071</v>
      </c>
      <c r="N926" s="1" t="s">
        <v>12298</v>
      </c>
      <c r="O926" s="1" t="s">
        <v>1926</v>
      </c>
      <c r="P926" s="1">
        <v>5719933077</v>
      </c>
      <c r="Q926" s="8" t="e">
        <v>#N/A</v>
      </c>
      <c r="R926" s="8"/>
      <c r="S926" s="1">
        <v>865212</v>
      </c>
      <c r="T926" s="1">
        <v>9078854</v>
      </c>
      <c r="U926" s="1" t="s">
        <v>17976</v>
      </c>
      <c r="V926" s="1" t="s">
        <v>38</v>
      </c>
      <c r="W926" s="1" t="s">
        <v>39</v>
      </c>
      <c r="X926" s="9">
        <v>46075.816342592596</v>
      </c>
      <c r="Y926" s="9">
        <v>46077.353958333333</v>
      </c>
      <c r="Z926" s="9">
        <v>46078.816342592596</v>
      </c>
      <c r="AA926" s="1" t="s">
        <v>40</v>
      </c>
      <c r="AB926" s="1" t="s">
        <v>1810</v>
      </c>
      <c r="AC926" s="1" t="s">
        <v>189</v>
      </c>
      <c r="AD926" s="1" t="s">
        <v>43</v>
      </c>
      <c r="AE926" s="1" t="s">
        <v>44</v>
      </c>
      <c r="AF926" s="1" t="s">
        <v>2792</v>
      </c>
      <c r="AI926" s="1" t="s">
        <v>65</v>
      </c>
      <c r="AJ926" s="9">
        <v>46224.797569444447</v>
      </c>
      <c r="AK926" s="1" t="str">
        <f>VLOOKUP(C926,[1]Planilha1!$C:$AK,35,0)</f>
        <v>ÑOK</v>
      </c>
      <c r="AL926" s="1" t="str">
        <f>VLOOKUP(C926,[1]Planilha1!$C:$AM,36,0)</f>
        <v>QUEIMADO</v>
      </c>
      <c r="AM926" s="1" t="str">
        <f>VLOOKUP(C926,[1]Planilha1!$C:$AM,37,0)</f>
        <v>NÃO</v>
      </c>
      <c r="AN926" s="1" t="str">
        <f>_xlfn.XLOOKUP(B926,'Exportar Planilha'!B:B,'Exportar Planilha'!E:E)</f>
        <v>Tem a palavra queimado</v>
      </c>
    </row>
    <row r="927" spans="1:40" hidden="1">
      <c r="A927" s="1" t="s">
        <v>6564</v>
      </c>
      <c r="B927" s="1" t="s">
        <v>6565</v>
      </c>
      <c r="C927" s="1">
        <v>412600510</v>
      </c>
      <c r="D927" s="1">
        <v>8385</v>
      </c>
      <c r="E927" s="1" t="s">
        <v>17070</v>
      </c>
      <c r="F927" s="1" t="s">
        <v>32</v>
      </c>
      <c r="G927" s="1" t="s">
        <v>34</v>
      </c>
      <c r="J927" s="1" t="s">
        <v>35</v>
      </c>
      <c r="K927" s="1">
        <v>1358186</v>
      </c>
      <c r="L927" s="1">
        <v>2026</v>
      </c>
      <c r="M927" s="1" t="s">
        <v>17071</v>
      </c>
      <c r="N927" s="1" t="s">
        <v>13191</v>
      </c>
      <c r="O927" s="1" t="s">
        <v>1566</v>
      </c>
      <c r="P927" s="1">
        <v>5710080047</v>
      </c>
      <c r="Q927" s="8" t="s">
        <v>1566</v>
      </c>
      <c r="R927" s="8"/>
      <c r="S927" s="1">
        <v>683396</v>
      </c>
      <c r="T927" s="1">
        <v>8653787</v>
      </c>
      <c r="U927" s="1" t="s">
        <v>17977</v>
      </c>
      <c r="V927" s="1" t="s">
        <v>38</v>
      </c>
      <c r="W927" s="1" t="s">
        <v>39</v>
      </c>
      <c r="X927" s="9">
        <v>46192.857083333336</v>
      </c>
      <c r="Y927" s="9">
        <v>46193.625</v>
      </c>
      <c r="Z927" s="9">
        <v>46195.857083333336</v>
      </c>
      <c r="AA927" s="1" t="s">
        <v>40</v>
      </c>
      <c r="AB927" s="1" t="s">
        <v>1568</v>
      </c>
      <c r="AC927" s="1" t="s">
        <v>690</v>
      </c>
      <c r="AD927" s="1" t="s">
        <v>43</v>
      </c>
      <c r="AE927" s="1" t="s">
        <v>44</v>
      </c>
      <c r="AF927" s="1" t="s">
        <v>6568</v>
      </c>
      <c r="AG927" s="1">
        <v>15</v>
      </c>
      <c r="AH927" s="1">
        <v>10</v>
      </c>
      <c r="AI927" s="1" t="s">
        <v>1584</v>
      </c>
      <c r="AJ927" s="9">
        <v>46224.797569444447</v>
      </c>
      <c r="AN927" s="1">
        <f>_xlfn.XLOOKUP(B927,'Exportar Planilha'!B:B,'Exportar Planilha'!E:E)</f>
        <v>0</v>
      </c>
    </row>
    <row r="928" spans="1:40" hidden="1">
      <c r="A928" s="1" t="s">
        <v>2726</v>
      </c>
      <c r="B928" s="1" t="s">
        <v>2727</v>
      </c>
      <c r="C928" s="1">
        <v>712600064</v>
      </c>
      <c r="D928" s="1">
        <v>8812</v>
      </c>
      <c r="E928" s="1" t="s">
        <v>17070</v>
      </c>
      <c r="F928" s="1" t="s">
        <v>32</v>
      </c>
      <c r="G928" s="1" t="s">
        <v>33</v>
      </c>
      <c r="H928" s="1" t="s">
        <v>32</v>
      </c>
      <c r="I928" s="1" t="s">
        <v>33</v>
      </c>
      <c r="J928" s="1" t="s">
        <v>35</v>
      </c>
      <c r="K928" s="1">
        <v>1286039</v>
      </c>
      <c r="L928" s="1">
        <v>2026</v>
      </c>
      <c r="M928" s="1" t="s">
        <v>17071</v>
      </c>
      <c r="N928" s="1" t="s">
        <v>12298</v>
      </c>
      <c r="O928" s="1" t="s">
        <v>336</v>
      </c>
      <c r="P928" s="1">
        <v>5710081034</v>
      </c>
      <c r="Q928" s="8" t="s">
        <v>336</v>
      </c>
      <c r="R928" s="8"/>
      <c r="S928" s="1">
        <v>778439</v>
      </c>
      <c r="T928" s="1">
        <v>9054557</v>
      </c>
      <c r="U928" s="1" t="s">
        <v>17978</v>
      </c>
      <c r="V928" s="1" t="s">
        <v>38</v>
      </c>
      <c r="W928" s="1" t="s">
        <v>39</v>
      </c>
      <c r="X928" s="9">
        <v>46038.525659722225</v>
      </c>
      <c r="Y928" s="9">
        <v>46038.856944444444</v>
      </c>
      <c r="Z928" s="9">
        <v>46041.525659722225</v>
      </c>
      <c r="AA928" s="1" t="s">
        <v>40</v>
      </c>
      <c r="AB928" s="1" t="s">
        <v>837</v>
      </c>
      <c r="AC928" s="1" t="s">
        <v>63</v>
      </c>
      <c r="AD928" s="1" t="s">
        <v>43</v>
      </c>
      <c r="AE928" s="1" t="s">
        <v>44</v>
      </c>
      <c r="AF928" s="1" t="s">
        <v>2730</v>
      </c>
      <c r="AG928" s="1">
        <v>15</v>
      </c>
      <c r="AH928" s="1">
        <v>15</v>
      </c>
      <c r="AI928" s="1" t="s">
        <v>65</v>
      </c>
      <c r="AJ928" s="9">
        <v>46224.797569444447</v>
      </c>
      <c r="AN928" s="1">
        <f>_xlfn.XLOOKUP(B928,'Exportar Planilha'!B:B,'Exportar Planilha'!E:E)</f>
        <v>0</v>
      </c>
    </row>
    <row r="929" spans="1:40">
      <c r="A929" s="1" t="s">
        <v>3300</v>
      </c>
      <c r="B929" s="1" t="s">
        <v>3301</v>
      </c>
      <c r="C929" s="1">
        <v>662600108</v>
      </c>
      <c r="D929" s="1">
        <v>8385</v>
      </c>
      <c r="E929" s="1" t="s">
        <v>17100</v>
      </c>
      <c r="F929" s="1" t="s">
        <v>109</v>
      </c>
      <c r="G929" s="1" t="s">
        <v>110</v>
      </c>
      <c r="J929" s="1" t="s">
        <v>35</v>
      </c>
      <c r="K929" s="1">
        <v>1311455</v>
      </c>
      <c r="L929" s="1">
        <v>2026</v>
      </c>
      <c r="M929" s="1" t="s">
        <v>17071</v>
      </c>
      <c r="N929" s="1" t="s">
        <v>12149</v>
      </c>
      <c r="O929" s="1" t="s">
        <v>1019</v>
      </c>
      <c r="P929" s="1">
        <v>5722963124</v>
      </c>
      <c r="Q929" s="8" t="e">
        <v>#N/A</v>
      </c>
      <c r="R929" s="8"/>
      <c r="S929" s="1">
        <v>826255</v>
      </c>
      <c r="T929" s="1">
        <v>9279674</v>
      </c>
      <c r="U929" s="1" t="s">
        <v>17979</v>
      </c>
      <c r="V929" s="1" t="s">
        <v>38</v>
      </c>
      <c r="W929" s="1" t="s">
        <v>39</v>
      </c>
      <c r="X929" s="9">
        <v>46063.670729166668</v>
      </c>
      <c r="Y929" s="9">
        <v>46064.84375</v>
      </c>
      <c r="Z929" s="9">
        <v>46066.670729166668</v>
      </c>
      <c r="AA929" s="1" t="s">
        <v>1916</v>
      </c>
      <c r="AB929" s="1" t="s">
        <v>1021</v>
      </c>
      <c r="AC929" s="1" t="s">
        <v>295</v>
      </c>
      <c r="AD929" s="1" t="s">
        <v>43</v>
      </c>
      <c r="AE929" s="1" t="s">
        <v>199</v>
      </c>
      <c r="AF929" s="1" t="s">
        <v>3304</v>
      </c>
      <c r="AG929" s="1">
        <v>45</v>
      </c>
      <c r="AH929" s="1">
        <v>25</v>
      </c>
      <c r="AI929" s="1" t="s">
        <v>931</v>
      </c>
      <c r="AJ929" s="9">
        <v>75</v>
      </c>
      <c r="AK929" s="1" t="str">
        <f>VLOOKUP(C929,[1]Planilha1!$C:$AK,35,0)</f>
        <v>ÑOK</v>
      </c>
      <c r="AL929" s="1" t="str">
        <f>VLOOKUP(C929,[1]Planilha1!$C:$AM,36,0)</f>
        <v>AVARIADO</v>
      </c>
      <c r="AM929" s="1" t="str">
        <f>VLOOKUP(C929,[1]Planilha1!$C:$AM,37,0)</f>
        <v>NÃO</v>
      </c>
      <c r="AN929" s="1" t="e">
        <f>_xlfn.XLOOKUP(B929,'Exportar Planilha'!B:B,'Exportar Planilha'!E:E)</f>
        <v>#VALUE!</v>
      </c>
    </row>
    <row r="930" spans="1:40">
      <c r="A930" s="1" t="s">
        <v>5449</v>
      </c>
      <c r="B930" s="1" t="s">
        <v>5450</v>
      </c>
      <c r="C930" s="1">
        <v>112600171</v>
      </c>
      <c r="D930" s="1">
        <v>8385</v>
      </c>
      <c r="E930" s="1" t="s">
        <v>17070</v>
      </c>
      <c r="F930" s="1" t="s">
        <v>32</v>
      </c>
      <c r="G930" s="1" t="s">
        <v>34</v>
      </c>
      <c r="H930" s="1" t="s">
        <v>32</v>
      </c>
      <c r="I930" s="1" t="s">
        <v>34</v>
      </c>
      <c r="J930" s="1" t="s">
        <v>35</v>
      </c>
      <c r="K930" s="1">
        <v>1303810</v>
      </c>
      <c r="L930" s="1">
        <v>2026</v>
      </c>
      <c r="M930" s="1" t="s">
        <v>17071</v>
      </c>
      <c r="N930" s="1" t="s">
        <v>9468</v>
      </c>
      <c r="O930" s="1" t="s">
        <v>92</v>
      </c>
      <c r="P930" s="1">
        <v>5727386070</v>
      </c>
      <c r="Q930" s="8" t="e">
        <v>#N/A</v>
      </c>
      <c r="R930" s="8"/>
      <c r="S930" s="1">
        <v>905077</v>
      </c>
      <c r="T930" s="1">
        <v>8910103</v>
      </c>
      <c r="U930" s="1" t="s">
        <v>17980</v>
      </c>
      <c r="V930" s="1" t="s">
        <v>38</v>
      </c>
      <c r="W930" s="1" t="s">
        <v>39</v>
      </c>
      <c r="X930" s="9">
        <v>46051.856828703705</v>
      </c>
      <c r="Y930" s="9">
        <v>46052.84375</v>
      </c>
      <c r="Z930" s="9">
        <v>46054.856828703705</v>
      </c>
      <c r="AA930" s="1" t="s">
        <v>40</v>
      </c>
      <c r="AB930" s="1" t="s">
        <v>94</v>
      </c>
      <c r="AC930" s="1" t="s">
        <v>95</v>
      </c>
      <c r="AD930" s="1" t="s">
        <v>43</v>
      </c>
      <c r="AE930" s="1" t="s">
        <v>44</v>
      </c>
      <c r="AF930" s="1" t="s">
        <v>5453</v>
      </c>
      <c r="AG930" s="1">
        <v>30</v>
      </c>
      <c r="AH930" s="1">
        <v>30</v>
      </c>
      <c r="AI930" s="1" t="s">
        <v>2228</v>
      </c>
      <c r="AJ930" s="9">
        <v>46224.797569444447</v>
      </c>
      <c r="AK930" s="1" t="str">
        <f>VLOOKUP(C930,[1]Planilha1!$C:$AK,35,0)</f>
        <v>ÑOK</v>
      </c>
      <c r="AL930" s="1" t="str">
        <f>VLOOKUP(C930,[1]Planilha1!$C:$AM,36,0)</f>
        <v>QUEIMADO</v>
      </c>
      <c r="AM930" s="1" t="str">
        <f>VLOOKUP(C930,[1]Planilha1!$C:$AM,37,0)</f>
        <v>NÃO</v>
      </c>
      <c r="AN930" s="1" t="str">
        <f>_xlfn.XLOOKUP(B930,'Exportar Planilha'!B:B,'Exportar Planilha'!E:E)</f>
        <v>Tem a palavra queimado E TRAFO</v>
      </c>
    </row>
    <row r="931" spans="1:40">
      <c r="A931" s="1" t="s">
        <v>3624</v>
      </c>
      <c r="B931" s="1" t="s">
        <v>3625</v>
      </c>
      <c r="C931" s="1">
        <v>612600124</v>
      </c>
      <c r="D931" s="1">
        <v>8385</v>
      </c>
      <c r="E931" s="1" t="s">
        <v>17100</v>
      </c>
      <c r="F931" s="1" t="s">
        <v>219</v>
      </c>
      <c r="G931" s="1" t="s">
        <v>33</v>
      </c>
      <c r="H931" s="1" t="s">
        <v>32</v>
      </c>
      <c r="I931" s="1" t="s">
        <v>33</v>
      </c>
      <c r="J931" s="1" t="s">
        <v>35</v>
      </c>
      <c r="K931" s="1">
        <v>1306218</v>
      </c>
      <c r="L931" s="1">
        <v>2026</v>
      </c>
      <c r="M931" s="1" t="s">
        <v>17071</v>
      </c>
      <c r="N931" s="1" t="s">
        <v>11553</v>
      </c>
      <c r="O931" s="1" t="s">
        <v>36</v>
      </c>
      <c r="P931" s="1">
        <v>5730002157</v>
      </c>
      <c r="Q931" s="8" t="e">
        <v>#N/A</v>
      </c>
      <c r="R931" s="8"/>
      <c r="S931" s="1">
        <v>790438</v>
      </c>
      <c r="T931" s="1">
        <v>9237127</v>
      </c>
      <c r="U931" s="1" t="s">
        <v>17981</v>
      </c>
      <c r="V931" s="1" t="s">
        <v>38</v>
      </c>
      <c r="W931" s="1" t="s">
        <v>39</v>
      </c>
      <c r="X931" s="9">
        <v>46052.003020833334</v>
      </c>
      <c r="Y931" s="9">
        <v>46052.569444444445</v>
      </c>
      <c r="Z931" s="9">
        <v>46055.003020833334</v>
      </c>
      <c r="AA931" s="1" t="s">
        <v>40</v>
      </c>
      <c r="AB931" s="1" t="s">
        <v>1050</v>
      </c>
      <c r="AC931" s="1" t="s">
        <v>198</v>
      </c>
      <c r="AD931" s="1" t="s">
        <v>43</v>
      </c>
      <c r="AE931" s="1" t="s">
        <v>199</v>
      </c>
      <c r="AF931" s="1" t="s">
        <v>3628</v>
      </c>
      <c r="AG931" s="1">
        <v>45</v>
      </c>
      <c r="AH931" s="1">
        <v>1125</v>
      </c>
      <c r="AJ931" s="9">
        <v>45</v>
      </c>
      <c r="AK931" s="1" t="str">
        <f>VLOOKUP(C931,[1]Planilha1!$C:$AK,35,0)</f>
        <v>ÑOK</v>
      </c>
      <c r="AL931" s="1" t="str">
        <f>VLOOKUP(C931,[1]Planilha1!$C:$AM,36,0)</f>
        <v>QUEIMADO</v>
      </c>
      <c r="AM931" s="1" t="str">
        <f>VLOOKUP(C931,[1]Planilha1!$C:$AM,37,0)</f>
        <v>NÃO</v>
      </c>
      <c r="AN931" s="1" t="str">
        <f>_xlfn.XLOOKUP(B931,'Exportar Planilha'!B:B,'Exportar Planilha'!E:E)</f>
        <v>Tem a palavra queimado E TRAFO</v>
      </c>
    </row>
    <row r="932" spans="1:40" hidden="1">
      <c r="A932" s="1" t="s">
        <v>5665</v>
      </c>
      <c r="B932" s="1" t="s">
        <v>5666</v>
      </c>
      <c r="C932" s="1">
        <v>712600345</v>
      </c>
      <c r="D932" s="1">
        <v>8812</v>
      </c>
      <c r="E932" s="1" t="s">
        <v>17070</v>
      </c>
      <c r="F932" s="1" t="s">
        <v>32</v>
      </c>
      <c r="G932" s="1" t="s">
        <v>110</v>
      </c>
      <c r="H932" s="1" t="s">
        <v>32</v>
      </c>
      <c r="I932" s="1" t="s">
        <v>110</v>
      </c>
      <c r="J932" s="1" t="s">
        <v>35</v>
      </c>
      <c r="K932" s="1">
        <v>1336687</v>
      </c>
      <c r="L932" s="1">
        <v>2026</v>
      </c>
      <c r="M932" s="1" t="s">
        <v>17073</v>
      </c>
      <c r="N932" s="1" t="s">
        <v>12298</v>
      </c>
      <c r="O932" s="1" t="s">
        <v>486</v>
      </c>
      <c r="P932" s="1">
        <v>5710082153</v>
      </c>
      <c r="Q932" s="8" t="s">
        <v>486</v>
      </c>
      <c r="R932" s="8"/>
      <c r="S932" s="1">
        <v>704071</v>
      </c>
      <c r="T932" s="1">
        <v>9121004</v>
      </c>
      <c r="U932" s="1" t="s">
        <v>17982</v>
      </c>
      <c r="V932" s="1" t="s">
        <v>38</v>
      </c>
      <c r="W932" s="1" t="s">
        <v>39</v>
      </c>
      <c r="X932" s="9">
        <v>46143.436412037037</v>
      </c>
      <c r="Y932" s="9">
        <v>46144.720833333333</v>
      </c>
      <c r="Z932" s="9">
        <v>46146.436412037037</v>
      </c>
      <c r="AA932" s="1" t="s">
        <v>40</v>
      </c>
      <c r="AB932" s="1" t="s">
        <v>488</v>
      </c>
      <c r="AC932" s="1" t="s">
        <v>86</v>
      </c>
      <c r="AD932" s="1" t="s">
        <v>43</v>
      </c>
      <c r="AE932" s="1" t="s">
        <v>44</v>
      </c>
      <c r="AF932" s="1" t="s">
        <v>5669</v>
      </c>
      <c r="AG932" s="1">
        <v>30</v>
      </c>
      <c r="AH932" s="1">
        <v>30</v>
      </c>
      <c r="AI932" s="1" t="s">
        <v>561</v>
      </c>
      <c r="AJ932" s="9">
        <v>46224.797569444447</v>
      </c>
      <c r="AN932" s="1">
        <f>_xlfn.XLOOKUP(B932,'Exportar Planilha'!B:B,'Exportar Planilha'!E:E)</f>
        <v>0</v>
      </c>
    </row>
    <row r="933" spans="1:40" hidden="1">
      <c r="A933" s="1" t="s">
        <v>4501</v>
      </c>
      <c r="B933" s="1" t="s">
        <v>4502</v>
      </c>
      <c r="C933" s="1">
        <v>212600167</v>
      </c>
      <c r="D933" s="1">
        <v>8812</v>
      </c>
      <c r="E933" s="1" t="s">
        <v>17070</v>
      </c>
      <c r="F933" s="1" t="s">
        <v>32</v>
      </c>
      <c r="G933" s="1" t="s">
        <v>33</v>
      </c>
      <c r="H933" s="1" t="s">
        <v>32</v>
      </c>
      <c r="I933" s="1" t="s">
        <v>33</v>
      </c>
      <c r="J933" s="1" t="s">
        <v>35</v>
      </c>
      <c r="K933" s="1">
        <v>1310165</v>
      </c>
      <c r="L933" s="1">
        <v>2026</v>
      </c>
      <c r="M933" s="1" t="s">
        <v>17071</v>
      </c>
      <c r="N933" s="1" t="s">
        <v>10032</v>
      </c>
      <c r="O933" s="1" t="s">
        <v>434</v>
      </c>
      <c r="P933" s="1">
        <v>5710088055</v>
      </c>
      <c r="Q933" s="8" t="s">
        <v>434</v>
      </c>
      <c r="R933" s="8"/>
      <c r="S933" s="1">
        <v>655949</v>
      </c>
      <c r="T933" s="1">
        <v>8979813</v>
      </c>
      <c r="U933" s="1" t="s">
        <v>17983</v>
      </c>
      <c r="V933" s="1" t="s">
        <v>38</v>
      </c>
      <c r="W933" s="1" t="s">
        <v>39</v>
      </c>
      <c r="X933" s="9">
        <v>46060.427916666667</v>
      </c>
      <c r="Y933" s="9">
        <v>46061.586805555555</v>
      </c>
      <c r="Z933" s="9">
        <v>46063.427916666667</v>
      </c>
      <c r="AA933" s="1" t="s">
        <v>40</v>
      </c>
      <c r="AB933" s="1" t="s">
        <v>436</v>
      </c>
      <c r="AC933" s="1" t="s">
        <v>182</v>
      </c>
      <c r="AD933" s="1" t="s">
        <v>43</v>
      </c>
      <c r="AE933" s="1" t="s">
        <v>44</v>
      </c>
      <c r="AF933" s="1" t="s">
        <v>4505</v>
      </c>
      <c r="AG933" s="1">
        <v>15</v>
      </c>
      <c r="AH933" s="1">
        <v>15</v>
      </c>
      <c r="AI933" s="1" t="s">
        <v>65</v>
      </c>
      <c r="AJ933" s="9">
        <v>46224.797569444447</v>
      </c>
      <c r="AN933" s="1">
        <f>_xlfn.XLOOKUP(B933,'Exportar Planilha'!B:B,'Exportar Planilha'!E:E)</f>
        <v>0</v>
      </c>
    </row>
    <row r="934" spans="1:40" hidden="1">
      <c r="A934" s="1" t="s">
        <v>4060</v>
      </c>
      <c r="B934" s="1" t="s">
        <v>4061</v>
      </c>
      <c r="C934" s="1">
        <v>212600411</v>
      </c>
      <c r="D934" s="1">
        <v>8812</v>
      </c>
      <c r="E934" s="1" t="s">
        <v>17070</v>
      </c>
      <c r="F934" s="1" t="s">
        <v>32</v>
      </c>
      <c r="G934" s="1" t="s">
        <v>33</v>
      </c>
      <c r="H934" s="1" t="s">
        <v>32</v>
      </c>
      <c r="I934" s="1" t="s">
        <v>33</v>
      </c>
      <c r="J934" s="1" t="s">
        <v>35</v>
      </c>
      <c r="K934" s="1">
        <v>1331527</v>
      </c>
      <c r="L934" s="1">
        <v>2026</v>
      </c>
      <c r="M934" s="1" t="s">
        <v>17071</v>
      </c>
      <c r="N934" s="1" t="s">
        <v>10032</v>
      </c>
      <c r="O934" s="1" t="s">
        <v>3149</v>
      </c>
      <c r="P934" s="1">
        <v>5710089013</v>
      </c>
      <c r="Q934" s="8" t="s">
        <v>3149</v>
      </c>
      <c r="R934" s="8"/>
      <c r="S934" s="1">
        <v>731689</v>
      </c>
      <c r="T934" s="1">
        <v>8861039</v>
      </c>
      <c r="U934" s="1" t="s">
        <v>17984</v>
      </c>
      <c r="V934" s="1" t="s">
        <v>38</v>
      </c>
      <c r="W934" s="1" t="s">
        <v>39</v>
      </c>
      <c r="X934" s="9">
        <v>46124.008750000001</v>
      </c>
      <c r="Y934" s="9">
        <v>46125.024305555555</v>
      </c>
      <c r="Z934" s="9">
        <v>46127.008750000001</v>
      </c>
      <c r="AA934" s="1" t="s">
        <v>40</v>
      </c>
      <c r="AB934" s="1" t="s">
        <v>391</v>
      </c>
      <c r="AC934" s="1" t="s">
        <v>449</v>
      </c>
      <c r="AD934" s="1" t="s">
        <v>43</v>
      </c>
      <c r="AE934" s="1" t="s">
        <v>44</v>
      </c>
      <c r="AF934" s="1" t="s">
        <v>1457</v>
      </c>
      <c r="AG934" s="1">
        <v>30</v>
      </c>
      <c r="AH934" s="1">
        <v>30</v>
      </c>
      <c r="AI934" s="1" t="s">
        <v>3400</v>
      </c>
      <c r="AJ934" s="9">
        <v>46224.797569444447</v>
      </c>
      <c r="AN934" s="1">
        <f>_xlfn.XLOOKUP(B934,'Exportar Planilha'!B:B,'Exportar Planilha'!E:E)</f>
        <v>0</v>
      </c>
    </row>
    <row r="935" spans="1:40" hidden="1">
      <c r="A935" s="1" t="s">
        <v>5860</v>
      </c>
      <c r="B935" s="1" t="s">
        <v>5861</v>
      </c>
      <c r="C935" s="1">
        <v>412600475</v>
      </c>
      <c r="D935" s="1">
        <v>8812</v>
      </c>
      <c r="E935" s="1" t="s">
        <v>17070</v>
      </c>
      <c r="F935" s="1" t="s">
        <v>32</v>
      </c>
      <c r="G935" s="1" t="s">
        <v>34</v>
      </c>
      <c r="H935" s="1" t="s">
        <v>32</v>
      </c>
      <c r="I935" s="1" t="s">
        <v>172</v>
      </c>
      <c r="J935" s="1" t="s">
        <v>2898</v>
      </c>
      <c r="K935" s="1">
        <v>1353588</v>
      </c>
      <c r="L935" s="1">
        <v>2026</v>
      </c>
      <c r="M935" s="1" t="s">
        <v>17071</v>
      </c>
      <c r="N935" s="1" t="s">
        <v>13191</v>
      </c>
      <c r="O935" s="1" t="s">
        <v>122</v>
      </c>
      <c r="P935" s="1">
        <v>5710089032</v>
      </c>
      <c r="Q935" s="8" t="s">
        <v>122</v>
      </c>
      <c r="R935" s="8"/>
      <c r="S935" s="1">
        <v>615224</v>
      </c>
      <c r="T935" s="1">
        <v>8600145</v>
      </c>
      <c r="U935" s="1" t="s">
        <v>17985</v>
      </c>
      <c r="V935" s="1" t="s">
        <v>38</v>
      </c>
      <c r="W935" s="1" t="s">
        <v>39</v>
      </c>
      <c r="X935" s="9">
        <v>46180.691423611112</v>
      </c>
      <c r="Y935" s="9">
        <v>46181.777777777781</v>
      </c>
      <c r="Z935" s="9">
        <v>46183.691423611112</v>
      </c>
      <c r="AA935" s="1" t="s">
        <v>40</v>
      </c>
      <c r="AB935" s="1" t="s">
        <v>124</v>
      </c>
      <c r="AC935" s="1" t="s">
        <v>125</v>
      </c>
      <c r="AD935" s="1" t="s">
        <v>43</v>
      </c>
      <c r="AE935" s="1" t="s">
        <v>44</v>
      </c>
      <c r="AF935" s="1" t="s">
        <v>273</v>
      </c>
      <c r="AI935" s="1" t="s">
        <v>268</v>
      </c>
      <c r="AJ935" s="9">
        <v>46224.797569444447</v>
      </c>
      <c r="AN935" s="1">
        <f>_xlfn.XLOOKUP(B935,'Exportar Planilha'!B:B,'Exportar Planilha'!E:E)</f>
        <v>0</v>
      </c>
    </row>
    <row r="936" spans="1:40" hidden="1">
      <c r="A936" s="1" t="s">
        <v>6569</v>
      </c>
      <c r="B936" s="1" t="s">
        <v>6570</v>
      </c>
      <c r="C936" s="1">
        <v>612600627</v>
      </c>
      <c r="D936" s="1">
        <v>8812</v>
      </c>
      <c r="E936" s="1" t="s">
        <v>17070</v>
      </c>
      <c r="F936" s="1" t="s">
        <v>32</v>
      </c>
      <c r="G936" s="1" t="s">
        <v>34</v>
      </c>
      <c r="H936" s="1" t="s">
        <v>32</v>
      </c>
      <c r="J936" s="1" t="s">
        <v>35</v>
      </c>
      <c r="K936" s="1">
        <v>1357227</v>
      </c>
      <c r="L936" s="1">
        <v>2026</v>
      </c>
      <c r="M936" s="1" t="s">
        <v>17071</v>
      </c>
      <c r="N936" s="1" t="s">
        <v>11553</v>
      </c>
      <c r="O936" s="1" t="s">
        <v>367</v>
      </c>
      <c r="P936" s="1">
        <v>5710093157</v>
      </c>
      <c r="Q936" s="8" t="s">
        <v>367</v>
      </c>
      <c r="R936" s="8"/>
      <c r="S936" s="1">
        <v>760413</v>
      </c>
      <c r="T936" s="1">
        <v>9277427</v>
      </c>
      <c r="U936" s="1" t="s">
        <v>17986</v>
      </c>
      <c r="V936" s="1" t="s">
        <v>38</v>
      </c>
      <c r="W936" s="1" t="s">
        <v>39</v>
      </c>
      <c r="X936" s="9">
        <v>46191.727129629631</v>
      </c>
      <c r="Y936" s="9">
        <v>46192.680555555555</v>
      </c>
      <c r="Z936" s="9">
        <v>46194.727129629631</v>
      </c>
      <c r="AA936" s="1" t="s">
        <v>789</v>
      </c>
      <c r="AB936" s="1" t="s">
        <v>1050</v>
      </c>
      <c r="AC936" s="1" t="s">
        <v>149</v>
      </c>
      <c r="AD936" s="1" t="s">
        <v>43</v>
      </c>
      <c r="AE936" s="1" t="s">
        <v>44</v>
      </c>
      <c r="AF936" s="1" t="s">
        <v>6573</v>
      </c>
      <c r="AG936" s="1">
        <v>45</v>
      </c>
      <c r="AH936" s="1">
        <v>45</v>
      </c>
      <c r="AI936" s="1" t="s">
        <v>791</v>
      </c>
      <c r="AJ936" s="9">
        <v>46224.797569444447</v>
      </c>
      <c r="AN936" s="1">
        <f>_xlfn.XLOOKUP(B936,'Exportar Planilha'!B:B,'Exportar Planilha'!E:E)</f>
        <v>0</v>
      </c>
    </row>
    <row r="937" spans="1:40" hidden="1">
      <c r="A937" s="1" t="s">
        <v>4007</v>
      </c>
      <c r="B937" s="1" t="s">
        <v>4008</v>
      </c>
      <c r="C937" s="1">
        <v>612600197</v>
      </c>
      <c r="D937" s="1">
        <v>8812</v>
      </c>
      <c r="E937" s="1" t="s">
        <v>17070</v>
      </c>
      <c r="F937" s="1" t="s">
        <v>32</v>
      </c>
      <c r="G937" s="1" t="s">
        <v>33</v>
      </c>
      <c r="H937" s="1" t="s">
        <v>32</v>
      </c>
      <c r="I937" s="1" t="s">
        <v>33</v>
      </c>
      <c r="J937" s="1" t="s">
        <v>35</v>
      </c>
      <c r="K937" s="1">
        <v>1312815</v>
      </c>
      <c r="L937" s="1">
        <v>2026</v>
      </c>
      <c r="M937" s="1" t="s">
        <v>17071</v>
      </c>
      <c r="N937" s="1" t="s">
        <v>11553</v>
      </c>
      <c r="O937" s="1" t="s">
        <v>2824</v>
      </c>
      <c r="P937" s="1">
        <v>5710094193</v>
      </c>
      <c r="Q937" s="8" t="s">
        <v>2824</v>
      </c>
      <c r="R937" s="8"/>
      <c r="S937" s="1">
        <v>949170</v>
      </c>
      <c r="T937" s="1">
        <v>9112097</v>
      </c>
      <c r="U937" s="1" t="s">
        <v>17987</v>
      </c>
      <c r="V937" s="1" t="s">
        <v>38</v>
      </c>
      <c r="W937" s="1" t="s">
        <v>39</v>
      </c>
      <c r="X937" s="9">
        <v>46067.526817129627</v>
      </c>
      <c r="Y937" s="9">
        <v>46068.645833333336</v>
      </c>
      <c r="Z937" s="9">
        <v>46070.526817129627</v>
      </c>
      <c r="AA937" s="1" t="s">
        <v>40</v>
      </c>
      <c r="AB937" s="1" t="s">
        <v>2826</v>
      </c>
      <c r="AC937" s="1" t="s">
        <v>104</v>
      </c>
      <c r="AD937" s="1" t="s">
        <v>43</v>
      </c>
      <c r="AE937" s="1" t="s">
        <v>44</v>
      </c>
      <c r="AF937" s="1" t="s">
        <v>4011</v>
      </c>
      <c r="AG937" s="1">
        <v>15</v>
      </c>
      <c r="AH937" s="1">
        <v>10</v>
      </c>
      <c r="AI937" s="1" t="s">
        <v>79</v>
      </c>
      <c r="AJ937" s="9">
        <v>46224.797569444447</v>
      </c>
      <c r="AN937" s="1">
        <f>_xlfn.XLOOKUP(B937,'Exportar Planilha'!B:B,'Exportar Planilha'!E:E)</f>
        <v>0</v>
      </c>
    </row>
    <row r="938" spans="1:40" hidden="1">
      <c r="A938" s="1" t="s">
        <v>3891</v>
      </c>
      <c r="B938" s="1" t="s">
        <v>3892</v>
      </c>
      <c r="C938" s="1">
        <v>512600137</v>
      </c>
      <c r="D938" s="1">
        <v>8812</v>
      </c>
      <c r="E938" s="1" t="s">
        <v>17070</v>
      </c>
      <c r="F938" s="1" t="s">
        <v>32</v>
      </c>
      <c r="G938" s="1" t="s">
        <v>33</v>
      </c>
      <c r="H938" s="1" t="s">
        <v>32</v>
      </c>
      <c r="I938" s="1" t="s">
        <v>33</v>
      </c>
      <c r="J938" s="1" t="s">
        <v>35</v>
      </c>
      <c r="K938" s="1">
        <v>1338171</v>
      </c>
      <c r="L938" s="1">
        <v>2026</v>
      </c>
      <c r="M938" s="1" t="s">
        <v>17071</v>
      </c>
      <c r="N938" s="1" t="s">
        <v>12832</v>
      </c>
      <c r="O938" s="1" t="s">
        <v>666</v>
      </c>
      <c r="P938" s="1">
        <v>5710095116</v>
      </c>
      <c r="Q938" s="8" t="s">
        <v>666</v>
      </c>
      <c r="R938" s="8"/>
      <c r="S938" s="1">
        <v>862878</v>
      </c>
      <c r="T938" s="1">
        <v>8732063</v>
      </c>
      <c r="U938" s="1" t="s">
        <v>17988</v>
      </c>
      <c r="V938" s="1" t="s">
        <v>38</v>
      </c>
      <c r="W938" s="1" t="s">
        <v>39</v>
      </c>
      <c r="X938" s="9">
        <v>46141.495659722219</v>
      </c>
      <c r="Y938" s="9">
        <v>46142.730173611111</v>
      </c>
      <c r="Z938" s="9">
        <v>46144.495659722219</v>
      </c>
      <c r="AA938" s="1" t="s">
        <v>40</v>
      </c>
      <c r="AB938" s="1" t="s">
        <v>554</v>
      </c>
      <c r="AC938" s="1" t="s">
        <v>1161</v>
      </c>
      <c r="AD938" s="1" t="s">
        <v>43</v>
      </c>
      <c r="AE938" s="1" t="s">
        <v>44</v>
      </c>
      <c r="AF938" s="1" t="s">
        <v>3893</v>
      </c>
      <c r="AG938" s="1">
        <v>15</v>
      </c>
      <c r="AH938" s="1">
        <v>15</v>
      </c>
      <c r="AI938" s="1" t="s">
        <v>385</v>
      </c>
      <c r="AJ938" s="9">
        <v>46224.797569444447</v>
      </c>
      <c r="AN938" s="1">
        <f>_xlfn.XLOOKUP(B938,'Exportar Planilha'!B:B,'Exportar Planilha'!E:E)</f>
        <v>0</v>
      </c>
    </row>
    <row r="939" spans="1:40" hidden="1">
      <c r="A939" s="1" t="s">
        <v>5864</v>
      </c>
      <c r="B939" s="1" t="s">
        <v>5865</v>
      </c>
      <c r="C939" s="1">
        <v>212600030</v>
      </c>
      <c r="D939" s="1">
        <v>8812</v>
      </c>
      <c r="E939" s="1" t="s">
        <v>17070</v>
      </c>
      <c r="F939" s="1" t="s">
        <v>32</v>
      </c>
      <c r="G939" s="1" t="s">
        <v>33</v>
      </c>
      <c r="H939" s="1" t="s">
        <v>32</v>
      </c>
      <c r="I939" s="1" t="s">
        <v>33</v>
      </c>
      <c r="J939" s="1" t="s">
        <v>35</v>
      </c>
      <c r="K939" s="1">
        <v>1278851</v>
      </c>
      <c r="L939" s="1">
        <v>2026</v>
      </c>
      <c r="M939" s="1" t="s">
        <v>17071</v>
      </c>
      <c r="N939" s="1" t="s">
        <v>10032</v>
      </c>
      <c r="O939" s="1" t="s">
        <v>351</v>
      </c>
      <c r="P939" s="1">
        <v>5710095149</v>
      </c>
      <c r="Q939" s="8" t="s">
        <v>351</v>
      </c>
      <c r="R939" s="8"/>
      <c r="S939" s="1">
        <v>616583</v>
      </c>
      <c r="T939" s="1">
        <v>8957221</v>
      </c>
      <c r="U939" s="1" t="s">
        <v>17989</v>
      </c>
      <c r="V939" s="1" t="s">
        <v>38</v>
      </c>
      <c r="W939" s="1" t="s">
        <v>39</v>
      </c>
      <c r="X939" s="9">
        <v>46026.719108796293</v>
      </c>
      <c r="Y939" s="9">
        <v>46027.813888888886</v>
      </c>
      <c r="Z939" s="9">
        <v>46029.719108796293</v>
      </c>
      <c r="AA939" s="1" t="s">
        <v>40</v>
      </c>
      <c r="AB939" s="1" t="s">
        <v>716</v>
      </c>
      <c r="AC939" s="1" t="s">
        <v>182</v>
      </c>
      <c r="AD939" s="1" t="s">
        <v>43</v>
      </c>
      <c r="AE939" s="1" t="s">
        <v>44</v>
      </c>
      <c r="AF939" s="1" t="s">
        <v>5868</v>
      </c>
      <c r="AG939" s="1">
        <v>15</v>
      </c>
      <c r="AH939" s="1">
        <v>15</v>
      </c>
      <c r="AI939" s="1" t="s">
        <v>46</v>
      </c>
      <c r="AJ939" s="9">
        <v>46224.797569444447</v>
      </c>
      <c r="AN939" s="1">
        <f>_xlfn.XLOOKUP(B939,'Exportar Planilha'!B:B,'Exportar Planilha'!E:E)</f>
        <v>0</v>
      </c>
    </row>
    <row r="940" spans="1:40" hidden="1">
      <c r="A940" s="1" t="s">
        <v>6634</v>
      </c>
      <c r="B940" s="1" t="s">
        <v>6635</v>
      </c>
      <c r="C940" s="1">
        <v>612600038</v>
      </c>
      <c r="D940" s="1">
        <v>8812</v>
      </c>
      <c r="E940" s="1" t="s">
        <v>17070</v>
      </c>
      <c r="F940" s="1" t="s">
        <v>32</v>
      </c>
      <c r="G940" s="1" t="s">
        <v>33</v>
      </c>
      <c r="H940" s="1" t="s">
        <v>32</v>
      </c>
      <c r="I940" s="1" t="s">
        <v>34</v>
      </c>
      <c r="J940" s="1" t="s">
        <v>35</v>
      </c>
      <c r="K940" s="1">
        <v>1280036</v>
      </c>
      <c r="L940" s="1">
        <v>2026</v>
      </c>
      <c r="M940" s="1" t="s">
        <v>17071</v>
      </c>
      <c r="N940" s="1" t="s">
        <v>12149</v>
      </c>
      <c r="O940" s="1" t="s">
        <v>1019</v>
      </c>
      <c r="P940" s="1">
        <v>5710096109</v>
      </c>
      <c r="Q940" s="8" t="s">
        <v>1019</v>
      </c>
      <c r="R940" s="8"/>
      <c r="S940" s="1">
        <v>829270</v>
      </c>
      <c r="T940" s="1">
        <v>9278058</v>
      </c>
      <c r="U940" s="1" t="s">
        <v>17990</v>
      </c>
      <c r="V940" s="1" t="s">
        <v>38</v>
      </c>
      <c r="W940" s="1" t="s">
        <v>39</v>
      </c>
      <c r="X940" s="9">
        <v>46027.699050925927</v>
      </c>
      <c r="Y940" s="9">
        <v>46028.625</v>
      </c>
      <c r="Z940" s="9">
        <v>46030.699050925927</v>
      </c>
      <c r="AA940" s="1" t="s">
        <v>40</v>
      </c>
      <c r="AB940" s="1" t="s">
        <v>1000</v>
      </c>
      <c r="AC940" s="1" t="s">
        <v>295</v>
      </c>
      <c r="AD940" s="1" t="s">
        <v>43</v>
      </c>
      <c r="AE940" s="1" t="s">
        <v>44</v>
      </c>
      <c r="AF940" s="1" t="s">
        <v>6638</v>
      </c>
      <c r="AG940" s="1">
        <v>15</v>
      </c>
      <c r="AH940" s="1">
        <v>10</v>
      </c>
      <c r="AI940" s="1" t="s">
        <v>385</v>
      </c>
      <c r="AJ940" s="9">
        <v>46224.797569444447</v>
      </c>
      <c r="AN940" s="1">
        <f>_xlfn.XLOOKUP(B940,'Exportar Planilha'!B:B,'Exportar Planilha'!E:E)</f>
        <v>0</v>
      </c>
    </row>
    <row r="941" spans="1:40" hidden="1">
      <c r="A941" s="1" t="s">
        <v>160</v>
      </c>
      <c r="B941" s="1" t="s">
        <v>161</v>
      </c>
      <c r="C941" s="1">
        <v>212600223</v>
      </c>
      <c r="D941" s="1">
        <v>8812</v>
      </c>
      <c r="E941" s="1" t="s">
        <v>17070</v>
      </c>
      <c r="F941" s="1" t="s">
        <v>109</v>
      </c>
      <c r="G941" s="1" t="s">
        <v>33</v>
      </c>
      <c r="H941" s="1" t="s">
        <v>109</v>
      </c>
      <c r="I941" s="1" t="s">
        <v>33</v>
      </c>
      <c r="J941" s="1" t="s">
        <v>35</v>
      </c>
      <c r="K941" s="1">
        <v>1313157</v>
      </c>
      <c r="L941" s="1">
        <v>2026</v>
      </c>
      <c r="M941" s="1" t="s">
        <v>17071</v>
      </c>
      <c r="N941" s="1" t="s">
        <v>10032</v>
      </c>
      <c r="O941" s="1" t="s">
        <v>163</v>
      </c>
      <c r="P941" s="1">
        <v>5710097007</v>
      </c>
      <c r="Q941" s="8" t="s">
        <v>163</v>
      </c>
      <c r="R941" s="8"/>
      <c r="S941" s="1">
        <v>780861</v>
      </c>
      <c r="T941" s="1">
        <v>8953469</v>
      </c>
      <c r="U941" s="1" t="s">
        <v>17991</v>
      </c>
      <c r="V941" s="1" t="s">
        <v>38</v>
      </c>
      <c r="W941" s="1" t="s">
        <v>39</v>
      </c>
      <c r="X941" s="9">
        <v>46067.918356481481</v>
      </c>
      <c r="Y941" s="9">
        <v>46070.57916666667</v>
      </c>
      <c r="Z941" s="9">
        <v>46070.918356481481</v>
      </c>
      <c r="AA941" s="1" t="s">
        <v>165</v>
      </c>
      <c r="AB941" s="1" t="s">
        <v>166</v>
      </c>
      <c r="AC941" s="1" t="s">
        <v>167</v>
      </c>
      <c r="AD941" s="1" t="s">
        <v>43</v>
      </c>
      <c r="AE941" s="1" t="s">
        <v>44</v>
      </c>
      <c r="AF941" s="1" t="s">
        <v>168</v>
      </c>
      <c r="AG941" s="1">
        <v>15</v>
      </c>
      <c r="AH941" s="1">
        <v>15</v>
      </c>
      <c r="AI941" s="1" t="s">
        <v>55</v>
      </c>
      <c r="AJ941" s="9">
        <v>46224.797569444447</v>
      </c>
      <c r="AN941" s="1">
        <f>_xlfn.XLOOKUP(B941,'Exportar Planilha'!B:B,'Exportar Planilha'!E:E)</f>
        <v>0</v>
      </c>
    </row>
    <row r="942" spans="1:40" hidden="1">
      <c r="A942" s="1" t="s">
        <v>5773</v>
      </c>
      <c r="B942" s="1" t="s">
        <v>5774</v>
      </c>
      <c r="C942" s="1">
        <v>712600085</v>
      </c>
      <c r="D942" s="1">
        <v>8812</v>
      </c>
      <c r="E942" s="1" t="s">
        <v>17070</v>
      </c>
      <c r="F942" s="1" t="s">
        <v>32</v>
      </c>
      <c r="G942" s="1" t="s">
        <v>33</v>
      </c>
      <c r="H942" s="1" t="s">
        <v>32</v>
      </c>
      <c r="I942" s="1" t="s">
        <v>33</v>
      </c>
      <c r="J942" s="1" t="s">
        <v>35</v>
      </c>
      <c r="K942" s="1">
        <v>1296575</v>
      </c>
      <c r="L942" s="1">
        <v>2026</v>
      </c>
      <c r="M942" s="1" t="s">
        <v>17071</v>
      </c>
      <c r="N942" s="1" t="s">
        <v>12298</v>
      </c>
      <c r="O942" s="1" t="s">
        <v>647</v>
      </c>
      <c r="P942" s="1">
        <v>5710099034</v>
      </c>
      <c r="Q942" s="8" t="s">
        <v>647</v>
      </c>
      <c r="R942" s="8"/>
      <c r="S942" s="1">
        <v>769430</v>
      </c>
      <c r="T942" s="1">
        <v>9058761</v>
      </c>
      <c r="U942" s="1" t="s">
        <v>17992</v>
      </c>
      <c r="V942" s="1" t="s">
        <v>38</v>
      </c>
      <c r="W942" s="1" t="s">
        <v>39</v>
      </c>
      <c r="X942" s="9">
        <v>46044.739872685182</v>
      </c>
      <c r="Y942" s="9">
        <v>46045.75</v>
      </c>
      <c r="Z942" s="9">
        <v>46047.739872685182</v>
      </c>
      <c r="AA942" s="1" t="s">
        <v>40</v>
      </c>
      <c r="AB942" s="1" t="s">
        <v>837</v>
      </c>
      <c r="AC942" s="1" t="s">
        <v>280</v>
      </c>
      <c r="AD942" s="1" t="s">
        <v>43</v>
      </c>
      <c r="AE942" s="1" t="s">
        <v>44</v>
      </c>
      <c r="AF942" s="1" t="s">
        <v>5777</v>
      </c>
      <c r="AG942" s="1">
        <v>15</v>
      </c>
      <c r="AH942" s="1">
        <v>15</v>
      </c>
      <c r="AI942" s="1" t="s">
        <v>603</v>
      </c>
      <c r="AJ942" s="9">
        <v>46224.797569444447</v>
      </c>
      <c r="AN942" s="1">
        <f>_xlfn.XLOOKUP(B942,'Exportar Planilha'!B:B,'Exportar Planilha'!E:E)</f>
        <v>0</v>
      </c>
    </row>
    <row r="943" spans="1:40" hidden="1">
      <c r="A943" s="1" t="s">
        <v>4270</v>
      </c>
      <c r="B943" s="1" t="s">
        <v>4271</v>
      </c>
      <c r="C943" s="1">
        <v>712600056</v>
      </c>
      <c r="D943" s="1">
        <v>8812</v>
      </c>
      <c r="E943" s="1" t="s">
        <v>17070</v>
      </c>
      <c r="F943" s="1" t="s">
        <v>32</v>
      </c>
      <c r="G943" s="1" t="s">
        <v>33</v>
      </c>
      <c r="H943" s="1" t="s">
        <v>32</v>
      </c>
      <c r="I943" s="1" t="s">
        <v>33</v>
      </c>
      <c r="J943" s="1" t="s">
        <v>35</v>
      </c>
      <c r="K943" s="1">
        <v>1284312</v>
      </c>
      <c r="L943" s="1">
        <v>2026</v>
      </c>
      <c r="M943" s="1" t="s">
        <v>17071</v>
      </c>
      <c r="N943" s="1" t="s">
        <v>12298</v>
      </c>
      <c r="O943" s="1" t="s">
        <v>486</v>
      </c>
      <c r="P943" s="1">
        <v>5710101154</v>
      </c>
      <c r="Q943" s="8" t="s">
        <v>486</v>
      </c>
      <c r="R943" s="8"/>
      <c r="S943" s="1">
        <v>706774</v>
      </c>
      <c r="T943" s="1">
        <v>9097350</v>
      </c>
      <c r="U943" s="1" t="s">
        <v>17993</v>
      </c>
      <c r="V943" s="1" t="s">
        <v>38</v>
      </c>
      <c r="W943" s="1" t="s">
        <v>39</v>
      </c>
      <c r="X943" s="9">
        <v>46034.795543981483</v>
      </c>
      <c r="Y943" s="9">
        <v>46035.634722222225</v>
      </c>
      <c r="Z943" s="9">
        <v>46037.795543981483</v>
      </c>
      <c r="AA943" s="1" t="s">
        <v>40</v>
      </c>
      <c r="AB943" s="1" t="s">
        <v>566</v>
      </c>
      <c r="AC943" s="1" t="s">
        <v>104</v>
      </c>
      <c r="AD943" s="1" t="s">
        <v>43</v>
      </c>
      <c r="AE943" s="1" t="s">
        <v>44</v>
      </c>
      <c r="AF943" s="1" t="s">
        <v>4274</v>
      </c>
      <c r="AG943" s="1">
        <v>15</v>
      </c>
      <c r="AH943" s="1">
        <v>15</v>
      </c>
      <c r="AI943" s="1" t="s">
        <v>55</v>
      </c>
      <c r="AJ943" s="9">
        <v>46224.797569444447</v>
      </c>
      <c r="AN943" s="1">
        <f>_xlfn.XLOOKUP(B943,'Exportar Planilha'!B:B,'Exportar Planilha'!E:E)</f>
        <v>0</v>
      </c>
    </row>
    <row r="944" spans="1:40" hidden="1">
      <c r="A944" s="1" t="s">
        <v>5625</v>
      </c>
      <c r="B944" s="1" t="s">
        <v>5626</v>
      </c>
      <c r="C944" s="1">
        <v>612600350</v>
      </c>
      <c r="D944" s="1">
        <v>8812</v>
      </c>
      <c r="E944" s="1" t="s">
        <v>17070</v>
      </c>
      <c r="F944" s="1" t="s">
        <v>32</v>
      </c>
      <c r="G944" s="1" t="s">
        <v>34</v>
      </c>
      <c r="H944" s="1" t="s">
        <v>32</v>
      </c>
      <c r="I944" s="1" t="s">
        <v>33</v>
      </c>
      <c r="J944" s="1" t="s">
        <v>35</v>
      </c>
      <c r="K944" s="1">
        <v>1326047</v>
      </c>
      <c r="L944" s="1">
        <v>2026</v>
      </c>
      <c r="M944" s="1" t="s">
        <v>17071</v>
      </c>
      <c r="N944" s="1" t="s">
        <v>11553</v>
      </c>
      <c r="O944" s="1" t="s">
        <v>1012</v>
      </c>
      <c r="P944" s="1">
        <v>5710104077</v>
      </c>
      <c r="Q944" s="8" t="s">
        <v>1012</v>
      </c>
      <c r="R944" s="8"/>
      <c r="S944" s="1">
        <v>916020</v>
      </c>
      <c r="T944" s="1">
        <v>9110714</v>
      </c>
      <c r="U944" s="1" t="s">
        <v>17994</v>
      </c>
      <c r="V944" s="1" t="s">
        <v>38</v>
      </c>
      <c r="W944" s="1" t="s">
        <v>39</v>
      </c>
      <c r="X944" s="9">
        <v>46109.721805555557</v>
      </c>
      <c r="Y944" s="9">
        <v>46110.65625</v>
      </c>
      <c r="Z944" s="9">
        <v>46112.721805555557</v>
      </c>
      <c r="AA944" s="1" t="s">
        <v>232</v>
      </c>
      <c r="AB944" s="1" t="s">
        <v>1810</v>
      </c>
      <c r="AC944" s="1" t="s">
        <v>414</v>
      </c>
      <c r="AD944" s="1" t="s">
        <v>43</v>
      </c>
      <c r="AE944" s="1" t="s">
        <v>44</v>
      </c>
      <c r="AF944" s="1" t="s">
        <v>5629</v>
      </c>
      <c r="AG944" s="1">
        <v>15</v>
      </c>
      <c r="AH944" s="1">
        <v>10</v>
      </c>
      <c r="AI944" s="1" t="s">
        <v>79</v>
      </c>
      <c r="AJ944" s="9">
        <v>46224.797569444447</v>
      </c>
      <c r="AN944" s="1">
        <f>_xlfn.XLOOKUP(B944,'Exportar Planilha'!B:B,'Exportar Planilha'!E:E)</f>
        <v>0</v>
      </c>
    </row>
    <row r="945" spans="1:40" hidden="1">
      <c r="A945" s="1" t="s">
        <v>7108</v>
      </c>
      <c r="B945" s="1" t="s">
        <v>7109</v>
      </c>
      <c r="C945" s="1">
        <v>112600439</v>
      </c>
      <c r="D945" s="1">
        <v>25962</v>
      </c>
      <c r="E945" s="1" t="s">
        <v>17070</v>
      </c>
      <c r="F945" s="1" t="s">
        <v>109</v>
      </c>
      <c r="G945" s="1" t="s">
        <v>34</v>
      </c>
      <c r="H945" s="1" t="s">
        <v>109</v>
      </c>
      <c r="I945" s="1" t="s">
        <v>34</v>
      </c>
      <c r="J945" s="1" t="s">
        <v>35</v>
      </c>
      <c r="K945" s="1">
        <v>1334960</v>
      </c>
      <c r="L945" s="1">
        <v>2026</v>
      </c>
      <c r="M945" s="1" t="s">
        <v>17071</v>
      </c>
      <c r="N945" s="1" t="s">
        <v>9468</v>
      </c>
      <c r="O945" s="1" t="s">
        <v>975</v>
      </c>
      <c r="P945" s="1">
        <v>5710105001</v>
      </c>
      <c r="Q945" s="8" t="s">
        <v>975</v>
      </c>
      <c r="R945" s="8"/>
      <c r="S945" s="1">
        <v>779212</v>
      </c>
      <c r="T945" s="1">
        <v>8876135</v>
      </c>
      <c r="U945" s="1" t="s">
        <v>17995</v>
      </c>
      <c r="V945" s="1" t="s">
        <v>38</v>
      </c>
      <c r="W945" s="1" t="s">
        <v>39</v>
      </c>
      <c r="X945" s="9">
        <v>46132.834456018521</v>
      </c>
      <c r="Y945" s="9">
        <v>46132.75</v>
      </c>
      <c r="Z945" s="9">
        <v>46135.834456018521</v>
      </c>
      <c r="AA945" s="1" t="s">
        <v>40</v>
      </c>
      <c r="AB945" s="1" t="s">
        <v>503</v>
      </c>
      <c r="AC945" s="1" t="s">
        <v>796</v>
      </c>
      <c r="AD945" s="1" t="s">
        <v>43</v>
      </c>
      <c r="AE945" s="1" t="s">
        <v>44</v>
      </c>
      <c r="AF945" s="1" t="s">
        <v>7112</v>
      </c>
      <c r="AG945" s="1">
        <v>10</v>
      </c>
      <c r="AH945" s="1">
        <v>10</v>
      </c>
      <c r="AI945" s="1" t="s">
        <v>297</v>
      </c>
      <c r="AJ945" s="9">
        <v>46224.797569444447</v>
      </c>
      <c r="AN945" s="1">
        <f>_xlfn.XLOOKUP(B945,'Exportar Planilha'!B:B,'Exportar Planilha'!E:E)</f>
        <v>0</v>
      </c>
    </row>
    <row r="946" spans="1:40" hidden="1">
      <c r="A946" s="1" t="s">
        <v>1749</v>
      </c>
      <c r="B946" s="1" t="s">
        <v>1750</v>
      </c>
      <c r="C946" s="1">
        <v>112600198</v>
      </c>
      <c r="D946" s="1">
        <v>8812</v>
      </c>
      <c r="E946" s="1" t="s">
        <v>17070</v>
      </c>
      <c r="F946" s="1" t="s">
        <v>32</v>
      </c>
      <c r="G946" s="1" t="s">
        <v>34</v>
      </c>
      <c r="H946" s="1" t="s">
        <v>32</v>
      </c>
      <c r="I946" s="1" t="s">
        <v>34</v>
      </c>
      <c r="J946" s="1" t="s">
        <v>35</v>
      </c>
      <c r="K946" s="1">
        <v>1296753</v>
      </c>
      <c r="L946" s="1">
        <v>2026</v>
      </c>
      <c r="M946" s="1" t="s">
        <v>17071</v>
      </c>
      <c r="N946" s="1" t="s">
        <v>9468</v>
      </c>
      <c r="O946" s="1" t="s">
        <v>204</v>
      </c>
      <c r="P946" s="1">
        <v>5710106196</v>
      </c>
      <c r="Q946" s="8" t="s">
        <v>204</v>
      </c>
      <c r="R946" s="8"/>
      <c r="S946" s="1">
        <v>874538</v>
      </c>
      <c r="T946" s="1">
        <v>8859460</v>
      </c>
      <c r="U946" s="1" t="s">
        <v>17996</v>
      </c>
      <c r="V946" s="1" t="s">
        <v>38</v>
      </c>
      <c r="W946" s="1" t="s">
        <v>39</v>
      </c>
      <c r="X946" s="9">
        <v>46046.491666666669</v>
      </c>
      <c r="Y946" s="9">
        <v>46054.5</v>
      </c>
      <c r="Z946" s="9">
        <v>46049.491666666669</v>
      </c>
      <c r="AA946" s="1" t="s">
        <v>40</v>
      </c>
      <c r="AB946" s="1" t="s">
        <v>330</v>
      </c>
      <c r="AC946" s="1" t="s">
        <v>95</v>
      </c>
      <c r="AD946" s="1" t="s">
        <v>43</v>
      </c>
      <c r="AE946" s="1" t="s">
        <v>44</v>
      </c>
      <c r="AF946" s="1" t="s">
        <v>1753</v>
      </c>
      <c r="AG946" s="1">
        <v>15</v>
      </c>
      <c r="AH946" s="1">
        <v>5</v>
      </c>
      <c r="AI946" s="1" t="s">
        <v>1754</v>
      </c>
      <c r="AJ946" s="9">
        <v>46224.797569444447</v>
      </c>
      <c r="AN946" s="1">
        <f>_xlfn.XLOOKUP(B946,'Exportar Planilha'!B:B,'Exportar Planilha'!E:E)</f>
        <v>0</v>
      </c>
    </row>
    <row r="947" spans="1:40" hidden="1">
      <c r="A947" s="1" t="s">
        <v>562</v>
      </c>
      <c r="B947" s="1" t="s">
        <v>563</v>
      </c>
      <c r="C947" s="1">
        <v>712600229</v>
      </c>
      <c r="D947" s="1">
        <v>8812</v>
      </c>
      <c r="E947" s="1" t="s">
        <v>17070</v>
      </c>
      <c r="F947" s="1" t="s">
        <v>32</v>
      </c>
      <c r="G947" s="1" t="s">
        <v>33</v>
      </c>
      <c r="H947" s="1" t="s">
        <v>32</v>
      </c>
      <c r="I947" s="1" t="s">
        <v>33</v>
      </c>
      <c r="J947" s="1" t="s">
        <v>35</v>
      </c>
      <c r="K947" s="1">
        <v>1318555</v>
      </c>
      <c r="L947" s="1">
        <v>2026</v>
      </c>
      <c r="M947" s="1" t="s">
        <v>17071</v>
      </c>
      <c r="N947" s="1" t="s">
        <v>12298</v>
      </c>
      <c r="O947" s="1" t="s">
        <v>486</v>
      </c>
      <c r="P947" s="1">
        <v>5710108154</v>
      </c>
      <c r="Q947" s="8" t="s">
        <v>486</v>
      </c>
      <c r="R947" s="8"/>
      <c r="S947" s="1">
        <v>704436</v>
      </c>
      <c r="T947" s="1">
        <v>9096020</v>
      </c>
      <c r="U947" s="1" t="s">
        <v>17997</v>
      </c>
      <c r="V947" s="1" t="s">
        <v>38</v>
      </c>
      <c r="W947" s="1" t="s">
        <v>39</v>
      </c>
      <c r="X947" s="9">
        <v>46090.734386574077</v>
      </c>
      <c r="Y947" s="9">
        <v>46092.342557870368</v>
      </c>
      <c r="Z947" s="9">
        <v>46093.734386574077</v>
      </c>
      <c r="AA947" s="1" t="s">
        <v>40</v>
      </c>
      <c r="AB947" s="1" t="s">
        <v>566</v>
      </c>
      <c r="AC947" s="1" t="s">
        <v>63</v>
      </c>
      <c r="AD947" s="1" t="s">
        <v>43</v>
      </c>
      <c r="AE947" s="1" t="s">
        <v>44</v>
      </c>
      <c r="AF947" s="1" t="s">
        <v>567</v>
      </c>
      <c r="AI947" s="1" t="s">
        <v>568</v>
      </c>
      <c r="AJ947" s="9">
        <v>46224.797569444447</v>
      </c>
      <c r="AN947" s="1">
        <f>_xlfn.XLOOKUP(B947,'Exportar Planilha'!B:B,'Exportar Planilha'!E:E)</f>
        <v>0</v>
      </c>
    </row>
    <row r="948" spans="1:40" hidden="1">
      <c r="A948" s="1" t="s">
        <v>3274</v>
      </c>
      <c r="B948" s="1" t="s">
        <v>3275</v>
      </c>
      <c r="C948" s="1">
        <v>112600238</v>
      </c>
      <c r="D948" s="1">
        <v>8812</v>
      </c>
      <c r="E948" s="1" t="s">
        <v>17070</v>
      </c>
      <c r="F948" s="1" t="s">
        <v>32</v>
      </c>
      <c r="G948" s="1" t="s">
        <v>34</v>
      </c>
      <c r="H948" s="1" t="s">
        <v>32</v>
      </c>
      <c r="I948" s="1" t="s">
        <v>34</v>
      </c>
      <c r="J948" s="1" t="s">
        <v>35</v>
      </c>
      <c r="K948" s="1">
        <v>1306478</v>
      </c>
      <c r="L948" s="1">
        <v>2026</v>
      </c>
      <c r="M948" s="1" t="s">
        <v>17071</v>
      </c>
      <c r="N948" s="1" t="s">
        <v>9468</v>
      </c>
      <c r="O948" s="1" t="s">
        <v>320</v>
      </c>
      <c r="P948" s="1">
        <v>5710110010</v>
      </c>
      <c r="Q948" s="8" t="s">
        <v>320</v>
      </c>
      <c r="R948" s="8"/>
      <c r="S948" s="1">
        <v>806414</v>
      </c>
      <c r="T948" s="1">
        <v>8903578</v>
      </c>
      <c r="U948" s="1" t="s">
        <v>17998</v>
      </c>
      <c r="V948" s="1" t="s">
        <v>38</v>
      </c>
      <c r="W948" s="1" t="s">
        <v>39</v>
      </c>
      <c r="X948" s="9">
        <v>46056.623263888891</v>
      </c>
      <c r="Y948" s="9">
        <v>46057.466666666667</v>
      </c>
      <c r="Z948" s="9">
        <v>46059.623263888891</v>
      </c>
      <c r="AA948" s="1" t="s">
        <v>40</v>
      </c>
      <c r="AB948" s="1" t="s">
        <v>1764</v>
      </c>
      <c r="AC948" s="1" t="s">
        <v>323</v>
      </c>
      <c r="AD948" s="1" t="s">
        <v>43</v>
      </c>
      <c r="AE948" s="1" t="s">
        <v>44</v>
      </c>
      <c r="AF948" s="1" t="s">
        <v>3278</v>
      </c>
      <c r="AG948" s="1">
        <v>15</v>
      </c>
      <c r="AH948" s="1">
        <v>15</v>
      </c>
      <c r="AI948" s="1" t="s">
        <v>603</v>
      </c>
      <c r="AJ948" s="9">
        <v>46224.797569444447</v>
      </c>
      <c r="AN948" s="1">
        <f>_xlfn.XLOOKUP(B948,'Exportar Planilha'!B:B,'Exportar Planilha'!E:E)</f>
        <v>0</v>
      </c>
    </row>
    <row r="949" spans="1:40" hidden="1">
      <c r="A949" s="1" t="s">
        <v>743</v>
      </c>
      <c r="B949" s="1" t="s">
        <v>744</v>
      </c>
      <c r="C949" s="1">
        <v>112600276</v>
      </c>
      <c r="D949" s="1">
        <v>8812</v>
      </c>
      <c r="E949" s="1" t="s">
        <v>17070</v>
      </c>
      <c r="F949" s="1" t="s">
        <v>32</v>
      </c>
      <c r="G949" s="1" t="s">
        <v>33</v>
      </c>
      <c r="H949" s="1" t="s">
        <v>32</v>
      </c>
      <c r="I949" s="1" t="s">
        <v>33</v>
      </c>
      <c r="J949" s="1" t="s">
        <v>35</v>
      </c>
      <c r="K949" s="1">
        <v>1284996</v>
      </c>
      <c r="L949" s="1">
        <v>2026</v>
      </c>
      <c r="M949" s="1" t="s">
        <v>17073</v>
      </c>
      <c r="N949" s="1" t="s">
        <v>9468</v>
      </c>
      <c r="O949" s="1" t="s">
        <v>320</v>
      </c>
      <c r="P949" s="1">
        <v>5710112006</v>
      </c>
      <c r="Q949" s="8" t="s">
        <v>320</v>
      </c>
      <c r="R949" s="8"/>
      <c r="S949" s="1">
        <v>817859</v>
      </c>
      <c r="T949" s="1">
        <v>8911486</v>
      </c>
      <c r="U949" s="1" t="s">
        <v>17999</v>
      </c>
      <c r="V949" s="1" t="s">
        <v>38</v>
      </c>
      <c r="W949" s="1" t="s">
        <v>39</v>
      </c>
      <c r="X949" s="9">
        <v>46036.910960648151</v>
      </c>
      <c r="Y949" s="9">
        <v>46037.684027777781</v>
      </c>
      <c r="Z949" s="9">
        <v>46039.910960648151</v>
      </c>
      <c r="AA949" s="1" t="s">
        <v>40</v>
      </c>
      <c r="AB949" s="1" t="s">
        <v>322</v>
      </c>
      <c r="AC949" s="1" t="s">
        <v>206</v>
      </c>
      <c r="AD949" s="1" t="s">
        <v>43</v>
      </c>
      <c r="AE949" s="1" t="s">
        <v>44</v>
      </c>
      <c r="AF949" s="1" t="s">
        <v>747</v>
      </c>
      <c r="AG949" s="1">
        <v>15</v>
      </c>
      <c r="AH949" s="1">
        <v>15</v>
      </c>
      <c r="AI949" s="1" t="s">
        <v>65</v>
      </c>
      <c r="AJ949" s="9">
        <v>46224.797569444447</v>
      </c>
      <c r="AN949" s="1">
        <f>_xlfn.XLOOKUP(B949,'Exportar Planilha'!B:B,'Exportar Planilha'!E:E)</f>
        <v>0</v>
      </c>
    </row>
    <row r="950" spans="1:40" hidden="1">
      <c r="A950" s="1" t="s">
        <v>4689</v>
      </c>
      <c r="B950" s="1" t="s">
        <v>4690</v>
      </c>
      <c r="C950" s="1">
        <v>412600212</v>
      </c>
      <c r="D950" s="1">
        <v>8812</v>
      </c>
      <c r="E950" s="1" t="s">
        <v>17070</v>
      </c>
      <c r="F950" s="1" t="s">
        <v>32</v>
      </c>
      <c r="G950" s="1" t="s">
        <v>33</v>
      </c>
      <c r="H950" s="1" t="s">
        <v>32</v>
      </c>
      <c r="I950" s="1" t="s">
        <v>33</v>
      </c>
      <c r="J950" s="1" t="s">
        <v>35</v>
      </c>
      <c r="K950" s="1">
        <v>1312690</v>
      </c>
      <c r="L950" s="1">
        <v>2026</v>
      </c>
      <c r="M950" s="1" t="s">
        <v>17071</v>
      </c>
      <c r="N950" s="1" t="s">
        <v>13191</v>
      </c>
      <c r="O950" s="1" t="s">
        <v>419</v>
      </c>
      <c r="P950" s="1">
        <v>5710112107</v>
      </c>
      <c r="Q950" s="8" t="s">
        <v>419</v>
      </c>
      <c r="R950" s="8"/>
      <c r="S950" s="1">
        <v>634861</v>
      </c>
      <c r="T950" s="1">
        <v>8644511</v>
      </c>
      <c r="U950" s="1" t="s">
        <v>18000</v>
      </c>
      <c r="V950" s="1" t="s">
        <v>38</v>
      </c>
      <c r="W950" s="1" t="s">
        <v>39</v>
      </c>
      <c r="X950" s="9">
        <v>46066.752395833333</v>
      </c>
      <c r="Y950" s="9">
        <v>46069.408587962964</v>
      </c>
      <c r="Z950" s="9">
        <v>46069.752395833333</v>
      </c>
      <c r="AA950" s="1" t="s">
        <v>40</v>
      </c>
      <c r="AB950" s="1" t="s">
        <v>287</v>
      </c>
      <c r="AC950" s="1" t="s">
        <v>125</v>
      </c>
      <c r="AD950" s="1" t="s">
        <v>43</v>
      </c>
      <c r="AE950" s="1" t="s">
        <v>44</v>
      </c>
      <c r="AF950" s="1" t="s">
        <v>4693</v>
      </c>
      <c r="AG950" s="1">
        <v>15</v>
      </c>
      <c r="AH950" s="1">
        <v>15</v>
      </c>
      <c r="AI950" s="1" t="s">
        <v>65</v>
      </c>
      <c r="AJ950" s="9">
        <v>46224.797569444447</v>
      </c>
      <c r="AN950" s="1">
        <f>_xlfn.XLOOKUP(B950,'Exportar Planilha'!B:B,'Exportar Planilha'!E:E)</f>
        <v>0</v>
      </c>
    </row>
    <row r="951" spans="1:40">
      <c r="A951" s="1" t="s">
        <v>5839</v>
      </c>
      <c r="B951" s="1" t="s">
        <v>5840</v>
      </c>
      <c r="C951" s="1">
        <v>612600125</v>
      </c>
      <c r="D951" s="1">
        <v>8385</v>
      </c>
      <c r="E951" s="1" t="s">
        <v>17070</v>
      </c>
      <c r="F951" s="1" t="s">
        <v>32</v>
      </c>
      <c r="G951" s="1" t="s">
        <v>33</v>
      </c>
      <c r="H951" s="1" t="s">
        <v>32</v>
      </c>
      <c r="I951" s="1" t="s">
        <v>33</v>
      </c>
      <c r="J951" s="1" t="s">
        <v>35</v>
      </c>
      <c r="K951" s="1">
        <v>1305410</v>
      </c>
      <c r="L951" s="1">
        <v>2026</v>
      </c>
      <c r="M951" s="1" t="s">
        <v>17073</v>
      </c>
      <c r="N951" s="1" t="s">
        <v>11553</v>
      </c>
      <c r="O951" s="1" t="s">
        <v>36</v>
      </c>
      <c r="P951" s="1">
        <v>5739688157</v>
      </c>
      <c r="Q951" s="8" t="e">
        <v>#N/A</v>
      </c>
      <c r="R951" s="8"/>
      <c r="S951" s="1">
        <v>786564</v>
      </c>
      <c r="T951" s="1">
        <v>9240874</v>
      </c>
      <c r="U951" s="1" t="s">
        <v>18001</v>
      </c>
      <c r="V951" s="1" t="s">
        <v>38</v>
      </c>
      <c r="W951" s="1" t="s">
        <v>39</v>
      </c>
      <c r="X951" s="9">
        <v>46052.48945601852</v>
      </c>
      <c r="Y951" s="9">
        <v>46052.875</v>
      </c>
      <c r="Z951" s="9">
        <v>46055.48945601852</v>
      </c>
      <c r="AA951" s="1" t="s">
        <v>40</v>
      </c>
      <c r="AB951" s="1" t="s">
        <v>1050</v>
      </c>
      <c r="AC951" s="1" t="s">
        <v>86</v>
      </c>
      <c r="AD951" s="1" t="s">
        <v>43</v>
      </c>
      <c r="AE951" s="1" t="s">
        <v>44</v>
      </c>
      <c r="AF951" s="1" t="s">
        <v>5843</v>
      </c>
      <c r="AG951" s="1">
        <v>25</v>
      </c>
      <c r="AH951" s="1">
        <v>25</v>
      </c>
      <c r="AI951" s="1" t="s">
        <v>444</v>
      </c>
      <c r="AJ951" s="9">
        <v>46224.797569444447</v>
      </c>
      <c r="AK951" s="1" t="str">
        <f>VLOOKUP(C951,[1]Planilha1!$C:$AK,35,0)</f>
        <v>ÑOK</v>
      </c>
      <c r="AL951" s="1" t="str">
        <f>VLOOKUP(C951,[1]Planilha1!$C:$AM,36,0)</f>
        <v>QUEIMADO</v>
      </c>
      <c r="AM951" s="1" t="str">
        <f>VLOOKUP(C951,[1]Planilha1!$C:$AM,37,0)</f>
        <v>NÃO</v>
      </c>
      <c r="AN951" s="1" t="str">
        <f>_xlfn.XLOOKUP(B951,'Exportar Planilha'!B:B,'Exportar Planilha'!E:E)</f>
        <v>Tem a palavra queimado E TRAFO</v>
      </c>
    </row>
    <row r="952" spans="1:40" hidden="1">
      <c r="A952" s="1" t="s">
        <v>4882</v>
      </c>
      <c r="B952" s="1" t="s">
        <v>4883</v>
      </c>
      <c r="C952" s="1">
        <v>612600354</v>
      </c>
      <c r="D952" s="1">
        <v>8812</v>
      </c>
      <c r="E952" s="1" t="s">
        <v>17070</v>
      </c>
      <c r="F952" s="1" t="s">
        <v>32</v>
      </c>
      <c r="G952" s="1" t="s">
        <v>33</v>
      </c>
      <c r="H952" s="1" t="s">
        <v>32</v>
      </c>
      <c r="I952" s="1" t="s">
        <v>33</v>
      </c>
      <c r="J952" s="1" t="s">
        <v>35</v>
      </c>
      <c r="K952" s="1">
        <v>1326028</v>
      </c>
      <c r="L952" s="1">
        <v>2026</v>
      </c>
      <c r="M952" s="1" t="s">
        <v>17073</v>
      </c>
      <c r="N952" s="1" t="s">
        <v>11553</v>
      </c>
      <c r="O952" s="1" t="s">
        <v>4885</v>
      </c>
      <c r="P952" s="1">
        <v>5710113016</v>
      </c>
      <c r="Q952" s="8" t="s">
        <v>4885</v>
      </c>
      <c r="R952" s="8"/>
      <c r="S952" s="1">
        <v>846127</v>
      </c>
      <c r="T952" s="1">
        <v>9229183</v>
      </c>
      <c r="U952" s="1" t="s">
        <v>18002</v>
      </c>
      <c r="V952" s="1" t="s">
        <v>38</v>
      </c>
      <c r="W952" s="1" t="s">
        <v>39</v>
      </c>
      <c r="X952" s="9">
        <v>46108.427916666667</v>
      </c>
      <c r="Y952" s="9">
        <v>46109.604166666664</v>
      </c>
      <c r="Z952" s="9">
        <v>46111.427916666667</v>
      </c>
      <c r="AA952" s="1" t="s">
        <v>40</v>
      </c>
      <c r="AB952" s="1" t="s">
        <v>302</v>
      </c>
      <c r="AC952" s="1" t="s">
        <v>86</v>
      </c>
      <c r="AD952" s="1" t="s">
        <v>43</v>
      </c>
      <c r="AE952" s="1" t="s">
        <v>44</v>
      </c>
      <c r="AF952" s="1" t="s">
        <v>4887</v>
      </c>
      <c r="AG952" s="1">
        <v>15</v>
      </c>
      <c r="AH952" s="1">
        <v>10</v>
      </c>
      <c r="AI952" s="1" t="s">
        <v>310</v>
      </c>
      <c r="AJ952" s="9">
        <v>46224.797569444447</v>
      </c>
      <c r="AN952" s="1">
        <f>_xlfn.XLOOKUP(B952,'Exportar Planilha'!B:B,'Exportar Planilha'!E:E)</f>
        <v>0</v>
      </c>
    </row>
    <row r="953" spans="1:40" hidden="1">
      <c r="A953" s="1" t="s">
        <v>4085</v>
      </c>
      <c r="B953" s="1" t="s">
        <v>4086</v>
      </c>
      <c r="C953" s="1">
        <v>212600099</v>
      </c>
      <c r="D953" s="1">
        <v>8812</v>
      </c>
      <c r="E953" s="1" t="s">
        <v>17070</v>
      </c>
      <c r="F953" s="1" t="s">
        <v>32</v>
      </c>
      <c r="G953" s="1" t="s">
        <v>33</v>
      </c>
      <c r="H953" s="1" t="s">
        <v>32</v>
      </c>
      <c r="I953" s="1" t="s">
        <v>33</v>
      </c>
      <c r="J953" s="1" t="s">
        <v>35</v>
      </c>
      <c r="K953" s="1">
        <v>1290850</v>
      </c>
      <c r="L953" s="1">
        <v>2026</v>
      </c>
      <c r="M953" s="1" t="s">
        <v>17071</v>
      </c>
      <c r="N953" s="1" t="s">
        <v>10032</v>
      </c>
      <c r="O953" s="1" t="s">
        <v>351</v>
      </c>
      <c r="P953" s="1">
        <v>5710114084</v>
      </c>
      <c r="Q953" s="8" t="s">
        <v>351</v>
      </c>
      <c r="R953" s="8"/>
      <c r="S953" s="1">
        <v>661466</v>
      </c>
      <c r="T953" s="1">
        <v>8953651</v>
      </c>
      <c r="U953" s="1" t="s">
        <v>18003</v>
      </c>
      <c r="V953" s="1" t="s">
        <v>38</v>
      </c>
      <c r="W953" s="1" t="s">
        <v>39</v>
      </c>
      <c r="X953" s="9">
        <v>46042.851319444446</v>
      </c>
      <c r="Y953" s="9">
        <v>46043.809027777781</v>
      </c>
      <c r="Z953" s="9">
        <v>46045.851319444446</v>
      </c>
      <c r="AA953" s="1" t="s">
        <v>40</v>
      </c>
      <c r="AB953" s="1" t="s">
        <v>480</v>
      </c>
      <c r="AC953" s="1" t="s">
        <v>383</v>
      </c>
      <c r="AD953" s="1" t="s">
        <v>43</v>
      </c>
      <c r="AE953" s="1" t="s">
        <v>44</v>
      </c>
      <c r="AF953" s="1" t="s">
        <v>4089</v>
      </c>
      <c r="AG953" s="1">
        <v>15</v>
      </c>
      <c r="AH953" s="1">
        <v>15</v>
      </c>
      <c r="AI953" s="1" t="s">
        <v>65</v>
      </c>
      <c r="AJ953" s="9">
        <v>46224.797569444447</v>
      </c>
      <c r="AN953" s="1">
        <f>_xlfn.XLOOKUP(B953,'Exportar Planilha'!B:B,'Exportar Planilha'!E:E)</f>
        <v>0</v>
      </c>
    </row>
    <row r="954" spans="1:40" hidden="1">
      <c r="A954" s="1" t="s">
        <v>4394</v>
      </c>
      <c r="B954" s="1" t="s">
        <v>4395</v>
      </c>
      <c r="C954" s="1">
        <v>312600010</v>
      </c>
      <c r="D954" s="1">
        <v>8812</v>
      </c>
      <c r="E954" s="1" t="s">
        <v>17070</v>
      </c>
      <c r="F954" s="1" t="s">
        <v>32</v>
      </c>
      <c r="G954" s="1" t="s">
        <v>33</v>
      </c>
      <c r="J954" s="1" t="s">
        <v>35</v>
      </c>
      <c r="K954" s="1">
        <v>1278491</v>
      </c>
      <c r="L954" s="1">
        <v>2026</v>
      </c>
      <c r="M954" s="1" t="s">
        <v>17071</v>
      </c>
      <c r="N954" s="1" t="s">
        <v>10852</v>
      </c>
      <c r="O954" s="1" t="s">
        <v>69</v>
      </c>
      <c r="P954" s="1">
        <v>5710115250</v>
      </c>
      <c r="Q954" s="8" t="s">
        <v>69</v>
      </c>
      <c r="R954" s="8"/>
      <c r="S954" s="1">
        <v>782890</v>
      </c>
      <c r="T954" s="1">
        <v>8759086</v>
      </c>
      <c r="U954" s="1" t="s">
        <v>18004</v>
      </c>
      <c r="V954" s="1" t="s">
        <v>38</v>
      </c>
      <c r="W954" s="1" t="s">
        <v>39</v>
      </c>
      <c r="X954" s="9">
        <v>46023.916701388887</v>
      </c>
      <c r="Y954" s="9">
        <v>46024.696527777778</v>
      </c>
      <c r="Z954" s="9">
        <v>46026.916701388887</v>
      </c>
      <c r="AA954" s="1" t="s">
        <v>165</v>
      </c>
      <c r="AB954" s="1" t="s">
        <v>461</v>
      </c>
      <c r="AC954" s="1" t="s">
        <v>167</v>
      </c>
      <c r="AD954" s="1" t="s">
        <v>43</v>
      </c>
      <c r="AE954" s="1" t="s">
        <v>44</v>
      </c>
      <c r="AF954" s="1" t="s">
        <v>4397</v>
      </c>
      <c r="AG954" s="1">
        <v>25</v>
      </c>
      <c r="AH954" s="1">
        <v>15</v>
      </c>
      <c r="AI954" s="1" t="s">
        <v>55</v>
      </c>
      <c r="AJ954" s="9">
        <v>46224.797569444447</v>
      </c>
      <c r="AN954" s="1">
        <f>_xlfn.XLOOKUP(B954,'Exportar Planilha'!B:B,'Exportar Planilha'!E:E)</f>
        <v>0</v>
      </c>
    </row>
    <row r="955" spans="1:40" hidden="1">
      <c r="A955" s="1" t="s">
        <v>5834</v>
      </c>
      <c r="B955" s="1" t="s">
        <v>5835</v>
      </c>
      <c r="C955" s="1">
        <v>612600166</v>
      </c>
      <c r="D955" s="1">
        <v>8812</v>
      </c>
      <c r="E955" s="1" t="s">
        <v>17070</v>
      </c>
      <c r="F955" s="1" t="s">
        <v>32</v>
      </c>
      <c r="G955" s="1" t="s">
        <v>33</v>
      </c>
      <c r="H955" s="1" t="s">
        <v>32</v>
      </c>
      <c r="I955" s="1" t="s">
        <v>32</v>
      </c>
      <c r="J955" s="1" t="s">
        <v>35</v>
      </c>
      <c r="K955" s="1">
        <v>1310244</v>
      </c>
      <c r="L955" s="1">
        <v>2026</v>
      </c>
      <c r="M955" s="1" t="s">
        <v>17071</v>
      </c>
      <c r="N955" s="1" t="s">
        <v>11553</v>
      </c>
      <c r="O955" s="1" t="s">
        <v>36</v>
      </c>
      <c r="P955" s="1">
        <v>5710117157</v>
      </c>
      <c r="Q955" s="8" t="s">
        <v>36</v>
      </c>
      <c r="R955" s="8"/>
      <c r="S955" s="1">
        <v>781521</v>
      </c>
      <c r="T955" s="1">
        <v>9236388</v>
      </c>
      <c r="U955" s="1" t="s">
        <v>18005</v>
      </c>
      <c r="V955" s="1" t="s">
        <v>38</v>
      </c>
      <c r="W955" s="1" t="s">
        <v>39</v>
      </c>
      <c r="X955" s="9">
        <v>46060.862141203703</v>
      </c>
      <c r="Y955" s="9">
        <v>46061.5</v>
      </c>
      <c r="Z955" s="9">
        <v>46063.862141203703</v>
      </c>
      <c r="AA955" s="1" t="s">
        <v>40</v>
      </c>
      <c r="AB955" s="1" t="s">
        <v>1050</v>
      </c>
      <c r="AC955" s="1" t="s">
        <v>362</v>
      </c>
      <c r="AD955" s="1" t="s">
        <v>43</v>
      </c>
      <c r="AE955" s="1" t="s">
        <v>44</v>
      </c>
      <c r="AF955" s="1" t="s">
        <v>5838</v>
      </c>
      <c r="AG955" s="1">
        <v>15</v>
      </c>
      <c r="AH955" s="1">
        <v>15</v>
      </c>
      <c r="AI955" s="1" t="s">
        <v>55</v>
      </c>
      <c r="AJ955" s="9">
        <v>46224.797569444447</v>
      </c>
      <c r="AN955" s="1">
        <f>_xlfn.XLOOKUP(B955,'Exportar Planilha'!B:B,'Exportar Planilha'!E:E)</f>
        <v>0</v>
      </c>
    </row>
    <row r="956" spans="1:40">
      <c r="A956" s="1" t="s">
        <v>7019</v>
      </c>
      <c r="B956" s="1" t="s">
        <v>7020</v>
      </c>
      <c r="C956" s="1">
        <v>662600130</v>
      </c>
      <c r="D956" s="1">
        <v>8385</v>
      </c>
      <c r="E956" s="1" t="s">
        <v>17100</v>
      </c>
      <c r="F956" s="1" t="s">
        <v>32</v>
      </c>
      <c r="G956" s="1" t="s">
        <v>33</v>
      </c>
      <c r="H956" s="1" t="s">
        <v>32</v>
      </c>
      <c r="I956" s="1" t="s">
        <v>33</v>
      </c>
      <c r="J956" s="1" t="s">
        <v>35</v>
      </c>
      <c r="K956" s="1">
        <v>1314205</v>
      </c>
      <c r="L956" s="1">
        <v>2026</v>
      </c>
      <c r="M956" s="1" t="s">
        <v>17071</v>
      </c>
      <c r="N956" s="1" t="s">
        <v>12149</v>
      </c>
      <c r="O956" s="1" t="s">
        <v>700</v>
      </c>
      <c r="P956" s="1">
        <v>5741261039</v>
      </c>
      <c r="Q956" s="8" t="e">
        <v>#N/A</v>
      </c>
      <c r="R956" s="8"/>
      <c r="S956" s="1">
        <v>821918</v>
      </c>
      <c r="T956" s="1">
        <v>9377614</v>
      </c>
      <c r="U956" s="1" t="s">
        <v>18006</v>
      </c>
      <c r="V956" s="1" t="s">
        <v>38</v>
      </c>
      <c r="W956" s="1" t="s">
        <v>39</v>
      </c>
      <c r="X956" s="9">
        <v>46074.548032407409</v>
      </c>
      <c r="Y956" s="9">
        <v>46074.836574074077</v>
      </c>
      <c r="Z956" s="9">
        <v>46077.548032407409</v>
      </c>
      <c r="AA956" s="1" t="s">
        <v>40</v>
      </c>
      <c r="AB956" s="1" t="s">
        <v>950</v>
      </c>
      <c r="AC956" s="1" t="s">
        <v>198</v>
      </c>
      <c r="AD956" s="1" t="s">
        <v>43</v>
      </c>
      <c r="AE956" s="1" t="s">
        <v>199</v>
      </c>
      <c r="AF956" s="1" t="s">
        <v>7023</v>
      </c>
      <c r="AG956" s="1">
        <v>15</v>
      </c>
      <c r="AH956" s="1">
        <v>15</v>
      </c>
      <c r="AJ956" s="9">
        <v>5</v>
      </c>
      <c r="AK956" s="1" t="str">
        <f>VLOOKUP(C956,[1]Planilha1!$C:$AK,35,0)</f>
        <v>ÑOK</v>
      </c>
      <c r="AL956" s="1" t="str">
        <f>VLOOKUP(C956,[1]Planilha1!$C:$AM,36,0)</f>
        <v>QUEIMADO</v>
      </c>
      <c r="AM956" s="1" t="str">
        <f>VLOOKUP(C956,[1]Planilha1!$C:$AM,37,0)</f>
        <v>NÃO</v>
      </c>
      <c r="AN956" s="1" t="str">
        <f>_xlfn.XLOOKUP(B956,'Exportar Planilha'!B:B,'Exportar Planilha'!E:E)</f>
        <v>Tem a palavra queimado E TRAFO</v>
      </c>
    </row>
    <row r="957" spans="1:40" hidden="1">
      <c r="A957" s="1" t="s">
        <v>7789</v>
      </c>
      <c r="B957" s="1" t="s">
        <v>7790</v>
      </c>
      <c r="C957" s="1">
        <v>712600084</v>
      </c>
      <c r="D957" s="1">
        <v>8812</v>
      </c>
      <c r="E957" s="1" t="s">
        <v>17070</v>
      </c>
      <c r="F957" s="1" t="s">
        <v>32</v>
      </c>
      <c r="G957" s="1" t="s">
        <v>33</v>
      </c>
      <c r="H957" s="1" t="s">
        <v>32</v>
      </c>
      <c r="I957" s="1" t="s">
        <v>33</v>
      </c>
      <c r="J957" s="1" t="s">
        <v>35</v>
      </c>
      <c r="K957" s="1">
        <v>1300269</v>
      </c>
      <c r="L957" s="1">
        <v>2026</v>
      </c>
      <c r="M957" s="1" t="s">
        <v>17071</v>
      </c>
      <c r="N957" s="1" t="s">
        <v>12298</v>
      </c>
      <c r="O957" s="1" t="s">
        <v>380</v>
      </c>
      <c r="P957" s="1">
        <v>5710118009</v>
      </c>
      <c r="Q957" s="8" t="s">
        <v>380</v>
      </c>
      <c r="R957" s="8"/>
      <c r="S957" s="1">
        <v>759859</v>
      </c>
      <c r="T957" s="1">
        <v>9021126</v>
      </c>
      <c r="U957" s="1" t="s">
        <v>18007</v>
      </c>
      <c r="V957" s="1" t="s">
        <v>38</v>
      </c>
      <c r="W957" s="1" t="s">
        <v>39</v>
      </c>
      <c r="X957" s="9">
        <v>46047.717962962961</v>
      </c>
      <c r="Y957" s="9">
        <v>46048.531944444447</v>
      </c>
      <c r="Z957" s="9">
        <v>46050.717962962961</v>
      </c>
      <c r="AA957" s="1" t="s">
        <v>40</v>
      </c>
      <c r="AB957" s="1" t="s">
        <v>382</v>
      </c>
      <c r="AC957" s="1" t="s">
        <v>189</v>
      </c>
      <c r="AD957" s="1" t="s">
        <v>43</v>
      </c>
      <c r="AE957" s="1" t="s">
        <v>44</v>
      </c>
      <c r="AF957" s="1" t="s">
        <v>7793</v>
      </c>
      <c r="AG957" s="1">
        <v>15</v>
      </c>
      <c r="AH957" s="1">
        <v>5</v>
      </c>
      <c r="AI957" s="1" t="s">
        <v>778</v>
      </c>
      <c r="AJ957" s="9">
        <v>46224.797569444447</v>
      </c>
      <c r="AN957" s="1">
        <f>_xlfn.XLOOKUP(B957,'Exportar Planilha'!B:B,'Exportar Planilha'!E:E)</f>
        <v>0</v>
      </c>
    </row>
    <row r="958" spans="1:40" hidden="1">
      <c r="A958" s="1" t="s">
        <v>4275</v>
      </c>
      <c r="B958" s="1" t="s">
        <v>4276</v>
      </c>
      <c r="C958" s="1">
        <v>212600281</v>
      </c>
      <c r="D958" s="1">
        <v>8812</v>
      </c>
      <c r="E958" s="1" t="s">
        <v>17070</v>
      </c>
      <c r="F958" s="1" t="s">
        <v>32</v>
      </c>
      <c r="G958" s="1" t="s">
        <v>33</v>
      </c>
      <c r="H958" s="1" t="s">
        <v>32</v>
      </c>
      <c r="I958" s="1" t="s">
        <v>33</v>
      </c>
      <c r="J958" s="1" t="s">
        <v>35</v>
      </c>
      <c r="K958" s="1">
        <v>1317783</v>
      </c>
      <c r="L958" s="1">
        <v>2026</v>
      </c>
      <c r="M958" s="1" t="s">
        <v>17071</v>
      </c>
      <c r="N958" s="1" t="s">
        <v>10032</v>
      </c>
      <c r="O958" s="1" t="s">
        <v>1380</v>
      </c>
      <c r="P958" s="1">
        <v>5710118012</v>
      </c>
      <c r="Q958" s="8" t="s">
        <v>1380</v>
      </c>
      <c r="R958" s="8"/>
      <c r="S958" s="1">
        <v>706093</v>
      </c>
      <c r="T958" s="1">
        <v>8833798</v>
      </c>
      <c r="U958" s="1" t="s">
        <v>18008</v>
      </c>
      <c r="V958" s="1" t="s">
        <v>38</v>
      </c>
      <c r="W958" s="1" t="s">
        <v>39</v>
      </c>
      <c r="X958" s="9">
        <v>46085.7108912037</v>
      </c>
      <c r="Y958" s="9">
        <v>46086.638888888891</v>
      </c>
      <c r="Z958" s="9">
        <v>46088.7108912037</v>
      </c>
      <c r="AA958" s="1" t="s">
        <v>40</v>
      </c>
      <c r="AB958" s="1" t="s">
        <v>595</v>
      </c>
      <c r="AC958" s="1" t="s">
        <v>383</v>
      </c>
      <c r="AD958" s="1" t="s">
        <v>43</v>
      </c>
      <c r="AE958" s="1" t="s">
        <v>44</v>
      </c>
      <c r="AF958" s="1" t="s">
        <v>4279</v>
      </c>
      <c r="AG958" s="1">
        <v>15</v>
      </c>
      <c r="AH958" s="1">
        <v>15</v>
      </c>
      <c r="AI958" s="1" t="s">
        <v>159</v>
      </c>
      <c r="AJ958" s="9">
        <v>46224.797569444447</v>
      </c>
      <c r="AN958" s="1">
        <f>_xlfn.XLOOKUP(B958,'Exportar Planilha'!B:B,'Exportar Planilha'!E:E)</f>
        <v>0</v>
      </c>
    </row>
    <row r="959" spans="1:40" hidden="1">
      <c r="A959" s="1" t="s">
        <v>1426</v>
      </c>
      <c r="B959" s="1" t="s">
        <v>1427</v>
      </c>
      <c r="C959" s="1">
        <v>612600313</v>
      </c>
      <c r="D959" s="1">
        <v>8812</v>
      </c>
      <c r="E959" s="1" t="s">
        <v>17070</v>
      </c>
      <c r="F959" s="1" t="s">
        <v>32</v>
      </c>
      <c r="G959" s="1" t="s">
        <v>33</v>
      </c>
      <c r="H959" s="1" t="s">
        <v>1429</v>
      </c>
      <c r="I959" s="1" t="s">
        <v>110</v>
      </c>
      <c r="J959" s="1" t="s">
        <v>35</v>
      </c>
      <c r="K959" s="1">
        <v>1319174</v>
      </c>
      <c r="L959" s="1">
        <v>2026</v>
      </c>
      <c r="M959" s="1" t="s">
        <v>17071</v>
      </c>
      <c r="N959" s="1" t="s">
        <v>11553</v>
      </c>
      <c r="O959" s="1" t="s">
        <v>1430</v>
      </c>
      <c r="P959" s="1">
        <v>5710119040</v>
      </c>
      <c r="Q959" s="8" t="s">
        <v>1430</v>
      </c>
      <c r="R959" s="8"/>
      <c r="S959" s="1">
        <v>770497</v>
      </c>
      <c r="T959" s="1">
        <v>9198360</v>
      </c>
      <c r="U959" s="1" t="s">
        <v>18009</v>
      </c>
      <c r="V959" s="1" t="s">
        <v>38</v>
      </c>
      <c r="W959" s="1" t="s">
        <v>39</v>
      </c>
      <c r="X959" s="9">
        <v>46093.58222222222</v>
      </c>
      <c r="Y959" s="9">
        <v>46093.727777777778</v>
      </c>
      <c r="Z959" s="9">
        <v>46096.58222222222</v>
      </c>
      <c r="AA959" s="1" t="s">
        <v>40</v>
      </c>
      <c r="AB959" s="1" t="s">
        <v>41</v>
      </c>
      <c r="AC959" s="1" t="s">
        <v>189</v>
      </c>
      <c r="AD959" s="1" t="s">
        <v>43</v>
      </c>
      <c r="AE959" s="1" t="s">
        <v>44</v>
      </c>
      <c r="AF959" s="1" t="s">
        <v>1432</v>
      </c>
      <c r="AG959" s="1">
        <v>15</v>
      </c>
      <c r="AH959" s="1">
        <v>15</v>
      </c>
      <c r="AI959" s="1" t="s">
        <v>1433</v>
      </c>
      <c r="AJ959" s="9">
        <v>46224.797569444447</v>
      </c>
      <c r="AN959" s="1">
        <f>_xlfn.XLOOKUP(B959,'Exportar Planilha'!B:B,'Exportar Planilha'!E:E)</f>
        <v>0</v>
      </c>
    </row>
    <row r="960" spans="1:40" hidden="1">
      <c r="A960" s="1" t="s">
        <v>431</v>
      </c>
      <c r="B960" s="1" t="s">
        <v>432</v>
      </c>
      <c r="C960" s="1">
        <v>212600083</v>
      </c>
      <c r="D960" s="1">
        <v>8812</v>
      </c>
      <c r="E960" s="1" t="s">
        <v>17070</v>
      </c>
      <c r="F960" s="1" t="s">
        <v>32</v>
      </c>
      <c r="G960" s="1" t="s">
        <v>33</v>
      </c>
      <c r="H960" s="1" t="s">
        <v>32</v>
      </c>
      <c r="I960" s="1" t="s">
        <v>33</v>
      </c>
      <c r="J960" s="1" t="s">
        <v>35</v>
      </c>
      <c r="K960" s="1">
        <v>1288920</v>
      </c>
      <c r="L960" s="1">
        <v>2026</v>
      </c>
      <c r="M960" s="1" t="s">
        <v>17071</v>
      </c>
      <c r="N960" s="1" t="s">
        <v>10032</v>
      </c>
      <c r="O960" s="1" t="s">
        <v>434</v>
      </c>
      <c r="P960" s="1">
        <v>5710120055</v>
      </c>
      <c r="Q960" s="8" t="s">
        <v>434</v>
      </c>
      <c r="R960" s="8"/>
      <c r="S960" s="1">
        <v>664863</v>
      </c>
      <c r="T960" s="1">
        <v>8998645</v>
      </c>
      <c r="U960" s="1" t="s">
        <v>18010</v>
      </c>
      <c r="V960" s="1" t="s">
        <v>38</v>
      </c>
      <c r="W960" s="1" t="s">
        <v>39</v>
      </c>
      <c r="X960" s="9">
        <v>46040.418194444443</v>
      </c>
      <c r="Y960" s="9">
        <v>46041.692361111112</v>
      </c>
      <c r="Z960" s="9">
        <v>46043.418194444443</v>
      </c>
      <c r="AA960" s="1" t="s">
        <v>40</v>
      </c>
      <c r="AB960" s="1" t="s">
        <v>436</v>
      </c>
      <c r="AC960" s="1" t="s">
        <v>182</v>
      </c>
      <c r="AD960" s="1" t="s">
        <v>43</v>
      </c>
      <c r="AE960" s="1" t="s">
        <v>44</v>
      </c>
      <c r="AF960" s="1" t="s">
        <v>437</v>
      </c>
      <c r="AG960" s="1">
        <v>45</v>
      </c>
      <c r="AH960" s="1">
        <v>45</v>
      </c>
      <c r="AI960" s="1" t="s">
        <v>438</v>
      </c>
      <c r="AJ960" s="9">
        <v>46224.797569444447</v>
      </c>
      <c r="AN960" s="1">
        <f>_xlfn.XLOOKUP(B960,'Exportar Planilha'!B:B,'Exportar Planilha'!E:E)</f>
        <v>0</v>
      </c>
    </row>
    <row r="961" spans="1:40" hidden="1">
      <c r="A961" s="1" t="s">
        <v>5342</v>
      </c>
      <c r="B961" s="1" t="s">
        <v>5343</v>
      </c>
      <c r="C961" s="1">
        <v>712600277</v>
      </c>
      <c r="D961" s="1">
        <v>8812</v>
      </c>
      <c r="E961" s="1" t="s">
        <v>17070</v>
      </c>
      <c r="F961" s="1" t="s">
        <v>32</v>
      </c>
      <c r="G961" s="1" t="s">
        <v>33</v>
      </c>
      <c r="H961" s="1" t="s">
        <v>32</v>
      </c>
      <c r="I961" s="1" t="s">
        <v>33</v>
      </c>
      <c r="J961" s="1" t="s">
        <v>35</v>
      </c>
      <c r="K961" s="1">
        <v>1326066</v>
      </c>
      <c r="L961" s="1">
        <v>2026</v>
      </c>
      <c r="M961" s="1" t="s">
        <v>17071</v>
      </c>
      <c r="N961" s="1" t="s">
        <v>12298</v>
      </c>
      <c r="O961" s="1" t="s">
        <v>336</v>
      </c>
      <c r="P961" s="1">
        <v>5710126078</v>
      </c>
      <c r="Q961" s="8" t="s">
        <v>336</v>
      </c>
      <c r="R961" s="8"/>
      <c r="S961" s="1">
        <v>854823</v>
      </c>
      <c r="T961" s="1">
        <v>9069936</v>
      </c>
      <c r="U961" s="1" t="s">
        <v>18011</v>
      </c>
      <c r="V961" s="1" t="s">
        <v>38</v>
      </c>
      <c r="W961" s="1" t="s">
        <v>39</v>
      </c>
      <c r="X961" s="9">
        <v>46112.45113425926</v>
      </c>
      <c r="Y961" s="9">
        <v>46113.03125</v>
      </c>
      <c r="Z961" s="9">
        <v>46115.45113425926</v>
      </c>
      <c r="AA961" s="1" t="s">
        <v>40</v>
      </c>
      <c r="AB961" s="1" t="s">
        <v>2099</v>
      </c>
      <c r="AC961" s="1" t="s">
        <v>280</v>
      </c>
      <c r="AD961" s="1" t="s">
        <v>43</v>
      </c>
      <c r="AE961" s="1" t="s">
        <v>44</v>
      </c>
      <c r="AF961" s="1" t="s">
        <v>5346</v>
      </c>
      <c r="AG961" s="1">
        <v>15</v>
      </c>
      <c r="AH961" s="1">
        <v>10</v>
      </c>
      <c r="AI961" s="1" t="s">
        <v>1287</v>
      </c>
      <c r="AJ961" s="9">
        <v>46224.797569444447</v>
      </c>
      <c r="AN961" s="1">
        <f>_xlfn.XLOOKUP(B961,'Exportar Planilha'!B:B,'Exportar Planilha'!E:E)</f>
        <v>0</v>
      </c>
    </row>
    <row r="962" spans="1:40" hidden="1">
      <c r="A962" s="1" t="s">
        <v>2769</v>
      </c>
      <c r="B962" s="1" t="s">
        <v>2770</v>
      </c>
      <c r="C962" s="1">
        <v>512600069</v>
      </c>
      <c r="D962" s="1">
        <v>8812</v>
      </c>
      <c r="E962" s="1" t="s">
        <v>17070</v>
      </c>
      <c r="F962" s="1" t="s">
        <v>32</v>
      </c>
      <c r="G962" s="1" t="s">
        <v>33</v>
      </c>
      <c r="H962" s="1" t="s">
        <v>32</v>
      </c>
      <c r="I962" s="1" t="s">
        <v>33</v>
      </c>
      <c r="J962" s="1" t="s">
        <v>35</v>
      </c>
      <c r="K962" s="1">
        <v>1296815</v>
      </c>
      <c r="L962" s="1">
        <v>2026</v>
      </c>
      <c r="M962" s="1" t="s">
        <v>17071</v>
      </c>
      <c r="N962" s="1" t="s">
        <v>12832</v>
      </c>
      <c r="O962" s="1" t="s">
        <v>666</v>
      </c>
      <c r="P962" s="1">
        <v>5710128116</v>
      </c>
      <c r="Q962" s="8" t="s">
        <v>666</v>
      </c>
      <c r="R962" s="8"/>
      <c r="S962" s="1">
        <v>844211</v>
      </c>
      <c r="T962" s="1">
        <v>8715038</v>
      </c>
      <c r="U962" s="1" t="s">
        <v>18012</v>
      </c>
      <c r="V962" s="1" t="s">
        <v>38</v>
      </c>
      <c r="W962" s="1" t="s">
        <v>39</v>
      </c>
      <c r="X962" s="9">
        <v>46047.598854166667</v>
      </c>
      <c r="Y962" s="9">
        <v>46048.516608796293</v>
      </c>
      <c r="Z962" s="9">
        <v>46050.598854166667</v>
      </c>
      <c r="AA962" s="1" t="s">
        <v>40</v>
      </c>
      <c r="AB962" s="1" t="s">
        <v>554</v>
      </c>
      <c r="AC962" s="1" t="s">
        <v>534</v>
      </c>
      <c r="AD962" s="1" t="s">
        <v>43</v>
      </c>
      <c r="AE962" s="1" t="s">
        <v>44</v>
      </c>
      <c r="AF962" s="1" t="s">
        <v>2773</v>
      </c>
      <c r="AG962" s="1">
        <v>15</v>
      </c>
      <c r="AH962" s="1">
        <v>15</v>
      </c>
      <c r="AI962" s="1" t="s">
        <v>55</v>
      </c>
      <c r="AJ962" s="9">
        <v>46224.797569444447</v>
      </c>
      <c r="AN962" s="1">
        <f>_xlfn.XLOOKUP(B962,'Exportar Planilha'!B:B,'Exportar Planilha'!E:E)</f>
        <v>0</v>
      </c>
    </row>
    <row r="963" spans="1:40" hidden="1">
      <c r="A963" s="1" t="s">
        <v>1372</v>
      </c>
      <c r="B963" s="1" t="s">
        <v>1373</v>
      </c>
      <c r="C963" s="1">
        <v>312600224</v>
      </c>
      <c r="D963" s="1">
        <v>8812</v>
      </c>
      <c r="E963" s="1" t="s">
        <v>17070</v>
      </c>
      <c r="F963" s="1" t="s">
        <v>109</v>
      </c>
      <c r="G963" s="1" t="s">
        <v>285</v>
      </c>
      <c r="J963" s="1" t="s">
        <v>35</v>
      </c>
      <c r="K963" s="1">
        <v>1324810</v>
      </c>
      <c r="L963" s="1">
        <v>2026</v>
      </c>
      <c r="M963" s="1" t="s">
        <v>17071</v>
      </c>
      <c r="N963" s="1" t="s">
        <v>10852</v>
      </c>
      <c r="O963" s="1" t="s">
        <v>427</v>
      </c>
      <c r="P963" s="1">
        <v>5710131044</v>
      </c>
      <c r="Q963" s="8" t="s">
        <v>427</v>
      </c>
      <c r="R963" s="8"/>
      <c r="S963" s="1">
        <v>736013</v>
      </c>
      <c r="T963" s="1">
        <v>8800667</v>
      </c>
      <c r="U963" s="1" t="s">
        <v>18013</v>
      </c>
      <c r="V963" s="1" t="s">
        <v>38</v>
      </c>
      <c r="W963" s="1" t="s">
        <v>39</v>
      </c>
      <c r="X963" s="9">
        <v>46105.84474537037</v>
      </c>
      <c r="Y963" s="9">
        <v>46106.484722222223</v>
      </c>
      <c r="Z963" s="9">
        <v>46108.84474537037</v>
      </c>
      <c r="AA963" s="1" t="s">
        <v>40</v>
      </c>
      <c r="AB963" s="1" t="s">
        <v>1097</v>
      </c>
      <c r="AC963" s="1" t="s">
        <v>167</v>
      </c>
      <c r="AD963" s="1" t="s">
        <v>43</v>
      </c>
      <c r="AE963" s="1" t="s">
        <v>44</v>
      </c>
      <c r="AF963" s="1" t="s">
        <v>1376</v>
      </c>
      <c r="AG963" s="1">
        <v>15</v>
      </c>
      <c r="AH963" s="1">
        <v>15</v>
      </c>
      <c r="AI963" s="1" t="s">
        <v>55</v>
      </c>
      <c r="AJ963" s="9">
        <v>46224.797569444447</v>
      </c>
      <c r="AN963" s="1">
        <f>_xlfn.XLOOKUP(B963,'Exportar Planilha'!B:B,'Exportar Planilha'!E:E)</f>
        <v>0</v>
      </c>
    </row>
    <row r="964" spans="1:40" hidden="1">
      <c r="A964" s="1" t="s">
        <v>2705</v>
      </c>
      <c r="B964" s="1" t="s">
        <v>2706</v>
      </c>
      <c r="C964" s="1">
        <v>112600055</v>
      </c>
      <c r="D964" s="1">
        <v>8812</v>
      </c>
      <c r="E964" s="1" t="s">
        <v>17070</v>
      </c>
      <c r="F964" s="1" t="s">
        <v>32</v>
      </c>
      <c r="G964" s="1" t="s">
        <v>33</v>
      </c>
      <c r="H964" s="1" t="s">
        <v>32</v>
      </c>
      <c r="I964" s="1" t="s">
        <v>33</v>
      </c>
      <c r="J964" s="1" t="s">
        <v>35</v>
      </c>
      <c r="K964" s="1">
        <v>1277785</v>
      </c>
      <c r="L964" s="1">
        <v>2026</v>
      </c>
      <c r="M964" s="1" t="s">
        <v>17073</v>
      </c>
      <c r="N964" s="1" t="s">
        <v>9468</v>
      </c>
      <c r="O964" s="1" t="s">
        <v>1214</v>
      </c>
      <c r="P964" s="1">
        <v>5710132070</v>
      </c>
      <c r="Q964" s="8" t="s">
        <v>1214</v>
      </c>
      <c r="R964" s="8"/>
      <c r="S964" s="1">
        <v>874071</v>
      </c>
      <c r="T964" s="1">
        <v>8945268</v>
      </c>
      <c r="U964" s="1" t="s">
        <v>18014</v>
      </c>
      <c r="V964" s="1" t="s">
        <v>38</v>
      </c>
      <c r="W964" s="1" t="s">
        <v>39</v>
      </c>
      <c r="X964" s="9">
        <v>46025.765405092592</v>
      </c>
      <c r="Y964" s="9">
        <v>46028.713194444441</v>
      </c>
      <c r="Z964" s="9">
        <v>46028.765405092592</v>
      </c>
      <c r="AA964" s="1" t="s">
        <v>40</v>
      </c>
      <c r="AB964" s="1" t="s">
        <v>94</v>
      </c>
      <c r="AC964" s="1" t="s">
        <v>206</v>
      </c>
      <c r="AD964" s="1" t="s">
        <v>43</v>
      </c>
      <c r="AE964" s="1" t="s">
        <v>44</v>
      </c>
      <c r="AF964" s="1" t="s">
        <v>2709</v>
      </c>
      <c r="AG964" s="1">
        <v>45</v>
      </c>
      <c r="AH964" s="1">
        <v>45</v>
      </c>
      <c r="AI964" s="1" t="s">
        <v>683</v>
      </c>
      <c r="AJ964" s="9">
        <v>46224.797569444447</v>
      </c>
      <c r="AN964" s="1">
        <f>_xlfn.XLOOKUP(B964,'Exportar Planilha'!B:B,'Exportar Planilha'!E:E)</f>
        <v>0</v>
      </c>
    </row>
    <row r="965" spans="1:40" hidden="1">
      <c r="A965" s="1" t="s">
        <v>5131</v>
      </c>
      <c r="B965" s="1" t="s">
        <v>5132</v>
      </c>
      <c r="C965" s="1">
        <v>612600293</v>
      </c>
      <c r="D965" s="1">
        <v>8812</v>
      </c>
      <c r="E965" s="1" t="s">
        <v>17070</v>
      </c>
      <c r="F965" s="1" t="s">
        <v>32</v>
      </c>
      <c r="G965" s="1" t="s">
        <v>33</v>
      </c>
      <c r="H965" s="1" t="s">
        <v>32</v>
      </c>
      <c r="I965" s="1" t="s">
        <v>33</v>
      </c>
      <c r="J965" s="1" t="s">
        <v>35</v>
      </c>
      <c r="K965" s="1">
        <v>1322034</v>
      </c>
      <c r="L965" s="1">
        <v>2026</v>
      </c>
      <c r="M965" s="1" t="s">
        <v>17071</v>
      </c>
      <c r="N965" s="1" t="s">
        <v>11553</v>
      </c>
      <c r="O965" s="1" t="s">
        <v>101</v>
      </c>
      <c r="P965" s="1">
        <v>5710134004</v>
      </c>
      <c r="Q965" s="8" t="s">
        <v>101</v>
      </c>
      <c r="R965" s="8"/>
      <c r="S965" s="1">
        <v>723554</v>
      </c>
      <c r="T965" s="1">
        <v>9195506</v>
      </c>
      <c r="U965" s="1" t="s">
        <v>18015</v>
      </c>
      <c r="V965" s="1" t="s">
        <v>38</v>
      </c>
      <c r="W965" s="1" t="s">
        <v>39</v>
      </c>
      <c r="X965" s="9">
        <v>46098.670405092591</v>
      </c>
      <c r="Y965" s="9">
        <v>46099.666666666664</v>
      </c>
      <c r="Z965" s="9">
        <v>46101.670405092591</v>
      </c>
      <c r="AA965" s="1" t="s">
        <v>40</v>
      </c>
      <c r="AB965" s="1" t="s">
        <v>132</v>
      </c>
      <c r="AC965" s="1" t="s">
        <v>42</v>
      </c>
      <c r="AD965" s="1" t="s">
        <v>43</v>
      </c>
      <c r="AE965" s="1" t="s">
        <v>44</v>
      </c>
      <c r="AF965" s="1" t="s">
        <v>5135</v>
      </c>
      <c r="AG965" s="1">
        <v>30</v>
      </c>
      <c r="AH965" s="1">
        <v>30</v>
      </c>
      <c r="AI965" s="1" t="s">
        <v>151</v>
      </c>
      <c r="AJ965" s="9">
        <v>46224.797569444447</v>
      </c>
      <c r="AN965" s="1">
        <f>_xlfn.XLOOKUP(B965,'Exportar Planilha'!B:B,'Exportar Planilha'!E:E)</f>
        <v>0</v>
      </c>
    </row>
    <row r="966" spans="1:40" hidden="1">
      <c r="A966" s="1" t="s">
        <v>6016</v>
      </c>
      <c r="B966" s="1" t="s">
        <v>6017</v>
      </c>
      <c r="C966" s="1">
        <v>712600105</v>
      </c>
      <c r="D966" s="1">
        <v>8812</v>
      </c>
      <c r="E966" s="1" t="s">
        <v>17070</v>
      </c>
      <c r="F966" s="1" t="s">
        <v>32</v>
      </c>
      <c r="G966" s="1" t="s">
        <v>33</v>
      </c>
      <c r="H966" s="1" t="s">
        <v>32</v>
      </c>
      <c r="I966" s="1" t="s">
        <v>33</v>
      </c>
      <c r="J966" s="1" t="s">
        <v>35</v>
      </c>
      <c r="K966" s="1">
        <v>1305935</v>
      </c>
      <c r="L966" s="1">
        <v>2026</v>
      </c>
      <c r="M966" s="1" t="s">
        <v>17071</v>
      </c>
      <c r="N966" s="1" t="s">
        <v>12298</v>
      </c>
      <c r="O966" s="1" t="s">
        <v>359</v>
      </c>
      <c r="P966" s="1">
        <v>5710134087</v>
      </c>
      <c r="Q966" s="8" t="s">
        <v>359</v>
      </c>
      <c r="R966" s="8"/>
      <c r="S966" s="1">
        <v>733158</v>
      </c>
      <c r="T966" s="1">
        <v>9014990</v>
      </c>
      <c r="U966" s="1" t="s">
        <v>18016</v>
      </c>
      <c r="V966" s="1" t="s">
        <v>38</v>
      </c>
      <c r="W966" s="1" t="s">
        <v>39</v>
      </c>
      <c r="X966" s="9">
        <v>46053.755370370367</v>
      </c>
      <c r="Y966" s="9">
        <v>46054.813888888886</v>
      </c>
      <c r="Z966" s="9">
        <v>46056.755370370367</v>
      </c>
      <c r="AA966" s="1" t="s">
        <v>40</v>
      </c>
      <c r="AB966" s="1" t="s">
        <v>722</v>
      </c>
      <c r="AC966" s="1" t="s">
        <v>280</v>
      </c>
      <c r="AD966" s="1" t="s">
        <v>43</v>
      </c>
      <c r="AE966" s="1" t="s">
        <v>44</v>
      </c>
      <c r="AF966" s="1" t="s">
        <v>6020</v>
      </c>
      <c r="AG966" s="1">
        <v>15</v>
      </c>
      <c r="AH966" s="1">
        <v>15</v>
      </c>
      <c r="AI966" s="1" t="s">
        <v>603</v>
      </c>
      <c r="AJ966" s="9">
        <v>46224.797569444447</v>
      </c>
      <c r="AN966" s="1">
        <f>_xlfn.XLOOKUP(B966,'Exportar Planilha'!B:B,'Exportar Planilha'!E:E)</f>
        <v>0</v>
      </c>
    </row>
    <row r="967" spans="1:40" hidden="1">
      <c r="A967" s="1" t="s">
        <v>5307</v>
      </c>
      <c r="B967" s="1" t="s">
        <v>5308</v>
      </c>
      <c r="C967" s="1">
        <v>312600115</v>
      </c>
      <c r="D967" s="1">
        <v>8812</v>
      </c>
      <c r="E967" s="1" t="s">
        <v>17070</v>
      </c>
      <c r="F967" s="1" t="s">
        <v>32</v>
      </c>
      <c r="G967" s="1" t="s">
        <v>33</v>
      </c>
      <c r="H967" s="1" t="s">
        <v>32</v>
      </c>
      <c r="I967" s="1" t="s">
        <v>33</v>
      </c>
      <c r="J967" s="1" t="s">
        <v>35</v>
      </c>
      <c r="K967" s="1">
        <v>1306953</v>
      </c>
      <c r="L967" s="1">
        <v>2026</v>
      </c>
      <c r="M967" s="1" t="s">
        <v>17071</v>
      </c>
      <c r="N967" s="1" t="s">
        <v>10852</v>
      </c>
      <c r="O967" s="1" t="s">
        <v>211</v>
      </c>
      <c r="P967" s="1">
        <v>5710135256</v>
      </c>
      <c r="Q967" s="8" t="s">
        <v>211</v>
      </c>
      <c r="R967" s="8"/>
      <c r="S967" s="1">
        <v>999717</v>
      </c>
      <c r="T967" s="1">
        <v>8829989</v>
      </c>
      <c r="U967" s="1" t="s">
        <v>18017</v>
      </c>
      <c r="V967" s="1" t="s">
        <v>38</v>
      </c>
      <c r="W967" s="1" t="s">
        <v>39</v>
      </c>
      <c r="X967" s="9">
        <v>46053.55572916667</v>
      </c>
      <c r="Y967" s="9">
        <v>46056.411805555559</v>
      </c>
      <c r="Z967" s="9">
        <v>46056.55572916667</v>
      </c>
      <c r="AA967" s="1" t="s">
        <v>40</v>
      </c>
      <c r="AB967" s="1" t="s">
        <v>1626</v>
      </c>
      <c r="AC967" s="1" t="s">
        <v>1627</v>
      </c>
      <c r="AD967" s="1" t="s">
        <v>43</v>
      </c>
      <c r="AE967" s="1" t="s">
        <v>44</v>
      </c>
      <c r="AF967" s="1" t="s">
        <v>5311</v>
      </c>
      <c r="AG967" s="1">
        <v>15</v>
      </c>
      <c r="AH967" s="1">
        <v>10</v>
      </c>
      <c r="AI967" s="1" t="s">
        <v>1634</v>
      </c>
      <c r="AJ967" s="9">
        <v>46224.797569444447</v>
      </c>
      <c r="AN967" s="1">
        <f>_xlfn.XLOOKUP(B967,'Exportar Planilha'!B:B,'Exportar Planilha'!E:E)</f>
        <v>0</v>
      </c>
    </row>
    <row r="968" spans="1:40" hidden="1">
      <c r="A968" s="1" t="s">
        <v>878</v>
      </c>
      <c r="B968" s="1" t="s">
        <v>879</v>
      </c>
      <c r="C968" s="1">
        <v>412600307</v>
      </c>
      <c r="D968" s="1">
        <v>8812</v>
      </c>
      <c r="E968" s="1" t="s">
        <v>17070</v>
      </c>
      <c r="F968" s="1" t="s">
        <v>32</v>
      </c>
      <c r="G968" s="1" t="s">
        <v>33</v>
      </c>
      <c r="H968" s="1" t="s">
        <v>32</v>
      </c>
      <c r="I968" s="1" t="s">
        <v>33</v>
      </c>
      <c r="J968" s="1" t="s">
        <v>35</v>
      </c>
      <c r="K968" s="1">
        <v>1323445</v>
      </c>
      <c r="L968" s="1">
        <v>2026</v>
      </c>
      <c r="M968" s="1" t="s">
        <v>17071</v>
      </c>
      <c r="N968" s="1" t="s">
        <v>13191</v>
      </c>
      <c r="O968" s="1" t="s">
        <v>881</v>
      </c>
      <c r="P968" s="1">
        <v>5710138037</v>
      </c>
      <c r="Q968" s="8" t="s">
        <v>881</v>
      </c>
      <c r="R968" s="8"/>
      <c r="S968" s="1">
        <v>695187</v>
      </c>
      <c r="T968" s="1">
        <v>8755595</v>
      </c>
      <c r="U968" s="1" t="s">
        <v>18018</v>
      </c>
      <c r="V968" s="1" t="s">
        <v>38</v>
      </c>
      <c r="W968" s="1" t="s">
        <v>39</v>
      </c>
      <c r="X968" s="9">
        <v>46102.443240740744</v>
      </c>
      <c r="Y968" s="9">
        <v>46103.5625</v>
      </c>
      <c r="Z968" s="9">
        <v>46105.443240740744</v>
      </c>
      <c r="AA968" s="1" t="s">
        <v>40</v>
      </c>
      <c r="AB968" s="1" t="s">
        <v>883</v>
      </c>
      <c r="AC968" s="1" t="s">
        <v>53</v>
      </c>
      <c r="AD968" s="1" t="s">
        <v>43</v>
      </c>
      <c r="AE968" s="1" t="s">
        <v>44</v>
      </c>
      <c r="AF968" s="1" t="s">
        <v>884</v>
      </c>
      <c r="AG968" s="1">
        <v>15</v>
      </c>
      <c r="AH968" s="1">
        <v>15</v>
      </c>
      <c r="AI968" s="1" t="s">
        <v>79</v>
      </c>
      <c r="AJ968" s="9">
        <v>46224.797569444447</v>
      </c>
      <c r="AN968" s="1">
        <f>_xlfn.XLOOKUP(B968,'Exportar Planilha'!B:B,'Exportar Planilha'!E:E)</f>
        <v>0</v>
      </c>
    </row>
    <row r="969" spans="1:40" hidden="1">
      <c r="A969" s="1" t="s">
        <v>2218</v>
      </c>
      <c r="B969" s="1" t="s">
        <v>2219</v>
      </c>
      <c r="C969" s="1">
        <v>612600344</v>
      </c>
      <c r="D969" s="1">
        <v>25962</v>
      </c>
      <c r="E969" s="1" t="s">
        <v>17070</v>
      </c>
      <c r="F969" s="1" t="s">
        <v>109</v>
      </c>
      <c r="G969" s="1" t="s">
        <v>172</v>
      </c>
      <c r="H969" s="1" t="s">
        <v>32</v>
      </c>
      <c r="I969" s="1" t="s">
        <v>33</v>
      </c>
      <c r="J969" s="1" t="s">
        <v>35</v>
      </c>
      <c r="K969" s="1">
        <v>1325788</v>
      </c>
      <c r="L969" s="1">
        <v>2026</v>
      </c>
      <c r="M969" s="1" t="s">
        <v>17071</v>
      </c>
      <c r="N969" s="1" t="s">
        <v>11553</v>
      </c>
      <c r="O969" s="1" t="s">
        <v>1926</v>
      </c>
      <c r="P969" s="1">
        <v>5710138077</v>
      </c>
      <c r="Q969" s="8" t="s">
        <v>1926</v>
      </c>
      <c r="R969" s="8"/>
      <c r="S969" s="1">
        <v>871479</v>
      </c>
      <c r="T969" s="1">
        <v>9114426</v>
      </c>
      <c r="U969" s="1" t="s">
        <v>18019</v>
      </c>
      <c r="V969" s="1" t="s">
        <v>38</v>
      </c>
      <c r="W969" s="1" t="s">
        <v>39</v>
      </c>
      <c r="X969" s="9">
        <v>46107.368842592594</v>
      </c>
      <c r="Y969" s="9">
        <v>46108.75</v>
      </c>
      <c r="Z969" s="9">
        <v>46110.368842592594</v>
      </c>
      <c r="AA969" s="1" t="s">
        <v>40</v>
      </c>
      <c r="AB969" s="1" t="s">
        <v>1810</v>
      </c>
      <c r="AC969" s="1" t="s">
        <v>489</v>
      </c>
      <c r="AD969" s="1" t="s">
        <v>43</v>
      </c>
      <c r="AE969" s="1" t="s">
        <v>44</v>
      </c>
      <c r="AF969" s="1" t="s">
        <v>2222</v>
      </c>
      <c r="AG969" s="1">
        <v>15</v>
      </c>
      <c r="AH969" s="1">
        <v>10</v>
      </c>
      <c r="AI969" s="1" t="s">
        <v>79</v>
      </c>
      <c r="AJ969" s="9">
        <v>46224.797569444447</v>
      </c>
      <c r="AN969" s="1">
        <f>_xlfn.XLOOKUP(B969,'Exportar Planilha'!B:B,'Exportar Planilha'!E:E)</f>
        <v>0</v>
      </c>
    </row>
    <row r="970" spans="1:40" hidden="1">
      <c r="A970" s="1" t="s">
        <v>663</v>
      </c>
      <c r="B970" s="1" t="s">
        <v>664</v>
      </c>
      <c r="C970" s="1">
        <v>512600073</v>
      </c>
      <c r="D970" s="1">
        <v>8812</v>
      </c>
      <c r="E970" s="1" t="s">
        <v>17070</v>
      </c>
      <c r="F970" s="1" t="s">
        <v>32</v>
      </c>
      <c r="G970" s="1" t="s">
        <v>34</v>
      </c>
      <c r="H970" s="1" t="s">
        <v>32</v>
      </c>
      <c r="I970" s="1" t="s">
        <v>34</v>
      </c>
      <c r="J970" s="1" t="s">
        <v>35</v>
      </c>
      <c r="K970" s="1">
        <v>1310211</v>
      </c>
      <c r="L970" s="1">
        <v>2026</v>
      </c>
      <c r="M970" s="1" t="s">
        <v>17071</v>
      </c>
      <c r="N970" s="1" t="s">
        <v>12832</v>
      </c>
      <c r="O970" s="1" t="s">
        <v>666</v>
      </c>
      <c r="P970" s="1">
        <v>5710140028</v>
      </c>
      <c r="Q970" s="8" t="s">
        <v>666</v>
      </c>
      <c r="R970" s="8"/>
      <c r="S970" s="1">
        <v>858353</v>
      </c>
      <c r="T970" s="1">
        <v>8703995</v>
      </c>
      <c r="U970" s="1" t="s">
        <v>18020</v>
      </c>
      <c r="V970" s="1" t="s">
        <v>38</v>
      </c>
      <c r="W970" s="1" t="s">
        <v>39</v>
      </c>
      <c r="X970" s="9">
        <v>46060.643182870372</v>
      </c>
      <c r="Y970" s="9">
        <v>46061.604166666664</v>
      </c>
      <c r="Z970" s="9">
        <v>46063.643182870372</v>
      </c>
      <c r="AA970" s="1" t="s">
        <v>147</v>
      </c>
      <c r="AB970" s="1" t="s">
        <v>668</v>
      </c>
      <c r="AC970" s="1" t="s">
        <v>414</v>
      </c>
      <c r="AD970" s="1" t="s">
        <v>43</v>
      </c>
      <c r="AE970" s="1" t="s">
        <v>44</v>
      </c>
      <c r="AF970" s="1" t="s">
        <v>669</v>
      </c>
      <c r="AG970" s="1">
        <v>15</v>
      </c>
      <c r="AH970" s="1">
        <v>15</v>
      </c>
      <c r="AI970" s="1" t="s">
        <v>55</v>
      </c>
      <c r="AJ970" s="9">
        <v>46224.797569444447</v>
      </c>
      <c r="AN970" s="1">
        <f>_xlfn.XLOOKUP(B970,'Exportar Planilha'!B:B,'Exportar Planilha'!E:E)</f>
        <v>0</v>
      </c>
    </row>
    <row r="971" spans="1:40" hidden="1">
      <c r="A971" s="1" t="s">
        <v>7728</v>
      </c>
      <c r="B971" s="1" t="s">
        <v>7729</v>
      </c>
      <c r="C971" s="1">
        <v>612600409</v>
      </c>
      <c r="D971" s="1">
        <v>8812</v>
      </c>
      <c r="E971" s="1" t="s">
        <v>17070</v>
      </c>
      <c r="F971" s="1" t="s">
        <v>32</v>
      </c>
      <c r="G971" s="1" t="s">
        <v>33</v>
      </c>
      <c r="H971" s="1" t="s">
        <v>32</v>
      </c>
      <c r="I971" s="1" t="s">
        <v>33</v>
      </c>
      <c r="J971" s="1" t="s">
        <v>35</v>
      </c>
      <c r="K971" s="1">
        <v>1333378</v>
      </c>
      <c r="L971" s="1">
        <v>2026</v>
      </c>
      <c r="M971" s="1" t="s">
        <v>17071</v>
      </c>
      <c r="N971" s="1" t="s">
        <v>11553</v>
      </c>
      <c r="O971" s="1" t="s">
        <v>367</v>
      </c>
      <c r="P971" s="1">
        <v>5710142016</v>
      </c>
      <c r="Q971" s="8" t="s">
        <v>367</v>
      </c>
      <c r="R971" s="8"/>
      <c r="S971" s="1">
        <v>826844</v>
      </c>
      <c r="T971" s="1">
        <v>9249615</v>
      </c>
      <c r="U971" s="1" t="s">
        <v>18021</v>
      </c>
      <c r="V971" s="1" t="s">
        <v>38</v>
      </c>
      <c r="W971" s="1" t="s">
        <v>39</v>
      </c>
      <c r="X971" s="9">
        <v>46126.779930555553</v>
      </c>
      <c r="Y971" s="9">
        <v>46127.630555555559</v>
      </c>
      <c r="Z971" s="9">
        <v>46129.779930555553</v>
      </c>
      <c r="AA971" s="1" t="s">
        <v>40</v>
      </c>
      <c r="AB971" s="1" t="s">
        <v>302</v>
      </c>
      <c r="AC971" s="1" t="s">
        <v>295</v>
      </c>
      <c r="AD971" s="1" t="s">
        <v>43</v>
      </c>
      <c r="AE971" s="1" t="s">
        <v>44</v>
      </c>
      <c r="AF971" s="1" t="s">
        <v>7732</v>
      </c>
      <c r="AG971" s="1">
        <v>15</v>
      </c>
      <c r="AH971" s="1">
        <v>15</v>
      </c>
      <c r="AI971" s="1" t="s">
        <v>55</v>
      </c>
      <c r="AJ971" s="9">
        <v>46224.797569444447</v>
      </c>
      <c r="AN971" s="1">
        <f>_xlfn.XLOOKUP(B971,'Exportar Planilha'!B:B,'Exportar Planilha'!E:E)</f>
        <v>0</v>
      </c>
    </row>
    <row r="972" spans="1:40" hidden="1">
      <c r="A972" s="1" t="s">
        <v>3930</v>
      </c>
      <c r="B972" s="1" t="s">
        <v>3931</v>
      </c>
      <c r="C972" s="1">
        <v>212600096</v>
      </c>
      <c r="D972" s="1">
        <v>8812</v>
      </c>
      <c r="E972" s="1" t="s">
        <v>17070</v>
      </c>
      <c r="F972" s="1" t="s">
        <v>32</v>
      </c>
      <c r="G972" s="1" t="s">
        <v>33</v>
      </c>
      <c r="H972" s="1" t="s">
        <v>32</v>
      </c>
      <c r="I972" s="1" t="s">
        <v>33</v>
      </c>
      <c r="J972" s="1" t="s">
        <v>35</v>
      </c>
      <c r="K972" s="1">
        <v>1288048</v>
      </c>
      <c r="L972" s="1">
        <v>2026</v>
      </c>
      <c r="M972" s="1" t="s">
        <v>17071</v>
      </c>
      <c r="N972" s="1" t="s">
        <v>10032</v>
      </c>
      <c r="O972" s="1" t="s">
        <v>1242</v>
      </c>
      <c r="P972" s="1">
        <v>5710143013</v>
      </c>
      <c r="Q972" s="8" t="s">
        <v>1242</v>
      </c>
      <c r="R972" s="8"/>
      <c r="S972" s="1">
        <v>735608</v>
      </c>
      <c r="T972" s="1">
        <v>8886408</v>
      </c>
      <c r="U972" s="1" t="s">
        <v>18022</v>
      </c>
      <c r="V972" s="1" t="s">
        <v>38</v>
      </c>
      <c r="W972" s="1" t="s">
        <v>39</v>
      </c>
      <c r="X972" s="9">
        <v>46037.446944444448</v>
      </c>
      <c r="Y972" s="9">
        <v>46039.459722222222</v>
      </c>
      <c r="Z972" s="9">
        <v>46040.446944444448</v>
      </c>
      <c r="AA972" s="1" t="s">
        <v>40</v>
      </c>
      <c r="AB972" s="1" t="s">
        <v>391</v>
      </c>
      <c r="AC972" s="1" t="s">
        <v>383</v>
      </c>
      <c r="AD972" s="1" t="s">
        <v>43</v>
      </c>
      <c r="AE972" s="1" t="s">
        <v>44</v>
      </c>
      <c r="AF972" s="1" t="s">
        <v>3934</v>
      </c>
      <c r="AG972" s="1">
        <v>15</v>
      </c>
      <c r="AH972" s="1">
        <v>15</v>
      </c>
      <c r="AI972" s="1" t="s">
        <v>65</v>
      </c>
      <c r="AJ972" s="9">
        <v>46224.797569444447</v>
      </c>
      <c r="AN972" s="1">
        <f>_xlfn.XLOOKUP(B972,'Exportar Planilha'!B:B,'Exportar Planilha'!E:E)</f>
        <v>0</v>
      </c>
    </row>
    <row r="973" spans="1:40" hidden="1">
      <c r="A973" s="1" t="s">
        <v>5469</v>
      </c>
      <c r="B973" s="1" t="s">
        <v>5470</v>
      </c>
      <c r="C973" s="1">
        <v>612600234</v>
      </c>
      <c r="D973" s="1">
        <v>8812</v>
      </c>
      <c r="E973" s="1" t="s">
        <v>17070</v>
      </c>
      <c r="F973" s="1" t="s">
        <v>32</v>
      </c>
      <c r="G973" s="1" t="s">
        <v>110</v>
      </c>
      <c r="H973" s="1" t="s">
        <v>32</v>
      </c>
      <c r="I973" s="1" t="s">
        <v>110</v>
      </c>
      <c r="J973" s="1" t="s">
        <v>35</v>
      </c>
      <c r="K973" s="1">
        <v>1316380</v>
      </c>
      <c r="L973" s="1">
        <v>2026</v>
      </c>
      <c r="M973" s="1" t="s">
        <v>17071</v>
      </c>
      <c r="N973" s="1" t="s">
        <v>11553</v>
      </c>
      <c r="O973" s="1" t="s">
        <v>367</v>
      </c>
      <c r="P973" s="1">
        <v>5710143030</v>
      </c>
      <c r="Q973" s="8" t="s">
        <v>367</v>
      </c>
      <c r="R973" s="8"/>
      <c r="S973" s="1">
        <v>781033</v>
      </c>
      <c r="T973" s="1">
        <v>9267222</v>
      </c>
      <c r="U973" s="1" t="s">
        <v>18023</v>
      </c>
      <c r="V973" s="1" t="s">
        <v>38</v>
      </c>
      <c r="W973" s="1" t="s">
        <v>39</v>
      </c>
      <c r="X973" s="9">
        <v>46081.822071759256</v>
      </c>
      <c r="Y973" s="9">
        <v>46082.461805555555</v>
      </c>
      <c r="Z973" s="9">
        <v>46084.822071759256</v>
      </c>
      <c r="AA973" s="1" t="s">
        <v>40</v>
      </c>
      <c r="AB973" s="1" t="s">
        <v>294</v>
      </c>
      <c r="AC973" s="1" t="s">
        <v>295</v>
      </c>
      <c r="AD973" s="1" t="s">
        <v>43</v>
      </c>
      <c r="AE973" s="1" t="s">
        <v>44</v>
      </c>
      <c r="AF973" s="1" t="s">
        <v>5473</v>
      </c>
      <c r="AG973" s="1">
        <v>45</v>
      </c>
      <c r="AH973" s="1">
        <v>45</v>
      </c>
      <c r="AI973" s="1" t="s">
        <v>1669</v>
      </c>
      <c r="AJ973" s="9">
        <v>46224.797569444447</v>
      </c>
      <c r="AN973" s="1">
        <f>_xlfn.XLOOKUP(B973,'Exportar Planilha'!B:B,'Exportar Planilha'!E:E)</f>
        <v>0</v>
      </c>
    </row>
    <row r="974" spans="1:40" hidden="1">
      <c r="A974" s="1" t="s">
        <v>920</v>
      </c>
      <c r="B974" s="1" t="s">
        <v>921</v>
      </c>
      <c r="C974" s="1">
        <v>212600156</v>
      </c>
      <c r="D974" s="1">
        <v>8812</v>
      </c>
      <c r="E974" s="1" t="s">
        <v>17070</v>
      </c>
      <c r="F974" s="1" t="s">
        <v>32</v>
      </c>
      <c r="G974" s="1" t="s">
        <v>33</v>
      </c>
      <c r="H974" s="1" t="s">
        <v>32</v>
      </c>
      <c r="I974" s="1" t="s">
        <v>33</v>
      </c>
      <c r="J974" s="1" t="s">
        <v>35</v>
      </c>
      <c r="K974" s="1">
        <v>1306698</v>
      </c>
      <c r="L974" s="1">
        <v>2026</v>
      </c>
      <c r="M974" s="1" t="s">
        <v>17071</v>
      </c>
      <c r="N974" s="1" t="s">
        <v>10032</v>
      </c>
      <c r="O974" s="1" t="s">
        <v>471</v>
      </c>
      <c r="P974" s="1">
        <v>5710143253</v>
      </c>
      <c r="Q974" s="8" t="s">
        <v>471</v>
      </c>
      <c r="R974" s="8"/>
      <c r="S974" s="1">
        <v>712949</v>
      </c>
      <c r="T974" s="1">
        <v>8861400</v>
      </c>
      <c r="U974" s="1" t="s">
        <v>18024</v>
      </c>
      <c r="V974" s="1" t="s">
        <v>38</v>
      </c>
      <c r="W974" s="1" t="s">
        <v>39</v>
      </c>
      <c r="X974" s="9">
        <v>46054.735497685186</v>
      </c>
      <c r="Y974" s="9">
        <v>46056.647222222222</v>
      </c>
      <c r="Z974" s="9">
        <v>46057.735497685186</v>
      </c>
      <c r="AA974" s="1" t="s">
        <v>40</v>
      </c>
      <c r="AB974" s="1" t="s">
        <v>924</v>
      </c>
      <c r="AC974" s="1" t="s">
        <v>182</v>
      </c>
      <c r="AD974" s="1" t="s">
        <v>43</v>
      </c>
      <c r="AE974" s="1" t="s">
        <v>44</v>
      </c>
      <c r="AF974" s="1" t="s">
        <v>925</v>
      </c>
      <c r="AG974" s="1">
        <v>15</v>
      </c>
      <c r="AH974" s="1">
        <v>15</v>
      </c>
      <c r="AI974" s="1" t="s">
        <v>65</v>
      </c>
      <c r="AJ974" s="9">
        <v>46224.797569444447</v>
      </c>
      <c r="AN974" s="1">
        <f>_xlfn.XLOOKUP(B974,'Exportar Planilha'!B:B,'Exportar Planilha'!E:E)</f>
        <v>0</v>
      </c>
    </row>
    <row r="975" spans="1:40" hidden="1">
      <c r="A975" s="1" t="s">
        <v>1563</v>
      </c>
      <c r="B975" s="1" t="s">
        <v>1564</v>
      </c>
      <c r="C975" s="1">
        <v>412600291</v>
      </c>
      <c r="D975" s="1">
        <v>8812</v>
      </c>
      <c r="E975" s="1" t="s">
        <v>17070</v>
      </c>
      <c r="F975" s="1" t="s">
        <v>32</v>
      </c>
      <c r="G975" s="1" t="s">
        <v>33</v>
      </c>
      <c r="H975" s="1" t="s">
        <v>32</v>
      </c>
      <c r="I975" s="1" t="s">
        <v>33</v>
      </c>
      <c r="J975" s="1" t="s">
        <v>35</v>
      </c>
      <c r="K975" s="1">
        <v>1318425</v>
      </c>
      <c r="L975" s="1">
        <v>2026</v>
      </c>
      <c r="M975" s="1" t="s">
        <v>17071</v>
      </c>
      <c r="N975" s="1" t="s">
        <v>13191</v>
      </c>
      <c r="O975" s="1" t="s">
        <v>1566</v>
      </c>
      <c r="P975" s="1">
        <v>5710146047</v>
      </c>
      <c r="Q975" s="8" t="s">
        <v>1566</v>
      </c>
      <c r="R975" s="8"/>
      <c r="S975" s="1">
        <v>689742</v>
      </c>
      <c r="T975" s="1">
        <v>8652649</v>
      </c>
      <c r="U975" s="1" t="s">
        <v>18025</v>
      </c>
      <c r="V975" s="1" t="s">
        <v>61</v>
      </c>
      <c r="W975" s="1" t="s">
        <v>39</v>
      </c>
      <c r="X975" s="9">
        <v>46090.53496527778</v>
      </c>
      <c r="Y975" s="9">
        <v>46091.581226851849</v>
      </c>
      <c r="Z975" s="9">
        <v>46490.53496527778</v>
      </c>
      <c r="AA975" s="1" t="s">
        <v>40</v>
      </c>
      <c r="AB975" s="1" t="s">
        <v>1568</v>
      </c>
      <c r="AC975" s="1" t="s">
        <v>125</v>
      </c>
      <c r="AD975" s="1" t="s">
        <v>43</v>
      </c>
      <c r="AE975" s="1" t="s">
        <v>44</v>
      </c>
      <c r="AF975" s="1" t="s">
        <v>1569</v>
      </c>
      <c r="AG975" s="1">
        <v>15</v>
      </c>
      <c r="AH975" s="1">
        <v>15</v>
      </c>
      <c r="AI975" s="1" t="s">
        <v>65</v>
      </c>
      <c r="AJ975" s="9">
        <v>46224.797569444447</v>
      </c>
      <c r="AN975" s="1">
        <f>_xlfn.XLOOKUP(B975,'Exportar Planilha'!B:B,'Exportar Planilha'!E:E)</f>
        <v>0</v>
      </c>
    </row>
    <row r="976" spans="1:40" hidden="1">
      <c r="A976" s="1" t="s">
        <v>2202</v>
      </c>
      <c r="B976" s="1" t="s">
        <v>2203</v>
      </c>
      <c r="C976" s="1">
        <v>312600112</v>
      </c>
      <c r="D976" s="1">
        <v>8812</v>
      </c>
      <c r="E976" s="1" t="s">
        <v>17070</v>
      </c>
      <c r="F976" s="1" t="s">
        <v>32</v>
      </c>
      <c r="G976" s="1" t="s">
        <v>33</v>
      </c>
      <c r="H976" s="1" t="s">
        <v>32</v>
      </c>
      <c r="I976" s="1" t="s">
        <v>33</v>
      </c>
      <c r="J976" s="1" t="s">
        <v>35</v>
      </c>
      <c r="K976" s="1">
        <v>1306446</v>
      </c>
      <c r="L976" s="1">
        <v>2026</v>
      </c>
      <c r="M976" s="1" t="s">
        <v>17071</v>
      </c>
      <c r="N976" s="1" t="s">
        <v>10852</v>
      </c>
      <c r="O976" s="1" t="s">
        <v>427</v>
      </c>
      <c r="P976" s="1">
        <v>5710146071</v>
      </c>
      <c r="Q976" s="8" t="s">
        <v>427</v>
      </c>
      <c r="R976" s="8"/>
      <c r="S976" s="1">
        <v>754926</v>
      </c>
      <c r="T976" s="1">
        <v>8798006</v>
      </c>
      <c r="U976" s="1" t="s">
        <v>18026</v>
      </c>
      <c r="V976" s="1" t="s">
        <v>38</v>
      </c>
      <c r="W976" s="1" t="s">
        <v>39</v>
      </c>
      <c r="X976" s="9">
        <v>46052.567928240744</v>
      </c>
      <c r="Y976" s="9">
        <v>46053.604861111111</v>
      </c>
      <c r="Z976" s="9">
        <v>46055.567928240744</v>
      </c>
      <c r="AA976" s="1" t="s">
        <v>40</v>
      </c>
      <c r="AB976" s="1" t="s">
        <v>1326</v>
      </c>
      <c r="AC976" s="1" t="s">
        <v>681</v>
      </c>
      <c r="AD976" s="1" t="s">
        <v>43</v>
      </c>
      <c r="AE976" s="1" t="s">
        <v>44</v>
      </c>
      <c r="AF976" s="1" t="s">
        <v>2206</v>
      </c>
      <c r="AG976" s="1">
        <v>30</v>
      </c>
      <c r="AH976" s="1">
        <v>30</v>
      </c>
      <c r="AI976" s="1" t="s">
        <v>561</v>
      </c>
      <c r="AJ976" s="9">
        <v>46224.797569444447</v>
      </c>
      <c r="AN976" s="1">
        <f>_xlfn.XLOOKUP(B976,'Exportar Planilha'!B:B,'Exportar Planilha'!E:E)</f>
        <v>0</v>
      </c>
    </row>
    <row r="977" spans="1:40" hidden="1">
      <c r="A977" s="1" t="s">
        <v>5222</v>
      </c>
      <c r="B977" s="1" t="s">
        <v>5223</v>
      </c>
      <c r="C977" s="1">
        <v>712600106</v>
      </c>
      <c r="D977" s="1">
        <v>8812</v>
      </c>
      <c r="E977" s="1" t="s">
        <v>17070</v>
      </c>
      <c r="F977" s="1" t="s">
        <v>32</v>
      </c>
      <c r="G977" s="1" t="s">
        <v>33</v>
      </c>
      <c r="H977" s="1" t="s">
        <v>32</v>
      </c>
      <c r="I977" s="1" t="s">
        <v>33</v>
      </c>
      <c r="J977" s="1" t="s">
        <v>35</v>
      </c>
      <c r="K977" s="1">
        <v>1300426</v>
      </c>
      <c r="L977" s="1">
        <v>2026</v>
      </c>
      <c r="M977" s="1" t="s">
        <v>17071</v>
      </c>
      <c r="N977" s="1" t="s">
        <v>12298</v>
      </c>
      <c r="O977" s="1" t="s">
        <v>647</v>
      </c>
      <c r="P977" s="1">
        <v>5710152113</v>
      </c>
      <c r="Q977" s="8" t="s">
        <v>647</v>
      </c>
      <c r="R977" s="8"/>
      <c r="S977" s="1">
        <v>701479</v>
      </c>
      <c r="T977" s="1">
        <v>9048743</v>
      </c>
      <c r="U977" s="1" t="s">
        <v>18027</v>
      </c>
      <c r="V977" s="1" t="s">
        <v>38</v>
      </c>
      <c r="W977" s="1" t="s">
        <v>39</v>
      </c>
      <c r="X977" s="9">
        <v>46052.85974537037</v>
      </c>
      <c r="Y977" s="9">
        <v>46053.520833333336</v>
      </c>
      <c r="Z977" s="9">
        <v>46055.85974537037</v>
      </c>
      <c r="AA977" s="1" t="s">
        <v>40</v>
      </c>
      <c r="AB977" s="1" t="s">
        <v>1168</v>
      </c>
      <c r="AC977" s="1" t="s">
        <v>280</v>
      </c>
      <c r="AD977" s="1" t="s">
        <v>43</v>
      </c>
      <c r="AE977" s="1" t="s">
        <v>44</v>
      </c>
      <c r="AF977" s="1" t="s">
        <v>5226</v>
      </c>
      <c r="AG977" s="1">
        <v>15</v>
      </c>
      <c r="AH977" s="1">
        <v>15</v>
      </c>
      <c r="AI977" s="1" t="s">
        <v>603</v>
      </c>
      <c r="AJ977" s="9">
        <v>46224.797569444447</v>
      </c>
      <c r="AN977" s="1">
        <f>_xlfn.XLOOKUP(B977,'Exportar Planilha'!B:B,'Exportar Planilha'!E:E)</f>
        <v>0</v>
      </c>
    </row>
    <row r="978" spans="1:40" hidden="1">
      <c r="A978" s="1" t="s">
        <v>638</v>
      </c>
      <c r="B978" s="1" t="s">
        <v>639</v>
      </c>
      <c r="C978" s="1">
        <v>612600430</v>
      </c>
      <c r="D978" s="1">
        <v>25962</v>
      </c>
      <c r="E978" s="1" t="s">
        <v>17070</v>
      </c>
      <c r="F978" s="1" t="s">
        <v>109</v>
      </c>
      <c r="G978" s="1" t="s">
        <v>110</v>
      </c>
      <c r="H978" s="1" t="s">
        <v>109</v>
      </c>
      <c r="I978" s="1" t="s">
        <v>172</v>
      </c>
      <c r="J978" s="1" t="s">
        <v>35</v>
      </c>
      <c r="K978" s="1">
        <v>1335357</v>
      </c>
      <c r="L978" s="1">
        <v>2026</v>
      </c>
      <c r="M978" s="1" t="s">
        <v>17071</v>
      </c>
      <c r="N978" s="1" t="s">
        <v>11553</v>
      </c>
      <c r="O978" s="1" t="s">
        <v>83</v>
      </c>
      <c r="P978" s="1">
        <v>5710154053</v>
      </c>
      <c r="Q978" s="8" t="s">
        <v>83</v>
      </c>
      <c r="R978" s="8"/>
      <c r="S978" s="1">
        <v>802248</v>
      </c>
      <c r="T978" s="1">
        <v>9241220</v>
      </c>
      <c r="U978" s="1" t="s">
        <v>18028</v>
      </c>
      <c r="V978" s="1" t="s">
        <v>38</v>
      </c>
      <c r="W978" s="1" t="s">
        <v>39</v>
      </c>
      <c r="X978" s="9">
        <v>46132.733831018515</v>
      </c>
      <c r="Y978" s="9">
        <v>46134.503472222219</v>
      </c>
      <c r="Z978" s="9">
        <v>46135.733831018515</v>
      </c>
      <c r="AA978" s="1" t="s">
        <v>40</v>
      </c>
      <c r="AB978" s="1" t="s">
        <v>642</v>
      </c>
      <c r="AC978" s="1" t="s">
        <v>225</v>
      </c>
      <c r="AD978" s="1" t="s">
        <v>43</v>
      </c>
      <c r="AE978" s="1" t="s">
        <v>44</v>
      </c>
      <c r="AF978" s="1" t="s">
        <v>643</v>
      </c>
      <c r="AG978" s="1">
        <v>15</v>
      </c>
      <c r="AH978" s="1">
        <v>10</v>
      </c>
      <c r="AI978" s="1" t="s">
        <v>46</v>
      </c>
      <c r="AJ978" s="9">
        <v>46224.797569444447</v>
      </c>
      <c r="AN978" s="1">
        <f>_xlfn.XLOOKUP(B978,'Exportar Planilha'!B:B,'Exportar Planilha'!E:E)</f>
        <v>0</v>
      </c>
    </row>
    <row r="979" spans="1:40" hidden="1">
      <c r="A979" s="1" t="s">
        <v>4841</v>
      </c>
      <c r="B979" s="1" t="s">
        <v>4842</v>
      </c>
      <c r="C979" s="1">
        <v>662600132</v>
      </c>
      <c r="D979" s="1">
        <v>25962</v>
      </c>
      <c r="E979" s="1" t="s">
        <v>17070</v>
      </c>
      <c r="F979" s="1" t="s">
        <v>109</v>
      </c>
      <c r="G979" s="1" t="s">
        <v>110</v>
      </c>
      <c r="H979" s="1" t="s">
        <v>109</v>
      </c>
      <c r="I979" s="1" t="s">
        <v>172</v>
      </c>
      <c r="J979" s="1" t="s">
        <v>35</v>
      </c>
      <c r="K979" s="1">
        <v>1314317</v>
      </c>
      <c r="L979" s="1">
        <v>2026</v>
      </c>
      <c r="M979" s="1" t="s">
        <v>17071</v>
      </c>
      <c r="N979" s="1" t="s">
        <v>12149</v>
      </c>
      <c r="O979" s="1" t="s">
        <v>404</v>
      </c>
      <c r="P979" s="1">
        <v>5710156045</v>
      </c>
      <c r="Q979" s="8" t="s">
        <v>404</v>
      </c>
      <c r="R979" s="8"/>
      <c r="S979" s="1">
        <v>835769</v>
      </c>
      <c r="T979" s="1">
        <v>9385010</v>
      </c>
      <c r="U979" s="1" t="s">
        <v>18029</v>
      </c>
      <c r="V979" s="1" t="s">
        <v>38</v>
      </c>
      <c r="W979" s="1" t="s">
        <v>39</v>
      </c>
      <c r="X979" s="9">
        <v>46076.314606481479</v>
      </c>
      <c r="Y979" s="9">
        <v>46075.563622685186</v>
      </c>
      <c r="Z979" s="9">
        <v>46079.314606481479</v>
      </c>
      <c r="AA979" s="1" t="s">
        <v>40</v>
      </c>
      <c r="AB979" s="1" t="s">
        <v>1488</v>
      </c>
      <c r="AC979" s="1" t="s">
        <v>1627</v>
      </c>
      <c r="AD979" s="1" t="s">
        <v>43</v>
      </c>
      <c r="AE979" s="1" t="s">
        <v>44</v>
      </c>
      <c r="AF979" s="1" t="s">
        <v>4845</v>
      </c>
      <c r="AG979" s="1">
        <v>15</v>
      </c>
      <c r="AH979" s="1">
        <v>15</v>
      </c>
      <c r="AI979" s="1" t="s">
        <v>4846</v>
      </c>
      <c r="AJ979" s="9">
        <v>46224.797569444447</v>
      </c>
      <c r="AN979" s="1">
        <f>_xlfn.XLOOKUP(B979,'Exportar Planilha'!B:B,'Exportar Planilha'!E:E)</f>
        <v>0</v>
      </c>
    </row>
    <row r="980" spans="1:40" hidden="1">
      <c r="A980" s="1" t="s">
        <v>6515</v>
      </c>
      <c r="B980" s="1" t="s">
        <v>6516</v>
      </c>
      <c r="C980" s="1">
        <v>412600305</v>
      </c>
      <c r="D980" s="1">
        <v>8812</v>
      </c>
      <c r="E980" s="1" t="s">
        <v>17070</v>
      </c>
      <c r="F980" s="1" t="s">
        <v>32</v>
      </c>
      <c r="G980" s="1" t="s">
        <v>34</v>
      </c>
      <c r="H980" s="1" t="s">
        <v>32</v>
      </c>
      <c r="I980" s="1" t="s">
        <v>172</v>
      </c>
      <c r="J980" s="1" t="s">
        <v>35</v>
      </c>
      <c r="K980" s="1">
        <v>1323317</v>
      </c>
      <c r="L980" s="1">
        <v>2026</v>
      </c>
      <c r="M980" s="1" t="s">
        <v>17071</v>
      </c>
      <c r="N980" s="1" t="s">
        <v>13191</v>
      </c>
      <c r="O980" s="1" t="s">
        <v>4722</v>
      </c>
      <c r="P980" s="1">
        <v>5710156094</v>
      </c>
      <c r="Q980" s="8" t="s">
        <v>4722</v>
      </c>
      <c r="R980" s="8"/>
      <c r="S980" s="1">
        <v>728132</v>
      </c>
      <c r="T980" s="1">
        <v>8629085</v>
      </c>
      <c r="U980" s="1" t="s">
        <v>18030</v>
      </c>
      <c r="V980" s="1" t="s">
        <v>38</v>
      </c>
      <c r="W980" s="1" t="s">
        <v>39</v>
      </c>
      <c r="X980" s="9">
        <v>46098.506562499999</v>
      </c>
      <c r="Y980" s="9">
        <v>46103.5625</v>
      </c>
      <c r="Z980" s="9">
        <v>46101.506562499999</v>
      </c>
      <c r="AA980" s="1" t="s">
        <v>40</v>
      </c>
      <c r="AB980" s="1" t="s">
        <v>71</v>
      </c>
      <c r="AC980" s="1" t="s">
        <v>72</v>
      </c>
      <c r="AD980" s="1" t="s">
        <v>43</v>
      </c>
      <c r="AE980" s="1" t="s">
        <v>44</v>
      </c>
      <c r="AF980" s="1" t="s">
        <v>6519</v>
      </c>
      <c r="AG980" s="1">
        <v>15</v>
      </c>
      <c r="AH980" s="1">
        <v>15</v>
      </c>
      <c r="AI980" s="1" t="s">
        <v>159</v>
      </c>
      <c r="AJ980" s="9">
        <v>46224.797569444447</v>
      </c>
      <c r="AN980" s="1">
        <f>_xlfn.XLOOKUP(B980,'Exportar Planilha'!B:B,'Exportar Planilha'!E:E)</f>
        <v>0</v>
      </c>
    </row>
    <row r="981" spans="1:40" hidden="1">
      <c r="A981" s="1" t="s">
        <v>7973</v>
      </c>
      <c r="B981" s="1" t="s">
        <v>7974</v>
      </c>
      <c r="C981" s="1">
        <v>312600101</v>
      </c>
      <c r="D981" s="1">
        <v>8812</v>
      </c>
      <c r="E981" s="1" t="s">
        <v>17070</v>
      </c>
      <c r="F981" s="1" t="s">
        <v>32</v>
      </c>
      <c r="G981" s="1" t="s">
        <v>33</v>
      </c>
      <c r="H981" s="1" t="s">
        <v>32</v>
      </c>
      <c r="I981" s="1" t="s">
        <v>33</v>
      </c>
      <c r="J981" s="1" t="s">
        <v>35</v>
      </c>
      <c r="K981" s="1">
        <v>1306455</v>
      </c>
      <c r="L981" s="1">
        <v>2026</v>
      </c>
      <c r="M981" s="1" t="s">
        <v>17071</v>
      </c>
      <c r="N981" s="1" t="s">
        <v>10852</v>
      </c>
      <c r="O981" s="1" t="s">
        <v>69</v>
      </c>
      <c r="P981" s="1">
        <v>5710156152</v>
      </c>
      <c r="Q981" s="8" t="s">
        <v>69</v>
      </c>
      <c r="R981" s="8"/>
      <c r="S981" s="1">
        <v>844575</v>
      </c>
      <c r="T981" s="1">
        <v>8747065</v>
      </c>
      <c r="U981" s="1" t="s">
        <v>18031</v>
      </c>
      <c r="V981" s="1" t="s">
        <v>38</v>
      </c>
      <c r="W981" s="1" t="s">
        <v>39</v>
      </c>
      <c r="X981" s="9">
        <v>46054.741087962961</v>
      </c>
      <c r="Y981" s="9">
        <v>46055.798611111109</v>
      </c>
      <c r="Z981" s="9">
        <v>46057.741087962961</v>
      </c>
      <c r="AA981" s="1" t="s">
        <v>40</v>
      </c>
      <c r="AB981" s="1" t="s">
        <v>240</v>
      </c>
      <c r="AC981" s="1" t="s">
        <v>681</v>
      </c>
      <c r="AD981" s="1" t="s">
        <v>43</v>
      </c>
      <c r="AE981" s="1" t="s">
        <v>44</v>
      </c>
      <c r="AF981" s="1" t="s">
        <v>7977</v>
      </c>
      <c r="AG981" s="1">
        <v>15</v>
      </c>
      <c r="AH981" s="1">
        <v>15</v>
      </c>
      <c r="AI981" s="1" t="s">
        <v>65</v>
      </c>
      <c r="AJ981" s="9">
        <v>46224.797569444447</v>
      </c>
      <c r="AN981" s="1">
        <f>_xlfn.XLOOKUP(B981,'Exportar Planilha'!B:B,'Exportar Planilha'!E:E)</f>
        <v>0</v>
      </c>
    </row>
    <row r="982" spans="1:40" hidden="1">
      <c r="A982" s="1" t="s">
        <v>6485</v>
      </c>
      <c r="B982" s="1" t="s">
        <v>6486</v>
      </c>
      <c r="C982" s="1">
        <v>612600216</v>
      </c>
      <c r="D982" s="1">
        <v>8812</v>
      </c>
      <c r="E982" s="1" t="s">
        <v>17070</v>
      </c>
      <c r="F982" s="1" t="s">
        <v>32</v>
      </c>
      <c r="G982" s="1" t="s">
        <v>33</v>
      </c>
      <c r="H982" s="1" t="s">
        <v>32</v>
      </c>
      <c r="I982" s="1" t="s">
        <v>32</v>
      </c>
      <c r="J982" s="1" t="s">
        <v>35</v>
      </c>
      <c r="K982" s="1">
        <v>1313857</v>
      </c>
      <c r="L982" s="1">
        <v>2026</v>
      </c>
      <c r="M982" s="1" t="s">
        <v>17071</v>
      </c>
      <c r="N982" s="1" t="s">
        <v>11553</v>
      </c>
      <c r="O982" s="1" t="s">
        <v>36</v>
      </c>
      <c r="P982" s="1">
        <v>5710156159</v>
      </c>
      <c r="Q982" s="8" t="s">
        <v>36</v>
      </c>
      <c r="R982" s="8"/>
      <c r="S982" s="1">
        <v>730449</v>
      </c>
      <c r="T982" s="1">
        <v>9238199</v>
      </c>
      <c r="U982" s="1" t="s">
        <v>18032</v>
      </c>
      <c r="V982" s="1" t="s">
        <v>38</v>
      </c>
      <c r="W982" s="1" t="s">
        <v>39</v>
      </c>
      <c r="X982" s="9">
        <v>46072.722060185188</v>
      </c>
      <c r="Y982" s="9">
        <v>46073.097222222219</v>
      </c>
      <c r="Z982" s="9">
        <v>46075.722060185188</v>
      </c>
      <c r="AA982" s="1" t="s">
        <v>40</v>
      </c>
      <c r="AB982" s="1" t="s">
        <v>559</v>
      </c>
      <c r="AC982" s="1" t="s">
        <v>42</v>
      </c>
      <c r="AD982" s="1" t="s">
        <v>43</v>
      </c>
      <c r="AE982" s="1" t="s">
        <v>44</v>
      </c>
      <c r="AF982" s="1" t="s">
        <v>6489</v>
      </c>
      <c r="AG982" s="1">
        <v>30</v>
      </c>
      <c r="AH982" s="1">
        <v>30</v>
      </c>
      <c r="AI982" s="1" t="s">
        <v>561</v>
      </c>
      <c r="AJ982" s="9">
        <v>46224.797569444447</v>
      </c>
      <c r="AN982" s="1">
        <f>_xlfn.XLOOKUP(B982,'Exportar Planilha'!B:B,'Exportar Planilha'!E:E)</f>
        <v>0</v>
      </c>
    </row>
    <row r="983" spans="1:40" hidden="1">
      <c r="A983" s="1" t="s">
        <v>5292</v>
      </c>
      <c r="B983" s="1" t="s">
        <v>5293</v>
      </c>
      <c r="C983" s="1">
        <v>612600399</v>
      </c>
      <c r="D983" s="1">
        <v>8812</v>
      </c>
      <c r="E983" s="1" t="s">
        <v>17070</v>
      </c>
      <c r="F983" s="1" t="s">
        <v>32</v>
      </c>
      <c r="G983" s="1" t="s">
        <v>33</v>
      </c>
      <c r="H983" s="1" t="s">
        <v>32</v>
      </c>
      <c r="I983" s="1" t="s">
        <v>33</v>
      </c>
      <c r="J983" s="1" t="s">
        <v>35</v>
      </c>
      <c r="K983" s="1">
        <v>1331657</v>
      </c>
      <c r="L983" s="1">
        <v>2026</v>
      </c>
      <c r="M983" s="1" t="s">
        <v>17071</v>
      </c>
      <c r="N983" s="1" t="s">
        <v>11553</v>
      </c>
      <c r="O983" s="1" t="s">
        <v>4759</v>
      </c>
      <c r="P983" s="1">
        <v>5710157004</v>
      </c>
      <c r="Q983" s="8" t="s">
        <v>4759</v>
      </c>
      <c r="R983" s="8"/>
      <c r="S983" s="1">
        <v>812547</v>
      </c>
      <c r="T983" s="1">
        <v>9185106</v>
      </c>
      <c r="U983" s="1" t="s">
        <v>18033</v>
      </c>
      <c r="V983" s="1" t="s">
        <v>38</v>
      </c>
      <c r="W983" s="1" t="s">
        <v>39</v>
      </c>
      <c r="X983" s="9">
        <v>46121.561249999999</v>
      </c>
      <c r="Y983" s="9">
        <v>46122.481249999997</v>
      </c>
      <c r="Z983" s="9">
        <v>46124.561249999999</v>
      </c>
      <c r="AA983" s="1" t="s">
        <v>40</v>
      </c>
      <c r="AB983" s="1" t="s">
        <v>132</v>
      </c>
      <c r="AC983" s="1" t="s">
        <v>42</v>
      </c>
      <c r="AD983" s="1" t="s">
        <v>43</v>
      </c>
      <c r="AE983" s="1" t="s">
        <v>44</v>
      </c>
      <c r="AF983" s="1" t="s">
        <v>5296</v>
      </c>
      <c r="AG983" s="1">
        <v>15</v>
      </c>
      <c r="AH983" s="1">
        <v>15</v>
      </c>
      <c r="AI983" s="1" t="s">
        <v>159</v>
      </c>
      <c r="AJ983" s="9">
        <v>46224.797569444447</v>
      </c>
      <c r="AN983" s="1">
        <f>_xlfn.XLOOKUP(B983,'Exportar Planilha'!B:B,'Exportar Planilha'!E:E)</f>
        <v>0</v>
      </c>
    </row>
    <row r="984" spans="1:40" hidden="1">
      <c r="A984" s="1" t="s">
        <v>4245</v>
      </c>
      <c r="B984" s="1" t="s">
        <v>4246</v>
      </c>
      <c r="C984" s="1">
        <v>612600193</v>
      </c>
      <c r="D984" s="1">
        <v>8812</v>
      </c>
      <c r="E984" s="1" t="s">
        <v>17070</v>
      </c>
      <c r="F984" s="1" t="s">
        <v>32</v>
      </c>
      <c r="G984" s="1" t="s">
        <v>33</v>
      </c>
      <c r="H984" s="1" t="s">
        <v>32</v>
      </c>
      <c r="I984" s="1" t="s">
        <v>33</v>
      </c>
      <c r="J984" s="1" t="s">
        <v>35</v>
      </c>
      <c r="K984" s="1">
        <v>1313008</v>
      </c>
      <c r="L984" s="1">
        <v>2026</v>
      </c>
      <c r="M984" s="1" t="s">
        <v>17073</v>
      </c>
      <c r="N984" s="1" t="s">
        <v>11553</v>
      </c>
      <c r="O984" s="1" t="s">
        <v>36</v>
      </c>
      <c r="P984" s="1">
        <v>5710158159</v>
      </c>
      <c r="Q984" s="8" t="s">
        <v>36</v>
      </c>
      <c r="R984" s="8"/>
      <c r="S984" s="1">
        <v>732533</v>
      </c>
      <c r="T984" s="1">
        <v>9231480</v>
      </c>
      <c r="U984" s="1" t="s">
        <v>18034</v>
      </c>
      <c r="V984" s="1" t="s">
        <v>38</v>
      </c>
      <c r="W984" s="1" t="s">
        <v>39</v>
      </c>
      <c r="X984" s="9">
        <v>46070.455185185187</v>
      </c>
      <c r="Y984" s="9">
        <v>46070.809027777781</v>
      </c>
      <c r="Z984" s="9">
        <v>46073.455185185187</v>
      </c>
      <c r="AA984" s="1" t="s">
        <v>789</v>
      </c>
      <c r="AB984" s="1" t="s">
        <v>559</v>
      </c>
      <c r="AC984" s="1" t="s">
        <v>149</v>
      </c>
      <c r="AD984" s="1" t="s">
        <v>43</v>
      </c>
      <c r="AE984" s="1" t="s">
        <v>44</v>
      </c>
      <c r="AF984" s="1" t="s">
        <v>4249</v>
      </c>
      <c r="AG984" s="1">
        <v>45</v>
      </c>
      <c r="AH984" s="1">
        <v>45</v>
      </c>
      <c r="AI984" s="1" t="s">
        <v>791</v>
      </c>
      <c r="AJ984" s="9">
        <v>46224.797569444447</v>
      </c>
      <c r="AN984" s="1">
        <f>_xlfn.XLOOKUP(B984,'Exportar Planilha'!B:B,'Exportar Planilha'!E:E)</f>
        <v>0</v>
      </c>
    </row>
    <row r="985" spans="1:40" hidden="1">
      <c r="A985" s="1" t="s">
        <v>3480</v>
      </c>
      <c r="B985" s="1" t="s">
        <v>3481</v>
      </c>
      <c r="C985" s="1">
        <v>412600146</v>
      </c>
      <c r="D985" s="1">
        <v>8812</v>
      </c>
      <c r="E985" s="1" t="s">
        <v>17070</v>
      </c>
      <c r="F985" s="1" t="s">
        <v>32</v>
      </c>
      <c r="G985" s="1" t="s">
        <v>33</v>
      </c>
      <c r="H985" s="1" t="s">
        <v>32</v>
      </c>
      <c r="I985" s="1" t="s">
        <v>33</v>
      </c>
      <c r="J985" s="1" t="s">
        <v>35</v>
      </c>
      <c r="K985" s="1">
        <v>1288695</v>
      </c>
      <c r="L985" s="1">
        <v>2026</v>
      </c>
      <c r="M985" s="1" t="s">
        <v>17071</v>
      </c>
      <c r="N985" s="1" t="s">
        <v>13191</v>
      </c>
      <c r="O985" s="1" t="s">
        <v>252</v>
      </c>
      <c r="P985" s="1">
        <v>5710159089</v>
      </c>
      <c r="Q985" s="8" t="s">
        <v>252</v>
      </c>
      <c r="R985" s="8"/>
      <c r="S985" s="1">
        <v>748932</v>
      </c>
      <c r="T985" s="1">
        <v>8653429</v>
      </c>
      <c r="U985" s="1" t="s">
        <v>18035</v>
      </c>
      <c r="V985" s="1" t="s">
        <v>38</v>
      </c>
      <c r="W985" s="1" t="s">
        <v>39</v>
      </c>
      <c r="X985" s="9">
        <v>46041.697777777779</v>
      </c>
      <c r="Y985" s="9">
        <v>46042.87060185185</v>
      </c>
      <c r="Z985" s="9">
        <v>46044.697777777779</v>
      </c>
      <c r="AA985" s="1" t="s">
        <v>40</v>
      </c>
      <c r="AB985" s="1" t="s">
        <v>1309</v>
      </c>
      <c r="AC985" s="1" t="s">
        <v>53</v>
      </c>
      <c r="AD985" s="1" t="s">
        <v>43</v>
      </c>
      <c r="AE985" s="1" t="s">
        <v>44</v>
      </c>
      <c r="AF985" s="1" t="s">
        <v>3484</v>
      </c>
      <c r="AG985" s="1">
        <v>30</v>
      </c>
      <c r="AH985" s="1">
        <v>30</v>
      </c>
      <c r="AI985" s="1" t="s">
        <v>297</v>
      </c>
      <c r="AJ985" s="9">
        <v>46224.797569444447</v>
      </c>
      <c r="AN985" s="1">
        <f>_xlfn.XLOOKUP(B985,'Exportar Planilha'!B:B,'Exportar Planilha'!E:E)</f>
        <v>0</v>
      </c>
    </row>
    <row r="986" spans="1:40" hidden="1">
      <c r="A986" s="1" t="s">
        <v>5080</v>
      </c>
      <c r="B986" s="1" t="s">
        <v>5081</v>
      </c>
      <c r="C986" s="1">
        <v>512600060</v>
      </c>
      <c r="D986" s="1">
        <v>8812</v>
      </c>
      <c r="E986" s="1" t="s">
        <v>17070</v>
      </c>
      <c r="F986" s="1" t="s">
        <v>32</v>
      </c>
      <c r="G986" s="1" t="s">
        <v>33</v>
      </c>
      <c r="H986" s="1" t="s">
        <v>32</v>
      </c>
      <c r="I986" s="1" t="s">
        <v>33</v>
      </c>
      <c r="J986" s="1" t="s">
        <v>35</v>
      </c>
      <c r="K986" s="1">
        <v>1306292</v>
      </c>
      <c r="L986" s="1">
        <v>2026</v>
      </c>
      <c r="M986" s="1" t="s">
        <v>17071</v>
      </c>
      <c r="N986" s="1" t="s">
        <v>12832</v>
      </c>
      <c r="O986" s="1" t="s">
        <v>3123</v>
      </c>
      <c r="P986" s="1">
        <v>5710160074</v>
      </c>
      <c r="Q986" s="8" t="s">
        <v>3123</v>
      </c>
      <c r="R986" s="8"/>
      <c r="S986" s="1">
        <v>953065</v>
      </c>
      <c r="T986" s="1">
        <v>8715340</v>
      </c>
      <c r="U986" s="1" t="s">
        <v>18036</v>
      </c>
      <c r="V986" s="1" t="s">
        <v>38</v>
      </c>
      <c r="W986" s="1" t="s">
        <v>39</v>
      </c>
      <c r="X986" s="9">
        <v>46055.494803240741</v>
      </c>
      <c r="Y986" s="9">
        <v>46056.729108796295</v>
      </c>
      <c r="Z986" s="9">
        <v>46058.494803240741</v>
      </c>
      <c r="AA986" s="1" t="s">
        <v>40</v>
      </c>
      <c r="AB986" s="1" t="s">
        <v>1675</v>
      </c>
      <c r="AC986" s="1" t="s">
        <v>534</v>
      </c>
      <c r="AD986" s="1" t="s">
        <v>43</v>
      </c>
      <c r="AE986" s="1" t="s">
        <v>44</v>
      </c>
      <c r="AF986" s="1" t="s">
        <v>5082</v>
      </c>
      <c r="AG986" s="1">
        <v>15</v>
      </c>
      <c r="AH986" s="1">
        <v>15</v>
      </c>
      <c r="AI986" s="1" t="s">
        <v>55</v>
      </c>
      <c r="AJ986" s="9">
        <v>46224.797569444447</v>
      </c>
      <c r="AN986" s="1">
        <f>_xlfn.XLOOKUP(B986,'Exportar Planilha'!B:B,'Exportar Planilha'!E:E)</f>
        <v>0</v>
      </c>
    </row>
    <row r="987" spans="1:40" hidden="1">
      <c r="A987" s="1" t="s">
        <v>3573</v>
      </c>
      <c r="B987" s="1" t="s">
        <v>3574</v>
      </c>
      <c r="C987" s="1">
        <v>512600100</v>
      </c>
      <c r="D987" s="1">
        <v>8812</v>
      </c>
      <c r="E987" s="1" t="s">
        <v>17070</v>
      </c>
      <c r="F987" s="1" t="s">
        <v>32</v>
      </c>
      <c r="G987" s="1" t="s">
        <v>33</v>
      </c>
      <c r="H987" s="1" t="s">
        <v>32</v>
      </c>
      <c r="I987" s="1" t="s">
        <v>33</v>
      </c>
      <c r="J987" s="1" t="s">
        <v>35</v>
      </c>
      <c r="K987" s="1">
        <v>1317507</v>
      </c>
      <c r="L987" s="1">
        <v>2026</v>
      </c>
      <c r="M987" s="1" t="s">
        <v>17071</v>
      </c>
      <c r="N987" s="1" t="s">
        <v>12832</v>
      </c>
      <c r="O987" s="1" t="s">
        <v>1673</v>
      </c>
      <c r="P987" s="1">
        <v>5710161038</v>
      </c>
      <c r="Q987" s="8" t="s">
        <v>1673</v>
      </c>
      <c r="R987" s="8"/>
      <c r="S987" s="1">
        <v>952975</v>
      </c>
      <c r="T987" s="1">
        <v>8632855</v>
      </c>
      <c r="U987" s="1" t="s">
        <v>18037</v>
      </c>
      <c r="V987" s="1" t="s">
        <v>38</v>
      </c>
      <c r="W987" s="1" t="s">
        <v>39</v>
      </c>
      <c r="X987" s="9">
        <v>46074.706805555557</v>
      </c>
      <c r="Y987" s="9">
        <v>46075.664583333331</v>
      </c>
      <c r="Z987" s="9">
        <v>46077.706805555557</v>
      </c>
      <c r="AA987" s="1" t="s">
        <v>40</v>
      </c>
      <c r="AB987" s="1" t="s">
        <v>1292</v>
      </c>
      <c r="AC987" s="1" t="s">
        <v>406</v>
      </c>
      <c r="AD987" s="1" t="s">
        <v>43</v>
      </c>
      <c r="AE987" s="1" t="s">
        <v>44</v>
      </c>
      <c r="AF987" s="1" t="s">
        <v>3577</v>
      </c>
      <c r="AG987" s="1">
        <v>15</v>
      </c>
      <c r="AH987" s="1">
        <v>15</v>
      </c>
      <c r="AI987" s="1" t="s">
        <v>3578</v>
      </c>
      <c r="AJ987" s="9">
        <v>46224.797569444447</v>
      </c>
      <c r="AN987" s="1">
        <f>_xlfn.XLOOKUP(B987,'Exportar Planilha'!B:B,'Exportar Planilha'!E:E)</f>
        <v>0</v>
      </c>
    </row>
    <row r="988" spans="1:40" hidden="1">
      <c r="A988" s="1" t="s">
        <v>7398</v>
      </c>
      <c r="B988" s="1" t="s">
        <v>7399</v>
      </c>
      <c r="C988" s="1">
        <v>312600268</v>
      </c>
      <c r="D988" s="1">
        <v>8812</v>
      </c>
      <c r="E988" s="1" t="s">
        <v>17070</v>
      </c>
      <c r="F988" s="1" t="s">
        <v>32</v>
      </c>
      <c r="G988" s="1" t="s">
        <v>33</v>
      </c>
      <c r="J988" s="1" t="s">
        <v>35</v>
      </c>
      <c r="K988" s="1">
        <v>1335371</v>
      </c>
      <c r="L988" s="1">
        <v>2026</v>
      </c>
      <c r="M988" s="1" t="s">
        <v>17071</v>
      </c>
      <c r="N988" s="1" t="s">
        <v>10852</v>
      </c>
      <c r="O988" s="1" t="s">
        <v>69</v>
      </c>
      <c r="P988" s="1">
        <v>5710161043</v>
      </c>
      <c r="Q988" s="8" t="s">
        <v>69</v>
      </c>
      <c r="R988" s="8"/>
      <c r="S988" s="1">
        <v>798779</v>
      </c>
      <c r="T988" s="1">
        <v>8773628</v>
      </c>
      <c r="U988" s="1" t="s">
        <v>18038</v>
      </c>
      <c r="V988" s="1" t="s">
        <v>38</v>
      </c>
      <c r="W988" s="1" t="s">
        <v>39</v>
      </c>
      <c r="X988" s="9">
        <v>46132.699918981481</v>
      </c>
      <c r="Y988" s="9">
        <v>46133.493055555555</v>
      </c>
      <c r="Z988" s="9">
        <v>46135.699918981481</v>
      </c>
      <c r="AA988" s="1" t="s">
        <v>40</v>
      </c>
      <c r="AB988" s="1" t="s">
        <v>1799</v>
      </c>
      <c r="AC988" s="1" t="s">
        <v>681</v>
      </c>
      <c r="AD988" s="1" t="s">
        <v>43</v>
      </c>
      <c r="AE988" s="1" t="s">
        <v>44</v>
      </c>
      <c r="AF988" s="1" t="s">
        <v>7402</v>
      </c>
      <c r="AG988" s="1">
        <v>15</v>
      </c>
      <c r="AH988" s="1">
        <v>15</v>
      </c>
      <c r="AI988" s="1" t="s">
        <v>65</v>
      </c>
      <c r="AJ988" s="9">
        <v>46224.797569444447</v>
      </c>
      <c r="AN988" s="1">
        <f>_xlfn.XLOOKUP(B988,'Exportar Planilha'!B:B,'Exportar Planilha'!E:E)</f>
        <v>0</v>
      </c>
    </row>
    <row r="989" spans="1:40" hidden="1">
      <c r="A989" s="1" t="s">
        <v>1949</v>
      </c>
      <c r="B989" s="1" t="s">
        <v>1950</v>
      </c>
      <c r="C989" s="1">
        <v>312600227</v>
      </c>
      <c r="D989" s="1">
        <v>8812</v>
      </c>
      <c r="E989" s="1" t="s">
        <v>17070</v>
      </c>
      <c r="F989" s="1" t="s">
        <v>32</v>
      </c>
      <c r="G989" s="1" t="s">
        <v>33</v>
      </c>
      <c r="J989" s="1" t="s">
        <v>35</v>
      </c>
      <c r="K989" s="1">
        <v>1323786</v>
      </c>
      <c r="L989" s="1">
        <v>2026</v>
      </c>
      <c r="M989" s="1" t="s">
        <v>17071</v>
      </c>
      <c r="N989" s="1" t="s">
        <v>10852</v>
      </c>
      <c r="O989" s="1" t="s">
        <v>687</v>
      </c>
      <c r="P989" s="1">
        <v>5710161110</v>
      </c>
      <c r="Q989" s="8" t="s">
        <v>687</v>
      </c>
      <c r="R989" s="8"/>
      <c r="S989" s="1">
        <v>708291</v>
      </c>
      <c r="T989" s="1">
        <v>8772473</v>
      </c>
      <c r="U989" s="1" t="s">
        <v>18039</v>
      </c>
      <c r="V989" s="1" t="s">
        <v>38</v>
      </c>
      <c r="W989" s="1" t="s">
        <v>39</v>
      </c>
      <c r="X989" s="9">
        <v>46102.833692129629</v>
      </c>
      <c r="Y989" s="9">
        <v>46103.657638888886</v>
      </c>
      <c r="Z989" s="9">
        <v>46105.833692129629</v>
      </c>
      <c r="AA989" s="1" t="s">
        <v>40</v>
      </c>
      <c r="AB989" s="1" t="s">
        <v>689</v>
      </c>
      <c r="AC989" s="1" t="s">
        <v>690</v>
      </c>
      <c r="AD989" s="1" t="s">
        <v>43</v>
      </c>
      <c r="AE989" s="1" t="s">
        <v>44</v>
      </c>
      <c r="AF989" s="1" t="s">
        <v>1953</v>
      </c>
      <c r="AG989" s="1">
        <v>15</v>
      </c>
      <c r="AH989" s="1">
        <v>15</v>
      </c>
      <c r="AI989" s="1" t="s">
        <v>589</v>
      </c>
      <c r="AJ989" s="9">
        <v>46224.797569444447</v>
      </c>
      <c r="AN989" s="1">
        <f>_xlfn.XLOOKUP(B989,'Exportar Planilha'!B:B,'Exportar Planilha'!E:E)</f>
        <v>0</v>
      </c>
    </row>
    <row r="990" spans="1:40" hidden="1">
      <c r="A990" s="1" t="s">
        <v>439</v>
      </c>
      <c r="B990" s="1" t="s">
        <v>440</v>
      </c>
      <c r="C990" s="1">
        <v>112600120</v>
      </c>
      <c r="D990" s="1">
        <v>8812</v>
      </c>
      <c r="E990" s="1" t="s">
        <v>17070</v>
      </c>
      <c r="F990" s="1" t="s">
        <v>32</v>
      </c>
      <c r="G990" s="1" t="s">
        <v>33</v>
      </c>
      <c r="H990" s="1" t="s">
        <v>32</v>
      </c>
      <c r="I990" s="1" t="s">
        <v>33</v>
      </c>
      <c r="J990" s="1" t="s">
        <v>35</v>
      </c>
      <c r="K990" s="1">
        <v>1284280</v>
      </c>
      <c r="L990" s="1">
        <v>2026</v>
      </c>
      <c r="M990" s="1" t="s">
        <v>17073</v>
      </c>
      <c r="N990" s="1" t="s">
        <v>9468</v>
      </c>
      <c r="O990" s="1" t="s">
        <v>163</v>
      </c>
      <c r="P990" s="1">
        <v>5710162006</v>
      </c>
      <c r="Q990" s="8" t="s">
        <v>163</v>
      </c>
      <c r="R990" s="8"/>
      <c r="S990" s="1">
        <v>788596</v>
      </c>
      <c r="T990" s="1">
        <v>8932416</v>
      </c>
      <c r="U990" s="1" t="s">
        <v>18040</v>
      </c>
      <c r="V990" s="1" t="s">
        <v>38</v>
      </c>
      <c r="W990" s="1" t="s">
        <v>39</v>
      </c>
      <c r="X990" s="9">
        <v>46035.646087962959</v>
      </c>
      <c r="Y990" s="9">
        <v>46027.832638888889</v>
      </c>
      <c r="Z990" s="9">
        <v>46038.646087962959</v>
      </c>
      <c r="AA990" s="1" t="s">
        <v>40</v>
      </c>
      <c r="AB990" s="1" t="s">
        <v>322</v>
      </c>
      <c r="AC990" s="1" t="s">
        <v>206</v>
      </c>
      <c r="AD990" s="1" t="s">
        <v>43</v>
      </c>
      <c r="AE990" s="1" t="s">
        <v>44</v>
      </c>
      <c r="AF990" s="1" t="s">
        <v>443</v>
      </c>
      <c r="AG990" s="1">
        <v>15</v>
      </c>
      <c r="AH990" s="1">
        <v>15</v>
      </c>
      <c r="AI990" s="1" t="s">
        <v>444</v>
      </c>
      <c r="AJ990" s="9">
        <v>46224.797569444447</v>
      </c>
      <c r="AN990" s="1">
        <f>_xlfn.XLOOKUP(B990,'Exportar Planilha'!B:B,'Exportar Planilha'!E:E)</f>
        <v>0</v>
      </c>
    </row>
    <row r="991" spans="1:40" hidden="1">
      <c r="A991" s="1" t="s">
        <v>4719</v>
      </c>
      <c r="B991" s="1" t="s">
        <v>4720</v>
      </c>
      <c r="C991" s="1">
        <v>412600099</v>
      </c>
      <c r="D991" s="1">
        <v>8812</v>
      </c>
      <c r="E991" s="1" t="s">
        <v>17070</v>
      </c>
      <c r="F991" s="1" t="s">
        <v>32</v>
      </c>
      <c r="G991" s="1" t="s">
        <v>33</v>
      </c>
      <c r="H991" s="1" t="s">
        <v>32</v>
      </c>
      <c r="I991" s="1" t="s">
        <v>33</v>
      </c>
      <c r="J991" s="1" t="s">
        <v>35</v>
      </c>
      <c r="K991" s="1">
        <v>1288119</v>
      </c>
      <c r="L991" s="1">
        <v>2026</v>
      </c>
      <c r="M991" s="1" t="s">
        <v>17071</v>
      </c>
      <c r="N991" s="1" t="s">
        <v>13191</v>
      </c>
      <c r="O991" s="1" t="s">
        <v>4722</v>
      </c>
      <c r="P991" s="1">
        <v>5710165097</v>
      </c>
      <c r="Q991" s="8" t="s">
        <v>4722</v>
      </c>
      <c r="R991" s="8"/>
      <c r="S991" s="1">
        <v>703375</v>
      </c>
      <c r="T991" s="1">
        <v>8593820</v>
      </c>
      <c r="U991" s="1" t="s">
        <v>18041</v>
      </c>
      <c r="V991" s="1" t="s">
        <v>38</v>
      </c>
      <c r="W991" s="1" t="s">
        <v>39</v>
      </c>
      <c r="X991" s="9">
        <v>46037.537152777775</v>
      </c>
      <c r="Y991" s="9">
        <v>46041.757025462961</v>
      </c>
      <c r="Z991" s="9">
        <v>46040.537152777775</v>
      </c>
      <c r="AA991" s="1" t="s">
        <v>40</v>
      </c>
      <c r="AB991" s="1" t="s">
        <v>813</v>
      </c>
      <c r="AC991" s="1" t="s">
        <v>125</v>
      </c>
      <c r="AD991" s="1" t="s">
        <v>43</v>
      </c>
      <c r="AE991" s="1" t="s">
        <v>44</v>
      </c>
      <c r="AF991" s="1" t="s">
        <v>4724</v>
      </c>
      <c r="AG991" s="1">
        <v>15</v>
      </c>
      <c r="AH991" s="1">
        <v>15</v>
      </c>
      <c r="AI991" s="1" t="s">
        <v>65</v>
      </c>
      <c r="AJ991" s="9">
        <v>46224.797569444447</v>
      </c>
      <c r="AN991" s="1">
        <f>_xlfn.XLOOKUP(B991,'Exportar Planilha'!B:B,'Exportar Planilha'!E:E)</f>
        <v>0</v>
      </c>
    </row>
    <row r="992" spans="1:40" hidden="1">
      <c r="A992" s="1" t="s">
        <v>5535</v>
      </c>
      <c r="B992" s="1" t="s">
        <v>5536</v>
      </c>
      <c r="C992" s="1">
        <v>712600162</v>
      </c>
      <c r="D992" s="1">
        <v>8812</v>
      </c>
      <c r="E992" s="1" t="s">
        <v>17070</v>
      </c>
      <c r="F992" s="1" t="s">
        <v>32</v>
      </c>
      <c r="G992" s="1" t="s">
        <v>33</v>
      </c>
      <c r="H992" s="1" t="s">
        <v>32</v>
      </c>
      <c r="I992" s="1" t="s">
        <v>33</v>
      </c>
      <c r="J992" s="1" t="s">
        <v>35</v>
      </c>
      <c r="K992" s="1">
        <v>1313241</v>
      </c>
      <c r="L992" s="1">
        <v>2026</v>
      </c>
      <c r="M992" s="1" t="s">
        <v>17071</v>
      </c>
      <c r="N992" s="1" t="s">
        <v>12298</v>
      </c>
      <c r="O992" s="1" t="s">
        <v>380</v>
      </c>
      <c r="P992" s="1">
        <v>5710166033</v>
      </c>
      <c r="Q992" s="8" t="s">
        <v>380</v>
      </c>
      <c r="R992" s="8"/>
      <c r="S992" s="1">
        <v>747870</v>
      </c>
      <c r="T992" s="1">
        <v>9005479</v>
      </c>
      <c r="U992" s="1" t="s">
        <v>18042</v>
      </c>
      <c r="V992" s="1" t="s">
        <v>38</v>
      </c>
      <c r="W992" s="1" t="s">
        <v>39</v>
      </c>
      <c r="X992" s="9">
        <v>46071.707870370374</v>
      </c>
      <c r="Y992" s="9">
        <v>46073.437997685185</v>
      </c>
      <c r="Z992" s="9">
        <v>46074.707870370374</v>
      </c>
      <c r="AA992" s="1" t="s">
        <v>40</v>
      </c>
      <c r="AB992" s="1" t="s">
        <v>784</v>
      </c>
      <c r="AC992" s="1" t="s">
        <v>280</v>
      </c>
      <c r="AD992" s="1" t="s">
        <v>43</v>
      </c>
      <c r="AE992" s="1" t="s">
        <v>44</v>
      </c>
      <c r="AF992" s="1" t="s">
        <v>5537</v>
      </c>
      <c r="AI992" s="1" t="s">
        <v>603</v>
      </c>
      <c r="AJ992" s="9">
        <v>46224.797569444447</v>
      </c>
      <c r="AN992" s="1">
        <f>_xlfn.XLOOKUP(B992,'Exportar Planilha'!B:B,'Exportar Planilha'!E:E)</f>
        <v>0</v>
      </c>
    </row>
    <row r="993" spans="1:40" hidden="1">
      <c r="A993" s="1" t="s">
        <v>5715</v>
      </c>
      <c r="B993" s="1" t="s">
        <v>5716</v>
      </c>
      <c r="C993" s="1">
        <v>112600372</v>
      </c>
      <c r="D993" s="1">
        <v>8812</v>
      </c>
      <c r="E993" s="1" t="s">
        <v>17070</v>
      </c>
      <c r="F993" s="1" t="s">
        <v>32</v>
      </c>
      <c r="G993" s="1" t="s">
        <v>34</v>
      </c>
      <c r="H993" s="1" t="s">
        <v>32</v>
      </c>
      <c r="I993" s="1" t="s">
        <v>34</v>
      </c>
      <c r="J993" s="1" t="s">
        <v>35</v>
      </c>
      <c r="K993" s="1">
        <v>1331295</v>
      </c>
      <c r="L993" s="1">
        <v>2026</v>
      </c>
      <c r="M993" s="1" t="s">
        <v>17071</v>
      </c>
      <c r="N993" s="1" t="s">
        <v>9468</v>
      </c>
      <c r="O993" s="1" t="s">
        <v>526</v>
      </c>
      <c r="P993" s="1">
        <v>5710168070</v>
      </c>
      <c r="Q993" s="8" t="s">
        <v>526</v>
      </c>
      <c r="R993" s="8"/>
      <c r="S993" s="1">
        <v>879739</v>
      </c>
      <c r="T993" s="1">
        <v>8958974</v>
      </c>
      <c r="U993" s="1" t="s">
        <v>18043</v>
      </c>
      <c r="V993" s="1" t="s">
        <v>38</v>
      </c>
      <c r="W993" s="1" t="s">
        <v>39</v>
      </c>
      <c r="X993" s="9">
        <v>46122.908136574071</v>
      </c>
      <c r="Y993" s="9">
        <v>46123.75</v>
      </c>
      <c r="Z993" s="9">
        <v>46125.908136574071</v>
      </c>
      <c r="AA993" s="1" t="s">
        <v>40</v>
      </c>
      <c r="AB993" s="1" t="s">
        <v>94</v>
      </c>
      <c r="AC993" s="1" t="s">
        <v>95</v>
      </c>
      <c r="AD993" s="1" t="s">
        <v>43</v>
      </c>
      <c r="AE993" s="1" t="s">
        <v>44</v>
      </c>
      <c r="AF993" s="1" t="s">
        <v>5719</v>
      </c>
      <c r="AG993" s="1">
        <v>10</v>
      </c>
      <c r="AH993" s="1">
        <v>10</v>
      </c>
      <c r="AI993" s="1" t="s">
        <v>97</v>
      </c>
      <c r="AJ993" s="9">
        <v>46224.797569444447</v>
      </c>
      <c r="AN993" s="1">
        <f>_xlfn.XLOOKUP(B993,'Exportar Planilha'!B:B,'Exportar Planilha'!E:E)</f>
        <v>0</v>
      </c>
    </row>
    <row r="994" spans="1:40" hidden="1">
      <c r="A994" s="1" t="s">
        <v>6694</v>
      </c>
      <c r="B994" s="1" t="s">
        <v>6695</v>
      </c>
      <c r="C994" s="1">
        <v>112600156</v>
      </c>
      <c r="D994" s="1">
        <v>8812</v>
      </c>
      <c r="E994" s="1" t="s">
        <v>17070</v>
      </c>
      <c r="F994" s="1" t="s">
        <v>32</v>
      </c>
      <c r="G994" s="1" t="s">
        <v>34</v>
      </c>
      <c r="H994" s="1" t="s">
        <v>32</v>
      </c>
      <c r="I994" s="1" t="s">
        <v>34</v>
      </c>
      <c r="J994" s="1" t="s">
        <v>35</v>
      </c>
      <c r="K994" s="1">
        <v>1296933</v>
      </c>
      <c r="L994" s="1">
        <v>2026</v>
      </c>
      <c r="M994" s="1" t="s">
        <v>17071</v>
      </c>
      <c r="N994" s="1" t="s">
        <v>9468</v>
      </c>
      <c r="O994" s="1" t="s">
        <v>163</v>
      </c>
      <c r="P994" s="1">
        <v>5710169006</v>
      </c>
      <c r="Q994" s="8" t="s">
        <v>163</v>
      </c>
      <c r="R994" s="8"/>
      <c r="S994" s="1">
        <v>787389</v>
      </c>
      <c r="T994" s="1">
        <v>8936391</v>
      </c>
      <c r="U994" s="1" t="s">
        <v>18044</v>
      </c>
      <c r="V994" s="1" t="s">
        <v>38</v>
      </c>
      <c r="W994" s="1" t="s">
        <v>39</v>
      </c>
      <c r="X994" s="9">
        <v>46047.42628472222</v>
      </c>
      <c r="Y994" s="9">
        <v>46048.770833333336</v>
      </c>
      <c r="Z994" s="9">
        <v>46050.42628472222</v>
      </c>
      <c r="AA994" s="1" t="s">
        <v>40</v>
      </c>
      <c r="AB994" s="1" t="s">
        <v>322</v>
      </c>
      <c r="AC994" s="1" t="s">
        <v>95</v>
      </c>
      <c r="AD994" s="1" t="s">
        <v>43</v>
      </c>
      <c r="AE994" s="1" t="s">
        <v>44</v>
      </c>
      <c r="AF994" s="1" t="s">
        <v>6698</v>
      </c>
      <c r="AG994" s="1">
        <v>15</v>
      </c>
      <c r="AH994" s="1">
        <v>15</v>
      </c>
      <c r="AI994" s="1" t="s">
        <v>6699</v>
      </c>
      <c r="AJ994" s="9">
        <v>46224.797569444447</v>
      </c>
      <c r="AN994" s="1">
        <f>_xlfn.XLOOKUP(B994,'Exportar Planilha'!B:B,'Exportar Planilha'!E:E)</f>
        <v>0</v>
      </c>
    </row>
    <row r="995" spans="1:40" hidden="1">
      <c r="A995" s="1" t="s">
        <v>5302</v>
      </c>
      <c r="B995" s="1" t="s">
        <v>5303</v>
      </c>
      <c r="C995" s="1">
        <v>612600429</v>
      </c>
      <c r="D995" s="1">
        <v>8812</v>
      </c>
      <c r="E995" s="1" t="s">
        <v>17070</v>
      </c>
      <c r="F995" s="1" t="s">
        <v>32</v>
      </c>
      <c r="G995" s="1" t="s">
        <v>110</v>
      </c>
      <c r="H995" s="1" t="s">
        <v>1429</v>
      </c>
      <c r="I995" s="1" t="s">
        <v>172</v>
      </c>
      <c r="J995" s="1" t="s">
        <v>35</v>
      </c>
      <c r="K995" s="1">
        <v>1334753</v>
      </c>
      <c r="L995" s="1">
        <v>2026</v>
      </c>
      <c r="M995" s="1" t="s">
        <v>17073</v>
      </c>
      <c r="N995" s="1" t="s">
        <v>11553</v>
      </c>
      <c r="O995" s="1" t="s">
        <v>101</v>
      </c>
      <c r="P995" s="1">
        <v>5710170025</v>
      </c>
      <c r="Q995" s="8" t="s">
        <v>101</v>
      </c>
      <c r="R995" s="8"/>
      <c r="S995" s="1">
        <v>714664</v>
      </c>
      <c r="T995" s="1">
        <v>9139634</v>
      </c>
      <c r="U995" s="1" t="s">
        <v>18045</v>
      </c>
      <c r="V995" s="1" t="s">
        <v>38</v>
      </c>
      <c r="W995" s="1" t="s">
        <v>39</v>
      </c>
      <c r="X995" s="9">
        <v>46129.609803240739</v>
      </c>
      <c r="Y995" s="9">
        <v>46130.663888888892</v>
      </c>
      <c r="Z995" s="9">
        <v>46132.609803240739</v>
      </c>
      <c r="AA995" s="1" t="s">
        <v>40</v>
      </c>
      <c r="AB995" s="1" t="s">
        <v>103</v>
      </c>
      <c r="AC995" s="1" t="s">
        <v>86</v>
      </c>
      <c r="AD995" s="1" t="s">
        <v>43</v>
      </c>
      <c r="AE995" s="1" t="s">
        <v>44</v>
      </c>
      <c r="AF995" s="1" t="s">
        <v>5306</v>
      </c>
      <c r="AG995" s="1">
        <v>25</v>
      </c>
      <c r="AH995" s="1">
        <v>25</v>
      </c>
      <c r="AI995" s="1" t="s">
        <v>268</v>
      </c>
      <c r="AJ995" s="9">
        <v>46224.797569444447</v>
      </c>
      <c r="AN995" s="1">
        <f>_xlfn.XLOOKUP(B995,'Exportar Planilha'!B:B,'Exportar Planilha'!E:E)</f>
        <v>0</v>
      </c>
    </row>
    <row r="996" spans="1:40" hidden="1">
      <c r="A996" s="1" t="s">
        <v>119</v>
      </c>
      <c r="B996" s="1" t="s">
        <v>120</v>
      </c>
      <c r="C996" s="1">
        <v>412600144</v>
      </c>
      <c r="D996" s="1">
        <v>8812</v>
      </c>
      <c r="E996" s="1" t="s">
        <v>17070</v>
      </c>
      <c r="F996" s="1" t="s">
        <v>32</v>
      </c>
      <c r="G996" s="1" t="s">
        <v>33</v>
      </c>
      <c r="H996" s="1" t="s">
        <v>32</v>
      </c>
      <c r="I996" s="1" t="s">
        <v>33</v>
      </c>
      <c r="J996" s="1" t="s">
        <v>35</v>
      </c>
      <c r="K996" s="1">
        <v>1288761</v>
      </c>
      <c r="L996" s="1">
        <v>2026</v>
      </c>
      <c r="M996" s="1" t="s">
        <v>17071</v>
      </c>
      <c r="N996" s="1" t="s">
        <v>13191</v>
      </c>
      <c r="O996" s="1" t="s">
        <v>122</v>
      </c>
      <c r="P996" s="1">
        <v>5710170032</v>
      </c>
      <c r="Q996" s="8" t="s">
        <v>122</v>
      </c>
      <c r="R996" s="8"/>
      <c r="S996" s="1">
        <v>655661</v>
      </c>
      <c r="T996" s="1">
        <v>8603778</v>
      </c>
      <c r="U996" s="1" t="s">
        <v>18046</v>
      </c>
      <c r="V996" s="1" t="s">
        <v>38</v>
      </c>
      <c r="W996" s="1" t="s">
        <v>39</v>
      </c>
      <c r="X996" s="9">
        <v>46041.749016203707</v>
      </c>
      <c r="Y996" s="9">
        <v>46043.564895833333</v>
      </c>
      <c r="Z996" s="9">
        <v>46044.749016203707</v>
      </c>
      <c r="AA996" s="1" t="s">
        <v>40</v>
      </c>
      <c r="AB996" s="1" t="s">
        <v>124</v>
      </c>
      <c r="AC996" s="1" t="s">
        <v>125</v>
      </c>
      <c r="AD996" s="1" t="s">
        <v>43</v>
      </c>
      <c r="AE996" s="1" t="s">
        <v>44</v>
      </c>
      <c r="AF996" s="1" t="s">
        <v>126</v>
      </c>
      <c r="AG996" s="1">
        <v>15</v>
      </c>
      <c r="AH996" s="1">
        <v>15</v>
      </c>
      <c r="AI996" s="1" t="s">
        <v>65</v>
      </c>
      <c r="AJ996" s="9">
        <v>46224.797569444447</v>
      </c>
      <c r="AN996" s="1">
        <f>_xlfn.XLOOKUP(B996,'Exportar Planilha'!B:B,'Exportar Planilha'!E:E)</f>
        <v>0</v>
      </c>
    </row>
    <row r="997" spans="1:40" hidden="1">
      <c r="A997" s="1" t="s">
        <v>5454</v>
      </c>
      <c r="B997" s="1" t="s">
        <v>5455</v>
      </c>
      <c r="C997" s="1">
        <v>412600214</v>
      </c>
      <c r="D997" s="1">
        <v>8812</v>
      </c>
      <c r="E997" s="1" t="s">
        <v>17070</v>
      </c>
      <c r="F997" s="1" t="s">
        <v>32</v>
      </c>
      <c r="G997" s="1" t="s">
        <v>33</v>
      </c>
      <c r="J997" s="1" t="s">
        <v>35</v>
      </c>
      <c r="K997" s="1">
        <v>1313224</v>
      </c>
      <c r="L997" s="1">
        <v>2026</v>
      </c>
      <c r="M997" s="1" t="s">
        <v>17071</v>
      </c>
      <c r="N997" s="1" t="s">
        <v>13191</v>
      </c>
      <c r="O997" s="1" t="s">
        <v>419</v>
      </c>
      <c r="P997" s="1">
        <v>5710170052</v>
      </c>
      <c r="Q997" s="8" t="s">
        <v>419</v>
      </c>
      <c r="R997" s="8"/>
      <c r="S997" s="1">
        <v>649816</v>
      </c>
      <c r="T997" s="1">
        <v>8681210</v>
      </c>
      <c r="U997" s="1" t="s">
        <v>18047</v>
      </c>
      <c r="V997" s="1" t="s">
        <v>38</v>
      </c>
      <c r="W997" s="1" t="s">
        <v>39</v>
      </c>
      <c r="X997" s="9">
        <v>46064.722650462965</v>
      </c>
      <c r="Y997" s="9">
        <v>46065.75</v>
      </c>
      <c r="Z997" s="9">
        <v>46067.722650462965</v>
      </c>
      <c r="AA997" s="1" t="s">
        <v>40</v>
      </c>
      <c r="AB997" s="1" t="s">
        <v>2518</v>
      </c>
      <c r="AC997" s="1" t="s">
        <v>125</v>
      </c>
      <c r="AD997" s="1" t="s">
        <v>43</v>
      </c>
      <c r="AE997" s="1" t="s">
        <v>44</v>
      </c>
      <c r="AF997" s="1" t="s">
        <v>5458</v>
      </c>
      <c r="AG997" s="1">
        <v>75</v>
      </c>
      <c r="AH997" s="1">
        <v>75</v>
      </c>
      <c r="AI997" s="1" t="s">
        <v>274</v>
      </c>
      <c r="AJ997" s="9">
        <v>46224.797569444447</v>
      </c>
      <c r="AN997" s="1">
        <f>_xlfn.XLOOKUP(B997,'Exportar Planilha'!B:B,'Exportar Planilha'!E:E)</f>
        <v>0</v>
      </c>
    </row>
    <row r="998" spans="1:40" hidden="1">
      <c r="A998" s="1" t="s">
        <v>463</v>
      </c>
      <c r="B998" s="1" t="s">
        <v>464</v>
      </c>
      <c r="C998" s="1">
        <v>712600066</v>
      </c>
      <c r="D998" s="1">
        <v>8812</v>
      </c>
      <c r="E998" s="1" t="s">
        <v>17070</v>
      </c>
      <c r="F998" s="1" t="s">
        <v>32</v>
      </c>
      <c r="G998" s="1" t="s">
        <v>33</v>
      </c>
      <c r="H998" s="1" t="s">
        <v>32</v>
      </c>
      <c r="I998" s="1" t="s">
        <v>33</v>
      </c>
      <c r="J998" s="1" t="s">
        <v>35</v>
      </c>
      <c r="K998" s="1">
        <v>1287860</v>
      </c>
      <c r="L998" s="1">
        <v>2026</v>
      </c>
      <c r="M998" s="1" t="s">
        <v>17071</v>
      </c>
      <c r="N998" s="1" t="s">
        <v>12298</v>
      </c>
      <c r="O998" s="1" t="s">
        <v>380</v>
      </c>
      <c r="P998" s="1">
        <v>5710172009</v>
      </c>
      <c r="Q998" s="8" t="s">
        <v>380</v>
      </c>
      <c r="R998" s="8"/>
      <c r="S998" s="1">
        <v>762793</v>
      </c>
      <c r="T998" s="1">
        <v>9028075</v>
      </c>
      <c r="U998" s="1" t="s">
        <v>18048</v>
      </c>
      <c r="V998" s="1" t="s">
        <v>38</v>
      </c>
      <c r="W998" s="1" t="s">
        <v>39</v>
      </c>
      <c r="X998" s="9">
        <v>46039.744675925926</v>
      </c>
      <c r="Y998" s="9">
        <v>46039.974999999999</v>
      </c>
      <c r="Z998" s="9">
        <v>46042.744675925926</v>
      </c>
      <c r="AA998" s="1" t="s">
        <v>40</v>
      </c>
      <c r="AB998" s="1" t="s">
        <v>382</v>
      </c>
      <c r="AC998" s="1" t="s">
        <v>189</v>
      </c>
      <c r="AD998" s="1" t="s">
        <v>43</v>
      </c>
      <c r="AE998" s="1" t="s">
        <v>44</v>
      </c>
      <c r="AF998" s="1" t="s">
        <v>467</v>
      </c>
      <c r="AG998" s="1">
        <v>15</v>
      </c>
      <c r="AH998" s="1">
        <v>15</v>
      </c>
      <c r="AI998" s="1" t="s">
        <v>191</v>
      </c>
      <c r="AJ998" s="9">
        <v>46224.797569444447</v>
      </c>
      <c r="AN998" s="1">
        <f>_xlfn.XLOOKUP(B998,'Exportar Planilha'!B:B,'Exportar Planilha'!E:E)</f>
        <v>0</v>
      </c>
    </row>
    <row r="999" spans="1:40" hidden="1">
      <c r="A999" s="1" t="s">
        <v>7292</v>
      </c>
      <c r="B999" s="1" t="s">
        <v>7293</v>
      </c>
      <c r="C999" s="1">
        <v>712600194</v>
      </c>
      <c r="D999" s="1">
        <v>8812</v>
      </c>
      <c r="E999" s="1" t="s">
        <v>17070</v>
      </c>
      <c r="F999" s="1" t="s">
        <v>32</v>
      </c>
      <c r="G999" s="1" t="s">
        <v>285</v>
      </c>
      <c r="H999" s="1" t="s">
        <v>32</v>
      </c>
      <c r="I999" s="1" t="s">
        <v>285</v>
      </c>
      <c r="J999" s="1" t="s">
        <v>35</v>
      </c>
      <c r="K999" s="1">
        <v>1315407</v>
      </c>
      <c r="L999" s="1">
        <v>2026</v>
      </c>
      <c r="M999" s="1" t="s">
        <v>17071</v>
      </c>
      <c r="N999" s="1" t="s">
        <v>12298</v>
      </c>
      <c r="O999" s="1" t="s">
        <v>572</v>
      </c>
      <c r="P999" s="1">
        <v>5710173023</v>
      </c>
      <c r="Q999" s="8" t="s">
        <v>572</v>
      </c>
      <c r="R999" s="8"/>
      <c r="S999" s="1">
        <v>763073</v>
      </c>
      <c r="T999" s="1">
        <v>9115555</v>
      </c>
      <c r="U999" s="1" t="s">
        <v>18049</v>
      </c>
      <c r="V999" s="1" t="s">
        <v>38</v>
      </c>
      <c r="W999" s="1" t="s">
        <v>39</v>
      </c>
      <c r="X999" s="9">
        <v>46080.63008101852</v>
      </c>
      <c r="Y999" s="9">
        <v>46081.702777777777</v>
      </c>
      <c r="Z999" s="9">
        <v>46083.63008101852</v>
      </c>
      <c r="AA999" s="1" t="s">
        <v>40</v>
      </c>
      <c r="AB999" s="1" t="s">
        <v>574</v>
      </c>
      <c r="AC999" s="1" t="s">
        <v>104</v>
      </c>
      <c r="AD999" s="1" t="s">
        <v>43</v>
      </c>
      <c r="AE999" s="1" t="s">
        <v>44</v>
      </c>
      <c r="AF999" s="1" t="s">
        <v>7296</v>
      </c>
      <c r="AG999" s="1">
        <v>30</v>
      </c>
      <c r="AH999" s="1">
        <v>30</v>
      </c>
      <c r="AI999" s="1" t="s">
        <v>297</v>
      </c>
      <c r="AJ999" s="9">
        <v>46224.797569444447</v>
      </c>
      <c r="AN999" s="1">
        <f>_xlfn.XLOOKUP(B999,'Exportar Planilha'!B:B,'Exportar Planilha'!E:E)</f>
        <v>0</v>
      </c>
    </row>
    <row r="1000" spans="1:40" hidden="1">
      <c r="A1000" s="1" t="s">
        <v>1393</v>
      </c>
      <c r="B1000" s="1" t="s">
        <v>1394</v>
      </c>
      <c r="C1000" s="1">
        <v>412600297</v>
      </c>
      <c r="D1000" s="1">
        <v>8812</v>
      </c>
      <c r="E1000" s="1" t="s">
        <v>17070</v>
      </c>
      <c r="F1000" s="1" t="s">
        <v>32</v>
      </c>
      <c r="G1000" s="1" t="s">
        <v>33</v>
      </c>
      <c r="H1000" s="1" t="s">
        <v>32</v>
      </c>
      <c r="I1000" s="1" t="s">
        <v>172</v>
      </c>
      <c r="J1000" s="1" t="s">
        <v>35</v>
      </c>
      <c r="K1000" s="1">
        <v>1321836</v>
      </c>
      <c r="L1000" s="1">
        <v>2026</v>
      </c>
      <c r="M1000" s="1" t="s">
        <v>17071</v>
      </c>
      <c r="N1000" s="1" t="s">
        <v>13191</v>
      </c>
      <c r="O1000" s="1" t="s">
        <v>122</v>
      </c>
      <c r="P1000" s="1">
        <v>5710173032</v>
      </c>
      <c r="Q1000" s="8" t="s">
        <v>122</v>
      </c>
      <c r="R1000" s="8"/>
      <c r="S1000" s="1">
        <v>661771</v>
      </c>
      <c r="T1000" s="1">
        <v>8588704</v>
      </c>
      <c r="U1000" s="1" t="s">
        <v>18050</v>
      </c>
      <c r="V1000" s="1" t="s">
        <v>38</v>
      </c>
      <c r="W1000" s="1" t="s">
        <v>39</v>
      </c>
      <c r="X1000" s="9">
        <v>46096.747743055559</v>
      </c>
      <c r="Y1000" s="9">
        <v>46098.5625</v>
      </c>
      <c r="Z1000" s="9">
        <v>46099.747743055559</v>
      </c>
      <c r="AA1000" s="1" t="s">
        <v>40</v>
      </c>
      <c r="AB1000" s="1" t="s">
        <v>124</v>
      </c>
      <c r="AC1000" s="1" t="s">
        <v>248</v>
      </c>
      <c r="AD1000" s="1" t="s">
        <v>43</v>
      </c>
      <c r="AE1000" s="1" t="s">
        <v>44</v>
      </c>
      <c r="AF1000" s="1" t="s">
        <v>1397</v>
      </c>
      <c r="AG1000" s="1">
        <v>15</v>
      </c>
      <c r="AH1000" s="1">
        <v>15</v>
      </c>
      <c r="AI1000" s="1" t="s">
        <v>159</v>
      </c>
      <c r="AJ1000" s="9">
        <v>46224.797569444447</v>
      </c>
      <c r="AN1000" s="1">
        <f>_xlfn.XLOOKUP(B1000,'Exportar Planilha'!B:B,'Exportar Planilha'!E:E)</f>
        <v>0</v>
      </c>
    </row>
    <row r="1001" spans="1:40" hidden="1">
      <c r="A1001" s="1" t="s">
        <v>5889</v>
      </c>
      <c r="B1001" s="1" t="s">
        <v>5890</v>
      </c>
      <c r="C1001" s="1">
        <v>412600320</v>
      </c>
      <c r="D1001" s="1">
        <v>25962</v>
      </c>
      <c r="E1001" s="1" t="s">
        <v>17070</v>
      </c>
      <c r="F1001" s="1" t="s">
        <v>32</v>
      </c>
      <c r="G1001" s="1" t="s">
        <v>33</v>
      </c>
      <c r="H1001" s="1" t="s">
        <v>32</v>
      </c>
      <c r="I1001" s="1" t="s">
        <v>33</v>
      </c>
      <c r="J1001" s="1" t="s">
        <v>35</v>
      </c>
      <c r="K1001" s="1">
        <v>1322038</v>
      </c>
      <c r="L1001" s="1">
        <v>2026</v>
      </c>
      <c r="M1001" s="1" t="s">
        <v>17071</v>
      </c>
      <c r="N1001" s="1" t="s">
        <v>13191</v>
      </c>
      <c r="O1001" s="1" t="s">
        <v>50</v>
      </c>
      <c r="P1001" s="1">
        <v>5710174148</v>
      </c>
      <c r="Q1001" s="8" t="s">
        <v>50</v>
      </c>
      <c r="R1001" s="8"/>
      <c r="S1001" s="1">
        <v>791623</v>
      </c>
      <c r="T1001" s="1">
        <v>8713773</v>
      </c>
      <c r="U1001" s="1" t="s">
        <v>18051</v>
      </c>
      <c r="V1001" s="1" t="s">
        <v>38</v>
      </c>
      <c r="W1001" s="1" t="s">
        <v>39</v>
      </c>
      <c r="X1001" s="9">
        <v>46099.488333333335</v>
      </c>
      <c r="Y1001" s="9">
        <v>46103.277673611112</v>
      </c>
      <c r="Z1001" s="9">
        <v>46102.488333333335</v>
      </c>
      <c r="AA1001" s="1" t="s">
        <v>40</v>
      </c>
      <c r="AB1001" s="1" t="s">
        <v>156</v>
      </c>
      <c r="AC1001" s="1" t="s">
        <v>125</v>
      </c>
      <c r="AD1001" s="1" t="s">
        <v>43</v>
      </c>
      <c r="AE1001" s="1" t="s">
        <v>44</v>
      </c>
      <c r="AF1001" s="1" t="s">
        <v>5893</v>
      </c>
      <c r="AG1001" s="1">
        <v>15</v>
      </c>
      <c r="AH1001" s="1">
        <v>15</v>
      </c>
      <c r="AI1001" s="1" t="s">
        <v>65</v>
      </c>
      <c r="AJ1001" s="9">
        <v>46224.797569444447</v>
      </c>
      <c r="AN1001" s="1">
        <f>_xlfn.XLOOKUP(B1001,'Exportar Planilha'!B:B,'Exportar Planilha'!E:E)</f>
        <v>0</v>
      </c>
    </row>
    <row r="1002" spans="1:40" hidden="1">
      <c r="A1002" s="1" t="s">
        <v>7426</v>
      </c>
      <c r="B1002" s="1" t="s">
        <v>7427</v>
      </c>
      <c r="C1002" s="1">
        <v>712600346</v>
      </c>
      <c r="D1002" s="1">
        <v>8812</v>
      </c>
      <c r="E1002" s="1" t="s">
        <v>17070</v>
      </c>
      <c r="F1002" s="1" t="s">
        <v>32</v>
      </c>
      <c r="G1002" s="1" t="s">
        <v>33</v>
      </c>
      <c r="H1002" s="1" t="s">
        <v>32</v>
      </c>
      <c r="I1002" s="1" t="s">
        <v>33</v>
      </c>
      <c r="J1002" s="1" t="s">
        <v>35</v>
      </c>
      <c r="K1002" s="1">
        <v>1336631</v>
      </c>
      <c r="L1002" s="1">
        <v>2026</v>
      </c>
      <c r="M1002" s="1" t="s">
        <v>17071</v>
      </c>
      <c r="N1002" s="1" t="s">
        <v>12298</v>
      </c>
      <c r="O1002" s="1" t="s">
        <v>380</v>
      </c>
      <c r="P1002" s="1">
        <v>5710177009</v>
      </c>
      <c r="Q1002" s="8" t="s">
        <v>380</v>
      </c>
      <c r="R1002" s="8"/>
      <c r="S1002" s="1">
        <v>757168</v>
      </c>
      <c r="T1002" s="1">
        <v>9018133</v>
      </c>
      <c r="U1002" s="1" t="s">
        <v>18052</v>
      </c>
      <c r="V1002" s="1" t="s">
        <v>38</v>
      </c>
      <c r="W1002" s="1" t="s">
        <v>39</v>
      </c>
      <c r="X1002" s="9">
        <v>46144.711585648147</v>
      </c>
      <c r="Y1002" s="9">
        <v>46145.476388888892</v>
      </c>
      <c r="Z1002" s="9">
        <v>46147.711585648147</v>
      </c>
      <c r="AA1002" s="1" t="s">
        <v>40</v>
      </c>
      <c r="AB1002" s="1" t="s">
        <v>382</v>
      </c>
      <c r="AC1002" s="1" t="s">
        <v>63</v>
      </c>
      <c r="AD1002" s="1" t="s">
        <v>43</v>
      </c>
      <c r="AE1002" s="1" t="s">
        <v>44</v>
      </c>
      <c r="AF1002" s="1" t="s">
        <v>7430</v>
      </c>
      <c r="AG1002" s="1">
        <v>25</v>
      </c>
      <c r="AH1002" s="1">
        <v>15</v>
      </c>
      <c r="AI1002" s="1" t="s">
        <v>65</v>
      </c>
      <c r="AJ1002" s="9">
        <v>46224.797569444447</v>
      </c>
      <c r="AN1002" s="1">
        <f>_xlfn.XLOOKUP(B1002,'Exportar Planilha'!B:B,'Exportar Planilha'!E:E)</f>
        <v>0</v>
      </c>
    </row>
    <row r="1003" spans="1:40" hidden="1">
      <c r="A1003" s="1" t="s">
        <v>5556</v>
      </c>
      <c r="B1003" s="1" t="s">
        <v>5557</v>
      </c>
      <c r="C1003" s="1">
        <v>412600251</v>
      </c>
      <c r="D1003" s="1">
        <v>8812</v>
      </c>
      <c r="E1003" s="1" t="s">
        <v>17070</v>
      </c>
      <c r="F1003" s="1" t="s">
        <v>32</v>
      </c>
      <c r="G1003" s="1" t="s">
        <v>33</v>
      </c>
      <c r="H1003" s="1" t="s">
        <v>32</v>
      </c>
      <c r="I1003" s="1" t="s">
        <v>33</v>
      </c>
      <c r="J1003" s="1" t="s">
        <v>35</v>
      </c>
      <c r="K1003" s="1">
        <v>1315253</v>
      </c>
      <c r="L1003" s="1">
        <v>2026</v>
      </c>
      <c r="M1003" s="1" t="s">
        <v>17071</v>
      </c>
      <c r="N1003" s="1" t="s">
        <v>13191</v>
      </c>
      <c r="O1003" s="1" t="s">
        <v>579</v>
      </c>
      <c r="P1003" s="1">
        <v>5710182076</v>
      </c>
      <c r="Q1003" s="8" t="s">
        <v>579</v>
      </c>
      <c r="R1003" s="8"/>
      <c r="S1003" s="1">
        <v>687889</v>
      </c>
      <c r="T1003" s="1">
        <v>8714600</v>
      </c>
      <c r="U1003" s="1" t="s">
        <v>18053</v>
      </c>
      <c r="V1003" s="1" t="s">
        <v>38</v>
      </c>
      <c r="W1003" s="1" t="s">
        <v>39</v>
      </c>
      <c r="X1003" s="9">
        <v>46078.741493055553</v>
      </c>
      <c r="Y1003" s="9">
        <v>46080.373749999999</v>
      </c>
      <c r="Z1003" s="9">
        <v>46081.741493055553</v>
      </c>
      <c r="AA1003" s="1" t="s">
        <v>40</v>
      </c>
      <c r="AB1003" s="1" t="s">
        <v>581</v>
      </c>
      <c r="AC1003" s="1" t="s">
        <v>53</v>
      </c>
      <c r="AD1003" s="1" t="s">
        <v>43</v>
      </c>
      <c r="AE1003" s="1" t="s">
        <v>44</v>
      </c>
      <c r="AF1003" s="1" t="s">
        <v>5560</v>
      </c>
      <c r="AG1003" s="1">
        <v>15</v>
      </c>
      <c r="AH1003" s="1">
        <v>15</v>
      </c>
      <c r="AI1003" s="1" t="s">
        <v>55</v>
      </c>
      <c r="AJ1003" s="9">
        <v>46224.797569444447</v>
      </c>
      <c r="AN1003" s="1">
        <f>_xlfn.XLOOKUP(B1003,'Exportar Planilha'!B:B,'Exportar Planilha'!E:E)</f>
        <v>0</v>
      </c>
    </row>
    <row r="1004" spans="1:40" hidden="1">
      <c r="A1004" s="1" t="s">
        <v>1137</v>
      </c>
      <c r="B1004" s="1" t="s">
        <v>1138</v>
      </c>
      <c r="C1004" s="1">
        <v>662600189</v>
      </c>
      <c r="D1004" s="1">
        <v>8812</v>
      </c>
      <c r="E1004" s="1" t="s">
        <v>17070</v>
      </c>
      <c r="F1004" s="1" t="s">
        <v>32</v>
      </c>
      <c r="G1004" s="1" t="s">
        <v>33</v>
      </c>
      <c r="H1004" s="1" t="s">
        <v>32</v>
      </c>
      <c r="I1004" s="1" t="s">
        <v>33</v>
      </c>
      <c r="J1004" s="1" t="s">
        <v>35</v>
      </c>
      <c r="K1004" s="1">
        <v>1323524</v>
      </c>
      <c r="L1004" s="1">
        <v>2026</v>
      </c>
      <c r="M1004" s="1" t="s">
        <v>17071</v>
      </c>
      <c r="N1004" s="1" t="s">
        <v>12149</v>
      </c>
      <c r="O1004" s="1" t="s">
        <v>700</v>
      </c>
      <c r="P1004" s="1">
        <v>5710188039</v>
      </c>
      <c r="Q1004" s="8" t="s">
        <v>700</v>
      </c>
      <c r="R1004" s="8"/>
      <c r="S1004" s="1">
        <v>820348</v>
      </c>
      <c r="T1004" s="1">
        <v>9373679</v>
      </c>
      <c r="U1004" s="1" t="s">
        <v>18054</v>
      </c>
      <c r="V1004" s="1" t="s">
        <v>38</v>
      </c>
      <c r="W1004" s="1" t="s">
        <v>39</v>
      </c>
      <c r="X1004" s="9">
        <v>46104.747314814813</v>
      </c>
      <c r="Y1004" s="9">
        <v>46105.048333333332</v>
      </c>
      <c r="Z1004" s="9">
        <v>46107.747314814813</v>
      </c>
      <c r="AA1004" s="1" t="s">
        <v>40</v>
      </c>
      <c r="AB1004" s="1" t="s">
        <v>950</v>
      </c>
      <c r="AC1004" s="1" t="s">
        <v>1141</v>
      </c>
      <c r="AD1004" s="1" t="s">
        <v>43</v>
      </c>
      <c r="AE1004" s="1" t="s">
        <v>44</v>
      </c>
      <c r="AF1004" s="1" t="s">
        <v>1142</v>
      </c>
      <c r="AG1004" s="1">
        <v>15</v>
      </c>
      <c r="AH1004" s="1">
        <v>15</v>
      </c>
      <c r="AI1004" s="1" t="s">
        <v>65</v>
      </c>
      <c r="AJ1004" s="9">
        <v>46224.797569444447</v>
      </c>
      <c r="AN1004" s="1">
        <f>_xlfn.XLOOKUP(B1004,'Exportar Planilha'!B:B,'Exportar Planilha'!E:E)</f>
        <v>0</v>
      </c>
    </row>
    <row r="1005" spans="1:40" hidden="1">
      <c r="A1005" s="1" t="s">
        <v>7883</v>
      </c>
      <c r="B1005" s="1" t="s">
        <v>7884</v>
      </c>
      <c r="C1005" s="1">
        <v>212600450</v>
      </c>
      <c r="D1005" s="1">
        <v>8812</v>
      </c>
      <c r="E1005" s="1" t="s">
        <v>17070</v>
      </c>
      <c r="F1005" s="1" t="s">
        <v>32</v>
      </c>
      <c r="G1005" s="1" t="s">
        <v>33</v>
      </c>
      <c r="H1005" s="1" t="s">
        <v>32</v>
      </c>
      <c r="I1005" s="1" t="s">
        <v>33</v>
      </c>
      <c r="J1005" s="1" t="s">
        <v>35</v>
      </c>
      <c r="K1005" s="1">
        <v>1338926</v>
      </c>
      <c r="L1005" s="1">
        <v>2026</v>
      </c>
      <c r="M1005" s="1" t="s">
        <v>17071</v>
      </c>
      <c r="N1005" s="1" t="s">
        <v>10032</v>
      </c>
      <c r="O1005" s="1" t="s">
        <v>1553</v>
      </c>
      <c r="P1005" s="1">
        <v>5710190233</v>
      </c>
      <c r="Q1005" s="8" t="s">
        <v>1553</v>
      </c>
      <c r="R1005" s="8"/>
      <c r="S1005" s="1">
        <v>718784</v>
      </c>
      <c r="T1005" s="1">
        <v>8927234</v>
      </c>
      <c r="U1005" s="1" t="s">
        <v>18055</v>
      </c>
      <c r="V1005" s="1" t="s">
        <v>38</v>
      </c>
      <c r="W1005" s="1" t="s">
        <v>39</v>
      </c>
      <c r="X1005" s="9">
        <v>46142.471944444442</v>
      </c>
      <c r="Y1005" s="9">
        <v>46142.756944444445</v>
      </c>
      <c r="Z1005" s="9">
        <v>46145.471944444442</v>
      </c>
      <c r="AA1005" s="1" t="s">
        <v>40</v>
      </c>
      <c r="AB1005" s="1" t="s">
        <v>2321</v>
      </c>
      <c r="AC1005" s="1" t="s">
        <v>354</v>
      </c>
      <c r="AD1005" s="1" t="s">
        <v>43</v>
      </c>
      <c r="AE1005" s="1" t="s">
        <v>44</v>
      </c>
      <c r="AF1005" s="1" t="s">
        <v>7887</v>
      </c>
      <c r="AG1005" s="1">
        <v>15</v>
      </c>
      <c r="AH1005" s="1">
        <v>15</v>
      </c>
      <c r="AI1005" s="1" t="s">
        <v>55</v>
      </c>
      <c r="AJ1005" s="9">
        <v>46224.797569444447</v>
      </c>
      <c r="AN1005" s="1">
        <f>_xlfn.XLOOKUP(B1005,'Exportar Planilha'!B:B,'Exportar Planilha'!E:E)</f>
        <v>0</v>
      </c>
    </row>
    <row r="1006" spans="1:40" hidden="1">
      <c r="A1006" s="1" t="s">
        <v>5610</v>
      </c>
      <c r="B1006" s="1" t="s">
        <v>5611</v>
      </c>
      <c r="C1006" s="1">
        <v>412600271</v>
      </c>
      <c r="D1006" s="1">
        <v>8812</v>
      </c>
      <c r="E1006" s="1" t="s">
        <v>17070</v>
      </c>
      <c r="F1006" s="1" t="s">
        <v>32</v>
      </c>
      <c r="G1006" s="1" t="s">
        <v>33</v>
      </c>
      <c r="H1006" s="1" t="s">
        <v>32</v>
      </c>
      <c r="I1006" s="1" t="s">
        <v>33</v>
      </c>
      <c r="J1006" s="1" t="s">
        <v>35</v>
      </c>
      <c r="K1006" s="1">
        <v>1317288</v>
      </c>
      <c r="L1006" s="1">
        <v>2026</v>
      </c>
      <c r="M1006" s="1" t="s">
        <v>17071</v>
      </c>
      <c r="N1006" s="1" t="s">
        <v>13191</v>
      </c>
      <c r="O1006" s="1" t="s">
        <v>2899</v>
      </c>
      <c r="P1006" s="1">
        <v>5710192052</v>
      </c>
      <c r="Q1006" s="8" t="s">
        <v>2899</v>
      </c>
      <c r="R1006" s="8"/>
      <c r="S1006" s="1">
        <v>624471</v>
      </c>
      <c r="T1006" s="1">
        <v>8685453</v>
      </c>
      <c r="U1006" s="1" t="s">
        <v>18056</v>
      </c>
      <c r="V1006" s="1" t="s">
        <v>38</v>
      </c>
      <c r="W1006" s="1" t="s">
        <v>39</v>
      </c>
      <c r="X1006" s="9">
        <v>46085.72960648148</v>
      </c>
      <c r="Y1006" s="9">
        <v>46086.774386574078</v>
      </c>
      <c r="Z1006" s="9">
        <v>46088.72960648148</v>
      </c>
      <c r="AA1006" s="1" t="s">
        <v>40</v>
      </c>
      <c r="AB1006" s="1" t="s">
        <v>2518</v>
      </c>
      <c r="AC1006" s="1" t="s">
        <v>421</v>
      </c>
      <c r="AD1006" s="1" t="s">
        <v>43</v>
      </c>
      <c r="AE1006" s="1" t="s">
        <v>44</v>
      </c>
      <c r="AF1006" s="1" t="s">
        <v>5614</v>
      </c>
      <c r="AG1006" s="1">
        <v>15</v>
      </c>
      <c r="AH1006" s="1">
        <v>15</v>
      </c>
      <c r="AI1006" s="1" t="s">
        <v>385</v>
      </c>
      <c r="AJ1006" s="9">
        <v>46224.797569444447</v>
      </c>
      <c r="AN1006" s="1">
        <f>_xlfn.XLOOKUP(B1006,'Exportar Planilha'!B:B,'Exportar Planilha'!E:E)</f>
        <v>0</v>
      </c>
    </row>
    <row r="1007" spans="1:40" hidden="1">
      <c r="A1007" s="1" t="s">
        <v>6945</v>
      </c>
      <c r="B1007" s="1" t="s">
        <v>6946</v>
      </c>
      <c r="C1007" s="1">
        <v>212600421</v>
      </c>
      <c r="D1007" s="1">
        <v>8812</v>
      </c>
      <c r="E1007" s="1" t="s">
        <v>17070</v>
      </c>
      <c r="F1007" s="1" t="s">
        <v>32</v>
      </c>
      <c r="G1007" s="1" t="s">
        <v>33</v>
      </c>
      <c r="H1007" s="1" t="s">
        <v>32</v>
      </c>
      <c r="I1007" s="1" t="s">
        <v>33</v>
      </c>
      <c r="J1007" s="1" t="s">
        <v>35</v>
      </c>
      <c r="K1007" s="1">
        <v>1334739</v>
      </c>
      <c r="L1007" s="1">
        <v>2026</v>
      </c>
      <c r="M1007" s="1" t="s">
        <v>17071</v>
      </c>
      <c r="N1007" s="1" t="s">
        <v>10032</v>
      </c>
      <c r="O1007" s="1" t="s">
        <v>907</v>
      </c>
      <c r="P1007" s="1">
        <v>5710193012</v>
      </c>
      <c r="Q1007" s="8" t="s">
        <v>907</v>
      </c>
      <c r="R1007" s="8"/>
      <c r="S1007" s="1">
        <v>678823</v>
      </c>
      <c r="T1007" s="1">
        <v>8829911</v>
      </c>
      <c r="U1007" s="1" t="s">
        <v>18057</v>
      </c>
      <c r="V1007" s="1" t="s">
        <v>38</v>
      </c>
      <c r="W1007" s="1" t="s">
        <v>39</v>
      </c>
      <c r="X1007" s="9">
        <v>46129.618263888886</v>
      </c>
      <c r="Y1007" s="9">
        <v>46130.556944444441</v>
      </c>
      <c r="Z1007" s="9">
        <v>46132.618263888886</v>
      </c>
      <c r="AA1007" s="1" t="s">
        <v>40</v>
      </c>
      <c r="AB1007" s="1" t="s">
        <v>1533</v>
      </c>
      <c r="AC1007" s="1" t="s">
        <v>354</v>
      </c>
      <c r="AD1007" s="1" t="s">
        <v>43</v>
      </c>
      <c r="AE1007" s="1" t="s">
        <v>44</v>
      </c>
      <c r="AF1007" s="1" t="s">
        <v>6949</v>
      </c>
      <c r="AG1007" s="1">
        <v>15</v>
      </c>
      <c r="AH1007" s="1">
        <v>15</v>
      </c>
      <c r="AI1007" s="1" t="s">
        <v>55</v>
      </c>
      <c r="AJ1007" s="9">
        <v>46224.797569444447</v>
      </c>
      <c r="AN1007" s="1">
        <f>_xlfn.XLOOKUP(B1007,'Exportar Planilha'!B:B,'Exportar Planilha'!E:E)</f>
        <v>0</v>
      </c>
    </row>
    <row r="1008" spans="1:40" hidden="1">
      <c r="A1008" s="1" t="s">
        <v>5347</v>
      </c>
      <c r="B1008" s="1" t="s">
        <v>5348</v>
      </c>
      <c r="C1008" s="1">
        <v>612600170</v>
      </c>
      <c r="D1008" s="1">
        <v>8812</v>
      </c>
      <c r="E1008" s="1" t="s">
        <v>17070</v>
      </c>
      <c r="F1008" s="1" t="s">
        <v>32</v>
      </c>
      <c r="G1008" s="1" t="s">
        <v>285</v>
      </c>
      <c r="H1008" s="1" t="s">
        <v>32</v>
      </c>
      <c r="I1008" s="1" t="s">
        <v>33</v>
      </c>
      <c r="J1008" s="1" t="s">
        <v>35</v>
      </c>
      <c r="K1008" s="1">
        <v>1311513</v>
      </c>
      <c r="L1008" s="1">
        <v>2026</v>
      </c>
      <c r="M1008" s="1" t="s">
        <v>17073</v>
      </c>
      <c r="N1008" s="1" t="s">
        <v>11553</v>
      </c>
      <c r="O1008" s="1" t="s">
        <v>367</v>
      </c>
      <c r="P1008" s="1">
        <v>5710193030</v>
      </c>
      <c r="Q1008" s="8" t="s">
        <v>367</v>
      </c>
      <c r="R1008" s="8"/>
      <c r="S1008" s="1">
        <v>765479</v>
      </c>
      <c r="T1008" s="1">
        <v>9270695</v>
      </c>
      <c r="U1008" s="1" t="s">
        <v>18058</v>
      </c>
      <c r="V1008" s="1" t="s">
        <v>38</v>
      </c>
      <c r="W1008" s="1" t="s">
        <v>39</v>
      </c>
      <c r="X1008" s="9">
        <v>46063.39130787037</v>
      </c>
      <c r="Y1008" s="9">
        <v>46063.694444444445</v>
      </c>
      <c r="Z1008" s="9">
        <v>46066.39130787037</v>
      </c>
      <c r="AA1008" s="1" t="s">
        <v>40</v>
      </c>
      <c r="AB1008" s="1" t="s">
        <v>294</v>
      </c>
      <c r="AC1008" s="1" t="s">
        <v>86</v>
      </c>
      <c r="AD1008" s="1" t="s">
        <v>43</v>
      </c>
      <c r="AE1008" s="1" t="s">
        <v>44</v>
      </c>
      <c r="AF1008" s="1" t="s">
        <v>5351</v>
      </c>
      <c r="AG1008" s="1">
        <v>15</v>
      </c>
      <c r="AH1008" s="1">
        <v>15</v>
      </c>
      <c r="AI1008" s="1" t="s">
        <v>159</v>
      </c>
      <c r="AJ1008" s="9">
        <v>46224.797569444447</v>
      </c>
      <c r="AN1008" s="1">
        <f>_xlfn.XLOOKUP(B1008,'Exportar Planilha'!B:B,'Exportar Planilha'!E:E)</f>
        <v>0</v>
      </c>
    </row>
    <row r="1009" spans="1:40" hidden="1">
      <c r="A1009" s="1" t="s">
        <v>7939</v>
      </c>
      <c r="B1009" s="1" t="s">
        <v>7940</v>
      </c>
      <c r="C1009" s="1">
        <v>412600217</v>
      </c>
      <c r="D1009" s="1">
        <v>8812</v>
      </c>
      <c r="E1009" s="1" t="s">
        <v>17070</v>
      </c>
      <c r="F1009" s="1" t="s">
        <v>32</v>
      </c>
      <c r="G1009" s="1" t="s">
        <v>33</v>
      </c>
      <c r="H1009" s="1" t="s">
        <v>32</v>
      </c>
      <c r="I1009" s="1" t="s">
        <v>33</v>
      </c>
      <c r="J1009" s="1" t="s">
        <v>35</v>
      </c>
      <c r="K1009" s="1">
        <v>1312828</v>
      </c>
      <c r="L1009" s="1">
        <v>2026</v>
      </c>
      <c r="M1009" s="1" t="s">
        <v>17071</v>
      </c>
      <c r="N1009" s="1" t="s">
        <v>13191</v>
      </c>
      <c r="O1009" s="1" t="s">
        <v>1559</v>
      </c>
      <c r="P1009" s="1">
        <v>5710195029</v>
      </c>
      <c r="Q1009" s="8" t="s">
        <v>1559</v>
      </c>
      <c r="R1009" s="8"/>
      <c r="S1009" s="1">
        <v>776194</v>
      </c>
      <c r="T1009" s="1">
        <v>8561379</v>
      </c>
      <c r="U1009" s="1" t="s">
        <v>18059</v>
      </c>
      <c r="V1009" s="1" t="s">
        <v>38</v>
      </c>
      <c r="W1009" s="1" t="s">
        <v>39</v>
      </c>
      <c r="X1009" s="9">
        <v>46069.905335648145</v>
      </c>
      <c r="Y1009" s="9">
        <v>46073.285844907405</v>
      </c>
      <c r="Z1009" s="9">
        <v>46072.905335648145</v>
      </c>
      <c r="AA1009" s="1" t="s">
        <v>40</v>
      </c>
      <c r="AB1009" s="1" t="s">
        <v>2992</v>
      </c>
      <c r="AC1009" s="1" t="s">
        <v>125</v>
      </c>
      <c r="AD1009" s="1" t="s">
        <v>43</v>
      </c>
      <c r="AE1009" s="1" t="s">
        <v>44</v>
      </c>
      <c r="AF1009" s="1" t="s">
        <v>126</v>
      </c>
      <c r="AG1009" s="1">
        <v>15</v>
      </c>
      <c r="AH1009" s="1">
        <v>15</v>
      </c>
      <c r="AI1009" s="1" t="s">
        <v>65</v>
      </c>
      <c r="AJ1009" s="9">
        <v>46224.797569444447</v>
      </c>
      <c r="AN1009" s="1">
        <f>_xlfn.XLOOKUP(B1009,'Exportar Planilha'!B:B,'Exportar Planilha'!E:E)</f>
        <v>0</v>
      </c>
    </row>
    <row r="1010" spans="1:40" hidden="1">
      <c r="A1010" s="1" t="s">
        <v>4635</v>
      </c>
      <c r="B1010" s="1" t="s">
        <v>4636</v>
      </c>
      <c r="C1010" s="1">
        <v>712600325</v>
      </c>
      <c r="D1010" s="1">
        <v>8812</v>
      </c>
      <c r="E1010" s="1" t="s">
        <v>17070</v>
      </c>
      <c r="F1010" s="1" t="s">
        <v>32</v>
      </c>
      <c r="G1010" s="1" t="s">
        <v>33</v>
      </c>
      <c r="H1010" s="1" t="s">
        <v>32</v>
      </c>
      <c r="I1010" s="1" t="s">
        <v>33</v>
      </c>
      <c r="J1010" s="1" t="s">
        <v>35</v>
      </c>
      <c r="K1010" s="1">
        <v>1335374</v>
      </c>
      <c r="L1010" s="1">
        <v>2026</v>
      </c>
      <c r="M1010" s="1" t="s">
        <v>17071</v>
      </c>
      <c r="N1010" s="1" t="s">
        <v>12298</v>
      </c>
      <c r="O1010" s="1" t="s">
        <v>380</v>
      </c>
      <c r="P1010" s="1">
        <v>5710201009</v>
      </c>
      <c r="Q1010" s="8" t="s">
        <v>380</v>
      </c>
      <c r="R1010" s="8"/>
      <c r="S1010" s="1">
        <v>763055</v>
      </c>
      <c r="T1010" s="1">
        <v>9039987</v>
      </c>
      <c r="U1010" s="1" t="s">
        <v>18060</v>
      </c>
      <c r="V1010" s="1" t="s">
        <v>38</v>
      </c>
      <c r="W1010" s="1" t="s">
        <v>39</v>
      </c>
      <c r="X1010" s="9">
        <v>46134.502557870372</v>
      </c>
      <c r="Y1010" s="9">
        <v>46134.792361111111</v>
      </c>
      <c r="Z1010" s="9">
        <v>46137.502557870372</v>
      </c>
      <c r="AA1010" s="1" t="s">
        <v>40</v>
      </c>
      <c r="AB1010" s="1" t="s">
        <v>382</v>
      </c>
      <c r="AC1010" s="1" t="s">
        <v>362</v>
      </c>
      <c r="AD1010" s="1" t="s">
        <v>43</v>
      </c>
      <c r="AE1010" s="1" t="s">
        <v>44</v>
      </c>
      <c r="AF1010" s="1" t="s">
        <v>4639</v>
      </c>
      <c r="AG1010" s="1">
        <v>15</v>
      </c>
      <c r="AH1010" s="1">
        <v>15</v>
      </c>
      <c r="AI1010" s="1" t="s">
        <v>55</v>
      </c>
      <c r="AJ1010" s="9">
        <v>46224.797569444447</v>
      </c>
      <c r="AN1010" s="1">
        <f>_xlfn.XLOOKUP(B1010,'Exportar Planilha'!B:B,'Exportar Planilha'!E:E)</f>
        <v>0</v>
      </c>
    </row>
    <row r="1011" spans="1:40" hidden="1">
      <c r="A1011" s="1" t="s">
        <v>5685</v>
      </c>
      <c r="B1011" s="1" t="s">
        <v>5686</v>
      </c>
      <c r="C1011" s="1">
        <v>612600025</v>
      </c>
      <c r="D1011" s="1">
        <v>8812</v>
      </c>
      <c r="E1011" s="1" t="s">
        <v>17070</v>
      </c>
      <c r="F1011" s="1" t="s">
        <v>32</v>
      </c>
      <c r="G1011" s="1" t="s">
        <v>33</v>
      </c>
      <c r="H1011" s="1" t="s">
        <v>32</v>
      </c>
      <c r="I1011" s="1" t="s">
        <v>34</v>
      </c>
      <c r="J1011" s="1" t="s">
        <v>35</v>
      </c>
      <c r="K1011" s="1">
        <v>1278726</v>
      </c>
      <c r="L1011" s="1">
        <v>2026</v>
      </c>
      <c r="M1011" s="1" t="s">
        <v>17071</v>
      </c>
      <c r="N1011" s="1" t="s">
        <v>11553</v>
      </c>
      <c r="O1011" s="1" t="s">
        <v>36</v>
      </c>
      <c r="P1011" s="1">
        <v>5710201040</v>
      </c>
      <c r="Q1011" s="8" t="s">
        <v>36</v>
      </c>
      <c r="R1011" s="8"/>
      <c r="S1011" s="1">
        <v>739228</v>
      </c>
      <c r="T1011" s="1">
        <v>9245833</v>
      </c>
      <c r="U1011" s="1" t="s">
        <v>18061</v>
      </c>
      <c r="V1011" s="1" t="s">
        <v>38</v>
      </c>
      <c r="W1011" s="1" t="s">
        <v>39</v>
      </c>
      <c r="X1011" s="9">
        <v>46025.765532407408</v>
      </c>
      <c r="Y1011" s="9">
        <v>46026.618055555555</v>
      </c>
      <c r="Z1011" s="9">
        <v>46028.765532407408</v>
      </c>
      <c r="AA1011" s="1" t="s">
        <v>40</v>
      </c>
      <c r="AB1011" s="1" t="s">
        <v>41</v>
      </c>
      <c r="AC1011" s="1" t="s">
        <v>42</v>
      </c>
      <c r="AD1011" s="1" t="s">
        <v>43</v>
      </c>
      <c r="AE1011" s="1" t="s">
        <v>44</v>
      </c>
      <c r="AF1011" s="1" t="s">
        <v>5689</v>
      </c>
      <c r="AG1011" s="1">
        <v>15</v>
      </c>
      <c r="AH1011" s="1">
        <v>10</v>
      </c>
      <c r="AI1011" s="1" t="s">
        <v>46</v>
      </c>
      <c r="AJ1011" s="9">
        <v>46224.797569444447</v>
      </c>
      <c r="AN1011" s="1">
        <f>_xlfn.XLOOKUP(B1011,'Exportar Planilha'!B:B,'Exportar Planilha'!E:E)</f>
        <v>0</v>
      </c>
    </row>
    <row r="1012" spans="1:40" hidden="1">
      <c r="A1012" s="1" t="s">
        <v>1305</v>
      </c>
      <c r="B1012" s="1" t="s">
        <v>1306</v>
      </c>
      <c r="C1012" s="1">
        <v>412600031</v>
      </c>
      <c r="D1012" s="1">
        <v>8812</v>
      </c>
      <c r="E1012" s="1" t="s">
        <v>17070</v>
      </c>
      <c r="F1012" s="1" t="s">
        <v>32</v>
      </c>
      <c r="G1012" s="1" t="s">
        <v>33</v>
      </c>
      <c r="H1012" s="1" t="s">
        <v>32</v>
      </c>
      <c r="I1012" s="1" t="s">
        <v>33</v>
      </c>
      <c r="J1012" s="1" t="s">
        <v>35</v>
      </c>
      <c r="K1012" s="1">
        <v>1277172</v>
      </c>
      <c r="L1012" s="1">
        <v>2026</v>
      </c>
      <c r="M1012" s="1" t="s">
        <v>17071</v>
      </c>
      <c r="N1012" s="1" t="s">
        <v>13191</v>
      </c>
      <c r="O1012" s="1" t="s">
        <v>252</v>
      </c>
      <c r="P1012" s="1">
        <v>5710202089</v>
      </c>
      <c r="Q1012" s="8" t="s">
        <v>252</v>
      </c>
      <c r="R1012" s="8"/>
      <c r="S1012" s="1">
        <v>737824</v>
      </c>
      <c r="T1012" s="1">
        <v>8652274</v>
      </c>
      <c r="U1012" s="1" t="s">
        <v>18062</v>
      </c>
      <c r="V1012" s="1" t="s">
        <v>38</v>
      </c>
      <c r="W1012" s="1" t="s">
        <v>39</v>
      </c>
      <c r="X1012" s="9">
        <v>46023.364039351851</v>
      </c>
      <c r="Y1012" s="9">
        <v>46028.509201388886</v>
      </c>
      <c r="Z1012" s="9">
        <v>46026.364039351851</v>
      </c>
      <c r="AA1012" s="1" t="s">
        <v>40</v>
      </c>
      <c r="AB1012" s="1" t="s">
        <v>1309</v>
      </c>
      <c r="AC1012" s="1" t="s">
        <v>814</v>
      </c>
      <c r="AD1012" s="1" t="s">
        <v>43</v>
      </c>
      <c r="AE1012" s="1" t="s">
        <v>44</v>
      </c>
      <c r="AF1012" s="1" t="s">
        <v>1310</v>
      </c>
      <c r="AG1012" s="1">
        <v>15</v>
      </c>
      <c r="AH1012" s="1">
        <v>15</v>
      </c>
      <c r="AI1012" s="1" t="s">
        <v>159</v>
      </c>
      <c r="AJ1012" s="9">
        <v>46224.797569444447</v>
      </c>
      <c r="AN1012" s="1">
        <f>_xlfn.XLOOKUP(B1012,'Exportar Planilha'!B:B,'Exportar Planilha'!E:E)</f>
        <v>0</v>
      </c>
    </row>
    <row r="1013" spans="1:40" hidden="1">
      <c r="A1013" s="1" t="s">
        <v>3485</v>
      </c>
      <c r="B1013" s="1" t="s">
        <v>3486</v>
      </c>
      <c r="C1013" s="1">
        <v>312600178</v>
      </c>
      <c r="D1013" s="1">
        <v>25983</v>
      </c>
      <c r="E1013" s="1" t="s">
        <v>17070</v>
      </c>
      <c r="F1013" s="1" t="s">
        <v>109</v>
      </c>
      <c r="G1013" s="1" t="s">
        <v>34</v>
      </c>
      <c r="J1013" s="1" t="s">
        <v>35</v>
      </c>
      <c r="K1013" s="1">
        <v>1316606</v>
      </c>
      <c r="L1013" s="1">
        <v>2026</v>
      </c>
      <c r="M1013" s="1" t="s">
        <v>17071</v>
      </c>
      <c r="N1013" s="1" t="s">
        <v>10852</v>
      </c>
      <c r="O1013" s="1" t="s">
        <v>211</v>
      </c>
      <c r="P1013" s="1">
        <v>5710205026</v>
      </c>
      <c r="Q1013" s="8" t="s">
        <v>211</v>
      </c>
      <c r="R1013" s="8"/>
      <c r="S1013" s="1">
        <v>865922</v>
      </c>
      <c r="T1013" s="1">
        <v>8820687</v>
      </c>
      <c r="U1013" s="1" t="s">
        <v>18063</v>
      </c>
      <c r="V1013" s="1" t="s">
        <v>61</v>
      </c>
      <c r="W1013" s="1" t="s">
        <v>39</v>
      </c>
      <c r="X1013" s="9">
        <v>46082.659236111111</v>
      </c>
      <c r="Y1013" s="9">
        <v>46083.675000000003</v>
      </c>
      <c r="Z1013" s="9">
        <v>46482.659236111111</v>
      </c>
      <c r="AA1013" s="1" t="s">
        <v>40</v>
      </c>
      <c r="AB1013" s="1" t="s">
        <v>213</v>
      </c>
      <c r="AC1013" s="1" t="s">
        <v>1627</v>
      </c>
      <c r="AD1013" s="1" t="s">
        <v>43</v>
      </c>
      <c r="AE1013" s="1" t="s">
        <v>44</v>
      </c>
      <c r="AF1013" s="1" t="s">
        <v>3489</v>
      </c>
      <c r="AG1013" s="1">
        <v>15</v>
      </c>
      <c r="AH1013" s="1">
        <v>15</v>
      </c>
      <c r="AI1013" s="1" t="s">
        <v>55</v>
      </c>
      <c r="AJ1013" s="9">
        <v>46224.797569444447</v>
      </c>
      <c r="AN1013" s="1">
        <f>_xlfn.XLOOKUP(B1013,'Exportar Planilha'!B:B,'Exportar Planilha'!E:E)</f>
        <v>0</v>
      </c>
    </row>
    <row r="1014" spans="1:40" hidden="1">
      <c r="A1014" s="1" t="s">
        <v>4980</v>
      </c>
      <c r="B1014" s="1" t="s">
        <v>4981</v>
      </c>
      <c r="C1014" s="1">
        <v>412600361</v>
      </c>
      <c r="D1014" s="1">
        <v>8812</v>
      </c>
      <c r="E1014" s="1" t="s">
        <v>17070</v>
      </c>
      <c r="F1014" s="1" t="s">
        <v>32</v>
      </c>
      <c r="G1014" s="1" t="s">
        <v>34</v>
      </c>
      <c r="H1014" s="1" t="s">
        <v>32</v>
      </c>
      <c r="I1014" s="1" t="s">
        <v>34</v>
      </c>
      <c r="J1014" s="1" t="s">
        <v>35</v>
      </c>
      <c r="K1014" s="1">
        <v>1325526</v>
      </c>
      <c r="L1014" s="1">
        <v>2026</v>
      </c>
      <c r="M1014" s="1" t="s">
        <v>17071</v>
      </c>
      <c r="N1014" s="1" t="s">
        <v>13191</v>
      </c>
      <c r="O1014" s="1" t="s">
        <v>579</v>
      </c>
      <c r="P1014" s="1">
        <v>5710207076</v>
      </c>
      <c r="Q1014" s="8" t="s">
        <v>579</v>
      </c>
      <c r="R1014" s="8"/>
      <c r="S1014" s="1">
        <v>689605</v>
      </c>
      <c r="T1014" s="1">
        <v>8700153</v>
      </c>
      <c r="U1014" s="1" t="s">
        <v>18064</v>
      </c>
      <c r="V1014" s="1" t="s">
        <v>38</v>
      </c>
      <c r="W1014" s="1" t="s">
        <v>39</v>
      </c>
      <c r="X1014" s="9">
        <v>46108.499224537038</v>
      </c>
      <c r="Y1014" s="9">
        <v>46114.635370370372</v>
      </c>
      <c r="Z1014" s="9">
        <v>46111.499224537038</v>
      </c>
      <c r="AA1014" s="1" t="s">
        <v>40</v>
      </c>
      <c r="AB1014" s="1" t="s">
        <v>1070</v>
      </c>
      <c r="AC1014" s="1" t="s">
        <v>72</v>
      </c>
      <c r="AD1014" s="1" t="s">
        <v>43</v>
      </c>
      <c r="AE1014" s="1" t="s">
        <v>44</v>
      </c>
      <c r="AF1014" s="1" t="s">
        <v>4984</v>
      </c>
      <c r="AG1014" s="1">
        <v>75</v>
      </c>
      <c r="AH1014" s="1">
        <v>75</v>
      </c>
      <c r="AI1014" s="1" t="s">
        <v>862</v>
      </c>
      <c r="AJ1014" s="9">
        <v>46224.797569444447</v>
      </c>
      <c r="AN1014" s="1">
        <f>_xlfn.XLOOKUP(B1014,'Exportar Planilha'!B:B,'Exportar Planilha'!E:E)</f>
        <v>0</v>
      </c>
    </row>
    <row r="1015" spans="1:40" hidden="1">
      <c r="A1015" s="1" t="s">
        <v>676</v>
      </c>
      <c r="B1015" s="1" t="s">
        <v>677</v>
      </c>
      <c r="C1015" s="1">
        <v>312600234</v>
      </c>
      <c r="D1015" s="1">
        <v>8812</v>
      </c>
      <c r="E1015" s="1" t="s">
        <v>17070</v>
      </c>
      <c r="F1015" s="1" t="s">
        <v>32</v>
      </c>
      <c r="G1015" s="1" t="s">
        <v>34</v>
      </c>
      <c r="J1015" s="1" t="s">
        <v>35</v>
      </c>
      <c r="K1015" s="1">
        <v>1328589</v>
      </c>
      <c r="L1015" s="1">
        <v>2026</v>
      </c>
      <c r="M1015" s="1" t="s">
        <v>17071</v>
      </c>
      <c r="N1015" s="1" t="s">
        <v>10852</v>
      </c>
      <c r="O1015" s="1" t="s">
        <v>679</v>
      </c>
      <c r="P1015" s="1">
        <v>5710210001</v>
      </c>
      <c r="Q1015" s="8" t="s">
        <v>679</v>
      </c>
      <c r="R1015" s="8"/>
      <c r="S1015" s="1">
        <v>786283</v>
      </c>
      <c r="T1015" s="1">
        <v>8822552</v>
      </c>
      <c r="U1015" s="1" t="s">
        <v>18065</v>
      </c>
      <c r="V1015" s="1" t="s">
        <v>38</v>
      </c>
      <c r="W1015" s="1" t="s">
        <v>39</v>
      </c>
      <c r="X1015" s="9">
        <v>46114.459050925929</v>
      </c>
      <c r="Y1015" s="9">
        <v>46114.716666666667</v>
      </c>
      <c r="Z1015" s="9">
        <v>46117.459050925929</v>
      </c>
      <c r="AA1015" s="1" t="s">
        <v>40</v>
      </c>
      <c r="AB1015" s="1" t="s">
        <v>503</v>
      </c>
      <c r="AC1015" s="1" t="s">
        <v>681</v>
      </c>
      <c r="AD1015" s="1" t="s">
        <v>43</v>
      </c>
      <c r="AE1015" s="1" t="s">
        <v>44</v>
      </c>
      <c r="AF1015" s="1" t="s">
        <v>682</v>
      </c>
      <c r="AG1015" s="1">
        <v>45</v>
      </c>
      <c r="AH1015" s="1">
        <v>45</v>
      </c>
      <c r="AI1015" s="1" t="s">
        <v>683</v>
      </c>
      <c r="AJ1015" s="9">
        <v>46224.797569444447</v>
      </c>
      <c r="AN1015" s="1">
        <f>_xlfn.XLOOKUP(B1015,'Exportar Planilha'!B:B,'Exportar Planilha'!E:E)</f>
        <v>0</v>
      </c>
    </row>
    <row r="1016" spans="1:40" hidden="1">
      <c r="A1016" s="1" t="s">
        <v>3105</v>
      </c>
      <c r="B1016" s="1" t="s">
        <v>3106</v>
      </c>
      <c r="C1016" s="1">
        <v>712600203</v>
      </c>
      <c r="D1016" s="1">
        <v>8812</v>
      </c>
      <c r="E1016" s="1" t="s">
        <v>17070</v>
      </c>
      <c r="F1016" s="1" t="s">
        <v>32</v>
      </c>
      <c r="G1016" s="1" t="s">
        <v>110</v>
      </c>
      <c r="H1016" s="1" t="s">
        <v>109</v>
      </c>
      <c r="I1016" s="1" t="s">
        <v>110</v>
      </c>
      <c r="J1016" s="1" t="s">
        <v>35</v>
      </c>
      <c r="K1016" s="1">
        <v>1316878</v>
      </c>
      <c r="L1016" s="1">
        <v>2026</v>
      </c>
      <c r="M1016" s="1" t="s">
        <v>17071</v>
      </c>
      <c r="N1016" s="1" t="s">
        <v>12298</v>
      </c>
      <c r="O1016" s="1" t="s">
        <v>359</v>
      </c>
      <c r="P1016" s="1">
        <v>5710210111</v>
      </c>
      <c r="Q1016" s="8" t="s">
        <v>359</v>
      </c>
      <c r="R1016" s="8"/>
      <c r="S1016" s="1">
        <v>729171</v>
      </c>
      <c r="T1016" s="1">
        <v>9071395</v>
      </c>
      <c r="U1016" s="1" t="s">
        <v>18066</v>
      </c>
      <c r="V1016" s="1" t="s">
        <v>38</v>
      </c>
      <c r="W1016" s="1" t="s">
        <v>39</v>
      </c>
      <c r="X1016" s="9">
        <v>46083.482870370368</v>
      </c>
      <c r="Y1016" s="9">
        <v>46084.6096875</v>
      </c>
      <c r="Z1016" s="9">
        <v>46086.482870370368</v>
      </c>
      <c r="AA1016" s="1" t="s">
        <v>40</v>
      </c>
      <c r="AB1016" s="1" t="s">
        <v>520</v>
      </c>
      <c r="AC1016" s="1" t="s">
        <v>295</v>
      </c>
      <c r="AD1016" s="1" t="s">
        <v>43</v>
      </c>
      <c r="AE1016" s="1" t="s">
        <v>44</v>
      </c>
      <c r="AF1016" s="1" t="s">
        <v>3109</v>
      </c>
      <c r="AI1016" s="1" t="s">
        <v>55</v>
      </c>
      <c r="AJ1016" s="9">
        <v>46224.797569444447</v>
      </c>
      <c r="AN1016" s="1">
        <f>_xlfn.XLOOKUP(B1016,'Exportar Planilha'!B:B,'Exportar Planilha'!E:E)</f>
        <v>0</v>
      </c>
    </row>
    <row r="1017" spans="1:40" hidden="1">
      <c r="A1017" s="1" t="s">
        <v>4407</v>
      </c>
      <c r="B1017" s="1" t="s">
        <v>4408</v>
      </c>
      <c r="C1017" s="1">
        <v>412600329</v>
      </c>
      <c r="D1017" s="1">
        <v>8385</v>
      </c>
      <c r="E1017" s="1" t="s">
        <v>17070</v>
      </c>
      <c r="F1017" s="1" t="s">
        <v>32</v>
      </c>
      <c r="G1017" s="1" t="s">
        <v>33</v>
      </c>
      <c r="H1017" s="1" t="s">
        <v>32</v>
      </c>
      <c r="I1017" s="1" t="s">
        <v>33</v>
      </c>
      <c r="J1017" s="1" t="s">
        <v>35</v>
      </c>
      <c r="K1017" s="1">
        <v>1325752</v>
      </c>
      <c r="L1017" s="1">
        <v>2026</v>
      </c>
      <c r="M1017" s="1" t="s">
        <v>17071</v>
      </c>
      <c r="N1017" s="1" t="s">
        <v>13191</v>
      </c>
      <c r="O1017" s="1" t="s">
        <v>252</v>
      </c>
      <c r="P1017" s="1">
        <v>5710211089</v>
      </c>
      <c r="Q1017" s="8" t="s">
        <v>252</v>
      </c>
      <c r="R1017" s="8"/>
      <c r="S1017" s="1">
        <v>737591</v>
      </c>
      <c r="T1017" s="1">
        <v>8662024</v>
      </c>
      <c r="U1017" s="1" t="s">
        <v>18067</v>
      </c>
      <c r="V1017" s="1" t="s">
        <v>38</v>
      </c>
      <c r="W1017" s="1" t="s">
        <v>39</v>
      </c>
      <c r="X1017" s="9">
        <v>46108.83520833333</v>
      </c>
      <c r="Y1017" s="9">
        <v>46109.838819444441</v>
      </c>
      <c r="Z1017" s="9">
        <v>46111.83520833333</v>
      </c>
      <c r="AA1017" s="1" t="s">
        <v>40</v>
      </c>
      <c r="AB1017" s="1" t="s">
        <v>1309</v>
      </c>
      <c r="AC1017" s="1" t="s">
        <v>157</v>
      </c>
      <c r="AD1017" s="1" t="s">
        <v>43</v>
      </c>
      <c r="AE1017" s="1" t="s">
        <v>44</v>
      </c>
      <c r="AF1017" s="1" t="s">
        <v>855</v>
      </c>
      <c r="AG1017" s="1">
        <v>15</v>
      </c>
      <c r="AH1017" s="1">
        <v>5</v>
      </c>
      <c r="AI1017" s="1" t="s">
        <v>1072</v>
      </c>
      <c r="AJ1017" s="9">
        <v>46224.797569444447</v>
      </c>
      <c r="AN1017" s="1">
        <f>_xlfn.XLOOKUP(B1017,'Exportar Planilha'!B:B,'Exportar Planilha'!E:E)</f>
        <v>0</v>
      </c>
    </row>
    <row r="1018" spans="1:40" hidden="1">
      <c r="A1018" s="1" t="s">
        <v>684</v>
      </c>
      <c r="B1018" s="1" t="s">
        <v>685</v>
      </c>
      <c r="C1018" s="1">
        <v>312600246</v>
      </c>
      <c r="D1018" s="1">
        <v>8812</v>
      </c>
      <c r="E1018" s="1" t="s">
        <v>17070</v>
      </c>
      <c r="F1018" s="1" t="s">
        <v>32</v>
      </c>
      <c r="G1018" s="1" t="s">
        <v>33</v>
      </c>
      <c r="J1018" s="1" t="s">
        <v>35</v>
      </c>
      <c r="K1018" s="1">
        <v>1330494</v>
      </c>
      <c r="L1018" s="1">
        <v>2026</v>
      </c>
      <c r="M1018" s="1" t="s">
        <v>17071</v>
      </c>
      <c r="N1018" s="1" t="s">
        <v>10852</v>
      </c>
      <c r="O1018" s="1" t="s">
        <v>687</v>
      </c>
      <c r="P1018" s="1">
        <v>5710213110</v>
      </c>
      <c r="Q1018" s="8" t="s">
        <v>687</v>
      </c>
      <c r="R1018" s="8"/>
      <c r="S1018" s="1">
        <v>717676</v>
      </c>
      <c r="T1018" s="1">
        <v>8775033</v>
      </c>
      <c r="U1018" s="1" t="s">
        <v>18068</v>
      </c>
      <c r="V1018" s="1" t="s">
        <v>38</v>
      </c>
      <c r="W1018" s="1" t="s">
        <v>39</v>
      </c>
      <c r="X1018" s="9">
        <v>46119.7659375</v>
      </c>
      <c r="Y1018" s="9">
        <v>46120.686111111114</v>
      </c>
      <c r="Z1018" s="9">
        <v>46122.7659375</v>
      </c>
      <c r="AA1018" s="1" t="s">
        <v>40</v>
      </c>
      <c r="AB1018" s="1" t="s">
        <v>689</v>
      </c>
      <c r="AC1018" s="1" t="s">
        <v>690</v>
      </c>
      <c r="AD1018" s="1" t="s">
        <v>43</v>
      </c>
      <c r="AE1018" s="1" t="s">
        <v>44</v>
      </c>
      <c r="AF1018" s="1" t="s">
        <v>691</v>
      </c>
      <c r="AG1018" s="1">
        <v>15</v>
      </c>
      <c r="AH1018" s="1">
        <v>15</v>
      </c>
      <c r="AI1018" s="1" t="s">
        <v>603</v>
      </c>
      <c r="AJ1018" s="9">
        <v>46224.797569444447</v>
      </c>
      <c r="AN1018" s="1">
        <f>_xlfn.XLOOKUP(B1018,'Exportar Planilha'!B:B,'Exportar Planilha'!E:E)</f>
        <v>0</v>
      </c>
    </row>
    <row r="1019" spans="1:40" hidden="1">
      <c r="A1019" s="1" t="s">
        <v>1944</v>
      </c>
      <c r="B1019" s="1" t="s">
        <v>1945</v>
      </c>
      <c r="C1019" s="1">
        <v>412600376</v>
      </c>
      <c r="D1019" s="1">
        <v>8812</v>
      </c>
      <c r="E1019" s="1" t="s">
        <v>17070</v>
      </c>
      <c r="F1019" s="1" t="s">
        <v>32</v>
      </c>
      <c r="G1019" s="1" t="s">
        <v>33</v>
      </c>
      <c r="H1019" s="1" t="s">
        <v>32</v>
      </c>
      <c r="I1019" s="1" t="s">
        <v>33</v>
      </c>
      <c r="J1019" s="1" t="s">
        <v>35</v>
      </c>
      <c r="K1019" s="1">
        <v>1331338</v>
      </c>
      <c r="L1019" s="1">
        <v>2026</v>
      </c>
      <c r="M1019" s="1" t="s">
        <v>17107</v>
      </c>
      <c r="N1019" s="1" t="s">
        <v>13191</v>
      </c>
      <c r="O1019" s="1" t="s">
        <v>122</v>
      </c>
      <c r="P1019" s="1">
        <v>5710214032</v>
      </c>
      <c r="Q1019" s="8" t="s">
        <v>122</v>
      </c>
      <c r="R1019" s="8"/>
      <c r="S1019" s="1">
        <v>675947</v>
      </c>
      <c r="T1019" s="1">
        <v>8600432</v>
      </c>
      <c r="U1019" s="1" t="s">
        <v>18069</v>
      </c>
      <c r="V1019" s="1" t="s">
        <v>38</v>
      </c>
      <c r="W1019" s="1" t="s">
        <v>39</v>
      </c>
      <c r="X1019" s="9">
        <v>46123.806701388887</v>
      </c>
      <c r="Y1019" s="9">
        <v>46125.414837962962</v>
      </c>
      <c r="Z1019" s="9">
        <v>46126.806701388887</v>
      </c>
      <c r="AA1019" s="1" t="s">
        <v>40</v>
      </c>
      <c r="AB1019" s="1" t="s">
        <v>124</v>
      </c>
      <c r="AC1019" s="1" t="s">
        <v>619</v>
      </c>
      <c r="AD1019" s="1" t="s">
        <v>43</v>
      </c>
      <c r="AE1019" s="1" t="s">
        <v>44</v>
      </c>
      <c r="AF1019" s="1" t="s">
        <v>1948</v>
      </c>
      <c r="AG1019" s="1">
        <v>15</v>
      </c>
      <c r="AH1019" s="1">
        <v>15</v>
      </c>
      <c r="AI1019" s="1" t="s">
        <v>191</v>
      </c>
      <c r="AJ1019" s="9">
        <v>46224.797569444447</v>
      </c>
      <c r="AN1019" s="1">
        <f>_xlfn.XLOOKUP(B1019,'Exportar Planilha'!B:B,'Exportar Planilha'!E:E)</f>
        <v>0</v>
      </c>
    </row>
    <row r="1020" spans="1:40" hidden="1">
      <c r="A1020" s="1" t="s">
        <v>7134</v>
      </c>
      <c r="B1020" s="1" t="s">
        <v>7135</v>
      </c>
      <c r="C1020" s="1">
        <v>712600380</v>
      </c>
      <c r="D1020" s="1">
        <v>8812</v>
      </c>
      <c r="E1020" s="1" t="s">
        <v>17070</v>
      </c>
      <c r="F1020" s="1" t="s">
        <v>32</v>
      </c>
      <c r="G1020" s="1" t="s">
        <v>33</v>
      </c>
      <c r="H1020" s="1" t="s">
        <v>32</v>
      </c>
      <c r="I1020" s="1" t="s">
        <v>33</v>
      </c>
      <c r="J1020" s="1" t="s">
        <v>35</v>
      </c>
      <c r="K1020" s="1">
        <v>1348099</v>
      </c>
      <c r="L1020" s="1">
        <v>2026</v>
      </c>
      <c r="M1020" s="1" t="s">
        <v>17071</v>
      </c>
      <c r="N1020" s="1" t="s">
        <v>12298</v>
      </c>
      <c r="O1020" s="1" t="s">
        <v>359</v>
      </c>
      <c r="P1020" s="1">
        <v>5710214111</v>
      </c>
      <c r="Q1020" s="8" t="s">
        <v>359</v>
      </c>
      <c r="R1020" s="8"/>
      <c r="S1020" s="1">
        <v>731789</v>
      </c>
      <c r="T1020" s="1">
        <v>9069175</v>
      </c>
      <c r="U1020" s="1" t="s">
        <v>18070</v>
      </c>
      <c r="V1020" s="1" t="s">
        <v>38</v>
      </c>
      <c r="W1020" s="1" t="s">
        <v>39</v>
      </c>
      <c r="X1020" s="9">
        <v>46173.406226851854</v>
      </c>
      <c r="Y1020" s="9">
        <v>46173.597916666666</v>
      </c>
      <c r="Z1020" s="9">
        <v>46176.406226851854</v>
      </c>
      <c r="AA1020" s="1" t="s">
        <v>40</v>
      </c>
      <c r="AB1020" s="1" t="s">
        <v>520</v>
      </c>
      <c r="AC1020" s="1" t="s">
        <v>133</v>
      </c>
      <c r="AD1020" s="1" t="s">
        <v>43</v>
      </c>
      <c r="AE1020" s="1" t="s">
        <v>44</v>
      </c>
      <c r="AF1020" s="1" t="s">
        <v>7138</v>
      </c>
      <c r="AG1020" s="1">
        <v>15</v>
      </c>
      <c r="AH1020" s="1">
        <v>15</v>
      </c>
      <c r="AI1020" s="1" t="s">
        <v>159</v>
      </c>
      <c r="AJ1020" s="9">
        <v>46224.797569444447</v>
      </c>
      <c r="AN1020" s="1">
        <f>_xlfn.XLOOKUP(B1020,'Exportar Planilha'!B:B,'Exportar Planilha'!E:E)</f>
        <v>0</v>
      </c>
    </row>
    <row r="1021" spans="1:40" hidden="1">
      <c r="A1021" s="1" t="s">
        <v>4365</v>
      </c>
      <c r="B1021" s="1" t="s">
        <v>4366</v>
      </c>
      <c r="C1021" s="1">
        <v>612600573</v>
      </c>
      <c r="D1021" s="1">
        <v>8812</v>
      </c>
      <c r="E1021" s="1" t="s">
        <v>17070</v>
      </c>
      <c r="F1021" s="1" t="s">
        <v>32</v>
      </c>
      <c r="G1021" s="1" t="s">
        <v>285</v>
      </c>
      <c r="H1021" s="1" t="s">
        <v>109</v>
      </c>
      <c r="I1021" s="1" t="s">
        <v>4368</v>
      </c>
      <c r="J1021" s="1" t="s">
        <v>35</v>
      </c>
      <c r="K1021" s="1">
        <v>1350416</v>
      </c>
      <c r="L1021" s="1">
        <v>2026</v>
      </c>
      <c r="M1021" s="1" t="s">
        <v>17073</v>
      </c>
      <c r="N1021" s="1" t="s">
        <v>11553</v>
      </c>
      <c r="O1021" s="1" t="s">
        <v>101</v>
      </c>
      <c r="P1021" s="1">
        <v>5710220136</v>
      </c>
      <c r="Q1021" s="8" t="s">
        <v>101</v>
      </c>
      <c r="R1021" s="8"/>
      <c r="S1021" s="1">
        <v>735855</v>
      </c>
      <c r="T1021" s="1">
        <v>9166729</v>
      </c>
      <c r="U1021" s="1" t="s">
        <v>18071</v>
      </c>
      <c r="V1021" s="1" t="s">
        <v>38</v>
      </c>
      <c r="W1021" s="1" t="s">
        <v>39</v>
      </c>
      <c r="X1021" s="9">
        <v>46172.747789351852</v>
      </c>
      <c r="Y1021" s="9">
        <v>46173.826388888891</v>
      </c>
      <c r="Z1021" s="9">
        <v>46175.747789351852</v>
      </c>
      <c r="AA1021" s="1" t="s">
        <v>40</v>
      </c>
      <c r="AB1021" s="1" t="s">
        <v>181</v>
      </c>
      <c r="AC1021" s="1" t="s">
        <v>86</v>
      </c>
      <c r="AD1021" s="1" t="s">
        <v>43</v>
      </c>
      <c r="AE1021" s="1" t="s">
        <v>44</v>
      </c>
      <c r="AF1021" s="1" t="s">
        <v>4370</v>
      </c>
      <c r="AG1021" s="1">
        <v>15</v>
      </c>
      <c r="AH1021" s="1">
        <v>10</v>
      </c>
      <c r="AI1021" s="1" t="s">
        <v>46</v>
      </c>
      <c r="AJ1021" s="9">
        <v>46224.797569444447</v>
      </c>
      <c r="AN1021" s="1">
        <f>_xlfn.XLOOKUP(B1021,'Exportar Planilha'!B:B,'Exportar Planilha'!E:E)</f>
        <v>0</v>
      </c>
    </row>
    <row r="1022" spans="1:40" hidden="1">
      <c r="A1022" s="1" t="s">
        <v>7614</v>
      </c>
      <c r="B1022" s="1" t="s">
        <v>7615</v>
      </c>
      <c r="C1022" s="1">
        <v>412600457</v>
      </c>
      <c r="D1022" s="1">
        <v>8812</v>
      </c>
      <c r="E1022" s="1" t="s">
        <v>17070</v>
      </c>
      <c r="F1022" s="1" t="s">
        <v>32</v>
      </c>
      <c r="G1022" s="1" t="s">
        <v>33</v>
      </c>
      <c r="H1022" s="1" t="s">
        <v>32</v>
      </c>
      <c r="I1022" s="1" t="s">
        <v>33</v>
      </c>
      <c r="J1022" s="1" t="s">
        <v>35</v>
      </c>
      <c r="K1022" s="1">
        <v>1345179</v>
      </c>
      <c r="L1022" s="1">
        <v>2026</v>
      </c>
      <c r="M1022" s="1" t="s">
        <v>17071</v>
      </c>
      <c r="N1022" s="1" t="s">
        <v>13191</v>
      </c>
      <c r="O1022" s="1" t="s">
        <v>2037</v>
      </c>
      <c r="P1022" s="1">
        <v>5710228047</v>
      </c>
      <c r="Q1022" s="8" t="s">
        <v>2037</v>
      </c>
      <c r="R1022" s="8"/>
      <c r="S1022" s="1">
        <v>671543</v>
      </c>
      <c r="T1022" s="1">
        <v>8626279</v>
      </c>
      <c r="U1022" s="1" t="s">
        <v>18072</v>
      </c>
      <c r="V1022" s="1" t="s">
        <v>38</v>
      </c>
      <c r="W1022" s="1" t="s">
        <v>39</v>
      </c>
      <c r="X1022" s="9">
        <v>46155.015636574077</v>
      </c>
      <c r="Y1022" s="9">
        <v>46155.75</v>
      </c>
      <c r="Z1022" s="9">
        <v>46158.015636574077</v>
      </c>
      <c r="AA1022" s="1" t="s">
        <v>40</v>
      </c>
      <c r="AB1022" s="1" t="s">
        <v>1568</v>
      </c>
      <c r="AC1022" s="1" t="s">
        <v>1161</v>
      </c>
      <c r="AD1022" s="1" t="s">
        <v>43</v>
      </c>
      <c r="AE1022" s="1" t="s">
        <v>44</v>
      </c>
      <c r="AF1022" s="1" t="s">
        <v>7618</v>
      </c>
      <c r="AG1022" s="1">
        <v>15</v>
      </c>
      <c r="AH1022" s="1">
        <v>15</v>
      </c>
      <c r="AI1022" s="1" t="s">
        <v>159</v>
      </c>
      <c r="AJ1022" s="9">
        <v>46224.797569444447</v>
      </c>
      <c r="AN1022" s="1">
        <f>_xlfn.XLOOKUP(B1022,'Exportar Planilha'!B:B,'Exportar Planilha'!E:E)</f>
        <v>0</v>
      </c>
    </row>
    <row r="1023" spans="1:40" hidden="1">
      <c r="A1023" s="1" t="s">
        <v>7053</v>
      </c>
      <c r="B1023" s="1" t="s">
        <v>7054</v>
      </c>
      <c r="C1023" s="1">
        <v>212600348</v>
      </c>
      <c r="D1023" s="1">
        <v>8812</v>
      </c>
      <c r="E1023" s="1" t="s">
        <v>17070</v>
      </c>
      <c r="F1023" s="1" t="s">
        <v>32</v>
      </c>
      <c r="G1023" s="1" t="s">
        <v>33</v>
      </c>
      <c r="H1023" s="1" t="s">
        <v>32</v>
      </c>
      <c r="I1023" s="1" t="s">
        <v>33</v>
      </c>
      <c r="J1023" s="1" t="s">
        <v>35</v>
      </c>
      <c r="K1023" s="1">
        <v>1324838</v>
      </c>
      <c r="L1023" s="1">
        <v>2026</v>
      </c>
      <c r="M1023" s="1" t="s">
        <v>17071</v>
      </c>
      <c r="N1023" s="1" t="s">
        <v>10032</v>
      </c>
      <c r="O1023" s="1" t="s">
        <v>389</v>
      </c>
      <c r="P1023" s="1">
        <v>5710229085</v>
      </c>
      <c r="Q1023" s="8" t="s">
        <v>389</v>
      </c>
      <c r="R1023" s="8"/>
      <c r="S1023" s="1">
        <v>728121</v>
      </c>
      <c r="T1023" s="1">
        <v>8902807</v>
      </c>
      <c r="U1023" s="1" t="s">
        <v>18073</v>
      </c>
      <c r="V1023" s="1" t="s">
        <v>38</v>
      </c>
      <c r="W1023" s="1" t="s">
        <v>39</v>
      </c>
      <c r="X1023" s="9">
        <v>46106.635243055556</v>
      </c>
      <c r="Y1023" s="9">
        <v>46106.819444444445</v>
      </c>
      <c r="Z1023" s="9">
        <v>46109.635243055556</v>
      </c>
      <c r="AA1023" s="1" t="s">
        <v>40</v>
      </c>
      <c r="AB1023" s="1" t="s">
        <v>473</v>
      </c>
      <c r="AC1023" s="1" t="s">
        <v>182</v>
      </c>
      <c r="AD1023" s="1" t="s">
        <v>43</v>
      </c>
      <c r="AE1023" s="1" t="s">
        <v>44</v>
      </c>
      <c r="AF1023" s="1" t="s">
        <v>7057</v>
      </c>
      <c r="AG1023" s="1">
        <v>15</v>
      </c>
      <c r="AH1023" s="1">
        <v>15</v>
      </c>
      <c r="AI1023" s="1" t="s">
        <v>65</v>
      </c>
      <c r="AJ1023" s="9">
        <v>46224.797569444447</v>
      </c>
      <c r="AN1023" s="1">
        <f>_xlfn.XLOOKUP(B1023,'Exportar Planilha'!B:B,'Exportar Planilha'!E:E)</f>
        <v>0</v>
      </c>
    </row>
    <row r="1024" spans="1:40" hidden="1">
      <c r="A1024" s="1" t="s">
        <v>1579</v>
      </c>
      <c r="B1024" s="1" t="s">
        <v>1580</v>
      </c>
      <c r="C1024" s="1">
        <v>612600253</v>
      </c>
      <c r="D1024" s="1">
        <v>8812</v>
      </c>
      <c r="E1024" s="1" t="s">
        <v>17070</v>
      </c>
      <c r="F1024" s="1" t="s">
        <v>32</v>
      </c>
      <c r="G1024" s="1" t="s">
        <v>33</v>
      </c>
      <c r="H1024" s="1" t="s">
        <v>32</v>
      </c>
      <c r="I1024" s="1" t="s">
        <v>33</v>
      </c>
      <c r="J1024" s="1" t="s">
        <v>35</v>
      </c>
      <c r="K1024" s="1">
        <v>1299315</v>
      </c>
      <c r="L1024" s="1">
        <v>2026</v>
      </c>
      <c r="M1024" s="1" t="s">
        <v>17071</v>
      </c>
      <c r="N1024" s="1" t="s">
        <v>11553</v>
      </c>
      <c r="O1024" s="1" t="s">
        <v>36</v>
      </c>
      <c r="P1024" s="1">
        <v>5710230159</v>
      </c>
      <c r="Q1024" s="8" t="s">
        <v>36</v>
      </c>
      <c r="R1024" s="8"/>
      <c r="S1024" s="1">
        <v>759923</v>
      </c>
      <c r="T1024" s="1">
        <v>9224902</v>
      </c>
      <c r="U1024" s="1" t="s">
        <v>18074</v>
      </c>
      <c r="V1024" s="1" t="s">
        <v>38</v>
      </c>
      <c r="W1024" s="1" t="s">
        <v>39</v>
      </c>
      <c r="X1024" s="9">
        <v>46083.722418981481</v>
      </c>
      <c r="Y1024" s="9">
        <v>46084.071527777778</v>
      </c>
      <c r="Z1024" s="9">
        <v>46086.722418981481</v>
      </c>
      <c r="AA1024" s="1" t="s">
        <v>40</v>
      </c>
      <c r="AB1024" s="1" t="s">
        <v>559</v>
      </c>
      <c r="AC1024" s="1" t="s">
        <v>280</v>
      </c>
      <c r="AD1024" s="1" t="s">
        <v>43</v>
      </c>
      <c r="AE1024" s="1" t="s">
        <v>44</v>
      </c>
      <c r="AF1024" s="1" t="s">
        <v>1583</v>
      </c>
      <c r="AG1024" s="1">
        <v>15</v>
      </c>
      <c r="AH1024" s="1">
        <v>10</v>
      </c>
      <c r="AI1024" s="1" t="s">
        <v>1584</v>
      </c>
      <c r="AJ1024" s="9">
        <v>46224.797569444447</v>
      </c>
      <c r="AN1024" s="1">
        <f>_xlfn.XLOOKUP(B1024,'Exportar Planilha'!B:B,'Exportar Planilha'!E:E)</f>
        <v>0</v>
      </c>
    </row>
    <row r="1025" spans="1:40" hidden="1">
      <c r="A1025" s="1" t="s">
        <v>6036</v>
      </c>
      <c r="B1025" s="1" t="s">
        <v>6037</v>
      </c>
      <c r="C1025" s="1">
        <v>412600374</v>
      </c>
      <c r="D1025" s="1">
        <v>8812</v>
      </c>
      <c r="E1025" s="1" t="s">
        <v>17070</v>
      </c>
      <c r="F1025" s="1" t="s">
        <v>32</v>
      </c>
      <c r="G1025" s="1" t="s">
        <v>33</v>
      </c>
      <c r="H1025" s="1" t="s">
        <v>32</v>
      </c>
      <c r="I1025" s="1" t="s">
        <v>33</v>
      </c>
      <c r="J1025" s="1" t="s">
        <v>35</v>
      </c>
      <c r="K1025" s="1">
        <v>1331474</v>
      </c>
      <c r="L1025" s="1">
        <v>2026</v>
      </c>
      <c r="M1025" s="1" t="s">
        <v>17071</v>
      </c>
      <c r="N1025" s="1" t="s">
        <v>13191</v>
      </c>
      <c r="O1025" s="1" t="s">
        <v>1820</v>
      </c>
      <c r="P1025" s="1">
        <v>5710234076</v>
      </c>
      <c r="Q1025" s="8" t="s">
        <v>1820</v>
      </c>
      <c r="R1025" s="8"/>
      <c r="S1025" s="1">
        <v>708017</v>
      </c>
      <c r="T1025" s="1">
        <v>8726769</v>
      </c>
      <c r="U1025" s="1" t="s">
        <v>18075</v>
      </c>
      <c r="V1025" s="1" t="s">
        <v>38</v>
      </c>
      <c r="W1025" s="1" t="s">
        <v>39</v>
      </c>
      <c r="X1025" s="9">
        <v>46124.854421296295</v>
      </c>
      <c r="Y1025" s="9">
        <v>46125.702881944446</v>
      </c>
      <c r="Z1025" s="9">
        <v>46127.854421296295</v>
      </c>
      <c r="AA1025" s="1" t="s">
        <v>40</v>
      </c>
      <c r="AB1025" s="1" t="s">
        <v>581</v>
      </c>
      <c r="AC1025" s="1" t="s">
        <v>157</v>
      </c>
      <c r="AD1025" s="1" t="s">
        <v>43</v>
      </c>
      <c r="AE1025" s="1" t="s">
        <v>44</v>
      </c>
      <c r="AF1025" s="1" t="s">
        <v>1574</v>
      </c>
      <c r="AG1025" s="1">
        <v>15</v>
      </c>
      <c r="AH1025" s="1">
        <v>15</v>
      </c>
      <c r="AI1025" s="1" t="s">
        <v>159</v>
      </c>
      <c r="AJ1025" s="9">
        <v>46224.797569444447</v>
      </c>
      <c r="AN1025" s="1">
        <f>_xlfn.XLOOKUP(B1025,'Exportar Planilha'!B:B,'Exportar Planilha'!E:E)</f>
        <v>0</v>
      </c>
    </row>
    <row r="1026" spans="1:40" hidden="1">
      <c r="A1026" s="1" t="s">
        <v>4617</v>
      </c>
      <c r="B1026" s="1" t="s">
        <v>4618</v>
      </c>
      <c r="C1026" s="1">
        <v>612600529</v>
      </c>
      <c r="D1026" s="1">
        <v>8812</v>
      </c>
      <c r="E1026" s="1" t="s">
        <v>17070</v>
      </c>
      <c r="F1026" s="1" t="s">
        <v>32</v>
      </c>
      <c r="G1026" s="1" t="s">
        <v>33</v>
      </c>
      <c r="H1026" s="1" t="s">
        <v>32</v>
      </c>
      <c r="I1026" s="1" t="s">
        <v>33</v>
      </c>
      <c r="J1026" s="1" t="s">
        <v>35</v>
      </c>
      <c r="K1026" s="1">
        <v>1345687</v>
      </c>
      <c r="L1026" s="1">
        <v>2026</v>
      </c>
      <c r="M1026" s="1" t="s">
        <v>17071</v>
      </c>
      <c r="N1026" s="1" t="s">
        <v>11553</v>
      </c>
      <c r="O1026" s="1" t="s">
        <v>101</v>
      </c>
      <c r="P1026" s="1">
        <v>5710236025</v>
      </c>
      <c r="Q1026" s="8" t="s">
        <v>101</v>
      </c>
      <c r="R1026" s="8"/>
      <c r="S1026" s="1">
        <v>731906</v>
      </c>
      <c r="T1026" s="1">
        <v>9135971</v>
      </c>
      <c r="U1026" s="1" t="s">
        <v>18076</v>
      </c>
      <c r="V1026" s="1" t="s">
        <v>38</v>
      </c>
      <c r="W1026" s="1" t="s">
        <v>39</v>
      </c>
      <c r="X1026" s="9">
        <v>46158.555428240739</v>
      </c>
      <c r="Y1026" s="9">
        <v>46159.597222222219</v>
      </c>
      <c r="Z1026" s="9">
        <v>46161.555428240739</v>
      </c>
      <c r="AA1026" s="1" t="s">
        <v>40</v>
      </c>
      <c r="AB1026" s="1" t="s">
        <v>103</v>
      </c>
      <c r="AC1026" s="1" t="s">
        <v>295</v>
      </c>
      <c r="AD1026" s="1" t="s">
        <v>43</v>
      </c>
      <c r="AE1026" s="1" t="s">
        <v>44</v>
      </c>
      <c r="AF1026" s="1" t="s">
        <v>4621</v>
      </c>
      <c r="AG1026" s="1">
        <v>15</v>
      </c>
      <c r="AH1026" s="1">
        <v>15</v>
      </c>
      <c r="AI1026" s="1" t="s">
        <v>55</v>
      </c>
      <c r="AJ1026" s="9">
        <v>46224.797569444447</v>
      </c>
      <c r="AN1026" s="1">
        <f>_xlfn.XLOOKUP(B1026,'Exportar Planilha'!B:B,'Exportar Planilha'!E:E)</f>
        <v>0</v>
      </c>
    </row>
    <row r="1027" spans="1:40" hidden="1">
      <c r="A1027" s="1" t="s">
        <v>6921</v>
      </c>
      <c r="B1027" s="1" t="s">
        <v>6922</v>
      </c>
      <c r="C1027" s="1">
        <v>312600034</v>
      </c>
      <c r="D1027" s="1">
        <v>8812</v>
      </c>
      <c r="E1027" s="1" t="s">
        <v>17070</v>
      </c>
      <c r="F1027" s="1" t="s">
        <v>32</v>
      </c>
      <c r="G1027" s="1" t="s">
        <v>33</v>
      </c>
      <c r="J1027" s="1" t="s">
        <v>35</v>
      </c>
      <c r="K1027" s="1">
        <v>1281692</v>
      </c>
      <c r="L1027" s="1">
        <v>2026</v>
      </c>
      <c r="M1027" s="1" t="s">
        <v>17071</v>
      </c>
      <c r="N1027" s="1" t="s">
        <v>10852</v>
      </c>
      <c r="O1027" s="1" t="s">
        <v>1348</v>
      </c>
      <c r="P1027" s="1">
        <v>5710239035</v>
      </c>
      <c r="Q1027" s="8" t="s">
        <v>1348</v>
      </c>
      <c r="R1027" s="8"/>
      <c r="S1027" s="1">
        <v>823893</v>
      </c>
      <c r="T1027" s="1">
        <v>8822036</v>
      </c>
      <c r="U1027" s="1" t="s">
        <v>18077</v>
      </c>
      <c r="V1027" s="1" t="s">
        <v>38</v>
      </c>
      <c r="W1027" s="1" t="s">
        <v>39</v>
      </c>
      <c r="X1027" s="9">
        <v>46025.745983796296</v>
      </c>
      <c r="Y1027" s="9">
        <v>46029.694444444445</v>
      </c>
      <c r="Z1027" s="9">
        <v>46028.745983796296</v>
      </c>
      <c r="AA1027" s="1" t="s">
        <v>40</v>
      </c>
      <c r="AB1027" s="1" t="s">
        <v>547</v>
      </c>
      <c r="AC1027" s="1" t="s">
        <v>234</v>
      </c>
      <c r="AD1027" s="1" t="s">
        <v>43</v>
      </c>
      <c r="AE1027" s="1" t="s">
        <v>44</v>
      </c>
      <c r="AF1027" s="1" t="s">
        <v>6924</v>
      </c>
      <c r="AG1027" s="1">
        <v>25</v>
      </c>
      <c r="AH1027" s="1">
        <v>25</v>
      </c>
      <c r="AI1027" s="1" t="s">
        <v>6925</v>
      </c>
      <c r="AJ1027" s="9">
        <v>46224.797569444447</v>
      </c>
      <c r="AN1027" s="1">
        <f>_xlfn.XLOOKUP(B1027,'Exportar Planilha'!B:B,'Exportar Planilha'!E:E)</f>
        <v>0</v>
      </c>
    </row>
    <row r="1028" spans="1:40" hidden="1">
      <c r="A1028" s="1" t="s">
        <v>7804</v>
      </c>
      <c r="B1028" s="1" t="s">
        <v>7805</v>
      </c>
      <c r="C1028" s="1">
        <v>212600319</v>
      </c>
      <c r="D1028" s="1">
        <v>8812</v>
      </c>
      <c r="E1028" s="1" t="s">
        <v>17070</v>
      </c>
      <c r="F1028" s="1" t="s">
        <v>32</v>
      </c>
      <c r="G1028" s="1" t="s">
        <v>33</v>
      </c>
      <c r="H1028" s="1" t="s">
        <v>32</v>
      </c>
      <c r="I1028" s="1" t="s">
        <v>33</v>
      </c>
      <c r="J1028" s="1" t="s">
        <v>35</v>
      </c>
      <c r="K1028" s="1">
        <v>1320213</v>
      </c>
      <c r="L1028" s="1">
        <v>2026</v>
      </c>
      <c r="M1028" s="1" t="s">
        <v>17071</v>
      </c>
      <c r="N1028" s="1" t="s">
        <v>10032</v>
      </c>
      <c r="O1028" s="1" t="s">
        <v>917</v>
      </c>
      <c r="P1028" s="1">
        <v>5710240007</v>
      </c>
      <c r="Q1028" s="8" t="s">
        <v>917</v>
      </c>
      <c r="R1028" s="8"/>
      <c r="S1028" s="1">
        <v>734589</v>
      </c>
      <c r="T1028" s="1">
        <v>8928312</v>
      </c>
      <c r="U1028" s="1" t="s">
        <v>18078</v>
      </c>
      <c r="V1028" s="1" t="s">
        <v>38</v>
      </c>
      <c r="W1028" s="1" t="s">
        <v>39</v>
      </c>
      <c r="X1028" s="9">
        <v>46093.565960648149</v>
      </c>
      <c r="Y1028" s="9">
        <v>46095</v>
      </c>
      <c r="Z1028" s="9">
        <v>46096.565960648149</v>
      </c>
      <c r="AA1028" s="1" t="s">
        <v>40</v>
      </c>
      <c r="AB1028" s="1" t="s">
        <v>166</v>
      </c>
      <c r="AC1028" s="1" t="s">
        <v>167</v>
      </c>
      <c r="AD1028" s="1" t="s">
        <v>43</v>
      </c>
      <c r="AE1028" s="1" t="s">
        <v>44</v>
      </c>
      <c r="AF1028" s="1" t="s">
        <v>7808</v>
      </c>
      <c r="AG1028" s="1">
        <v>15</v>
      </c>
      <c r="AH1028" s="1">
        <v>15</v>
      </c>
      <c r="AI1028" s="1" t="s">
        <v>55</v>
      </c>
      <c r="AJ1028" s="9">
        <v>46224.797569444447</v>
      </c>
      <c r="AN1028" s="1">
        <f>_xlfn.XLOOKUP(B1028,'Exportar Planilha'!B:B,'Exportar Planilha'!E:E)</f>
        <v>0</v>
      </c>
    </row>
    <row r="1029" spans="1:40" hidden="1">
      <c r="A1029" s="1" t="s">
        <v>364</v>
      </c>
      <c r="B1029" s="1" t="s">
        <v>365</v>
      </c>
      <c r="C1029" s="1">
        <v>612600532</v>
      </c>
      <c r="D1029" s="1">
        <v>8812</v>
      </c>
      <c r="E1029" s="1" t="s">
        <v>17070</v>
      </c>
      <c r="F1029" s="1" t="s">
        <v>32</v>
      </c>
      <c r="G1029" s="1" t="s">
        <v>33</v>
      </c>
      <c r="H1029" s="1" t="s">
        <v>32</v>
      </c>
      <c r="I1029" s="1" t="s">
        <v>33</v>
      </c>
      <c r="J1029" s="1" t="s">
        <v>35</v>
      </c>
      <c r="K1029" s="1">
        <v>1345916</v>
      </c>
      <c r="L1029" s="1">
        <v>2026</v>
      </c>
      <c r="M1029" s="1" t="s">
        <v>17071</v>
      </c>
      <c r="N1029" s="1" t="s">
        <v>11553</v>
      </c>
      <c r="O1029" s="1" t="s">
        <v>367</v>
      </c>
      <c r="P1029" s="1">
        <v>5710241016</v>
      </c>
      <c r="Q1029" s="8" t="s">
        <v>367</v>
      </c>
      <c r="R1029" s="8"/>
      <c r="S1029" s="1">
        <v>821709</v>
      </c>
      <c r="T1029" s="1">
        <v>9253843</v>
      </c>
      <c r="U1029" s="1" t="s">
        <v>18079</v>
      </c>
      <c r="V1029" s="1" t="s">
        <v>38</v>
      </c>
      <c r="W1029" s="1" t="s">
        <v>39</v>
      </c>
      <c r="X1029" s="9">
        <v>46159.747187499997</v>
      </c>
      <c r="Y1029" s="9">
        <v>46160.677083333336</v>
      </c>
      <c r="Z1029" s="9">
        <v>46162.747187499997</v>
      </c>
      <c r="AA1029" s="1" t="s">
        <v>40</v>
      </c>
      <c r="AB1029" s="1" t="s">
        <v>302</v>
      </c>
      <c r="AC1029" s="1" t="s">
        <v>189</v>
      </c>
      <c r="AD1029" s="1" t="s">
        <v>43</v>
      </c>
      <c r="AE1029" s="1" t="s">
        <v>44</v>
      </c>
      <c r="AF1029" s="1" t="s">
        <v>369</v>
      </c>
      <c r="AG1029" s="1">
        <v>15</v>
      </c>
      <c r="AH1029" s="1">
        <v>10</v>
      </c>
      <c r="AI1029" s="1" t="s">
        <v>370</v>
      </c>
      <c r="AJ1029" s="9">
        <v>46224.797569444447</v>
      </c>
      <c r="AN1029" s="1">
        <f>_xlfn.XLOOKUP(B1029,'Exportar Planilha'!B:B,'Exportar Planilha'!E:E)</f>
        <v>0</v>
      </c>
    </row>
    <row r="1030" spans="1:40" hidden="1">
      <c r="A1030" s="1" t="s">
        <v>1230</v>
      </c>
      <c r="B1030" s="1" t="s">
        <v>1231</v>
      </c>
      <c r="C1030" s="1">
        <v>412600204</v>
      </c>
      <c r="D1030" s="1">
        <v>8812</v>
      </c>
      <c r="E1030" s="1" t="s">
        <v>17070</v>
      </c>
      <c r="F1030" s="1" t="s">
        <v>32</v>
      </c>
      <c r="G1030" s="1" t="s">
        <v>34</v>
      </c>
      <c r="H1030" s="1" t="s">
        <v>32</v>
      </c>
      <c r="I1030" s="1" t="s">
        <v>34</v>
      </c>
      <c r="J1030" s="1" t="s">
        <v>35</v>
      </c>
      <c r="K1030" s="1">
        <v>1310716</v>
      </c>
      <c r="L1030" s="1">
        <v>2026</v>
      </c>
      <c r="M1030" s="1" t="s">
        <v>17071</v>
      </c>
      <c r="N1030" s="1" t="s">
        <v>13191</v>
      </c>
      <c r="O1030" s="1" t="s">
        <v>50</v>
      </c>
      <c r="P1030" s="1">
        <v>5710241094</v>
      </c>
      <c r="Q1030" s="8" t="s">
        <v>50</v>
      </c>
      <c r="R1030" s="8"/>
      <c r="S1030" s="1">
        <v>783379</v>
      </c>
      <c r="T1030" s="1">
        <v>8693030</v>
      </c>
      <c r="U1030" s="1" t="s">
        <v>18080</v>
      </c>
      <c r="V1030" s="1" t="s">
        <v>38</v>
      </c>
      <c r="W1030" s="1" t="s">
        <v>39</v>
      </c>
      <c r="X1030" s="9">
        <v>46063.512754629628</v>
      </c>
      <c r="Y1030" s="9">
        <v>46064.495659722219</v>
      </c>
      <c r="Z1030" s="9">
        <v>46066.512754629628</v>
      </c>
      <c r="AA1030" s="1" t="s">
        <v>40</v>
      </c>
      <c r="AB1030" s="1" t="s">
        <v>71</v>
      </c>
      <c r="AC1030" s="1" t="s">
        <v>72</v>
      </c>
      <c r="AD1030" s="1" t="s">
        <v>43</v>
      </c>
      <c r="AE1030" s="1" t="s">
        <v>44</v>
      </c>
      <c r="AF1030" s="1" t="s">
        <v>1234</v>
      </c>
      <c r="AG1030" s="1">
        <v>30</v>
      </c>
      <c r="AH1030" s="1">
        <v>30</v>
      </c>
      <c r="AI1030" s="1" t="s">
        <v>561</v>
      </c>
      <c r="AJ1030" s="9">
        <v>46224.797569444447</v>
      </c>
      <c r="AN1030" s="1">
        <f>_xlfn.XLOOKUP(B1030,'Exportar Planilha'!B:B,'Exportar Planilha'!E:E)</f>
        <v>0</v>
      </c>
    </row>
    <row r="1031" spans="1:40" hidden="1">
      <c r="A1031" s="1" t="s">
        <v>4491</v>
      </c>
      <c r="B1031" s="1" t="s">
        <v>4492</v>
      </c>
      <c r="C1031" s="1">
        <v>512600051</v>
      </c>
      <c r="D1031" s="1">
        <v>8812</v>
      </c>
      <c r="E1031" s="1" t="s">
        <v>17070</v>
      </c>
      <c r="F1031" s="1" t="s">
        <v>32</v>
      </c>
      <c r="G1031" s="1" t="s">
        <v>285</v>
      </c>
      <c r="J1031" s="1" t="s">
        <v>35</v>
      </c>
      <c r="K1031" s="1">
        <v>1293727</v>
      </c>
      <c r="L1031" s="1">
        <v>2026</v>
      </c>
      <c r="M1031" s="1" t="s">
        <v>17071</v>
      </c>
      <c r="N1031" s="1" t="s">
        <v>12832</v>
      </c>
      <c r="O1031" s="1" t="s">
        <v>245</v>
      </c>
      <c r="P1031" s="1">
        <v>5710246038</v>
      </c>
      <c r="Q1031" s="8" t="s">
        <v>245</v>
      </c>
      <c r="R1031" s="8"/>
      <c r="S1031" s="1">
        <v>992838</v>
      </c>
      <c r="T1031" s="1">
        <v>8625066</v>
      </c>
      <c r="U1031" s="1" t="s">
        <v>18081</v>
      </c>
      <c r="V1031" s="1" t="s">
        <v>38</v>
      </c>
      <c r="W1031" s="1" t="s">
        <v>39</v>
      </c>
      <c r="X1031" s="9">
        <v>46042.816446759258</v>
      </c>
      <c r="Y1031" s="9">
        <v>46044.728935185187</v>
      </c>
      <c r="Z1031" s="9">
        <v>46045.816446759258</v>
      </c>
      <c r="AA1031" s="1" t="s">
        <v>40</v>
      </c>
      <c r="AB1031" s="1" t="s">
        <v>1292</v>
      </c>
      <c r="AC1031" s="1" t="s">
        <v>414</v>
      </c>
      <c r="AD1031" s="1" t="s">
        <v>43</v>
      </c>
      <c r="AE1031" s="1" t="s">
        <v>44</v>
      </c>
      <c r="AF1031" s="1" t="s">
        <v>4495</v>
      </c>
      <c r="AG1031" s="1">
        <v>15</v>
      </c>
      <c r="AH1031" s="1">
        <v>10</v>
      </c>
      <c r="AI1031" s="1" t="s">
        <v>79</v>
      </c>
      <c r="AJ1031" s="9">
        <v>46224.797569444447</v>
      </c>
      <c r="AN1031" s="1">
        <f>_xlfn.XLOOKUP(B1031,'Exportar Planilha'!B:B,'Exportar Planilha'!E:E)</f>
        <v>0</v>
      </c>
    </row>
    <row r="1032" spans="1:40">
      <c r="A1032" s="1" t="s">
        <v>192</v>
      </c>
      <c r="B1032" s="1" t="s">
        <v>193</v>
      </c>
      <c r="C1032" s="1">
        <v>662600115</v>
      </c>
      <c r="D1032" s="1">
        <v>8385</v>
      </c>
      <c r="E1032" s="1" t="s">
        <v>17100</v>
      </c>
      <c r="F1032" s="1" t="s">
        <v>32</v>
      </c>
      <c r="G1032" s="1" t="s">
        <v>33</v>
      </c>
      <c r="H1032" s="1" t="s">
        <v>32</v>
      </c>
      <c r="I1032" s="1" t="s">
        <v>33</v>
      </c>
      <c r="J1032" s="1" t="s">
        <v>35</v>
      </c>
      <c r="K1032" s="1">
        <v>1312739</v>
      </c>
      <c r="L1032" s="1">
        <v>2026</v>
      </c>
      <c r="M1032" s="1" t="s">
        <v>17071</v>
      </c>
      <c r="N1032" s="1" t="s">
        <v>12149</v>
      </c>
      <c r="O1032" s="1" t="s">
        <v>195</v>
      </c>
      <c r="P1032" s="1">
        <v>5748172045</v>
      </c>
      <c r="Q1032" s="8" t="e">
        <v>#N/A</v>
      </c>
      <c r="R1032" s="8"/>
      <c r="S1032" s="1">
        <v>846184</v>
      </c>
      <c r="T1032" s="1">
        <v>9403779</v>
      </c>
      <c r="U1032" s="1" t="s">
        <v>18082</v>
      </c>
      <c r="V1032" s="1" t="s">
        <v>38</v>
      </c>
      <c r="W1032" s="1" t="s">
        <v>39</v>
      </c>
      <c r="X1032" s="9">
        <v>46066.723796296297</v>
      </c>
      <c r="Y1032" s="9">
        <v>46066.948842592596</v>
      </c>
      <c r="Z1032" s="9">
        <v>46069.723796296297</v>
      </c>
      <c r="AA1032" s="1" t="s">
        <v>40</v>
      </c>
      <c r="AB1032" s="1" t="s">
        <v>197</v>
      </c>
      <c r="AC1032" s="1" t="s">
        <v>198</v>
      </c>
      <c r="AD1032" s="1" t="s">
        <v>43</v>
      </c>
      <c r="AE1032" s="1" t="s">
        <v>199</v>
      </c>
      <c r="AF1032" s="1" t="s">
        <v>200</v>
      </c>
      <c r="AG1032" s="1">
        <v>45</v>
      </c>
      <c r="AH1032" s="1">
        <v>45</v>
      </c>
      <c r="AJ1032" s="9">
        <v>15</v>
      </c>
      <c r="AK1032" s="1" t="str">
        <f>VLOOKUP(C1032,[1]Planilha1!$C:$AK,35,0)</f>
        <v>ÑOK</v>
      </c>
      <c r="AL1032" s="1" t="str">
        <f>VLOOKUP(C1032,[1]Planilha1!$C:$AM,36,0)</f>
        <v>QUEIMADO</v>
      </c>
      <c r="AM1032" s="1" t="str">
        <f>VLOOKUP(C1032,[1]Planilha1!$C:$AM,37,0)</f>
        <v>NÃO</v>
      </c>
      <c r="AN1032" s="1" t="str">
        <f>_xlfn.XLOOKUP(B1032,'Exportar Planilha'!B:B,'Exportar Planilha'!E:E)</f>
        <v>Tem a palavra queimado E TRAFO</v>
      </c>
    </row>
    <row r="1033" spans="1:40" hidden="1">
      <c r="A1033" s="1" t="s">
        <v>1929</v>
      </c>
      <c r="B1033" s="1" t="s">
        <v>1930</v>
      </c>
      <c r="C1033" s="1">
        <v>612600128</v>
      </c>
      <c r="D1033" s="1">
        <v>8812</v>
      </c>
      <c r="E1033" s="1" t="s">
        <v>17070</v>
      </c>
      <c r="F1033" s="1" t="s">
        <v>32</v>
      </c>
      <c r="G1033" s="1" t="s">
        <v>33</v>
      </c>
      <c r="H1033" s="1" t="s">
        <v>32</v>
      </c>
      <c r="I1033" s="1" t="s">
        <v>33</v>
      </c>
      <c r="J1033" s="1" t="s">
        <v>35</v>
      </c>
      <c r="K1033" s="1">
        <v>1306383</v>
      </c>
      <c r="L1033" s="1">
        <v>2026</v>
      </c>
      <c r="M1033" s="1" t="s">
        <v>17071</v>
      </c>
      <c r="N1033" s="1" t="s">
        <v>11553</v>
      </c>
      <c r="O1033" s="1" t="s">
        <v>36</v>
      </c>
      <c r="P1033" s="1">
        <v>5710247159</v>
      </c>
      <c r="Q1033" s="8" t="s">
        <v>36</v>
      </c>
      <c r="R1033" s="8"/>
      <c r="S1033" s="1">
        <v>761276</v>
      </c>
      <c r="T1033" s="1">
        <v>9226177</v>
      </c>
      <c r="U1033" s="1" t="s">
        <v>18083</v>
      </c>
      <c r="V1033" s="1" t="s">
        <v>38</v>
      </c>
      <c r="W1033" s="1" t="s">
        <v>39</v>
      </c>
      <c r="X1033" s="9">
        <v>46053.531446759262</v>
      </c>
      <c r="Y1033" s="9">
        <v>46055.805555555555</v>
      </c>
      <c r="Z1033" s="9">
        <v>46056.531446759262</v>
      </c>
      <c r="AA1033" s="1" t="s">
        <v>40</v>
      </c>
      <c r="AB1033" s="1" t="s">
        <v>559</v>
      </c>
      <c r="AC1033" s="1" t="s">
        <v>295</v>
      </c>
      <c r="AD1033" s="1" t="s">
        <v>43</v>
      </c>
      <c r="AE1033" s="1" t="s">
        <v>44</v>
      </c>
      <c r="AF1033" s="1" t="s">
        <v>1933</v>
      </c>
      <c r="AG1033" s="1">
        <v>15</v>
      </c>
      <c r="AH1033" s="1">
        <v>10</v>
      </c>
      <c r="AI1033" s="1" t="s">
        <v>55</v>
      </c>
      <c r="AJ1033" s="9">
        <v>46224.797569444447</v>
      </c>
      <c r="AN1033" s="1">
        <f>_xlfn.XLOOKUP(B1033,'Exportar Planilha'!B:B,'Exportar Planilha'!E:E)</f>
        <v>0</v>
      </c>
    </row>
    <row r="1034" spans="1:40" hidden="1">
      <c r="A1034" s="1" t="s">
        <v>8024</v>
      </c>
      <c r="B1034" s="1" t="s">
        <v>8025</v>
      </c>
      <c r="C1034" s="1">
        <v>412600056</v>
      </c>
      <c r="D1034" s="1">
        <v>8812</v>
      </c>
      <c r="E1034" s="1" t="s">
        <v>17070</v>
      </c>
      <c r="F1034" s="1" t="s">
        <v>32</v>
      </c>
      <c r="G1034" s="1" t="s">
        <v>34</v>
      </c>
      <c r="H1034" s="1" t="s">
        <v>32</v>
      </c>
      <c r="I1034" s="1" t="s">
        <v>172</v>
      </c>
      <c r="J1034" s="1" t="s">
        <v>35</v>
      </c>
      <c r="K1034" s="1">
        <v>1280809</v>
      </c>
      <c r="L1034" s="1">
        <v>2026</v>
      </c>
      <c r="M1034" s="1" t="s">
        <v>17071</v>
      </c>
      <c r="N1034" s="1" t="s">
        <v>13191</v>
      </c>
      <c r="O1034" s="1" t="s">
        <v>419</v>
      </c>
      <c r="P1034" s="1">
        <v>5710248052</v>
      </c>
      <c r="Q1034" s="8" t="s">
        <v>419</v>
      </c>
      <c r="R1034" s="8"/>
      <c r="S1034" s="1">
        <v>656145</v>
      </c>
      <c r="T1034" s="1">
        <v>8682151</v>
      </c>
      <c r="U1034" s="1" t="s">
        <v>18084</v>
      </c>
      <c r="V1034" s="1" t="s">
        <v>38</v>
      </c>
      <c r="W1034" s="1" t="s">
        <v>39</v>
      </c>
      <c r="X1034" s="9">
        <v>46023.565081018518</v>
      </c>
      <c r="Y1034" s="9">
        <v>46024.527083333334</v>
      </c>
      <c r="Z1034" s="9">
        <v>46026.565081018518</v>
      </c>
      <c r="AA1034" s="1" t="s">
        <v>40</v>
      </c>
      <c r="AB1034" s="1" t="s">
        <v>2518</v>
      </c>
      <c r="AC1034" s="1" t="s">
        <v>72</v>
      </c>
      <c r="AD1034" s="1" t="s">
        <v>43</v>
      </c>
      <c r="AE1034" s="1" t="s">
        <v>44</v>
      </c>
      <c r="AF1034" s="1" t="s">
        <v>8028</v>
      </c>
      <c r="AG1034" s="1">
        <v>30</v>
      </c>
      <c r="AH1034" s="1">
        <v>30</v>
      </c>
      <c r="AI1034" s="1" t="s">
        <v>561</v>
      </c>
      <c r="AJ1034" s="9">
        <v>46224.797569444447</v>
      </c>
      <c r="AN1034" s="1">
        <f>_xlfn.XLOOKUP(B1034,'Exportar Planilha'!B:B,'Exportar Planilha'!E:E)</f>
        <v>0</v>
      </c>
    </row>
    <row r="1035" spans="1:40" hidden="1">
      <c r="A1035" s="1" t="s">
        <v>3024</v>
      </c>
      <c r="B1035" s="1" t="s">
        <v>3025</v>
      </c>
      <c r="C1035" s="1">
        <v>412600250</v>
      </c>
      <c r="D1035" s="1">
        <v>8812</v>
      </c>
      <c r="E1035" s="1" t="s">
        <v>17070</v>
      </c>
      <c r="F1035" s="1" t="s">
        <v>32</v>
      </c>
      <c r="G1035" s="1" t="s">
        <v>33</v>
      </c>
      <c r="H1035" s="1" t="s">
        <v>32</v>
      </c>
      <c r="I1035" s="1" t="s">
        <v>33</v>
      </c>
      <c r="J1035" s="1" t="s">
        <v>35</v>
      </c>
      <c r="K1035" s="1">
        <v>1315145</v>
      </c>
      <c r="L1035" s="1">
        <v>2026</v>
      </c>
      <c r="M1035" s="1" t="s">
        <v>17071</v>
      </c>
      <c r="N1035" s="1" t="s">
        <v>13191</v>
      </c>
      <c r="O1035" s="1" t="s">
        <v>579</v>
      </c>
      <c r="P1035" s="1">
        <v>5710250076</v>
      </c>
      <c r="Q1035" s="8" t="s">
        <v>579</v>
      </c>
      <c r="R1035" s="8"/>
      <c r="S1035" s="1">
        <v>696269</v>
      </c>
      <c r="T1035" s="1">
        <v>8724536</v>
      </c>
      <c r="U1035" s="1" t="s">
        <v>18085</v>
      </c>
      <c r="V1035" s="1" t="s">
        <v>38</v>
      </c>
      <c r="W1035" s="1" t="s">
        <v>39</v>
      </c>
      <c r="X1035" s="9">
        <v>46078.665023148147</v>
      </c>
      <c r="Y1035" s="9">
        <v>46080.361840277779</v>
      </c>
      <c r="Z1035" s="9">
        <v>46081.665023148147</v>
      </c>
      <c r="AA1035" s="1" t="s">
        <v>40</v>
      </c>
      <c r="AB1035" s="1" t="s">
        <v>581</v>
      </c>
      <c r="AC1035" s="1" t="s">
        <v>53</v>
      </c>
      <c r="AD1035" s="1" t="s">
        <v>43</v>
      </c>
      <c r="AE1035" s="1" t="s">
        <v>44</v>
      </c>
      <c r="AF1035" s="1" t="s">
        <v>3028</v>
      </c>
      <c r="AG1035" s="1">
        <v>15</v>
      </c>
      <c r="AH1035" s="1">
        <v>15</v>
      </c>
      <c r="AI1035" s="1" t="s">
        <v>55</v>
      </c>
      <c r="AJ1035" s="9">
        <v>46224.797569444447</v>
      </c>
      <c r="AN1035" s="1">
        <f>_xlfn.XLOOKUP(B1035,'Exportar Planilha'!B:B,'Exportar Planilha'!E:E)</f>
        <v>0</v>
      </c>
    </row>
    <row r="1036" spans="1:40" hidden="1">
      <c r="A1036" s="1" t="s">
        <v>1355</v>
      </c>
      <c r="B1036" s="1" t="s">
        <v>1356</v>
      </c>
      <c r="C1036" s="1">
        <v>612600101</v>
      </c>
      <c r="D1036" s="1">
        <v>8812</v>
      </c>
      <c r="E1036" s="1" t="s">
        <v>17070</v>
      </c>
      <c r="F1036" s="1" t="s">
        <v>32</v>
      </c>
      <c r="G1036" s="1" t="s">
        <v>33</v>
      </c>
      <c r="H1036" s="1" t="s">
        <v>32</v>
      </c>
      <c r="I1036" s="1" t="s">
        <v>33</v>
      </c>
      <c r="J1036" s="1" t="s">
        <v>35</v>
      </c>
      <c r="K1036" s="1">
        <v>1300305</v>
      </c>
      <c r="L1036" s="1">
        <v>2026</v>
      </c>
      <c r="M1036" s="1" t="s">
        <v>17071</v>
      </c>
      <c r="N1036" s="1" t="s">
        <v>11553</v>
      </c>
      <c r="O1036" s="1" t="s">
        <v>101</v>
      </c>
      <c r="P1036" s="1">
        <v>5710250136</v>
      </c>
      <c r="Q1036" s="8" t="s">
        <v>101</v>
      </c>
      <c r="R1036" s="8"/>
      <c r="S1036" s="1">
        <v>741777</v>
      </c>
      <c r="T1036" s="1">
        <v>9171592</v>
      </c>
      <c r="U1036" s="1" t="s">
        <v>18086</v>
      </c>
      <c r="V1036" s="1" t="s">
        <v>38</v>
      </c>
      <c r="W1036" s="1" t="s">
        <v>39</v>
      </c>
      <c r="X1036" s="9">
        <v>46046.619699074072</v>
      </c>
      <c r="Y1036" s="9">
        <v>46046.736111111109</v>
      </c>
      <c r="Z1036" s="9">
        <v>46049.619699074072</v>
      </c>
      <c r="AA1036" s="1" t="s">
        <v>40</v>
      </c>
      <c r="AB1036" s="1" t="s">
        <v>181</v>
      </c>
      <c r="AC1036" s="1" t="s">
        <v>182</v>
      </c>
      <c r="AD1036" s="1" t="s">
        <v>43</v>
      </c>
      <c r="AE1036" s="1" t="s">
        <v>44</v>
      </c>
      <c r="AF1036" s="1" t="s">
        <v>1359</v>
      </c>
      <c r="AG1036" s="1">
        <v>15</v>
      </c>
      <c r="AH1036" s="1">
        <v>10</v>
      </c>
      <c r="AI1036" s="1" t="s">
        <v>46</v>
      </c>
      <c r="AJ1036" s="9">
        <v>46224.797569444447</v>
      </c>
      <c r="AN1036" s="1">
        <f>_xlfn.XLOOKUP(B1036,'Exportar Planilha'!B:B,'Exportar Planilha'!E:E)</f>
        <v>0</v>
      </c>
    </row>
    <row r="1037" spans="1:40" hidden="1">
      <c r="A1037" s="1" t="s">
        <v>2055</v>
      </c>
      <c r="B1037" s="1" t="s">
        <v>2056</v>
      </c>
      <c r="C1037" s="1">
        <v>312600187</v>
      </c>
      <c r="D1037" s="1">
        <v>8812</v>
      </c>
      <c r="E1037" s="1" t="s">
        <v>17070</v>
      </c>
      <c r="F1037" s="1" t="s">
        <v>32</v>
      </c>
      <c r="G1037" s="1" t="s">
        <v>34</v>
      </c>
      <c r="J1037" s="1" t="s">
        <v>35</v>
      </c>
      <c r="K1037" s="1">
        <v>1317442</v>
      </c>
      <c r="L1037" s="1">
        <v>2026</v>
      </c>
      <c r="M1037" s="1" t="s">
        <v>17071</v>
      </c>
      <c r="N1037" s="1" t="s">
        <v>10852</v>
      </c>
      <c r="O1037" s="1" t="s">
        <v>2058</v>
      </c>
      <c r="P1037" s="1">
        <v>5710252001</v>
      </c>
      <c r="Q1037" s="8" t="s">
        <v>2058</v>
      </c>
      <c r="R1037" s="8"/>
      <c r="S1037" s="1">
        <v>805448</v>
      </c>
      <c r="T1037" s="1">
        <v>8842534</v>
      </c>
      <c r="U1037" s="1" t="s">
        <v>18087</v>
      </c>
      <c r="V1037" s="1" t="s">
        <v>38</v>
      </c>
      <c r="W1037" s="1" t="s">
        <v>39</v>
      </c>
      <c r="X1037" s="9">
        <v>46081.78162037037</v>
      </c>
      <c r="Y1037" s="9">
        <v>46085.555555555555</v>
      </c>
      <c r="Z1037" s="9">
        <v>46084.78162037037</v>
      </c>
      <c r="AA1037" s="1" t="s">
        <v>40</v>
      </c>
      <c r="AB1037" s="1" t="s">
        <v>503</v>
      </c>
      <c r="AC1037" s="1" t="s">
        <v>681</v>
      </c>
      <c r="AD1037" s="1" t="s">
        <v>43</v>
      </c>
      <c r="AE1037" s="1" t="s">
        <v>44</v>
      </c>
      <c r="AF1037" s="1" t="s">
        <v>2060</v>
      </c>
      <c r="AG1037" s="1">
        <v>45</v>
      </c>
      <c r="AH1037" s="1">
        <v>30</v>
      </c>
      <c r="AI1037" s="1" t="s">
        <v>561</v>
      </c>
      <c r="AJ1037" s="9">
        <v>46224.797569444447</v>
      </c>
      <c r="AN1037" s="1">
        <f>_xlfn.XLOOKUP(B1037,'Exportar Planilha'!B:B,'Exportar Planilha'!E:E)</f>
        <v>0</v>
      </c>
    </row>
    <row r="1038" spans="1:40" hidden="1">
      <c r="A1038" s="1" t="s">
        <v>3004</v>
      </c>
      <c r="B1038" s="1" t="s">
        <v>3005</v>
      </c>
      <c r="C1038" s="1">
        <v>712600195</v>
      </c>
      <c r="D1038" s="1">
        <v>8812</v>
      </c>
      <c r="E1038" s="1" t="s">
        <v>17070</v>
      </c>
      <c r="F1038" s="1" t="s">
        <v>32</v>
      </c>
      <c r="G1038" s="1" t="s">
        <v>33</v>
      </c>
      <c r="H1038" s="1" t="s">
        <v>32</v>
      </c>
      <c r="I1038" s="1" t="s">
        <v>285</v>
      </c>
      <c r="J1038" s="1" t="s">
        <v>35</v>
      </c>
      <c r="K1038" s="1">
        <v>1315414</v>
      </c>
      <c r="L1038" s="1">
        <v>2026</v>
      </c>
      <c r="M1038" s="1" t="s">
        <v>17071</v>
      </c>
      <c r="N1038" s="1" t="s">
        <v>12298</v>
      </c>
      <c r="O1038" s="1" t="s">
        <v>572</v>
      </c>
      <c r="P1038" s="1">
        <v>5710261063</v>
      </c>
      <c r="Q1038" s="8" t="s">
        <v>572</v>
      </c>
      <c r="R1038" s="8"/>
      <c r="S1038" s="1">
        <v>754190</v>
      </c>
      <c r="T1038" s="1">
        <v>9096700</v>
      </c>
      <c r="U1038" s="1" t="s">
        <v>18088</v>
      </c>
      <c r="V1038" s="1" t="s">
        <v>38</v>
      </c>
      <c r="W1038" s="1" t="s">
        <v>39</v>
      </c>
      <c r="X1038" s="9">
        <v>46082.65048611111</v>
      </c>
      <c r="Y1038" s="9">
        <v>46083.119444444441</v>
      </c>
      <c r="Z1038" s="9">
        <v>46085.65048611111</v>
      </c>
      <c r="AA1038" s="1" t="s">
        <v>40</v>
      </c>
      <c r="AB1038" s="1" t="s">
        <v>2149</v>
      </c>
      <c r="AC1038" s="1" t="s">
        <v>42</v>
      </c>
      <c r="AD1038" s="1" t="s">
        <v>43</v>
      </c>
      <c r="AE1038" s="1" t="s">
        <v>44</v>
      </c>
      <c r="AF1038" s="1" t="s">
        <v>3008</v>
      </c>
      <c r="AG1038" s="1">
        <v>45</v>
      </c>
      <c r="AH1038" s="1">
        <v>30</v>
      </c>
      <c r="AI1038" s="1" t="s">
        <v>561</v>
      </c>
      <c r="AJ1038" s="9">
        <v>46224.797569444447</v>
      </c>
      <c r="AN1038" s="1">
        <f>_xlfn.XLOOKUP(B1038,'Exportar Planilha'!B:B,'Exportar Planilha'!E:E)</f>
        <v>0</v>
      </c>
    </row>
    <row r="1039" spans="1:40" hidden="1">
      <c r="A1039" s="1" t="s">
        <v>8390</v>
      </c>
      <c r="B1039" s="1" t="s">
        <v>8391</v>
      </c>
      <c r="C1039" s="1">
        <v>612600520</v>
      </c>
      <c r="D1039" s="1">
        <v>8812</v>
      </c>
      <c r="E1039" s="1" t="s">
        <v>17070</v>
      </c>
      <c r="F1039" s="1" t="s">
        <v>32</v>
      </c>
      <c r="G1039" s="1" t="s">
        <v>34</v>
      </c>
      <c r="H1039" s="1" t="s">
        <v>32</v>
      </c>
      <c r="I1039" s="1" t="s">
        <v>33</v>
      </c>
      <c r="J1039" s="1" t="s">
        <v>35</v>
      </c>
      <c r="K1039" s="1">
        <v>1344219</v>
      </c>
      <c r="L1039" s="1">
        <v>2026</v>
      </c>
      <c r="M1039" s="1" t="s">
        <v>17071</v>
      </c>
      <c r="N1039" s="1" t="s">
        <v>11553</v>
      </c>
      <c r="O1039" s="1" t="s">
        <v>36</v>
      </c>
      <c r="P1039" s="1">
        <v>5710265040</v>
      </c>
      <c r="Q1039" s="8" t="s">
        <v>36</v>
      </c>
      <c r="R1039" s="8"/>
      <c r="S1039" s="1">
        <v>745992</v>
      </c>
      <c r="T1039" s="1">
        <v>9239589</v>
      </c>
      <c r="U1039" s="1" t="s">
        <v>18089</v>
      </c>
      <c r="V1039" s="1" t="s">
        <v>38</v>
      </c>
      <c r="W1039" s="1" t="s">
        <v>39</v>
      </c>
      <c r="X1039" s="9">
        <v>46155.438750000001</v>
      </c>
      <c r="Y1039" s="9">
        <v>46155.745138888888</v>
      </c>
      <c r="Z1039" s="9">
        <v>46158.438750000001</v>
      </c>
      <c r="AA1039" s="1" t="s">
        <v>40</v>
      </c>
      <c r="AB1039" s="1" t="s">
        <v>41</v>
      </c>
      <c r="AC1039" s="1" t="s">
        <v>189</v>
      </c>
      <c r="AD1039" s="1" t="s">
        <v>43</v>
      </c>
      <c r="AE1039" s="1" t="s">
        <v>44</v>
      </c>
      <c r="AF1039" s="1" t="s">
        <v>8394</v>
      </c>
      <c r="AG1039" s="1">
        <v>15</v>
      </c>
      <c r="AH1039" s="1">
        <v>10</v>
      </c>
      <c r="AI1039" s="1" t="s">
        <v>370</v>
      </c>
      <c r="AJ1039" s="9">
        <v>46224.797569444447</v>
      </c>
      <c r="AN1039" s="1">
        <f>_xlfn.XLOOKUP(B1039,'Exportar Planilha'!B:B,'Exportar Planilha'!E:E)</f>
        <v>0</v>
      </c>
    </row>
    <row r="1040" spans="1:40" hidden="1">
      <c r="A1040" s="1" t="s">
        <v>4953</v>
      </c>
      <c r="B1040" s="1" t="s">
        <v>4954</v>
      </c>
      <c r="C1040" s="1">
        <v>412600032</v>
      </c>
      <c r="D1040" s="1">
        <v>8812</v>
      </c>
      <c r="E1040" s="1" t="s">
        <v>17070</v>
      </c>
      <c r="F1040" s="1" t="s">
        <v>32</v>
      </c>
      <c r="G1040" s="1" t="s">
        <v>33</v>
      </c>
      <c r="H1040" s="1" t="s">
        <v>32</v>
      </c>
      <c r="I1040" s="1" t="s">
        <v>33</v>
      </c>
      <c r="J1040" s="1" t="s">
        <v>35</v>
      </c>
      <c r="K1040" s="1">
        <v>1277211</v>
      </c>
      <c r="L1040" s="1">
        <v>2026</v>
      </c>
      <c r="M1040" s="1" t="s">
        <v>17071</v>
      </c>
      <c r="N1040" s="1" t="s">
        <v>13191</v>
      </c>
      <c r="O1040" s="1" t="s">
        <v>1324</v>
      </c>
      <c r="P1040" s="1">
        <v>5710266003</v>
      </c>
      <c r="Q1040" s="8" t="s">
        <v>1324</v>
      </c>
      <c r="R1040" s="8"/>
      <c r="S1040" s="1">
        <v>744367</v>
      </c>
      <c r="T1040" s="1">
        <v>8714430</v>
      </c>
      <c r="U1040" s="1" t="s">
        <v>18090</v>
      </c>
      <c r="V1040" s="1" t="s">
        <v>38</v>
      </c>
      <c r="W1040" s="1" t="s">
        <v>39</v>
      </c>
      <c r="X1040" s="9">
        <v>46023.498703703706</v>
      </c>
      <c r="Y1040" s="9">
        <v>46028.521967592591</v>
      </c>
      <c r="Z1040" s="9">
        <v>46026.498703703706</v>
      </c>
      <c r="AA1040" s="1" t="s">
        <v>40</v>
      </c>
      <c r="AB1040" s="1" t="s">
        <v>254</v>
      </c>
      <c r="AC1040" s="1" t="s">
        <v>157</v>
      </c>
      <c r="AD1040" s="1" t="s">
        <v>43</v>
      </c>
      <c r="AE1040" s="1" t="s">
        <v>44</v>
      </c>
      <c r="AF1040" s="1" t="s">
        <v>4957</v>
      </c>
      <c r="AG1040" s="1">
        <v>15</v>
      </c>
      <c r="AH1040" s="1">
        <v>15</v>
      </c>
      <c r="AI1040" s="1" t="s">
        <v>159</v>
      </c>
      <c r="AJ1040" s="9">
        <v>46224.797569444447</v>
      </c>
      <c r="AN1040" s="1">
        <f>_xlfn.XLOOKUP(B1040,'Exportar Planilha'!B:B,'Exportar Planilha'!E:E)</f>
        <v>0</v>
      </c>
    </row>
    <row r="1041" spans="1:40" hidden="1">
      <c r="A1041" s="1" t="s">
        <v>1512</v>
      </c>
      <c r="B1041" s="1" t="s">
        <v>1513</v>
      </c>
      <c r="C1041" s="1">
        <v>712600327</v>
      </c>
      <c r="D1041" s="1">
        <v>8812</v>
      </c>
      <c r="E1041" s="1" t="s">
        <v>17070</v>
      </c>
      <c r="F1041" s="1" t="s">
        <v>32</v>
      </c>
      <c r="G1041" s="1" t="s">
        <v>172</v>
      </c>
      <c r="H1041" s="1" t="s">
        <v>32</v>
      </c>
      <c r="I1041" s="1" t="s">
        <v>172</v>
      </c>
      <c r="J1041" s="1" t="s">
        <v>35</v>
      </c>
      <c r="K1041" s="1">
        <v>1335106</v>
      </c>
      <c r="L1041" s="1">
        <v>2026</v>
      </c>
      <c r="M1041" s="1" t="s">
        <v>17071</v>
      </c>
      <c r="N1041" s="1" t="s">
        <v>12298</v>
      </c>
      <c r="O1041" s="1" t="s">
        <v>647</v>
      </c>
      <c r="P1041" s="1">
        <v>5710269113</v>
      </c>
      <c r="Q1041" s="8" t="s">
        <v>647</v>
      </c>
      <c r="R1041" s="8"/>
      <c r="S1041" s="1">
        <v>714834</v>
      </c>
      <c r="T1041" s="1">
        <v>9059666</v>
      </c>
      <c r="U1041" s="1" t="s">
        <v>18091</v>
      </c>
      <c r="V1041" s="1" t="s">
        <v>38</v>
      </c>
      <c r="W1041" s="1" t="s">
        <v>39</v>
      </c>
      <c r="X1041" s="9">
        <v>46133.542245370372</v>
      </c>
      <c r="Y1041" s="9">
        <v>46136.347442129627</v>
      </c>
      <c r="Z1041" s="9">
        <v>46136.542245370372</v>
      </c>
      <c r="AA1041" s="1" t="s">
        <v>40</v>
      </c>
      <c r="AB1041" s="1" t="s">
        <v>1168</v>
      </c>
      <c r="AC1041" s="1" t="s">
        <v>362</v>
      </c>
      <c r="AD1041" s="1" t="s">
        <v>43</v>
      </c>
      <c r="AE1041" s="1" t="s">
        <v>44</v>
      </c>
      <c r="AF1041" s="1" t="s">
        <v>1516</v>
      </c>
      <c r="AI1041" s="1" t="s">
        <v>55</v>
      </c>
      <c r="AJ1041" s="9">
        <v>46224.797569444447</v>
      </c>
      <c r="AN1041" s="1">
        <f>_xlfn.XLOOKUP(B1041,'Exportar Planilha'!B:B,'Exportar Planilha'!E:E)</f>
        <v>0</v>
      </c>
    </row>
    <row r="1042" spans="1:40" hidden="1">
      <c r="A1042" s="1" t="s">
        <v>4714</v>
      </c>
      <c r="B1042" s="1" t="s">
        <v>4715</v>
      </c>
      <c r="C1042" s="1">
        <v>312600102</v>
      </c>
      <c r="D1042" s="1">
        <v>8812</v>
      </c>
      <c r="E1042" s="1" t="s">
        <v>17070</v>
      </c>
      <c r="F1042" s="1" t="s">
        <v>32</v>
      </c>
      <c r="G1042" s="1" t="s">
        <v>33</v>
      </c>
      <c r="H1042" s="1" t="s">
        <v>32</v>
      </c>
      <c r="I1042" s="1" t="s">
        <v>33</v>
      </c>
      <c r="J1042" s="1" t="s">
        <v>35</v>
      </c>
      <c r="K1042" s="1">
        <v>1306443</v>
      </c>
      <c r="L1042" s="1">
        <v>2026</v>
      </c>
      <c r="M1042" s="1" t="s">
        <v>17071</v>
      </c>
      <c r="N1042" s="1" t="s">
        <v>10852</v>
      </c>
      <c r="O1042" s="1" t="s">
        <v>69</v>
      </c>
      <c r="P1042" s="1">
        <v>5710272035</v>
      </c>
      <c r="Q1042" s="8" t="s">
        <v>69</v>
      </c>
      <c r="R1042" s="8"/>
      <c r="S1042" s="1">
        <v>813244</v>
      </c>
      <c r="T1042" s="1">
        <v>8785424</v>
      </c>
      <c r="U1042" s="1" t="s">
        <v>18092</v>
      </c>
      <c r="V1042" s="1" t="s">
        <v>38</v>
      </c>
      <c r="W1042" s="1" t="s">
        <v>39</v>
      </c>
      <c r="X1042" s="9">
        <v>46051.461701388886</v>
      </c>
      <c r="Y1042" s="9">
        <v>46052.498611111114</v>
      </c>
      <c r="Z1042" s="9">
        <v>46054.461701388886</v>
      </c>
      <c r="AA1042" s="1" t="s">
        <v>40</v>
      </c>
      <c r="AB1042" s="1" t="s">
        <v>547</v>
      </c>
      <c r="AC1042" s="1" t="s">
        <v>214</v>
      </c>
      <c r="AD1042" s="1" t="s">
        <v>43</v>
      </c>
      <c r="AE1042" s="1" t="s">
        <v>44</v>
      </c>
      <c r="AF1042" s="1" t="s">
        <v>4718</v>
      </c>
      <c r="AG1042" s="1">
        <v>15</v>
      </c>
      <c r="AH1042" s="1">
        <v>10</v>
      </c>
      <c r="AI1042" s="1" t="s">
        <v>385</v>
      </c>
      <c r="AJ1042" s="9">
        <v>46224.797569444447</v>
      </c>
      <c r="AN1042" s="1">
        <f>_xlfn.XLOOKUP(B1042,'Exportar Planilha'!B:B,'Exportar Planilha'!E:E)</f>
        <v>0</v>
      </c>
    </row>
    <row r="1043" spans="1:40" hidden="1">
      <c r="A1043" s="1" t="s">
        <v>5146</v>
      </c>
      <c r="B1043" s="1" t="s">
        <v>5147</v>
      </c>
      <c r="C1043" s="1">
        <v>612600446</v>
      </c>
      <c r="D1043" s="1">
        <v>25962</v>
      </c>
      <c r="E1043" s="1" t="s">
        <v>17070</v>
      </c>
      <c r="F1043" s="1" t="s">
        <v>109</v>
      </c>
      <c r="G1043" s="1" t="s">
        <v>110</v>
      </c>
      <c r="H1043" s="1" t="s">
        <v>32</v>
      </c>
      <c r="I1043" s="1" t="s">
        <v>33</v>
      </c>
      <c r="J1043" s="1" t="s">
        <v>35</v>
      </c>
      <c r="K1043" s="1">
        <v>1337000</v>
      </c>
      <c r="L1043" s="1">
        <v>2026</v>
      </c>
      <c r="M1043" s="1" t="s">
        <v>17071</v>
      </c>
      <c r="N1043" s="1" t="s">
        <v>11553</v>
      </c>
      <c r="O1043" s="1" t="s">
        <v>367</v>
      </c>
      <c r="P1043" s="1">
        <v>5710274030</v>
      </c>
      <c r="Q1043" s="8" t="s">
        <v>367</v>
      </c>
      <c r="R1043" s="8"/>
      <c r="S1043" s="1">
        <v>790062</v>
      </c>
      <c r="T1043" s="1">
        <v>9285594</v>
      </c>
      <c r="U1043" s="1" t="s">
        <v>18093</v>
      </c>
      <c r="V1043" s="1" t="s">
        <v>38</v>
      </c>
      <c r="W1043" s="1" t="s">
        <v>39</v>
      </c>
      <c r="X1043" s="9">
        <v>46137.75582175926</v>
      </c>
      <c r="Y1043" s="9">
        <v>46138.611111111109</v>
      </c>
      <c r="Z1043" s="9">
        <v>46140.75582175926</v>
      </c>
      <c r="AA1043" s="1" t="s">
        <v>40</v>
      </c>
      <c r="AB1043" s="1" t="s">
        <v>294</v>
      </c>
      <c r="AC1043" s="1" t="s">
        <v>534</v>
      </c>
      <c r="AD1043" s="1" t="s">
        <v>43</v>
      </c>
      <c r="AE1043" s="1" t="s">
        <v>44</v>
      </c>
      <c r="AF1043" s="1" t="s">
        <v>5150</v>
      </c>
      <c r="AG1043" s="1">
        <v>15</v>
      </c>
      <c r="AH1043" s="1">
        <v>10</v>
      </c>
      <c r="AI1043" s="1" t="s">
        <v>1039</v>
      </c>
      <c r="AJ1043" s="9">
        <v>46224.797569444447</v>
      </c>
      <c r="AN1043" s="1">
        <f>_xlfn.XLOOKUP(B1043,'Exportar Planilha'!B:B,'Exportar Planilha'!E:E)</f>
        <v>0</v>
      </c>
    </row>
    <row r="1044" spans="1:40">
      <c r="A1044" s="1" t="s">
        <v>7923</v>
      </c>
      <c r="B1044" s="1" t="s">
        <v>7924</v>
      </c>
      <c r="C1044" s="1">
        <v>112600447</v>
      </c>
      <c r="D1044" s="1">
        <v>8385</v>
      </c>
      <c r="E1044" s="1" t="s">
        <v>17100</v>
      </c>
      <c r="F1044" s="1" t="s">
        <v>109</v>
      </c>
      <c r="G1044" s="1" t="s">
        <v>110</v>
      </c>
      <c r="H1044" s="1" t="s">
        <v>109</v>
      </c>
      <c r="I1044" s="1" t="s">
        <v>110</v>
      </c>
      <c r="J1044" s="1" t="s">
        <v>35</v>
      </c>
      <c r="K1044" s="1">
        <v>1336937</v>
      </c>
      <c r="L1044" s="1">
        <v>2026</v>
      </c>
      <c r="M1044" s="1" t="s">
        <v>17071</v>
      </c>
      <c r="N1044" s="1" t="s">
        <v>9468</v>
      </c>
      <c r="O1044" s="1" t="s">
        <v>1461</v>
      </c>
      <c r="P1044" s="1">
        <v>5764387122</v>
      </c>
      <c r="Q1044" s="8" t="e">
        <v>#N/A</v>
      </c>
      <c r="R1044" s="8"/>
      <c r="S1044" s="1">
        <v>794598</v>
      </c>
      <c r="T1044" s="1">
        <v>8876007</v>
      </c>
      <c r="U1044" s="1" t="s">
        <v>18094</v>
      </c>
      <c r="V1044" s="1" t="s">
        <v>38</v>
      </c>
      <c r="W1044" s="1" t="s">
        <v>39</v>
      </c>
      <c r="X1044" s="9">
        <v>46137.925347222219</v>
      </c>
      <c r="Y1044" s="9">
        <v>46138.75</v>
      </c>
      <c r="Z1044" s="9">
        <v>46140.925347222219</v>
      </c>
      <c r="AA1044" s="1" t="s">
        <v>40</v>
      </c>
      <c r="AB1044" s="1" t="s">
        <v>114</v>
      </c>
      <c r="AC1044" s="1" t="s">
        <v>214</v>
      </c>
      <c r="AD1044" s="1" t="s">
        <v>43</v>
      </c>
      <c r="AE1044" s="1" t="s">
        <v>199</v>
      </c>
      <c r="AF1044" s="1" t="s">
        <v>7927</v>
      </c>
      <c r="AG1044" s="1">
        <v>75</v>
      </c>
      <c r="AH1044" s="1">
        <v>75</v>
      </c>
      <c r="AJ1044" s="9">
        <v>15</v>
      </c>
      <c r="AK1044" s="1" t="str">
        <f>VLOOKUP(C1044,[1]Planilha1!$C:$AK,35,0)</f>
        <v>ÑOK</v>
      </c>
      <c r="AL1044" s="1" t="str">
        <f>VLOOKUP(C1044,[1]Planilha1!$C:$AM,36,0)</f>
        <v>AVARIADO</v>
      </c>
      <c r="AM1044" s="1" t="str">
        <f>VLOOKUP(C1044,[1]Planilha1!$C:$AM,37,0)</f>
        <v>NÃO</v>
      </c>
      <c r="AN1044" s="1" t="e">
        <f>_xlfn.XLOOKUP(B1044,'Exportar Planilha'!B:B,'Exportar Planilha'!E:E)</f>
        <v>#VALUE!</v>
      </c>
    </row>
    <row r="1045" spans="1:40" hidden="1">
      <c r="A1045" s="1" t="s">
        <v>712</v>
      </c>
      <c r="B1045" s="1" t="s">
        <v>713</v>
      </c>
      <c r="C1045" s="1">
        <v>212600478</v>
      </c>
      <c r="D1045" s="1">
        <v>8812</v>
      </c>
      <c r="E1045" s="1" t="s">
        <v>17070</v>
      </c>
      <c r="F1045" s="1" t="s">
        <v>32</v>
      </c>
      <c r="G1045" s="1" t="s">
        <v>34</v>
      </c>
      <c r="H1045" s="1" t="s">
        <v>32</v>
      </c>
      <c r="I1045" s="1" t="s">
        <v>34</v>
      </c>
      <c r="J1045" s="1" t="s">
        <v>35</v>
      </c>
      <c r="K1045" s="1">
        <v>1345187</v>
      </c>
      <c r="L1045" s="1">
        <v>2026</v>
      </c>
      <c r="M1045" s="1" t="s">
        <v>17071</v>
      </c>
      <c r="N1045" s="1" t="s">
        <v>10032</v>
      </c>
      <c r="O1045" s="1" t="s">
        <v>351</v>
      </c>
      <c r="P1045" s="1">
        <v>5710276149</v>
      </c>
      <c r="Q1045" s="8" t="s">
        <v>351</v>
      </c>
      <c r="R1045" s="8"/>
      <c r="S1045" s="1">
        <v>625609</v>
      </c>
      <c r="T1045" s="1">
        <v>8967356</v>
      </c>
      <c r="U1045" s="1" t="s">
        <v>18095</v>
      </c>
      <c r="V1045" s="1" t="s">
        <v>38</v>
      </c>
      <c r="W1045" s="1" t="s">
        <v>39</v>
      </c>
      <c r="X1045" s="9">
        <v>46154.765567129631</v>
      </c>
      <c r="Y1045" s="9">
        <v>46156.734722222223</v>
      </c>
      <c r="Z1045" s="9">
        <v>46157.765567129631</v>
      </c>
      <c r="AA1045" s="1" t="s">
        <v>40</v>
      </c>
      <c r="AB1045" s="1" t="s">
        <v>716</v>
      </c>
      <c r="AC1045" s="1" t="s">
        <v>182</v>
      </c>
      <c r="AD1045" s="1" t="s">
        <v>43</v>
      </c>
      <c r="AE1045" s="1" t="s">
        <v>44</v>
      </c>
      <c r="AF1045" s="1" t="s">
        <v>717</v>
      </c>
      <c r="AG1045" s="1">
        <v>15</v>
      </c>
      <c r="AH1045" s="1">
        <v>15</v>
      </c>
      <c r="AI1045" s="1" t="s">
        <v>65</v>
      </c>
      <c r="AJ1045" s="9">
        <v>46224.797569444447</v>
      </c>
      <c r="AN1045" s="1">
        <f>_xlfn.XLOOKUP(B1045,'Exportar Planilha'!B:B,'Exportar Planilha'!E:E)</f>
        <v>0</v>
      </c>
    </row>
    <row r="1046" spans="1:40" hidden="1">
      <c r="A1046" s="1" t="s">
        <v>5561</v>
      </c>
      <c r="B1046" s="1" t="s">
        <v>5562</v>
      </c>
      <c r="C1046" s="1">
        <v>412600252</v>
      </c>
      <c r="D1046" s="1">
        <v>8812</v>
      </c>
      <c r="E1046" s="1" t="s">
        <v>17070</v>
      </c>
      <c r="F1046" s="1" t="s">
        <v>32</v>
      </c>
      <c r="G1046" s="1" t="s">
        <v>33</v>
      </c>
      <c r="H1046" s="1" t="s">
        <v>32</v>
      </c>
      <c r="I1046" s="1" t="s">
        <v>33</v>
      </c>
      <c r="J1046" s="1" t="s">
        <v>35</v>
      </c>
      <c r="K1046" s="1">
        <v>1317068</v>
      </c>
      <c r="L1046" s="1">
        <v>2026</v>
      </c>
      <c r="M1046" s="1" t="s">
        <v>17071</v>
      </c>
      <c r="N1046" s="1" t="s">
        <v>13191</v>
      </c>
      <c r="O1046" s="1" t="s">
        <v>579</v>
      </c>
      <c r="P1046" s="1">
        <v>5710280003</v>
      </c>
      <c r="Q1046" s="8" t="s">
        <v>579</v>
      </c>
      <c r="R1046" s="8"/>
      <c r="S1046" s="1">
        <v>704048</v>
      </c>
      <c r="T1046" s="1">
        <v>8704535</v>
      </c>
      <c r="U1046" s="1" t="s">
        <v>18096</v>
      </c>
      <c r="V1046" s="1" t="s">
        <v>38</v>
      </c>
      <c r="W1046" s="1" t="s">
        <v>39</v>
      </c>
      <c r="X1046" s="9">
        <v>46085.353298611109</v>
      </c>
      <c r="Y1046" s="9">
        <v>46085.644247685188</v>
      </c>
      <c r="Z1046" s="9">
        <v>46088.353298611109</v>
      </c>
      <c r="AA1046" s="1" t="s">
        <v>40</v>
      </c>
      <c r="AB1046" s="1" t="s">
        <v>254</v>
      </c>
      <c r="AC1046" s="1" t="s">
        <v>157</v>
      </c>
      <c r="AD1046" s="1" t="s">
        <v>43</v>
      </c>
      <c r="AE1046" s="1" t="s">
        <v>44</v>
      </c>
      <c r="AF1046" s="1" t="s">
        <v>5565</v>
      </c>
      <c r="AG1046" s="1">
        <v>15</v>
      </c>
      <c r="AH1046" s="1">
        <v>15</v>
      </c>
      <c r="AI1046" s="1" t="s">
        <v>159</v>
      </c>
      <c r="AJ1046" s="9">
        <v>46224.797569444447</v>
      </c>
      <c r="AN1046" s="1">
        <f>_xlfn.XLOOKUP(B1046,'Exportar Planilha'!B:B,'Exportar Planilha'!E:E)</f>
        <v>0</v>
      </c>
    </row>
    <row r="1047" spans="1:40" hidden="1">
      <c r="A1047" s="1" t="s">
        <v>4938</v>
      </c>
      <c r="B1047" s="1" t="s">
        <v>4939</v>
      </c>
      <c r="C1047" s="1">
        <v>662600316</v>
      </c>
      <c r="D1047" s="1">
        <v>8812</v>
      </c>
      <c r="E1047" s="1" t="s">
        <v>17070</v>
      </c>
      <c r="F1047" s="1" t="s">
        <v>32</v>
      </c>
      <c r="G1047" s="1" t="s">
        <v>33</v>
      </c>
      <c r="H1047" s="1" t="s">
        <v>32</v>
      </c>
      <c r="I1047" s="1" t="s">
        <v>33</v>
      </c>
      <c r="J1047" s="1" t="s">
        <v>35</v>
      </c>
      <c r="K1047" s="1">
        <v>1345465</v>
      </c>
      <c r="L1047" s="1">
        <v>2026</v>
      </c>
      <c r="M1047" s="1" t="s">
        <v>17071</v>
      </c>
      <c r="N1047" s="1" t="s">
        <v>12149</v>
      </c>
      <c r="O1047" s="1" t="s">
        <v>948</v>
      </c>
      <c r="P1047" s="1">
        <v>5710284039</v>
      </c>
      <c r="Q1047" s="8" t="s">
        <v>948</v>
      </c>
      <c r="R1047" s="8"/>
      <c r="S1047" s="1">
        <v>817554</v>
      </c>
      <c r="T1047" s="1">
        <v>9363514</v>
      </c>
      <c r="U1047" s="1" t="s">
        <v>18097</v>
      </c>
      <c r="V1047" s="1" t="s">
        <v>38</v>
      </c>
      <c r="W1047" s="1" t="s">
        <v>39</v>
      </c>
      <c r="X1047" s="9">
        <v>46158.700833333336</v>
      </c>
      <c r="Y1047" s="9">
        <v>46158.990787037037</v>
      </c>
      <c r="Z1047" s="9">
        <v>46161.700833333336</v>
      </c>
      <c r="AA1047" s="1" t="s">
        <v>40</v>
      </c>
      <c r="AB1047" s="1" t="s">
        <v>950</v>
      </c>
      <c r="AC1047" s="1" t="s">
        <v>234</v>
      </c>
      <c r="AD1047" s="1" t="s">
        <v>43</v>
      </c>
      <c r="AE1047" s="1" t="s">
        <v>44</v>
      </c>
      <c r="AF1047" s="1" t="s">
        <v>4942</v>
      </c>
      <c r="AG1047" s="1">
        <v>15</v>
      </c>
      <c r="AH1047" s="1">
        <v>15</v>
      </c>
      <c r="AI1047" s="1" t="s">
        <v>159</v>
      </c>
      <c r="AJ1047" s="9">
        <v>46224.797569444447</v>
      </c>
      <c r="AN1047" s="1">
        <f>_xlfn.XLOOKUP(B1047,'Exportar Planilha'!B:B,'Exportar Planilha'!E:E)</f>
        <v>0</v>
      </c>
    </row>
    <row r="1048" spans="1:40" hidden="1">
      <c r="A1048" s="1" t="s">
        <v>6926</v>
      </c>
      <c r="B1048" s="1" t="s">
        <v>6927</v>
      </c>
      <c r="C1048" s="1">
        <v>612600115</v>
      </c>
      <c r="D1048" s="1">
        <v>8812</v>
      </c>
      <c r="E1048" s="1" t="s">
        <v>17070</v>
      </c>
      <c r="F1048" s="1" t="s">
        <v>32</v>
      </c>
      <c r="G1048" s="1" t="s">
        <v>33</v>
      </c>
      <c r="H1048" s="1" t="s">
        <v>32</v>
      </c>
      <c r="I1048" s="1" t="s">
        <v>33</v>
      </c>
      <c r="J1048" s="1" t="s">
        <v>35</v>
      </c>
      <c r="K1048" s="1">
        <v>1306274</v>
      </c>
      <c r="L1048" s="1">
        <v>2026</v>
      </c>
      <c r="M1048" s="1" t="s">
        <v>17073</v>
      </c>
      <c r="N1048" s="1" t="s">
        <v>11553</v>
      </c>
      <c r="O1048" s="1" t="s">
        <v>36</v>
      </c>
      <c r="P1048" s="1">
        <v>5710286058</v>
      </c>
      <c r="Q1048" s="8" t="s">
        <v>36</v>
      </c>
      <c r="R1048" s="8"/>
      <c r="S1048" s="1">
        <v>729926</v>
      </c>
      <c r="T1048" s="1">
        <v>9206073</v>
      </c>
      <c r="U1048" s="1" t="s">
        <v>18098</v>
      </c>
      <c r="V1048" s="1" t="s">
        <v>38</v>
      </c>
      <c r="W1048" s="1" t="s">
        <v>39</v>
      </c>
      <c r="X1048" s="9">
        <v>46051.784953703704</v>
      </c>
      <c r="Y1048" s="9">
        <v>46052.645138888889</v>
      </c>
      <c r="Z1048" s="9">
        <v>46054.784953703704</v>
      </c>
      <c r="AA1048" s="1" t="s">
        <v>232</v>
      </c>
      <c r="AB1048" s="1" t="s">
        <v>148</v>
      </c>
      <c r="AC1048" s="1" t="s">
        <v>149</v>
      </c>
      <c r="AD1048" s="1" t="s">
        <v>43</v>
      </c>
      <c r="AE1048" s="1" t="s">
        <v>44</v>
      </c>
      <c r="AF1048" s="1" t="s">
        <v>6930</v>
      </c>
      <c r="AG1048" s="1">
        <v>15</v>
      </c>
      <c r="AH1048" s="1">
        <v>10</v>
      </c>
      <c r="AI1048" s="1" t="s">
        <v>159</v>
      </c>
      <c r="AJ1048" s="9">
        <v>46224.797569444447</v>
      </c>
      <c r="AN1048" s="1">
        <f>_xlfn.XLOOKUP(B1048,'Exportar Planilha'!B:B,'Exportar Planilha'!E:E)</f>
        <v>0</v>
      </c>
    </row>
    <row r="1049" spans="1:40" hidden="1">
      <c r="A1049" s="1" t="s">
        <v>7529</v>
      </c>
      <c r="B1049" s="1" t="s">
        <v>7530</v>
      </c>
      <c r="C1049" s="1">
        <v>412600179</v>
      </c>
      <c r="D1049" s="1">
        <v>8812</v>
      </c>
      <c r="E1049" s="1" t="s">
        <v>17070</v>
      </c>
      <c r="F1049" s="1" t="s">
        <v>32</v>
      </c>
      <c r="G1049" s="1" t="s">
        <v>33</v>
      </c>
      <c r="J1049" s="1" t="s">
        <v>35</v>
      </c>
      <c r="K1049" s="1">
        <v>1309748</v>
      </c>
      <c r="L1049" s="1">
        <v>2026</v>
      </c>
      <c r="M1049" s="1" t="s">
        <v>17071</v>
      </c>
      <c r="N1049" s="1" t="s">
        <v>13191</v>
      </c>
      <c r="O1049" s="1" t="s">
        <v>4232</v>
      </c>
      <c r="P1049" s="1">
        <v>5710287032</v>
      </c>
      <c r="Q1049" s="8" t="s">
        <v>4232</v>
      </c>
      <c r="R1049" s="8"/>
      <c r="S1049" s="1">
        <v>622317</v>
      </c>
      <c r="T1049" s="1">
        <v>8565890</v>
      </c>
      <c r="U1049" s="1" t="s">
        <v>18099</v>
      </c>
      <c r="V1049" s="1" t="s">
        <v>38</v>
      </c>
      <c r="W1049" s="1" t="s">
        <v>39</v>
      </c>
      <c r="X1049" s="9">
        <v>46057.530509259261</v>
      </c>
      <c r="Y1049" s="9">
        <v>46058.616666666669</v>
      </c>
      <c r="Z1049" s="9">
        <v>46060.530509259261</v>
      </c>
      <c r="AA1049" s="1" t="s">
        <v>40</v>
      </c>
      <c r="AB1049" s="1" t="s">
        <v>124</v>
      </c>
      <c r="AC1049" s="1" t="s">
        <v>421</v>
      </c>
      <c r="AD1049" s="1" t="s">
        <v>43</v>
      </c>
      <c r="AE1049" s="1" t="s">
        <v>44</v>
      </c>
      <c r="AF1049" s="1" t="s">
        <v>7533</v>
      </c>
      <c r="AG1049" s="1">
        <v>15</v>
      </c>
      <c r="AH1049" s="1">
        <v>15</v>
      </c>
      <c r="AI1049" s="1" t="s">
        <v>159</v>
      </c>
      <c r="AJ1049" s="9">
        <v>46224.797569444447</v>
      </c>
      <c r="AN1049" s="1">
        <f>_xlfn.XLOOKUP(B1049,'Exportar Planilha'!B:B,'Exportar Planilha'!E:E)</f>
        <v>0</v>
      </c>
    </row>
    <row r="1050" spans="1:40" hidden="1">
      <c r="A1050" s="1" t="s">
        <v>7278</v>
      </c>
      <c r="B1050" s="1" t="s">
        <v>7279</v>
      </c>
      <c r="C1050" s="1">
        <v>412600131</v>
      </c>
      <c r="D1050" s="1">
        <v>8812</v>
      </c>
      <c r="E1050" s="1" t="s">
        <v>17070</v>
      </c>
      <c r="F1050" s="1" t="s">
        <v>32</v>
      </c>
      <c r="G1050" s="1" t="s">
        <v>33</v>
      </c>
      <c r="H1050" s="1" t="s">
        <v>32</v>
      </c>
      <c r="I1050" s="1" t="s">
        <v>33</v>
      </c>
      <c r="J1050" s="1" t="s">
        <v>35</v>
      </c>
      <c r="K1050" s="1">
        <v>1289351</v>
      </c>
      <c r="L1050" s="1">
        <v>2026</v>
      </c>
      <c r="M1050" s="1" t="s">
        <v>17071</v>
      </c>
      <c r="N1050" s="1" t="s">
        <v>13191</v>
      </c>
      <c r="O1050" s="1" t="s">
        <v>579</v>
      </c>
      <c r="P1050" s="1">
        <v>5710287076</v>
      </c>
      <c r="Q1050" s="8" t="s">
        <v>579</v>
      </c>
      <c r="R1050" s="8"/>
      <c r="S1050" s="1">
        <v>674411</v>
      </c>
      <c r="T1050" s="1">
        <v>8732153</v>
      </c>
      <c r="U1050" s="1" t="s">
        <v>18100</v>
      </c>
      <c r="V1050" s="1" t="s">
        <v>38</v>
      </c>
      <c r="W1050" s="1" t="s">
        <v>39</v>
      </c>
      <c r="X1050" s="9">
        <v>46042.831516203703</v>
      </c>
      <c r="Y1050" s="9">
        <v>46044.860393518517</v>
      </c>
      <c r="Z1050" s="9">
        <v>46045.831516203703</v>
      </c>
      <c r="AA1050" s="1" t="s">
        <v>40</v>
      </c>
      <c r="AB1050" s="1" t="s">
        <v>581</v>
      </c>
      <c r="AC1050" s="1" t="s">
        <v>53</v>
      </c>
      <c r="AD1050" s="1" t="s">
        <v>43</v>
      </c>
      <c r="AE1050" s="1" t="s">
        <v>44</v>
      </c>
      <c r="AF1050" s="1" t="s">
        <v>7282</v>
      </c>
      <c r="AG1050" s="1">
        <v>15</v>
      </c>
      <c r="AH1050" s="1">
        <v>15</v>
      </c>
      <c r="AI1050" s="1" t="s">
        <v>55</v>
      </c>
      <c r="AJ1050" s="9">
        <v>46224.797569444447</v>
      </c>
      <c r="AN1050" s="1">
        <f>_xlfn.XLOOKUP(B1050,'Exportar Planilha'!B:B,'Exportar Planilha'!E:E)</f>
        <v>0</v>
      </c>
    </row>
    <row r="1051" spans="1:40" hidden="1">
      <c r="A1051" s="1" t="s">
        <v>6198</v>
      </c>
      <c r="B1051" s="1" t="s">
        <v>6199</v>
      </c>
      <c r="C1051" s="1">
        <v>612600085</v>
      </c>
      <c r="D1051" s="1">
        <v>8812</v>
      </c>
      <c r="E1051" s="1" t="s">
        <v>17070</v>
      </c>
      <c r="F1051" s="1" t="s">
        <v>32</v>
      </c>
      <c r="G1051" s="1" t="s">
        <v>33</v>
      </c>
      <c r="H1051" s="1" t="s">
        <v>32</v>
      </c>
      <c r="I1051" s="1" t="s">
        <v>32</v>
      </c>
      <c r="J1051" s="1" t="s">
        <v>35</v>
      </c>
      <c r="K1051" s="1">
        <v>1289259</v>
      </c>
      <c r="L1051" s="1">
        <v>2026</v>
      </c>
      <c r="M1051" s="1" t="s">
        <v>17073</v>
      </c>
      <c r="N1051" s="1" t="s">
        <v>11553</v>
      </c>
      <c r="O1051" s="1" t="s">
        <v>83</v>
      </c>
      <c r="P1051" s="1">
        <v>5710297004</v>
      </c>
      <c r="Q1051" s="8" t="s">
        <v>83</v>
      </c>
      <c r="R1051" s="8"/>
      <c r="S1051" s="1">
        <v>807850</v>
      </c>
      <c r="T1051" s="1">
        <v>9211832</v>
      </c>
      <c r="U1051" s="1" t="s">
        <v>18101</v>
      </c>
      <c r="V1051" s="1" t="s">
        <v>38</v>
      </c>
      <c r="W1051" s="1" t="s">
        <v>39</v>
      </c>
      <c r="X1051" s="9">
        <v>46040.628263888888</v>
      </c>
      <c r="Y1051" s="9">
        <v>46041.501388888886</v>
      </c>
      <c r="Z1051" s="9">
        <v>46043.628263888888</v>
      </c>
      <c r="AA1051" s="1" t="s">
        <v>165</v>
      </c>
      <c r="AB1051" s="1" t="s">
        <v>132</v>
      </c>
      <c r="AC1051" s="1" t="s">
        <v>149</v>
      </c>
      <c r="AD1051" s="1" t="s">
        <v>43</v>
      </c>
      <c r="AE1051" s="1" t="s">
        <v>44</v>
      </c>
      <c r="AF1051" s="1" t="s">
        <v>6202</v>
      </c>
      <c r="AG1051" s="1">
        <v>15</v>
      </c>
      <c r="AH1051" s="1">
        <v>15</v>
      </c>
      <c r="AI1051" s="1" t="s">
        <v>159</v>
      </c>
      <c r="AJ1051" s="9">
        <v>46224.797569444447</v>
      </c>
      <c r="AN1051" s="1">
        <f>_xlfn.XLOOKUP(B1051,'Exportar Planilha'!B:B,'Exportar Planilha'!E:E)</f>
        <v>0</v>
      </c>
    </row>
    <row r="1052" spans="1:40" hidden="1">
      <c r="A1052" s="1" t="s">
        <v>1377</v>
      </c>
      <c r="B1052" s="1" t="s">
        <v>1378</v>
      </c>
      <c r="C1052" s="1">
        <v>212600151</v>
      </c>
      <c r="D1052" s="1">
        <v>8812</v>
      </c>
      <c r="E1052" s="1" t="s">
        <v>17070</v>
      </c>
      <c r="F1052" s="1" t="s">
        <v>32</v>
      </c>
      <c r="G1052" s="1" t="s">
        <v>33</v>
      </c>
      <c r="H1052" s="1" t="s">
        <v>32</v>
      </c>
      <c r="I1052" s="1" t="s">
        <v>33</v>
      </c>
      <c r="J1052" s="1" t="s">
        <v>35</v>
      </c>
      <c r="K1052" s="1">
        <v>1306045</v>
      </c>
      <c r="L1052" s="1">
        <v>2026</v>
      </c>
      <c r="M1052" s="1" t="s">
        <v>17071</v>
      </c>
      <c r="N1052" s="1" t="s">
        <v>10032</v>
      </c>
      <c r="O1052" s="1" t="s">
        <v>1380</v>
      </c>
      <c r="P1052" s="1">
        <v>5710297014</v>
      </c>
      <c r="Q1052" s="8" t="s">
        <v>1380</v>
      </c>
      <c r="R1052" s="8"/>
      <c r="S1052" s="1">
        <v>703151</v>
      </c>
      <c r="T1052" s="1">
        <v>8838406</v>
      </c>
      <c r="U1052" s="1" t="s">
        <v>18102</v>
      </c>
      <c r="V1052" s="1" t="s">
        <v>38</v>
      </c>
      <c r="W1052" s="1" t="s">
        <v>39</v>
      </c>
      <c r="X1052" s="9">
        <v>46052.729317129626</v>
      </c>
      <c r="Y1052" s="9">
        <v>46054.447222222225</v>
      </c>
      <c r="Z1052" s="9">
        <v>46055.729317129626</v>
      </c>
      <c r="AA1052" s="1" t="s">
        <v>40</v>
      </c>
      <c r="AB1052" s="1" t="s">
        <v>595</v>
      </c>
      <c r="AC1052" s="1" t="s">
        <v>182</v>
      </c>
      <c r="AD1052" s="1" t="s">
        <v>43</v>
      </c>
      <c r="AE1052" s="1" t="s">
        <v>44</v>
      </c>
      <c r="AF1052" s="1" t="s">
        <v>1382</v>
      </c>
      <c r="AG1052" s="1">
        <v>15</v>
      </c>
      <c r="AH1052" s="1">
        <v>15</v>
      </c>
      <c r="AI1052" s="1" t="s">
        <v>65</v>
      </c>
      <c r="AJ1052" s="9">
        <v>46224.797569444447</v>
      </c>
      <c r="AN1052" s="1">
        <f>_xlfn.XLOOKUP(B1052,'Exportar Planilha'!B:B,'Exportar Planilha'!E:E)</f>
        <v>0</v>
      </c>
    </row>
    <row r="1053" spans="1:40" hidden="1">
      <c r="A1053" s="1" t="s">
        <v>5474</v>
      </c>
      <c r="B1053" s="1" t="s">
        <v>5475</v>
      </c>
      <c r="C1053" s="1">
        <v>312600196</v>
      </c>
      <c r="D1053" s="1">
        <v>8812</v>
      </c>
      <c r="E1053" s="1" t="s">
        <v>17070</v>
      </c>
      <c r="F1053" s="1" t="s">
        <v>32</v>
      </c>
      <c r="G1053" s="1" t="s">
        <v>33</v>
      </c>
      <c r="J1053" s="1" t="s">
        <v>35</v>
      </c>
      <c r="K1053" s="1">
        <v>1318424</v>
      </c>
      <c r="L1053" s="1">
        <v>2026</v>
      </c>
      <c r="M1053" s="1" t="s">
        <v>17071</v>
      </c>
      <c r="N1053" s="1" t="s">
        <v>10852</v>
      </c>
      <c r="O1053" s="1" t="s">
        <v>679</v>
      </c>
      <c r="P1053" s="1">
        <v>5710301001</v>
      </c>
      <c r="Q1053" s="8" t="s">
        <v>679</v>
      </c>
      <c r="R1053" s="8"/>
      <c r="S1053" s="1">
        <v>786941</v>
      </c>
      <c r="T1053" s="1">
        <v>8824888</v>
      </c>
      <c r="U1053" s="1" t="s">
        <v>18103</v>
      </c>
      <c r="V1053" s="1" t="s">
        <v>38</v>
      </c>
      <c r="W1053" s="1" t="s">
        <v>39</v>
      </c>
      <c r="X1053" s="9">
        <v>46086.890300925923</v>
      </c>
      <c r="Y1053" s="9">
        <v>46087.498611111114</v>
      </c>
      <c r="Z1053" s="9">
        <v>46089.890300925923</v>
      </c>
      <c r="AA1053" s="1" t="s">
        <v>40</v>
      </c>
      <c r="AB1053" s="1" t="s">
        <v>503</v>
      </c>
      <c r="AC1053" s="1" t="s">
        <v>167</v>
      </c>
      <c r="AD1053" s="1" t="s">
        <v>43</v>
      </c>
      <c r="AE1053" s="1" t="s">
        <v>44</v>
      </c>
      <c r="AF1053" s="1" t="s">
        <v>5477</v>
      </c>
      <c r="AG1053" s="1">
        <v>30</v>
      </c>
      <c r="AH1053" s="1">
        <v>30</v>
      </c>
      <c r="AI1053" s="1" t="s">
        <v>297</v>
      </c>
      <c r="AJ1053" s="9">
        <v>46224.797569444447</v>
      </c>
      <c r="AN1053" s="1">
        <f>_xlfn.XLOOKUP(B1053,'Exportar Planilha'!B:B,'Exportar Planilha'!E:E)</f>
        <v>0</v>
      </c>
    </row>
    <row r="1054" spans="1:40" hidden="1">
      <c r="A1054" s="1" t="s">
        <v>4694</v>
      </c>
      <c r="B1054" s="1" t="s">
        <v>4695</v>
      </c>
      <c r="C1054" s="1">
        <v>412600215</v>
      </c>
      <c r="D1054" s="1">
        <v>8812</v>
      </c>
      <c r="E1054" s="1" t="s">
        <v>17070</v>
      </c>
      <c r="F1054" s="1" t="s">
        <v>109</v>
      </c>
      <c r="G1054" s="1" t="s">
        <v>33</v>
      </c>
      <c r="H1054" s="1" t="s">
        <v>109</v>
      </c>
      <c r="I1054" s="1" t="s">
        <v>33</v>
      </c>
      <c r="J1054" s="1" t="s">
        <v>35</v>
      </c>
      <c r="K1054" s="1">
        <v>1312761</v>
      </c>
      <c r="L1054" s="1">
        <v>2026</v>
      </c>
      <c r="M1054" s="1" t="s">
        <v>17071</v>
      </c>
      <c r="N1054" s="1" t="s">
        <v>13191</v>
      </c>
      <c r="O1054" s="1" t="s">
        <v>3208</v>
      </c>
      <c r="P1054" s="1">
        <v>5710301003</v>
      </c>
      <c r="Q1054" s="8" t="s">
        <v>3208</v>
      </c>
      <c r="R1054" s="8"/>
      <c r="S1054" s="1">
        <v>705301</v>
      </c>
      <c r="T1054" s="1">
        <v>8700073</v>
      </c>
      <c r="U1054" s="1" t="s">
        <v>18104</v>
      </c>
      <c r="V1054" s="1" t="s">
        <v>38</v>
      </c>
      <c r="W1054" s="1" t="s">
        <v>39</v>
      </c>
      <c r="X1054" s="9">
        <v>46067.810081018521</v>
      </c>
      <c r="Y1054" s="9">
        <v>46072.697222222225</v>
      </c>
      <c r="Z1054" s="9">
        <v>46070.810081018521</v>
      </c>
      <c r="AA1054" s="1" t="s">
        <v>40</v>
      </c>
      <c r="AB1054" s="1" t="s">
        <v>1070</v>
      </c>
      <c r="AC1054" s="1" t="s">
        <v>53</v>
      </c>
      <c r="AD1054" s="1" t="s">
        <v>43</v>
      </c>
      <c r="AE1054" s="1" t="s">
        <v>44</v>
      </c>
      <c r="AF1054" s="1" t="s">
        <v>4698</v>
      </c>
      <c r="AG1054" s="1">
        <v>15</v>
      </c>
      <c r="AH1054" s="1">
        <v>15</v>
      </c>
      <c r="AI1054" s="1" t="s">
        <v>55</v>
      </c>
      <c r="AJ1054" s="9">
        <v>46224.797569444447</v>
      </c>
      <c r="AN1054" s="1">
        <f>_xlfn.XLOOKUP(B1054,'Exportar Planilha'!B:B,'Exportar Planilha'!E:E)</f>
        <v>0</v>
      </c>
    </row>
    <row r="1055" spans="1:40" hidden="1">
      <c r="A1055" s="1" t="s">
        <v>8259</v>
      </c>
      <c r="B1055" s="1" t="s">
        <v>8260</v>
      </c>
      <c r="C1055" s="1">
        <v>312600075</v>
      </c>
      <c r="D1055" s="1">
        <v>8812</v>
      </c>
      <c r="E1055" s="1" t="s">
        <v>17070</v>
      </c>
      <c r="F1055" s="1" t="s">
        <v>32</v>
      </c>
      <c r="G1055" s="1" t="s">
        <v>33</v>
      </c>
      <c r="J1055" s="1" t="s">
        <v>35</v>
      </c>
      <c r="K1055" s="1">
        <v>1291460</v>
      </c>
      <c r="L1055" s="1">
        <v>2026</v>
      </c>
      <c r="M1055" s="1" t="s">
        <v>17071</v>
      </c>
      <c r="N1055" s="1" t="s">
        <v>10852</v>
      </c>
      <c r="O1055" s="1" t="s">
        <v>1118</v>
      </c>
      <c r="P1055" s="1">
        <v>5710301110</v>
      </c>
      <c r="Q1055" s="8" t="s">
        <v>1118</v>
      </c>
      <c r="R1055" s="8"/>
      <c r="S1055" s="1">
        <v>655815</v>
      </c>
      <c r="T1055" s="1">
        <v>8775218</v>
      </c>
      <c r="U1055" s="1" t="s">
        <v>18105</v>
      </c>
      <c r="V1055" s="1" t="s">
        <v>38</v>
      </c>
      <c r="W1055" s="1" t="s">
        <v>39</v>
      </c>
      <c r="X1055" s="9">
        <v>46041.535104166665</v>
      </c>
      <c r="Y1055" s="9">
        <v>46043.606249999997</v>
      </c>
      <c r="Z1055" s="9">
        <v>46044.535104166665</v>
      </c>
      <c r="AA1055" s="1" t="s">
        <v>40</v>
      </c>
      <c r="AB1055" s="1" t="s">
        <v>689</v>
      </c>
      <c r="AC1055" s="1" t="s">
        <v>182</v>
      </c>
      <c r="AD1055" s="1" t="s">
        <v>43</v>
      </c>
      <c r="AE1055" s="1" t="s">
        <v>44</v>
      </c>
      <c r="AF1055" s="1" t="s">
        <v>8263</v>
      </c>
      <c r="AG1055" s="1">
        <v>25</v>
      </c>
      <c r="AH1055" s="1">
        <v>5</v>
      </c>
      <c r="AI1055" s="1" t="s">
        <v>7972</v>
      </c>
      <c r="AJ1055" s="9">
        <v>46224.797569444447</v>
      </c>
      <c r="AN1055" s="1">
        <f>_xlfn.XLOOKUP(B1055,'Exportar Planilha'!B:B,'Exportar Planilha'!E:E)</f>
        <v>0</v>
      </c>
    </row>
    <row r="1056" spans="1:40" hidden="1">
      <c r="A1056" s="1" t="s">
        <v>4475</v>
      </c>
      <c r="B1056" s="1" t="s">
        <v>4476</v>
      </c>
      <c r="C1056" s="1">
        <v>212600274</v>
      </c>
      <c r="D1056" s="1">
        <v>8812</v>
      </c>
      <c r="E1056" s="1" t="s">
        <v>17070</v>
      </c>
      <c r="F1056" s="1" t="s">
        <v>32</v>
      </c>
      <c r="G1056" s="1" t="s">
        <v>33</v>
      </c>
      <c r="H1056" s="1" t="s">
        <v>32</v>
      </c>
      <c r="I1056" s="1" t="s">
        <v>33</v>
      </c>
      <c r="J1056" s="1" t="s">
        <v>35</v>
      </c>
      <c r="K1056" s="1">
        <v>1316672</v>
      </c>
      <c r="L1056" s="1">
        <v>2026</v>
      </c>
      <c r="M1056" s="1" t="s">
        <v>17071</v>
      </c>
      <c r="N1056" s="1" t="s">
        <v>10032</v>
      </c>
      <c r="O1056" s="1" t="s">
        <v>1146</v>
      </c>
      <c r="P1056" s="1">
        <v>5710302073</v>
      </c>
      <c r="Q1056" s="8" t="s">
        <v>1146</v>
      </c>
      <c r="R1056" s="8"/>
      <c r="S1056" s="1">
        <v>626921</v>
      </c>
      <c r="T1056" s="1">
        <v>8790047</v>
      </c>
      <c r="U1056" s="1" t="s">
        <v>18106</v>
      </c>
      <c r="V1056" s="1" t="s">
        <v>38</v>
      </c>
      <c r="W1056" s="1" t="s">
        <v>39</v>
      </c>
      <c r="X1056" s="9">
        <v>46083.521493055552</v>
      </c>
      <c r="Y1056" s="9">
        <v>46083.886111111111</v>
      </c>
      <c r="Z1056" s="9">
        <v>46086.521493055552</v>
      </c>
      <c r="AA1056" s="1" t="s">
        <v>40</v>
      </c>
      <c r="AB1056" s="1" t="s">
        <v>1148</v>
      </c>
      <c r="AC1056" s="1" t="s">
        <v>383</v>
      </c>
      <c r="AD1056" s="1" t="s">
        <v>43</v>
      </c>
      <c r="AE1056" s="1" t="s">
        <v>44</v>
      </c>
      <c r="AF1056" s="1" t="s">
        <v>4479</v>
      </c>
      <c r="AG1056" s="1">
        <v>30</v>
      </c>
      <c r="AH1056" s="1">
        <v>30</v>
      </c>
      <c r="AI1056" s="1" t="s">
        <v>561</v>
      </c>
      <c r="AJ1056" s="9">
        <v>46224.797569444447</v>
      </c>
      <c r="AN1056" s="1">
        <f>_xlfn.XLOOKUP(B1056,'Exportar Planilha'!B:B,'Exportar Planilha'!E:E)</f>
        <v>0</v>
      </c>
    </row>
    <row r="1057" spans="1:40" hidden="1">
      <c r="A1057" s="1" t="s">
        <v>4213</v>
      </c>
      <c r="B1057" s="1" t="s">
        <v>4214</v>
      </c>
      <c r="C1057" s="1">
        <v>212600074</v>
      </c>
      <c r="D1057" s="1">
        <v>8812</v>
      </c>
      <c r="E1057" s="1" t="s">
        <v>17070</v>
      </c>
      <c r="F1057" s="1" t="s">
        <v>32</v>
      </c>
      <c r="G1057" s="1" t="s">
        <v>33</v>
      </c>
      <c r="H1057" s="1" t="s">
        <v>32</v>
      </c>
      <c r="I1057" s="1" t="s">
        <v>33</v>
      </c>
      <c r="J1057" s="1" t="s">
        <v>35</v>
      </c>
      <c r="K1057" s="1">
        <v>1284011</v>
      </c>
      <c r="L1057" s="1">
        <v>2026</v>
      </c>
      <c r="M1057" s="1" t="s">
        <v>17071</v>
      </c>
      <c r="N1057" s="1" t="s">
        <v>10032</v>
      </c>
      <c r="O1057" s="1" t="s">
        <v>907</v>
      </c>
      <c r="P1057" s="1">
        <v>5710304014</v>
      </c>
      <c r="Q1057" s="8" t="s">
        <v>907</v>
      </c>
      <c r="R1057" s="8"/>
      <c r="S1057" s="1">
        <v>676283</v>
      </c>
      <c r="T1057" s="1">
        <v>8844860</v>
      </c>
      <c r="U1057" s="1" t="s">
        <v>18107</v>
      </c>
      <c r="V1057" s="1" t="s">
        <v>38</v>
      </c>
      <c r="W1057" s="1" t="s">
        <v>39</v>
      </c>
      <c r="X1057" s="9">
        <v>46032.420706018522</v>
      </c>
      <c r="Y1057" s="9">
        <v>46034.84375</v>
      </c>
      <c r="Z1057" s="9">
        <v>46035.420706018522</v>
      </c>
      <c r="AA1057" s="1" t="s">
        <v>40</v>
      </c>
      <c r="AB1057" s="1" t="s">
        <v>595</v>
      </c>
      <c r="AC1057" s="1" t="s">
        <v>182</v>
      </c>
      <c r="AD1057" s="1" t="s">
        <v>43</v>
      </c>
      <c r="AE1057" s="1" t="s">
        <v>44</v>
      </c>
      <c r="AF1057" s="1" t="s">
        <v>4217</v>
      </c>
      <c r="AG1057" s="1">
        <v>15</v>
      </c>
      <c r="AH1057" s="1">
        <v>15</v>
      </c>
      <c r="AI1057" s="1" t="s">
        <v>4218</v>
      </c>
      <c r="AJ1057" s="9">
        <v>46224.797569444447</v>
      </c>
      <c r="AN1057" s="1">
        <f>_xlfn.XLOOKUP(B1057,'Exportar Planilha'!B:B,'Exportar Planilha'!E:E)</f>
        <v>0</v>
      </c>
    </row>
    <row r="1058" spans="1:40" hidden="1">
      <c r="A1058" s="1" t="s">
        <v>7024</v>
      </c>
      <c r="B1058" s="1" t="s">
        <v>7025</v>
      </c>
      <c r="C1058" s="1">
        <v>612600327</v>
      </c>
      <c r="D1058" s="1">
        <v>8812</v>
      </c>
      <c r="E1058" s="1" t="s">
        <v>17070</v>
      </c>
      <c r="F1058" s="1" t="s">
        <v>32</v>
      </c>
      <c r="G1058" s="1" t="s">
        <v>33</v>
      </c>
      <c r="H1058" s="1" t="s">
        <v>32</v>
      </c>
      <c r="I1058" s="1" t="s">
        <v>172</v>
      </c>
      <c r="J1058" s="1" t="s">
        <v>35</v>
      </c>
      <c r="K1058" s="1">
        <v>1323540</v>
      </c>
      <c r="L1058" s="1">
        <v>2026</v>
      </c>
      <c r="M1058" s="1" t="s">
        <v>17071</v>
      </c>
      <c r="N1058" s="1" t="s">
        <v>11553</v>
      </c>
      <c r="O1058" s="1" t="s">
        <v>36</v>
      </c>
      <c r="P1058" s="1">
        <v>5710306058</v>
      </c>
      <c r="Q1058" s="8" t="s">
        <v>36</v>
      </c>
      <c r="R1058" s="8"/>
      <c r="S1058" s="1">
        <v>729181</v>
      </c>
      <c r="T1058" s="1">
        <v>9210093</v>
      </c>
      <c r="U1058" s="1" t="s">
        <v>18108</v>
      </c>
      <c r="V1058" s="1" t="s">
        <v>38</v>
      </c>
      <c r="W1058" s="1" t="s">
        <v>39</v>
      </c>
      <c r="X1058" s="9">
        <v>46104.545104166667</v>
      </c>
      <c r="Y1058" s="9">
        <v>46104.998611111114</v>
      </c>
      <c r="Z1058" s="9">
        <v>46107.545104166667</v>
      </c>
      <c r="AA1058" s="1" t="s">
        <v>40</v>
      </c>
      <c r="AB1058" s="1" t="s">
        <v>148</v>
      </c>
      <c r="AC1058" s="1" t="s">
        <v>42</v>
      </c>
      <c r="AD1058" s="1" t="s">
        <v>43</v>
      </c>
      <c r="AE1058" s="1" t="s">
        <v>44</v>
      </c>
      <c r="AF1058" s="1" t="s">
        <v>7028</v>
      </c>
      <c r="AG1058" s="1">
        <v>15</v>
      </c>
      <c r="AH1058" s="1">
        <v>10</v>
      </c>
      <c r="AI1058" s="1" t="s">
        <v>65</v>
      </c>
      <c r="AJ1058" s="9">
        <v>46224.797569444447</v>
      </c>
      <c r="AN1058" s="1">
        <f>_xlfn.XLOOKUP(B1058,'Exportar Planilha'!B:B,'Exportar Planilha'!E:E)</f>
        <v>0</v>
      </c>
    </row>
    <row r="1059" spans="1:40" hidden="1">
      <c r="A1059" s="1" t="s">
        <v>1480</v>
      </c>
      <c r="B1059" s="1" t="s">
        <v>1481</v>
      </c>
      <c r="C1059" s="1">
        <v>612600629</v>
      </c>
      <c r="D1059" s="1">
        <v>8812</v>
      </c>
      <c r="E1059" s="1" t="s">
        <v>17070</v>
      </c>
      <c r="F1059" s="1" t="s">
        <v>32</v>
      </c>
      <c r="G1059" s="1" t="s">
        <v>33</v>
      </c>
      <c r="H1059" s="1" t="s">
        <v>32</v>
      </c>
      <c r="J1059" s="1" t="s">
        <v>35</v>
      </c>
      <c r="K1059" s="1">
        <v>1357944</v>
      </c>
      <c r="L1059" s="1">
        <v>2026</v>
      </c>
      <c r="M1059" s="1" t="s">
        <v>17071</v>
      </c>
      <c r="N1059" s="1" t="s">
        <v>11553</v>
      </c>
      <c r="O1059" s="1" t="s">
        <v>36</v>
      </c>
      <c r="P1059" s="1">
        <v>5710310058</v>
      </c>
      <c r="Q1059" s="8" t="s">
        <v>36</v>
      </c>
      <c r="R1059" s="8"/>
      <c r="S1059" s="1">
        <v>728123</v>
      </c>
      <c r="T1059" s="1">
        <v>9208274</v>
      </c>
      <c r="U1059" s="1" t="s">
        <v>18109</v>
      </c>
      <c r="V1059" s="1" t="s">
        <v>38</v>
      </c>
      <c r="W1059" s="1" t="s">
        <v>39</v>
      </c>
      <c r="X1059" s="9">
        <v>46194.860231481478</v>
      </c>
      <c r="Y1059" s="9">
        <v>46195.638888888891</v>
      </c>
      <c r="Z1059" s="9">
        <v>46197.860231481478</v>
      </c>
      <c r="AA1059" s="1" t="s">
        <v>40</v>
      </c>
      <c r="AB1059" s="1" t="s">
        <v>148</v>
      </c>
      <c r="AC1059" s="1" t="s">
        <v>189</v>
      </c>
      <c r="AD1059" s="1" t="s">
        <v>43</v>
      </c>
      <c r="AE1059" s="1" t="s">
        <v>44</v>
      </c>
      <c r="AF1059" s="1" t="s">
        <v>1484</v>
      </c>
      <c r="AG1059" s="1">
        <v>15</v>
      </c>
      <c r="AH1059" s="1">
        <v>10</v>
      </c>
      <c r="AI1059" s="1" t="s">
        <v>191</v>
      </c>
      <c r="AJ1059" s="9">
        <v>46224.797569444447</v>
      </c>
      <c r="AN1059" s="1">
        <f>_xlfn.XLOOKUP(B1059,'Exportar Planilha'!B:B,'Exportar Planilha'!E:E)</f>
        <v>0</v>
      </c>
    </row>
    <row r="1060" spans="1:40" hidden="1">
      <c r="A1060" s="1" t="s">
        <v>2366</v>
      </c>
      <c r="B1060" s="1" t="s">
        <v>2367</v>
      </c>
      <c r="C1060" s="1">
        <v>712600267</v>
      </c>
      <c r="D1060" s="1">
        <v>8812</v>
      </c>
      <c r="E1060" s="1" t="s">
        <v>17070</v>
      </c>
      <c r="F1060" s="1" t="s">
        <v>32</v>
      </c>
      <c r="G1060" s="1" t="s">
        <v>33</v>
      </c>
      <c r="H1060" s="1" t="s">
        <v>32</v>
      </c>
      <c r="I1060" s="1" t="s">
        <v>33</v>
      </c>
      <c r="J1060" s="1" t="s">
        <v>35</v>
      </c>
      <c r="K1060" s="1">
        <v>1326039</v>
      </c>
      <c r="L1060" s="1">
        <v>2026</v>
      </c>
      <c r="M1060" s="1" t="s">
        <v>17071</v>
      </c>
      <c r="N1060" s="1" t="s">
        <v>10032</v>
      </c>
      <c r="O1060" s="1" t="s">
        <v>773</v>
      </c>
      <c r="P1060" s="1">
        <v>5710310087</v>
      </c>
      <c r="Q1060" s="8" t="s">
        <v>773</v>
      </c>
      <c r="R1060" s="8"/>
      <c r="S1060" s="1">
        <v>747364</v>
      </c>
      <c r="T1060" s="1">
        <v>8984976</v>
      </c>
      <c r="U1060" s="1" t="s">
        <v>18110</v>
      </c>
      <c r="V1060" s="1" t="s">
        <v>38</v>
      </c>
      <c r="W1060" s="1" t="s">
        <v>39</v>
      </c>
      <c r="X1060" s="9">
        <v>46108.46837962963</v>
      </c>
      <c r="Y1060" s="9">
        <v>46109.996527777781</v>
      </c>
      <c r="Z1060" s="9">
        <v>46111.46837962963</v>
      </c>
      <c r="AA1060" s="1" t="s">
        <v>40</v>
      </c>
      <c r="AB1060" s="1" t="s">
        <v>722</v>
      </c>
      <c r="AC1060" s="1" t="s">
        <v>354</v>
      </c>
      <c r="AD1060" s="1" t="s">
        <v>43</v>
      </c>
      <c r="AE1060" s="1" t="s">
        <v>44</v>
      </c>
      <c r="AF1060" s="1" t="s">
        <v>2370</v>
      </c>
      <c r="AG1060" s="1">
        <v>15</v>
      </c>
      <c r="AH1060" s="1">
        <v>15</v>
      </c>
      <c r="AI1060" s="1" t="s">
        <v>55</v>
      </c>
      <c r="AJ1060" s="9">
        <v>46224.797569444447</v>
      </c>
      <c r="AN1060" s="1">
        <f>_xlfn.XLOOKUP(B1060,'Exportar Planilha'!B:B,'Exportar Planilha'!E:E)</f>
        <v>0</v>
      </c>
    </row>
    <row r="1061" spans="1:40" hidden="1">
      <c r="A1061" s="1" t="s">
        <v>1709</v>
      </c>
      <c r="B1061" s="1" t="s">
        <v>1710</v>
      </c>
      <c r="C1061" s="1">
        <v>412600191</v>
      </c>
      <c r="D1061" s="1">
        <v>8812</v>
      </c>
      <c r="E1061" s="1" t="s">
        <v>17070</v>
      </c>
      <c r="F1061" s="1" t="s">
        <v>32</v>
      </c>
      <c r="G1061" s="1" t="s">
        <v>33</v>
      </c>
      <c r="H1061" s="1" t="s">
        <v>32</v>
      </c>
      <c r="I1061" s="1" t="s">
        <v>33</v>
      </c>
      <c r="J1061" s="1" t="s">
        <v>35</v>
      </c>
      <c r="K1061" s="1">
        <v>1309959</v>
      </c>
      <c r="L1061" s="1">
        <v>2026</v>
      </c>
      <c r="M1061" s="1" t="s">
        <v>17071</v>
      </c>
      <c r="N1061" s="1" t="s">
        <v>13191</v>
      </c>
      <c r="O1061" s="1" t="s">
        <v>252</v>
      </c>
      <c r="P1061" s="1">
        <v>5710313003</v>
      </c>
      <c r="Q1061" s="8" t="s">
        <v>252</v>
      </c>
      <c r="R1061" s="8"/>
      <c r="S1061" s="1">
        <v>727718</v>
      </c>
      <c r="T1061" s="1">
        <v>8691213</v>
      </c>
      <c r="U1061" s="1" t="s">
        <v>18111</v>
      </c>
      <c r="V1061" s="1" t="s">
        <v>38</v>
      </c>
      <c r="W1061" s="1" t="s">
        <v>39</v>
      </c>
      <c r="X1061" s="9">
        <v>46060.615069444444</v>
      </c>
      <c r="Y1061" s="9">
        <v>46062.440335648149</v>
      </c>
      <c r="Z1061" s="9">
        <v>46063.615069444444</v>
      </c>
      <c r="AA1061" s="1" t="s">
        <v>40</v>
      </c>
      <c r="AB1061" s="1" t="s">
        <v>254</v>
      </c>
      <c r="AC1061" s="1" t="s">
        <v>53</v>
      </c>
      <c r="AD1061" s="1" t="s">
        <v>43</v>
      </c>
      <c r="AE1061" s="1" t="s">
        <v>44</v>
      </c>
      <c r="AF1061" s="1" t="s">
        <v>1713</v>
      </c>
      <c r="AG1061" s="1">
        <v>30</v>
      </c>
      <c r="AH1061" s="1">
        <v>30</v>
      </c>
      <c r="AI1061" s="1" t="s">
        <v>297</v>
      </c>
      <c r="AJ1061" s="9">
        <v>46224.797569444447</v>
      </c>
      <c r="AN1061" s="1">
        <f>_xlfn.XLOOKUP(B1061,'Exportar Planilha'!B:B,'Exportar Planilha'!E:E)</f>
        <v>0</v>
      </c>
    </row>
    <row r="1062" spans="1:40" hidden="1">
      <c r="A1062" s="1" t="s">
        <v>6840</v>
      </c>
      <c r="B1062" s="1" t="s">
        <v>6841</v>
      </c>
      <c r="C1062" s="1">
        <v>712600150</v>
      </c>
      <c r="D1062" s="1">
        <v>8812</v>
      </c>
      <c r="E1062" s="1" t="s">
        <v>17070</v>
      </c>
      <c r="F1062" s="1" t="s">
        <v>32</v>
      </c>
      <c r="G1062" s="1" t="s">
        <v>33</v>
      </c>
      <c r="H1062" s="1" t="s">
        <v>32</v>
      </c>
      <c r="I1062" s="1" t="s">
        <v>33</v>
      </c>
      <c r="J1062" s="1" t="s">
        <v>35</v>
      </c>
      <c r="K1062" s="1">
        <v>1312867</v>
      </c>
      <c r="L1062" s="1">
        <v>2026</v>
      </c>
      <c r="M1062" s="1" t="s">
        <v>17071</v>
      </c>
      <c r="N1062" s="1" t="s">
        <v>12298</v>
      </c>
      <c r="O1062" s="1" t="s">
        <v>1214</v>
      </c>
      <c r="P1062" s="1">
        <v>5710314015</v>
      </c>
      <c r="Q1062" s="8" t="s">
        <v>1214</v>
      </c>
      <c r="R1062" s="8"/>
      <c r="S1062" s="1">
        <v>808456</v>
      </c>
      <c r="T1062" s="1">
        <v>8993221</v>
      </c>
      <c r="U1062" s="1" t="s">
        <v>18112</v>
      </c>
      <c r="V1062" s="1" t="s">
        <v>38</v>
      </c>
      <c r="W1062" s="1" t="s">
        <v>39</v>
      </c>
      <c r="X1062" s="9">
        <v>46067.462719907409</v>
      </c>
      <c r="Y1062" s="9">
        <v>46070.846076388887</v>
      </c>
      <c r="Z1062" s="9">
        <v>46070.462719907409</v>
      </c>
      <c r="AA1062" s="1" t="s">
        <v>232</v>
      </c>
      <c r="AB1062" s="1" t="s">
        <v>2762</v>
      </c>
      <c r="AC1062" s="1" t="s">
        <v>280</v>
      </c>
      <c r="AD1062" s="1" t="s">
        <v>43</v>
      </c>
      <c r="AE1062" s="1" t="s">
        <v>44</v>
      </c>
      <c r="AF1062" s="1" t="s">
        <v>6842</v>
      </c>
      <c r="AI1062" s="1" t="s">
        <v>1584</v>
      </c>
      <c r="AJ1062" s="9">
        <v>46224.797569444447</v>
      </c>
      <c r="AN1062" s="1">
        <f>_xlfn.XLOOKUP(B1062,'Exportar Planilha'!B:B,'Exportar Planilha'!E:E)</f>
        <v>0</v>
      </c>
    </row>
    <row r="1063" spans="1:40" hidden="1">
      <c r="A1063" s="1" t="s">
        <v>7307</v>
      </c>
      <c r="B1063" s="1" t="s">
        <v>7308</v>
      </c>
      <c r="C1063" s="1">
        <v>212600363</v>
      </c>
      <c r="D1063" s="1">
        <v>8812</v>
      </c>
      <c r="E1063" s="1" t="s">
        <v>17070</v>
      </c>
      <c r="F1063" s="1" t="s">
        <v>32</v>
      </c>
      <c r="G1063" s="1" t="s">
        <v>33</v>
      </c>
      <c r="H1063" s="1" t="s">
        <v>32</v>
      </c>
      <c r="I1063" s="1" t="s">
        <v>33</v>
      </c>
      <c r="J1063" s="1" t="s">
        <v>35</v>
      </c>
      <c r="K1063" s="1">
        <v>1323543</v>
      </c>
      <c r="L1063" s="1">
        <v>2026</v>
      </c>
      <c r="M1063" s="1" t="s">
        <v>17071</v>
      </c>
      <c r="N1063" s="1" t="s">
        <v>10032</v>
      </c>
      <c r="O1063" s="1" t="s">
        <v>2352</v>
      </c>
      <c r="P1063" s="1">
        <v>5710316008</v>
      </c>
      <c r="Q1063" s="8" t="s">
        <v>2352</v>
      </c>
      <c r="R1063" s="8"/>
      <c r="S1063" s="1">
        <v>756177</v>
      </c>
      <c r="T1063" s="1">
        <v>8969233</v>
      </c>
      <c r="U1063" s="1" t="s">
        <v>18113</v>
      </c>
      <c r="V1063" s="1" t="s">
        <v>38</v>
      </c>
      <c r="W1063" s="1" t="s">
        <v>39</v>
      </c>
      <c r="X1063" s="9">
        <v>46101.779756944445</v>
      </c>
      <c r="Y1063" s="9">
        <v>46102.774305555555</v>
      </c>
      <c r="Z1063" s="9">
        <v>46104.779756944445</v>
      </c>
      <c r="AA1063" s="1" t="s">
        <v>40</v>
      </c>
      <c r="AB1063" s="1" t="s">
        <v>2719</v>
      </c>
      <c r="AC1063" s="1" t="s">
        <v>690</v>
      </c>
      <c r="AD1063" s="1" t="s">
        <v>43</v>
      </c>
      <c r="AE1063" s="1" t="s">
        <v>44</v>
      </c>
      <c r="AF1063" s="1" t="s">
        <v>7311</v>
      </c>
      <c r="AG1063" s="1">
        <v>15</v>
      </c>
      <c r="AH1063" s="1">
        <v>10</v>
      </c>
      <c r="AI1063" s="1" t="s">
        <v>7312</v>
      </c>
      <c r="AJ1063" s="9">
        <v>46224.797569444447</v>
      </c>
      <c r="AN1063" s="1">
        <f>_xlfn.XLOOKUP(B1063,'Exportar Planilha'!B:B,'Exportar Planilha'!E:E)</f>
        <v>0</v>
      </c>
    </row>
    <row r="1064" spans="1:40" hidden="1">
      <c r="A1064" s="1" t="s">
        <v>377</v>
      </c>
      <c r="B1064" s="1" t="s">
        <v>378</v>
      </c>
      <c r="C1064" s="1">
        <v>712600354</v>
      </c>
      <c r="D1064" s="1">
        <v>8812</v>
      </c>
      <c r="E1064" s="1" t="s">
        <v>17070</v>
      </c>
      <c r="F1064" s="1" t="s">
        <v>32</v>
      </c>
      <c r="G1064" s="1" t="s">
        <v>34</v>
      </c>
      <c r="H1064" s="1" t="s">
        <v>32</v>
      </c>
      <c r="I1064" s="1" t="s">
        <v>34</v>
      </c>
      <c r="J1064" s="1" t="s">
        <v>35</v>
      </c>
      <c r="K1064" s="1">
        <v>1340523</v>
      </c>
      <c r="L1064" s="1">
        <v>2026</v>
      </c>
      <c r="M1064" s="1" t="s">
        <v>17071</v>
      </c>
      <c r="N1064" s="1" t="s">
        <v>12298</v>
      </c>
      <c r="O1064" s="1" t="s">
        <v>380</v>
      </c>
      <c r="P1064" s="1">
        <v>5710317009</v>
      </c>
      <c r="Q1064" s="8" t="s">
        <v>380</v>
      </c>
      <c r="R1064" s="8"/>
      <c r="S1064" s="1">
        <v>777609</v>
      </c>
      <c r="T1064" s="1">
        <v>9028021</v>
      </c>
      <c r="U1064" s="1" t="s">
        <v>18114</v>
      </c>
      <c r="V1064" s="1" t="s">
        <v>38</v>
      </c>
      <c r="W1064" s="1" t="s">
        <v>39</v>
      </c>
      <c r="X1064" s="9">
        <v>46151.728159722225</v>
      </c>
      <c r="Y1064" s="9">
        <v>46152.484722222223</v>
      </c>
      <c r="Z1064" s="9">
        <v>46154.728159722225</v>
      </c>
      <c r="AA1064" s="1" t="s">
        <v>40</v>
      </c>
      <c r="AB1064" s="1" t="s">
        <v>382</v>
      </c>
      <c r="AC1064" s="1" t="s">
        <v>383</v>
      </c>
      <c r="AD1064" s="1" t="s">
        <v>43</v>
      </c>
      <c r="AE1064" s="1" t="s">
        <v>44</v>
      </c>
      <c r="AF1064" s="1" t="s">
        <v>384</v>
      </c>
      <c r="AG1064" s="1">
        <v>25</v>
      </c>
      <c r="AH1064" s="1">
        <v>10</v>
      </c>
      <c r="AI1064" s="1" t="s">
        <v>385</v>
      </c>
      <c r="AJ1064" s="9">
        <v>46224.797569444447</v>
      </c>
      <c r="AN1064" s="1">
        <f>_xlfn.XLOOKUP(B1064,'Exportar Planilha'!B:B,'Exportar Planilha'!E:E)</f>
        <v>0</v>
      </c>
    </row>
    <row r="1065" spans="1:40" hidden="1">
      <c r="A1065" s="1" t="s">
        <v>1345</v>
      </c>
      <c r="B1065" s="1" t="s">
        <v>1346</v>
      </c>
      <c r="C1065" s="1">
        <v>312600042</v>
      </c>
      <c r="D1065" s="1">
        <v>8812</v>
      </c>
      <c r="E1065" s="1" t="s">
        <v>17070</v>
      </c>
      <c r="F1065" s="1" t="s">
        <v>32</v>
      </c>
      <c r="G1065" s="1" t="s">
        <v>33</v>
      </c>
      <c r="J1065" s="1" t="s">
        <v>35</v>
      </c>
      <c r="K1065" s="1">
        <v>1281677</v>
      </c>
      <c r="L1065" s="1">
        <v>2026</v>
      </c>
      <c r="M1065" s="1" t="s">
        <v>17071</v>
      </c>
      <c r="N1065" s="1" t="s">
        <v>10852</v>
      </c>
      <c r="O1065" s="1" t="s">
        <v>1348</v>
      </c>
      <c r="P1065" s="1">
        <v>5710320035</v>
      </c>
      <c r="Q1065" s="8" t="s">
        <v>1348</v>
      </c>
      <c r="R1065" s="8"/>
      <c r="S1065" s="1">
        <v>805342</v>
      </c>
      <c r="T1065" s="1">
        <v>8829907</v>
      </c>
      <c r="U1065" s="1" t="s">
        <v>18115</v>
      </c>
      <c r="V1065" s="1" t="s">
        <v>38</v>
      </c>
      <c r="W1065" s="1" t="s">
        <v>39</v>
      </c>
      <c r="X1065" s="9">
        <v>46030.232766203706</v>
      </c>
      <c r="Y1065" s="9">
        <v>46030.76666666667</v>
      </c>
      <c r="Z1065" s="9">
        <v>46033.232766203706</v>
      </c>
      <c r="AA1065" s="1" t="s">
        <v>40</v>
      </c>
      <c r="AB1065" s="1" t="s">
        <v>547</v>
      </c>
      <c r="AC1065" s="1" t="s">
        <v>214</v>
      </c>
      <c r="AD1065" s="1" t="s">
        <v>43</v>
      </c>
      <c r="AE1065" s="1" t="s">
        <v>44</v>
      </c>
      <c r="AF1065" s="1" t="s">
        <v>1350</v>
      </c>
      <c r="AG1065" s="1">
        <v>25</v>
      </c>
      <c r="AH1065" s="1">
        <v>15</v>
      </c>
      <c r="AI1065" s="1" t="s">
        <v>159</v>
      </c>
      <c r="AJ1065" s="9">
        <v>46224.797569444447</v>
      </c>
      <c r="AN1065" s="1">
        <f>_xlfn.XLOOKUP(B1065,'Exportar Planilha'!B:B,'Exportar Planilha'!E:E)</f>
        <v>0</v>
      </c>
    </row>
    <row r="1066" spans="1:40" hidden="1">
      <c r="A1066" s="1" t="s">
        <v>5161</v>
      </c>
      <c r="B1066" s="1" t="s">
        <v>5162</v>
      </c>
      <c r="C1066" s="1">
        <v>112600269</v>
      </c>
      <c r="D1066" s="1">
        <v>8812</v>
      </c>
      <c r="E1066" s="1" t="s">
        <v>17070</v>
      </c>
      <c r="F1066" s="1" t="s">
        <v>32</v>
      </c>
      <c r="G1066" s="1" t="s">
        <v>33</v>
      </c>
      <c r="H1066" s="1" t="s">
        <v>32</v>
      </c>
      <c r="I1066" s="1" t="s">
        <v>33</v>
      </c>
      <c r="J1066" s="1" t="s">
        <v>35</v>
      </c>
      <c r="K1066" s="1">
        <v>1311642</v>
      </c>
      <c r="L1066" s="1">
        <v>2026</v>
      </c>
      <c r="M1066" s="1" t="s">
        <v>17073</v>
      </c>
      <c r="N1066" s="1" t="s">
        <v>9468</v>
      </c>
      <c r="O1066" s="1" t="s">
        <v>320</v>
      </c>
      <c r="P1066" s="1">
        <v>5710321010</v>
      </c>
      <c r="Q1066" s="8" t="s">
        <v>320</v>
      </c>
      <c r="R1066" s="8"/>
      <c r="S1066" s="1">
        <v>801339</v>
      </c>
      <c r="T1066" s="1">
        <v>8900331</v>
      </c>
      <c r="U1066" s="1" t="s">
        <v>18116</v>
      </c>
      <c r="V1066" s="1" t="s">
        <v>38</v>
      </c>
      <c r="W1066" s="1" t="s">
        <v>39</v>
      </c>
      <c r="X1066" s="9">
        <v>46064.744756944441</v>
      </c>
      <c r="Y1066" s="9">
        <v>46072.574305555558</v>
      </c>
      <c r="Z1066" s="9">
        <v>46067.744756944441</v>
      </c>
      <c r="AA1066" s="1" t="s">
        <v>40</v>
      </c>
      <c r="AB1066" s="1" t="s">
        <v>1764</v>
      </c>
      <c r="AC1066" s="1" t="s">
        <v>206</v>
      </c>
      <c r="AD1066" s="1" t="s">
        <v>43</v>
      </c>
      <c r="AE1066" s="1" t="s">
        <v>44</v>
      </c>
      <c r="AF1066" s="1" t="s">
        <v>5165</v>
      </c>
      <c r="AG1066" s="1">
        <v>15</v>
      </c>
      <c r="AH1066" s="1">
        <v>15</v>
      </c>
      <c r="AI1066" s="1" t="s">
        <v>46</v>
      </c>
      <c r="AJ1066" s="9">
        <v>46224.797569444447</v>
      </c>
      <c r="AN1066" s="1">
        <f>_xlfn.XLOOKUP(B1066,'Exportar Planilha'!B:B,'Exportar Planilha'!E:E)</f>
        <v>0</v>
      </c>
    </row>
    <row r="1067" spans="1:40" hidden="1">
      <c r="A1067" s="1" t="s">
        <v>8339</v>
      </c>
      <c r="B1067" s="1" t="s">
        <v>8340</v>
      </c>
      <c r="C1067" s="1">
        <v>712600154</v>
      </c>
      <c r="D1067" s="1">
        <v>8812</v>
      </c>
      <c r="E1067" s="1" t="s">
        <v>17070</v>
      </c>
      <c r="F1067" s="1" t="s">
        <v>32</v>
      </c>
      <c r="G1067" s="1" t="s">
        <v>33</v>
      </c>
      <c r="H1067" s="1" t="s">
        <v>32</v>
      </c>
      <c r="I1067" s="1" t="s">
        <v>33</v>
      </c>
      <c r="J1067" s="1" t="s">
        <v>35</v>
      </c>
      <c r="K1067" s="1">
        <v>1312869</v>
      </c>
      <c r="L1067" s="1">
        <v>2026</v>
      </c>
      <c r="M1067" s="1" t="s">
        <v>17071</v>
      </c>
      <c r="N1067" s="1" t="s">
        <v>12298</v>
      </c>
      <c r="O1067" s="1" t="s">
        <v>380</v>
      </c>
      <c r="P1067" s="1">
        <v>5710321033</v>
      </c>
      <c r="Q1067" s="8" t="s">
        <v>380</v>
      </c>
      <c r="R1067" s="8"/>
      <c r="S1067" s="1">
        <v>752637</v>
      </c>
      <c r="T1067" s="1">
        <v>9031065</v>
      </c>
      <c r="U1067" s="1" t="s">
        <v>18117</v>
      </c>
      <c r="V1067" s="1" t="s">
        <v>38</v>
      </c>
      <c r="W1067" s="1" t="s">
        <v>39</v>
      </c>
      <c r="X1067" s="9">
        <v>46068.88863425926</v>
      </c>
      <c r="Y1067" s="9">
        <v>46071.676076388889</v>
      </c>
      <c r="Z1067" s="9">
        <v>46071.88863425926</v>
      </c>
      <c r="AA1067" s="1" t="s">
        <v>40</v>
      </c>
      <c r="AB1067" s="1" t="s">
        <v>784</v>
      </c>
      <c r="AC1067" s="1" t="s">
        <v>63</v>
      </c>
      <c r="AD1067" s="1" t="s">
        <v>43</v>
      </c>
      <c r="AE1067" s="1" t="s">
        <v>44</v>
      </c>
      <c r="AF1067" s="1" t="s">
        <v>8343</v>
      </c>
      <c r="AI1067" s="1" t="s">
        <v>385</v>
      </c>
      <c r="AJ1067" s="9">
        <v>46224.797569444447</v>
      </c>
      <c r="AN1067" s="1">
        <f>_xlfn.XLOOKUP(B1067,'Exportar Planilha'!B:B,'Exportar Planilha'!E:E)</f>
        <v>0</v>
      </c>
    </row>
    <row r="1068" spans="1:40" hidden="1">
      <c r="A1068" s="1" t="s">
        <v>5509</v>
      </c>
      <c r="B1068" s="1" t="s">
        <v>5510</v>
      </c>
      <c r="C1068" s="1">
        <v>412600143</v>
      </c>
      <c r="D1068" s="1">
        <v>8812</v>
      </c>
      <c r="E1068" s="1" t="s">
        <v>17070</v>
      </c>
      <c r="F1068" s="1" t="s">
        <v>32</v>
      </c>
      <c r="G1068" s="1" t="s">
        <v>33</v>
      </c>
      <c r="J1068" s="1" t="s">
        <v>35</v>
      </c>
      <c r="K1068" s="1">
        <v>1303840</v>
      </c>
      <c r="L1068" s="1">
        <v>2026</v>
      </c>
      <c r="M1068" s="1" t="s">
        <v>17071</v>
      </c>
      <c r="N1068" s="1" t="s">
        <v>13191</v>
      </c>
      <c r="O1068" s="1" t="s">
        <v>50</v>
      </c>
      <c r="P1068" s="1">
        <v>5710323094</v>
      </c>
      <c r="Q1068" s="8" t="s">
        <v>50</v>
      </c>
      <c r="R1068" s="8"/>
      <c r="S1068" s="1">
        <v>784174</v>
      </c>
      <c r="T1068" s="1">
        <v>8673693</v>
      </c>
      <c r="U1068" s="1" t="s">
        <v>18118</v>
      </c>
      <c r="V1068" s="1" t="s">
        <v>38</v>
      </c>
      <c r="W1068" s="1" t="s">
        <v>39</v>
      </c>
      <c r="X1068" s="9">
        <v>46047.576319444444</v>
      </c>
      <c r="Y1068" s="9">
        <v>46048.39166666667</v>
      </c>
      <c r="Z1068" s="9">
        <v>46050.576319444444</v>
      </c>
      <c r="AA1068" s="1" t="s">
        <v>40</v>
      </c>
      <c r="AB1068" s="1" t="s">
        <v>71</v>
      </c>
      <c r="AC1068" s="1" t="s">
        <v>53</v>
      </c>
      <c r="AD1068" s="1" t="s">
        <v>43</v>
      </c>
      <c r="AE1068" s="1" t="s">
        <v>44</v>
      </c>
      <c r="AF1068" s="1" t="s">
        <v>5513</v>
      </c>
      <c r="AG1068" s="1">
        <v>15</v>
      </c>
      <c r="AH1068" s="1">
        <v>15</v>
      </c>
      <c r="AI1068" s="1" t="s">
        <v>55</v>
      </c>
      <c r="AJ1068" s="9">
        <v>46224.797569444447</v>
      </c>
      <c r="AN1068" s="1">
        <f>_xlfn.XLOOKUP(B1068,'Exportar Planilha'!B:B,'Exportar Planilha'!E:E)</f>
        <v>0</v>
      </c>
    </row>
    <row r="1069" spans="1:40" hidden="1">
      <c r="A1069" s="1" t="s">
        <v>5323</v>
      </c>
      <c r="B1069" s="1" t="s">
        <v>5324</v>
      </c>
      <c r="C1069" s="1">
        <v>412600190</v>
      </c>
      <c r="D1069" s="1">
        <v>8812</v>
      </c>
      <c r="E1069" s="1" t="s">
        <v>17070</v>
      </c>
      <c r="F1069" s="1" t="s">
        <v>32</v>
      </c>
      <c r="G1069" s="1" t="s">
        <v>33</v>
      </c>
      <c r="H1069" s="1" t="s">
        <v>32</v>
      </c>
      <c r="I1069" s="1" t="s">
        <v>33</v>
      </c>
      <c r="J1069" s="1" t="s">
        <v>35</v>
      </c>
      <c r="K1069" s="1">
        <v>1310570</v>
      </c>
      <c r="L1069" s="1">
        <v>2026</v>
      </c>
      <c r="M1069" s="1" t="s">
        <v>17071</v>
      </c>
      <c r="N1069" s="1" t="s">
        <v>13191</v>
      </c>
      <c r="O1069" s="1" t="s">
        <v>419</v>
      </c>
      <c r="P1069" s="1">
        <v>5710323107</v>
      </c>
      <c r="Q1069" s="8" t="s">
        <v>419</v>
      </c>
      <c r="R1069" s="8"/>
      <c r="S1069" s="1">
        <v>655102</v>
      </c>
      <c r="T1069" s="1">
        <v>8617798</v>
      </c>
      <c r="U1069" s="1" t="s">
        <v>18119</v>
      </c>
      <c r="V1069" s="1" t="s">
        <v>38</v>
      </c>
      <c r="W1069" s="1" t="s">
        <v>39</v>
      </c>
      <c r="X1069" s="9">
        <v>46062.785601851851</v>
      </c>
      <c r="Y1069" s="9">
        <v>46063.976388888892</v>
      </c>
      <c r="Z1069" s="9">
        <v>46065.785601851851</v>
      </c>
      <c r="AA1069" s="1" t="s">
        <v>40</v>
      </c>
      <c r="AB1069" s="1" t="s">
        <v>287</v>
      </c>
      <c r="AC1069" s="1" t="s">
        <v>125</v>
      </c>
      <c r="AD1069" s="1" t="s">
        <v>43</v>
      </c>
      <c r="AE1069" s="1" t="s">
        <v>44</v>
      </c>
      <c r="AF1069" s="1" t="s">
        <v>5327</v>
      </c>
      <c r="AG1069" s="1">
        <v>15</v>
      </c>
      <c r="AH1069" s="1">
        <v>15</v>
      </c>
      <c r="AI1069" s="1" t="s">
        <v>65</v>
      </c>
      <c r="AJ1069" s="9">
        <v>46224.797569444447</v>
      </c>
      <c r="AN1069" s="1">
        <f>_xlfn.XLOOKUP(B1069,'Exportar Planilha'!B:B,'Exportar Planilha'!E:E)</f>
        <v>0</v>
      </c>
    </row>
    <row r="1070" spans="1:40" hidden="1">
      <c r="A1070" s="1" t="s">
        <v>7034</v>
      </c>
      <c r="B1070" s="1" t="s">
        <v>7035</v>
      </c>
      <c r="C1070" s="1">
        <v>412600256</v>
      </c>
      <c r="D1070" s="1">
        <v>8385</v>
      </c>
      <c r="E1070" s="1" t="s">
        <v>17070</v>
      </c>
      <c r="F1070" s="1" t="s">
        <v>32</v>
      </c>
      <c r="G1070" s="1" t="s">
        <v>33</v>
      </c>
      <c r="H1070" s="1" t="s">
        <v>32</v>
      </c>
      <c r="I1070" s="1" t="s">
        <v>33</v>
      </c>
      <c r="J1070" s="1" t="s">
        <v>35</v>
      </c>
      <c r="K1070" s="1">
        <v>1316555</v>
      </c>
      <c r="L1070" s="1">
        <v>2026</v>
      </c>
      <c r="M1070" s="1" t="s">
        <v>17071</v>
      </c>
      <c r="N1070" s="1" t="s">
        <v>13191</v>
      </c>
      <c r="O1070" s="1" t="s">
        <v>1559</v>
      </c>
      <c r="P1070" s="1">
        <v>5710323186</v>
      </c>
      <c r="Q1070" s="8" t="s">
        <v>1559</v>
      </c>
      <c r="R1070" s="8"/>
      <c r="S1070" s="1">
        <v>747724</v>
      </c>
      <c r="T1070" s="1">
        <v>8611491</v>
      </c>
      <c r="U1070" s="1" t="s">
        <v>18120</v>
      </c>
      <c r="V1070" s="1" t="s">
        <v>38</v>
      </c>
      <c r="W1070" s="1" t="s">
        <v>39</v>
      </c>
      <c r="X1070" s="9">
        <v>46083.902546296296</v>
      </c>
      <c r="Y1070" s="9">
        <v>46084.68167824074</v>
      </c>
      <c r="Z1070" s="9">
        <v>46086.902546296296</v>
      </c>
      <c r="AA1070" s="1" t="s">
        <v>40</v>
      </c>
      <c r="AB1070" s="1" t="s">
        <v>4550</v>
      </c>
      <c r="AC1070" s="1" t="s">
        <v>421</v>
      </c>
      <c r="AD1070" s="1" t="s">
        <v>43</v>
      </c>
      <c r="AE1070" s="1" t="s">
        <v>44</v>
      </c>
      <c r="AF1070" s="1" t="s">
        <v>7038</v>
      </c>
      <c r="AG1070" s="1">
        <v>15</v>
      </c>
      <c r="AH1070" s="1">
        <v>10</v>
      </c>
      <c r="AI1070" s="1" t="s">
        <v>310</v>
      </c>
      <c r="AJ1070" s="9">
        <v>46224.797569444447</v>
      </c>
      <c r="AN1070" s="1">
        <f>_xlfn.XLOOKUP(B1070,'Exportar Planilha'!B:B,'Exportar Planilha'!E:E)</f>
        <v>0</v>
      </c>
    </row>
    <row r="1071" spans="1:40" hidden="1">
      <c r="A1071" s="1" t="s">
        <v>4552</v>
      </c>
      <c r="B1071" s="1" t="s">
        <v>4553</v>
      </c>
      <c r="C1071" s="1">
        <v>712600119</v>
      </c>
      <c r="D1071" s="1">
        <v>8812</v>
      </c>
      <c r="E1071" s="1" t="s">
        <v>17070</v>
      </c>
      <c r="F1071" s="1" t="s">
        <v>109</v>
      </c>
      <c r="G1071" s="1" t="s">
        <v>110</v>
      </c>
      <c r="H1071" s="1" t="s">
        <v>32</v>
      </c>
      <c r="I1071" s="1" t="s">
        <v>33</v>
      </c>
      <c r="J1071" s="1" t="s">
        <v>35</v>
      </c>
      <c r="K1071" s="1">
        <v>1306413</v>
      </c>
      <c r="L1071" s="1">
        <v>2026</v>
      </c>
      <c r="M1071" s="1" t="s">
        <v>17071</v>
      </c>
      <c r="N1071" s="1" t="s">
        <v>12298</v>
      </c>
      <c r="O1071" s="1" t="s">
        <v>1043</v>
      </c>
      <c r="P1071" s="1">
        <v>5710328113</v>
      </c>
      <c r="Q1071" s="8" t="s">
        <v>1043</v>
      </c>
      <c r="R1071" s="8"/>
      <c r="S1071" s="1">
        <v>720833</v>
      </c>
      <c r="T1071" s="1">
        <v>9091201</v>
      </c>
      <c r="U1071" s="1" t="s">
        <v>18121</v>
      </c>
      <c r="V1071" s="1" t="s">
        <v>38</v>
      </c>
      <c r="W1071" s="1" t="s">
        <v>39</v>
      </c>
      <c r="X1071" s="9">
        <v>46055.450775462959</v>
      </c>
      <c r="Y1071" s="9">
        <v>46055.988194444442</v>
      </c>
      <c r="Z1071" s="9">
        <v>46058.450775462959</v>
      </c>
      <c r="AA1071" s="1" t="s">
        <v>165</v>
      </c>
      <c r="AB1071" s="1" t="s">
        <v>1168</v>
      </c>
      <c r="AC1071" s="1" t="s">
        <v>830</v>
      </c>
      <c r="AD1071" s="1" t="s">
        <v>43</v>
      </c>
      <c r="AE1071" s="1" t="s">
        <v>44</v>
      </c>
      <c r="AF1071" s="1" t="s">
        <v>4556</v>
      </c>
      <c r="AG1071" s="1">
        <v>15</v>
      </c>
      <c r="AH1071" s="1">
        <v>15</v>
      </c>
      <c r="AI1071" s="1" t="s">
        <v>159</v>
      </c>
      <c r="AJ1071" s="9">
        <v>46224.797569444447</v>
      </c>
      <c r="AN1071" s="1">
        <f>_xlfn.XLOOKUP(B1071,'Exportar Planilha'!B:B,'Exportar Planilha'!E:E)</f>
        <v>0</v>
      </c>
    </row>
    <row r="1072" spans="1:40" hidden="1">
      <c r="A1072" s="1" t="s">
        <v>2731</v>
      </c>
      <c r="B1072" s="1" t="s">
        <v>2732</v>
      </c>
      <c r="C1072" s="1">
        <v>612600145</v>
      </c>
      <c r="D1072" s="1">
        <v>8812</v>
      </c>
      <c r="E1072" s="1" t="s">
        <v>17070</v>
      </c>
      <c r="F1072" s="1" t="s">
        <v>32</v>
      </c>
      <c r="G1072" s="1" t="s">
        <v>33</v>
      </c>
      <c r="H1072" s="1" t="s">
        <v>32</v>
      </c>
      <c r="I1072" s="1" t="s">
        <v>33</v>
      </c>
      <c r="J1072" s="1" t="s">
        <v>35</v>
      </c>
      <c r="K1072" s="1">
        <v>1306786</v>
      </c>
      <c r="L1072" s="1">
        <v>2026</v>
      </c>
      <c r="M1072" s="1" t="s">
        <v>17071</v>
      </c>
      <c r="N1072" s="1" t="s">
        <v>11553</v>
      </c>
      <c r="O1072" s="1" t="s">
        <v>278</v>
      </c>
      <c r="P1072" s="1">
        <v>5710332060</v>
      </c>
      <c r="Q1072" s="8" t="s">
        <v>278</v>
      </c>
      <c r="R1072" s="8"/>
      <c r="S1072" s="1">
        <v>784000</v>
      </c>
      <c r="T1072" s="1">
        <v>9149561</v>
      </c>
      <c r="U1072" s="1" t="s">
        <v>18122</v>
      </c>
      <c r="V1072" s="1" t="s">
        <v>38</v>
      </c>
      <c r="W1072" s="1" t="s">
        <v>39</v>
      </c>
      <c r="X1072" s="9">
        <v>46056.579652777778</v>
      </c>
      <c r="Y1072" s="9">
        <v>46057.482638888891</v>
      </c>
      <c r="Z1072" s="9">
        <v>46059.579652777778</v>
      </c>
      <c r="AA1072" s="1" t="s">
        <v>40</v>
      </c>
      <c r="AB1072" s="1" t="s">
        <v>141</v>
      </c>
      <c r="AC1072" s="1" t="s">
        <v>830</v>
      </c>
      <c r="AD1072" s="1" t="s">
        <v>43</v>
      </c>
      <c r="AE1072" s="1" t="s">
        <v>44</v>
      </c>
      <c r="AF1072" s="1" t="s">
        <v>1479</v>
      </c>
      <c r="AG1072" s="1">
        <v>15</v>
      </c>
      <c r="AH1072" s="1">
        <v>10</v>
      </c>
      <c r="AI1072" s="1" t="s">
        <v>385</v>
      </c>
      <c r="AJ1072" s="9">
        <v>46224.797569444447</v>
      </c>
      <c r="AN1072" s="1">
        <f>_xlfn.XLOOKUP(B1072,'Exportar Planilha'!B:B,'Exportar Planilha'!E:E)</f>
        <v>0</v>
      </c>
    </row>
    <row r="1073" spans="1:40" hidden="1">
      <c r="A1073" s="1" t="s">
        <v>4017</v>
      </c>
      <c r="B1073" s="1" t="s">
        <v>4018</v>
      </c>
      <c r="C1073" s="1">
        <v>212600270</v>
      </c>
      <c r="D1073" s="1">
        <v>8812</v>
      </c>
      <c r="E1073" s="1" t="s">
        <v>17070</v>
      </c>
      <c r="F1073" s="1" t="s">
        <v>32</v>
      </c>
      <c r="G1073" s="1" t="s">
        <v>33</v>
      </c>
      <c r="H1073" s="1" t="s">
        <v>32</v>
      </c>
      <c r="I1073" s="1" t="s">
        <v>33</v>
      </c>
      <c r="J1073" s="1" t="s">
        <v>35</v>
      </c>
      <c r="K1073" s="1">
        <v>1316653</v>
      </c>
      <c r="L1073" s="1">
        <v>2026</v>
      </c>
      <c r="M1073" s="1" t="s">
        <v>17071</v>
      </c>
      <c r="N1073" s="1" t="s">
        <v>10032</v>
      </c>
      <c r="O1073" s="1" t="s">
        <v>434</v>
      </c>
      <c r="P1073" s="1">
        <v>5710332149</v>
      </c>
      <c r="Q1073" s="8" t="s">
        <v>434</v>
      </c>
      <c r="R1073" s="8"/>
      <c r="S1073" s="1">
        <v>628207</v>
      </c>
      <c r="T1073" s="1">
        <v>8990078</v>
      </c>
      <c r="U1073" s="1" t="s">
        <v>18123</v>
      </c>
      <c r="V1073" s="1" t="s">
        <v>38</v>
      </c>
      <c r="W1073" s="1" t="s">
        <v>39</v>
      </c>
      <c r="X1073" s="9">
        <v>46081.462581018517</v>
      </c>
      <c r="Y1073" s="9">
        <v>46083.69027777778</v>
      </c>
      <c r="Z1073" s="9">
        <v>46084.462581018517</v>
      </c>
      <c r="AA1073" s="1" t="s">
        <v>40</v>
      </c>
      <c r="AB1073" s="1" t="s">
        <v>716</v>
      </c>
      <c r="AC1073" s="1" t="s">
        <v>354</v>
      </c>
      <c r="AD1073" s="1" t="s">
        <v>43</v>
      </c>
      <c r="AE1073" s="1" t="s">
        <v>44</v>
      </c>
      <c r="AF1073" s="1" t="s">
        <v>4021</v>
      </c>
      <c r="AG1073" s="1">
        <v>15</v>
      </c>
      <c r="AH1073" s="1">
        <v>10</v>
      </c>
      <c r="AI1073" s="1" t="s">
        <v>55</v>
      </c>
      <c r="AJ1073" s="9">
        <v>46224.797569444447</v>
      </c>
      <c r="AN1073" s="1">
        <f>_xlfn.XLOOKUP(B1073,'Exportar Planilha'!B:B,'Exportar Planilha'!E:E)</f>
        <v>0</v>
      </c>
    </row>
    <row r="1074" spans="1:40" hidden="1">
      <c r="A1074" s="1" t="s">
        <v>3925</v>
      </c>
      <c r="B1074" s="1" t="s">
        <v>3926</v>
      </c>
      <c r="C1074" s="1">
        <v>712600019</v>
      </c>
      <c r="D1074" s="1">
        <v>8812</v>
      </c>
      <c r="E1074" s="1" t="s">
        <v>17070</v>
      </c>
      <c r="F1074" s="1" t="s">
        <v>32</v>
      </c>
      <c r="G1074" s="1" t="s">
        <v>33</v>
      </c>
      <c r="H1074" s="1" t="s">
        <v>109</v>
      </c>
      <c r="I1074" s="1" t="s">
        <v>33</v>
      </c>
      <c r="J1074" s="1" t="s">
        <v>35</v>
      </c>
      <c r="K1074" s="1">
        <v>1277817</v>
      </c>
      <c r="L1074" s="1">
        <v>2026</v>
      </c>
      <c r="M1074" s="1" t="s">
        <v>17071</v>
      </c>
      <c r="N1074" s="1" t="s">
        <v>12298</v>
      </c>
      <c r="O1074" s="1" t="s">
        <v>486</v>
      </c>
      <c r="P1074" s="1">
        <v>5710340154</v>
      </c>
      <c r="Q1074" s="8" t="s">
        <v>486</v>
      </c>
      <c r="R1074" s="8"/>
      <c r="S1074" s="1">
        <v>708094</v>
      </c>
      <c r="T1074" s="1">
        <v>9110545</v>
      </c>
      <c r="U1074" s="1" t="s">
        <v>18124</v>
      </c>
      <c r="V1074" s="1" t="s">
        <v>1160</v>
      </c>
      <c r="W1074" s="1" t="s">
        <v>39</v>
      </c>
      <c r="X1074" s="9">
        <v>46024.42150462963</v>
      </c>
      <c r="Y1074" s="9">
        <v>46025.913738425923</v>
      </c>
      <c r="Z1074" s="9">
        <v>46084.42150462963</v>
      </c>
      <c r="AA1074" s="1" t="s">
        <v>40</v>
      </c>
      <c r="AB1074" s="1" t="s">
        <v>566</v>
      </c>
      <c r="AC1074" s="1" t="s">
        <v>104</v>
      </c>
      <c r="AD1074" s="1" t="s">
        <v>43</v>
      </c>
      <c r="AE1074" s="1" t="s">
        <v>44</v>
      </c>
      <c r="AF1074" s="1" t="s">
        <v>3929</v>
      </c>
      <c r="AG1074" s="1">
        <v>25</v>
      </c>
      <c r="AH1074" s="1">
        <v>15</v>
      </c>
      <c r="AI1074" s="1" t="s">
        <v>55</v>
      </c>
      <c r="AJ1074" s="9">
        <v>46224.797569444447</v>
      </c>
      <c r="AN1074" s="1">
        <f>_xlfn.XLOOKUP(B1074,'Exportar Planilha'!B:B,'Exportar Planilha'!E:E)</f>
        <v>0</v>
      </c>
    </row>
    <row r="1075" spans="1:40" hidden="1">
      <c r="A1075" s="1" t="s">
        <v>4820</v>
      </c>
      <c r="B1075" s="1" t="s">
        <v>4821</v>
      </c>
      <c r="C1075" s="1">
        <v>212600325</v>
      </c>
      <c r="D1075" s="1">
        <v>25962</v>
      </c>
      <c r="E1075" s="1" t="s">
        <v>17070</v>
      </c>
      <c r="F1075" s="1" t="s">
        <v>109</v>
      </c>
      <c r="G1075" s="1" t="s">
        <v>285</v>
      </c>
      <c r="H1075" s="1" t="s">
        <v>109</v>
      </c>
      <c r="I1075" s="1" t="s">
        <v>34</v>
      </c>
      <c r="J1075" s="1" t="s">
        <v>35</v>
      </c>
      <c r="K1075" s="1">
        <v>1320391</v>
      </c>
      <c r="L1075" s="1">
        <v>2026</v>
      </c>
      <c r="M1075" s="1" t="s">
        <v>17071</v>
      </c>
      <c r="N1075" s="1" t="s">
        <v>10032</v>
      </c>
      <c r="O1075" s="1" t="s">
        <v>917</v>
      </c>
      <c r="P1075" s="1">
        <v>5710348008</v>
      </c>
      <c r="Q1075" s="8" t="s">
        <v>917</v>
      </c>
      <c r="R1075" s="8"/>
      <c r="S1075" s="1">
        <v>763189</v>
      </c>
      <c r="T1075" s="1">
        <v>8942555</v>
      </c>
      <c r="U1075" s="1" t="s">
        <v>18125</v>
      </c>
      <c r="V1075" s="1" t="s">
        <v>38</v>
      </c>
      <c r="W1075" s="1" t="s">
        <v>39</v>
      </c>
      <c r="X1075" s="9">
        <v>46095.480752314812</v>
      </c>
      <c r="Y1075" s="9">
        <v>46095.781944444447</v>
      </c>
      <c r="Z1075" s="9">
        <v>46098.480752314812</v>
      </c>
      <c r="AA1075" s="1" t="s">
        <v>40</v>
      </c>
      <c r="AB1075" s="1" t="s">
        <v>2719</v>
      </c>
      <c r="AC1075" s="1" t="s">
        <v>681</v>
      </c>
      <c r="AD1075" s="1" t="s">
        <v>43</v>
      </c>
      <c r="AE1075" s="1" t="s">
        <v>44</v>
      </c>
      <c r="AF1075" s="1" t="s">
        <v>4824</v>
      </c>
      <c r="AG1075" s="1">
        <v>30</v>
      </c>
      <c r="AH1075" s="1">
        <v>30</v>
      </c>
      <c r="AI1075" s="1" t="s">
        <v>561</v>
      </c>
      <c r="AJ1075" s="9">
        <v>46224.797569444447</v>
      </c>
      <c r="AN1075" s="1">
        <f>_xlfn.XLOOKUP(B1075,'Exportar Planilha'!B:B,'Exportar Planilha'!E:E)</f>
        <v>0</v>
      </c>
    </row>
    <row r="1076" spans="1:40" hidden="1">
      <c r="A1076" s="1" t="s">
        <v>4208</v>
      </c>
      <c r="B1076" s="1" t="s">
        <v>4209</v>
      </c>
      <c r="C1076" s="1">
        <v>612600093</v>
      </c>
      <c r="D1076" s="1">
        <v>8812</v>
      </c>
      <c r="E1076" s="1" t="s">
        <v>17070</v>
      </c>
      <c r="F1076" s="1" t="s">
        <v>32</v>
      </c>
      <c r="G1076" s="1" t="s">
        <v>33</v>
      </c>
      <c r="H1076" s="1" t="s">
        <v>32</v>
      </c>
      <c r="I1076" s="1" t="s">
        <v>33</v>
      </c>
      <c r="J1076" s="1" t="s">
        <v>35</v>
      </c>
      <c r="K1076" s="1">
        <v>1296193</v>
      </c>
      <c r="L1076" s="1">
        <v>2026</v>
      </c>
      <c r="M1076" s="1" t="s">
        <v>17071</v>
      </c>
      <c r="N1076" s="1" t="s">
        <v>11553</v>
      </c>
      <c r="O1076" s="1" t="s">
        <v>36</v>
      </c>
      <c r="P1076" s="1">
        <v>5710355004</v>
      </c>
      <c r="Q1076" s="8" t="s">
        <v>36</v>
      </c>
      <c r="R1076" s="8"/>
      <c r="S1076" s="1">
        <v>756568</v>
      </c>
      <c r="T1076" s="1">
        <v>9190193</v>
      </c>
      <c r="U1076" s="1" t="s">
        <v>18126</v>
      </c>
      <c r="V1076" s="1" t="s">
        <v>38</v>
      </c>
      <c r="W1076" s="1" t="s">
        <v>39</v>
      </c>
      <c r="X1076" s="9">
        <v>46044.750462962962</v>
      </c>
      <c r="Y1076" s="9">
        <v>46045.645833333336</v>
      </c>
      <c r="Z1076" s="9">
        <v>46047.750462962962</v>
      </c>
      <c r="AA1076" s="1" t="s">
        <v>40</v>
      </c>
      <c r="AB1076" s="1" t="s">
        <v>132</v>
      </c>
      <c r="AC1076" s="1" t="s">
        <v>42</v>
      </c>
      <c r="AD1076" s="1" t="s">
        <v>43</v>
      </c>
      <c r="AE1076" s="1" t="s">
        <v>44</v>
      </c>
      <c r="AF1076" s="1" t="s">
        <v>4212</v>
      </c>
      <c r="AG1076" s="1">
        <v>15</v>
      </c>
      <c r="AH1076" s="1">
        <v>10</v>
      </c>
      <c r="AI1076" s="1" t="s">
        <v>46</v>
      </c>
      <c r="AJ1076" s="9">
        <v>46224.797569444447</v>
      </c>
      <c r="AN1076" s="1">
        <f>_xlfn.XLOOKUP(B1076,'Exportar Planilha'!B:B,'Exportar Planilha'!E:E)</f>
        <v>0</v>
      </c>
    </row>
    <row r="1077" spans="1:40" hidden="1">
      <c r="A1077" s="1" t="s">
        <v>3836</v>
      </c>
      <c r="B1077" s="1" t="s">
        <v>3837</v>
      </c>
      <c r="C1077" s="1">
        <v>612600207</v>
      </c>
      <c r="D1077" s="1">
        <v>8812</v>
      </c>
      <c r="E1077" s="1" t="s">
        <v>17070</v>
      </c>
      <c r="F1077" s="1" t="s">
        <v>32</v>
      </c>
      <c r="G1077" s="1" t="s">
        <v>33</v>
      </c>
      <c r="H1077" s="1" t="s">
        <v>32</v>
      </c>
      <c r="I1077" s="1" t="s">
        <v>33</v>
      </c>
      <c r="J1077" s="1" t="s">
        <v>35</v>
      </c>
      <c r="K1077" s="1">
        <v>1314004</v>
      </c>
      <c r="L1077" s="1">
        <v>2026</v>
      </c>
      <c r="M1077" s="1" t="s">
        <v>17071</v>
      </c>
      <c r="N1077" s="1" t="s">
        <v>11553</v>
      </c>
      <c r="O1077" s="1" t="s">
        <v>36</v>
      </c>
      <c r="P1077" s="1">
        <v>5710356004</v>
      </c>
      <c r="Q1077" s="8" t="s">
        <v>36</v>
      </c>
      <c r="R1077" s="8"/>
      <c r="S1077" s="1">
        <v>756481</v>
      </c>
      <c r="T1077" s="1">
        <v>9186777</v>
      </c>
      <c r="U1077" s="1" t="s">
        <v>18127</v>
      </c>
      <c r="V1077" s="1" t="s">
        <v>38</v>
      </c>
      <c r="W1077" s="1" t="s">
        <v>39</v>
      </c>
      <c r="X1077" s="9">
        <v>46072.763715277775</v>
      </c>
      <c r="Y1077" s="9">
        <v>46073.513888888891</v>
      </c>
      <c r="Z1077" s="9">
        <v>46075.763715277775</v>
      </c>
      <c r="AA1077" s="1" t="s">
        <v>40</v>
      </c>
      <c r="AB1077" s="1" t="s">
        <v>132</v>
      </c>
      <c r="AC1077" s="1" t="s">
        <v>42</v>
      </c>
      <c r="AD1077" s="1" t="s">
        <v>43</v>
      </c>
      <c r="AE1077" s="1" t="s">
        <v>44</v>
      </c>
      <c r="AF1077" s="1" t="s">
        <v>3840</v>
      </c>
      <c r="AG1077" s="1">
        <v>15</v>
      </c>
      <c r="AH1077" s="1">
        <v>10</v>
      </c>
      <c r="AI1077" s="1" t="s">
        <v>46</v>
      </c>
      <c r="AJ1077" s="9">
        <v>46224.797569444447</v>
      </c>
      <c r="AN1077" s="1">
        <f>_xlfn.XLOOKUP(B1077,'Exportar Planilha'!B:B,'Exportar Planilha'!E:E)</f>
        <v>0</v>
      </c>
    </row>
    <row r="1078" spans="1:40" hidden="1">
      <c r="A1078" s="1" t="s">
        <v>5217</v>
      </c>
      <c r="B1078" s="1" t="s">
        <v>5218</v>
      </c>
      <c r="C1078" s="1">
        <v>612600143</v>
      </c>
      <c r="D1078" s="1">
        <v>8812</v>
      </c>
      <c r="E1078" s="1" t="s">
        <v>17070</v>
      </c>
      <c r="F1078" s="1" t="s">
        <v>32</v>
      </c>
      <c r="G1078" s="1" t="s">
        <v>33</v>
      </c>
      <c r="H1078" s="1" t="s">
        <v>32</v>
      </c>
      <c r="I1078" s="1" t="s">
        <v>33</v>
      </c>
      <c r="J1078" s="1" t="s">
        <v>35</v>
      </c>
      <c r="K1078" s="1">
        <v>1306539</v>
      </c>
      <c r="L1078" s="1">
        <v>2026</v>
      </c>
      <c r="M1078" s="1" t="s">
        <v>17071</v>
      </c>
      <c r="N1078" s="1" t="s">
        <v>11553</v>
      </c>
      <c r="O1078" s="1" t="s">
        <v>36</v>
      </c>
      <c r="P1078" s="1">
        <v>5710356058</v>
      </c>
      <c r="Q1078" s="8" t="s">
        <v>36</v>
      </c>
      <c r="R1078" s="8"/>
      <c r="S1078" s="1">
        <v>698990</v>
      </c>
      <c r="T1078" s="1">
        <v>9228869</v>
      </c>
      <c r="U1078" s="1" t="s">
        <v>18128</v>
      </c>
      <c r="V1078" s="1" t="s">
        <v>38</v>
      </c>
      <c r="W1078" s="1" t="s">
        <v>39</v>
      </c>
      <c r="X1078" s="9">
        <v>46055.706099537034</v>
      </c>
      <c r="Y1078" s="9">
        <v>46056.668055555558</v>
      </c>
      <c r="Z1078" s="9">
        <v>46058.706099537034</v>
      </c>
      <c r="AA1078" s="1" t="s">
        <v>40</v>
      </c>
      <c r="AB1078" s="1" t="s">
        <v>148</v>
      </c>
      <c r="AC1078" s="1" t="s">
        <v>42</v>
      </c>
      <c r="AD1078" s="1" t="s">
        <v>43</v>
      </c>
      <c r="AE1078" s="1" t="s">
        <v>44</v>
      </c>
      <c r="AF1078" s="1" t="s">
        <v>5221</v>
      </c>
      <c r="AG1078" s="1">
        <v>30</v>
      </c>
      <c r="AH1078" s="1">
        <v>45</v>
      </c>
      <c r="AI1078" s="1" t="s">
        <v>683</v>
      </c>
      <c r="AJ1078" s="9">
        <v>46224.797569444447</v>
      </c>
      <c r="AN1078" s="1">
        <f>_xlfn.XLOOKUP(B1078,'Exportar Planilha'!B:B,'Exportar Planilha'!E:E)</f>
        <v>0</v>
      </c>
    </row>
    <row r="1079" spans="1:40" hidden="1">
      <c r="A1079" s="1" t="s">
        <v>5950</v>
      </c>
      <c r="B1079" s="1" t="s">
        <v>5951</v>
      </c>
      <c r="C1079" s="1">
        <v>212600229</v>
      </c>
      <c r="D1079" s="1">
        <v>8812</v>
      </c>
      <c r="E1079" s="1" t="s">
        <v>17070</v>
      </c>
      <c r="F1079" s="1" t="s">
        <v>32</v>
      </c>
      <c r="G1079" s="1" t="s">
        <v>33</v>
      </c>
      <c r="H1079" s="1" t="s">
        <v>32</v>
      </c>
      <c r="I1079" s="1" t="s">
        <v>33</v>
      </c>
      <c r="J1079" s="1" t="s">
        <v>35</v>
      </c>
      <c r="K1079" s="1">
        <v>1314409</v>
      </c>
      <c r="L1079" s="1">
        <v>2026</v>
      </c>
      <c r="M1079" s="1" t="s">
        <v>17071</v>
      </c>
      <c r="N1079" s="1" t="s">
        <v>10032</v>
      </c>
      <c r="O1079" s="1" t="s">
        <v>773</v>
      </c>
      <c r="P1079" s="1">
        <v>5710360008</v>
      </c>
      <c r="Q1079" s="8" t="s">
        <v>773</v>
      </c>
      <c r="R1079" s="8"/>
      <c r="S1079" s="1">
        <v>757011</v>
      </c>
      <c r="T1079" s="1">
        <v>8957609</v>
      </c>
      <c r="U1079" s="1" t="s">
        <v>18129</v>
      </c>
      <c r="V1079" s="1" t="s">
        <v>38</v>
      </c>
      <c r="W1079" s="1" t="s">
        <v>39</v>
      </c>
      <c r="X1079" s="9">
        <v>46072.476319444446</v>
      </c>
      <c r="Y1079" s="9">
        <v>46073.352083333331</v>
      </c>
      <c r="Z1079" s="9">
        <v>46075.476319444446</v>
      </c>
      <c r="AA1079" s="1" t="s">
        <v>40</v>
      </c>
      <c r="AB1079" s="1" t="s">
        <v>2719</v>
      </c>
      <c r="AC1079" s="1" t="s">
        <v>690</v>
      </c>
      <c r="AD1079" s="1" t="s">
        <v>43</v>
      </c>
      <c r="AE1079" s="1" t="s">
        <v>44</v>
      </c>
      <c r="AF1079" s="1" t="s">
        <v>5954</v>
      </c>
      <c r="AG1079" s="1">
        <v>30</v>
      </c>
      <c r="AH1079" s="1">
        <v>30</v>
      </c>
      <c r="AI1079" s="1" t="s">
        <v>325</v>
      </c>
      <c r="AJ1079" s="9">
        <v>46224.797569444447</v>
      </c>
      <c r="AN1079" s="1">
        <f>_xlfn.XLOOKUP(B1079,'Exportar Planilha'!B:B,'Exportar Planilha'!E:E)</f>
        <v>0</v>
      </c>
    </row>
    <row r="1080" spans="1:40" hidden="1">
      <c r="A1080" s="1" t="s">
        <v>143</v>
      </c>
      <c r="B1080" s="1" t="s">
        <v>144</v>
      </c>
      <c r="C1080" s="1">
        <v>612600217</v>
      </c>
      <c r="D1080" s="1">
        <v>8812</v>
      </c>
      <c r="E1080" s="1" t="s">
        <v>17070</v>
      </c>
      <c r="F1080" s="1" t="s">
        <v>32</v>
      </c>
      <c r="G1080" s="1" t="s">
        <v>33</v>
      </c>
      <c r="H1080" s="1" t="s">
        <v>32</v>
      </c>
      <c r="I1080" s="1" t="s">
        <v>32</v>
      </c>
      <c r="J1080" s="1" t="s">
        <v>35</v>
      </c>
      <c r="K1080" s="1">
        <v>1313830</v>
      </c>
      <c r="L1080" s="1">
        <v>2026</v>
      </c>
      <c r="M1080" s="1" t="s">
        <v>17073</v>
      </c>
      <c r="N1080" s="1" t="s">
        <v>11553</v>
      </c>
      <c r="O1080" s="1" t="s">
        <v>36</v>
      </c>
      <c r="P1080" s="1">
        <v>5710365058</v>
      </c>
      <c r="Q1080" s="8" t="s">
        <v>36</v>
      </c>
      <c r="R1080" s="8"/>
      <c r="S1080" s="1">
        <v>704484</v>
      </c>
      <c r="T1080" s="1">
        <v>9219704</v>
      </c>
      <c r="U1080" s="1" t="s">
        <v>18130</v>
      </c>
      <c r="V1080" s="1" t="s">
        <v>38</v>
      </c>
      <c r="W1080" s="1" t="s">
        <v>39</v>
      </c>
      <c r="X1080" s="9">
        <v>46072.557986111111</v>
      </c>
      <c r="Y1080" s="9">
        <v>46072.902083333334</v>
      </c>
      <c r="Z1080" s="9">
        <v>46075.557986111111</v>
      </c>
      <c r="AA1080" s="1" t="s">
        <v>147</v>
      </c>
      <c r="AB1080" s="1" t="s">
        <v>148</v>
      </c>
      <c r="AC1080" s="1" t="s">
        <v>149</v>
      </c>
      <c r="AD1080" s="1" t="s">
        <v>43</v>
      </c>
      <c r="AE1080" s="1" t="s">
        <v>44</v>
      </c>
      <c r="AF1080" s="1" t="s">
        <v>150</v>
      </c>
      <c r="AG1080" s="1">
        <v>30</v>
      </c>
      <c r="AH1080" s="1">
        <v>30</v>
      </c>
      <c r="AI1080" s="1" t="s">
        <v>151</v>
      </c>
      <c r="AJ1080" s="9">
        <v>46224.797569444447</v>
      </c>
      <c r="AN1080" s="1">
        <f>_xlfn.XLOOKUP(B1080,'Exportar Planilha'!B:B,'Exportar Planilha'!E:E)</f>
        <v>0</v>
      </c>
    </row>
    <row r="1081" spans="1:40" hidden="1">
      <c r="A1081" s="1" t="s">
        <v>256</v>
      </c>
      <c r="B1081" s="1" t="s">
        <v>257</v>
      </c>
      <c r="C1081" s="1">
        <v>612600130</v>
      </c>
      <c r="D1081" s="1">
        <v>8812</v>
      </c>
      <c r="E1081" s="1" t="s">
        <v>17070</v>
      </c>
      <c r="F1081" s="1" t="s">
        <v>32</v>
      </c>
      <c r="G1081" s="1" t="s">
        <v>33</v>
      </c>
      <c r="H1081" s="1" t="s">
        <v>32</v>
      </c>
      <c r="I1081" s="1" t="s">
        <v>33</v>
      </c>
      <c r="J1081" s="1" t="s">
        <v>35</v>
      </c>
      <c r="K1081" s="1">
        <v>1306272</v>
      </c>
      <c r="L1081" s="1">
        <v>2026</v>
      </c>
      <c r="M1081" s="1" t="s">
        <v>17071</v>
      </c>
      <c r="N1081" s="1" t="s">
        <v>11553</v>
      </c>
      <c r="O1081" s="1" t="s">
        <v>139</v>
      </c>
      <c r="P1081" s="1">
        <v>5710365060</v>
      </c>
      <c r="Q1081" s="8" t="s">
        <v>139</v>
      </c>
      <c r="R1081" s="8"/>
      <c r="S1081" s="1">
        <v>805711</v>
      </c>
      <c r="T1081" s="1">
        <v>9143827</v>
      </c>
      <c r="U1081" s="1" t="s">
        <v>18131</v>
      </c>
      <c r="V1081" s="1" t="s">
        <v>38</v>
      </c>
      <c r="W1081" s="1" t="s">
        <v>39</v>
      </c>
      <c r="X1081" s="9">
        <v>46053.746562499997</v>
      </c>
      <c r="Y1081" s="9">
        <v>46054.729166666664</v>
      </c>
      <c r="Z1081" s="9">
        <v>46056.746562499997</v>
      </c>
      <c r="AA1081" s="1" t="s">
        <v>40</v>
      </c>
      <c r="AB1081" s="1" t="s">
        <v>141</v>
      </c>
      <c r="AC1081" s="1" t="s">
        <v>104</v>
      </c>
      <c r="AD1081" s="1" t="s">
        <v>43</v>
      </c>
      <c r="AE1081" s="1" t="s">
        <v>44</v>
      </c>
      <c r="AF1081" s="1" t="s">
        <v>260</v>
      </c>
      <c r="AG1081" s="1">
        <v>15</v>
      </c>
      <c r="AH1081" s="1">
        <v>15</v>
      </c>
      <c r="AI1081" s="1" t="s">
        <v>55</v>
      </c>
      <c r="AJ1081" s="9">
        <v>46224.797569444447</v>
      </c>
      <c r="AN1081" s="1">
        <f>_xlfn.XLOOKUP(B1081,'Exportar Planilha'!B:B,'Exportar Planilha'!E:E)</f>
        <v>0</v>
      </c>
    </row>
    <row r="1082" spans="1:40" hidden="1">
      <c r="A1082" s="1" t="s">
        <v>7177</v>
      </c>
      <c r="B1082" s="1" t="s">
        <v>7178</v>
      </c>
      <c r="C1082" s="1">
        <v>612600236</v>
      </c>
      <c r="D1082" s="1">
        <v>8812</v>
      </c>
      <c r="E1082" s="1" t="s">
        <v>17070</v>
      </c>
      <c r="F1082" s="1" t="s">
        <v>32</v>
      </c>
      <c r="G1082" s="1" t="s">
        <v>33</v>
      </c>
      <c r="H1082" s="1" t="s">
        <v>32</v>
      </c>
      <c r="I1082" s="1" t="s">
        <v>33</v>
      </c>
      <c r="J1082" s="1" t="s">
        <v>178</v>
      </c>
      <c r="K1082" s="1">
        <v>1316373</v>
      </c>
      <c r="L1082" s="1">
        <v>2026</v>
      </c>
      <c r="M1082" s="1" t="s">
        <v>17071</v>
      </c>
      <c r="N1082" s="1" t="s">
        <v>11553</v>
      </c>
      <c r="O1082" s="1" t="s">
        <v>36</v>
      </c>
      <c r="P1082" s="1">
        <v>5710371058</v>
      </c>
      <c r="Q1082" s="8" t="s">
        <v>36</v>
      </c>
      <c r="R1082" s="8"/>
      <c r="S1082" s="1">
        <v>724719</v>
      </c>
      <c r="T1082" s="1">
        <v>9206242</v>
      </c>
      <c r="U1082" s="1" t="s">
        <v>18132</v>
      </c>
      <c r="V1082" s="1" t="s">
        <v>38</v>
      </c>
      <c r="W1082" s="1" t="s">
        <v>39</v>
      </c>
      <c r="X1082" s="9">
        <v>46081.708368055559</v>
      </c>
      <c r="Y1082" s="9">
        <v>46082.026388888888</v>
      </c>
      <c r="Z1082" s="9">
        <v>46084.708368055559</v>
      </c>
      <c r="AA1082" s="1" t="s">
        <v>40</v>
      </c>
      <c r="AB1082" s="1" t="s">
        <v>148</v>
      </c>
      <c r="AC1082" s="1" t="s">
        <v>42</v>
      </c>
      <c r="AD1082" s="1" t="s">
        <v>43</v>
      </c>
      <c r="AE1082" s="1" t="s">
        <v>44</v>
      </c>
      <c r="AF1082" s="1" t="s">
        <v>7181</v>
      </c>
      <c r="AI1082" s="1" t="s">
        <v>65</v>
      </c>
      <c r="AJ1082" s="9">
        <v>46224.797569444447</v>
      </c>
      <c r="AN1082" s="1">
        <f>_xlfn.XLOOKUP(B1082,'Exportar Planilha'!B:B,'Exportar Planilha'!E:E)</f>
        <v>0</v>
      </c>
    </row>
    <row r="1083" spans="1:40" hidden="1">
      <c r="A1083" s="1" t="s">
        <v>6559</v>
      </c>
      <c r="B1083" s="1" t="s">
        <v>6560</v>
      </c>
      <c r="C1083" s="1">
        <v>412600500</v>
      </c>
      <c r="D1083" s="1">
        <v>8812</v>
      </c>
      <c r="E1083" s="1" t="s">
        <v>17070</v>
      </c>
      <c r="F1083" s="1" t="s">
        <v>32</v>
      </c>
      <c r="G1083" s="1" t="s">
        <v>285</v>
      </c>
      <c r="H1083" s="1" t="s">
        <v>32</v>
      </c>
      <c r="I1083" s="1" t="s">
        <v>285</v>
      </c>
      <c r="J1083" s="1" t="s">
        <v>35</v>
      </c>
      <c r="K1083" s="1">
        <v>1353894</v>
      </c>
      <c r="L1083" s="1">
        <v>2026</v>
      </c>
      <c r="M1083" s="1" t="s">
        <v>17071</v>
      </c>
      <c r="N1083" s="1" t="s">
        <v>13191</v>
      </c>
      <c r="O1083" s="1" t="s">
        <v>419</v>
      </c>
      <c r="P1083" s="1">
        <v>5710372107</v>
      </c>
      <c r="Q1083" s="8" t="s">
        <v>419</v>
      </c>
      <c r="R1083" s="8"/>
      <c r="S1083" s="1">
        <v>634519</v>
      </c>
      <c r="T1083" s="1">
        <v>8640084</v>
      </c>
      <c r="U1083" s="1" t="s">
        <v>18133</v>
      </c>
      <c r="V1083" s="1" t="s">
        <v>38</v>
      </c>
      <c r="W1083" s="1" t="s">
        <v>39</v>
      </c>
      <c r="X1083" s="9">
        <v>46181.71297453704</v>
      </c>
      <c r="Y1083" s="9">
        <v>46183.75</v>
      </c>
      <c r="Z1083" s="9">
        <v>46184.71297453704</v>
      </c>
      <c r="AA1083" s="1" t="s">
        <v>40</v>
      </c>
      <c r="AB1083" s="1" t="s">
        <v>287</v>
      </c>
      <c r="AC1083" s="1" t="s">
        <v>690</v>
      </c>
      <c r="AD1083" s="1" t="s">
        <v>43</v>
      </c>
      <c r="AE1083" s="1" t="s">
        <v>44</v>
      </c>
      <c r="AF1083" s="1" t="s">
        <v>6563</v>
      </c>
      <c r="AG1083" s="1">
        <v>15</v>
      </c>
      <c r="AH1083" s="1">
        <v>15</v>
      </c>
      <c r="AI1083" s="1" t="s">
        <v>778</v>
      </c>
      <c r="AJ1083" s="9">
        <v>46224.797569444447</v>
      </c>
      <c r="AN1083" s="1">
        <f>_xlfn.XLOOKUP(B1083,'Exportar Planilha'!B:B,'Exportar Planilha'!E:E)</f>
        <v>0</v>
      </c>
    </row>
    <row r="1084" spans="1:40" hidden="1">
      <c r="A1084" s="1" t="s">
        <v>569</v>
      </c>
      <c r="B1084" s="1" t="s">
        <v>570</v>
      </c>
      <c r="C1084" s="1">
        <v>712600107</v>
      </c>
      <c r="D1084" s="1">
        <v>8812</v>
      </c>
      <c r="E1084" s="1" t="s">
        <v>17070</v>
      </c>
      <c r="F1084" s="1" t="s">
        <v>32</v>
      </c>
      <c r="G1084" s="1" t="s">
        <v>33</v>
      </c>
      <c r="H1084" s="1" t="s">
        <v>32</v>
      </c>
      <c r="I1084" s="1" t="s">
        <v>33</v>
      </c>
      <c r="J1084" s="1" t="s">
        <v>35</v>
      </c>
      <c r="K1084" s="1">
        <v>1305954</v>
      </c>
      <c r="L1084" s="1">
        <v>2026</v>
      </c>
      <c r="M1084" s="1" t="s">
        <v>17071</v>
      </c>
      <c r="N1084" s="1" t="s">
        <v>12298</v>
      </c>
      <c r="O1084" s="1" t="s">
        <v>572</v>
      </c>
      <c r="P1084" s="1">
        <v>5710378023</v>
      </c>
      <c r="Q1084" s="8" t="s">
        <v>572</v>
      </c>
      <c r="R1084" s="8"/>
      <c r="S1084" s="1">
        <v>768255</v>
      </c>
      <c r="T1084" s="1">
        <v>9104245</v>
      </c>
      <c r="U1084" s="1" t="s">
        <v>18134</v>
      </c>
      <c r="V1084" s="1" t="s">
        <v>38</v>
      </c>
      <c r="W1084" s="1" t="s">
        <v>39</v>
      </c>
      <c r="X1084" s="9">
        <v>46053.506249999999</v>
      </c>
      <c r="Y1084" s="9">
        <v>46054.509027777778</v>
      </c>
      <c r="Z1084" s="9">
        <v>46056.506249999999</v>
      </c>
      <c r="AA1084" s="1" t="s">
        <v>40</v>
      </c>
      <c r="AB1084" s="1" t="s">
        <v>574</v>
      </c>
      <c r="AC1084" s="1" t="s">
        <v>489</v>
      </c>
      <c r="AD1084" s="1" t="s">
        <v>43</v>
      </c>
      <c r="AE1084" s="1" t="s">
        <v>44</v>
      </c>
      <c r="AF1084" s="1" t="s">
        <v>575</v>
      </c>
      <c r="AG1084" s="1">
        <v>25</v>
      </c>
      <c r="AH1084" s="1">
        <v>15</v>
      </c>
      <c r="AI1084" s="1" t="s">
        <v>55</v>
      </c>
      <c r="AJ1084" s="9">
        <v>46224.797569444447</v>
      </c>
      <c r="AN1084" s="1">
        <f>_xlfn.XLOOKUP(B1084,'Exportar Planilha'!B:B,'Exportar Planilha'!E:E)</f>
        <v>0</v>
      </c>
    </row>
    <row r="1085" spans="1:40" hidden="1">
      <c r="A1085" s="1" t="s">
        <v>1439</v>
      </c>
      <c r="B1085" s="1" t="s">
        <v>1440</v>
      </c>
      <c r="C1085" s="1">
        <v>312600261</v>
      </c>
      <c r="D1085" s="1">
        <v>8812</v>
      </c>
      <c r="E1085" s="1" t="s">
        <v>17070</v>
      </c>
      <c r="F1085" s="1" t="s">
        <v>32</v>
      </c>
      <c r="G1085" s="1" t="s">
        <v>33</v>
      </c>
      <c r="J1085" s="1" t="s">
        <v>35</v>
      </c>
      <c r="K1085" s="1">
        <v>1331870</v>
      </c>
      <c r="L1085" s="1">
        <v>2026</v>
      </c>
      <c r="M1085" s="1" t="s">
        <v>17071</v>
      </c>
      <c r="N1085" s="1" t="s">
        <v>10852</v>
      </c>
      <c r="O1085" s="1" t="s">
        <v>1348</v>
      </c>
      <c r="P1085" s="1">
        <v>5710378035</v>
      </c>
      <c r="Q1085" s="8" t="s">
        <v>1348</v>
      </c>
      <c r="R1085" s="8"/>
      <c r="S1085" s="1">
        <v>801462</v>
      </c>
      <c r="T1085" s="1">
        <v>8830332</v>
      </c>
      <c r="U1085" s="1" t="s">
        <v>18135</v>
      </c>
      <c r="V1085" s="1" t="s">
        <v>38</v>
      </c>
      <c r="W1085" s="1" t="s">
        <v>39</v>
      </c>
      <c r="X1085" s="9">
        <v>46124.865810185183</v>
      </c>
      <c r="Y1085" s="9">
        <v>46125.49722222222</v>
      </c>
      <c r="Z1085" s="9">
        <v>46127.865810185183</v>
      </c>
      <c r="AA1085" s="1" t="s">
        <v>40</v>
      </c>
      <c r="AB1085" s="1" t="s">
        <v>547</v>
      </c>
      <c r="AC1085" s="1" t="s">
        <v>234</v>
      </c>
      <c r="AD1085" s="1" t="s">
        <v>43</v>
      </c>
      <c r="AE1085" s="1" t="s">
        <v>44</v>
      </c>
      <c r="AF1085" s="1" t="s">
        <v>1442</v>
      </c>
      <c r="AG1085" s="1">
        <v>15</v>
      </c>
      <c r="AH1085" s="1">
        <v>5</v>
      </c>
      <c r="AI1085" s="1" t="s">
        <v>88</v>
      </c>
      <c r="AJ1085" s="9">
        <v>46224.797569444447</v>
      </c>
      <c r="AN1085" s="1">
        <f>_xlfn.XLOOKUP(B1085,'Exportar Planilha'!B:B,'Exportar Planilha'!E:E)</f>
        <v>0</v>
      </c>
    </row>
    <row r="1086" spans="1:40" hidden="1">
      <c r="A1086" s="1" t="s">
        <v>2657</v>
      </c>
      <c r="B1086" s="1" t="s">
        <v>2658</v>
      </c>
      <c r="C1086" s="1">
        <v>212600444</v>
      </c>
      <c r="D1086" s="1">
        <v>8812</v>
      </c>
      <c r="E1086" s="1" t="s">
        <v>17070</v>
      </c>
      <c r="F1086" s="1" t="s">
        <v>32</v>
      </c>
      <c r="G1086" s="1" t="s">
        <v>33</v>
      </c>
      <c r="H1086" s="1" t="s">
        <v>32</v>
      </c>
      <c r="I1086" s="1" t="s">
        <v>33</v>
      </c>
      <c r="J1086" s="1" t="s">
        <v>35</v>
      </c>
      <c r="K1086" s="1">
        <v>1337737</v>
      </c>
      <c r="L1086" s="1">
        <v>2026</v>
      </c>
      <c r="M1086" s="1" t="s">
        <v>17071</v>
      </c>
      <c r="N1086" s="1" t="s">
        <v>10032</v>
      </c>
      <c r="O1086" s="1" t="s">
        <v>427</v>
      </c>
      <c r="P1086" s="1">
        <v>5710394046</v>
      </c>
      <c r="Q1086" s="8" t="s">
        <v>427</v>
      </c>
      <c r="R1086" s="8"/>
      <c r="S1086" s="1">
        <v>715221</v>
      </c>
      <c r="T1086" s="1">
        <v>8823525</v>
      </c>
      <c r="U1086" s="1" t="s">
        <v>18136</v>
      </c>
      <c r="V1086" s="1" t="s">
        <v>38</v>
      </c>
      <c r="W1086" s="1" t="s">
        <v>39</v>
      </c>
      <c r="X1086" s="9">
        <v>46139.706273148149</v>
      </c>
      <c r="Y1086" s="9">
        <v>46140.478472222225</v>
      </c>
      <c r="Z1086" s="9">
        <v>46142.706273148149</v>
      </c>
      <c r="AA1086" s="1" t="s">
        <v>40</v>
      </c>
      <c r="AB1086" s="1" t="s">
        <v>429</v>
      </c>
      <c r="AC1086" s="1" t="s">
        <v>449</v>
      </c>
      <c r="AD1086" s="1" t="s">
        <v>43</v>
      </c>
      <c r="AE1086" s="1" t="s">
        <v>44</v>
      </c>
      <c r="AF1086" s="1" t="s">
        <v>2661</v>
      </c>
      <c r="AG1086" s="1">
        <v>15</v>
      </c>
      <c r="AH1086" s="1">
        <v>15</v>
      </c>
      <c r="AI1086" s="1" t="s">
        <v>589</v>
      </c>
      <c r="AJ1086" s="9">
        <v>46224.797569444447</v>
      </c>
      <c r="AN1086" s="1">
        <f>_xlfn.XLOOKUP(B1086,'Exportar Planilha'!B:B,'Exportar Planilha'!E:E)</f>
        <v>0</v>
      </c>
    </row>
    <row r="1087" spans="1:40" hidden="1">
      <c r="A1087" s="1" t="s">
        <v>4679</v>
      </c>
      <c r="B1087" s="1" t="s">
        <v>4680</v>
      </c>
      <c r="C1087" s="1">
        <v>412600037</v>
      </c>
      <c r="D1087" s="1">
        <v>8812</v>
      </c>
      <c r="E1087" s="1" t="s">
        <v>17070</v>
      </c>
      <c r="F1087" s="1" t="s">
        <v>32</v>
      </c>
      <c r="G1087" s="1" t="s">
        <v>34</v>
      </c>
      <c r="H1087" s="1" t="s">
        <v>32</v>
      </c>
      <c r="I1087" s="1" t="s">
        <v>34</v>
      </c>
      <c r="J1087" s="1" t="s">
        <v>35</v>
      </c>
      <c r="K1087" s="1">
        <v>1277192</v>
      </c>
      <c r="L1087" s="1">
        <v>2026</v>
      </c>
      <c r="M1087" s="1" t="s">
        <v>17071</v>
      </c>
      <c r="N1087" s="1" t="s">
        <v>13191</v>
      </c>
      <c r="O1087" s="1" t="s">
        <v>419</v>
      </c>
      <c r="P1087" s="1">
        <v>5710397052</v>
      </c>
      <c r="Q1087" s="8" t="s">
        <v>419</v>
      </c>
      <c r="R1087" s="8"/>
      <c r="S1087" s="1">
        <v>675654</v>
      </c>
      <c r="T1087" s="1">
        <v>8660460</v>
      </c>
      <c r="U1087" s="1" t="s">
        <v>18137</v>
      </c>
      <c r="V1087" s="1" t="s">
        <v>38</v>
      </c>
      <c r="W1087" s="1" t="s">
        <v>39</v>
      </c>
      <c r="X1087" s="9">
        <v>46023.540243055555</v>
      </c>
      <c r="Y1087" s="9">
        <v>46028.530995370369</v>
      </c>
      <c r="Z1087" s="9">
        <v>46026.540243055555</v>
      </c>
      <c r="AA1087" s="1" t="s">
        <v>40</v>
      </c>
      <c r="AB1087" s="1" t="s">
        <v>2518</v>
      </c>
      <c r="AC1087" s="1" t="s">
        <v>72</v>
      </c>
      <c r="AD1087" s="1" t="s">
        <v>43</v>
      </c>
      <c r="AE1087" s="1" t="s">
        <v>44</v>
      </c>
      <c r="AF1087" s="1" t="s">
        <v>4683</v>
      </c>
      <c r="AG1087" s="1">
        <v>15</v>
      </c>
      <c r="AH1087" s="1">
        <v>15</v>
      </c>
      <c r="AI1087" s="1" t="s">
        <v>65</v>
      </c>
      <c r="AJ1087" s="9">
        <v>46224.797569444447</v>
      </c>
      <c r="AN1087" s="1">
        <f>_xlfn.XLOOKUP(B1087,'Exportar Planilha'!B:B,'Exportar Planilha'!E:E)</f>
        <v>0</v>
      </c>
    </row>
    <row r="1088" spans="1:40" hidden="1">
      <c r="A1088" s="1" t="s">
        <v>4187</v>
      </c>
      <c r="B1088" s="1" t="s">
        <v>4188</v>
      </c>
      <c r="C1088" s="1">
        <v>712600315</v>
      </c>
      <c r="D1088" s="1">
        <v>8812</v>
      </c>
      <c r="E1088" s="1" t="s">
        <v>17070</v>
      </c>
      <c r="F1088" s="1" t="s">
        <v>32</v>
      </c>
      <c r="G1088" s="1" t="s">
        <v>33</v>
      </c>
      <c r="H1088" s="1" t="s">
        <v>32</v>
      </c>
      <c r="I1088" s="1" t="s">
        <v>33</v>
      </c>
      <c r="J1088" s="1" t="s">
        <v>35</v>
      </c>
      <c r="K1088" s="1">
        <v>1335042</v>
      </c>
      <c r="L1088" s="1">
        <v>2026</v>
      </c>
      <c r="M1088" s="1" t="s">
        <v>17071</v>
      </c>
      <c r="N1088" s="1" t="s">
        <v>12298</v>
      </c>
      <c r="O1088" s="1" t="s">
        <v>1043</v>
      </c>
      <c r="P1088" s="1">
        <v>5710404111</v>
      </c>
      <c r="Q1088" s="8" t="s">
        <v>1043</v>
      </c>
      <c r="R1088" s="8"/>
      <c r="S1088" s="1">
        <v>731633</v>
      </c>
      <c r="T1088" s="1">
        <v>9093368</v>
      </c>
      <c r="U1088" s="1" t="s">
        <v>18138</v>
      </c>
      <c r="V1088" s="1" t="s">
        <v>38</v>
      </c>
      <c r="W1088" s="1" t="s">
        <v>39</v>
      </c>
      <c r="X1088" s="9">
        <v>46134.305856481478</v>
      </c>
      <c r="Y1088" s="9">
        <v>46133.696527777778</v>
      </c>
      <c r="Z1088" s="9">
        <v>46137.305856481478</v>
      </c>
      <c r="AA1088" s="1" t="s">
        <v>40</v>
      </c>
      <c r="AB1088" s="1" t="s">
        <v>520</v>
      </c>
      <c r="AC1088" s="1" t="s">
        <v>534</v>
      </c>
      <c r="AD1088" s="1" t="s">
        <v>43</v>
      </c>
      <c r="AE1088" s="1" t="s">
        <v>44</v>
      </c>
      <c r="AF1088" s="1" t="s">
        <v>4191</v>
      </c>
      <c r="AG1088" s="1">
        <v>15</v>
      </c>
      <c r="AH1088" s="1">
        <v>15</v>
      </c>
      <c r="AI1088" s="1" t="s">
        <v>55</v>
      </c>
      <c r="AJ1088" s="9">
        <v>46224.797569444447</v>
      </c>
      <c r="AN1088" s="1">
        <f>_xlfn.XLOOKUP(B1088,'Exportar Planilha'!B:B,'Exportar Planilha'!E:E)</f>
        <v>0</v>
      </c>
    </row>
    <row r="1089" spans="1:40" hidden="1">
      <c r="A1089" s="1" t="s">
        <v>8231</v>
      </c>
      <c r="B1089" s="1" t="s">
        <v>8232</v>
      </c>
      <c r="C1089" s="1">
        <v>412600210</v>
      </c>
      <c r="D1089" s="1">
        <v>8385</v>
      </c>
      <c r="E1089" s="1" t="s">
        <v>17070</v>
      </c>
      <c r="F1089" s="1" t="s">
        <v>32</v>
      </c>
      <c r="G1089" s="1" t="s">
        <v>33</v>
      </c>
      <c r="H1089" s="1" t="s">
        <v>32</v>
      </c>
      <c r="I1089" s="1" t="s">
        <v>33</v>
      </c>
      <c r="J1089" s="1" t="s">
        <v>35</v>
      </c>
      <c r="K1089" s="1">
        <v>1312744</v>
      </c>
      <c r="L1089" s="1">
        <v>2026</v>
      </c>
      <c r="M1089" s="1" t="s">
        <v>17071</v>
      </c>
      <c r="N1089" s="1" t="s">
        <v>13191</v>
      </c>
      <c r="O1089" s="1" t="s">
        <v>881</v>
      </c>
      <c r="P1089" s="1">
        <v>5710410076</v>
      </c>
      <c r="Q1089" s="8" t="s">
        <v>881</v>
      </c>
      <c r="R1089" s="8"/>
      <c r="S1089" s="1">
        <v>675576</v>
      </c>
      <c r="T1089" s="1">
        <v>8761979</v>
      </c>
      <c r="U1089" s="1" t="s">
        <v>18139</v>
      </c>
      <c r="V1089" s="1" t="s">
        <v>38</v>
      </c>
      <c r="W1089" s="1" t="s">
        <v>39</v>
      </c>
      <c r="X1089" s="9">
        <v>46067.504351851851</v>
      </c>
      <c r="Y1089" s="9">
        <v>46070.095509259256</v>
      </c>
      <c r="Z1089" s="9">
        <v>46070.504351851851</v>
      </c>
      <c r="AA1089" s="1" t="s">
        <v>40</v>
      </c>
      <c r="AB1089" s="1" t="s">
        <v>581</v>
      </c>
      <c r="AC1089" s="1" t="s">
        <v>414</v>
      </c>
      <c r="AD1089" s="1" t="s">
        <v>43</v>
      </c>
      <c r="AE1089" s="1" t="s">
        <v>44</v>
      </c>
      <c r="AF1089" s="1" t="s">
        <v>8235</v>
      </c>
      <c r="AG1089" s="1">
        <v>75</v>
      </c>
      <c r="AH1089" s="1">
        <v>45</v>
      </c>
      <c r="AI1089" s="1" t="s">
        <v>862</v>
      </c>
      <c r="AJ1089" s="9">
        <v>46224.797569444447</v>
      </c>
      <c r="AN1089" s="1">
        <f>_xlfn.XLOOKUP(B1089,'Exportar Planilha'!B:B,'Exportar Planilha'!E:E)</f>
        <v>0</v>
      </c>
    </row>
    <row r="1090" spans="1:40" hidden="1">
      <c r="A1090" s="1" t="s">
        <v>1398</v>
      </c>
      <c r="B1090" s="1" t="s">
        <v>1399</v>
      </c>
      <c r="C1090" s="1">
        <v>712600046</v>
      </c>
      <c r="D1090" s="1">
        <v>8812</v>
      </c>
      <c r="E1090" s="1" t="s">
        <v>17070</v>
      </c>
      <c r="F1090" s="1" t="s">
        <v>109</v>
      </c>
      <c r="G1090" s="1" t="s">
        <v>285</v>
      </c>
      <c r="H1090" s="1" t="s">
        <v>32</v>
      </c>
      <c r="I1090" s="1" t="s">
        <v>33</v>
      </c>
      <c r="J1090" s="1" t="s">
        <v>35</v>
      </c>
      <c r="K1090" s="1">
        <v>1280853</v>
      </c>
      <c r="L1090" s="1">
        <v>2026</v>
      </c>
      <c r="M1090" s="1" t="s">
        <v>17071</v>
      </c>
      <c r="N1090" s="1" t="s">
        <v>12298</v>
      </c>
      <c r="O1090" s="1" t="s">
        <v>1043</v>
      </c>
      <c r="P1090" s="1">
        <v>5710425111</v>
      </c>
      <c r="Q1090" s="8" t="s">
        <v>1043</v>
      </c>
      <c r="R1090" s="8"/>
      <c r="S1090" s="1">
        <v>729105</v>
      </c>
      <c r="T1090" s="1">
        <v>9079200</v>
      </c>
      <c r="U1090" s="1" t="s">
        <v>18140</v>
      </c>
      <c r="V1090" s="1" t="s">
        <v>38</v>
      </c>
      <c r="W1090" s="1" t="s">
        <v>39</v>
      </c>
      <c r="X1090" s="9">
        <v>46028.733124999999</v>
      </c>
      <c r="Y1090" s="9">
        <v>46031.351886574077</v>
      </c>
      <c r="Z1090" s="9">
        <v>46031.733124999999</v>
      </c>
      <c r="AA1090" s="1" t="s">
        <v>40</v>
      </c>
      <c r="AB1090" s="1" t="s">
        <v>520</v>
      </c>
      <c r="AC1090" s="1" t="s">
        <v>189</v>
      </c>
      <c r="AD1090" s="1" t="s">
        <v>43</v>
      </c>
      <c r="AE1090" s="1" t="s">
        <v>44</v>
      </c>
      <c r="AF1090" s="1" t="s">
        <v>1402</v>
      </c>
      <c r="AG1090" s="1">
        <v>15</v>
      </c>
      <c r="AH1090" s="1">
        <v>10</v>
      </c>
      <c r="AI1090" s="1" t="s">
        <v>191</v>
      </c>
      <c r="AJ1090" s="9">
        <v>46224.797569444447</v>
      </c>
      <c r="AN1090" s="1">
        <f>_xlfn.XLOOKUP(B1090,'Exportar Planilha'!B:B,'Exportar Planilha'!E:E)</f>
        <v>0</v>
      </c>
    </row>
    <row r="1091" spans="1:40" hidden="1">
      <c r="A1091" s="1" t="s">
        <v>5010</v>
      </c>
      <c r="B1091" s="1" t="s">
        <v>5011</v>
      </c>
      <c r="C1091" s="1">
        <v>212600077</v>
      </c>
      <c r="D1091" s="1">
        <v>8812</v>
      </c>
      <c r="E1091" s="1" t="s">
        <v>17070</v>
      </c>
      <c r="F1091" s="1" t="s">
        <v>32</v>
      </c>
      <c r="G1091" s="1" t="s">
        <v>33</v>
      </c>
      <c r="H1091" s="1" t="s">
        <v>32</v>
      </c>
      <c r="I1091" s="1" t="s">
        <v>33</v>
      </c>
      <c r="J1091" s="1" t="s">
        <v>35</v>
      </c>
      <c r="K1091" s="1">
        <v>1284337</v>
      </c>
      <c r="L1091" s="1">
        <v>2026</v>
      </c>
      <c r="M1091" s="1" t="s">
        <v>17071</v>
      </c>
      <c r="N1091" s="1" t="s">
        <v>10032</v>
      </c>
      <c r="O1091" s="1" t="s">
        <v>351</v>
      </c>
      <c r="P1091" s="1">
        <v>5710441149</v>
      </c>
      <c r="Q1091" s="8" t="s">
        <v>351</v>
      </c>
      <c r="R1091" s="8"/>
      <c r="S1091" s="1">
        <v>640702</v>
      </c>
      <c r="T1091" s="1">
        <v>8965488</v>
      </c>
      <c r="U1091" s="1" t="s">
        <v>18141</v>
      </c>
      <c r="V1091" s="1" t="s">
        <v>38</v>
      </c>
      <c r="W1091" s="1" t="s">
        <v>39</v>
      </c>
      <c r="X1091" s="9">
        <v>46034.71565972222</v>
      </c>
      <c r="Y1091" s="9">
        <v>46035.839583333334</v>
      </c>
      <c r="Z1091" s="9">
        <v>46037.71565972222</v>
      </c>
      <c r="AA1091" s="1" t="s">
        <v>40</v>
      </c>
      <c r="AB1091" s="1" t="s">
        <v>716</v>
      </c>
      <c r="AC1091" s="1" t="s">
        <v>182</v>
      </c>
      <c r="AD1091" s="1" t="s">
        <v>43</v>
      </c>
      <c r="AE1091" s="1" t="s">
        <v>44</v>
      </c>
      <c r="AF1091" s="1" t="s">
        <v>5014</v>
      </c>
      <c r="AG1091" s="1">
        <v>30</v>
      </c>
      <c r="AH1091" s="1">
        <v>30</v>
      </c>
      <c r="AI1091" s="1" t="s">
        <v>561</v>
      </c>
      <c r="AJ1091" s="9">
        <v>46224.797569444447</v>
      </c>
      <c r="AN1091" s="1">
        <f>_xlfn.XLOOKUP(B1091,'Exportar Planilha'!B:B,'Exportar Planilha'!E:E)</f>
        <v>0</v>
      </c>
    </row>
    <row r="1092" spans="1:40" hidden="1">
      <c r="A1092" s="1" t="s">
        <v>3259</v>
      </c>
      <c r="B1092" s="1" t="s">
        <v>3260</v>
      </c>
      <c r="C1092" s="1">
        <v>512600061</v>
      </c>
      <c r="D1092" s="1">
        <v>8385</v>
      </c>
      <c r="E1092" s="1" t="s">
        <v>17070</v>
      </c>
      <c r="F1092" s="1" t="s">
        <v>32</v>
      </c>
      <c r="H1092" s="1" t="s">
        <v>32</v>
      </c>
      <c r="J1092" s="1" t="s">
        <v>35</v>
      </c>
      <c r="K1092" s="1">
        <v>1306636</v>
      </c>
      <c r="L1092" s="1">
        <v>2026</v>
      </c>
      <c r="M1092" s="1" t="s">
        <v>17088</v>
      </c>
      <c r="N1092" s="1" t="s">
        <v>12832</v>
      </c>
      <c r="O1092" s="1" t="s">
        <v>1363</v>
      </c>
      <c r="P1092" s="1">
        <v>5764816091</v>
      </c>
      <c r="Q1092" s="8" t="e">
        <v>#N/A</v>
      </c>
      <c r="R1092" s="8"/>
      <c r="S1092" s="1">
        <v>897040</v>
      </c>
      <c r="T1092" s="1">
        <v>8713890</v>
      </c>
      <c r="U1092" s="1" t="s">
        <v>18142</v>
      </c>
      <c r="V1092" s="1" t="s">
        <v>38</v>
      </c>
      <c r="W1092" s="1" t="s">
        <v>39</v>
      </c>
      <c r="X1092" s="9">
        <v>46057.310833333337</v>
      </c>
      <c r="Y1092" s="9">
        <v>46057.478854166664</v>
      </c>
      <c r="Z1092" s="9">
        <v>46060.310833333337</v>
      </c>
      <c r="AA1092" s="1" t="s">
        <v>40</v>
      </c>
      <c r="AB1092" s="1" t="s">
        <v>1365</v>
      </c>
      <c r="AC1092" s="1" t="s">
        <v>3263</v>
      </c>
      <c r="AD1092" s="1" t="s">
        <v>43</v>
      </c>
      <c r="AE1092" s="1" t="s">
        <v>44</v>
      </c>
      <c r="AF1092" s="1" t="s">
        <v>3261</v>
      </c>
      <c r="AG1092" s="1">
        <v>15</v>
      </c>
      <c r="AH1092" s="1">
        <v>15</v>
      </c>
      <c r="AJ1092" s="9">
        <v>46224.797569444447</v>
      </c>
      <c r="AK1092" s="1" t="str">
        <f>VLOOKUP(C1092,[1]Planilha1!$C:$AK,35,0)</f>
        <v>OK</v>
      </c>
      <c r="AL1092" s="1" t="str">
        <f>VLOOKUP(C1092,[1]Planilha1!$C:$AM,36,0)</f>
        <v>AUXILIAR</v>
      </c>
      <c r="AM1092" s="1" t="str">
        <f>VLOOKUP(C1092,[1]Planilha1!$C:$AM,37,0)</f>
        <v>NÃO</v>
      </c>
      <c r="AN1092" s="1" t="str">
        <f>_xlfn.XLOOKUP(B1092,'Exportar Planilha'!B:B,'Exportar Planilha'!E:E)</f>
        <v>Tem a palavra queimado E TRAFO</v>
      </c>
    </row>
    <row r="1093" spans="1:40" hidden="1">
      <c r="A1093" s="1" t="s">
        <v>1550</v>
      </c>
      <c r="B1093" s="1" t="s">
        <v>1551</v>
      </c>
      <c r="C1093" s="1">
        <v>212600035</v>
      </c>
      <c r="D1093" s="1">
        <v>8812</v>
      </c>
      <c r="E1093" s="1" t="s">
        <v>17070</v>
      </c>
      <c r="F1093" s="1" t="s">
        <v>32</v>
      </c>
      <c r="G1093" s="1" t="s">
        <v>33</v>
      </c>
      <c r="H1093" s="1" t="s">
        <v>32</v>
      </c>
      <c r="I1093" s="1" t="s">
        <v>33</v>
      </c>
      <c r="J1093" s="1" t="s">
        <v>35</v>
      </c>
      <c r="K1093" s="1">
        <v>1277871</v>
      </c>
      <c r="L1093" s="1">
        <v>2026</v>
      </c>
      <c r="M1093" s="1" t="s">
        <v>17071</v>
      </c>
      <c r="N1093" s="1" t="s">
        <v>10032</v>
      </c>
      <c r="O1093" s="1" t="s">
        <v>1553</v>
      </c>
      <c r="P1093" s="1">
        <v>5710442086</v>
      </c>
      <c r="Q1093" s="8" t="s">
        <v>1553</v>
      </c>
      <c r="R1093" s="8"/>
      <c r="S1093" s="1">
        <v>668011</v>
      </c>
      <c r="T1093" s="1">
        <v>8895997</v>
      </c>
      <c r="U1093" s="1" t="s">
        <v>18143</v>
      </c>
      <c r="V1093" s="1" t="s">
        <v>38</v>
      </c>
      <c r="W1093" s="1" t="s">
        <v>39</v>
      </c>
      <c r="X1093" s="9">
        <v>46023.397523148145</v>
      </c>
      <c r="Y1093" s="9">
        <v>46024.75</v>
      </c>
      <c r="Z1093" s="9">
        <v>46026.397523148145</v>
      </c>
      <c r="AA1093" s="1" t="s">
        <v>40</v>
      </c>
      <c r="AB1093" s="1" t="s">
        <v>353</v>
      </c>
      <c r="AC1093" s="1" t="s">
        <v>182</v>
      </c>
      <c r="AD1093" s="1" t="s">
        <v>43</v>
      </c>
      <c r="AE1093" s="1" t="s">
        <v>44</v>
      </c>
      <c r="AF1093" s="1" t="s">
        <v>1555</v>
      </c>
      <c r="AG1093" s="1">
        <v>30</v>
      </c>
      <c r="AH1093" s="1">
        <v>30</v>
      </c>
      <c r="AI1093" s="1" t="s">
        <v>561</v>
      </c>
      <c r="AJ1093" s="9">
        <v>46224.797569444447</v>
      </c>
      <c r="AN1093" s="1">
        <f>_xlfn.XLOOKUP(B1093,'Exportar Planilha'!B:B,'Exportar Planilha'!E:E)</f>
        <v>0</v>
      </c>
    </row>
    <row r="1094" spans="1:40" hidden="1">
      <c r="A1094" s="1" t="s">
        <v>7584</v>
      </c>
      <c r="B1094" s="1" t="s">
        <v>7585</v>
      </c>
      <c r="C1094" s="1">
        <v>112600253</v>
      </c>
      <c r="D1094" s="1">
        <v>8812</v>
      </c>
      <c r="E1094" s="1" t="s">
        <v>17070</v>
      </c>
      <c r="F1094" s="1" t="s">
        <v>32</v>
      </c>
      <c r="G1094" s="1" t="s">
        <v>33</v>
      </c>
      <c r="H1094" s="1" t="s">
        <v>32</v>
      </c>
      <c r="I1094" s="1" t="s">
        <v>33</v>
      </c>
      <c r="J1094" s="1" t="s">
        <v>35</v>
      </c>
      <c r="K1094" s="1">
        <v>1303690</v>
      </c>
      <c r="L1094" s="1">
        <v>2026</v>
      </c>
      <c r="M1094" s="1" t="s">
        <v>17071</v>
      </c>
      <c r="N1094" s="1" t="s">
        <v>9468</v>
      </c>
      <c r="O1094" s="1" t="s">
        <v>320</v>
      </c>
      <c r="P1094" s="1">
        <v>5710444122</v>
      </c>
      <c r="Q1094" s="8" t="s">
        <v>320</v>
      </c>
      <c r="R1094" s="8"/>
      <c r="S1094" s="1">
        <v>795043</v>
      </c>
      <c r="T1094" s="1">
        <v>8882301</v>
      </c>
      <c r="U1094" s="1" t="s">
        <v>18144</v>
      </c>
      <c r="V1094" s="1" t="s">
        <v>38</v>
      </c>
      <c r="W1094" s="1" t="s">
        <v>39</v>
      </c>
      <c r="X1094" s="9">
        <v>46051.455590277779</v>
      </c>
      <c r="Y1094" s="9">
        <v>46051.736111111109</v>
      </c>
      <c r="Z1094" s="9">
        <v>46054.455590277779</v>
      </c>
      <c r="AA1094" s="1" t="s">
        <v>40</v>
      </c>
      <c r="AB1094" s="1" t="s">
        <v>114</v>
      </c>
      <c r="AC1094" s="1" t="s">
        <v>776</v>
      </c>
      <c r="AD1094" s="1" t="s">
        <v>43</v>
      </c>
      <c r="AE1094" s="1" t="s">
        <v>44</v>
      </c>
      <c r="AF1094" s="1" t="s">
        <v>7588</v>
      </c>
      <c r="AG1094" s="1">
        <v>15</v>
      </c>
      <c r="AH1094" s="1">
        <v>10</v>
      </c>
      <c r="AI1094" s="1" t="s">
        <v>79</v>
      </c>
      <c r="AJ1094" s="9">
        <v>46224.797569444447</v>
      </c>
      <c r="AN1094" s="1">
        <f>_xlfn.XLOOKUP(B1094,'Exportar Planilha'!B:B,'Exportar Planilha'!E:E)</f>
        <v>0</v>
      </c>
    </row>
    <row r="1095" spans="1:40">
      <c r="A1095" s="1" t="s">
        <v>5394</v>
      </c>
      <c r="B1095" s="1" t="s">
        <v>5395</v>
      </c>
      <c r="C1095" s="1">
        <v>612600619</v>
      </c>
      <c r="D1095" s="1">
        <v>8385</v>
      </c>
      <c r="E1095" s="1" t="s">
        <v>17100</v>
      </c>
      <c r="H1095" s="1" t="s">
        <v>307</v>
      </c>
      <c r="I1095" s="1" t="s">
        <v>172</v>
      </c>
      <c r="J1095" s="1" t="s">
        <v>35</v>
      </c>
      <c r="K1095" s="1">
        <v>1356144</v>
      </c>
      <c r="L1095" s="1">
        <v>2026</v>
      </c>
      <c r="M1095" s="1" t="s">
        <v>17088</v>
      </c>
      <c r="N1095" s="1" t="s">
        <v>11553</v>
      </c>
      <c r="O1095" s="1" t="s">
        <v>2605</v>
      </c>
      <c r="P1095" s="1">
        <v>5766833004</v>
      </c>
      <c r="Q1095" s="8" t="e">
        <v>#N/A</v>
      </c>
      <c r="R1095" s="8"/>
      <c r="S1095" s="1">
        <v>806634</v>
      </c>
      <c r="T1095" s="1">
        <v>9203619</v>
      </c>
      <c r="U1095" s="1" t="s">
        <v>18145</v>
      </c>
      <c r="V1095" s="1" t="s">
        <v>709</v>
      </c>
      <c r="W1095" s="1" t="s">
        <v>39</v>
      </c>
      <c r="X1095" s="9">
        <v>46189.705717592595</v>
      </c>
      <c r="Y1095" s="9">
        <v>46189.925694444442</v>
      </c>
      <c r="Z1095" s="9">
        <v>46196.705717592595</v>
      </c>
      <c r="AA1095" s="1" t="s">
        <v>113</v>
      </c>
      <c r="AB1095" s="1" t="s">
        <v>132</v>
      </c>
      <c r="AC1095" s="1" t="s">
        <v>339</v>
      </c>
      <c r="AD1095" s="1" t="s">
        <v>116</v>
      </c>
      <c r="AE1095" s="1" t="s">
        <v>199</v>
      </c>
      <c r="AF1095" s="1" t="s">
        <v>5398</v>
      </c>
      <c r="AG1095" s="1">
        <v>1125</v>
      </c>
      <c r="AH1095" s="1">
        <v>75</v>
      </c>
      <c r="AK1095" s="1" t="str">
        <f>VLOOKUP(C1095,[1]Planilha1!$C:$AK,35,0)</f>
        <v>ÑOK</v>
      </c>
      <c r="AL1095" s="1" t="str">
        <f>VLOOKUP(C1095,[1]Planilha1!$C:$AM,36,0)</f>
        <v>AVARIADO</v>
      </c>
      <c r="AM1095" s="1" t="str">
        <f>VLOOKUP(C1095,[1]Planilha1!$C:$AM,37,0)</f>
        <v>NÃO</v>
      </c>
      <c r="AN1095" s="1" t="e">
        <f>_xlfn.XLOOKUP(B1095,'Exportar Planilha'!B:B,'Exportar Planilha'!E:E)</f>
        <v>#VALUE!</v>
      </c>
    </row>
    <row r="1096" spans="1:40" hidden="1">
      <c r="A1096" s="1" t="s">
        <v>4814</v>
      </c>
      <c r="B1096" s="1" t="s">
        <v>4815</v>
      </c>
      <c r="C1096" s="1">
        <v>712600196</v>
      </c>
      <c r="D1096" s="1">
        <v>8812</v>
      </c>
      <c r="E1096" s="1" t="s">
        <v>17070</v>
      </c>
      <c r="F1096" s="1" t="s">
        <v>32</v>
      </c>
      <c r="G1096" s="1" t="s">
        <v>33</v>
      </c>
      <c r="H1096" s="1" t="s">
        <v>32</v>
      </c>
      <c r="I1096" s="1" t="s">
        <v>33</v>
      </c>
      <c r="J1096" s="1" t="s">
        <v>35</v>
      </c>
      <c r="K1096" s="1">
        <v>1315415</v>
      </c>
      <c r="L1096" s="1">
        <v>2026</v>
      </c>
      <c r="M1096" s="1" t="s">
        <v>17071</v>
      </c>
      <c r="N1096" s="1" t="s">
        <v>12298</v>
      </c>
      <c r="O1096" s="1" t="s">
        <v>4817</v>
      </c>
      <c r="P1096" s="1">
        <v>5710447023</v>
      </c>
      <c r="Q1096" s="8" t="s">
        <v>4817</v>
      </c>
      <c r="R1096" s="8"/>
      <c r="S1096" s="1">
        <v>779106</v>
      </c>
      <c r="T1096" s="1">
        <v>9111674</v>
      </c>
      <c r="U1096" s="1" t="s">
        <v>18146</v>
      </c>
      <c r="V1096" s="1" t="s">
        <v>38</v>
      </c>
      <c r="W1096" s="1" t="s">
        <v>39</v>
      </c>
      <c r="X1096" s="9">
        <v>46079.796909722223</v>
      </c>
      <c r="Y1096" s="9">
        <v>46081.132638888892</v>
      </c>
      <c r="Z1096" s="9">
        <v>46082.796909722223</v>
      </c>
      <c r="AA1096" s="1" t="s">
        <v>40</v>
      </c>
      <c r="AB1096" s="1" t="s">
        <v>574</v>
      </c>
      <c r="AC1096" s="1" t="s">
        <v>104</v>
      </c>
      <c r="AD1096" s="1" t="s">
        <v>43</v>
      </c>
      <c r="AE1096" s="1" t="s">
        <v>44</v>
      </c>
      <c r="AF1096" s="1" t="s">
        <v>4819</v>
      </c>
      <c r="AG1096" s="1">
        <v>15</v>
      </c>
      <c r="AH1096" s="1">
        <v>10</v>
      </c>
      <c r="AI1096" s="1" t="s">
        <v>79</v>
      </c>
      <c r="AJ1096" s="9">
        <v>46224.797569444447</v>
      </c>
      <c r="AN1096" s="1">
        <f>_xlfn.XLOOKUP(B1096,'Exportar Planilha'!B:B,'Exportar Planilha'!E:E)</f>
        <v>0</v>
      </c>
    </row>
    <row r="1097" spans="1:40" hidden="1">
      <c r="A1097" s="1" t="s">
        <v>4597</v>
      </c>
      <c r="B1097" s="1" t="s">
        <v>4598</v>
      </c>
      <c r="C1097" s="1">
        <v>212600154</v>
      </c>
      <c r="D1097" s="1">
        <v>8812</v>
      </c>
      <c r="E1097" s="1" t="s">
        <v>17070</v>
      </c>
      <c r="F1097" s="1" t="s">
        <v>32</v>
      </c>
      <c r="G1097" s="1" t="s">
        <v>33</v>
      </c>
      <c r="H1097" s="1" t="s">
        <v>32</v>
      </c>
      <c r="I1097" s="1" t="s">
        <v>33</v>
      </c>
      <c r="J1097" s="1" t="s">
        <v>35</v>
      </c>
      <c r="K1097" s="1">
        <v>1306628</v>
      </c>
      <c r="L1097" s="1">
        <v>2026</v>
      </c>
      <c r="M1097" s="1" t="s">
        <v>17071</v>
      </c>
      <c r="N1097" s="1" t="s">
        <v>10032</v>
      </c>
      <c r="O1097" s="1" t="s">
        <v>351</v>
      </c>
      <c r="P1097" s="1">
        <v>5710448084</v>
      </c>
      <c r="Q1097" s="8" t="s">
        <v>351</v>
      </c>
      <c r="R1097" s="8"/>
      <c r="S1097" s="1">
        <v>666416</v>
      </c>
      <c r="T1097" s="1">
        <v>8945679</v>
      </c>
      <c r="U1097" s="1" t="s">
        <v>18147</v>
      </c>
      <c r="V1097" s="1" t="s">
        <v>38</v>
      </c>
      <c r="W1097" s="1" t="s">
        <v>39</v>
      </c>
      <c r="X1097" s="9">
        <v>46052.771168981482</v>
      </c>
      <c r="Y1097" s="9">
        <v>46054.75</v>
      </c>
      <c r="Z1097" s="9">
        <v>46055.771168981482</v>
      </c>
      <c r="AA1097" s="1" t="s">
        <v>40</v>
      </c>
      <c r="AB1097" s="1" t="s">
        <v>480</v>
      </c>
      <c r="AC1097" s="1" t="s">
        <v>182</v>
      </c>
      <c r="AD1097" s="1" t="s">
        <v>43</v>
      </c>
      <c r="AE1097" s="1" t="s">
        <v>44</v>
      </c>
      <c r="AF1097" s="1" t="s">
        <v>4601</v>
      </c>
      <c r="AG1097" s="1">
        <v>45</v>
      </c>
      <c r="AH1097" s="1">
        <v>45</v>
      </c>
      <c r="AI1097" s="1" t="s">
        <v>683</v>
      </c>
      <c r="AJ1097" s="9">
        <v>46224.797569444447</v>
      </c>
      <c r="AN1097" s="1">
        <f>_xlfn.XLOOKUP(B1097,'Exportar Planilha'!B:B,'Exportar Planilha'!E:E)</f>
        <v>0</v>
      </c>
    </row>
    <row r="1098" spans="1:40" hidden="1">
      <c r="A1098" s="1" t="s">
        <v>1207</v>
      </c>
      <c r="B1098" s="1" t="s">
        <v>1208</v>
      </c>
      <c r="C1098" s="1">
        <v>712600202</v>
      </c>
      <c r="D1098" s="1">
        <v>8812</v>
      </c>
      <c r="E1098" s="1" t="s">
        <v>17070</v>
      </c>
      <c r="F1098" s="1" t="s">
        <v>32</v>
      </c>
      <c r="G1098" s="1" t="s">
        <v>33</v>
      </c>
      <c r="H1098" s="1" t="s">
        <v>32</v>
      </c>
      <c r="I1098" s="1" t="s">
        <v>33</v>
      </c>
      <c r="J1098" s="1" t="s">
        <v>35</v>
      </c>
      <c r="K1098" s="1">
        <v>1315737</v>
      </c>
      <c r="L1098" s="1">
        <v>2026</v>
      </c>
      <c r="M1098" s="1" t="s">
        <v>17071</v>
      </c>
      <c r="N1098" s="1" t="s">
        <v>12298</v>
      </c>
      <c r="O1098" s="1" t="s">
        <v>647</v>
      </c>
      <c r="P1098" s="1">
        <v>5710458111</v>
      </c>
      <c r="Q1098" s="8" t="s">
        <v>647</v>
      </c>
      <c r="R1098" s="8"/>
      <c r="S1098" s="1">
        <v>714028</v>
      </c>
      <c r="T1098" s="1">
        <v>9047837</v>
      </c>
      <c r="U1098" s="1" t="s">
        <v>18148</v>
      </c>
      <c r="V1098" s="1" t="s">
        <v>38</v>
      </c>
      <c r="W1098" s="1" t="s">
        <v>39</v>
      </c>
      <c r="X1098" s="9">
        <v>46079.708240740743</v>
      </c>
      <c r="Y1098" s="9">
        <v>46081.437731481485</v>
      </c>
      <c r="Z1098" s="9">
        <v>46082.708240740743</v>
      </c>
      <c r="AA1098" s="1" t="s">
        <v>40</v>
      </c>
      <c r="AB1098" s="1" t="s">
        <v>520</v>
      </c>
      <c r="AC1098" s="1" t="s">
        <v>280</v>
      </c>
      <c r="AD1098" s="1" t="s">
        <v>43</v>
      </c>
      <c r="AE1098" s="1" t="s">
        <v>44</v>
      </c>
      <c r="AF1098" s="1" t="s">
        <v>1209</v>
      </c>
      <c r="AI1098" s="1" t="s">
        <v>603</v>
      </c>
      <c r="AJ1098" s="9">
        <v>46224.797569444447</v>
      </c>
      <c r="AN1098" s="1">
        <f>_xlfn.XLOOKUP(B1098,'Exportar Planilha'!B:B,'Exportar Planilha'!E:E)</f>
        <v>0</v>
      </c>
    </row>
    <row r="1099" spans="1:40" hidden="1">
      <c r="A1099" s="1" t="s">
        <v>5000</v>
      </c>
      <c r="B1099" s="1" t="s">
        <v>5001</v>
      </c>
      <c r="C1099" s="1">
        <v>212600112</v>
      </c>
      <c r="D1099" s="1">
        <v>8812</v>
      </c>
      <c r="E1099" s="1" t="s">
        <v>17070</v>
      </c>
      <c r="F1099" s="1" t="s">
        <v>32</v>
      </c>
      <c r="G1099" s="1" t="s">
        <v>33</v>
      </c>
      <c r="H1099" s="1" t="s">
        <v>32</v>
      </c>
      <c r="I1099" s="1" t="s">
        <v>33</v>
      </c>
      <c r="J1099" s="1" t="s">
        <v>35</v>
      </c>
      <c r="K1099" s="1">
        <v>1298518</v>
      </c>
      <c r="L1099" s="1">
        <v>2026</v>
      </c>
      <c r="M1099" s="1" t="s">
        <v>17071</v>
      </c>
      <c r="N1099" s="1" t="s">
        <v>10032</v>
      </c>
      <c r="O1099" s="1" t="s">
        <v>1553</v>
      </c>
      <c r="P1099" s="1">
        <v>5710464075</v>
      </c>
      <c r="Q1099" s="8" t="s">
        <v>1553</v>
      </c>
      <c r="R1099" s="8"/>
      <c r="S1099" s="1">
        <v>703980</v>
      </c>
      <c r="T1099" s="1">
        <v>8942550</v>
      </c>
      <c r="U1099" s="1" t="s">
        <v>18149</v>
      </c>
      <c r="V1099" s="1" t="s">
        <v>38</v>
      </c>
      <c r="W1099" s="1" t="s">
        <v>39</v>
      </c>
      <c r="X1099" s="9">
        <v>46046.67083333333</v>
      </c>
      <c r="Y1099" s="9">
        <v>46047.688194444447</v>
      </c>
      <c r="Z1099" s="9">
        <v>46049.67083333333</v>
      </c>
      <c r="AA1099" s="1" t="s">
        <v>40</v>
      </c>
      <c r="AB1099" s="1" t="s">
        <v>775</v>
      </c>
      <c r="AC1099" s="1" t="s">
        <v>354</v>
      </c>
      <c r="AD1099" s="1" t="s">
        <v>43</v>
      </c>
      <c r="AE1099" s="1" t="s">
        <v>44</v>
      </c>
      <c r="AF1099" s="1" t="s">
        <v>5004</v>
      </c>
      <c r="AG1099" s="1">
        <v>25</v>
      </c>
      <c r="AH1099" s="1">
        <v>5</v>
      </c>
      <c r="AI1099" s="1" t="s">
        <v>55</v>
      </c>
      <c r="AJ1099" s="9">
        <v>46224.797569444447</v>
      </c>
      <c r="AN1099" s="1">
        <f>_xlfn.XLOOKUP(B1099,'Exportar Planilha'!B:B,'Exportar Planilha'!E:E)</f>
        <v>0</v>
      </c>
    </row>
    <row r="1100" spans="1:40" hidden="1">
      <c r="A1100" s="1" t="s">
        <v>3231</v>
      </c>
      <c r="B1100" s="1" t="s">
        <v>3232</v>
      </c>
      <c r="C1100" s="1">
        <v>212600390</v>
      </c>
      <c r="D1100" s="1">
        <v>8812</v>
      </c>
      <c r="E1100" s="1" t="s">
        <v>17070</v>
      </c>
      <c r="F1100" s="1" t="s">
        <v>32</v>
      </c>
      <c r="G1100" s="1" t="s">
        <v>33</v>
      </c>
      <c r="H1100" s="1" t="s">
        <v>32</v>
      </c>
      <c r="I1100" s="1" t="s">
        <v>33</v>
      </c>
      <c r="J1100" s="1" t="s">
        <v>35</v>
      </c>
      <c r="K1100" s="1">
        <v>1328389</v>
      </c>
      <c r="L1100" s="1">
        <v>2026</v>
      </c>
      <c r="M1100" s="1" t="s">
        <v>17071</v>
      </c>
      <c r="N1100" s="1" t="s">
        <v>10032</v>
      </c>
      <c r="O1100" s="1" t="s">
        <v>389</v>
      </c>
      <c r="P1100" s="1">
        <v>5710465084</v>
      </c>
      <c r="Q1100" s="8" t="s">
        <v>389</v>
      </c>
      <c r="R1100" s="8"/>
      <c r="S1100" s="1">
        <v>691282</v>
      </c>
      <c r="T1100" s="1">
        <v>8913088</v>
      </c>
      <c r="U1100" s="1" t="s">
        <v>18150</v>
      </c>
      <c r="V1100" s="1" t="s">
        <v>38</v>
      </c>
      <c r="W1100" s="1" t="s">
        <v>39</v>
      </c>
      <c r="X1100" s="9">
        <v>46113.677048611113</v>
      </c>
      <c r="Y1100" s="9">
        <v>46114.594444444447</v>
      </c>
      <c r="Z1100" s="9">
        <v>46116.677048611113</v>
      </c>
      <c r="AA1100" s="1" t="s">
        <v>40</v>
      </c>
      <c r="AB1100" s="1" t="s">
        <v>480</v>
      </c>
      <c r="AC1100" s="1" t="s">
        <v>383</v>
      </c>
      <c r="AD1100" s="1" t="s">
        <v>43</v>
      </c>
      <c r="AE1100" s="1" t="s">
        <v>44</v>
      </c>
      <c r="AF1100" s="1" t="s">
        <v>3235</v>
      </c>
      <c r="AG1100" s="1">
        <v>15</v>
      </c>
      <c r="AH1100" s="1">
        <v>5</v>
      </c>
      <c r="AI1100" s="1" t="s">
        <v>400</v>
      </c>
      <c r="AJ1100" s="9">
        <v>46224.797569444447</v>
      </c>
      <c r="AN1100" s="1">
        <f>_xlfn.XLOOKUP(B1100,'Exportar Planilha'!B:B,'Exportar Planilha'!E:E)</f>
        <v>0</v>
      </c>
    </row>
    <row r="1101" spans="1:40" hidden="1">
      <c r="A1101" s="1" t="s">
        <v>7799</v>
      </c>
      <c r="B1101" s="1" t="s">
        <v>7800</v>
      </c>
      <c r="C1101" s="1">
        <v>212600282</v>
      </c>
      <c r="D1101" s="1">
        <v>8812</v>
      </c>
      <c r="E1101" s="1" t="s">
        <v>17070</v>
      </c>
      <c r="F1101" s="1" t="s">
        <v>32</v>
      </c>
      <c r="G1101" s="1" t="s">
        <v>33</v>
      </c>
      <c r="H1101" s="1" t="s">
        <v>32</v>
      </c>
      <c r="I1101" s="1" t="s">
        <v>33</v>
      </c>
      <c r="J1101" s="1" t="s">
        <v>35</v>
      </c>
      <c r="K1101" s="1">
        <v>1317799</v>
      </c>
      <c r="L1101" s="1">
        <v>2026</v>
      </c>
      <c r="M1101" s="1" t="s">
        <v>17071</v>
      </c>
      <c r="N1101" s="1" t="s">
        <v>10032</v>
      </c>
      <c r="O1101" s="1" t="s">
        <v>389</v>
      </c>
      <c r="P1101" s="1">
        <v>5710478084</v>
      </c>
      <c r="Q1101" s="8" t="s">
        <v>389</v>
      </c>
      <c r="R1101" s="8"/>
      <c r="S1101" s="1">
        <v>688838</v>
      </c>
      <c r="T1101" s="1">
        <v>8912485</v>
      </c>
      <c r="U1101" s="1" t="s">
        <v>18151</v>
      </c>
      <c r="V1101" s="1" t="s">
        <v>38</v>
      </c>
      <c r="W1101" s="1" t="s">
        <v>39</v>
      </c>
      <c r="X1101" s="9">
        <v>46085.469895833332</v>
      </c>
      <c r="Y1101" s="9">
        <v>46086.95208333333</v>
      </c>
      <c r="Z1101" s="9">
        <v>46088.469895833332</v>
      </c>
      <c r="AA1101" s="1" t="s">
        <v>40</v>
      </c>
      <c r="AB1101" s="1" t="s">
        <v>480</v>
      </c>
      <c r="AC1101" s="1" t="s">
        <v>182</v>
      </c>
      <c r="AD1101" s="1" t="s">
        <v>43</v>
      </c>
      <c r="AE1101" s="1" t="s">
        <v>44</v>
      </c>
      <c r="AF1101" s="1" t="s">
        <v>7803</v>
      </c>
      <c r="AG1101" s="1">
        <v>15</v>
      </c>
      <c r="AH1101" s="1">
        <v>15</v>
      </c>
      <c r="AI1101" s="1" t="s">
        <v>46</v>
      </c>
      <c r="AJ1101" s="9">
        <v>46224.797569444447</v>
      </c>
      <c r="AN1101" s="1">
        <f>_xlfn.XLOOKUP(B1101,'Exportar Planilha'!B:B,'Exportar Planilha'!E:E)</f>
        <v>0</v>
      </c>
    </row>
    <row r="1102" spans="1:40" hidden="1">
      <c r="A1102" s="1" t="s">
        <v>6379</v>
      </c>
      <c r="B1102" s="1" t="s">
        <v>6380</v>
      </c>
      <c r="C1102" s="1">
        <v>412600526</v>
      </c>
      <c r="D1102" s="1">
        <v>8385</v>
      </c>
      <c r="E1102" s="1" t="s">
        <v>17070</v>
      </c>
      <c r="F1102" s="1" t="s">
        <v>32</v>
      </c>
      <c r="G1102" s="1" t="s">
        <v>34</v>
      </c>
      <c r="H1102" s="1" t="s">
        <v>32</v>
      </c>
      <c r="I1102" s="1" t="s">
        <v>34</v>
      </c>
      <c r="J1102" s="1" t="s">
        <v>35</v>
      </c>
      <c r="K1102" s="1">
        <v>1360948</v>
      </c>
      <c r="L1102" s="1">
        <v>2026</v>
      </c>
      <c r="M1102" s="1" t="s">
        <v>17071</v>
      </c>
      <c r="N1102" s="1" t="s">
        <v>13191</v>
      </c>
      <c r="O1102" s="1" t="s">
        <v>122</v>
      </c>
      <c r="P1102" s="1">
        <v>5710487097</v>
      </c>
      <c r="Q1102" s="8" t="s">
        <v>122</v>
      </c>
      <c r="R1102" s="8"/>
      <c r="S1102" s="1">
        <v>682076</v>
      </c>
      <c r="T1102" s="1">
        <v>8591904</v>
      </c>
      <c r="U1102" s="1" t="s">
        <v>18152</v>
      </c>
      <c r="V1102" s="1" t="s">
        <v>38</v>
      </c>
      <c r="W1102" s="1" t="s">
        <v>39</v>
      </c>
      <c r="X1102" s="9">
        <v>46198.796678240738</v>
      </c>
      <c r="Y1102" s="9">
        <v>46199.75</v>
      </c>
      <c r="Z1102" s="9">
        <v>46201.796678240738</v>
      </c>
      <c r="AA1102" s="1" t="s">
        <v>40</v>
      </c>
      <c r="AB1102" s="1" t="s">
        <v>813</v>
      </c>
      <c r="AC1102" s="1" t="s">
        <v>125</v>
      </c>
      <c r="AD1102" s="1" t="s">
        <v>43</v>
      </c>
      <c r="AE1102" s="1" t="s">
        <v>44</v>
      </c>
      <c r="AF1102" s="1" t="s">
        <v>6383</v>
      </c>
      <c r="AG1102" s="1">
        <v>15</v>
      </c>
      <c r="AH1102" s="1">
        <v>10</v>
      </c>
      <c r="AI1102" s="1" t="s">
        <v>65</v>
      </c>
      <c r="AJ1102" s="9">
        <v>46224.797569444447</v>
      </c>
      <c r="AN1102" s="1">
        <f>_xlfn.XLOOKUP(B1102,'Exportar Planilha'!B:B,'Exportar Planilha'!E:E)</f>
        <v>0</v>
      </c>
    </row>
    <row r="1103" spans="1:40" hidden="1">
      <c r="A1103" s="1" t="s">
        <v>1867</v>
      </c>
      <c r="B1103" s="1" t="s">
        <v>1868</v>
      </c>
      <c r="C1103" s="1">
        <v>212600283</v>
      </c>
      <c r="D1103" s="1">
        <v>8812</v>
      </c>
      <c r="E1103" s="1" t="s">
        <v>17070</v>
      </c>
      <c r="F1103" s="1" t="s">
        <v>32</v>
      </c>
      <c r="G1103" s="1" t="s">
        <v>33</v>
      </c>
      <c r="H1103" s="1" t="s">
        <v>32</v>
      </c>
      <c r="I1103" s="1" t="s">
        <v>33</v>
      </c>
      <c r="J1103" s="1" t="s">
        <v>35</v>
      </c>
      <c r="K1103" s="1">
        <v>1318561</v>
      </c>
      <c r="L1103" s="1">
        <v>2026</v>
      </c>
      <c r="M1103" s="1" t="s">
        <v>17071</v>
      </c>
      <c r="N1103" s="1" t="s">
        <v>10032</v>
      </c>
      <c r="O1103" s="1" t="s">
        <v>1242</v>
      </c>
      <c r="P1103" s="1">
        <v>5710502007</v>
      </c>
      <c r="Q1103" s="8" t="s">
        <v>1242</v>
      </c>
      <c r="R1103" s="8"/>
      <c r="S1103" s="1">
        <v>746451</v>
      </c>
      <c r="T1103" s="1">
        <v>8893144</v>
      </c>
      <c r="U1103" s="1" t="s">
        <v>18153</v>
      </c>
      <c r="V1103" s="1" t="s">
        <v>38</v>
      </c>
      <c r="W1103" s="1" t="s">
        <v>39</v>
      </c>
      <c r="X1103" s="9">
        <v>46089.684733796297</v>
      </c>
      <c r="Y1103" s="9">
        <v>46090.519444444442</v>
      </c>
      <c r="Z1103" s="9">
        <v>46092.684733796297</v>
      </c>
      <c r="AA1103" s="1" t="s">
        <v>40</v>
      </c>
      <c r="AB1103" s="1" t="s">
        <v>166</v>
      </c>
      <c r="AC1103" s="1" t="s">
        <v>182</v>
      </c>
      <c r="AD1103" s="1" t="s">
        <v>43</v>
      </c>
      <c r="AE1103" s="1" t="s">
        <v>44</v>
      </c>
      <c r="AF1103" s="1" t="s">
        <v>1871</v>
      </c>
      <c r="AG1103" s="1">
        <v>15</v>
      </c>
      <c r="AH1103" s="1">
        <v>15</v>
      </c>
      <c r="AI1103" s="1" t="s">
        <v>65</v>
      </c>
      <c r="AJ1103" s="9">
        <v>46224.797569444447</v>
      </c>
      <c r="AN1103" s="1">
        <f>_xlfn.XLOOKUP(B1103,'Exportar Planilha'!B:B,'Exportar Planilha'!E:E)</f>
        <v>0</v>
      </c>
    </row>
    <row r="1104" spans="1:40" hidden="1">
      <c r="A1104" s="1" t="s">
        <v>7192</v>
      </c>
      <c r="B1104" s="1" t="s">
        <v>7193</v>
      </c>
      <c r="C1104" s="1">
        <v>412600341</v>
      </c>
      <c r="D1104" s="1">
        <v>8385</v>
      </c>
      <c r="E1104" s="1" t="s">
        <v>17070</v>
      </c>
      <c r="F1104" s="1" t="s">
        <v>32</v>
      </c>
      <c r="G1104" s="1" t="s">
        <v>33</v>
      </c>
      <c r="H1104" s="1" t="s">
        <v>32</v>
      </c>
      <c r="I1104" s="1" t="s">
        <v>33</v>
      </c>
      <c r="J1104" s="1" t="s">
        <v>35</v>
      </c>
      <c r="K1104" s="1">
        <v>1324054</v>
      </c>
      <c r="L1104" s="1">
        <v>2026</v>
      </c>
      <c r="M1104" s="1" t="s">
        <v>17071</v>
      </c>
      <c r="N1104" s="1" t="s">
        <v>13191</v>
      </c>
      <c r="O1104" s="1" t="s">
        <v>122</v>
      </c>
      <c r="P1104" s="1">
        <v>5710527097</v>
      </c>
      <c r="Q1104" s="8" t="s">
        <v>122</v>
      </c>
      <c r="R1104" s="8"/>
      <c r="S1104" s="1">
        <v>687629</v>
      </c>
      <c r="T1104" s="1">
        <v>8595112</v>
      </c>
      <c r="U1104" s="1" t="s">
        <v>18154</v>
      </c>
      <c r="V1104" s="1" t="s">
        <v>38</v>
      </c>
      <c r="W1104" s="1" t="s">
        <v>39</v>
      </c>
      <c r="X1104" s="9">
        <v>46105.734965277778</v>
      </c>
      <c r="Y1104" s="9">
        <v>46106.578541666669</v>
      </c>
      <c r="Z1104" s="9">
        <v>46108.734965277778</v>
      </c>
      <c r="AA1104" s="1" t="s">
        <v>40</v>
      </c>
      <c r="AB1104" s="1" t="s">
        <v>813</v>
      </c>
      <c r="AC1104" s="1" t="s">
        <v>421</v>
      </c>
      <c r="AD1104" s="1" t="s">
        <v>43</v>
      </c>
      <c r="AE1104" s="1" t="s">
        <v>44</v>
      </c>
      <c r="AF1104" s="1" t="s">
        <v>7196</v>
      </c>
      <c r="AG1104" s="1">
        <v>15</v>
      </c>
      <c r="AH1104" s="1">
        <v>10</v>
      </c>
      <c r="AI1104" s="1" t="s">
        <v>1511</v>
      </c>
      <c r="AJ1104" s="9">
        <v>46224.797569444447</v>
      </c>
      <c r="AN1104" s="1">
        <f>_xlfn.XLOOKUP(B1104,'Exportar Planilha'!B:B,'Exportar Planilha'!E:E)</f>
        <v>0</v>
      </c>
    </row>
    <row r="1105" spans="1:40" hidden="1">
      <c r="A1105" s="1" t="s">
        <v>6213</v>
      </c>
      <c r="B1105" s="1" t="s">
        <v>6214</v>
      </c>
      <c r="C1105" s="1">
        <v>412600114</v>
      </c>
      <c r="D1105" s="1">
        <v>8385</v>
      </c>
      <c r="E1105" s="1" t="s">
        <v>17070</v>
      </c>
      <c r="F1105" s="1" t="s">
        <v>32</v>
      </c>
      <c r="G1105" s="1" t="s">
        <v>33</v>
      </c>
      <c r="H1105" s="1" t="s">
        <v>32</v>
      </c>
      <c r="I1105" s="1" t="s">
        <v>33</v>
      </c>
      <c r="J1105" s="1" t="s">
        <v>35</v>
      </c>
      <c r="K1105" s="1">
        <v>1284292</v>
      </c>
      <c r="L1105" s="1">
        <v>2026</v>
      </c>
      <c r="M1105" s="1" t="s">
        <v>17071</v>
      </c>
      <c r="N1105" s="1" t="s">
        <v>13191</v>
      </c>
      <c r="O1105" s="1" t="s">
        <v>50</v>
      </c>
      <c r="P1105" s="1">
        <v>5710535094</v>
      </c>
      <c r="Q1105" s="8" t="s">
        <v>50</v>
      </c>
      <c r="R1105" s="8"/>
      <c r="S1105" s="1">
        <v>777335</v>
      </c>
      <c r="T1105" s="1">
        <v>8717595</v>
      </c>
      <c r="U1105" s="1" t="s">
        <v>18155</v>
      </c>
      <c r="V1105" s="1" t="s">
        <v>38</v>
      </c>
      <c r="W1105" s="1" t="s">
        <v>39</v>
      </c>
      <c r="X1105" s="9">
        <v>46035.870011574072</v>
      </c>
      <c r="Y1105" s="9">
        <v>46037.666666666664</v>
      </c>
      <c r="Z1105" s="9">
        <v>46038.870011574072</v>
      </c>
      <c r="AA1105" s="1" t="s">
        <v>40</v>
      </c>
      <c r="AB1105" s="1" t="s">
        <v>71</v>
      </c>
      <c r="AC1105" s="1" t="s">
        <v>157</v>
      </c>
      <c r="AD1105" s="1" t="s">
        <v>43</v>
      </c>
      <c r="AE1105" s="1" t="s">
        <v>44</v>
      </c>
      <c r="AF1105" s="1" t="s">
        <v>1574</v>
      </c>
      <c r="AG1105" s="1">
        <v>15</v>
      </c>
      <c r="AH1105" s="1">
        <v>5</v>
      </c>
      <c r="AI1105" s="1" t="s">
        <v>1072</v>
      </c>
      <c r="AJ1105" s="9">
        <v>46224.797569444447</v>
      </c>
      <c r="AN1105" s="1">
        <f>_xlfn.XLOOKUP(B1105,'Exportar Planilha'!B:B,'Exportar Planilha'!E:E)</f>
        <v>0</v>
      </c>
    </row>
    <row r="1106" spans="1:40" hidden="1">
      <c r="A1106" s="1" t="s">
        <v>4990</v>
      </c>
      <c r="B1106" s="1" t="s">
        <v>4991</v>
      </c>
      <c r="C1106" s="1">
        <v>212600109</v>
      </c>
      <c r="D1106" s="1">
        <v>8812</v>
      </c>
      <c r="E1106" s="1" t="s">
        <v>17070</v>
      </c>
      <c r="F1106" s="1" t="s">
        <v>32</v>
      </c>
      <c r="G1106" s="1" t="s">
        <v>33</v>
      </c>
      <c r="H1106" s="1" t="s">
        <v>32</v>
      </c>
      <c r="I1106" s="1" t="s">
        <v>33</v>
      </c>
      <c r="J1106" s="1" t="s">
        <v>35</v>
      </c>
      <c r="K1106" s="1">
        <v>1301325</v>
      </c>
      <c r="L1106" s="1">
        <v>2026</v>
      </c>
      <c r="M1106" s="1" t="s">
        <v>17071</v>
      </c>
      <c r="N1106" s="1" t="s">
        <v>10032</v>
      </c>
      <c r="O1106" s="1" t="s">
        <v>389</v>
      </c>
      <c r="P1106" s="1">
        <v>5710540084</v>
      </c>
      <c r="Q1106" s="8" t="s">
        <v>389</v>
      </c>
      <c r="R1106" s="8"/>
      <c r="S1106" s="1">
        <v>700014</v>
      </c>
      <c r="T1106" s="1">
        <v>8906982</v>
      </c>
      <c r="U1106" s="1" t="s">
        <v>18156</v>
      </c>
      <c r="V1106" s="1" t="s">
        <v>38</v>
      </c>
      <c r="W1106" s="1" t="s">
        <v>39</v>
      </c>
      <c r="X1106" s="9">
        <v>46048.664155092592</v>
      </c>
      <c r="Y1106" s="9">
        <v>46048.847222222219</v>
      </c>
      <c r="Z1106" s="9">
        <v>46051.664155092592</v>
      </c>
      <c r="AA1106" s="1" t="s">
        <v>40</v>
      </c>
      <c r="AB1106" s="1" t="s">
        <v>480</v>
      </c>
      <c r="AC1106" s="1" t="s">
        <v>354</v>
      </c>
      <c r="AD1106" s="1" t="s">
        <v>43</v>
      </c>
      <c r="AE1106" s="1" t="s">
        <v>44</v>
      </c>
      <c r="AF1106" s="1" t="s">
        <v>4994</v>
      </c>
      <c r="AG1106" s="1">
        <v>25</v>
      </c>
      <c r="AH1106" s="1">
        <v>10</v>
      </c>
      <c r="AI1106" s="1" t="s">
        <v>55</v>
      </c>
      <c r="AJ1106" s="9">
        <v>46224.797569444447</v>
      </c>
      <c r="AN1106" s="1">
        <f>_xlfn.XLOOKUP(B1106,'Exportar Planilha'!B:B,'Exportar Planilha'!E:E)</f>
        <v>0</v>
      </c>
    </row>
    <row r="1107" spans="1:40" hidden="1">
      <c r="A1107" s="1" t="s">
        <v>498</v>
      </c>
      <c r="B1107" s="1" t="s">
        <v>499</v>
      </c>
      <c r="C1107" s="1">
        <v>112600416</v>
      </c>
      <c r="D1107" s="1">
        <v>8812</v>
      </c>
      <c r="E1107" s="1" t="s">
        <v>17070</v>
      </c>
      <c r="F1107" s="1" t="s">
        <v>32</v>
      </c>
      <c r="G1107" s="1" t="s">
        <v>33</v>
      </c>
      <c r="H1107" s="1" t="s">
        <v>32</v>
      </c>
      <c r="I1107" s="1" t="s">
        <v>33</v>
      </c>
      <c r="J1107" s="1" t="s">
        <v>35</v>
      </c>
      <c r="K1107" s="1">
        <v>1314321</v>
      </c>
      <c r="L1107" s="1">
        <v>2026</v>
      </c>
      <c r="M1107" s="1" t="s">
        <v>17071</v>
      </c>
      <c r="N1107" s="1" t="s">
        <v>9468</v>
      </c>
      <c r="O1107" s="1" t="s">
        <v>501</v>
      </c>
      <c r="P1107" s="1">
        <v>5710549001</v>
      </c>
      <c r="Q1107" s="8" t="s">
        <v>501</v>
      </c>
      <c r="R1107" s="8"/>
      <c r="S1107" s="1">
        <v>780845</v>
      </c>
      <c r="T1107" s="1">
        <v>8861691</v>
      </c>
      <c r="U1107" s="1" t="s">
        <v>18157</v>
      </c>
      <c r="V1107" s="1" t="s">
        <v>38</v>
      </c>
      <c r="W1107" s="1" t="s">
        <v>39</v>
      </c>
      <c r="X1107" s="9">
        <v>46076.029861111114</v>
      </c>
      <c r="Y1107" s="9">
        <v>46076.680555555555</v>
      </c>
      <c r="Z1107" s="9">
        <v>46079.029861111114</v>
      </c>
      <c r="AA1107" s="1" t="s">
        <v>40</v>
      </c>
      <c r="AB1107" s="1" t="s">
        <v>503</v>
      </c>
      <c r="AC1107" s="1" t="s">
        <v>214</v>
      </c>
      <c r="AD1107" s="1" t="s">
        <v>43</v>
      </c>
      <c r="AE1107" s="1" t="s">
        <v>44</v>
      </c>
      <c r="AF1107" s="1" t="s">
        <v>504</v>
      </c>
      <c r="AG1107" s="1">
        <v>15</v>
      </c>
      <c r="AH1107" s="1">
        <v>15</v>
      </c>
      <c r="AI1107" s="1" t="s">
        <v>159</v>
      </c>
      <c r="AJ1107" s="9">
        <v>46224.797569444447</v>
      </c>
      <c r="AN1107" s="1">
        <f>_xlfn.XLOOKUP(B1107,'Exportar Planilha'!B:B,'Exportar Planilha'!E:E)</f>
        <v>0</v>
      </c>
    </row>
    <row r="1108" spans="1:40" hidden="1">
      <c r="A1108" s="1" t="s">
        <v>2589</v>
      </c>
      <c r="B1108" s="1" t="s">
        <v>2590</v>
      </c>
      <c r="C1108" s="1">
        <v>612600700</v>
      </c>
      <c r="D1108" s="1">
        <v>8389</v>
      </c>
      <c r="E1108" s="1" t="s">
        <v>17070</v>
      </c>
      <c r="F1108" s="1" t="s">
        <v>307</v>
      </c>
      <c r="G1108" s="1" t="s">
        <v>110</v>
      </c>
      <c r="H1108" s="1" t="s">
        <v>109</v>
      </c>
      <c r="I1108" s="1" t="s">
        <v>110</v>
      </c>
      <c r="J1108" s="1" t="s">
        <v>178</v>
      </c>
      <c r="K1108" s="1">
        <v>1365701</v>
      </c>
      <c r="L1108" s="1">
        <v>2026</v>
      </c>
      <c r="M1108" s="1" t="s">
        <v>17107</v>
      </c>
      <c r="N1108" s="1" t="s">
        <v>11553</v>
      </c>
      <c r="O1108" s="1" t="s">
        <v>1012</v>
      </c>
      <c r="P1108" s="1">
        <v>5700017077</v>
      </c>
      <c r="Q1108" s="8" t="e">
        <v>#N/A</v>
      </c>
      <c r="R1108" s="8"/>
      <c r="S1108" s="1">
        <v>906248</v>
      </c>
      <c r="T1108" s="1">
        <v>9145385</v>
      </c>
      <c r="U1108" s="1" t="s">
        <v>18158</v>
      </c>
      <c r="V1108" s="1" t="s">
        <v>38</v>
      </c>
      <c r="W1108" s="1" t="s">
        <v>39</v>
      </c>
      <c r="X1108" s="9">
        <v>46209.65556712963</v>
      </c>
      <c r="Y1108" s="9">
        <v>46211.645833333336</v>
      </c>
      <c r="Z1108" s="9">
        <v>46212.65556712963</v>
      </c>
      <c r="AA1108" s="1" t="s">
        <v>40</v>
      </c>
      <c r="AB1108" s="1" t="s">
        <v>1810</v>
      </c>
      <c r="AC1108" s="1" t="s">
        <v>1250</v>
      </c>
      <c r="AD1108" s="1" t="s">
        <v>116</v>
      </c>
      <c r="AE1108" s="1" t="s">
        <v>44</v>
      </c>
      <c r="AF1108" s="1" t="s">
        <v>2593</v>
      </c>
      <c r="AI1108" s="1" t="s">
        <v>2594</v>
      </c>
      <c r="AJ1108" s="9">
        <v>46224.797569444447</v>
      </c>
    </row>
    <row r="1109" spans="1:40" hidden="1">
      <c r="A1109" s="1" t="s">
        <v>2546</v>
      </c>
      <c r="B1109" s="1" t="s">
        <v>2547</v>
      </c>
      <c r="C1109" s="1">
        <v>412600372</v>
      </c>
      <c r="D1109" s="1">
        <v>8812</v>
      </c>
      <c r="E1109" s="1" t="s">
        <v>17070</v>
      </c>
      <c r="F1109" s="1" t="s">
        <v>32</v>
      </c>
      <c r="G1109" s="1" t="s">
        <v>33</v>
      </c>
      <c r="H1109" s="1" t="s">
        <v>32</v>
      </c>
      <c r="I1109" s="1" t="s">
        <v>33</v>
      </c>
      <c r="J1109" s="1" t="s">
        <v>35</v>
      </c>
      <c r="K1109" s="1">
        <v>1322035</v>
      </c>
      <c r="L1109" s="1">
        <v>2026</v>
      </c>
      <c r="M1109" s="1" t="s">
        <v>17071</v>
      </c>
      <c r="N1109" s="1" t="s">
        <v>13191</v>
      </c>
      <c r="O1109" s="1" t="s">
        <v>122</v>
      </c>
      <c r="P1109" s="1">
        <v>5710551097</v>
      </c>
      <c r="Q1109" s="8" t="s">
        <v>122</v>
      </c>
      <c r="R1109" s="8"/>
      <c r="S1109" s="1">
        <v>687654</v>
      </c>
      <c r="T1109" s="1">
        <v>8598367</v>
      </c>
      <c r="U1109" s="1" t="s">
        <v>18159</v>
      </c>
      <c r="V1109" s="1" t="s">
        <v>38</v>
      </c>
      <c r="W1109" s="1" t="s">
        <v>39</v>
      </c>
      <c r="X1109" s="9">
        <v>46099.45585648148</v>
      </c>
      <c r="Y1109" s="9">
        <v>46104.638703703706</v>
      </c>
      <c r="Z1109" s="9">
        <v>46102.45585648148</v>
      </c>
      <c r="AA1109" s="1" t="s">
        <v>40</v>
      </c>
      <c r="AB1109" s="1" t="s">
        <v>813</v>
      </c>
      <c r="AC1109" s="1" t="s">
        <v>125</v>
      </c>
      <c r="AD1109" s="1" t="s">
        <v>43</v>
      </c>
      <c r="AE1109" s="1" t="s">
        <v>44</v>
      </c>
      <c r="AF1109" s="1" t="s">
        <v>2550</v>
      </c>
      <c r="AG1109" s="1">
        <v>15</v>
      </c>
      <c r="AH1109" s="1">
        <v>15</v>
      </c>
      <c r="AI1109" s="1" t="s">
        <v>46</v>
      </c>
      <c r="AJ1109" s="9">
        <v>46224.797569444447</v>
      </c>
      <c r="AN1109" s="1">
        <f>_xlfn.XLOOKUP(B1109,'Exportar Planilha'!B:B,'Exportar Planilha'!E:E)</f>
        <v>0</v>
      </c>
    </row>
    <row r="1110" spans="1:40" hidden="1">
      <c r="A1110" s="1" t="s">
        <v>7354</v>
      </c>
      <c r="B1110" s="1" t="s">
        <v>7355</v>
      </c>
      <c r="C1110" s="1">
        <v>412600373</v>
      </c>
      <c r="D1110" s="1">
        <v>8385</v>
      </c>
      <c r="E1110" s="1" t="s">
        <v>17070</v>
      </c>
      <c r="F1110" s="1" t="s">
        <v>32</v>
      </c>
      <c r="G1110" s="1" t="s">
        <v>33</v>
      </c>
      <c r="H1110" s="1" t="s">
        <v>32</v>
      </c>
      <c r="I1110" s="1" t="s">
        <v>33</v>
      </c>
      <c r="J1110" s="1" t="s">
        <v>35</v>
      </c>
      <c r="K1110" s="1">
        <v>1330726</v>
      </c>
      <c r="L1110" s="1">
        <v>2026</v>
      </c>
      <c r="M1110" s="1" t="s">
        <v>17107</v>
      </c>
      <c r="N1110" s="1" t="s">
        <v>13191</v>
      </c>
      <c r="O1110" s="1" t="s">
        <v>4901</v>
      </c>
      <c r="P1110" s="1">
        <v>5710553052</v>
      </c>
      <c r="Q1110" s="8" t="s">
        <v>4901</v>
      </c>
      <c r="R1110" s="8"/>
      <c r="S1110" s="1">
        <v>632294</v>
      </c>
      <c r="T1110" s="1">
        <v>8723553</v>
      </c>
      <c r="U1110" s="1" t="s">
        <v>18160</v>
      </c>
      <c r="V1110" s="1" t="s">
        <v>38</v>
      </c>
      <c r="W1110" s="1" t="s">
        <v>39</v>
      </c>
      <c r="X1110" s="9">
        <v>46121.917881944442</v>
      </c>
      <c r="Y1110" s="9">
        <v>46123.947523148148</v>
      </c>
      <c r="Z1110" s="9">
        <v>46124.917881944442</v>
      </c>
      <c r="AA1110" s="1" t="s">
        <v>40</v>
      </c>
      <c r="AB1110" s="1" t="s">
        <v>2518</v>
      </c>
      <c r="AC1110" s="1" t="s">
        <v>619</v>
      </c>
      <c r="AD1110" s="1" t="s">
        <v>43</v>
      </c>
      <c r="AE1110" s="1" t="s">
        <v>44</v>
      </c>
      <c r="AF1110" s="1" t="s">
        <v>7358</v>
      </c>
      <c r="AG1110" s="1">
        <v>15</v>
      </c>
      <c r="AH1110" s="1">
        <v>5</v>
      </c>
      <c r="AI1110" s="1" t="s">
        <v>370</v>
      </c>
      <c r="AJ1110" s="9">
        <v>46224.797569444447</v>
      </c>
      <c r="AN1110" s="1">
        <f>_xlfn.XLOOKUP(B1110,'Exportar Planilha'!B:B,'Exportar Planilha'!E:E)</f>
        <v>0</v>
      </c>
    </row>
    <row r="1111" spans="1:40" hidden="1">
      <c r="A1111" s="1" t="s">
        <v>3734</v>
      </c>
      <c r="B1111" s="1" t="s">
        <v>3735</v>
      </c>
      <c r="C1111" s="1">
        <v>312600037</v>
      </c>
      <c r="D1111" s="1">
        <v>8812</v>
      </c>
      <c r="E1111" s="1" t="s">
        <v>17070</v>
      </c>
      <c r="F1111" s="1" t="s">
        <v>32</v>
      </c>
      <c r="G1111" s="1" t="s">
        <v>33</v>
      </c>
      <c r="J1111" s="1" t="s">
        <v>35</v>
      </c>
      <c r="K1111" s="1">
        <v>1281675</v>
      </c>
      <c r="L1111" s="1">
        <v>2026</v>
      </c>
      <c r="M1111" s="1" t="s">
        <v>17073</v>
      </c>
      <c r="N1111" s="1" t="s">
        <v>10852</v>
      </c>
      <c r="O1111" s="1" t="s">
        <v>2199</v>
      </c>
      <c r="P1111" s="1">
        <v>5710557001</v>
      </c>
      <c r="Q1111" s="8" t="s">
        <v>2199</v>
      </c>
      <c r="R1111" s="8"/>
      <c r="S1111" s="1">
        <v>753524</v>
      </c>
      <c r="T1111" s="1">
        <v>8823521</v>
      </c>
      <c r="U1111" s="1" t="s">
        <v>18161</v>
      </c>
      <c r="V1111" s="1" t="s">
        <v>38</v>
      </c>
      <c r="W1111" s="1" t="s">
        <v>39</v>
      </c>
      <c r="X1111" s="9">
        <v>46026.726504629631</v>
      </c>
      <c r="Y1111" s="9">
        <v>46028.736805555556</v>
      </c>
      <c r="Z1111" s="9">
        <v>46029.726504629631</v>
      </c>
      <c r="AA1111" s="1" t="s">
        <v>40</v>
      </c>
      <c r="AB1111" s="1" t="s">
        <v>503</v>
      </c>
      <c r="AC1111" s="1" t="s">
        <v>626</v>
      </c>
      <c r="AD1111" s="1" t="s">
        <v>43</v>
      </c>
      <c r="AE1111" s="1" t="s">
        <v>44</v>
      </c>
      <c r="AF1111" s="1" t="s">
        <v>3737</v>
      </c>
      <c r="AG1111" s="1">
        <v>25</v>
      </c>
      <c r="AH1111" s="1">
        <v>15</v>
      </c>
      <c r="AI1111" s="1" t="s">
        <v>191</v>
      </c>
      <c r="AJ1111" s="9">
        <v>46224.797569444447</v>
      </c>
      <c r="AN1111" s="1">
        <f>_xlfn.XLOOKUP(B1111,'Exportar Planilha'!B:B,'Exportar Planilha'!E:E)</f>
        <v>0</v>
      </c>
    </row>
    <row r="1112" spans="1:40" hidden="1">
      <c r="A1112" s="1" t="s">
        <v>5904</v>
      </c>
      <c r="B1112" s="1" t="s">
        <v>5905</v>
      </c>
      <c r="C1112" s="1">
        <v>212600114</v>
      </c>
      <c r="D1112" s="1">
        <v>8812</v>
      </c>
      <c r="E1112" s="1" t="s">
        <v>17070</v>
      </c>
      <c r="F1112" s="1" t="s">
        <v>32</v>
      </c>
      <c r="G1112" s="1" t="s">
        <v>34</v>
      </c>
      <c r="H1112" s="1" t="s">
        <v>32</v>
      </c>
      <c r="I1112" s="1" t="s">
        <v>34</v>
      </c>
      <c r="J1112" s="1" t="s">
        <v>35</v>
      </c>
      <c r="K1112" s="1">
        <v>1298636</v>
      </c>
      <c r="L1112" s="1">
        <v>2026</v>
      </c>
      <c r="M1112" s="1" t="s">
        <v>17071</v>
      </c>
      <c r="N1112" s="1" t="s">
        <v>10032</v>
      </c>
      <c r="O1112" s="1" t="s">
        <v>163</v>
      </c>
      <c r="P1112" s="1">
        <v>5710560007</v>
      </c>
      <c r="Q1112" s="8" t="s">
        <v>163</v>
      </c>
      <c r="R1112" s="8"/>
      <c r="S1112" s="1">
        <v>775075</v>
      </c>
      <c r="T1112" s="1">
        <v>8938480</v>
      </c>
      <c r="U1112" s="1" t="s">
        <v>18162</v>
      </c>
      <c r="V1112" s="1" t="s">
        <v>38</v>
      </c>
      <c r="W1112" s="1" t="s">
        <v>39</v>
      </c>
      <c r="X1112" s="9">
        <v>46044.787187499998</v>
      </c>
      <c r="Y1112" s="9">
        <v>46045.681250000001</v>
      </c>
      <c r="Z1112" s="9">
        <v>46047.787187499998</v>
      </c>
      <c r="AA1112" s="1" t="s">
        <v>40</v>
      </c>
      <c r="AB1112" s="1" t="s">
        <v>166</v>
      </c>
      <c r="AC1112" s="1" t="s">
        <v>72</v>
      </c>
      <c r="AD1112" s="1" t="s">
        <v>43</v>
      </c>
      <c r="AE1112" s="1" t="s">
        <v>44</v>
      </c>
      <c r="AF1112" s="1" t="s">
        <v>5908</v>
      </c>
      <c r="AG1112" s="1">
        <v>25</v>
      </c>
      <c r="AH1112" s="1">
        <v>10</v>
      </c>
      <c r="AI1112" s="1" t="s">
        <v>46</v>
      </c>
      <c r="AJ1112" s="9">
        <v>46224.797569444447</v>
      </c>
      <c r="AN1112" s="1">
        <f>_xlfn.XLOOKUP(B1112,'Exportar Planilha'!B:B,'Exportar Planilha'!E:E)</f>
        <v>0</v>
      </c>
    </row>
    <row r="1113" spans="1:40" hidden="1">
      <c r="A1113" s="1" t="s">
        <v>926</v>
      </c>
      <c r="B1113" s="1" t="s">
        <v>927</v>
      </c>
      <c r="C1113" s="1">
        <v>112600265</v>
      </c>
      <c r="D1113" s="1">
        <v>8812</v>
      </c>
      <c r="E1113" s="1" t="s">
        <v>17070</v>
      </c>
      <c r="F1113" s="1" t="s">
        <v>32</v>
      </c>
      <c r="G1113" s="1" t="s">
        <v>33</v>
      </c>
      <c r="H1113" s="1" t="s">
        <v>32</v>
      </c>
      <c r="I1113" s="1" t="s">
        <v>33</v>
      </c>
      <c r="J1113" s="1" t="s">
        <v>35</v>
      </c>
      <c r="K1113" s="1">
        <v>1313016</v>
      </c>
      <c r="L1113" s="1">
        <v>2026</v>
      </c>
      <c r="M1113" s="1" t="s">
        <v>17071</v>
      </c>
      <c r="N1113" s="1" t="s">
        <v>9468</v>
      </c>
      <c r="O1113" s="1" t="s">
        <v>204</v>
      </c>
      <c r="P1113" s="1">
        <v>5710565122</v>
      </c>
      <c r="Q1113" s="8" t="s">
        <v>204</v>
      </c>
      <c r="R1113" s="8"/>
      <c r="S1113" s="1">
        <v>807156</v>
      </c>
      <c r="T1113" s="1">
        <v>8867010</v>
      </c>
      <c r="U1113" s="1" t="s">
        <v>18163</v>
      </c>
      <c r="V1113" s="1" t="s">
        <v>38</v>
      </c>
      <c r="W1113" s="1" t="s">
        <v>39</v>
      </c>
      <c r="X1113" s="9">
        <v>46071.636655092596</v>
      </c>
      <c r="Y1113" s="9">
        <v>46071.785416666666</v>
      </c>
      <c r="Z1113" s="9">
        <v>46074.636655092596</v>
      </c>
      <c r="AA1113" s="1" t="s">
        <v>40</v>
      </c>
      <c r="AB1113" s="1" t="s">
        <v>114</v>
      </c>
      <c r="AC1113" s="1" t="s">
        <v>776</v>
      </c>
      <c r="AD1113" s="1" t="s">
        <v>43</v>
      </c>
      <c r="AE1113" s="1" t="s">
        <v>44</v>
      </c>
      <c r="AF1113" s="1" t="s">
        <v>930</v>
      </c>
      <c r="AG1113" s="1">
        <v>25</v>
      </c>
      <c r="AH1113" s="1">
        <v>10</v>
      </c>
      <c r="AI1113" s="1" t="s">
        <v>931</v>
      </c>
      <c r="AJ1113" s="9">
        <v>46224.797569444447</v>
      </c>
      <c r="AN1113" s="1">
        <f>_xlfn.XLOOKUP(B1113,'Exportar Planilha'!B:B,'Exportar Planilha'!E:E)</f>
        <v>0</v>
      </c>
    </row>
    <row r="1114" spans="1:40" hidden="1">
      <c r="A1114" s="1" t="s">
        <v>2482</v>
      </c>
      <c r="B1114" s="1" t="s">
        <v>2483</v>
      </c>
      <c r="C1114" s="1">
        <v>212600258</v>
      </c>
      <c r="D1114" s="1">
        <v>8812</v>
      </c>
      <c r="E1114" s="1" t="s">
        <v>17070</v>
      </c>
      <c r="F1114" s="1" t="s">
        <v>32</v>
      </c>
      <c r="G1114" s="1" t="s">
        <v>33</v>
      </c>
      <c r="H1114" s="1" t="s">
        <v>32</v>
      </c>
      <c r="I1114" s="1" t="s">
        <v>33</v>
      </c>
      <c r="J1114" s="1" t="s">
        <v>35</v>
      </c>
      <c r="K1114" s="1">
        <v>1316376</v>
      </c>
      <c r="L1114" s="1">
        <v>2026</v>
      </c>
      <c r="M1114" s="1" t="s">
        <v>17071</v>
      </c>
      <c r="N1114" s="1" t="s">
        <v>10032</v>
      </c>
      <c r="O1114" s="1" t="s">
        <v>389</v>
      </c>
      <c r="P1114" s="1">
        <v>5710573084</v>
      </c>
      <c r="Q1114" s="8" t="s">
        <v>389</v>
      </c>
      <c r="R1114" s="8"/>
      <c r="S1114" s="1">
        <v>667518</v>
      </c>
      <c r="T1114" s="1">
        <v>8919725</v>
      </c>
      <c r="U1114" s="1" t="s">
        <v>18164</v>
      </c>
      <c r="V1114" s="1" t="s">
        <v>38</v>
      </c>
      <c r="W1114" s="1" t="s">
        <v>39</v>
      </c>
      <c r="X1114" s="9">
        <v>46079.483981481484</v>
      </c>
      <c r="Y1114" s="9">
        <v>46080.659722222219</v>
      </c>
      <c r="Z1114" s="9">
        <v>46082.483981481484</v>
      </c>
      <c r="AA1114" s="1" t="s">
        <v>40</v>
      </c>
      <c r="AB1114" s="1" t="s">
        <v>480</v>
      </c>
      <c r="AC1114" s="1" t="s">
        <v>354</v>
      </c>
      <c r="AD1114" s="1" t="s">
        <v>43</v>
      </c>
      <c r="AE1114" s="1" t="s">
        <v>44</v>
      </c>
      <c r="AF1114" s="1" t="s">
        <v>2486</v>
      </c>
      <c r="AG1114" s="1">
        <v>15</v>
      </c>
      <c r="AH1114" s="1">
        <v>5</v>
      </c>
      <c r="AI1114" s="1" t="s">
        <v>55</v>
      </c>
      <c r="AJ1114" s="9">
        <v>46224.797569444447</v>
      </c>
      <c r="AN1114" s="1">
        <f>_xlfn.XLOOKUP(B1114,'Exportar Planilha'!B:B,'Exportar Planilha'!E:E)</f>
        <v>0</v>
      </c>
    </row>
    <row r="1115" spans="1:40" hidden="1">
      <c r="A1115" s="1" t="s">
        <v>468</v>
      </c>
      <c r="B1115" s="1" t="s">
        <v>469</v>
      </c>
      <c r="C1115" s="1">
        <v>212600070</v>
      </c>
      <c r="D1115" s="1">
        <v>8812</v>
      </c>
      <c r="E1115" s="1" t="s">
        <v>17070</v>
      </c>
      <c r="F1115" s="1" t="s">
        <v>32</v>
      </c>
      <c r="G1115" s="1" t="s">
        <v>34</v>
      </c>
      <c r="H1115" s="1" t="s">
        <v>32</v>
      </c>
      <c r="I1115" s="1" t="s">
        <v>34</v>
      </c>
      <c r="J1115" s="1" t="s">
        <v>35</v>
      </c>
      <c r="K1115" s="1">
        <v>1284023</v>
      </c>
      <c r="L1115" s="1">
        <v>2026</v>
      </c>
      <c r="M1115" s="1" t="s">
        <v>17071</v>
      </c>
      <c r="N1115" s="1" t="s">
        <v>10032</v>
      </c>
      <c r="O1115" s="1" t="s">
        <v>471</v>
      </c>
      <c r="P1115" s="1">
        <v>5710592085</v>
      </c>
      <c r="Q1115" s="8" t="s">
        <v>471</v>
      </c>
      <c r="R1115" s="8"/>
      <c r="S1115" s="1">
        <v>696208</v>
      </c>
      <c r="T1115" s="1">
        <v>8893419</v>
      </c>
      <c r="U1115" s="1" t="s">
        <v>18165</v>
      </c>
      <c r="V1115" s="1" t="s">
        <v>38</v>
      </c>
      <c r="W1115" s="1" t="s">
        <v>39</v>
      </c>
      <c r="X1115" s="9">
        <v>46032.759062500001</v>
      </c>
      <c r="Y1115" s="9">
        <v>46034.080555555556</v>
      </c>
      <c r="Z1115" s="9">
        <v>46035.759062500001</v>
      </c>
      <c r="AA1115" s="1" t="s">
        <v>40</v>
      </c>
      <c r="AB1115" s="1" t="s">
        <v>473</v>
      </c>
      <c r="AC1115" s="1" t="s">
        <v>95</v>
      </c>
      <c r="AD1115" s="1" t="s">
        <v>43</v>
      </c>
      <c r="AE1115" s="1" t="s">
        <v>44</v>
      </c>
      <c r="AF1115" s="1" t="s">
        <v>474</v>
      </c>
      <c r="AG1115" s="1">
        <v>15</v>
      </c>
      <c r="AH1115" s="1">
        <v>10</v>
      </c>
      <c r="AI1115" s="1" t="s">
        <v>475</v>
      </c>
      <c r="AJ1115" s="9">
        <v>46224.797569444447</v>
      </c>
      <c r="AN1115" s="1">
        <f>_xlfn.XLOOKUP(B1115,'Exportar Planilha'!B:B,'Exportar Planilha'!E:E)</f>
        <v>0</v>
      </c>
    </row>
    <row r="1116" spans="1:40" hidden="1">
      <c r="A1116" s="1" t="s">
        <v>7763</v>
      </c>
      <c r="B1116" s="1" t="s">
        <v>7764</v>
      </c>
      <c r="C1116" s="1">
        <v>412600045</v>
      </c>
      <c r="D1116" s="1">
        <v>8812</v>
      </c>
      <c r="E1116" s="1" t="s">
        <v>17070</v>
      </c>
      <c r="F1116" s="1" t="s">
        <v>32</v>
      </c>
      <c r="G1116" s="1" t="s">
        <v>33</v>
      </c>
      <c r="H1116" s="1" t="s">
        <v>32</v>
      </c>
      <c r="I1116" s="1" t="s">
        <v>33</v>
      </c>
      <c r="J1116" s="1" t="s">
        <v>35</v>
      </c>
      <c r="K1116" s="1">
        <v>1277671</v>
      </c>
      <c r="L1116" s="1">
        <v>2026</v>
      </c>
      <c r="M1116" s="1" t="s">
        <v>17071</v>
      </c>
      <c r="N1116" s="1" t="s">
        <v>13191</v>
      </c>
      <c r="O1116" s="1" t="s">
        <v>252</v>
      </c>
      <c r="P1116" s="1">
        <v>5710612003</v>
      </c>
      <c r="Q1116" s="8" t="s">
        <v>252</v>
      </c>
      <c r="R1116" s="8"/>
      <c r="S1116" s="1">
        <v>725090</v>
      </c>
      <c r="T1116" s="1">
        <v>8702246</v>
      </c>
      <c r="U1116" s="1" t="s">
        <v>18166</v>
      </c>
      <c r="V1116" s="1" t="s">
        <v>38</v>
      </c>
      <c r="W1116" s="1" t="s">
        <v>39</v>
      </c>
      <c r="X1116" s="9">
        <v>46026.509074074071</v>
      </c>
      <c r="Y1116" s="9">
        <v>46028.565717592595</v>
      </c>
      <c r="Z1116" s="9">
        <v>46029.509074074071</v>
      </c>
      <c r="AA1116" s="1" t="s">
        <v>40</v>
      </c>
      <c r="AB1116" s="1" t="s">
        <v>254</v>
      </c>
      <c r="AC1116" s="1" t="s">
        <v>814</v>
      </c>
      <c r="AD1116" s="1" t="s">
        <v>43</v>
      </c>
      <c r="AE1116" s="1" t="s">
        <v>44</v>
      </c>
      <c r="AF1116" s="1" t="s">
        <v>7767</v>
      </c>
      <c r="AG1116" s="1">
        <v>15</v>
      </c>
      <c r="AH1116" s="1">
        <v>15</v>
      </c>
      <c r="AI1116" s="1" t="s">
        <v>159</v>
      </c>
      <c r="AJ1116" s="9">
        <v>46224.797569444447</v>
      </c>
      <c r="AN1116" s="1">
        <f>_xlfn.XLOOKUP(B1116,'Exportar Planilha'!B:B,'Exportar Planilha'!E:E)</f>
        <v>0</v>
      </c>
    </row>
    <row r="1117" spans="1:40" hidden="1">
      <c r="A1117" s="1" t="s">
        <v>2499</v>
      </c>
      <c r="B1117" s="1" t="s">
        <v>2500</v>
      </c>
      <c r="C1117" s="1">
        <v>212600365</v>
      </c>
      <c r="D1117" s="1">
        <v>8812</v>
      </c>
      <c r="E1117" s="1" t="s">
        <v>17070</v>
      </c>
      <c r="F1117" s="1" t="s">
        <v>32</v>
      </c>
      <c r="G1117" s="1" t="s">
        <v>33</v>
      </c>
      <c r="H1117" s="1" t="s">
        <v>32</v>
      </c>
      <c r="I1117" s="1" t="s">
        <v>33</v>
      </c>
      <c r="J1117" s="1" t="s">
        <v>35</v>
      </c>
      <c r="K1117" s="1">
        <v>1325542</v>
      </c>
      <c r="L1117" s="1">
        <v>2026</v>
      </c>
      <c r="M1117" s="1" t="s">
        <v>17071</v>
      </c>
      <c r="N1117" s="1" t="s">
        <v>10032</v>
      </c>
      <c r="O1117" s="1" t="s">
        <v>389</v>
      </c>
      <c r="P1117" s="1">
        <v>5710623085</v>
      </c>
      <c r="Q1117" s="8" t="s">
        <v>389</v>
      </c>
      <c r="R1117" s="8"/>
      <c r="S1117" s="1">
        <v>715925</v>
      </c>
      <c r="T1117" s="1">
        <v>8887560</v>
      </c>
      <c r="U1117" s="1" t="s">
        <v>18167</v>
      </c>
      <c r="V1117" s="1" t="s">
        <v>38</v>
      </c>
      <c r="W1117" s="1" t="s">
        <v>39</v>
      </c>
      <c r="X1117" s="9">
        <v>46106.76771990741</v>
      </c>
      <c r="Y1117" s="9">
        <v>46108.081944444442</v>
      </c>
      <c r="Z1117" s="9">
        <v>46109.76771990741</v>
      </c>
      <c r="AA1117" s="1" t="s">
        <v>40</v>
      </c>
      <c r="AB1117" s="1" t="s">
        <v>473</v>
      </c>
      <c r="AC1117" s="1" t="s">
        <v>182</v>
      </c>
      <c r="AD1117" s="1" t="s">
        <v>43</v>
      </c>
      <c r="AE1117" s="1" t="s">
        <v>44</v>
      </c>
      <c r="AF1117" s="1" t="s">
        <v>2503</v>
      </c>
      <c r="AG1117" s="1">
        <v>30</v>
      </c>
      <c r="AH1117" s="1">
        <v>30</v>
      </c>
      <c r="AI1117" s="1" t="s">
        <v>561</v>
      </c>
      <c r="AJ1117" s="9">
        <v>46224.797569444447</v>
      </c>
      <c r="AN1117" s="1">
        <f>_xlfn.XLOOKUP(B1117,'Exportar Planilha'!B:B,'Exportar Planilha'!E:E)</f>
        <v>0</v>
      </c>
    </row>
    <row r="1118" spans="1:40" hidden="1">
      <c r="A1118" s="1" t="s">
        <v>1073</v>
      </c>
      <c r="B1118" s="1" t="s">
        <v>1074</v>
      </c>
      <c r="C1118" s="1">
        <v>212600067</v>
      </c>
      <c r="D1118" s="1">
        <v>8812</v>
      </c>
      <c r="E1118" s="1" t="s">
        <v>17070</v>
      </c>
      <c r="F1118" s="1" t="s">
        <v>32</v>
      </c>
      <c r="G1118" s="1" t="s">
        <v>33</v>
      </c>
      <c r="H1118" s="1" t="s">
        <v>32</v>
      </c>
      <c r="I1118" s="1" t="s">
        <v>33</v>
      </c>
      <c r="J1118" s="1" t="s">
        <v>35</v>
      </c>
      <c r="K1118" s="1">
        <v>1284024</v>
      </c>
      <c r="L1118" s="1">
        <v>2026</v>
      </c>
      <c r="M1118" s="1" t="s">
        <v>17071</v>
      </c>
      <c r="N1118" s="1" t="s">
        <v>10032</v>
      </c>
      <c r="O1118" s="1" t="s">
        <v>389</v>
      </c>
      <c r="P1118" s="1">
        <v>5710625085</v>
      </c>
      <c r="Q1118" s="8" t="s">
        <v>389</v>
      </c>
      <c r="R1118" s="8"/>
      <c r="S1118" s="1">
        <v>714780</v>
      </c>
      <c r="T1118" s="1">
        <v>8887367</v>
      </c>
      <c r="U1118" s="1" t="s">
        <v>18168</v>
      </c>
      <c r="V1118" s="1" t="s">
        <v>38</v>
      </c>
      <c r="W1118" s="1" t="s">
        <v>39</v>
      </c>
      <c r="X1118" s="9">
        <v>46033.903263888889</v>
      </c>
      <c r="Y1118" s="9">
        <v>46035.269444444442</v>
      </c>
      <c r="Z1118" s="9">
        <v>46036.903263888889</v>
      </c>
      <c r="AA1118" s="1" t="s">
        <v>40</v>
      </c>
      <c r="AB1118" s="1" t="s">
        <v>473</v>
      </c>
      <c r="AC1118" s="1" t="s">
        <v>383</v>
      </c>
      <c r="AD1118" s="1" t="s">
        <v>43</v>
      </c>
      <c r="AE1118" s="1" t="s">
        <v>44</v>
      </c>
      <c r="AF1118" s="1" t="s">
        <v>1077</v>
      </c>
      <c r="AG1118" s="1">
        <v>30</v>
      </c>
      <c r="AH1118" s="1">
        <v>30</v>
      </c>
      <c r="AI1118" s="1" t="s">
        <v>561</v>
      </c>
      <c r="AJ1118" s="9">
        <v>46224.797569444447</v>
      </c>
      <c r="AN1118" s="1">
        <f>_xlfn.XLOOKUP(B1118,'Exportar Planilha'!B:B,'Exportar Planilha'!E:E)</f>
        <v>0</v>
      </c>
    </row>
    <row r="1119" spans="1:40" hidden="1">
      <c r="A1119" s="1" t="s">
        <v>371</v>
      </c>
      <c r="B1119" s="1" t="s">
        <v>372</v>
      </c>
      <c r="C1119" s="1">
        <v>612600650</v>
      </c>
      <c r="D1119" s="1">
        <v>8812</v>
      </c>
      <c r="E1119" s="1" t="s">
        <v>17070</v>
      </c>
      <c r="F1119" s="1" t="s">
        <v>32</v>
      </c>
      <c r="G1119" s="1" t="s">
        <v>34</v>
      </c>
      <c r="H1119" s="1" t="s">
        <v>32</v>
      </c>
      <c r="I1119" s="1" t="s">
        <v>172</v>
      </c>
      <c r="J1119" s="1" t="s">
        <v>35</v>
      </c>
      <c r="K1119" s="1">
        <v>1360404</v>
      </c>
      <c r="L1119" s="1">
        <v>2026</v>
      </c>
      <c r="M1119" s="1" t="s">
        <v>17071</v>
      </c>
      <c r="N1119" s="1" t="s">
        <v>11553</v>
      </c>
      <c r="O1119" s="1" t="s">
        <v>374</v>
      </c>
      <c r="P1119" s="1">
        <v>5710631004</v>
      </c>
      <c r="Q1119" s="8" t="s">
        <v>374</v>
      </c>
      <c r="R1119" s="8"/>
      <c r="S1119" s="1">
        <v>817453</v>
      </c>
      <c r="T1119" s="1">
        <v>9203255</v>
      </c>
      <c r="U1119" s="1" t="s">
        <v>18169</v>
      </c>
      <c r="V1119" s="1" t="s">
        <v>38</v>
      </c>
      <c r="W1119" s="1" t="s">
        <v>39</v>
      </c>
      <c r="X1119" s="9">
        <v>46200.818726851852</v>
      </c>
      <c r="Y1119" s="9">
        <v>46201.479166666664</v>
      </c>
      <c r="Z1119" s="9">
        <v>46203.818726851852</v>
      </c>
      <c r="AA1119" s="1" t="s">
        <v>165</v>
      </c>
      <c r="AB1119" s="1" t="s">
        <v>132</v>
      </c>
      <c r="AC1119" s="1" t="s">
        <v>149</v>
      </c>
      <c r="AD1119" s="1" t="s">
        <v>43</v>
      </c>
      <c r="AE1119" s="1" t="s">
        <v>44</v>
      </c>
      <c r="AF1119" s="1" t="s">
        <v>376</v>
      </c>
      <c r="AG1119" s="1">
        <v>15</v>
      </c>
      <c r="AH1119" s="1">
        <v>15</v>
      </c>
      <c r="AI1119" s="1" t="s">
        <v>159</v>
      </c>
      <c r="AJ1119" s="9">
        <v>46224.797569444447</v>
      </c>
      <c r="AN1119" s="1">
        <f>_xlfn.XLOOKUP(B1119,'Exportar Planilha'!B:B,'Exportar Planilha'!E:E)</f>
        <v>0</v>
      </c>
    </row>
    <row r="1120" spans="1:40" hidden="1">
      <c r="A1120" s="1" t="s">
        <v>3095</v>
      </c>
      <c r="B1120" s="1" t="s">
        <v>3096</v>
      </c>
      <c r="C1120" s="1">
        <v>412600273</v>
      </c>
      <c r="D1120" s="1">
        <v>8812</v>
      </c>
      <c r="E1120" s="1" t="s">
        <v>17070</v>
      </c>
      <c r="F1120" s="1" t="s">
        <v>32</v>
      </c>
      <c r="G1120" s="1" t="s">
        <v>33</v>
      </c>
      <c r="H1120" s="1" t="s">
        <v>32</v>
      </c>
      <c r="I1120" s="1" t="s">
        <v>33</v>
      </c>
      <c r="J1120" s="1" t="s">
        <v>35</v>
      </c>
      <c r="K1120" s="1">
        <v>1318069</v>
      </c>
      <c r="L1120" s="1">
        <v>2026</v>
      </c>
      <c r="M1120" s="1" t="s">
        <v>17071</v>
      </c>
      <c r="N1120" s="1" t="s">
        <v>13191</v>
      </c>
      <c r="O1120" s="1" t="s">
        <v>50</v>
      </c>
      <c r="P1120" s="1">
        <v>5710633094</v>
      </c>
      <c r="Q1120" s="8" t="s">
        <v>50</v>
      </c>
      <c r="R1120" s="8"/>
      <c r="S1120" s="1">
        <v>756888</v>
      </c>
      <c r="T1120" s="1">
        <v>8704224</v>
      </c>
      <c r="U1120" s="1" t="s">
        <v>18170</v>
      </c>
      <c r="V1120" s="1" t="s">
        <v>38</v>
      </c>
      <c r="W1120" s="1" t="s">
        <v>39</v>
      </c>
      <c r="X1120" s="9">
        <v>46088.652870370373</v>
      </c>
      <c r="Y1120" s="9">
        <v>46089.53670138889</v>
      </c>
      <c r="Z1120" s="9">
        <v>46091.652870370373</v>
      </c>
      <c r="AA1120" s="1" t="s">
        <v>40</v>
      </c>
      <c r="AB1120" s="1" t="s">
        <v>71</v>
      </c>
      <c r="AC1120" s="1" t="s">
        <v>157</v>
      </c>
      <c r="AD1120" s="1" t="s">
        <v>43</v>
      </c>
      <c r="AE1120" s="1" t="s">
        <v>44</v>
      </c>
      <c r="AF1120" s="1" t="s">
        <v>3099</v>
      </c>
      <c r="AG1120" s="1">
        <v>15</v>
      </c>
      <c r="AH1120" s="1">
        <v>15</v>
      </c>
      <c r="AI1120" s="1" t="s">
        <v>159</v>
      </c>
      <c r="AJ1120" s="9">
        <v>46224.797569444447</v>
      </c>
      <c r="AN1120" s="1">
        <f>_xlfn.XLOOKUP(B1120,'Exportar Planilha'!B:B,'Exportar Planilha'!E:E)</f>
        <v>0</v>
      </c>
    </row>
    <row r="1121" spans="1:40" hidden="1">
      <c r="A1121" s="1" t="s">
        <v>6242</v>
      </c>
      <c r="B1121" s="1" t="s">
        <v>6243</v>
      </c>
      <c r="C1121" s="1">
        <v>112600155</v>
      </c>
      <c r="D1121" s="1">
        <v>8812</v>
      </c>
      <c r="E1121" s="1" t="s">
        <v>17070</v>
      </c>
      <c r="F1121" s="1" t="s">
        <v>32</v>
      </c>
      <c r="G1121" s="1" t="s">
        <v>33</v>
      </c>
      <c r="H1121" s="1" t="s">
        <v>32</v>
      </c>
      <c r="I1121" s="1" t="s">
        <v>33</v>
      </c>
      <c r="J1121" s="1" t="s">
        <v>35</v>
      </c>
      <c r="K1121" s="1">
        <v>1290905</v>
      </c>
      <c r="L1121" s="1">
        <v>2026</v>
      </c>
      <c r="M1121" s="1" t="s">
        <v>17071</v>
      </c>
      <c r="N1121" s="1" t="s">
        <v>9468</v>
      </c>
      <c r="O1121" s="1" t="s">
        <v>2058</v>
      </c>
      <c r="P1121" s="1">
        <v>5710675001</v>
      </c>
      <c r="Q1121" s="8" t="s">
        <v>2058</v>
      </c>
      <c r="R1121" s="8"/>
      <c r="S1121" s="1">
        <v>805114</v>
      </c>
      <c r="T1121" s="1">
        <v>8845966</v>
      </c>
      <c r="U1121" s="1" t="s">
        <v>18171</v>
      </c>
      <c r="V1121" s="1" t="s">
        <v>38</v>
      </c>
      <c r="W1121" s="1" t="s">
        <v>39</v>
      </c>
      <c r="X1121" s="9">
        <v>46042.992939814816</v>
      </c>
      <c r="Y1121" s="9">
        <v>46044.600694444445</v>
      </c>
      <c r="Z1121" s="9">
        <v>46045.992939814816</v>
      </c>
      <c r="AA1121" s="1" t="s">
        <v>40</v>
      </c>
      <c r="AB1121" s="1" t="s">
        <v>503</v>
      </c>
      <c r="AC1121" s="1" t="s">
        <v>449</v>
      </c>
      <c r="AD1121" s="1" t="s">
        <v>43</v>
      </c>
      <c r="AE1121" s="1" t="s">
        <v>44</v>
      </c>
      <c r="AF1121" s="1" t="s">
        <v>6246</v>
      </c>
      <c r="AG1121" s="1">
        <v>30</v>
      </c>
      <c r="AH1121" s="1">
        <v>30</v>
      </c>
      <c r="AI1121" s="1" t="s">
        <v>3400</v>
      </c>
      <c r="AJ1121" s="9">
        <v>46224.797569444447</v>
      </c>
      <c r="AN1121" s="1">
        <f>_xlfn.XLOOKUP(B1121,'Exportar Planilha'!B:B,'Exportar Planilha'!E:E)</f>
        <v>0</v>
      </c>
    </row>
    <row r="1122" spans="1:40" hidden="1">
      <c r="A1122" s="1" t="s">
        <v>5404</v>
      </c>
      <c r="B1122" s="1" t="s">
        <v>5405</v>
      </c>
      <c r="C1122" s="1">
        <v>212600477</v>
      </c>
      <c r="D1122" s="1">
        <v>8389</v>
      </c>
      <c r="E1122" s="1" t="s">
        <v>17100</v>
      </c>
      <c r="F1122" s="1" t="s">
        <v>615</v>
      </c>
      <c r="G1122" s="1" t="s">
        <v>34</v>
      </c>
      <c r="H1122" s="1" t="s">
        <v>615</v>
      </c>
      <c r="I1122" s="1" t="s">
        <v>34</v>
      </c>
      <c r="J1122" s="1" t="s">
        <v>35</v>
      </c>
      <c r="K1122" s="1">
        <v>1344221</v>
      </c>
      <c r="L1122" s="1">
        <v>2026</v>
      </c>
      <c r="M1122" s="1" t="s">
        <v>17073</v>
      </c>
      <c r="N1122" s="1" t="s">
        <v>10032</v>
      </c>
      <c r="O1122" s="1" t="s">
        <v>1146</v>
      </c>
      <c r="P1122" s="1">
        <v>5700211073</v>
      </c>
      <c r="Q1122" s="8" t="e">
        <v>#N/A</v>
      </c>
      <c r="R1122" s="8"/>
      <c r="S1122" s="1">
        <v>622721</v>
      </c>
      <c r="T1122" s="1">
        <v>8763231</v>
      </c>
      <c r="U1122" s="1" t="s">
        <v>18172</v>
      </c>
      <c r="V1122" s="1" t="s">
        <v>1160</v>
      </c>
      <c r="W1122" s="1" t="s">
        <v>39</v>
      </c>
      <c r="X1122" s="9">
        <v>46154.71875</v>
      </c>
      <c r="Y1122" s="9">
        <v>46155.713194444441</v>
      </c>
      <c r="Z1122" s="9">
        <v>46214.71875</v>
      </c>
      <c r="AA1122" s="1" t="s">
        <v>147</v>
      </c>
      <c r="AB1122" s="1" t="s">
        <v>1148</v>
      </c>
      <c r="AC1122" s="1" t="s">
        <v>3996</v>
      </c>
      <c r="AD1122" s="1" t="s">
        <v>43</v>
      </c>
      <c r="AE1122" s="1" t="s">
        <v>199</v>
      </c>
      <c r="AF1122" s="1" t="s">
        <v>5408</v>
      </c>
      <c r="AH1122" s="1">
        <v>30</v>
      </c>
      <c r="AJ1122" s="9">
        <v>15</v>
      </c>
      <c r="AK1122" s="1" t="s">
        <v>17111</v>
      </c>
      <c r="AL1122" s="1" t="s">
        <v>18173</v>
      </c>
      <c r="AM1122" s="1" t="s">
        <v>17112</v>
      </c>
      <c r="AN1122" s="1" t="str">
        <f>_xlfn.XLOOKUP(B1122,'Exportar Planilha'!B:B,'Exportar Planilha'!E:E)</f>
        <v>trafo abandonado</v>
      </c>
    </row>
    <row r="1123" spans="1:40" hidden="1">
      <c r="A1123" s="1" t="s">
        <v>1575</v>
      </c>
      <c r="B1123" s="1" t="s">
        <v>1576</v>
      </c>
      <c r="C1123" s="1">
        <v>412600336</v>
      </c>
      <c r="D1123" s="1">
        <v>8812</v>
      </c>
      <c r="E1123" s="1" t="s">
        <v>17070</v>
      </c>
      <c r="F1123" s="1" t="s">
        <v>32</v>
      </c>
      <c r="G1123" s="1" t="s">
        <v>33</v>
      </c>
      <c r="H1123" s="1" t="s">
        <v>32</v>
      </c>
      <c r="I1123" s="1" t="s">
        <v>33</v>
      </c>
      <c r="J1123" s="1" t="s">
        <v>35</v>
      </c>
      <c r="K1123" s="1">
        <v>1330661</v>
      </c>
      <c r="L1123" s="1">
        <v>2026</v>
      </c>
      <c r="M1123" s="1" t="s">
        <v>17071</v>
      </c>
      <c r="N1123" s="1" t="s">
        <v>13191</v>
      </c>
      <c r="O1123" s="1" t="s">
        <v>122</v>
      </c>
      <c r="P1123" s="1">
        <v>5710692032</v>
      </c>
      <c r="Q1123" s="8" t="s">
        <v>122</v>
      </c>
      <c r="R1123" s="8"/>
      <c r="S1123" s="1">
        <v>666629</v>
      </c>
      <c r="T1123" s="1">
        <v>8553626</v>
      </c>
      <c r="U1123" s="1" t="s">
        <v>18174</v>
      </c>
      <c r="V1123" s="1" t="s">
        <v>38</v>
      </c>
      <c r="W1123" s="1" t="s">
        <v>39</v>
      </c>
      <c r="X1123" s="9">
        <v>46116.7809837963</v>
      </c>
      <c r="Y1123" s="9">
        <v>46119.791666666664</v>
      </c>
      <c r="Z1123" s="9">
        <v>46119.7809837963</v>
      </c>
      <c r="AA1123" s="1" t="s">
        <v>40</v>
      </c>
      <c r="AB1123" s="1" t="s">
        <v>124</v>
      </c>
      <c r="AC1123" s="1" t="s">
        <v>125</v>
      </c>
      <c r="AD1123" s="1" t="s">
        <v>43</v>
      </c>
      <c r="AE1123" s="1" t="s">
        <v>44</v>
      </c>
      <c r="AF1123" s="1" t="s">
        <v>273</v>
      </c>
      <c r="AG1123" s="1">
        <v>15</v>
      </c>
      <c r="AH1123" s="1">
        <v>15</v>
      </c>
      <c r="AI1123" s="1" t="s">
        <v>568</v>
      </c>
      <c r="AJ1123" s="9">
        <v>46224.797569444447</v>
      </c>
      <c r="AN1123" s="1">
        <f>_xlfn.XLOOKUP(B1123,'Exportar Planilha'!B:B,'Exportar Planilha'!E:E)</f>
        <v>0</v>
      </c>
    </row>
    <row r="1124" spans="1:40" hidden="1">
      <c r="A1124" s="1" t="s">
        <v>8317</v>
      </c>
      <c r="B1124" s="1" t="s">
        <v>8318</v>
      </c>
      <c r="C1124" s="1">
        <v>312600113</v>
      </c>
      <c r="D1124" s="1">
        <v>8812</v>
      </c>
      <c r="E1124" s="1" t="s">
        <v>17070</v>
      </c>
      <c r="F1124" s="1" t="s">
        <v>32</v>
      </c>
      <c r="G1124" s="1" t="s">
        <v>33</v>
      </c>
      <c r="H1124" s="1" t="s">
        <v>32</v>
      </c>
      <c r="I1124" s="1" t="s">
        <v>33</v>
      </c>
      <c r="J1124" s="1" t="s">
        <v>35</v>
      </c>
      <c r="K1124" s="1">
        <v>1306461</v>
      </c>
      <c r="L1124" s="1">
        <v>2026</v>
      </c>
      <c r="M1124" s="1" t="s">
        <v>17071</v>
      </c>
      <c r="N1124" s="1" t="s">
        <v>10852</v>
      </c>
      <c r="O1124" s="1" t="s">
        <v>624</v>
      </c>
      <c r="P1124" s="1">
        <v>5710707001</v>
      </c>
      <c r="Q1124" s="8" t="s">
        <v>624</v>
      </c>
      <c r="R1124" s="8"/>
      <c r="S1124" s="1">
        <v>769343</v>
      </c>
      <c r="T1124" s="1">
        <v>8825154</v>
      </c>
      <c r="U1124" s="1" t="s">
        <v>18175</v>
      </c>
      <c r="V1124" s="1" t="s">
        <v>38</v>
      </c>
      <c r="W1124" s="1" t="s">
        <v>39</v>
      </c>
      <c r="X1124" s="9">
        <v>46052.892465277779</v>
      </c>
      <c r="Y1124" s="9">
        <v>46053.856249999997</v>
      </c>
      <c r="Z1124" s="9">
        <v>46055.892465277779</v>
      </c>
      <c r="AA1124" s="1" t="s">
        <v>40</v>
      </c>
      <c r="AB1124" s="1" t="s">
        <v>503</v>
      </c>
      <c r="AC1124" s="1" t="s">
        <v>1676</v>
      </c>
      <c r="AD1124" s="1" t="s">
        <v>43</v>
      </c>
      <c r="AE1124" s="1" t="s">
        <v>44</v>
      </c>
      <c r="AF1124" s="1" t="s">
        <v>8321</v>
      </c>
      <c r="AG1124" s="1">
        <v>15</v>
      </c>
      <c r="AH1124" s="1">
        <v>5</v>
      </c>
      <c r="AI1124" s="1" t="s">
        <v>1039</v>
      </c>
      <c r="AJ1124" s="9">
        <v>46224.797569444447</v>
      </c>
      <c r="AN1124" s="1">
        <f>_xlfn.XLOOKUP(B1124,'Exportar Planilha'!B:B,'Exportar Planilha'!E:E)</f>
        <v>0</v>
      </c>
    </row>
    <row r="1125" spans="1:40" hidden="1">
      <c r="A1125" s="1" t="s">
        <v>6889</v>
      </c>
      <c r="B1125" s="1" t="s">
        <v>6890</v>
      </c>
      <c r="C1125" s="1">
        <v>312600291</v>
      </c>
      <c r="D1125" s="1">
        <v>8812</v>
      </c>
      <c r="E1125" s="1" t="s">
        <v>17070</v>
      </c>
      <c r="F1125" s="1" t="s">
        <v>109</v>
      </c>
      <c r="G1125" s="1" t="s">
        <v>285</v>
      </c>
      <c r="J1125" s="1" t="s">
        <v>35</v>
      </c>
      <c r="K1125" s="1">
        <v>1340461</v>
      </c>
      <c r="L1125" s="1">
        <v>2026</v>
      </c>
      <c r="M1125" s="1" t="s">
        <v>17071</v>
      </c>
      <c r="N1125" s="1" t="s">
        <v>10852</v>
      </c>
      <c r="O1125" s="1" t="s">
        <v>1297</v>
      </c>
      <c r="P1125" s="1">
        <v>5710747001</v>
      </c>
      <c r="Q1125" s="8" t="s">
        <v>1297</v>
      </c>
      <c r="R1125" s="8"/>
      <c r="S1125" s="1">
        <v>790403</v>
      </c>
      <c r="T1125" s="1">
        <v>8843729</v>
      </c>
      <c r="U1125" s="1" t="s">
        <v>18176</v>
      </c>
      <c r="V1125" s="1" t="s">
        <v>38</v>
      </c>
      <c r="W1125" s="1" t="s">
        <v>39</v>
      </c>
      <c r="X1125" s="9">
        <v>46147.710138888891</v>
      </c>
      <c r="Y1125" s="9">
        <v>46147.859722222223</v>
      </c>
      <c r="Z1125" s="9">
        <v>46150.710138888891</v>
      </c>
      <c r="AA1125" s="1" t="s">
        <v>40</v>
      </c>
      <c r="AB1125" s="1" t="s">
        <v>503</v>
      </c>
      <c r="AC1125" s="1" t="s">
        <v>690</v>
      </c>
      <c r="AD1125" s="1" t="s">
        <v>43</v>
      </c>
      <c r="AE1125" s="1" t="s">
        <v>44</v>
      </c>
      <c r="AF1125" s="1" t="s">
        <v>6892</v>
      </c>
      <c r="AG1125" s="1">
        <v>75</v>
      </c>
      <c r="AH1125" s="1">
        <v>75</v>
      </c>
      <c r="AI1125" s="1" t="s">
        <v>944</v>
      </c>
      <c r="AJ1125" s="9">
        <v>46224.797569444447</v>
      </c>
      <c r="AN1125" s="1">
        <f>_xlfn.XLOOKUP(B1125,'Exportar Planilha'!B:B,'Exportar Planilha'!E:E)</f>
        <v>0</v>
      </c>
    </row>
    <row r="1126" spans="1:40" hidden="1">
      <c r="A1126" s="1" t="s">
        <v>1235</v>
      </c>
      <c r="B1126" s="1" t="s">
        <v>1236</v>
      </c>
      <c r="C1126" s="1">
        <v>312600253</v>
      </c>
      <c r="D1126" s="1">
        <v>8812</v>
      </c>
      <c r="E1126" s="1" t="s">
        <v>17070</v>
      </c>
      <c r="F1126" s="1" t="s">
        <v>32</v>
      </c>
      <c r="G1126" s="1" t="s">
        <v>33</v>
      </c>
      <c r="J1126" s="1" t="s">
        <v>35</v>
      </c>
      <c r="K1126" s="1">
        <v>1331486</v>
      </c>
      <c r="L1126" s="1">
        <v>2026</v>
      </c>
      <c r="M1126" s="1" t="s">
        <v>17071</v>
      </c>
      <c r="N1126" s="1" t="s">
        <v>10852</v>
      </c>
      <c r="O1126" s="1" t="s">
        <v>624</v>
      </c>
      <c r="P1126" s="1">
        <v>5710770001</v>
      </c>
      <c r="Q1126" s="8" t="s">
        <v>624</v>
      </c>
      <c r="R1126" s="8"/>
      <c r="S1126" s="1">
        <v>772891</v>
      </c>
      <c r="T1126" s="1">
        <v>8830227</v>
      </c>
      <c r="U1126" s="1" t="s">
        <v>18177</v>
      </c>
      <c r="V1126" s="1" t="s">
        <v>38</v>
      </c>
      <c r="W1126" s="1" t="s">
        <v>39</v>
      </c>
      <c r="X1126" s="9">
        <v>46122.751354166663</v>
      </c>
      <c r="Y1126" s="9">
        <v>46123.47152777778</v>
      </c>
      <c r="Z1126" s="9">
        <v>46125.751354166663</v>
      </c>
      <c r="AA1126" s="1" t="s">
        <v>40</v>
      </c>
      <c r="AB1126" s="1" t="s">
        <v>503</v>
      </c>
      <c r="AC1126" s="1" t="s">
        <v>115</v>
      </c>
      <c r="AD1126" s="1" t="s">
        <v>43</v>
      </c>
      <c r="AE1126" s="1" t="s">
        <v>44</v>
      </c>
      <c r="AF1126" s="1" t="s">
        <v>1238</v>
      </c>
      <c r="AG1126" s="1">
        <v>15</v>
      </c>
      <c r="AH1126" s="1">
        <v>15</v>
      </c>
      <c r="AI1126" s="1" t="s">
        <v>55</v>
      </c>
      <c r="AJ1126" s="9">
        <v>46224.797569444447</v>
      </c>
      <c r="AN1126" s="1">
        <f>_xlfn.XLOOKUP(B1126,'Exportar Planilha'!B:B,'Exportar Planilha'!E:E)</f>
        <v>0</v>
      </c>
    </row>
    <row r="1127" spans="1:40" hidden="1">
      <c r="A1127" s="1" t="s">
        <v>4710</v>
      </c>
      <c r="B1127" s="1" t="s">
        <v>4711</v>
      </c>
      <c r="C1127" s="1">
        <v>412600216</v>
      </c>
      <c r="D1127" s="1">
        <v>8812</v>
      </c>
      <c r="E1127" s="1" t="s">
        <v>17070</v>
      </c>
      <c r="F1127" s="1" t="s">
        <v>32</v>
      </c>
      <c r="G1127" s="1" t="s">
        <v>33</v>
      </c>
      <c r="H1127" s="1" t="s">
        <v>32</v>
      </c>
      <c r="I1127" s="1" t="s">
        <v>33</v>
      </c>
      <c r="J1127" s="1" t="s">
        <v>35</v>
      </c>
      <c r="K1127" s="1">
        <v>1312765</v>
      </c>
      <c r="L1127" s="1">
        <v>2026</v>
      </c>
      <c r="M1127" s="1" t="s">
        <v>17071</v>
      </c>
      <c r="N1127" s="1" t="s">
        <v>13191</v>
      </c>
      <c r="O1127" s="1" t="s">
        <v>1820</v>
      </c>
      <c r="P1127" s="1">
        <v>5710780003</v>
      </c>
      <c r="Q1127" s="8" t="s">
        <v>1820</v>
      </c>
      <c r="R1127" s="8"/>
      <c r="S1127" s="1">
        <v>739725</v>
      </c>
      <c r="T1127" s="1">
        <v>8720619</v>
      </c>
      <c r="U1127" s="1" t="s">
        <v>18178</v>
      </c>
      <c r="V1127" s="1" t="s">
        <v>38</v>
      </c>
      <c r="W1127" s="1" t="s">
        <v>39</v>
      </c>
      <c r="X1127" s="9">
        <v>46068.549490740741</v>
      </c>
      <c r="Y1127" s="9">
        <v>46072.70994212963</v>
      </c>
      <c r="Z1127" s="9">
        <v>46071.549490740741</v>
      </c>
      <c r="AA1127" s="1" t="s">
        <v>40</v>
      </c>
      <c r="AB1127" s="1" t="s">
        <v>254</v>
      </c>
      <c r="AC1127" s="1" t="s">
        <v>157</v>
      </c>
      <c r="AD1127" s="1" t="s">
        <v>43</v>
      </c>
      <c r="AE1127" s="1" t="s">
        <v>44</v>
      </c>
      <c r="AF1127" s="1" t="s">
        <v>1574</v>
      </c>
      <c r="AG1127" s="1">
        <v>15</v>
      </c>
      <c r="AH1127" s="1">
        <v>15</v>
      </c>
      <c r="AI1127" s="1" t="s">
        <v>65</v>
      </c>
      <c r="AJ1127" s="9">
        <v>46224.797569444447</v>
      </c>
      <c r="AN1127" s="1">
        <f>_xlfn.XLOOKUP(B1127,'Exportar Planilha'!B:B,'Exportar Planilha'!E:E)</f>
        <v>0</v>
      </c>
    </row>
    <row r="1128" spans="1:40" hidden="1">
      <c r="A1128" s="1" t="s">
        <v>1912</v>
      </c>
      <c r="B1128" s="1" t="s">
        <v>1913</v>
      </c>
      <c r="C1128" s="1">
        <v>312600140</v>
      </c>
      <c r="D1128" s="1">
        <v>25962</v>
      </c>
      <c r="E1128" s="1" t="s">
        <v>17070</v>
      </c>
      <c r="F1128" s="1" t="s">
        <v>109</v>
      </c>
      <c r="G1128" s="1" t="s">
        <v>110</v>
      </c>
      <c r="H1128" s="1" t="s">
        <v>109</v>
      </c>
      <c r="I1128" s="1" t="s">
        <v>110</v>
      </c>
      <c r="J1128" s="1" t="s">
        <v>35</v>
      </c>
      <c r="K1128" s="1">
        <v>1310776</v>
      </c>
      <c r="L1128" s="1">
        <v>2026</v>
      </c>
      <c r="M1128" s="1" t="s">
        <v>17071</v>
      </c>
      <c r="N1128" s="1" t="s">
        <v>10852</v>
      </c>
      <c r="O1128" s="1" t="s">
        <v>848</v>
      </c>
      <c r="P1128" s="1">
        <v>5710862001</v>
      </c>
      <c r="Q1128" s="8" t="s">
        <v>848</v>
      </c>
      <c r="R1128" s="8"/>
      <c r="S1128" s="1">
        <v>765332</v>
      </c>
      <c r="T1128" s="1">
        <v>8837990</v>
      </c>
      <c r="U1128" s="1" t="s">
        <v>18179</v>
      </c>
      <c r="V1128" s="1" t="s">
        <v>38</v>
      </c>
      <c r="W1128" s="1" t="s">
        <v>39</v>
      </c>
      <c r="X1128" s="9">
        <v>46059.773182870369</v>
      </c>
      <c r="Y1128" s="9">
        <v>46060.5625</v>
      </c>
      <c r="Z1128" s="9">
        <v>46062.773182870369</v>
      </c>
      <c r="AA1128" s="1" t="s">
        <v>1916</v>
      </c>
      <c r="AB1128" s="1" t="s">
        <v>503</v>
      </c>
      <c r="AC1128" s="1" t="s">
        <v>167</v>
      </c>
      <c r="AD1128" s="1" t="s">
        <v>43</v>
      </c>
      <c r="AE1128" s="1" t="s">
        <v>44</v>
      </c>
      <c r="AF1128" s="1" t="s">
        <v>1917</v>
      </c>
      <c r="AG1128" s="1">
        <v>15</v>
      </c>
      <c r="AH1128" s="1">
        <v>15</v>
      </c>
      <c r="AI1128" s="1" t="s">
        <v>55</v>
      </c>
      <c r="AJ1128" s="9">
        <v>46224.797569444447</v>
      </c>
      <c r="AN1128" s="1">
        <f>_xlfn.XLOOKUP(B1128,'Exportar Planilha'!B:B,'Exportar Planilha'!E:E)</f>
        <v>0</v>
      </c>
    </row>
    <row r="1129" spans="1:40" hidden="1">
      <c r="A1129" s="1" t="s">
        <v>2186</v>
      </c>
      <c r="B1129" s="1" t="s">
        <v>2187</v>
      </c>
      <c r="C1129" s="1">
        <v>412600221</v>
      </c>
      <c r="D1129" s="1">
        <v>8812</v>
      </c>
      <c r="E1129" s="1" t="s">
        <v>17070</v>
      </c>
      <c r="F1129" s="1" t="s">
        <v>32</v>
      </c>
      <c r="G1129" s="1" t="s">
        <v>33</v>
      </c>
      <c r="H1129" s="1" t="s">
        <v>32</v>
      </c>
      <c r="I1129" s="1" t="s">
        <v>33</v>
      </c>
      <c r="J1129" s="1" t="s">
        <v>35</v>
      </c>
      <c r="K1129" s="1">
        <v>1312936</v>
      </c>
      <c r="L1129" s="1">
        <v>2026</v>
      </c>
      <c r="M1129" s="1" t="s">
        <v>17071</v>
      </c>
      <c r="N1129" s="1" t="s">
        <v>13191</v>
      </c>
      <c r="O1129" s="1" t="s">
        <v>1324</v>
      </c>
      <c r="P1129" s="1">
        <v>5710863003</v>
      </c>
      <c r="Q1129" s="8" t="s">
        <v>1324</v>
      </c>
      <c r="R1129" s="8"/>
      <c r="S1129" s="1">
        <v>743322</v>
      </c>
      <c r="T1129" s="1">
        <v>8730674</v>
      </c>
      <c r="U1129" s="1" t="s">
        <v>18180</v>
      </c>
      <c r="V1129" s="1" t="s">
        <v>38</v>
      </c>
      <c r="W1129" s="1" t="s">
        <v>39</v>
      </c>
      <c r="X1129" s="9">
        <v>46069.798888888887</v>
      </c>
      <c r="Y1129" s="9">
        <v>46076.340856481482</v>
      </c>
      <c r="Z1129" s="9">
        <v>46072.798888888887</v>
      </c>
      <c r="AA1129" s="1" t="s">
        <v>40</v>
      </c>
      <c r="AB1129" s="1" t="s">
        <v>254</v>
      </c>
      <c r="AC1129" s="1" t="s">
        <v>53</v>
      </c>
      <c r="AD1129" s="1" t="s">
        <v>43</v>
      </c>
      <c r="AE1129" s="1" t="s">
        <v>44</v>
      </c>
      <c r="AF1129" s="1" t="s">
        <v>2190</v>
      </c>
      <c r="AG1129" s="1">
        <v>15</v>
      </c>
      <c r="AH1129" s="1">
        <v>15</v>
      </c>
      <c r="AI1129" s="1" t="s">
        <v>55</v>
      </c>
      <c r="AJ1129" s="9">
        <v>46224.797569444447</v>
      </c>
      <c r="AN1129" s="1">
        <f>_xlfn.XLOOKUP(B1129,'Exportar Planilha'!B:B,'Exportar Planilha'!E:E)</f>
        <v>0</v>
      </c>
    </row>
    <row r="1130" spans="1:40" hidden="1">
      <c r="A1130" s="1" t="s">
        <v>2344</v>
      </c>
      <c r="B1130" s="1" t="s">
        <v>2345</v>
      </c>
      <c r="C1130" s="1">
        <v>112600320</v>
      </c>
      <c r="D1130" s="1">
        <v>8812</v>
      </c>
      <c r="E1130" s="1" t="s">
        <v>17070</v>
      </c>
      <c r="F1130" s="1" t="s">
        <v>32</v>
      </c>
      <c r="G1130" s="1" t="s">
        <v>33</v>
      </c>
      <c r="H1130" s="1" t="s">
        <v>32</v>
      </c>
      <c r="I1130" s="1" t="s">
        <v>33</v>
      </c>
      <c r="J1130" s="1" t="s">
        <v>35</v>
      </c>
      <c r="K1130" s="1">
        <v>1316577</v>
      </c>
      <c r="L1130" s="1">
        <v>2026</v>
      </c>
      <c r="M1130" s="1" t="s">
        <v>17071</v>
      </c>
      <c r="N1130" s="1" t="s">
        <v>9468</v>
      </c>
      <c r="O1130" s="1" t="s">
        <v>975</v>
      </c>
      <c r="P1130" s="1">
        <v>5710910001</v>
      </c>
      <c r="Q1130" s="8" t="s">
        <v>975</v>
      </c>
      <c r="R1130" s="8"/>
      <c r="S1130" s="1">
        <v>773314</v>
      </c>
      <c r="T1130" s="1">
        <v>8875050</v>
      </c>
      <c r="U1130" s="1" t="s">
        <v>18181</v>
      </c>
      <c r="V1130" s="1" t="s">
        <v>38</v>
      </c>
      <c r="W1130" s="1" t="s">
        <v>39</v>
      </c>
      <c r="X1130" s="9">
        <v>46083.823298611111</v>
      </c>
      <c r="Y1130" s="9">
        <v>46084.543055555558</v>
      </c>
      <c r="Z1130" s="9">
        <v>46086.823298611111</v>
      </c>
      <c r="AA1130" s="1" t="s">
        <v>40</v>
      </c>
      <c r="AB1130" s="1" t="s">
        <v>503</v>
      </c>
      <c r="AC1130" s="1" t="s">
        <v>115</v>
      </c>
      <c r="AD1130" s="1" t="s">
        <v>43</v>
      </c>
      <c r="AE1130" s="1" t="s">
        <v>44</v>
      </c>
      <c r="AF1130" s="1" t="s">
        <v>2348</v>
      </c>
      <c r="AG1130" s="1">
        <v>25</v>
      </c>
      <c r="AH1130" s="1">
        <v>15</v>
      </c>
      <c r="AI1130" s="1" t="s">
        <v>55</v>
      </c>
      <c r="AJ1130" s="9">
        <v>46224.797569444447</v>
      </c>
      <c r="AN1130" s="1">
        <f>_xlfn.XLOOKUP(B1130,'Exportar Planilha'!B:B,'Exportar Planilha'!E:E)</f>
        <v>0</v>
      </c>
    </row>
    <row r="1131" spans="1:40" hidden="1">
      <c r="A1131" s="1" t="s">
        <v>8287</v>
      </c>
      <c r="B1131" s="1" t="s">
        <v>8288</v>
      </c>
      <c r="C1131" s="1">
        <v>312600159</v>
      </c>
      <c r="D1131" s="1">
        <v>8812</v>
      </c>
      <c r="E1131" s="1" t="s">
        <v>17070</v>
      </c>
      <c r="F1131" s="1" t="s">
        <v>32</v>
      </c>
      <c r="G1131" s="1" t="s">
        <v>33</v>
      </c>
      <c r="H1131" s="1" t="s">
        <v>32</v>
      </c>
      <c r="I1131" s="1" t="s">
        <v>33</v>
      </c>
      <c r="J1131" s="1" t="s">
        <v>35</v>
      </c>
      <c r="K1131" s="1">
        <v>1313822</v>
      </c>
      <c r="L1131" s="1">
        <v>2026</v>
      </c>
      <c r="M1131" s="1" t="s">
        <v>17071</v>
      </c>
      <c r="N1131" s="1" t="s">
        <v>10852</v>
      </c>
      <c r="O1131" s="1" t="s">
        <v>2199</v>
      </c>
      <c r="P1131" s="1">
        <v>5710918001</v>
      </c>
      <c r="Q1131" s="8" t="s">
        <v>2199</v>
      </c>
      <c r="R1131" s="8"/>
      <c r="S1131" s="1">
        <v>767819</v>
      </c>
      <c r="T1131" s="1">
        <v>8817347</v>
      </c>
      <c r="U1131" s="1" t="s">
        <v>18182</v>
      </c>
      <c r="V1131" s="1" t="s">
        <v>38</v>
      </c>
      <c r="W1131" s="1" t="s">
        <v>39</v>
      </c>
      <c r="X1131" s="9">
        <v>46071.623032407406</v>
      </c>
      <c r="Y1131" s="9">
        <v>46072.461805555555</v>
      </c>
      <c r="Z1131" s="9">
        <v>46074.623032407406</v>
      </c>
      <c r="AA1131" s="1" t="s">
        <v>40</v>
      </c>
      <c r="AB1131" s="1" t="s">
        <v>503</v>
      </c>
      <c r="AC1131" s="1" t="s">
        <v>690</v>
      </c>
      <c r="AD1131" s="1" t="s">
        <v>43</v>
      </c>
      <c r="AE1131" s="1" t="s">
        <v>44</v>
      </c>
      <c r="AF1131" s="1" t="s">
        <v>8291</v>
      </c>
      <c r="AG1131" s="1">
        <v>15</v>
      </c>
      <c r="AH1131" s="1">
        <v>5</v>
      </c>
      <c r="AI1131" s="1" t="s">
        <v>1287</v>
      </c>
      <c r="AJ1131" s="9">
        <v>46224.797569444447</v>
      </c>
      <c r="AN1131" s="1">
        <f>_xlfn.XLOOKUP(B1131,'Exportar Planilha'!B:B,'Exportar Planilha'!E:E)</f>
        <v>0</v>
      </c>
    </row>
    <row r="1132" spans="1:40" hidden="1">
      <c r="A1132" s="1" t="s">
        <v>1083</v>
      </c>
      <c r="B1132" s="1" t="s">
        <v>1084</v>
      </c>
      <c r="C1132" s="1">
        <v>112600364</v>
      </c>
      <c r="D1132" s="1">
        <v>8812</v>
      </c>
      <c r="E1132" s="1" t="s">
        <v>17070</v>
      </c>
      <c r="F1132" s="1" t="s">
        <v>32</v>
      </c>
      <c r="G1132" s="1" t="s">
        <v>33</v>
      </c>
      <c r="H1132" s="1" t="s">
        <v>32</v>
      </c>
      <c r="I1132" s="1" t="s">
        <v>33</v>
      </c>
      <c r="J1132" s="1" t="s">
        <v>35</v>
      </c>
      <c r="K1132" s="1">
        <v>1318341</v>
      </c>
      <c r="L1132" s="1">
        <v>2026</v>
      </c>
      <c r="M1132" s="1" t="s">
        <v>17073</v>
      </c>
      <c r="N1132" s="1" t="s">
        <v>9468</v>
      </c>
      <c r="O1132" s="1" t="s">
        <v>204</v>
      </c>
      <c r="P1132" s="1">
        <v>5710924122</v>
      </c>
      <c r="Q1132" s="8" t="s">
        <v>204</v>
      </c>
      <c r="R1132" s="8"/>
      <c r="S1132" s="1">
        <v>817719</v>
      </c>
      <c r="T1132" s="1">
        <v>8856962</v>
      </c>
      <c r="U1132" s="1" t="s">
        <v>18183</v>
      </c>
      <c r="V1132" s="1" t="s">
        <v>38</v>
      </c>
      <c r="W1132" s="1" t="s">
        <v>39</v>
      </c>
      <c r="X1132" s="9">
        <v>46088.792175925926</v>
      </c>
      <c r="Y1132" s="9">
        <v>46090.731944444444</v>
      </c>
      <c r="Z1132" s="9">
        <v>46091.792175925926</v>
      </c>
      <c r="AA1132" s="1" t="s">
        <v>40</v>
      </c>
      <c r="AB1132" s="1" t="s">
        <v>114</v>
      </c>
      <c r="AC1132" s="1" t="s">
        <v>206</v>
      </c>
      <c r="AD1132" s="1" t="s">
        <v>43</v>
      </c>
      <c r="AE1132" s="1" t="s">
        <v>44</v>
      </c>
      <c r="AF1132" s="1" t="s">
        <v>1087</v>
      </c>
      <c r="AG1132" s="1">
        <v>15</v>
      </c>
      <c r="AH1132" s="1">
        <v>15</v>
      </c>
      <c r="AI1132" s="1" t="s">
        <v>65</v>
      </c>
      <c r="AJ1132" s="9">
        <v>46224.797569444447</v>
      </c>
      <c r="AN1132" s="1">
        <f>_xlfn.XLOOKUP(B1132,'Exportar Planilha'!B:B,'Exportar Planilha'!E:E)</f>
        <v>0</v>
      </c>
    </row>
    <row r="1133" spans="1:40" hidden="1">
      <c r="A1133" s="1" t="s">
        <v>6769</v>
      </c>
      <c r="B1133" s="1" t="s">
        <v>6770</v>
      </c>
      <c r="C1133" s="1">
        <v>312600055</v>
      </c>
      <c r="D1133" s="1">
        <v>8812</v>
      </c>
      <c r="E1133" s="1" t="s">
        <v>17070</v>
      </c>
      <c r="F1133" s="1" t="s">
        <v>32</v>
      </c>
      <c r="G1133" s="1" t="s">
        <v>33</v>
      </c>
      <c r="J1133" s="1" t="s">
        <v>35</v>
      </c>
      <c r="K1133" s="1">
        <v>1286974</v>
      </c>
      <c r="L1133" s="1">
        <v>2026</v>
      </c>
      <c r="M1133" s="1" t="s">
        <v>17073</v>
      </c>
      <c r="N1133" s="1" t="s">
        <v>10852</v>
      </c>
      <c r="O1133" s="1" t="s">
        <v>1348</v>
      </c>
      <c r="P1133" s="1">
        <v>5711108001</v>
      </c>
      <c r="Q1133" s="8" t="s">
        <v>1348</v>
      </c>
      <c r="R1133" s="8"/>
      <c r="S1133" s="1">
        <v>795075</v>
      </c>
      <c r="T1133" s="1">
        <v>8821643</v>
      </c>
      <c r="U1133" s="1" t="s">
        <v>18184</v>
      </c>
      <c r="V1133" s="1" t="s">
        <v>38</v>
      </c>
      <c r="W1133" s="1" t="s">
        <v>39</v>
      </c>
      <c r="X1133" s="9">
        <v>46036.77584490741</v>
      </c>
      <c r="Y1133" s="9">
        <v>46037.717361111114</v>
      </c>
      <c r="Z1133" s="9">
        <v>46039.77584490741</v>
      </c>
      <c r="AA1133" s="1" t="s">
        <v>40</v>
      </c>
      <c r="AB1133" s="1" t="s">
        <v>503</v>
      </c>
      <c r="AC1133" s="1" t="s">
        <v>626</v>
      </c>
      <c r="AD1133" s="1" t="s">
        <v>43</v>
      </c>
      <c r="AE1133" s="1" t="s">
        <v>44</v>
      </c>
      <c r="AF1133" s="1" t="s">
        <v>6772</v>
      </c>
      <c r="AG1133" s="1">
        <v>15</v>
      </c>
      <c r="AH1133" s="1">
        <v>10</v>
      </c>
      <c r="AI1133" s="1" t="s">
        <v>191</v>
      </c>
      <c r="AJ1133" s="9">
        <v>46224.797569444447</v>
      </c>
      <c r="AN1133" s="1">
        <f>_xlfn.XLOOKUP(B1133,'Exportar Planilha'!B:B,'Exportar Planilha'!E:E)</f>
        <v>0</v>
      </c>
    </row>
    <row r="1134" spans="1:40" hidden="1">
      <c r="A1134" s="1" t="s">
        <v>6629</v>
      </c>
      <c r="B1134" s="1" t="s">
        <v>6630</v>
      </c>
      <c r="C1134" s="1">
        <v>312600009</v>
      </c>
      <c r="D1134" s="1">
        <v>8812</v>
      </c>
      <c r="E1134" s="1" t="s">
        <v>17070</v>
      </c>
      <c r="F1134" s="1" t="s">
        <v>32</v>
      </c>
      <c r="G1134" s="1" t="s">
        <v>33</v>
      </c>
      <c r="J1134" s="1" t="s">
        <v>35</v>
      </c>
      <c r="K1134" s="1">
        <v>1278414</v>
      </c>
      <c r="L1134" s="1">
        <v>2026</v>
      </c>
      <c r="M1134" s="1" t="s">
        <v>17071</v>
      </c>
      <c r="N1134" s="1" t="s">
        <v>10852</v>
      </c>
      <c r="O1134" s="1" t="s">
        <v>1348</v>
      </c>
      <c r="P1134" s="1">
        <v>5711175035</v>
      </c>
      <c r="Q1134" s="8" t="s">
        <v>1348</v>
      </c>
      <c r="R1134" s="8"/>
      <c r="S1134" s="1">
        <v>808210</v>
      </c>
      <c r="T1134" s="1">
        <v>8800509</v>
      </c>
      <c r="U1134" s="1" t="s">
        <v>18185</v>
      </c>
      <c r="V1134" s="1" t="s">
        <v>38</v>
      </c>
      <c r="W1134" s="1" t="s">
        <v>39</v>
      </c>
      <c r="X1134" s="9">
        <v>46023.598217592589</v>
      </c>
      <c r="Y1134" s="9">
        <v>46026.706944444442</v>
      </c>
      <c r="Z1134" s="9">
        <v>46026.598217592589</v>
      </c>
      <c r="AA1134" s="1" t="s">
        <v>40</v>
      </c>
      <c r="AB1134" s="1" t="s">
        <v>547</v>
      </c>
      <c r="AC1134" s="1" t="s">
        <v>449</v>
      </c>
      <c r="AD1134" s="1" t="s">
        <v>43</v>
      </c>
      <c r="AE1134" s="1" t="s">
        <v>44</v>
      </c>
      <c r="AF1134" s="1" t="s">
        <v>6633</v>
      </c>
      <c r="AG1134" s="1">
        <v>15</v>
      </c>
      <c r="AH1134" s="1">
        <v>15</v>
      </c>
      <c r="AI1134" s="1" t="s">
        <v>589</v>
      </c>
      <c r="AJ1134" s="9">
        <v>46224.797569444447</v>
      </c>
      <c r="AN1134" s="1">
        <f>_xlfn.XLOOKUP(B1134,'Exportar Planilha'!B:B,'Exportar Planilha'!E:E)</f>
        <v>0</v>
      </c>
    </row>
    <row r="1135" spans="1:40" hidden="1">
      <c r="A1135" s="1" t="s">
        <v>7710</v>
      </c>
      <c r="B1135" s="1" t="s">
        <v>7711</v>
      </c>
      <c r="C1135" s="1">
        <v>312600071</v>
      </c>
      <c r="D1135" s="1">
        <v>8812</v>
      </c>
      <c r="E1135" s="1" t="s">
        <v>17070</v>
      </c>
      <c r="F1135" s="1" t="s">
        <v>32</v>
      </c>
      <c r="G1135" s="1" t="s">
        <v>33</v>
      </c>
      <c r="J1135" s="1" t="s">
        <v>35</v>
      </c>
      <c r="K1135" s="1">
        <v>1289240</v>
      </c>
      <c r="L1135" s="1">
        <v>2026</v>
      </c>
      <c r="M1135" s="1" t="s">
        <v>17073</v>
      </c>
      <c r="N1135" s="1" t="s">
        <v>10852</v>
      </c>
      <c r="O1135" s="1" t="s">
        <v>624</v>
      </c>
      <c r="P1135" s="1">
        <v>5711221001</v>
      </c>
      <c r="Q1135" s="8" t="s">
        <v>624</v>
      </c>
      <c r="R1135" s="8"/>
      <c r="S1135" s="1">
        <v>776636</v>
      </c>
      <c r="T1135" s="1">
        <v>8840054</v>
      </c>
      <c r="U1135" s="1" t="s">
        <v>18186</v>
      </c>
      <c r="V1135" s="1" t="s">
        <v>38</v>
      </c>
      <c r="W1135" s="1" t="s">
        <v>39</v>
      </c>
      <c r="X1135" s="9">
        <v>46040.446273148147</v>
      </c>
      <c r="Y1135" s="9">
        <v>46041.5</v>
      </c>
      <c r="Z1135" s="9">
        <v>46043.446273148147</v>
      </c>
      <c r="AA1135" s="1" t="s">
        <v>40</v>
      </c>
      <c r="AB1135" s="1" t="s">
        <v>503</v>
      </c>
      <c r="AC1135" s="1" t="s">
        <v>626</v>
      </c>
      <c r="AD1135" s="1" t="s">
        <v>43</v>
      </c>
      <c r="AE1135" s="1" t="s">
        <v>44</v>
      </c>
      <c r="AF1135" s="1" t="s">
        <v>7713</v>
      </c>
      <c r="AG1135" s="1">
        <v>15</v>
      </c>
      <c r="AH1135" s="1">
        <v>15</v>
      </c>
      <c r="AI1135" s="1" t="s">
        <v>191</v>
      </c>
      <c r="AJ1135" s="9">
        <v>46224.797569444447</v>
      </c>
      <c r="AN1135" s="1">
        <f>_xlfn.XLOOKUP(B1135,'Exportar Planilha'!B:B,'Exportar Planilha'!E:E)</f>
        <v>0</v>
      </c>
    </row>
    <row r="1136" spans="1:40" hidden="1">
      <c r="A1136" s="1" t="s">
        <v>3375</v>
      </c>
      <c r="B1136" s="1" t="s">
        <v>3376</v>
      </c>
      <c r="C1136" s="1">
        <v>312600272</v>
      </c>
      <c r="D1136" s="1">
        <v>8812</v>
      </c>
      <c r="E1136" s="1" t="s">
        <v>17070</v>
      </c>
      <c r="F1136" s="1" t="s">
        <v>32</v>
      </c>
      <c r="G1136" s="1" t="s">
        <v>33</v>
      </c>
      <c r="J1136" s="1" t="s">
        <v>35</v>
      </c>
      <c r="K1136" s="1">
        <v>1335442</v>
      </c>
      <c r="L1136" s="1">
        <v>2026</v>
      </c>
      <c r="M1136" s="1" t="s">
        <v>17071</v>
      </c>
      <c r="N1136" s="1" t="s">
        <v>10852</v>
      </c>
      <c r="O1136" s="1" t="s">
        <v>1348</v>
      </c>
      <c r="P1136" s="1">
        <v>5711261001</v>
      </c>
      <c r="Q1136" s="8" t="s">
        <v>1348</v>
      </c>
      <c r="R1136" s="8"/>
      <c r="S1136" s="1">
        <v>799467</v>
      </c>
      <c r="T1136" s="1">
        <v>8817234</v>
      </c>
      <c r="U1136" s="1" t="s">
        <v>18187</v>
      </c>
      <c r="V1136" s="1" t="s">
        <v>38</v>
      </c>
      <c r="W1136" s="1" t="s">
        <v>39</v>
      </c>
      <c r="X1136" s="9">
        <v>46129.89439814815</v>
      </c>
      <c r="Y1136" s="9">
        <v>46134.73541666667</v>
      </c>
      <c r="Z1136" s="9">
        <v>46132.89439814815</v>
      </c>
      <c r="AA1136" s="1" t="s">
        <v>40</v>
      </c>
      <c r="AB1136" s="1" t="s">
        <v>503</v>
      </c>
      <c r="AC1136" s="1" t="s">
        <v>690</v>
      </c>
      <c r="AD1136" s="1" t="s">
        <v>43</v>
      </c>
      <c r="AE1136" s="1" t="s">
        <v>44</v>
      </c>
      <c r="AF1136" s="1" t="s">
        <v>3379</v>
      </c>
      <c r="AG1136" s="1">
        <v>30</v>
      </c>
      <c r="AH1136" s="1">
        <v>45</v>
      </c>
      <c r="AI1136" s="1" t="s">
        <v>944</v>
      </c>
      <c r="AJ1136" s="9">
        <v>46224.797569444447</v>
      </c>
      <c r="AN1136" s="1">
        <f>_xlfn.XLOOKUP(B1136,'Exportar Planilha'!B:B,'Exportar Planilha'!E:E)</f>
        <v>0</v>
      </c>
    </row>
    <row r="1137" spans="1:40" hidden="1">
      <c r="A1137" s="1" t="s">
        <v>5459</v>
      </c>
      <c r="B1137" s="1" t="s">
        <v>5460</v>
      </c>
      <c r="C1137" s="1">
        <v>212600095</v>
      </c>
      <c r="D1137" s="1">
        <v>8812</v>
      </c>
      <c r="E1137" s="1" t="s">
        <v>17070</v>
      </c>
      <c r="F1137" s="1" t="s">
        <v>32</v>
      </c>
      <c r="G1137" s="1" t="s">
        <v>33</v>
      </c>
      <c r="H1137" s="1" t="s">
        <v>32</v>
      </c>
      <c r="I1137" s="1" t="s">
        <v>33</v>
      </c>
      <c r="J1137" s="1" t="s">
        <v>35</v>
      </c>
      <c r="K1137" s="1">
        <v>1287085</v>
      </c>
      <c r="L1137" s="1">
        <v>2026</v>
      </c>
      <c r="M1137" s="1" t="s">
        <v>17071</v>
      </c>
      <c r="N1137" s="1" t="s">
        <v>10032</v>
      </c>
      <c r="O1137" s="1" t="s">
        <v>1242</v>
      </c>
      <c r="P1137" s="1">
        <v>5711344085</v>
      </c>
      <c r="Q1137" s="8" t="s">
        <v>1242</v>
      </c>
      <c r="R1137" s="8"/>
      <c r="S1137" s="1">
        <v>729256</v>
      </c>
      <c r="T1137" s="1">
        <v>8887435</v>
      </c>
      <c r="U1137" s="1" t="s">
        <v>18188</v>
      </c>
      <c r="V1137" s="1" t="s">
        <v>38</v>
      </c>
      <c r="W1137" s="1" t="s">
        <v>39</v>
      </c>
      <c r="X1137" s="9">
        <v>46036.539247685185</v>
      </c>
      <c r="Y1137" s="9">
        <v>46038.030555555553</v>
      </c>
      <c r="Z1137" s="9">
        <v>46039.539247685185</v>
      </c>
      <c r="AA1137" s="1" t="s">
        <v>40</v>
      </c>
      <c r="AB1137" s="1" t="s">
        <v>473</v>
      </c>
      <c r="AC1137" s="1" t="s">
        <v>354</v>
      </c>
      <c r="AD1137" s="1" t="s">
        <v>43</v>
      </c>
      <c r="AE1137" s="1" t="s">
        <v>44</v>
      </c>
      <c r="AF1137" s="1" t="s">
        <v>5463</v>
      </c>
      <c r="AG1137" s="1">
        <v>15</v>
      </c>
      <c r="AH1137" s="1">
        <v>15</v>
      </c>
      <c r="AI1137" s="1" t="s">
        <v>55</v>
      </c>
      <c r="AJ1137" s="9">
        <v>46224.797569444447</v>
      </c>
      <c r="AN1137" s="1">
        <f>_xlfn.XLOOKUP(B1137,'Exportar Planilha'!B:B,'Exportar Planilha'!E:E)</f>
        <v>0</v>
      </c>
    </row>
    <row r="1138" spans="1:40" hidden="1">
      <c r="A1138" s="1" t="s">
        <v>3568</v>
      </c>
      <c r="B1138" s="1" t="s">
        <v>3569</v>
      </c>
      <c r="C1138" s="1">
        <v>112600135</v>
      </c>
      <c r="D1138" s="1">
        <v>25962</v>
      </c>
      <c r="E1138" s="1" t="s">
        <v>17070</v>
      </c>
      <c r="F1138" s="1" t="s">
        <v>109</v>
      </c>
      <c r="G1138" s="1" t="s">
        <v>110</v>
      </c>
      <c r="H1138" s="1" t="s">
        <v>109</v>
      </c>
      <c r="I1138" s="1" t="s">
        <v>110</v>
      </c>
      <c r="J1138" s="1" t="s">
        <v>35</v>
      </c>
      <c r="K1138" s="1">
        <v>1289901</v>
      </c>
      <c r="L1138" s="1">
        <v>2026</v>
      </c>
      <c r="M1138" s="1" t="s">
        <v>17107</v>
      </c>
      <c r="N1138" s="1" t="s">
        <v>9468</v>
      </c>
      <c r="O1138" s="1" t="s">
        <v>987</v>
      </c>
      <c r="P1138" s="1">
        <v>5711359122</v>
      </c>
      <c r="Q1138" s="8" t="s">
        <v>987</v>
      </c>
      <c r="R1138" s="8"/>
      <c r="S1138" s="1">
        <v>788830</v>
      </c>
      <c r="T1138" s="1">
        <v>8871960</v>
      </c>
      <c r="U1138" s="1" t="s">
        <v>18189</v>
      </c>
      <c r="V1138" s="1" t="s">
        <v>38</v>
      </c>
      <c r="W1138" s="1" t="s">
        <v>39</v>
      </c>
      <c r="X1138" s="9">
        <v>46043.47415509259</v>
      </c>
      <c r="Y1138" s="9">
        <v>46043.769444444442</v>
      </c>
      <c r="Z1138" s="9">
        <v>46046.47415509259</v>
      </c>
      <c r="AA1138" s="1" t="s">
        <v>40</v>
      </c>
      <c r="AB1138" s="1" t="s">
        <v>114</v>
      </c>
      <c r="AC1138" s="1" t="s">
        <v>619</v>
      </c>
      <c r="AD1138" s="1" t="s">
        <v>116</v>
      </c>
      <c r="AE1138" s="1" t="s">
        <v>44</v>
      </c>
      <c r="AF1138" s="1" t="s">
        <v>3572</v>
      </c>
      <c r="AG1138" s="1">
        <v>1125</v>
      </c>
      <c r="AH1138" s="1">
        <v>75</v>
      </c>
      <c r="AI1138" s="1" t="s">
        <v>944</v>
      </c>
      <c r="AJ1138" s="9">
        <v>46224.797569444447</v>
      </c>
      <c r="AN1138" s="1">
        <f>_xlfn.XLOOKUP(B1138,'Exportar Planilha'!B:B,'Exportar Planilha'!E:E)</f>
        <v>0</v>
      </c>
    </row>
    <row r="1139" spans="1:40" hidden="1">
      <c r="A1139" s="1" t="s">
        <v>7873</v>
      </c>
      <c r="B1139" s="1" t="s">
        <v>7874</v>
      </c>
      <c r="C1139" s="1">
        <v>312600273</v>
      </c>
      <c r="D1139" s="1">
        <v>8812</v>
      </c>
      <c r="E1139" s="1" t="s">
        <v>17070</v>
      </c>
      <c r="F1139" s="1" t="s">
        <v>32</v>
      </c>
      <c r="G1139" s="1" t="s">
        <v>33</v>
      </c>
      <c r="J1139" s="1" t="s">
        <v>35</v>
      </c>
      <c r="K1139" s="1">
        <v>1336140</v>
      </c>
      <c r="L1139" s="1">
        <v>2026</v>
      </c>
      <c r="M1139" s="1" t="s">
        <v>17071</v>
      </c>
      <c r="N1139" s="1" t="s">
        <v>10852</v>
      </c>
      <c r="O1139" s="1" t="s">
        <v>848</v>
      </c>
      <c r="P1139" s="1">
        <v>5711505001</v>
      </c>
      <c r="Q1139" s="8" t="s">
        <v>848</v>
      </c>
      <c r="R1139" s="8"/>
      <c r="S1139" s="1">
        <v>751796</v>
      </c>
      <c r="T1139" s="1">
        <v>8846717</v>
      </c>
      <c r="U1139" s="1" t="s">
        <v>18190</v>
      </c>
      <c r="V1139" s="1" t="s">
        <v>38</v>
      </c>
      <c r="W1139" s="1" t="s">
        <v>39</v>
      </c>
      <c r="X1139" s="9">
        <v>46134.764699074076</v>
      </c>
      <c r="Y1139" s="9">
        <v>46135.541666666664</v>
      </c>
      <c r="Z1139" s="9">
        <v>46137.764699074076</v>
      </c>
      <c r="AA1139" s="1" t="s">
        <v>40</v>
      </c>
      <c r="AB1139" s="1" t="s">
        <v>503</v>
      </c>
      <c r="AC1139" s="1" t="s">
        <v>681</v>
      </c>
      <c r="AD1139" s="1" t="s">
        <v>43</v>
      </c>
      <c r="AE1139" s="1" t="s">
        <v>44</v>
      </c>
      <c r="AF1139" s="1" t="s">
        <v>7877</v>
      </c>
      <c r="AG1139" s="1">
        <v>15</v>
      </c>
      <c r="AH1139" s="1">
        <v>10</v>
      </c>
      <c r="AI1139" s="1" t="s">
        <v>65</v>
      </c>
      <c r="AJ1139" s="9">
        <v>46224.797569444447</v>
      </c>
      <c r="AN1139" s="1">
        <f>_xlfn.XLOOKUP(B1139,'Exportar Planilha'!B:B,'Exportar Planilha'!E:E)</f>
        <v>0</v>
      </c>
    </row>
    <row r="1140" spans="1:40" hidden="1">
      <c r="A1140" s="1" t="s">
        <v>846</v>
      </c>
      <c r="B1140" s="1" t="s">
        <v>847</v>
      </c>
      <c r="C1140" s="1">
        <v>312600058</v>
      </c>
      <c r="D1140" s="1">
        <v>8812</v>
      </c>
      <c r="E1140" s="1" t="s">
        <v>17070</v>
      </c>
      <c r="F1140" s="1" t="s">
        <v>109</v>
      </c>
      <c r="G1140" s="1" t="s">
        <v>34</v>
      </c>
      <c r="J1140" s="1" t="s">
        <v>35</v>
      </c>
      <c r="K1140" s="1">
        <v>1287813</v>
      </c>
      <c r="L1140" s="1">
        <v>2026</v>
      </c>
      <c r="M1140" s="1" t="s">
        <v>17071</v>
      </c>
      <c r="N1140" s="1" t="s">
        <v>10852</v>
      </c>
      <c r="O1140" s="1" t="s">
        <v>848</v>
      </c>
      <c r="P1140" s="1">
        <v>5711513001</v>
      </c>
      <c r="Q1140" s="8" t="s">
        <v>848</v>
      </c>
      <c r="R1140" s="8"/>
      <c r="S1140" s="1">
        <v>750968</v>
      </c>
      <c r="T1140" s="1">
        <v>8847481</v>
      </c>
      <c r="U1140" s="1" t="s">
        <v>18191</v>
      </c>
      <c r="V1140" s="1" t="s">
        <v>38</v>
      </c>
      <c r="W1140" s="1" t="s">
        <v>39</v>
      </c>
      <c r="X1140" s="9">
        <v>46038.159548611111</v>
      </c>
      <c r="Y1140" s="9">
        <v>46038.517361111109</v>
      </c>
      <c r="Z1140" s="9">
        <v>46041.159548611111</v>
      </c>
      <c r="AA1140" s="1" t="s">
        <v>40</v>
      </c>
      <c r="AB1140" s="1" t="s">
        <v>503</v>
      </c>
      <c r="AC1140" s="1" t="s">
        <v>214</v>
      </c>
      <c r="AD1140" s="1" t="s">
        <v>43</v>
      </c>
      <c r="AE1140" s="1" t="s">
        <v>44</v>
      </c>
      <c r="AF1140" s="1" t="s">
        <v>850</v>
      </c>
      <c r="AG1140" s="1">
        <v>15</v>
      </c>
      <c r="AH1140" s="1">
        <v>10</v>
      </c>
      <c r="AI1140" s="1" t="s">
        <v>385</v>
      </c>
      <c r="AJ1140" s="9">
        <v>46224.797569444447</v>
      </c>
      <c r="AN1140" s="1">
        <f>_xlfn.XLOOKUP(B1140,'Exportar Planilha'!B:B,'Exportar Planilha'!E:E)</f>
        <v>0</v>
      </c>
    </row>
    <row r="1141" spans="1:40" hidden="1">
      <c r="A1141" s="1" t="s">
        <v>8651</v>
      </c>
      <c r="B1141" s="1" t="s">
        <v>8652</v>
      </c>
      <c r="D1141" s="1" t="e">
        <v>#N/A</v>
      </c>
      <c r="E1141" s="1" t="s">
        <v>17070</v>
      </c>
      <c r="F1141" s="1" t="s">
        <v>32</v>
      </c>
      <c r="G1141" s="1" t="s">
        <v>33</v>
      </c>
      <c r="H1141" s="1" t="s">
        <v>32</v>
      </c>
      <c r="I1141" s="1" t="s">
        <v>33</v>
      </c>
      <c r="J1141" s="1" t="s">
        <v>35</v>
      </c>
      <c r="K1141" s="1">
        <v>1320671</v>
      </c>
      <c r="L1141" s="1">
        <v>2026</v>
      </c>
      <c r="M1141" s="1" t="s">
        <v>17071</v>
      </c>
      <c r="N1141" s="1" t="s">
        <v>9468</v>
      </c>
      <c r="O1141" s="1" t="s">
        <v>6250</v>
      </c>
      <c r="P1141" s="1">
        <v>5711515122</v>
      </c>
      <c r="Q1141" s="8" t="s">
        <v>6250</v>
      </c>
      <c r="R1141" s="8"/>
      <c r="S1141" s="1">
        <v>794837</v>
      </c>
      <c r="T1141" s="1">
        <v>8869139</v>
      </c>
      <c r="U1141" s="1" t="s">
        <v>18192</v>
      </c>
      <c r="V1141" s="1" t="s">
        <v>38</v>
      </c>
      <c r="W1141" s="1" t="s">
        <v>39</v>
      </c>
      <c r="X1141" s="9">
        <v>46096.773425925923</v>
      </c>
      <c r="Y1141" s="9">
        <v>46097.69326388889</v>
      </c>
      <c r="Z1141" s="9">
        <v>46099.773425925923</v>
      </c>
      <c r="AA1141" s="1" t="s">
        <v>40</v>
      </c>
      <c r="AB1141" s="1" t="s">
        <v>114</v>
      </c>
      <c r="AC1141" s="1" t="s">
        <v>796</v>
      </c>
      <c r="AD1141" s="1" t="s">
        <v>43</v>
      </c>
      <c r="AE1141" s="1" t="s">
        <v>44</v>
      </c>
      <c r="AF1141" s="1" t="s">
        <v>8653</v>
      </c>
      <c r="AG1141" s="1">
        <v>15</v>
      </c>
      <c r="AH1141" s="1">
        <v>15</v>
      </c>
      <c r="AI1141" s="1" t="s">
        <v>3968</v>
      </c>
      <c r="AJ1141" s="9">
        <v>46224.797569444447</v>
      </c>
      <c r="AN1141" s="1">
        <f>_xlfn.XLOOKUP(B1141,'Exportar Planilha'!B:B,'Exportar Planilha'!E:E)</f>
        <v>0</v>
      </c>
    </row>
    <row r="1142" spans="1:40" hidden="1">
      <c r="A1142" s="1" t="s">
        <v>1934</v>
      </c>
      <c r="B1142" s="1" t="s">
        <v>1935</v>
      </c>
      <c r="C1142" s="1">
        <v>212600415</v>
      </c>
      <c r="D1142" s="1">
        <v>8812</v>
      </c>
      <c r="E1142" s="1" t="s">
        <v>17070</v>
      </c>
      <c r="F1142" s="1" t="s">
        <v>32</v>
      </c>
      <c r="G1142" s="1" t="s">
        <v>33</v>
      </c>
      <c r="H1142" s="1" t="s">
        <v>32</v>
      </c>
      <c r="I1142" s="1" t="s">
        <v>33</v>
      </c>
      <c r="J1142" s="1" t="s">
        <v>35</v>
      </c>
      <c r="K1142" s="1">
        <v>1331515</v>
      </c>
      <c r="L1142" s="1">
        <v>2026</v>
      </c>
      <c r="M1142" s="1" t="s">
        <v>17071</v>
      </c>
      <c r="N1142" s="1" t="s">
        <v>10032</v>
      </c>
      <c r="O1142" s="1" t="s">
        <v>1937</v>
      </c>
      <c r="P1142" s="1">
        <v>5711595001</v>
      </c>
      <c r="Q1142" s="8" t="s">
        <v>1937</v>
      </c>
      <c r="R1142" s="8"/>
      <c r="S1142" s="1">
        <v>757642</v>
      </c>
      <c r="T1142" s="1">
        <v>8868563</v>
      </c>
      <c r="U1142" s="1" t="s">
        <v>18193</v>
      </c>
      <c r="V1142" s="1" t="s">
        <v>38</v>
      </c>
      <c r="W1142" s="1" t="s">
        <v>39</v>
      </c>
      <c r="X1142" s="9">
        <v>46122.504687499997</v>
      </c>
      <c r="Y1142" s="9">
        <v>46122.732638888891</v>
      </c>
      <c r="Z1142" s="9">
        <v>46125.504687499997</v>
      </c>
      <c r="AA1142" s="1" t="s">
        <v>40</v>
      </c>
      <c r="AB1142" s="1" t="s">
        <v>503</v>
      </c>
      <c r="AC1142" s="1" t="s">
        <v>182</v>
      </c>
      <c r="AD1142" s="1" t="s">
        <v>43</v>
      </c>
      <c r="AE1142" s="1" t="s">
        <v>44</v>
      </c>
      <c r="AF1142" s="1" t="s">
        <v>1939</v>
      </c>
      <c r="AG1142" s="1">
        <v>15</v>
      </c>
      <c r="AH1142" s="1">
        <v>15</v>
      </c>
      <c r="AI1142" s="1" t="s">
        <v>65</v>
      </c>
      <c r="AJ1142" s="9">
        <v>46224.797569444447</v>
      </c>
      <c r="AN1142" s="1">
        <f>_xlfn.XLOOKUP(B1142,'Exportar Planilha'!B:B,'Exportar Planilha'!E:E)</f>
        <v>0</v>
      </c>
    </row>
    <row r="1143" spans="1:40" hidden="1">
      <c r="A1143" s="1" t="s">
        <v>3406</v>
      </c>
      <c r="B1143" s="1" t="s">
        <v>3407</v>
      </c>
      <c r="C1143" s="1">
        <v>112600598</v>
      </c>
      <c r="D1143" s="1">
        <v>8812</v>
      </c>
      <c r="E1143" s="1" t="s">
        <v>17070</v>
      </c>
      <c r="F1143" s="1" t="s">
        <v>32</v>
      </c>
      <c r="G1143" s="1" t="s">
        <v>33</v>
      </c>
      <c r="H1143" s="1" t="s">
        <v>32</v>
      </c>
      <c r="I1143" s="1" t="s">
        <v>33</v>
      </c>
      <c r="J1143" s="1" t="s">
        <v>35</v>
      </c>
      <c r="K1143" s="1">
        <v>1350321</v>
      </c>
      <c r="L1143" s="1">
        <v>2026</v>
      </c>
      <c r="M1143" s="1" t="s">
        <v>17071</v>
      </c>
      <c r="N1143" s="1" t="s">
        <v>9468</v>
      </c>
      <c r="O1143" s="1" t="s">
        <v>204</v>
      </c>
      <c r="P1143" s="1">
        <v>5711684122</v>
      </c>
      <c r="Q1143" s="8" t="s">
        <v>204</v>
      </c>
      <c r="R1143" s="8"/>
      <c r="S1143" s="1">
        <v>812946</v>
      </c>
      <c r="T1143" s="1">
        <v>8866837</v>
      </c>
      <c r="U1143" s="1" t="s">
        <v>18194</v>
      </c>
      <c r="V1143" s="1" t="s">
        <v>38</v>
      </c>
      <c r="W1143" s="1" t="s">
        <v>39</v>
      </c>
      <c r="X1143" s="9">
        <v>46174.52416666667</v>
      </c>
      <c r="Y1143" s="9">
        <v>46164.75</v>
      </c>
      <c r="Z1143" s="9">
        <v>46177.52416666667</v>
      </c>
      <c r="AA1143" s="1" t="s">
        <v>40</v>
      </c>
      <c r="AB1143" s="1" t="s">
        <v>114</v>
      </c>
      <c r="AC1143" s="1" t="s">
        <v>796</v>
      </c>
      <c r="AD1143" s="1" t="s">
        <v>43</v>
      </c>
      <c r="AE1143" s="1" t="s">
        <v>44</v>
      </c>
      <c r="AF1143" s="1" t="s">
        <v>3410</v>
      </c>
      <c r="AG1143" s="1">
        <v>15</v>
      </c>
      <c r="AH1143" s="1">
        <v>15</v>
      </c>
      <c r="AI1143" s="1" t="s">
        <v>55</v>
      </c>
      <c r="AJ1143" s="9">
        <v>46224.797569444447</v>
      </c>
      <c r="AN1143" s="1">
        <f>_xlfn.XLOOKUP(B1143,'Exportar Planilha'!B:B,'Exportar Planilha'!E:E)</f>
        <v>0</v>
      </c>
    </row>
    <row r="1144" spans="1:40" hidden="1">
      <c r="A1144" s="1" t="s">
        <v>4099</v>
      </c>
      <c r="B1144" s="1" t="s">
        <v>4100</v>
      </c>
      <c r="C1144" s="1">
        <v>612600455</v>
      </c>
      <c r="D1144" s="1">
        <v>8389</v>
      </c>
      <c r="E1144" s="1" t="s">
        <v>17070</v>
      </c>
      <c r="F1144" s="1" t="s">
        <v>459</v>
      </c>
      <c r="G1144" s="1" t="s">
        <v>459</v>
      </c>
      <c r="H1144" s="1" t="s">
        <v>459</v>
      </c>
      <c r="I1144" s="1" t="s">
        <v>459</v>
      </c>
      <c r="J1144" s="1" t="s">
        <v>178</v>
      </c>
      <c r="K1144" s="1">
        <v>1335981</v>
      </c>
      <c r="L1144" s="1">
        <v>2026</v>
      </c>
      <c r="M1144" s="1" t="s">
        <v>17071</v>
      </c>
      <c r="N1144" s="1" t="s">
        <v>11553</v>
      </c>
      <c r="O1144" s="1" t="s">
        <v>2210</v>
      </c>
      <c r="P1144" s="1">
        <v>5700533159</v>
      </c>
      <c r="Q1144" s="8" t="e">
        <v>#N/A</v>
      </c>
      <c r="R1144" s="8"/>
      <c r="S1144" s="1">
        <v>763100</v>
      </c>
      <c r="T1144" s="1">
        <v>9209269</v>
      </c>
      <c r="U1144" s="1" t="s">
        <v>18195</v>
      </c>
      <c r="V1144" s="1" t="s">
        <v>38</v>
      </c>
      <c r="W1144" s="1" t="s">
        <v>39</v>
      </c>
      <c r="X1144" s="9">
        <v>46132.900775462964</v>
      </c>
      <c r="Y1144" s="9">
        <v>46134.5</v>
      </c>
      <c r="Z1144" s="9">
        <v>46135.900775462964</v>
      </c>
      <c r="AA1144" s="1" t="s">
        <v>40</v>
      </c>
      <c r="AB1144" s="1" t="s">
        <v>559</v>
      </c>
      <c r="AC1144" s="1" t="s">
        <v>189</v>
      </c>
      <c r="AD1144" s="1" t="s">
        <v>43</v>
      </c>
      <c r="AE1144" s="1" t="s">
        <v>44</v>
      </c>
      <c r="AF1144" s="1" t="s">
        <v>4103</v>
      </c>
      <c r="AI1144" s="1" t="s">
        <v>191</v>
      </c>
      <c r="AJ1144" s="9">
        <v>46224.797569444447</v>
      </c>
      <c r="AK1144" s="1" t="s">
        <v>17111</v>
      </c>
      <c r="AL1144" s="1" t="s">
        <v>459</v>
      </c>
      <c r="AM1144" s="1" t="s">
        <v>17112</v>
      </c>
      <c r="AN1144" s="1" t="str">
        <f>_xlfn.XLOOKUP(B1144,'Exportar Planilha'!B:B,'Exportar Planilha'!E:E)</f>
        <v>Furtado</v>
      </c>
    </row>
    <row r="1145" spans="1:40" hidden="1">
      <c r="A1145" s="1" t="s">
        <v>2793</v>
      </c>
      <c r="B1145" s="1" t="s">
        <v>2794</v>
      </c>
      <c r="C1145" s="1">
        <v>212600337</v>
      </c>
      <c r="D1145" s="1">
        <v>8812</v>
      </c>
      <c r="E1145" s="1" t="s">
        <v>17070</v>
      </c>
      <c r="F1145" s="1" t="s">
        <v>32</v>
      </c>
      <c r="G1145" s="1" t="s">
        <v>33</v>
      </c>
      <c r="H1145" s="1" t="s">
        <v>32</v>
      </c>
      <c r="I1145" s="1" t="s">
        <v>33</v>
      </c>
      <c r="J1145" s="1" t="s">
        <v>35</v>
      </c>
      <c r="K1145" s="1">
        <v>1324150</v>
      </c>
      <c r="L1145" s="1">
        <v>2026</v>
      </c>
      <c r="M1145" s="1" t="s">
        <v>17071</v>
      </c>
      <c r="N1145" s="1" t="s">
        <v>10032</v>
      </c>
      <c r="O1145" s="1" t="s">
        <v>773</v>
      </c>
      <c r="P1145" s="1">
        <v>5711799075</v>
      </c>
      <c r="Q1145" s="8" t="s">
        <v>773</v>
      </c>
      <c r="R1145" s="8"/>
      <c r="S1145" s="1">
        <v>717043</v>
      </c>
      <c r="T1145" s="1">
        <v>8978875</v>
      </c>
      <c r="U1145" s="1" t="s">
        <v>18196</v>
      </c>
      <c r="V1145" s="1" t="s">
        <v>38</v>
      </c>
      <c r="W1145" s="1" t="s">
        <v>39</v>
      </c>
      <c r="X1145" s="9">
        <v>46104.838842592595</v>
      </c>
      <c r="Y1145" s="9">
        <v>46105.673611111109</v>
      </c>
      <c r="Z1145" s="9">
        <v>46107.838842592595</v>
      </c>
      <c r="AA1145" s="1" t="s">
        <v>40</v>
      </c>
      <c r="AB1145" s="1" t="s">
        <v>775</v>
      </c>
      <c r="AC1145" s="1" t="s">
        <v>383</v>
      </c>
      <c r="AD1145" s="1" t="s">
        <v>43</v>
      </c>
      <c r="AE1145" s="1" t="s">
        <v>44</v>
      </c>
      <c r="AF1145" s="1" t="s">
        <v>2797</v>
      </c>
      <c r="AG1145" s="1">
        <v>15</v>
      </c>
      <c r="AH1145" s="1">
        <v>15</v>
      </c>
      <c r="AI1145" s="1" t="s">
        <v>2798</v>
      </c>
      <c r="AJ1145" s="9">
        <v>46224.797569444447</v>
      </c>
      <c r="AN1145" s="1">
        <f>_xlfn.XLOOKUP(B1145,'Exportar Planilha'!B:B,'Exportar Planilha'!E:E)</f>
        <v>0</v>
      </c>
    </row>
    <row r="1146" spans="1:40" hidden="1">
      <c r="A1146" s="1" t="s">
        <v>3429</v>
      </c>
      <c r="B1146" s="1" t="s">
        <v>3430</v>
      </c>
      <c r="C1146" s="1">
        <v>212600130</v>
      </c>
      <c r="D1146" s="1">
        <v>8812</v>
      </c>
      <c r="E1146" s="1" t="s">
        <v>17070</v>
      </c>
      <c r="F1146" s="1" t="s">
        <v>32</v>
      </c>
      <c r="G1146" s="1" t="s">
        <v>33</v>
      </c>
      <c r="H1146" s="1" t="s">
        <v>32</v>
      </c>
      <c r="I1146" s="1" t="s">
        <v>33</v>
      </c>
      <c r="J1146" s="1" t="s">
        <v>35</v>
      </c>
      <c r="K1146" s="1">
        <v>1306226</v>
      </c>
      <c r="L1146" s="1">
        <v>2026</v>
      </c>
      <c r="M1146" s="1" t="s">
        <v>17071</v>
      </c>
      <c r="N1146" s="1" t="s">
        <v>10032</v>
      </c>
      <c r="O1146" s="1" t="s">
        <v>773</v>
      </c>
      <c r="P1146" s="1">
        <v>5711816075</v>
      </c>
      <c r="Q1146" s="8" t="s">
        <v>773</v>
      </c>
      <c r="R1146" s="8"/>
      <c r="S1146" s="1">
        <v>690169</v>
      </c>
      <c r="T1146" s="1">
        <v>8989841</v>
      </c>
      <c r="U1146" s="1" t="s">
        <v>18197</v>
      </c>
      <c r="V1146" s="1" t="s">
        <v>38</v>
      </c>
      <c r="W1146" s="1" t="s">
        <v>39</v>
      </c>
      <c r="X1146" s="9">
        <v>46051.537986111114</v>
      </c>
      <c r="Y1146" s="9">
        <v>46052.963888888888</v>
      </c>
      <c r="Z1146" s="9">
        <v>46054.537986111114</v>
      </c>
      <c r="AA1146" s="1" t="s">
        <v>40</v>
      </c>
      <c r="AB1146" s="1" t="s">
        <v>775</v>
      </c>
      <c r="AC1146" s="1" t="s">
        <v>182</v>
      </c>
      <c r="AD1146" s="1" t="s">
        <v>43</v>
      </c>
      <c r="AE1146" s="1" t="s">
        <v>44</v>
      </c>
      <c r="AF1146" s="1" t="s">
        <v>3433</v>
      </c>
      <c r="AG1146" s="1">
        <v>15</v>
      </c>
      <c r="AH1146" s="1">
        <v>15</v>
      </c>
      <c r="AI1146" s="1" t="s">
        <v>3434</v>
      </c>
      <c r="AJ1146" s="9">
        <v>46224.797569444447</v>
      </c>
      <c r="AN1146" s="1">
        <f>_xlfn.XLOOKUP(B1146,'Exportar Planilha'!B:B,'Exportar Planilha'!E:E)</f>
        <v>0</v>
      </c>
    </row>
    <row r="1147" spans="1:40" hidden="1">
      <c r="A1147" s="1" t="s">
        <v>1453</v>
      </c>
      <c r="B1147" s="1" t="s">
        <v>1454</v>
      </c>
      <c r="C1147" s="1">
        <v>112600251</v>
      </c>
      <c r="D1147" s="1">
        <v>8385</v>
      </c>
      <c r="E1147" s="1" t="s">
        <v>17070</v>
      </c>
      <c r="F1147" s="1" t="s">
        <v>32</v>
      </c>
      <c r="G1147" s="1" t="s">
        <v>33</v>
      </c>
      <c r="H1147" s="1" t="s">
        <v>32</v>
      </c>
      <c r="I1147" s="1" t="s">
        <v>33</v>
      </c>
      <c r="J1147" s="1" t="s">
        <v>35</v>
      </c>
      <c r="K1147" s="1">
        <v>1302572</v>
      </c>
      <c r="L1147" s="1">
        <v>2026</v>
      </c>
      <c r="M1147" s="1" t="s">
        <v>17071</v>
      </c>
      <c r="N1147" s="1" t="s">
        <v>9468</v>
      </c>
      <c r="O1147" s="1" t="s">
        <v>204</v>
      </c>
      <c r="P1147" s="1">
        <v>5711864122</v>
      </c>
      <c r="Q1147" s="8" t="s">
        <v>204</v>
      </c>
      <c r="R1147" s="8"/>
      <c r="S1147" s="1">
        <v>821885</v>
      </c>
      <c r="T1147" s="1">
        <v>8851501</v>
      </c>
      <c r="U1147" s="1" t="s">
        <v>18198</v>
      </c>
      <c r="V1147" s="1" t="s">
        <v>38</v>
      </c>
      <c r="W1147" s="1" t="s">
        <v>39</v>
      </c>
      <c r="X1147" s="9">
        <v>46049.871192129627</v>
      </c>
      <c r="Y1147" s="9">
        <v>46050.793055555558</v>
      </c>
      <c r="Z1147" s="9">
        <v>46052.871192129627</v>
      </c>
      <c r="AA1147" s="1" t="s">
        <v>40</v>
      </c>
      <c r="AB1147" s="1" t="s">
        <v>114</v>
      </c>
      <c r="AC1147" s="1" t="s">
        <v>449</v>
      </c>
      <c r="AD1147" s="1" t="s">
        <v>43</v>
      </c>
      <c r="AE1147" s="1" t="s">
        <v>44</v>
      </c>
      <c r="AF1147" s="1" t="s">
        <v>1457</v>
      </c>
      <c r="AG1147" s="1">
        <v>15</v>
      </c>
      <c r="AH1147" s="1">
        <v>10</v>
      </c>
      <c r="AI1147" s="1" t="s">
        <v>589</v>
      </c>
      <c r="AJ1147" s="9">
        <v>46224.797569444447</v>
      </c>
      <c r="AN1147" s="1">
        <f>_xlfn.XLOOKUP(B1147,'Exportar Planilha'!B:B,'Exportar Planilha'!E:E)</f>
        <v>0</v>
      </c>
    </row>
    <row r="1148" spans="1:40" hidden="1">
      <c r="A1148" s="1" t="s">
        <v>6510</v>
      </c>
      <c r="B1148" s="1" t="s">
        <v>6511</v>
      </c>
      <c r="C1148" s="1">
        <v>112600144</v>
      </c>
      <c r="D1148" s="1">
        <v>8812</v>
      </c>
      <c r="E1148" s="1" t="s">
        <v>17070</v>
      </c>
      <c r="F1148" s="1" t="s">
        <v>32</v>
      </c>
      <c r="G1148" s="1" t="s">
        <v>34</v>
      </c>
      <c r="H1148" s="1" t="s">
        <v>32</v>
      </c>
      <c r="I1148" s="1" t="s">
        <v>34</v>
      </c>
      <c r="J1148" s="1" t="s">
        <v>35</v>
      </c>
      <c r="K1148" s="1">
        <v>1296878</v>
      </c>
      <c r="L1148" s="1">
        <v>2026</v>
      </c>
      <c r="M1148" s="1" t="s">
        <v>17071</v>
      </c>
      <c r="N1148" s="1" t="s">
        <v>9468</v>
      </c>
      <c r="O1148" s="1" t="s">
        <v>204</v>
      </c>
      <c r="P1148" s="1">
        <v>5711933122</v>
      </c>
      <c r="Q1148" s="8" t="s">
        <v>204</v>
      </c>
      <c r="R1148" s="8"/>
      <c r="S1148" s="1">
        <v>828802</v>
      </c>
      <c r="T1148" s="1">
        <v>8862740</v>
      </c>
      <c r="U1148" s="1" t="s">
        <v>18199</v>
      </c>
      <c r="V1148" s="1" t="s">
        <v>38</v>
      </c>
      <c r="W1148" s="1" t="s">
        <v>39</v>
      </c>
      <c r="X1148" s="9">
        <v>46047.52443287037</v>
      </c>
      <c r="Y1148" s="9">
        <v>46048.669444444444</v>
      </c>
      <c r="Z1148" s="9">
        <v>46050.52443287037</v>
      </c>
      <c r="AA1148" s="1" t="s">
        <v>40</v>
      </c>
      <c r="AB1148" s="1" t="s">
        <v>114</v>
      </c>
      <c r="AC1148" s="1" t="s">
        <v>95</v>
      </c>
      <c r="AD1148" s="1" t="s">
        <v>43</v>
      </c>
      <c r="AE1148" s="1" t="s">
        <v>44</v>
      </c>
      <c r="AF1148" s="1" t="s">
        <v>6514</v>
      </c>
      <c r="AG1148" s="1">
        <v>15</v>
      </c>
      <c r="AH1148" s="1">
        <v>15</v>
      </c>
      <c r="AI1148" s="1" t="s">
        <v>482</v>
      </c>
      <c r="AJ1148" s="9">
        <v>46224.797569444447</v>
      </c>
      <c r="AN1148" s="1">
        <f>_xlfn.XLOOKUP(B1148,'Exportar Planilha'!B:B,'Exportar Planilha'!E:E)</f>
        <v>0</v>
      </c>
    </row>
    <row r="1149" spans="1:40" hidden="1">
      <c r="A1149" s="1" t="s">
        <v>4751</v>
      </c>
      <c r="B1149" s="1" t="s">
        <v>4752</v>
      </c>
      <c r="C1149" s="1">
        <v>112600388</v>
      </c>
      <c r="D1149" s="1">
        <v>25983</v>
      </c>
      <c r="E1149" s="1" t="s">
        <v>17070</v>
      </c>
      <c r="F1149" s="1" t="s">
        <v>32</v>
      </c>
      <c r="G1149" s="1" t="s">
        <v>33</v>
      </c>
      <c r="H1149" s="1" t="s">
        <v>32</v>
      </c>
      <c r="I1149" s="1" t="s">
        <v>33</v>
      </c>
      <c r="J1149" s="1" t="s">
        <v>35</v>
      </c>
      <c r="K1149" s="1">
        <v>1330510</v>
      </c>
      <c r="L1149" s="1">
        <v>2026</v>
      </c>
      <c r="M1149" s="1" t="s">
        <v>17073</v>
      </c>
      <c r="N1149" s="1" t="s">
        <v>9468</v>
      </c>
      <c r="O1149" s="1" t="s">
        <v>92</v>
      </c>
      <c r="P1149" s="1">
        <v>5712091070</v>
      </c>
      <c r="Q1149" s="8" t="s">
        <v>92</v>
      </c>
      <c r="R1149" s="8"/>
      <c r="S1149" s="1">
        <v>874969</v>
      </c>
      <c r="T1149" s="1">
        <v>8926204</v>
      </c>
      <c r="U1149" s="1" t="s">
        <v>18200</v>
      </c>
      <c r="V1149" s="1" t="s">
        <v>38</v>
      </c>
      <c r="W1149" s="1" t="s">
        <v>39</v>
      </c>
      <c r="X1149" s="9">
        <v>46108.769513888888</v>
      </c>
      <c r="Y1149" s="9">
        <v>46110.854166666664</v>
      </c>
      <c r="Z1149" s="9">
        <v>46111.769513888888</v>
      </c>
      <c r="AA1149" s="1" t="s">
        <v>40</v>
      </c>
      <c r="AB1149" s="1" t="s">
        <v>94</v>
      </c>
      <c r="AC1149" s="1" t="s">
        <v>206</v>
      </c>
      <c r="AD1149" s="1" t="s">
        <v>43</v>
      </c>
      <c r="AE1149" s="1" t="s">
        <v>44</v>
      </c>
      <c r="AF1149" s="1" t="s">
        <v>4755</v>
      </c>
      <c r="AG1149" s="1">
        <v>15</v>
      </c>
      <c r="AH1149" s="1">
        <v>15</v>
      </c>
      <c r="AI1149" s="1" t="s">
        <v>159</v>
      </c>
      <c r="AJ1149" s="9">
        <v>46224.797569444447</v>
      </c>
      <c r="AN1149" s="1">
        <f>_xlfn.XLOOKUP(B1149,'Exportar Planilha'!B:B,'Exportar Planilha'!E:E)</f>
        <v>0</v>
      </c>
    </row>
    <row r="1150" spans="1:40" hidden="1">
      <c r="A1150" s="1" t="s">
        <v>1002</v>
      </c>
      <c r="B1150" s="1" t="s">
        <v>1003</v>
      </c>
      <c r="C1150" s="1">
        <v>112600644</v>
      </c>
      <c r="D1150" s="1">
        <v>8812</v>
      </c>
      <c r="E1150" s="1" t="s">
        <v>17070</v>
      </c>
      <c r="F1150" s="1" t="s">
        <v>32</v>
      </c>
      <c r="G1150" s="1" t="s">
        <v>34</v>
      </c>
      <c r="H1150" s="1" t="s">
        <v>32</v>
      </c>
      <c r="I1150" s="1" t="s">
        <v>34</v>
      </c>
      <c r="J1150" s="1" t="s">
        <v>35</v>
      </c>
      <c r="K1150" s="1">
        <v>1359768</v>
      </c>
      <c r="L1150" s="1">
        <v>2026</v>
      </c>
      <c r="M1150" s="1" t="s">
        <v>17073</v>
      </c>
      <c r="N1150" s="1" t="s">
        <v>9468</v>
      </c>
      <c r="O1150" s="1" t="s">
        <v>1005</v>
      </c>
      <c r="P1150" s="1">
        <v>5712185122</v>
      </c>
      <c r="Q1150" s="8" t="s">
        <v>1005</v>
      </c>
      <c r="R1150" s="8"/>
      <c r="S1150" s="1">
        <v>813109</v>
      </c>
      <c r="T1150" s="1">
        <v>8856371</v>
      </c>
      <c r="U1150" s="1" t="s">
        <v>18201</v>
      </c>
      <c r="V1150" s="1" t="s">
        <v>38</v>
      </c>
      <c r="W1150" s="1" t="s">
        <v>39</v>
      </c>
      <c r="X1150" s="9">
        <v>46200.64508101852</v>
      </c>
      <c r="Y1150" s="9">
        <v>46201.75</v>
      </c>
      <c r="Z1150" s="9">
        <v>46203.64508101852</v>
      </c>
      <c r="AA1150" s="1" t="s">
        <v>40</v>
      </c>
      <c r="AB1150" s="1" t="s">
        <v>114</v>
      </c>
      <c r="AC1150" s="1" t="s">
        <v>1007</v>
      </c>
      <c r="AD1150" s="1" t="s">
        <v>43</v>
      </c>
      <c r="AE1150" s="1" t="s">
        <v>44</v>
      </c>
      <c r="AF1150" s="1" t="s">
        <v>1008</v>
      </c>
      <c r="AG1150" s="1">
        <v>15</v>
      </c>
      <c r="AH1150" s="1">
        <v>15</v>
      </c>
      <c r="AI1150" s="1" t="s">
        <v>65</v>
      </c>
      <c r="AJ1150" s="9">
        <v>46224.797569444447</v>
      </c>
      <c r="AN1150" s="1">
        <f>_xlfn.XLOOKUP(B1150,'Exportar Planilha'!B:B,'Exportar Planilha'!E:E)</f>
        <v>0</v>
      </c>
    </row>
    <row r="1151" spans="1:40" hidden="1">
      <c r="A1151" s="1" t="s">
        <v>6580</v>
      </c>
      <c r="B1151" s="1" t="s">
        <v>6581</v>
      </c>
      <c r="C1151" s="1">
        <v>612600662</v>
      </c>
      <c r="D1151" s="1">
        <v>8389</v>
      </c>
      <c r="E1151" s="1" t="s">
        <v>17100</v>
      </c>
      <c r="F1151" s="1" t="s">
        <v>32</v>
      </c>
      <c r="G1151" s="1" t="s">
        <v>285</v>
      </c>
      <c r="H1151" s="1" t="s">
        <v>109</v>
      </c>
      <c r="I1151" s="1" t="s">
        <v>172</v>
      </c>
      <c r="J1151" s="1" t="s">
        <v>35</v>
      </c>
      <c r="K1151" s="1">
        <v>1362539</v>
      </c>
      <c r="L1151" s="1">
        <v>2026</v>
      </c>
      <c r="M1151" s="1" t="s">
        <v>17107</v>
      </c>
      <c r="N1151" s="1" t="s">
        <v>11553</v>
      </c>
      <c r="O1151" s="1" t="s">
        <v>3972</v>
      </c>
      <c r="P1151" s="1">
        <v>5703676004</v>
      </c>
      <c r="Q1151" s="8" t="e">
        <v>#N/A</v>
      </c>
      <c r="R1151" s="8"/>
      <c r="S1151" s="1">
        <v>809927</v>
      </c>
      <c r="T1151" s="1">
        <v>9203171</v>
      </c>
      <c r="U1151" s="1" t="s">
        <v>18202</v>
      </c>
      <c r="V1151" s="1" t="s">
        <v>38</v>
      </c>
      <c r="W1151" s="1" t="s">
        <v>39</v>
      </c>
      <c r="X1151" s="9">
        <v>46205.540937500002</v>
      </c>
      <c r="Y1151" s="9">
        <v>46205.90625</v>
      </c>
      <c r="Z1151" s="9">
        <v>46208.540937500002</v>
      </c>
      <c r="AA1151" s="1" t="s">
        <v>113</v>
      </c>
      <c r="AB1151" s="1" t="s">
        <v>132</v>
      </c>
      <c r="AC1151" s="1" t="s">
        <v>2612</v>
      </c>
      <c r="AD1151" s="1" t="s">
        <v>116</v>
      </c>
      <c r="AE1151" s="1" t="s">
        <v>199</v>
      </c>
      <c r="AF1151" s="1" t="s">
        <v>6584</v>
      </c>
      <c r="AG1151" s="1">
        <v>150</v>
      </c>
      <c r="AH1151" s="1">
        <v>15</v>
      </c>
      <c r="AI1151" s="1" t="s">
        <v>1999</v>
      </c>
    </row>
    <row r="1152" spans="1:40" hidden="1">
      <c r="A1152" s="1" t="s">
        <v>4847</v>
      </c>
      <c r="B1152" s="1" t="s">
        <v>4848</v>
      </c>
      <c r="C1152" s="1">
        <v>612600362</v>
      </c>
      <c r="D1152" s="1">
        <v>8812</v>
      </c>
      <c r="E1152" s="1" t="s">
        <v>17070</v>
      </c>
      <c r="F1152" s="1" t="s">
        <v>32</v>
      </c>
      <c r="G1152" s="1" t="s">
        <v>33</v>
      </c>
      <c r="H1152" s="1" t="s">
        <v>32</v>
      </c>
      <c r="I1152" s="1" t="s">
        <v>33</v>
      </c>
      <c r="J1152" s="1" t="s">
        <v>35</v>
      </c>
      <c r="K1152" s="1">
        <v>1327780</v>
      </c>
      <c r="L1152" s="1">
        <v>2026</v>
      </c>
      <c r="M1152" s="1" t="s">
        <v>17071</v>
      </c>
      <c r="N1152" s="1" t="s">
        <v>11553</v>
      </c>
      <c r="O1152" s="1" t="s">
        <v>1926</v>
      </c>
      <c r="P1152" s="1">
        <v>5712189077</v>
      </c>
      <c r="Q1152" s="8" t="s">
        <v>1926</v>
      </c>
      <c r="R1152" s="8"/>
      <c r="S1152" s="1">
        <v>870750</v>
      </c>
      <c r="T1152" s="1">
        <v>9096100</v>
      </c>
      <c r="U1152" s="1" t="s">
        <v>18203</v>
      </c>
      <c r="V1152" s="1" t="s">
        <v>38</v>
      </c>
      <c r="W1152" s="1" t="s">
        <v>39</v>
      </c>
      <c r="X1152" s="9">
        <v>46112.617581018516</v>
      </c>
      <c r="Y1152" s="9">
        <v>46113.763888888891</v>
      </c>
      <c r="Z1152" s="9">
        <v>46115.617581018516</v>
      </c>
      <c r="AA1152" s="1" t="s">
        <v>40</v>
      </c>
      <c r="AB1152" s="1" t="s">
        <v>1810</v>
      </c>
      <c r="AC1152" s="1" t="s">
        <v>133</v>
      </c>
      <c r="AD1152" s="1" t="s">
        <v>43</v>
      </c>
      <c r="AE1152" s="1" t="s">
        <v>44</v>
      </c>
      <c r="AF1152" s="1" t="s">
        <v>4851</v>
      </c>
      <c r="AG1152" s="1">
        <v>15</v>
      </c>
      <c r="AH1152" s="1">
        <v>15</v>
      </c>
      <c r="AI1152" s="1" t="s">
        <v>135</v>
      </c>
      <c r="AJ1152" s="9">
        <v>46224.797569444447</v>
      </c>
      <c r="AN1152" s="1">
        <f>_xlfn.XLOOKUP(B1152,'Exportar Planilha'!B:B,'Exportar Planilha'!E:E)</f>
        <v>0</v>
      </c>
    </row>
    <row r="1153" spans="1:40" hidden="1">
      <c r="A1153" s="1" t="s">
        <v>6709</v>
      </c>
      <c r="B1153" s="1" t="s">
        <v>6710</v>
      </c>
      <c r="C1153" s="1">
        <v>112600407</v>
      </c>
      <c r="D1153" s="1">
        <v>8812</v>
      </c>
      <c r="E1153" s="1" t="s">
        <v>17070</v>
      </c>
      <c r="F1153" s="1" t="s">
        <v>32</v>
      </c>
      <c r="G1153" s="1" t="s">
        <v>33</v>
      </c>
      <c r="H1153" s="1" t="s">
        <v>32</v>
      </c>
      <c r="I1153" s="1" t="s">
        <v>33</v>
      </c>
      <c r="J1153" s="1" t="s">
        <v>35</v>
      </c>
      <c r="K1153" s="1">
        <v>1313234</v>
      </c>
      <c r="L1153" s="1">
        <v>2026</v>
      </c>
      <c r="M1153" s="1" t="s">
        <v>17071</v>
      </c>
      <c r="N1153" s="1" t="s">
        <v>9468</v>
      </c>
      <c r="O1153" s="1" t="s">
        <v>204</v>
      </c>
      <c r="P1153" s="1">
        <v>5712197122</v>
      </c>
      <c r="Q1153" s="8" t="s">
        <v>204</v>
      </c>
      <c r="R1153" s="8"/>
      <c r="S1153" s="1">
        <v>821532</v>
      </c>
      <c r="T1153" s="1">
        <v>8871854</v>
      </c>
      <c r="U1153" s="1" t="s">
        <v>18204</v>
      </c>
      <c r="V1153" s="1" t="s">
        <v>38</v>
      </c>
      <c r="W1153" s="1" t="s">
        <v>39</v>
      </c>
      <c r="X1153" s="9">
        <v>46071.56527777778</v>
      </c>
      <c r="Y1153" s="9">
        <v>46072.67291666667</v>
      </c>
      <c r="Z1153" s="9">
        <v>46074.56527777778</v>
      </c>
      <c r="AA1153" s="1" t="s">
        <v>40</v>
      </c>
      <c r="AB1153" s="1" t="s">
        <v>114</v>
      </c>
      <c r="AC1153" s="1" t="s">
        <v>115</v>
      </c>
      <c r="AD1153" s="1" t="s">
        <v>43</v>
      </c>
      <c r="AE1153" s="1" t="s">
        <v>44</v>
      </c>
      <c r="AF1153" s="1" t="s">
        <v>6713</v>
      </c>
      <c r="AG1153" s="1">
        <v>15</v>
      </c>
      <c r="AH1153" s="1">
        <v>15</v>
      </c>
      <c r="AI1153" s="1" t="s">
        <v>55</v>
      </c>
      <c r="AJ1153" s="9">
        <v>46224.797569444447</v>
      </c>
      <c r="AN1153" s="1">
        <f>_xlfn.XLOOKUP(B1153,'Exportar Planilha'!B:B,'Exportar Planilha'!E:E)</f>
        <v>0</v>
      </c>
    </row>
    <row r="1154" spans="1:40" hidden="1">
      <c r="A1154" s="1" t="s">
        <v>6960</v>
      </c>
      <c r="B1154" s="1" t="s">
        <v>6961</v>
      </c>
      <c r="C1154" s="1">
        <v>112600402</v>
      </c>
      <c r="D1154" s="1">
        <v>25962</v>
      </c>
      <c r="E1154" s="1" t="s">
        <v>17070</v>
      </c>
      <c r="F1154" s="1" t="s">
        <v>32</v>
      </c>
      <c r="G1154" s="1" t="s">
        <v>34</v>
      </c>
      <c r="H1154" s="1" t="s">
        <v>32</v>
      </c>
      <c r="I1154" s="1" t="s">
        <v>34</v>
      </c>
      <c r="J1154" s="1" t="s">
        <v>35</v>
      </c>
      <c r="K1154" s="1">
        <v>1312890</v>
      </c>
      <c r="L1154" s="1">
        <v>2026</v>
      </c>
      <c r="M1154" s="1" t="s">
        <v>17071</v>
      </c>
      <c r="N1154" s="1" t="s">
        <v>9468</v>
      </c>
      <c r="O1154" s="1" t="s">
        <v>204</v>
      </c>
      <c r="P1154" s="1">
        <v>5712275122</v>
      </c>
      <c r="Q1154" s="8" t="s">
        <v>204</v>
      </c>
      <c r="R1154" s="8"/>
      <c r="S1154" s="1">
        <v>820143</v>
      </c>
      <c r="T1154" s="1">
        <v>8858050</v>
      </c>
      <c r="U1154" s="1" t="s">
        <v>18205</v>
      </c>
      <c r="V1154" s="1" t="s">
        <v>38</v>
      </c>
      <c r="W1154" s="1" t="s">
        <v>39</v>
      </c>
      <c r="X1154" s="9">
        <v>46070.514374999999</v>
      </c>
      <c r="Y1154" s="9">
        <v>46071.490972222222</v>
      </c>
      <c r="Z1154" s="9">
        <v>46073.514374999999</v>
      </c>
      <c r="AA1154" s="1" t="s">
        <v>40</v>
      </c>
      <c r="AB1154" s="1" t="s">
        <v>114</v>
      </c>
      <c r="AC1154" s="1" t="s">
        <v>323</v>
      </c>
      <c r="AD1154" s="1" t="s">
        <v>43</v>
      </c>
      <c r="AE1154" s="1" t="s">
        <v>44</v>
      </c>
      <c r="AF1154" s="1" t="s">
        <v>6964</v>
      </c>
      <c r="AG1154" s="1">
        <v>15</v>
      </c>
      <c r="AH1154" s="1">
        <v>10</v>
      </c>
      <c r="AI1154" s="1" t="s">
        <v>1287</v>
      </c>
      <c r="AJ1154" s="9">
        <v>46224.797569444447</v>
      </c>
      <c r="AN1154" s="1">
        <f>_xlfn.XLOOKUP(B1154,'Exportar Planilha'!B:B,'Exportar Planilha'!E:E)</f>
        <v>0</v>
      </c>
    </row>
    <row r="1155" spans="1:40" hidden="1">
      <c r="A1155" s="1" t="s">
        <v>5884</v>
      </c>
      <c r="B1155" s="1" t="s">
        <v>5885</v>
      </c>
      <c r="C1155" s="1">
        <v>212600367</v>
      </c>
      <c r="D1155" s="1">
        <v>8812</v>
      </c>
      <c r="E1155" s="1" t="s">
        <v>17070</v>
      </c>
      <c r="F1155" s="1" t="s">
        <v>32</v>
      </c>
      <c r="G1155" s="1" t="s">
        <v>33</v>
      </c>
      <c r="H1155" s="1" t="s">
        <v>32</v>
      </c>
      <c r="I1155" s="1" t="s">
        <v>33</v>
      </c>
      <c r="J1155" s="1" t="s">
        <v>35</v>
      </c>
      <c r="K1155" s="1">
        <v>1325953</v>
      </c>
      <c r="L1155" s="1">
        <v>2026</v>
      </c>
      <c r="M1155" s="1" t="s">
        <v>17073</v>
      </c>
      <c r="N1155" s="1" t="s">
        <v>9859</v>
      </c>
      <c r="O1155" s="1" t="s">
        <v>92</v>
      </c>
      <c r="P1155" s="1">
        <v>5712316083</v>
      </c>
      <c r="Q1155" s="8" t="s">
        <v>92</v>
      </c>
      <c r="R1155" s="8"/>
      <c r="S1155" s="1">
        <v>827350</v>
      </c>
      <c r="T1155" s="1">
        <v>8875007</v>
      </c>
      <c r="U1155" s="1" t="s">
        <v>18206</v>
      </c>
      <c r="V1155" s="1" t="s">
        <v>38</v>
      </c>
      <c r="W1155" s="1" t="s">
        <v>39</v>
      </c>
      <c r="X1155" s="9">
        <v>46104.593472222223</v>
      </c>
      <c r="Y1155" s="9">
        <v>46104.800000000003</v>
      </c>
      <c r="Z1155" s="9">
        <v>46107.593472222223</v>
      </c>
      <c r="AA1155" s="1" t="s">
        <v>40</v>
      </c>
      <c r="AB1155" s="1" t="s">
        <v>1853</v>
      </c>
      <c r="AC1155" s="1" t="s">
        <v>206</v>
      </c>
      <c r="AD1155" s="1" t="s">
        <v>43</v>
      </c>
      <c r="AE1155" s="1" t="s">
        <v>44</v>
      </c>
      <c r="AF1155" s="1" t="s">
        <v>5888</v>
      </c>
      <c r="AG1155" s="1">
        <v>15</v>
      </c>
      <c r="AH1155" s="1">
        <v>5</v>
      </c>
      <c r="AI1155" s="1" t="s">
        <v>400</v>
      </c>
      <c r="AJ1155" s="9">
        <v>46224.797569444447</v>
      </c>
      <c r="AN1155" s="1">
        <f>_xlfn.XLOOKUP(B1155,'Exportar Planilha'!B:B,'Exportar Planilha'!E:E)</f>
        <v>0</v>
      </c>
    </row>
    <row r="1156" spans="1:40" hidden="1">
      <c r="A1156" s="1" t="s">
        <v>3127</v>
      </c>
      <c r="B1156" s="1" t="s">
        <v>3128</v>
      </c>
      <c r="C1156" s="1">
        <v>112600527</v>
      </c>
      <c r="D1156" s="1">
        <v>8812</v>
      </c>
      <c r="E1156" s="1" t="s">
        <v>17070</v>
      </c>
      <c r="F1156" s="1" t="s">
        <v>32</v>
      </c>
      <c r="G1156" s="1" t="s">
        <v>34</v>
      </c>
      <c r="H1156" s="1" t="s">
        <v>32</v>
      </c>
      <c r="I1156" s="1" t="s">
        <v>34</v>
      </c>
      <c r="J1156" s="1" t="s">
        <v>35</v>
      </c>
      <c r="K1156" s="1">
        <v>1344201</v>
      </c>
      <c r="L1156" s="1">
        <v>2026</v>
      </c>
      <c r="M1156" s="1" t="s">
        <v>17071</v>
      </c>
      <c r="N1156" s="1" t="s">
        <v>9468</v>
      </c>
      <c r="O1156" s="1" t="s">
        <v>320</v>
      </c>
      <c r="P1156" s="1">
        <v>5712545122</v>
      </c>
      <c r="Q1156" s="8" t="s">
        <v>320</v>
      </c>
      <c r="R1156" s="8"/>
      <c r="S1156" s="1">
        <v>791909</v>
      </c>
      <c r="T1156" s="1">
        <v>8884041</v>
      </c>
      <c r="U1156" s="1" t="s">
        <v>18207</v>
      </c>
      <c r="V1156" s="1" t="s">
        <v>38</v>
      </c>
      <c r="W1156" s="1" t="s">
        <v>39</v>
      </c>
      <c r="X1156" s="9">
        <v>46155.81145833333</v>
      </c>
      <c r="Y1156" s="9">
        <v>46156.75</v>
      </c>
      <c r="Z1156" s="9">
        <v>46158.81145833333</v>
      </c>
      <c r="AA1156" s="1" t="s">
        <v>40</v>
      </c>
      <c r="AB1156" s="1" t="s">
        <v>114</v>
      </c>
      <c r="AC1156" s="1" t="s">
        <v>95</v>
      </c>
      <c r="AD1156" s="1" t="s">
        <v>43</v>
      </c>
      <c r="AE1156" s="1" t="s">
        <v>44</v>
      </c>
      <c r="AF1156" s="1" t="s">
        <v>3131</v>
      </c>
      <c r="AG1156" s="1">
        <v>15</v>
      </c>
      <c r="AH1156" s="1">
        <v>10</v>
      </c>
      <c r="AI1156" s="1" t="s">
        <v>475</v>
      </c>
      <c r="AJ1156" s="9">
        <v>46224.797569444447</v>
      </c>
      <c r="AN1156" s="1">
        <f>_xlfn.XLOOKUP(B1156,'Exportar Planilha'!B:B,'Exportar Planilha'!E:E)</f>
        <v>0</v>
      </c>
    </row>
    <row r="1157" spans="1:40" hidden="1">
      <c r="A1157" s="1" t="s">
        <v>6804</v>
      </c>
      <c r="B1157" s="1" t="s">
        <v>6805</v>
      </c>
      <c r="C1157" s="1">
        <v>112600145</v>
      </c>
      <c r="D1157" s="1">
        <v>8812</v>
      </c>
      <c r="E1157" s="1" t="s">
        <v>17070</v>
      </c>
      <c r="F1157" s="1" t="s">
        <v>32</v>
      </c>
      <c r="G1157" s="1" t="s">
        <v>33</v>
      </c>
      <c r="H1157" s="1" t="s">
        <v>32</v>
      </c>
      <c r="I1157" s="1" t="s">
        <v>33</v>
      </c>
      <c r="J1157" s="1" t="s">
        <v>35</v>
      </c>
      <c r="K1157" s="1">
        <v>1298536</v>
      </c>
      <c r="L1157" s="1">
        <v>2026</v>
      </c>
      <c r="M1157" s="1" t="s">
        <v>17107</v>
      </c>
      <c r="N1157" s="1" t="s">
        <v>9468</v>
      </c>
      <c r="O1157" s="1" t="s">
        <v>92</v>
      </c>
      <c r="P1157" s="1">
        <v>5712697122</v>
      </c>
      <c r="Q1157" s="8" t="s">
        <v>92</v>
      </c>
      <c r="R1157" s="8"/>
      <c r="S1157" s="1">
        <v>824914</v>
      </c>
      <c r="T1157" s="1">
        <v>8876438</v>
      </c>
      <c r="U1157" s="1" t="s">
        <v>18208</v>
      </c>
      <c r="V1157" s="1" t="s">
        <v>38</v>
      </c>
      <c r="W1157" s="1" t="s">
        <v>39</v>
      </c>
      <c r="X1157" s="9">
        <v>46047.866064814814</v>
      </c>
      <c r="Y1157" s="9">
        <v>46048.763888888891</v>
      </c>
      <c r="Z1157" s="9">
        <v>46050.866064814814</v>
      </c>
      <c r="AA1157" s="1" t="s">
        <v>40</v>
      </c>
      <c r="AB1157" s="1" t="s">
        <v>114</v>
      </c>
      <c r="AC1157" s="1" t="s">
        <v>619</v>
      </c>
      <c r="AD1157" s="1" t="s">
        <v>43</v>
      </c>
      <c r="AE1157" s="1" t="s">
        <v>44</v>
      </c>
      <c r="AF1157" s="1" t="s">
        <v>6808</v>
      </c>
      <c r="AG1157" s="1">
        <v>15</v>
      </c>
      <c r="AH1157" s="1">
        <v>15</v>
      </c>
      <c r="AI1157" s="1" t="s">
        <v>135</v>
      </c>
      <c r="AJ1157" s="9">
        <v>46224.797569444447</v>
      </c>
      <c r="AN1157" s="1">
        <f>_xlfn.XLOOKUP(B1157,'Exportar Planilha'!B:B,'Exportar Planilha'!E:E)</f>
        <v>0</v>
      </c>
    </row>
    <row r="1158" spans="1:40" hidden="1">
      <c r="A1158" s="1" t="s">
        <v>1475</v>
      </c>
      <c r="B1158" s="1" t="s">
        <v>1476</v>
      </c>
      <c r="C1158" s="1">
        <v>662600042</v>
      </c>
      <c r="D1158" s="1">
        <v>8812</v>
      </c>
      <c r="E1158" s="1" t="s">
        <v>17070</v>
      </c>
      <c r="F1158" s="1" t="s">
        <v>32</v>
      </c>
      <c r="G1158" s="1" t="s">
        <v>33</v>
      </c>
      <c r="H1158" s="1" t="s">
        <v>32</v>
      </c>
      <c r="I1158" s="1" t="s">
        <v>33</v>
      </c>
      <c r="J1158" s="1" t="s">
        <v>35</v>
      </c>
      <c r="K1158" s="1">
        <v>1284911</v>
      </c>
      <c r="L1158" s="1">
        <v>2026</v>
      </c>
      <c r="M1158" s="1" t="s">
        <v>17071</v>
      </c>
      <c r="N1158" s="1" t="s">
        <v>12149</v>
      </c>
      <c r="O1158" s="1" t="s">
        <v>344</v>
      </c>
      <c r="P1158" s="1">
        <v>5713055109</v>
      </c>
      <c r="Q1158" s="8" t="s">
        <v>344</v>
      </c>
      <c r="R1158" s="8"/>
      <c r="S1158" s="1">
        <v>839972</v>
      </c>
      <c r="T1158" s="1">
        <v>9289353</v>
      </c>
      <c r="U1158" s="1" t="s">
        <v>18209</v>
      </c>
      <c r="V1158" s="1" t="s">
        <v>38</v>
      </c>
      <c r="W1158" s="1" t="s">
        <v>39</v>
      </c>
      <c r="X1158" s="9">
        <v>46036.035937499997</v>
      </c>
      <c r="Y1158" s="9">
        <v>46036.664814814816</v>
      </c>
      <c r="Z1158" s="9">
        <v>46039.035937499997</v>
      </c>
      <c r="AA1158" s="1" t="s">
        <v>40</v>
      </c>
      <c r="AB1158" s="1" t="s">
        <v>1000</v>
      </c>
      <c r="AC1158" s="1" t="s">
        <v>830</v>
      </c>
      <c r="AD1158" s="1" t="s">
        <v>43</v>
      </c>
      <c r="AE1158" s="1" t="s">
        <v>44</v>
      </c>
      <c r="AF1158" s="1" t="s">
        <v>1479</v>
      </c>
      <c r="AG1158" s="1">
        <v>45</v>
      </c>
      <c r="AH1158" s="1">
        <v>75</v>
      </c>
      <c r="AI1158" s="1" t="s">
        <v>862</v>
      </c>
      <c r="AJ1158" s="9">
        <v>46224.797569444447</v>
      </c>
      <c r="AN1158" s="1">
        <f>_xlfn.XLOOKUP(B1158,'Exportar Planilha'!B:B,'Exportar Planilha'!E:E)</f>
        <v>0</v>
      </c>
    </row>
    <row r="1159" spans="1:40" hidden="1">
      <c r="A1159" s="1" t="s">
        <v>5740</v>
      </c>
      <c r="B1159" s="1" t="s">
        <v>5741</v>
      </c>
      <c r="C1159" s="1">
        <v>612600371</v>
      </c>
      <c r="D1159" s="1">
        <v>8812</v>
      </c>
      <c r="E1159" s="1" t="s">
        <v>17070</v>
      </c>
      <c r="F1159" s="1" t="s">
        <v>32</v>
      </c>
      <c r="G1159" s="1" t="s">
        <v>33</v>
      </c>
      <c r="H1159" s="1" t="s">
        <v>32</v>
      </c>
      <c r="I1159" s="1" t="s">
        <v>33</v>
      </c>
      <c r="J1159" s="1" t="s">
        <v>35</v>
      </c>
      <c r="K1159" s="1">
        <v>1328850</v>
      </c>
      <c r="L1159" s="1">
        <v>2026</v>
      </c>
      <c r="M1159" s="1" t="s">
        <v>17071</v>
      </c>
      <c r="N1159" s="1" t="s">
        <v>11553</v>
      </c>
      <c r="O1159" s="1" t="s">
        <v>367</v>
      </c>
      <c r="P1159" s="1">
        <v>5713443016</v>
      </c>
      <c r="Q1159" s="8" t="s">
        <v>367</v>
      </c>
      <c r="R1159" s="8"/>
      <c r="S1159" s="1">
        <v>830970</v>
      </c>
      <c r="T1159" s="1">
        <v>9242713</v>
      </c>
      <c r="U1159" s="1" t="s">
        <v>18210</v>
      </c>
      <c r="V1159" s="1" t="s">
        <v>38</v>
      </c>
      <c r="W1159" s="1" t="s">
        <v>39</v>
      </c>
      <c r="X1159" s="9">
        <v>46115.537974537037</v>
      </c>
      <c r="Y1159" s="9">
        <v>46115.777777777781</v>
      </c>
      <c r="Z1159" s="9">
        <v>46118.537974537037</v>
      </c>
      <c r="AA1159" s="1" t="s">
        <v>40</v>
      </c>
      <c r="AB1159" s="1" t="s">
        <v>302</v>
      </c>
      <c r="AC1159" s="1" t="s">
        <v>295</v>
      </c>
      <c r="AD1159" s="1" t="s">
        <v>43</v>
      </c>
      <c r="AE1159" s="1" t="s">
        <v>44</v>
      </c>
      <c r="AF1159" s="1" t="s">
        <v>5744</v>
      </c>
      <c r="AG1159" s="1">
        <v>25</v>
      </c>
      <c r="AH1159" s="1">
        <v>25</v>
      </c>
      <c r="AI1159" s="1" t="s">
        <v>931</v>
      </c>
      <c r="AJ1159" s="9">
        <v>46224.797569444447</v>
      </c>
      <c r="AN1159" s="1">
        <f>_xlfn.XLOOKUP(B1159,'Exportar Planilha'!B:B,'Exportar Planilha'!E:E)</f>
        <v>0</v>
      </c>
    </row>
    <row r="1160" spans="1:40" hidden="1">
      <c r="A1160" s="1" t="s">
        <v>2735</v>
      </c>
      <c r="B1160" s="1" t="s">
        <v>2736</v>
      </c>
      <c r="C1160" s="1">
        <v>412600121</v>
      </c>
      <c r="D1160" s="1">
        <v>8812</v>
      </c>
      <c r="E1160" s="1" t="s">
        <v>17070</v>
      </c>
      <c r="F1160" s="1" t="s">
        <v>32</v>
      </c>
      <c r="G1160" s="1" t="s">
        <v>33</v>
      </c>
      <c r="J1160" s="1" t="s">
        <v>35</v>
      </c>
      <c r="K1160" s="1">
        <v>1289044</v>
      </c>
      <c r="L1160" s="1">
        <v>2026</v>
      </c>
      <c r="M1160" s="1" t="s">
        <v>17071</v>
      </c>
      <c r="N1160" s="1" t="s">
        <v>13191</v>
      </c>
      <c r="O1160" s="1" t="s">
        <v>50</v>
      </c>
      <c r="P1160" s="1">
        <v>5713959021</v>
      </c>
      <c r="Q1160" s="8" t="s">
        <v>50</v>
      </c>
      <c r="R1160" s="8"/>
      <c r="S1160" s="1">
        <v>838403</v>
      </c>
      <c r="T1160" s="1">
        <v>8650127</v>
      </c>
      <c r="U1160" s="1" t="s">
        <v>18211</v>
      </c>
      <c r="V1160" s="1" t="s">
        <v>38</v>
      </c>
      <c r="W1160" s="1" t="s">
        <v>39</v>
      </c>
      <c r="X1160" s="9">
        <v>46040.819201388891</v>
      </c>
      <c r="Y1160" s="9">
        <v>46041.480555555558</v>
      </c>
      <c r="Z1160" s="9">
        <v>46043.819201388891</v>
      </c>
      <c r="AA1160" s="1" t="s">
        <v>40</v>
      </c>
      <c r="AB1160" s="1" t="s">
        <v>52</v>
      </c>
      <c r="AC1160" s="1" t="s">
        <v>406</v>
      </c>
      <c r="AD1160" s="1" t="s">
        <v>43</v>
      </c>
      <c r="AE1160" s="1" t="s">
        <v>44</v>
      </c>
      <c r="AF1160" s="1" t="s">
        <v>2739</v>
      </c>
      <c r="AG1160" s="1">
        <v>15</v>
      </c>
      <c r="AH1160" s="1">
        <v>15</v>
      </c>
      <c r="AI1160" s="1" t="s">
        <v>742</v>
      </c>
      <c r="AJ1160" s="9">
        <v>46224.797569444447</v>
      </c>
      <c r="AN1160" s="1">
        <f>_xlfn.XLOOKUP(B1160,'Exportar Planilha'!B:B,'Exportar Planilha'!E:E)</f>
        <v>0</v>
      </c>
    </row>
    <row r="1161" spans="1:40" hidden="1">
      <c r="A1161" s="1" t="s">
        <v>7273</v>
      </c>
      <c r="B1161" s="1" t="s">
        <v>7274</v>
      </c>
      <c r="C1161" s="1">
        <v>612600339</v>
      </c>
      <c r="D1161" s="1">
        <v>8812</v>
      </c>
      <c r="E1161" s="1" t="s">
        <v>17070</v>
      </c>
      <c r="F1161" s="1" t="s">
        <v>32</v>
      </c>
      <c r="G1161" s="1" t="s">
        <v>285</v>
      </c>
      <c r="H1161" s="1" t="s">
        <v>32</v>
      </c>
      <c r="I1161" s="1" t="s">
        <v>33</v>
      </c>
      <c r="J1161" s="1" t="s">
        <v>35</v>
      </c>
      <c r="K1161" s="1">
        <v>1324049</v>
      </c>
      <c r="L1161" s="1">
        <v>2026</v>
      </c>
      <c r="M1161" s="1" t="s">
        <v>17071</v>
      </c>
      <c r="N1161" s="1" t="s">
        <v>11553</v>
      </c>
      <c r="O1161" s="1" t="s">
        <v>374</v>
      </c>
      <c r="P1161" s="1">
        <v>5714167004</v>
      </c>
      <c r="Q1161" s="8" t="s">
        <v>374</v>
      </c>
      <c r="R1161" s="8"/>
      <c r="S1161" s="1">
        <v>818186</v>
      </c>
      <c r="T1161" s="1">
        <v>9189202</v>
      </c>
      <c r="U1161" s="1" t="s">
        <v>18212</v>
      </c>
      <c r="V1161" s="1" t="s">
        <v>38</v>
      </c>
      <c r="W1161" s="1" t="s">
        <v>39</v>
      </c>
      <c r="X1161" s="9">
        <v>46104.721608796295</v>
      </c>
      <c r="Y1161" s="9">
        <v>46105.480555555558</v>
      </c>
      <c r="Z1161" s="9">
        <v>46107.721608796295</v>
      </c>
      <c r="AA1161" s="1" t="s">
        <v>40</v>
      </c>
      <c r="AB1161" s="1" t="s">
        <v>132</v>
      </c>
      <c r="AC1161" s="1" t="s">
        <v>189</v>
      </c>
      <c r="AD1161" s="1" t="s">
        <v>43</v>
      </c>
      <c r="AE1161" s="1" t="s">
        <v>44</v>
      </c>
      <c r="AF1161" s="1" t="s">
        <v>7277</v>
      </c>
      <c r="AG1161" s="1">
        <v>15</v>
      </c>
      <c r="AH1161" s="1">
        <v>10</v>
      </c>
      <c r="AI1161" s="1" t="s">
        <v>370</v>
      </c>
      <c r="AJ1161" s="9">
        <v>46224.797569444447</v>
      </c>
      <c r="AN1161" s="1">
        <f>_xlfn.XLOOKUP(B1161,'Exportar Planilha'!B:B,'Exportar Planilha'!E:E)</f>
        <v>0</v>
      </c>
    </row>
    <row r="1162" spans="1:40" hidden="1">
      <c r="A1162" s="1" t="s">
        <v>958</v>
      </c>
      <c r="B1162" s="1" t="s">
        <v>959</v>
      </c>
      <c r="C1162" s="1">
        <v>512600138</v>
      </c>
      <c r="D1162" s="1">
        <v>8812</v>
      </c>
      <c r="E1162" s="1" t="s">
        <v>17070</v>
      </c>
      <c r="F1162" s="1" t="s">
        <v>32</v>
      </c>
      <c r="G1162" s="1" t="s">
        <v>33</v>
      </c>
      <c r="H1162" s="1" t="s">
        <v>32</v>
      </c>
      <c r="I1162" s="1" t="s">
        <v>33</v>
      </c>
      <c r="J1162" s="1" t="s">
        <v>35</v>
      </c>
      <c r="K1162" s="1">
        <v>1338899</v>
      </c>
      <c r="L1162" s="1">
        <v>2026</v>
      </c>
      <c r="M1162" s="1" t="s">
        <v>17071</v>
      </c>
      <c r="N1162" s="1" t="s">
        <v>12832</v>
      </c>
      <c r="O1162" s="1" t="s">
        <v>961</v>
      </c>
      <c r="P1162" s="1">
        <v>5714228101</v>
      </c>
      <c r="Q1162" s="8" t="s">
        <v>961</v>
      </c>
      <c r="R1162" s="8"/>
      <c r="S1162" s="1">
        <v>939683</v>
      </c>
      <c r="T1162" s="1">
        <v>8733794</v>
      </c>
      <c r="U1162" s="1" t="s">
        <v>18213</v>
      </c>
      <c r="V1162" s="1" t="s">
        <v>38</v>
      </c>
      <c r="W1162" s="1" t="s">
        <v>39</v>
      </c>
      <c r="X1162" s="9">
        <v>46144.556875000002</v>
      </c>
      <c r="Y1162" s="9">
        <v>46145.574999999997</v>
      </c>
      <c r="Z1162" s="9">
        <v>46147.556875000002</v>
      </c>
      <c r="AA1162" s="1" t="s">
        <v>40</v>
      </c>
      <c r="AB1162" s="1" t="s">
        <v>963</v>
      </c>
      <c r="AC1162" s="1" t="s">
        <v>814</v>
      </c>
      <c r="AD1162" s="1" t="s">
        <v>43</v>
      </c>
      <c r="AE1162" s="1" t="s">
        <v>44</v>
      </c>
      <c r="AF1162" s="1" t="s">
        <v>964</v>
      </c>
      <c r="AG1162" s="1">
        <v>15</v>
      </c>
      <c r="AH1162" s="1">
        <v>15</v>
      </c>
      <c r="AI1162" s="1" t="s">
        <v>159</v>
      </c>
      <c r="AJ1162" s="9">
        <v>46224.797569444447</v>
      </c>
      <c r="AN1162" s="1">
        <f>_xlfn.XLOOKUP(B1162,'Exportar Planilha'!B:B,'Exportar Planilha'!E:E)</f>
        <v>0</v>
      </c>
    </row>
    <row r="1163" spans="1:40" hidden="1">
      <c r="A1163" s="1" t="s">
        <v>851</v>
      </c>
      <c r="B1163" s="1" t="s">
        <v>852</v>
      </c>
      <c r="C1163" s="1">
        <v>412600246</v>
      </c>
      <c r="D1163" s="1">
        <v>8812</v>
      </c>
      <c r="E1163" s="1" t="s">
        <v>17070</v>
      </c>
      <c r="F1163" s="1" t="s">
        <v>32</v>
      </c>
      <c r="G1163" s="1" t="s">
        <v>33</v>
      </c>
      <c r="H1163" s="1" t="s">
        <v>32</v>
      </c>
      <c r="I1163" s="1" t="s">
        <v>33</v>
      </c>
      <c r="J1163" s="1" t="s">
        <v>35</v>
      </c>
      <c r="K1163" s="1">
        <v>1315693</v>
      </c>
      <c r="L1163" s="1">
        <v>2026</v>
      </c>
      <c r="M1163" s="1" t="s">
        <v>17071</v>
      </c>
      <c r="N1163" s="1" t="s">
        <v>13191</v>
      </c>
      <c r="O1163" s="1" t="s">
        <v>314</v>
      </c>
      <c r="P1163" s="1">
        <v>5714368021</v>
      </c>
      <c r="Q1163" s="8" t="s">
        <v>314</v>
      </c>
      <c r="R1163" s="8"/>
      <c r="S1163" s="1">
        <v>849408</v>
      </c>
      <c r="T1163" s="1">
        <v>8654873</v>
      </c>
      <c r="U1163" s="1" t="s">
        <v>18214</v>
      </c>
      <c r="V1163" s="1" t="s">
        <v>38</v>
      </c>
      <c r="W1163" s="1" t="s">
        <v>39</v>
      </c>
      <c r="X1163" s="9">
        <v>46079.7028125</v>
      </c>
      <c r="Y1163" s="9">
        <v>46080.780370370368</v>
      </c>
      <c r="Z1163" s="9">
        <v>46082.7028125</v>
      </c>
      <c r="AA1163" s="1" t="s">
        <v>40</v>
      </c>
      <c r="AB1163" s="1" t="s">
        <v>52</v>
      </c>
      <c r="AC1163" s="1" t="s">
        <v>157</v>
      </c>
      <c r="AD1163" s="1" t="s">
        <v>43</v>
      </c>
      <c r="AE1163" s="1" t="s">
        <v>44</v>
      </c>
      <c r="AF1163" s="1" t="s">
        <v>855</v>
      </c>
      <c r="AG1163" s="1">
        <v>15</v>
      </c>
      <c r="AH1163" s="1">
        <v>15</v>
      </c>
      <c r="AI1163" s="1" t="s">
        <v>159</v>
      </c>
      <c r="AJ1163" s="9">
        <v>46224.797569444447</v>
      </c>
      <c r="AN1163" s="1">
        <f>_xlfn.XLOOKUP(B1163,'Exportar Planilha'!B:B,'Exportar Planilha'!E:E)</f>
        <v>0</v>
      </c>
    </row>
    <row r="1164" spans="1:40" hidden="1">
      <c r="A1164" s="1" t="s">
        <v>1328</v>
      </c>
      <c r="B1164" s="1" t="s">
        <v>1329</v>
      </c>
      <c r="C1164" s="1">
        <v>412600344</v>
      </c>
      <c r="D1164" s="1">
        <v>8812</v>
      </c>
      <c r="E1164" s="1" t="s">
        <v>17070</v>
      </c>
      <c r="F1164" s="1" t="s">
        <v>32</v>
      </c>
      <c r="G1164" s="1" t="s">
        <v>33</v>
      </c>
      <c r="H1164" s="1" t="s">
        <v>1331</v>
      </c>
      <c r="I1164" s="1" t="s">
        <v>34</v>
      </c>
      <c r="J1164" s="1" t="s">
        <v>35</v>
      </c>
      <c r="K1164" s="1">
        <v>1325125</v>
      </c>
      <c r="L1164" s="1">
        <v>2026</v>
      </c>
      <c r="M1164" s="1" t="s">
        <v>17071</v>
      </c>
      <c r="N1164" s="1" t="s">
        <v>13191</v>
      </c>
      <c r="O1164" s="1" t="s">
        <v>122</v>
      </c>
      <c r="P1164" s="1">
        <v>5714449032</v>
      </c>
      <c r="Q1164" s="8" t="s">
        <v>122</v>
      </c>
      <c r="R1164" s="8"/>
      <c r="S1164" s="1">
        <v>610566</v>
      </c>
      <c r="T1164" s="1">
        <v>8591925</v>
      </c>
      <c r="U1164" s="1" t="s">
        <v>18215</v>
      </c>
      <c r="V1164" s="1" t="s">
        <v>38</v>
      </c>
      <c r="W1164" s="1" t="s">
        <v>39</v>
      </c>
      <c r="X1164" s="9">
        <v>46107.74894675926</v>
      </c>
      <c r="Y1164" s="9">
        <v>46108.771354166667</v>
      </c>
      <c r="Z1164" s="9">
        <v>46110.74894675926</v>
      </c>
      <c r="AA1164" s="1" t="s">
        <v>40</v>
      </c>
      <c r="AB1164" s="1" t="s">
        <v>124</v>
      </c>
      <c r="AC1164" s="1" t="s">
        <v>421</v>
      </c>
      <c r="AD1164" s="1" t="s">
        <v>43</v>
      </c>
      <c r="AE1164" s="1" t="s">
        <v>44</v>
      </c>
      <c r="AF1164" s="1" t="s">
        <v>1333</v>
      </c>
      <c r="AG1164" s="1">
        <v>15</v>
      </c>
      <c r="AH1164" s="1">
        <v>15</v>
      </c>
      <c r="AI1164" s="1" t="s">
        <v>589</v>
      </c>
      <c r="AJ1164" s="9">
        <v>46224.797569444447</v>
      </c>
      <c r="AN1164" s="1">
        <f>_xlfn.XLOOKUP(B1164,'Exportar Planilha'!B:B,'Exportar Planilha'!E:E)</f>
        <v>0</v>
      </c>
    </row>
    <row r="1165" spans="1:40" hidden="1">
      <c r="A1165" s="1" t="s">
        <v>5645</v>
      </c>
      <c r="B1165" s="1" t="s">
        <v>5646</v>
      </c>
      <c r="C1165" s="1">
        <v>662600300</v>
      </c>
      <c r="D1165" s="1">
        <v>8812</v>
      </c>
      <c r="E1165" s="1" t="s">
        <v>17070</v>
      </c>
      <c r="F1165" s="1" t="s">
        <v>32</v>
      </c>
      <c r="G1165" s="1" t="s">
        <v>172</v>
      </c>
      <c r="H1165" s="1" t="s">
        <v>32</v>
      </c>
      <c r="I1165" s="1" t="s">
        <v>33</v>
      </c>
      <c r="J1165" s="1" t="s">
        <v>35</v>
      </c>
      <c r="K1165" s="1">
        <v>1342679</v>
      </c>
      <c r="L1165" s="1">
        <v>2026</v>
      </c>
      <c r="M1165" s="1" t="s">
        <v>17071</v>
      </c>
      <c r="N1165" s="1" t="s">
        <v>12149</v>
      </c>
      <c r="O1165" s="1" t="s">
        <v>707</v>
      </c>
      <c r="P1165" s="1">
        <v>5714779081</v>
      </c>
      <c r="Q1165" s="8" t="s">
        <v>707</v>
      </c>
      <c r="R1165" s="8"/>
      <c r="S1165" s="1">
        <v>893769</v>
      </c>
      <c r="T1165" s="1">
        <v>9353347</v>
      </c>
      <c r="U1165" s="1" t="s">
        <v>18216</v>
      </c>
      <c r="V1165" s="1" t="s">
        <v>38</v>
      </c>
      <c r="W1165" s="1" t="s">
        <v>39</v>
      </c>
      <c r="X1165" s="9">
        <v>46150.672638888886</v>
      </c>
      <c r="Y1165" s="9">
        <v>46153.394270833334</v>
      </c>
      <c r="Z1165" s="9">
        <v>46153.672638888886</v>
      </c>
      <c r="AA1165" s="1" t="s">
        <v>40</v>
      </c>
      <c r="AB1165" s="1" t="s">
        <v>710</v>
      </c>
      <c r="AC1165" s="1" t="s">
        <v>133</v>
      </c>
      <c r="AD1165" s="1" t="s">
        <v>43</v>
      </c>
      <c r="AE1165" s="1" t="s">
        <v>44</v>
      </c>
      <c r="AF1165" s="1" t="s">
        <v>5649</v>
      </c>
      <c r="AG1165" s="1">
        <v>25</v>
      </c>
      <c r="AH1165" s="1">
        <v>15</v>
      </c>
      <c r="AI1165" s="1" t="s">
        <v>135</v>
      </c>
      <c r="AJ1165" s="9">
        <v>46224.797569444447</v>
      </c>
      <c r="AN1165" s="1">
        <f>_xlfn.XLOOKUP(B1165,'Exportar Planilha'!B:B,'Exportar Planilha'!E:E)</f>
        <v>0</v>
      </c>
    </row>
    <row r="1166" spans="1:40" hidden="1">
      <c r="A1166" s="1" t="s">
        <v>8303</v>
      </c>
      <c r="B1166" s="1" t="s">
        <v>8304</v>
      </c>
      <c r="C1166" s="1">
        <v>612600182</v>
      </c>
      <c r="D1166" s="1">
        <v>8812</v>
      </c>
      <c r="E1166" s="1" t="s">
        <v>17070</v>
      </c>
      <c r="F1166" s="1" t="s">
        <v>32</v>
      </c>
      <c r="G1166" s="1" t="s">
        <v>285</v>
      </c>
      <c r="H1166" s="1" t="s">
        <v>32</v>
      </c>
      <c r="I1166" s="1" t="s">
        <v>32</v>
      </c>
      <c r="J1166" s="1" t="s">
        <v>35</v>
      </c>
      <c r="K1166" s="1">
        <v>1312557</v>
      </c>
      <c r="L1166" s="1">
        <v>2026</v>
      </c>
      <c r="M1166" s="1" t="s">
        <v>17073</v>
      </c>
      <c r="N1166" s="1" t="s">
        <v>11553</v>
      </c>
      <c r="O1166" s="1" t="s">
        <v>374</v>
      </c>
      <c r="P1166" s="1">
        <v>5715142022</v>
      </c>
      <c r="Q1166" s="8" t="s">
        <v>374</v>
      </c>
      <c r="R1166" s="8"/>
      <c r="S1166" s="1">
        <v>826887</v>
      </c>
      <c r="T1166" s="1">
        <v>9197950</v>
      </c>
      <c r="U1166" s="1" t="s">
        <v>18217</v>
      </c>
      <c r="V1166" s="1" t="s">
        <v>38</v>
      </c>
      <c r="W1166" s="1" t="s">
        <v>39</v>
      </c>
      <c r="X1166" s="9">
        <v>46065.776678240742</v>
      </c>
      <c r="Y1166" s="9">
        <v>46066.495833333334</v>
      </c>
      <c r="Z1166" s="9">
        <v>46068.776678240742</v>
      </c>
      <c r="AA1166" s="1" t="s">
        <v>6394</v>
      </c>
      <c r="AB1166" s="1" t="s">
        <v>361</v>
      </c>
      <c r="AC1166" s="1" t="s">
        <v>149</v>
      </c>
      <c r="AD1166" s="1" t="s">
        <v>43</v>
      </c>
      <c r="AE1166" s="1" t="s">
        <v>44</v>
      </c>
      <c r="AF1166" s="1" t="s">
        <v>8307</v>
      </c>
      <c r="AG1166" s="1">
        <v>75</v>
      </c>
      <c r="AH1166" s="1">
        <v>75</v>
      </c>
      <c r="AI1166" s="1" t="s">
        <v>862</v>
      </c>
      <c r="AJ1166" s="9">
        <v>46224.797569444447</v>
      </c>
      <c r="AN1166" s="1">
        <f>_xlfn.XLOOKUP(B1166,'Exportar Planilha'!B:B,'Exportar Planilha'!E:E)</f>
        <v>0</v>
      </c>
    </row>
    <row r="1167" spans="1:40" hidden="1">
      <c r="A1167" s="1" t="s">
        <v>2075</v>
      </c>
      <c r="B1167" s="1" t="s">
        <v>2076</v>
      </c>
      <c r="C1167" s="1">
        <v>112600403</v>
      </c>
      <c r="D1167" s="1">
        <v>25962</v>
      </c>
      <c r="E1167" s="1" t="s">
        <v>17070</v>
      </c>
      <c r="F1167" s="1" t="s">
        <v>32</v>
      </c>
      <c r="G1167" s="1" t="s">
        <v>110</v>
      </c>
      <c r="H1167" s="1" t="s">
        <v>32</v>
      </c>
      <c r="I1167" s="1" t="s">
        <v>110</v>
      </c>
      <c r="J1167" s="1" t="s">
        <v>35</v>
      </c>
      <c r="K1167" s="1">
        <v>1312818</v>
      </c>
      <c r="L1167" s="1">
        <v>2026</v>
      </c>
      <c r="M1167" s="1" t="s">
        <v>17073</v>
      </c>
      <c r="N1167" s="1" t="s">
        <v>9468</v>
      </c>
      <c r="O1167" s="1" t="s">
        <v>1005</v>
      </c>
      <c r="P1167" s="1">
        <v>5719041100</v>
      </c>
      <c r="Q1167" s="8" t="s">
        <v>1005</v>
      </c>
      <c r="R1167" s="8"/>
      <c r="S1167" s="1">
        <v>810951</v>
      </c>
      <c r="T1167" s="1">
        <v>8857227</v>
      </c>
      <c r="U1167" s="1" t="s">
        <v>18218</v>
      </c>
      <c r="V1167" s="1" t="s">
        <v>38</v>
      </c>
      <c r="W1167" s="1" t="s">
        <v>39</v>
      </c>
      <c r="X1167" s="9">
        <v>46069.385682870372</v>
      </c>
      <c r="Y1167" s="9">
        <v>46079.824999999997</v>
      </c>
      <c r="Z1167" s="9">
        <v>46072.385682870372</v>
      </c>
      <c r="AA1167" s="1" t="s">
        <v>40</v>
      </c>
      <c r="AB1167" s="1" t="s">
        <v>114</v>
      </c>
      <c r="AC1167" s="1" t="s">
        <v>206</v>
      </c>
      <c r="AD1167" s="1" t="s">
        <v>43</v>
      </c>
      <c r="AE1167" s="1" t="s">
        <v>44</v>
      </c>
      <c r="AF1167" s="1" t="s">
        <v>2079</v>
      </c>
      <c r="AG1167" s="1">
        <v>25</v>
      </c>
      <c r="AH1167" s="1">
        <v>25</v>
      </c>
      <c r="AI1167" s="1" t="s">
        <v>444</v>
      </c>
      <c r="AJ1167" s="9">
        <v>46224.797569444447</v>
      </c>
      <c r="AN1167" s="1">
        <f>_xlfn.XLOOKUP(B1167,'Exportar Planilha'!B:B,'Exportar Planilha'!E:E)</f>
        <v>0</v>
      </c>
    </row>
    <row r="1168" spans="1:40" hidden="1">
      <c r="A1168" s="1" t="s">
        <v>6931</v>
      </c>
      <c r="B1168" s="1" t="s">
        <v>6932</v>
      </c>
      <c r="C1168" s="1">
        <v>412600339</v>
      </c>
      <c r="D1168" s="1">
        <v>8812</v>
      </c>
      <c r="E1168" s="1" t="s">
        <v>17070</v>
      </c>
      <c r="F1168" s="1" t="s">
        <v>32</v>
      </c>
      <c r="G1168" s="1" t="s">
        <v>33</v>
      </c>
      <c r="H1168" s="1" t="s">
        <v>32</v>
      </c>
      <c r="I1168" s="1" t="s">
        <v>33</v>
      </c>
      <c r="J1168" s="1" t="s">
        <v>35</v>
      </c>
      <c r="K1168" s="1">
        <v>1328278</v>
      </c>
      <c r="L1168" s="1">
        <v>2026</v>
      </c>
      <c r="M1168" s="1" t="s">
        <v>17071</v>
      </c>
      <c r="N1168" s="1" t="s">
        <v>13191</v>
      </c>
      <c r="O1168" s="1" t="s">
        <v>396</v>
      </c>
      <c r="P1168" s="1">
        <v>5719048200</v>
      </c>
      <c r="Q1168" s="8" t="s">
        <v>396</v>
      </c>
      <c r="R1168" s="8"/>
      <c r="S1168" s="1">
        <v>784623</v>
      </c>
      <c r="T1168" s="1">
        <v>8629345</v>
      </c>
      <c r="U1168" s="1" t="s">
        <v>18219</v>
      </c>
      <c r="V1168" s="1" t="s">
        <v>38</v>
      </c>
      <c r="W1168" s="1" t="s">
        <v>39</v>
      </c>
      <c r="X1168" s="9">
        <v>46112.812627314815</v>
      </c>
      <c r="Y1168" s="9">
        <v>46113.658333333333</v>
      </c>
      <c r="Z1168" s="9">
        <v>46115.812627314815</v>
      </c>
      <c r="AA1168" s="1" t="s">
        <v>40</v>
      </c>
      <c r="AB1168" s="1" t="s">
        <v>398</v>
      </c>
      <c r="AC1168" s="1" t="s">
        <v>421</v>
      </c>
      <c r="AD1168" s="1" t="s">
        <v>43</v>
      </c>
      <c r="AE1168" s="1" t="s">
        <v>44</v>
      </c>
      <c r="AF1168" s="1" t="s">
        <v>6935</v>
      </c>
      <c r="AG1168" s="1">
        <v>15</v>
      </c>
      <c r="AH1168" s="1">
        <v>15</v>
      </c>
      <c r="AI1168" s="1" t="s">
        <v>159</v>
      </c>
      <c r="AJ1168" s="9">
        <v>46224.797569444447</v>
      </c>
      <c r="AN1168" s="1">
        <f>_xlfn.XLOOKUP(B1168,'Exportar Planilha'!B:B,'Exportar Planilha'!E:E)</f>
        <v>0</v>
      </c>
    </row>
    <row r="1169" spans="1:40" hidden="1">
      <c r="A1169" s="1" t="s">
        <v>2045</v>
      </c>
      <c r="B1169" s="1" t="s">
        <v>2046</v>
      </c>
      <c r="C1169" s="1">
        <v>412600365</v>
      </c>
      <c r="D1169" s="1">
        <v>8805</v>
      </c>
      <c r="E1169" s="1" t="s">
        <v>17070</v>
      </c>
      <c r="F1169" s="1" t="s">
        <v>32</v>
      </c>
      <c r="G1169" s="1" t="s">
        <v>34</v>
      </c>
      <c r="H1169" s="1" t="s">
        <v>32</v>
      </c>
      <c r="I1169" s="1" t="s">
        <v>34</v>
      </c>
      <c r="J1169" s="1" t="s">
        <v>35</v>
      </c>
      <c r="K1169" s="1">
        <v>1328182</v>
      </c>
      <c r="L1169" s="1">
        <v>2026</v>
      </c>
      <c r="M1169" s="1" t="s">
        <v>17071</v>
      </c>
      <c r="N1169" s="1" t="s">
        <v>13191</v>
      </c>
      <c r="O1169" s="1" t="s">
        <v>396</v>
      </c>
      <c r="P1169" s="1">
        <v>5719346200</v>
      </c>
      <c r="Q1169" s="8" t="s">
        <v>396</v>
      </c>
      <c r="R1169" s="8"/>
      <c r="S1169" s="1">
        <v>790342</v>
      </c>
      <c r="T1169" s="1">
        <v>8634896</v>
      </c>
      <c r="U1169" s="1" t="s">
        <v>18220</v>
      </c>
      <c r="V1169" s="1" t="s">
        <v>38</v>
      </c>
      <c r="W1169" s="1" t="s">
        <v>39</v>
      </c>
      <c r="X1169" s="9">
        <v>46117.451342592591</v>
      </c>
      <c r="Y1169" s="9">
        <v>46118.718854166669</v>
      </c>
      <c r="Z1169" s="9">
        <v>46120.451342592591</v>
      </c>
      <c r="AA1169" s="1" t="s">
        <v>40</v>
      </c>
      <c r="AB1169" s="1" t="s">
        <v>398</v>
      </c>
      <c r="AC1169" s="1" t="s">
        <v>72</v>
      </c>
      <c r="AD1169" s="1" t="s">
        <v>43</v>
      </c>
      <c r="AE1169" s="1" t="s">
        <v>44</v>
      </c>
      <c r="AF1169" s="1" t="s">
        <v>2049</v>
      </c>
      <c r="AG1169" s="1">
        <v>15</v>
      </c>
      <c r="AH1169" s="1">
        <v>15</v>
      </c>
      <c r="AI1169" s="1" t="s">
        <v>65</v>
      </c>
      <c r="AJ1169" s="9">
        <v>46224.797569444447</v>
      </c>
      <c r="AN1169" s="1">
        <f>_xlfn.XLOOKUP(B1169,'Exportar Planilha'!B:B,'Exportar Planilha'!E:E)</f>
        <v>0</v>
      </c>
    </row>
    <row r="1170" spans="1:40" hidden="1">
      <c r="A1170" s="1" t="s">
        <v>3551</v>
      </c>
      <c r="B1170" s="1" t="s">
        <v>3552</v>
      </c>
      <c r="C1170" s="1">
        <v>712600086</v>
      </c>
      <c r="D1170" s="1">
        <v>8812</v>
      </c>
      <c r="E1170" s="1" t="s">
        <v>17070</v>
      </c>
      <c r="F1170" s="1" t="s">
        <v>32</v>
      </c>
      <c r="G1170" s="1" t="s">
        <v>33</v>
      </c>
      <c r="H1170" s="1" t="s">
        <v>32</v>
      </c>
      <c r="I1170" s="1" t="s">
        <v>33</v>
      </c>
      <c r="J1170" s="1" t="s">
        <v>35</v>
      </c>
      <c r="K1170" s="1">
        <v>1287560</v>
      </c>
      <c r="L1170" s="1">
        <v>2026</v>
      </c>
      <c r="M1170" s="1" t="s">
        <v>17071</v>
      </c>
      <c r="N1170" s="1" t="s">
        <v>12298</v>
      </c>
      <c r="O1170" s="1" t="s">
        <v>1214</v>
      </c>
      <c r="P1170" s="1">
        <v>5719532015</v>
      </c>
      <c r="Q1170" s="8" t="s">
        <v>1214</v>
      </c>
      <c r="R1170" s="8"/>
      <c r="S1170" s="1">
        <v>809003</v>
      </c>
      <c r="T1170" s="1">
        <v>8997826</v>
      </c>
      <c r="U1170" s="1" t="s">
        <v>18221</v>
      </c>
      <c r="V1170" s="1" t="s">
        <v>38</v>
      </c>
      <c r="W1170" s="1" t="s">
        <v>39</v>
      </c>
      <c r="X1170" s="9">
        <v>46046.761238425926</v>
      </c>
      <c r="Y1170" s="9">
        <v>46047.645833333336</v>
      </c>
      <c r="Z1170" s="9">
        <v>46049.761238425926</v>
      </c>
      <c r="AA1170" s="1" t="s">
        <v>40</v>
      </c>
      <c r="AB1170" s="1" t="s">
        <v>2762</v>
      </c>
      <c r="AC1170" s="1" t="s">
        <v>189</v>
      </c>
      <c r="AD1170" s="1" t="s">
        <v>43</v>
      </c>
      <c r="AE1170" s="1" t="s">
        <v>44</v>
      </c>
      <c r="AF1170" s="1" t="s">
        <v>3555</v>
      </c>
      <c r="AG1170" s="1">
        <v>15</v>
      </c>
      <c r="AH1170" s="1">
        <v>15</v>
      </c>
      <c r="AI1170" s="1" t="s">
        <v>191</v>
      </c>
      <c r="AJ1170" s="9">
        <v>46224.797569444447</v>
      </c>
      <c r="AN1170" s="1">
        <f>_xlfn.XLOOKUP(B1170,'Exportar Planilha'!B:B,'Exportar Planilha'!E:E)</f>
        <v>0</v>
      </c>
    </row>
    <row r="1171" spans="1:40" hidden="1">
      <c r="A1171" s="1" t="s">
        <v>7323</v>
      </c>
      <c r="B1171" s="1" t="s">
        <v>7324</v>
      </c>
      <c r="C1171" s="1">
        <v>212600280</v>
      </c>
      <c r="D1171" s="1">
        <v>8812</v>
      </c>
      <c r="E1171" s="1" t="s">
        <v>17070</v>
      </c>
      <c r="F1171" s="1" t="s">
        <v>32</v>
      </c>
      <c r="G1171" s="1" t="s">
        <v>33</v>
      </c>
      <c r="H1171" s="1" t="s">
        <v>32</v>
      </c>
      <c r="I1171" s="1" t="s">
        <v>33</v>
      </c>
      <c r="J1171" s="1" t="s">
        <v>35</v>
      </c>
      <c r="K1171" s="1">
        <v>1317763</v>
      </c>
      <c r="L1171" s="1">
        <v>2026</v>
      </c>
      <c r="M1171" s="1" t="s">
        <v>17071</v>
      </c>
      <c r="N1171" s="1" t="s">
        <v>10032</v>
      </c>
      <c r="O1171" s="1" t="s">
        <v>351</v>
      </c>
      <c r="P1171" s="1">
        <v>5719919086</v>
      </c>
      <c r="Q1171" s="8" t="s">
        <v>351</v>
      </c>
      <c r="R1171" s="8"/>
      <c r="S1171" s="1">
        <v>623974</v>
      </c>
      <c r="T1171" s="1">
        <v>8917517</v>
      </c>
      <c r="U1171" s="1" t="s">
        <v>18222</v>
      </c>
      <c r="V1171" s="1" t="s">
        <v>38</v>
      </c>
      <c r="W1171" s="1" t="s">
        <v>39</v>
      </c>
      <c r="X1171" s="9">
        <v>46085.820034722223</v>
      </c>
      <c r="Y1171" s="9">
        <v>46086.645833333336</v>
      </c>
      <c r="Z1171" s="9">
        <v>46088.820034722223</v>
      </c>
      <c r="AA1171" s="1" t="s">
        <v>40</v>
      </c>
      <c r="AB1171" s="1" t="s">
        <v>353</v>
      </c>
      <c r="AC1171" s="1" t="s">
        <v>383</v>
      </c>
      <c r="AD1171" s="1" t="s">
        <v>43</v>
      </c>
      <c r="AE1171" s="1" t="s">
        <v>44</v>
      </c>
      <c r="AF1171" s="1" t="s">
        <v>7327</v>
      </c>
      <c r="AG1171" s="1">
        <v>25</v>
      </c>
      <c r="AH1171" s="1">
        <v>25</v>
      </c>
      <c r="AI1171" s="1" t="s">
        <v>7328</v>
      </c>
      <c r="AJ1171" s="9">
        <v>46224.797569444447</v>
      </c>
      <c r="AN1171" s="1">
        <f>_xlfn.XLOOKUP(B1171,'Exportar Planilha'!B:B,'Exportar Planilha'!E:E)</f>
        <v>0</v>
      </c>
    </row>
    <row r="1172" spans="1:40" hidden="1">
      <c r="A1172" s="1" t="s">
        <v>4541</v>
      </c>
      <c r="B1172" s="1" t="s">
        <v>4542</v>
      </c>
      <c r="C1172" s="1">
        <v>612600061</v>
      </c>
      <c r="D1172" s="1">
        <v>8812</v>
      </c>
      <c r="E1172" s="1" t="s">
        <v>17070</v>
      </c>
      <c r="F1172" s="1" t="s">
        <v>32</v>
      </c>
      <c r="G1172" s="1" t="s">
        <v>33</v>
      </c>
      <c r="H1172" s="1" t="s">
        <v>32</v>
      </c>
      <c r="I1172" s="1" t="s">
        <v>33</v>
      </c>
      <c r="J1172" s="1" t="s">
        <v>35</v>
      </c>
      <c r="K1172" s="1">
        <v>1284212</v>
      </c>
      <c r="L1172" s="1">
        <v>2026</v>
      </c>
      <c r="M1172" s="1" t="s">
        <v>17071</v>
      </c>
      <c r="N1172" s="1" t="s">
        <v>11553</v>
      </c>
      <c r="O1172" s="1" t="s">
        <v>179</v>
      </c>
      <c r="P1172" s="1">
        <v>5720002063</v>
      </c>
      <c r="Q1172" s="8" t="s">
        <v>179</v>
      </c>
      <c r="R1172" s="8"/>
      <c r="S1172" s="1">
        <v>753176</v>
      </c>
      <c r="T1172" s="1">
        <v>9149238</v>
      </c>
      <c r="U1172" s="1" t="s">
        <v>18223</v>
      </c>
      <c r="V1172" s="1" t="s">
        <v>38</v>
      </c>
      <c r="W1172" s="1" t="s">
        <v>39</v>
      </c>
      <c r="X1172" s="9">
        <v>46034.680567129632</v>
      </c>
      <c r="Y1172" s="9">
        <v>46034.861122685186</v>
      </c>
      <c r="Z1172" s="9">
        <v>46037.680567129632</v>
      </c>
      <c r="AA1172" s="1" t="s">
        <v>40</v>
      </c>
      <c r="AB1172" s="1" t="s">
        <v>2149</v>
      </c>
      <c r="AC1172" s="1" t="s">
        <v>104</v>
      </c>
      <c r="AD1172" s="1" t="s">
        <v>43</v>
      </c>
      <c r="AE1172" s="1" t="s">
        <v>44</v>
      </c>
      <c r="AF1172" s="1" t="s">
        <v>4545</v>
      </c>
      <c r="AG1172" s="1">
        <v>45</v>
      </c>
      <c r="AH1172" s="1">
        <v>45</v>
      </c>
      <c r="AI1172" s="1" t="s">
        <v>1669</v>
      </c>
      <c r="AJ1172" s="9">
        <v>46224.797569444447</v>
      </c>
      <c r="AN1172" s="1">
        <f>_xlfn.XLOOKUP(B1172,'Exportar Planilha'!B:B,'Exportar Planilha'!E:E)</f>
        <v>0</v>
      </c>
    </row>
    <row r="1173" spans="1:40" hidden="1">
      <c r="A1173" s="1" t="s">
        <v>7809</v>
      </c>
      <c r="B1173" s="1" t="s">
        <v>7810</v>
      </c>
      <c r="C1173" s="1">
        <v>612600442</v>
      </c>
      <c r="D1173" s="1">
        <v>8812</v>
      </c>
      <c r="E1173" s="1" t="s">
        <v>17070</v>
      </c>
      <c r="F1173" s="1" t="s">
        <v>32</v>
      </c>
      <c r="G1173" s="1" t="s">
        <v>34</v>
      </c>
      <c r="H1173" s="1" t="s">
        <v>32</v>
      </c>
      <c r="I1173" s="1" t="s">
        <v>33</v>
      </c>
      <c r="J1173" s="1" t="s">
        <v>35</v>
      </c>
      <c r="K1173" s="1">
        <v>1336871</v>
      </c>
      <c r="L1173" s="1">
        <v>2026</v>
      </c>
      <c r="M1173" s="1" t="s">
        <v>17071</v>
      </c>
      <c r="N1173" s="1" t="s">
        <v>11553</v>
      </c>
      <c r="O1173" s="1" t="s">
        <v>367</v>
      </c>
      <c r="P1173" s="1">
        <v>5720011053</v>
      </c>
      <c r="Q1173" s="8" t="s">
        <v>367</v>
      </c>
      <c r="R1173" s="8"/>
      <c r="S1173" s="1">
        <v>785334</v>
      </c>
      <c r="T1173" s="1">
        <v>9255133</v>
      </c>
      <c r="U1173" s="1" t="s">
        <v>18224</v>
      </c>
      <c r="V1173" s="1" t="s">
        <v>38</v>
      </c>
      <c r="W1173" s="1" t="s">
        <v>39</v>
      </c>
      <c r="X1173" s="9">
        <v>46136.778402777774</v>
      </c>
      <c r="Y1173" s="9">
        <v>46137.649305555555</v>
      </c>
      <c r="Z1173" s="9">
        <v>46139.778402777774</v>
      </c>
      <c r="AA1173" s="1" t="s">
        <v>40</v>
      </c>
      <c r="AB1173" s="1" t="s">
        <v>294</v>
      </c>
      <c r="AC1173" s="1" t="s">
        <v>1676</v>
      </c>
      <c r="AD1173" s="1" t="s">
        <v>43</v>
      </c>
      <c r="AE1173" s="1" t="s">
        <v>44</v>
      </c>
      <c r="AF1173" s="1" t="s">
        <v>7813</v>
      </c>
      <c r="AG1173" s="1">
        <v>30</v>
      </c>
      <c r="AH1173" s="1">
        <v>30</v>
      </c>
      <c r="AI1173" s="1" t="s">
        <v>297</v>
      </c>
      <c r="AJ1173" s="9">
        <v>46224.797569444447</v>
      </c>
      <c r="AN1173" s="1">
        <f>_xlfn.XLOOKUP(B1173,'Exportar Planilha'!B:B,'Exportar Planilha'!E:E)</f>
        <v>0</v>
      </c>
    </row>
    <row r="1174" spans="1:40" hidden="1">
      <c r="A1174" s="1" t="s">
        <v>4515</v>
      </c>
      <c r="B1174" s="1" t="s">
        <v>4516</v>
      </c>
      <c r="C1174" s="1">
        <v>662600127</v>
      </c>
      <c r="D1174" s="1">
        <v>8812</v>
      </c>
      <c r="E1174" s="1" t="s">
        <v>17070</v>
      </c>
      <c r="F1174" s="1" t="s">
        <v>32</v>
      </c>
      <c r="G1174" s="1" t="s">
        <v>33</v>
      </c>
      <c r="H1174" s="1" t="s">
        <v>32</v>
      </c>
      <c r="I1174" s="1" t="s">
        <v>33</v>
      </c>
      <c r="J1174" s="1" t="s">
        <v>35</v>
      </c>
      <c r="K1174" s="1">
        <v>1313379</v>
      </c>
      <c r="L1174" s="1">
        <v>2026</v>
      </c>
      <c r="M1174" s="1" t="s">
        <v>17071</v>
      </c>
      <c r="N1174" s="1" t="s">
        <v>12149</v>
      </c>
      <c r="O1174" s="1" t="s">
        <v>700</v>
      </c>
      <c r="P1174" s="1">
        <v>5720019039</v>
      </c>
      <c r="Q1174" s="8" t="s">
        <v>700</v>
      </c>
      <c r="R1174" s="8"/>
      <c r="S1174" s="1">
        <v>808680</v>
      </c>
      <c r="T1174" s="1">
        <v>9390069</v>
      </c>
      <c r="U1174" s="1" t="s">
        <v>18225</v>
      </c>
      <c r="V1174" s="1" t="s">
        <v>38</v>
      </c>
      <c r="W1174" s="1" t="s">
        <v>39</v>
      </c>
      <c r="X1174" s="9">
        <v>46070.744421296295</v>
      </c>
      <c r="Y1174" s="9">
        <v>46071.594212962962</v>
      </c>
      <c r="Z1174" s="9">
        <v>46073.744421296295</v>
      </c>
      <c r="AA1174" s="1" t="s">
        <v>40</v>
      </c>
      <c r="AB1174" s="1" t="s">
        <v>950</v>
      </c>
      <c r="AC1174" s="1" t="s">
        <v>1141</v>
      </c>
      <c r="AD1174" s="1" t="s">
        <v>43</v>
      </c>
      <c r="AE1174" s="1" t="s">
        <v>44</v>
      </c>
      <c r="AF1174" s="1" t="s">
        <v>4519</v>
      </c>
      <c r="AG1174" s="1">
        <v>15</v>
      </c>
      <c r="AH1174" s="1">
        <v>15</v>
      </c>
      <c r="AI1174" s="1" t="s">
        <v>65</v>
      </c>
      <c r="AJ1174" s="9">
        <v>46224.797569444447</v>
      </c>
      <c r="AN1174" s="1">
        <f>_xlfn.XLOOKUP(B1174,'Exportar Planilha'!B:B,'Exportar Planilha'!E:E)</f>
        <v>0</v>
      </c>
    </row>
    <row r="1175" spans="1:40" hidden="1">
      <c r="A1175" s="1" t="s">
        <v>5670</v>
      </c>
      <c r="B1175" s="1" t="s">
        <v>5671</v>
      </c>
      <c r="C1175" s="1">
        <v>712600405</v>
      </c>
      <c r="D1175" s="1">
        <v>8389</v>
      </c>
      <c r="E1175" s="1" t="s">
        <v>17070</v>
      </c>
      <c r="F1175" s="1" t="s">
        <v>307</v>
      </c>
      <c r="G1175" s="1" t="s">
        <v>110</v>
      </c>
      <c r="H1175" s="1" t="s">
        <v>307</v>
      </c>
      <c r="I1175" s="1" t="s">
        <v>2015</v>
      </c>
      <c r="J1175" s="1" t="s">
        <v>1411</v>
      </c>
      <c r="K1175" s="1">
        <v>1346362</v>
      </c>
      <c r="L1175" s="1">
        <v>2026</v>
      </c>
      <c r="M1175" s="1" t="s">
        <v>17071</v>
      </c>
      <c r="N1175" s="1" t="s">
        <v>12298</v>
      </c>
      <c r="O1175" s="1" t="s">
        <v>1043</v>
      </c>
      <c r="P1175" s="1">
        <v>5710102111</v>
      </c>
      <c r="Q1175" s="8" t="e">
        <v>#N/A</v>
      </c>
      <c r="R1175" s="8"/>
      <c r="S1175" s="1">
        <v>726716</v>
      </c>
      <c r="T1175" s="1">
        <v>9090966</v>
      </c>
      <c r="U1175" s="1" t="s">
        <v>18226</v>
      </c>
      <c r="V1175" s="1" t="s">
        <v>709</v>
      </c>
      <c r="W1175" s="1" t="s">
        <v>39</v>
      </c>
      <c r="X1175" s="9">
        <v>46158.764155092591</v>
      </c>
      <c r="Y1175" s="9">
        <v>46161.611111111109</v>
      </c>
      <c r="Z1175" s="9">
        <v>46165.764155092591</v>
      </c>
      <c r="AA1175" s="1" t="s">
        <v>40</v>
      </c>
      <c r="AB1175" s="1" t="s">
        <v>520</v>
      </c>
      <c r="AC1175" s="1" t="s">
        <v>104</v>
      </c>
      <c r="AD1175" s="1" t="s">
        <v>43</v>
      </c>
      <c r="AE1175" s="1" t="s">
        <v>44</v>
      </c>
      <c r="AF1175" s="1" t="s">
        <v>5674</v>
      </c>
      <c r="AI1175" s="1" t="s">
        <v>55</v>
      </c>
      <c r="AJ1175" s="9">
        <v>46224.797569444447</v>
      </c>
      <c r="AK1175" s="1" t="s">
        <v>17111</v>
      </c>
      <c r="AL1175" s="1" t="s">
        <v>2015</v>
      </c>
      <c r="AM1175" s="1" t="s">
        <v>17112</v>
      </c>
      <c r="AN1175" s="1" t="e">
        <f>_xlfn.XLOOKUP(B1175,'Exportar Planilha'!B:B,'Exportar Planilha'!E:E)</f>
        <v>#VALUE!</v>
      </c>
    </row>
    <row r="1176" spans="1:40" hidden="1">
      <c r="A1176" s="1" t="s">
        <v>7609</v>
      </c>
      <c r="B1176" s="1" t="s">
        <v>7610</v>
      </c>
      <c r="C1176" s="1">
        <v>612600299</v>
      </c>
      <c r="D1176" s="1">
        <v>8812</v>
      </c>
      <c r="E1176" s="1" t="s">
        <v>17070</v>
      </c>
      <c r="F1176" s="1" t="s">
        <v>32</v>
      </c>
      <c r="G1176" s="1" t="s">
        <v>33</v>
      </c>
      <c r="H1176" s="1" t="s">
        <v>32</v>
      </c>
      <c r="I1176" s="1" t="s">
        <v>33</v>
      </c>
      <c r="J1176" s="1" t="s">
        <v>35</v>
      </c>
      <c r="K1176" s="1">
        <v>1319930</v>
      </c>
      <c r="L1176" s="1">
        <v>2026</v>
      </c>
      <c r="M1176" s="1" t="s">
        <v>17071</v>
      </c>
      <c r="N1176" s="1" t="s">
        <v>11553</v>
      </c>
      <c r="O1176" s="1" t="s">
        <v>101</v>
      </c>
      <c r="P1176" s="1">
        <v>5720044025</v>
      </c>
      <c r="Q1176" s="8" t="s">
        <v>101</v>
      </c>
      <c r="R1176" s="8"/>
      <c r="S1176" s="1">
        <v>733703</v>
      </c>
      <c r="T1176" s="1">
        <v>9132978</v>
      </c>
      <c r="U1176" s="1" t="s">
        <v>18227</v>
      </c>
      <c r="V1176" s="1" t="s">
        <v>38</v>
      </c>
      <c r="W1176" s="1" t="s">
        <v>39</v>
      </c>
      <c r="X1176" s="9">
        <v>46093.723877314813</v>
      </c>
      <c r="Y1176" s="9">
        <v>46094.631944444445</v>
      </c>
      <c r="Z1176" s="9">
        <v>46096.723877314813</v>
      </c>
      <c r="AA1176" s="1" t="s">
        <v>40</v>
      </c>
      <c r="AB1176" s="1" t="s">
        <v>103</v>
      </c>
      <c r="AC1176" s="1" t="s">
        <v>489</v>
      </c>
      <c r="AD1176" s="1" t="s">
        <v>43</v>
      </c>
      <c r="AE1176" s="1" t="s">
        <v>44</v>
      </c>
      <c r="AF1176" s="1" t="s">
        <v>7613</v>
      </c>
      <c r="AG1176" s="1">
        <v>25</v>
      </c>
      <c r="AH1176" s="1">
        <v>25</v>
      </c>
      <c r="AI1176" s="1" t="s">
        <v>931</v>
      </c>
      <c r="AJ1176" s="9">
        <v>46224.797569444447</v>
      </c>
      <c r="AN1176" s="1">
        <f>_xlfn.XLOOKUP(B1176,'Exportar Planilha'!B:B,'Exportar Planilha'!E:E)</f>
        <v>0</v>
      </c>
    </row>
    <row r="1177" spans="1:40" hidden="1">
      <c r="A1177" s="1" t="s">
        <v>4172</v>
      </c>
      <c r="B1177" s="1" t="s">
        <v>4173</v>
      </c>
      <c r="C1177" s="1">
        <v>112600277</v>
      </c>
      <c r="D1177" s="1">
        <v>8812</v>
      </c>
      <c r="E1177" s="1" t="s">
        <v>17070</v>
      </c>
      <c r="F1177" s="1" t="s">
        <v>32</v>
      </c>
      <c r="G1177" s="1" t="s">
        <v>33</v>
      </c>
      <c r="H1177" s="1" t="s">
        <v>32</v>
      </c>
      <c r="I1177" s="1" t="s">
        <v>33</v>
      </c>
      <c r="J1177" s="1" t="s">
        <v>35</v>
      </c>
      <c r="K1177" s="1">
        <v>1312813</v>
      </c>
      <c r="L1177" s="1">
        <v>2026</v>
      </c>
      <c r="M1177" s="1" t="s">
        <v>17071</v>
      </c>
      <c r="N1177" s="1" t="s">
        <v>9468</v>
      </c>
      <c r="O1177" s="1" t="s">
        <v>1214</v>
      </c>
      <c r="P1177" s="1">
        <v>5720051070</v>
      </c>
      <c r="Q1177" s="8" t="s">
        <v>1214</v>
      </c>
      <c r="R1177" s="8"/>
      <c r="S1177" s="1">
        <v>843939</v>
      </c>
      <c r="T1177" s="1">
        <v>8944682</v>
      </c>
      <c r="U1177" s="1" t="s">
        <v>18228</v>
      </c>
      <c r="V1177" s="1" t="s">
        <v>38</v>
      </c>
      <c r="W1177" s="1" t="s">
        <v>39</v>
      </c>
      <c r="X1177" s="9">
        <v>46068.512604166666</v>
      </c>
      <c r="Y1177" s="9">
        <v>46059.5</v>
      </c>
      <c r="Z1177" s="9">
        <v>46071.512604166666</v>
      </c>
      <c r="AA1177" s="1" t="s">
        <v>40</v>
      </c>
      <c r="AB1177" s="1" t="s">
        <v>94</v>
      </c>
      <c r="AC1177" s="1" t="s">
        <v>776</v>
      </c>
      <c r="AD1177" s="1" t="s">
        <v>43</v>
      </c>
      <c r="AE1177" s="1" t="s">
        <v>44</v>
      </c>
      <c r="AF1177" s="1" t="s">
        <v>4176</v>
      </c>
      <c r="AG1177" s="1">
        <v>15</v>
      </c>
      <c r="AH1177" s="1">
        <v>15</v>
      </c>
      <c r="AI1177" s="1" t="s">
        <v>55</v>
      </c>
      <c r="AJ1177" s="9">
        <v>46224.797569444447</v>
      </c>
      <c r="AN1177" s="1">
        <f>_xlfn.XLOOKUP(B1177,'Exportar Planilha'!B:B,'Exportar Planilha'!E:E)</f>
        <v>0</v>
      </c>
    </row>
    <row r="1178" spans="1:40" hidden="1">
      <c r="A1178" s="1" t="s">
        <v>505</v>
      </c>
      <c r="B1178" s="1" t="s">
        <v>506</v>
      </c>
      <c r="C1178" s="1">
        <v>412600147</v>
      </c>
      <c r="D1178" s="1">
        <v>8385</v>
      </c>
      <c r="E1178" s="1" t="s">
        <v>17070</v>
      </c>
      <c r="F1178" s="1" t="s">
        <v>32</v>
      </c>
      <c r="G1178" s="1" t="s">
        <v>33</v>
      </c>
      <c r="H1178" s="1" t="s">
        <v>32</v>
      </c>
      <c r="I1178" s="1" t="s">
        <v>33</v>
      </c>
      <c r="J1178" s="1" t="s">
        <v>35</v>
      </c>
      <c r="K1178" s="1">
        <v>1296173</v>
      </c>
      <c r="L1178" s="1">
        <v>2026</v>
      </c>
      <c r="M1178" s="1" t="s">
        <v>17071</v>
      </c>
      <c r="N1178" s="1" t="s">
        <v>13191</v>
      </c>
      <c r="O1178" s="1" t="s">
        <v>419</v>
      </c>
      <c r="P1178" s="1">
        <v>5720057107</v>
      </c>
      <c r="Q1178" s="8" t="s">
        <v>419</v>
      </c>
      <c r="R1178" s="8"/>
      <c r="S1178" s="1">
        <v>601531</v>
      </c>
      <c r="T1178" s="1">
        <v>8628703</v>
      </c>
      <c r="U1178" s="1" t="s">
        <v>18229</v>
      </c>
      <c r="V1178" s="1" t="s">
        <v>38</v>
      </c>
      <c r="W1178" s="1" t="s">
        <v>39</v>
      </c>
      <c r="X1178" s="9">
        <v>46045.626064814816</v>
      </c>
      <c r="Y1178" s="9">
        <v>46048.940162037034</v>
      </c>
      <c r="Z1178" s="9">
        <v>46048.626064814816</v>
      </c>
      <c r="AA1178" s="1" t="s">
        <v>40</v>
      </c>
      <c r="AB1178" s="1" t="s">
        <v>287</v>
      </c>
      <c r="AC1178" s="1" t="s">
        <v>125</v>
      </c>
      <c r="AD1178" s="1" t="s">
        <v>43</v>
      </c>
      <c r="AE1178" s="1" t="s">
        <v>44</v>
      </c>
      <c r="AF1178" s="1" t="s">
        <v>509</v>
      </c>
      <c r="AG1178" s="1">
        <v>1125</v>
      </c>
      <c r="AH1178" s="1">
        <v>75</v>
      </c>
      <c r="AI1178" s="1" t="s">
        <v>274</v>
      </c>
      <c r="AJ1178" s="9">
        <v>46224.797569444447</v>
      </c>
      <c r="AN1178" s="1">
        <f>_xlfn.XLOOKUP(B1178,'Exportar Planilha'!B:B,'Exportar Planilha'!E:E)</f>
        <v>0</v>
      </c>
    </row>
    <row r="1179" spans="1:40" hidden="1">
      <c r="A1179" s="1" t="s">
        <v>5759</v>
      </c>
      <c r="B1179" s="1" t="s">
        <v>5760</v>
      </c>
      <c r="C1179" s="1">
        <v>312600222</v>
      </c>
      <c r="D1179" s="1">
        <v>8812</v>
      </c>
      <c r="E1179" s="1" t="s">
        <v>17070</v>
      </c>
      <c r="F1179" s="1" t="s">
        <v>32</v>
      </c>
      <c r="G1179" s="1" t="s">
        <v>33</v>
      </c>
      <c r="J1179" s="1" t="s">
        <v>35</v>
      </c>
      <c r="K1179" s="1">
        <v>1324727</v>
      </c>
      <c r="L1179" s="1">
        <v>2026</v>
      </c>
      <c r="M1179" s="1" t="s">
        <v>17071</v>
      </c>
      <c r="N1179" s="1" t="s">
        <v>10852</v>
      </c>
      <c r="O1179" s="1" t="s">
        <v>211</v>
      </c>
      <c r="P1179" s="1">
        <v>5720076256</v>
      </c>
      <c r="Q1179" s="8" t="s">
        <v>211</v>
      </c>
      <c r="R1179" s="8"/>
      <c r="S1179" s="1">
        <v>950904</v>
      </c>
      <c r="T1179" s="1">
        <v>8862812</v>
      </c>
      <c r="U1179" s="1" t="s">
        <v>18230</v>
      </c>
      <c r="V1179" s="1" t="s">
        <v>38</v>
      </c>
      <c r="W1179" s="1" t="s">
        <v>39</v>
      </c>
      <c r="X1179" s="9">
        <v>46102.562962962962</v>
      </c>
      <c r="Y1179" s="9">
        <v>46106.509722222225</v>
      </c>
      <c r="Z1179" s="9">
        <v>46105.562962962962</v>
      </c>
      <c r="AA1179" s="1" t="s">
        <v>40</v>
      </c>
      <c r="AB1179" s="1" t="s">
        <v>1626</v>
      </c>
      <c r="AC1179" s="1" t="s">
        <v>449</v>
      </c>
      <c r="AD1179" s="1" t="s">
        <v>43</v>
      </c>
      <c r="AE1179" s="1" t="s">
        <v>44</v>
      </c>
      <c r="AF1179" s="1" t="s">
        <v>5762</v>
      </c>
      <c r="AG1179" s="1">
        <v>15</v>
      </c>
      <c r="AH1179" s="1">
        <v>15</v>
      </c>
      <c r="AI1179" s="1" t="s">
        <v>589</v>
      </c>
      <c r="AJ1179" s="9">
        <v>46224.797569444447</v>
      </c>
      <c r="AN1179" s="1">
        <f>_xlfn.XLOOKUP(B1179,'Exportar Planilha'!B:B,'Exportar Planilha'!E:E)</f>
        <v>0</v>
      </c>
    </row>
    <row r="1180" spans="1:40" hidden="1">
      <c r="A1180" s="1" t="s">
        <v>333</v>
      </c>
      <c r="B1180" s="1" t="s">
        <v>334</v>
      </c>
      <c r="C1180" s="1">
        <v>712600460</v>
      </c>
      <c r="D1180" s="1">
        <v>8389</v>
      </c>
      <c r="E1180" s="1" t="s">
        <v>17100</v>
      </c>
      <c r="H1180" s="1" t="s">
        <v>307</v>
      </c>
      <c r="I1180" s="1" t="s">
        <v>172</v>
      </c>
      <c r="J1180" s="1" t="s">
        <v>35</v>
      </c>
      <c r="K1180" s="1">
        <v>1366285</v>
      </c>
      <c r="L1180" s="1">
        <v>2026</v>
      </c>
      <c r="M1180" s="1" t="s">
        <v>17088</v>
      </c>
      <c r="N1180" s="1" t="s">
        <v>12298</v>
      </c>
      <c r="O1180" s="1" t="s">
        <v>336</v>
      </c>
      <c r="P1180" s="1">
        <v>5720015066</v>
      </c>
      <c r="Q1180" s="8" t="e">
        <v>#N/A</v>
      </c>
      <c r="R1180" s="8"/>
      <c r="S1180" s="1">
        <v>816889</v>
      </c>
      <c r="T1180" s="1">
        <v>9072071</v>
      </c>
      <c r="U1180" s="1" t="s">
        <v>18231</v>
      </c>
      <c r="V1180" s="1" t="s">
        <v>38</v>
      </c>
      <c r="W1180" s="1" t="s">
        <v>39</v>
      </c>
      <c r="X1180" s="9">
        <v>46217.471759259257</v>
      </c>
      <c r="Y1180" s="9">
        <v>46217.729166666664</v>
      </c>
      <c r="Z1180" s="9">
        <v>46220.471759259257</v>
      </c>
      <c r="AA1180" s="1" t="s">
        <v>40</v>
      </c>
      <c r="AB1180" s="1" t="s">
        <v>338</v>
      </c>
      <c r="AC1180" s="1" t="s">
        <v>339</v>
      </c>
      <c r="AD1180" s="1" t="s">
        <v>43</v>
      </c>
      <c r="AE1180" s="1" t="s">
        <v>199</v>
      </c>
      <c r="AF1180" s="1" t="s">
        <v>340</v>
      </c>
      <c r="AG1180" s="1">
        <v>25</v>
      </c>
      <c r="AH1180" s="1">
        <v>5</v>
      </c>
    </row>
    <row r="1181" spans="1:40" hidden="1">
      <c r="A1181" s="1" t="s">
        <v>4313</v>
      </c>
      <c r="B1181" s="1" t="s">
        <v>4314</v>
      </c>
      <c r="C1181" s="1">
        <v>612600353</v>
      </c>
      <c r="D1181" s="1">
        <v>8812</v>
      </c>
      <c r="E1181" s="1" t="s">
        <v>17070</v>
      </c>
      <c r="F1181" s="1" t="s">
        <v>32</v>
      </c>
      <c r="G1181" s="1" t="s">
        <v>285</v>
      </c>
      <c r="H1181" s="1" t="s">
        <v>32</v>
      </c>
      <c r="I1181" s="1" t="s">
        <v>33</v>
      </c>
      <c r="J1181" s="1" t="s">
        <v>35</v>
      </c>
      <c r="K1181" s="1">
        <v>1326046</v>
      </c>
      <c r="L1181" s="1">
        <v>2026</v>
      </c>
      <c r="M1181" s="1" t="s">
        <v>17071</v>
      </c>
      <c r="N1181" s="1" t="s">
        <v>11553</v>
      </c>
      <c r="O1181" s="1" t="s">
        <v>101</v>
      </c>
      <c r="P1181" s="1">
        <v>5720090004</v>
      </c>
      <c r="Q1181" s="8" t="s">
        <v>101</v>
      </c>
      <c r="R1181" s="8"/>
      <c r="S1181" s="1">
        <v>711150</v>
      </c>
      <c r="T1181" s="1">
        <v>9172396</v>
      </c>
      <c r="U1181" s="1" t="s">
        <v>18232</v>
      </c>
      <c r="V1181" s="1" t="s">
        <v>38</v>
      </c>
      <c r="W1181" s="1" t="s">
        <v>39</v>
      </c>
      <c r="X1181" s="9">
        <v>46109.904421296298</v>
      </c>
      <c r="Y1181" s="9">
        <v>46110.625</v>
      </c>
      <c r="Z1181" s="9">
        <v>46112.904421296298</v>
      </c>
      <c r="AA1181" s="1" t="s">
        <v>147</v>
      </c>
      <c r="AB1181" s="1" t="s">
        <v>132</v>
      </c>
      <c r="AC1181" s="1" t="s">
        <v>414</v>
      </c>
      <c r="AD1181" s="1" t="s">
        <v>43</v>
      </c>
      <c r="AE1181" s="1" t="s">
        <v>44</v>
      </c>
      <c r="AF1181" s="1" t="s">
        <v>4317</v>
      </c>
      <c r="AG1181" s="1">
        <v>30</v>
      </c>
      <c r="AH1181" s="1">
        <v>30</v>
      </c>
      <c r="AI1181" s="1" t="s">
        <v>297</v>
      </c>
      <c r="AJ1181" s="9">
        <v>46224.797569444447</v>
      </c>
      <c r="AN1181" s="1">
        <f>_xlfn.XLOOKUP(B1181,'Exportar Planilha'!B:B,'Exportar Planilha'!E:E)</f>
        <v>0</v>
      </c>
    </row>
    <row r="1182" spans="1:40" hidden="1">
      <c r="A1182" s="1" t="s">
        <v>3743</v>
      </c>
      <c r="B1182" s="1" t="s">
        <v>3744</v>
      </c>
      <c r="C1182" s="1">
        <v>662600148</v>
      </c>
      <c r="D1182" s="1">
        <v>8812</v>
      </c>
      <c r="E1182" s="1" t="s">
        <v>17070</v>
      </c>
      <c r="F1182" s="1" t="s">
        <v>32</v>
      </c>
      <c r="G1182" s="1" t="s">
        <v>33</v>
      </c>
      <c r="H1182" s="1" t="s">
        <v>32</v>
      </c>
      <c r="J1182" s="1" t="s">
        <v>35</v>
      </c>
      <c r="K1182" s="1">
        <v>1316354</v>
      </c>
      <c r="L1182" s="1">
        <v>2026</v>
      </c>
      <c r="M1182" s="1" t="s">
        <v>17071</v>
      </c>
      <c r="N1182" s="1" t="s">
        <v>12149</v>
      </c>
      <c r="O1182" s="1" t="s">
        <v>700</v>
      </c>
      <c r="P1182" s="1">
        <v>5720095039</v>
      </c>
      <c r="Q1182" s="8" t="s">
        <v>700</v>
      </c>
      <c r="R1182" s="8"/>
      <c r="S1182" s="1">
        <v>787049</v>
      </c>
      <c r="T1182" s="1">
        <v>9406631</v>
      </c>
      <c r="U1182" s="1" t="s">
        <v>18233</v>
      </c>
      <c r="V1182" s="1" t="s">
        <v>38</v>
      </c>
      <c r="W1182" s="1" t="s">
        <v>39</v>
      </c>
      <c r="X1182" s="9">
        <v>46082.724050925928</v>
      </c>
      <c r="Y1182" s="9">
        <v>46083.036458333336</v>
      </c>
      <c r="Z1182" s="9">
        <v>46085.724050925928</v>
      </c>
      <c r="AA1182" s="1" t="s">
        <v>40</v>
      </c>
      <c r="AB1182" s="1" t="s">
        <v>950</v>
      </c>
      <c r="AC1182" s="1" t="s">
        <v>548</v>
      </c>
      <c r="AD1182" s="1" t="s">
        <v>43</v>
      </c>
      <c r="AE1182" s="1" t="s">
        <v>44</v>
      </c>
      <c r="AF1182" s="1" t="s">
        <v>3747</v>
      </c>
      <c r="AG1182" s="1">
        <v>15</v>
      </c>
      <c r="AH1182" s="1">
        <v>10</v>
      </c>
      <c r="AI1182" s="1" t="s">
        <v>370</v>
      </c>
      <c r="AJ1182" s="9">
        <v>46224.797569444447</v>
      </c>
      <c r="AN1182" s="1">
        <f>_xlfn.XLOOKUP(B1182,'Exportar Planilha'!B:B,'Exportar Planilha'!E:E)</f>
        <v>0</v>
      </c>
    </row>
    <row r="1183" spans="1:40" hidden="1">
      <c r="A1183" s="1" t="s">
        <v>3019</v>
      </c>
      <c r="B1183" s="1" t="s">
        <v>3020</v>
      </c>
      <c r="C1183" s="1">
        <v>512600050</v>
      </c>
      <c r="D1183" s="1">
        <v>8812</v>
      </c>
      <c r="E1183" s="1" t="s">
        <v>17070</v>
      </c>
      <c r="F1183" s="1" t="s">
        <v>32</v>
      </c>
      <c r="G1183" s="1" t="s">
        <v>33</v>
      </c>
      <c r="H1183" s="1" t="s">
        <v>32</v>
      </c>
      <c r="J1183" s="1" t="s">
        <v>35</v>
      </c>
      <c r="K1183" s="1">
        <v>1291133</v>
      </c>
      <c r="L1183" s="1">
        <v>2026</v>
      </c>
      <c r="M1183" s="1" t="s">
        <v>17071</v>
      </c>
      <c r="N1183" s="1" t="s">
        <v>12832</v>
      </c>
      <c r="O1183" s="1" t="s">
        <v>666</v>
      </c>
      <c r="P1183" s="1">
        <v>5720095245</v>
      </c>
      <c r="Q1183" s="8" t="s">
        <v>666</v>
      </c>
      <c r="R1183" s="8"/>
      <c r="S1183" s="1">
        <v>860003</v>
      </c>
      <c r="T1183" s="1">
        <v>8677994</v>
      </c>
      <c r="U1183" s="1" t="s">
        <v>18234</v>
      </c>
      <c r="V1183" s="1" t="s">
        <v>38</v>
      </c>
      <c r="W1183" s="1" t="s">
        <v>39</v>
      </c>
      <c r="X1183" s="9">
        <v>46042.69672453704</v>
      </c>
      <c r="Y1183" s="9">
        <v>46043.729583333334</v>
      </c>
      <c r="Z1183" s="9">
        <v>46045.69672453704</v>
      </c>
      <c r="AA1183" s="1" t="s">
        <v>40</v>
      </c>
      <c r="AB1183" s="1" t="s">
        <v>668</v>
      </c>
      <c r="AC1183" s="1" t="s">
        <v>414</v>
      </c>
      <c r="AD1183" s="1" t="s">
        <v>43</v>
      </c>
      <c r="AE1183" s="1" t="s">
        <v>44</v>
      </c>
      <c r="AF1183" s="1" t="s">
        <v>3023</v>
      </c>
      <c r="AG1183" s="1">
        <v>15</v>
      </c>
      <c r="AH1183" s="1">
        <v>15</v>
      </c>
      <c r="AI1183" s="1" t="s">
        <v>55</v>
      </c>
      <c r="AJ1183" s="9">
        <v>46224.797569444447</v>
      </c>
      <c r="AN1183" s="1">
        <f>_xlfn.XLOOKUP(B1183,'Exportar Planilha'!B:B,'Exportar Planilha'!E:E)</f>
        <v>0</v>
      </c>
    </row>
    <row r="1184" spans="1:40" hidden="1">
      <c r="A1184" s="1" t="s">
        <v>5690</v>
      </c>
      <c r="B1184" s="1" t="s">
        <v>5691</v>
      </c>
      <c r="C1184" s="1">
        <v>212600040</v>
      </c>
      <c r="D1184" s="1">
        <v>8812</v>
      </c>
      <c r="E1184" s="1" t="s">
        <v>17070</v>
      </c>
      <c r="F1184" s="1" t="s">
        <v>32</v>
      </c>
      <c r="G1184" s="1" t="s">
        <v>33</v>
      </c>
      <c r="J1184" s="1" t="s">
        <v>35</v>
      </c>
      <c r="K1184" s="1">
        <v>1278426</v>
      </c>
      <c r="L1184" s="1">
        <v>2026</v>
      </c>
      <c r="M1184" s="1" t="s">
        <v>17073</v>
      </c>
      <c r="N1184" s="1" t="s">
        <v>10032</v>
      </c>
      <c r="O1184" s="1" t="s">
        <v>2272</v>
      </c>
      <c r="P1184" s="1">
        <v>5720155007</v>
      </c>
      <c r="Q1184" s="8" t="s">
        <v>2272</v>
      </c>
      <c r="R1184" s="8"/>
      <c r="S1184" s="1">
        <v>778440</v>
      </c>
      <c r="T1184" s="1">
        <v>8939926</v>
      </c>
      <c r="U1184" s="1" t="s">
        <v>18235</v>
      </c>
      <c r="V1184" s="1" t="s">
        <v>38</v>
      </c>
      <c r="W1184" s="1" t="s">
        <v>39</v>
      </c>
      <c r="X1184" s="9">
        <v>46025.697615740741</v>
      </c>
      <c r="Y1184" s="9">
        <v>46026.625</v>
      </c>
      <c r="Z1184" s="9">
        <v>46028.697615740741</v>
      </c>
      <c r="AA1184" s="1" t="s">
        <v>40</v>
      </c>
      <c r="AB1184" s="1" t="s">
        <v>166</v>
      </c>
      <c r="AC1184" s="1" t="s">
        <v>626</v>
      </c>
      <c r="AD1184" s="1" t="s">
        <v>43</v>
      </c>
      <c r="AE1184" s="1" t="s">
        <v>44</v>
      </c>
      <c r="AF1184" s="1" t="s">
        <v>5694</v>
      </c>
      <c r="AG1184" s="1">
        <v>15</v>
      </c>
      <c r="AH1184" s="1">
        <v>15</v>
      </c>
      <c r="AI1184" s="1" t="s">
        <v>603</v>
      </c>
      <c r="AJ1184" s="9">
        <v>46224.797569444447</v>
      </c>
      <c r="AN1184" s="1">
        <f>_xlfn.XLOOKUP(B1184,'Exportar Planilha'!B:B,'Exportar Planilha'!E:E)</f>
        <v>0</v>
      </c>
    </row>
    <row r="1185" spans="1:40" hidden="1">
      <c r="A1185" s="1" t="s">
        <v>2151</v>
      </c>
      <c r="B1185" s="1" t="s">
        <v>2152</v>
      </c>
      <c r="C1185" s="1">
        <v>712600178</v>
      </c>
      <c r="D1185" s="1">
        <v>8812</v>
      </c>
      <c r="E1185" s="1" t="s">
        <v>17070</v>
      </c>
      <c r="F1185" s="1" t="s">
        <v>32</v>
      </c>
      <c r="G1185" s="1" t="s">
        <v>33</v>
      </c>
      <c r="H1185" s="1" t="s">
        <v>32</v>
      </c>
      <c r="I1185" s="1" t="s">
        <v>33</v>
      </c>
      <c r="J1185" s="1" t="s">
        <v>35</v>
      </c>
      <c r="K1185" s="1">
        <v>1314484</v>
      </c>
      <c r="L1185" s="1">
        <v>2026</v>
      </c>
      <c r="M1185" s="1" t="s">
        <v>17071</v>
      </c>
      <c r="N1185" s="1" t="s">
        <v>12298</v>
      </c>
      <c r="O1185" s="1" t="s">
        <v>336</v>
      </c>
      <c r="P1185" s="1">
        <v>5720161077</v>
      </c>
      <c r="Q1185" s="8" t="s">
        <v>336</v>
      </c>
      <c r="R1185" s="8"/>
      <c r="S1185" s="1">
        <v>842361</v>
      </c>
      <c r="T1185" s="1">
        <v>9101097</v>
      </c>
      <c r="U1185" s="1" t="s">
        <v>18236</v>
      </c>
      <c r="V1185" s="1" t="s">
        <v>38</v>
      </c>
      <c r="W1185" s="1" t="s">
        <v>39</v>
      </c>
      <c r="X1185" s="9">
        <v>46074.889641203707</v>
      </c>
      <c r="Y1185" s="9">
        <v>46077.413703703707</v>
      </c>
      <c r="Z1185" s="9">
        <v>46077.889641203707</v>
      </c>
      <c r="AA1185" s="1" t="s">
        <v>40</v>
      </c>
      <c r="AB1185" s="1" t="s">
        <v>1810</v>
      </c>
      <c r="AC1185" s="1" t="s">
        <v>189</v>
      </c>
      <c r="AD1185" s="1" t="s">
        <v>43</v>
      </c>
      <c r="AE1185" s="1" t="s">
        <v>44</v>
      </c>
      <c r="AF1185" s="1" t="s">
        <v>2155</v>
      </c>
      <c r="AI1185" s="1" t="s">
        <v>191</v>
      </c>
      <c r="AJ1185" s="9">
        <v>46224.797569444447</v>
      </c>
      <c r="AN1185" s="1">
        <f>_xlfn.XLOOKUP(B1185,'Exportar Planilha'!B:B,'Exportar Planilha'!E:E)</f>
        <v>0</v>
      </c>
    </row>
    <row r="1186" spans="1:40" hidden="1">
      <c r="A1186" s="1" t="s">
        <v>759</v>
      </c>
      <c r="B1186" s="1" t="s">
        <v>760</v>
      </c>
      <c r="C1186" s="1">
        <v>712600050</v>
      </c>
      <c r="D1186" s="1">
        <v>8812</v>
      </c>
      <c r="E1186" s="1" t="s">
        <v>17070</v>
      </c>
      <c r="F1186" s="1" t="s">
        <v>32</v>
      </c>
      <c r="G1186" s="1" t="s">
        <v>33</v>
      </c>
      <c r="H1186" s="1" t="s">
        <v>32</v>
      </c>
      <c r="I1186" s="1" t="s">
        <v>33</v>
      </c>
      <c r="J1186" s="1" t="s">
        <v>35</v>
      </c>
      <c r="K1186" s="1">
        <v>1281122</v>
      </c>
      <c r="L1186" s="1">
        <v>2026</v>
      </c>
      <c r="M1186" s="1" t="s">
        <v>17071</v>
      </c>
      <c r="N1186" s="1" t="s">
        <v>12298</v>
      </c>
      <c r="O1186" s="1" t="s">
        <v>762</v>
      </c>
      <c r="P1186" s="1">
        <v>5720187009</v>
      </c>
      <c r="Q1186" s="8" t="s">
        <v>762</v>
      </c>
      <c r="R1186" s="8"/>
      <c r="S1186" s="1">
        <v>776636</v>
      </c>
      <c r="T1186" s="1">
        <v>9020278</v>
      </c>
      <c r="U1186" s="1" t="s">
        <v>18237</v>
      </c>
      <c r="V1186" s="1" t="s">
        <v>38</v>
      </c>
      <c r="W1186" s="1" t="s">
        <v>39</v>
      </c>
      <c r="X1186" s="9">
        <v>46034.514108796298</v>
      </c>
      <c r="Y1186" s="9">
        <v>46034.815972222219</v>
      </c>
      <c r="Z1186" s="9">
        <v>46037.514108796298</v>
      </c>
      <c r="AA1186" s="1" t="s">
        <v>40</v>
      </c>
      <c r="AB1186" s="1" t="s">
        <v>382</v>
      </c>
      <c r="AC1186" s="1" t="s">
        <v>189</v>
      </c>
      <c r="AD1186" s="1" t="s">
        <v>43</v>
      </c>
      <c r="AE1186" s="1" t="s">
        <v>44</v>
      </c>
      <c r="AF1186" s="1" t="s">
        <v>764</v>
      </c>
      <c r="AG1186" s="1">
        <v>15</v>
      </c>
      <c r="AH1186" s="1">
        <v>15</v>
      </c>
      <c r="AI1186" s="1" t="s">
        <v>191</v>
      </c>
      <c r="AJ1186" s="9">
        <v>46224.797569444447</v>
      </c>
      <c r="AN1186" s="1">
        <f>_xlfn.XLOOKUP(B1186,'Exportar Planilha'!B:B,'Exportar Planilha'!E:E)</f>
        <v>0</v>
      </c>
    </row>
    <row r="1187" spans="1:40" hidden="1">
      <c r="A1187" s="1" t="s">
        <v>1458</v>
      </c>
      <c r="B1187" s="1" t="s">
        <v>1459</v>
      </c>
      <c r="C1187" s="1">
        <v>112600374</v>
      </c>
      <c r="D1187" s="1">
        <v>8812</v>
      </c>
      <c r="E1187" s="1" t="s">
        <v>17070</v>
      </c>
      <c r="H1187" s="1" t="s">
        <v>32</v>
      </c>
      <c r="I1187" s="1" t="s">
        <v>172</v>
      </c>
      <c r="J1187" s="1" t="s">
        <v>35</v>
      </c>
      <c r="K1187" s="1">
        <v>1330723</v>
      </c>
      <c r="L1187" s="1">
        <v>2026</v>
      </c>
      <c r="M1187" s="1" t="s">
        <v>17071</v>
      </c>
      <c r="N1187" s="1" t="s">
        <v>9468</v>
      </c>
      <c r="O1187" s="1" t="s">
        <v>1461</v>
      </c>
      <c r="P1187" s="1">
        <v>5720238122</v>
      </c>
      <c r="Q1187" s="8" t="s">
        <v>1461</v>
      </c>
      <c r="R1187" s="8"/>
      <c r="S1187" s="1">
        <v>792380</v>
      </c>
      <c r="T1187" s="1">
        <v>8880391</v>
      </c>
      <c r="U1187" s="1" t="s">
        <v>18238</v>
      </c>
      <c r="V1187" s="1" t="s">
        <v>38</v>
      </c>
      <c r="W1187" s="1" t="s">
        <v>39</v>
      </c>
      <c r="X1187" s="9">
        <v>46121.696967592594</v>
      </c>
      <c r="Y1187" s="9">
        <v>46122.75</v>
      </c>
      <c r="Z1187" s="9">
        <v>46124.696967592594</v>
      </c>
      <c r="AA1187" s="1" t="s">
        <v>40</v>
      </c>
      <c r="AB1187" s="1" t="s">
        <v>114</v>
      </c>
      <c r="AC1187" s="1" t="s">
        <v>1463</v>
      </c>
      <c r="AD1187" s="1" t="s">
        <v>43</v>
      </c>
      <c r="AE1187" s="1" t="s">
        <v>44</v>
      </c>
      <c r="AF1187" s="1" t="s">
        <v>1464</v>
      </c>
      <c r="AG1187" s="1">
        <v>10</v>
      </c>
      <c r="AH1187" s="1">
        <v>10</v>
      </c>
      <c r="AI1187" s="1" t="s">
        <v>931</v>
      </c>
      <c r="AJ1187" s="9">
        <v>46224.797569444447</v>
      </c>
      <c r="AN1187" s="1">
        <f>_xlfn.XLOOKUP(B1187,'Exportar Planilha'!B:B,'Exportar Planilha'!E:E)</f>
        <v>0</v>
      </c>
    </row>
    <row r="1188" spans="1:40" hidden="1">
      <c r="A1188" s="1" t="s">
        <v>4041</v>
      </c>
      <c r="B1188" s="1" t="s">
        <v>4042</v>
      </c>
      <c r="C1188" s="1">
        <v>312600046</v>
      </c>
      <c r="D1188" s="1">
        <v>8812</v>
      </c>
      <c r="E1188" s="1" t="s">
        <v>17070</v>
      </c>
      <c r="F1188" s="1" t="s">
        <v>32</v>
      </c>
      <c r="G1188" s="1" t="s">
        <v>33</v>
      </c>
      <c r="J1188" s="1" t="s">
        <v>35</v>
      </c>
      <c r="K1188" s="1">
        <v>1284989</v>
      </c>
      <c r="L1188" s="1">
        <v>2026</v>
      </c>
      <c r="M1188" s="1" t="s">
        <v>17073</v>
      </c>
      <c r="N1188" s="1" t="s">
        <v>10852</v>
      </c>
      <c r="O1188" s="1" t="s">
        <v>2058</v>
      </c>
      <c r="P1188" s="1">
        <v>5720245035</v>
      </c>
      <c r="Q1188" s="8" t="s">
        <v>2058</v>
      </c>
      <c r="R1188" s="8"/>
      <c r="S1188" s="1">
        <v>806945</v>
      </c>
      <c r="T1188" s="1">
        <v>8839922</v>
      </c>
      <c r="U1188" s="1" t="s">
        <v>18239</v>
      </c>
      <c r="V1188" s="1" t="s">
        <v>38</v>
      </c>
      <c r="W1188" s="1" t="s">
        <v>39</v>
      </c>
      <c r="X1188" s="9">
        <v>46035.747800925928</v>
      </c>
      <c r="Y1188" s="9">
        <v>46036.563194444447</v>
      </c>
      <c r="Z1188" s="9">
        <v>46038.747800925928</v>
      </c>
      <c r="AA1188" s="1" t="s">
        <v>40</v>
      </c>
      <c r="AB1188" s="1" t="s">
        <v>547</v>
      </c>
      <c r="AC1188" s="1" t="s">
        <v>626</v>
      </c>
      <c r="AD1188" s="1" t="s">
        <v>43</v>
      </c>
      <c r="AE1188" s="1" t="s">
        <v>44</v>
      </c>
      <c r="AF1188" s="1" t="s">
        <v>4044</v>
      </c>
      <c r="AG1188" s="1">
        <v>15</v>
      </c>
      <c r="AH1188" s="1">
        <v>15</v>
      </c>
      <c r="AI1188" s="1" t="s">
        <v>191</v>
      </c>
      <c r="AJ1188" s="9">
        <v>46224.797569444447</v>
      </c>
      <c r="AN1188" s="1">
        <f>_xlfn.XLOOKUP(B1188,'Exportar Planilha'!B:B,'Exportar Planilha'!E:E)</f>
        <v>0</v>
      </c>
    </row>
    <row r="1189" spans="1:40" hidden="1">
      <c r="A1189" s="1" t="s">
        <v>2140</v>
      </c>
      <c r="B1189" s="1" t="s">
        <v>2141</v>
      </c>
      <c r="C1189" s="1">
        <v>712600044</v>
      </c>
      <c r="D1189" s="1">
        <v>8812</v>
      </c>
      <c r="E1189" s="1" t="s">
        <v>17070</v>
      </c>
      <c r="F1189" s="1" t="s">
        <v>32</v>
      </c>
      <c r="G1189" s="1" t="s">
        <v>33</v>
      </c>
      <c r="H1189" s="1" t="s">
        <v>32</v>
      </c>
      <c r="I1189" s="1" t="s">
        <v>33</v>
      </c>
      <c r="J1189" s="1" t="s">
        <v>35</v>
      </c>
      <c r="K1189" s="1">
        <v>1283787</v>
      </c>
      <c r="L1189" s="1">
        <v>2026</v>
      </c>
      <c r="M1189" s="1" t="s">
        <v>17071</v>
      </c>
      <c r="N1189" s="1" t="s">
        <v>12298</v>
      </c>
      <c r="O1189" s="1" t="s">
        <v>434</v>
      </c>
      <c r="P1189" s="1">
        <v>5720300087</v>
      </c>
      <c r="Q1189" s="8" t="s">
        <v>434</v>
      </c>
      <c r="R1189" s="8"/>
      <c r="S1189" s="1">
        <v>695683</v>
      </c>
      <c r="T1189" s="1">
        <v>9032197</v>
      </c>
      <c r="U1189" s="1" t="s">
        <v>18240</v>
      </c>
      <c r="V1189" s="1" t="s">
        <v>709</v>
      </c>
      <c r="W1189" s="1" t="s">
        <v>39</v>
      </c>
      <c r="X1189" s="9">
        <v>46032.90729166667</v>
      </c>
      <c r="Y1189" s="9">
        <v>46034.627488425926</v>
      </c>
      <c r="Z1189" s="9">
        <v>46039.90729166667</v>
      </c>
      <c r="AA1189" s="1" t="s">
        <v>40</v>
      </c>
      <c r="AB1189" s="1" t="s">
        <v>722</v>
      </c>
      <c r="AC1189" s="1" t="s">
        <v>63</v>
      </c>
      <c r="AD1189" s="1" t="s">
        <v>43</v>
      </c>
      <c r="AE1189" s="1" t="s">
        <v>44</v>
      </c>
      <c r="AF1189" s="1" t="s">
        <v>2144</v>
      </c>
      <c r="AG1189" s="1">
        <v>15</v>
      </c>
      <c r="AH1189" s="1">
        <v>15</v>
      </c>
      <c r="AI1189" s="1" t="s">
        <v>65</v>
      </c>
      <c r="AJ1189" s="9">
        <v>46224.797569444447</v>
      </c>
      <c r="AN1189" s="1">
        <f>_xlfn.XLOOKUP(B1189,'Exportar Planilha'!B:B,'Exportar Planilha'!E:E)</f>
        <v>0</v>
      </c>
    </row>
    <row r="1190" spans="1:40" hidden="1">
      <c r="A1190" s="1" t="s">
        <v>6773</v>
      </c>
      <c r="B1190" s="1" t="s">
        <v>6774</v>
      </c>
      <c r="C1190" s="1">
        <v>212600303</v>
      </c>
      <c r="D1190" s="1">
        <v>8812</v>
      </c>
      <c r="E1190" s="1" t="s">
        <v>17070</v>
      </c>
      <c r="F1190" s="1" t="s">
        <v>32</v>
      </c>
      <c r="G1190" s="1" t="s">
        <v>33</v>
      </c>
      <c r="H1190" s="1" t="s">
        <v>32</v>
      </c>
      <c r="I1190" s="1" t="s">
        <v>33</v>
      </c>
      <c r="J1190" s="1" t="s">
        <v>35</v>
      </c>
      <c r="K1190" s="1">
        <v>1318961</v>
      </c>
      <c r="L1190" s="1">
        <v>2026</v>
      </c>
      <c r="M1190" s="1" t="s">
        <v>17071</v>
      </c>
      <c r="N1190" s="1" t="s">
        <v>10032</v>
      </c>
      <c r="O1190" s="1" t="s">
        <v>1242</v>
      </c>
      <c r="P1190" s="1">
        <v>5720335007</v>
      </c>
      <c r="Q1190" s="8" t="s">
        <v>1242</v>
      </c>
      <c r="R1190" s="8"/>
      <c r="S1190" s="1">
        <v>746311</v>
      </c>
      <c r="T1190" s="1">
        <v>8890478</v>
      </c>
      <c r="U1190" s="1" t="s">
        <v>18241</v>
      </c>
      <c r="V1190" s="1" t="s">
        <v>38</v>
      </c>
      <c r="W1190" s="1" t="s">
        <v>39</v>
      </c>
      <c r="X1190" s="9">
        <v>46091.573055555556</v>
      </c>
      <c r="Y1190" s="9">
        <v>46092.666666666664</v>
      </c>
      <c r="Z1190" s="9">
        <v>46094.573055555556</v>
      </c>
      <c r="AA1190" s="1" t="s">
        <v>40</v>
      </c>
      <c r="AB1190" s="1" t="s">
        <v>166</v>
      </c>
      <c r="AC1190" s="1" t="s">
        <v>383</v>
      </c>
      <c r="AD1190" s="1" t="s">
        <v>43</v>
      </c>
      <c r="AE1190" s="1" t="s">
        <v>44</v>
      </c>
      <c r="AF1190" s="1" t="s">
        <v>6777</v>
      </c>
      <c r="AG1190" s="1">
        <v>15</v>
      </c>
      <c r="AH1190" s="1">
        <v>15</v>
      </c>
      <c r="AI1190" s="1" t="s">
        <v>2798</v>
      </c>
      <c r="AJ1190" s="9">
        <v>46224.797569444447</v>
      </c>
      <c r="AN1190" s="1">
        <f>_xlfn.XLOOKUP(B1190,'Exportar Planilha'!B:B,'Exportar Planilha'!E:E)</f>
        <v>0</v>
      </c>
    </row>
    <row r="1191" spans="1:40" hidden="1">
      <c r="A1191" s="1" t="s">
        <v>1388</v>
      </c>
      <c r="B1191" s="1" t="s">
        <v>1389</v>
      </c>
      <c r="C1191" s="1">
        <v>212600217</v>
      </c>
      <c r="D1191" s="1">
        <v>8812</v>
      </c>
      <c r="E1191" s="1" t="s">
        <v>17070</v>
      </c>
      <c r="F1191" s="1" t="s">
        <v>32</v>
      </c>
      <c r="G1191" s="1" t="s">
        <v>33</v>
      </c>
      <c r="H1191" s="1" t="s">
        <v>32</v>
      </c>
      <c r="I1191" s="1" t="s">
        <v>33</v>
      </c>
      <c r="J1191" s="1" t="s">
        <v>35</v>
      </c>
      <c r="K1191" s="1">
        <v>1313375</v>
      </c>
      <c r="L1191" s="1">
        <v>2026</v>
      </c>
      <c r="M1191" s="1" t="s">
        <v>17071</v>
      </c>
      <c r="N1191" s="1" t="s">
        <v>10032</v>
      </c>
      <c r="O1191" s="1" t="s">
        <v>434</v>
      </c>
      <c r="P1191" s="1">
        <v>5720337055</v>
      </c>
      <c r="Q1191" s="8" t="s">
        <v>434</v>
      </c>
      <c r="R1191" s="8"/>
      <c r="S1191" s="1">
        <v>678367</v>
      </c>
      <c r="T1191" s="1">
        <v>9038436</v>
      </c>
      <c r="U1191" s="1" t="s">
        <v>18242</v>
      </c>
      <c r="V1191" s="1" t="s">
        <v>38</v>
      </c>
      <c r="W1191" s="1" t="s">
        <v>39</v>
      </c>
      <c r="X1191" s="9">
        <v>46070.656921296293</v>
      </c>
      <c r="Y1191" s="9">
        <v>46071.666666666664</v>
      </c>
      <c r="Z1191" s="9">
        <v>46073.656921296293</v>
      </c>
      <c r="AA1191" s="1" t="s">
        <v>40</v>
      </c>
      <c r="AB1191" s="1" t="s">
        <v>436</v>
      </c>
      <c r="AC1191" s="1" t="s">
        <v>182</v>
      </c>
      <c r="AD1191" s="1" t="s">
        <v>43</v>
      </c>
      <c r="AE1191" s="1" t="s">
        <v>44</v>
      </c>
      <c r="AF1191" s="1" t="s">
        <v>1392</v>
      </c>
      <c r="AG1191" s="1">
        <v>15</v>
      </c>
      <c r="AH1191" s="1">
        <v>15</v>
      </c>
      <c r="AI1191" s="1" t="s">
        <v>65</v>
      </c>
      <c r="AJ1191" s="9">
        <v>46224.797569444447</v>
      </c>
      <c r="AN1191" s="1">
        <f>_xlfn.XLOOKUP(B1191,'Exportar Planilha'!B:B,'Exportar Planilha'!E:E)</f>
        <v>0</v>
      </c>
    </row>
    <row r="1192" spans="1:40" hidden="1">
      <c r="A1192" s="1" t="s">
        <v>7625</v>
      </c>
      <c r="B1192" s="1" t="s">
        <v>7626</v>
      </c>
      <c r="C1192" s="1">
        <v>112600512</v>
      </c>
      <c r="D1192" s="1">
        <v>8389</v>
      </c>
      <c r="E1192" s="1" t="s">
        <v>17070</v>
      </c>
      <c r="F1192" s="1" t="s">
        <v>32</v>
      </c>
      <c r="G1192" s="1" t="s">
        <v>172</v>
      </c>
      <c r="H1192" s="1" t="s">
        <v>32</v>
      </c>
      <c r="I1192" s="1" t="s">
        <v>172</v>
      </c>
      <c r="J1192" s="1" t="s">
        <v>35</v>
      </c>
      <c r="K1192" s="1">
        <v>1343399</v>
      </c>
      <c r="L1192" s="1">
        <v>2026</v>
      </c>
      <c r="M1192" s="1" t="s">
        <v>17073</v>
      </c>
      <c r="N1192" s="1" t="s">
        <v>9468</v>
      </c>
      <c r="O1192" s="1" t="s">
        <v>2265</v>
      </c>
      <c r="P1192" s="1">
        <v>5721237122</v>
      </c>
      <c r="Q1192" s="8" t="e">
        <v>#N/A</v>
      </c>
      <c r="R1192" s="8"/>
      <c r="S1192" s="1">
        <v>787742</v>
      </c>
      <c r="T1192" s="1">
        <v>8849369</v>
      </c>
      <c r="U1192" s="1" t="s">
        <v>18243</v>
      </c>
      <c r="V1192" s="1" t="s">
        <v>38</v>
      </c>
      <c r="W1192" s="1" t="s">
        <v>39</v>
      </c>
      <c r="X1192" s="9">
        <v>46154.571782407409</v>
      </c>
      <c r="Y1192" s="9">
        <v>46154.770833333336</v>
      </c>
      <c r="Z1192" s="9">
        <v>46157.571782407409</v>
      </c>
      <c r="AA1192" s="1" t="s">
        <v>40</v>
      </c>
      <c r="AB1192" s="1" t="s">
        <v>114</v>
      </c>
      <c r="AC1192" s="1" t="s">
        <v>206</v>
      </c>
      <c r="AD1192" s="1" t="s">
        <v>43</v>
      </c>
      <c r="AE1192" s="1" t="s">
        <v>44</v>
      </c>
      <c r="AF1192" s="1" t="s">
        <v>7629</v>
      </c>
      <c r="AG1192" s="1">
        <v>150</v>
      </c>
      <c r="AH1192" s="1">
        <v>150</v>
      </c>
      <c r="AI1192" s="1" t="s">
        <v>1999</v>
      </c>
      <c r="AJ1192" s="9">
        <v>46224.797569444447</v>
      </c>
      <c r="AK1192" s="1" t="s">
        <v>17111</v>
      </c>
      <c r="AL1192" s="1" t="s">
        <v>18244</v>
      </c>
      <c r="AM1192" s="1" t="s">
        <v>17112</v>
      </c>
      <c r="AN1192" s="1" t="str">
        <f>_xlfn.XLOOKUP(B1192,'Exportar Planilha'!B:B,'Exportar Planilha'!E:E)</f>
        <v>Tem a palavra queimado E TRAFO</v>
      </c>
    </row>
    <row r="1193" spans="1:40" hidden="1">
      <c r="A1193" s="1" t="s">
        <v>5965</v>
      </c>
      <c r="B1193" s="1" t="s">
        <v>5966</v>
      </c>
      <c r="C1193" s="1">
        <v>212600187</v>
      </c>
      <c r="D1193" s="1">
        <v>8481</v>
      </c>
      <c r="E1193" s="1" t="s">
        <v>17070</v>
      </c>
      <c r="F1193" s="1" t="s">
        <v>5968</v>
      </c>
      <c r="G1193" s="1" t="s">
        <v>32</v>
      </c>
      <c r="H1193" s="1" t="s">
        <v>5968</v>
      </c>
      <c r="I1193" s="1" t="s">
        <v>32</v>
      </c>
      <c r="J1193" s="1" t="s">
        <v>5969</v>
      </c>
      <c r="K1193" s="1">
        <v>1306933</v>
      </c>
      <c r="L1193" s="1">
        <v>2026</v>
      </c>
      <c r="M1193" s="1" t="s">
        <v>17071</v>
      </c>
      <c r="N1193" s="1" t="s">
        <v>14636</v>
      </c>
      <c r="O1193" s="1" t="s">
        <v>5970</v>
      </c>
      <c r="P1193" s="1" t="s">
        <v>5971</v>
      </c>
      <c r="Q1193" s="8" t="e">
        <v>#N/A</v>
      </c>
      <c r="R1193" s="8"/>
      <c r="U1193" s="1" t="s">
        <v>18245</v>
      </c>
      <c r="V1193" s="1" t="s">
        <v>38</v>
      </c>
      <c r="W1193" s="1" t="s">
        <v>39</v>
      </c>
      <c r="X1193" s="9">
        <v>46057.666585648149</v>
      </c>
      <c r="Y1193" s="9">
        <v>46058.085416666669</v>
      </c>
      <c r="Z1193" s="9">
        <v>46060.666585648149</v>
      </c>
      <c r="AA1193" s="1" t="s">
        <v>5972</v>
      </c>
      <c r="AB1193" s="1" t="s">
        <v>166</v>
      </c>
      <c r="AC1193" s="1" t="s">
        <v>3335</v>
      </c>
      <c r="AD1193" s="1" t="s">
        <v>5973</v>
      </c>
      <c r="AE1193" s="1" t="s">
        <v>44</v>
      </c>
      <c r="AF1193" s="1" t="s">
        <v>5974</v>
      </c>
      <c r="AI1193" s="1" t="s">
        <v>159</v>
      </c>
      <c r="AJ1193" s="9">
        <v>46224.797569444447</v>
      </c>
      <c r="AK1193" s="1" t="s">
        <v>17111</v>
      </c>
      <c r="AL1193" s="1" t="s">
        <v>18246</v>
      </c>
      <c r="AM1193" s="1" t="s">
        <v>17112</v>
      </c>
      <c r="AN1193" s="1" t="str">
        <f>_xlfn.XLOOKUP(B1193,'Exportar Planilha'!B:B,'Exportar Planilha'!E:E)</f>
        <v>Trafo auxiliar</v>
      </c>
    </row>
    <row r="1194" spans="1:40" hidden="1">
      <c r="A1194" s="1" t="s">
        <v>904</v>
      </c>
      <c r="B1194" s="1" t="s">
        <v>905</v>
      </c>
      <c r="C1194" s="1">
        <v>212600409</v>
      </c>
      <c r="D1194" s="1">
        <v>8812</v>
      </c>
      <c r="E1194" s="1" t="s">
        <v>17070</v>
      </c>
      <c r="F1194" s="1" t="s">
        <v>32</v>
      </c>
      <c r="G1194" s="1" t="s">
        <v>33</v>
      </c>
      <c r="H1194" s="1" t="s">
        <v>32</v>
      </c>
      <c r="I1194" s="1" t="s">
        <v>33</v>
      </c>
      <c r="J1194" s="1" t="s">
        <v>35</v>
      </c>
      <c r="K1194" s="1">
        <v>1331615</v>
      </c>
      <c r="L1194" s="1">
        <v>2026</v>
      </c>
      <c r="M1194" s="1" t="s">
        <v>17071</v>
      </c>
      <c r="N1194" s="1" t="s">
        <v>10032</v>
      </c>
      <c r="O1194" s="1" t="s">
        <v>907</v>
      </c>
      <c r="P1194" s="1">
        <v>5720349086</v>
      </c>
      <c r="Q1194" s="8" t="s">
        <v>907</v>
      </c>
      <c r="R1194" s="8"/>
      <c r="S1194" s="1">
        <v>643589</v>
      </c>
      <c r="T1194" s="1">
        <v>8907458</v>
      </c>
      <c r="U1194" s="1" t="s">
        <v>18247</v>
      </c>
      <c r="V1194" s="1" t="s">
        <v>38</v>
      </c>
      <c r="W1194" s="1" t="s">
        <v>39</v>
      </c>
      <c r="X1194" s="9">
        <v>46123.525682870371</v>
      </c>
      <c r="Y1194" s="9">
        <v>46123.953472222223</v>
      </c>
      <c r="Z1194" s="9">
        <v>46126.525682870371</v>
      </c>
      <c r="AA1194" s="1" t="s">
        <v>40</v>
      </c>
      <c r="AB1194" s="1" t="s">
        <v>353</v>
      </c>
      <c r="AC1194" s="1" t="s">
        <v>182</v>
      </c>
      <c r="AD1194" s="1" t="s">
        <v>43</v>
      </c>
      <c r="AE1194" s="1" t="s">
        <v>44</v>
      </c>
      <c r="AF1194" s="1" t="s">
        <v>909</v>
      </c>
      <c r="AG1194" s="1">
        <v>15</v>
      </c>
      <c r="AH1194" s="1">
        <v>15</v>
      </c>
      <c r="AI1194" s="1" t="s">
        <v>65</v>
      </c>
      <c r="AJ1194" s="9">
        <v>46224.797569444447</v>
      </c>
      <c r="AN1194" s="1">
        <f>_xlfn.XLOOKUP(B1194,'Exportar Planilha'!B:B,'Exportar Planilha'!E:E)</f>
        <v>0</v>
      </c>
    </row>
    <row r="1195" spans="1:40" hidden="1">
      <c r="A1195" s="1" t="s">
        <v>5802</v>
      </c>
      <c r="B1195" s="1" t="s">
        <v>5803</v>
      </c>
      <c r="C1195" s="1">
        <v>612600300</v>
      </c>
      <c r="D1195" s="1">
        <v>8812</v>
      </c>
      <c r="E1195" s="1" t="s">
        <v>17070</v>
      </c>
      <c r="F1195" s="1" t="s">
        <v>32</v>
      </c>
      <c r="G1195" s="1" t="s">
        <v>33</v>
      </c>
      <c r="H1195" s="1" t="s">
        <v>32</v>
      </c>
      <c r="I1195" s="1" t="s">
        <v>33</v>
      </c>
      <c r="J1195" s="1" t="s">
        <v>178</v>
      </c>
      <c r="K1195" s="1">
        <v>1320225</v>
      </c>
      <c r="L1195" s="1">
        <v>2026</v>
      </c>
      <c r="M1195" s="1" t="s">
        <v>17071</v>
      </c>
      <c r="N1195" s="1" t="s">
        <v>11553</v>
      </c>
      <c r="O1195" s="1" t="s">
        <v>101</v>
      </c>
      <c r="P1195" s="1">
        <v>5720410004</v>
      </c>
      <c r="Q1195" s="8" t="s">
        <v>101</v>
      </c>
      <c r="R1195" s="8"/>
      <c r="S1195" s="1">
        <v>702978</v>
      </c>
      <c r="T1195" s="1">
        <v>9201747</v>
      </c>
      <c r="U1195" s="1" t="s">
        <v>18248</v>
      </c>
      <c r="V1195" s="1" t="s">
        <v>38</v>
      </c>
      <c r="W1195" s="1" t="s">
        <v>39</v>
      </c>
      <c r="X1195" s="9">
        <v>46096.557337962964</v>
      </c>
      <c r="Y1195" s="9">
        <v>46098.421805555554</v>
      </c>
      <c r="Z1195" s="9">
        <v>46099.557337962964</v>
      </c>
      <c r="AA1195" s="1" t="s">
        <v>40</v>
      </c>
      <c r="AB1195" s="1" t="s">
        <v>132</v>
      </c>
      <c r="AC1195" s="1" t="s">
        <v>42</v>
      </c>
      <c r="AD1195" s="1" t="s">
        <v>43</v>
      </c>
      <c r="AE1195" s="1" t="s">
        <v>44</v>
      </c>
      <c r="AF1195" s="1" t="s">
        <v>5806</v>
      </c>
      <c r="AI1195" s="1" t="s">
        <v>65</v>
      </c>
      <c r="AJ1195" s="9">
        <v>46224.797569444447</v>
      </c>
      <c r="AN1195" s="1">
        <f>_xlfn.XLOOKUP(B1195,'Exportar Planilha'!B:B,'Exportar Planilha'!E:E)</f>
        <v>0</v>
      </c>
    </row>
    <row r="1196" spans="1:40" hidden="1">
      <c r="A1196" s="1" t="s">
        <v>409</v>
      </c>
      <c r="B1196" s="1" t="s">
        <v>410</v>
      </c>
      <c r="C1196" s="1">
        <v>512600047</v>
      </c>
      <c r="D1196" s="1">
        <v>8812</v>
      </c>
      <c r="E1196" s="1" t="s">
        <v>17070</v>
      </c>
      <c r="F1196" s="1" t="s">
        <v>32</v>
      </c>
      <c r="G1196" s="1" t="s">
        <v>285</v>
      </c>
      <c r="H1196" s="1" t="s">
        <v>32</v>
      </c>
      <c r="J1196" s="1" t="s">
        <v>35</v>
      </c>
      <c r="K1196" s="1">
        <v>1289860</v>
      </c>
      <c r="L1196" s="1">
        <v>2026</v>
      </c>
      <c r="M1196" s="1" t="s">
        <v>17071</v>
      </c>
      <c r="N1196" s="1" t="s">
        <v>12832</v>
      </c>
      <c r="O1196" s="1" t="s">
        <v>314</v>
      </c>
      <c r="P1196" s="1">
        <v>5720590072</v>
      </c>
      <c r="Q1196" s="8" t="s">
        <v>314</v>
      </c>
      <c r="R1196" s="8"/>
      <c r="S1196" s="1">
        <v>902506</v>
      </c>
      <c r="T1196" s="1">
        <v>8630755</v>
      </c>
      <c r="U1196" s="1" t="s">
        <v>18249</v>
      </c>
      <c r="V1196" s="1" t="s">
        <v>38</v>
      </c>
      <c r="W1196" s="1" t="s">
        <v>39</v>
      </c>
      <c r="X1196" s="9">
        <v>46041.638391203705</v>
      </c>
      <c r="Y1196" s="9">
        <v>46042.656585648147</v>
      </c>
      <c r="Z1196" s="9">
        <v>46044.638391203705</v>
      </c>
      <c r="AA1196" s="1" t="s">
        <v>40</v>
      </c>
      <c r="AB1196" s="1" t="s">
        <v>413</v>
      </c>
      <c r="AC1196" s="1" t="s">
        <v>414</v>
      </c>
      <c r="AD1196" s="1" t="s">
        <v>43</v>
      </c>
      <c r="AE1196" s="1" t="s">
        <v>44</v>
      </c>
      <c r="AF1196" s="1" t="s">
        <v>415</v>
      </c>
      <c r="AG1196" s="1">
        <v>15</v>
      </c>
      <c r="AH1196" s="1">
        <v>15</v>
      </c>
      <c r="AI1196" s="1" t="s">
        <v>55</v>
      </c>
      <c r="AJ1196" s="9">
        <v>46224.797569444447</v>
      </c>
      <c r="AN1196" s="1">
        <f>_xlfn.XLOOKUP(B1196,'Exportar Planilha'!B:B,'Exportar Planilha'!E:E)</f>
        <v>0</v>
      </c>
    </row>
    <row r="1197" spans="1:40" hidden="1">
      <c r="A1197" s="1" t="s">
        <v>1294</v>
      </c>
      <c r="B1197" s="1" t="s">
        <v>1295</v>
      </c>
      <c r="C1197" s="1">
        <v>312600014</v>
      </c>
      <c r="D1197" s="1">
        <v>25962</v>
      </c>
      <c r="E1197" s="1" t="s">
        <v>17070</v>
      </c>
      <c r="F1197" s="1" t="s">
        <v>32</v>
      </c>
      <c r="G1197" s="1" t="s">
        <v>110</v>
      </c>
      <c r="J1197" s="1" t="s">
        <v>35</v>
      </c>
      <c r="K1197" s="1">
        <v>1278424</v>
      </c>
      <c r="L1197" s="1">
        <v>2026</v>
      </c>
      <c r="M1197" s="1" t="s">
        <v>17073</v>
      </c>
      <c r="N1197" s="1" t="s">
        <v>10852</v>
      </c>
      <c r="O1197" s="1" t="s">
        <v>1297</v>
      </c>
      <c r="P1197" s="1">
        <v>5720757001</v>
      </c>
      <c r="Q1197" s="8" t="s">
        <v>1297</v>
      </c>
      <c r="R1197" s="8"/>
      <c r="S1197" s="1">
        <v>792948</v>
      </c>
      <c r="T1197" s="1">
        <v>8844652</v>
      </c>
      <c r="U1197" s="1" t="s">
        <v>18250</v>
      </c>
      <c r="V1197" s="1" t="s">
        <v>38</v>
      </c>
      <c r="W1197" s="1" t="s">
        <v>39</v>
      </c>
      <c r="X1197" s="9">
        <v>46025.819861111115</v>
      </c>
      <c r="Y1197" s="9">
        <v>46026.486111111109</v>
      </c>
      <c r="Z1197" s="9">
        <v>46028.819861111115</v>
      </c>
      <c r="AA1197" s="1" t="s">
        <v>40</v>
      </c>
      <c r="AB1197" s="1" t="s">
        <v>503</v>
      </c>
      <c r="AC1197" s="1" t="s">
        <v>626</v>
      </c>
      <c r="AD1197" s="1" t="s">
        <v>43</v>
      </c>
      <c r="AE1197" s="1" t="s">
        <v>44</v>
      </c>
      <c r="AF1197" s="1" t="s">
        <v>1299</v>
      </c>
      <c r="AG1197" s="1">
        <v>25</v>
      </c>
      <c r="AH1197" s="1">
        <v>15</v>
      </c>
      <c r="AI1197" s="1" t="s">
        <v>191</v>
      </c>
      <c r="AJ1197" s="9">
        <v>46224.797569444447</v>
      </c>
      <c r="AN1197" s="1">
        <f>_xlfn.XLOOKUP(B1197,'Exportar Planilha'!B:B,'Exportar Planilha'!E:E)</f>
        <v>0</v>
      </c>
    </row>
    <row r="1198" spans="1:40" hidden="1">
      <c r="A1198" s="1" t="s">
        <v>5915</v>
      </c>
      <c r="B1198" s="1" t="s">
        <v>5916</v>
      </c>
      <c r="C1198" s="1">
        <v>312600076</v>
      </c>
      <c r="D1198" s="1">
        <v>8812</v>
      </c>
      <c r="E1198" s="1" t="s">
        <v>17070</v>
      </c>
      <c r="F1198" s="1" t="s">
        <v>32</v>
      </c>
      <c r="G1198" s="1" t="s">
        <v>33</v>
      </c>
      <c r="J1198" s="1" t="s">
        <v>35</v>
      </c>
      <c r="K1198" s="1">
        <v>1292714</v>
      </c>
      <c r="L1198" s="1">
        <v>2026</v>
      </c>
      <c r="M1198" s="1" t="s">
        <v>17071</v>
      </c>
      <c r="N1198" s="1" t="s">
        <v>10852</v>
      </c>
      <c r="O1198" s="1" t="s">
        <v>1118</v>
      </c>
      <c r="P1198" s="1">
        <v>5720858110</v>
      </c>
      <c r="Q1198" s="8" t="s">
        <v>1118</v>
      </c>
      <c r="R1198" s="8"/>
      <c r="S1198" s="1">
        <v>672200</v>
      </c>
      <c r="T1198" s="1">
        <v>8785816</v>
      </c>
      <c r="U1198" s="1" t="s">
        <v>18251</v>
      </c>
      <c r="V1198" s="1" t="s">
        <v>38</v>
      </c>
      <c r="W1198" s="1" t="s">
        <v>39</v>
      </c>
      <c r="X1198" s="9">
        <v>46041.865706018521</v>
      </c>
      <c r="Y1198" s="9">
        <v>46043.461805555555</v>
      </c>
      <c r="Z1198" s="9">
        <v>46044.865706018521</v>
      </c>
      <c r="AA1198" s="1" t="s">
        <v>165</v>
      </c>
      <c r="AB1198" s="1" t="s">
        <v>689</v>
      </c>
      <c r="AC1198" s="1" t="s">
        <v>167</v>
      </c>
      <c r="AD1198" s="1" t="s">
        <v>43</v>
      </c>
      <c r="AE1198" s="1" t="s">
        <v>44</v>
      </c>
      <c r="AF1198" s="1" t="s">
        <v>5919</v>
      </c>
      <c r="AG1198" s="1">
        <v>25</v>
      </c>
      <c r="AH1198" s="1">
        <v>15</v>
      </c>
      <c r="AI1198" s="1" t="s">
        <v>55</v>
      </c>
      <c r="AJ1198" s="9">
        <v>46224.797569444447</v>
      </c>
      <c r="AN1198" s="1">
        <f>_xlfn.XLOOKUP(B1198,'Exportar Planilha'!B:B,'Exportar Planilha'!E:E)</f>
        <v>0</v>
      </c>
    </row>
    <row r="1199" spans="1:40" hidden="1">
      <c r="A1199" s="1" t="s">
        <v>6288</v>
      </c>
      <c r="B1199" s="1" t="s">
        <v>6289</v>
      </c>
      <c r="C1199" s="1">
        <v>312600060</v>
      </c>
      <c r="D1199" s="1">
        <v>25962</v>
      </c>
      <c r="E1199" s="1" t="s">
        <v>17070</v>
      </c>
      <c r="F1199" s="1" t="s">
        <v>109</v>
      </c>
      <c r="G1199" s="1" t="s">
        <v>110</v>
      </c>
      <c r="J1199" s="1" t="s">
        <v>35</v>
      </c>
      <c r="K1199" s="1">
        <v>1288039</v>
      </c>
      <c r="L1199" s="1">
        <v>2026</v>
      </c>
      <c r="M1199" s="1" t="s">
        <v>17071</v>
      </c>
      <c r="N1199" s="1" t="s">
        <v>10852</v>
      </c>
      <c r="O1199" s="1" t="s">
        <v>427</v>
      </c>
      <c r="P1199" s="1">
        <v>5720950110</v>
      </c>
      <c r="Q1199" s="8" t="s">
        <v>427</v>
      </c>
      <c r="R1199" s="8"/>
      <c r="S1199" s="1">
        <v>701651</v>
      </c>
      <c r="T1199" s="1">
        <v>8777105</v>
      </c>
      <c r="U1199" s="1" t="s">
        <v>18252</v>
      </c>
      <c r="V1199" s="1" t="s">
        <v>38</v>
      </c>
      <c r="W1199" s="1" t="s">
        <v>39</v>
      </c>
      <c r="X1199" s="9">
        <v>46039.913078703707</v>
      </c>
      <c r="Y1199" s="9">
        <v>46040.65625</v>
      </c>
      <c r="Z1199" s="9">
        <v>46042.913078703707</v>
      </c>
      <c r="AA1199" s="1" t="s">
        <v>40</v>
      </c>
      <c r="AB1199" s="1" t="s">
        <v>689</v>
      </c>
      <c r="AC1199" s="1" t="s">
        <v>681</v>
      </c>
      <c r="AD1199" s="1" t="s">
        <v>43</v>
      </c>
      <c r="AE1199" s="1" t="s">
        <v>44</v>
      </c>
      <c r="AF1199" s="1" t="s">
        <v>6292</v>
      </c>
      <c r="AG1199" s="1">
        <v>25</v>
      </c>
      <c r="AH1199" s="1">
        <v>15</v>
      </c>
      <c r="AI1199" s="1" t="s">
        <v>65</v>
      </c>
      <c r="AJ1199" s="9">
        <v>46224.797569444447</v>
      </c>
      <c r="AN1199" s="1">
        <f>_xlfn.XLOOKUP(B1199,'Exportar Planilha'!B:B,'Exportar Planilha'!E:E)</f>
        <v>0</v>
      </c>
    </row>
    <row r="1200" spans="1:40" hidden="1">
      <c r="A1200" s="1" t="s">
        <v>4359</v>
      </c>
      <c r="B1200" s="1" t="s">
        <v>4360</v>
      </c>
      <c r="C1200" s="1">
        <v>712600350</v>
      </c>
      <c r="D1200" s="1">
        <v>8812</v>
      </c>
      <c r="E1200" s="1" t="s">
        <v>17070</v>
      </c>
      <c r="F1200" s="1" t="s">
        <v>32</v>
      </c>
      <c r="G1200" s="1" t="s">
        <v>172</v>
      </c>
      <c r="H1200" s="1" t="s">
        <v>32</v>
      </c>
      <c r="I1200" s="1" t="s">
        <v>172</v>
      </c>
      <c r="J1200" s="1" t="s">
        <v>35</v>
      </c>
      <c r="K1200" s="1">
        <v>1335067</v>
      </c>
      <c r="L1200" s="1">
        <v>2026</v>
      </c>
      <c r="M1200" s="1" t="s">
        <v>17071</v>
      </c>
      <c r="N1200" s="1" t="s">
        <v>12298</v>
      </c>
      <c r="O1200" s="1" t="s">
        <v>4362</v>
      </c>
      <c r="P1200" s="1">
        <v>5721044009</v>
      </c>
      <c r="Q1200" s="8" t="s">
        <v>4362</v>
      </c>
      <c r="R1200" s="8"/>
      <c r="S1200" s="1">
        <v>772814</v>
      </c>
      <c r="T1200" s="1">
        <v>9022467</v>
      </c>
      <c r="U1200" s="1" t="s">
        <v>18253</v>
      </c>
      <c r="V1200" s="1" t="s">
        <v>38</v>
      </c>
      <c r="W1200" s="1" t="s">
        <v>39</v>
      </c>
      <c r="X1200" s="9">
        <v>46147.675787037035</v>
      </c>
      <c r="Y1200" s="9">
        <v>46147.911805555559</v>
      </c>
      <c r="Z1200" s="9">
        <v>46150.675787037035</v>
      </c>
      <c r="AA1200" s="1" t="s">
        <v>40</v>
      </c>
      <c r="AB1200" s="1" t="s">
        <v>382</v>
      </c>
      <c r="AC1200" s="1" t="s">
        <v>362</v>
      </c>
      <c r="AD1200" s="1" t="s">
        <v>116</v>
      </c>
      <c r="AE1200" s="1" t="s">
        <v>44</v>
      </c>
      <c r="AF1200" s="1" t="s">
        <v>4364</v>
      </c>
      <c r="AG1200" s="1">
        <v>75</v>
      </c>
      <c r="AH1200" s="1">
        <v>75</v>
      </c>
      <c r="AI1200" s="1" t="s">
        <v>1033</v>
      </c>
      <c r="AJ1200" s="9">
        <v>46224.797569444447</v>
      </c>
      <c r="AN1200" s="1">
        <f>_xlfn.XLOOKUP(B1200,'Exportar Planilha'!B:B,'Exportar Planilha'!E:E)</f>
        <v>0</v>
      </c>
    </row>
    <row r="1201" spans="1:40" hidden="1">
      <c r="A1201" s="1" t="s">
        <v>2085</v>
      </c>
      <c r="B1201" s="1" t="s">
        <v>2086</v>
      </c>
      <c r="C1201" s="1">
        <v>312600081</v>
      </c>
      <c r="D1201" s="1">
        <v>8812</v>
      </c>
      <c r="E1201" s="1" t="s">
        <v>17070</v>
      </c>
      <c r="F1201" s="1" t="s">
        <v>32</v>
      </c>
      <c r="G1201" s="1" t="s">
        <v>33</v>
      </c>
      <c r="J1201" s="1" t="s">
        <v>35</v>
      </c>
      <c r="K1201" s="1">
        <v>1298232</v>
      </c>
      <c r="L1201" s="1">
        <v>2026</v>
      </c>
      <c r="M1201" s="1" t="s">
        <v>17071</v>
      </c>
      <c r="N1201" s="1" t="s">
        <v>10852</v>
      </c>
      <c r="O1201" s="1" t="s">
        <v>211</v>
      </c>
      <c r="P1201" s="1">
        <v>5721183256</v>
      </c>
      <c r="Q1201" s="8" t="s">
        <v>211</v>
      </c>
      <c r="R1201" s="8"/>
      <c r="S1201" s="1">
        <v>951790</v>
      </c>
      <c r="T1201" s="1">
        <v>8841599</v>
      </c>
      <c r="U1201" s="1" t="s">
        <v>18254</v>
      </c>
      <c r="V1201" s="1" t="s">
        <v>38</v>
      </c>
      <c r="W1201" s="1" t="s">
        <v>39</v>
      </c>
      <c r="X1201" s="9">
        <v>46044.843831018516</v>
      </c>
      <c r="Y1201" s="9">
        <v>46046.468055555553</v>
      </c>
      <c r="Z1201" s="9">
        <v>46047.843831018516</v>
      </c>
      <c r="AA1201" s="1" t="s">
        <v>40</v>
      </c>
      <c r="AB1201" s="1" t="s">
        <v>1626</v>
      </c>
      <c r="AC1201" s="1" t="s">
        <v>214</v>
      </c>
      <c r="AD1201" s="1" t="s">
        <v>43</v>
      </c>
      <c r="AE1201" s="1" t="s">
        <v>44</v>
      </c>
      <c r="AF1201" s="1" t="s">
        <v>2088</v>
      </c>
      <c r="AG1201" s="1">
        <v>15</v>
      </c>
      <c r="AH1201" s="1">
        <v>15</v>
      </c>
      <c r="AI1201" s="1" t="s">
        <v>385</v>
      </c>
      <c r="AJ1201" s="9">
        <v>46224.797569444447</v>
      </c>
      <c r="AN1201" s="1">
        <f>_xlfn.XLOOKUP(B1201,'Exportar Planilha'!B:B,'Exportar Planilha'!E:E)</f>
        <v>0</v>
      </c>
    </row>
    <row r="1202" spans="1:40" hidden="1">
      <c r="A1202" s="1" t="s">
        <v>621</v>
      </c>
      <c r="B1202" s="1" t="s">
        <v>622</v>
      </c>
      <c r="C1202" s="1">
        <v>312600047</v>
      </c>
      <c r="D1202" s="1">
        <v>8812</v>
      </c>
      <c r="E1202" s="1" t="s">
        <v>17070</v>
      </c>
      <c r="F1202" s="1" t="s">
        <v>32</v>
      </c>
      <c r="G1202" s="1" t="s">
        <v>110</v>
      </c>
      <c r="J1202" s="1" t="s">
        <v>35</v>
      </c>
      <c r="K1202" s="1">
        <v>1285051</v>
      </c>
      <c r="L1202" s="1">
        <v>2026</v>
      </c>
      <c r="M1202" s="1" t="s">
        <v>17073</v>
      </c>
      <c r="N1202" s="1" t="s">
        <v>10852</v>
      </c>
      <c r="O1202" s="1" t="s">
        <v>624</v>
      </c>
      <c r="P1202" s="1">
        <v>5721219001</v>
      </c>
      <c r="Q1202" s="8" t="s">
        <v>624</v>
      </c>
      <c r="R1202" s="8"/>
      <c r="S1202" s="1">
        <v>778092</v>
      </c>
      <c r="T1202" s="1">
        <v>8838837</v>
      </c>
      <c r="U1202" s="1" t="s">
        <v>18255</v>
      </c>
      <c r="V1202" s="1" t="s">
        <v>38</v>
      </c>
      <c r="W1202" s="1" t="s">
        <v>39</v>
      </c>
      <c r="X1202" s="9">
        <v>46035.830879629626</v>
      </c>
      <c r="Y1202" s="9">
        <v>46036.757638888892</v>
      </c>
      <c r="Z1202" s="9">
        <v>46038.830879629626</v>
      </c>
      <c r="AA1202" s="1" t="s">
        <v>40</v>
      </c>
      <c r="AB1202" s="1" t="s">
        <v>503</v>
      </c>
      <c r="AC1202" s="1" t="s">
        <v>626</v>
      </c>
      <c r="AD1202" s="1" t="s">
        <v>43</v>
      </c>
      <c r="AE1202" s="1" t="s">
        <v>44</v>
      </c>
      <c r="AF1202" s="1" t="s">
        <v>627</v>
      </c>
      <c r="AG1202" s="1">
        <v>25</v>
      </c>
      <c r="AH1202" s="1">
        <v>10</v>
      </c>
      <c r="AI1202" s="1" t="s">
        <v>191</v>
      </c>
      <c r="AJ1202" s="9">
        <v>46224.797569444447</v>
      </c>
      <c r="AN1202" s="1">
        <f>_xlfn.XLOOKUP(B1202,'Exportar Planilha'!B:B,'Exportar Planilha'!E:E)</f>
        <v>0</v>
      </c>
    </row>
    <row r="1203" spans="1:40" hidden="1">
      <c r="A1203" s="1" t="s">
        <v>6268</v>
      </c>
      <c r="B1203" s="1" t="s">
        <v>6269</v>
      </c>
      <c r="C1203" s="1">
        <v>212600171</v>
      </c>
      <c r="D1203" s="1">
        <v>8812</v>
      </c>
      <c r="E1203" s="1" t="s">
        <v>17070</v>
      </c>
      <c r="F1203" s="1" t="s">
        <v>32</v>
      </c>
      <c r="G1203" s="1" t="s">
        <v>33</v>
      </c>
      <c r="H1203" s="1" t="s">
        <v>32</v>
      </c>
      <c r="I1203" s="1" t="s">
        <v>33</v>
      </c>
      <c r="J1203" s="1" t="s">
        <v>35</v>
      </c>
      <c r="K1203" s="1">
        <v>1310164</v>
      </c>
      <c r="L1203" s="1">
        <v>2026</v>
      </c>
      <c r="M1203" s="1" t="s">
        <v>17071</v>
      </c>
      <c r="N1203" s="1" t="s">
        <v>10032</v>
      </c>
      <c r="O1203" s="1" t="s">
        <v>2352</v>
      </c>
      <c r="P1203" s="1">
        <v>5721931008</v>
      </c>
      <c r="Q1203" s="8" t="s">
        <v>2352</v>
      </c>
      <c r="R1203" s="8"/>
      <c r="S1203" s="1">
        <v>758346</v>
      </c>
      <c r="T1203" s="1">
        <v>8968333</v>
      </c>
      <c r="U1203" s="1" t="s">
        <v>18256</v>
      </c>
      <c r="V1203" s="1" t="s">
        <v>38</v>
      </c>
      <c r="W1203" s="1" t="s">
        <v>39</v>
      </c>
      <c r="X1203" s="9">
        <v>46059.908113425925</v>
      </c>
      <c r="Y1203" s="9">
        <v>46060.614583333336</v>
      </c>
      <c r="Z1203" s="9">
        <v>46062.908113425925</v>
      </c>
      <c r="AA1203" s="1" t="s">
        <v>165</v>
      </c>
      <c r="AB1203" s="1" t="s">
        <v>2719</v>
      </c>
      <c r="AC1203" s="1" t="s">
        <v>167</v>
      </c>
      <c r="AD1203" s="1" t="s">
        <v>43</v>
      </c>
      <c r="AE1203" s="1" t="s">
        <v>44</v>
      </c>
      <c r="AF1203" s="1" t="s">
        <v>6272</v>
      </c>
      <c r="AG1203" s="1">
        <v>15</v>
      </c>
      <c r="AH1203" s="1">
        <v>15</v>
      </c>
      <c r="AI1203" s="1" t="s">
        <v>55</v>
      </c>
      <c r="AJ1203" s="9">
        <v>46224.797569444447</v>
      </c>
      <c r="AN1203" s="1">
        <f>_xlfn.XLOOKUP(B1203,'Exportar Planilha'!B:B,'Exportar Planilha'!E:E)</f>
        <v>0</v>
      </c>
    </row>
    <row r="1204" spans="1:40" hidden="1">
      <c r="A1204" s="1" t="s">
        <v>1099</v>
      </c>
      <c r="B1204" s="1" t="s">
        <v>1100</v>
      </c>
      <c r="C1204" s="1">
        <v>312600131</v>
      </c>
      <c r="D1204" s="1">
        <v>8812</v>
      </c>
      <c r="E1204" s="1" t="s">
        <v>17070</v>
      </c>
      <c r="F1204" s="1" t="s">
        <v>32</v>
      </c>
      <c r="G1204" s="1" t="s">
        <v>33</v>
      </c>
      <c r="H1204" s="1" t="s">
        <v>32</v>
      </c>
      <c r="I1204" s="1" t="s">
        <v>33</v>
      </c>
      <c r="J1204" s="1" t="s">
        <v>35</v>
      </c>
      <c r="K1204" s="1">
        <v>1310508</v>
      </c>
      <c r="L1204" s="1">
        <v>2026</v>
      </c>
      <c r="M1204" s="1" t="s">
        <v>17071</v>
      </c>
      <c r="N1204" s="1" t="s">
        <v>10852</v>
      </c>
      <c r="O1204" s="1" t="s">
        <v>211</v>
      </c>
      <c r="P1204" s="1">
        <v>5722214257</v>
      </c>
      <c r="Q1204" s="8" t="s">
        <v>211</v>
      </c>
      <c r="R1204" s="8"/>
      <c r="S1204" s="1">
        <v>974929</v>
      </c>
      <c r="T1204" s="1">
        <v>8871878</v>
      </c>
      <c r="U1204" s="1" t="s">
        <v>18257</v>
      </c>
      <c r="V1204" s="1" t="s">
        <v>38</v>
      </c>
      <c r="W1204" s="1" t="s">
        <v>39</v>
      </c>
      <c r="X1204" s="9">
        <v>46056.481550925928</v>
      </c>
      <c r="Y1204" s="9">
        <v>46058.673611111109</v>
      </c>
      <c r="Z1204" s="9">
        <v>46059.481550925928</v>
      </c>
      <c r="AA1204" s="1" t="s">
        <v>40</v>
      </c>
      <c r="AB1204" s="1" t="s">
        <v>1027</v>
      </c>
      <c r="AC1204" s="1" t="s">
        <v>449</v>
      </c>
      <c r="AD1204" s="1" t="s">
        <v>43</v>
      </c>
      <c r="AE1204" s="1" t="s">
        <v>44</v>
      </c>
      <c r="AF1204" s="1" t="s">
        <v>1103</v>
      </c>
      <c r="AG1204" s="1">
        <v>15</v>
      </c>
      <c r="AH1204" s="1">
        <v>15</v>
      </c>
      <c r="AI1204" s="1" t="s">
        <v>55</v>
      </c>
      <c r="AJ1204" s="9">
        <v>46224.797569444447</v>
      </c>
      <c r="AN1204" s="1">
        <f>_xlfn.XLOOKUP(B1204,'Exportar Planilha'!B:B,'Exportar Planilha'!E:E)</f>
        <v>0</v>
      </c>
    </row>
    <row r="1205" spans="1:40" hidden="1">
      <c r="A1205" s="1" t="s">
        <v>1023</v>
      </c>
      <c r="B1205" s="1" t="s">
        <v>1024</v>
      </c>
      <c r="C1205" s="1">
        <v>312600008</v>
      </c>
      <c r="D1205" s="1">
        <v>8812</v>
      </c>
      <c r="E1205" s="1" t="s">
        <v>17070</v>
      </c>
      <c r="F1205" s="1" t="s">
        <v>32</v>
      </c>
      <c r="G1205" s="1" t="s">
        <v>33</v>
      </c>
      <c r="J1205" s="1" t="s">
        <v>35</v>
      </c>
      <c r="K1205" s="1">
        <v>1278431</v>
      </c>
      <c r="L1205" s="1">
        <v>2026</v>
      </c>
      <c r="M1205" s="1" t="s">
        <v>17071</v>
      </c>
      <c r="N1205" s="1" t="s">
        <v>10852</v>
      </c>
      <c r="O1205" s="1" t="s">
        <v>211</v>
      </c>
      <c r="P1205" s="1">
        <v>5722225257</v>
      </c>
      <c r="Q1205" s="8" t="s">
        <v>211</v>
      </c>
      <c r="R1205" s="8"/>
      <c r="S1205" s="1">
        <v>978589</v>
      </c>
      <c r="T1205" s="1">
        <v>8872593</v>
      </c>
      <c r="U1205" s="1" t="s">
        <v>18258</v>
      </c>
      <c r="V1205" s="1" t="s">
        <v>38</v>
      </c>
      <c r="W1205" s="1" t="s">
        <v>39</v>
      </c>
      <c r="X1205" s="9">
        <v>46023.334409722222</v>
      </c>
      <c r="Y1205" s="9">
        <v>46024.713888888888</v>
      </c>
      <c r="Z1205" s="9">
        <v>46026.334409722222</v>
      </c>
      <c r="AA1205" s="1" t="s">
        <v>40</v>
      </c>
      <c r="AB1205" s="1" t="s">
        <v>1027</v>
      </c>
      <c r="AC1205" s="1" t="s">
        <v>182</v>
      </c>
      <c r="AD1205" s="1" t="s">
        <v>43</v>
      </c>
      <c r="AE1205" s="1" t="s">
        <v>44</v>
      </c>
      <c r="AF1205" s="1" t="s">
        <v>1028</v>
      </c>
      <c r="AG1205" s="1">
        <v>25</v>
      </c>
      <c r="AH1205" s="1">
        <v>10</v>
      </c>
      <c r="AI1205" s="1" t="s">
        <v>65</v>
      </c>
      <c r="AJ1205" s="9">
        <v>46224.797569444447</v>
      </c>
      <c r="AN1205" s="1">
        <f>_xlfn.XLOOKUP(B1205,'Exportar Planilha'!B:B,'Exportar Planilha'!E:E)</f>
        <v>0</v>
      </c>
    </row>
    <row r="1206" spans="1:40" hidden="1">
      <c r="A1206" s="1" t="s">
        <v>6026</v>
      </c>
      <c r="B1206" s="1" t="s">
        <v>6027</v>
      </c>
      <c r="C1206" s="1">
        <v>312600116</v>
      </c>
      <c r="D1206" s="1">
        <v>8812</v>
      </c>
      <c r="E1206" s="1" t="s">
        <v>17070</v>
      </c>
      <c r="F1206" s="1" t="s">
        <v>32</v>
      </c>
      <c r="G1206" s="1" t="s">
        <v>33</v>
      </c>
      <c r="H1206" s="1" t="s">
        <v>32</v>
      </c>
      <c r="I1206" s="1" t="s">
        <v>33</v>
      </c>
      <c r="J1206" s="1" t="s">
        <v>35</v>
      </c>
      <c r="K1206" s="1">
        <v>1306889</v>
      </c>
      <c r="L1206" s="1">
        <v>2026</v>
      </c>
      <c r="M1206" s="1" t="s">
        <v>17071</v>
      </c>
      <c r="N1206" s="1" t="s">
        <v>10852</v>
      </c>
      <c r="O1206" s="1" t="s">
        <v>211</v>
      </c>
      <c r="P1206" s="1">
        <v>5722245256</v>
      </c>
      <c r="Q1206" s="8" t="s">
        <v>211</v>
      </c>
      <c r="R1206" s="8"/>
      <c r="S1206" s="1">
        <v>1005076</v>
      </c>
      <c r="T1206" s="1">
        <v>8831783</v>
      </c>
      <c r="U1206" s="1" t="s">
        <v>18259</v>
      </c>
      <c r="V1206" s="1" t="s">
        <v>38</v>
      </c>
      <c r="W1206" s="1" t="s">
        <v>39</v>
      </c>
      <c r="X1206" s="9">
        <v>46054.838900462964</v>
      </c>
      <c r="Y1206" s="9">
        <v>46056.510416666664</v>
      </c>
      <c r="Z1206" s="9">
        <v>46057.838900462964</v>
      </c>
      <c r="AA1206" s="1" t="s">
        <v>40</v>
      </c>
      <c r="AB1206" s="1" t="s">
        <v>1626</v>
      </c>
      <c r="AC1206" s="1" t="s">
        <v>214</v>
      </c>
      <c r="AD1206" s="1" t="s">
        <v>43</v>
      </c>
      <c r="AE1206" s="1" t="s">
        <v>44</v>
      </c>
      <c r="AF1206" s="1" t="s">
        <v>6030</v>
      </c>
      <c r="AG1206" s="1">
        <v>15</v>
      </c>
      <c r="AH1206" s="1">
        <v>15</v>
      </c>
      <c r="AI1206" s="1" t="s">
        <v>159</v>
      </c>
      <c r="AJ1206" s="9">
        <v>46224.797569444447</v>
      </c>
      <c r="AN1206" s="1">
        <f>_xlfn.XLOOKUP(B1206,'Exportar Planilha'!B:B,'Exportar Planilha'!E:E)</f>
        <v>0</v>
      </c>
    </row>
    <row r="1207" spans="1:40" hidden="1">
      <c r="A1207" s="1" t="s">
        <v>317</v>
      </c>
      <c r="B1207" s="1" t="s">
        <v>318</v>
      </c>
      <c r="C1207" s="1">
        <v>112600434</v>
      </c>
      <c r="D1207" s="1">
        <v>25962</v>
      </c>
      <c r="E1207" s="1" t="s">
        <v>17070</v>
      </c>
      <c r="F1207" s="1" t="s">
        <v>32</v>
      </c>
      <c r="G1207" s="1" t="s">
        <v>110</v>
      </c>
      <c r="H1207" s="1" t="s">
        <v>32</v>
      </c>
      <c r="I1207" s="1" t="s">
        <v>110</v>
      </c>
      <c r="J1207" s="1" t="s">
        <v>35</v>
      </c>
      <c r="K1207" s="1">
        <v>1316633</v>
      </c>
      <c r="L1207" s="1">
        <v>2026</v>
      </c>
      <c r="M1207" s="1" t="s">
        <v>17071</v>
      </c>
      <c r="N1207" s="1" t="s">
        <v>9468</v>
      </c>
      <c r="O1207" s="1" t="s">
        <v>320</v>
      </c>
      <c r="P1207" s="1">
        <v>5722285006</v>
      </c>
      <c r="Q1207" s="8" t="s">
        <v>320</v>
      </c>
      <c r="R1207" s="8"/>
      <c r="S1207" s="1">
        <v>809529</v>
      </c>
      <c r="T1207" s="1">
        <v>8918428</v>
      </c>
      <c r="U1207" s="1" t="s">
        <v>18260</v>
      </c>
      <c r="V1207" s="1" t="s">
        <v>38</v>
      </c>
      <c r="W1207" s="1" t="s">
        <v>39</v>
      </c>
      <c r="X1207" s="9">
        <v>46081.33662037037</v>
      </c>
      <c r="Y1207" s="9">
        <v>46104.375</v>
      </c>
      <c r="Z1207" s="9">
        <v>46084.33662037037</v>
      </c>
      <c r="AA1207" s="1" t="s">
        <v>40</v>
      </c>
      <c r="AB1207" s="1" t="s">
        <v>322</v>
      </c>
      <c r="AC1207" s="1" t="s">
        <v>323</v>
      </c>
      <c r="AD1207" s="1" t="s">
        <v>43</v>
      </c>
      <c r="AE1207" s="1" t="s">
        <v>44</v>
      </c>
      <c r="AF1207" s="1" t="s">
        <v>324</v>
      </c>
      <c r="AG1207" s="1">
        <v>30</v>
      </c>
      <c r="AH1207" s="1">
        <v>30</v>
      </c>
      <c r="AI1207" s="1" t="s">
        <v>325</v>
      </c>
      <c r="AJ1207" s="9">
        <v>46224.797569444447</v>
      </c>
      <c r="AN1207" s="1">
        <f>_xlfn.XLOOKUP(B1207,'Exportar Planilha'!B:B,'Exportar Planilha'!E:E)</f>
        <v>0</v>
      </c>
    </row>
    <row r="1208" spans="1:40" hidden="1">
      <c r="A1208" s="1" t="s">
        <v>3200</v>
      </c>
      <c r="B1208" s="1" t="s">
        <v>3201</v>
      </c>
      <c r="C1208" s="1">
        <v>312600186</v>
      </c>
      <c r="D1208" s="1">
        <v>8812</v>
      </c>
      <c r="E1208" s="1" t="s">
        <v>17070</v>
      </c>
      <c r="F1208" s="1" t="s">
        <v>32</v>
      </c>
      <c r="G1208" s="1" t="s">
        <v>33</v>
      </c>
      <c r="J1208" s="1" t="s">
        <v>35</v>
      </c>
      <c r="K1208" s="1">
        <v>1317067</v>
      </c>
      <c r="L1208" s="1">
        <v>2026</v>
      </c>
      <c r="M1208" s="1" t="s">
        <v>17073</v>
      </c>
      <c r="N1208" s="1" t="s">
        <v>10852</v>
      </c>
      <c r="O1208" s="1" t="s">
        <v>427</v>
      </c>
      <c r="P1208" s="1">
        <v>5722308105</v>
      </c>
      <c r="Q1208" s="8" t="s">
        <v>427</v>
      </c>
      <c r="R1208" s="8"/>
      <c r="S1208" s="1">
        <v>728859</v>
      </c>
      <c r="T1208" s="1">
        <v>8815906</v>
      </c>
      <c r="U1208" s="1" t="s">
        <v>18261</v>
      </c>
      <c r="V1208" s="1" t="s">
        <v>38</v>
      </c>
      <c r="W1208" s="1" t="s">
        <v>39</v>
      </c>
      <c r="X1208" s="9">
        <v>46084.371655092589</v>
      </c>
      <c r="Y1208" s="9">
        <v>46084.791666666664</v>
      </c>
      <c r="Z1208" s="9">
        <v>46087.371655092589</v>
      </c>
      <c r="AA1208" s="1" t="s">
        <v>40</v>
      </c>
      <c r="AB1208" s="1" t="s">
        <v>735</v>
      </c>
      <c r="AC1208" s="1" t="s">
        <v>206</v>
      </c>
      <c r="AD1208" s="1" t="s">
        <v>43</v>
      </c>
      <c r="AE1208" s="1" t="s">
        <v>44</v>
      </c>
      <c r="AF1208" s="1" t="s">
        <v>3204</v>
      </c>
      <c r="AG1208" s="1">
        <v>15</v>
      </c>
      <c r="AH1208" s="1">
        <v>15</v>
      </c>
      <c r="AI1208" s="1" t="s">
        <v>65</v>
      </c>
      <c r="AJ1208" s="9">
        <v>46224.797569444447</v>
      </c>
      <c r="AN1208" s="1">
        <f>_xlfn.XLOOKUP(B1208,'Exportar Planilha'!B:B,'Exportar Planilha'!E:E)</f>
        <v>0</v>
      </c>
    </row>
    <row r="1209" spans="1:40" hidden="1">
      <c r="A1209" s="1" t="s">
        <v>6110</v>
      </c>
      <c r="B1209" s="1" t="s">
        <v>6111</v>
      </c>
      <c r="C1209" s="1">
        <v>112600456</v>
      </c>
      <c r="D1209" s="1">
        <v>8812</v>
      </c>
      <c r="E1209" s="1" t="s">
        <v>17070</v>
      </c>
      <c r="F1209" s="1" t="s">
        <v>32</v>
      </c>
      <c r="G1209" s="1" t="s">
        <v>34</v>
      </c>
      <c r="H1209" s="1" t="s">
        <v>32</v>
      </c>
      <c r="I1209" s="1" t="s">
        <v>34</v>
      </c>
      <c r="J1209" s="1" t="s">
        <v>35</v>
      </c>
      <c r="K1209" s="1">
        <v>1336941</v>
      </c>
      <c r="L1209" s="1">
        <v>2026</v>
      </c>
      <c r="M1209" s="1" t="s">
        <v>17071</v>
      </c>
      <c r="N1209" s="1" t="s">
        <v>9468</v>
      </c>
      <c r="O1209" s="1" t="s">
        <v>92</v>
      </c>
      <c r="P1209" s="1">
        <v>5722396083</v>
      </c>
      <c r="Q1209" s="8" t="s">
        <v>92</v>
      </c>
      <c r="R1209" s="8"/>
      <c r="S1209" s="1">
        <v>812313</v>
      </c>
      <c r="T1209" s="1">
        <v>8886302</v>
      </c>
      <c r="U1209" s="1" t="s">
        <v>18262</v>
      </c>
      <c r="V1209" s="1" t="s">
        <v>38</v>
      </c>
      <c r="W1209" s="1" t="s">
        <v>39</v>
      </c>
      <c r="X1209" s="9">
        <v>46138.418645833335</v>
      </c>
      <c r="Y1209" s="9">
        <v>46138.75</v>
      </c>
      <c r="Z1209" s="9">
        <v>46141.418645833335</v>
      </c>
      <c r="AA1209" s="1" t="s">
        <v>40</v>
      </c>
      <c r="AB1209" s="1" t="s">
        <v>1853</v>
      </c>
      <c r="AC1209" s="1" t="s">
        <v>95</v>
      </c>
      <c r="AD1209" s="1" t="s">
        <v>43</v>
      </c>
      <c r="AE1209" s="1" t="s">
        <v>44</v>
      </c>
      <c r="AF1209" s="1" t="s">
        <v>6114</v>
      </c>
      <c r="AG1209" s="1">
        <v>10</v>
      </c>
      <c r="AH1209" s="1">
        <v>10</v>
      </c>
      <c r="AI1209" s="1" t="s">
        <v>6115</v>
      </c>
      <c r="AJ1209" s="9">
        <v>46224.797569444447</v>
      </c>
      <c r="AN1209" s="1">
        <f>_xlfn.XLOOKUP(B1209,'Exportar Planilha'!B:B,'Exportar Planilha'!E:E)</f>
        <v>0</v>
      </c>
    </row>
    <row r="1210" spans="1:40" hidden="1">
      <c r="A1210" s="1" t="s">
        <v>1239</v>
      </c>
      <c r="B1210" s="1" t="s">
        <v>1240</v>
      </c>
      <c r="C1210" s="1">
        <v>212600453</v>
      </c>
      <c r="D1210" s="1">
        <v>8812</v>
      </c>
      <c r="E1210" s="1" t="s">
        <v>17070</v>
      </c>
      <c r="F1210" s="1" t="s">
        <v>32</v>
      </c>
      <c r="G1210" s="1" t="s">
        <v>33</v>
      </c>
      <c r="H1210" s="1" t="s">
        <v>32</v>
      </c>
      <c r="I1210" s="1" t="s">
        <v>33</v>
      </c>
      <c r="J1210" s="1" t="s">
        <v>35</v>
      </c>
      <c r="K1210" s="1">
        <v>1338907</v>
      </c>
      <c r="L1210" s="1">
        <v>2026</v>
      </c>
      <c r="M1210" s="1" t="s">
        <v>17071</v>
      </c>
      <c r="N1210" s="1" t="s">
        <v>10032</v>
      </c>
      <c r="O1210" s="1" t="s">
        <v>1242</v>
      </c>
      <c r="P1210" s="1">
        <v>5722431017</v>
      </c>
      <c r="Q1210" s="8" t="s">
        <v>1242</v>
      </c>
      <c r="R1210" s="8"/>
      <c r="S1210" s="1">
        <v>748988</v>
      </c>
      <c r="T1210" s="1">
        <v>8908577</v>
      </c>
      <c r="U1210" s="1" t="s">
        <v>18263</v>
      </c>
      <c r="V1210" s="1" t="s">
        <v>38</v>
      </c>
      <c r="W1210" s="1" t="s">
        <v>39</v>
      </c>
      <c r="X1210" s="9">
        <v>46142.83766203704</v>
      </c>
      <c r="Y1210" s="9">
        <v>46143.684027777781</v>
      </c>
      <c r="Z1210" s="9">
        <v>46145.83766203704</v>
      </c>
      <c r="AA1210" s="1" t="s">
        <v>40</v>
      </c>
      <c r="AB1210" s="1" t="s">
        <v>1244</v>
      </c>
      <c r="AC1210" s="1" t="s">
        <v>681</v>
      </c>
      <c r="AD1210" s="1" t="s">
        <v>43</v>
      </c>
      <c r="AE1210" s="1" t="s">
        <v>44</v>
      </c>
      <c r="AF1210" s="1" t="s">
        <v>1245</v>
      </c>
      <c r="AG1210" s="1">
        <v>25</v>
      </c>
      <c r="AH1210" s="1">
        <v>15</v>
      </c>
      <c r="AI1210" s="1" t="s">
        <v>65</v>
      </c>
      <c r="AJ1210" s="9">
        <v>46224.797569444447</v>
      </c>
      <c r="AN1210" s="1">
        <f>_xlfn.XLOOKUP(B1210,'Exportar Planilha'!B:B,'Exportar Planilha'!E:E)</f>
        <v>0</v>
      </c>
    </row>
    <row r="1211" spans="1:40">
      <c r="A1211" s="1" t="s">
        <v>3969</v>
      </c>
      <c r="B1211" s="1" t="s">
        <v>3970</v>
      </c>
      <c r="C1211" s="1">
        <v>612600421</v>
      </c>
      <c r="D1211" s="1">
        <v>8495</v>
      </c>
      <c r="E1211" s="1" t="s">
        <v>17100</v>
      </c>
      <c r="F1211" s="1" t="s">
        <v>32</v>
      </c>
      <c r="G1211" s="1" t="s">
        <v>285</v>
      </c>
      <c r="H1211" s="1" t="s">
        <v>32</v>
      </c>
      <c r="I1211" s="1" t="s">
        <v>172</v>
      </c>
      <c r="J1211" s="1" t="s">
        <v>35</v>
      </c>
      <c r="K1211" s="1">
        <v>1334203</v>
      </c>
      <c r="L1211" s="1">
        <v>2026</v>
      </c>
      <c r="M1211" s="1" t="s">
        <v>17071</v>
      </c>
      <c r="N1211" s="1" t="s">
        <v>11553</v>
      </c>
      <c r="O1211" s="1" t="s">
        <v>3972</v>
      </c>
      <c r="P1211" s="1">
        <v>5703106004</v>
      </c>
      <c r="Q1211" s="8" t="e">
        <v>#N/A</v>
      </c>
      <c r="R1211" s="8"/>
      <c r="S1211" s="1">
        <v>808989</v>
      </c>
      <c r="T1211" s="1">
        <v>9203205</v>
      </c>
      <c r="U1211" s="1" t="s">
        <v>18264</v>
      </c>
      <c r="V1211" s="1" t="s">
        <v>38</v>
      </c>
      <c r="W1211" s="1" t="s">
        <v>39</v>
      </c>
      <c r="X1211" s="9">
        <v>46128.597962962966</v>
      </c>
      <c r="Y1211" s="9">
        <v>46128.746527777781</v>
      </c>
      <c r="Z1211" s="9">
        <v>46131.597962962966</v>
      </c>
      <c r="AA1211" s="1" t="s">
        <v>113</v>
      </c>
      <c r="AB1211" s="1" t="s">
        <v>132</v>
      </c>
      <c r="AC1211" s="1" t="s">
        <v>149</v>
      </c>
      <c r="AD1211" s="1" t="s">
        <v>116</v>
      </c>
      <c r="AE1211" s="1" t="s">
        <v>199</v>
      </c>
      <c r="AF1211" s="1" t="s">
        <v>3974</v>
      </c>
      <c r="AG1211" s="1">
        <v>150</v>
      </c>
      <c r="AH1211" s="1">
        <v>1125</v>
      </c>
      <c r="AI1211" s="1" t="s">
        <v>2493</v>
      </c>
      <c r="AJ1211" s="9">
        <v>15</v>
      </c>
      <c r="AK1211" s="1" t="s">
        <v>17059</v>
      </c>
      <c r="AL1211" s="1" t="s">
        <v>32</v>
      </c>
      <c r="AM1211" s="1" t="s">
        <v>18265</v>
      </c>
      <c r="AN1211" s="1" t="str">
        <f>_xlfn.XLOOKUP(B1211,'Exportar Planilha'!B:B,'Exportar Planilha'!E:E)</f>
        <v>Tem a palavra queimado E TRAFO</v>
      </c>
    </row>
    <row r="1212" spans="1:40" hidden="1">
      <c r="A1212" s="1" t="s">
        <v>890</v>
      </c>
      <c r="B1212" s="1" t="s">
        <v>891</v>
      </c>
      <c r="C1212" s="1">
        <v>612600306</v>
      </c>
      <c r="D1212" s="1">
        <v>8812</v>
      </c>
      <c r="E1212" s="1" t="s">
        <v>17070</v>
      </c>
      <c r="F1212" s="1" t="s">
        <v>32</v>
      </c>
      <c r="G1212" s="1" t="s">
        <v>172</v>
      </c>
      <c r="H1212" s="1" t="s">
        <v>32</v>
      </c>
      <c r="I1212" s="1" t="s">
        <v>33</v>
      </c>
      <c r="J1212" s="1" t="s">
        <v>35</v>
      </c>
      <c r="K1212" s="1">
        <v>1320129</v>
      </c>
      <c r="L1212" s="1">
        <v>2026</v>
      </c>
      <c r="M1212" s="1" t="s">
        <v>17071</v>
      </c>
      <c r="N1212" s="1" t="s">
        <v>11553</v>
      </c>
      <c r="O1212" s="1" t="s">
        <v>893</v>
      </c>
      <c r="P1212" s="1">
        <v>5723116030</v>
      </c>
      <c r="Q1212" s="8" t="s">
        <v>893</v>
      </c>
      <c r="R1212" s="8"/>
      <c r="S1212" s="1">
        <v>775203</v>
      </c>
      <c r="T1212" s="1">
        <v>9294074</v>
      </c>
      <c r="U1212" s="1" t="s">
        <v>18266</v>
      </c>
      <c r="V1212" s="1" t="s">
        <v>38</v>
      </c>
      <c r="W1212" s="1" t="s">
        <v>39</v>
      </c>
      <c r="X1212" s="9">
        <v>46094.88480324074</v>
      </c>
      <c r="Y1212" s="9">
        <v>46095.625</v>
      </c>
      <c r="Z1212" s="9">
        <v>46097.88480324074</v>
      </c>
      <c r="AA1212" s="1" t="s">
        <v>40</v>
      </c>
      <c r="AB1212" s="1" t="s">
        <v>294</v>
      </c>
      <c r="AC1212" s="1" t="s">
        <v>225</v>
      </c>
      <c r="AD1212" s="1" t="s">
        <v>43</v>
      </c>
      <c r="AE1212" s="1" t="s">
        <v>44</v>
      </c>
      <c r="AF1212" s="1" t="s">
        <v>895</v>
      </c>
      <c r="AG1212" s="1">
        <v>25</v>
      </c>
      <c r="AH1212" s="1">
        <v>25</v>
      </c>
      <c r="AI1212" s="1" t="s">
        <v>896</v>
      </c>
      <c r="AJ1212" s="9">
        <v>46224.797569444447</v>
      </c>
      <c r="AN1212" s="1">
        <f>_xlfn.XLOOKUP(B1212,'Exportar Planilha'!B:B,'Exportar Planilha'!E:E)</f>
        <v>0</v>
      </c>
    </row>
    <row r="1213" spans="1:40" hidden="1">
      <c r="A1213" s="1" t="s">
        <v>8102</v>
      </c>
      <c r="B1213" s="1" t="s">
        <v>8103</v>
      </c>
      <c r="C1213" s="1">
        <v>612600132</v>
      </c>
      <c r="D1213" s="1">
        <v>8812</v>
      </c>
      <c r="E1213" s="1" t="s">
        <v>17070</v>
      </c>
      <c r="F1213" s="1" t="s">
        <v>32</v>
      </c>
      <c r="G1213" s="1" t="s">
        <v>172</v>
      </c>
      <c r="H1213" s="1" t="s">
        <v>32</v>
      </c>
      <c r="I1213" s="1" t="s">
        <v>33</v>
      </c>
      <c r="J1213" s="1" t="s">
        <v>35</v>
      </c>
      <c r="K1213" s="1">
        <v>1305860</v>
      </c>
      <c r="L1213" s="1">
        <v>2026</v>
      </c>
      <c r="M1213" s="1" t="s">
        <v>17071</v>
      </c>
      <c r="N1213" s="1" t="s">
        <v>11553</v>
      </c>
      <c r="O1213" s="1" t="s">
        <v>893</v>
      </c>
      <c r="P1213" s="1">
        <v>5723118030</v>
      </c>
      <c r="Q1213" s="8" t="s">
        <v>893</v>
      </c>
      <c r="R1213" s="8"/>
      <c r="S1213" s="1">
        <v>775439</v>
      </c>
      <c r="T1213" s="1">
        <v>9295098</v>
      </c>
      <c r="U1213" s="1" t="s">
        <v>18267</v>
      </c>
      <c r="V1213" s="1" t="s">
        <v>38</v>
      </c>
      <c r="W1213" s="1" t="s">
        <v>39</v>
      </c>
      <c r="X1213" s="9">
        <v>46055.297048611108</v>
      </c>
      <c r="Y1213" s="9">
        <v>46053.80972222222</v>
      </c>
      <c r="Z1213" s="9">
        <v>46058.297048611108</v>
      </c>
      <c r="AA1213" s="1" t="s">
        <v>40</v>
      </c>
      <c r="AB1213" s="1" t="s">
        <v>294</v>
      </c>
      <c r="AC1213" s="1" t="s">
        <v>225</v>
      </c>
      <c r="AD1213" s="1" t="s">
        <v>43</v>
      </c>
      <c r="AE1213" s="1" t="s">
        <v>44</v>
      </c>
      <c r="AF1213" s="1" t="s">
        <v>8106</v>
      </c>
      <c r="AG1213" s="1">
        <v>15</v>
      </c>
      <c r="AH1213" s="1">
        <v>15</v>
      </c>
      <c r="AI1213" s="1" t="s">
        <v>46</v>
      </c>
      <c r="AJ1213" s="9">
        <v>46224.797569444447</v>
      </c>
      <c r="AN1213" s="1">
        <f>_xlfn.XLOOKUP(B1213,'Exportar Planilha'!B:B,'Exportar Planilha'!E:E)</f>
        <v>0</v>
      </c>
    </row>
    <row r="1214" spans="1:40" hidden="1">
      <c r="A1214" s="1" t="s">
        <v>4307</v>
      </c>
      <c r="B1214" s="1" t="s">
        <v>4308</v>
      </c>
      <c r="C1214" s="1">
        <v>112600252</v>
      </c>
      <c r="D1214" s="1">
        <v>8812</v>
      </c>
      <c r="E1214" s="1" t="s">
        <v>17070</v>
      </c>
      <c r="F1214" s="1" t="s">
        <v>109</v>
      </c>
      <c r="G1214" s="1" t="s">
        <v>110</v>
      </c>
      <c r="H1214" s="1" t="s">
        <v>109</v>
      </c>
      <c r="I1214" s="1" t="s">
        <v>172</v>
      </c>
      <c r="J1214" s="1" t="s">
        <v>35</v>
      </c>
      <c r="K1214" s="1">
        <v>1303720</v>
      </c>
      <c r="L1214" s="1">
        <v>2026</v>
      </c>
      <c r="M1214" s="1" t="s">
        <v>17071</v>
      </c>
      <c r="N1214" s="1" t="s">
        <v>9468</v>
      </c>
      <c r="O1214" s="1" t="s">
        <v>4310</v>
      </c>
      <c r="P1214" s="1">
        <v>5723384122</v>
      </c>
      <c r="Q1214" s="8" t="s">
        <v>4310</v>
      </c>
      <c r="R1214" s="8"/>
      <c r="S1214" s="1">
        <v>792503</v>
      </c>
      <c r="T1214" s="1">
        <v>8856346</v>
      </c>
      <c r="U1214" s="1" t="s">
        <v>18268</v>
      </c>
      <c r="V1214" s="1" t="s">
        <v>38</v>
      </c>
      <c r="W1214" s="1" t="s">
        <v>39</v>
      </c>
      <c r="X1214" s="9">
        <v>46049.678888888891</v>
      </c>
      <c r="Y1214" s="9">
        <v>46049.847222222219</v>
      </c>
      <c r="Z1214" s="9">
        <v>46052.678888888891</v>
      </c>
      <c r="AA1214" s="1" t="s">
        <v>40</v>
      </c>
      <c r="AB1214" s="1" t="s">
        <v>114</v>
      </c>
      <c r="AC1214" s="1" t="s">
        <v>95</v>
      </c>
      <c r="AD1214" s="1" t="s">
        <v>116</v>
      </c>
      <c r="AE1214" s="1" t="s">
        <v>44</v>
      </c>
      <c r="AF1214" s="1" t="s">
        <v>4312</v>
      </c>
      <c r="AG1214" s="1">
        <v>25</v>
      </c>
      <c r="AH1214" s="1">
        <v>15</v>
      </c>
      <c r="AI1214" s="1" t="s">
        <v>482</v>
      </c>
      <c r="AJ1214" s="9">
        <v>46224.797569444447</v>
      </c>
      <c r="AN1214" s="1">
        <f>_xlfn.XLOOKUP(B1214,'Exportar Planilha'!B:B,'Exportar Planilha'!E:E)</f>
        <v>0</v>
      </c>
    </row>
    <row r="1215" spans="1:40" hidden="1">
      <c r="A1215" s="1" t="s">
        <v>4280</v>
      </c>
      <c r="B1215" s="1" t="s">
        <v>4281</v>
      </c>
      <c r="C1215" s="1">
        <v>612600361</v>
      </c>
      <c r="D1215" s="1">
        <v>8812</v>
      </c>
      <c r="E1215" s="1" t="s">
        <v>17070</v>
      </c>
      <c r="F1215" s="1" t="s">
        <v>32</v>
      </c>
      <c r="G1215" s="1" t="s">
        <v>33</v>
      </c>
      <c r="H1215" s="1" t="s">
        <v>32</v>
      </c>
      <c r="I1215" s="1" t="s">
        <v>172</v>
      </c>
      <c r="J1215" s="1" t="s">
        <v>35</v>
      </c>
      <c r="K1215" s="1">
        <v>1327874</v>
      </c>
      <c r="L1215" s="1">
        <v>2026</v>
      </c>
      <c r="M1215" s="1" t="s">
        <v>17071</v>
      </c>
      <c r="N1215" s="1" t="s">
        <v>11553</v>
      </c>
      <c r="O1215" s="1" t="s">
        <v>374</v>
      </c>
      <c r="P1215" s="1">
        <v>5723450004</v>
      </c>
      <c r="Q1215" s="8" t="s">
        <v>374</v>
      </c>
      <c r="R1215" s="8"/>
      <c r="S1215" s="1">
        <v>816024</v>
      </c>
      <c r="T1215" s="1">
        <v>9196738</v>
      </c>
      <c r="U1215" s="1" t="s">
        <v>18269</v>
      </c>
      <c r="V1215" s="1" t="s">
        <v>38</v>
      </c>
      <c r="W1215" s="1" t="s">
        <v>39</v>
      </c>
      <c r="X1215" s="9">
        <v>46113.674675925926</v>
      </c>
      <c r="Y1215" s="9">
        <v>46113.833333333336</v>
      </c>
      <c r="Z1215" s="9">
        <v>46116.674675925926</v>
      </c>
      <c r="AA1215" s="1" t="s">
        <v>40</v>
      </c>
      <c r="AB1215" s="1" t="s">
        <v>132</v>
      </c>
      <c r="AC1215" s="1" t="s">
        <v>189</v>
      </c>
      <c r="AD1215" s="1" t="s">
        <v>43</v>
      </c>
      <c r="AE1215" s="1" t="s">
        <v>44</v>
      </c>
      <c r="AF1215" s="1" t="s">
        <v>4284</v>
      </c>
      <c r="AG1215" s="1">
        <v>75</v>
      </c>
      <c r="AH1215" s="1">
        <v>75</v>
      </c>
      <c r="AI1215" s="1" t="s">
        <v>944</v>
      </c>
      <c r="AJ1215" s="9">
        <v>46224.797569444447</v>
      </c>
      <c r="AN1215" s="1">
        <f>_xlfn.XLOOKUP(B1215,'Exportar Planilha'!B:B,'Exportar Planilha'!E:E)</f>
        <v>0</v>
      </c>
    </row>
    <row r="1216" spans="1:40" hidden="1">
      <c r="A1216" s="1" t="s">
        <v>4557</v>
      </c>
      <c r="B1216" s="1" t="s">
        <v>4558</v>
      </c>
      <c r="C1216" s="1">
        <v>712600022</v>
      </c>
      <c r="D1216" s="1">
        <v>8812</v>
      </c>
      <c r="E1216" s="1" t="s">
        <v>17070</v>
      </c>
      <c r="F1216" s="1" t="s">
        <v>32</v>
      </c>
      <c r="G1216" s="1" t="s">
        <v>33</v>
      </c>
      <c r="H1216" s="1" t="s">
        <v>32</v>
      </c>
      <c r="I1216" s="1" t="s">
        <v>33</v>
      </c>
      <c r="J1216" s="1" t="s">
        <v>35</v>
      </c>
      <c r="K1216" s="1">
        <v>1277596</v>
      </c>
      <c r="L1216" s="1">
        <v>2026</v>
      </c>
      <c r="M1216" s="1" t="s">
        <v>17071</v>
      </c>
      <c r="N1216" s="1" t="s">
        <v>12298</v>
      </c>
      <c r="O1216" s="1" t="s">
        <v>1221</v>
      </c>
      <c r="P1216" s="1">
        <v>5723533087</v>
      </c>
      <c r="Q1216" s="8" t="s">
        <v>1221</v>
      </c>
      <c r="R1216" s="8"/>
      <c r="S1216" s="1">
        <v>726225</v>
      </c>
      <c r="T1216" s="1">
        <v>9027422</v>
      </c>
      <c r="U1216" s="1" t="s">
        <v>18270</v>
      </c>
      <c r="V1216" s="1" t="s">
        <v>61</v>
      </c>
      <c r="W1216" s="1" t="s">
        <v>39</v>
      </c>
      <c r="X1216" s="9">
        <v>46025.659120370372</v>
      </c>
      <c r="Y1216" s="9">
        <v>46027.29792824074</v>
      </c>
      <c r="Z1216" s="9">
        <v>46425.659120370372</v>
      </c>
      <c r="AA1216" s="1" t="s">
        <v>40</v>
      </c>
      <c r="AB1216" s="1" t="s">
        <v>722</v>
      </c>
      <c r="AC1216" s="1" t="s">
        <v>280</v>
      </c>
      <c r="AD1216" s="1" t="s">
        <v>43</v>
      </c>
      <c r="AE1216" s="1" t="s">
        <v>44</v>
      </c>
      <c r="AF1216" s="1" t="s">
        <v>4561</v>
      </c>
      <c r="AG1216" s="1">
        <v>25</v>
      </c>
      <c r="AH1216" s="1">
        <v>15</v>
      </c>
      <c r="AI1216" s="1" t="s">
        <v>603</v>
      </c>
      <c r="AJ1216" s="9">
        <v>46224.797569444447</v>
      </c>
      <c r="AN1216" s="1">
        <f>_xlfn.XLOOKUP(B1216,'Exportar Planilha'!B:B,'Exportar Planilha'!E:E)</f>
        <v>0</v>
      </c>
    </row>
    <row r="1217" spans="1:40" hidden="1">
      <c r="A1217" s="1" t="s">
        <v>7677</v>
      </c>
      <c r="B1217" s="1" t="s">
        <v>7678</v>
      </c>
      <c r="C1217" s="1">
        <v>712600014</v>
      </c>
      <c r="D1217" s="1">
        <v>8812</v>
      </c>
      <c r="E1217" s="1" t="s">
        <v>17070</v>
      </c>
      <c r="F1217" s="1" t="s">
        <v>32</v>
      </c>
      <c r="G1217" s="1" t="s">
        <v>33</v>
      </c>
      <c r="H1217" s="1" t="s">
        <v>32</v>
      </c>
      <c r="I1217" s="1" t="s">
        <v>33</v>
      </c>
      <c r="J1217" s="1" t="s">
        <v>35</v>
      </c>
      <c r="K1217" s="1">
        <v>1278913</v>
      </c>
      <c r="L1217" s="1">
        <v>2026</v>
      </c>
      <c r="M1217" s="1" t="s">
        <v>17071</v>
      </c>
      <c r="N1217" s="1" t="s">
        <v>12298</v>
      </c>
      <c r="O1217" s="1" t="s">
        <v>647</v>
      </c>
      <c r="P1217" s="1">
        <v>5723658034</v>
      </c>
      <c r="Q1217" s="8" t="s">
        <v>647</v>
      </c>
      <c r="R1217" s="8"/>
      <c r="S1217" s="1">
        <v>768572</v>
      </c>
      <c r="T1217" s="1">
        <v>9069331</v>
      </c>
      <c r="U1217" s="1" t="s">
        <v>18271</v>
      </c>
      <c r="V1217" s="1" t="s">
        <v>1160</v>
      </c>
      <c r="W1217" s="1" t="s">
        <v>39</v>
      </c>
      <c r="X1217" s="9">
        <v>46024.533773148149</v>
      </c>
      <c r="Y1217" s="9">
        <v>46024.998611111114</v>
      </c>
      <c r="Z1217" s="9">
        <v>46084.533773148149</v>
      </c>
      <c r="AA1217" s="1" t="s">
        <v>40</v>
      </c>
      <c r="AB1217" s="1" t="s">
        <v>837</v>
      </c>
      <c r="AC1217" s="1" t="s">
        <v>280</v>
      </c>
      <c r="AD1217" s="1" t="s">
        <v>43</v>
      </c>
      <c r="AE1217" s="1" t="s">
        <v>44</v>
      </c>
      <c r="AF1217" s="1" t="s">
        <v>7681</v>
      </c>
      <c r="AG1217" s="1">
        <v>25</v>
      </c>
      <c r="AH1217" s="1">
        <v>15</v>
      </c>
      <c r="AI1217" s="1" t="s">
        <v>603</v>
      </c>
      <c r="AJ1217" s="9">
        <v>46224.797569444447</v>
      </c>
      <c r="AN1217" s="1">
        <f>_xlfn.XLOOKUP(B1217,'Exportar Planilha'!B:B,'Exportar Planilha'!E:E)</f>
        <v>0</v>
      </c>
    </row>
    <row r="1218" spans="1:40" hidden="1">
      <c r="A1218" s="1" t="s">
        <v>4295</v>
      </c>
      <c r="B1218" s="1" t="s">
        <v>4296</v>
      </c>
      <c r="C1218" s="1">
        <v>662600083</v>
      </c>
      <c r="D1218" s="1">
        <v>8805</v>
      </c>
      <c r="E1218" s="1" t="s">
        <v>17070</v>
      </c>
      <c r="F1218" s="1" t="s">
        <v>109</v>
      </c>
      <c r="G1218" s="1" t="s">
        <v>110</v>
      </c>
      <c r="H1218" s="1" t="s">
        <v>109</v>
      </c>
      <c r="I1218" s="1" t="s">
        <v>110</v>
      </c>
      <c r="J1218" s="1" t="s">
        <v>35</v>
      </c>
      <c r="K1218" s="1">
        <v>1305951</v>
      </c>
      <c r="L1218" s="1">
        <v>2026</v>
      </c>
      <c r="M1218" s="1" t="s">
        <v>17071</v>
      </c>
      <c r="N1218" s="1" t="s">
        <v>12149</v>
      </c>
      <c r="O1218" s="1" t="s">
        <v>4232</v>
      </c>
      <c r="P1218" s="1">
        <v>5700011032</v>
      </c>
      <c r="Q1218" s="8" t="e">
        <v>#N/A</v>
      </c>
      <c r="R1218" s="8"/>
      <c r="S1218" s="1">
        <v>630254</v>
      </c>
      <c r="T1218" s="1">
        <v>8557549</v>
      </c>
      <c r="U1218" s="1" t="s">
        <v>18272</v>
      </c>
      <c r="V1218" s="1" t="s">
        <v>38</v>
      </c>
      <c r="W1218" s="1" t="s">
        <v>39</v>
      </c>
      <c r="X1218" s="9">
        <v>46052.772685185184</v>
      </c>
      <c r="Y1218" s="9">
        <v>46055.704861111109</v>
      </c>
      <c r="Z1218" s="9">
        <v>46055.772685185184</v>
      </c>
      <c r="AA1218" s="1" t="s">
        <v>40</v>
      </c>
      <c r="AB1218" s="1" t="s">
        <v>4299</v>
      </c>
      <c r="AC1218" s="1" t="s">
        <v>1141</v>
      </c>
      <c r="AD1218" s="1" t="s">
        <v>43</v>
      </c>
      <c r="AE1218" s="1" t="s">
        <v>44</v>
      </c>
      <c r="AF1218" s="1" t="s">
        <v>4300</v>
      </c>
      <c r="AG1218" s="1">
        <v>15</v>
      </c>
      <c r="AH1218" s="1">
        <v>15</v>
      </c>
      <c r="AI1218" s="1" t="s">
        <v>65</v>
      </c>
      <c r="AJ1218" s="9">
        <v>46224.797569444447</v>
      </c>
      <c r="AK1218" s="1" t="s">
        <v>17111</v>
      </c>
      <c r="AL1218" s="1" t="s">
        <v>615</v>
      </c>
      <c r="AM1218" s="1" t="s">
        <v>17112</v>
      </c>
      <c r="AN1218" s="1" t="e">
        <f>_xlfn.XLOOKUP(B1218,'Exportar Planilha'!B:B,'Exportar Planilha'!E:E)</f>
        <v>#VALUE!</v>
      </c>
    </row>
    <row r="1219" spans="1:40" hidden="1">
      <c r="A1219" s="1" t="s">
        <v>4436</v>
      </c>
      <c r="B1219" s="1" t="s">
        <v>4437</v>
      </c>
      <c r="C1219" s="1">
        <v>312600038</v>
      </c>
      <c r="D1219" s="1">
        <v>8812</v>
      </c>
      <c r="E1219" s="1" t="s">
        <v>17070</v>
      </c>
      <c r="F1219" s="1" t="s">
        <v>32</v>
      </c>
      <c r="J1219" s="1" t="s">
        <v>35</v>
      </c>
      <c r="K1219" s="1">
        <v>1281711</v>
      </c>
      <c r="L1219" s="1">
        <v>2026</v>
      </c>
      <c r="M1219" s="1" t="s">
        <v>17071</v>
      </c>
      <c r="N1219" s="1" t="s">
        <v>10852</v>
      </c>
      <c r="O1219" s="1" t="s">
        <v>204</v>
      </c>
      <c r="P1219" s="1">
        <v>5723939026</v>
      </c>
      <c r="Q1219" s="8" t="s">
        <v>204</v>
      </c>
      <c r="R1219" s="8"/>
      <c r="S1219" s="1">
        <v>855257</v>
      </c>
      <c r="T1219" s="1">
        <v>8841851</v>
      </c>
      <c r="U1219" s="1" t="s">
        <v>18273</v>
      </c>
      <c r="V1219" s="1" t="s">
        <v>38</v>
      </c>
      <c r="W1219" s="1" t="s">
        <v>39</v>
      </c>
      <c r="X1219" s="9">
        <v>46028.786249999997</v>
      </c>
      <c r="Y1219" s="9">
        <v>46029.522916666669</v>
      </c>
      <c r="Z1219" s="9">
        <v>46031.786249999997</v>
      </c>
      <c r="AA1219" s="1" t="s">
        <v>40</v>
      </c>
      <c r="AB1219" s="1" t="s">
        <v>213</v>
      </c>
      <c r="AC1219" s="1" t="s">
        <v>1627</v>
      </c>
      <c r="AD1219" s="1" t="s">
        <v>43</v>
      </c>
      <c r="AE1219" s="1" t="s">
        <v>44</v>
      </c>
      <c r="AF1219" s="1" t="s">
        <v>4439</v>
      </c>
      <c r="AG1219" s="1">
        <v>25</v>
      </c>
      <c r="AH1219" s="1">
        <v>15</v>
      </c>
      <c r="AI1219" s="1" t="s">
        <v>55</v>
      </c>
      <c r="AJ1219" s="9">
        <v>46224.797569444447</v>
      </c>
      <c r="AN1219" s="1">
        <f>_xlfn.XLOOKUP(B1219,'Exportar Planilha'!B:B,'Exportar Planilha'!E:E)</f>
        <v>0</v>
      </c>
    </row>
    <row r="1220" spans="1:40" hidden="1">
      <c r="A1220" s="1" t="s">
        <v>6986</v>
      </c>
      <c r="B1220" s="1" t="s">
        <v>6987</v>
      </c>
      <c r="C1220" s="1">
        <v>212600227</v>
      </c>
      <c r="D1220" s="1">
        <v>8812</v>
      </c>
      <c r="E1220" s="1" t="s">
        <v>17070</v>
      </c>
      <c r="F1220" s="1" t="s">
        <v>32</v>
      </c>
      <c r="G1220" s="1" t="s">
        <v>33</v>
      </c>
      <c r="H1220" s="1" t="s">
        <v>32</v>
      </c>
      <c r="I1220" s="1" t="s">
        <v>33</v>
      </c>
      <c r="J1220" s="1" t="s">
        <v>35</v>
      </c>
      <c r="K1220" s="1">
        <v>1314022</v>
      </c>
      <c r="L1220" s="1">
        <v>2026</v>
      </c>
      <c r="M1220" s="1" t="s">
        <v>17071</v>
      </c>
      <c r="N1220" s="1" t="s">
        <v>10032</v>
      </c>
      <c r="O1220" s="1" t="s">
        <v>1146</v>
      </c>
      <c r="P1220" s="1">
        <v>5724355073</v>
      </c>
      <c r="Q1220" s="8" t="s">
        <v>1146</v>
      </c>
      <c r="R1220" s="8"/>
      <c r="S1220" s="1">
        <v>646498</v>
      </c>
      <c r="T1220" s="1">
        <v>8802845</v>
      </c>
      <c r="U1220" s="1" t="s">
        <v>18274</v>
      </c>
      <c r="V1220" s="1" t="s">
        <v>38</v>
      </c>
      <c r="W1220" s="1" t="s">
        <v>39</v>
      </c>
      <c r="X1220" s="9">
        <v>46072.377280092594</v>
      </c>
      <c r="Y1220" s="9">
        <v>46072.818055555559</v>
      </c>
      <c r="Z1220" s="9">
        <v>46075.377280092594</v>
      </c>
      <c r="AA1220" s="1" t="s">
        <v>40</v>
      </c>
      <c r="AB1220" s="1" t="s">
        <v>1148</v>
      </c>
      <c r="AC1220" s="1" t="s">
        <v>354</v>
      </c>
      <c r="AD1220" s="1" t="s">
        <v>43</v>
      </c>
      <c r="AE1220" s="1" t="s">
        <v>44</v>
      </c>
      <c r="AF1220" s="1" t="s">
        <v>6990</v>
      </c>
      <c r="AG1220" s="1">
        <v>75</v>
      </c>
      <c r="AH1220" s="1">
        <v>75</v>
      </c>
      <c r="AI1220" s="1" t="s">
        <v>1033</v>
      </c>
      <c r="AJ1220" s="9">
        <v>46224.797569444447</v>
      </c>
      <c r="AN1220" s="1">
        <f>_xlfn.XLOOKUP(B1220,'Exportar Planilha'!B:B,'Exportar Planilha'!E:E)</f>
        <v>0</v>
      </c>
    </row>
    <row r="1221" spans="1:40" hidden="1">
      <c r="A1221" s="1" t="s">
        <v>1954</v>
      </c>
      <c r="B1221" s="1" t="s">
        <v>1955</v>
      </c>
      <c r="C1221" s="1">
        <v>112600420</v>
      </c>
      <c r="D1221" s="1">
        <v>8812</v>
      </c>
      <c r="E1221" s="1" t="s">
        <v>17070</v>
      </c>
      <c r="F1221" s="1" t="s">
        <v>32</v>
      </c>
      <c r="G1221" s="1" t="s">
        <v>33</v>
      </c>
      <c r="H1221" s="1" t="s">
        <v>32</v>
      </c>
      <c r="I1221" s="1" t="s">
        <v>33</v>
      </c>
      <c r="J1221" s="1" t="s">
        <v>35</v>
      </c>
      <c r="K1221" s="1">
        <v>1302591</v>
      </c>
      <c r="L1221" s="1">
        <v>2026</v>
      </c>
      <c r="M1221" s="1" t="s">
        <v>17071</v>
      </c>
      <c r="N1221" s="1" t="s">
        <v>9468</v>
      </c>
      <c r="O1221" s="1" t="s">
        <v>501</v>
      </c>
      <c r="P1221" s="1">
        <v>5724423271</v>
      </c>
      <c r="Q1221" s="8" t="s">
        <v>501</v>
      </c>
      <c r="R1221" s="8"/>
      <c r="S1221" s="1">
        <v>777328</v>
      </c>
      <c r="T1221" s="1">
        <v>8869058</v>
      </c>
      <c r="U1221" s="1" t="s">
        <v>18275</v>
      </c>
      <c r="V1221" s="1" t="s">
        <v>38</v>
      </c>
      <c r="W1221" s="1" t="s">
        <v>39</v>
      </c>
      <c r="X1221" s="9">
        <v>46049.876666666663</v>
      </c>
      <c r="Y1221" s="9">
        <v>46050.53125</v>
      </c>
      <c r="Z1221" s="9">
        <v>46052.876666666663</v>
      </c>
      <c r="AA1221" s="1" t="s">
        <v>40</v>
      </c>
      <c r="AB1221" s="1" t="s">
        <v>503</v>
      </c>
      <c r="AC1221" s="1" t="s">
        <v>796</v>
      </c>
      <c r="AD1221" s="1" t="s">
        <v>116</v>
      </c>
      <c r="AE1221" s="1" t="s">
        <v>44</v>
      </c>
      <c r="AF1221" s="1" t="s">
        <v>1958</v>
      </c>
      <c r="AG1221" s="1">
        <v>75</v>
      </c>
      <c r="AH1221" s="1">
        <v>45</v>
      </c>
      <c r="AI1221" s="1" t="s">
        <v>1669</v>
      </c>
      <c r="AJ1221" s="9">
        <v>46224.797569444447</v>
      </c>
      <c r="AN1221" s="1">
        <f>_xlfn.XLOOKUP(B1221,'Exportar Planilha'!B:B,'Exportar Planilha'!E:E)</f>
        <v>0</v>
      </c>
    </row>
    <row r="1222" spans="1:40" hidden="1">
      <c r="A1222" s="1" t="s">
        <v>3390</v>
      </c>
      <c r="B1222" s="1" t="s">
        <v>3391</v>
      </c>
      <c r="C1222" s="1">
        <v>612600531</v>
      </c>
      <c r="D1222" s="1">
        <v>8812</v>
      </c>
      <c r="E1222" s="1" t="s">
        <v>17070</v>
      </c>
      <c r="F1222" s="1" t="s">
        <v>32</v>
      </c>
      <c r="G1222" s="1" t="s">
        <v>33</v>
      </c>
      <c r="H1222" s="1" t="s">
        <v>32</v>
      </c>
      <c r="I1222" s="1" t="s">
        <v>33</v>
      </c>
      <c r="J1222" s="1" t="s">
        <v>35</v>
      </c>
      <c r="K1222" s="1">
        <v>1345591</v>
      </c>
      <c r="L1222" s="1">
        <v>2026</v>
      </c>
      <c r="M1222" s="1" t="s">
        <v>17071</v>
      </c>
      <c r="N1222" s="1" t="s">
        <v>11553</v>
      </c>
      <c r="O1222" s="1" t="s">
        <v>83</v>
      </c>
      <c r="P1222" s="1">
        <v>5724871053</v>
      </c>
      <c r="Q1222" s="8" t="s">
        <v>83</v>
      </c>
      <c r="R1222" s="8"/>
      <c r="S1222" s="1">
        <v>802507</v>
      </c>
      <c r="T1222" s="1">
        <v>9244505</v>
      </c>
      <c r="U1222" s="1" t="s">
        <v>18276</v>
      </c>
      <c r="V1222" s="1" t="s">
        <v>38</v>
      </c>
      <c r="W1222" s="1" t="s">
        <v>39</v>
      </c>
      <c r="X1222" s="9">
        <v>46158.702326388891</v>
      </c>
      <c r="Y1222" s="9">
        <v>46159.638888888891</v>
      </c>
      <c r="Z1222" s="9">
        <v>46161.702326388891</v>
      </c>
      <c r="AA1222" s="1" t="s">
        <v>40</v>
      </c>
      <c r="AB1222" s="1" t="s">
        <v>642</v>
      </c>
      <c r="AC1222" s="1" t="s">
        <v>189</v>
      </c>
      <c r="AD1222" s="1" t="s">
        <v>43</v>
      </c>
      <c r="AE1222" s="1" t="s">
        <v>44</v>
      </c>
      <c r="AF1222" s="1" t="s">
        <v>3394</v>
      </c>
      <c r="AG1222" s="1">
        <v>15</v>
      </c>
      <c r="AH1222" s="1">
        <v>15</v>
      </c>
      <c r="AI1222" s="1" t="s">
        <v>191</v>
      </c>
      <c r="AJ1222" s="9">
        <v>46224.797569444447</v>
      </c>
      <c r="AN1222" s="1">
        <f>_xlfn.XLOOKUP(B1222,'Exportar Planilha'!B:B,'Exportar Planilha'!E:E)</f>
        <v>0</v>
      </c>
    </row>
    <row r="1223" spans="1:40" hidden="1">
      <c r="A1223" s="1" t="s">
        <v>6740</v>
      </c>
      <c r="B1223" s="1" t="s">
        <v>6741</v>
      </c>
      <c r="C1223" s="1">
        <v>662600181</v>
      </c>
      <c r="D1223" s="1">
        <v>8812</v>
      </c>
      <c r="E1223" s="1" t="s">
        <v>17070</v>
      </c>
      <c r="F1223" s="1" t="s">
        <v>32</v>
      </c>
      <c r="G1223" s="1" t="s">
        <v>33</v>
      </c>
      <c r="H1223" s="1" t="s">
        <v>32</v>
      </c>
      <c r="I1223" s="1" t="s">
        <v>33</v>
      </c>
      <c r="J1223" s="1" t="s">
        <v>35</v>
      </c>
      <c r="K1223" s="1">
        <v>1320403</v>
      </c>
      <c r="L1223" s="1">
        <v>2026</v>
      </c>
      <c r="M1223" s="1" t="s">
        <v>17071</v>
      </c>
      <c r="N1223" s="1" t="s">
        <v>12149</v>
      </c>
      <c r="O1223" s="1" t="s">
        <v>2617</v>
      </c>
      <c r="P1223" s="1">
        <v>5724971238</v>
      </c>
      <c r="Q1223" s="8" t="s">
        <v>2617</v>
      </c>
      <c r="R1223" s="8"/>
      <c r="S1223" s="1">
        <v>881074</v>
      </c>
      <c r="T1223" s="1">
        <v>9381334</v>
      </c>
      <c r="U1223" s="1" t="s">
        <v>18277</v>
      </c>
      <c r="V1223" s="1" t="s">
        <v>38</v>
      </c>
      <c r="W1223" s="1" t="s">
        <v>39</v>
      </c>
      <c r="X1223" s="9">
        <v>46096.723194444443</v>
      </c>
      <c r="Y1223" s="9">
        <v>46097.518576388888</v>
      </c>
      <c r="Z1223" s="9">
        <v>46099.723194444443</v>
      </c>
      <c r="AA1223" s="1" t="s">
        <v>40</v>
      </c>
      <c r="AB1223" s="1" t="s">
        <v>2600</v>
      </c>
      <c r="AC1223" s="1" t="s">
        <v>534</v>
      </c>
      <c r="AD1223" s="1" t="s">
        <v>43</v>
      </c>
      <c r="AE1223" s="1" t="s">
        <v>44</v>
      </c>
      <c r="AF1223" s="1" t="s">
        <v>6744</v>
      </c>
      <c r="AG1223" s="1">
        <v>25</v>
      </c>
      <c r="AH1223" s="1">
        <v>25</v>
      </c>
      <c r="AI1223" s="1" t="s">
        <v>931</v>
      </c>
      <c r="AJ1223" s="9">
        <v>46224.797569444447</v>
      </c>
      <c r="AN1223" s="1">
        <f>_xlfn.XLOOKUP(B1223,'Exportar Planilha'!B:B,'Exportar Planilha'!E:E)</f>
        <v>0</v>
      </c>
    </row>
    <row r="1224" spans="1:40" hidden="1">
      <c r="A1224" s="1" t="s">
        <v>3709</v>
      </c>
      <c r="B1224" s="1" t="s">
        <v>3710</v>
      </c>
      <c r="C1224" s="1">
        <v>712600269</v>
      </c>
      <c r="D1224" s="1">
        <v>8812</v>
      </c>
      <c r="E1224" s="1" t="s">
        <v>17070</v>
      </c>
      <c r="F1224" s="1" t="s">
        <v>32</v>
      </c>
      <c r="G1224" s="1" t="s">
        <v>33</v>
      </c>
      <c r="H1224" s="1" t="s">
        <v>32</v>
      </c>
      <c r="I1224" s="1" t="s">
        <v>33</v>
      </c>
      <c r="J1224" s="1" t="s">
        <v>35</v>
      </c>
      <c r="K1224" s="1">
        <v>1323542</v>
      </c>
      <c r="L1224" s="1">
        <v>2026</v>
      </c>
      <c r="M1224" s="1" t="s">
        <v>17071</v>
      </c>
      <c r="N1224" s="1" t="s">
        <v>12298</v>
      </c>
      <c r="O1224" s="1" t="s">
        <v>359</v>
      </c>
      <c r="P1224" s="1">
        <v>5724989087</v>
      </c>
      <c r="Q1224" s="8" t="s">
        <v>359</v>
      </c>
      <c r="R1224" s="8"/>
      <c r="S1224" s="1">
        <v>740916</v>
      </c>
      <c r="T1224" s="1">
        <v>8998383</v>
      </c>
      <c r="U1224" s="1" t="s">
        <v>18278</v>
      </c>
      <c r="V1224" s="1" t="s">
        <v>38</v>
      </c>
      <c r="W1224" s="1" t="s">
        <v>39</v>
      </c>
      <c r="X1224" s="9">
        <v>46106.758703703701</v>
      </c>
      <c r="Y1224" s="9">
        <v>46107.524305555555</v>
      </c>
      <c r="Z1224" s="9">
        <v>46109.758703703701</v>
      </c>
      <c r="AA1224" s="1" t="s">
        <v>40</v>
      </c>
      <c r="AB1224" s="1" t="s">
        <v>722</v>
      </c>
      <c r="AC1224" s="1" t="s">
        <v>133</v>
      </c>
      <c r="AD1224" s="1" t="s">
        <v>43</v>
      </c>
      <c r="AE1224" s="1" t="s">
        <v>44</v>
      </c>
      <c r="AF1224" s="1" t="s">
        <v>3713</v>
      </c>
      <c r="AG1224" s="1">
        <v>15</v>
      </c>
      <c r="AH1224" s="1">
        <v>15</v>
      </c>
      <c r="AI1224" s="1" t="s">
        <v>159</v>
      </c>
      <c r="AJ1224" s="9">
        <v>46224.797569444447</v>
      </c>
      <c r="AN1224" s="1">
        <f>_xlfn.XLOOKUP(B1224,'Exportar Planilha'!B:B,'Exportar Planilha'!E:E)</f>
        <v>0</v>
      </c>
    </row>
    <row r="1225" spans="1:40" hidden="1">
      <c r="A1225" s="1" t="s">
        <v>5695</v>
      </c>
      <c r="B1225" s="1" t="s">
        <v>5696</v>
      </c>
      <c r="C1225" s="1">
        <v>512600016</v>
      </c>
      <c r="D1225" s="1">
        <v>8812</v>
      </c>
      <c r="E1225" s="1" t="s">
        <v>17070</v>
      </c>
      <c r="F1225" s="1" t="s">
        <v>32</v>
      </c>
      <c r="G1225" s="1" t="s">
        <v>33</v>
      </c>
      <c r="H1225" s="1" t="s">
        <v>32</v>
      </c>
      <c r="I1225" s="1" t="s">
        <v>33</v>
      </c>
      <c r="J1225" s="1" t="s">
        <v>35</v>
      </c>
      <c r="K1225" s="1">
        <v>1280178</v>
      </c>
      <c r="L1225" s="1">
        <v>2026</v>
      </c>
      <c r="M1225" s="1" t="s">
        <v>17071</v>
      </c>
      <c r="N1225" s="1" t="s">
        <v>12832</v>
      </c>
      <c r="O1225" s="1" t="s">
        <v>1962</v>
      </c>
      <c r="P1225" s="1">
        <v>5725003091</v>
      </c>
      <c r="Q1225" s="8" t="s">
        <v>1962</v>
      </c>
      <c r="R1225" s="8"/>
      <c r="S1225" s="1">
        <v>902550</v>
      </c>
      <c r="T1225" s="1">
        <v>8753144</v>
      </c>
      <c r="U1225" s="1" t="s">
        <v>18279</v>
      </c>
      <c r="V1225" s="1" t="s">
        <v>38</v>
      </c>
      <c r="W1225" s="1" t="s">
        <v>39</v>
      </c>
      <c r="X1225" s="9">
        <v>46027.644074074073</v>
      </c>
      <c r="Y1225" s="9">
        <v>46029.430555555555</v>
      </c>
      <c r="Z1225" s="9">
        <v>46030.644074074073</v>
      </c>
      <c r="AA1225" s="1" t="s">
        <v>40</v>
      </c>
      <c r="AB1225" s="1" t="s">
        <v>1365</v>
      </c>
      <c r="AC1225" s="1" t="s">
        <v>814</v>
      </c>
      <c r="AD1225" s="1" t="s">
        <v>43</v>
      </c>
      <c r="AE1225" s="1" t="s">
        <v>44</v>
      </c>
      <c r="AF1225" s="1" t="s">
        <v>5699</v>
      </c>
      <c r="AG1225" s="1">
        <v>15</v>
      </c>
      <c r="AH1225" s="1">
        <v>15</v>
      </c>
      <c r="AI1225" s="1" t="s">
        <v>159</v>
      </c>
      <c r="AJ1225" s="9">
        <v>46224.797569444447</v>
      </c>
      <c r="AN1225" s="1">
        <f>_xlfn.XLOOKUP(B1225,'Exportar Planilha'!B:B,'Exportar Planilha'!E:E)</f>
        <v>0</v>
      </c>
    </row>
    <row r="1226" spans="1:40" hidden="1">
      <c r="A1226" s="1" t="s">
        <v>7090</v>
      </c>
      <c r="B1226" s="1" t="s">
        <v>7091</v>
      </c>
      <c r="C1226" s="1">
        <v>312600254</v>
      </c>
      <c r="D1226" s="1">
        <v>8812</v>
      </c>
      <c r="E1226" s="1" t="s">
        <v>17070</v>
      </c>
      <c r="F1226" s="1" t="s">
        <v>32</v>
      </c>
      <c r="G1226" s="1" t="s">
        <v>33</v>
      </c>
      <c r="J1226" s="1" t="s">
        <v>35</v>
      </c>
      <c r="K1226" s="1">
        <v>1331663</v>
      </c>
      <c r="L1226" s="1">
        <v>2026</v>
      </c>
      <c r="M1226" s="1" t="s">
        <v>17071</v>
      </c>
      <c r="N1226" s="1" t="s">
        <v>10852</v>
      </c>
      <c r="O1226" s="1" t="s">
        <v>69</v>
      </c>
      <c r="P1226" s="1">
        <v>5725253152</v>
      </c>
      <c r="Q1226" s="8" t="s">
        <v>69</v>
      </c>
      <c r="R1226" s="8"/>
      <c r="S1226" s="1">
        <v>790713</v>
      </c>
      <c r="T1226" s="1">
        <v>8745849</v>
      </c>
      <c r="U1226" s="1" t="s">
        <v>18280</v>
      </c>
      <c r="V1226" s="1" t="s">
        <v>38</v>
      </c>
      <c r="W1226" s="1" t="s">
        <v>39</v>
      </c>
      <c r="X1226" s="9">
        <v>46121.47314814815</v>
      </c>
      <c r="Y1226" s="9">
        <v>46122.477083333331</v>
      </c>
      <c r="Z1226" s="9">
        <v>46124.47314814815</v>
      </c>
      <c r="AA1226" s="1" t="s">
        <v>40</v>
      </c>
      <c r="AB1226" s="1" t="s">
        <v>240</v>
      </c>
      <c r="AC1226" s="1" t="s">
        <v>681</v>
      </c>
      <c r="AD1226" s="1" t="s">
        <v>43</v>
      </c>
      <c r="AE1226" s="1" t="s">
        <v>44</v>
      </c>
      <c r="AF1226" s="1" t="s">
        <v>7093</v>
      </c>
      <c r="AG1226" s="1">
        <v>15</v>
      </c>
      <c r="AH1226" s="1">
        <v>15</v>
      </c>
      <c r="AI1226" s="1" t="s">
        <v>65</v>
      </c>
      <c r="AJ1226" s="9">
        <v>46224.797569444447</v>
      </c>
      <c r="AN1226" s="1">
        <f>_xlfn.XLOOKUP(B1226,'Exportar Planilha'!B:B,'Exportar Planilha'!E:E)</f>
        <v>0</v>
      </c>
    </row>
    <row r="1227" spans="1:40" hidden="1">
      <c r="A1227" s="1" t="s">
        <v>1892</v>
      </c>
      <c r="B1227" s="1" t="s">
        <v>1893</v>
      </c>
      <c r="C1227" s="1">
        <v>212600207</v>
      </c>
      <c r="D1227" s="1">
        <v>8812</v>
      </c>
      <c r="E1227" s="1" t="s">
        <v>17070</v>
      </c>
      <c r="F1227" s="1" t="s">
        <v>32</v>
      </c>
      <c r="G1227" s="1" t="s">
        <v>33</v>
      </c>
      <c r="H1227" s="1" t="s">
        <v>32</v>
      </c>
      <c r="I1227" s="1" t="s">
        <v>33</v>
      </c>
      <c r="J1227" s="1" t="s">
        <v>35</v>
      </c>
      <c r="K1227" s="1">
        <v>1312841</v>
      </c>
      <c r="L1227" s="1">
        <v>2026</v>
      </c>
      <c r="M1227" s="1" t="s">
        <v>17071</v>
      </c>
      <c r="N1227" s="1" t="s">
        <v>10032</v>
      </c>
      <c r="O1227" s="1" t="s">
        <v>389</v>
      </c>
      <c r="P1227" s="1">
        <v>5725331084</v>
      </c>
      <c r="Q1227" s="8" t="s">
        <v>389</v>
      </c>
      <c r="R1227" s="8"/>
      <c r="S1227" s="1">
        <v>689212</v>
      </c>
      <c r="T1227" s="1">
        <v>8925404</v>
      </c>
      <c r="U1227" s="1" t="s">
        <v>18281</v>
      </c>
      <c r="V1227" s="1" t="s">
        <v>38</v>
      </c>
      <c r="W1227" s="1" t="s">
        <v>39</v>
      </c>
      <c r="X1227" s="9">
        <v>46065.589305555557</v>
      </c>
      <c r="Y1227" s="9">
        <v>46066.686111111114</v>
      </c>
      <c r="Z1227" s="9">
        <v>46068.589305555557</v>
      </c>
      <c r="AA1227" s="1" t="s">
        <v>40</v>
      </c>
      <c r="AB1227" s="1" t="s">
        <v>480</v>
      </c>
      <c r="AC1227" s="1" t="s">
        <v>383</v>
      </c>
      <c r="AD1227" s="1" t="s">
        <v>43</v>
      </c>
      <c r="AE1227" s="1" t="s">
        <v>44</v>
      </c>
      <c r="AF1227" s="1" t="s">
        <v>1896</v>
      </c>
      <c r="AG1227" s="1">
        <v>15</v>
      </c>
      <c r="AH1227" s="1">
        <v>15</v>
      </c>
      <c r="AI1227" s="1" t="s">
        <v>159</v>
      </c>
      <c r="AJ1227" s="9">
        <v>46224.797569444447</v>
      </c>
      <c r="AN1227" s="1">
        <f>_xlfn.XLOOKUP(B1227,'Exportar Planilha'!B:B,'Exportar Planilha'!E:E)</f>
        <v>0</v>
      </c>
    </row>
    <row r="1228" spans="1:40" hidden="1">
      <c r="A1228" s="1" t="s">
        <v>1316</v>
      </c>
      <c r="B1228" s="1" t="s">
        <v>1317</v>
      </c>
      <c r="C1228" s="1">
        <v>612600389</v>
      </c>
      <c r="D1228" s="1">
        <v>8812</v>
      </c>
      <c r="E1228" s="1" t="s">
        <v>17070</v>
      </c>
      <c r="F1228" s="1" t="s">
        <v>32</v>
      </c>
      <c r="G1228" s="1" t="s">
        <v>33</v>
      </c>
      <c r="H1228" s="1" t="s">
        <v>32</v>
      </c>
      <c r="I1228" s="1" t="s">
        <v>33</v>
      </c>
      <c r="J1228" s="1" t="s">
        <v>35</v>
      </c>
      <c r="K1228" s="1">
        <v>1331273</v>
      </c>
      <c r="L1228" s="1">
        <v>2026</v>
      </c>
      <c r="M1228" s="1" t="s">
        <v>17071</v>
      </c>
      <c r="N1228" s="1" t="s">
        <v>11553</v>
      </c>
      <c r="O1228" s="1" t="s">
        <v>36</v>
      </c>
      <c r="P1228" s="1">
        <v>5725441040</v>
      </c>
      <c r="Q1228" s="8" t="s">
        <v>36</v>
      </c>
      <c r="R1228" s="8"/>
      <c r="S1228" s="1">
        <v>778875</v>
      </c>
      <c r="T1228" s="1">
        <v>9217375</v>
      </c>
      <c r="U1228" s="1" t="s">
        <v>18282</v>
      </c>
      <c r="V1228" s="1" t="s">
        <v>38</v>
      </c>
      <c r="W1228" s="1" t="s">
        <v>39</v>
      </c>
      <c r="X1228" s="9">
        <v>46122.564085648148</v>
      </c>
      <c r="Y1228" s="9">
        <v>46122.99722222222</v>
      </c>
      <c r="Z1228" s="9">
        <v>46125.564085648148</v>
      </c>
      <c r="AA1228" s="1" t="s">
        <v>40</v>
      </c>
      <c r="AB1228" s="1" t="s">
        <v>41</v>
      </c>
      <c r="AC1228" s="1" t="s">
        <v>42</v>
      </c>
      <c r="AD1228" s="1" t="s">
        <v>43</v>
      </c>
      <c r="AE1228" s="1" t="s">
        <v>44</v>
      </c>
      <c r="AF1228" s="1" t="s">
        <v>1320</v>
      </c>
      <c r="AG1228" s="1">
        <v>15</v>
      </c>
      <c r="AH1228" s="1">
        <v>15</v>
      </c>
      <c r="AI1228" s="1" t="s">
        <v>65</v>
      </c>
      <c r="AJ1228" s="9">
        <v>46224.797569444447</v>
      </c>
      <c r="AN1228" s="1">
        <f>_xlfn.XLOOKUP(B1228,'Exportar Planilha'!B:B,'Exportar Planilha'!E:E)</f>
        <v>0</v>
      </c>
    </row>
    <row r="1229" spans="1:40" hidden="1">
      <c r="A1229" s="1" t="s">
        <v>2333</v>
      </c>
      <c r="B1229" s="1" t="s">
        <v>2334</v>
      </c>
      <c r="C1229" s="1">
        <v>712600021</v>
      </c>
      <c r="D1229" s="1">
        <v>8812</v>
      </c>
      <c r="E1229" s="1" t="s">
        <v>17070</v>
      </c>
      <c r="F1229" s="1" t="s">
        <v>32</v>
      </c>
      <c r="G1229" s="1" t="s">
        <v>33</v>
      </c>
      <c r="H1229" s="1" t="s">
        <v>32</v>
      </c>
      <c r="I1229" s="1" t="s">
        <v>34</v>
      </c>
      <c r="J1229" s="1" t="s">
        <v>35</v>
      </c>
      <c r="K1229" s="1">
        <v>1280055</v>
      </c>
      <c r="L1229" s="1">
        <v>2026</v>
      </c>
      <c r="M1229" s="1" t="s">
        <v>17071</v>
      </c>
      <c r="N1229" s="1" t="s">
        <v>12298</v>
      </c>
      <c r="O1229" s="1" t="s">
        <v>647</v>
      </c>
      <c r="P1229" s="1">
        <v>5725631066</v>
      </c>
      <c r="Q1229" s="8" t="s">
        <v>647</v>
      </c>
      <c r="R1229" s="8"/>
      <c r="S1229" s="1">
        <v>799542</v>
      </c>
      <c r="T1229" s="1">
        <v>9095809</v>
      </c>
      <c r="U1229" s="1" t="s">
        <v>18283</v>
      </c>
      <c r="V1229" s="1" t="s">
        <v>38</v>
      </c>
      <c r="W1229" s="1" t="s">
        <v>39</v>
      </c>
      <c r="X1229" s="9">
        <v>46026.719918981478</v>
      </c>
      <c r="Y1229" s="9">
        <v>46029.703425925924</v>
      </c>
      <c r="Z1229" s="9">
        <v>46029.719918981478</v>
      </c>
      <c r="AA1229" s="1" t="s">
        <v>40</v>
      </c>
      <c r="AB1229" s="1" t="s">
        <v>338</v>
      </c>
      <c r="AC1229" s="1" t="s">
        <v>104</v>
      </c>
      <c r="AD1229" s="1" t="s">
        <v>43</v>
      </c>
      <c r="AE1229" s="1" t="s">
        <v>44</v>
      </c>
      <c r="AF1229" s="1" t="s">
        <v>2337</v>
      </c>
      <c r="AG1229" s="1">
        <v>25</v>
      </c>
      <c r="AH1229" s="1">
        <v>25</v>
      </c>
      <c r="AI1229" s="1" t="s">
        <v>931</v>
      </c>
      <c r="AJ1229" s="9">
        <v>46224.797569444447</v>
      </c>
      <c r="AN1229" s="1">
        <f>_xlfn.XLOOKUP(B1229,'Exportar Planilha'!B:B,'Exportar Planilha'!E:E)</f>
        <v>0</v>
      </c>
    </row>
    <row r="1230" spans="1:40" hidden="1">
      <c r="A1230" s="1" t="s">
        <v>6247</v>
      </c>
      <c r="B1230" s="1" t="s">
        <v>6248</v>
      </c>
      <c r="C1230" s="1">
        <v>212600376</v>
      </c>
      <c r="D1230" s="1">
        <v>8812</v>
      </c>
      <c r="E1230" s="1" t="s">
        <v>17070</v>
      </c>
      <c r="F1230" s="1" t="s">
        <v>32</v>
      </c>
      <c r="G1230" s="1" t="s">
        <v>34</v>
      </c>
      <c r="H1230" s="1" t="s">
        <v>32</v>
      </c>
      <c r="I1230" s="1" t="s">
        <v>34</v>
      </c>
      <c r="J1230" s="1" t="s">
        <v>35</v>
      </c>
      <c r="K1230" s="1">
        <v>1327826</v>
      </c>
      <c r="L1230" s="1">
        <v>2026</v>
      </c>
      <c r="M1230" s="1" t="s">
        <v>17071</v>
      </c>
      <c r="N1230" s="1" t="s">
        <v>9859</v>
      </c>
      <c r="O1230" s="1" t="s">
        <v>6250</v>
      </c>
      <c r="P1230" s="1">
        <v>5725809122</v>
      </c>
      <c r="Q1230" s="8" t="s">
        <v>6250</v>
      </c>
      <c r="R1230" s="8"/>
      <c r="S1230" s="1">
        <v>795094</v>
      </c>
      <c r="T1230" s="1">
        <v>8867611</v>
      </c>
      <c r="U1230" s="1" t="s">
        <v>18284</v>
      </c>
      <c r="V1230" s="1" t="s">
        <v>38</v>
      </c>
      <c r="W1230" s="1" t="s">
        <v>39</v>
      </c>
      <c r="X1230" s="9">
        <v>46099.468622685185</v>
      </c>
      <c r="Y1230" s="9">
        <v>46099.75</v>
      </c>
      <c r="Z1230" s="9">
        <v>46102.468622685185</v>
      </c>
      <c r="AA1230" s="1" t="s">
        <v>40</v>
      </c>
      <c r="AB1230" s="1" t="s">
        <v>114</v>
      </c>
      <c r="AC1230" s="1" t="s">
        <v>323</v>
      </c>
      <c r="AD1230" s="1" t="s">
        <v>43</v>
      </c>
      <c r="AE1230" s="1" t="s">
        <v>44</v>
      </c>
      <c r="AF1230" s="1" t="s">
        <v>6252</v>
      </c>
      <c r="AG1230" s="1">
        <v>150</v>
      </c>
      <c r="AH1230" s="1">
        <v>1125</v>
      </c>
      <c r="AI1230" s="1" t="s">
        <v>118</v>
      </c>
      <c r="AJ1230" s="9">
        <v>46224.797569444447</v>
      </c>
      <c r="AN1230" s="1">
        <f>_xlfn.XLOOKUP(B1230,'Exportar Planilha'!B:B,'Exportar Planilha'!E:E)</f>
        <v>0</v>
      </c>
    </row>
    <row r="1231" spans="1:40" hidden="1">
      <c r="A1231" s="1" t="s">
        <v>242</v>
      </c>
      <c r="B1231" s="1" t="s">
        <v>243</v>
      </c>
      <c r="C1231" s="1">
        <v>512600085</v>
      </c>
      <c r="D1231" s="1">
        <v>8812</v>
      </c>
      <c r="E1231" s="1" t="s">
        <v>17070</v>
      </c>
      <c r="F1231" s="1" t="s">
        <v>32</v>
      </c>
      <c r="G1231" s="1" t="s">
        <v>33</v>
      </c>
      <c r="H1231" s="1" t="s">
        <v>32</v>
      </c>
      <c r="I1231" s="1" t="s">
        <v>33</v>
      </c>
      <c r="J1231" s="1" t="s">
        <v>35</v>
      </c>
      <c r="K1231" s="1">
        <v>1314111</v>
      </c>
      <c r="L1231" s="1">
        <v>2026</v>
      </c>
      <c r="M1231" s="1" t="s">
        <v>17071</v>
      </c>
      <c r="N1231" s="1" t="s">
        <v>12832</v>
      </c>
      <c r="O1231" s="1" t="s">
        <v>245</v>
      </c>
      <c r="P1231" s="1">
        <v>5726149027</v>
      </c>
      <c r="Q1231" s="8" t="s">
        <v>245</v>
      </c>
      <c r="R1231" s="8"/>
      <c r="S1231" s="1">
        <v>967132</v>
      </c>
      <c r="T1231" s="1">
        <v>8647223</v>
      </c>
      <c r="U1231" s="1" t="s">
        <v>18285</v>
      </c>
      <c r="V1231" s="1" t="s">
        <v>38</v>
      </c>
      <c r="W1231" s="1" t="s">
        <v>39</v>
      </c>
      <c r="X1231" s="9">
        <v>46072.880347222221</v>
      </c>
      <c r="Y1231" s="9">
        <v>46074.564745370371</v>
      </c>
      <c r="Z1231" s="9">
        <v>46075.880347222221</v>
      </c>
      <c r="AA1231" s="1" t="s">
        <v>40</v>
      </c>
      <c r="AB1231" s="1" t="s">
        <v>247</v>
      </c>
      <c r="AC1231" s="1" t="s">
        <v>248</v>
      </c>
      <c r="AD1231" s="1" t="s">
        <v>43</v>
      </c>
      <c r="AE1231" s="1" t="s">
        <v>44</v>
      </c>
      <c r="AF1231" s="1" t="s">
        <v>244</v>
      </c>
      <c r="AG1231" s="1">
        <v>15</v>
      </c>
      <c r="AH1231" s="1">
        <v>15</v>
      </c>
      <c r="AI1231" s="1" t="s">
        <v>159</v>
      </c>
      <c r="AJ1231" s="9">
        <v>46224.797569444447</v>
      </c>
      <c r="AN1231" s="1">
        <f>_xlfn.XLOOKUP(B1231,'Exportar Planilha'!B:B,'Exportar Planilha'!E:E)</f>
        <v>0</v>
      </c>
    </row>
    <row r="1232" spans="1:40" hidden="1">
      <c r="A1232" s="1" t="s">
        <v>6549</v>
      </c>
      <c r="B1232" s="1" t="s">
        <v>6550</v>
      </c>
      <c r="C1232" s="1">
        <v>112600103</v>
      </c>
      <c r="D1232" s="1">
        <v>8812</v>
      </c>
      <c r="E1232" s="1" t="s">
        <v>17070</v>
      </c>
      <c r="F1232" s="1" t="s">
        <v>32</v>
      </c>
      <c r="G1232" s="1" t="s">
        <v>34</v>
      </c>
      <c r="H1232" s="1" t="s">
        <v>32</v>
      </c>
      <c r="I1232" s="1" t="s">
        <v>34</v>
      </c>
      <c r="J1232" s="1" t="s">
        <v>35</v>
      </c>
      <c r="K1232" s="1">
        <v>1280855</v>
      </c>
      <c r="L1232" s="1">
        <v>2026</v>
      </c>
      <c r="M1232" s="1" t="s">
        <v>17071</v>
      </c>
      <c r="N1232" s="1" t="s">
        <v>9468</v>
      </c>
      <c r="O1232" s="1" t="s">
        <v>92</v>
      </c>
      <c r="P1232" s="1">
        <v>5727478070</v>
      </c>
      <c r="Q1232" s="8" t="s">
        <v>92</v>
      </c>
      <c r="R1232" s="8"/>
      <c r="S1232" s="1">
        <v>911931</v>
      </c>
      <c r="T1232" s="1">
        <v>8896684</v>
      </c>
      <c r="U1232" s="1" t="s">
        <v>18286</v>
      </c>
      <c r="V1232" s="1" t="s">
        <v>38</v>
      </c>
      <c r="W1232" s="1" t="s">
        <v>39</v>
      </c>
      <c r="X1232" s="9">
        <v>46030.91978009259</v>
      </c>
      <c r="Y1232" s="9">
        <v>46031.763888888891</v>
      </c>
      <c r="Z1232" s="9">
        <v>46033.91978009259</v>
      </c>
      <c r="AA1232" s="1" t="s">
        <v>40</v>
      </c>
      <c r="AB1232" s="1" t="s">
        <v>94</v>
      </c>
      <c r="AC1232" s="1" t="s">
        <v>323</v>
      </c>
      <c r="AD1232" s="1" t="s">
        <v>43</v>
      </c>
      <c r="AE1232" s="1" t="s">
        <v>44</v>
      </c>
      <c r="AF1232" s="1" t="s">
        <v>6553</v>
      </c>
      <c r="AG1232" s="1">
        <v>45</v>
      </c>
      <c r="AH1232" s="1">
        <v>30</v>
      </c>
      <c r="AI1232" s="1" t="s">
        <v>325</v>
      </c>
      <c r="AJ1232" s="9">
        <v>46224.797569444447</v>
      </c>
      <c r="AN1232" s="1">
        <f>_xlfn.XLOOKUP(B1232,'Exportar Planilha'!B:B,'Exportar Planilha'!E:E)</f>
        <v>0</v>
      </c>
    </row>
    <row r="1233" spans="1:40" hidden="1">
      <c r="A1233" s="1" t="s">
        <v>6410</v>
      </c>
      <c r="B1233" s="1" t="s">
        <v>6411</v>
      </c>
      <c r="C1233" s="1">
        <v>112600180</v>
      </c>
      <c r="D1233" s="1">
        <v>8812</v>
      </c>
      <c r="E1233" s="1" t="s">
        <v>17070</v>
      </c>
      <c r="F1233" s="1" t="s">
        <v>32</v>
      </c>
      <c r="G1233" s="1" t="s">
        <v>34</v>
      </c>
      <c r="H1233" s="1" t="s">
        <v>32</v>
      </c>
      <c r="I1233" s="1" t="s">
        <v>34</v>
      </c>
      <c r="J1233" s="1" t="s">
        <v>35</v>
      </c>
      <c r="K1233" s="1">
        <v>1305912</v>
      </c>
      <c r="L1233" s="1">
        <v>2026</v>
      </c>
      <c r="M1233" s="1" t="s">
        <v>17071</v>
      </c>
      <c r="N1233" s="1" t="s">
        <v>9468</v>
      </c>
      <c r="O1233" s="1" t="s">
        <v>92</v>
      </c>
      <c r="P1233" s="1">
        <v>5727558083</v>
      </c>
      <c r="Q1233" s="8" t="s">
        <v>92</v>
      </c>
      <c r="R1233" s="8"/>
      <c r="S1233" s="1">
        <v>838199</v>
      </c>
      <c r="T1233" s="1">
        <v>8900408</v>
      </c>
      <c r="U1233" s="1" t="s">
        <v>18287</v>
      </c>
      <c r="V1233" s="1" t="s">
        <v>38</v>
      </c>
      <c r="W1233" s="1" t="s">
        <v>39</v>
      </c>
      <c r="X1233" s="9">
        <v>46053.505532407406</v>
      </c>
      <c r="Y1233" s="9">
        <v>46054.725694444445</v>
      </c>
      <c r="Z1233" s="9">
        <v>46056.505532407406</v>
      </c>
      <c r="AA1233" s="1" t="s">
        <v>40</v>
      </c>
      <c r="AB1233" s="1" t="s">
        <v>1853</v>
      </c>
      <c r="AC1233" s="1" t="s">
        <v>323</v>
      </c>
      <c r="AD1233" s="1" t="s">
        <v>43</v>
      </c>
      <c r="AE1233" s="1" t="s">
        <v>44</v>
      </c>
      <c r="AF1233" s="1" t="s">
        <v>6414</v>
      </c>
      <c r="AG1233" s="1">
        <v>15</v>
      </c>
      <c r="AH1233" s="1">
        <v>15</v>
      </c>
      <c r="AI1233" s="1" t="s">
        <v>589</v>
      </c>
      <c r="AJ1233" s="9">
        <v>46224.797569444447</v>
      </c>
      <c r="AN1233" s="1">
        <f>_xlfn.XLOOKUP(B1233,'Exportar Planilha'!B:B,'Exportar Planilha'!E:E)</f>
        <v>0</v>
      </c>
    </row>
    <row r="1234" spans="1:40" hidden="1">
      <c r="A1234" s="1" t="s">
        <v>4069</v>
      </c>
      <c r="B1234" s="1" t="s">
        <v>4070</v>
      </c>
      <c r="C1234" s="1">
        <v>112600173</v>
      </c>
      <c r="D1234" s="1">
        <v>8812</v>
      </c>
      <c r="E1234" s="1" t="s">
        <v>17070</v>
      </c>
      <c r="F1234" s="1" t="s">
        <v>32</v>
      </c>
      <c r="G1234" s="1" t="s">
        <v>33</v>
      </c>
      <c r="H1234" s="1" t="s">
        <v>32</v>
      </c>
      <c r="I1234" s="1" t="s">
        <v>33</v>
      </c>
      <c r="J1234" s="1" t="s">
        <v>35</v>
      </c>
      <c r="K1234" s="1">
        <v>1305687</v>
      </c>
      <c r="L1234" s="1">
        <v>2026</v>
      </c>
      <c r="M1234" s="1" t="s">
        <v>17071</v>
      </c>
      <c r="N1234" s="1" t="s">
        <v>9468</v>
      </c>
      <c r="O1234" s="1" t="s">
        <v>211</v>
      </c>
      <c r="P1234" s="1">
        <v>5727565092</v>
      </c>
      <c r="Q1234" s="8" t="s">
        <v>211</v>
      </c>
      <c r="R1234" s="8"/>
      <c r="S1234" s="1">
        <v>912603</v>
      </c>
      <c r="T1234" s="1">
        <v>8873102</v>
      </c>
      <c r="U1234" s="1" t="s">
        <v>18288</v>
      </c>
      <c r="V1234" s="1" t="s">
        <v>38</v>
      </c>
      <c r="W1234" s="1" t="s">
        <v>39</v>
      </c>
      <c r="X1234" s="9">
        <v>46052.884155092594</v>
      </c>
      <c r="Y1234" s="9">
        <v>46053.870833333334</v>
      </c>
      <c r="Z1234" s="9">
        <v>46055.884155092594</v>
      </c>
      <c r="AA1234" s="1" t="s">
        <v>40</v>
      </c>
      <c r="AB1234" s="1" t="s">
        <v>2244</v>
      </c>
      <c r="AC1234" s="1" t="s">
        <v>234</v>
      </c>
      <c r="AD1234" s="1" t="s">
        <v>43</v>
      </c>
      <c r="AE1234" s="1" t="s">
        <v>44</v>
      </c>
      <c r="AF1234" s="1" t="s">
        <v>4073</v>
      </c>
      <c r="AG1234" s="1">
        <v>15</v>
      </c>
      <c r="AH1234" s="1">
        <v>15</v>
      </c>
      <c r="AI1234" s="1" t="s">
        <v>159</v>
      </c>
      <c r="AJ1234" s="9">
        <v>46224.797569444447</v>
      </c>
      <c r="AN1234" s="1">
        <f>_xlfn.XLOOKUP(B1234,'Exportar Planilha'!B:B,'Exportar Planilha'!E:E)</f>
        <v>0</v>
      </c>
    </row>
    <row r="1235" spans="1:40" hidden="1">
      <c r="A1235" s="1" t="s">
        <v>4731</v>
      </c>
      <c r="B1235" s="1" t="s">
        <v>4732</v>
      </c>
      <c r="C1235" s="1">
        <v>112600368</v>
      </c>
      <c r="D1235" s="1">
        <v>8812</v>
      </c>
      <c r="E1235" s="1" t="s">
        <v>17070</v>
      </c>
      <c r="F1235" s="1" t="s">
        <v>32</v>
      </c>
      <c r="G1235" s="1" t="s">
        <v>34</v>
      </c>
      <c r="H1235" s="1" t="s">
        <v>32</v>
      </c>
      <c r="I1235" s="1" t="s">
        <v>172</v>
      </c>
      <c r="J1235" s="1" t="s">
        <v>35</v>
      </c>
      <c r="K1235" s="1">
        <v>1329532</v>
      </c>
      <c r="L1235" s="1">
        <v>2026</v>
      </c>
      <c r="M1235" s="1" t="s">
        <v>17071</v>
      </c>
      <c r="N1235" s="1" t="s">
        <v>9468</v>
      </c>
      <c r="O1235" s="1" t="s">
        <v>204</v>
      </c>
      <c r="P1235" s="1">
        <v>5727586083</v>
      </c>
      <c r="Q1235" s="8" t="s">
        <v>204</v>
      </c>
      <c r="R1235" s="8"/>
      <c r="S1235" s="1">
        <v>813953</v>
      </c>
      <c r="T1235" s="1">
        <v>8885853</v>
      </c>
      <c r="U1235" s="1" t="s">
        <v>18289</v>
      </c>
      <c r="V1235" s="1" t="s">
        <v>38</v>
      </c>
      <c r="W1235" s="1" t="s">
        <v>39</v>
      </c>
      <c r="X1235" s="9">
        <v>46119.482141203705</v>
      </c>
      <c r="Y1235" s="9">
        <v>46120.537499999999</v>
      </c>
      <c r="Z1235" s="9">
        <v>46122.482141203705</v>
      </c>
      <c r="AA1235" s="1" t="s">
        <v>40</v>
      </c>
      <c r="AB1235" s="1" t="s">
        <v>1853</v>
      </c>
      <c r="AC1235" s="1" t="s">
        <v>95</v>
      </c>
      <c r="AD1235" s="1" t="s">
        <v>43</v>
      </c>
      <c r="AE1235" s="1" t="s">
        <v>44</v>
      </c>
      <c r="AF1235" s="1" t="s">
        <v>4735</v>
      </c>
      <c r="AG1235" s="1">
        <v>15</v>
      </c>
      <c r="AH1235" s="1">
        <v>15</v>
      </c>
      <c r="AI1235" s="1" t="s">
        <v>482</v>
      </c>
      <c r="AJ1235" s="9">
        <v>46224.797569444447</v>
      </c>
      <c r="AN1235" s="1">
        <f>_xlfn.XLOOKUP(B1235,'Exportar Planilha'!B:B,'Exportar Planilha'!E:E)</f>
        <v>0</v>
      </c>
    </row>
    <row r="1236" spans="1:40" hidden="1">
      <c r="A1236" s="1" t="s">
        <v>4431</v>
      </c>
      <c r="B1236" s="1" t="s">
        <v>4432</v>
      </c>
      <c r="C1236" s="1">
        <v>212600392</v>
      </c>
      <c r="D1236" s="1">
        <v>8812</v>
      </c>
      <c r="E1236" s="1" t="s">
        <v>17070</v>
      </c>
      <c r="F1236" s="1" t="s">
        <v>32</v>
      </c>
      <c r="G1236" s="1" t="s">
        <v>33</v>
      </c>
      <c r="H1236" s="1" t="s">
        <v>32</v>
      </c>
      <c r="I1236" s="1" t="s">
        <v>33</v>
      </c>
      <c r="J1236" s="1" t="s">
        <v>35</v>
      </c>
      <c r="K1236" s="1">
        <v>1329374</v>
      </c>
      <c r="L1236" s="1">
        <v>2026</v>
      </c>
      <c r="M1236" s="1" t="s">
        <v>17071</v>
      </c>
      <c r="N1236" s="1" t="s">
        <v>10032</v>
      </c>
      <c r="O1236" s="1" t="s">
        <v>1146</v>
      </c>
      <c r="P1236" s="1">
        <v>5727671110</v>
      </c>
      <c r="Q1236" s="8" t="s">
        <v>1146</v>
      </c>
      <c r="R1236" s="8"/>
      <c r="S1236" s="1">
        <v>638495</v>
      </c>
      <c r="T1236" s="1">
        <v>8792573</v>
      </c>
      <c r="U1236" s="1" t="s">
        <v>18290</v>
      </c>
      <c r="V1236" s="1" t="s">
        <v>38</v>
      </c>
      <c r="W1236" s="1" t="s">
        <v>39</v>
      </c>
      <c r="X1236" s="9">
        <v>46117.681018518517</v>
      </c>
      <c r="Y1236" s="9">
        <v>46118.706944444442</v>
      </c>
      <c r="Z1236" s="9">
        <v>46120.681018518517</v>
      </c>
      <c r="AA1236" s="1" t="s">
        <v>40</v>
      </c>
      <c r="AB1236" s="1" t="s">
        <v>689</v>
      </c>
      <c r="AC1236" s="1" t="s">
        <v>182</v>
      </c>
      <c r="AD1236" s="1" t="s">
        <v>43</v>
      </c>
      <c r="AE1236" s="1" t="s">
        <v>44</v>
      </c>
      <c r="AF1236" s="1" t="s">
        <v>4435</v>
      </c>
      <c r="AG1236" s="1">
        <v>75</v>
      </c>
      <c r="AH1236" s="1">
        <v>1125</v>
      </c>
      <c r="AI1236" s="1" t="s">
        <v>4218</v>
      </c>
      <c r="AJ1236" s="9">
        <v>46224.797569444447</v>
      </c>
      <c r="AN1236" s="1">
        <f>_xlfn.XLOOKUP(B1236,'Exportar Planilha'!B:B,'Exportar Planilha'!E:E)</f>
        <v>0</v>
      </c>
    </row>
    <row r="1237" spans="1:40" hidden="1">
      <c r="A1237" s="1" t="s">
        <v>6495</v>
      </c>
      <c r="B1237" s="1" t="s">
        <v>6496</v>
      </c>
      <c r="C1237" s="1">
        <v>212600233</v>
      </c>
      <c r="D1237" s="1">
        <v>8812</v>
      </c>
      <c r="E1237" s="1" t="s">
        <v>17070</v>
      </c>
      <c r="F1237" s="1" t="s">
        <v>32</v>
      </c>
      <c r="G1237" s="1" t="s">
        <v>33</v>
      </c>
      <c r="H1237" s="1" t="s">
        <v>32</v>
      </c>
      <c r="I1237" s="1" t="s">
        <v>33</v>
      </c>
      <c r="J1237" s="1" t="s">
        <v>35</v>
      </c>
      <c r="K1237" s="1">
        <v>1314468</v>
      </c>
      <c r="L1237" s="1">
        <v>2026</v>
      </c>
      <c r="M1237" s="1" t="s">
        <v>17071</v>
      </c>
      <c r="N1237" s="1" t="s">
        <v>10032</v>
      </c>
      <c r="O1237" s="1" t="s">
        <v>773</v>
      </c>
      <c r="P1237" s="1">
        <v>5727681008</v>
      </c>
      <c r="Q1237" s="8" t="s">
        <v>773</v>
      </c>
      <c r="R1237" s="8"/>
      <c r="S1237" s="1">
        <v>752029</v>
      </c>
      <c r="T1237" s="1">
        <v>8976067</v>
      </c>
      <c r="U1237" s="1" t="s">
        <v>18291</v>
      </c>
      <c r="V1237" s="1" t="s">
        <v>38</v>
      </c>
      <c r="W1237" s="1" t="s">
        <v>39</v>
      </c>
      <c r="X1237" s="9">
        <v>46073.784525462965</v>
      </c>
      <c r="Y1237" s="9">
        <v>46074.67291666667</v>
      </c>
      <c r="Z1237" s="9">
        <v>46076.784525462965</v>
      </c>
      <c r="AA1237" s="1" t="s">
        <v>40</v>
      </c>
      <c r="AB1237" s="1" t="s">
        <v>2719</v>
      </c>
      <c r="AC1237" s="1" t="s">
        <v>690</v>
      </c>
      <c r="AD1237" s="1" t="s">
        <v>43</v>
      </c>
      <c r="AE1237" s="1" t="s">
        <v>44</v>
      </c>
      <c r="AF1237" s="1" t="s">
        <v>6499</v>
      </c>
      <c r="AG1237" s="1">
        <v>15</v>
      </c>
      <c r="AH1237" s="1">
        <v>15</v>
      </c>
      <c r="AI1237" s="1" t="s">
        <v>603</v>
      </c>
      <c r="AJ1237" s="9">
        <v>46224.797569444447</v>
      </c>
      <c r="AN1237" s="1">
        <f>_xlfn.XLOOKUP(B1237,'Exportar Planilha'!B:B,'Exportar Planilha'!E:E)</f>
        <v>0</v>
      </c>
    </row>
    <row r="1238" spans="1:40" hidden="1">
      <c r="A1238" s="1" t="s">
        <v>1351</v>
      </c>
      <c r="B1238" s="1" t="s">
        <v>1352</v>
      </c>
      <c r="C1238" s="1">
        <v>312600083</v>
      </c>
      <c r="D1238" s="1">
        <v>8812</v>
      </c>
      <c r="E1238" s="1" t="s">
        <v>17070</v>
      </c>
      <c r="F1238" s="1" t="s">
        <v>32</v>
      </c>
      <c r="G1238" s="1" t="s">
        <v>33</v>
      </c>
      <c r="J1238" s="1" t="s">
        <v>35</v>
      </c>
      <c r="K1238" s="1">
        <v>1298336</v>
      </c>
      <c r="L1238" s="1">
        <v>2026</v>
      </c>
      <c r="M1238" s="1" t="s">
        <v>17071</v>
      </c>
      <c r="N1238" s="1" t="s">
        <v>10852</v>
      </c>
      <c r="O1238" s="1" t="s">
        <v>69</v>
      </c>
      <c r="P1238" s="1">
        <v>5727802152</v>
      </c>
      <c r="Q1238" s="8" t="s">
        <v>69</v>
      </c>
      <c r="R1238" s="8"/>
      <c r="S1238" s="1">
        <v>822881</v>
      </c>
      <c r="T1238" s="1">
        <v>8718422</v>
      </c>
      <c r="U1238" s="1" t="s">
        <v>18292</v>
      </c>
      <c r="V1238" s="1" t="s">
        <v>38</v>
      </c>
      <c r="W1238" s="1" t="s">
        <v>39</v>
      </c>
      <c r="X1238" s="9">
        <v>46045.786840277775</v>
      </c>
      <c r="Y1238" s="9">
        <v>46047.589583333334</v>
      </c>
      <c r="Z1238" s="9">
        <v>46048.786840277775</v>
      </c>
      <c r="AA1238" s="1" t="s">
        <v>40</v>
      </c>
      <c r="AB1238" s="1" t="s">
        <v>240</v>
      </c>
      <c r="AC1238" s="1" t="s">
        <v>72</v>
      </c>
      <c r="AD1238" s="1" t="s">
        <v>43</v>
      </c>
      <c r="AE1238" s="1" t="s">
        <v>44</v>
      </c>
      <c r="AF1238" s="1" t="s">
        <v>1354</v>
      </c>
      <c r="AG1238" s="1">
        <v>15</v>
      </c>
      <c r="AH1238" s="1">
        <v>15</v>
      </c>
      <c r="AI1238" s="1" t="s">
        <v>65</v>
      </c>
      <c r="AJ1238" s="9">
        <v>46224.797569444447</v>
      </c>
      <c r="AN1238" s="1">
        <f>_xlfn.XLOOKUP(B1238,'Exportar Planilha'!B:B,'Exportar Planilha'!E:E)</f>
        <v>0</v>
      </c>
    </row>
    <row r="1239" spans="1:40" hidden="1">
      <c r="A1239" s="1" t="s">
        <v>6066</v>
      </c>
      <c r="B1239" s="1" t="s">
        <v>6067</v>
      </c>
      <c r="C1239" s="1">
        <v>212600426</v>
      </c>
      <c r="D1239" s="1">
        <v>25962</v>
      </c>
      <c r="E1239" s="1" t="s">
        <v>17070</v>
      </c>
      <c r="F1239" s="1" t="s">
        <v>32</v>
      </c>
      <c r="G1239" s="1" t="s">
        <v>110</v>
      </c>
      <c r="H1239" s="1" t="s">
        <v>32</v>
      </c>
      <c r="I1239" s="1" t="s">
        <v>110</v>
      </c>
      <c r="J1239" s="1" t="s">
        <v>35</v>
      </c>
      <c r="K1239" s="1">
        <v>1335031</v>
      </c>
      <c r="L1239" s="1">
        <v>2026</v>
      </c>
      <c r="M1239" s="1" t="s">
        <v>17071</v>
      </c>
      <c r="N1239" s="1" t="s">
        <v>10032</v>
      </c>
      <c r="O1239" s="1" t="s">
        <v>163</v>
      </c>
      <c r="P1239" s="1">
        <v>5727832007</v>
      </c>
      <c r="Q1239" s="8" t="s">
        <v>163</v>
      </c>
      <c r="R1239" s="8"/>
      <c r="S1239" s="1">
        <v>775529</v>
      </c>
      <c r="T1239" s="1">
        <v>8912944</v>
      </c>
      <c r="U1239" s="1" t="s">
        <v>18293</v>
      </c>
      <c r="V1239" s="1" t="s">
        <v>38</v>
      </c>
      <c r="W1239" s="1" t="s">
        <v>39</v>
      </c>
      <c r="X1239" s="9">
        <v>46131.871354166666</v>
      </c>
      <c r="Y1239" s="9">
        <v>46133.652777777781</v>
      </c>
      <c r="Z1239" s="9">
        <v>46134.871354166666</v>
      </c>
      <c r="AA1239" s="1" t="s">
        <v>40</v>
      </c>
      <c r="AB1239" s="1" t="s">
        <v>166</v>
      </c>
      <c r="AC1239" s="1" t="s">
        <v>323</v>
      </c>
      <c r="AD1239" s="1" t="s">
        <v>43</v>
      </c>
      <c r="AE1239" s="1" t="s">
        <v>44</v>
      </c>
      <c r="AF1239" s="1" t="s">
        <v>6070</v>
      </c>
      <c r="AG1239" s="1">
        <v>15</v>
      </c>
      <c r="AH1239" s="1">
        <v>15</v>
      </c>
      <c r="AI1239" s="1" t="s">
        <v>135</v>
      </c>
      <c r="AJ1239" s="9">
        <v>46224.797569444447</v>
      </c>
      <c r="AN1239" s="1">
        <f>_xlfn.XLOOKUP(B1239,'Exportar Planilha'!B:B,'Exportar Planilha'!E:E)</f>
        <v>0</v>
      </c>
    </row>
    <row r="1240" spans="1:40" hidden="1">
      <c r="A1240" s="1" t="s">
        <v>5990</v>
      </c>
      <c r="B1240" s="1" t="s">
        <v>5991</v>
      </c>
      <c r="C1240" s="1">
        <v>312600160</v>
      </c>
      <c r="D1240" s="1">
        <v>8812</v>
      </c>
      <c r="E1240" s="1" t="s">
        <v>17070</v>
      </c>
      <c r="F1240" s="1" t="s">
        <v>32</v>
      </c>
      <c r="G1240" s="1" t="s">
        <v>33</v>
      </c>
      <c r="H1240" s="1" t="s">
        <v>32</v>
      </c>
      <c r="I1240" s="1" t="s">
        <v>33</v>
      </c>
      <c r="J1240" s="1" t="s">
        <v>35</v>
      </c>
      <c r="K1240" s="1">
        <v>1313850</v>
      </c>
      <c r="L1240" s="1">
        <v>2026</v>
      </c>
      <c r="M1240" s="1" t="s">
        <v>17071</v>
      </c>
      <c r="N1240" s="1" t="s">
        <v>10852</v>
      </c>
      <c r="O1240" s="1" t="s">
        <v>427</v>
      </c>
      <c r="P1240" s="1">
        <v>5727954105</v>
      </c>
      <c r="Q1240" s="8" t="s">
        <v>427</v>
      </c>
      <c r="R1240" s="8"/>
      <c r="S1240" s="1">
        <v>730444</v>
      </c>
      <c r="T1240" s="1">
        <v>8818165</v>
      </c>
      <c r="U1240" s="1" t="s">
        <v>18294</v>
      </c>
      <c r="V1240" s="1" t="s">
        <v>38</v>
      </c>
      <c r="W1240" s="1" t="s">
        <v>39</v>
      </c>
      <c r="X1240" s="9">
        <v>46071.770370370374</v>
      </c>
      <c r="Y1240" s="9">
        <v>46072.656944444447</v>
      </c>
      <c r="Z1240" s="9">
        <v>46074.770370370374</v>
      </c>
      <c r="AA1240" s="1" t="s">
        <v>40</v>
      </c>
      <c r="AB1240" s="1" t="s">
        <v>735</v>
      </c>
      <c r="AC1240" s="1" t="s">
        <v>690</v>
      </c>
      <c r="AD1240" s="1" t="s">
        <v>43</v>
      </c>
      <c r="AE1240" s="1" t="s">
        <v>44</v>
      </c>
      <c r="AF1240" s="1" t="s">
        <v>5994</v>
      </c>
      <c r="AG1240" s="1">
        <v>15</v>
      </c>
      <c r="AH1240" s="1">
        <v>15</v>
      </c>
      <c r="AI1240" s="1" t="s">
        <v>603</v>
      </c>
      <c r="AJ1240" s="9">
        <v>46224.797569444447</v>
      </c>
      <c r="AN1240" s="1">
        <f>_xlfn.XLOOKUP(B1240,'Exportar Planilha'!B:B,'Exportar Planilha'!E:E)</f>
        <v>0</v>
      </c>
    </row>
    <row r="1241" spans="1:40" hidden="1">
      <c r="A1241" s="1" t="s">
        <v>2995</v>
      </c>
      <c r="B1241" s="1" t="s">
        <v>2996</v>
      </c>
      <c r="C1241" s="1">
        <v>512600070</v>
      </c>
      <c r="D1241" s="1">
        <v>8812</v>
      </c>
      <c r="E1241" s="1" t="s">
        <v>17070</v>
      </c>
      <c r="F1241" s="1" t="s">
        <v>32</v>
      </c>
      <c r="G1241" s="1" t="s">
        <v>33</v>
      </c>
      <c r="H1241" s="1" t="s">
        <v>32</v>
      </c>
      <c r="I1241" s="1" t="s">
        <v>33</v>
      </c>
      <c r="J1241" s="1" t="s">
        <v>35</v>
      </c>
      <c r="K1241" s="1">
        <v>1301243</v>
      </c>
      <c r="L1241" s="1">
        <v>2026</v>
      </c>
      <c r="M1241" s="1" t="s">
        <v>17071</v>
      </c>
      <c r="N1241" s="1" t="s">
        <v>12832</v>
      </c>
      <c r="O1241" s="1" t="s">
        <v>660</v>
      </c>
      <c r="P1241" s="1">
        <v>5728116072</v>
      </c>
      <c r="Q1241" s="8" t="s">
        <v>660</v>
      </c>
      <c r="R1241" s="8"/>
      <c r="S1241" s="1">
        <v>923617</v>
      </c>
      <c r="T1241" s="1">
        <v>8634453</v>
      </c>
      <c r="U1241" s="1" t="s">
        <v>18295</v>
      </c>
      <c r="V1241" s="1" t="s">
        <v>38</v>
      </c>
      <c r="W1241" s="1" t="s">
        <v>39</v>
      </c>
      <c r="X1241" s="9">
        <v>46048.767627314817</v>
      </c>
      <c r="Y1241" s="9">
        <v>46049.81521990741</v>
      </c>
      <c r="Z1241" s="9">
        <v>46051.767627314817</v>
      </c>
      <c r="AA1241" s="1" t="s">
        <v>40</v>
      </c>
      <c r="AB1241" s="1" t="s">
        <v>413</v>
      </c>
      <c r="AC1241" s="1" t="s">
        <v>534</v>
      </c>
      <c r="AD1241" s="1" t="s">
        <v>43</v>
      </c>
      <c r="AE1241" s="1" t="s">
        <v>44</v>
      </c>
      <c r="AF1241" s="1" t="s">
        <v>2999</v>
      </c>
      <c r="AG1241" s="1">
        <v>15</v>
      </c>
      <c r="AH1241" s="1">
        <v>15</v>
      </c>
      <c r="AI1241" s="1" t="s">
        <v>55</v>
      </c>
      <c r="AJ1241" s="9">
        <v>46224.797569444447</v>
      </c>
      <c r="AN1241" s="1">
        <f>_xlfn.XLOOKUP(B1241,'Exportar Planilha'!B:B,'Exportar Planilha'!E:E)</f>
        <v>0</v>
      </c>
    </row>
    <row r="1242" spans="1:40" hidden="1">
      <c r="A1242" s="1" t="s">
        <v>3435</v>
      </c>
      <c r="B1242" s="1" t="s">
        <v>3436</v>
      </c>
      <c r="C1242" s="1">
        <v>312600091</v>
      </c>
      <c r="D1242" s="1">
        <v>8812</v>
      </c>
      <c r="E1242" s="1" t="s">
        <v>17070</v>
      </c>
      <c r="F1242" s="1" t="s">
        <v>32</v>
      </c>
      <c r="G1242" s="1" t="s">
        <v>33</v>
      </c>
      <c r="J1242" s="1" t="s">
        <v>35</v>
      </c>
      <c r="K1242" s="1">
        <v>1302604</v>
      </c>
      <c r="L1242" s="1">
        <v>2026</v>
      </c>
      <c r="M1242" s="1" t="s">
        <v>17071</v>
      </c>
      <c r="N1242" s="1" t="s">
        <v>10852</v>
      </c>
      <c r="O1242" s="1" t="s">
        <v>69</v>
      </c>
      <c r="P1242" s="1">
        <v>5728176096</v>
      </c>
      <c r="Q1242" s="8" t="s">
        <v>69</v>
      </c>
      <c r="R1242" s="8"/>
      <c r="S1242" s="1">
        <v>863799</v>
      </c>
      <c r="T1242" s="1">
        <v>8773636</v>
      </c>
      <c r="U1242" s="1" t="s">
        <v>18296</v>
      </c>
      <c r="V1242" s="1" t="s">
        <v>38</v>
      </c>
      <c r="W1242" s="1" t="s">
        <v>39</v>
      </c>
      <c r="X1242" s="9">
        <v>46047.574062500003</v>
      </c>
      <c r="Y1242" s="9">
        <v>46048.60833333333</v>
      </c>
      <c r="Z1242" s="9">
        <v>46050.574062500003</v>
      </c>
      <c r="AA1242" s="1" t="s">
        <v>40</v>
      </c>
      <c r="AB1242" s="1" t="s">
        <v>233</v>
      </c>
      <c r="AC1242" s="1" t="s">
        <v>449</v>
      </c>
      <c r="AD1242" s="1" t="s">
        <v>43</v>
      </c>
      <c r="AE1242" s="1" t="s">
        <v>44</v>
      </c>
      <c r="AF1242" s="1" t="s">
        <v>3439</v>
      </c>
      <c r="AG1242" s="1">
        <v>15</v>
      </c>
      <c r="AH1242" s="1">
        <v>15</v>
      </c>
      <c r="AI1242" s="1" t="s">
        <v>55</v>
      </c>
      <c r="AJ1242" s="9">
        <v>46224.797569444447</v>
      </c>
      <c r="AN1242" s="1">
        <f>_xlfn.XLOOKUP(B1242,'Exportar Planilha'!B:B,'Exportar Planilha'!E:E)</f>
        <v>0</v>
      </c>
    </row>
    <row r="1243" spans="1:40" hidden="1">
      <c r="A1243" s="1" t="s">
        <v>4182</v>
      </c>
      <c r="B1243" s="1" t="s">
        <v>4183</v>
      </c>
      <c r="C1243" s="1">
        <v>312600193</v>
      </c>
      <c r="D1243" s="1">
        <v>8812</v>
      </c>
      <c r="E1243" s="1" t="s">
        <v>17070</v>
      </c>
      <c r="F1243" s="1" t="s">
        <v>32</v>
      </c>
      <c r="G1243" s="1" t="s">
        <v>33</v>
      </c>
      <c r="J1243" s="1" t="s">
        <v>178</v>
      </c>
      <c r="K1243" s="1">
        <v>1317087</v>
      </c>
      <c r="L1243" s="1">
        <v>2026</v>
      </c>
      <c r="M1243" s="1" t="s">
        <v>17071</v>
      </c>
      <c r="N1243" s="1" t="s">
        <v>10852</v>
      </c>
      <c r="O1243" s="1" t="s">
        <v>211</v>
      </c>
      <c r="P1243" s="1">
        <v>5728343257</v>
      </c>
      <c r="Q1243" s="8" t="s">
        <v>211</v>
      </c>
      <c r="R1243" s="8"/>
      <c r="S1243" s="1">
        <v>938682</v>
      </c>
      <c r="T1243" s="1">
        <v>8876917</v>
      </c>
      <c r="U1243" s="1" t="s">
        <v>18297</v>
      </c>
      <c r="V1243" s="1" t="s">
        <v>38</v>
      </c>
      <c r="W1243" s="1" t="s">
        <v>39</v>
      </c>
      <c r="X1243" s="9">
        <v>46081.850821759261</v>
      </c>
      <c r="Y1243" s="9">
        <v>46024.8125</v>
      </c>
      <c r="Z1243" s="9">
        <v>46084.850821759261</v>
      </c>
      <c r="AA1243" s="1" t="s">
        <v>40</v>
      </c>
      <c r="AB1243" s="1" t="s">
        <v>1027</v>
      </c>
      <c r="AC1243" s="1" t="s">
        <v>214</v>
      </c>
      <c r="AD1243" s="1" t="s">
        <v>43</v>
      </c>
      <c r="AE1243" s="1" t="s">
        <v>44</v>
      </c>
      <c r="AF1243" s="1" t="s">
        <v>4186</v>
      </c>
      <c r="AI1243" s="1" t="s">
        <v>159</v>
      </c>
      <c r="AJ1243" s="9">
        <v>46224.797569444447</v>
      </c>
      <c r="AN1243" s="1">
        <f>_xlfn.XLOOKUP(B1243,'Exportar Planilha'!B:B,'Exportar Planilha'!E:E)</f>
        <v>0</v>
      </c>
    </row>
    <row r="1244" spans="1:40" hidden="1">
      <c r="A1244" s="1" t="s">
        <v>3074</v>
      </c>
      <c r="B1244" s="1" t="s">
        <v>3075</v>
      </c>
      <c r="C1244" s="1">
        <v>712600028</v>
      </c>
      <c r="D1244" s="1">
        <v>8812</v>
      </c>
      <c r="E1244" s="1" t="s">
        <v>17070</v>
      </c>
      <c r="F1244" s="1" t="s">
        <v>32</v>
      </c>
      <c r="G1244" s="1" t="s">
        <v>33</v>
      </c>
      <c r="H1244" s="1" t="s">
        <v>32</v>
      </c>
      <c r="I1244" s="1" t="s">
        <v>33</v>
      </c>
      <c r="J1244" s="1" t="s">
        <v>35</v>
      </c>
      <c r="K1244" s="1">
        <v>1278953</v>
      </c>
      <c r="L1244" s="1">
        <v>2026</v>
      </c>
      <c r="M1244" s="1" t="s">
        <v>17071</v>
      </c>
      <c r="N1244" s="1" t="s">
        <v>12298</v>
      </c>
      <c r="O1244" s="1" t="s">
        <v>59</v>
      </c>
      <c r="P1244" s="1">
        <v>5728415129</v>
      </c>
      <c r="Q1244" s="8" t="s">
        <v>59</v>
      </c>
      <c r="R1244" s="8"/>
      <c r="S1244" s="1">
        <v>864466</v>
      </c>
      <c r="T1244" s="1">
        <v>9052395</v>
      </c>
      <c r="U1244" s="1" t="s">
        <v>18298</v>
      </c>
      <c r="V1244" s="1" t="s">
        <v>38</v>
      </c>
      <c r="W1244" s="1" t="s">
        <v>39</v>
      </c>
      <c r="X1244" s="9">
        <v>46027.858368055553</v>
      </c>
      <c r="Y1244" s="9">
        <v>46029.05</v>
      </c>
      <c r="Z1244" s="9">
        <v>46030.858368055553</v>
      </c>
      <c r="AA1244" s="1" t="s">
        <v>40</v>
      </c>
      <c r="AB1244" s="1" t="s">
        <v>2099</v>
      </c>
      <c r="AC1244" s="1" t="s">
        <v>280</v>
      </c>
      <c r="AD1244" s="1" t="s">
        <v>43</v>
      </c>
      <c r="AE1244" s="1" t="s">
        <v>44</v>
      </c>
      <c r="AF1244" s="1" t="s">
        <v>3078</v>
      </c>
      <c r="AG1244" s="1">
        <v>25</v>
      </c>
      <c r="AH1244" s="1">
        <v>15</v>
      </c>
      <c r="AI1244" s="1" t="s">
        <v>603</v>
      </c>
      <c r="AJ1244" s="9">
        <v>46224.797569444447</v>
      </c>
      <c r="AN1244" s="1">
        <f>_xlfn.XLOOKUP(B1244,'Exportar Planilha'!B:B,'Exportar Planilha'!E:E)</f>
        <v>0</v>
      </c>
    </row>
    <row r="1245" spans="1:40" hidden="1">
      <c r="A1245" s="1" t="s">
        <v>2135</v>
      </c>
      <c r="B1245" s="1" t="s">
        <v>2136</v>
      </c>
      <c r="C1245" s="1">
        <v>712600109</v>
      </c>
      <c r="D1245" s="1">
        <v>8812</v>
      </c>
      <c r="E1245" s="1" t="s">
        <v>17070</v>
      </c>
      <c r="F1245" s="1" t="s">
        <v>32</v>
      </c>
      <c r="G1245" s="1" t="s">
        <v>33</v>
      </c>
      <c r="H1245" s="1" t="s">
        <v>32</v>
      </c>
      <c r="I1245" s="1" t="s">
        <v>33</v>
      </c>
      <c r="J1245" s="1" t="s">
        <v>35</v>
      </c>
      <c r="K1245" s="1">
        <v>1300274</v>
      </c>
      <c r="L1245" s="1">
        <v>2026</v>
      </c>
      <c r="M1245" s="1" t="s">
        <v>17071</v>
      </c>
      <c r="N1245" s="1" t="s">
        <v>12298</v>
      </c>
      <c r="O1245" s="1" t="s">
        <v>59</v>
      </c>
      <c r="P1245" s="1">
        <v>5728426129</v>
      </c>
      <c r="Q1245" s="8" t="s">
        <v>59</v>
      </c>
      <c r="R1245" s="8"/>
      <c r="S1245" s="1">
        <v>893894</v>
      </c>
      <c r="T1245" s="1">
        <v>9042213</v>
      </c>
      <c r="U1245" s="1" t="s">
        <v>18299</v>
      </c>
      <c r="V1245" s="1" t="s">
        <v>38</v>
      </c>
      <c r="W1245" s="1" t="s">
        <v>39</v>
      </c>
      <c r="X1245" s="9">
        <v>46053.460185185184</v>
      </c>
      <c r="Y1245" s="9">
        <v>46054.256944444445</v>
      </c>
      <c r="Z1245" s="9">
        <v>46056.460185185184</v>
      </c>
      <c r="AA1245" s="1" t="s">
        <v>40</v>
      </c>
      <c r="AB1245" s="1" t="s">
        <v>2099</v>
      </c>
      <c r="AC1245" s="1" t="s">
        <v>189</v>
      </c>
      <c r="AD1245" s="1" t="s">
        <v>43</v>
      </c>
      <c r="AE1245" s="1" t="s">
        <v>44</v>
      </c>
      <c r="AF1245" s="1" t="s">
        <v>2139</v>
      </c>
      <c r="AG1245" s="1">
        <v>15</v>
      </c>
      <c r="AH1245" s="1">
        <v>15</v>
      </c>
      <c r="AI1245" s="1" t="s">
        <v>191</v>
      </c>
      <c r="AJ1245" s="9">
        <v>46224.797569444447</v>
      </c>
      <c r="AN1245" s="1">
        <f>_xlfn.XLOOKUP(B1245,'Exportar Planilha'!B:B,'Exportar Planilha'!E:E)</f>
        <v>0</v>
      </c>
    </row>
    <row r="1246" spans="1:40" hidden="1">
      <c r="A1246" s="1" t="s">
        <v>510</v>
      </c>
      <c r="B1246" s="1" t="s">
        <v>511</v>
      </c>
      <c r="C1246" s="1">
        <v>712600043</v>
      </c>
      <c r="D1246" s="1">
        <v>8812</v>
      </c>
      <c r="E1246" s="1" t="s">
        <v>17070</v>
      </c>
      <c r="F1246" s="1" t="s">
        <v>32</v>
      </c>
      <c r="G1246" s="1" t="s">
        <v>33</v>
      </c>
      <c r="H1246" s="1" t="s">
        <v>32</v>
      </c>
      <c r="I1246" s="1" t="s">
        <v>33</v>
      </c>
      <c r="J1246" s="1" t="s">
        <v>35</v>
      </c>
      <c r="K1246" s="1">
        <v>1281509</v>
      </c>
      <c r="L1246" s="1">
        <v>2026</v>
      </c>
      <c r="M1246" s="1" t="s">
        <v>17071</v>
      </c>
      <c r="N1246" s="1" t="s">
        <v>12298</v>
      </c>
      <c r="O1246" s="1" t="s">
        <v>59</v>
      </c>
      <c r="P1246" s="1">
        <v>5728543227</v>
      </c>
      <c r="Q1246" s="8" t="s">
        <v>59</v>
      </c>
      <c r="R1246" s="8"/>
      <c r="S1246" s="1">
        <v>915587</v>
      </c>
      <c r="T1246" s="1">
        <v>9054181</v>
      </c>
      <c r="U1246" s="1" t="s">
        <v>18300</v>
      </c>
      <c r="V1246" s="1" t="s">
        <v>38</v>
      </c>
      <c r="W1246" s="1" t="s">
        <v>39</v>
      </c>
      <c r="X1246" s="9">
        <v>46030.752500000002</v>
      </c>
      <c r="Y1246" s="9">
        <v>46031.689745370371</v>
      </c>
      <c r="Z1246" s="9">
        <v>46033.752500000002</v>
      </c>
      <c r="AA1246" s="1" t="s">
        <v>40</v>
      </c>
      <c r="AB1246" s="1" t="s">
        <v>514</v>
      </c>
      <c r="AC1246" s="1" t="s">
        <v>189</v>
      </c>
      <c r="AD1246" s="1" t="s">
        <v>43</v>
      </c>
      <c r="AE1246" s="1" t="s">
        <v>44</v>
      </c>
      <c r="AF1246" s="1" t="s">
        <v>515</v>
      </c>
      <c r="AG1246" s="1">
        <v>15</v>
      </c>
      <c r="AH1246" s="1">
        <v>15</v>
      </c>
      <c r="AI1246" s="1" t="s">
        <v>191</v>
      </c>
      <c r="AJ1246" s="9">
        <v>46224.797569444447</v>
      </c>
      <c r="AN1246" s="1">
        <f>_xlfn.XLOOKUP(B1246,'Exportar Planilha'!B:B,'Exportar Planilha'!E:E)</f>
        <v>0</v>
      </c>
    </row>
    <row r="1247" spans="1:40" hidden="1">
      <c r="A1247" s="1" t="s">
        <v>7768</v>
      </c>
      <c r="B1247" s="1" t="s">
        <v>7769</v>
      </c>
      <c r="C1247" s="1">
        <v>612600192</v>
      </c>
      <c r="D1247" s="1">
        <v>8812</v>
      </c>
      <c r="E1247" s="1" t="s">
        <v>17070</v>
      </c>
      <c r="F1247" s="1" t="s">
        <v>32</v>
      </c>
      <c r="G1247" s="1" t="s">
        <v>33</v>
      </c>
      <c r="H1247" s="1" t="s">
        <v>32</v>
      </c>
      <c r="I1247" s="1" t="s">
        <v>33</v>
      </c>
      <c r="J1247" s="1" t="s">
        <v>35</v>
      </c>
      <c r="K1247" s="1">
        <v>1312825</v>
      </c>
      <c r="L1247" s="1">
        <v>2026</v>
      </c>
      <c r="M1247" s="1" t="s">
        <v>17073</v>
      </c>
      <c r="N1247" s="1" t="s">
        <v>11553</v>
      </c>
      <c r="O1247" s="1" t="s">
        <v>374</v>
      </c>
      <c r="P1247" s="1">
        <v>5728646022</v>
      </c>
      <c r="Q1247" s="8" t="s">
        <v>374</v>
      </c>
      <c r="R1247" s="8"/>
      <c r="S1247" s="1">
        <v>859754</v>
      </c>
      <c r="T1247" s="1">
        <v>9208405</v>
      </c>
      <c r="U1247" s="1" t="s">
        <v>18301</v>
      </c>
      <c r="V1247" s="1" t="s">
        <v>38</v>
      </c>
      <c r="W1247" s="1" t="s">
        <v>39</v>
      </c>
      <c r="X1247" s="9">
        <v>46068.463333333333</v>
      </c>
      <c r="Y1247" s="9">
        <v>46069.618055555555</v>
      </c>
      <c r="Z1247" s="9">
        <v>46071.463333333333</v>
      </c>
      <c r="AA1247" s="1" t="s">
        <v>165</v>
      </c>
      <c r="AB1247" s="1" t="s">
        <v>361</v>
      </c>
      <c r="AC1247" s="1" t="s">
        <v>149</v>
      </c>
      <c r="AD1247" s="1" t="s">
        <v>43</v>
      </c>
      <c r="AE1247" s="1" t="s">
        <v>44</v>
      </c>
      <c r="AF1247" s="1" t="s">
        <v>7772</v>
      </c>
      <c r="AG1247" s="1">
        <v>15</v>
      </c>
      <c r="AH1247" s="1">
        <v>15</v>
      </c>
      <c r="AI1247" s="1" t="s">
        <v>7773</v>
      </c>
      <c r="AJ1247" s="9">
        <v>46224.797569444447</v>
      </c>
      <c r="AN1247" s="1">
        <f>_xlfn.XLOOKUP(B1247,'Exportar Planilha'!B:B,'Exportar Planilha'!E:E)</f>
        <v>0</v>
      </c>
    </row>
    <row r="1248" spans="1:40" hidden="1">
      <c r="A1248" s="1" t="s">
        <v>445</v>
      </c>
      <c r="B1248" s="1" t="s">
        <v>446</v>
      </c>
      <c r="C1248" s="1">
        <v>312600090</v>
      </c>
      <c r="D1248" s="1">
        <v>8812</v>
      </c>
      <c r="E1248" s="1" t="s">
        <v>17070</v>
      </c>
      <c r="F1248" s="1" t="s">
        <v>32</v>
      </c>
      <c r="G1248" s="1" t="s">
        <v>33</v>
      </c>
      <c r="J1248" s="1" t="s">
        <v>35</v>
      </c>
      <c r="K1248" s="1">
        <v>1302655</v>
      </c>
      <c r="L1248" s="1">
        <v>2026</v>
      </c>
      <c r="M1248" s="1" t="s">
        <v>17071</v>
      </c>
      <c r="N1248" s="1" t="s">
        <v>10852</v>
      </c>
      <c r="O1248" s="1" t="s">
        <v>211</v>
      </c>
      <c r="P1248" s="1">
        <v>5728738026</v>
      </c>
      <c r="Q1248" s="8" t="s">
        <v>211</v>
      </c>
      <c r="R1248" s="8"/>
      <c r="S1248" s="1">
        <v>868858</v>
      </c>
      <c r="T1248" s="1">
        <v>8785214</v>
      </c>
      <c r="U1248" s="1" t="s">
        <v>18302</v>
      </c>
      <c r="V1248" s="1" t="s">
        <v>38</v>
      </c>
      <c r="W1248" s="1" t="s">
        <v>39</v>
      </c>
      <c r="X1248" s="9">
        <v>46047.429178240738</v>
      </c>
      <c r="Y1248" s="9">
        <v>46049.445833333331</v>
      </c>
      <c r="Z1248" s="9">
        <v>46050.429178240738</v>
      </c>
      <c r="AA1248" s="1" t="s">
        <v>40</v>
      </c>
      <c r="AB1248" s="1" t="s">
        <v>213</v>
      </c>
      <c r="AC1248" s="1" t="s">
        <v>449</v>
      </c>
      <c r="AD1248" s="1" t="s">
        <v>43</v>
      </c>
      <c r="AE1248" s="1" t="s">
        <v>44</v>
      </c>
      <c r="AF1248" s="1" t="s">
        <v>450</v>
      </c>
      <c r="AG1248" s="1">
        <v>15</v>
      </c>
      <c r="AH1248" s="1">
        <v>15</v>
      </c>
      <c r="AI1248" s="1" t="s">
        <v>79</v>
      </c>
      <c r="AJ1248" s="9">
        <v>46224.797569444447</v>
      </c>
      <c r="AN1248" s="1">
        <f>_xlfn.XLOOKUP(B1248,'Exportar Planilha'!B:B,'Exportar Planilha'!E:E)</f>
        <v>0</v>
      </c>
    </row>
    <row r="1249" spans="1:40" hidden="1">
      <c r="A1249" s="1" t="s">
        <v>1334</v>
      </c>
      <c r="B1249" s="1" t="s">
        <v>1335</v>
      </c>
      <c r="C1249" s="1">
        <v>662600055</v>
      </c>
      <c r="D1249" s="1">
        <v>8812</v>
      </c>
      <c r="E1249" s="1" t="s">
        <v>17070</v>
      </c>
      <c r="F1249" s="1" t="s">
        <v>32</v>
      </c>
      <c r="G1249" s="1" t="s">
        <v>34</v>
      </c>
      <c r="H1249" s="1" t="s">
        <v>32</v>
      </c>
      <c r="I1249" s="1" t="s">
        <v>172</v>
      </c>
      <c r="J1249" s="1" t="s">
        <v>35</v>
      </c>
      <c r="K1249" s="1">
        <v>1290859</v>
      </c>
      <c r="L1249" s="1">
        <v>2026</v>
      </c>
      <c r="M1249" s="1" t="s">
        <v>17071</v>
      </c>
      <c r="N1249" s="1" t="s">
        <v>12149</v>
      </c>
      <c r="O1249" s="1" t="s">
        <v>344</v>
      </c>
      <c r="P1249" s="1">
        <v>5728879109</v>
      </c>
      <c r="Q1249" s="8" t="s">
        <v>344</v>
      </c>
      <c r="R1249" s="8"/>
      <c r="S1249" s="1">
        <v>851814</v>
      </c>
      <c r="T1249" s="1">
        <v>9288116</v>
      </c>
      <c r="U1249" s="1" t="s">
        <v>18303</v>
      </c>
      <c r="V1249" s="1" t="s">
        <v>38</v>
      </c>
      <c r="W1249" s="1" t="s">
        <v>39</v>
      </c>
      <c r="X1249" s="9">
        <v>46043.526631944442</v>
      </c>
      <c r="Y1249" s="9">
        <v>46044.102210648147</v>
      </c>
      <c r="Z1249" s="9">
        <v>46046.526631944442</v>
      </c>
      <c r="AA1249" s="1" t="s">
        <v>40</v>
      </c>
      <c r="AB1249" s="1" t="s">
        <v>1338</v>
      </c>
      <c r="AC1249" s="1" t="s">
        <v>72</v>
      </c>
      <c r="AD1249" s="1" t="s">
        <v>43</v>
      </c>
      <c r="AE1249" s="1" t="s">
        <v>44</v>
      </c>
      <c r="AF1249" s="1" t="s">
        <v>1339</v>
      </c>
      <c r="AG1249" s="1">
        <v>15</v>
      </c>
      <c r="AH1249" s="1">
        <v>15</v>
      </c>
      <c r="AI1249" s="1" t="s">
        <v>65</v>
      </c>
      <c r="AJ1249" s="9">
        <v>46224.797569444447</v>
      </c>
      <c r="AN1249" s="1">
        <f>_xlfn.XLOOKUP(B1249,'Exportar Planilha'!B:B,'Exportar Planilha'!E:E)</f>
        <v>0</v>
      </c>
    </row>
    <row r="1250" spans="1:40" hidden="1">
      <c r="A1250" s="1" t="s">
        <v>4031</v>
      </c>
      <c r="B1250" s="1" t="s">
        <v>4032</v>
      </c>
      <c r="C1250" s="1">
        <v>712600157</v>
      </c>
      <c r="D1250" s="1">
        <v>8812</v>
      </c>
      <c r="E1250" s="1" t="s">
        <v>17070</v>
      </c>
      <c r="F1250" s="1" t="s">
        <v>32</v>
      </c>
      <c r="G1250" s="1" t="s">
        <v>33</v>
      </c>
      <c r="H1250" s="1" t="s">
        <v>32</v>
      </c>
      <c r="I1250" s="1" t="s">
        <v>33</v>
      </c>
      <c r="J1250" s="1" t="s">
        <v>35</v>
      </c>
      <c r="K1250" s="1">
        <v>1312916</v>
      </c>
      <c r="L1250" s="1">
        <v>2026</v>
      </c>
      <c r="M1250" s="1" t="s">
        <v>17071</v>
      </c>
      <c r="N1250" s="1" t="s">
        <v>12298</v>
      </c>
      <c r="O1250" s="1" t="s">
        <v>336</v>
      </c>
      <c r="P1250" s="1">
        <v>5729124078</v>
      </c>
      <c r="Q1250" s="8" t="s">
        <v>336</v>
      </c>
      <c r="R1250" s="8"/>
      <c r="S1250" s="1">
        <v>851509</v>
      </c>
      <c r="T1250" s="1">
        <v>9075773</v>
      </c>
      <c r="U1250" s="1" t="s">
        <v>18304</v>
      </c>
      <c r="V1250" s="1" t="s">
        <v>38</v>
      </c>
      <c r="W1250" s="1" t="s">
        <v>39</v>
      </c>
      <c r="X1250" s="9">
        <v>46069.913831018515</v>
      </c>
      <c r="Y1250" s="9">
        <v>46070.925509259258</v>
      </c>
      <c r="Z1250" s="9">
        <v>46072.913831018515</v>
      </c>
      <c r="AA1250" s="1" t="s">
        <v>40</v>
      </c>
      <c r="AB1250" s="1" t="s">
        <v>2099</v>
      </c>
      <c r="AC1250" s="1" t="s">
        <v>63</v>
      </c>
      <c r="AD1250" s="1" t="s">
        <v>43</v>
      </c>
      <c r="AE1250" s="1" t="s">
        <v>44</v>
      </c>
      <c r="AF1250" s="1" t="s">
        <v>4035</v>
      </c>
      <c r="AI1250" s="1" t="s">
        <v>159</v>
      </c>
      <c r="AJ1250" s="9">
        <v>46224.797569444447</v>
      </c>
      <c r="AN1250" s="1">
        <f>_xlfn.XLOOKUP(B1250,'Exportar Planilha'!B:B,'Exportar Planilha'!E:E)</f>
        <v>0</v>
      </c>
    </row>
    <row r="1251" spans="1:40" hidden="1">
      <c r="A1251" s="1" t="s">
        <v>3845</v>
      </c>
      <c r="B1251" s="1" t="s">
        <v>3846</v>
      </c>
      <c r="C1251" s="1">
        <v>512600127</v>
      </c>
      <c r="D1251" s="1">
        <v>8812</v>
      </c>
      <c r="E1251" s="1" t="s">
        <v>17070</v>
      </c>
      <c r="F1251" s="1" t="s">
        <v>32</v>
      </c>
      <c r="G1251" s="1" t="s">
        <v>110</v>
      </c>
      <c r="H1251" s="1" t="s">
        <v>32</v>
      </c>
      <c r="I1251" s="1" t="s">
        <v>110</v>
      </c>
      <c r="J1251" s="1" t="s">
        <v>35</v>
      </c>
      <c r="K1251" s="1">
        <v>1324153</v>
      </c>
      <c r="L1251" s="1">
        <v>2026</v>
      </c>
      <c r="M1251" s="1" t="s">
        <v>17071</v>
      </c>
      <c r="N1251" s="1" t="s">
        <v>12832</v>
      </c>
      <c r="O1251" s="1" t="s">
        <v>1267</v>
      </c>
      <c r="P1251" s="1">
        <v>5729237005</v>
      </c>
      <c r="Q1251" s="8" t="s">
        <v>1267</v>
      </c>
      <c r="R1251" s="8"/>
      <c r="S1251" s="1">
        <v>925571</v>
      </c>
      <c r="T1251" s="1">
        <v>8546515</v>
      </c>
      <c r="U1251" s="1" t="s">
        <v>18305</v>
      </c>
      <c r="V1251" s="1" t="s">
        <v>38</v>
      </c>
      <c r="W1251" s="1" t="s">
        <v>39</v>
      </c>
      <c r="X1251" s="9">
        <v>46105.85796296296</v>
      </c>
      <c r="Y1251" s="9">
        <v>46108.562719907408</v>
      </c>
      <c r="Z1251" s="9">
        <v>46108.85796296296</v>
      </c>
      <c r="AA1251" s="1" t="s">
        <v>165</v>
      </c>
      <c r="AB1251" s="1" t="s">
        <v>662</v>
      </c>
      <c r="AC1251" s="1" t="s">
        <v>414</v>
      </c>
      <c r="AD1251" s="1" t="s">
        <v>43</v>
      </c>
      <c r="AE1251" s="1" t="s">
        <v>44</v>
      </c>
      <c r="AF1251" s="1" t="s">
        <v>3847</v>
      </c>
      <c r="AG1251" s="1">
        <v>15</v>
      </c>
      <c r="AH1251" s="1">
        <v>15</v>
      </c>
      <c r="AI1251" s="1" t="s">
        <v>55</v>
      </c>
      <c r="AJ1251" s="9">
        <v>46224.797569444447</v>
      </c>
      <c r="AN1251" s="1">
        <f>_xlfn.XLOOKUP(B1251,'Exportar Planilha'!B:B,'Exportar Planilha'!E:E)</f>
        <v>0</v>
      </c>
    </row>
    <row r="1252" spans="1:40" hidden="1">
      <c r="A1252" s="1" t="s">
        <v>5589</v>
      </c>
      <c r="B1252" s="1" t="s">
        <v>5590</v>
      </c>
      <c r="C1252" s="1">
        <v>712600025</v>
      </c>
      <c r="D1252" s="1">
        <v>8812</v>
      </c>
      <c r="E1252" s="1" t="s">
        <v>17070</v>
      </c>
      <c r="F1252" s="1" t="s">
        <v>32</v>
      </c>
      <c r="G1252" s="1" t="s">
        <v>33</v>
      </c>
      <c r="H1252" s="1" t="s">
        <v>32</v>
      </c>
      <c r="I1252" s="1" t="s">
        <v>33</v>
      </c>
      <c r="J1252" s="1" t="s">
        <v>35</v>
      </c>
      <c r="K1252" s="1">
        <v>1279373</v>
      </c>
      <c r="L1252" s="1">
        <v>2026</v>
      </c>
      <c r="M1252" s="1" t="s">
        <v>17071</v>
      </c>
      <c r="N1252" s="1" t="s">
        <v>12298</v>
      </c>
      <c r="O1252" s="1" t="s">
        <v>59</v>
      </c>
      <c r="P1252" s="1">
        <v>5729459227</v>
      </c>
      <c r="Q1252" s="8" t="s">
        <v>59</v>
      </c>
      <c r="R1252" s="8"/>
      <c r="S1252" s="1">
        <v>924376</v>
      </c>
      <c r="T1252" s="1">
        <v>9055918</v>
      </c>
      <c r="U1252" s="1" t="s">
        <v>18306</v>
      </c>
      <c r="V1252" s="1" t="s">
        <v>709</v>
      </c>
      <c r="W1252" s="1" t="s">
        <v>39</v>
      </c>
      <c r="X1252" s="9">
        <v>46026.87841435185</v>
      </c>
      <c r="Y1252" s="9">
        <v>46028.465277777781</v>
      </c>
      <c r="Z1252" s="9">
        <v>46033.87841435185</v>
      </c>
      <c r="AA1252" s="1" t="s">
        <v>40</v>
      </c>
      <c r="AB1252" s="1" t="s">
        <v>514</v>
      </c>
      <c r="AC1252" s="1" t="s">
        <v>280</v>
      </c>
      <c r="AD1252" s="1" t="s">
        <v>43</v>
      </c>
      <c r="AE1252" s="1" t="s">
        <v>44</v>
      </c>
      <c r="AF1252" s="1" t="s">
        <v>5593</v>
      </c>
      <c r="AG1252" s="1">
        <v>25</v>
      </c>
      <c r="AH1252" s="1">
        <v>15</v>
      </c>
      <c r="AI1252" s="1" t="s">
        <v>603</v>
      </c>
      <c r="AJ1252" s="9">
        <v>46224.797569444447</v>
      </c>
      <c r="AN1252" s="1">
        <f>_xlfn.XLOOKUP(B1252,'Exportar Planilha'!B:B,'Exportar Planilha'!E:E)</f>
        <v>0</v>
      </c>
    </row>
    <row r="1253" spans="1:40" hidden="1">
      <c r="A1253" s="1" t="s">
        <v>2400</v>
      </c>
      <c r="B1253" s="1" t="s">
        <v>2401</v>
      </c>
      <c r="C1253" s="1">
        <v>212600075</v>
      </c>
      <c r="D1253" s="1">
        <v>8812</v>
      </c>
      <c r="E1253" s="1" t="s">
        <v>17070</v>
      </c>
      <c r="F1253" s="1" t="s">
        <v>32</v>
      </c>
      <c r="G1253" s="1" t="s">
        <v>33</v>
      </c>
      <c r="H1253" s="1" t="s">
        <v>32</v>
      </c>
      <c r="I1253" s="1" t="s">
        <v>33</v>
      </c>
      <c r="J1253" s="1" t="s">
        <v>35</v>
      </c>
      <c r="K1253" s="1">
        <v>1284133</v>
      </c>
      <c r="L1253" s="1">
        <v>2026</v>
      </c>
      <c r="M1253" s="1" t="s">
        <v>17071</v>
      </c>
      <c r="N1253" s="1" t="s">
        <v>10032</v>
      </c>
      <c r="O1253" s="1" t="s">
        <v>1864</v>
      </c>
      <c r="P1253" s="1">
        <v>5729978013</v>
      </c>
      <c r="Q1253" s="8" t="s">
        <v>1864</v>
      </c>
      <c r="R1253" s="8"/>
      <c r="S1253" s="1">
        <v>733115</v>
      </c>
      <c r="T1253" s="1">
        <v>8875276</v>
      </c>
      <c r="U1253" s="1" t="s">
        <v>18307</v>
      </c>
      <c r="V1253" s="1" t="s">
        <v>38</v>
      </c>
      <c r="W1253" s="1" t="s">
        <v>39</v>
      </c>
      <c r="X1253" s="9">
        <v>46033.476805555554</v>
      </c>
      <c r="Y1253" s="9">
        <v>46033.76458333333</v>
      </c>
      <c r="Z1253" s="9">
        <v>46036.476805555554</v>
      </c>
      <c r="AA1253" s="1" t="s">
        <v>40</v>
      </c>
      <c r="AB1253" s="1" t="s">
        <v>391</v>
      </c>
      <c r="AC1253" s="1" t="s">
        <v>182</v>
      </c>
      <c r="AD1253" s="1" t="s">
        <v>116</v>
      </c>
      <c r="AE1253" s="1" t="s">
        <v>44</v>
      </c>
      <c r="AF1253" s="1" t="s">
        <v>2404</v>
      </c>
      <c r="AG1253" s="1">
        <v>45</v>
      </c>
      <c r="AH1253" s="1">
        <v>45</v>
      </c>
      <c r="AI1253" s="1" t="s">
        <v>683</v>
      </c>
      <c r="AJ1253" s="9">
        <v>46224.797569444447</v>
      </c>
      <c r="AN1253" s="1">
        <f>_xlfn.XLOOKUP(B1253,'Exportar Planilha'!B:B,'Exportar Planilha'!E:E)</f>
        <v>0</v>
      </c>
    </row>
    <row r="1254" spans="1:40" hidden="1">
      <c r="A1254" s="1" t="s">
        <v>3868</v>
      </c>
      <c r="B1254" s="1" t="s">
        <v>3869</v>
      </c>
      <c r="C1254" s="1">
        <v>512600111</v>
      </c>
      <c r="D1254" s="1">
        <v>8812</v>
      </c>
      <c r="E1254" s="1" t="s">
        <v>17070</v>
      </c>
      <c r="F1254" s="1" t="s">
        <v>32</v>
      </c>
      <c r="G1254" s="1" t="s">
        <v>33</v>
      </c>
      <c r="H1254" s="1" t="s">
        <v>32</v>
      </c>
      <c r="I1254" s="1" t="s">
        <v>33</v>
      </c>
      <c r="J1254" s="1" t="s">
        <v>35</v>
      </c>
      <c r="K1254" s="1">
        <v>1325570</v>
      </c>
      <c r="L1254" s="1">
        <v>2026</v>
      </c>
      <c r="M1254" s="1" t="s">
        <v>17071</v>
      </c>
      <c r="N1254" s="1" t="s">
        <v>12832</v>
      </c>
      <c r="O1254" s="1" t="s">
        <v>245</v>
      </c>
      <c r="P1254" s="1">
        <v>5730033038</v>
      </c>
      <c r="Q1254" s="8" t="s">
        <v>245</v>
      </c>
      <c r="R1254" s="8"/>
      <c r="S1254" s="1">
        <v>985168</v>
      </c>
      <c r="T1254" s="1">
        <v>8606732</v>
      </c>
      <c r="U1254" s="1" t="s">
        <v>18308</v>
      </c>
      <c r="V1254" s="1" t="s">
        <v>38</v>
      </c>
      <c r="W1254" s="1" t="s">
        <v>39</v>
      </c>
      <c r="X1254" s="9">
        <v>46102.728368055556</v>
      </c>
      <c r="Y1254" s="9">
        <v>46104.375</v>
      </c>
      <c r="Z1254" s="9">
        <v>46105.728368055556</v>
      </c>
      <c r="AA1254" s="1" t="s">
        <v>40</v>
      </c>
      <c r="AB1254" s="1" t="s">
        <v>1292</v>
      </c>
      <c r="AC1254" s="1" t="s">
        <v>814</v>
      </c>
      <c r="AD1254" s="1" t="s">
        <v>43</v>
      </c>
      <c r="AE1254" s="1" t="s">
        <v>44</v>
      </c>
      <c r="AF1254" s="1" t="s">
        <v>3872</v>
      </c>
      <c r="AG1254" s="1">
        <v>25</v>
      </c>
      <c r="AH1254" s="1">
        <v>375</v>
      </c>
      <c r="AI1254" s="1" t="s">
        <v>444</v>
      </c>
      <c r="AJ1254" s="9">
        <v>46224.797569444447</v>
      </c>
      <c r="AN1254" s="1">
        <f>_xlfn.XLOOKUP(B1254,'Exportar Planilha'!B:B,'Exportar Planilha'!E:E)</f>
        <v>0</v>
      </c>
    </row>
    <row r="1255" spans="1:40" hidden="1">
      <c r="A1255" s="1" t="s">
        <v>2410</v>
      </c>
      <c r="B1255" s="1" t="s">
        <v>2411</v>
      </c>
      <c r="C1255" s="1">
        <v>712600296</v>
      </c>
      <c r="D1255" s="1">
        <v>8812</v>
      </c>
      <c r="E1255" s="1" t="s">
        <v>17070</v>
      </c>
      <c r="F1255" s="1" t="s">
        <v>109</v>
      </c>
      <c r="G1255" s="1" t="s">
        <v>110</v>
      </c>
      <c r="H1255" s="1" t="s">
        <v>109</v>
      </c>
      <c r="I1255" s="1" t="s">
        <v>110</v>
      </c>
      <c r="J1255" s="1" t="s">
        <v>35</v>
      </c>
      <c r="K1255" s="1">
        <v>1327658</v>
      </c>
      <c r="L1255" s="1">
        <v>2026</v>
      </c>
      <c r="M1255" s="1" t="s">
        <v>17071</v>
      </c>
      <c r="N1255" s="1" t="s">
        <v>12298</v>
      </c>
      <c r="O1255" s="1" t="s">
        <v>336</v>
      </c>
      <c r="P1255" s="1">
        <v>5730310066</v>
      </c>
      <c r="Q1255" s="8" t="s">
        <v>336</v>
      </c>
      <c r="R1255" s="8"/>
      <c r="S1255" s="1">
        <v>798746</v>
      </c>
      <c r="T1255" s="1">
        <v>9077962</v>
      </c>
      <c r="U1255" s="1" t="s">
        <v>18309</v>
      </c>
      <c r="V1255" s="1" t="s">
        <v>38</v>
      </c>
      <c r="W1255" s="1" t="s">
        <v>39</v>
      </c>
      <c r="X1255" s="9">
        <v>46119.662627314814</v>
      </c>
      <c r="Y1255" s="9">
        <v>46122.027777777781</v>
      </c>
      <c r="Z1255" s="9">
        <v>46122.662627314814</v>
      </c>
      <c r="AA1255" s="1" t="s">
        <v>40</v>
      </c>
      <c r="AB1255" s="1" t="s">
        <v>338</v>
      </c>
      <c r="AC1255" s="1" t="s">
        <v>362</v>
      </c>
      <c r="AD1255" s="1" t="s">
        <v>43</v>
      </c>
      <c r="AE1255" s="1" t="s">
        <v>44</v>
      </c>
      <c r="AF1255" s="1" t="s">
        <v>2414</v>
      </c>
      <c r="AG1255" s="1">
        <v>45</v>
      </c>
      <c r="AH1255" s="1">
        <v>45</v>
      </c>
      <c r="AI1255" s="1" t="s">
        <v>1669</v>
      </c>
      <c r="AJ1255" s="9">
        <v>46224.797569444447</v>
      </c>
      <c r="AN1255" s="1">
        <f>_xlfn.XLOOKUP(B1255,'Exportar Planilha'!B:B,'Exportar Planilha'!E:E)</f>
        <v>0</v>
      </c>
    </row>
    <row r="1256" spans="1:40" hidden="1">
      <c r="A1256" s="1" t="s">
        <v>6342</v>
      </c>
      <c r="B1256" s="1" t="s">
        <v>6343</v>
      </c>
      <c r="C1256" s="1">
        <v>712600282</v>
      </c>
      <c r="D1256" s="1">
        <v>8805</v>
      </c>
      <c r="E1256" s="1" t="s">
        <v>17070</v>
      </c>
      <c r="F1256" s="1" t="s">
        <v>32</v>
      </c>
      <c r="G1256" s="1" t="s">
        <v>33</v>
      </c>
      <c r="H1256" s="1" t="s">
        <v>32</v>
      </c>
      <c r="I1256" s="1" t="s">
        <v>285</v>
      </c>
      <c r="J1256" s="1" t="s">
        <v>35</v>
      </c>
      <c r="K1256" s="1">
        <v>1328172</v>
      </c>
      <c r="L1256" s="1">
        <v>2026</v>
      </c>
      <c r="M1256" s="1" t="s">
        <v>17071</v>
      </c>
      <c r="N1256" s="1" t="s">
        <v>12298</v>
      </c>
      <c r="O1256" s="1" t="s">
        <v>336</v>
      </c>
      <c r="P1256" s="1">
        <v>5700214066</v>
      </c>
      <c r="Q1256" s="8" t="e">
        <v>#N/A</v>
      </c>
      <c r="R1256" s="8"/>
      <c r="S1256" s="1">
        <v>808851</v>
      </c>
      <c r="T1256" s="1">
        <v>9053574</v>
      </c>
      <c r="U1256" s="1" t="s">
        <v>18310</v>
      </c>
      <c r="V1256" s="1" t="s">
        <v>38</v>
      </c>
      <c r="W1256" s="1" t="s">
        <v>39</v>
      </c>
      <c r="X1256" s="9">
        <v>46115.43037037037</v>
      </c>
      <c r="Y1256" s="9">
        <v>46115.878472222219</v>
      </c>
      <c r="Z1256" s="9">
        <v>46118.43037037037</v>
      </c>
      <c r="AA1256" s="1" t="s">
        <v>40</v>
      </c>
      <c r="AB1256" s="1" t="s">
        <v>338</v>
      </c>
      <c r="AC1256" s="1" t="s">
        <v>362</v>
      </c>
      <c r="AD1256" s="1" t="s">
        <v>43</v>
      </c>
      <c r="AE1256" s="1" t="s">
        <v>44</v>
      </c>
      <c r="AF1256" s="1" t="s">
        <v>6346</v>
      </c>
      <c r="AG1256" s="1">
        <v>15</v>
      </c>
      <c r="AH1256" s="1">
        <v>15</v>
      </c>
      <c r="AI1256" s="1" t="s">
        <v>55</v>
      </c>
      <c r="AJ1256" s="9">
        <v>46224.797569444447</v>
      </c>
      <c r="AK1256" s="1" t="s">
        <v>17111</v>
      </c>
      <c r="AL1256" s="1" t="s">
        <v>615</v>
      </c>
      <c r="AM1256" s="1" t="s">
        <v>17112</v>
      </c>
      <c r="AN1256" s="1" t="str">
        <f>_xlfn.XLOOKUP(B1256,'Exportar Planilha'!B:B,'Exportar Planilha'!E:E)</f>
        <v>queimado</v>
      </c>
    </row>
    <row r="1257" spans="1:40" hidden="1">
      <c r="A1257" s="1" t="s">
        <v>3760</v>
      </c>
      <c r="B1257" s="1" t="s">
        <v>3761</v>
      </c>
      <c r="C1257" s="1">
        <v>412600145</v>
      </c>
      <c r="D1257" s="1">
        <v>8812</v>
      </c>
      <c r="E1257" s="1" t="s">
        <v>17070</v>
      </c>
      <c r="F1257" s="1" t="s">
        <v>32</v>
      </c>
      <c r="G1257" s="1" t="s">
        <v>33</v>
      </c>
      <c r="H1257" s="1" t="s">
        <v>32</v>
      </c>
      <c r="I1257" s="1" t="s">
        <v>33</v>
      </c>
      <c r="J1257" s="1" t="s">
        <v>35</v>
      </c>
      <c r="K1257" s="1">
        <v>1296795</v>
      </c>
      <c r="L1257" s="1">
        <v>2026</v>
      </c>
      <c r="M1257" s="1" t="s">
        <v>17071</v>
      </c>
      <c r="N1257" s="1" t="s">
        <v>13191</v>
      </c>
      <c r="O1257" s="1" t="s">
        <v>1255</v>
      </c>
      <c r="P1257" s="1">
        <v>5730457021</v>
      </c>
      <c r="Q1257" s="8" t="s">
        <v>1255</v>
      </c>
      <c r="R1257" s="8"/>
      <c r="S1257" s="1">
        <v>851768</v>
      </c>
      <c r="T1257" s="1">
        <v>8556016</v>
      </c>
      <c r="U1257" s="1" t="s">
        <v>18311</v>
      </c>
      <c r="V1257" s="1" t="s">
        <v>38</v>
      </c>
      <c r="W1257" s="1" t="s">
        <v>39</v>
      </c>
      <c r="X1257" s="9">
        <v>46044.781689814816</v>
      </c>
      <c r="Y1257" s="9">
        <v>46048.013356481482</v>
      </c>
      <c r="Z1257" s="9">
        <v>46047.781689814816</v>
      </c>
      <c r="AA1257" s="1" t="s">
        <v>40</v>
      </c>
      <c r="AB1257" s="1" t="s">
        <v>52</v>
      </c>
      <c r="AC1257" s="1" t="s">
        <v>125</v>
      </c>
      <c r="AD1257" s="1" t="s">
        <v>43</v>
      </c>
      <c r="AE1257" s="1" t="s">
        <v>44</v>
      </c>
      <c r="AF1257" s="1" t="s">
        <v>3764</v>
      </c>
      <c r="AG1257" s="1">
        <v>15</v>
      </c>
      <c r="AH1257" s="1">
        <v>15</v>
      </c>
      <c r="AI1257" s="1" t="s">
        <v>65</v>
      </c>
      <c r="AJ1257" s="9">
        <v>46224.797569444447</v>
      </c>
      <c r="AN1257" s="1">
        <f>_xlfn.XLOOKUP(B1257,'Exportar Planilha'!B:B,'Exportar Planilha'!E:E)</f>
        <v>0</v>
      </c>
    </row>
    <row r="1258" spans="1:40" hidden="1">
      <c r="A1258" s="1" t="s">
        <v>1252</v>
      </c>
      <c r="B1258" s="1" t="s">
        <v>1253</v>
      </c>
      <c r="C1258" s="1">
        <v>412600451</v>
      </c>
      <c r="D1258" s="1">
        <v>8812</v>
      </c>
      <c r="E1258" s="1" t="s">
        <v>17070</v>
      </c>
      <c r="H1258" s="1" t="s">
        <v>32</v>
      </c>
      <c r="I1258" s="1" t="s">
        <v>34</v>
      </c>
      <c r="J1258" s="1" t="s">
        <v>35</v>
      </c>
      <c r="K1258" s="1">
        <v>1347954</v>
      </c>
      <c r="L1258" s="1">
        <v>2026</v>
      </c>
      <c r="M1258" s="1" t="s">
        <v>17071</v>
      </c>
      <c r="N1258" s="1" t="s">
        <v>13191</v>
      </c>
      <c r="O1258" s="1" t="s">
        <v>1255</v>
      </c>
      <c r="P1258" s="1">
        <v>5730468021</v>
      </c>
      <c r="Q1258" s="8" t="s">
        <v>1255</v>
      </c>
      <c r="R1258" s="8"/>
      <c r="S1258" s="1">
        <v>850597</v>
      </c>
      <c r="T1258" s="1">
        <v>8557175</v>
      </c>
      <c r="U1258" s="1" t="s">
        <v>18312</v>
      </c>
      <c r="V1258" s="1" t="s">
        <v>38</v>
      </c>
      <c r="W1258" s="1" t="s">
        <v>39</v>
      </c>
      <c r="X1258" s="9">
        <v>46164.757662037038</v>
      </c>
      <c r="Y1258" s="9">
        <v>46165.75</v>
      </c>
      <c r="Z1258" s="9">
        <v>46167.757662037038</v>
      </c>
      <c r="AA1258" s="1" t="s">
        <v>40</v>
      </c>
      <c r="AB1258" s="1" t="s">
        <v>52</v>
      </c>
      <c r="AC1258" s="1" t="s">
        <v>72</v>
      </c>
      <c r="AD1258" s="1" t="s">
        <v>43</v>
      </c>
      <c r="AE1258" s="1" t="s">
        <v>44</v>
      </c>
      <c r="AF1258" s="1" t="s">
        <v>1257</v>
      </c>
      <c r="AG1258" s="1">
        <v>15</v>
      </c>
      <c r="AH1258" s="1">
        <v>15</v>
      </c>
      <c r="AI1258" s="1" t="s">
        <v>159</v>
      </c>
      <c r="AJ1258" s="9">
        <v>46224.797569444447</v>
      </c>
      <c r="AN1258" s="1">
        <f>_xlfn.XLOOKUP(B1258,'Exportar Planilha'!B:B,'Exportar Planilha'!E:E)</f>
        <v>0</v>
      </c>
    </row>
    <row r="1259" spans="1:40" hidden="1">
      <c r="A1259" s="1" t="s">
        <v>7553</v>
      </c>
      <c r="B1259" s="1" t="s">
        <v>7554</v>
      </c>
      <c r="C1259" s="1">
        <v>412600302</v>
      </c>
      <c r="D1259" s="1">
        <v>8812</v>
      </c>
      <c r="E1259" s="1" t="s">
        <v>17070</v>
      </c>
      <c r="F1259" s="1" t="s">
        <v>32</v>
      </c>
      <c r="G1259" s="1" t="s">
        <v>33</v>
      </c>
      <c r="H1259" s="1" t="s">
        <v>32</v>
      </c>
      <c r="I1259" s="1" t="s">
        <v>172</v>
      </c>
      <c r="J1259" s="1" t="s">
        <v>35</v>
      </c>
      <c r="K1259" s="1">
        <v>1323419</v>
      </c>
      <c r="L1259" s="1">
        <v>2026</v>
      </c>
      <c r="M1259" s="1" t="s">
        <v>17107</v>
      </c>
      <c r="N1259" s="1" t="s">
        <v>13191</v>
      </c>
      <c r="O1259" s="1" t="s">
        <v>3637</v>
      </c>
      <c r="P1259" s="1">
        <v>5730497021</v>
      </c>
      <c r="Q1259" s="8" t="s">
        <v>3637</v>
      </c>
      <c r="R1259" s="8"/>
      <c r="S1259" s="1">
        <v>819498</v>
      </c>
      <c r="T1259" s="1">
        <v>8606996</v>
      </c>
      <c r="U1259" s="1" t="s">
        <v>18313</v>
      </c>
      <c r="V1259" s="1" t="s">
        <v>38</v>
      </c>
      <c r="W1259" s="1" t="s">
        <v>39</v>
      </c>
      <c r="X1259" s="9">
        <v>46095.778680555559</v>
      </c>
      <c r="Y1259" s="9">
        <v>46103.729166666664</v>
      </c>
      <c r="Z1259" s="9">
        <v>46098.778680555559</v>
      </c>
      <c r="AA1259" s="1" t="s">
        <v>40</v>
      </c>
      <c r="AB1259" s="1" t="s">
        <v>52</v>
      </c>
      <c r="AC1259" s="1" t="s">
        <v>619</v>
      </c>
      <c r="AD1259" s="1" t="s">
        <v>43</v>
      </c>
      <c r="AE1259" s="1" t="s">
        <v>44</v>
      </c>
      <c r="AF1259" s="1" t="s">
        <v>7557</v>
      </c>
      <c r="AG1259" s="1">
        <v>15</v>
      </c>
      <c r="AH1259" s="1">
        <v>15</v>
      </c>
      <c r="AI1259" s="1" t="s">
        <v>191</v>
      </c>
      <c r="AJ1259" s="9">
        <v>46224.797569444447</v>
      </c>
      <c r="AN1259" s="1">
        <f>_xlfn.XLOOKUP(B1259,'Exportar Planilha'!B:B,'Exportar Planilha'!E:E)</f>
        <v>0</v>
      </c>
    </row>
    <row r="1260" spans="1:40" hidden="1">
      <c r="A1260" s="1" t="s">
        <v>89</v>
      </c>
      <c r="B1260" s="1" t="s">
        <v>90</v>
      </c>
      <c r="C1260" s="1">
        <v>112600369</v>
      </c>
      <c r="D1260" s="1">
        <v>8812</v>
      </c>
      <c r="E1260" s="1" t="s">
        <v>17070</v>
      </c>
      <c r="F1260" s="1" t="s">
        <v>32</v>
      </c>
      <c r="G1260" s="1" t="s">
        <v>34</v>
      </c>
      <c r="H1260" s="1" t="s">
        <v>32</v>
      </c>
      <c r="I1260" s="1" t="s">
        <v>34</v>
      </c>
      <c r="J1260" s="1" t="s">
        <v>35</v>
      </c>
      <c r="K1260" s="1">
        <v>1323138</v>
      </c>
      <c r="L1260" s="1">
        <v>2026</v>
      </c>
      <c r="M1260" s="1" t="s">
        <v>17071</v>
      </c>
      <c r="N1260" s="1" t="s">
        <v>9468</v>
      </c>
      <c r="O1260" s="1" t="s">
        <v>92</v>
      </c>
      <c r="P1260" s="1">
        <v>5730634070</v>
      </c>
      <c r="Q1260" s="8" t="s">
        <v>92</v>
      </c>
      <c r="R1260" s="8"/>
      <c r="S1260" s="1">
        <v>901642</v>
      </c>
      <c r="T1260" s="1">
        <v>8911809</v>
      </c>
      <c r="U1260" s="1" t="s">
        <v>18314</v>
      </c>
      <c r="V1260" s="1" t="s">
        <v>38</v>
      </c>
      <c r="W1260" s="1" t="s">
        <v>39</v>
      </c>
      <c r="X1260" s="9">
        <v>46103.836736111109</v>
      </c>
      <c r="Y1260" s="9">
        <v>46104.75</v>
      </c>
      <c r="Z1260" s="9">
        <v>46106.836736111109</v>
      </c>
      <c r="AA1260" s="1" t="s">
        <v>40</v>
      </c>
      <c r="AB1260" s="1" t="s">
        <v>94</v>
      </c>
      <c r="AC1260" s="1" t="s">
        <v>95</v>
      </c>
      <c r="AD1260" s="1" t="s">
        <v>43</v>
      </c>
      <c r="AE1260" s="1" t="s">
        <v>44</v>
      </c>
      <c r="AF1260" s="1" t="s">
        <v>96</v>
      </c>
      <c r="AG1260" s="1">
        <v>45</v>
      </c>
      <c r="AH1260" s="1">
        <v>45</v>
      </c>
      <c r="AI1260" s="1" t="s">
        <v>97</v>
      </c>
      <c r="AJ1260" s="9">
        <v>46224.797569444447</v>
      </c>
      <c r="AN1260" s="1">
        <f>_xlfn.XLOOKUP(B1260,'Exportar Planilha'!B:B,'Exportar Planilha'!E:E)</f>
        <v>0</v>
      </c>
    </row>
    <row r="1261" spans="1:40" hidden="1">
      <c r="A1261" s="1" t="s">
        <v>3714</v>
      </c>
      <c r="B1261" s="1" t="s">
        <v>3715</v>
      </c>
      <c r="C1261" s="1">
        <v>512600080</v>
      </c>
      <c r="D1261" s="1">
        <v>8812</v>
      </c>
      <c r="E1261" s="1" t="s">
        <v>17070</v>
      </c>
      <c r="F1261" s="1" t="s">
        <v>32</v>
      </c>
      <c r="G1261" s="1" t="s">
        <v>33</v>
      </c>
      <c r="H1261" s="1" t="s">
        <v>32</v>
      </c>
      <c r="I1261" s="1" t="s">
        <v>33</v>
      </c>
      <c r="J1261" s="1" t="s">
        <v>35</v>
      </c>
      <c r="K1261" s="1">
        <v>1312975</v>
      </c>
      <c r="L1261" s="1">
        <v>2026</v>
      </c>
      <c r="M1261" s="1" t="s">
        <v>17071</v>
      </c>
      <c r="N1261" s="1" t="s">
        <v>12832</v>
      </c>
      <c r="O1261" s="1" t="s">
        <v>314</v>
      </c>
      <c r="P1261" s="1">
        <v>5730697072</v>
      </c>
      <c r="Q1261" s="8" t="s">
        <v>314</v>
      </c>
      <c r="R1261" s="8"/>
      <c r="S1261" s="1">
        <v>898622</v>
      </c>
      <c r="T1261" s="1">
        <v>8654616</v>
      </c>
      <c r="U1261" s="1" t="s">
        <v>18315</v>
      </c>
      <c r="V1261" s="1" t="s">
        <v>38</v>
      </c>
      <c r="W1261" s="1" t="s">
        <v>39</v>
      </c>
      <c r="X1261" s="9">
        <v>46067.473356481481</v>
      </c>
      <c r="Y1261" s="9">
        <v>46067.701388888891</v>
      </c>
      <c r="Z1261" s="9">
        <v>46070.473356481481</v>
      </c>
      <c r="AA1261" s="1" t="s">
        <v>165</v>
      </c>
      <c r="AB1261" s="1" t="s">
        <v>413</v>
      </c>
      <c r="AC1261" s="1" t="s">
        <v>414</v>
      </c>
      <c r="AD1261" s="1" t="s">
        <v>43</v>
      </c>
      <c r="AE1261" s="1" t="s">
        <v>44</v>
      </c>
      <c r="AF1261" s="1" t="s">
        <v>3718</v>
      </c>
      <c r="AG1261" s="1">
        <v>15</v>
      </c>
      <c r="AH1261" s="1">
        <v>15</v>
      </c>
      <c r="AI1261" s="1" t="s">
        <v>55</v>
      </c>
      <c r="AJ1261" s="9">
        <v>46224.797569444447</v>
      </c>
      <c r="AN1261" s="1">
        <f>_xlfn.XLOOKUP(B1261,'Exportar Planilha'!B:B,'Exportar Planilha'!E:E)</f>
        <v>0</v>
      </c>
    </row>
    <row r="1262" spans="1:40" hidden="1">
      <c r="A1262" s="1" t="s">
        <v>6298</v>
      </c>
      <c r="B1262" s="1" t="s">
        <v>6299</v>
      </c>
      <c r="C1262" s="1">
        <v>312600164</v>
      </c>
      <c r="D1262" s="1">
        <v>8812</v>
      </c>
      <c r="E1262" s="1" t="s">
        <v>17070</v>
      </c>
      <c r="F1262" s="1" t="s">
        <v>32</v>
      </c>
      <c r="G1262" s="1" t="s">
        <v>33</v>
      </c>
      <c r="J1262" s="1" t="s">
        <v>35</v>
      </c>
      <c r="K1262" s="1">
        <v>1314365</v>
      </c>
      <c r="L1262" s="1">
        <v>2026</v>
      </c>
      <c r="M1262" s="1" t="s">
        <v>17071</v>
      </c>
      <c r="N1262" s="1" t="s">
        <v>10852</v>
      </c>
      <c r="O1262" s="1" t="s">
        <v>204</v>
      </c>
      <c r="P1262" s="1">
        <v>5730849026</v>
      </c>
      <c r="Q1262" s="8" t="s">
        <v>204</v>
      </c>
      <c r="R1262" s="8"/>
      <c r="S1262" s="1">
        <v>867267</v>
      </c>
      <c r="T1262" s="1">
        <v>8838176</v>
      </c>
      <c r="U1262" s="1" t="s">
        <v>18316</v>
      </c>
      <c r="V1262" s="1" t="s">
        <v>38</v>
      </c>
      <c r="W1262" s="1" t="s">
        <v>39</v>
      </c>
      <c r="X1262" s="9">
        <v>46071.79278935185</v>
      </c>
      <c r="Y1262" s="9">
        <v>46073.501388888886</v>
      </c>
      <c r="Z1262" s="9">
        <v>46074.79278935185</v>
      </c>
      <c r="AA1262" s="1" t="s">
        <v>40</v>
      </c>
      <c r="AB1262" s="1" t="s">
        <v>213</v>
      </c>
      <c r="AC1262" s="1" t="s">
        <v>214</v>
      </c>
      <c r="AD1262" s="1" t="s">
        <v>43</v>
      </c>
      <c r="AE1262" s="1" t="s">
        <v>44</v>
      </c>
      <c r="AF1262" s="1" t="s">
        <v>6301</v>
      </c>
      <c r="AG1262" s="1">
        <v>15</v>
      </c>
      <c r="AH1262" s="1">
        <v>15</v>
      </c>
      <c r="AI1262" s="1" t="s">
        <v>159</v>
      </c>
      <c r="AJ1262" s="9">
        <v>46224.797569444447</v>
      </c>
      <c r="AN1262" s="1">
        <f>_xlfn.XLOOKUP(B1262,'Exportar Planilha'!B:B,'Exportar Planilha'!E:E)</f>
        <v>0</v>
      </c>
    </row>
    <row r="1263" spans="1:40" hidden="1">
      <c r="A1263" s="1" t="s">
        <v>5630</v>
      </c>
      <c r="B1263" s="1" t="s">
        <v>5631</v>
      </c>
      <c r="C1263" s="1">
        <v>612600352</v>
      </c>
      <c r="D1263" s="1">
        <v>8812</v>
      </c>
      <c r="E1263" s="1" t="s">
        <v>17070</v>
      </c>
      <c r="F1263" s="1" t="s">
        <v>32</v>
      </c>
      <c r="G1263" s="1" t="s">
        <v>33</v>
      </c>
      <c r="H1263" s="1" t="s">
        <v>32</v>
      </c>
      <c r="I1263" s="1" t="s">
        <v>33</v>
      </c>
      <c r="J1263" s="1" t="s">
        <v>35</v>
      </c>
      <c r="K1263" s="1">
        <v>1326528</v>
      </c>
      <c r="L1263" s="1">
        <v>2026</v>
      </c>
      <c r="M1263" s="1" t="s">
        <v>17071</v>
      </c>
      <c r="N1263" s="1" t="s">
        <v>11553</v>
      </c>
      <c r="O1263" s="1" t="s">
        <v>1012</v>
      </c>
      <c r="P1263" s="1">
        <v>5730971019</v>
      </c>
      <c r="Q1263" s="8" t="s">
        <v>1012</v>
      </c>
      <c r="R1263" s="8"/>
      <c r="S1263" s="1">
        <v>867292</v>
      </c>
      <c r="T1263" s="1">
        <v>9162342</v>
      </c>
      <c r="U1263" s="1" t="s">
        <v>18317</v>
      </c>
      <c r="V1263" s="1" t="s">
        <v>38</v>
      </c>
      <c r="W1263" s="1" t="s">
        <v>39</v>
      </c>
      <c r="X1263" s="9">
        <v>46110.630312499998</v>
      </c>
      <c r="Y1263" s="9">
        <v>46111.680555555555</v>
      </c>
      <c r="Z1263" s="9">
        <v>46113.630312499998</v>
      </c>
      <c r="AA1263" s="1" t="s">
        <v>165</v>
      </c>
      <c r="AB1263" s="1" t="s">
        <v>496</v>
      </c>
      <c r="AC1263" s="1" t="s">
        <v>149</v>
      </c>
      <c r="AD1263" s="1" t="s">
        <v>43</v>
      </c>
      <c r="AE1263" s="1" t="s">
        <v>44</v>
      </c>
      <c r="AF1263" s="1" t="s">
        <v>5634</v>
      </c>
      <c r="AG1263" s="1">
        <v>15</v>
      </c>
      <c r="AH1263" s="1">
        <v>15</v>
      </c>
      <c r="AI1263" s="1" t="s">
        <v>159</v>
      </c>
      <c r="AJ1263" s="9">
        <v>46224.797569444447</v>
      </c>
      <c r="AN1263" s="1">
        <f>_xlfn.XLOOKUP(B1263,'Exportar Planilha'!B:B,'Exportar Planilha'!E:E)</f>
        <v>0</v>
      </c>
    </row>
    <row r="1264" spans="1:40" hidden="1">
      <c r="A1264" s="1" t="s">
        <v>6705</v>
      </c>
      <c r="B1264" s="1" t="s">
        <v>6706</v>
      </c>
      <c r="C1264" s="1">
        <v>312600260</v>
      </c>
      <c r="D1264" s="1">
        <v>8812</v>
      </c>
      <c r="E1264" s="1" t="s">
        <v>17070</v>
      </c>
      <c r="F1264" s="1" t="s">
        <v>32</v>
      </c>
      <c r="G1264" s="1" t="s">
        <v>33</v>
      </c>
      <c r="J1264" s="1" t="s">
        <v>35</v>
      </c>
      <c r="K1264" s="1">
        <v>1331769</v>
      </c>
      <c r="L1264" s="1">
        <v>2026</v>
      </c>
      <c r="M1264" s="1" t="s">
        <v>17071</v>
      </c>
      <c r="N1264" s="1" t="s">
        <v>10852</v>
      </c>
      <c r="O1264" s="1" t="s">
        <v>211</v>
      </c>
      <c r="P1264" s="1">
        <v>5731056026</v>
      </c>
      <c r="Q1264" s="8" t="s">
        <v>211</v>
      </c>
      <c r="R1264" s="8"/>
      <c r="S1264" s="1">
        <v>896318</v>
      </c>
      <c r="T1264" s="1">
        <v>8819907</v>
      </c>
      <c r="U1264" s="1" t="s">
        <v>18318</v>
      </c>
      <c r="V1264" s="1" t="s">
        <v>38</v>
      </c>
      <c r="W1264" s="1" t="s">
        <v>39</v>
      </c>
      <c r="X1264" s="9">
        <v>46123.511874999997</v>
      </c>
      <c r="Y1264" s="9">
        <v>46124.709722222222</v>
      </c>
      <c r="Z1264" s="9">
        <v>46126.511874999997</v>
      </c>
      <c r="AA1264" s="1" t="s">
        <v>40</v>
      </c>
      <c r="AB1264" s="1" t="s">
        <v>213</v>
      </c>
      <c r="AC1264" s="1" t="s">
        <v>214</v>
      </c>
      <c r="AD1264" s="1" t="s">
        <v>43</v>
      </c>
      <c r="AE1264" s="1" t="s">
        <v>44</v>
      </c>
      <c r="AF1264" s="1" t="s">
        <v>6708</v>
      </c>
      <c r="AG1264" s="1">
        <v>15</v>
      </c>
      <c r="AH1264" s="1">
        <v>15</v>
      </c>
      <c r="AI1264" s="1" t="s">
        <v>159</v>
      </c>
      <c r="AJ1264" s="9">
        <v>46224.797569444447</v>
      </c>
      <c r="AN1264" s="1">
        <f>_xlfn.XLOOKUP(B1264,'Exportar Planilha'!B:B,'Exportar Planilha'!E:E)</f>
        <v>0</v>
      </c>
    </row>
    <row r="1265" spans="1:40" hidden="1">
      <c r="A1265" s="1" t="s">
        <v>827</v>
      </c>
      <c r="B1265" s="1" t="s">
        <v>828</v>
      </c>
      <c r="C1265" s="1">
        <v>312600221</v>
      </c>
      <c r="D1265" s="1">
        <v>8812</v>
      </c>
      <c r="E1265" s="1" t="s">
        <v>17070</v>
      </c>
      <c r="F1265" s="1" t="s">
        <v>109</v>
      </c>
      <c r="G1265" s="1" t="s">
        <v>33</v>
      </c>
      <c r="J1265" s="1" t="s">
        <v>35</v>
      </c>
      <c r="K1265" s="1">
        <v>1323765</v>
      </c>
      <c r="L1265" s="1">
        <v>2026</v>
      </c>
      <c r="M1265" s="1" t="s">
        <v>17071</v>
      </c>
      <c r="N1265" s="1" t="s">
        <v>10852</v>
      </c>
      <c r="O1265" s="1" t="s">
        <v>211</v>
      </c>
      <c r="P1265" s="1">
        <v>5731254026</v>
      </c>
      <c r="Q1265" s="8" t="s">
        <v>211</v>
      </c>
      <c r="R1265" s="8"/>
      <c r="S1265" s="1">
        <v>880296</v>
      </c>
      <c r="T1265" s="1">
        <v>8810869</v>
      </c>
      <c r="U1265" s="1" t="s">
        <v>18319</v>
      </c>
      <c r="V1265" s="1" t="s">
        <v>38</v>
      </c>
      <c r="W1265" s="1" t="s">
        <v>39</v>
      </c>
      <c r="X1265" s="9">
        <v>46102.635810185187</v>
      </c>
      <c r="Y1265" s="9">
        <v>46104.625</v>
      </c>
      <c r="Z1265" s="9">
        <v>46105.635810185187</v>
      </c>
      <c r="AA1265" s="1" t="s">
        <v>40</v>
      </c>
      <c r="AB1265" s="1" t="s">
        <v>213</v>
      </c>
      <c r="AC1265" s="1" t="s">
        <v>830</v>
      </c>
      <c r="AD1265" s="1" t="s">
        <v>43</v>
      </c>
      <c r="AE1265" s="1" t="s">
        <v>44</v>
      </c>
      <c r="AF1265" s="1" t="s">
        <v>831</v>
      </c>
      <c r="AG1265" s="1">
        <v>15</v>
      </c>
      <c r="AH1265" s="1">
        <v>15</v>
      </c>
      <c r="AI1265" s="1" t="s">
        <v>159</v>
      </c>
      <c r="AJ1265" s="9">
        <v>46224.797569444447</v>
      </c>
      <c r="AN1265" s="1">
        <f>_xlfn.XLOOKUP(B1265,'Exportar Planilha'!B:B,'Exportar Planilha'!E:E)</f>
        <v>0</v>
      </c>
    </row>
    <row r="1266" spans="1:40" hidden="1">
      <c r="A1266" s="1" t="s">
        <v>7543</v>
      </c>
      <c r="B1266" s="1" t="s">
        <v>7544</v>
      </c>
      <c r="C1266" s="1">
        <v>712600301</v>
      </c>
      <c r="D1266" s="1">
        <v>8812</v>
      </c>
      <c r="E1266" s="1" t="s">
        <v>17070</v>
      </c>
      <c r="F1266" s="1" t="s">
        <v>32</v>
      </c>
      <c r="G1266" s="1" t="s">
        <v>33</v>
      </c>
      <c r="H1266" s="1" t="s">
        <v>32</v>
      </c>
      <c r="I1266" s="1" t="s">
        <v>33</v>
      </c>
      <c r="J1266" s="1" t="s">
        <v>35</v>
      </c>
      <c r="K1266" s="1">
        <v>1331512</v>
      </c>
      <c r="L1266" s="1">
        <v>2026</v>
      </c>
      <c r="M1266" s="1" t="s">
        <v>17071</v>
      </c>
      <c r="N1266" s="1" t="s">
        <v>12298</v>
      </c>
      <c r="O1266" s="1" t="s">
        <v>59</v>
      </c>
      <c r="P1266" s="1">
        <v>5731294227</v>
      </c>
      <c r="Q1266" s="8" t="s">
        <v>59</v>
      </c>
      <c r="R1266" s="8"/>
      <c r="S1266" s="1">
        <v>916423</v>
      </c>
      <c r="T1266" s="1">
        <v>9061824</v>
      </c>
      <c r="U1266" s="1" t="s">
        <v>18320</v>
      </c>
      <c r="V1266" s="1" t="s">
        <v>38</v>
      </c>
      <c r="W1266" s="1" t="s">
        <v>39</v>
      </c>
      <c r="X1266" s="9">
        <v>46124.446377314816</v>
      </c>
      <c r="Y1266" s="9">
        <v>46126.459108796298</v>
      </c>
      <c r="Z1266" s="9">
        <v>46127.446377314816</v>
      </c>
      <c r="AA1266" s="1" t="s">
        <v>40</v>
      </c>
      <c r="AB1266" s="1" t="s">
        <v>514</v>
      </c>
      <c r="AC1266" s="1" t="s">
        <v>362</v>
      </c>
      <c r="AD1266" s="1" t="s">
        <v>43</v>
      </c>
      <c r="AE1266" s="1" t="s">
        <v>44</v>
      </c>
      <c r="AF1266" s="1" t="s">
        <v>7547</v>
      </c>
      <c r="AI1266" s="1" t="s">
        <v>55</v>
      </c>
      <c r="AJ1266" s="9">
        <v>46224.797569444447</v>
      </c>
      <c r="AN1266" s="1">
        <f>_xlfn.XLOOKUP(B1266,'Exportar Planilha'!B:B,'Exportar Planilha'!E:E)</f>
        <v>0</v>
      </c>
    </row>
    <row r="1267" spans="1:40" hidden="1">
      <c r="A1267" s="1" t="s">
        <v>1143</v>
      </c>
      <c r="B1267" s="1" t="s">
        <v>1144</v>
      </c>
      <c r="C1267" s="1">
        <v>412600315</v>
      </c>
      <c r="D1267" s="1">
        <v>8812</v>
      </c>
      <c r="E1267" s="1" t="s">
        <v>17070</v>
      </c>
      <c r="F1267" s="1" t="s">
        <v>32</v>
      </c>
      <c r="G1267" s="1" t="s">
        <v>33</v>
      </c>
      <c r="H1267" s="1" t="s">
        <v>32</v>
      </c>
      <c r="I1267" s="1" t="s">
        <v>33</v>
      </c>
      <c r="J1267" s="1" t="s">
        <v>35</v>
      </c>
      <c r="K1267" s="1">
        <v>1325273</v>
      </c>
      <c r="L1267" s="1">
        <v>2026</v>
      </c>
      <c r="M1267" s="1" t="s">
        <v>17071</v>
      </c>
      <c r="N1267" s="1" t="s">
        <v>13191</v>
      </c>
      <c r="O1267" s="1" t="s">
        <v>1146</v>
      </c>
      <c r="P1267" s="1">
        <v>5731386073</v>
      </c>
      <c r="Q1267" s="8" t="s">
        <v>1146</v>
      </c>
      <c r="R1267" s="8"/>
      <c r="S1267" s="1">
        <v>635428</v>
      </c>
      <c r="T1267" s="1">
        <v>8754515</v>
      </c>
      <c r="U1267" s="1" t="s">
        <v>18321</v>
      </c>
      <c r="V1267" s="1" t="s">
        <v>38</v>
      </c>
      <c r="W1267" s="1" t="s">
        <v>39</v>
      </c>
      <c r="X1267" s="9">
        <v>46104.769178240742</v>
      </c>
      <c r="Y1267" s="9">
        <v>46106.659722222219</v>
      </c>
      <c r="Z1267" s="9">
        <v>46107.769178240742</v>
      </c>
      <c r="AA1267" s="1" t="s">
        <v>40</v>
      </c>
      <c r="AB1267" s="1" t="s">
        <v>1148</v>
      </c>
      <c r="AC1267" s="1" t="s">
        <v>53</v>
      </c>
      <c r="AD1267" s="1" t="s">
        <v>43</v>
      </c>
      <c r="AE1267" s="1" t="s">
        <v>44</v>
      </c>
      <c r="AF1267" s="1" t="s">
        <v>1149</v>
      </c>
      <c r="AG1267" s="1">
        <v>15</v>
      </c>
      <c r="AH1267" s="1">
        <v>15</v>
      </c>
      <c r="AI1267" s="1" t="s">
        <v>55</v>
      </c>
      <c r="AJ1267" s="9">
        <v>46224.797569444447</v>
      </c>
      <c r="AN1267" s="1">
        <f>_xlfn.XLOOKUP(B1267,'Exportar Planilha'!B:B,'Exportar Planilha'!E:E)</f>
        <v>0</v>
      </c>
    </row>
    <row r="1268" spans="1:40" hidden="1">
      <c r="A1268" s="1" t="s">
        <v>6040</v>
      </c>
      <c r="B1268" s="1" t="s">
        <v>6041</v>
      </c>
      <c r="C1268" s="1">
        <v>212600184</v>
      </c>
      <c r="D1268" s="1">
        <v>8812</v>
      </c>
      <c r="E1268" s="1" t="s">
        <v>17070</v>
      </c>
      <c r="F1268" s="1" t="s">
        <v>32</v>
      </c>
      <c r="G1268" s="1" t="s">
        <v>33</v>
      </c>
      <c r="H1268" s="1" t="s">
        <v>32</v>
      </c>
      <c r="I1268" s="1" t="s">
        <v>33</v>
      </c>
      <c r="J1268" s="1" t="s">
        <v>35</v>
      </c>
      <c r="K1268" s="1">
        <v>1309699</v>
      </c>
      <c r="L1268" s="1">
        <v>2026</v>
      </c>
      <c r="M1268" s="1" t="s">
        <v>17071</v>
      </c>
      <c r="N1268" s="1" t="s">
        <v>10032</v>
      </c>
      <c r="O1268" s="1" t="s">
        <v>471</v>
      </c>
      <c r="P1268" s="1">
        <v>5731545014</v>
      </c>
      <c r="Q1268" s="8" t="s">
        <v>471</v>
      </c>
      <c r="R1268" s="8"/>
      <c r="S1268" s="1">
        <v>691875</v>
      </c>
      <c r="T1268" s="1">
        <v>8859879</v>
      </c>
      <c r="U1268" s="1" t="s">
        <v>18322</v>
      </c>
      <c r="V1268" s="1" t="s">
        <v>38</v>
      </c>
      <c r="W1268" s="1" t="s">
        <v>39</v>
      </c>
      <c r="X1268" s="9">
        <v>46057.869895833333</v>
      </c>
      <c r="Y1268" s="9">
        <v>46058.958333333336</v>
      </c>
      <c r="Z1268" s="9">
        <v>46060.869895833333</v>
      </c>
      <c r="AA1268" s="1" t="s">
        <v>40</v>
      </c>
      <c r="AB1268" s="1" t="s">
        <v>595</v>
      </c>
      <c r="AC1268" s="1" t="s">
        <v>354</v>
      </c>
      <c r="AD1268" s="1" t="s">
        <v>43</v>
      </c>
      <c r="AE1268" s="1" t="s">
        <v>44</v>
      </c>
      <c r="AF1268" s="1" t="s">
        <v>6044</v>
      </c>
      <c r="AG1268" s="1">
        <v>15</v>
      </c>
      <c r="AH1268" s="1">
        <v>15</v>
      </c>
      <c r="AI1268" s="1" t="s">
        <v>55</v>
      </c>
      <c r="AJ1268" s="9">
        <v>46224.797569444447</v>
      </c>
      <c r="AN1268" s="1">
        <f>_xlfn.XLOOKUP(B1268,'Exportar Planilha'!B:B,'Exportar Planilha'!E:E)</f>
        <v>0</v>
      </c>
    </row>
    <row r="1269" spans="1:40" hidden="1">
      <c r="A1269" s="1" t="s">
        <v>6574</v>
      </c>
      <c r="B1269" s="1" t="s">
        <v>6575</v>
      </c>
      <c r="C1269" s="1">
        <v>112600618</v>
      </c>
      <c r="D1269" s="1">
        <v>8812</v>
      </c>
      <c r="E1269" s="1" t="s">
        <v>17070</v>
      </c>
      <c r="F1269" s="1" t="s">
        <v>32</v>
      </c>
      <c r="G1269" s="1" t="s">
        <v>34</v>
      </c>
      <c r="H1269" s="1" t="s">
        <v>32</v>
      </c>
      <c r="I1269" s="1" t="s">
        <v>34</v>
      </c>
      <c r="J1269" s="1" t="s">
        <v>35</v>
      </c>
      <c r="K1269" s="1">
        <v>1336454</v>
      </c>
      <c r="L1269" s="1">
        <v>2026</v>
      </c>
      <c r="M1269" s="1" t="s">
        <v>17071</v>
      </c>
      <c r="N1269" s="1" t="s">
        <v>9468</v>
      </c>
      <c r="O1269" s="1" t="s">
        <v>2265</v>
      </c>
      <c r="P1269" s="1">
        <v>5731658122</v>
      </c>
      <c r="Q1269" s="8" t="s">
        <v>2265</v>
      </c>
      <c r="R1269" s="8"/>
      <c r="S1269" s="1">
        <v>787999</v>
      </c>
      <c r="T1269" s="1">
        <v>8849470</v>
      </c>
      <c r="U1269" s="1" t="s">
        <v>18323</v>
      </c>
      <c r="V1269" s="1" t="s">
        <v>38</v>
      </c>
      <c r="W1269" s="1" t="s">
        <v>39</v>
      </c>
      <c r="X1269" s="9">
        <v>46136.492326388892</v>
      </c>
      <c r="Y1269" s="9">
        <v>46136.75</v>
      </c>
      <c r="Z1269" s="9">
        <v>46139.492326388892</v>
      </c>
      <c r="AA1269" s="1" t="s">
        <v>40</v>
      </c>
      <c r="AB1269" s="1" t="s">
        <v>114</v>
      </c>
      <c r="AC1269" s="1" t="s">
        <v>95</v>
      </c>
      <c r="AD1269" s="1" t="s">
        <v>43</v>
      </c>
      <c r="AE1269" s="1" t="s">
        <v>44</v>
      </c>
      <c r="AF1269" s="1" t="s">
        <v>6578</v>
      </c>
      <c r="AG1269" s="1">
        <v>150</v>
      </c>
      <c r="AH1269" s="1">
        <v>150</v>
      </c>
      <c r="AI1269" s="1" t="s">
        <v>6579</v>
      </c>
      <c r="AJ1269" s="9">
        <v>46224.797569444447</v>
      </c>
      <c r="AN1269" s="1">
        <f>_xlfn.XLOOKUP(B1269,'Exportar Planilha'!B:B,'Exportar Planilha'!E:E)</f>
        <v>0</v>
      </c>
    </row>
    <row r="1270" spans="1:40" hidden="1">
      <c r="A1270" s="1" t="s">
        <v>4027</v>
      </c>
      <c r="B1270" s="1" t="s">
        <v>4028</v>
      </c>
      <c r="C1270" s="1">
        <v>512600086</v>
      </c>
      <c r="D1270" s="1">
        <v>8812</v>
      </c>
      <c r="E1270" s="1" t="s">
        <v>17070</v>
      </c>
      <c r="F1270" s="1" t="s">
        <v>32</v>
      </c>
      <c r="G1270" s="1" t="s">
        <v>33</v>
      </c>
      <c r="H1270" s="1" t="s">
        <v>32</v>
      </c>
      <c r="I1270" s="1" t="s">
        <v>33</v>
      </c>
      <c r="J1270" s="1" t="s">
        <v>35</v>
      </c>
      <c r="K1270" s="1">
        <v>1314550</v>
      </c>
      <c r="L1270" s="1">
        <v>2026</v>
      </c>
      <c r="M1270" s="1" t="s">
        <v>17071</v>
      </c>
      <c r="N1270" s="1" t="s">
        <v>12832</v>
      </c>
      <c r="O1270" s="1" t="s">
        <v>1673</v>
      </c>
      <c r="P1270" s="1">
        <v>5731780027</v>
      </c>
      <c r="Q1270" s="8" t="s">
        <v>1673</v>
      </c>
      <c r="R1270" s="8"/>
      <c r="S1270" s="1">
        <v>956589</v>
      </c>
      <c r="T1270" s="1">
        <v>8637218</v>
      </c>
      <c r="U1270" s="1" t="s">
        <v>18324</v>
      </c>
      <c r="V1270" s="1" t="s">
        <v>38</v>
      </c>
      <c r="W1270" s="1" t="s">
        <v>39</v>
      </c>
      <c r="X1270" s="9">
        <v>46075.717245370368</v>
      </c>
      <c r="Y1270" s="9">
        <v>46077.478634259256</v>
      </c>
      <c r="Z1270" s="9">
        <v>46078.717245370368</v>
      </c>
      <c r="AA1270" s="1" t="s">
        <v>40</v>
      </c>
      <c r="AB1270" s="1" t="s">
        <v>247</v>
      </c>
      <c r="AC1270" s="1" t="s">
        <v>534</v>
      </c>
      <c r="AD1270" s="1" t="s">
        <v>43</v>
      </c>
      <c r="AE1270" s="1" t="s">
        <v>44</v>
      </c>
      <c r="AF1270" s="1" t="s">
        <v>4029</v>
      </c>
      <c r="AG1270" s="1">
        <v>15</v>
      </c>
      <c r="AH1270" s="1">
        <v>15</v>
      </c>
      <c r="AI1270" s="1" t="s">
        <v>55</v>
      </c>
      <c r="AJ1270" s="9">
        <v>46224.797569444447</v>
      </c>
      <c r="AN1270" s="1">
        <f>_xlfn.XLOOKUP(B1270,'Exportar Planilha'!B:B,'Exportar Planilha'!E:E)</f>
        <v>0</v>
      </c>
    </row>
    <row r="1271" spans="1:40" hidden="1">
      <c r="A1271" s="1" t="s">
        <v>6307</v>
      </c>
      <c r="B1271" s="1" t="s">
        <v>6308</v>
      </c>
      <c r="C1271" s="1">
        <v>512600129</v>
      </c>
      <c r="D1271" s="1">
        <v>8812</v>
      </c>
      <c r="E1271" s="1" t="s">
        <v>17070</v>
      </c>
      <c r="F1271" s="1" t="s">
        <v>32</v>
      </c>
      <c r="G1271" s="1" t="s">
        <v>33</v>
      </c>
      <c r="H1271" s="1" t="s">
        <v>32</v>
      </c>
      <c r="I1271" s="1" t="s">
        <v>33</v>
      </c>
      <c r="J1271" s="1" t="s">
        <v>35</v>
      </c>
      <c r="K1271" s="1">
        <v>1330613</v>
      </c>
      <c r="L1271" s="1">
        <v>2026</v>
      </c>
      <c r="M1271" s="1" t="s">
        <v>17071</v>
      </c>
      <c r="N1271" s="1" t="s">
        <v>12832</v>
      </c>
      <c r="O1271" s="1" t="s">
        <v>1673</v>
      </c>
      <c r="P1271" s="1">
        <v>5731781027</v>
      </c>
      <c r="Q1271" s="8" t="s">
        <v>1673</v>
      </c>
      <c r="R1271" s="8"/>
      <c r="S1271" s="1">
        <v>956252</v>
      </c>
      <c r="T1271" s="1">
        <v>8637678</v>
      </c>
      <c r="U1271" s="1" t="s">
        <v>18325</v>
      </c>
      <c r="V1271" s="1" t="s">
        <v>38</v>
      </c>
      <c r="W1271" s="1" t="s">
        <v>39</v>
      </c>
      <c r="X1271" s="9">
        <v>46120.775833333333</v>
      </c>
      <c r="Y1271" s="9">
        <v>46122.489178240743</v>
      </c>
      <c r="Z1271" s="9">
        <v>46123.775833333333</v>
      </c>
      <c r="AA1271" s="1" t="s">
        <v>40</v>
      </c>
      <c r="AB1271" s="1" t="s">
        <v>247</v>
      </c>
      <c r="AC1271" s="1" t="s">
        <v>814</v>
      </c>
      <c r="AD1271" s="1" t="s">
        <v>43</v>
      </c>
      <c r="AE1271" s="1" t="s">
        <v>44</v>
      </c>
      <c r="AF1271" s="1" t="s">
        <v>6311</v>
      </c>
      <c r="AG1271" s="1">
        <v>15</v>
      </c>
      <c r="AH1271" s="1">
        <v>15</v>
      </c>
      <c r="AI1271" s="1" t="s">
        <v>159</v>
      </c>
      <c r="AJ1271" s="9">
        <v>46224.797569444447</v>
      </c>
      <c r="AN1271" s="1">
        <f>_xlfn.XLOOKUP(B1271,'Exportar Planilha'!B:B,'Exportar Planilha'!E:E)</f>
        <v>0</v>
      </c>
    </row>
    <row r="1272" spans="1:40" hidden="1">
      <c r="A1272" s="1" t="s">
        <v>5705</v>
      </c>
      <c r="B1272" s="1" t="s">
        <v>5706</v>
      </c>
      <c r="C1272" s="1">
        <v>412600368</v>
      </c>
      <c r="D1272" s="1">
        <v>8812</v>
      </c>
      <c r="E1272" s="1" t="s">
        <v>17070</v>
      </c>
      <c r="F1272" s="1" t="s">
        <v>32</v>
      </c>
      <c r="G1272" s="1" t="s">
        <v>34</v>
      </c>
      <c r="H1272" s="1" t="s">
        <v>32</v>
      </c>
      <c r="I1272" s="1" t="s">
        <v>34</v>
      </c>
      <c r="J1272" s="1" t="s">
        <v>35</v>
      </c>
      <c r="K1272" s="1">
        <v>1331390</v>
      </c>
      <c r="L1272" s="1">
        <v>2026</v>
      </c>
      <c r="M1272" s="1" t="s">
        <v>17071</v>
      </c>
      <c r="N1272" s="1" t="s">
        <v>13191</v>
      </c>
      <c r="O1272" s="1" t="s">
        <v>50</v>
      </c>
      <c r="P1272" s="1">
        <v>5731805148</v>
      </c>
      <c r="Q1272" s="8" t="s">
        <v>50</v>
      </c>
      <c r="R1272" s="8"/>
      <c r="S1272" s="1">
        <v>793233</v>
      </c>
      <c r="T1272" s="1">
        <v>8688075</v>
      </c>
      <c r="U1272" s="1" t="s">
        <v>18326</v>
      </c>
      <c r="V1272" s="1" t="s">
        <v>38</v>
      </c>
      <c r="W1272" s="1" t="s">
        <v>39</v>
      </c>
      <c r="X1272" s="9">
        <v>46120.735520833332</v>
      </c>
      <c r="Y1272" s="9">
        <v>46121.624305555553</v>
      </c>
      <c r="Z1272" s="9">
        <v>46123.735520833332</v>
      </c>
      <c r="AA1272" s="1" t="s">
        <v>40</v>
      </c>
      <c r="AB1272" s="1" t="s">
        <v>156</v>
      </c>
      <c r="AC1272" s="1" t="s">
        <v>72</v>
      </c>
      <c r="AD1272" s="1" t="s">
        <v>43</v>
      </c>
      <c r="AE1272" s="1" t="s">
        <v>44</v>
      </c>
      <c r="AF1272" s="1" t="s">
        <v>5709</v>
      </c>
      <c r="AG1272" s="1">
        <v>15</v>
      </c>
      <c r="AH1272" s="1">
        <v>15</v>
      </c>
      <c r="AI1272" s="1" t="s">
        <v>65</v>
      </c>
      <c r="AJ1272" s="9">
        <v>46224.797569444447</v>
      </c>
      <c r="AN1272" s="1">
        <f>_xlfn.XLOOKUP(B1272,'Exportar Planilha'!B:B,'Exportar Planilha'!E:E)</f>
        <v>0</v>
      </c>
    </row>
    <row r="1273" spans="1:40" hidden="1">
      <c r="A1273" s="1" t="s">
        <v>1740</v>
      </c>
      <c r="B1273" s="1" t="s">
        <v>1741</v>
      </c>
      <c r="C1273" s="1">
        <v>112600337</v>
      </c>
      <c r="D1273" s="1">
        <v>8812</v>
      </c>
      <c r="E1273" s="1" t="s">
        <v>17070</v>
      </c>
      <c r="F1273" s="1" t="s">
        <v>32</v>
      </c>
      <c r="G1273" s="1" t="s">
        <v>34</v>
      </c>
      <c r="H1273" s="1" t="s">
        <v>32</v>
      </c>
      <c r="I1273" s="1" t="s">
        <v>34</v>
      </c>
      <c r="J1273" s="1" t="s">
        <v>35</v>
      </c>
      <c r="K1273" s="1">
        <v>1325549</v>
      </c>
      <c r="L1273" s="1">
        <v>2026</v>
      </c>
      <c r="M1273" s="1" t="s">
        <v>17071</v>
      </c>
      <c r="N1273" s="1" t="s">
        <v>9468</v>
      </c>
      <c r="O1273" s="1" t="s">
        <v>526</v>
      </c>
      <c r="P1273" s="1">
        <v>5732064082</v>
      </c>
      <c r="Q1273" s="8" t="s">
        <v>526</v>
      </c>
      <c r="R1273" s="8"/>
      <c r="S1273" s="1">
        <v>949312</v>
      </c>
      <c r="T1273" s="1">
        <v>8925706</v>
      </c>
      <c r="U1273" s="1" t="s">
        <v>18327</v>
      </c>
      <c r="V1273" s="1" t="s">
        <v>38</v>
      </c>
      <c r="W1273" s="1" t="s">
        <v>39</v>
      </c>
      <c r="X1273" s="9">
        <v>46108.505578703705</v>
      </c>
      <c r="Y1273" s="9">
        <v>46109.722222222219</v>
      </c>
      <c r="Z1273" s="9">
        <v>46111.505578703705</v>
      </c>
      <c r="AA1273" s="1" t="s">
        <v>40</v>
      </c>
      <c r="AB1273" s="1" t="s">
        <v>1216</v>
      </c>
      <c r="AC1273" s="1" t="s">
        <v>323</v>
      </c>
      <c r="AD1273" s="1" t="s">
        <v>43</v>
      </c>
      <c r="AE1273" s="1" t="s">
        <v>44</v>
      </c>
      <c r="AF1273" s="1" t="s">
        <v>1744</v>
      </c>
      <c r="AG1273" s="1">
        <v>15</v>
      </c>
      <c r="AH1273" s="1">
        <v>15</v>
      </c>
      <c r="AI1273" s="1" t="s">
        <v>589</v>
      </c>
      <c r="AJ1273" s="9">
        <v>46224.797569444447</v>
      </c>
      <c r="AN1273" s="1">
        <f>_xlfn.XLOOKUP(B1273,'Exportar Planilha'!B:B,'Exportar Planilha'!E:E)</f>
        <v>0</v>
      </c>
    </row>
    <row r="1274" spans="1:40" hidden="1">
      <c r="A1274" s="1" t="s">
        <v>3854</v>
      </c>
      <c r="B1274" s="1" t="s">
        <v>3855</v>
      </c>
      <c r="C1274" s="1">
        <v>312600230</v>
      </c>
      <c r="D1274" s="1">
        <v>8812</v>
      </c>
      <c r="E1274" s="1" t="s">
        <v>17070</v>
      </c>
      <c r="F1274" s="1" t="s">
        <v>32</v>
      </c>
      <c r="G1274" s="1" t="s">
        <v>33</v>
      </c>
      <c r="J1274" s="1" t="s">
        <v>35</v>
      </c>
      <c r="K1274" s="1">
        <v>1326038</v>
      </c>
      <c r="L1274" s="1">
        <v>2026</v>
      </c>
      <c r="M1274" s="1" t="s">
        <v>17071</v>
      </c>
      <c r="N1274" s="1" t="s">
        <v>10852</v>
      </c>
      <c r="O1274" s="1" t="s">
        <v>211</v>
      </c>
      <c r="P1274" s="1">
        <v>5732303096</v>
      </c>
      <c r="Q1274" s="8" t="s">
        <v>211</v>
      </c>
      <c r="R1274" s="8"/>
      <c r="S1274" s="1">
        <v>874447</v>
      </c>
      <c r="T1274" s="1">
        <v>8780880</v>
      </c>
      <c r="U1274" s="1" t="s">
        <v>18328</v>
      </c>
      <c r="V1274" s="1" t="s">
        <v>38</v>
      </c>
      <c r="W1274" s="1" t="s">
        <v>39</v>
      </c>
      <c r="X1274" s="9">
        <v>46109.749293981484</v>
      </c>
      <c r="Y1274" s="9">
        <v>46110.697916666664</v>
      </c>
      <c r="Z1274" s="9">
        <v>46112.749293981484</v>
      </c>
      <c r="AA1274" s="1" t="s">
        <v>40</v>
      </c>
      <c r="AB1274" s="1" t="s">
        <v>233</v>
      </c>
      <c r="AC1274" s="1" t="s">
        <v>1627</v>
      </c>
      <c r="AD1274" s="1" t="s">
        <v>43</v>
      </c>
      <c r="AE1274" s="1" t="s">
        <v>44</v>
      </c>
      <c r="AF1274" s="1" t="s">
        <v>3857</v>
      </c>
      <c r="AG1274" s="1">
        <v>15</v>
      </c>
      <c r="AH1274" s="1">
        <v>15</v>
      </c>
      <c r="AI1274" s="1" t="s">
        <v>55</v>
      </c>
      <c r="AJ1274" s="9">
        <v>46224.797569444447</v>
      </c>
      <c r="AN1274" s="1">
        <f>_xlfn.XLOOKUP(B1274,'Exportar Planilha'!B:B,'Exportar Planilha'!E:E)</f>
        <v>0</v>
      </c>
    </row>
    <row r="1275" spans="1:40" hidden="1">
      <c r="A1275" s="1" t="s">
        <v>3474</v>
      </c>
      <c r="B1275" s="1" t="s">
        <v>3475</v>
      </c>
      <c r="C1275" s="1">
        <v>712600305</v>
      </c>
      <c r="D1275" s="1">
        <v>8805</v>
      </c>
      <c r="E1275" s="1" t="s">
        <v>17070</v>
      </c>
      <c r="F1275" s="1" t="s">
        <v>109</v>
      </c>
      <c r="G1275" s="1" t="s">
        <v>733</v>
      </c>
      <c r="H1275" s="1" t="s">
        <v>307</v>
      </c>
      <c r="I1275" s="1" t="s">
        <v>172</v>
      </c>
      <c r="J1275" s="1" t="s">
        <v>221</v>
      </c>
      <c r="K1275" s="1">
        <v>1331981</v>
      </c>
      <c r="L1275" s="1">
        <v>2026</v>
      </c>
      <c r="M1275" s="1" t="s">
        <v>17071</v>
      </c>
      <c r="N1275" s="1" t="s">
        <v>12298</v>
      </c>
      <c r="O1275" s="1" t="s">
        <v>3477</v>
      </c>
      <c r="P1275" s="1">
        <v>5700509023</v>
      </c>
      <c r="Q1275" s="8" t="e">
        <v>#N/A</v>
      </c>
      <c r="R1275" s="8"/>
      <c r="S1275" s="1">
        <v>780345</v>
      </c>
      <c r="T1275" s="1">
        <v>9109914</v>
      </c>
      <c r="U1275" s="1" t="s">
        <v>18329</v>
      </c>
      <c r="V1275" s="1" t="s">
        <v>1160</v>
      </c>
      <c r="W1275" s="1" t="s">
        <v>39</v>
      </c>
      <c r="X1275" s="9">
        <v>46125.867395833331</v>
      </c>
      <c r="Y1275" s="9">
        <v>46126.513888888891</v>
      </c>
      <c r="Z1275" s="9">
        <v>46185.867395833331</v>
      </c>
      <c r="AA1275" s="1" t="s">
        <v>113</v>
      </c>
      <c r="AB1275" s="1" t="s">
        <v>574</v>
      </c>
      <c r="AC1275" s="1" t="s">
        <v>133</v>
      </c>
      <c r="AD1275" s="1" t="s">
        <v>116</v>
      </c>
      <c r="AE1275" s="1" t="s">
        <v>44</v>
      </c>
      <c r="AF1275" s="1" t="s">
        <v>3479</v>
      </c>
      <c r="AI1275" s="1" t="s">
        <v>3163</v>
      </c>
      <c r="AJ1275" s="9">
        <v>46224.797569444447</v>
      </c>
      <c r="AK1275" s="1" t="s">
        <v>17111</v>
      </c>
      <c r="AL1275" s="1" t="s">
        <v>615</v>
      </c>
      <c r="AM1275" s="1" t="s">
        <v>17112</v>
      </c>
      <c r="AN1275" s="1" t="e">
        <f>_xlfn.XLOOKUP(B1275,'Exportar Planilha'!B:B,'Exportar Planilha'!E:E)</f>
        <v>#VALUE!</v>
      </c>
    </row>
    <row r="1276" spans="1:40" hidden="1">
      <c r="A1276" s="1" t="s">
        <v>5015</v>
      </c>
      <c r="B1276" s="1" t="s">
        <v>5016</v>
      </c>
      <c r="C1276" s="1">
        <v>312600070</v>
      </c>
      <c r="D1276" s="1">
        <v>8812</v>
      </c>
      <c r="E1276" s="1" t="s">
        <v>17070</v>
      </c>
      <c r="F1276" s="1" t="s">
        <v>32</v>
      </c>
      <c r="G1276" s="1" t="s">
        <v>34</v>
      </c>
      <c r="J1276" s="1" t="s">
        <v>35</v>
      </c>
      <c r="K1276" s="1">
        <v>1289137</v>
      </c>
      <c r="L1276" s="1">
        <v>2026</v>
      </c>
      <c r="M1276" s="1" t="s">
        <v>17073</v>
      </c>
      <c r="N1276" s="1" t="s">
        <v>10852</v>
      </c>
      <c r="O1276" s="1" t="s">
        <v>3731</v>
      </c>
      <c r="P1276" s="1">
        <v>5732413071</v>
      </c>
      <c r="Q1276" s="8" t="s">
        <v>3731</v>
      </c>
      <c r="R1276" s="8"/>
      <c r="S1276" s="1">
        <v>769312</v>
      </c>
      <c r="T1276" s="1">
        <v>8789651</v>
      </c>
      <c r="U1276" s="1" t="s">
        <v>18330</v>
      </c>
      <c r="V1276" s="1" t="s">
        <v>38</v>
      </c>
      <c r="W1276" s="1" t="s">
        <v>39</v>
      </c>
      <c r="X1276" s="9">
        <v>46040.414768518516</v>
      </c>
      <c r="Y1276" s="9">
        <v>46041.490277777775</v>
      </c>
      <c r="Z1276" s="9">
        <v>46043.414768518516</v>
      </c>
      <c r="AA1276" s="1" t="s">
        <v>40</v>
      </c>
      <c r="AB1276" s="1" t="s">
        <v>1326</v>
      </c>
      <c r="AC1276" s="1" t="s">
        <v>626</v>
      </c>
      <c r="AD1276" s="1" t="s">
        <v>43</v>
      </c>
      <c r="AE1276" s="1" t="s">
        <v>44</v>
      </c>
      <c r="AF1276" s="1" t="s">
        <v>5018</v>
      </c>
      <c r="AG1276" s="1">
        <v>75</v>
      </c>
      <c r="AH1276" s="1">
        <v>45</v>
      </c>
      <c r="AI1276" s="1" t="s">
        <v>5019</v>
      </c>
      <c r="AJ1276" s="9">
        <v>46224.797569444447</v>
      </c>
      <c r="AN1276" s="1">
        <f>_xlfn.XLOOKUP(B1276,'Exportar Planilha'!B:B,'Exportar Planilha'!E:E)</f>
        <v>0</v>
      </c>
    </row>
    <row r="1277" spans="1:40" hidden="1">
      <c r="A1277" s="1" t="s">
        <v>152</v>
      </c>
      <c r="B1277" s="1" t="s">
        <v>153</v>
      </c>
      <c r="C1277" s="1">
        <v>412600135</v>
      </c>
      <c r="D1277" s="1">
        <v>8812</v>
      </c>
      <c r="E1277" s="1" t="s">
        <v>17070</v>
      </c>
      <c r="F1277" s="1" t="s">
        <v>32</v>
      </c>
      <c r="G1277" s="1" t="s">
        <v>33</v>
      </c>
      <c r="H1277" s="1" t="s">
        <v>32</v>
      </c>
      <c r="I1277" s="1" t="s">
        <v>33</v>
      </c>
      <c r="J1277" s="1" t="s">
        <v>35</v>
      </c>
      <c r="K1277" s="1">
        <v>1296577</v>
      </c>
      <c r="L1277" s="1">
        <v>2026</v>
      </c>
      <c r="M1277" s="1" t="s">
        <v>17071</v>
      </c>
      <c r="N1277" s="1" t="s">
        <v>13191</v>
      </c>
      <c r="O1277" s="1" t="s">
        <v>50</v>
      </c>
      <c r="P1277" s="1">
        <v>5732674148</v>
      </c>
      <c r="Q1277" s="8" t="s">
        <v>50</v>
      </c>
      <c r="R1277" s="8"/>
      <c r="S1277" s="1">
        <v>822577</v>
      </c>
      <c r="T1277" s="1">
        <v>8688415</v>
      </c>
      <c r="U1277" s="1" t="s">
        <v>18331</v>
      </c>
      <c r="V1277" s="1" t="s">
        <v>38</v>
      </c>
      <c r="W1277" s="1" t="s">
        <v>39</v>
      </c>
      <c r="X1277" s="9">
        <v>46046.723090277781</v>
      </c>
      <c r="Y1277" s="9">
        <v>46048.415694444448</v>
      </c>
      <c r="Z1277" s="9">
        <v>46049.723090277781</v>
      </c>
      <c r="AA1277" s="1" t="s">
        <v>40</v>
      </c>
      <c r="AB1277" s="1" t="s">
        <v>156</v>
      </c>
      <c r="AC1277" s="1" t="s">
        <v>157</v>
      </c>
      <c r="AD1277" s="1" t="s">
        <v>43</v>
      </c>
      <c r="AE1277" s="1" t="s">
        <v>44</v>
      </c>
      <c r="AF1277" s="1" t="s">
        <v>158</v>
      </c>
      <c r="AG1277" s="1">
        <v>15</v>
      </c>
      <c r="AH1277" s="1">
        <v>15</v>
      </c>
      <c r="AI1277" s="1" t="s">
        <v>159</v>
      </c>
      <c r="AJ1277" s="9">
        <v>46224.797569444447</v>
      </c>
      <c r="AN1277" s="1">
        <f>_xlfn.XLOOKUP(B1277,'Exportar Planilha'!B:B,'Exportar Planilha'!E:E)</f>
        <v>0</v>
      </c>
    </row>
    <row r="1278" spans="1:40" hidden="1">
      <c r="A1278" s="1" t="s">
        <v>6844</v>
      </c>
      <c r="B1278" s="1" t="s">
        <v>6845</v>
      </c>
      <c r="C1278" s="1">
        <v>212600267</v>
      </c>
      <c r="D1278" s="1">
        <v>8812</v>
      </c>
      <c r="E1278" s="1" t="s">
        <v>17070</v>
      </c>
      <c r="F1278" s="1" t="s">
        <v>32</v>
      </c>
      <c r="G1278" s="1" t="s">
        <v>33</v>
      </c>
      <c r="H1278" s="1" t="s">
        <v>32</v>
      </c>
      <c r="I1278" s="1" t="s">
        <v>33</v>
      </c>
      <c r="J1278" s="1" t="s">
        <v>35</v>
      </c>
      <c r="K1278" s="1">
        <v>1317479</v>
      </c>
      <c r="L1278" s="1">
        <v>2026</v>
      </c>
      <c r="M1278" s="1" t="s">
        <v>17071</v>
      </c>
      <c r="N1278" s="1" t="s">
        <v>10032</v>
      </c>
      <c r="O1278" s="1" t="s">
        <v>471</v>
      </c>
      <c r="P1278" s="1">
        <v>5732887014</v>
      </c>
      <c r="Q1278" s="8" t="s">
        <v>471</v>
      </c>
      <c r="R1278" s="8"/>
      <c r="S1278" s="1">
        <v>677184</v>
      </c>
      <c r="T1278" s="1">
        <v>8878937</v>
      </c>
      <c r="U1278" s="1" t="s">
        <v>18332</v>
      </c>
      <c r="V1278" s="1" t="s">
        <v>38</v>
      </c>
      <c r="W1278" s="1" t="s">
        <v>39</v>
      </c>
      <c r="X1278" s="9">
        <v>46085.430590277778</v>
      </c>
      <c r="Y1278" s="9">
        <v>46085.772222222222</v>
      </c>
      <c r="Z1278" s="9">
        <v>46088.430590277778</v>
      </c>
      <c r="AA1278" s="1" t="s">
        <v>40</v>
      </c>
      <c r="AB1278" s="1" t="s">
        <v>595</v>
      </c>
      <c r="AC1278" s="1" t="s">
        <v>182</v>
      </c>
      <c r="AD1278" s="1" t="s">
        <v>43</v>
      </c>
      <c r="AE1278" s="1" t="s">
        <v>44</v>
      </c>
      <c r="AF1278" s="1" t="s">
        <v>6848</v>
      </c>
      <c r="AG1278" s="1">
        <v>15</v>
      </c>
      <c r="AH1278" s="1">
        <v>15</v>
      </c>
      <c r="AI1278" s="1" t="s">
        <v>65</v>
      </c>
      <c r="AJ1278" s="9">
        <v>46224.797569444447</v>
      </c>
      <c r="AN1278" s="1">
        <f>_xlfn.XLOOKUP(B1278,'Exportar Planilha'!B:B,'Exportar Planilha'!E:E)</f>
        <v>0</v>
      </c>
    </row>
    <row r="1279" spans="1:40" hidden="1">
      <c r="A1279" s="1" t="s">
        <v>3050</v>
      </c>
      <c r="B1279" s="1" t="s">
        <v>3051</v>
      </c>
      <c r="C1279" s="1">
        <v>712600239</v>
      </c>
      <c r="D1279" s="1">
        <v>8812</v>
      </c>
      <c r="E1279" s="1" t="s">
        <v>17070</v>
      </c>
      <c r="F1279" s="1" t="s">
        <v>32</v>
      </c>
      <c r="G1279" s="1" t="s">
        <v>33</v>
      </c>
      <c r="H1279" s="1" t="s">
        <v>32</v>
      </c>
      <c r="I1279" s="1" t="s">
        <v>33</v>
      </c>
      <c r="J1279" s="1" t="s">
        <v>35</v>
      </c>
      <c r="K1279" s="1">
        <v>1321480</v>
      </c>
      <c r="L1279" s="1">
        <v>2026</v>
      </c>
      <c r="M1279" s="1" t="s">
        <v>17071</v>
      </c>
      <c r="N1279" s="1" t="s">
        <v>12298</v>
      </c>
      <c r="O1279" s="1" t="s">
        <v>59</v>
      </c>
      <c r="P1279" s="1">
        <v>5733001018</v>
      </c>
      <c r="Q1279" s="8" t="s">
        <v>59</v>
      </c>
      <c r="R1279" s="8"/>
      <c r="S1279" s="1">
        <v>844685</v>
      </c>
      <c r="T1279" s="1">
        <v>9008201</v>
      </c>
      <c r="U1279" s="1" t="s">
        <v>18333</v>
      </c>
      <c r="V1279" s="1" t="s">
        <v>38</v>
      </c>
      <c r="W1279" s="1" t="s">
        <v>39</v>
      </c>
      <c r="X1279" s="9">
        <v>46098.741388888891</v>
      </c>
      <c r="Y1279" s="9">
        <v>46099.599432870367</v>
      </c>
      <c r="Z1279" s="9">
        <v>46101.741388888891</v>
      </c>
      <c r="AA1279" s="1" t="s">
        <v>40</v>
      </c>
      <c r="AB1279" s="1" t="s">
        <v>528</v>
      </c>
      <c r="AC1279" s="1" t="s">
        <v>280</v>
      </c>
      <c r="AD1279" s="1" t="s">
        <v>43</v>
      </c>
      <c r="AE1279" s="1" t="s">
        <v>44</v>
      </c>
      <c r="AF1279" s="1" t="s">
        <v>3052</v>
      </c>
      <c r="AI1279" s="1" t="s">
        <v>603</v>
      </c>
      <c r="AJ1279" s="9">
        <v>46224.797569444447</v>
      </c>
      <c r="AN1279" s="1">
        <f>_xlfn.XLOOKUP(B1279,'Exportar Planilha'!B:B,'Exportar Planilha'!E:E)</f>
        <v>0</v>
      </c>
    </row>
    <row r="1280" spans="1:40" hidden="1">
      <c r="A1280" s="1" t="s">
        <v>3895</v>
      </c>
      <c r="B1280" s="1" t="s">
        <v>3896</v>
      </c>
      <c r="C1280" s="1">
        <v>212600481</v>
      </c>
      <c r="D1280" s="1">
        <v>25962</v>
      </c>
      <c r="E1280" s="1" t="s">
        <v>17070</v>
      </c>
      <c r="F1280" s="1" t="s">
        <v>32</v>
      </c>
      <c r="G1280" s="1" t="s">
        <v>110</v>
      </c>
      <c r="H1280" s="1" t="s">
        <v>32</v>
      </c>
      <c r="I1280" s="1" t="s">
        <v>110</v>
      </c>
      <c r="J1280" s="1" t="s">
        <v>35</v>
      </c>
      <c r="K1280" s="1">
        <v>1345664</v>
      </c>
      <c r="L1280" s="1">
        <v>2026</v>
      </c>
      <c r="M1280" s="1" t="s">
        <v>17071</v>
      </c>
      <c r="N1280" s="1" t="s">
        <v>10032</v>
      </c>
      <c r="O1280" s="1" t="s">
        <v>163</v>
      </c>
      <c r="P1280" s="1">
        <v>5733119007</v>
      </c>
      <c r="Q1280" s="8" t="s">
        <v>163</v>
      </c>
      <c r="R1280" s="8"/>
      <c r="S1280" s="1">
        <v>773123</v>
      </c>
      <c r="T1280" s="1">
        <v>8947599</v>
      </c>
      <c r="U1280" s="1" t="s">
        <v>18334</v>
      </c>
      <c r="V1280" s="1" t="s">
        <v>38</v>
      </c>
      <c r="W1280" s="1" t="s">
        <v>39</v>
      </c>
      <c r="X1280" s="9">
        <v>46158.417766203704</v>
      </c>
      <c r="Y1280" s="9">
        <v>46158.810416666667</v>
      </c>
      <c r="Z1280" s="9">
        <v>46161.417766203704</v>
      </c>
      <c r="AA1280" s="1" t="s">
        <v>40</v>
      </c>
      <c r="AB1280" s="1" t="s">
        <v>166</v>
      </c>
      <c r="AC1280" s="1" t="s">
        <v>681</v>
      </c>
      <c r="AD1280" s="1" t="s">
        <v>43</v>
      </c>
      <c r="AE1280" s="1" t="s">
        <v>44</v>
      </c>
      <c r="AF1280" s="1" t="s">
        <v>3899</v>
      </c>
      <c r="AG1280" s="1">
        <v>15</v>
      </c>
      <c r="AH1280" s="1">
        <v>15</v>
      </c>
      <c r="AI1280" s="1" t="s">
        <v>65</v>
      </c>
      <c r="AJ1280" s="9">
        <v>46224.797569444447</v>
      </c>
      <c r="AN1280" s="1">
        <f>_xlfn.XLOOKUP(B1280,'Exportar Planilha'!B:B,'Exportar Planilha'!E:E)</f>
        <v>0</v>
      </c>
    </row>
    <row r="1281" spans="1:40" hidden="1">
      <c r="A1281" s="1" t="s">
        <v>6253</v>
      </c>
      <c r="B1281" s="1" t="s">
        <v>6254</v>
      </c>
      <c r="C1281" s="1">
        <v>312600135</v>
      </c>
      <c r="D1281" s="1">
        <v>8812</v>
      </c>
      <c r="E1281" s="1" t="s">
        <v>17070</v>
      </c>
      <c r="F1281" s="1" t="s">
        <v>32</v>
      </c>
      <c r="G1281" s="1" t="s">
        <v>33</v>
      </c>
      <c r="H1281" s="1" t="s">
        <v>32</v>
      </c>
      <c r="I1281" s="1" t="s">
        <v>33</v>
      </c>
      <c r="J1281" s="1" t="s">
        <v>35</v>
      </c>
      <c r="K1281" s="1">
        <v>1310476</v>
      </c>
      <c r="L1281" s="1">
        <v>2026</v>
      </c>
      <c r="M1281" s="1" t="s">
        <v>17071</v>
      </c>
      <c r="N1281" s="1" t="s">
        <v>10852</v>
      </c>
      <c r="O1281" s="1" t="s">
        <v>211</v>
      </c>
      <c r="P1281" s="1">
        <v>5733180026</v>
      </c>
      <c r="Q1281" s="8" t="s">
        <v>211</v>
      </c>
      <c r="R1281" s="8"/>
      <c r="S1281" s="1">
        <v>891848</v>
      </c>
      <c r="T1281" s="1">
        <v>8805635</v>
      </c>
      <c r="U1281" s="1" t="s">
        <v>18335</v>
      </c>
      <c r="V1281" s="1" t="s">
        <v>38</v>
      </c>
      <c r="W1281" s="1" t="s">
        <v>39</v>
      </c>
      <c r="X1281" s="9">
        <v>46058.613321759258</v>
      </c>
      <c r="Y1281" s="9">
        <v>46060.521527777775</v>
      </c>
      <c r="Z1281" s="9">
        <v>46061.613321759258</v>
      </c>
      <c r="AA1281" s="1" t="s">
        <v>40</v>
      </c>
      <c r="AB1281" s="1" t="s">
        <v>213</v>
      </c>
      <c r="AC1281" s="1" t="s">
        <v>449</v>
      </c>
      <c r="AD1281" s="1" t="s">
        <v>43</v>
      </c>
      <c r="AE1281" s="1" t="s">
        <v>44</v>
      </c>
      <c r="AF1281" s="1" t="s">
        <v>6257</v>
      </c>
      <c r="AG1281" s="1">
        <v>15</v>
      </c>
      <c r="AH1281" s="1">
        <v>15</v>
      </c>
      <c r="AI1281" s="1" t="s">
        <v>589</v>
      </c>
      <c r="AJ1281" s="9">
        <v>46224.797569444447</v>
      </c>
      <c r="AN1281" s="1">
        <f>_xlfn.XLOOKUP(B1281,'Exportar Planilha'!B:B,'Exportar Planilha'!E:E)</f>
        <v>0</v>
      </c>
    </row>
    <row r="1282" spans="1:40" hidden="1">
      <c r="A1282" s="1" t="s">
        <v>5525</v>
      </c>
      <c r="B1282" s="1" t="s">
        <v>5526</v>
      </c>
      <c r="C1282" s="1">
        <v>312600125</v>
      </c>
      <c r="D1282" s="1">
        <v>8812</v>
      </c>
      <c r="E1282" s="1" t="s">
        <v>17070</v>
      </c>
      <c r="F1282" s="1" t="s">
        <v>32</v>
      </c>
      <c r="G1282" s="1" t="s">
        <v>33</v>
      </c>
      <c r="H1282" s="1" t="s">
        <v>32</v>
      </c>
      <c r="I1282" s="1" t="s">
        <v>33</v>
      </c>
      <c r="J1282" s="1" t="s">
        <v>35</v>
      </c>
      <c r="K1282" s="1">
        <v>1309807</v>
      </c>
      <c r="L1282" s="1">
        <v>2026</v>
      </c>
      <c r="M1282" s="1" t="s">
        <v>17071</v>
      </c>
      <c r="N1282" s="1" t="s">
        <v>10852</v>
      </c>
      <c r="O1282" s="1" t="s">
        <v>545</v>
      </c>
      <c r="P1282" s="1">
        <v>5733214035</v>
      </c>
      <c r="Q1282" s="8" t="s">
        <v>545</v>
      </c>
      <c r="R1282" s="8"/>
      <c r="S1282" s="1">
        <v>826777</v>
      </c>
      <c r="T1282" s="1">
        <v>8803029</v>
      </c>
      <c r="U1282" s="1" t="s">
        <v>18336</v>
      </c>
      <c r="V1282" s="1" t="s">
        <v>38</v>
      </c>
      <c r="W1282" s="1" t="s">
        <v>39</v>
      </c>
      <c r="X1282" s="9">
        <v>46056.464259259257</v>
      </c>
      <c r="Y1282" s="9">
        <v>46057.740972222222</v>
      </c>
      <c r="Z1282" s="9">
        <v>46059.464259259257</v>
      </c>
      <c r="AA1282" s="1" t="s">
        <v>40</v>
      </c>
      <c r="AB1282" s="1" t="s">
        <v>547</v>
      </c>
      <c r="AC1282" s="1" t="s">
        <v>449</v>
      </c>
      <c r="AD1282" s="1" t="s">
        <v>43</v>
      </c>
      <c r="AE1282" s="1" t="s">
        <v>44</v>
      </c>
      <c r="AF1282" s="1" t="s">
        <v>5529</v>
      </c>
      <c r="AG1282" s="1">
        <v>15</v>
      </c>
      <c r="AH1282" s="1">
        <v>15</v>
      </c>
      <c r="AI1282" s="1" t="s">
        <v>589</v>
      </c>
      <c r="AJ1282" s="9">
        <v>46224.797569444447</v>
      </c>
      <c r="AN1282" s="1">
        <f>_xlfn.XLOOKUP(B1282,'Exportar Planilha'!B:B,'Exportar Planilha'!E:E)</f>
        <v>0</v>
      </c>
    </row>
    <row r="1283" spans="1:40" hidden="1">
      <c r="A1283" s="1" t="s">
        <v>1693</v>
      </c>
      <c r="B1283" s="1" t="s">
        <v>1694</v>
      </c>
      <c r="C1283" s="1">
        <v>312600147</v>
      </c>
      <c r="D1283" s="1">
        <v>8812</v>
      </c>
      <c r="E1283" s="1" t="s">
        <v>17070</v>
      </c>
      <c r="F1283" s="1" t="s">
        <v>32</v>
      </c>
      <c r="G1283" s="1" t="s">
        <v>33</v>
      </c>
      <c r="H1283" s="1" t="s">
        <v>32</v>
      </c>
      <c r="I1283" s="1" t="s">
        <v>33</v>
      </c>
      <c r="J1283" s="1" t="s">
        <v>35</v>
      </c>
      <c r="K1283" s="1">
        <v>1312920</v>
      </c>
      <c r="L1283" s="1">
        <v>2026</v>
      </c>
      <c r="M1283" s="1" t="s">
        <v>17071</v>
      </c>
      <c r="N1283" s="1" t="s">
        <v>10852</v>
      </c>
      <c r="O1283" s="1" t="s">
        <v>211</v>
      </c>
      <c r="P1283" s="1">
        <v>5733227256</v>
      </c>
      <c r="Q1283" s="8" t="s">
        <v>211</v>
      </c>
      <c r="R1283" s="8"/>
      <c r="S1283" s="1">
        <v>985069</v>
      </c>
      <c r="T1283" s="1">
        <v>8856191</v>
      </c>
      <c r="U1283" s="1" t="s">
        <v>18337</v>
      </c>
      <c r="V1283" s="1" t="s">
        <v>38</v>
      </c>
      <c r="W1283" s="1" t="s">
        <v>39</v>
      </c>
      <c r="X1283" s="9">
        <v>46066.792685185188</v>
      </c>
      <c r="Y1283" s="9">
        <v>46069.76666666667</v>
      </c>
      <c r="Z1283" s="9">
        <v>46069.792685185188</v>
      </c>
      <c r="AA1283" s="1" t="s">
        <v>40</v>
      </c>
      <c r="AB1283" s="1" t="s">
        <v>1626</v>
      </c>
      <c r="AC1283" s="1" t="s">
        <v>406</v>
      </c>
      <c r="AD1283" s="1" t="s">
        <v>43</v>
      </c>
      <c r="AE1283" s="1" t="s">
        <v>44</v>
      </c>
      <c r="AF1283" s="1" t="s">
        <v>1697</v>
      </c>
      <c r="AG1283" s="1">
        <v>15</v>
      </c>
      <c r="AH1283" s="1">
        <v>15</v>
      </c>
      <c r="AI1283" s="1" t="s">
        <v>742</v>
      </c>
      <c r="AJ1283" s="9">
        <v>46224.797569444447</v>
      </c>
      <c r="AN1283" s="1">
        <f>_xlfn.XLOOKUP(B1283,'Exportar Planilha'!B:B,'Exportar Planilha'!E:E)</f>
        <v>0</v>
      </c>
    </row>
    <row r="1284" spans="1:40" hidden="1">
      <c r="A1284" s="1" t="s">
        <v>2477</v>
      </c>
      <c r="B1284" s="1" t="s">
        <v>2478</v>
      </c>
      <c r="C1284" s="1">
        <v>212600209</v>
      </c>
      <c r="D1284" s="1">
        <v>8812</v>
      </c>
      <c r="E1284" s="1" t="s">
        <v>17070</v>
      </c>
      <c r="F1284" s="1" t="s">
        <v>32</v>
      </c>
      <c r="G1284" s="1" t="s">
        <v>33</v>
      </c>
      <c r="H1284" s="1" t="s">
        <v>32</v>
      </c>
      <c r="I1284" s="1" t="s">
        <v>33</v>
      </c>
      <c r="J1284" s="1" t="s">
        <v>35</v>
      </c>
      <c r="K1284" s="1">
        <v>1312100</v>
      </c>
      <c r="L1284" s="1">
        <v>2026</v>
      </c>
      <c r="M1284" s="1" t="s">
        <v>17071</v>
      </c>
      <c r="N1284" s="1" t="s">
        <v>10032</v>
      </c>
      <c r="O1284" s="1" t="s">
        <v>1553</v>
      </c>
      <c r="P1284" s="1">
        <v>5733466075</v>
      </c>
      <c r="Q1284" s="8" t="s">
        <v>1553</v>
      </c>
      <c r="R1284" s="8"/>
      <c r="S1284" s="1">
        <v>719820</v>
      </c>
      <c r="T1284" s="1">
        <v>8943746</v>
      </c>
      <c r="U1284" s="1" t="s">
        <v>18338</v>
      </c>
      <c r="V1284" s="1" t="s">
        <v>38</v>
      </c>
      <c r="W1284" s="1" t="s">
        <v>39</v>
      </c>
      <c r="X1284" s="9">
        <v>46064.507152777776</v>
      </c>
      <c r="Y1284" s="9">
        <v>46066.024305555555</v>
      </c>
      <c r="Z1284" s="9">
        <v>46067.507152777776</v>
      </c>
      <c r="AA1284" s="1" t="s">
        <v>40</v>
      </c>
      <c r="AB1284" s="1" t="s">
        <v>775</v>
      </c>
      <c r="AC1284" s="1" t="s">
        <v>383</v>
      </c>
      <c r="AD1284" s="1" t="s">
        <v>43</v>
      </c>
      <c r="AE1284" s="1" t="s">
        <v>44</v>
      </c>
      <c r="AF1284" s="1" t="s">
        <v>2481</v>
      </c>
      <c r="AG1284" s="1">
        <v>15</v>
      </c>
      <c r="AH1284" s="1">
        <v>15</v>
      </c>
      <c r="AI1284" s="1" t="s">
        <v>568</v>
      </c>
      <c r="AJ1284" s="9">
        <v>46224.797569444447</v>
      </c>
      <c r="AN1284" s="1">
        <f>_xlfn.XLOOKUP(B1284,'Exportar Planilha'!B:B,'Exportar Planilha'!E:E)</f>
        <v>0</v>
      </c>
    </row>
    <row r="1285" spans="1:40" hidden="1">
      <c r="A1285" s="1" t="s">
        <v>2551</v>
      </c>
      <c r="B1285" s="1" t="s">
        <v>2552</v>
      </c>
      <c r="C1285" s="1">
        <v>412600352</v>
      </c>
      <c r="D1285" s="1">
        <v>8812</v>
      </c>
      <c r="E1285" s="1" t="s">
        <v>17070</v>
      </c>
      <c r="F1285" s="1" t="s">
        <v>32</v>
      </c>
      <c r="G1285" s="1" t="s">
        <v>33</v>
      </c>
      <c r="H1285" s="1" t="s">
        <v>32</v>
      </c>
      <c r="I1285" s="1" t="s">
        <v>33</v>
      </c>
      <c r="J1285" s="1" t="s">
        <v>35</v>
      </c>
      <c r="K1285" s="1">
        <v>1329383</v>
      </c>
      <c r="L1285" s="1">
        <v>2026</v>
      </c>
      <c r="M1285" s="1" t="s">
        <v>17071</v>
      </c>
      <c r="N1285" s="1" t="s">
        <v>13191</v>
      </c>
      <c r="O1285" s="1" t="s">
        <v>1559</v>
      </c>
      <c r="P1285" s="1">
        <v>5733513094</v>
      </c>
      <c r="Q1285" s="8" t="s">
        <v>1559</v>
      </c>
      <c r="R1285" s="8"/>
      <c r="S1285" s="1">
        <v>772576</v>
      </c>
      <c r="T1285" s="1">
        <v>8658153</v>
      </c>
      <c r="U1285" s="1" t="s">
        <v>18339</v>
      </c>
      <c r="V1285" s="1" t="s">
        <v>38</v>
      </c>
      <c r="W1285" s="1" t="s">
        <v>39</v>
      </c>
      <c r="X1285" s="9">
        <v>46117.775833333333</v>
      </c>
      <c r="Y1285" s="9">
        <v>46118.660416666666</v>
      </c>
      <c r="Z1285" s="9">
        <v>46120.775833333333</v>
      </c>
      <c r="AA1285" s="1" t="s">
        <v>40</v>
      </c>
      <c r="AB1285" s="1" t="s">
        <v>71</v>
      </c>
      <c r="AC1285" s="1" t="s">
        <v>157</v>
      </c>
      <c r="AD1285" s="1" t="s">
        <v>43</v>
      </c>
      <c r="AE1285" s="1" t="s">
        <v>44</v>
      </c>
      <c r="AF1285" s="1" t="s">
        <v>158</v>
      </c>
      <c r="AG1285" s="1">
        <v>15</v>
      </c>
      <c r="AH1285" s="1">
        <v>15</v>
      </c>
      <c r="AI1285" s="1" t="s">
        <v>159</v>
      </c>
      <c r="AJ1285" s="9">
        <v>46224.797569444447</v>
      </c>
      <c r="AN1285" s="1">
        <f>_xlfn.XLOOKUP(B1285,'Exportar Planilha'!B:B,'Exportar Planilha'!E:E)</f>
        <v>0</v>
      </c>
    </row>
    <row r="1286" spans="1:40" hidden="1">
      <c r="A1286" s="1" t="s">
        <v>4526</v>
      </c>
      <c r="B1286" s="1" t="s">
        <v>4527</v>
      </c>
      <c r="C1286" s="1">
        <v>612600359</v>
      </c>
      <c r="D1286" s="1">
        <v>8812</v>
      </c>
      <c r="E1286" s="1" t="s">
        <v>17070</v>
      </c>
      <c r="F1286" s="1" t="s">
        <v>32</v>
      </c>
      <c r="G1286" s="1" t="s">
        <v>33</v>
      </c>
      <c r="H1286" s="1" t="s">
        <v>32</v>
      </c>
      <c r="I1286" s="1" t="s">
        <v>33</v>
      </c>
      <c r="J1286" s="1" t="s">
        <v>35</v>
      </c>
      <c r="K1286" s="1">
        <v>1327781</v>
      </c>
      <c r="L1286" s="1">
        <v>2026</v>
      </c>
      <c r="M1286" s="1" t="s">
        <v>17071</v>
      </c>
      <c r="N1286" s="1" t="s">
        <v>11553</v>
      </c>
      <c r="O1286" s="1" t="s">
        <v>83</v>
      </c>
      <c r="P1286" s="1">
        <v>5734124016</v>
      </c>
      <c r="Q1286" s="8" t="s">
        <v>83</v>
      </c>
      <c r="R1286" s="8"/>
      <c r="S1286" s="1">
        <v>832740</v>
      </c>
      <c r="T1286" s="1">
        <v>9242362</v>
      </c>
      <c r="U1286" s="1" t="s">
        <v>18340</v>
      </c>
      <c r="V1286" s="1" t="s">
        <v>38</v>
      </c>
      <c r="W1286" s="1" t="s">
        <v>39</v>
      </c>
      <c r="X1286" s="9">
        <v>46113.700902777775</v>
      </c>
      <c r="Y1286" s="9">
        <v>46113.927083333336</v>
      </c>
      <c r="Z1286" s="9">
        <v>46116.700902777775</v>
      </c>
      <c r="AA1286" s="1" t="s">
        <v>40</v>
      </c>
      <c r="AB1286" s="1" t="s">
        <v>302</v>
      </c>
      <c r="AC1286" s="1" t="s">
        <v>225</v>
      </c>
      <c r="AD1286" s="1" t="s">
        <v>43</v>
      </c>
      <c r="AE1286" s="1" t="s">
        <v>44</v>
      </c>
      <c r="AF1286" s="1" t="s">
        <v>4530</v>
      </c>
      <c r="AG1286" s="1">
        <v>75</v>
      </c>
      <c r="AH1286" s="1">
        <v>75</v>
      </c>
      <c r="AI1286" s="1" t="s">
        <v>1033</v>
      </c>
      <c r="AJ1286" s="9">
        <v>46224.797569444447</v>
      </c>
      <c r="AN1286" s="1">
        <f>_xlfn.XLOOKUP(B1286,'Exportar Planilha'!B:B,'Exportar Planilha'!E:E)</f>
        <v>0</v>
      </c>
    </row>
    <row r="1287" spans="1:40" hidden="1">
      <c r="A1287" s="1" t="s">
        <v>5084</v>
      </c>
      <c r="B1287" s="1" t="s">
        <v>5085</v>
      </c>
      <c r="C1287" s="1">
        <v>712600192</v>
      </c>
      <c r="D1287" s="1">
        <v>8812</v>
      </c>
      <c r="E1287" s="1" t="s">
        <v>17070</v>
      </c>
      <c r="F1287" s="1" t="s">
        <v>32</v>
      </c>
      <c r="G1287" s="1" t="s">
        <v>33</v>
      </c>
      <c r="H1287" s="1" t="s">
        <v>32</v>
      </c>
      <c r="I1287" s="1" t="s">
        <v>33</v>
      </c>
      <c r="J1287" s="1" t="s">
        <v>35</v>
      </c>
      <c r="K1287" s="1">
        <v>1316312</v>
      </c>
      <c r="L1287" s="1">
        <v>2026</v>
      </c>
      <c r="M1287" s="1" t="s">
        <v>17071</v>
      </c>
      <c r="N1287" s="1" t="s">
        <v>12298</v>
      </c>
      <c r="O1287" s="1" t="s">
        <v>572</v>
      </c>
      <c r="P1287" s="1">
        <v>5734741024</v>
      </c>
      <c r="Q1287" s="8" t="s">
        <v>572</v>
      </c>
      <c r="R1287" s="8"/>
      <c r="S1287" s="1">
        <v>743702</v>
      </c>
      <c r="T1287" s="1">
        <v>9074939</v>
      </c>
      <c r="U1287" s="1" t="s">
        <v>18341</v>
      </c>
      <c r="V1287" s="1" t="s">
        <v>38</v>
      </c>
      <c r="W1287" s="1" t="s">
        <v>39</v>
      </c>
      <c r="X1287" s="9">
        <v>46081.859907407408</v>
      </c>
      <c r="Y1287" s="9">
        <v>46082.759722222225</v>
      </c>
      <c r="Z1287" s="9">
        <v>46084.859907407408</v>
      </c>
      <c r="AA1287" s="1" t="s">
        <v>40</v>
      </c>
      <c r="AB1287" s="1" t="s">
        <v>902</v>
      </c>
      <c r="AC1287" s="1" t="s">
        <v>280</v>
      </c>
      <c r="AD1287" s="1" t="s">
        <v>43</v>
      </c>
      <c r="AE1287" s="1" t="s">
        <v>44</v>
      </c>
      <c r="AF1287" s="1" t="s">
        <v>5088</v>
      </c>
      <c r="AG1287" s="1">
        <v>25</v>
      </c>
      <c r="AH1287" s="1">
        <v>15</v>
      </c>
      <c r="AI1287" s="1" t="s">
        <v>3152</v>
      </c>
      <c r="AJ1287" s="9">
        <v>46224.797569444447</v>
      </c>
      <c r="AN1287" s="1">
        <f>_xlfn.XLOOKUP(B1287,'Exportar Planilha'!B:B,'Exportar Planilha'!E:E)</f>
        <v>0</v>
      </c>
    </row>
    <row r="1288" spans="1:40" hidden="1">
      <c r="A1288" s="1" t="s">
        <v>6332</v>
      </c>
      <c r="B1288" s="1" t="s">
        <v>6333</v>
      </c>
      <c r="C1288" s="1">
        <v>612600159</v>
      </c>
      <c r="D1288" s="1">
        <v>8812</v>
      </c>
      <c r="E1288" s="1" t="s">
        <v>17070</v>
      </c>
      <c r="F1288" s="1" t="s">
        <v>32</v>
      </c>
      <c r="G1288" s="1" t="s">
        <v>33</v>
      </c>
      <c r="H1288" s="1" t="s">
        <v>32</v>
      </c>
      <c r="I1288" s="1" t="s">
        <v>33</v>
      </c>
      <c r="J1288" s="1" t="s">
        <v>35</v>
      </c>
      <c r="K1288" s="1">
        <v>1310241</v>
      </c>
      <c r="L1288" s="1">
        <v>2026</v>
      </c>
      <c r="M1288" s="1" t="s">
        <v>17071</v>
      </c>
      <c r="N1288" s="1" t="s">
        <v>11553</v>
      </c>
      <c r="O1288" s="1" t="s">
        <v>1012</v>
      </c>
      <c r="P1288" s="1">
        <v>5734874077</v>
      </c>
      <c r="Q1288" s="8" t="s">
        <v>1012</v>
      </c>
      <c r="R1288" s="8"/>
      <c r="S1288" s="1">
        <v>902560</v>
      </c>
      <c r="T1288" s="1">
        <v>9125176</v>
      </c>
      <c r="U1288" s="1" t="s">
        <v>18342</v>
      </c>
      <c r="V1288" s="1" t="s">
        <v>38</v>
      </c>
      <c r="W1288" s="1" t="s">
        <v>39</v>
      </c>
      <c r="X1288" s="9">
        <v>46058.423472222225</v>
      </c>
      <c r="Y1288" s="9">
        <v>46058.763888888891</v>
      </c>
      <c r="Z1288" s="9">
        <v>46061.423472222225</v>
      </c>
      <c r="AA1288" s="1" t="s">
        <v>40</v>
      </c>
      <c r="AB1288" s="1" t="s">
        <v>1810</v>
      </c>
      <c r="AC1288" s="1" t="s">
        <v>104</v>
      </c>
      <c r="AD1288" s="1" t="s">
        <v>43</v>
      </c>
      <c r="AE1288" s="1" t="s">
        <v>44</v>
      </c>
      <c r="AF1288" s="1" t="s">
        <v>6336</v>
      </c>
      <c r="AG1288" s="1">
        <v>25</v>
      </c>
      <c r="AH1288" s="1">
        <v>25</v>
      </c>
      <c r="AI1288" s="1" t="s">
        <v>931</v>
      </c>
      <c r="AJ1288" s="9">
        <v>46224.797569444447</v>
      </c>
      <c r="AN1288" s="1">
        <f>_xlfn.XLOOKUP(B1288,'Exportar Planilha'!B:B,'Exportar Planilha'!E:E)</f>
        <v>0</v>
      </c>
    </row>
    <row r="1289" spans="1:40" hidden="1">
      <c r="A1289" s="1" t="s">
        <v>5126</v>
      </c>
      <c r="B1289" s="1" t="s">
        <v>5127</v>
      </c>
      <c r="C1289" s="1">
        <v>712600121</v>
      </c>
      <c r="D1289" s="1">
        <v>8812</v>
      </c>
      <c r="E1289" s="1" t="s">
        <v>17070</v>
      </c>
      <c r="F1289" s="1" t="s">
        <v>32</v>
      </c>
      <c r="G1289" s="1" t="s">
        <v>33</v>
      </c>
      <c r="H1289" s="1" t="s">
        <v>32</v>
      </c>
      <c r="I1289" s="1" t="s">
        <v>33</v>
      </c>
      <c r="J1289" s="1" t="s">
        <v>35</v>
      </c>
      <c r="K1289" s="1">
        <v>1306370</v>
      </c>
      <c r="L1289" s="1">
        <v>2026</v>
      </c>
      <c r="M1289" s="1" t="s">
        <v>17071</v>
      </c>
      <c r="N1289" s="1" t="s">
        <v>12298</v>
      </c>
      <c r="O1289" s="1" t="s">
        <v>59</v>
      </c>
      <c r="P1289" s="1">
        <v>5735113195</v>
      </c>
      <c r="Q1289" s="8" t="s">
        <v>59</v>
      </c>
      <c r="R1289" s="8"/>
      <c r="S1289" s="1">
        <v>906883</v>
      </c>
      <c r="T1289" s="1">
        <v>8991744</v>
      </c>
      <c r="U1289" s="1" t="s">
        <v>18343</v>
      </c>
      <c r="V1289" s="1" t="s">
        <v>38</v>
      </c>
      <c r="W1289" s="1" t="s">
        <v>39</v>
      </c>
      <c r="X1289" s="9">
        <v>46056.665347222224</v>
      </c>
      <c r="Y1289" s="9">
        <v>46057.071527777778</v>
      </c>
      <c r="Z1289" s="9">
        <v>46059.665347222224</v>
      </c>
      <c r="AA1289" s="1" t="s">
        <v>40</v>
      </c>
      <c r="AB1289" s="1" t="s">
        <v>188</v>
      </c>
      <c r="AC1289" s="1" t="s">
        <v>234</v>
      </c>
      <c r="AD1289" s="1" t="s">
        <v>43</v>
      </c>
      <c r="AE1289" s="1" t="s">
        <v>44</v>
      </c>
      <c r="AF1289" s="1" t="s">
        <v>5130</v>
      </c>
      <c r="AG1289" s="1">
        <v>15</v>
      </c>
      <c r="AH1289" s="1">
        <v>15</v>
      </c>
      <c r="AI1289" s="1" t="s">
        <v>159</v>
      </c>
      <c r="AJ1289" s="9">
        <v>46224.797569444447</v>
      </c>
      <c r="AN1289" s="1">
        <f>_xlfn.XLOOKUP(B1289,'Exportar Planilha'!B:B,'Exportar Planilha'!E:E)</f>
        <v>0</v>
      </c>
    </row>
    <row r="1290" spans="1:40" hidden="1">
      <c r="A1290" s="1" t="s">
        <v>2181</v>
      </c>
      <c r="B1290" s="1" t="s">
        <v>2182</v>
      </c>
      <c r="C1290" s="1">
        <v>662600272</v>
      </c>
      <c r="D1290" s="1">
        <v>8805</v>
      </c>
      <c r="E1290" s="1" t="s">
        <v>17070</v>
      </c>
      <c r="F1290" s="1" t="s">
        <v>32</v>
      </c>
      <c r="G1290" s="1" t="s">
        <v>33</v>
      </c>
      <c r="H1290" s="1" t="s">
        <v>219</v>
      </c>
      <c r="I1290" s="1" t="s">
        <v>586</v>
      </c>
      <c r="J1290" s="1" t="s">
        <v>616</v>
      </c>
      <c r="K1290" s="1">
        <v>1334977</v>
      </c>
      <c r="L1290" s="1">
        <v>2026</v>
      </c>
      <c r="M1290" s="1" t="s">
        <v>17071</v>
      </c>
      <c r="N1290" s="1" t="s">
        <v>12149</v>
      </c>
      <c r="O1290" s="1" t="s">
        <v>955</v>
      </c>
      <c r="P1290" s="1">
        <v>5700855045</v>
      </c>
      <c r="Q1290" s="8" t="e">
        <v>#N/A</v>
      </c>
      <c r="R1290" s="8"/>
      <c r="S1290" s="1">
        <v>849305</v>
      </c>
      <c r="T1290" s="1">
        <v>9374171</v>
      </c>
      <c r="U1290" s="1" t="s">
        <v>18344</v>
      </c>
      <c r="V1290" s="1" t="s">
        <v>38</v>
      </c>
      <c r="W1290" s="1" t="s">
        <v>39</v>
      </c>
      <c r="X1290" s="9">
        <v>46132.640833333331</v>
      </c>
      <c r="Y1290" s="9">
        <v>46133.063599537039</v>
      </c>
      <c r="Z1290" s="9">
        <v>46135.640833333331</v>
      </c>
      <c r="AA1290" s="1" t="s">
        <v>40</v>
      </c>
      <c r="AB1290" s="1" t="s">
        <v>1488</v>
      </c>
      <c r="AC1290" s="1" t="s">
        <v>1141</v>
      </c>
      <c r="AD1290" s="1" t="s">
        <v>43</v>
      </c>
      <c r="AE1290" s="1" t="s">
        <v>44</v>
      </c>
      <c r="AF1290" s="1" t="s">
        <v>2185</v>
      </c>
      <c r="AI1290" s="1" t="s">
        <v>46</v>
      </c>
      <c r="AJ1290" s="9">
        <v>46224.797569444447</v>
      </c>
      <c r="AK1290" s="1" t="s">
        <v>17111</v>
      </c>
      <c r="AL1290" s="1" t="s">
        <v>615</v>
      </c>
      <c r="AM1290" s="1" t="s">
        <v>17112</v>
      </c>
      <c r="AN1290" s="1" t="str">
        <f>_xlfn.XLOOKUP(B1290,'Exportar Planilha'!B:B,'Exportar Planilha'!E:E)</f>
        <v>Tem a palavra queimado</v>
      </c>
    </row>
    <row r="1291" spans="1:40" hidden="1">
      <c r="A1291" s="1" t="s">
        <v>7828</v>
      </c>
      <c r="B1291" s="1" t="s">
        <v>7829</v>
      </c>
      <c r="C1291" s="1">
        <v>712600122</v>
      </c>
      <c r="D1291" s="1">
        <v>8812</v>
      </c>
      <c r="E1291" s="1" t="s">
        <v>17070</v>
      </c>
      <c r="F1291" s="1" t="s">
        <v>109</v>
      </c>
      <c r="G1291" s="1" t="s">
        <v>33</v>
      </c>
      <c r="H1291" s="1" t="s">
        <v>32</v>
      </c>
      <c r="I1291" s="1" t="s">
        <v>33</v>
      </c>
      <c r="J1291" s="1" t="s">
        <v>35</v>
      </c>
      <c r="K1291" s="1">
        <v>1306415</v>
      </c>
      <c r="L1291" s="1">
        <v>2026</v>
      </c>
      <c r="M1291" s="1" t="s">
        <v>17071</v>
      </c>
      <c r="N1291" s="1" t="s">
        <v>12298</v>
      </c>
      <c r="O1291" s="1" t="s">
        <v>59</v>
      </c>
      <c r="P1291" s="1">
        <v>5735116195</v>
      </c>
      <c r="Q1291" s="8" t="s">
        <v>59</v>
      </c>
      <c r="R1291" s="8"/>
      <c r="S1291" s="1">
        <v>906672</v>
      </c>
      <c r="T1291" s="1">
        <v>8991524</v>
      </c>
      <c r="U1291" s="1" t="s">
        <v>18345</v>
      </c>
      <c r="V1291" s="1" t="s">
        <v>38</v>
      </c>
      <c r="W1291" s="1" t="s">
        <v>39</v>
      </c>
      <c r="X1291" s="9">
        <v>46056.67087962963</v>
      </c>
      <c r="Y1291" s="9">
        <v>46057.159722222219</v>
      </c>
      <c r="Z1291" s="9">
        <v>46059.67087962963</v>
      </c>
      <c r="AA1291" s="1" t="s">
        <v>40</v>
      </c>
      <c r="AB1291" s="1" t="s">
        <v>188</v>
      </c>
      <c r="AC1291" s="1" t="s">
        <v>234</v>
      </c>
      <c r="AD1291" s="1" t="s">
        <v>43</v>
      </c>
      <c r="AE1291" s="1" t="s">
        <v>44</v>
      </c>
      <c r="AF1291" s="1" t="s">
        <v>7832</v>
      </c>
      <c r="AG1291" s="1">
        <v>15</v>
      </c>
      <c r="AH1291" s="1">
        <v>15</v>
      </c>
      <c r="AI1291" s="1" t="s">
        <v>159</v>
      </c>
      <c r="AJ1291" s="9">
        <v>46224.797569444447</v>
      </c>
      <c r="AN1291" s="1">
        <f>_xlfn.XLOOKUP(B1291,'Exportar Planilha'!B:B,'Exportar Planilha'!E:E)</f>
        <v>0</v>
      </c>
    </row>
    <row r="1292" spans="1:40" hidden="1">
      <c r="A1292" s="1" t="s">
        <v>5212</v>
      </c>
      <c r="B1292" s="1" t="s">
        <v>5213</v>
      </c>
      <c r="C1292" s="1">
        <v>112600413</v>
      </c>
      <c r="D1292" s="1">
        <v>8812</v>
      </c>
      <c r="E1292" s="1" t="s">
        <v>17070</v>
      </c>
      <c r="F1292" s="1" t="s">
        <v>32</v>
      </c>
      <c r="G1292" s="1" t="s">
        <v>33</v>
      </c>
      <c r="H1292" s="1" t="s">
        <v>32</v>
      </c>
      <c r="I1292" s="1" t="s">
        <v>33</v>
      </c>
      <c r="J1292" s="1" t="s">
        <v>35</v>
      </c>
      <c r="K1292" s="1">
        <v>1312875</v>
      </c>
      <c r="L1292" s="1">
        <v>2026</v>
      </c>
      <c r="M1292" s="1" t="s">
        <v>17073</v>
      </c>
      <c r="N1292" s="1" t="s">
        <v>9468</v>
      </c>
      <c r="O1292" s="1" t="s">
        <v>1214</v>
      </c>
      <c r="P1292" s="1">
        <v>5735342070</v>
      </c>
      <c r="Q1292" s="8" t="s">
        <v>1214</v>
      </c>
      <c r="R1292" s="8"/>
      <c r="S1292" s="1">
        <v>877682</v>
      </c>
      <c r="T1292" s="1">
        <v>8948680</v>
      </c>
      <c r="U1292" s="1" t="s">
        <v>18346</v>
      </c>
      <c r="V1292" s="1" t="s">
        <v>38</v>
      </c>
      <c r="W1292" s="1" t="s">
        <v>39</v>
      </c>
      <c r="X1292" s="9">
        <v>46069.4921412037</v>
      </c>
      <c r="Y1292" s="9">
        <v>46070.5</v>
      </c>
      <c r="Z1292" s="9">
        <v>46072.4921412037</v>
      </c>
      <c r="AA1292" s="1" t="s">
        <v>40</v>
      </c>
      <c r="AB1292" s="1" t="s">
        <v>94</v>
      </c>
      <c r="AC1292" s="1" t="s">
        <v>206</v>
      </c>
      <c r="AD1292" s="1" t="s">
        <v>43</v>
      </c>
      <c r="AE1292" s="1" t="s">
        <v>44</v>
      </c>
      <c r="AF1292" s="1" t="s">
        <v>5216</v>
      </c>
      <c r="AG1292" s="1">
        <v>15</v>
      </c>
      <c r="AH1292" s="1">
        <v>15</v>
      </c>
      <c r="AI1292" s="1" t="s">
        <v>159</v>
      </c>
      <c r="AJ1292" s="9">
        <v>46224.797569444447</v>
      </c>
      <c r="AN1292" s="1">
        <f>_xlfn.XLOOKUP(B1292,'Exportar Planilha'!B:B,'Exportar Planilha'!E:E)</f>
        <v>0</v>
      </c>
    </row>
    <row r="1293" spans="1:40" hidden="1">
      <c r="A1293" s="1" t="s">
        <v>856</v>
      </c>
      <c r="B1293" s="1" t="s">
        <v>857</v>
      </c>
      <c r="C1293" s="1">
        <v>212600334</v>
      </c>
      <c r="D1293" s="1">
        <v>8812</v>
      </c>
      <c r="E1293" s="1" t="s">
        <v>17070</v>
      </c>
      <c r="F1293" s="1" t="s">
        <v>32</v>
      </c>
      <c r="G1293" s="1" t="s">
        <v>33</v>
      </c>
      <c r="H1293" s="1" t="s">
        <v>32</v>
      </c>
      <c r="I1293" s="1" t="s">
        <v>33</v>
      </c>
      <c r="J1293" s="1" t="s">
        <v>35</v>
      </c>
      <c r="K1293" s="1">
        <v>1323044</v>
      </c>
      <c r="L1293" s="1">
        <v>2026</v>
      </c>
      <c r="M1293" s="1" t="s">
        <v>17071</v>
      </c>
      <c r="N1293" s="1" t="s">
        <v>10032</v>
      </c>
      <c r="O1293" s="1" t="s">
        <v>351</v>
      </c>
      <c r="P1293" s="1">
        <v>5735467233</v>
      </c>
      <c r="Q1293" s="8" t="s">
        <v>351</v>
      </c>
      <c r="R1293" s="8"/>
      <c r="S1293" s="1">
        <v>660727</v>
      </c>
      <c r="T1293" s="1">
        <v>8960253</v>
      </c>
      <c r="U1293" s="1" t="s">
        <v>18347</v>
      </c>
      <c r="V1293" s="1" t="s">
        <v>38</v>
      </c>
      <c r="W1293" s="1" t="s">
        <v>39</v>
      </c>
      <c r="X1293" s="9">
        <v>46100.709039351852</v>
      </c>
      <c r="Y1293" s="9">
        <v>46101.759027777778</v>
      </c>
      <c r="Z1293" s="9">
        <v>46103.709039351852</v>
      </c>
      <c r="AA1293" s="1" t="s">
        <v>40</v>
      </c>
      <c r="AB1293" s="1" t="s">
        <v>860</v>
      </c>
      <c r="AC1293" s="1" t="s">
        <v>354</v>
      </c>
      <c r="AD1293" s="1" t="s">
        <v>43</v>
      </c>
      <c r="AE1293" s="1" t="s">
        <v>44</v>
      </c>
      <c r="AF1293" s="1" t="s">
        <v>861</v>
      </c>
      <c r="AG1293" s="1">
        <v>75</v>
      </c>
      <c r="AH1293" s="1">
        <v>75</v>
      </c>
      <c r="AI1293" s="1" t="s">
        <v>862</v>
      </c>
      <c r="AJ1293" s="9">
        <v>46224.797569444447</v>
      </c>
      <c r="AN1293" s="1">
        <f>_xlfn.XLOOKUP(B1293,'Exportar Planilha'!B:B,'Exportar Planilha'!E:E)</f>
        <v>0</v>
      </c>
    </row>
    <row r="1294" spans="1:40" hidden="1">
      <c r="A1294" s="1" t="s">
        <v>2809</v>
      </c>
      <c r="B1294" s="1" t="s">
        <v>2810</v>
      </c>
      <c r="C1294" s="1">
        <v>112600409</v>
      </c>
      <c r="D1294" s="1">
        <v>8812</v>
      </c>
      <c r="E1294" s="1" t="s">
        <v>17070</v>
      </c>
      <c r="F1294" s="1" t="s">
        <v>32</v>
      </c>
      <c r="G1294" s="1" t="s">
        <v>285</v>
      </c>
      <c r="H1294" s="1" t="s">
        <v>32</v>
      </c>
      <c r="I1294" s="1" t="s">
        <v>285</v>
      </c>
      <c r="J1294" s="1" t="s">
        <v>35</v>
      </c>
      <c r="K1294" s="1">
        <v>1309673</v>
      </c>
      <c r="L1294" s="1">
        <v>2026</v>
      </c>
      <c r="M1294" s="1" t="s">
        <v>17073</v>
      </c>
      <c r="N1294" s="1" t="s">
        <v>9468</v>
      </c>
      <c r="O1294" s="1" t="s">
        <v>2812</v>
      </c>
      <c r="P1294" s="1">
        <v>5735643059</v>
      </c>
      <c r="Q1294" s="8" t="s">
        <v>2812</v>
      </c>
      <c r="R1294" s="8"/>
      <c r="S1294" s="1">
        <v>796693</v>
      </c>
      <c r="T1294" s="1">
        <v>8854898</v>
      </c>
      <c r="U1294" s="1" t="s">
        <v>18348</v>
      </c>
      <c r="V1294" s="1" t="s">
        <v>38</v>
      </c>
      <c r="W1294" s="1" t="s">
        <v>39</v>
      </c>
      <c r="X1294" s="9">
        <v>46059.288981481484</v>
      </c>
      <c r="Y1294" s="9">
        <v>46054.5</v>
      </c>
      <c r="Z1294" s="9">
        <v>46062.288981481484</v>
      </c>
      <c r="AA1294" s="1" t="s">
        <v>40</v>
      </c>
      <c r="AB1294" s="1" t="s">
        <v>114</v>
      </c>
      <c r="AC1294" s="1" t="s">
        <v>206</v>
      </c>
      <c r="AD1294" s="1" t="s">
        <v>116</v>
      </c>
      <c r="AE1294" s="1" t="s">
        <v>44</v>
      </c>
      <c r="AF1294" s="1" t="s">
        <v>2814</v>
      </c>
      <c r="AG1294" s="1">
        <v>75</v>
      </c>
      <c r="AH1294" s="1">
        <v>75</v>
      </c>
      <c r="AI1294" s="1" t="s">
        <v>862</v>
      </c>
      <c r="AJ1294" s="9">
        <v>46224.797569444447</v>
      </c>
      <c r="AN1294" s="1">
        <f>_xlfn.XLOOKUP(B1294,'Exportar Planilha'!B:B,'Exportar Planilha'!E:E)</f>
        <v>0</v>
      </c>
    </row>
    <row r="1295" spans="1:40" hidden="1">
      <c r="A1295" s="1" t="s">
        <v>2338</v>
      </c>
      <c r="B1295" s="1" t="s">
        <v>2339</v>
      </c>
      <c r="C1295" s="1">
        <v>312600018</v>
      </c>
      <c r="D1295" s="1">
        <v>8812</v>
      </c>
      <c r="E1295" s="1" t="s">
        <v>17070</v>
      </c>
      <c r="F1295" s="1" t="s">
        <v>32</v>
      </c>
      <c r="G1295" s="1" t="s">
        <v>33</v>
      </c>
      <c r="J1295" s="1" t="s">
        <v>35</v>
      </c>
      <c r="K1295" s="1">
        <v>1278420</v>
      </c>
      <c r="L1295" s="1">
        <v>2026</v>
      </c>
      <c r="M1295" s="1" t="s">
        <v>17071</v>
      </c>
      <c r="N1295" s="1" t="s">
        <v>10852</v>
      </c>
      <c r="O1295" s="1" t="s">
        <v>2341</v>
      </c>
      <c r="P1295" s="1">
        <v>5735770026</v>
      </c>
      <c r="Q1295" s="8" t="s">
        <v>2341</v>
      </c>
      <c r="R1295" s="8"/>
      <c r="S1295" s="1">
        <v>878862</v>
      </c>
      <c r="T1295" s="1">
        <v>8809135</v>
      </c>
      <c r="U1295" s="1" t="s">
        <v>18349</v>
      </c>
      <c r="V1295" s="1" t="s">
        <v>38</v>
      </c>
      <c r="W1295" s="1" t="s">
        <v>39</v>
      </c>
      <c r="X1295" s="9">
        <v>46023.858969907407</v>
      </c>
      <c r="Y1295" s="9">
        <v>46024.729166666664</v>
      </c>
      <c r="Z1295" s="9">
        <v>46026.858969907407</v>
      </c>
      <c r="AA1295" s="1" t="s">
        <v>40</v>
      </c>
      <c r="AB1295" s="1" t="s">
        <v>213</v>
      </c>
      <c r="AC1295" s="1" t="s">
        <v>449</v>
      </c>
      <c r="AD1295" s="1" t="s">
        <v>116</v>
      </c>
      <c r="AE1295" s="1" t="s">
        <v>44</v>
      </c>
      <c r="AF1295" s="1" t="s">
        <v>2343</v>
      </c>
      <c r="AG1295" s="1">
        <v>45</v>
      </c>
      <c r="AH1295" s="1">
        <v>45</v>
      </c>
      <c r="AI1295" s="1" t="s">
        <v>1970</v>
      </c>
      <c r="AJ1295" s="9">
        <v>46224.797569444447</v>
      </c>
      <c r="AN1295" s="1">
        <f>_xlfn.XLOOKUP(B1295,'Exportar Planilha'!B:B,'Exportar Planilha'!E:E)</f>
        <v>0</v>
      </c>
    </row>
    <row r="1296" spans="1:40" hidden="1">
      <c r="A1296" s="1" t="s">
        <v>8149</v>
      </c>
      <c r="B1296" s="1" t="s">
        <v>8150</v>
      </c>
      <c r="C1296" s="1">
        <v>112600169</v>
      </c>
      <c r="D1296" s="1">
        <v>8812</v>
      </c>
      <c r="E1296" s="1" t="s">
        <v>17070</v>
      </c>
      <c r="F1296" s="1" t="s">
        <v>32</v>
      </c>
      <c r="G1296" s="1" t="s">
        <v>33</v>
      </c>
      <c r="H1296" s="1" t="s">
        <v>32</v>
      </c>
      <c r="I1296" s="1" t="s">
        <v>33</v>
      </c>
      <c r="J1296" s="1" t="s">
        <v>35</v>
      </c>
      <c r="K1296" s="1">
        <v>1305751</v>
      </c>
      <c r="L1296" s="1">
        <v>2026</v>
      </c>
      <c r="M1296" s="1" t="s">
        <v>17073</v>
      </c>
      <c r="N1296" s="1" t="s">
        <v>9468</v>
      </c>
      <c r="O1296" s="1" t="s">
        <v>204</v>
      </c>
      <c r="P1296" s="1">
        <v>5735803122</v>
      </c>
      <c r="Q1296" s="8" t="s">
        <v>204</v>
      </c>
      <c r="R1296" s="8"/>
      <c r="S1296" s="1">
        <v>832916</v>
      </c>
      <c r="T1296" s="1">
        <v>8861307</v>
      </c>
      <c r="U1296" s="1" t="s">
        <v>18350</v>
      </c>
      <c r="V1296" s="1" t="s">
        <v>38</v>
      </c>
      <c r="W1296" s="1" t="s">
        <v>39</v>
      </c>
      <c r="X1296" s="9">
        <v>46052.764108796298</v>
      </c>
      <c r="Y1296" s="9">
        <v>46054.5</v>
      </c>
      <c r="Z1296" s="9">
        <v>46055.764108796298</v>
      </c>
      <c r="AA1296" s="1" t="s">
        <v>40</v>
      </c>
      <c r="AB1296" s="1" t="s">
        <v>114</v>
      </c>
      <c r="AC1296" s="1" t="s">
        <v>206</v>
      </c>
      <c r="AD1296" s="1" t="s">
        <v>43</v>
      </c>
      <c r="AE1296" s="1" t="s">
        <v>44</v>
      </c>
      <c r="AF1296" s="1" t="s">
        <v>8153</v>
      </c>
      <c r="AG1296" s="1">
        <v>10</v>
      </c>
      <c r="AH1296" s="1">
        <v>15</v>
      </c>
      <c r="AI1296" s="1" t="s">
        <v>159</v>
      </c>
      <c r="AJ1296" s="9">
        <v>46224.797569444447</v>
      </c>
      <c r="AN1296" s="1">
        <f>_xlfn.XLOOKUP(B1296,'Exportar Planilha'!B:B,'Exportar Planilha'!E:E)</f>
        <v>0</v>
      </c>
    </row>
    <row r="1297" spans="1:40" hidden="1">
      <c r="A1297" s="1" t="s">
        <v>8639</v>
      </c>
      <c r="B1297" s="1" t="s">
        <v>8640</v>
      </c>
      <c r="D1297" s="1" t="e">
        <v>#N/A</v>
      </c>
      <c r="E1297" s="1" t="s">
        <v>17070</v>
      </c>
      <c r="F1297" s="1" t="s">
        <v>32</v>
      </c>
      <c r="G1297" s="1" t="s">
        <v>34</v>
      </c>
      <c r="H1297" s="1" t="s">
        <v>32</v>
      </c>
      <c r="I1297" s="1" t="s">
        <v>172</v>
      </c>
      <c r="J1297" s="1" t="s">
        <v>35</v>
      </c>
      <c r="K1297" s="1">
        <v>1320026</v>
      </c>
      <c r="L1297" s="1">
        <v>2026</v>
      </c>
      <c r="M1297" s="1" t="s">
        <v>17071</v>
      </c>
      <c r="N1297" s="1" t="s">
        <v>9468</v>
      </c>
      <c r="O1297" s="1" t="s">
        <v>204</v>
      </c>
      <c r="P1297" s="1">
        <v>5736149196</v>
      </c>
      <c r="Q1297" s="8" t="s">
        <v>204</v>
      </c>
      <c r="R1297" s="8"/>
      <c r="S1297" s="1">
        <v>868324</v>
      </c>
      <c r="T1297" s="1">
        <v>8861324</v>
      </c>
      <c r="U1297" s="1" t="s">
        <v>18351</v>
      </c>
      <c r="V1297" s="1" t="s">
        <v>38</v>
      </c>
      <c r="W1297" s="1" t="s">
        <v>39</v>
      </c>
      <c r="X1297" s="9">
        <v>46094.750937500001</v>
      </c>
      <c r="Y1297" s="9">
        <v>46095.646689814814</v>
      </c>
      <c r="Z1297" s="9">
        <v>46097.750937500001</v>
      </c>
      <c r="AA1297" s="1" t="s">
        <v>40</v>
      </c>
      <c r="AB1297" s="1" t="s">
        <v>330</v>
      </c>
      <c r="AC1297" s="1" t="s">
        <v>95</v>
      </c>
      <c r="AD1297" s="1" t="s">
        <v>43</v>
      </c>
      <c r="AE1297" s="1" t="s">
        <v>44</v>
      </c>
      <c r="AF1297" s="1" t="s">
        <v>8642</v>
      </c>
      <c r="AG1297" s="1">
        <v>15</v>
      </c>
      <c r="AH1297" s="1">
        <v>15</v>
      </c>
      <c r="AI1297" s="1" t="s">
        <v>482</v>
      </c>
      <c r="AJ1297" s="9">
        <v>46224.797569444447</v>
      </c>
      <c r="AN1297" s="1">
        <f>_xlfn.XLOOKUP(B1297,'Exportar Planilha'!B:B,'Exportar Planilha'!E:E)</f>
        <v>0</v>
      </c>
    </row>
    <row r="1298" spans="1:40" hidden="1">
      <c r="A1298" s="1" t="s">
        <v>2405</v>
      </c>
      <c r="B1298" s="1" t="s">
        <v>2406</v>
      </c>
      <c r="C1298" s="1">
        <v>112600282</v>
      </c>
      <c r="D1298" s="1">
        <v>8812</v>
      </c>
      <c r="E1298" s="1" t="s">
        <v>17070</v>
      </c>
      <c r="F1298" s="1" t="s">
        <v>32</v>
      </c>
      <c r="G1298" s="1" t="s">
        <v>33</v>
      </c>
      <c r="H1298" s="1" t="s">
        <v>32</v>
      </c>
      <c r="I1298" s="1" t="s">
        <v>33</v>
      </c>
      <c r="J1298" s="1" t="s">
        <v>35</v>
      </c>
      <c r="K1298" s="1">
        <v>1305941</v>
      </c>
      <c r="L1298" s="1">
        <v>2026</v>
      </c>
      <c r="M1298" s="1" t="s">
        <v>17073</v>
      </c>
      <c r="N1298" s="1" t="s">
        <v>9468</v>
      </c>
      <c r="O1298" s="1" t="s">
        <v>204</v>
      </c>
      <c r="P1298" s="1">
        <v>5736153196</v>
      </c>
      <c r="Q1298" s="8" t="s">
        <v>204</v>
      </c>
      <c r="R1298" s="8"/>
      <c r="S1298" s="1">
        <v>886372</v>
      </c>
      <c r="T1298" s="1">
        <v>8867633</v>
      </c>
      <c r="U1298" s="1" t="s">
        <v>18352</v>
      </c>
      <c r="V1298" s="1" t="s">
        <v>38</v>
      </c>
      <c r="W1298" s="1" t="s">
        <v>39</v>
      </c>
      <c r="X1298" s="9">
        <v>46053.70207175926</v>
      </c>
      <c r="Y1298" s="9">
        <v>46056.458333333336</v>
      </c>
      <c r="Z1298" s="9">
        <v>46056.70207175926</v>
      </c>
      <c r="AA1298" s="1" t="s">
        <v>40</v>
      </c>
      <c r="AB1298" s="1" t="s">
        <v>330</v>
      </c>
      <c r="AC1298" s="1" t="s">
        <v>206</v>
      </c>
      <c r="AD1298" s="1" t="s">
        <v>43</v>
      </c>
      <c r="AE1298" s="1" t="s">
        <v>44</v>
      </c>
      <c r="AF1298" s="1" t="s">
        <v>2409</v>
      </c>
      <c r="AG1298" s="1">
        <v>15</v>
      </c>
      <c r="AH1298" s="1">
        <v>15</v>
      </c>
      <c r="AI1298" s="1" t="s">
        <v>159</v>
      </c>
      <c r="AJ1298" s="9">
        <v>46224.797569444447</v>
      </c>
      <c r="AN1298" s="1">
        <f>_xlfn.XLOOKUP(B1298,'Exportar Planilha'!B:B,'Exportar Planilha'!E:E)</f>
        <v>0</v>
      </c>
    </row>
    <row r="1299" spans="1:40" hidden="1">
      <c r="A1299" s="1" t="s">
        <v>3998</v>
      </c>
      <c r="B1299" s="1" t="s">
        <v>3999</v>
      </c>
      <c r="C1299" s="1">
        <v>212600285</v>
      </c>
      <c r="D1299" s="1">
        <v>8812</v>
      </c>
      <c r="E1299" s="1" t="s">
        <v>17070</v>
      </c>
      <c r="F1299" s="1" t="s">
        <v>32</v>
      </c>
      <c r="G1299" s="1" t="s">
        <v>33</v>
      </c>
      <c r="H1299" s="1" t="s">
        <v>32</v>
      </c>
      <c r="I1299" s="1" t="s">
        <v>33</v>
      </c>
      <c r="J1299" s="1" t="s">
        <v>35</v>
      </c>
      <c r="K1299" s="1">
        <v>1318099</v>
      </c>
      <c r="L1299" s="1">
        <v>2026</v>
      </c>
      <c r="M1299" s="1" t="s">
        <v>17071</v>
      </c>
      <c r="N1299" s="1" t="s">
        <v>10032</v>
      </c>
      <c r="O1299" s="1" t="s">
        <v>848</v>
      </c>
      <c r="P1299" s="1">
        <v>5736238013</v>
      </c>
      <c r="Q1299" s="8" t="s">
        <v>848</v>
      </c>
      <c r="R1299" s="8"/>
      <c r="S1299" s="1">
        <v>746563</v>
      </c>
      <c r="T1299" s="1">
        <v>8868584</v>
      </c>
      <c r="U1299" s="1" t="s">
        <v>18353</v>
      </c>
      <c r="V1299" s="1" t="s">
        <v>38</v>
      </c>
      <c r="W1299" s="1" t="s">
        <v>39</v>
      </c>
      <c r="X1299" s="9">
        <v>46086.48778935185</v>
      </c>
      <c r="Y1299" s="9">
        <v>46087.743055555555</v>
      </c>
      <c r="Z1299" s="9">
        <v>46089.48778935185</v>
      </c>
      <c r="AA1299" s="1" t="s">
        <v>40</v>
      </c>
      <c r="AB1299" s="1" t="s">
        <v>391</v>
      </c>
      <c r="AC1299" s="1" t="s">
        <v>182</v>
      </c>
      <c r="AD1299" s="1" t="s">
        <v>43</v>
      </c>
      <c r="AE1299" s="1" t="s">
        <v>44</v>
      </c>
      <c r="AF1299" s="1" t="s">
        <v>4002</v>
      </c>
      <c r="AG1299" s="1">
        <v>25</v>
      </c>
      <c r="AH1299" s="1">
        <v>25</v>
      </c>
      <c r="AI1299" s="1" t="s">
        <v>65</v>
      </c>
      <c r="AJ1299" s="9">
        <v>46224.797569444447</v>
      </c>
      <c r="AN1299" s="1">
        <f>_xlfn.XLOOKUP(B1299,'Exportar Planilha'!B:B,'Exportar Planilha'!E:E)</f>
        <v>0</v>
      </c>
    </row>
    <row r="1300" spans="1:40" hidden="1">
      <c r="A1300" s="1" t="s">
        <v>2145</v>
      </c>
      <c r="B1300" s="1" t="s">
        <v>2146</v>
      </c>
      <c r="C1300" s="1">
        <v>712600062</v>
      </c>
      <c r="D1300" s="1">
        <v>8812</v>
      </c>
      <c r="E1300" s="1" t="s">
        <v>17070</v>
      </c>
      <c r="F1300" s="1" t="s">
        <v>32</v>
      </c>
      <c r="G1300" s="1" t="s">
        <v>33</v>
      </c>
      <c r="H1300" s="1" t="s">
        <v>32</v>
      </c>
      <c r="I1300" s="1" t="s">
        <v>33</v>
      </c>
      <c r="J1300" s="1" t="s">
        <v>35</v>
      </c>
      <c r="K1300" s="1">
        <v>1288639</v>
      </c>
      <c r="L1300" s="1">
        <v>2026</v>
      </c>
      <c r="M1300" s="1" t="s">
        <v>17071</v>
      </c>
      <c r="N1300" s="1" t="s">
        <v>12298</v>
      </c>
      <c r="O1300" s="1" t="s">
        <v>179</v>
      </c>
      <c r="P1300" s="1">
        <v>5736366063</v>
      </c>
      <c r="Q1300" s="8" t="s">
        <v>179</v>
      </c>
      <c r="R1300" s="8"/>
      <c r="S1300" s="1">
        <v>750825</v>
      </c>
      <c r="T1300" s="1">
        <v>9154477</v>
      </c>
      <c r="U1300" s="1" t="s">
        <v>18354</v>
      </c>
      <c r="V1300" s="1" t="s">
        <v>61</v>
      </c>
      <c r="W1300" s="1" t="s">
        <v>39</v>
      </c>
      <c r="X1300" s="9">
        <v>46041.383946759262</v>
      </c>
      <c r="Y1300" s="9">
        <v>46041.599131944444</v>
      </c>
      <c r="Z1300" s="9">
        <v>46441.383946759262</v>
      </c>
      <c r="AA1300" s="1" t="s">
        <v>40</v>
      </c>
      <c r="AB1300" s="1" t="s">
        <v>2149</v>
      </c>
      <c r="AC1300" s="1" t="s">
        <v>189</v>
      </c>
      <c r="AD1300" s="1" t="s">
        <v>43</v>
      </c>
      <c r="AE1300" s="1" t="s">
        <v>44</v>
      </c>
      <c r="AF1300" s="1" t="s">
        <v>2150</v>
      </c>
      <c r="AG1300" s="1">
        <v>25</v>
      </c>
      <c r="AH1300" s="1">
        <v>25</v>
      </c>
      <c r="AI1300" s="1" t="s">
        <v>651</v>
      </c>
      <c r="AJ1300" s="9">
        <v>46224.797569444447</v>
      </c>
      <c r="AN1300" s="1">
        <f>_xlfn.XLOOKUP(B1300,'Exportar Planilha'!B:B,'Exportar Planilha'!E:E)</f>
        <v>0</v>
      </c>
    </row>
    <row r="1301" spans="1:40" hidden="1">
      <c r="A1301" s="1" t="s">
        <v>7029</v>
      </c>
      <c r="B1301" s="1" t="s">
        <v>7030</v>
      </c>
      <c r="C1301" s="1">
        <v>212600320</v>
      </c>
      <c r="D1301" s="1">
        <v>8812</v>
      </c>
      <c r="E1301" s="1" t="s">
        <v>17070</v>
      </c>
      <c r="F1301" s="1" t="s">
        <v>32</v>
      </c>
      <c r="G1301" s="1" t="s">
        <v>33</v>
      </c>
      <c r="H1301" s="1" t="s">
        <v>32</v>
      </c>
      <c r="I1301" s="1" t="s">
        <v>33</v>
      </c>
      <c r="J1301" s="1" t="s">
        <v>35</v>
      </c>
      <c r="K1301" s="1">
        <v>1320209</v>
      </c>
      <c r="L1301" s="1">
        <v>2026</v>
      </c>
      <c r="M1301" s="1" t="s">
        <v>17071</v>
      </c>
      <c r="N1301" s="1" t="s">
        <v>10032</v>
      </c>
      <c r="O1301" s="1" t="s">
        <v>917</v>
      </c>
      <c r="P1301" s="1">
        <v>5736496007</v>
      </c>
      <c r="Q1301" s="8" t="s">
        <v>917</v>
      </c>
      <c r="R1301" s="8"/>
      <c r="S1301" s="1">
        <v>767701</v>
      </c>
      <c r="T1301" s="1">
        <v>8941389</v>
      </c>
      <c r="U1301" s="1" t="s">
        <v>18355</v>
      </c>
      <c r="V1301" s="1" t="s">
        <v>38</v>
      </c>
      <c r="W1301" s="1" t="s">
        <v>39</v>
      </c>
      <c r="X1301" s="9">
        <v>46092.771701388891</v>
      </c>
      <c r="Y1301" s="9">
        <v>46094.688888888886</v>
      </c>
      <c r="Z1301" s="9">
        <v>46095.771701388891</v>
      </c>
      <c r="AA1301" s="1" t="s">
        <v>40</v>
      </c>
      <c r="AB1301" s="1" t="s">
        <v>166</v>
      </c>
      <c r="AC1301" s="1" t="s">
        <v>690</v>
      </c>
      <c r="AD1301" s="1" t="s">
        <v>43</v>
      </c>
      <c r="AE1301" s="1" t="s">
        <v>44</v>
      </c>
      <c r="AF1301" s="1" t="s">
        <v>7033</v>
      </c>
      <c r="AG1301" s="1">
        <v>15</v>
      </c>
      <c r="AH1301" s="1">
        <v>15</v>
      </c>
      <c r="AI1301" s="1" t="s">
        <v>603</v>
      </c>
      <c r="AJ1301" s="9">
        <v>46224.797569444447</v>
      </c>
      <c r="AN1301" s="1">
        <f>_xlfn.XLOOKUP(B1301,'Exportar Planilha'!B:B,'Exportar Planilha'!E:E)</f>
        <v>0</v>
      </c>
    </row>
    <row r="1302" spans="1:40" hidden="1">
      <c r="A1302" s="1" t="s">
        <v>3800</v>
      </c>
      <c r="B1302" s="1" t="s">
        <v>3801</v>
      </c>
      <c r="C1302" s="1">
        <v>512600029</v>
      </c>
      <c r="D1302" s="1">
        <v>8812</v>
      </c>
      <c r="E1302" s="1" t="s">
        <v>17070</v>
      </c>
      <c r="F1302" s="1" t="s">
        <v>32</v>
      </c>
      <c r="G1302" s="1" t="s">
        <v>33</v>
      </c>
      <c r="J1302" s="1" t="s">
        <v>35</v>
      </c>
      <c r="K1302" s="1">
        <v>1277906</v>
      </c>
      <c r="L1302" s="1">
        <v>2026</v>
      </c>
      <c r="M1302" s="1" t="s">
        <v>17071</v>
      </c>
      <c r="N1302" s="1" t="s">
        <v>12832</v>
      </c>
      <c r="O1302" s="1" t="s">
        <v>1267</v>
      </c>
      <c r="P1302" s="1">
        <v>5736636005</v>
      </c>
      <c r="Q1302" s="8" t="s">
        <v>1267</v>
      </c>
      <c r="R1302" s="8"/>
      <c r="S1302" s="1">
        <v>892142</v>
      </c>
      <c r="T1302" s="1">
        <v>8535052</v>
      </c>
      <c r="U1302" s="1" t="s">
        <v>18356</v>
      </c>
      <c r="V1302" s="1" t="s">
        <v>38</v>
      </c>
      <c r="W1302" s="1" t="s">
        <v>39</v>
      </c>
      <c r="X1302" s="9">
        <v>46023.336192129631</v>
      </c>
      <c r="Y1302" s="9">
        <v>45659.833333333336</v>
      </c>
      <c r="Z1302" s="9">
        <v>46026.336192129631</v>
      </c>
      <c r="AA1302" s="1" t="s">
        <v>40</v>
      </c>
      <c r="AB1302" s="1" t="s">
        <v>662</v>
      </c>
      <c r="AC1302" s="1" t="s">
        <v>814</v>
      </c>
      <c r="AD1302" s="1" t="s">
        <v>43</v>
      </c>
      <c r="AE1302" s="1" t="s">
        <v>44</v>
      </c>
      <c r="AF1302" s="1" t="s">
        <v>3804</v>
      </c>
      <c r="AG1302" s="1">
        <v>15</v>
      </c>
      <c r="AH1302" s="1">
        <v>15</v>
      </c>
      <c r="AI1302" s="1" t="s">
        <v>159</v>
      </c>
      <c r="AJ1302" s="9">
        <v>46224.797569444447</v>
      </c>
      <c r="AN1302" s="1">
        <f>_xlfn.XLOOKUP(B1302,'Exportar Planilha'!B:B,'Exportar Planilha'!E:E)</f>
        <v>0</v>
      </c>
    </row>
    <row r="1303" spans="1:40" hidden="1">
      <c r="A1303" s="1" t="s">
        <v>6006</v>
      </c>
      <c r="B1303" s="1" t="s">
        <v>6007</v>
      </c>
      <c r="C1303" s="1">
        <v>612600272</v>
      </c>
      <c r="D1303" s="1">
        <v>8805</v>
      </c>
      <c r="E1303" s="1" t="s">
        <v>17100</v>
      </c>
      <c r="F1303" s="1" t="s">
        <v>615</v>
      </c>
      <c r="G1303" s="1" t="s">
        <v>3994</v>
      </c>
      <c r="H1303" s="1" t="s">
        <v>32</v>
      </c>
      <c r="I1303" s="1" t="s">
        <v>33</v>
      </c>
      <c r="J1303" s="1" t="s">
        <v>35</v>
      </c>
      <c r="K1303" s="1">
        <v>1296377</v>
      </c>
      <c r="L1303" s="1">
        <v>2026</v>
      </c>
      <c r="M1303" s="1" t="s">
        <v>17071</v>
      </c>
      <c r="N1303" s="1" t="s">
        <v>11553</v>
      </c>
      <c r="O1303" s="1" t="s">
        <v>2449</v>
      </c>
      <c r="P1303" s="1">
        <v>5701182022</v>
      </c>
      <c r="Q1303" s="8" t="e">
        <v>#N/A</v>
      </c>
      <c r="R1303" s="8"/>
      <c r="S1303" s="1">
        <v>848524</v>
      </c>
      <c r="T1303" s="1">
        <v>9183636</v>
      </c>
      <c r="U1303" s="1" t="s">
        <v>18357</v>
      </c>
      <c r="V1303" s="1" t="s">
        <v>38</v>
      </c>
      <c r="W1303" s="1" t="s">
        <v>39</v>
      </c>
      <c r="X1303" s="9">
        <v>46089.47792824074</v>
      </c>
      <c r="Y1303" s="9">
        <v>46088.75</v>
      </c>
      <c r="Z1303" s="9">
        <v>46092.47792824074</v>
      </c>
      <c r="AA1303" s="1" t="s">
        <v>232</v>
      </c>
      <c r="AB1303" s="1" t="s">
        <v>361</v>
      </c>
      <c r="AC1303" s="1" t="s">
        <v>149</v>
      </c>
      <c r="AD1303" s="1" t="s">
        <v>43</v>
      </c>
      <c r="AE1303" s="1" t="s">
        <v>199</v>
      </c>
      <c r="AF1303" s="1" t="s">
        <v>6010</v>
      </c>
      <c r="AG1303" s="1">
        <v>15</v>
      </c>
      <c r="AH1303" s="1">
        <v>5</v>
      </c>
      <c r="AJ1303" s="9">
        <v>15</v>
      </c>
      <c r="AK1303" s="1" t="s">
        <v>17111</v>
      </c>
      <c r="AL1303" s="1" t="s">
        <v>615</v>
      </c>
      <c r="AM1303" s="1" t="s">
        <v>17112</v>
      </c>
      <c r="AN1303" s="1" t="str">
        <f>_xlfn.XLOOKUP(B1303,'Exportar Planilha'!B:B,'Exportar Planilha'!E:E)</f>
        <v>poste</v>
      </c>
    </row>
    <row r="1304" spans="1:40">
      <c r="A1304" s="1" t="s">
        <v>3454</v>
      </c>
      <c r="B1304" s="1" t="s">
        <v>3455</v>
      </c>
      <c r="C1304" s="1">
        <v>312600082</v>
      </c>
      <c r="D1304" s="1">
        <v>8805</v>
      </c>
      <c r="E1304" s="1" t="s">
        <v>17070</v>
      </c>
      <c r="F1304" s="1" t="s">
        <v>615</v>
      </c>
      <c r="G1304" s="1" t="s">
        <v>110</v>
      </c>
      <c r="J1304" s="1" t="s">
        <v>35</v>
      </c>
      <c r="K1304" s="1">
        <v>1298316</v>
      </c>
      <c r="L1304" s="1">
        <v>2026</v>
      </c>
      <c r="M1304" s="1" t="s">
        <v>17071</v>
      </c>
      <c r="N1304" s="1" t="s">
        <v>10852</v>
      </c>
      <c r="O1304" s="1" t="s">
        <v>545</v>
      </c>
      <c r="P1304" s="1">
        <v>5701197035</v>
      </c>
      <c r="Q1304" s="8" t="e">
        <v>#N/A</v>
      </c>
      <c r="R1304" s="8"/>
      <c r="S1304" s="1">
        <v>838769</v>
      </c>
      <c r="T1304" s="1">
        <v>8802624</v>
      </c>
      <c r="U1304" s="1" t="s">
        <v>18358</v>
      </c>
      <c r="V1304" s="1" t="s">
        <v>38</v>
      </c>
      <c r="W1304" s="1" t="s">
        <v>39</v>
      </c>
      <c r="X1304" s="9">
        <v>46044.984456018516</v>
      </c>
      <c r="Y1304" s="9">
        <v>46045.729166666664</v>
      </c>
      <c r="Z1304" s="9">
        <v>46047.984456018516</v>
      </c>
      <c r="AA1304" s="1" t="s">
        <v>165</v>
      </c>
      <c r="AB1304" s="1" t="s">
        <v>547</v>
      </c>
      <c r="AC1304" s="1" t="s">
        <v>234</v>
      </c>
      <c r="AD1304" s="1" t="s">
        <v>43</v>
      </c>
      <c r="AE1304" s="1" t="s">
        <v>44</v>
      </c>
      <c r="AF1304" s="1" t="s">
        <v>3458</v>
      </c>
      <c r="AG1304" s="1">
        <v>15</v>
      </c>
      <c r="AH1304" s="1">
        <v>15</v>
      </c>
      <c r="AI1304" s="1" t="s">
        <v>159</v>
      </c>
      <c r="AJ1304" s="9">
        <v>46224.797569444447</v>
      </c>
      <c r="AK1304" s="1" t="s">
        <v>17059</v>
      </c>
      <c r="AL1304" s="1" t="s">
        <v>32</v>
      </c>
      <c r="AM1304" s="1" t="s">
        <v>18265</v>
      </c>
      <c r="AN1304" s="1" t="e">
        <f>_xlfn.XLOOKUP(B1304,'Exportar Planilha'!B:B,'Exportar Planilha'!E:E)</f>
        <v>#VALUE!</v>
      </c>
    </row>
    <row r="1305" spans="1:40" hidden="1">
      <c r="A1305" s="1" t="s">
        <v>5995</v>
      </c>
      <c r="B1305" s="1" t="s">
        <v>5996</v>
      </c>
      <c r="C1305" s="1">
        <v>512600052</v>
      </c>
      <c r="D1305" s="1">
        <v>8812</v>
      </c>
      <c r="E1305" s="1" t="s">
        <v>17070</v>
      </c>
      <c r="F1305" s="1" t="s">
        <v>32</v>
      </c>
      <c r="G1305" s="1" t="s">
        <v>33</v>
      </c>
      <c r="H1305" s="1" t="s">
        <v>32</v>
      </c>
      <c r="J1305" s="1" t="s">
        <v>35</v>
      </c>
      <c r="K1305" s="1">
        <v>1294143</v>
      </c>
      <c r="L1305" s="1">
        <v>2026</v>
      </c>
      <c r="M1305" s="1" t="s">
        <v>17071</v>
      </c>
      <c r="N1305" s="1" t="s">
        <v>12832</v>
      </c>
      <c r="O1305" s="1" t="s">
        <v>5998</v>
      </c>
      <c r="P1305" s="1">
        <v>5736809091</v>
      </c>
      <c r="Q1305" s="8" t="s">
        <v>5998</v>
      </c>
      <c r="R1305" s="8"/>
      <c r="S1305" s="1">
        <v>903478</v>
      </c>
      <c r="T1305" s="1">
        <v>8694670</v>
      </c>
      <c r="U1305" s="1" t="s">
        <v>18359</v>
      </c>
      <c r="V1305" s="1" t="s">
        <v>38</v>
      </c>
      <c r="W1305" s="1" t="s">
        <v>39</v>
      </c>
      <c r="X1305" s="9">
        <v>46042.500671296293</v>
      </c>
      <c r="Y1305" s="9">
        <v>46044.732164351852</v>
      </c>
      <c r="Z1305" s="9">
        <v>46045.500671296293</v>
      </c>
      <c r="AA1305" s="1" t="s">
        <v>40</v>
      </c>
      <c r="AB1305" s="1" t="s">
        <v>1365</v>
      </c>
      <c r="AC1305" s="1" t="s">
        <v>1161</v>
      </c>
      <c r="AD1305" s="1" t="s">
        <v>43</v>
      </c>
      <c r="AE1305" s="1" t="s">
        <v>44</v>
      </c>
      <c r="AF1305" s="1" t="s">
        <v>6000</v>
      </c>
      <c r="AG1305" s="1">
        <v>15</v>
      </c>
      <c r="AH1305" s="1">
        <v>15</v>
      </c>
      <c r="AI1305" s="1" t="s">
        <v>159</v>
      </c>
      <c r="AJ1305" s="9">
        <v>46224.797569444447</v>
      </c>
      <c r="AN1305" s="1">
        <f>_xlfn.XLOOKUP(B1305,'Exportar Planilha'!B:B,'Exportar Planilha'!E:E)</f>
        <v>0</v>
      </c>
    </row>
    <row r="1306" spans="1:40" hidden="1">
      <c r="A1306" s="1" t="s">
        <v>6263</v>
      </c>
      <c r="B1306" s="1" t="s">
        <v>6264</v>
      </c>
      <c r="C1306" s="1">
        <v>712600232</v>
      </c>
      <c r="D1306" s="1">
        <v>8812</v>
      </c>
      <c r="E1306" s="1" t="s">
        <v>17070</v>
      </c>
      <c r="F1306" s="1" t="s">
        <v>32</v>
      </c>
      <c r="G1306" s="1" t="s">
        <v>33</v>
      </c>
      <c r="H1306" s="1" t="s">
        <v>32</v>
      </c>
      <c r="I1306" s="1" t="s">
        <v>33</v>
      </c>
      <c r="J1306" s="1" t="s">
        <v>35</v>
      </c>
      <c r="K1306" s="1">
        <v>1318956</v>
      </c>
      <c r="L1306" s="1">
        <v>2026</v>
      </c>
      <c r="M1306" s="1" t="s">
        <v>17071</v>
      </c>
      <c r="N1306" s="1" t="s">
        <v>12298</v>
      </c>
      <c r="O1306" s="1" t="s">
        <v>647</v>
      </c>
      <c r="P1306" s="1">
        <v>5736898066</v>
      </c>
      <c r="Q1306" s="8" t="s">
        <v>647</v>
      </c>
      <c r="R1306" s="8"/>
      <c r="S1306" s="1">
        <v>802498</v>
      </c>
      <c r="T1306" s="1">
        <v>9093424</v>
      </c>
      <c r="U1306" s="1" t="s">
        <v>18360</v>
      </c>
      <c r="V1306" s="1" t="s">
        <v>38</v>
      </c>
      <c r="W1306" s="1" t="s">
        <v>39</v>
      </c>
      <c r="X1306" s="9">
        <v>46091.897465277776</v>
      </c>
      <c r="Y1306" s="9">
        <v>46092.631944444445</v>
      </c>
      <c r="Z1306" s="9">
        <v>46094.897465277776</v>
      </c>
      <c r="AA1306" s="1" t="s">
        <v>40</v>
      </c>
      <c r="AB1306" s="1" t="s">
        <v>338</v>
      </c>
      <c r="AC1306" s="1" t="s">
        <v>362</v>
      </c>
      <c r="AD1306" s="1" t="s">
        <v>43</v>
      </c>
      <c r="AE1306" s="1" t="s">
        <v>44</v>
      </c>
      <c r="AF1306" s="1" t="s">
        <v>6267</v>
      </c>
      <c r="AG1306" s="1">
        <v>15</v>
      </c>
      <c r="AH1306" s="1">
        <v>15</v>
      </c>
      <c r="AI1306" s="1" t="s">
        <v>55</v>
      </c>
      <c r="AJ1306" s="9">
        <v>46224.797569444447</v>
      </c>
      <c r="AN1306" s="1">
        <f>_xlfn.XLOOKUP(B1306,'Exportar Planilha'!B:B,'Exportar Planilha'!E:E)</f>
        <v>0</v>
      </c>
    </row>
    <row r="1307" spans="1:40" hidden="1">
      <c r="A1307" s="1" t="s">
        <v>4197</v>
      </c>
      <c r="B1307" s="1" t="s">
        <v>4198</v>
      </c>
      <c r="C1307" s="1">
        <v>312600262</v>
      </c>
      <c r="D1307" s="1">
        <v>8812</v>
      </c>
      <c r="E1307" s="1" t="s">
        <v>17070</v>
      </c>
      <c r="F1307" s="1" t="s">
        <v>32</v>
      </c>
      <c r="G1307" s="1" t="s">
        <v>33</v>
      </c>
      <c r="J1307" s="1" t="s">
        <v>35</v>
      </c>
      <c r="K1307" s="1">
        <v>1333034</v>
      </c>
      <c r="L1307" s="1">
        <v>2026</v>
      </c>
      <c r="M1307" s="1" t="s">
        <v>17071</v>
      </c>
      <c r="N1307" s="1" t="s">
        <v>10852</v>
      </c>
      <c r="O1307" s="1" t="s">
        <v>907</v>
      </c>
      <c r="P1307" s="1">
        <v>5737010110</v>
      </c>
      <c r="Q1307" s="8" t="s">
        <v>907</v>
      </c>
      <c r="R1307" s="8"/>
      <c r="S1307" s="1">
        <v>686254</v>
      </c>
      <c r="T1307" s="1">
        <v>8803514</v>
      </c>
      <c r="U1307" s="1" t="s">
        <v>18361</v>
      </c>
      <c r="V1307" s="1" t="s">
        <v>38</v>
      </c>
      <c r="W1307" s="1" t="s">
        <v>39</v>
      </c>
      <c r="X1307" s="9">
        <v>46125.631597222222</v>
      </c>
      <c r="Y1307" s="9">
        <v>46126.722222222219</v>
      </c>
      <c r="Z1307" s="9">
        <v>46128.631597222222</v>
      </c>
      <c r="AA1307" s="1" t="s">
        <v>40</v>
      </c>
      <c r="AB1307" s="1" t="s">
        <v>689</v>
      </c>
      <c r="AC1307" s="1" t="s">
        <v>681</v>
      </c>
      <c r="AD1307" s="1" t="s">
        <v>43</v>
      </c>
      <c r="AE1307" s="1" t="s">
        <v>44</v>
      </c>
      <c r="AF1307" s="1" t="s">
        <v>4201</v>
      </c>
      <c r="AG1307" s="1">
        <v>75</v>
      </c>
      <c r="AH1307" s="1">
        <v>1125</v>
      </c>
      <c r="AI1307" s="1" t="s">
        <v>4202</v>
      </c>
      <c r="AJ1307" s="9">
        <v>46224.797569444447</v>
      </c>
      <c r="AN1307" s="1">
        <f>_xlfn.XLOOKUP(B1307,'Exportar Planilha'!B:B,'Exportar Planilha'!E:E)</f>
        <v>0</v>
      </c>
    </row>
    <row r="1308" spans="1:40" hidden="1">
      <c r="A1308" s="1" t="s">
        <v>1009</v>
      </c>
      <c r="B1308" s="1" t="s">
        <v>1010</v>
      </c>
      <c r="C1308" s="1">
        <v>712600020</v>
      </c>
      <c r="D1308" s="1">
        <v>8812</v>
      </c>
      <c r="E1308" s="1" t="s">
        <v>17070</v>
      </c>
      <c r="F1308" s="1" t="s">
        <v>32</v>
      </c>
      <c r="G1308" s="1" t="s">
        <v>33</v>
      </c>
      <c r="H1308" s="1" t="s">
        <v>32</v>
      </c>
      <c r="I1308" s="1" t="s">
        <v>34</v>
      </c>
      <c r="J1308" s="1" t="s">
        <v>35</v>
      </c>
      <c r="K1308" s="1">
        <v>1280023</v>
      </c>
      <c r="L1308" s="1">
        <v>2026</v>
      </c>
      <c r="M1308" s="1" t="s">
        <v>17071</v>
      </c>
      <c r="N1308" s="1" t="s">
        <v>12298</v>
      </c>
      <c r="O1308" s="1" t="s">
        <v>1012</v>
      </c>
      <c r="P1308" s="1">
        <v>5737069079</v>
      </c>
      <c r="Q1308" s="8" t="s">
        <v>1012</v>
      </c>
      <c r="R1308" s="8"/>
      <c r="S1308" s="1">
        <v>840671</v>
      </c>
      <c r="T1308" s="1">
        <v>9113306</v>
      </c>
      <c r="U1308" s="1" t="s">
        <v>18362</v>
      </c>
      <c r="V1308" s="1" t="s">
        <v>38</v>
      </c>
      <c r="W1308" s="1" t="s">
        <v>39</v>
      </c>
      <c r="X1308" s="9">
        <v>46027.888981481483</v>
      </c>
      <c r="Y1308" s="9">
        <v>46029.326388888891</v>
      </c>
      <c r="Z1308" s="9">
        <v>46030.888981481483</v>
      </c>
      <c r="AA1308" s="1" t="s">
        <v>165</v>
      </c>
      <c r="AB1308" s="1" t="s">
        <v>1014</v>
      </c>
      <c r="AC1308" s="1" t="s">
        <v>280</v>
      </c>
      <c r="AD1308" s="1" t="s">
        <v>43</v>
      </c>
      <c r="AE1308" s="1" t="s">
        <v>44</v>
      </c>
      <c r="AF1308" s="1" t="s">
        <v>1015</v>
      </c>
      <c r="AG1308" s="1">
        <v>15</v>
      </c>
      <c r="AH1308" s="1">
        <v>15</v>
      </c>
      <c r="AI1308" s="1" t="s">
        <v>603</v>
      </c>
      <c r="AJ1308" s="9">
        <v>46224.797569444447</v>
      </c>
      <c r="AN1308" s="1">
        <f>_xlfn.XLOOKUP(B1308,'Exportar Planilha'!B:B,'Exportar Planilha'!E:E)</f>
        <v>0</v>
      </c>
    </row>
    <row r="1309" spans="1:40" hidden="1">
      <c r="A1309" s="1" t="s">
        <v>1127</v>
      </c>
      <c r="B1309" s="1" t="s">
        <v>1128</v>
      </c>
      <c r="C1309" s="1">
        <v>612600360</v>
      </c>
      <c r="D1309" s="1">
        <v>8812</v>
      </c>
      <c r="E1309" s="1" t="s">
        <v>17070</v>
      </c>
      <c r="F1309" s="1" t="s">
        <v>32</v>
      </c>
      <c r="G1309" s="1" t="s">
        <v>33</v>
      </c>
      <c r="H1309" s="1" t="s">
        <v>32</v>
      </c>
      <c r="I1309" s="1" t="s">
        <v>33</v>
      </c>
      <c r="J1309" s="1" t="s">
        <v>35</v>
      </c>
      <c r="K1309" s="1">
        <v>1327688</v>
      </c>
      <c r="L1309" s="1">
        <v>2026</v>
      </c>
      <c r="M1309" s="1" t="s">
        <v>17071</v>
      </c>
      <c r="N1309" s="1" t="s">
        <v>11553</v>
      </c>
      <c r="O1309" s="1" t="s">
        <v>374</v>
      </c>
      <c r="P1309" s="1">
        <v>5737162004</v>
      </c>
      <c r="Q1309" s="8" t="s">
        <v>374</v>
      </c>
      <c r="R1309" s="8"/>
      <c r="S1309" s="1">
        <v>814760</v>
      </c>
      <c r="T1309" s="1">
        <v>9197893</v>
      </c>
      <c r="U1309" s="1" t="s">
        <v>18363</v>
      </c>
      <c r="V1309" s="1" t="s">
        <v>38</v>
      </c>
      <c r="W1309" s="1" t="s">
        <v>39</v>
      </c>
      <c r="X1309" s="9">
        <v>46113.426712962966</v>
      </c>
      <c r="Y1309" s="9">
        <v>46113.647916666669</v>
      </c>
      <c r="Z1309" s="9">
        <v>46116.426712962966</v>
      </c>
      <c r="AA1309" s="1" t="s">
        <v>40</v>
      </c>
      <c r="AB1309" s="1" t="s">
        <v>132</v>
      </c>
      <c r="AC1309" s="1" t="s">
        <v>42</v>
      </c>
      <c r="AD1309" s="1" t="s">
        <v>43</v>
      </c>
      <c r="AE1309" s="1" t="s">
        <v>44</v>
      </c>
      <c r="AF1309" s="1" t="s">
        <v>1131</v>
      </c>
      <c r="AG1309" s="1">
        <v>45</v>
      </c>
      <c r="AH1309" s="1">
        <v>45</v>
      </c>
      <c r="AI1309" s="1" t="s">
        <v>683</v>
      </c>
      <c r="AJ1309" s="9">
        <v>46224.797569444447</v>
      </c>
      <c r="AN1309" s="1">
        <f>_xlfn.XLOOKUP(B1309,'Exportar Planilha'!B:B,'Exportar Planilha'!E:E)</f>
        <v>0</v>
      </c>
    </row>
    <row r="1310" spans="1:40" hidden="1">
      <c r="A1310" s="1" t="s">
        <v>7388</v>
      </c>
      <c r="B1310" s="1" t="s">
        <v>7389</v>
      </c>
      <c r="C1310" s="1">
        <v>412600201</v>
      </c>
      <c r="D1310" s="1">
        <v>8812</v>
      </c>
      <c r="E1310" s="1" t="s">
        <v>17070</v>
      </c>
      <c r="F1310" s="1" t="s">
        <v>32</v>
      </c>
      <c r="G1310" s="1" t="s">
        <v>34</v>
      </c>
      <c r="J1310" s="1" t="s">
        <v>35</v>
      </c>
      <c r="K1310" s="1">
        <v>1311617</v>
      </c>
      <c r="L1310" s="1">
        <v>2026</v>
      </c>
      <c r="M1310" s="1" t="s">
        <v>17071</v>
      </c>
      <c r="N1310" s="1" t="s">
        <v>13191</v>
      </c>
      <c r="O1310" s="1" t="s">
        <v>3637</v>
      </c>
      <c r="P1310" s="1">
        <v>5737234021</v>
      </c>
      <c r="Q1310" s="8" t="s">
        <v>3637</v>
      </c>
      <c r="R1310" s="8"/>
      <c r="S1310" s="1">
        <v>814891</v>
      </c>
      <c r="T1310" s="1">
        <v>8606289</v>
      </c>
      <c r="U1310" s="1" t="s">
        <v>18364</v>
      </c>
      <c r="V1310" s="1" t="s">
        <v>38</v>
      </c>
      <c r="W1310" s="1" t="s">
        <v>39</v>
      </c>
      <c r="X1310" s="9">
        <v>46063.307442129626</v>
      </c>
      <c r="Y1310" s="9">
        <v>46063.497916666667</v>
      </c>
      <c r="Z1310" s="9">
        <v>46066.307442129626</v>
      </c>
      <c r="AA1310" s="1" t="s">
        <v>40</v>
      </c>
      <c r="AB1310" s="1" t="s">
        <v>52</v>
      </c>
      <c r="AC1310" s="1" t="s">
        <v>72</v>
      </c>
      <c r="AD1310" s="1" t="s">
        <v>43</v>
      </c>
      <c r="AE1310" s="1" t="s">
        <v>44</v>
      </c>
      <c r="AF1310" s="1" t="s">
        <v>7392</v>
      </c>
      <c r="AG1310" s="1">
        <v>15</v>
      </c>
      <c r="AH1310" s="1">
        <v>15</v>
      </c>
      <c r="AI1310" s="1" t="s">
        <v>65</v>
      </c>
      <c r="AJ1310" s="9">
        <v>46224.797569444447</v>
      </c>
      <c r="AN1310" s="1">
        <f>_xlfn.XLOOKUP(B1310,'Exportar Planilha'!B:B,'Exportar Planilha'!E:E)</f>
        <v>0</v>
      </c>
    </row>
    <row r="1311" spans="1:40" hidden="1">
      <c r="A1311" s="1" t="s">
        <v>2540</v>
      </c>
      <c r="B1311" s="1" t="s">
        <v>2541</v>
      </c>
      <c r="C1311" s="1">
        <v>112600134</v>
      </c>
      <c r="D1311" s="1">
        <v>8812</v>
      </c>
      <c r="E1311" s="1" t="s">
        <v>17070</v>
      </c>
      <c r="F1311" s="1" t="s">
        <v>32</v>
      </c>
      <c r="G1311" s="1" t="s">
        <v>34</v>
      </c>
      <c r="H1311" s="1" t="s">
        <v>32</v>
      </c>
      <c r="I1311" s="1" t="s">
        <v>34</v>
      </c>
      <c r="J1311" s="1" t="s">
        <v>35</v>
      </c>
      <c r="K1311" s="1">
        <v>1288999</v>
      </c>
      <c r="L1311" s="1">
        <v>2026</v>
      </c>
      <c r="M1311" s="1" t="s">
        <v>17071</v>
      </c>
      <c r="N1311" s="1" t="s">
        <v>9468</v>
      </c>
      <c r="O1311" s="1" t="s">
        <v>1214</v>
      </c>
      <c r="P1311" s="1">
        <v>5737313082</v>
      </c>
      <c r="Q1311" s="8" t="s">
        <v>1214</v>
      </c>
      <c r="R1311" s="8"/>
      <c r="S1311" s="1">
        <v>942053</v>
      </c>
      <c r="T1311" s="1">
        <v>8956225</v>
      </c>
      <c r="U1311" s="1" t="s">
        <v>18365</v>
      </c>
      <c r="V1311" s="1" t="s">
        <v>38</v>
      </c>
      <c r="W1311" s="1" t="s">
        <v>39</v>
      </c>
      <c r="X1311" s="9">
        <v>46041.66542824074</v>
      </c>
      <c r="Y1311" s="9">
        <v>46043.506944444445</v>
      </c>
      <c r="Z1311" s="9">
        <v>46044.66542824074</v>
      </c>
      <c r="AA1311" s="1" t="s">
        <v>40</v>
      </c>
      <c r="AB1311" s="1" t="s">
        <v>1216</v>
      </c>
      <c r="AC1311" s="1" t="s">
        <v>95</v>
      </c>
      <c r="AD1311" s="1" t="s">
        <v>43</v>
      </c>
      <c r="AE1311" s="1" t="s">
        <v>44</v>
      </c>
      <c r="AF1311" s="1" t="s">
        <v>2544</v>
      </c>
      <c r="AG1311" s="1">
        <v>15</v>
      </c>
      <c r="AH1311" s="1">
        <v>15</v>
      </c>
      <c r="AI1311" s="1" t="s">
        <v>2545</v>
      </c>
      <c r="AJ1311" s="9">
        <v>46224.797569444447</v>
      </c>
      <c r="AN1311" s="1">
        <f>_xlfn.XLOOKUP(B1311,'Exportar Planilha'!B:B,'Exportar Planilha'!E:E)</f>
        <v>0</v>
      </c>
    </row>
    <row r="1312" spans="1:40" hidden="1">
      <c r="A1312" s="1" t="s">
        <v>5151</v>
      </c>
      <c r="B1312" s="1" t="s">
        <v>5152</v>
      </c>
      <c r="C1312" s="1">
        <v>712600201</v>
      </c>
      <c r="D1312" s="1">
        <v>8812</v>
      </c>
      <c r="E1312" s="1" t="s">
        <v>17070</v>
      </c>
      <c r="F1312" s="1" t="s">
        <v>32</v>
      </c>
      <c r="G1312" s="1" t="s">
        <v>33</v>
      </c>
      <c r="H1312" s="1" t="s">
        <v>32</v>
      </c>
      <c r="I1312" s="1" t="s">
        <v>33</v>
      </c>
      <c r="J1312" s="1" t="s">
        <v>35</v>
      </c>
      <c r="K1312" s="1">
        <v>1315736</v>
      </c>
      <c r="L1312" s="1">
        <v>2026</v>
      </c>
      <c r="M1312" s="1" t="s">
        <v>17071</v>
      </c>
      <c r="N1312" s="1" t="s">
        <v>12298</v>
      </c>
      <c r="O1312" s="1" t="s">
        <v>59</v>
      </c>
      <c r="P1312" s="1">
        <v>5737320195</v>
      </c>
      <c r="Q1312" s="8" t="s">
        <v>59</v>
      </c>
      <c r="R1312" s="8"/>
      <c r="S1312" s="1">
        <v>907579</v>
      </c>
      <c r="T1312" s="1">
        <v>9016034</v>
      </c>
      <c r="U1312" s="1" t="s">
        <v>18366</v>
      </c>
      <c r="V1312" s="1" t="s">
        <v>38</v>
      </c>
      <c r="W1312" s="1" t="s">
        <v>39</v>
      </c>
      <c r="X1312" s="9">
        <v>46079.476574074077</v>
      </c>
      <c r="Y1312" s="9">
        <v>46083.361238425925</v>
      </c>
      <c r="Z1312" s="9">
        <v>46082.476574074077</v>
      </c>
      <c r="AA1312" s="1" t="s">
        <v>40</v>
      </c>
      <c r="AB1312" s="1" t="s">
        <v>188</v>
      </c>
      <c r="AC1312" s="1" t="s">
        <v>189</v>
      </c>
      <c r="AD1312" s="1" t="s">
        <v>43</v>
      </c>
      <c r="AE1312" s="1" t="s">
        <v>44</v>
      </c>
      <c r="AF1312" s="1" t="s">
        <v>5155</v>
      </c>
      <c r="AI1312" s="1" t="s">
        <v>191</v>
      </c>
      <c r="AJ1312" s="9">
        <v>46224.797569444447</v>
      </c>
      <c r="AN1312" s="1">
        <f>_xlfn.XLOOKUP(B1312,'Exportar Planilha'!B:B,'Exportar Planilha'!E:E)</f>
        <v>0</v>
      </c>
    </row>
    <row r="1313" spans="1:40" hidden="1">
      <c r="A1313" s="1" t="s">
        <v>2457</v>
      </c>
      <c r="B1313" s="1" t="s">
        <v>2458</v>
      </c>
      <c r="C1313" s="1">
        <v>512600041</v>
      </c>
      <c r="D1313" s="1">
        <v>8812</v>
      </c>
      <c r="E1313" s="1" t="s">
        <v>17070</v>
      </c>
      <c r="F1313" s="1" t="s">
        <v>32</v>
      </c>
      <c r="G1313" s="1" t="s">
        <v>33</v>
      </c>
      <c r="H1313" s="1" t="s">
        <v>32</v>
      </c>
      <c r="I1313" s="1" t="s">
        <v>33</v>
      </c>
      <c r="J1313" s="1" t="s">
        <v>35</v>
      </c>
      <c r="K1313" s="1">
        <v>1278331</v>
      </c>
      <c r="L1313" s="1">
        <v>2026</v>
      </c>
      <c r="M1313" s="1" t="s">
        <v>17071</v>
      </c>
      <c r="N1313" s="1" t="s">
        <v>12832</v>
      </c>
      <c r="O1313" s="1" t="s">
        <v>1267</v>
      </c>
      <c r="P1313" s="1">
        <v>5737410005</v>
      </c>
      <c r="Q1313" s="8" t="s">
        <v>1267</v>
      </c>
      <c r="R1313" s="8"/>
      <c r="S1313" s="1">
        <v>896822</v>
      </c>
      <c r="T1313" s="1">
        <v>8553883</v>
      </c>
      <c r="U1313" s="1" t="s">
        <v>18367</v>
      </c>
      <c r="V1313" s="1" t="s">
        <v>38</v>
      </c>
      <c r="W1313" s="1" t="s">
        <v>39</v>
      </c>
      <c r="X1313" s="9">
        <v>46026.478321759256</v>
      </c>
      <c r="Y1313" s="9">
        <v>46028.740115740744</v>
      </c>
      <c r="Z1313" s="9">
        <v>46029.478321759256</v>
      </c>
      <c r="AA1313" s="1" t="s">
        <v>40</v>
      </c>
      <c r="AB1313" s="1" t="s">
        <v>662</v>
      </c>
      <c r="AC1313" s="1" t="s">
        <v>814</v>
      </c>
      <c r="AD1313" s="1" t="s">
        <v>43</v>
      </c>
      <c r="AE1313" s="1" t="s">
        <v>44</v>
      </c>
      <c r="AF1313" s="1" t="s">
        <v>2461</v>
      </c>
      <c r="AG1313" s="1">
        <v>15</v>
      </c>
      <c r="AH1313" s="1">
        <v>15</v>
      </c>
      <c r="AI1313" s="1" t="s">
        <v>159</v>
      </c>
      <c r="AJ1313" s="9">
        <v>46224.797569444447</v>
      </c>
      <c r="AN1313" s="1">
        <f>_xlfn.XLOOKUP(B1313,'Exportar Planilha'!B:B,'Exportar Planilha'!E:E)</f>
        <v>0</v>
      </c>
    </row>
    <row r="1314" spans="1:40" hidden="1">
      <c r="A1314" s="1" t="s">
        <v>2452</v>
      </c>
      <c r="B1314" s="1" t="s">
        <v>2453</v>
      </c>
      <c r="C1314" s="1">
        <v>512600028</v>
      </c>
      <c r="D1314" s="1">
        <v>8812</v>
      </c>
      <c r="E1314" s="1" t="s">
        <v>17070</v>
      </c>
      <c r="F1314" s="1" t="s">
        <v>32</v>
      </c>
      <c r="G1314" s="1" t="s">
        <v>33</v>
      </c>
      <c r="J1314" s="1" t="s">
        <v>35</v>
      </c>
      <c r="K1314" s="1">
        <v>1284892</v>
      </c>
      <c r="L1314" s="1">
        <v>2026</v>
      </c>
      <c r="M1314" s="1" t="s">
        <v>17071</v>
      </c>
      <c r="N1314" s="1" t="s">
        <v>12832</v>
      </c>
      <c r="O1314" s="1" t="s">
        <v>660</v>
      </c>
      <c r="P1314" s="1">
        <v>5737429005</v>
      </c>
      <c r="Q1314" s="8" t="s">
        <v>660</v>
      </c>
      <c r="R1314" s="8"/>
      <c r="S1314" s="1">
        <v>940266</v>
      </c>
      <c r="T1314" s="1">
        <v>8569144</v>
      </c>
      <c r="U1314" s="1" t="s">
        <v>18368</v>
      </c>
      <c r="V1314" s="1" t="s">
        <v>38</v>
      </c>
      <c r="W1314" s="1" t="s">
        <v>39</v>
      </c>
      <c r="X1314" s="9">
        <v>46035.824479166666</v>
      </c>
      <c r="Y1314" s="9">
        <v>46036.729537037034</v>
      </c>
      <c r="Z1314" s="9">
        <v>46038.824479166666</v>
      </c>
      <c r="AA1314" s="1" t="s">
        <v>40</v>
      </c>
      <c r="AB1314" s="1" t="s">
        <v>662</v>
      </c>
      <c r="AC1314" s="1" t="s">
        <v>1161</v>
      </c>
      <c r="AD1314" s="1" t="s">
        <v>43</v>
      </c>
      <c r="AE1314" s="1" t="s">
        <v>44</v>
      </c>
      <c r="AF1314" s="1" t="s">
        <v>2456</v>
      </c>
      <c r="AG1314" s="1">
        <v>15</v>
      </c>
      <c r="AH1314" s="1">
        <v>15</v>
      </c>
      <c r="AI1314" s="1" t="s">
        <v>159</v>
      </c>
      <c r="AJ1314" s="9">
        <v>46224.797569444447</v>
      </c>
      <c r="AN1314" s="1">
        <f>_xlfn.XLOOKUP(B1314,'Exportar Planilha'!B:B,'Exportar Planilha'!E:E)</f>
        <v>0</v>
      </c>
    </row>
    <row r="1315" spans="1:40" hidden="1">
      <c r="A1315" s="1" t="s">
        <v>1882</v>
      </c>
      <c r="B1315" s="1" t="s">
        <v>1883</v>
      </c>
      <c r="C1315" s="1">
        <v>512600042</v>
      </c>
      <c r="D1315" s="1">
        <v>8812</v>
      </c>
      <c r="E1315" s="1" t="s">
        <v>17070</v>
      </c>
      <c r="F1315" s="1" t="s">
        <v>32</v>
      </c>
      <c r="G1315" s="1" t="s">
        <v>33</v>
      </c>
      <c r="H1315" s="1" t="s">
        <v>32</v>
      </c>
      <c r="I1315" s="1" t="s">
        <v>33</v>
      </c>
      <c r="J1315" s="1" t="s">
        <v>35</v>
      </c>
      <c r="K1315" s="1">
        <v>1278312</v>
      </c>
      <c r="L1315" s="1">
        <v>2026</v>
      </c>
      <c r="M1315" s="1" t="s">
        <v>17071</v>
      </c>
      <c r="N1315" s="1" t="s">
        <v>12832</v>
      </c>
      <c r="O1315" s="1" t="s">
        <v>1267</v>
      </c>
      <c r="P1315" s="1">
        <v>5737450005</v>
      </c>
      <c r="Q1315" s="8" t="s">
        <v>1267</v>
      </c>
      <c r="R1315" s="8"/>
      <c r="S1315" s="1">
        <v>902578</v>
      </c>
      <c r="T1315" s="1">
        <v>8552250</v>
      </c>
      <c r="U1315" s="1" t="s">
        <v>18369</v>
      </c>
      <c r="V1315" s="1" t="s">
        <v>38</v>
      </c>
      <c r="W1315" s="1" t="s">
        <v>39</v>
      </c>
      <c r="X1315" s="9">
        <v>46026.459456018521</v>
      </c>
      <c r="Y1315" s="9">
        <v>46028.747465277775</v>
      </c>
      <c r="Z1315" s="9">
        <v>46029.459456018521</v>
      </c>
      <c r="AA1315" s="1" t="s">
        <v>40</v>
      </c>
      <c r="AB1315" s="1" t="s">
        <v>662</v>
      </c>
      <c r="AC1315" s="1" t="s">
        <v>814</v>
      </c>
      <c r="AD1315" s="1" t="s">
        <v>43</v>
      </c>
      <c r="AE1315" s="1" t="s">
        <v>44</v>
      </c>
      <c r="AF1315" s="1" t="s">
        <v>1886</v>
      </c>
      <c r="AG1315" s="1">
        <v>15</v>
      </c>
      <c r="AH1315" s="1">
        <v>15</v>
      </c>
      <c r="AI1315" s="1" t="s">
        <v>159</v>
      </c>
      <c r="AJ1315" s="9">
        <v>46224.797569444447</v>
      </c>
      <c r="AN1315" s="1">
        <f>_xlfn.XLOOKUP(B1315,'Exportar Planilha'!B:B,'Exportar Planilha'!E:E)</f>
        <v>0</v>
      </c>
    </row>
    <row r="1316" spans="1:40" hidden="1">
      <c r="A1316" s="1" t="s">
        <v>7779</v>
      </c>
      <c r="B1316" s="1" t="s">
        <v>7780</v>
      </c>
      <c r="C1316" s="1">
        <v>712600179</v>
      </c>
      <c r="D1316" s="1">
        <v>8812</v>
      </c>
      <c r="E1316" s="1" t="s">
        <v>17070</v>
      </c>
      <c r="F1316" s="1" t="s">
        <v>32</v>
      </c>
      <c r="G1316" s="1" t="s">
        <v>33</v>
      </c>
      <c r="H1316" s="1" t="s">
        <v>32</v>
      </c>
      <c r="I1316" s="1" t="s">
        <v>33</v>
      </c>
      <c r="J1316" s="1" t="s">
        <v>35</v>
      </c>
      <c r="K1316" s="1">
        <v>1314458</v>
      </c>
      <c r="L1316" s="1">
        <v>2026</v>
      </c>
      <c r="M1316" s="1" t="s">
        <v>17071</v>
      </c>
      <c r="N1316" s="1" t="s">
        <v>12298</v>
      </c>
      <c r="O1316" s="1" t="s">
        <v>59</v>
      </c>
      <c r="P1316" s="1">
        <v>5737805227</v>
      </c>
      <c r="Q1316" s="8" t="s">
        <v>59</v>
      </c>
      <c r="R1316" s="8"/>
      <c r="S1316" s="1">
        <v>917426</v>
      </c>
      <c r="T1316" s="1">
        <v>9011151</v>
      </c>
      <c r="U1316" s="1" t="s">
        <v>18370</v>
      </c>
      <c r="V1316" s="1" t="s">
        <v>38</v>
      </c>
      <c r="W1316" s="1" t="s">
        <v>39</v>
      </c>
      <c r="X1316" s="9">
        <v>46075.749155092592</v>
      </c>
      <c r="Y1316" s="9">
        <v>46077.349537037036</v>
      </c>
      <c r="Z1316" s="9">
        <v>46078.749155092592</v>
      </c>
      <c r="AA1316" s="1" t="s">
        <v>40</v>
      </c>
      <c r="AB1316" s="1" t="s">
        <v>514</v>
      </c>
      <c r="AC1316" s="1" t="s">
        <v>189</v>
      </c>
      <c r="AD1316" s="1" t="s">
        <v>43</v>
      </c>
      <c r="AE1316" s="1" t="s">
        <v>44</v>
      </c>
      <c r="AF1316" s="1" t="s">
        <v>7783</v>
      </c>
      <c r="AI1316" s="1" t="s">
        <v>191</v>
      </c>
      <c r="AJ1316" s="9">
        <v>46224.797569444447</v>
      </c>
      <c r="AN1316" s="1">
        <f>_xlfn.XLOOKUP(B1316,'Exportar Planilha'!B:B,'Exportar Planilha'!E:E)</f>
        <v>0</v>
      </c>
    </row>
    <row r="1317" spans="1:40" hidden="1">
      <c r="A1317" s="1" t="s">
        <v>5156</v>
      </c>
      <c r="B1317" s="1" t="s">
        <v>5157</v>
      </c>
      <c r="C1317" s="1">
        <v>112600260</v>
      </c>
      <c r="D1317" s="1">
        <v>8812</v>
      </c>
      <c r="E1317" s="1" t="s">
        <v>17070</v>
      </c>
      <c r="F1317" s="1" t="s">
        <v>32</v>
      </c>
      <c r="G1317" s="1" t="s">
        <v>34</v>
      </c>
      <c r="H1317" s="1" t="s">
        <v>32</v>
      </c>
      <c r="I1317" s="1" t="s">
        <v>34</v>
      </c>
      <c r="J1317" s="1" t="s">
        <v>35</v>
      </c>
      <c r="K1317" s="1">
        <v>1311518</v>
      </c>
      <c r="L1317" s="1">
        <v>2026</v>
      </c>
      <c r="M1317" s="1" t="s">
        <v>17071</v>
      </c>
      <c r="N1317" s="1" t="s">
        <v>9468</v>
      </c>
      <c r="O1317" s="1" t="s">
        <v>204</v>
      </c>
      <c r="P1317" s="1">
        <v>5737864196</v>
      </c>
      <c r="Q1317" s="8" t="s">
        <v>204</v>
      </c>
      <c r="R1317" s="8"/>
      <c r="S1317" s="1">
        <v>877256</v>
      </c>
      <c r="T1317" s="1">
        <v>8864515</v>
      </c>
      <c r="U1317" s="1" t="s">
        <v>18371</v>
      </c>
      <c r="V1317" s="1" t="s">
        <v>38</v>
      </c>
      <c r="W1317" s="1" t="s">
        <v>39</v>
      </c>
      <c r="X1317" s="9">
        <v>46064.517418981479</v>
      </c>
      <c r="Y1317" s="9">
        <v>46064.6875</v>
      </c>
      <c r="Z1317" s="9">
        <v>46067.517418981479</v>
      </c>
      <c r="AA1317" s="1" t="s">
        <v>40</v>
      </c>
      <c r="AB1317" s="1" t="s">
        <v>330</v>
      </c>
      <c r="AC1317" s="1" t="s">
        <v>323</v>
      </c>
      <c r="AD1317" s="1" t="s">
        <v>43</v>
      </c>
      <c r="AE1317" s="1" t="s">
        <v>44</v>
      </c>
      <c r="AF1317" s="1" t="s">
        <v>5160</v>
      </c>
      <c r="AG1317" s="1">
        <v>15</v>
      </c>
      <c r="AH1317" s="1">
        <v>15</v>
      </c>
      <c r="AI1317" s="1" t="s">
        <v>603</v>
      </c>
      <c r="AJ1317" s="9">
        <v>46224.797569444447</v>
      </c>
      <c r="AN1317" s="1">
        <f>_xlfn.XLOOKUP(B1317,'Exportar Planilha'!B:B,'Exportar Planilha'!E:E)</f>
        <v>0</v>
      </c>
    </row>
    <row r="1318" spans="1:40" hidden="1">
      <c r="A1318" s="1" t="s">
        <v>3975</v>
      </c>
      <c r="B1318" s="1" t="s">
        <v>3976</v>
      </c>
      <c r="C1318" s="1">
        <v>112600385</v>
      </c>
      <c r="D1318" s="1">
        <v>25983</v>
      </c>
      <c r="E1318" s="1" t="s">
        <v>17070</v>
      </c>
      <c r="F1318" s="1" t="s">
        <v>32</v>
      </c>
      <c r="G1318" s="1" t="s">
        <v>34</v>
      </c>
      <c r="H1318" s="1" t="s">
        <v>32</v>
      </c>
      <c r="I1318" s="1" t="s">
        <v>34</v>
      </c>
      <c r="J1318" s="1" t="s">
        <v>35</v>
      </c>
      <c r="K1318" s="1">
        <v>1329534</v>
      </c>
      <c r="L1318" s="1">
        <v>2026</v>
      </c>
      <c r="M1318" s="1" t="s">
        <v>17071</v>
      </c>
      <c r="N1318" s="1" t="s">
        <v>9468</v>
      </c>
      <c r="O1318" s="1" t="s">
        <v>92</v>
      </c>
      <c r="P1318" s="1">
        <v>5738515070</v>
      </c>
      <c r="Q1318" s="8" t="s">
        <v>92</v>
      </c>
      <c r="R1318" s="8"/>
      <c r="S1318" s="1">
        <v>892319</v>
      </c>
      <c r="T1318" s="1">
        <v>8903363</v>
      </c>
      <c r="U1318" s="1" t="s">
        <v>18372</v>
      </c>
      <c r="V1318" s="1" t="s">
        <v>38</v>
      </c>
      <c r="W1318" s="1" t="s">
        <v>39</v>
      </c>
      <c r="X1318" s="9">
        <v>46119.469849537039</v>
      </c>
      <c r="Y1318" s="9">
        <v>46120.75</v>
      </c>
      <c r="Z1318" s="9">
        <v>46122.469849537039</v>
      </c>
      <c r="AA1318" s="1" t="s">
        <v>147</v>
      </c>
      <c r="AB1318" s="1" t="s">
        <v>94</v>
      </c>
      <c r="AC1318" s="1" t="s">
        <v>95</v>
      </c>
      <c r="AD1318" s="1" t="s">
        <v>43</v>
      </c>
      <c r="AE1318" s="1" t="s">
        <v>44</v>
      </c>
      <c r="AF1318" s="1" t="s">
        <v>3979</v>
      </c>
      <c r="AG1318" s="1">
        <v>10</v>
      </c>
      <c r="AH1318" s="1">
        <v>10</v>
      </c>
      <c r="AI1318" s="1" t="s">
        <v>2228</v>
      </c>
      <c r="AJ1318" s="9">
        <v>46224.797569444447</v>
      </c>
      <c r="AN1318" s="1">
        <f>_xlfn.XLOOKUP(B1318,'Exportar Planilha'!B:B,'Exportar Planilha'!E:E)</f>
        <v>0</v>
      </c>
    </row>
    <row r="1319" spans="1:40" hidden="1">
      <c r="A1319" s="1" t="s">
        <v>4602</v>
      </c>
      <c r="B1319" s="1" t="s">
        <v>4603</v>
      </c>
      <c r="C1319" s="1">
        <v>212600101</v>
      </c>
      <c r="D1319" s="1">
        <v>8812</v>
      </c>
      <c r="E1319" s="1" t="s">
        <v>17070</v>
      </c>
      <c r="F1319" s="1" t="s">
        <v>32</v>
      </c>
      <c r="G1319" s="1" t="s">
        <v>33</v>
      </c>
      <c r="H1319" s="1" t="s">
        <v>32</v>
      </c>
      <c r="I1319" s="1" t="s">
        <v>33</v>
      </c>
      <c r="J1319" s="1" t="s">
        <v>35</v>
      </c>
      <c r="K1319" s="1">
        <v>1290849</v>
      </c>
      <c r="L1319" s="1">
        <v>2026</v>
      </c>
      <c r="M1319" s="1" t="s">
        <v>17071</v>
      </c>
      <c r="N1319" s="1" t="s">
        <v>10032</v>
      </c>
      <c r="O1319" s="1" t="s">
        <v>773</v>
      </c>
      <c r="P1319" s="1">
        <v>5738595075</v>
      </c>
      <c r="Q1319" s="8" t="s">
        <v>773</v>
      </c>
      <c r="R1319" s="8"/>
      <c r="S1319" s="1">
        <v>718835</v>
      </c>
      <c r="T1319" s="1">
        <v>8951316</v>
      </c>
      <c r="U1319" s="1" t="s">
        <v>18373</v>
      </c>
      <c r="V1319" s="1" t="s">
        <v>38</v>
      </c>
      <c r="W1319" s="1" t="s">
        <v>39</v>
      </c>
      <c r="X1319" s="9">
        <v>46042.752708333333</v>
      </c>
      <c r="Y1319" s="9">
        <v>46043.637499999997</v>
      </c>
      <c r="Z1319" s="9">
        <v>46045.752708333333</v>
      </c>
      <c r="AA1319" s="1" t="s">
        <v>40</v>
      </c>
      <c r="AB1319" s="1" t="s">
        <v>775</v>
      </c>
      <c r="AC1319" s="1" t="s">
        <v>383</v>
      </c>
      <c r="AD1319" s="1" t="s">
        <v>43</v>
      </c>
      <c r="AE1319" s="1" t="s">
        <v>44</v>
      </c>
      <c r="AF1319" s="1" t="s">
        <v>4606</v>
      </c>
      <c r="AG1319" s="1">
        <v>15</v>
      </c>
      <c r="AH1319" s="1">
        <v>15</v>
      </c>
      <c r="AI1319" s="1" t="s">
        <v>159</v>
      </c>
      <c r="AJ1319" s="9">
        <v>46224.797569444447</v>
      </c>
      <c r="AN1319" s="1">
        <f>_xlfn.XLOOKUP(B1319,'Exportar Planilha'!B:B,'Exportar Planilha'!E:E)</f>
        <v>0</v>
      </c>
    </row>
    <row r="1320" spans="1:40" hidden="1">
      <c r="A1320" s="1" t="s">
        <v>4470</v>
      </c>
      <c r="B1320" s="1" t="s">
        <v>4471</v>
      </c>
      <c r="C1320" s="1">
        <v>412600071</v>
      </c>
      <c r="D1320" s="1">
        <v>8812</v>
      </c>
      <c r="E1320" s="1" t="s">
        <v>17070</v>
      </c>
      <c r="F1320" s="1" t="s">
        <v>32</v>
      </c>
      <c r="G1320" s="1" t="s">
        <v>34</v>
      </c>
      <c r="J1320" s="1" t="s">
        <v>35</v>
      </c>
      <c r="K1320" s="1">
        <v>1284492</v>
      </c>
      <c r="L1320" s="1">
        <v>2026</v>
      </c>
      <c r="M1320" s="1" t="s">
        <v>17071</v>
      </c>
      <c r="N1320" s="1" t="s">
        <v>13191</v>
      </c>
      <c r="O1320" s="1" t="s">
        <v>122</v>
      </c>
      <c r="P1320" s="1">
        <v>5738944032</v>
      </c>
      <c r="Q1320" s="8" t="s">
        <v>122</v>
      </c>
      <c r="R1320" s="8"/>
      <c r="S1320" s="1">
        <v>660568</v>
      </c>
      <c r="T1320" s="1">
        <v>8582720</v>
      </c>
      <c r="U1320" s="1" t="s">
        <v>18374</v>
      </c>
      <c r="V1320" s="1" t="s">
        <v>38</v>
      </c>
      <c r="W1320" s="1" t="s">
        <v>39</v>
      </c>
      <c r="X1320" s="9">
        <v>46032.895972222221</v>
      </c>
      <c r="Y1320" s="9">
        <v>46033.708333333336</v>
      </c>
      <c r="Z1320" s="9">
        <v>46035.895972222221</v>
      </c>
      <c r="AA1320" s="1" t="s">
        <v>40</v>
      </c>
      <c r="AB1320" s="1" t="s">
        <v>124</v>
      </c>
      <c r="AC1320" s="1" t="s">
        <v>72</v>
      </c>
      <c r="AD1320" s="1" t="s">
        <v>43</v>
      </c>
      <c r="AE1320" s="1" t="s">
        <v>44</v>
      </c>
      <c r="AF1320" s="1" t="s">
        <v>4474</v>
      </c>
      <c r="AG1320" s="1">
        <v>15</v>
      </c>
      <c r="AH1320" s="1">
        <v>15</v>
      </c>
      <c r="AI1320" s="1" t="s">
        <v>65</v>
      </c>
      <c r="AJ1320" s="9">
        <v>46224.797569444447</v>
      </c>
      <c r="AN1320" s="1">
        <f>_xlfn.XLOOKUP(B1320,'Exportar Planilha'!B:B,'Exportar Planilha'!E:E)</f>
        <v>0</v>
      </c>
    </row>
    <row r="1321" spans="1:40" hidden="1">
      <c r="A1321" s="1" t="s">
        <v>3609</v>
      </c>
      <c r="B1321" s="1" t="s">
        <v>3610</v>
      </c>
      <c r="C1321" s="1">
        <v>712600279</v>
      </c>
      <c r="D1321" s="1">
        <v>8812</v>
      </c>
      <c r="E1321" s="1" t="s">
        <v>17070</v>
      </c>
      <c r="F1321" s="1" t="s">
        <v>32</v>
      </c>
      <c r="G1321" s="1" t="s">
        <v>110</v>
      </c>
      <c r="H1321" s="1" t="s">
        <v>109</v>
      </c>
      <c r="I1321" s="1" t="s">
        <v>110</v>
      </c>
      <c r="J1321" s="1" t="s">
        <v>35</v>
      </c>
      <c r="K1321" s="1">
        <v>1326044</v>
      </c>
      <c r="L1321" s="1">
        <v>2026</v>
      </c>
      <c r="M1321" s="1" t="s">
        <v>17071</v>
      </c>
      <c r="N1321" s="1" t="s">
        <v>12298</v>
      </c>
      <c r="O1321" s="1" t="s">
        <v>539</v>
      </c>
      <c r="P1321" s="1">
        <v>5739133015</v>
      </c>
      <c r="Q1321" s="8" t="s">
        <v>539</v>
      </c>
      <c r="R1321" s="8"/>
      <c r="S1321" s="1">
        <v>812864</v>
      </c>
      <c r="T1321" s="1">
        <v>9004036</v>
      </c>
      <c r="U1321" s="1" t="s">
        <v>18375</v>
      </c>
      <c r="V1321" s="1" t="s">
        <v>38</v>
      </c>
      <c r="W1321" s="1" t="s">
        <v>39</v>
      </c>
      <c r="X1321" s="9">
        <v>46113.820231481484</v>
      </c>
      <c r="Y1321" s="9">
        <v>46114.145833333336</v>
      </c>
      <c r="Z1321" s="9">
        <v>46116.820231481484</v>
      </c>
      <c r="AA1321" s="1" t="s">
        <v>40</v>
      </c>
      <c r="AB1321" s="1" t="s">
        <v>2762</v>
      </c>
      <c r="AC1321" s="1" t="s">
        <v>72</v>
      </c>
      <c r="AD1321" s="1" t="s">
        <v>116</v>
      </c>
      <c r="AE1321" s="1" t="s">
        <v>44</v>
      </c>
      <c r="AF1321" s="1" t="s">
        <v>3613</v>
      </c>
      <c r="AG1321" s="1">
        <v>150</v>
      </c>
      <c r="AH1321" s="1">
        <v>150</v>
      </c>
      <c r="AI1321" s="1" t="s">
        <v>1999</v>
      </c>
      <c r="AJ1321" s="9">
        <v>46224.797569444447</v>
      </c>
      <c r="AN1321" s="1">
        <f>_xlfn.XLOOKUP(B1321,'Exportar Planilha'!B:B,'Exportar Planilha'!E:E)</f>
        <v>0</v>
      </c>
    </row>
    <row r="1322" spans="1:40" hidden="1">
      <c r="A1322" s="1" t="s">
        <v>8364</v>
      </c>
      <c r="B1322" s="1" t="s">
        <v>8365</v>
      </c>
      <c r="C1322" s="1">
        <v>712600146</v>
      </c>
      <c r="D1322" s="1">
        <v>8812</v>
      </c>
      <c r="E1322" s="1" t="s">
        <v>17070</v>
      </c>
      <c r="F1322" s="1" t="s">
        <v>32</v>
      </c>
      <c r="G1322" s="1" t="s">
        <v>33</v>
      </c>
      <c r="H1322" s="1" t="s">
        <v>32</v>
      </c>
      <c r="I1322" s="1" t="s">
        <v>33</v>
      </c>
      <c r="J1322" s="1" t="s">
        <v>35</v>
      </c>
      <c r="K1322" s="1">
        <v>1312820</v>
      </c>
      <c r="L1322" s="1">
        <v>2026</v>
      </c>
      <c r="M1322" s="1" t="s">
        <v>17071</v>
      </c>
      <c r="N1322" s="1" t="s">
        <v>12298</v>
      </c>
      <c r="O1322" s="1" t="s">
        <v>1926</v>
      </c>
      <c r="P1322" s="1">
        <v>5739669077</v>
      </c>
      <c r="Q1322" s="8" t="s">
        <v>1926</v>
      </c>
      <c r="R1322" s="8"/>
      <c r="S1322" s="1">
        <v>853409</v>
      </c>
      <c r="T1322" s="1">
        <v>9071596</v>
      </c>
      <c r="U1322" s="1" t="s">
        <v>18376</v>
      </c>
      <c r="V1322" s="1" t="s">
        <v>38</v>
      </c>
      <c r="W1322" s="1" t="s">
        <v>39</v>
      </c>
      <c r="X1322" s="9">
        <v>46066.842083333337</v>
      </c>
      <c r="Y1322" s="9">
        <v>46071.670659722222</v>
      </c>
      <c r="Z1322" s="9">
        <v>46069.842083333337</v>
      </c>
      <c r="AA1322" s="1" t="s">
        <v>40</v>
      </c>
      <c r="AB1322" s="1" t="s">
        <v>1810</v>
      </c>
      <c r="AC1322" s="1" t="s">
        <v>489</v>
      </c>
      <c r="AD1322" s="1" t="s">
        <v>43</v>
      </c>
      <c r="AE1322" s="1" t="s">
        <v>44</v>
      </c>
      <c r="AF1322" s="1" t="s">
        <v>8368</v>
      </c>
      <c r="AI1322" s="1" t="s">
        <v>55</v>
      </c>
      <c r="AJ1322" s="9">
        <v>46224.797569444447</v>
      </c>
      <c r="AN1322" s="1">
        <f>_xlfn.XLOOKUP(B1322,'Exportar Planilha'!B:B,'Exportar Planilha'!E:E)</f>
        <v>0</v>
      </c>
    </row>
    <row r="1323" spans="1:40" hidden="1">
      <c r="A1323" s="1" t="s">
        <v>1029</v>
      </c>
      <c r="B1323" s="1" t="s">
        <v>1030</v>
      </c>
      <c r="C1323" s="1">
        <v>312600012</v>
      </c>
      <c r="D1323" s="1">
        <v>8812</v>
      </c>
      <c r="E1323" s="1" t="s">
        <v>17070</v>
      </c>
      <c r="F1323" s="1" t="s">
        <v>32</v>
      </c>
      <c r="G1323" s="1" t="s">
        <v>33</v>
      </c>
      <c r="J1323" s="1" t="s">
        <v>35</v>
      </c>
      <c r="K1323" s="1">
        <v>1278611</v>
      </c>
      <c r="L1323" s="1">
        <v>2026</v>
      </c>
      <c r="M1323" s="1" t="s">
        <v>17071</v>
      </c>
      <c r="N1323" s="1" t="s">
        <v>10852</v>
      </c>
      <c r="O1323" s="1" t="s">
        <v>679</v>
      </c>
      <c r="P1323" s="1">
        <v>5739958001</v>
      </c>
      <c r="Q1323" s="8" t="s">
        <v>679</v>
      </c>
      <c r="R1323" s="8"/>
      <c r="S1323" s="1">
        <v>785662</v>
      </c>
      <c r="T1323" s="1">
        <v>8828164</v>
      </c>
      <c r="U1323" s="1" t="s">
        <v>18377</v>
      </c>
      <c r="V1323" s="1" t="s">
        <v>38</v>
      </c>
      <c r="W1323" s="1" t="s">
        <v>39</v>
      </c>
      <c r="X1323" s="9">
        <v>46024.750914351855</v>
      </c>
      <c r="Y1323" s="9">
        <v>46024.881944444445</v>
      </c>
      <c r="Z1323" s="9">
        <v>46027.750914351855</v>
      </c>
      <c r="AA1323" s="1" t="s">
        <v>147</v>
      </c>
      <c r="AB1323" s="1" t="s">
        <v>503</v>
      </c>
      <c r="AC1323" s="1" t="s">
        <v>167</v>
      </c>
      <c r="AD1323" s="1" t="s">
        <v>43</v>
      </c>
      <c r="AE1323" s="1" t="s">
        <v>44</v>
      </c>
      <c r="AF1323" s="1" t="s">
        <v>1032</v>
      </c>
      <c r="AG1323" s="1">
        <v>75</v>
      </c>
      <c r="AH1323" s="1">
        <v>75</v>
      </c>
      <c r="AI1323" s="1" t="s">
        <v>1033</v>
      </c>
      <c r="AJ1323" s="9">
        <v>46224.797569444447</v>
      </c>
      <c r="AN1323" s="1">
        <f>_xlfn.XLOOKUP(B1323,'Exportar Planilha'!B:B,'Exportar Planilha'!E:E)</f>
        <v>0</v>
      </c>
    </row>
    <row r="1324" spans="1:40">
      <c r="A1324" s="1" t="s">
        <v>491</v>
      </c>
      <c r="B1324" s="1" t="s">
        <v>492</v>
      </c>
      <c r="C1324" s="1">
        <v>612600149</v>
      </c>
      <c r="D1324" s="1">
        <v>8805</v>
      </c>
      <c r="E1324" s="1" t="s">
        <v>17070</v>
      </c>
      <c r="F1324" s="1" t="s">
        <v>109</v>
      </c>
      <c r="G1324" s="1" t="s">
        <v>110</v>
      </c>
      <c r="H1324" s="1" t="s">
        <v>32</v>
      </c>
      <c r="I1324" s="1" t="s">
        <v>110</v>
      </c>
      <c r="J1324" s="1" t="s">
        <v>35</v>
      </c>
      <c r="K1324" s="1">
        <v>1306959</v>
      </c>
      <c r="L1324" s="1">
        <v>2026</v>
      </c>
      <c r="M1324" s="1" t="s">
        <v>17073</v>
      </c>
      <c r="N1324" s="1" t="s">
        <v>11553</v>
      </c>
      <c r="O1324" s="1" t="s">
        <v>494</v>
      </c>
      <c r="P1324" s="1">
        <v>5701262019</v>
      </c>
      <c r="Q1324" s="8" t="e">
        <v>#N/A</v>
      </c>
      <c r="R1324" s="8"/>
      <c r="S1324" s="1">
        <v>870645</v>
      </c>
      <c r="T1324" s="1">
        <v>9172244</v>
      </c>
      <c r="U1324" s="1" t="s">
        <v>18378</v>
      </c>
      <c r="V1324" s="1" t="s">
        <v>38</v>
      </c>
      <c r="W1324" s="1" t="s">
        <v>39</v>
      </c>
      <c r="X1324" s="9">
        <v>46057.782905092594</v>
      </c>
      <c r="Y1324" s="9">
        <v>46057.753472222219</v>
      </c>
      <c r="Z1324" s="9">
        <v>46060.782905092594</v>
      </c>
      <c r="AA1324" s="1" t="s">
        <v>232</v>
      </c>
      <c r="AB1324" s="1" t="s">
        <v>496</v>
      </c>
      <c r="AC1324" s="1" t="s">
        <v>149</v>
      </c>
      <c r="AD1324" s="1" t="s">
        <v>43</v>
      </c>
      <c r="AE1324" s="1" t="s">
        <v>44</v>
      </c>
      <c r="AF1324" s="1" t="s">
        <v>497</v>
      </c>
      <c r="AG1324" s="1">
        <v>15</v>
      </c>
      <c r="AH1324" s="1">
        <v>5</v>
      </c>
      <c r="AI1324" s="1" t="s">
        <v>159</v>
      </c>
      <c r="AJ1324" s="9">
        <v>46224.797569444447</v>
      </c>
      <c r="AK1324" s="1" t="s">
        <v>17059</v>
      </c>
      <c r="AL1324" s="1" t="s">
        <v>32</v>
      </c>
      <c r="AM1324" s="1" t="s">
        <v>18265</v>
      </c>
      <c r="AN1324" s="1" t="str">
        <f>_xlfn.XLOOKUP(B1324,'Exportar Planilha'!B:B,'Exportar Planilha'!E:E)</f>
        <v>AVARIADO</v>
      </c>
    </row>
    <row r="1325" spans="1:40" hidden="1">
      <c r="A1325" s="1" t="s">
        <v>7854</v>
      </c>
      <c r="B1325" s="1" t="s">
        <v>7855</v>
      </c>
      <c r="C1325" s="1">
        <v>712600177</v>
      </c>
      <c r="D1325" s="1">
        <v>8812</v>
      </c>
      <c r="E1325" s="1" t="s">
        <v>17070</v>
      </c>
      <c r="F1325" s="1" t="s">
        <v>32</v>
      </c>
      <c r="G1325" s="1" t="s">
        <v>33</v>
      </c>
      <c r="H1325" s="1" t="s">
        <v>32</v>
      </c>
      <c r="I1325" s="1" t="s">
        <v>33</v>
      </c>
      <c r="J1325" s="1" t="s">
        <v>35</v>
      </c>
      <c r="K1325" s="1">
        <v>1314448</v>
      </c>
      <c r="L1325" s="1">
        <v>2026</v>
      </c>
      <c r="M1325" s="1" t="s">
        <v>17071</v>
      </c>
      <c r="N1325" s="1" t="s">
        <v>12298</v>
      </c>
      <c r="O1325" s="1" t="s">
        <v>647</v>
      </c>
      <c r="P1325" s="1">
        <v>5740024034</v>
      </c>
      <c r="Q1325" s="8" t="s">
        <v>647</v>
      </c>
      <c r="R1325" s="8"/>
      <c r="S1325" s="1">
        <v>764586</v>
      </c>
      <c r="T1325" s="1">
        <v>9075550</v>
      </c>
      <c r="U1325" s="1" t="s">
        <v>18379</v>
      </c>
      <c r="V1325" s="1" t="s">
        <v>38</v>
      </c>
      <c r="W1325" s="1" t="s">
        <v>39</v>
      </c>
      <c r="X1325" s="9">
        <v>46074.842326388891</v>
      </c>
      <c r="Y1325" s="9">
        <v>46077.437789351854</v>
      </c>
      <c r="Z1325" s="9">
        <v>46077.842326388891</v>
      </c>
      <c r="AA1325" s="1" t="s">
        <v>40</v>
      </c>
      <c r="AB1325" s="1" t="s">
        <v>649</v>
      </c>
      <c r="AC1325" s="1" t="s">
        <v>189</v>
      </c>
      <c r="AD1325" s="1" t="s">
        <v>43</v>
      </c>
      <c r="AE1325" s="1" t="s">
        <v>44</v>
      </c>
      <c r="AF1325" s="1" t="s">
        <v>7858</v>
      </c>
      <c r="AI1325" s="1" t="s">
        <v>191</v>
      </c>
      <c r="AJ1325" s="9">
        <v>46224.797569444447</v>
      </c>
      <c r="AN1325" s="1">
        <f>_xlfn.XLOOKUP(B1325,'Exportar Planilha'!B:B,'Exportar Planilha'!E:E)</f>
        <v>0</v>
      </c>
    </row>
    <row r="1326" spans="1:40" hidden="1">
      <c r="A1326" s="1" t="s">
        <v>2555</v>
      </c>
      <c r="B1326" s="1" t="s">
        <v>2556</v>
      </c>
      <c r="C1326" s="1">
        <v>712600149</v>
      </c>
      <c r="D1326" s="1">
        <v>8812</v>
      </c>
      <c r="E1326" s="1" t="s">
        <v>17070</v>
      </c>
      <c r="F1326" s="1" t="s">
        <v>32</v>
      </c>
      <c r="G1326" s="1" t="s">
        <v>33</v>
      </c>
      <c r="H1326" s="1" t="s">
        <v>32</v>
      </c>
      <c r="I1326" s="1" t="s">
        <v>33</v>
      </c>
      <c r="J1326" s="1" t="s">
        <v>35</v>
      </c>
      <c r="K1326" s="1">
        <v>1312872</v>
      </c>
      <c r="L1326" s="1">
        <v>2026</v>
      </c>
      <c r="M1326" s="1" t="s">
        <v>17071</v>
      </c>
      <c r="N1326" s="1" t="s">
        <v>12298</v>
      </c>
      <c r="O1326" s="1" t="s">
        <v>647</v>
      </c>
      <c r="P1326" s="1">
        <v>5740032034</v>
      </c>
      <c r="Q1326" s="8" t="s">
        <v>647</v>
      </c>
      <c r="R1326" s="8"/>
      <c r="S1326" s="1">
        <v>765345</v>
      </c>
      <c r="T1326" s="1">
        <v>9074653</v>
      </c>
      <c r="U1326" s="1" t="s">
        <v>18380</v>
      </c>
      <c r="V1326" s="1" t="s">
        <v>38</v>
      </c>
      <c r="W1326" s="1" t="s">
        <v>39</v>
      </c>
      <c r="X1326" s="9">
        <v>46067.385636574072</v>
      </c>
      <c r="Y1326" s="9">
        <v>46070.34412037037</v>
      </c>
      <c r="Z1326" s="9">
        <v>46070.385636574072</v>
      </c>
      <c r="AA1326" s="1" t="s">
        <v>40</v>
      </c>
      <c r="AB1326" s="1" t="s">
        <v>837</v>
      </c>
      <c r="AC1326" s="1" t="s">
        <v>280</v>
      </c>
      <c r="AD1326" s="1" t="s">
        <v>43</v>
      </c>
      <c r="AE1326" s="1" t="s">
        <v>44</v>
      </c>
      <c r="AF1326" s="1" t="s">
        <v>2557</v>
      </c>
      <c r="AI1326" s="1" t="s">
        <v>603</v>
      </c>
      <c r="AJ1326" s="9">
        <v>46224.797569444447</v>
      </c>
      <c r="AN1326" s="1">
        <f>_xlfn.XLOOKUP(B1326,'Exportar Planilha'!B:B,'Exportar Planilha'!E:E)</f>
        <v>0</v>
      </c>
    </row>
    <row r="1327" spans="1:40" hidden="1">
      <c r="A1327" s="1" t="s">
        <v>3120</v>
      </c>
      <c r="B1327" s="1" t="s">
        <v>3121</v>
      </c>
      <c r="C1327" s="1">
        <v>512600094</v>
      </c>
      <c r="D1327" s="1">
        <v>8812</v>
      </c>
      <c r="E1327" s="1" t="s">
        <v>17070</v>
      </c>
      <c r="F1327" s="1" t="s">
        <v>32</v>
      </c>
      <c r="G1327" s="1" t="s">
        <v>34</v>
      </c>
      <c r="H1327" s="1" t="s">
        <v>32</v>
      </c>
      <c r="I1327" s="1" t="s">
        <v>34</v>
      </c>
      <c r="J1327" s="1" t="s">
        <v>35</v>
      </c>
      <c r="K1327" s="1">
        <v>1313223</v>
      </c>
      <c r="L1327" s="1">
        <v>2026</v>
      </c>
      <c r="M1327" s="1" t="s">
        <v>17071</v>
      </c>
      <c r="N1327" s="1" t="s">
        <v>12832</v>
      </c>
      <c r="O1327" s="1" t="s">
        <v>3123</v>
      </c>
      <c r="P1327" s="1">
        <v>5740059263</v>
      </c>
      <c r="Q1327" s="8" t="s">
        <v>3123</v>
      </c>
      <c r="R1327" s="8"/>
      <c r="S1327" s="1">
        <v>964954</v>
      </c>
      <c r="T1327" s="1">
        <v>8733040</v>
      </c>
      <c r="U1327" s="1" t="s">
        <v>18381</v>
      </c>
      <c r="V1327" s="1" t="s">
        <v>38</v>
      </c>
      <c r="W1327" s="1" t="s">
        <v>39</v>
      </c>
      <c r="X1327" s="9">
        <v>46061.459618055553</v>
      </c>
      <c r="Y1327" s="9">
        <v>46062.5</v>
      </c>
      <c r="Z1327" s="9">
        <v>46064.459618055553</v>
      </c>
      <c r="AA1327" s="1" t="s">
        <v>40</v>
      </c>
      <c r="AB1327" s="1" t="s">
        <v>3125</v>
      </c>
      <c r="AC1327" s="1" t="s">
        <v>1676</v>
      </c>
      <c r="AD1327" s="1" t="s">
        <v>43</v>
      </c>
      <c r="AE1327" s="1" t="s">
        <v>44</v>
      </c>
      <c r="AF1327" s="1" t="s">
        <v>3126</v>
      </c>
      <c r="AG1327" s="1">
        <v>15</v>
      </c>
      <c r="AH1327" s="1">
        <v>15</v>
      </c>
      <c r="AI1327" s="1" t="s">
        <v>55</v>
      </c>
      <c r="AJ1327" s="9">
        <v>46224.797569444447</v>
      </c>
      <c r="AN1327" s="1">
        <f>_xlfn.XLOOKUP(B1327,'Exportar Planilha'!B:B,'Exportar Planilha'!E:E)</f>
        <v>0</v>
      </c>
    </row>
    <row r="1328" spans="1:40">
      <c r="A1328" s="1" t="s">
        <v>7254</v>
      </c>
      <c r="B1328" s="1" t="s">
        <v>7255</v>
      </c>
      <c r="C1328" s="1">
        <v>662600061</v>
      </c>
      <c r="D1328" s="1">
        <v>8805</v>
      </c>
      <c r="E1328" s="1" t="s">
        <v>17100</v>
      </c>
      <c r="F1328" s="1" t="s">
        <v>32</v>
      </c>
      <c r="G1328" s="1" t="s">
        <v>110</v>
      </c>
      <c r="H1328" s="1" t="s">
        <v>32</v>
      </c>
      <c r="I1328" s="1" t="s">
        <v>110</v>
      </c>
      <c r="J1328" s="1" t="s">
        <v>35</v>
      </c>
      <c r="K1328" s="1">
        <v>1296694</v>
      </c>
      <c r="L1328" s="1">
        <v>2026</v>
      </c>
      <c r="M1328" s="1" t="s">
        <v>17071</v>
      </c>
      <c r="N1328" s="1" t="s">
        <v>12149</v>
      </c>
      <c r="O1328" s="1" t="s">
        <v>955</v>
      </c>
      <c r="P1328" s="1">
        <v>5720013039</v>
      </c>
      <c r="Q1328" s="8" t="e">
        <v>#N/A</v>
      </c>
      <c r="R1328" s="8"/>
      <c r="S1328" s="1">
        <v>830608</v>
      </c>
      <c r="T1328" s="1">
        <v>9374132</v>
      </c>
      <c r="U1328" s="1" t="s">
        <v>18382</v>
      </c>
      <c r="V1328" s="1" t="s">
        <v>38</v>
      </c>
      <c r="W1328" s="1" t="s">
        <v>39</v>
      </c>
      <c r="X1328" s="9">
        <v>46046.547222222223</v>
      </c>
      <c r="Y1328" s="9">
        <v>46047.077685185184</v>
      </c>
      <c r="Z1328" s="9">
        <v>46049.547222222223</v>
      </c>
      <c r="AA1328" s="1" t="s">
        <v>40</v>
      </c>
      <c r="AB1328" s="1" t="s">
        <v>950</v>
      </c>
      <c r="AC1328" s="1" t="s">
        <v>198</v>
      </c>
      <c r="AD1328" s="1" t="s">
        <v>43</v>
      </c>
      <c r="AE1328" s="1" t="s">
        <v>199</v>
      </c>
      <c r="AF1328" s="1" t="s">
        <v>7258</v>
      </c>
      <c r="AG1328" s="1">
        <v>45</v>
      </c>
      <c r="AH1328" s="1">
        <v>45</v>
      </c>
      <c r="AJ1328" s="9">
        <v>10</v>
      </c>
      <c r="AK1328" s="1" t="s">
        <v>17059</v>
      </c>
      <c r="AL1328" s="1" t="s">
        <v>32</v>
      </c>
      <c r="AM1328" s="1" t="s">
        <v>18265</v>
      </c>
      <c r="AN1328" s="1" t="str">
        <f>_xlfn.XLOOKUP(B1328,'Exportar Planilha'!B:B,'Exportar Planilha'!E:E)</f>
        <v>Tem a palavra queimado E TRAFO</v>
      </c>
    </row>
    <row r="1329" spans="1:40" hidden="1">
      <c r="A1329" s="1" t="s">
        <v>6071</v>
      </c>
      <c r="B1329" s="1" t="s">
        <v>6072</v>
      </c>
      <c r="C1329" s="1">
        <v>612600162</v>
      </c>
      <c r="D1329" s="1">
        <v>8812</v>
      </c>
      <c r="E1329" s="1" t="s">
        <v>17070</v>
      </c>
      <c r="F1329" s="1" t="s">
        <v>109</v>
      </c>
      <c r="G1329" s="1" t="s">
        <v>34</v>
      </c>
      <c r="H1329" s="1" t="s">
        <v>32</v>
      </c>
      <c r="I1329" s="1" t="s">
        <v>32</v>
      </c>
      <c r="J1329" s="1" t="s">
        <v>35</v>
      </c>
      <c r="K1329" s="1">
        <v>1310252</v>
      </c>
      <c r="L1329" s="1">
        <v>2026</v>
      </c>
      <c r="M1329" s="1" t="s">
        <v>17071</v>
      </c>
      <c r="N1329" s="1" t="s">
        <v>11553</v>
      </c>
      <c r="O1329" s="1" t="s">
        <v>2210</v>
      </c>
      <c r="P1329" s="1">
        <v>5740204170</v>
      </c>
      <c r="Q1329" s="8" t="s">
        <v>2210</v>
      </c>
      <c r="R1329" s="8"/>
      <c r="S1329" s="1">
        <v>798554</v>
      </c>
      <c r="T1329" s="1">
        <v>9202119</v>
      </c>
      <c r="U1329" s="1" t="s">
        <v>18383</v>
      </c>
      <c r="V1329" s="1" t="s">
        <v>38</v>
      </c>
      <c r="W1329" s="1" t="s">
        <v>39</v>
      </c>
      <c r="X1329" s="9">
        <v>46060.792199074072</v>
      </c>
      <c r="Y1329" s="9">
        <v>46060.951388888891</v>
      </c>
      <c r="Z1329" s="9">
        <v>46063.792199074072</v>
      </c>
      <c r="AA1329" s="1" t="s">
        <v>40</v>
      </c>
      <c r="AB1329" s="1" t="s">
        <v>132</v>
      </c>
      <c r="AC1329" s="1" t="s">
        <v>362</v>
      </c>
      <c r="AD1329" s="1" t="s">
        <v>43</v>
      </c>
      <c r="AE1329" s="1" t="s">
        <v>44</v>
      </c>
      <c r="AF1329" s="1" t="s">
        <v>6075</v>
      </c>
      <c r="AG1329" s="1">
        <v>25</v>
      </c>
      <c r="AH1329" s="1">
        <v>25</v>
      </c>
      <c r="AI1329" s="1" t="s">
        <v>931</v>
      </c>
      <c r="AJ1329" s="9">
        <v>46224.797569444447</v>
      </c>
      <c r="AN1329" s="1">
        <f>_xlfn.XLOOKUP(B1329,'Exportar Planilha'!B:B,'Exportar Planilha'!E:E)</f>
        <v>0</v>
      </c>
    </row>
    <row r="1330" spans="1:40" hidden="1">
      <c r="A1330" s="1" t="s">
        <v>1861</v>
      </c>
      <c r="B1330" s="1" t="s">
        <v>1862</v>
      </c>
      <c r="C1330" s="1">
        <v>212600129</v>
      </c>
      <c r="D1330" s="1">
        <v>8812</v>
      </c>
      <c r="E1330" s="1" t="s">
        <v>17070</v>
      </c>
      <c r="F1330" s="1" t="s">
        <v>32</v>
      </c>
      <c r="G1330" s="1" t="s">
        <v>33</v>
      </c>
      <c r="H1330" s="1" t="s">
        <v>32</v>
      </c>
      <c r="I1330" s="1" t="s">
        <v>33</v>
      </c>
      <c r="J1330" s="1" t="s">
        <v>35</v>
      </c>
      <c r="K1330" s="1">
        <v>1303415</v>
      </c>
      <c r="L1330" s="1">
        <v>2026</v>
      </c>
      <c r="M1330" s="1" t="s">
        <v>17071</v>
      </c>
      <c r="N1330" s="1" t="s">
        <v>10032</v>
      </c>
      <c r="O1330" s="1" t="s">
        <v>1864</v>
      </c>
      <c r="P1330" s="1">
        <v>5740337013</v>
      </c>
      <c r="Q1330" s="8" t="s">
        <v>1864</v>
      </c>
      <c r="R1330" s="8"/>
      <c r="S1330" s="1">
        <v>732051</v>
      </c>
      <c r="T1330" s="1">
        <v>8876670</v>
      </c>
      <c r="U1330" s="1" t="s">
        <v>18384</v>
      </c>
      <c r="V1330" s="1" t="s">
        <v>38</v>
      </c>
      <c r="W1330" s="1" t="s">
        <v>39</v>
      </c>
      <c r="X1330" s="9">
        <v>46050.523541666669</v>
      </c>
      <c r="Y1330" s="9">
        <v>46050.777777777781</v>
      </c>
      <c r="Z1330" s="9">
        <v>46053.523541666669</v>
      </c>
      <c r="AA1330" s="1" t="s">
        <v>40</v>
      </c>
      <c r="AB1330" s="1" t="s">
        <v>391</v>
      </c>
      <c r="AC1330" s="1" t="s">
        <v>182</v>
      </c>
      <c r="AD1330" s="1" t="s">
        <v>116</v>
      </c>
      <c r="AE1330" s="1" t="s">
        <v>44</v>
      </c>
      <c r="AF1330" s="1" t="s">
        <v>1866</v>
      </c>
      <c r="AG1330" s="1">
        <v>75</v>
      </c>
      <c r="AH1330" s="1">
        <v>75</v>
      </c>
      <c r="AI1330" s="1" t="s">
        <v>274</v>
      </c>
      <c r="AJ1330" s="9">
        <v>46224.797569444447</v>
      </c>
      <c r="AN1330" s="1">
        <f>_xlfn.XLOOKUP(B1330,'Exportar Planilha'!B:B,'Exportar Planilha'!E:E)</f>
        <v>0</v>
      </c>
    </row>
    <row r="1331" spans="1:40" hidden="1">
      <c r="A1331" s="1" t="s">
        <v>5136</v>
      </c>
      <c r="B1331" s="1" t="s">
        <v>5137</v>
      </c>
      <c r="C1331" s="1">
        <v>112600367</v>
      </c>
      <c r="D1331" s="1">
        <v>8812</v>
      </c>
      <c r="E1331" s="1" t="s">
        <v>17070</v>
      </c>
      <c r="F1331" s="1" t="s">
        <v>32</v>
      </c>
      <c r="G1331" s="1" t="s">
        <v>34</v>
      </c>
      <c r="H1331" s="1" t="s">
        <v>32</v>
      </c>
      <c r="I1331" s="1" t="s">
        <v>34</v>
      </c>
      <c r="J1331" s="1" t="s">
        <v>35</v>
      </c>
      <c r="K1331" s="1">
        <v>1328815</v>
      </c>
      <c r="L1331" s="1">
        <v>2026</v>
      </c>
      <c r="M1331" s="1" t="s">
        <v>17071</v>
      </c>
      <c r="N1331" s="1" t="s">
        <v>9468</v>
      </c>
      <c r="O1331" s="1" t="s">
        <v>526</v>
      </c>
      <c r="P1331" s="1">
        <v>5740479070</v>
      </c>
      <c r="Q1331" s="8" t="s">
        <v>526</v>
      </c>
      <c r="R1331" s="8"/>
      <c r="S1331" s="1">
        <v>875846</v>
      </c>
      <c r="T1331" s="1">
        <v>8964519</v>
      </c>
      <c r="U1331" s="1" t="s">
        <v>18385</v>
      </c>
      <c r="V1331" s="1" t="s">
        <v>38</v>
      </c>
      <c r="W1331" s="1" t="s">
        <v>39</v>
      </c>
      <c r="X1331" s="9">
        <v>46118.553229166668</v>
      </c>
      <c r="Y1331" s="9">
        <v>46119.75</v>
      </c>
      <c r="Z1331" s="9">
        <v>46121.553229166668</v>
      </c>
      <c r="AA1331" s="1" t="s">
        <v>40</v>
      </c>
      <c r="AB1331" s="1" t="s">
        <v>94</v>
      </c>
      <c r="AC1331" s="1" t="s">
        <v>95</v>
      </c>
      <c r="AD1331" s="1" t="s">
        <v>43</v>
      </c>
      <c r="AE1331" s="1" t="s">
        <v>44</v>
      </c>
      <c r="AF1331" s="1" t="s">
        <v>5140</v>
      </c>
      <c r="AG1331" s="1">
        <v>15</v>
      </c>
      <c r="AH1331" s="1">
        <v>15</v>
      </c>
      <c r="AI1331" s="1" t="s">
        <v>482</v>
      </c>
      <c r="AJ1331" s="9">
        <v>46224.797569444447</v>
      </c>
      <c r="AN1331" s="1">
        <f>_xlfn.XLOOKUP(B1331,'Exportar Planilha'!B:B,'Exportar Planilha'!E:E)</f>
        <v>0</v>
      </c>
    </row>
    <row r="1332" spans="1:40" hidden="1">
      <c r="A1332" s="1" t="s">
        <v>5383</v>
      </c>
      <c r="B1332" s="1" t="s">
        <v>5384</v>
      </c>
      <c r="C1332" s="1">
        <v>212600544</v>
      </c>
      <c r="D1332" s="1">
        <v>8812</v>
      </c>
      <c r="E1332" s="1" t="s">
        <v>17070</v>
      </c>
      <c r="F1332" s="1" t="s">
        <v>32</v>
      </c>
      <c r="G1332" s="1" t="s">
        <v>34</v>
      </c>
      <c r="H1332" s="1" t="s">
        <v>32</v>
      </c>
      <c r="I1332" s="1" t="s">
        <v>34</v>
      </c>
      <c r="J1332" s="1" t="s">
        <v>35</v>
      </c>
      <c r="K1332" s="1">
        <v>1358864</v>
      </c>
      <c r="L1332" s="1">
        <v>2026</v>
      </c>
      <c r="M1332" s="1" t="s">
        <v>17071</v>
      </c>
      <c r="N1332" s="1" t="s">
        <v>10032</v>
      </c>
      <c r="O1332" s="1" t="s">
        <v>1553</v>
      </c>
      <c r="P1332" s="1">
        <v>5741059084</v>
      </c>
      <c r="Q1332" s="8" t="s">
        <v>1553</v>
      </c>
      <c r="R1332" s="8"/>
      <c r="S1332" s="1">
        <v>697058</v>
      </c>
      <c r="T1332" s="1">
        <v>8914484</v>
      </c>
      <c r="U1332" s="1" t="s">
        <v>18386</v>
      </c>
      <c r="V1332" s="1" t="s">
        <v>38</v>
      </c>
      <c r="W1332" s="1" t="s">
        <v>39</v>
      </c>
      <c r="X1332" s="9">
        <v>46197.368449074071</v>
      </c>
      <c r="Y1332" s="9">
        <v>46197.65</v>
      </c>
      <c r="Z1332" s="9">
        <v>46200.368449074071</v>
      </c>
      <c r="AA1332" s="1" t="s">
        <v>40</v>
      </c>
      <c r="AB1332" s="1" t="s">
        <v>480</v>
      </c>
      <c r="AC1332" s="1" t="s">
        <v>383</v>
      </c>
      <c r="AD1332" s="1" t="s">
        <v>43</v>
      </c>
      <c r="AE1332" s="1" t="s">
        <v>44</v>
      </c>
      <c r="AF1332" s="1" t="s">
        <v>5387</v>
      </c>
      <c r="AG1332" s="1">
        <v>45</v>
      </c>
      <c r="AH1332" s="1">
        <v>45</v>
      </c>
      <c r="AI1332" s="1" t="s">
        <v>5388</v>
      </c>
      <c r="AJ1332" s="9">
        <v>46224.797569444447</v>
      </c>
      <c r="AN1332" s="1">
        <f>_xlfn.XLOOKUP(B1332,'Exportar Planilha'!B:B,'Exportar Planilha'!E:E)</f>
        <v>0</v>
      </c>
    </row>
    <row r="1333" spans="1:40" hidden="1">
      <c r="A1333" s="1" t="s">
        <v>2487</v>
      </c>
      <c r="B1333" s="1" t="s">
        <v>2488</v>
      </c>
      <c r="C1333" s="1">
        <v>112600242</v>
      </c>
      <c r="D1333" s="1">
        <v>8805</v>
      </c>
      <c r="E1333" s="1" t="s">
        <v>17070</v>
      </c>
      <c r="F1333" s="1" t="s">
        <v>32</v>
      </c>
      <c r="G1333" s="1" t="s">
        <v>586</v>
      </c>
      <c r="H1333" s="1" t="s">
        <v>32</v>
      </c>
      <c r="I1333" s="1" t="s">
        <v>586</v>
      </c>
      <c r="J1333" s="1" t="s">
        <v>35</v>
      </c>
      <c r="K1333" s="1">
        <v>1312944</v>
      </c>
      <c r="L1333" s="1">
        <v>2026</v>
      </c>
      <c r="M1333" s="1" t="s">
        <v>17071</v>
      </c>
      <c r="N1333" s="1" t="s">
        <v>9468</v>
      </c>
      <c r="O1333" s="1" t="s">
        <v>2490</v>
      </c>
      <c r="P1333" s="1">
        <v>5761911122</v>
      </c>
      <c r="Q1333" s="8" t="e">
        <v>#N/A</v>
      </c>
      <c r="R1333" s="8"/>
      <c r="S1333" s="1">
        <v>790515</v>
      </c>
      <c r="T1333" s="1">
        <v>8874906</v>
      </c>
      <c r="U1333" s="1" t="s">
        <v>18387</v>
      </c>
      <c r="V1333" s="1" t="s">
        <v>38</v>
      </c>
      <c r="W1333" s="1" t="s">
        <v>39</v>
      </c>
      <c r="X1333" s="9">
        <v>46070.61451388889</v>
      </c>
      <c r="Y1333" s="9">
        <v>46070.819444444445</v>
      </c>
      <c r="Z1333" s="9">
        <v>46073.61451388889</v>
      </c>
      <c r="AA1333" s="1" t="s">
        <v>40</v>
      </c>
      <c r="AB1333" s="1" t="s">
        <v>114</v>
      </c>
      <c r="AC1333" s="1" t="s">
        <v>776</v>
      </c>
      <c r="AD1333" s="1" t="s">
        <v>116</v>
      </c>
      <c r="AE1333" s="1" t="s">
        <v>44</v>
      </c>
      <c r="AF1333" s="1" t="s">
        <v>2492</v>
      </c>
      <c r="AG1333" s="1">
        <v>1125</v>
      </c>
      <c r="AH1333" s="1">
        <v>1125</v>
      </c>
      <c r="AI1333" s="1" t="s">
        <v>2493</v>
      </c>
      <c r="AJ1333" s="9">
        <v>46224.797569444447</v>
      </c>
      <c r="AK1333" s="1" t="s">
        <v>17111</v>
      </c>
      <c r="AL1333" s="1" t="s">
        <v>615</v>
      </c>
      <c r="AM1333" s="1" t="s">
        <v>17112</v>
      </c>
      <c r="AN1333" s="1" t="str">
        <f>_xlfn.XLOOKUP(B1333,'Exportar Planilha'!B:B,'Exportar Planilha'!E:E)</f>
        <v>Tem a palavra queimado E TRAFO</v>
      </c>
    </row>
    <row r="1334" spans="1:40" hidden="1">
      <c r="A1334" s="1" t="s">
        <v>4036</v>
      </c>
      <c r="B1334" s="1" t="s">
        <v>4037</v>
      </c>
      <c r="C1334" s="1">
        <v>512600098</v>
      </c>
      <c r="D1334" s="1">
        <v>8812</v>
      </c>
      <c r="E1334" s="1" t="s">
        <v>17070</v>
      </c>
      <c r="F1334" s="1" t="s">
        <v>32</v>
      </c>
      <c r="G1334" s="1" t="s">
        <v>33</v>
      </c>
      <c r="H1334" s="1" t="s">
        <v>32</v>
      </c>
      <c r="I1334" s="1" t="s">
        <v>33</v>
      </c>
      <c r="J1334" s="1" t="s">
        <v>35</v>
      </c>
      <c r="K1334" s="1">
        <v>1317469</v>
      </c>
      <c r="L1334" s="1">
        <v>2026</v>
      </c>
      <c r="M1334" s="1" t="s">
        <v>17071</v>
      </c>
      <c r="N1334" s="1" t="s">
        <v>12832</v>
      </c>
      <c r="O1334" s="1" t="s">
        <v>1363</v>
      </c>
      <c r="P1334" s="1">
        <v>5741210028</v>
      </c>
      <c r="Q1334" s="8" t="s">
        <v>1363</v>
      </c>
      <c r="R1334" s="8"/>
      <c r="S1334" s="1">
        <v>885108</v>
      </c>
      <c r="T1334" s="1">
        <v>8736402</v>
      </c>
      <c r="U1334" s="1" t="s">
        <v>18388</v>
      </c>
      <c r="V1334" s="1" t="s">
        <v>38</v>
      </c>
      <c r="W1334" s="1" t="s">
        <v>39</v>
      </c>
      <c r="X1334" s="9">
        <v>46080.510254629633</v>
      </c>
      <c r="Y1334" s="9">
        <v>46081.411111111112</v>
      </c>
      <c r="Z1334" s="9">
        <v>46083.510254629633</v>
      </c>
      <c r="AA1334" s="1" t="s">
        <v>40</v>
      </c>
      <c r="AB1334" s="1" t="s">
        <v>668</v>
      </c>
      <c r="AC1334" s="1" t="s">
        <v>248</v>
      </c>
      <c r="AD1334" s="1" t="s">
        <v>43</v>
      </c>
      <c r="AE1334" s="1" t="s">
        <v>44</v>
      </c>
      <c r="AF1334" s="1" t="s">
        <v>4040</v>
      </c>
      <c r="AG1334" s="1">
        <v>45</v>
      </c>
      <c r="AH1334" s="1">
        <v>45</v>
      </c>
      <c r="AI1334" s="1" t="s">
        <v>683</v>
      </c>
      <c r="AJ1334" s="9">
        <v>46224.797569444447</v>
      </c>
      <c r="AN1334" s="1">
        <f>_xlfn.XLOOKUP(B1334,'Exportar Planilha'!B:B,'Exportar Planilha'!E:E)</f>
        <v>0</v>
      </c>
    </row>
    <row r="1335" spans="1:40" hidden="1">
      <c r="A1335" s="1" t="s">
        <v>7589</v>
      </c>
      <c r="B1335" s="1" t="s">
        <v>7590</v>
      </c>
      <c r="C1335" s="1">
        <v>412600197</v>
      </c>
      <c r="D1335" s="1">
        <v>8812</v>
      </c>
      <c r="E1335" s="1" t="s">
        <v>17070</v>
      </c>
      <c r="F1335" s="1" t="s">
        <v>32</v>
      </c>
      <c r="G1335" s="1" t="s">
        <v>33</v>
      </c>
      <c r="H1335" s="1" t="s">
        <v>1331</v>
      </c>
      <c r="I1335" s="1" t="s">
        <v>33</v>
      </c>
      <c r="J1335" s="1" t="s">
        <v>35</v>
      </c>
      <c r="K1335" s="1">
        <v>1310606</v>
      </c>
      <c r="L1335" s="1">
        <v>2026</v>
      </c>
      <c r="M1335" s="1" t="s">
        <v>17071</v>
      </c>
      <c r="N1335" s="1" t="s">
        <v>13191</v>
      </c>
      <c r="O1335" s="1" t="s">
        <v>1559</v>
      </c>
      <c r="P1335" s="1">
        <v>5741303186</v>
      </c>
      <c r="Q1335" s="8" t="s">
        <v>1559</v>
      </c>
      <c r="R1335" s="8"/>
      <c r="S1335" s="1">
        <v>769366</v>
      </c>
      <c r="T1335" s="1">
        <v>8557769</v>
      </c>
      <c r="U1335" s="1" t="s">
        <v>18389</v>
      </c>
      <c r="V1335" s="1" t="s">
        <v>38</v>
      </c>
      <c r="W1335" s="1" t="s">
        <v>39</v>
      </c>
      <c r="X1335" s="9">
        <v>46062.765393518515</v>
      </c>
      <c r="Y1335" s="9">
        <v>46063.551157407404</v>
      </c>
      <c r="Z1335" s="9">
        <v>46065.765393518515</v>
      </c>
      <c r="AA1335" s="1" t="s">
        <v>40</v>
      </c>
      <c r="AB1335" s="1" t="s">
        <v>2992</v>
      </c>
      <c r="AC1335" s="1" t="s">
        <v>125</v>
      </c>
      <c r="AD1335" s="1" t="s">
        <v>43</v>
      </c>
      <c r="AE1335" s="1" t="s">
        <v>44</v>
      </c>
      <c r="AF1335" s="1" t="s">
        <v>7593</v>
      </c>
      <c r="AG1335" s="1">
        <v>15</v>
      </c>
      <c r="AH1335" s="1">
        <v>15</v>
      </c>
      <c r="AI1335" s="1" t="s">
        <v>65</v>
      </c>
      <c r="AJ1335" s="9">
        <v>46224.797569444447</v>
      </c>
      <c r="AN1335" s="1">
        <f>_xlfn.XLOOKUP(B1335,'Exportar Planilha'!B:B,'Exportar Planilha'!E:E)</f>
        <v>0</v>
      </c>
    </row>
    <row r="1336" spans="1:40" hidden="1">
      <c r="A1336" s="1" t="s">
        <v>5984</v>
      </c>
      <c r="B1336" s="1" t="s">
        <v>5985</v>
      </c>
      <c r="C1336" s="1">
        <v>712600047</v>
      </c>
      <c r="D1336" s="1">
        <v>8812</v>
      </c>
      <c r="E1336" s="1" t="s">
        <v>17070</v>
      </c>
      <c r="F1336" s="1" t="s">
        <v>32</v>
      </c>
      <c r="G1336" s="1" t="s">
        <v>33</v>
      </c>
      <c r="H1336" s="1" t="s">
        <v>32</v>
      </c>
      <c r="I1336" s="1" t="s">
        <v>172</v>
      </c>
      <c r="J1336" s="1" t="s">
        <v>35</v>
      </c>
      <c r="K1336" s="1">
        <v>1281118</v>
      </c>
      <c r="L1336" s="1">
        <v>2026</v>
      </c>
      <c r="M1336" s="1" t="s">
        <v>17073</v>
      </c>
      <c r="N1336" s="1" t="s">
        <v>12298</v>
      </c>
      <c r="O1336" s="1" t="s">
        <v>782</v>
      </c>
      <c r="P1336" s="1">
        <v>5741943048</v>
      </c>
      <c r="Q1336" s="8" t="s">
        <v>782</v>
      </c>
      <c r="R1336" s="8"/>
      <c r="S1336" s="1">
        <v>785308</v>
      </c>
      <c r="T1336" s="1">
        <v>9006430</v>
      </c>
      <c r="U1336" s="1" t="s">
        <v>18390</v>
      </c>
      <c r="V1336" s="1" t="s">
        <v>38</v>
      </c>
      <c r="W1336" s="1" t="s">
        <v>39</v>
      </c>
      <c r="X1336" s="9">
        <v>46031.790995370371</v>
      </c>
      <c r="Y1336" s="9">
        <v>46032.936111111114</v>
      </c>
      <c r="Z1336" s="9">
        <v>46034.790995370371</v>
      </c>
      <c r="AA1336" s="1" t="s">
        <v>40</v>
      </c>
      <c r="AB1336" s="1" t="s">
        <v>5290</v>
      </c>
      <c r="AC1336" s="1" t="s">
        <v>86</v>
      </c>
      <c r="AD1336" s="1" t="s">
        <v>43</v>
      </c>
      <c r="AE1336" s="1" t="s">
        <v>44</v>
      </c>
      <c r="AF1336" s="1" t="s">
        <v>5988</v>
      </c>
      <c r="AG1336" s="1">
        <v>150</v>
      </c>
      <c r="AH1336" s="1">
        <v>1125</v>
      </c>
      <c r="AI1336" s="1" t="s">
        <v>5989</v>
      </c>
      <c r="AJ1336" s="9">
        <v>46224.797569444447</v>
      </c>
      <c r="AN1336" s="1">
        <f>_xlfn.XLOOKUP(B1336,'Exportar Planilha'!B:B,'Exportar Planilha'!E:E)</f>
        <v>0</v>
      </c>
    </row>
    <row r="1337" spans="1:40" hidden="1">
      <c r="A1337" s="1" t="s">
        <v>1321</v>
      </c>
      <c r="B1337" s="1" t="s">
        <v>1322</v>
      </c>
      <c r="C1337" s="1">
        <v>312600096</v>
      </c>
      <c r="D1337" s="1">
        <v>25962</v>
      </c>
      <c r="E1337" s="1" t="s">
        <v>17070</v>
      </c>
      <c r="F1337" s="1" t="s">
        <v>109</v>
      </c>
      <c r="G1337" s="1" t="s">
        <v>285</v>
      </c>
      <c r="J1337" s="1" t="s">
        <v>35</v>
      </c>
      <c r="K1337" s="1">
        <v>1303719</v>
      </c>
      <c r="L1337" s="1">
        <v>2026</v>
      </c>
      <c r="M1337" s="1" t="s">
        <v>17071</v>
      </c>
      <c r="N1337" s="1" t="s">
        <v>10852</v>
      </c>
      <c r="O1337" s="1" t="s">
        <v>1324</v>
      </c>
      <c r="P1337" s="1">
        <v>5742470071</v>
      </c>
      <c r="Q1337" s="8" t="s">
        <v>1324</v>
      </c>
      <c r="R1337" s="8"/>
      <c r="S1337" s="1">
        <v>777527</v>
      </c>
      <c r="T1337" s="1">
        <v>8751650</v>
      </c>
      <c r="U1337" s="1" t="s">
        <v>18391</v>
      </c>
      <c r="V1337" s="1" t="s">
        <v>38</v>
      </c>
      <c r="W1337" s="1" t="s">
        <v>39</v>
      </c>
      <c r="X1337" s="9">
        <v>46049.640682870369</v>
      </c>
      <c r="Y1337" s="9">
        <v>46051.554166666669</v>
      </c>
      <c r="Z1337" s="9">
        <v>46052.640682870369</v>
      </c>
      <c r="AA1337" s="1" t="s">
        <v>165</v>
      </c>
      <c r="AB1337" s="1" t="s">
        <v>1326</v>
      </c>
      <c r="AC1337" s="1" t="s">
        <v>167</v>
      </c>
      <c r="AD1337" s="1" t="s">
        <v>43</v>
      </c>
      <c r="AE1337" s="1" t="s">
        <v>44</v>
      </c>
      <c r="AF1337" s="1" t="s">
        <v>1327</v>
      </c>
      <c r="AG1337" s="1">
        <v>15</v>
      </c>
      <c r="AH1337" s="1">
        <v>15</v>
      </c>
      <c r="AI1337" s="1" t="s">
        <v>55</v>
      </c>
      <c r="AJ1337" s="9">
        <v>46224.797569444447</v>
      </c>
      <c r="AN1337" s="1">
        <f>_xlfn.XLOOKUP(B1337,'Exportar Planilha'!B:B,'Exportar Planilha'!E:E)</f>
        <v>0</v>
      </c>
    </row>
    <row r="1338" spans="1:40" hidden="1">
      <c r="A1338" s="1" t="s">
        <v>2838</v>
      </c>
      <c r="B1338" s="1" t="s">
        <v>2839</v>
      </c>
      <c r="C1338" s="1">
        <v>312600109</v>
      </c>
      <c r="D1338" s="1">
        <v>8812</v>
      </c>
      <c r="E1338" s="1" t="s">
        <v>17070</v>
      </c>
      <c r="F1338" s="1" t="s">
        <v>32</v>
      </c>
      <c r="G1338" s="1" t="s">
        <v>33</v>
      </c>
      <c r="H1338" s="1" t="s">
        <v>32</v>
      </c>
      <c r="I1338" s="1" t="s">
        <v>33</v>
      </c>
      <c r="J1338" s="1" t="s">
        <v>35</v>
      </c>
      <c r="K1338" s="1">
        <v>1306449</v>
      </c>
      <c r="L1338" s="1">
        <v>2026</v>
      </c>
      <c r="M1338" s="1" t="s">
        <v>17071</v>
      </c>
      <c r="N1338" s="1" t="s">
        <v>10852</v>
      </c>
      <c r="O1338" s="1" t="s">
        <v>69</v>
      </c>
      <c r="P1338" s="1">
        <v>5742471250</v>
      </c>
      <c r="Q1338" s="8" t="s">
        <v>69</v>
      </c>
      <c r="R1338" s="8"/>
      <c r="S1338" s="1">
        <v>779707</v>
      </c>
      <c r="T1338" s="1">
        <v>8777569</v>
      </c>
      <c r="U1338" s="1" t="s">
        <v>18392</v>
      </c>
      <c r="V1338" s="1" t="s">
        <v>38</v>
      </c>
      <c r="W1338" s="1" t="s">
        <v>39</v>
      </c>
      <c r="X1338" s="9">
        <v>46052.882881944446</v>
      </c>
      <c r="Y1338" s="9">
        <v>46053.738888888889</v>
      </c>
      <c r="Z1338" s="9">
        <v>46055.882881944446</v>
      </c>
      <c r="AA1338" s="1" t="s">
        <v>165</v>
      </c>
      <c r="AB1338" s="1" t="s">
        <v>461</v>
      </c>
      <c r="AC1338" s="1" t="s">
        <v>167</v>
      </c>
      <c r="AD1338" s="1" t="s">
        <v>43</v>
      </c>
      <c r="AE1338" s="1" t="s">
        <v>44</v>
      </c>
      <c r="AF1338" s="1" t="s">
        <v>2842</v>
      </c>
      <c r="AG1338" s="1">
        <v>15</v>
      </c>
      <c r="AH1338" s="1">
        <v>15</v>
      </c>
      <c r="AI1338" s="1" t="s">
        <v>55</v>
      </c>
      <c r="AJ1338" s="9">
        <v>46224.797569444447</v>
      </c>
      <c r="AN1338" s="1">
        <f>_xlfn.XLOOKUP(B1338,'Exportar Planilha'!B:B,'Exportar Planilha'!E:E)</f>
        <v>0</v>
      </c>
    </row>
    <row r="1339" spans="1:40" hidden="1">
      <c r="A1339" s="1" t="s">
        <v>6425</v>
      </c>
      <c r="B1339" s="1" t="s">
        <v>6426</v>
      </c>
      <c r="C1339" s="1">
        <v>412600091</v>
      </c>
      <c r="D1339" s="1">
        <v>8812</v>
      </c>
      <c r="E1339" s="1" t="s">
        <v>17070</v>
      </c>
      <c r="F1339" s="1" t="s">
        <v>32</v>
      </c>
      <c r="G1339" s="1" t="s">
        <v>33</v>
      </c>
      <c r="H1339" s="1" t="s">
        <v>32</v>
      </c>
      <c r="I1339" s="1" t="s">
        <v>33</v>
      </c>
      <c r="J1339" s="1" t="s">
        <v>35</v>
      </c>
      <c r="K1339" s="1">
        <v>1281991</v>
      </c>
      <c r="L1339" s="1">
        <v>2026</v>
      </c>
      <c r="M1339" s="1" t="s">
        <v>17071</v>
      </c>
      <c r="N1339" s="1" t="s">
        <v>13191</v>
      </c>
      <c r="O1339" s="1" t="s">
        <v>1559</v>
      </c>
      <c r="P1339" s="1">
        <v>5742542186</v>
      </c>
      <c r="Q1339" s="8" t="s">
        <v>1559</v>
      </c>
      <c r="R1339" s="8"/>
      <c r="S1339" s="1">
        <v>757255</v>
      </c>
      <c r="T1339" s="1">
        <v>8587788</v>
      </c>
      <c r="U1339" s="1" t="s">
        <v>18393</v>
      </c>
      <c r="V1339" s="1" t="s">
        <v>38</v>
      </c>
      <c r="W1339" s="1" t="s">
        <v>39</v>
      </c>
      <c r="X1339" s="9">
        <v>46033.515150462961</v>
      </c>
      <c r="Y1339" s="9">
        <v>46038.803032407406</v>
      </c>
      <c r="Z1339" s="9">
        <v>46036.515150462961</v>
      </c>
      <c r="AA1339" s="1" t="s">
        <v>40</v>
      </c>
      <c r="AB1339" s="1" t="s">
        <v>4550</v>
      </c>
      <c r="AC1339" s="1" t="s">
        <v>157</v>
      </c>
      <c r="AD1339" s="1" t="s">
        <v>43</v>
      </c>
      <c r="AE1339" s="1" t="s">
        <v>44</v>
      </c>
      <c r="AF1339" s="1" t="s">
        <v>6429</v>
      </c>
      <c r="AG1339" s="1">
        <v>15</v>
      </c>
      <c r="AH1339" s="1">
        <v>15</v>
      </c>
      <c r="AI1339" s="1" t="s">
        <v>65</v>
      </c>
      <c r="AJ1339" s="9">
        <v>46224.797569444447</v>
      </c>
      <c r="AN1339" s="1">
        <f>_xlfn.XLOOKUP(B1339,'Exportar Planilha'!B:B,'Exportar Planilha'!E:E)</f>
        <v>0</v>
      </c>
    </row>
    <row r="1340" spans="1:40" hidden="1">
      <c r="A1340" s="1" t="s">
        <v>3719</v>
      </c>
      <c r="B1340" s="1" t="s">
        <v>3720</v>
      </c>
      <c r="C1340" s="1">
        <v>112600366</v>
      </c>
      <c r="D1340" s="1">
        <v>8812</v>
      </c>
      <c r="E1340" s="1" t="s">
        <v>17070</v>
      </c>
      <c r="F1340" s="1" t="s">
        <v>32</v>
      </c>
      <c r="G1340" s="1" t="s">
        <v>34</v>
      </c>
      <c r="H1340" s="1" t="s">
        <v>32</v>
      </c>
      <c r="I1340" s="1" t="s">
        <v>34</v>
      </c>
      <c r="J1340" s="1" t="s">
        <v>35</v>
      </c>
      <c r="K1340" s="1">
        <v>1328220</v>
      </c>
      <c r="L1340" s="1">
        <v>2026</v>
      </c>
      <c r="M1340" s="1" t="s">
        <v>17071</v>
      </c>
      <c r="N1340" s="1" t="s">
        <v>9468</v>
      </c>
      <c r="O1340" s="1" t="s">
        <v>526</v>
      </c>
      <c r="P1340" s="1">
        <v>5742857082</v>
      </c>
      <c r="Q1340" s="8" t="s">
        <v>526</v>
      </c>
      <c r="R1340" s="8"/>
      <c r="S1340" s="1">
        <v>938963</v>
      </c>
      <c r="T1340" s="1">
        <v>8946743</v>
      </c>
      <c r="U1340" s="1" t="s">
        <v>18394</v>
      </c>
      <c r="V1340" s="1" t="s">
        <v>38</v>
      </c>
      <c r="W1340" s="1" t="s">
        <v>39</v>
      </c>
      <c r="X1340" s="9">
        <v>46117.436030092591</v>
      </c>
      <c r="Y1340" s="9">
        <v>46118.75</v>
      </c>
      <c r="Z1340" s="9">
        <v>46120.436030092591</v>
      </c>
      <c r="AA1340" s="1" t="s">
        <v>40</v>
      </c>
      <c r="AB1340" s="1" t="s">
        <v>1216</v>
      </c>
      <c r="AC1340" s="1" t="s">
        <v>323</v>
      </c>
      <c r="AD1340" s="1" t="s">
        <v>43</v>
      </c>
      <c r="AE1340" s="1" t="s">
        <v>44</v>
      </c>
      <c r="AF1340" s="1" t="s">
        <v>3723</v>
      </c>
      <c r="AG1340" s="1">
        <v>15</v>
      </c>
      <c r="AH1340" s="1">
        <v>15</v>
      </c>
      <c r="AI1340" s="1" t="s">
        <v>589</v>
      </c>
      <c r="AJ1340" s="9">
        <v>46224.797569444447</v>
      </c>
      <c r="AN1340" s="1">
        <f>_xlfn.XLOOKUP(B1340,'Exportar Planilha'!B:B,'Exportar Planilha'!E:E)</f>
        <v>0</v>
      </c>
    </row>
    <row r="1341" spans="1:40" hidden="1">
      <c r="A1341" s="1" t="s">
        <v>6799</v>
      </c>
      <c r="B1341" s="1" t="s">
        <v>6800</v>
      </c>
      <c r="C1341" s="1">
        <v>412600255</v>
      </c>
      <c r="D1341" s="1">
        <v>8812</v>
      </c>
      <c r="E1341" s="1" t="s">
        <v>17070</v>
      </c>
      <c r="F1341" s="1" t="s">
        <v>32</v>
      </c>
      <c r="G1341" s="1" t="s">
        <v>33</v>
      </c>
      <c r="H1341" s="1" t="s">
        <v>32</v>
      </c>
      <c r="I1341" s="1" t="s">
        <v>33</v>
      </c>
      <c r="J1341" s="1" t="s">
        <v>35</v>
      </c>
      <c r="K1341" s="1">
        <v>1316279</v>
      </c>
      <c r="L1341" s="1">
        <v>2026</v>
      </c>
      <c r="M1341" s="1" t="s">
        <v>17071</v>
      </c>
      <c r="N1341" s="1" t="s">
        <v>13191</v>
      </c>
      <c r="O1341" s="1" t="s">
        <v>122</v>
      </c>
      <c r="P1341" s="1">
        <v>5743126032</v>
      </c>
      <c r="Q1341" s="8" t="s">
        <v>122</v>
      </c>
      <c r="R1341" s="8"/>
      <c r="S1341" s="1">
        <v>646122</v>
      </c>
      <c r="T1341" s="1">
        <v>8582455</v>
      </c>
      <c r="U1341" s="1" t="s">
        <v>18395</v>
      </c>
      <c r="V1341" s="1" t="s">
        <v>38</v>
      </c>
      <c r="W1341" s="1" t="s">
        <v>39</v>
      </c>
      <c r="X1341" s="9">
        <v>46082.574293981481</v>
      </c>
      <c r="Y1341" s="9">
        <v>46084.416168981479</v>
      </c>
      <c r="Z1341" s="9">
        <v>46085.574293981481</v>
      </c>
      <c r="AA1341" s="1" t="s">
        <v>40</v>
      </c>
      <c r="AB1341" s="1" t="s">
        <v>124</v>
      </c>
      <c r="AC1341" s="1" t="s">
        <v>534</v>
      </c>
      <c r="AD1341" s="1" t="s">
        <v>43</v>
      </c>
      <c r="AE1341" s="1" t="s">
        <v>44</v>
      </c>
      <c r="AF1341" s="1" t="s">
        <v>6803</v>
      </c>
      <c r="AG1341" s="1">
        <v>45</v>
      </c>
      <c r="AH1341" s="1">
        <v>45</v>
      </c>
      <c r="AI1341" s="1" t="s">
        <v>1669</v>
      </c>
      <c r="AJ1341" s="9">
        <v>46224.797569444447</v>
      </c>
      <c r="AN1341" s="1">
        <f>_xlfn.XLOOKUP(B1341,'Exportar Planilha'!B:B,'Exportar Planilha'!E:E)</f>
        <v>0</v>
      </c>
    </row>
    <row r="1342" spans="1:40" hidden="1">
      <c r="A1342" s="1" t="s">
        <v>311</v>
      </c>
      <c r="B1342" s="1" t="s">
        <v>312</v>
      </c>
      <c r="C1342" s="1">
        <v>412600501</v>
      </c>
      <c r="D1342" s="1">
        <v>8812</v>
      </c>
      <c r="E1342" s="1" t="s">
        <v>17070</v>
      </c>
      <c r="F1342" s="1" t="s">
        <v>32</v>
      </c>
      <c r="G1342" s="1" t="s">
        <v>34</v>
      </c>
      <c r="H1342" s="1" t="s">
        <v>32</v>
      </c>
      <c r="I1342" s="1" t="s">
        <v>34</v>
      </c>
      <c r="J1342" s="1" t="s">
        <v>35</v>
      </c>
      <c r="K1342" s="1">
        <v>1356763</v>
      </c>
      <c r="L1342" s="1">
        <v>2026</v>
      </c>
      <c r="M1342" s="1" t="s">
        <v>17071</v>
      </c>
      <c r="N1342" s="1" t="s">
        <v>13191</v>
      </c>
      <c r="O1342" s="1" t="s">
        <v>314</v>
      </c>
      <c r="P1342" s="1">
        <v>5743917021</v>
      </c>
      <c r="Q1342" s="8" t="s">
        <v>314</v>
      </c>
      <c r="R1342" s="8"/>
      <c r="S1342" s="1">
        <v>863357</v>
      </c>
      <c r="T1342" s="1">
        <v>8643149</v>
      </c>
      <c r="U1342" s="1" t="s">
        <v>18396</v>
      </c>
      <c r="V1342" s="1" t="s">
        <v>38</v>
      </c>
      <c r="W1342" s="1" t="s">
        <v>39</v>
      </c>
      <c r="X1342" s="9">
        <v>46187.668622685182</v>
      </c>
      <c r="Y1342" s="9">
        <v>46188.5</v>
      </c>
      <c r="Z1342" s="9">
        <v>46190.668622685182</v>
      </c>
      <c r="AA1342" s="1" t="s">
        <v>40</v>
      </c>
      <c r="AB1342" s="1" t="s">
        <v>52</v>
      </c>
      <c r="AC1342" s="1" t="s">
        <v>125</v>
      </c>
      <c r="AD1342" s="1" t="s">
        <v>43</v>
      </c>
      <c r="AE1342" s="1" t="s">
        <v>44</v>
      </c>
      <c r="AF1342" s="1" t="s">
        <v>316</v>
      </c>
      <c r="AG1342" s="1">
        <v>15</v>
      </c>
      <c r="AH1342" s="1">
        <v>15</v>
      </c>
      <c r="AI1342" s="1" t="s">
        <v>65</v>
      </c>
      <c r="AJ1342" s="9">
        <v>46224.797569444447</v>
      </c>
      <c r="AN1342" s="1">
        <f>_xlfn.XLOOKUP(B1342,'Exportar Planilha'!B:B,'Exportar Planilha'!E:E)</f>
        <v>0</v>
      </c>
    </row>
    <row r="1343" spans="1:40" hidden="1">
      <c r="A1343" s="1" t="s">
        <v>7570</v>
      </c>
      <c r="B1343" s="1" t="s">
        <v>7571</v>
      </c>
      <c r="C1343" s="1">
        <v>412600087</v>
      </c>
      <c r="D1343" s="1">
        <v>8812</v>
      </c>
      <c r="E1343" s="1" t="s">
        <v>17070</v>
      </c>
      <c r="F1343" s="1" t="s">
        <v>32</v>
      </c>
      <c r="G1343" s="1" t="s">
        <v>33</v>
      </c>
      <c r="J1343" s="1" t="s">
        <v>35</v>
      </c>
      <c r="K1343" s="1">
        <v>1285008</v>
      </c>
      <c r="L1343" s="1">
        <v>2026</v>
      </c>
      <c r="M1343" s="1" t="s">
        <v>17071</v>
      </c>
      <c r="N1343" s="1" t="s">
        <v>13191</v>
      </c>
      <c r="O1343" s="1" t="s">
        <v>3637</v>
      </c>
      <c r="P1343" s="1">
        <v>5744049021</v>
      </c>
      <c r="Q1343" s="8" t="s">
        <v>3637</v>
      </c>
      <c r="R1343" s="8"/>
      <c r="S1343" s="1">
        <v>814005</v>
      </c>
      <c r="T1343" s="1">
        <v>8611177</v>
      </c>
      <c r="U1343" s="1" t="s">
        <v>18397</v>
      </c>
      <c r="V1343" s="1" t="s">
        <v>38</v>
      </c>
      <c r="W1343" s="1" t="s">
        <v>39</v>
      </c>
      <c r="X1343" s="9">
        <v>46035.640810185185</v>
      </c>
      <c r="Y1343" s="9">
        <v>46036.5</v>
      </c>
      <c r="Z1343" s="9">
        <v>46038.640810185185</v>
      </c>
      <c r="AA1343" s="1" t="s">
        <v>40</v>
      </c>
      <c r="AB1343" s="1" t="s">
        <v>52</v>
      </c>
      <c r="AC1343" s="1" t="s">
        <v>157</v>
      </c>
      <c r="AD1343" s="1" t="s">
        <v>43</v>
      </c>
      <c r="AE1343" s="1" t="s">
        <v>44</v>
      </c>
      <c r="AF1343" s="1" t="s">
        <v>1574</v>
      </c>
      <c r="AG1343" s="1">
        <v>150</v>
      </c>
      <c r="AH1343" s="1">
        <v>150</v>
      </c>
      <c r="AI1343" s="1" t="s">
        <v>3985</v>
      </c>
      <c r="AJ1343" s="9">
        <v>46224.797569444447</v>
      </c>
      <c r="AN1343" s="1">
        <f>_xlfn.XLOOKUP(B1343,'Exportar Planilha'!B:B,'Exportar Planilha'!E:E)</f>
        <v>0</v>
      </c>
    </row>
    <row r="1344" spans="1:40" hidden="1">
      <c r="A1344" s="1" t="s">
        <v>5955</v>
      </c>
      <c r="B1344" s="1" t="s">
        <v>5956</v>
      </c>
      <c r="C1344" s="1">
        <v>662600183</v>
      </c>
      <c r="D1344" s="1">
        <v>8812</v>
      </c>
      <c r="E1344" s="1" t="s">
        <v>17070</v>
      </c>
      <c r="F1344" s="1" t="s">
        <v>32</v>
      </c>
      <c r="G1344" s="1" t="s">
        <v>33</v>
      </c>
      <c r="H1344" s="1" t="s">
        <v>1331</v>
      </c>
      <c r="I1344" s="1" t="s">
        <v>33</v>
      </c>
      <c r="J1344" s="1" t="s">
        <v>35</v>
      </c>
      <c r="K1344" s="1">
        <v>1321434</v>
      </c>
      <c r="L1344" s="1">
        <v>2026</v>
      </c>
      <c r="M1344" s="1" t="s">
        <v>17071</v>
      </c>
      <c r="N1344" s="1" t="s">
        <v>12149</v>
      </c>
      <c r="O1344" s="1" t="s">
        <v>607</v>
      </c>
      <c r="P1344" s="1">
        <v>5744169065</v>
      </c>
      <c r="Q1344" s="8" t="s">
        <v>607</v>
      </c>
      <c r="R1344" s="8"/>
      <c r="S1344" s="1">
        <v>858209</v>
      </c>
      <c r="T1344" s="1">
        <v>9378425</v>
      </c>
      <c r="U1344" s="1" t="s">
        <v>18398</v>
      </c>
      <c r="V1344" s="1" t="s">
        <v>38</v>
      </c>
      <c r="W1344" s="1" t="s">
        <v>39</v>
      </c>
      <c r="X1344" s="9">
        <v>46098.67528935185</v>
      </c>
      <c r="Y1344" s="9">
        <v>46099.042800925927</v>
      </c>
      <c r="Z1344" s="9">
        <v>46101.67528935185</v>
      </c>
      <c r="AA1344" s="1" t="s">
        <v>40</v>
      </c>
      <c r="AB1344" s="1" t="s">
        <v>609</v>
      </c>
      <c r="AC1344" s="1" t="s">
        <v>1141</v>
      </c>
      <c r="AD1344" s="1" t="s">
        <v>116</v>
      </c>
      <c r="AE1344" s="1" t="s">
        <v>44</v>
      </c>
      <c r="AF1344" s="1" t="s">
        <v>5959</v>
      </c>
      <c r="AG1344" s="1">
        <v>150</v>
      </c>
      <c r="AH1344" s="1">
        <v>150</v>
      </c>
      <c r="AI1344" s="1" t="s">
        <v>1999</v>
      </c>
      <c r="AJ1344" s="9">
        <v>46224.797569444447</v>
      </c>
      <c r="AN1344" s="1">
        <f>_xlfn.XLOOKUP(B1344,'Exportar Planilha'!B:B,'Exportar Planilha'!E:E)</f>
        <v>0</v>
      </c>
    </row>
    <row r="1345" spans="1:40" hidden="1">
      <c r="A1345" s="1" t="s">
        <v>2101</v>
      </c>
      <c r="B1345" s="1" t="s">
        <v>2102</v>
      </c>
      <c r="C1345" s="1">
        <v>212600375</v>
      </c>
      <c r="D1345" s="1">
        <v>8812</v>
      </c>
      <c r="E1345" s="1" t="s">
        <v>17070</v>
      </c>
      <c r="F1345" s="1" t="s">
        <v>32</v>
      </c>
      <c r="G1345" s="1" t="s">
        <v>33</v>
      </c>
      <c r="H1345" s="1" t="s">
        <v>32</v>
      </c>
      <c r="I1345" s="1" t="s">
        <v>33</v>
      </c>
      <c r="J1345" s="1" t="s">
        <v>35</v>
      </c>
      <c r="K1345" s="1">
        <v>1327725</v>
      </c>
      <c r="L1345" s="1">
        <v>2026</v>
      </c>
      <c r="M1345" s="1" t="s">
        <v>17071</v>
      </c>
      <c r="N1345" s="1" t="s">
        <v>10032</v>
      </c>
      <c r="O1345" s="1" t="s">
        <v>1242</v>
      </c>
      <c r="P1345" s="1">
        <v>5744350007</v>
      </c>
      <c r="Q1345" s="8" t="s">
        <v>1242</v>
      </c>
      <c r="R1345" s="8"/>
      <c r="S1345" s="1">
        <v>747052</v>
      </c>
      <c r="T1345" s="1">
        <v>8895047</v>
      </c>
      <c r="U1345" s="1" t="s">
        <v>18399</v>
      </c>
      <c r="V1345" s="1" t="s">
        <v>38</v>
      </c>
      <c r="W1345" s="1" t="s">
        <v>39</v>
      </c>
      <c r="X1345" s="9">
        <v>46113.473391203705</v>
      </c>
      <c r="Y1345" s="9">
        <v>46113.65625</v>
      </c>
      <c r="Z1345" s="9">
        <v>46116.473391203705</v>
      </c>
      <c r="AA1345" s="1" t="s">
        <v>40</v>
      </c>
      <c r="AB1345" s="1" t="s">
        <v>166</v>
      </c>
      <c r="AC1345" s="1" t="s">
        <v>182</v>
      </c>
      <c r="AD1345" s="1" t="s">
        <v>43</v>
      </c>
      <c r="AE1345" s="1" t="s">
        <v>44</v>
      </c>
      <c r="AF1345" s="1" t="s">
        <v>2105</v>
      </c>
      <c r="AG1345" s="1">
        <v>30</v>
      </c>
      <c r="AH1345" s="1">
        <v>15</v>
      </c>
      <c r="AI1345" s="1" t="s">
        <v>65</v>
      </c>
      <c r="AJ1345" s="9">
        <v>46224.797569444447</v>
      </c>
      <c r="AN1345" s="1">
        <f>_xlfn.XLOOKUP(B1345,'Exportar Planilha'!B:B,'Exportar Planilha'!E:E)</f>
        <v>0</v>
      </c>
    </row>
    <row r="1346" spans="1:40" hidden="1">
      <c r="A1346" s="1" t="s">
        <v>4322</v>
      </c>
      <c r="B1346" s="1" t="s">
        <v>4323</v>
      </c>
      <c r="C1346" s="1">
        <v>512600091</v>
      </c>
      <c r="D1346" s="1">
        <v>8812</v>
      </c>
      <c r="E1346" s="1" t="s">
        <v>17070</v>
      </c>
      <c r="F1346" s="1" t="s">
        <v>32</v>
      </c>
      <c r="G1346" s="1" t="s">
        <v>33</v>
      </c>
      <c r="H1346" s="1" t="s">
        <v>32</v>
      </c>
      <c r="I1346" s="1" t="s">
        <v>33</v>
      </c>
      <c r="J1346" s="1" t="s">
        <v>35</v>
      </c>
      <c r="K1346" s="1">
        <v>1317468</v>
      </c>
      <c r="L1346" s="1">
        <v>2026</v>
      </c>
      <c r="M1346" s="1" t="s">
        <v>17071</v>
      </c>
      <c r="N1346" s="1" t="s">
        <v>12832</v>
      </c>
      <c r="O1346" s="1" t="s">
        <v>4325</v>
      </c>
      <c r="P1346" s="1">
        <v>5744467190</v>
      </c>
      <c r="Q1346" s="8" t="s">
        <v>4325</v>
      </c>
      <c r="R1346" s="8"/>
      <c r="S1346" s="1">
        <v>998422</v>
      </c>
      <c r="T1346" s="1">
        <v>8710103</v>
      </c>
      <c r="U1346" s="1" t="s">
        <v>18400</v>
      </c>
      <c r="V1346" s="1" t="s">
        <v>38</v>
      </c>
      <c r="W1346" s="1" t="s">
        <v>39</v>
      </c>
      <c r="X1346" s="9">
        <v>46079.49659722222</v>
      </c>
      <c r="Y1346" s="9">
        <v>46080.010416666664</v>
      </c>
      <c r="Z1346" s="9">
        <v>46082.49659722222</v>
      </c>
      <c r="AA1346" s="1" t="s">
        <v>40</v>
      </c>
      <c r="AB1346" s="1" t="s">
        <v>3427</v>
      </c>
      <c r="AC1346" s="1" t="s">
        <v>248</v>
      </c>
      <c r="AD1346" s="1" t="s">
        <v>43</v>
      </c>
      <c r="AE1346" s="1" t="s">
        <v>44</v>
      </c>
      <c r="AF1346" s="1" t="s">
        <v>4327</v>
      </c>
      <c r="AG1346" s="1">
        <v>25</v>
      </c>
      <c r="AH1346" s="1">
        <v>25</v>
      </c>
      <c r="AI1346" s="1" t="s">
        <v>268</v>
      </c>
      <c r="AJ1346" s="9">
        <v>46224.797569444447</v>
      </c>
      <c r="AN1346" s="1">
        <f>_xlfn.XLOOKUP(B1346,'Exportar Planilha'!B:B,'Exportar Planilha'!E:E)</f>
        <v>0</v>
      </c>
    </row>
    <row r="1347" spans="1:40" hidden="1">
      <c r="A1347" s="1" t="s">
        <v>8426</v>
      </c>
      <c r="D1347" s="1" t="e">
        <v>#N/A</v>
      </c>
      <c r="E1347" s="1" t="s">
        <v>17070</v>
      </c>
      <c r="F1347" s="1" t="s">
        <v>32</v>
      </c>
      <c r="G1347" s="1" t="s">
        <v>33</v>
      </c>
      <c r="L1347" s="1">
        <v>2026</v>
      </c>
      <c r="M1347" s="1" t="s">
        <v>17071</v>
      </c>
      <c r="N1347" s="1" t="s">
        <v>12832</v>
      </c>
      <c r="O1347" s="1" t="s">
        <v>245</v>
      </c>
      <c r="P1347" s="1">
        <v>5744821027</v>
      </c>
      <c r="Q1347" s="8" t="s">
        <v>245</v>
      </c>
      <c r="R1347" s="8"/>
      <c r="S1347" s="1">
        <v>962800</v>
      </c>
      <c r="T1347" s="1">
        <v>8659457</v>
      </c>
      <c r="U1347" s="1" t="s">
        <v>18401</v>
      </c>
      <c r="V1347" s="1" t="s">
        <v>38</v>
      </c>
      <c r="W1347" s="1" t="s">
        <v>39</v>
      </c>
      <c r="X1347" s="9">
        <v>46027.619699074072</v>
      </c>
      <c r="Y1347" s="9">
        <v>46025.503564814811</v>
      </c>
      <c r="Z1347" s="9">
        <v>46030.619699074072</v>
      </c>
      <c r="AA1347" s="1" t="s">
        <v>40</v>
      </c>
      <c r="AB1347" s="1" t="s">
        <v>247</v>
      </c>
      <c r="AC1347" s="1" t="s">
        <v>814</v>
      </c>
      <c r="AD1347" s="1" t="s">
        <v>43</v>
      </c>
      <c r="AE1347" s="1" t="s">
        <v>44</v>
      </c>
      <c r="AF1347" s="1" t="s">
        <v>8428</v>
      </c>
      <c r="AI1347" s="1" t="s">
        <v>159</v>
      </c>
      <c r="AJ1347" s="9">
        <v>46224.797569444447</v>
      </c>
      <c r="AN1347" s="1">
        <f>_xlfn.XLOOKUP(B1347,'Exportar Planilha'!B:B,'Exportar Planilha'!E:E)</f>
        <v>0</v>
      </c>
    </row>
    <row r="1348" spans="1:40" hidden="1">
      <c r="A1348" s="1" t="s">
        <v>2317</v>
      </c>
      <c r="B1348" s="1" t="s">
        <v>2318</v>
      </c>
      <c r="C1348" s="1">
        <v>212600471</v>
      </c>
      <c r="D1348" s="1">
        <v>25962</v>
      </c>
      <c r="E1348" s="1" t="s">
        <v>17070</v>
      </c>
      <c r="F1348" s="1" t="s">
        <v>109</v>
      </c>
      <c r="G1348" s="1" t="s">
        <v>285</v>
      </c>
      <c r="H1348" s="1" t="s">
        <v>109</v>
      </c>
      <c r="I1348" s="1" t="s">
        <v>285</v>
      </c>
      <c r="J1348" s="1" t="s">
        <v>35</v>
      </c>
      <c r="K1348" s="1">
        <v>1344247</v>
      </c>
      <c r="L1348" s="1">
        <v>2026</v>
      </c>
      <c r="M1348" s="1" t="s">
        <v>17071</v>
      </c>
      <c r="N1348" s="1" t="s">
        <v>10032</v>
      </c>
      <c r="O1348" s="1" t="s">
        <v>773</v>
      </c>
      <c r="P1348" s="1">
        <v>5744835233</v>
      </c>
      <c r="Q1348" s="8" t="s">
        <v>773</v>
      </c>
      <c r="R1348" s="8"/>
      <c r="S1348" s="1">
        <v>676303</v>
      </c>
      <c r="T1348" s="1">
        <v>8976278</v>
      </c>
      <c r="U1348" s="1" t="s">
        <v>18402</v>
      </c>
      <c r="V1348" s="1" t="s">
        <v>38</v>
      </c>
      <c r="W1348" s="1" t="s">
        <v>39</v>
      </c>
      <c r="X1348" s="9">
        <v>46155.483298611114</v>
      </c>
      <c r="Y1348" s="9">
        <v>46156.083333333336</v>
      </c>
      <c r="Z1348" s="9">
        <v>46158.483298611114</v>
      </c>
      <c r="AA1348" s="1" t="s">
        <v>40</v>
      </c>
      <c r="AB1348" s="1" t="s">
        <v>2321</v>
      </c>
      <c r="AC1348" s="1" t="s">
        <v>167</v>
      </c>
      <c r="AD1348" s="1" t="s">
        <v>43</v>
      </c>
      <c r="AE1348" s="1" t="s">
        <v>44</v>
      </c>
      <c r="AF1348" s="1" t="s">
        <v>2322</v>
      </c>
      <c r="AG1348" s="1">
        <v>45</v>
      </c>
      <c r="AH1348" s="1">
        <v>45</v>
      </c>
      <c r="AI1348" s="1" t="s">
        <v>1669</v>
      </c>
      <c r="AJ1348" s="9">
        <v>46224.797569444447</v>
      </c>
      <c r="AN1348" s="1">
        <f>_xlfn.XLOOKUP(B1348,'Exportar Planilha'!B:B,'Exportar Planilha'!E:E)</f>
        <v>0</v>
      </c>
    </row>
    <row r="1349" spans="1:40" hidden="1">
      <c r="A1349" s="1" t="s">
        <v>7864</v>
      </c>
      <c r="B1349" s="1" t="s">
        <v>7865</v>
      </c>
      <c r="C1349" s="1">
        <v>412600261</v>
      </c>
      <c r="D1349" s="1">
        <v>8812</v>
      </c>
      <c r="E1349" s="1" t="s">
        <v>17070</v>
      </c>
      <c r="F1349" s="1" t="s">
        <v>32</v>
      </c>
      <c r="G1349" s="1" t="s">
        <v>33</v>
      </c>
      <c r="H1349" s="1" t="s">
        <v>32</v>
      </c>
      <c r="I1349" s="1" t="s">
        <v>33</v>
      </c>
      <c r="J1349" s="1" t="s">
        <v>35</v>
      </c>
      <c r="K1349" s="1">
        <v>1316986</v>
      </c>
      <c r="L1349" s="1">
        <v>2026</v>
      </c>
      <c r="M1349" s="1" t="s">
        <v>17071</v>
      </c>
      <c r="N1349" s="1" t="s">
        <v>13191</v>
      </c>
      <c r="O1349" s="1" t="s">
        <v>1324</v>
      </c>
      <c r="P1349" s="1">
        <v>5745173037</v>
      </c>
      <c r="Q1349" s="8" t="s">
        <v>1324</v>
      </c>
      <c r="R1349" s="8"/>
      <c r="S1349" s="1">
        <v>743657</v>
      </c>
      <c r="T1349" s="1">
        <v>8755354</v>
      </c>
      <c r="U1349" s="1" t="s">
        <v>18403</v>
      </c>
      <c r="V1349" s="1" t="s">
        <v>38</v>
      </c>
      <c r="W1349" s="1" t="s">
        <v>39</v>
      </c>
      <c r="X1349" s="9">
        <v>46085.060370370367</v>
      </c>
      <c r="Y1349" s="9">
        <v>46085.615219907406</v>
      </c>
      <c r="Z1349" s="9">
        <v>46088.060370370367</v>
      </c>
      <c r="AA1349" s="1" t="s">
        <v>40</v>
      </c>
      <c r="AB1349" s="1" t="s">
        <v>883</v>
      </c>
      <c r="AC1349" s="1" t="s">
        <v>248</v>
      </c>
      <c r="AD1349" s="1" t="s">
        <v>43</v>
      </c>
      <c r="AE1349" s="1" t="s">
        <v>44</v>
      </c>
      <c r="AF1349" s="1" t="s">
        <v>7868</v>
      </c>
      <c r="AG1349" s="1">
        <v>25</v>
      </c>
      <c r="AH1349" s="1">
        <v>25</v>
      </c>
      <c r="AI1349" s="1" t="s">
        <v>268</v>
      </c>
      <c r="AJ1349" s="9">
        <v>46224.797569444447</v>
      </c>
      <c r="AN1349" s="1">
        <f>_xlfn.XLOOKUP(B1349,'Exportar Planilha'!B:B,'Exportar Planilha'!E:E)</f>
        <v>0</v>
      </c>
    </row>
    <row r="1350" spans="1:40" hidden="1">
      <c r="A1350" s="1" t="s">
        <v>3535</v>
      </c>
      <c r="B1350" s="1" t="s">
        <v>3536</v>
      </c>
      <c r="C1350" s="1">
        <v>312600142</v>
      </c>
      <c r="D1350" s="1">
        <v>8812</v>
      </c>
      <c r="E1350" s="1" t="s">
        <v>17070</v>
      </c>
      <c r="F1350" s="1" t="s">
        <v>32</v>
      </c>
      <c r="J1350" s="1" t="s">
        <v>35</v>
      </c>
      <c r="K1350" s="1">
        <v>1312855</v>
      </c>
      <c r="L1350" s="1">
        <v>2026</v>
      </c>
      <c r="M1350" s="1" t="s">
        <v>17071</v>
      </c>
      <c r="N1350" s="1" t="s">
        <v>10852</v>
      </c>
      <c r="O1350" s="1" t="s">
        <v>211</v>
      </c>
      <c r="P1350" s="1">
        <v>5745412026</v>
      </c>
      <c r="Q1350" s="8" t="s">
        <v>211</v>
      </c>
      <c r="R1350" s="8"/>
      <c r="S1350" s="1">
        <v>888470</v>
      </c>
      <c r="T1350" s="1">
        <v>8807400</v>
      </c>
      <c r="U1350" s="1" t="s">
        <v>18404</v>
      </c>
      <c r="V1350" s="1" t="s">
        <v>38</v>
      </c>
      <c r="W1350" s="1" t="s">
        <v>39</v>
      </c>
      <c r="X1350" s="9">
        <v>46064.788287037038</v>
      </c>
      <c r="Y1350" s="9">
        <v>46065.649305555555</v>
      </c>
      <c r="Z1350" s="9">
        <v>46067.788287037038</v>
      </c>
      <c r="AA1350" s="1" t="s">
        <v>40</v>
      </c>
      <c r="AB1350" s="1" t="s">
        <v>213</v>
      </c>
      <c r="AC1350" s="1" t="s">
        <v>1627</v>
      </c>
      <c r="AD1350" s="1" t="s">
        <v>43</v>
      </c>
      <c r="AE1350" s="1" t="s">
        <v>44</v>
      </c>
      <c r="AF1350" s="1" t="s">
        <v>3539</v>
      </c>
      <c r="AG1350" s="1">
        <v>15</v>
      </c>
      <c r="AH1350" s="1">
        <v>15</v>
      </c>
      <c r="AI1350" s="1" t="s">
        <v>3540</v>
      </c>
      <c r="AJ1350" s="9">
        <v>46224.797569444447</v>
      </c>
      <c r="AN1350" s="1">
        <f>_xlfn.XLOOKUP(B1350,'Exportar Planilha'!B:B,'Exportar Planilha'!E:E)</f>
        <v>0</v>
      </c>
    </row>
    <row r="1351" spans="1:40" hidden="1">
      <c r="A1351" s="1" t="s">
        <v>1150</v>
      </c>
      <c r="B1351" s="1" t="s">
        <v>1151</v>
      </c>
      <c r="C1351" s="1">
        <v>412600316</v>
      </c>
      <c r="D1351" s="1">
        <v>8812</v>
      </c>
      <c r="E1351" s="1" t="s">
        <v>17070</v>
      </c>
      <c r="F1351" s="1" t="s">
        <v>32</v>
      </c>
      <c r="G1351" s="1" t="s">
        <v>33</v>
      </c>
      <c r="H1351" s="1" t="s">
        <v>32</v>
      </c>
      <c r="I1351" s="1" t="s">
        <v>33</v>
      </c>
      <c r="J1351" s="1" t="s">
        <v>35</v>
      </c>
      <c r="K1351" s="1">
        <v>1325274</v>
      </c>
      <c r="L1351" s="1">
        <v>2026</v>
      </c>
      <c r="M1351" s="1" t="s">
        <v>17071</v>
      </c>
      <c r="N1351" s="1" t="s">
        <v>13191</v>
      </c>
      <c r="O1351" s="1" t="s">
        <v>1146</v>
      </c>
      <c r="P1351" s="1">
        <v>5745549073</v>
      </c>
      <c r="Q1351" s="8" t="s">
        <v>1146</v>
      </c>
      <c r="R1351" s="8"/>
      <c r="S1351" s="1">
        <v>636047</v>
      </c>
      <c r="T1351" s="1">
        <v>8755093</v>
      </c>
      <c r="U1351" s="1" t="s">
        <v>18405</v>
      </c>
      <c r="V1351" s="1" t="s">
        <v>38</v>
      </c>
      <c r="W1351" s="1" t="s">
        <v>39</v>
      </c>
      <c r="X1351" s="9">
        <v>46104.794224537036</v>
      </c>
      <c r="Y1351" s="9">
        <v>46107.5625</v>
      </c>
      <c r="Z1351" s="9">
        <v>46107.794224537036</v>
      </c>
      <c r="AA1351" s="1" t="s">
        <v>40</v>
      </c>
      <c r="AB1351" s="1" t="s">
        <v>1148</v>
      </c>
      <c r="AC1351" s="1" t="s">
        <v>53</v>
      </c>
      <c r="AD1351" s="1" t="s">
        <v>43</v>
      </c>
      <c r="AE1351" s="1" t="s">
        <v>44</v>
      </c>
      <c r="AF1351" s="1" t="s">
        <v>1154</v>
      </c>
      <c r="AG1351" s="1">
        <v>15</v>
      </c>
      <c r="AH1351" s="1">
        <v>15</v>
      </c>
      <c r="AI1351" s="1" t="s">
        <v>55</v>
      </c>
      <c r="AJ1351" s="9">
        <v>46224.797569444447</v>
      </c>
      <c r="AN1351" s="1">
        <f>_xlfn.XLOOKUP(B1351,'Exportar Planilha'!B:B,'Exportar Planilha'!E:E)</f>
        <v>0</v>
      </c>
    </row>
    <row r="1352" spans="1:40" hidden="1">
      <c r="A1352" s="1" t="s">
        <v>6451</v>
      </c>
      <c r="B1352" s="1" t="s">
        <v>6452</v>
      </c>
      <c r="C1352" s="1">
        <v>312600036</v>
      </c>
      <c r="D1352" s="1">
        <v>8812</v>
      </c>
      <c r="E1352" s="1" t="s">
        <v>17070</v>
      </c>
      <c r="F1352" s="1" t="s">
        <v>32</v>
      </c>
      <c r="G1352" s="1" t="s">
        <v>33</v>
      </c>
      <c r="J1352" s="1" t="s">
        <v>35</v>
      </c>
      <c r="K1352" s="1">
        <v>1281674</v>
      </c>
      <c r="L1352" s="1">
        <v>2026</v>
      </c>
      <c r="M1352" s="1" t="s">
        <v>17071</v>
      </c>
      <c r="N1352" s="1" t="s">
        <v>10852</v>
      </c>
      <c r="O1352" s="1" t="s">
        <v>211</v>
      </c>
      <c r="P1352" s="1">
        <v>5745654026</v>
      </c>
      <c r="Q1352" s="8" t="s">
        <v>211</v>
      </c>
      <c r="R1352" s="8"/>
      <c r="S1352" s="1">
        <v>847834</v>
      </c>
      <c r="T1352" s="1">
        <v>8784157</v>
      </c>
      <c r="U1352" s="1" t="s">
        <v>18406</v>
      </c>
      <c r="V1352" s="1" t="s">
        <v>38</v>
      </c>
      <c r="W1352" s="1" t="s">
        <v>39</v>
      </c>
      <c r="X1352" s="9">
        <v>46025.91002314815</v>
      </c>
      <c r="Y1352" s="9">
        <v>46028.652777777781</v>
      </c>
      <c r="Z1352" s="9">
        <v>46028.91002314815</v>
      </c>
      <c r="AA1352" s="1" t="s">
        <v>40</v>
      </c>
      <c r="AB1352" s="1" t="s">
        <v>1799</v>
      </c>
      <c r="AC1352" s="1" t="s">
        <v>234</v>
      </c>
      <c r="AD1352" s="1" t="s">
        <v>43</v>
      </c>
      <c r="AE1352" s="1" t="s">
        <v>44</v>
      </c>
      <c r="AF1352" s="1" t="s">
        <v>6454</v>
      </c>
      <c r="AG1352" s="1">
        <v>25</v>
      </c>
      <c r="AH1352" s="1">
        <v>15</v>
      </c>
      <c r="AI1352" s="1" t="s">
        <v>159</v>
      </c>
      <c r="AJ1352" s="9">
        <v>46224.797569444447</v>
      </c>
      <c r="AN1352" s="1">
        <f>_xlfn.XLOOKUP(B1352,'Exportar Planilha'!B:B,'Exportar Planilha'!E:E)</f>
        <v>0</v>
      </c>
    </row>
    <row r="1353" spans="1:40" hidden="1">
      <c r="A1353" s="1" t="s">
        <v>7953</v>
      </c>
      <c r="B1353" s="1" t="s">
        <v>7954</v>
      </c>
      <c r="C1353" s="1">
        <v>312600093</v>
      </c>
      <c r="D1353" s="1">
        <v>8812</v>
      </c>
      <c r="E1353" s="1" t="s">
        <v>17070</v>
      </c>
      <c r="F1353" s="1" t="s">
        <v>32</v>
      </c>
      <c r="G1353" s="1" t="s">
        <v>33</v>
      </c>
      <c r="J1353" s="1" t="s">
        <v>35</v>
      </c>
      <c r="K1353" s="1">
        <v>1303438</v>
      </c>
      <c r="L1353" s="1">
        <v>2026</v>
      </c>
      <c r="M1353" s="1" t="s">
        <v>17071</v>
      </c>
      <c r="N1353" s="1" t="s">
        <v>10852</v>
      </c>
      <c r="O1353" s="1" t="s">
        <v>624</v>
      </c>
      <c r="P1353" s="1">
        <v>5745691271</v>
      </c>
      <c r="Q1353" s="8" t="s">
        <v>624</v>
      </c>
      <c r="R1353" s="8"/>
      <c r="S1353" s="1">
        <v>778570</v>
      </c>
      <c r="T1353" s="1">
        <v>8844592</v>
      </c>
      <c r="U1353" s="1" t="s">
        <v>18407</v>
      </c>
      <c r="V1353" s="1" t="s">
        <v>38</v>
      </c>
      <c r="W1353" s="1" t="s">
        <v>39</v>
      </c>
      <c r="X1353" s="9">
        <v>46049.924421296295</v>
      </c>
      <c r="Y1353" s="9">
        <v>46050.541666666664</v>
      </c>
      <c r="Z1353" s="9">
        <v>46052.924421296295</v>
      </c>
      <c r="AA1353" s="1" t="s">
        <v>1916</v>
      </c>
      <c r="AB1353" s="1" t="s">
        <v>503</v>
      </c>
      <c r="AC1353" s="1" t="s">
        <v>167</v>
      </c>
      <c r="AD1353" s="1" t="s">
        <v>43</v>
      </c>
      <c r="AE1353" s="1" t="s">
        <v>44</v>
      </c>
      <c r="AF1353" s="1" t="s">
        <v>7956</v>
      </c>
      <c r="AG1353" s="1">
        <v>15</v>
      </c>
      <c r="AH1353" s="1">
        <v>15</v>
      </c>
      <c r="AI1353" s="1" t="s">
        <v>55</v>
      </c>
      <c r="AJ1353" s="9">
        <v>46224.797569444447</v>
      </c>
      <c r="AN1353" s="1">
        <f>_xlfn.XLOOKUP(B1353,'Exportar Planilha'!B:B,'Exportar Planilha'!E:E)</f>
        <v>0</v>
      </c>
    </row>
    <row r="1354" spans="1:40" hidden="1">
      <c r="A1354" s="1" t="s">
        <v>2690</v>
      </c>
      <c r="B1354" s="1" t="s">
        <v>2691</v>
      </c>
      <c r="C1354" s="1">
        <v>112600604</v>
      </c>
      <c r="D1354" s="1">
        <v>8812</v>
      </c>
      <c r="E1354" s="1" t="s">
        <v>17070</v>
      </c>
      <c r="F1354" s="1" t="s">
        <v>32</v>
      </c>
      <c r="G1354" s="1" t="s">
        <v>285</v>
      </c>
      <c r="H1354" s="1" t="s">
        <v>32</v>
      </c>
      <c r="I1354" s="1" t="s">
        <v>285</v>
      </c>
      <c r="J1354" s="1" t="s">
        <v>35</v>
      </c>
      <c r="K1354" s="1">
        <v>1353375</v>
      </c>
      <c r="L1354" s="1">
        <v>2026</v>
      </c>
      <c r="M1354" s="1" t="s">
        <v>17073</v>
      </c>
      <c r="N1354" s="1" t="s">
        <v>9468</v>
      </c>
      <c r="O1354" s="1" t="s">
        <v>204</v>
      </c>
      <c r="P1354" s="1">
        <v>5746488122</v>
      </c>
      <c r="Q1354" s="8" t="s">
        <v>204</v>
      </c>
      <c r="R1354" s="8"/>
      <c r="S1354" s="1">
        <v>821249</v>
      </c>
      <c r="T1354" s="1">
        <v>8855586</v>
      </c>
      <c r="U1354" s="1" t="s">
        <v>18408</v>
      </c>
      <c r="V1354" s="1" t="s">
        <v>38</v>
      </c>
      <c r="W1354" s="1" t="s">
        <v>39</v>
      </c>
      <c r="X1354" s="9">
        <v>46180.601759259262</v>
      </c>
      <c r="Y1354" s="9">
        <v>46180.75</v>
      </c>
      <c r="Z1354" s="9">
        <v>46183.601759259262</v>
      </c>
      <c r="AA1354" s="1" t="s">
        <v>40</v>
      </c>
      <c r="AB1354" s="1" t="s">
        <v>114</v>
      </c>
      <c r="AC1354" s="1" t="s">
        <v>206</v>
      </c>
      <c r="AD1354" s="1" t="s">
        <v>43</v>
      </c>
      <c r="AE1354" s="1" t="s">
        <v>44</v>
      </c>
      <c r="AF1354" s="1" t="s">
        <v>2694</v>
      </c>
      <c r="AG1354" s="1">
        <v>45</v>
      </c>
      <c r="AH1354" s="1">
        <v>45</v>
      </c>
      <c r="AI1354" s="1" t="s">
        <v>791</v>
      </c>
      <c r="AJ1354" s="9">
        <v>46224.797569444447</v>
      </c>
      <c r="AN1354" s="1">
        <f>_xlfn.XLOOKUP(B1354,'Exportar Planilha'!B:B,'Exportar Planilha'!E:E)</f>
        <v>0</v>
      </c>
    </row>
    <row r="1355" spans="1:40" hidden="1">
      <c r="A1355" s="1" t="s">
        <v>7418</v>
      </c>
      <c r="B1355" s="1" t="s">
        <v>7419</v>
      </c>
      <c r="C1355" s="1">
        <v>662600409</v>
      </c>
      <c r="D1355" s="1">
        <v>8812</v>
      </c>
      <c r="E1355" s="1" t="s">
        <v>17070</v>
      </c>
      <c r="F1355" s="1" t="s">
        <v>109</v>
      </c>
      <c r="G1355" s="1" t="s">
        <v>110</v>
      </c>
      <c r="H1355" s="1" t="s">
        <v>109</v>
      </c>
      <c r="I1355" s="1" t="s">
        <v>172</v>
      </c>
      <c r="J1355" s="1" t="s">
        <v>35</v>
      </c>
      <c r="K1355" s="1">
        <v>1362694</v>
      </c>
      <c r="L1355" s="1">
        <v>2026</v>
      </c>
      <c r="M1355" s="1" t="s">
        <v>17107</v>
      </c>
      <c r="N1355" s="1" t="s">
        <v>12149</v>
      </c>
      <c r="O1355" s="1" t="s">
        <v>3643</v>
      </c>
      <c r="P1355" s="1">
        <v>5700004098</v>
      </c>
      <c r="Q1355" s="8" t="e">
        <v>#N/A</v>
      </c>
      <c r="R1355" s="8"/>
      <c r="S1355" s="1">
        <v>822227</v>
      </c>
      <c r="T1355" s="1">
        <v>9291847</v>
      </c>
      <c r="U1355" s="1" t="s">
        <v>18409</v>
      </c>
      <c r="V1355" s="1" t="s">
        <v>38</v>
      </c>
      <c r="W1355" s="1" t="s">
        <v>39</v>
      </c>
      <c r="X1355" s="9">
        <v>46207.426539351851</v>
      </c>
      <c r="Y1355" s="9">
        <v>46208.573182870372</v>
      </c>
      <c r="Z1355" s="9">
        <v>46210.426539351851</v>
      </c>
      <c r="AA1355" s="1" t="s">
        <v>1916</v>
      </c>
      <c r="AB1355" s="1" t="s">
        <v>1992</v>
      </c>
      <c r="AC1355" s="1" t="s">
        <v>2612</v>
      </c>
      <c r="AD1355" s="1" t="s">
        <v>43</v>
      </c>
      <c r="AE1355" s="1" t="s">
        <v>44</v>
      </c>
      <c r="AF1355" s="1" t="s">
        <v>7422</v>
      </c>
      <c r="AG1355" s="1">
        <v>25</v>
      </c>
      <c r="AH1355" s="1">
        <v>25</v>
      </c>
      <c r="AI1355" s="1" t="s">
        <v>268</v>
      </c>
      <c r="AJ1355" s="9">
        <v>46224.797569444447</v>
      </c>
    </row>
    <row r="1356" spans="1:40" hidden="1">
      <c r="A1356" s="1" t="s">
        <v>7928</v>
      </c>
      <c r="B1356" s="1" t="s">
        <v>7929</v>
      </c>
      <c r="C1356" s="1">
        <v>212600587</v>
      </c>
      <c r="D1356" s="1">
        <v>8812</v>
      </c>
      <c r="E1356" s="1" t="s">
        <v>17070</v>
      </c>
      <c r="F1356" s="1" t="s">
        <v>32</v>
      </c>
      <c r="G1356" s="1" t="s">
        <v>34</v>
      </c>
      <c r="H1356" s="1" t="s">
        <v>32</v>
      </c>
      <c r="I1356" s="1" t="s">
        <v>34</v>
      </c>
      <c r="J1356" s="1" t="s">
        <v>35</v>
      </c>
      <c r="K1356" s="1">
        <v>1367364</v>
      </c>
      <c r="L1356" s="1">
        <v>2026</v>
      </c>
      <c r="M1356" s="1" t="s">
        <v>17071</v>
      </c>
      <c r="N1356" s="1" t="s">
        <v>10032</v>
      </c>
      <c r="O1356" s="1" t="s">
        <v>7931</v>
      </c>
      <c r="P1356" s="1">
        <v>5700096013</v>
      </c>
      <c r="Q1356" s="8" t="e">
        <v>#N/A</v>
      </c>
      <c r="R1356" s="8"/>
      <c r="S1356" s="1">
        <v>731159</v>
      </c>
      <c r="T1356" s="1">
        <v>8872411</v>
      </c>
      <c r="U1356" s="1" t="s">
        <v>18410</v>
      </c>
      <c r="V1356" s="1" t="s">
        <v>38</v>
      </c>
      <c r="W1356" s="1" t="s">
        <v>39</v>
      </c>
      <c r="X1356" s="9">
        <v>46218.406793981485</v>
      </c>
      <c r="Y1356" s="9">
        <v>46218.75</v>
      </c>
      <c r="Z1356" s="9">
        <v>46221.406793981485</v>
      </c>
      <c r="AA1356" s="1" t="s">
        <v>40</v>
      </c>
      <c r="AB1356" s="1" t="s">
        <v>391</v>
      </c>
      <c r="AC1356" s="1" t="s">
        <v>354</v>
      </c>
      <c r="AD1356" s="1" t="s">
        <v>116</v>
      </c>
      <c r="AE1356" s="1" t="s">
        <v>44</v>
      </c>
      <c r="AF1356" s="1" t="s">
        <v>7933</v>
      </c>
      <c r="AG1356" s="1">
        <v>30</v>
      </c>
      <c r="AH1356" s="1">
        <v>30</v>
      </c>
      <c r="AI1356" s="1" t="s">
        <v>297</v>
      </c>
      <c r="AJ1356" s="9">
        <v>46224.797569444447</v>
      </c>
    </row>
    <row r="1357" spans="1:40" hidden="1">
      <c r="A1357" s="1" t="s">
        <v>3115</v>
      </c>
      <c r="B1357" s="1" t="s">
        <v>3116</v>
      </c>
      <c r="C1357" s="1">
        <v>412600202</v>
      </c>
      <c r="D1357" s="1">
        <v>8812</v>
      </c>
      <c r="E1357" s="1" t="s">
        <v>17070</v>
      </c>
      <c r="F1357" s="1" t="s">
        <v>32</v>
      </c>
      <c r="G1357" s="1" t="s">
        <v>33</v>
      </c>
      <c r="H1357" s="1" t="s">
        <v>32</v>
      </c>
      <c r="I1357" s="1" t="s">
        <v>33</v>
      </c>
      <c r="J1357" s="1" t="s">
        <v>35</v>
      </c>
      <c r="K1357" s="1">
        <v>1311365</v>
      </c>
      <c r="L1357" s="1">
        <v>2026</v>
      </c>
      <c r="M1357" s="1" t="s">
        <v>17071</v>
      </c>
      <c r="N1357" s="1" t="s">
        <v>13191</v>
      </c>
      <c r="O1357" s="1" t="s">
        <v>427</v>
      </c>
      <c r="P1357" s="1">
        <v>5746966041</v>
      </c>
      <c r="Q1357" s="8" t="s">
        <v>427</v>
      </c>
      <c r="R1357" s="8"/>
      <c r="S1357" s="1">
        <v>694473</v>
      </c>
      <c r="T1357" s="1">
        <v>8770386</v>
      </c>
      <c r="U1357" s="1" t="s">
        <v>18411</v>
      </c>
      <c r="V1357" s="1" t="s">
        <v>38</v>
      </c>
      <c r="W1357" s="1" t="s">
        <v>39</v>
      </c>
      <c r="X1357" s="9">
        <v>46063.787314814814</v>
      </c>
      <c r="Y1357" s="9">
        <v>46066.401192129626</v>
      </c>
      <c r="Z1357" s="9">
        <v>46066.787314814814</v>
      </c>
      <c r="AA1357" s="1" t="s">
        <v>40</v>
      </c>
      <c r="AB1357" s="1" t="s">
        <v>1822</v>
      </c>
      <c r="AC1357" s="1" t="s">
        <v>548</v>
      </c>
      <c r="AD1357" s="1" t="s">
        <v>43</v>
      </c>
      <c r="AE1357" s="1" t="s">
        <v>44</v>
      </c>
      <c r="AF1357" s="1" t="s">
        <v>3119</v>
      </c>
      <c r="AG1357" s="1">
        <v>15</v>
      </c>
      <c r="AH1357" s="1">
        <v>15</v>
      </c>
      <c r="AI1357" s="1" t="s">
        <v>191</v>
      </c>
      <c r="AJ1357" s="9">
        <v>46224.797569444447</v>
      </c>
      <c r="AN1357" s="1">
        <f>_xlfn.XLOOKUP(B1357,'Exportar Planilha'!B:B,'Exportar Planilha'!E:E)</f>
        <v>0</v>
      </c>
    </row>
    <row r="1358" spans="1:40" hidden="1">
      <c r="A1358" s="1" t="s">
        <v>5680</v>
      </c>
      <c r="B1358" s="1" t="s">
        <v>5681</v>
      </c>
      <c r="C1358" s="1">
        <v>412600024</v>
      </c>
      <c r="D1358" s="1">
        <v>8812</v>
      </c>
      <c r="E1358" s="1" t="s">
        <v>17070</v>
      </c>
      <c r="F1358" s="1" t="s">
        <v>32</v>
      </c>
      <c r="G1358" s="1" t="s">
        <v>33</v>
      </c>
      <c r="H1358" s="1" t="s">
        <v>32</v>
      </c>
      <c r="I1358" s="1" t="s">
        <v>33</v>
      </c>
      <c r="J1358" s="1" t="s">
        <v>35</v>
      </c>
      <c r="K1358" s="1">
        <v>1277540</v>
      </c>
      <c r="L1358" s="1">
        <v>2026</v>
      </c>
      <c r="M1358" s="1" t="s">
        <v>17071</v>
      </c>
      <c r="N1358" s="1" t="s">
        <v>13191</v>
      </c>
      <c r="O1358" s="1" t="s">
        <v>122</v>
      </c>
      <c r="P1358" s="1">
        <v>5746981032</v>
      </c>
      <c r="Q1358" s="8" t="s">
        <v>122</v>
      </c>
      <c r="R1358" s="8"/>
      <c r="S1358" s="1">
        <v>658656</v>
      </c>
      <c r="T1358" s="1">
        <v>8589980</v>
      </c>
      <c r="U1358" s="1" t="s">
        <v>18412</v>
      </c>
      <c r="V1358" s="1" t="s">
        <v>38</v>
      </c>
      <c r="W1358" s="1" t="s">
        <v>39</v>
      </c>
      <c r="X1358" s="9">
        <v>46025.730868055558</v>
      </c>
      <c r="Y1358" s="9">
        <v>46026.938171296293</v>
      </c>
      <c r="Z1358" s="9">
        <v>46028.730868055558</v>
      </c>
      <c r="AA1358" s="1" t="s">
        <v>40</v>
      </c>
      <c r="AB1358" s="1" t="s">
        <v>124</v>
      </c>
      <c r="AC1358" s="1" t="s">
        <v>776</v>
      </c>
      <c r="AD1358" s="1" t="s">
        <v>43</v>
      </c>
      <c r="AE1358" s="1" t="s">
        <v>44</v>
      </c>
      <c r="AF1358" s="1" t="s">
        <v>5684</v>
      </c>
      <c r="AG1358" s="1">
        <v>15</v>
      </c>
      <c r="AH1358" s="1">
        <v>15</v>
      </c>
      <c r="AI1358" s="1" t="s">
        <v>55</v>
      </c>
      <c r="AJ1358" s="9">
        <v>46224.797569444447</v>
      </c>
      <c r="AN1358" s="1">
        <f>_xlfn.XLOOKUP(B1358,'Exportar Planilha'!B:B,'Exportar Planilha'!E:E)</f>
        <v>0</v>
      </c>
    </row>
    <row r="1359" spans="1:40" hidden="1">
      <c r="A1359" s="1" t="s">
        <v>5424</v>
      </c>
      <c r="B1359" s="1" t="s">
        <v>5425</v>
      </c>
      <c r="C1359" s="1">
        <v>612600684</v>
      </c>
      <c r="D1359" s="1">
        <v>8812</v>
      </c>
      <c r="E1359" s="1" t="s">
        <v>17070</v>
      </c>
      <c r="F1359" s="1" t="s">
        <v>32</v>
      </c>
      <c r="G1359" s="1" t="s">
        <v>34</v>
      </c>
      <c r="H1359" s="1" t="s">
        <v>32</v>
      </c>
      <c r="I1359" s="1" t="s">
        <v>34</v>
      </c>
      <c r="J1359" s="1" t="s">
        <v>35</v>
      </c>
      <c r="K1359" s="1">
        <v>1366355</v>
      </c>
      <c r="L1359" s="1">
        <v>2026</v>
      </c>
      <c r="M1359" s="1" t="s">
        <v>17071</v>
      </c>
      <c r="N1359" s="1" t="s">
        <v>11553</v>
      </c>
      <c r="O1359" s="1" t="s">
        <v>1012</v>
      </c>
      <c r="P1359" s="1">
        <v>5700129193</v>
      </c>
      <c r="Q1359" s="8" t="e">
        <v>#N/A</v>
      </c>
      <c r="R1359" s="8"/>
      <c r="S1359" s="1">
        <v>944101</v>
      </c>
      <c r="T1359" s="1">
        <v>9087110</v>
      </c>
      <c r="U1359" s="1" t="s">
        <v>18413</v>
      </c>
      <c r="V1359" s="1" t="s">
        <v>38</v>
      </c>
      <c r="W1359" s="1" t="s">
        <v>39</v>
      </c>
      <c r="X1359" s="9">
        <v>46213.528310185182</v>
      </c>
      <c r="Y1359" s="9">
        <v>46214.763888888891</v>
      </c>
      <c r="Z1359" s="9">
        <v>46216.528310185182</v>
      </c>
      <c r="AA1359" s="1" t="s">
        <v>40</v>
      </c>
      <c r="AB1359" s="1" t="s">
        <v>2826</v>
      </c>
      <c r="AC1359" s="1" t="s">
        <v>295</v>
      </c>
      <c r="AD1359" s="1" t="s">
        <v>43</v>
      </c>
      <c r="AE1359" s="1" t="s">
        <v>44</v>
      </c>
      <c r="AF1359" s="1" t="s">
        <v>5428</v>
      </c>
      <c r="AG1359" s="1">
        <v>15</v>
      </c>
      <c r="AH1359" s="1">
        <v>15</v>
      </c>
      <c r="AI1359" s="1" t="s">
        <v>159</v>
      </c>
      <c r="AJ1359" s="9">
        <v>46224.797569444447</v>
      </c>
    </row>
    <row r="1360" spans="1:40" hidden="1">
      <c r="A1360" s="1" t="s">
        <v>644</v>
      </c>
      <c r="B1360" s="1" t="s">
        <v>645</v>
      </c>
      <c r="C1360" s="1">
        <v>712600183</v>
      </c>
      <c r="D1360" s="1">
        <v>8812</v>
      </c>
      <c r="E1360" s="1" t="s">
        <v>17070</v>
      </c>
      <c r="F1360" s="1" t="s">
        <v>32</v>
      </c>
      <c r="G1360" s="1" t="s">
        <v>33</v>
      </c>
      <c r="H1360" s="1" t="s">
        <v>32</v>
      </c>
      <c r="I1360" s="1" t="s">
        <v>33</v>
      </c>
      <c r="J1360" s="1" t="s">
        <v>35</v>
      </c>
      <c r="K1360" s="1">
        <v>1315418</v>
      </c>
      <c r="L1360" s="1">
        <v>2026</v>
      </c>
      <c r="M1360" s="1" t="s">
        <v>17071</v>
      </c>
      <c r="N1360" s="1" t="s">
        <v>12298</v>
      </c>
      <c r="O1360" s="1" t="s">
        <v>647</v>
      </c>
      <c r="P1360" s="1">
        <v>5747077064</v>
      </c>
      <c r="Q1360" s="8" t="s">
        <v>647</v>
      </c>
      <c r="R1360" s="8"/>
      <c r="S1360" s="1">
        <v>792992</v>
      </c>
      <c r="T1360" s="1">
        <v>9099557</v>
      </c>
      <c r="U1360" s="1" t="s">
        <v>18414</v>
      </c>
      <c r="V1360" s="1" t="s">
        <v>38</v>
      </c>
      <c r="W1360" s="1" t="s">
        <v>39</v>
      </c>
      <c r="X1360" s="9">
        <v>46078.5859375</v>
      </c>
      <c r="Y1360" s="9">
        <v>46079.653611111113</v>
      </c>
      <c r="Z1360" s="9">
        <v>46081.5859375</v>
      </c>
      <c r="AA1360" s="1" t="s">
        <v>40</v>
      </c>
      <c r="AB1360" s="1" t="s">
        <v>649</v>
      </c>
      <c r="AC1360" s="1" t="s">
        <v>189</v>
      </c>
      <c r="AD1360" s="1" t="s">
        <v>43</v>
      </c>
      <c r="AE1360" s="1" t="s">
        <v>44</v>
      </c>
      <c r="AF1360" s="1" t="s">
        <v>650</v>
      </c>
      <c r="AI1360" s="1" t="s">
        <v>651</v>
      </c>
      <c r="AJ1360" s="9">
        <v>46224.797569444447</v>
      </c>
      <c r="AN1360" s="1">
        <f>_xlfn.XLOOKUP(B1360,'Exportar Planilha'!B:B,'Exportar Planilha'!E:E)</f>
        <v>0</v>
      </c>
    </row>
    <row r="1361" spans="1:40" hidden="1">
      <c r="A1361" s="1" t="s">
        <v>1078</v>
      </c>
      <c r="B1361" s="1" t="s">
        <v>1079</v>
      </c>
      <c r="C1361" s="1">
        <v>712600133</v>
      </c>
      <c r="D1361" s="1">
        <v>8812</v>
      </c>
      <c r="E1361" s="1" t="s">
        <v>17070</v>
      </c>
      <c r="F1361" s="1" t="s">
        <v>32</v>
      </c>
      <c r="G1361" s="1" t="s">
        <v>33</v>
      </c>
      <c r="H1361" s="1" t="s">
        <v>32</v>
      </c>
      <c r="I1361" s="1" t="s">
        <v>33</v>
      </c>
      <c r="J1361" s="1" t="s">
        <v>35</v>
      </c>
      <c r="K1361" s="1">
        <v>1309590</v>
      </c>
      <c r="L1361" s="1">
        <v>2026</v>
      </c>
      <c r="M1361" s="1" t="s">
        <v>17071</v>
      </c>
      <c r="N1361" s="1" t="s">
        <v>12298</v>
      </c>
      <c r="O1361" s="1" t="s">
        <v>59</v>
      </c>
      <c r="P1361" s="1">
        <v>5747088104</v>
      </c>
      <c r="Q1361" s="8" t="s">
        <v>59</v>
      </c>
      <c r="R1361" s="8"/>
      <c r="S1361" s="1">
        <v>876371</v>
      </c>
      <c r="T1361" s="1">
        <v>9013808</v>
      </c>
      <c r="U1361" s="1" t="s">
        <v>18415</v>
      </c>
      <c r="V1361" s="1" t="s">
        <v>38</v>
      </c>
      <c r="W1361" s="1" t="s">
        <v>39</v>
      </c>
      <c r="X1361" s="9">
        <v>46056.558807870373</v>
      </c>
      <c r="Y1361" s="9">
        <v>46059.347754629627</v>
      </c>
      <c r="Z1361" s="9">
        <v>46059.558807870373</v>
      </c>
      <c r="AA1361" s="1" t="s">
        <v>40</v>
      </c>
      <c r="AB1361" s="1" t="s">
        <v>528</v>
      </c>
      <c r="AC1361" s="1" t="s">
        <v>63</v>
      </c>
      <c r="AD1361" s="1" t="s">
        <v>43</v>
      </c>
      <c r="AE1361" s="1" t="s">
        <v>44</v>
      </c>
      <c r="AF1361" s="1" t="s">
        <v>1082</v>
      </c>
      <c r="AI1361" s="1" t="s">
        <v>159</v>
      </c>
      <c r="AJ1361" s="9">
        <v>46224.797569444447</v>
      </c>
      <c r="AN1361" s="1">
        <f>_xlfn.XLOOKUP(B1361,'Exportar Planilha'!B:B,'Exportar Planilha'!E:E)</f>
        <v>0</v>
      </c>
    </row>
    <row r="1362" spans="1:40">
      <c r="A1362" s="1" t="s">
        <v>3401</v>
      </c>
      <c r="B1362" s="1" t="s">
        <v>3402</v>
      </c>
      <c r="C1362" s="1">
        <v>662600362</v>
      </c>
      <c r="D1362" s="1">
        <v>8812</v>
      </c>
      <c r="E1362" s="1" t="s">
        <v>17070</v>
      </c>
      <c r="F1362" s="1" t="s">
        <v>32</v>
      </c>
      <c r="G1362" s="1" t="s">
        <v>172</v>
      </c>
      <c r="H1362" s="1" t="s">
        <v>32</v>
      </c>
      <c r="I1362" s="1" t="s">
        <v>33</v>
      </c>
      <c r="J1362" s="1" t="s">
        <v>35</v>
      </c>
      <c r="K1362" s="1">
        <v>1351820</v>
      </c>
      <c r="L1362" s="1">
        <v>2026</v>
      </c>
      <c r="M1362" s="1" t="s">
        <v>17071</v>
      </c>
      <c r="N1362" s="1" t="s">
        <v>12149</v>
      </c>
      <c r="O1362" s="1" t="s">
        <v>404</v>
      </c>
      <c r="P1362" s="1">
        <v>5700269132</v>
      </c>
      <c r="Q1362" s="8" t="e">
        <v>#N/A</v>
      </c>
      <c r="R1362" s="8"/>
      <c r="S1362" s="1">
        <v>836875</v>
      </c>
      <c r="T1362" s="1">
        <v>9401912</v>
      </c>
      <c r="U1362" s="1" t="s">
        <v>18416</v>
      </c>
      <c r="V1362" s="1" t="s">
        <v>38</v>
      </c>
      <c r="W1362" s="1" t="s">
        <v>39</v>
      </c>
      <c r="X1362" s="9">
        <v>46178.793032407404</v>
      </c>
      <c r="Y1362" s="9">
        <v>46179.01253472222</v>
      </c>
      <c r="Z1362" s="9">
        <v>46181.793032407404</v>
      </c>
      <c r="AA1362" s="1" t="s">
        <v>40</v>
      </c>
      <c r="AB1362" s="1" t="s">
        <v>197</v>
      </c>
      <c r="AC1362" s="1" t="s">
        <v>1141</v>
      </c>
      <c r="AD1362" s="1" t="s">
        <v>43</v>
      </c>
      <c r="AE1362" s="1" t="s">
        <v>44</v>
      </c>
      <c r="AF1362" s="1" t="s">
        <v>3405</v>
      </c>
      <c r="AG1362" s="1">
        <v>25</v>
      </c>
      <c r="AH1362" s="1">
        <v>5</v>
      </c>
      <c r="AI1362" s="1" t="s">
        <v>46</v>
      </c>
      <c r="AJ1362" s="9">
        <v>46224.797569444447</v>
      </c>
      <c r="AK1362" s="1" t="s">
        <v>17059</v>
      </c>
      <c r="AL1362" s="1" t="s">
        <v>32</v>
      </c>
      <c r="AM1362" s="1" t="s">
        <v>17112</v>
      </c>
      <c r="AN1362" s="1" t="str">
        <f>_xlfn.XLOOKUP(B1362,'Exportar Planilha'!B:B,'Exportar Planilha'!E:E)</f>
        <v>Tem a palavra queimado E TRAFO</v>
      </c>
    </row>
    <row r="1363" spans="1:40" hidden="1">
      <c r="A1363" s="1" t="s">
        <v>5730</v>
      </c>
      <c r="B1363" s="1" t="s">
        <v>5731</v>
      </c>
      <c r="C1363" s="1">
        <v>112600314</v>
      </c>
      <c r="D1363" s="1">
        <v>8812</v>
      </c>
      <c r="E1363" s="1" t="s">
        <v>17070</v>
      </c>
      <c r="F1363" s="1" t="s">
        <v>32</v>
      </c>
      <c r="G1363" s="1" t="s">
        <v>33</v>
      </c>
      <c r="H1363" s="1" t="s">
        <v>32</v>
      </c>
      <c r="I1363" s="1" t="s">
        <v>33</v>
      </c>
      <c r="J1363" s="1" t="s">
        <v>35</v>
      </c>
      <c r="K1363" s="1">
        <v>1323132</v>
      </c>
      <c r="L1363" s="1">
        <v>2026</v>
      </c>
      <c r="M1363" s="1" t="s">
        <v>17071</v>
      </c>
      <c r="N1363" s="1" t="s">
        <v>9468</v>
      </c>
      <c r="O1363" s="1" t="s">
        <v>92</v>
      </c>
      <c r="P1363" s="1">
        <v>5748022070</v>
      </c>
      <c r="Q1363" s="8" t="s">
        <v>92</v>
      </c>
      <c r="R1363" s="8"/>
      <c r="S1363" s="1">
        <v>887447</v>
      </c>
      <c r="T1363" s="1">
        <v>8913832</v>
      </c>
      <c r="U1363" s="1" t="s">
        <v>18417</v>
      </c>
      <c r="V1363" s="1" t="s">
        <v>38</v>
      </c>
      <c r="W1363" s="1" t="s">
        <v>39</v>
      </c>
      <c r="X1363" s="9">
        <v>46103.763506944444</v>
      </c>
      <c r="Y1363" s="9">
        <v>46104.763888888891</v>
      </c>
      <c r="Z1363" s="9">
        <v>46106.763506944444</v>
      </c>
      <c r="AA1363" s="1" t="s">
        <v>40</v>
      </c>
      <c r="AB1363" s="1" t="s">
        <v>94</v>
      </c>
      <c r="AC1363" s="1" t="s">
        <v>796</v>
      </c>
      <c r="AD1363" s="1" t="s">
        <v>43</v>
      </c>
      <c r="AE1363" s="1" t="s">
        <v>44</v>
      </c>
      <c r="AF1363" s="1" t="s">
        <v>5734</v>
      </c>
      <c r="AG1363" s="1">
        <v>15</v>
      </c>
      <c r="AH1363" s="1">
        <v>15</v>
      </c>
      <c r="AI1363" s="1" t="s">
        <v>55</v>
      </c>
      <c r="AJ1363" s="9">
        <v>46224.797569444447</v>
      </c>
      <c r="AN1363" s="1">
        <f>_xlfn.XLOOKUP(B1363,'Exportar Planilha'!B:B,'Exportar Planilha'!E:E)</f>
        <v>0</v>
      </c>
    </row>
    <row r="1364" spans="1:40" hidden="1">
      <c r="A1364" s="1" t="s">
        <v>6590</v>
      </c>
      <c r="B1364" s="1" t="s">
        <v>6591</v>
      </c>
      <c r="C1364" s="1">
        <v>112600668</v>
      </c>
      <c r="D1364" s="1">
        <v>8812</v>
      </c>
      <c r="E1364" s="1" t="s">
        <v>17070</v>
      </c>
      <c r="F1364" s="1" t="s">
        <v>32</v>
      </c>
      <c r="G1364" s="1" t="s">
        <v>172</v>
      </c>
      <c r="H1364" s="1" t="s">
        <v>32</v>
      </c>
      <c r="I1364" s="1" t="s">
        <v>172</v>
      </c>
      <c r="J1364" s="1" t="s">
        <v>35</v>
      </c>
      <c r="K1364" s="1">
        <v>1364920</v>
      </c>
      <c r="L1364" s="1">
        <v>2026</v>
      </c>
      <c r="M1364" s="1" t="s">
        <v>17071</v>
      </c>
      <c r="N1364" s="1" t="s">
        <v>9468</v>
      </c>
      <c r="O1364" s="1" t="s">
        <v>92</v>
      </c>
      <c r="P1364" s="1">
        <v>5700319083</v>
      </c>
      <c r="Q1364" s="8" t="e">
        <v>#N/A</v>
      </c>
      <c r="R1364" s="8"/>
      <c r="S1364" s="1">
        <v>831539</v>
      </c>
      <c r="T1364" s="1">
        <v>8897416</v>
      </c>
      <c r="U1364" s="1" t="s">
        <v>18418</v>
      </c>
      <c r="V1364" s="1" t="s">
        <v>38</v>
      </c>
      <c r="W1364" s="1" t="s">
        <v>39</v>
      </c>
      <c r="X1364" s="9">
        <v>46211.869988425926</v>
      </c>
      <c r="Y1364" s="9">
        <v>46212.75</v>
      </c>
      <c r="Z1364" s="9">
        <v>46214.869988425926</v>
      </c>
      <c r="AA1364" s="1" t="s">
        <v>40</v>
      </c>
      <c r="AB1364" s="1" t="s">
        <v>1853</v>
      </c>
      <c r="AC1364" s="1" t="s">
        <v>421</v>
      </c>
      <c r="AD1364" s="1" t="s">
        <v>43</v>
      </c>
      <c r="AE1364" s="1" t="s">
        <v>44</v>
      </c>
      <c r="AF1364" s="1" t="s">
        <v>6594</v>
      </c>
      <c r="AG1364" s="1">
        <v>25</v>
      </c>
      <c r="AH1364" s="1">
        <v>5</v>
      </c>
      <c r="AI1364" s="1" t="s">
        <v>931</v>
      </c>
      <c r="AJ1364" s="9">
        <v>46224.797569444447</v>
      </c>
    </row>
    <row r="1365" spans="1:40" hidden="1">
      <c r="A1365" s="1" t="s">
        <v>5337</v>
      </c>
      <c r="B1365" s="1" t="s">
        <v>5338</v>
      </c>
      <c r="C1365" s="1">
        <v>662600249</v>
      </c>
      <c r="D1365" s="1">
        <v>8812</v>
      </c>
      <c r="E1365" s="1" t="s">
        <v>17070</v>
      </c>
      <c r="F1365" s="1" t="s">
        <v>32</v>
      </c>
      <c r="G1365" s="1" t="s">
        <v>34</v>
      </c>
      <c r="H1365" s="1" t="s">
        <v>32</v>
      </c>
      <c r="I1365" s="1" t="s">
        <v>33</v>
      </c>
      <c r="J1365" s="1" t="s">
        <v>35</v>
      </c>
      <c r="K1365" s="1">
        <v>1334088</v>
      </c>
      <c r="L1365" s="1">
        <v>2026</v>
      </c>
      <c r="M1365" s="1" t="s">
        <v>17071</v>
      </c>
      <c r="N1365" s="1" t="s">
        <v>12149</v>
      </c>
      <c r="O1365" s="1" t="s">
        <v>404</v>
      </c>
      <c r="P1365" s="1">
        <v>5748196134</v>
      </c>
      <c r="Q1365" s="8" t="s">
        <v>404</v>
      </c>
      <c r="R1365" s="8"/>
      <c r="S1365" s="1">
        <v>774728</v>
      </c>
      <c r="T1365" s="1">
        <v>9407889</v>
      </c>
      <c r="U1365" s="1" t="s">
        <v>18419</v>
      </c>
      <c r="V1365" s="1" t="s">
        <v>38</v>
      </c>
      <c r="W1365" s="1" t="s">
        <v>39</v>
      </c>
      <c r="X1365" s="9">
        <v>46128.486006944448</v>
      </c>
      <c r="Y1365" s="9">
        <v>46128.908576388887</v>
      </c>
      <c r="Z1365" s="9">
        <v>46131.486006944448</v>
      </c>
      <c r="AA1365" s="1" t="s">
        <v>40</v>
      </c>
      <c r="AB1365" s="1" t="s">
        <v>1190</v>
      </c>
      <c r="AC1365" s="1" t="s">
        <v>1676</v>
      </c>
      <c r="AD1365" s="1" t="s">
        <v>43</v>
      </c>
      <c r="AE1365" s="1" t="s">
        <v>44</v>
      </c>
      <c r="AF1365" s="1" t="s">
        <v>5341</v>
      </c>
      <c r="AG1365" s="1">
        <v>15</v>
      </c>
      <c r="AH1365" s="1">
        <v>15</v>
      </c>
      <c r="AI1365" s="1" t="s">
        <v>55</v>
      </c>
      <c r="AJ1365" s="9">
        <v>46224.797569444447</v>
      </c>
      <c r="AN1365" s="1">
        <f>_xlfn.XLOOKUP(B1365,'Exportar Planilha'!B:B,'Exportar Planilha'!E:E)</f>
        <v>0</v>
      </c>
    </row>
    <row r="1366" spans="1:40" hidden="1">
      <c r="A1366" s="1" t="s">
        <v>5281</v>
      </c>
      <c r="B1366" s="1" t="s">
        <v>5282</v>
      </c>
      <c r="C1366" s="1">
        <v>512600045</v>
      </c>
      <c r="D1366" s="1">
        <v>8812</v>
      </c>
      <c r="E1366" s="1" t="s">
        <v>17070</v>
      </c>
      <c r="F1366" s="1" t="s">
        <v>32</v>
      </c>
      <c r="G1366" s="1" t="s">
        <v>33</v>
      </c>
      <c r="H1366" s="1" t="s">
        <v>32</v>
      </c>
      <c r="I1366" s="1" t="s">
        <v>33</v>
      </c>
      <c r="J1366" s="1" t="s">
        <v>35</v>
      </c>
      <c r="K1366" s="1">
        <v>1286602</v>
      </c>
      <c r="L1366" s="1">
        <v>2026</v>
      </c>
      <c r="M1366" s="1" t="s">
        <v>17073</v>
      </c>
      <c r="N1366" s="1" t="s">
        <v>12832</v>
      </c>
      <c r="O1366" s="1" t="s">
        <v>1267</v>
      </c>
      <c r="P1366" s="1">
        <v>5748692005</v>
      </c>
      <c r="Q1366" s="8" t="s">
        <v>1267</v>
      </c>
      <c r="R1366" s="8"/>
      <c r="S1366" s="1">
        <v>931902</v>
      </c>
      <c r="T1366" s="1">
        <v>8543898</v>
      </c>
      <c r="U1366" s="1" t="s">
        <v>18420</v>
      </c>
      <c r="V1366" s="1" t="s">
        <v>38</v>
      </c>
      <c r="W1366" s="1" t="s">
        <v>39</v>
      </c>
      <c r="X1366" s="9">
        <v>46036.833483796298</v>
      </c>
      <c r="Y1366" s="9">
        <v>46037.6875</v>
      </c>
      <c r="Z1366" s="9">
        <v>46039.833483796298</v>
      </c>
      <c r="AA1366" s="1" t="s">
        <v>40</v>
      </c>
      <c r="AB1366" s="1" t="s">
        <v>662</v>
      </c>
      <c r="AC1366" s="1" t="s">
        <v>626</v>
      </c>
      <c r="AD1366" s="1" t="s">
        <v>43</v>
      </c>
      <c r="AE1366" s="1" t="s">
        <v>44</v>
      </c>
      <c r="AF1366" s="1" t="s">
        <v>5285</v>
      </c>
      <c r="AG1366" s="1">
        <v>25</v>
      </c>
      <c r="AH1366" s="1">
        <v>25</v>
      </c>
      <c r="AI1366" s="1" t="s">
        <v>3152</v>
      </c>
      <c r="AJ1366" s="9">
        <v>46224.797569444447</v>
      </c>
      <c r="AN1366" s="1">
        <f>_xlfn.XLOOKUP(B1366,'Exportar Planilha'!B:B,'Exportar Planilha'!E:E)</f>
        <v>0</v>
      </c>
    </row>
    <row r="1367" spans="1:40" hidden="1">
      <c r="A1367" s="1" t="s">
        <v>1612</v>
      </c>
      <c r="B1367" s="1" t="s">
        <v>1613</v>
      </c>
      <c r="C1367" s="1">
        <v>712600308</v>
      </c>
      <c r="D1367" s="1">
        <v>8812</v>
      </c>
      <c r="E1367" s="1" t="s">
        <v>17070</v>
      </c>
      <c r="F1367" s="1" t="s">
        <v>32</v>
      </c>
      <c r="G1367" s="1" t="s">
        <v>33</v>
      </c>
      <c r="H1367" s="1" t="s">
        <v>32</v>
      </c>
      <c r="I1367" s="1" t="s">
        <v>33</v>
      </c>
      <c r="J1367" s="1" t="s">
        <v>35</v>
      </c>
      <c r="K1367" s="1">
        <v>1331770</v>
      </c>
      <c r="L1367" s="1">
        <v>2026</v>
      </c>
      <c r="M1367" s="1" t="s">
        <v>17071</v>
      </c>
      <c r="N1367" s="1" t="s">
        <v>12298</v>
      </c>
      <c r="O1367" s="1" t="s">
        <v>380</v>
      </c>
      <c r="P1367" s="1">
        <v>5749265033</v>
      </c>
      <c r="Q1367" s="8" t="s">
        <v>380</v>
      </c>
      <c r="R1367" s="8"/>
      <c r="S1367" s="1">
        <v>747606</v>
      </c>
      <c r="T1367" s="1">
        <v>9002182</v>
      </c>
      <c r="U1367" s="1" t="s">
        <v>18421</v>
      </c>
      <c r="V1367" s="1" t="s">
        <v>38</v>
      </c>
      <c r="W1367" s="1" t="s">
        <v>39</v>
      </c>
      <c r="X1367" s="9">
        <v>46128.876666666663</v>
      </c>
      <c r="Y1367" s="9">
        <v>46129.518750000003</v>
      </c>
      <c r="Z1367" s="9">
        <v>46131.876666666663</v>
      </c>
      <c r="AA1367" s="1" t="s">
        <v>40</v>
      </c>
      <c r="AB1367" s="1" t="s">
        <v>784</v>
      </c>
      <c r="AC1367" s="1" t="s">
        <v>362</v>
      </c>
      <c r="AD1367" s="1" t="s">
        <v>43</v>
      </c>
      <c r="AE1367" s="1" t="s">
        <v>44</v>
      </c>
      <c r="AF1367" s="1" t="s">
        <v>1616</v>
      </c>
      <c r="AG1367" s="1">
        <v>25</v>
      </c>
      <c r="AH1367" s="1">
        <v>25</v>
      </c>
      <c r="AI1367" s="1" t="s">
        <v>444</v>
      </c>
      <c r="AJ1367" s="9">
        <v>46224.797569444447</v>
      </c>
      <c r="AN1367" s="1">
        <f>_xlfn.XLOOKUP(B1367,'Exportar Planilha'!B:B,'Exportar Planilha'!E:E)</f>
        <v>0</v>
      </c>
    </row>
    <row r="1368" spans="1:40" hidden="1">
      <c r="A1368" s="1" t="s">
        <v>6390</v>
      </c>
      <c r="B1368" s="1" t="s">
        <v>6391</v>
      </c>
      <c r="C1368" s="1">
        <v>612600460</v>
      </c>
      <c r="D1368" s="1">
        <v>8812</v>
      </c>
      <c r="E1368" s="1" t="s">
        <v>17070</v>
      </c>
      <c r="F1368" s="1" t="s">
        <v>32</v>
      </c>
      <c r="G1368" s="1" t="s">
        <v>110</v>
      </c>
      <c r="H1368" s="1" t="s">
        <v>32</v>
      </c>
      <c r="I1368" s="1" t="s">
        <v>172</v>
      </c>
      <c r="J1368" s="1" t="s">
        <v>35</v>
      </c>
      <c r="K1368" s="1">
        <v>1337323</v>
      </c>
      <c r="L1368" s="1">
        <v>2026</v>
      </c>
      <c r="M1368" s="1" t="s">
        <v>17071</v>
      </c>
      <c r="N1368" s="1" t="s">
        <v>11553</v>
      </c>
      <c r="O1368" s="1" t="s">
        <v>2824</v>
      </c>
      <c r="P1368" s="1">
        <v>5749840019</v>
      </c>
      <c r="Q1368" s="8" t="s">
        <v>2824</v>
      </c>
      <c r="R1368" s="8"/>
      <c r="S1368" s="1">
        <v>963235</v>
      </c>
      <c r="T1368" s="1">
        <v>9115439</v>
      </c>
      <c r="U1368" s="1" t="s">
        <v>18422</v>
      </c>
      <c r="V1368" s="1" t="s">
        <v>38</v>
      </c>
      <c r="W1368" s="1" t="s">
        <v>39</v>
      </c>
      <c r="X1368" s="9">
        <v>46139.616712962961</v>
      </c>
      <c r="Y1368" s="9">
        <v>46140.240011574075</v>
      </c>
      <c r="Z1368" s="9">
        <v>46142.616712962961</v>
      </c>
      <c r="AA1368" s="1" t="s">
        <v>6394</v>
      </c>
      <c r="AB1368" s="1" t="s">
        <v>2826</v>
      </c>
      <c r="AC1368" s="1" t="s">
        <v>149</v>
      </c>
      <c r="AD1368" s="1" t="s">
        <v>116</v>
      </c>
      <c r="AE1368" s="1" t="s">
        <v>44</v>
      </c>
      <c r="AF1368" s="1" t="s">
        <v>6395</v>
      </c>
      <c r="AG1368" s="1">
        <v>75</v>
      </c>
      <c r="AH1368" s="1">
        <v>75</v>
      </c>
      <c r="AI1368" s="1" t="s">
        <v>862</v>
      </c>
      <c r="AJ1368" s="9">
        <v>46224.797569444447</v>
      </c>
      <c r="AN1368" s="1">
        <f>_xlfn.XLOOKUP(B1368,'Exportar Planilha'!B:B,'Exportar Planilha'!E:E)</f>
        <v>0</v>
      </c>
    </row>
    <row r="1369" spans="1:40" hidden="1">
      <c r="A1369" s="1" t="s">
        <v>8297</v>
      </c>
      <c r="B1369" s="1" t="s">
        <v>8298</v>
      </c>
      <c r="C1369" s="1">
        <v>112600306</v>
      </c>
      <c r="D1369" s="1">
        <v>25983</v>
      </c>
      <c r="E1369" s="1" t="s">
        <v>17070</v>
      </c>
      <c r="F1369" s="1" t="s">
        <v>32</v>
      </c>
      <c r="G1369" s="1" t="s">
        <v>34</v>
      </c>
      <c r="H1369" s="1" t="s">
        <v>32</v>
      </c>
      <c r="I1369" s="1" t="s">
        <v>34</v>
      </c>
      <c r="J1369" s="1" t="s">
        <v>35</v>
      </c>
      <c r="K1369" s="1">
        <v>1306753</v>
      </c>
      <c r="L1369" s="1">
        <v>2026</v>
      </c>
      <c r="M1369" s="1" t="s">
        <v>17071</v>
      </c>
      <c r="N1369" s="1" t="s">
        <v>9468</v>
      </c>
      <c r="O1369" s="1" t="s">
        <v>92</v>
      </c>
      <c r="P1369" s="1">
        <v>5750063070</v>
      </c>
      <c r="Q1369" s="8" t="s">
        <v>92</v>
      </c>
      <c r="R1369" s="8"/>
      <c r="S1369" s="1">
        <v>882809</v>
      </c>
      <c r="T1369" s="1">
        <v>8900880</v>
      </c>
      <c r="U1369" s="1" t="s">
        <v>18423</v>
      </c>
      <c r="V1369" s="1" t="s">
        <v>38</v>
      </c>
      <c r="W1369" s="1" t="s">
        <v>39</v>
      </c>
      <c r="X1369" s="9">
        <v>46057.449050925927</v>
      </c>
      <c r="Y1369" s="9">
        <v>46057.910416666666</v>
      </c>
      <c r="Z1369" s="9">
        <v>46060.449050925927</v>
      </c>
      <c r="AA1369" s="1" t="s">
        <v>40</v>
      </c>
      <c r="AB1369" s="1" t="s">
        <v>94</v>
      </c>
      <c r="AC1369" s="1" t="s">
        <v>95</v>
      </c>
      <c r="AD1369" s="1" t="s">
        <v>43</v>
      </c>
      <c r="AE1369" s="1" t="s">
        <v>44</v>
      </c>
      <c r="AF1369" s="1" t="s">
        <v>8301</v>
      </c>
      <c r="AG1369" s="1">
        <v>30</v>
      </c>
      <c r="AH1369" s="1">
        <v>30</v>
      </c>
      <c r="AI1369" s="1" t="s">
        <v>8302</v>
      </c>
      <c r="AJ1369" s="9">
        <v>46224.797569444447</v>
      </c>
      <c r="AN1369" s="1">
        <f>_xlfn.XLOOKUP(B1369,'Exportar Planilha'!B:B,'Exportar Planilha'!E:E)</f>
        <v>0</v>
      </c>
    </row>
    <row r="1370" spans="1:40" hidden="1">
      <c r="A1370" s="1" t="s">
        <v>2161</v>
      </c>
      <c r="B1370" s="1" t="s">
        <v>2162</v>
      </c>
      <c r="C1370" s="1">
        <v>512600066</v>
      </c>
      <c r="D1370" s="1">
        <v>8812</v>
      </c>
      <c r="E1370" s="1" t="s">
        <v>17070</v>
      </c>
      <c r="F1370" s="1" t="s">
        <v>32</v>
      </c>
      <c r="G1370" s="1" t="s">
        <v>34</v>
      </c>
      <c r="H1370" s="1" t="s">
        <v>32</v>
      </c>
      <c r="I1370" s="1" t="s">
        <v>34</v>
      </c>
      <c r="J1370" s="1" t="s">
        <v>35</v>
      </c>
      <c r="K1370" s="1">
        <v>1307297</v>
      </c>
      <c r="L1370" s="1">
        <v>2026</v>
      </c>
      <c r="M1370" s="1" t="s">
        <v>17071</v>
      </c>
      <c r="N1370" s="1" t="s">
        <v>12832</v>
      </c>
      <c r="O1370" s="1" t="s">
        <v>1267</v>
      </c>
      <c r="P1370" s="1">
        <v>5750271038</v>
      </c>
      <c r="Q1370" s="8" t="s">
        <v>1267</v>
      </c>
      <c r="R1370" s="8"/>
      <c r="S1370" s="1">
        <v>958800</v>
      </c>
      <c r="T1370" s="1">
        <v>8611832</v>
      </c>
      <c r="U1370" s="1" t="s">
        <v>18424</v>
      </c>
      <c r="V1370" s="1" t="s">
        <v>38</v>
      </c>
      <c r="W1370" s="1" t="s">
        <v>39</v>
      </c>
      <c r="X1370" s="9">
        <v>46053.949467592596</v>
      </c>
      <c r="Y1370" s="9">
        <v>46054.77847222222</v>
      </c>
      <c r="Z1370" s="9">
        <v>46056.949467592596</v>
      </c>
      <c r="AA1370" s="1" t="s">
        <v>40</v>
      </c>
      <c r="AB1370" s="1" t="s">
        <v>1292</v>
      </c>
      <c r="AC1370" s="1" t="s">
        <v>414</v>
      </c>
      <c r="AD1370" s="1" t="s">
        <v>43</v>
      </c>
      <c r="AE1370" s="1" t="s">
        <v>44</v>
      </c>
      <c r="AF1370" s="1" t="s">
        <v>2165</v>
      </c>
      <c r="AG1370" s="1">
        <v>25</v>
      </c>
      <c r="AH1370" s="1">
        <v>25</v>
      </c>
      <c r="AI1370" s="1" t="s">
        <v>931</v>
      </c>
      <c r="AJ1370" s="9">
        <v>46224.797569444447</v>
      </c>
      <c r="AN1370" s="1">
        <f>_xlfn.XLOOKUP(B1370,'Exportar Planilha'!B:B,'Exportar Planilha'!E:E)</f>
        <v>0</v>
      </c>
    </row>
    <row r="1371" spans="1:40" hidden="1">
      <c r="A1371" s="1" t="s">
        <v>5203</v>
      </c>
      <c r="B1371" s="1" t="s">
        <v>5204</v>
      </c>
      <c r="C1371" s="1">
        <v>312600192</v>
      </c>
      <c r="D1371" s="1">
        <v>8812</v>
      </c>
      <c r="E1371" s="1" t="s">
        <v>17070</v>
      </c>
      <c r="F1371" s="1" t="s">
        <v>32</v>
      </c>
      <c r="G1371" s="1" t="s">
        <v>33</v>
      </c>
      <c r="J1371" s="1" t="s">
        <v>35</v>
      </c>
      <c r="K1371" s="1">
        <v>1317057</v>
      </c>
      <c r="L1371" s="1">
        <v>2026</v>
      </c>
      <c r="M1371" s="1" t="s">
        <v>17071</v>
      </c>
      <c r="N1371" s="1" t="s">
        <v>10852</v>
      </c>
      <c r="O1371" s="1" t="s">
        <v>907</v>
      </c>
      <c r="P1371" s="1">
        <v>5750367110</v>
      </c>
      <c r="Q1371" s="8" t="s">
        <v>907</v>
      </c>
      <c r="R1371" s="8"/>
      <c r="S1371" s="1">
        <v>687505</v>
      </c>
      <c r="T1371" s="1">
        <v>8804630</v>
      </c>
      <c r="U1371" s="1" t="s">
        <v>18425</v>
      </c>
      <c r="V1371" s="1" t="s">
        <v>38</v>
      </c>
      <c r="W1371" s="1" t="s">
        <v>39</v>
      </c>
      <c r="X1371" s="9">
        <v>46078.803391203706</v>
      </c>
      <c r="Y1371" s="9">
        <v>46079.53125</v>
      </c>
      <c r="Z1371" s="9">
        <v>46081.803391203706</v>
      </c>
      <c r="AA1371" s="1" t="s">
        <v>147</v>
      </c>
      <c r="AB1371" s="1" t="s">
        <v>689</v>
      </c>
      <c r="AC1371" s="1" t="s">
        <v>167</v>
      </c>
      <c r="AD1371" s="1" t="s">
        <v>43</v>
      </c>
      <c r="AE1371" s="1" t="s">
        <v>44</v>
      </c>
      <c r="AF1371" s="1" t="s">
        <v>5206</v>
      </c>
      <c r="AG1371" s="1">
        <v>15</v>
      </c>
      <c r="AH1371" s="1">
        <v>15</v>
      </c>
      <c r="AI1371" s="1" t="s">
        <v>1033</v>
      </c>
      <c r="AJ1371" s="9">
        <v>46224.797569444447</v>
      </c>
      <c r="AN1371" s="1">
        <f>_xlfn.XLOOKUP(B1371,'Exportar Planilha'!B:B,'Exportar Planilha'!E:E)</f>
        <v>0</v>
      </c>
    </row>
    <row r="1372" spans="1:40" hidden="1">
      <c r="A1372" s="1" t="s">
        <v>7784</v>
      </c>
      <c r="B1372" s="1" t="s">
        <v>7785</v>
      </c>
      <c r="C1372" s="1">
        <v>412600244</v>
      </c>
      <c r="D1372" s="1">
        <v>8812</v>
      </c>
      <c r="E1372" s="1" t="s">
        <v>17070</v>
      </c>
      <c r="F1372" s="1" t="s">
        <v>32</v>
      </c>
      <c r="G1372" s="1" t="s">
        <v>33</v>
      </c>
      <c r="H1372" s="1" t="s">
        <v>32</v>
      </c>
      <c r="I1372" s="1" t="s">
        <v>33</v>
      </c>
      <c r="J1372" s="1" t="s">
        <v>35</v>
      </c>
      <c r="K1372" s="1">
        <v>1315259</v>
      </c>
      <c r="L1372" s="1">
        <v>2026</v>
      </c>
      <c r="M1372" s="1" t="s">
        <v>17071</v>
      </c>
      <c r="N1372" s="1" t="s">
        <v>13191</v>
      </c>
      <c r="O1372" s="1" t="s">
        <v>427</v>
      </c>
      <c r="P1372" s="1">
        <v>5750428041</v>
      </c>
      <c r="Q1372" s="8" t="s">
        <v>427</v>
      </c>
      <c r="R1372" s="8"/>
      <c r="S1372" s="1">
        <v>691409</v>
      </c>
      <c r="T1372" s="1">
        <v>8771611</v>
      </c>
      <c r="U1372" s="1" t="s">
        <v>18426</v>
      </c>
      <c r="V1372" s="1" t="s">
        <v>38</v>
      </c>
      <c r="W1372" s="1" t="s">
        <v>39</v>
      </c>
      <c r="X1372" s="9">
        <v>46078.726747685185</v>
      </c>
      <c r="Y1372" s="9">
        <v>46079.779733796298</v>
      </c>
      <c r="Z1372" s="9">
        <v>46081.726747685185</v>
      </c>
      <c r="AA1372" s="1" t="s">
        <v>40</v>
      </c>
      <c r="AB1372" s="1" t="s">
        <v>689</v>
      </c>
      <c r="AC1372" s="1" t="s">
        <v>53</v>
      </c>
      <c r="AD1372" s="1" t="s">
        <v>43</v>
      </c>
      <c r="AE1372" s="1" t="s">
        <v>44</v>
      </c>
      <c r="AF1372" s="1" t="s">
        <v>7788</v>
      </c>
      <c r="AG1372" s="1">
        <v>15</v>
      </c>
      <c r="AH1372" s="1">
        <v>15</v>
      </c>
      <c r="AI1372" s="1" t="s">
        <v>55</v>
      </c>
      <c r="AJ1372" s="9">
        <v>46224.797569444447</v>
      </c>
      <c r="AN1372" s="1">
        <f>_xlfn.XLOOKUP(B1372,'Exportar Planilha'!B:B,'Exportar Planilha'!E:E)</f>
        <v>0</v>
      </c>
    </row>
    <row r="1373" spans="1:40" hidden="1">
      <c r="A1373" s="1" t="s">
        <v>3141</v>
      </c>
      <c r="B1373" s="1" t="s">
        <v>3142</v>
      </c>
      <c r="C1373" s="1">
        <v>712600447</v>
      </c>
      <c r="D1373" s="1">
        <v>8812</v>
      </c>
      <c r="E1373" s="1" t="s">
        <v>17070</v>
      </c>
      <c r="F1373" s="1" t="s">
        <v>109</v>
      </c>
      <c r="G1373" s="1" t="s">
        <v>110</v>
      </c>
      <c r="H1373" s="1" t="s">
        <v>32</v>
      </c>
      <c r="I1373" s="1" t="s">
        <v>110</v>
      </c>
      <c r="J1373" s="1" t="s">
        <v>35</v>
      </c>
      <c r="K1373" s="1">
        <v>1361036</v>
      </c>
      <c r="L1373" s="1">
        <v>2026</v>
      </c>
      <c r="M1373" s="1" t="s">
        <v>17071</v>
      </c>
      <c r="N1373" s="1" t="s">
        <v>12298</v>
      </c>
      <c r="O1373" s="1" t="s">
        <v>359</v>
      </c>
      <c r="P1373" s="1">
        <v>5700346033</v>
      </c>
      <c r="Q1373" s="8" t="e">
        <v>#N/A</v>
      </c>
      <c r="R1373" s="8"/>
      <c r="S1373" s="1">
        <v>738378</v>
      </c>
      <c r="T1373" s="1">
        <v>9028212</v>
      </c>
      <c r="U1373" s="1" t="s">
        <v>18427</v>
      </c>
      <c r="V1373" s="1" t="s">
        <v>38</v>
      </c>
      <c r="W1373" s="1" t="s">
        <v>39</v>
      </c>
      <c r="X1373" s="9">
        <v>46208.403645833336</v>
      </c>
      <c r="Y1373" s="9">
        <v>46209.727083333331</v>
      </c>
      <c r="Z1373" s="9">
        <v>46211.403645833336</v>
      </c>
      <c r="AA1373" s="1" t="s">
        <v>40</v>
      </c>
      <c r="AB1373" s="1" t="s">
        <v>784</v>
      </c>
      <c r="AC1373" s="1" t="s">
        <v>362</v>
      </c>
      <c r="AD1373" s="1" t="s">
        <v>43</v>
      </c>
      <c r="AE1373" s="1" t="s">
        <v>44</v>
      </c>
      <c r="AF1373" s="1" t="s">
        <v>3145</v>
      </c>
      <c r="AG1373" s="1">
        <v>15</v>
      </c>
      <c r="AH1373" s="1">
        <v>5</v>
      </c>
      <c r="AI1373" s="1" t="s">
        <v>55</v>
      </c>
      <c r="AJ1373" s="9">
        <v>46224.797569444447</v>
      </c>
    </row>
    <row r="1374" spans="1:40" hidden="1">
      <c r="A1374" s="1" t="s">
        <v>6534</v>
      </c>
      <c r="B1374" s="1" t="s">
        <v>6535</v>
      </c>
      <c r="C1374" s="1">
        <v>112600423</v>
      </c>
      <c r="D1374" s="1">
        <v>25983</v>
      </c>
      <c r="E1374" s="1" t="s">
        <v>17070</v>
      </c>
      <c r="F1374" s="1" t="s">
        <v>32</v>
      </c>
      <c r="G1374" s="1" t="s">
        <v>34</v>
      </c>
      <c r="H1374" s="1" t="s">
        <v>32</v>
      </c>
      <c r="I1374" s="1" t="s">
        <v>34</v>
      </c>
      <c r="J1374" s="1" t="s">
        <v>35</v>
      </c>
      <c r="K1374" s="1">
        <v>1330734</v>
      </c>
      <c r="L1374" s="1">
        <v>2026</v>
      </c>
      <c r="M1374" s="1" t="s">
        <v>17071</v>
      </c>
      <c r="N1374" s="1" t="s">
        <v>9468</v>
      </c>
      <c r="O1374" s="1" t="s">
        <v>92</v>
      </c>
      <c r="P1374" s="1">
        <v>5751368070</v>
      </c>
      <c r="Q1374" s="8" t="s">
        <v>92</v>
      </c>
      <c r="R1374" s="8"/>
      <c r="S1374" s="1">
        <v>889219</v>
      </c>
      <c r="T1374" s="1">
        <v>8897572</v>
      </c>
      <c r="U1374" s="1" t="s">
        <v>18428</v>
      </c>
      <c r="V1374" s="1" t="s">
        <v>38</v>
      </c>
      <c r="W1374" s="1" t="s">
        <v>39</v>
      </c>
      <c r="X1374" s="9">
        <v>46120.789664351854</v>
      </c>
      <c r="Y1374" s="9">
        <v>46122.75</v>
      </c>
      <c r="Z1374" s="9">
        <v>46123.789664351854</v>
      </c>
      <c r="AA1374" s="1" t="s">
        <v>40</v>
      </c>
      <c r="AB1374" s="1" t="s">
        <v>94</v>
      </c>
      <c r="AC1374" s="1" t="s">
        <v>323</v>
      </c>
      <c r="AD1374" s="1" t="s">
        <v>43</v>
      </c>
      <c r="AE1374" s="1" t="s">
        <v>44</v>
      </c>
      <c r="AF1374" s="1" t="s">
        <v>6538</v>
      </c>
      <c r="AG1374" s="1">
        <v>75</v>
      </c>
      <c r="AH1374" s="1">
        <v>75</v>
      </c>
      <c r="AI1374" s="1" t="s">
        <v>281</v>
      </c>
      <c r="AJ1374" s="9">
        <v>46224.797569444447</v>
      </c>
      <c r="AN1374" s="1">
        <f>_xlfn.XLOOKUP(B1374,'Exportar Planilha'!B:B,'Exportar Planilha'!E:E)</f>
        <v>0</v>
      </c>
    </row>
    <row r="1375" spans="1:40" hidden="1">
      <c r="A1375" s="1" t="s">
        <v>2130</v>
      </c>
      <c r="B1375" s="1" t="s">
        <v>2131</v>
      </c>
      <c r="C1375" s="1">
        <v>212600208</v>
      </c>
      <c r="D1375" s="1">
        <v>8812</v>
      </c>
      <c r="E1375" s="1" t="s">
        <v>17070</v>
      </c>
      <c r="F1375" s="1" t="s">
        <v>32</v>
      </c>
      <c r="G1375" s="1" t="s">
        <v>33</v>
      </c>
      <c r="H1375" s="1" t="s">
        <v>32</v>
      </c>
      <c r="I1375" s="1" t="s">
        <v>33</v>
      </c>
      <c r="J1375" s="1" t="s">
        <v>35</v>
      </c>
      <c r="K1375" s="1">
        <v>1312843</v>
      </c>
      <c r="L1375" s="1">
        <v>2026</v>
      </c>
      <c r="M1375" s="1" t="s">
        <v>17071</v>
      </c>
      <c r="N1375" s="1" t="s">
        <v>10032</v>
      </c>
      <c r="O1375" s="1" t="s">
        <v>389</v>
      </c>
      <c r="P1375" s="1">
        <v>5751498084</v>
      </c>
      <c r="Q1375" s="8" t="s">
        <v>389</v>
      </c>
      <c r="R1375" s="8"/>
      <c r="S1375" s="1">
        <v>724625</v>
      </c>
      <c r="T1375" s="1">
        <v>8923638</v>
      </c>
      <c r="U1375" s="1" t="s">
        <v>18429</v>
      </c>
      <c r="V1375" s="1" t="s">
        <v>38</v>
      </c>
      <c r="W1375" s="1" t="s">
        <v>39</v>
      </c>
      <c r="X1375" s="9">
        <v>46068.496712962966</v>
      </c>
      <c r="Y1375" s="9">
        <v>46068.857638888891</v>
      </c>
      <c r="Z1375" s="9">
        <v>46071.496712962966</v>
      </c>
      <c r="AA1375" s="1" t="s">
        <v>40</v>
      </c>
      <c r="AB1375" s="1" t="s">
        <v>480</v>
      </c>
      <c r="AC1375" s="1" t="s">
        <v>182</v>
      </c>
      <c r="AD1375" s="1" t="s">
        <v>43</v>
      </c>
      <c r="AE1375" s="1" t="s">
        <v>44</v>
      </c>
      <c r="AF1375" s="1" t="s">
        <v>2134</v>
      </c>
      <c r="AG1375" s="1">
        <v>75</v>
      </c>
      <c r="AH1375" s="1">
        <v>75</v>
      </c>
      <c r="AI1375" s="1" t="s">
        <v>274</v>
      </c>
      <c r="AJ1375" s="9">
        <v>46224.797569444447</v>
      </c>
      <c r="AN1375" s="1">
        <f>_xlfn.XLOOKUP(B1375,'Exportar Planilha'!B:B,'Exportar Planilha'!E:E)</f>
        <v>0</v>
      </c>
    </row>
    <row r="1376" spans="1:40" hidden="1">
      <c r="A1376" s="1" t="s">
        <v>5050</v>
      </c>
      <c r="B1376" s="1" t="s">
        <v>5051</v>
      </c>
      <c r="C1376" s="1">
        <v>312600134</v>
      </c>
      <c r="D1376" s="1">
        <v>25962</v>
      </c>
      <c r="E1376" s="1" t="s">
        <v>17070</v>
      </c>
      <c r="F1376" s="1" t="s">
        <v>32</v>
      </c>
      <c r="G1376" s="1" t="s">
        <v>110</v>
      </c>
      <c r="H1376" s="1" t="s">
        <v>32</v>
      </c>
      <c r="I1376" s="1" t="s">
        <v>110</v>
      </c>
      <c r="J1376" s="1" t="s">
        <v>35</v>
      </c>
      <c r="K1376" s="1">
        <v>1310532</v>
      </c>
      <c r="L1376" s="1">
        <v>2026</v>
      </c>
      <c r="M1376" s="1" t="s">
        <v>17071</v>
      </c>
      <c r="N1376" s="1" t="s">
        <v>10852</v>
      </c>
      <c r="O1376" s="1" t="s">
        <v>211</v>
      </c>
      <c r="P1376" s="1">
        <v>5751811026</v>
      </c>
      <c r="Q1376" s="8" t="s">
        <v>211</v>
      </c>
      <c r="R1376" s="8"/>
      <c r="S1376" s="1">
        <v>879053</v>
      </c>
      <c r="T1376" s="1">
        <v>8811512</v>
      </c>
      <c r="U1376" s="1" t="s">
        <v>18430</v>
      </c>
      <c r="V1376" s="1" t="s">
        <v>38</v>
      </c>
      <c r="W1376" s="1" t="s">
        <v>39</v>
      </c>
      <c r="X1376" s="9">
        <v>46060.654560185183</v>
      </c>
      <c r="Y1376" s="9">
        <v>46060.885416666664</v>
      </c>
      <c r="Z1376" s="9">
        <v>46063.654560185183</v>
      </c>
      <c r="AA1376" s="1" t="s">
        <v>40</v>
      </c>
      <c r="AB1376" s="1" t="s">
        <v>213</v>
      </c>
      <c r="AC1376" s="1" t="s">
        <v>234</v>
      </c>
      <c r="AD1376" s="1" t="s">
        <v>116</v>
      </c>
      <c r="AE1376" s="1" t="s">
        <v>44</v>
      </c>
      <c r="AF1376" s="1" t="s">
        <v>5054</v>
      </c>
      <c r="AG1376" s="1">
        <v>75</v>
      </c>
      <c r="AH1376" s="1">
        <v>75</v>
      </c>
      <c r="AI1376" s="1" t="s">
        <v>862</v>
      </c>
      <c r="AJ1376" s="9">
        <v>46224.797569444447</v>
      </c>
      <c r="AN1376" s="1">
        <f>_xlfn.XLOOKUP(B1376,'Exportar Planilha'!B:B,'Exportar Planilha'!E:E)</f>
        <v>0</v>
      </c>
    </row>
    <row r="1377" spans="1:40" hidden="1">
      <c r="A1377" s="1" t="s">
        <v>2858</v>
      </c>
      <c r="B1377" s="1" t="s">
        <v>2859</v>
      </c>
      <c r="C1377" s="1">
        <v>112600344</v>
      </c>
      <c r="D1377" s="1">
        <v>25962</v>
      </c>
      <c r="E1377" s="1" t="s">
        <v>17070</v>
      </c>
      <c r="F1377" s="1" t="s">
        <v>109</v>
      </c>
      <c r="G1377" s="1" t="s">
        <v>285</v>
      </c>
      <c r="H1377" s="1" t="s">
        <v>109</v>
      </c>
      <c r="I1377" s="1" t="s">
        <v>285</v>
      </c>
      <c r="J1377" s="1" t="s">
        <v>35</v>
      </c>
      <c r="K1377" s="1">
        <v>1328814</v>
      </c>
      <c r="L1377" s="1">
        <v>2026</v>
      </c>
      <c r="M1377" s="1" t="s">
        <v>17071</v>
      </c>
      <c r="N1377" s="1" t="s">
        <v>9468</v>
      </c>
      <c r="O1377" s="1" t="s">
        <v>2861</v>
      </c>
      <c r="P1377" s="1">
        <v>5752344122</v>
      </c>
      <c r="Q1377" s="8" t="s">
        <v>2861</v>
      </c>
      <c r="R1377" s="8"/>
      <c r="S1377" s="1">
        <v>792299</v>
      </c>
      <c r="T1377" s="1">
        <v>8868492</v>
      </c>
      <c r="U1377" s="1" t="s">
        <v>18431</v>
      </c>
      <c r="V1377" s="1" t="s">
        <v>38</v>
      </c>
      <c r="W1377" s="1" t="s">
        <v>39</v>
      </c>
      <c r="X1377" s="9">
        <v>46118.444814814815</v>
      </c>
      <c r="Y1377" s="9">
        <v>46118.75</v>
      </c>
      <c r="Z1377" s="9">
        <v>46121.444814814815</v>
      </c>
      <c r="AA1377" s="1" t="s">
        <v>40</v>
      </c>
      <c r="AB1377" s="1" t="s">
        <v>114</v>
      </c>
      <c r="AC1377" s="1" t="s">
        <v>796</v>
      </c>
      <c r="AD1377" s="1" t="s">
        <v>116</v>
      </c>
      <c r="AE1377" s="1" t="s">
        <v>44</v>
      </c>
      <c r="AF1377" s="1" t="s">
        <v>2863</v>
      </c>
      <c r="AG1377" s="1">
        <v>75</v>
      </c>
      <c r="AH1377" s="1">
        <v>75</v>
      </c>
      <c r="AI1377" s="1" t="s">
        <v>1033</v>
      </c>
      <c r="AJ1377" s="9">
        <v>46224.797569444447</v>
      </c>
      <c r="AN1377" s="1">
        <f>_xlfn.XLOOKUP(B1377,'Exportar Planilha'!B:B,'Exportar Planilha'!E:E)</f>
        <v>0</v>
      </c>
    </row>
    <row r="1378" spans="1:40" hidden="1">
      <c r="A1378" s="1" t="s">
        <v>555</v>
      </c>
      <c r="B1378" s="1" t="s">
        <v>556</v>
      </c>
      <c r="C1378" s="1">
        <v>612600330</v>
      </c>
      <c r="D1378" s="1">
        <v>8812</v>
      </c>
      <c r="E1378" s="1" t="s">
        <v>17070</v>
      </c>
      <c r="F1378" s="1" t="s">
        <v>32</v>
      </c>
      <c r="G1378" s="1" t="s">
        <v>33</v>
      </c>
      <c r="H1378" s="1" t="s">
        <v>32</v>
      </c>
      <c r="I1378" s="1" t="s">
        <v>33</v>
      </c>
      <c r="J1378" s="1" t="s">
        <v>35</v>
      </c>
      <c r="K1378" s="1">
        <v>1322076</v>
      </c>
      <c r="L1378" s="1">
        <v>2026</v>
      </c>
      <c r="M1378" s="1" t="s">
        <v>17071</v>
      </c>
      <c r="N1378" s="1" t="s">
        <v>11553</v>
      </c>
      <c r="O1378" s="1" t="s">
        <v>36</v>
      </c>
      <c r="P1378" s="1">
        <v>5752570159</v>
      </c>
      <c r="Q1378" s="8" t="s">
        <v>36</v>
      </c>
      <c r="R1378" s="8"/>
      <c r="S1378" s="1">
        <v>724699</v>
      </c>
      <c r="T1378" s="1">
        <v>9247484</v>
      </c>
      <c r="U1378" s="1" t="s">
        <v>18432</v>
      </c>
      <c r="V1378" s="1" t="s">
        <v>38</v>
      </c>
      <c r="W1378" s="1" t="s">
        <v>39</v>
      </c>
      <c r="X1378" s="9">
        <v>46098.836527777778</v>
      </c>
      <c r="Y1378" s="9">
        <v>46099.89166666667</v>
      </c>
      <c r="Z1378" s="9">
        <v>46101.836527777778</v>
      </c>
      <c r="AA1378" s="1" t="s">
        <v>40</v>
      </c>
      <c r="AB1378" s="1" t="s">
        <v>559</v>
      </c>
      <c r="AC1378" s="1" t="s">
        <v>42</v>
      </c>
      <c r="AD1378" s="1" t="s">
        <v>43</v>
      </c>
      <c r="AE1378" s="1" t="s">
        <v>44</v>
      </c>
      <c r="AF1378" s="1" t="s">
        <v>560</v>
      </c>
      <c r="AG1378" s="1">
        <v>30</v>
      </c>
      <c r="AH1378" s="1">
        <v>30</v>
      </c>
      <c r="AI1378" s="1" t="s">
        <v>561</v>
      </c>
      <c r="AJ1378" s="9">
        <v>46224.797569444447</v>
      </c>
      <c r="AN1378" s="1">
        <f>_xlfn.XLOOKUP(B1378,'Exportar Planilha'!B:B,'Exportar Planilha'!E:E)</f>
        <v>0</v>
      </c>
    </row>
    <row r="1379" spans="1:40" hidden="1">
      <c r="A1379" s="1" t="s">
        <v>785</v>
      </c>
      <c r="B1379" s="1" t="s">
        <v>786</v>
      </c>
      <c r="C1379" s="1">
        <v>612600450</v>
      </c>
      <c r="D1379" s="1">
        <v>8812</v>
      </c>
      <c r="E1379" s="1" t="s">
        <v>17070</v>
      </c>
      <c r="F1379" s="1" t="s">
        <v>32</v>
      </c>
      <c r="G1379" s="1" t="s">
        <v>33</v>
      </c>
      <c r="H1379" s="1" t="s">
        <v>32</v>
      </c>
      <c r="I1379" s="1" t="s">
        <v>32</v>
      </c>
      <c r="J1379" s="1" t="s">
        <v>35</v>
      </c>
      <c r="K1379" s="1">
        <v>1337340</v>
      </c>
      <c r="L1379" s="1">
        <v>2026</v>
      </c>
      <c r="M1379" s="1" t="s">
        <v>17071</v>
      </c>
      <c r="N1379" s="1" t="s">
        <v>11553</v>
      </c>
      <c r="O1379" s="1" t="s">
        <v>36</v>
      </c>
      <c r="P1379" s="1">
        <v>5752869058</v>
      </c>
      <c r="Q1379" s="8" t="s">
        <v>36</v>
      </c>
      <c r="R1379" s="8"/>
      <c r="S1379" s="1">
        <v>717177</v>
      </c>
      <c r="T1379" s="1">
        <v>9245653</v>
      </c>
      <c r="U1379" s="1" t="s">
        <v>18433</v>
      </c>
      <c r="V1379" s="1" t="s">
        <v>38</v>
      </c>
      <c r="W1379" s="1" t="s">
        <v>39</v>
      </c>
      <c r="X1379" s="9">
        <v>46137.773553240739</v>
      </c>
      <c r="Y1379" s="9">
        <v>46140.401990740742</v>
      </c>
      <c r="Z1379" s="9">
        <v>46140.773553240739</v>
      </c>
      <c r="AA1379" s="1" t="s">
        <v>789</v>
      </c>
      <c r="AB1379" s="1" t="s">
        <v>148</v>
      </c>
      <c r="AC1379" s="1" t="s">
        <v>149</v>
      </c>
      <c r="AD1379" s="1" t="s">
        <v>43</v>
      </c>
      <c r="AE1379" s="1" t="s">
        <v>44</v>
      </c>
      <c r="AF1379" s="1" t="s">
        <v>790</v>
      </c>
      <c r="AG1379" s="1">
        <v>45</v>
      </c>
      <c r="AH1379" s="1">
        <v>45</v>
      </c>
      <c r="AI1379" s="1" t="s">
        <v>791</v>
      </c>
      <c r="AJ1379" s="9">
        <v>46224.797569444447</v>
      </c>
      <c r="AN1379" s="1">
        <f>_xlfn.XLOOKUP(B1379,'Exportar Planilha'!B:B,'Exportar Planilha'!E:E)</f>
        <v>0</v>
      </c>
    </row>
    <row r="1380" spans="1:40" hidden="1">
      <c r="A1380" s="1" t="s">
        <v>8385</v>
      </c>
      <c r="B1380" s="1" t="s">
        <v>8386</v>
      </c>
      <c r="C1380" s="1">
        <v>712600344</v>
      </c>
      <c r="D1380" s="1">
        <v>8812</v>
      </c>
      <c r="E1380" s="1" t="s">
        <v>17070</v>
      </c>
      <c r="F1380" s="1" t="s">
        <v>32</v>
      </c>
      <c r="G1380" s="1" t="s">
        <v>172</v>
      </c>
      <c r="H1380" s="1" t="s">
        <v>32</v>
      </c>
      <c r="I1380" s="1" t="s">
        <v>172</v>
      </c>
      <c r="J1380" s="1" t="s">
        <v>35</v>
      </c>
      <c r="K1380" s="1">
        <v>1335403</v>
      </c>
      <c r="L1380" s="1">
        <v>2026</v>
      </c>
      <c r="M1380" s="1" t="s">
        <v>17071</v>
      </c>
      <c r="N1380" s="1" t="s">
        <v>12298</v>
      </c>
      <c r="O1380" s="1" t="s">
        <v>359</v>
      </c>
      <c r="P1380" s="1">
        <v>5752935111</v>
      </c>
      <c r="Q1380" s="8" t="s">
        <v>359</v>
      </c>
      <c r="R1380" s="8"/>
      <c r="S1380" s="1">
        <v>727573</v>
      </c>
      <c r="T1380" s="1">
        <v>9050317</v>
      </c>
      <c r="U1380" s="1" t="s">
        <v>18434</v>
      </c>
      <c r="V1380" s="1" t="s">
        <v>38</v>
      </c>
      <c r="W1380" s="1" t="s">
        <v>39</v>
      </c>
      <c r="X1380" s="9">
        <v>46146.674768518518</v>
      </c>
      <c r="Y1380" s="9">
        <v>46146.958333333336</v>
      </c>
      <c r="Z1380" s="9">
        <v>46149.674768518518</v>
      </c>
      <c r="AA1380" s="1" t="s">
        <v>40</v>
      </c>
      <c r="AB1380" s="1" t="s">
        <v>520</v>
      </c>
      <c r="AC1380" s="1" t="s">
        <v>362</v>
      </c>
      <c r="AD1380" s="1" t="s">
        <v>43</v>
      </c>
      <c r="AE1380" s="1" t="s">
        <v>44</v>
      </c>
      <c r="AF1380" s="1" t="s">
        <v>8389</v>
      </c>
      <c r="AG1380" s="1">
        <v>1125</v>
      </c>
      <c r="AH1380" s="1">
        <v>1125</v>
      </c>
      <c r="AI1380" s="1" t="s">
        <v>118</v>
      </c>
      <c r="AJ1380" s="9">
        <v>46224.797569444447</v>
      </c>
      <c r="AN1380" s="1">
        <f>_xlfn.XLOOKUP(B1380,'Exportar Planilha'!B:B,'Exportar Planilha'!E:E)</f>
        <v>0</v>
      </c>
    </row>
    <row r="1381" spans="1:40" hidden="1">
      <c r="A1381" s="1" t="s">
        <v>7878</v>
      </c>
      <c r="B1381" s="1" t="s">
        <v>7879</v>
      </c>
      <c r="C1381" s="1">
        <v>112600617</v>
      </c>
      <c r="D1381" s="1">
        <v>8812</v>
      </c>
      <c r="E1381" s="1" t="s">
        <v>17070</v>
      </c>
      <c r="F1381" s="1" t="s">
        <v>32</v>
      </c>
      <c r="G1381" s="1" t="s">
        <v>34</v>
      </c>
      <c r="H1381" s="1" t="s">
        <v>32</v>
      </c>
      <c r="I1381" s="1" t="s">
        <v>34</v>
      </c>
      <c r="J1381" s="1" t="s">
        <v>35</v>
      </c>
      <c r="K1381" s="1">
        <v>1353245</v>
      </c>
      <c r="L1381" s="1">
        <v>2026</v>
      </c>
      <c r="M1381" s="1" t="s">
        <v>17071</v>
      </c>
      <c r="N1381" s="1" t="s">
        <v>9468</v>
      </c>
      <c r="O1381" s="1" t="s">
        <v>204</v>
      </c>
      <c r="P1381" s="1">
        <v>5753293122</v>
      </c>
      <c r="Q1381" s="8" t="s">
        <v>204</v>
      </c>
      <c r="R1381" s="8"/>
      <c r="S1381" s="1">
        <v>795864</v>
      </c>
      <c r="T1381" s="1">
        <v>8868931</v>
      </c>
      <c r="U1381" s="1" t="s">
        <v>18435</v>
      </c>
      <c r="V1381" s="1" t="s">
        <v>38</v>
      </c>
      <c r="W1381" s="1" t="s">
        <v>39</v>
      </c>
      <c r="X1381" s="9">
        <v>46173.055532407408</v>
      </c>
      <c r="Y1381" s="9">
        <v>46173.75</v>
      </c>
      <c r="Z1381" s="9">
        <v>46176.055532407408</v>
      </c>
      <c r="AA1381" s="1" t="s">
        <v>40</v>
      </c>
      <c r="AB1381" s="1" t="s">
        <v>114</v>
      </c>
      <c r="AC1381" s="1" t="s">
        <v>1627</v>
      </c>
      <c r="AD1381" s="1" t="s">
        <v>43</v>
      </c>
      <c r="AE1381" s="1" t="s">
        <v>44</v>
      </c>
      <c r="AF1381" s="1" t="s">
        <v>7882</v>
      </c>
      <c r="AG1381" s="1">
        <v>75</v>
      </c>
      <c r="AH1381" s="1">
        <v>75</v>
      </c>
      <c r="AI1381" s="1" t="s">
        <v>2625</v>
      </c>
      <c r="AJ1381" s="9">
        <v>46224.797569444447</v>
      </c>
      <c r="AN1381" s="1">
        <f>_xlfn.XLOOKUP(B1381,'Exportar Planilha'!B:B,'Exportar Planilha'!E:E)</f>
        <v>0</v>
      </c>
    </row>
    <row r="1382" spans="1:40" hidden="1">
      <c r="A1382" s="1" t="s">
        <v>2880</v>
      </c>
      <c r="B1382" s="1" t="s">
        <v>2881</v>
      </c>
      <c r="C1382" s="1">
        <v>212600554</v>
      </c>
      <c r="D1382" s="1">
        <v>25983</v>
      </c>
      <c r="E1382" s="1" t="s">
        <v>17070</v>
      </c>
      <c r="F1382" s="1" t="s">
        <v>32</v>
      </c>
      <c r="G1382" s="1" t="s">
        <v>172</v>
      </c>
      <c r="H1382" s="1" t="s">
        <v>32</v>
      </c>
      <c r="I1382" s="1" t="s">
        <v>172</v>
      </c>
      <c r="J1382" s="1" t="s">
        <v>35</v>
      </c>
      <c r="K1382" s="1">
        <v>1358934</v>
      </c>
      <c r="L1382" s="1">
        <v>2026</v>
      </c>
      <c r="M1382" s="1" t="s">
        <v>17071</v>
      </c>
      <c r="N1382" s="1" t="s">
        <v>10032</v>
      </c>
      <c r="O1382" s="1" t="s">
        <v>389</v>
      </c>
      <c r="P1382" s="1">
        <v>5753306085</v>
      </c>
      <c r="Q1382" s="8" t="s">
        <v>389</v>
      </c>
      <c r="R1382" s="8"/>
      <c r="S1382" s="1">
        <v>724201</v>
      </c>
      <c r="T1382" s="1">
        <v>8886744</v>
      </c>
      <c r="U1382" s="1" t="s">
        <v>18436</v>
      </c>
      <c r="V1382" s="1" t="s">
        <v>38</v>
      </c>
      <c r="W1382" s="1" t="s">
        <v>39</v>
      </c>
      <c r="X1382" s="9">
        <v>46197.509675925925</v>
      </c>
      <c r="Y1382" s="9">
        <v>46198.538194444445</v>
      </c>
      <c r="Z1382" s="9">
        <v>46200.509675925925</v>
      </c>
      <c r="AA1382" s="1" t="s">
        <v>40</v>
      </c>
      <c r="AB1382" s="1" t="s">
        <v>473</v>
      </c>
      <c r="AC1382" s="1" t="s">
        <v>383</v>
      </c>
      <c r="AD1382" s="1" t="s">
        <v>43</v>
      </c>
      <c r="AE1382" s="1" t="s">
        <v>44</v>
      </c>
      <c r="AF1382" s="1" t="s">
        <v>2884</v>
      </c>
      <c r="AG1382" s="1">
        <v>75</v>
      </c>
      <c r="AH1382" s="1">
        <v>30</v>
      </c>
      <c r="AI1382" s="1" t="s">
        <v>561</v>
      </c>
      <c r="AJ1382" s="9">
        <v>46224.797569444447</v>
      </c>
      <c r="AN1382" s="1">
        <f>_xlfn.XLOOKUP(B1382,'Exportar Planilha'!B:B,'Exportar Planilha'!E:E)</f>
        <v>0</v>
      </c>
    </row>
    <row r="1383" spans="1:40" hidden="1">
      <c r="A1383" s="1" t="s">
        <v>1529</v>
      </c>
      <c r="B1383" s="1" t="s">
        <v>1530</v>
      </c>
      <c r="C1383" s="1">
        <v>212600494</v>
      </c>
      <c r="D1383" s="1">
        <v>8812</v>
      </c>
      <c r="E1383" s="1" t="s">
        <v>17070</v>
      </c>
      <c r="F1383" s="1" t="s">
        <v>32</v>
      </c>
      <c r="G1383" s="1" t="s">
        <v>34</v>
      </c>
      <c r="H1383" s="1" t="s">
        <v>32</v>
      </c>
      <c r="I1383" s="1" t="s">
        <v>34</v>
      </c>
      <c r="J1383" s="1" t="s">
        <v>35</v>
      </c>
      <c r="K1383" s="1">
        <v>1348366</v>
      </c>
      <c r="L1383" s="1">
        <v>2026</v>
      </c>
      <c r="M1383" s="1" t="s">
        <v>17071</v>
      </c>
      <c r="N1383" s="1" t="s">
        <v>10032</v>
      </c>
      <c r="O1383" s="1" t="s">
        <v>907</v>
      </c>
      <c r="P1383" s="1">
        <v>5753314012</v>
      </c>
      <c r="Q1383" s="8" t="s">
        <v>907</v>
      </c>
      <c r="R1383" s="8"/>
      <c r="S1383" s="1">
        <v>699216</v>
      </c>
      <c r="T1383" s="1">
        <v>8828248</v>
      </c>
      <c r="U1383" s="1" t="s">
        <v>18437</v>
      </c>
      <c r="V1383" s="1" t="s">
        <v>38</v>
      </c>
      <c r="W1383" s="1" t="s">
        <v>39</v>
      </c>
      <c r="X1383" s="9">
        <v>46163.716087962966</v>
      </c>
      <c r="Y1383" s="9">
        <v>46165.770833333336</v>
      </c>
      <c r="Z1383" s="9">
        <v>46166.716087962966</v>
      </c>
      <c r="AA1383" s="1" t="s">
        <v>40</v>
      </c>
      <c r="AB1383" s="1" t="s">
        <v>1533</v>
      </c>
      <c r="AC1383" s="1" t="s">
        <v>182</v>
      </c>
      <c r="AD1383" s="1" t="s">
        <v>43</v>
      </c>
      <c r="AE1383" s="1" t="s">
        <v>44</v>
      </c>
      <c r="AF1383" s="1" t="s">
        <v>1534</v>
      </c>
      <c r="AG1383" s="1">
        <v>25</v>
      </c>
      <c r="AH1383" s="1">
        <v>25</v>
      </c>
      <c r="AI1383" s="1" t="s">
        <v>268</v>
      </c>
      <c r="AJ1383" s="9">
        <v>46224.797569444447</v>
      </c>
      <c r="AN1383" s="1">
        <f>_xlfn.XLOOKUP(B1383,'Exportar Planilha'!B:B,'Exportar Planilha'!E:E)</f>
        <v>0</v>
      </c>
    </row>
    <row r="1384" spans="1:40" hidden="1">
      <c r="A1384" s="1" t="s">
        <v>4914</v>
      </c>
      <c r="B1384" s="1" t="s">
        <v>4915</v>
      </c>
      <c r="C1384" s="1">
        <v>212600451</v>
      </c>
      <c r="D1384" s="1">
        <v>25983</v>
      </c>
      <c r="E1384" s="1" t="s">
        <v>17070</v>
      </c>
      <c r="F1384" s="1" t="s">
        <v>32</v>
      </c>
      <c r="G1384" s="1" t="s">
        <v>172</v>
      </c>
      <c r="H1384" s="1" t="s">
        <v>32</v>
      </c>
      <c r="I1384" s="1" t="s">
        <v>172</v>
      </c>
      <c r="J1384" s="1" t="s">
        <v>35</v>
      </c>
      <c r="K1384" s="1">
        <v>1339210</v>
      </c>
      <c r="L1384" s="1">
        <v>2026</v>
      </c>
      <c r="M1384" s="1" t="s">
        <v>17071</v>
      </c>
      <c r="N1384" s="1" t="s">
        <v>10032</v>
      </c>
      <c r="O1384" s="1" t="s">
        <v>1553</v>
      </c>
      <c r="P1384" s="1">
        <v>5753353233</v>
      </c>
      <c r="Q1384" s="8" t="s">
        <v>1553</v>
      </c>
      <c r="R1384" s="8"/>
      <c r="S1384" s="1">
        <v>702537</v>
      </c>
      <c r="T1384" s="1">
        <v>8934568</v>
      </c>
      <c r="U1384" s="1" t="s">
        <v>18438</v>
      </c>
      <c r="V1384" s="1" t="s">
        <v>38</v>
      </c>
      <c r="W1384" s="1" t="s">
        <v>39</v>
      </c>
      <c r="X1384" s="9">
        <v>46144.08865740741</v>
      </c>
      <c r="Y1384" s="9">
        <v>46144.433333333334</v>
      </c>
      <c r="Z1384" s="9">
        <v>46147.08865740741</v>
      </c>
      <c r="AA1384" s="1" t="s">
        <v>40</v>
      </c>
      <c r="AB1384" s="1" t="s">
        <v>2321</v>
      </c>
      <c r="AC1384" s="1" t="s">
        <v>214</v>
      </c>
      <c r="AD1384" s="1" t="s">
        <v>43</v>
      </c>
      <c r="AE1384" s="1" t="s">
        <v>44</v>
      </c>
      <c r="AF1384" s="1" t="s">
        <v>4918</v>
      </c>
      <c r="AG1384" s="1">
        <v>1125</v>
      </c>
      <c r="AH1384" s="1">
        <v>45</v>
      </c>
      <c r="AI1384" s="1" t="s">
        <v>862</v>
      </c>
      <c r="AJ1384" s="9">
        <v>46224.797569444447</v>
      </c>
      <c r="AN1384" s="1">
        <f>_xlfn.XLOOKUP(B1384,'Exportar Planilha'!B:B,'Exportar Planilha'!E:E)</f>
        <v>0</v>
      </c>
    </row>
    <row r="1385" spans="1:40" hidden="1">
      <c r="A1385" s="1" t="s">
        <v>5514</v>
      </c>
      <c r="B1385" s="1" t="s">
        <v>5515</v>
      </c>
      <c r="C1385" s="1">
        <v>212600127</v>
      </c>
      <c r="D1385" s="1">
        <v>8812</v>
      </c>
      <c r="E1385" s="1" t="s">
        <v>17070</v>
      </c>
      <c r="F1385" s="1" t="s">
        <v>32</v>
      </c>
      <c r="G1385" s="1" t="s">
        <v>33</v>
      </c>
      <c r="H1385" s="1" t="s">
        <v>32</v>
      </c>
      <c r="I1385" s="1" t="s">
        <v>33</v>
      </c>
      <c r="J1385" s="1" t="s">
        <v>35</v>
      </c>
      <c r="K1385" s="1">
        <v>1303452</v>
      </c>
      <c r="L1385" s="1">
        <v>2026</v>
      </c>
      <c r="M1385" s="1" t="s">
        <v>17071</v>
      </c>
      <c r="N1385" s="1" t="s">
        <v>10032</v>
      </c>
      <c r="O1385" s="1" t="s">
        <v>5517</v>
      </c>
      <c r="P1385" s="1">
        <v>5753387073</v>
      </c>
      <c r="Q1385" s="8" t="s">
        <v>5517</v>
      </c>
      <c r="R1385" s="8"/>
      <c r="S1385" s="1">
        <v>618077</v>
      </c>
      <c r="T1385" s="1">
        <v>8739216</v>
      </c>
      <c r="U1385" s="1" t="s">
        <v>18439</v>
      </c>
      <c r="V1385" s="1" t="s">
        <v>38</v>
      </c>
      <c r="W1385" s="1" t="s">
        <v>39</v>
      </c>
      <c r="X1385" s="9">
        <v>46044.806608796294</v>
      </c>
      <c r="Y1385" s="9">
        <v>46050.787499999999</v>
      </c>
      <c r="Z1385" s="9">
        <v>46047.806608796294</v>
      </c>
      <c r="AA1385" s="1" t="s">
        <v>40</v>
      </c>
      <c r="AB1385" s="1" t="s">
        <v>1148</v>
      </c>
      <c r="AC1385" s="1" t="s">
        <v>182</v>
      </c>
      <c r="AD1385" s="1" t="s">
        <v>43</v>
      </c>
      <c r="AE1385" s="1" t="s">
        <v>44</v>
      </c>
      <c r="AF1385" s="1" t="s">
        <v>5519</v>
      </c>
      <c r="AG1385" s="1">
        <v>15</v>
      </c>
      <c r="AH1385" s="1">
        <v>15</v>
      </c>
      <c r="AI1385" s="1" t="s">
        <v>65</v>
      </c>
      <c r="AJ1385" s="9">
        <v>46224.797569444447</v>
      </c>
      <c r="AN1385" s="1">
        <f>_xlfn.XLOOKUP(B1385,'Exportar Planilha'!B:B,'Exportar Planilha'!E:E)</f>
        <v>0</v>
      </c>
    </row>
    <row r="1386" spans="1:40" hidden="1">
      <c r="A1386" s="1" t="s">
        <v>3132</v>
      </c>
      <c r="B1386" s="1" t="s">
        <v>3133</v>
      </c>
      <c r="C1386" s="1">
        <v>212600534</v>
      </c>
      <c r="D1386" s="1">
        <v>25983</v>
      </c>
      <c r="E1386" s="1" t="s">
        <v>17070</v>
      </c>
      <c r="F1386" s="1" t="s">
        <v>32</v>
      </c>
      <c r="G1386" s="1" t="s">
        <v>172</v>
      </c>
      <c r="H1386" s="1" t="s">
        <v>32</v>
      </c>
      <c r="I1386" s="1" t="s">
        <v>172</v>
      </c>
      <c r="J1386" s="1" t="s">
        <v>35</v>
      </c>
      <c r="K1386" s="1">
        <v>1357698</v>
      </c>
      <c r="L1386" s="1">
        <v>2026</v>
      </c>
      <c r="M1386" s="1" t="s">
        <v>17071</v>
      </c>
      <c r="N1386" s="1" t="s">
        <v>10032</v>
      </c>
      <c r="O1386" s="1" t="s">
        <v>1242</v>
      </c>
      <c r="P1386" s="1">
        <v>5753395007</v>
      </c>
      <c r="Q1386" s="8" t="s">
        <v>1242</v>
      </c>
      <c r="R1386" s="8"/>
      <c r="S1386" s="1">
        <v>752349</v>
      </c>
      <c r="T1386" s="1">
        <v>8897326</v>
      </c>
      <c r="U1386" s="1" t="s">
        <v>18440</v>
      </c>
      <c r="V1386" s="1" t="s">
        <v>38</v>
      </c>
      <c r="W1386" s="1" t="s">
        <v>39</v>
      </c>
      <c r="X1386" s="9">
        <v>46192.770601851851</v>
      </c>
      <c r="Y1386" s="9">
        <v>46193.986111111109</v>
      </c>
      <c r="Z1386" s="9">
        <v>46195.770601851851</v>
      </c>
      <c r="AA1386" s="1" t="s">
        <v>40</v>
      </c>
      <c r="AB1386" s="1" t="s">
        <v>166</v>
      </c>
      <c r="AC1386" s="1" t="s">
        <v>167</v>
      </c>
      <c r="AD1386" s="1" t="s">
        <v>43</v>
      </c>
      <c r="AE1386" s="1" t="s">
        <v>44</v>
      </c>
      <c r="AF1386" s="1" t="s">
        <v>3136</v>
      </c>
      <c r="AG1386" s="1">
        <v>1125</v>
      </c>
      <c r="AH1386" s="1">
        <v>75</v>
      </c>
      <c r="AI1386" s="1" t="s">
        <v>1033</v>
      </c>
      <c r="AJ1386" s="9">
        <v>46224.797569444447</v>
      </c>
      <c r="AN1386" s="1">
        <f>_xlfn.XLOOKUP(B1386,'Exportar Planilha'!B:B,'Exportar Planilha'!E:E)</f>
        <v>0</v>
      </c>
    </row>
    <row r="1387" spans="1:40" hidden="1">
      <c r="A1387" s="1" t="s">
        <v>4736</v>
      </c>
      <c r="B1387" s="1" t="s">
        <v>4737</v>
      </c>
      <c r="C1387" s="1">
        <v>412600163</v>
      </c>
      <c r="D1387" s="1">
        <v>8812</v>
      </c>
      <c r="E1387" s="1" t="s">
        <v>17070</v>
      </c>
      <c r="F1387" s="1" t="s">
        <v>32</v>
      </c>
      <c r="G1387" s="1" t="s">
        <v>33</v>
      </c>
      <c r="H1387" s="1" t="s">
        <v>32</v>
      </c>
      <c r="I1387" s="1" t="s">
        <v>33</v>
      </c>
      <c r="J1387" s="1" t="s">
        <v>35</v>
      </c>
      <c r="K1387" s="1">
        <v>1303792</v>
      </c>
      <c r="L1387" s="1">
        <v>2026</v>
      </c>
      <c r="M1387" s="1" t="s">
        <v>17071</v>
      </c>
      <c r="N1387" s="1" t="s">
        <v>13191</v>
      </c>
      <c r="O1387" s="1" t="s">
        <v>1820</v>
      </c>
      <c r="P1387" s="1">
        <v>5753448076</v>
      </c>
      <c r="Q1387" s="8" t="s">
        <v>1820</v>
      </c>
      <c r="R1387" s="8"/>
      <c r="S1387" s="1">
        <v>714826</v>
      </c>
      <c r="T1387" s="1">
        <v>8720127</v>
      </c>
      <c r="U1387" s="1" t="s">
        <v>18441</v>
      </c>
      <c r="V1387" s="1" t="s">
        <v>38</v>
      </c>
      <c r="W1387" s="1" t="s">
        <v>39</v>
      </c>
      <c r="X1387" s="9">
        <v>46052.13721064815</v>
      </c>
      <c r="Y1387" s="9">
        <v>46057.52851851852</v>
      </c>
      <c r="Z1387" s="9">
        <v>46055.13721064815</v>
      </c>
      <c r="AA1387" s="1" t="s">
        <v>40</v>
      </c>
      <c r="AB1387" s="1" t="s">
        <v>581</v>
      </c>
      <c r="AC1387" s="1" t="s">
        <v>534</v>
      </c>
      <c r="AD1387" s="1" t="s">
        <v>43</v>
      </c>
      <c r="AE1387" s="1" t="s">
        <v>44</v>
      </c>
      <c r="AF1387" s="1" t="s">
        <v>4740</v>
      </c>
      <c r="AG1387" s="1">
        <v>25</v>
      </c>
      <c r="AH1387" s="1">
        <v>25</v>
      </c>
      <c r="AI1387" s="1" t="s">
        <v>931</v>
      </c>
      <c r="AJ1387" s="9">
        <v>46224.797569444447</v>
      </c>
      <c r="AN1387" s="1">
        <f>_xlfn.XLOOKUP(B1387,'Exportar Planilha'!B:B,'Exportar Planilha'!E:E)</f>
        <v>0</v>
      </c>
    </row>
    <row r="1388" spans="1:40" hidden="1">
      <c r="A1388" s="1" t="s">
        <v>6278</v>
      </c>
      <c r="B1388" s="1" t="s">
        <v>6279</v>
      </c>
      <c r="C1388" s="1">
        <v>712600110</v>
      </c>
      <c r="D1388" s="1">
        <v>8812</v>
      </c>
      <c r="E1388" s="1" t="s">
        <v>17070</v>
      </c>
      <c r="F1388" s="1" t="s">
        <v>32</v>
      </c>
      <c r="G1388" s="1" t="s">
        <v>33</v>
      </c>
      <c r="H1388" s="1" t="s">
        <v>32</v>
      </c>
      <c r="I1388" s="1" t="s">
        <v>33</v>
      </c>
      <c r="J1388" s="1" t="s">
        <v>35</v>
      </c>
      <c r="K1388" s="1">
        <v>1306000</v>
      </c>
      <c r="L1388" s="1">
        <v>2026</v>
      </c>
      <c r="M1388" s="1" t="s">
        <v>17071</v>
      </c>
      <c r="N1388" s="1" t="s">
        <v>12298</v>
      </c>
      <c r="O1388" s="1" t="s">
        <v>486</v>
      </c>
      <c r="P1388" s="1">
        <v>5753454153</v>
      </c>
      <c r="Q1388" s="8" t="s">
        <v>486</v>
      </c>
      <c r="R1388" s="8"/>
      <c r="S1388" s="1">
        <v>702195</v>
      </c>
      <c r="T1388" s="1">
        <v>9119179</v>
      </c>
      <c r="U1388" s="1" t="s">
        <v>18442</v>
      </c>
      <c r="V1388" s="1" t="s">
        <v>38</v>
      </c>
      <c r="W1388" s="1" t="s">
        <v>39</v>
      </c>
      <c r="X1388" s="9">
        <v>46053.673703703702</v>
      </c>
      <c r="Y1388" s="9">
        <v>46054.781944444447</v>
      </c>
      <c r="Z1388" s="9">
        <v>46056.673703703702</v>
      </c>
      <c r="AA1388" s="1" t="s">
        <v>40</v>
      </c>
      <c r="AB1388" s="1" t="s">
        <v>488</v>
      </c>
      <c r="AC1388" s="1" t="s">
        <v>104</v>
      </c>
      <c r="AD1388" s="1" t="s">
        <v>43</v>
      </c>
      <c r="AE1388" s="1" t="s">
        <v>44</v>
      </c>
      <c r="AF1388" s="1" t="s">
        <v>6282</v>
      </c>
      <c r="AG1388" s="1">
        <v>15</v>
      </c>
      <c r="AH1388" s="1">
        <v>15</v>
      </c>
      <c r="AI1388" s="1" t="s">
        <v>55</v>
      </c>
      <c r="AJ1388" s="9">
        <v>46224.797569444447</v>
      </c>
      <c r="AN1388" s="1">
        <f>_xlfn.XLOOKUP(B1388,'Exportar Planilha'!B:B,'Exportar Planilha'!E:E)</f>
        <v>0</v>
      </c>
    </row>
    <row r="1389" spans="1:40" hidden="1">
      <c r="A1389" s="1" t="s">
        <v>804</v>
      </c>
      <c r="B1389" s="1" t="s">
        <v>805</v>
      </c>
      <c r="C1389" s="1">
        <v>412600048</v>
      </c>
      <c r="D1389" s="1">
        <v>8812</v>
      </c>
      <c r="E1389" s="1" t="s">
        <v>17070</v>
      </c>
      <c r="F1389" s="1" t="s">
        <v>32</v>
      </c>
      <c r="G1389" s="1" t="s">
        <v>33</v>
      </c>
      <c r="H1389" s="1" t="s">
        <v>32</v>
      </c>
      <c r="I1389" s="1" t="s">
        <v>33</v>
      </c>
      <c r="J1389" s="1" t="s">
        <v>35</v>
      </c>
      <c r="K1389" s="1">
        <v>1277212</v>
      </c>
      <c r="L1389" s="1">
        <v>2026</v>
      </c>
      <c r="M1389" s="1" t="s">
        <v>17071</v>
      </c>
      <c r="N1389" s="1" t="s">
        <v>13191</v>
      </c>
      <c r="O1389" s="1" t="s">
        <v>50</v>
      </c>
      <c r="P1389" s="1">
        <v>5753512094</v>
      </c>
      <c r="Q1389" s="8" t="s">
        <v>50</v>
      </c>
      <c r="R1389" s="8"/>
      <c r="S1389" s="1">
        <v>792160</v>
      </c>
      <c r="T1389" s="1">
        <v>8647278</v>
      </c>
      <c r="U1389" s="1" t="s">
        <v>18443</v>
      </c>
      <c r="V1389" s="1" t="s">
        <v>38</v>
      </c>
      <c r="W1389" s="1" t="s">
        <v>39</v>
      </c>
      <c r="X1389" s="9">
        <v>46023.593136574076</v>
      </c>
      <c r="Y1389" s="9">
        <v>46030.492210648146</v>
      </c>
      <c r="Z1389" s="9">
        <v>46026.593136574076</v>
      </c>
      <c r="AA1389" s="1" t="s">
        <v>40</v>
      </c>
      <c r="AB1389" s="1" t="s">
        <v>71</v>
      </c>
      <c r="AC1389" s="1" t="s">
        <v>690</v>
      </c>
      <c r="AD1389" s="1" t="s">
        <v>43</v>
      </c>
      <c r="AE1389" s="1" t="s">
        <v>44</v>
      </c>
      <c r="AF1389" s="1" t="s">
        <v>808</v>
      </c>
      <c r="AG1389" s="1">
        <v>75</v>
      </c>
      <c r="AH1389" s="1">
        <v>75</v>
      </c>
      <c r="AI1389" s="1" t="s">
        <v>281</v>
      </c>
      <c r="AJ1389" s="9">
        <v>46224.797569444447</v>
      </c>
      <c r="AN1389" s="1">
        <f>_xlfn.XLOOKUP(B1389,'Exportar Planilha'!B:B,'Exportar Planilha'!E:E)</f>
        <v>0</v>
      </c>
    </row>
    <row r="1390" spans="1:40" hidden="1">
      <c r="A1390" s="1" t="s">
        <v>5575</v>
      </c>
      <c r="B1390" s="1" t="s">
        <v>5576</v>
      </c>
      <c r="C1390" s="1">
        <v>312600110</v>
      </c>
      <c r="D1390" s="1">
        <v>8812</v>
      </c>
      <c r="E1390" s="1" t="s">
        <v>17070</v>
      </c>
      <c r="F1390" s="1" t="s">
        <v>32</v>
      </c>
      <c r="G1390" s="1" t="s">
        <v>33</v>
      </c>
      <c r="H1390" s="1" t="s">
        <v>32</v>
      </c>
      <c r="I1390" s="1" t="s">
        <v>33</v>
      </c>
      <c r="J1390" s="1" t="s">
        <v>35</v>
      </c>
      <c r="K1390" s="1">
        <v>1306725</v>
      </c>
      <c r="L1390" s="1">
        <v>2026</v>
      </c>
      <c r="M1390" s="1" t="s">
        <v>17071</v>
      </c>
      <c r="N1390" s="1" t="s">
        <v>10852</v>
      </c>
      <c r="O1390" s="1" t="s">
        <v>1324</v>
      </c>
      <c r="P1390" s="1">
        <v>5753553037</v>
      </c>
      <c r="Q1390" s="8" t="s">
        <v>1324</v>
      </c>
      <c r="R1390" s="8"/>
      <c r="S1390" s="1">
        <v>759653</v>
      </c>
      <c r="T1390" s="1">
        <v>8763444</v>
      </c>
      <c r="U1390" s="1" t="s">
        <v>18444</v>
      </c>
      <c r="V1390" s="1" t="s">
        <v>38</v>
      </c>
      <c r="W1390" s="1" t="s">
        <v>39</v>
      </c>
      <c r="X1390" s="9">
        <v>46057.414027777777</v>
      </c>
      <c r="Y1390" s="9">
        <v>46054.621527777781</v>
      </c>
      <c r="Z1390" s="9">
        <v>46060.414027777777</v>
      </c>
      <c r="AA1390" s="1" t="s">
        <v>40</v>
      </c>
      <c r="AB1390" s="1" t="s">
        <v>1326</v>
      </c>
      <c r="AC1390" s="1" t="s">
        <v>681</v>
      </c>
      <c r="AD1390" s="1" t="s">
        <v>43</v>
      </c>
      <c r="AE1390" s="1" t="s">
        <v>44</v>
      </c>
      <c r="AF1390" s="1" t="s">
        <v>5579</v>
      </c>
      <c r="AG1390" s="1">
        <v>75</v>
      </c>
      <c r="AH1390" s="1">
        <v>75</v>
      </c>
      <c r="AI1390" s="1" t="s">
        <v>274</v>
      </c>
      <c r="AJ1390" s="9">
        <v>46224.797569444447</v>
      </c>
      <c r="AN1390" s="1">
        <f>_xlfn.XLOOKUP(B1390,'Exportar Planilha'!B:B,'Exportar Planilha'!E:E)</f>
        <v>0</v>
      </c>
    </row>
    <row r="1391" spans="1:40" hidden="1">
      <c r="A1391" s="1" t="s">
        <v>4958</v>
      </c>
      <c r="B1391" s="1" t="s">
        <v>4959</v>
      </c>
      <c r="C1391" s="1">
        <v>112600057</v>
      </c>
      <c r="D1391" s="1">
        <v>8812</v>
      </c>
      <c r="E1391" s="1" t="s">
        <v>17070</v>
      </c>
      <c r="F1391" s="1" t="s">
        <v>32</v>
      </c>
      <c r="G1391" s="1" t="s">
        <v>33</v>
      </c>
      <c r="H1391" s="1" t="s">
        <v>32</v>
      </c>
      <c r="I1391" s="1" t="s">
        <v>33</v>
      </c>
      <c r="J1391" s="1" t="s">
        <v>35</v>
      </c>
      <c r="K1391" s="1">
        <v>1277599</v>
      </c>
      <c r="L1391" s="1">
        <v>2026</v>
      </c>
      <c r="M1391" s="1" t="s">
        <v>17073</v>
      </c>
      <c r="N1391" s="1" t="s">
        <v>9468</v>
      </c>
      <c r="O1391" s="1" t="s">
        <v>204</v>
      </c>
      <c r="P1391" s="1">
        <v>5753804196</v>
      </c>
      <c r="Q1391" s="8" t="s">
        <v>204</v>
      </c>
      <c r="R1391" s="8"/>
      <c r="S1391" s="1">
        <v>895455</v>
      </c>
      <c r="T1391" s="1">
        <v>8848712</v>
      </c>
      <c r="U1391" s="1" t="s">
        <v>18445</v>
      </c>
      <c r="V1391" s="1" t="s">
        <v>38</v>
      </c>
      <c r="W1391" s="1" t="s">
        <v>39</v>
      </c>
      <c r="X1391" s="9">
        <v>46026.683229166665</v>
      </c>
      <c r="Y1391" s="9">
        <v>46027.699305555558</v>
      </c>
      <c r="Z1391" s="9">
        <v>46029.683229166665</v>
      </c>
      <c r="AA1391" s="1" t="s">
        <v>40</v>
      </c>
      <c r="AB1391" s="1" t="s">
        <v>330</v>
      </c>
      <c r="AC1391" s="1" t="s">
        <v>206</v>
      </c>
      <c r="AD1391" s="1" t="s">
        <v>43</v>
      </c>
      <c r="AE1391" s="1" t="s">
        <v>44</v>
      </c>
      <c r="AF1391" s="1" t="s">
        <v>4962</v>
      </c>
      <c r="AG1391" s="1">
        <v>45</v>
      </c>
      <c r="AH1391" s="1">
        <v>45</v>
      </c>
      <c r="AI1391" s="1" t="s">
        <v>683</v>
      </c>
      <c r="AJ1391" s="9">
        <v>46224.797569444447</v>
      </c>
      <c r="AN1391" s="1">
        <f>_xlfn.XLOOKUP(B1391,'Exportar Planilha'!B:B,'Exportar Planilha'!E:E)</f>
        <v>0</v>
      </c>
    </row>
    <row r="1392" spans="1:40" hidden="1">
      <c r="A1392" s="1" t="s">
        <v>7224</v>
      </c>
      <c r="B1392" s="1" t="s">
        <v>7225</v>
      </c>
      <c r="C1392" s="1">
        <v>112600412</v>
      </c>
      <c r="D1392" s="1">
        <v>8812</v>
      </c>
      <c r="E1392" s="1" t="s">
        <v>17070</v>
      </c>
      <c r="F1392" s="1" t="s">
        <v>32</v>
      </c>
      <c r="G1392" s="1" t="s">
        <v>33</v>
      </c>
      <c r="H1392" s="1" t="s">
        <v>32</v>
      </c>
      <c r="I1392" s="1" t="s">
        <v>33</v>
      </c>
      <c r="J1392" s="1" t="s">
        <v>35</v>
      </c>
      <c r="K1392" s="1">
        <v>1305397</v>
      </c>
      <c r="L1392" s="1">
        <v>2026</v>
      </c>
      <c r="M1392" s="1" t="s">
        <v>17071</v>
      </c>
      <c r="N1392" s="1" t="s">
        <v>9468</v>
      </c>
      <c r="O1392" s="1" t="s">
        <v>1112</v>
      </c>
      <c r="P1392" s="1">
        <v>5754615001</v>
      </c>
      <c r="Q1392" s="8" t="s">
        <v>1112</v>
      </c>
      <c r="R1392" s="8"/>
      <c r="S1392" s="1">
        <v>783315</v>
      </c>
      <c r="T1392" s="1">
        <v>8812584</v>
      </c>
      <c r="U1392" s="1" t="s">
        <v>18446</v>
      </c>
      <c r="V1392" s="1" t="s">
        <v>38</v>
      </c>
      <c r="W1392" s="1" t="s">
        <v>39</v>
      </c>
      <c r="X1392" s="9">
        <v>46052.974976851852</v>
      </c>
      <c r="Y1392" s="9">
        <v>46053.242361111108</v>
      </c>
      <c r="Z1392" s="9">
        <v>46055.974976851852</v>
      </c>
      <c r="AA1392" s="1" t="s">
        <v>40</v>
      </c>
      <c r="AB1392" s="1" t="s">
        <v>503</v>
      </c>
      <c r="AC1392" s="1" t="s">
        <v>182</v>
      </c>
      <c r="AD1392" s="1" t="s">
        <v>116</v>
      </c>
      <c r="AE1392" s="1" t="s">
        <v>44</v>
      </c>
      <c r="AF1392" s="1" t="s">
        <v>7228</v>
      </c>
      <c r="AG1392" s="1">
        <v>15</v>
      </c>
      <c r="AH1392" s="1">
        <v>10</v>
      </c>
      <c r="AI1392" s="1" t="s">
        <v>118</v>
      </c>
      <c r="AJ1392" s="9">
        <v>46224.797569444447</v>
      </c>
      <c r="AN1392" s="1">
        <f>_xlfn.XLOOKUP(B1392,'Exportar Planilha'!B:B,'Exportar Planilha'!E:E)</f>
        <v>0</v>
      </c>
    </row>
    <row r="1393" spans="1:40" hidden="1">
      <c r="A1393" s="1" t="s">
        <v>2828</v>
      </c>
      <c r="B1393" s="1" t="s">
        <v>2829</v>
      </c>
      <c r="C1393" s="1">
        <v>712600080</v>
      </c>
      <c r="D1393" s="1">
        <v>8812</v>
      </c>
      <c r="E1393" s="1" t="s">
        <v>17070</v>
      </c>
      <c r="F1393" s="1" t="s">
        <v>32</v>
      </c>
      <c r="G1393" s="1" t="s">
        <v>33</v>
      </c>
      <c r="H1393" s="1" t="s">
        <v>32</v>
      </c>
      <c r="I1393" s="1" t="s">
        <v>33</v>
      </c>
      <c r="J1393" s="1" t="s">
        <v>35</v>
      </c>
      <c r="K1393" s="1">
        <v>1288659</v>
      </c>
      <c r="L1393" s="1">
        <v>2026</v>
      </c>
      <c r="M1393" s="1" t="s">
        <v>17071</v>
      </c>
      <c r="N1393" s="1" t="s">
        <v>12298</v>
      </c>
      <c r="O1393" s="1" t="s">
        <v>380</v>
      </c>
      <c r="P1393" s="1">
        <v>5754976009</v>
      </c>
      <c r="Q1393" s="8" t="s">
        <v>380</v>
      </c>
      <c r="R1393" s="8"/>
      <c r="S1393" s="1">
        <v>796441</v>
      </c>
      <c r="T1393" s="1">
        <v>9024650</v>
      </c>
      <c r="U1393" s="1" t="s">
        <v>18447</v>
      </c>
      <c r="V1393" s="1" t="s">
        <v>61</v>
      </c>
      <c r="W1393" s="1" t="s">
        <v>39</v>
      </c>
      <c r="X1393" s="9">
        <v>46040.671435185184</v>
      </c>
      <c r="Y1393" s="9">
        <v>46041.521527777775</v>
      </c>
      <c r="Z1393" s="9">
        <v>46440.671435185184</v>
      </c>
      <c r="AA1393" s="1" t="s">
        <v>40</v>
      </c>
      <c r="AB1393" s="1" t="s">
        <v>382</v>
      </c>
      <c r="AC1393" s="1" t="s">
        <v>63</v>
      </c>
      <c r="AD1393" s="1" t="s">
        <v>43</v>
      </c>
      <c r="AE1393" s="1" t="s">
        <v>44</v>
      </c>
      <c r="AF1393" s="1" t="s">
        <v>2832</v>
      </c>
      <c r="AG1393" s="1">
        <v>25</v>
      </c>
      <c r="AH1393" s="1">
        <v>25</v>
      </c>
      <c r="AI1393" s="1" t="s">
        <v>268</v>
      </c>
      <c r="AJ1393" s="9">
        <v>46224.797569444447</v>
      </c>
      <c r="AN1393" s="1">
        <f>_xlfn.XLOOKUP(B1393,'Exportar Planilha'!B:B,'Exportar Planilha'!E:E)</f>
        <v>0</v>
      </c>
    </row>
    <row r="1394" spans="1:40" hidden="1">
      <c r="A1394" s="1" t="s">
        <v>1959</v>
      </c>
      <c r="B1394" s="1" t="s">
        <v>1960</v>
      </c>
      <c r="C1394" s="1">
        <v>112600258</v>
      </c>
      <c r="D1394" s="1">
        <v>8812</v>
      </c>
      <c r="E1394" s="1" t="s">
        <v>17070</v>
      </c>
      <c r="F1394" s="1" t="s">
        <v>32</v>
      </c>
      <c r="G1394" s="1" t="s">
        <v>33</v>
      </c>
      <c r="H1394" s="1" t="s">
        <v>32</v>
      </c>
      <c r="I1394" s="1" t="s">
        <v>33</v>
      </c>
      <c r="J1394" s="1" t="s">
        <v>35</v>
      </c>
      <c r="K1394" s="1">
        <v>1306361</v>
      </c>
      <c r="L1394" s="1">
        <v>2026</v>
      </c>
      <c r="M1394" s="1" t="s">
        <v>17071</v>
      </c>
      <c r="N1394" s="1" t="s">
        <v>9468</v>
      </c>
      <c r="O1394" s="1" t="s">
        <v>1962</v>
      </c>
      <c r="P1394" s="1">
        <v>5755307026</v>
      </c>
      <c r="Q1394" s="8" t="s">
        <v>1962</v>
      </c>
      <c r="R1394" s="8"/>
      <c r="S1394" s="1">
        <v>919689</v>
      </c>
      <c r="T1394" s="1">
        <v>8780127</v>
      </c>
      <c r="U1394" s="1" t="s">
        <v>18448</v>
      </c>
      <c r="V1394" s="1" t="s">
        <v>38</v>
      </c>
      <c r="W1394" s="1" t="s">
        <v>39</v>
      </c>
      <c r="X1394" s="9">
        <v>46056.355486111112</v>
      </c>
      <c r="Y1394" s="9">
        <v>46054.5</v>
      </c>
      <c r="Z1394" s="9">
        <v>46059.355486111112</v>
      </c>
      <c r="AA1394" s="1" t="s">
        <v>40</v>
      </c>
      <c r="AB1394" s="1" t="s">
        <v>213</v>
      </c>
      <c r="AC1394" s="1" t="s">
        <v>1676</v>
      </c>
      <c r="AD1394" s="1" t="s">
        <v>43</v>
      </c>
      <c r="AE1394" s="1" t="s">
        <v>44</v>
      </c>
      <c r="AF1394" s="1" t="s">
        <v>1964</v>
      </c>
      <c r="AG1394" s="1">
        <v>15</v>
      </c>
      <c r="AH1394" s="1">
        <v>15</v>
      </c>
      <c r="AI1394" s="1" t="s">
        <v>55</v>
      </c>
      <c r="AJ1394" s="9">
        <v>46224.797569444447</v>
      </c>
      <c r="AN1394" s="1">
        <f>_xlfn.XLOOKUP(B1394,'Exportar Planilha'!B:B,'Exportar Planilha'!E:E)</f>
        <v>0</v>
      </c>
    </row>
    <row r="1395" spans="1:40" hidden="1">
      <c r="A1395" s="1" t="s">
        <v>1556</v>
      </c>
      <c r="B1395" s="1" t="s">
        <v>1557</v>
      </c>
      <c r="C1395" s="1">
        <v>412600289</v>
      </c>
      <c r="D1395" s="1">
        <v>8812</v>
      </c>
      <c r="E1395" s="1" t="s">
        <v>17070</v>
      </c>
      <c r="F1395" s="1" t="s">
        <v>32</v>
      </c>
      <c r="G1395" s="1" t="s">
        <v>33</v>
      </c>
      <c r="H1395" s="1" t="s">
        <v>32</v>
      </c>
      <c r="I1395" s="1" t="s">
        <v>33</v>
      </c>
      <c r="J1395" s="1" t="s">
        <v>35</v>
      </c>
      <c r="K1395" s="1">
        <v>1317769</v>
      </c>
      <c r="L1395" s="1">
        <v>2026</v>
      </c>
      <c r="M1395" s="1" t="s">
        <v>17071</v>
      </c>
      <c r="N1395" s="1" t="s">
        <v>13191</v>
      </c>
      <c r="O1395" s="1" t="s">
        <v>1559</v>
      </c>
      <c r="P1395" s="1">
        <v>5755769036</v>
      </c>
      <c r="Q1395" s="8" t="s">
        <v>1559</v>
      </c>
      <c r="R1395" s="8"/>
      <c r="S1395" s="1">
        <v>710175</v>
      </c>
      <c r="T1395" s="1">
        <v>8618439</v>
      </c>
      <c r="U1395" s="1" t="s">
        <v>18449</v>
      </c>
      <c r="V1395" s="1" t="s">
        <v>38</v>
      </c>
      <c r="W1395" s="1" t="s">
        <v>39</v>
      </c>
      <c r="X1395" s="9">
        <v>46087.427708333336</v>
      </c>
      <c r="Y1395" s="9">
        <v>46088.798344907409</v>
      </c>
      <c r="Z1395" s="9">
        <v>46090.427708333336</v>
      </c>
      <c r="AA1395" s="1" t="s">
        <v>40</v>
      </c>
      <c r="AB1395" s="1" t="s">
        <v>1561</v>
      </c>
      <c r="AC1395" s="1" t="s">
        <v>125</v>
      </c>
      <c r="AD1395" s="1" t="s">
        <v>43</v>
      </c>
      <c r="AE1395" s="1" t="s">
        <v>44</v>
      </c>
      <c r="AF1395" s="1" t="s">
        <v>1562</v>
      </c>
      <c r="AG1395" s="1">
        <v>15</v>
      </c>
      <c r="AH1395" s="1">
        <v>15</v>
      </c>
      <c r="AI1395" s="1" t="s">
        <v>65</v>
      </c>
      <c r="AJ1395" s="9">
        <v>46224.797569444447</v>
      </c>
      <c r="AN1395" s="1">
        <f>_xlfn.XLOOKUP(B1395,'Exportar Planilha'!B:B,'Exportar Planilha'!E:E)</f>
        <v>0</v>
      </c>
    </row>
    <row r="1396" spans="1:40" hidden="1">
      <c r="A1396" s="1" t="s">
        <v>2804</v>
      </c>
      <c r="B1396" s="1" t="s">
        <v>2805</v>
      </c>
      <c r="C1396" s="1">
        <v>612600206</v>
      </c>
      <c r="D1396" s="1">
        <v>8812</v>
      </c>
      <c r="E1396" s="1" t="s">
        <v>17070</v>
      </c>
      <c r="F1396" s="1" t="s">
        <v>32</v>
      </c>
      <c r="G1396" s="1" t="s">
        <v>33</v>
      </c>
      <c r="H1396" s="1" t="s">
        <v>32</v>
      </c>
      <c r="I1396" s="1" t="s">
        <v>33</v>
      </c>
      <c r="J1396" s="1" t="s">
        <v>35</v>
      </c>
      <c r="K1396" s="1">
        <v>1314547</v>
      </c>
      <c r="L1396" s="1">
        <v>2026</v>
      </c>
      <c r="M1396" s="1" t="s">
        <v>17073</v>
      </c>
      <c r="N1396" s="1" t="s">
        <v>11553</v>
      </c>
      <c r="O1396" s="1" t="s">
        <v>374</v>
      </c>
      <c r="P1396" s="1">
        <v>5755876004</v>
      </c>
      <c r="Q1396" s="8" t="s">
        <v>374</v>
      </c>
      <c r="R1396" s="8"/>
      <c r="S1396" s="1">
        <v>818203</v>
      </c>
      <c r="T1396" s="1">
        <v>9203464</v>
      </c>
      <c r="U1396" s="1" t="s">
        <v>18450</v>
      </c>
      <c r="V1396" s="1" t="s">
        <v>38</v>
      </c>
      <c r="W1396" s="1" t="s">
        <v>39</v>
      </c>
      <c r="X1396" s="9">
        <v>46075.79378472222</v>
      </c>
      <c r="Y1396" s="9">
        <v>46076.718171296299</v>
      </c>
      <c r="Z1396" s="9">
        <v>46078.79378472222</v>
      </c>
      <c r="AA1396" s="1" t="s">
        <v>789</v>
      </c>
      <c r="AB1396" s="1" t="s">
        <v>132</v>
      </c>
      <c r="AC1396" s="1" t="s">
        <v>149</v>
      </c>
      <c r="AD1396" s="1" t="s">
        <v>43</v>
      </c>
      <c r="AE1396" s="1" t="s">
        <v>44</v>
      </c>
      <c r="AF1396" s="1" t="s">
        <v>2808</v>
      </c>
      <c r="AG1396" s="1">
        <v>45</v>
      </c>
      <c r="AH1396" s="1">
        <v>45</v>
      </c>
      <c r="AI1396" s="1" t="s">
        <v>791</v>
      </c>
      <c r="AJ1396" s="9">
        <v>46224.797569444447</v>
      </c>
      <c r="AN1396" s="1">
        <f>_xlfn.XLOOKUP(B1396,'Exportar Planilha'!B:B,'Exportar Planilha'!E:E)</f>
        <v>0</v>
      </c>
    </row>
    <row r="1397" spans="1:40" hidden="1">
      <c r="A1397" s="1" t="s">
        <v>5750</v>
      </c>
      <c r="B1397" s="1" t="s">
        <v>5751</v>
      </c>
      <c r="C1397" s="1">
        <v>212600123</v>
      </c>
      <c r="D1397" s="1">
        <v>8812</v>
      </c>
      <c r="E1397" s="1" t="s">
        <v>17070</v>
      </c>
      <c r="F1397" s="1" t="s">
        <v>32</v>
      </c>
      <c r="G1397" s="1" t="s">
        <v>33</v>
      </c>
      <c r="H1397" s="1" t="s">
        <v>32</v>
      </c>
      <c r="I1397" s="1" t="s">
        <v>33</v>
      </c>
      <c r="J1397" s="1" t="s">
        <v>35</v>
      </c>
      <c r="K1397" s="1">
        <v>1297133</v>
      </c>
      <c r="L1397" s="1">
        <v>2026</v>
      </c>
      <c r="M1397" s="1" t="s">
        <v>17073</v>
      </c>
      <c r="N1397" s="1" t="s">
        <v>10032</v>
      </c>
      <c r="O1397" s="1" t="s">
        <v>351</v>
      </c>
      <c r="P1397" s="1">
        <v>5755944086</v>
      </c>
      <c r="Q1397" s="8" t="s">
        <v>351</v>
      </c>
      <c r="R1397" s="8"/>
      <c r="S1397" s="1">
        <v>645388</v>
      </c>
      <c r="T1397" s="1">
        <v>8916666</v>
      </c>
      <c r="U1397" s="1" t="s">
        <v>18451</v>
      </c>
      <c r="V1397" s="1" t="s">
        <v>38</v>
      </c>
      <c r="W1397" s="1" t="s">
        <v>39</v>
      </c>
      <c r="X1397" s="9">
        <v>46044.739930555559</v>
      </c>
      <c r="Y1397" s="9">
        <v>46045.979861111111</v>
      </c>
      <c r="Z1397" s="9">
        <v>46047.739930555559</v>
      </c>
      <c r="AA1397" s="1" t="s">
        <v>40</v>
      </c>
      <c r="AB1397" s="1" t="s">
        <v>353</v>
      </c>
      <c r="AC1397" s="1" t="s">
        <v>206</v>
      </c>
      <c r="AD1397" s="1" t="s">
        <v>43</v>
      </c>
      <c r="AE1397" s="1" t="s">
        <v>44</v>
      </c>
      <c r="AF1397" s="1" t="s">
        <v>5754</v>
      </c>
      <c r="AG1397" s="1">
        <v>150</v>
      </c>
      <c r="AH1397" s="1">
        <v>75</v>
      </c>
      <c r="AI1397" s="1" t="s">
        <v>274</v>
      </c>
      <c r="AJ1397" s="9">
        <v>46224.797569444447</v>
      </c>
      <c r="AN1397" s="1">
        <f>_xlfn.XLOOKUP(B1397,'Exportar Planilha'!B:B,'Exportar Planilha'!E:E)</f>
        <v>0</v>
      </c>
    </row>
    <row r="1398" spans="1:40" hidden="1">
      <c r="A1398" s="1" t="s">
        <v>5108</v>
      </c>
      <c r="B1398" s="1" t="s">
        <v>5109</v>
      </c>
      <c r="C1398" s="1">
        <v>612600048</v>
      </c>
      <c r="D1398" s="1">
        <v>25962</v>
      </c>
      <c r="E1398" s="1" t="s">
        <v>17070</v>
      </c>
      <c r="F1398" s="1" t="s">
        <v>109</v>
      </c>
      <c r="G1398" s="1" t="s">
        <v>110</v>
      </c>
      <c r="H1398" s="1" t="s">
        <v>109</v>
      </c>
      <c r="I1398" s="1" t="s">
        <v>110</v>
      </c>
      <c r="J1398" s="1" t="s">
        <v>35</v>
      </c>
      <c r="K1398" s="1">
        <v>1280864</v>
      </c>
      <c r="L1398" s="1">
        <v>2026</v>
      </c>
      <c r="M1398" s="1" t="s">
        <v>17071</v>
      </c>
      <c r="N1398" s="1" t="s">
        <v>11553</v>
      </c>
      <c r="O1398" s="1" t="s">
        <v>278</v>
      </c>
      <c r="P1398" s="1">
        <v>5756806060</v>
      </c>
      <c r="Q1398" s="8" t="s">
        <v>278</v>
      </c>
      <c r="R1398" s="8"/>
      <c r="S1398" s="1">
        <v>784555</v>
      </c>
      <c r="T1398" s="1">
        <v>9155133</v>
      </c>
      <c r="U1398" s="1" t="s">
        <v>18452</v>
      </c>
      <c r="V1398" s="1" t="s">
        <v>38</v>
      </c>
      <c r="W1398" s="1" t="s">
        <v>39</v>
      </c>
      <c r="X1398" s="9">
        <v>46028.86178240741</v>
      </c>
      <c r="Y1398" s="9">
        <v>46030.675000000003</v>
      </c>
      <c r="Z1398" s="9">
        <v>46031.86178240741</v>
      </c>
      <c r="AA1398" s="1" t="s">
        <v>40</v>
      </c>
      <c r="AB1398" s="1" t="s">
        <v>141</v>
      </c>
      <c r="AC1398" s="1" t="s">
        <v>42</v>
      </c>
      <c r="AD1398" s="1" t="s">
        <v>116</v>
      </c>
      <c r="AE1398" s="1" t="s">
        <v>44</v>
      </c>
      <c r="AF1398" s="1" t="s">
        <v>5112</v>
      </c>
      <c r="AG1398" s="1">
        <v>75</v>
      </c>
      <c r="AH1398" s="1">
        <v>75</v>
      </c>
      <c r="AI1398" s="1" t="s">
        <v>274</v>
      </c>
      <c r="AJ1398" s="9">
        <v>46224.797569444447</v>
      </c>
      <c r="AN1398" s="1">
        <f>_xlfn.XLOOKUP(B1398,'Exportar Planilha'!B:B,'Exportar Planilha'!E:E)</f>
        <v>0</v>
      </c>
    </row>
    <row r="1399" spans="1:40" hidden="1">
      <c r="A1399" s="1" t="s">
        <v>3168</v>
      </c>
      <c r="B1399" s="1" t="s">
        <v>3169</v>
      </c>
      <c r="C1399" s="1">
        <v>312600363</v>
      </c>
      <c r="D1399" s="1">
        <v>8812</v>
      </c>
      <c r="E1399" s="1" t="s">
        <v>17070</v>
      </c>
      <c r="F1399" s="1" t="s">
        <v>32</v>
      </c>
      <c r="G1399" s="1" t="s">
        <v>34</v>
      </c>
      <c r="J1399" s="1" t="s">
        <v>35</v>
      </c>
      <c r="K1399" s="1">
        <v>1365380</v>
      </c>
      <c r="L1399" s="1">
        <v>2026</v>
      </c>
      <c r="M1399" s="1" t="s">
        <v>17071</v>
      </c>
      <c r="N1399" s="1" t="s">
        <v>10852</v>
      </c>
      <c r="O1399" s="1" t="s">
        <v>69</v>
      </c>
      <c r="P1399" s="1">
        <v>5700380250</v>
      </c>
      <c r="Q1399" s="8" t="e">
        <v>#N/A</v>
      </c>
      <c r="R1399" s="8"/>
      <c r="S1399" s="1">
        <v>781256</v>
      </c>
      <c r="T1399" s="1">
        <v>8774746</v>
      </c>
      <c r="U1399" s="1" t="s">
        <v>18453</v>
      </c>
      <c r="V1399" s="1" t="s">
        <v>38</v>
      </c>
      <c r="W1399" s="1" t="s">
        <v>39</v>
      </c>
      <c r="X1399" s="9">
        <v>46210.862962962965</v>
      </c>
      <c r="Y1399" s="9">
        <v>46211.447916666664</v>
      </c>
      <c r="Z1399" s="9">
        <v>46213.862962962965</v>
      </c>
      <c r="AA1399" s="1" t="s">
        <v>3172</v>
      </c>
      <c r="AB1399" s="1" t="s">
        <v>461</v>
      </c>
      <c r="AC1399" s="1" t="s">
        <v>323</v>
      </c>
      <c r="AE1399" s="1" t="s">
        <v>44</v>
      </c>
      <c r="AF1399" s="1" t="s">
        <v>3173</v>
      </c>
      <c r="AG1399" s="1">
        <v>15</v>
      </c>
      <c r="AH1399" s="1">
        <v>5</v>
      </c>
      <c r="AI1399" s="1" t="s">
        <v>603</v>
      </c>
      <c r="AJ1399" s="9">
        <v>46224.797569444447</v>
      </c>
    </row>
    <row r="1400" spans="1:40" hidden="1">
      <c r="A1400" s="1" t="s">
        <v>4905</v>
      </c>
      <c r="B1400" s="1" t="s">
        <v>4906</v>
      </c>
      <c r="C1400" s="1">
        <v>112600429</v>
      </c>
      <c r="D1400" s="1">
        <v>8812</v>
      </c>
      <c r="E1400" s="1" t="s">
        <v>17070</v>
      </c>
      <c r="F1400" s="1" t="s">
        <v>32</v>
      </c>
      <c r="G1400" s="1" t="s">
        <v>33</v>
      </c>
      <c r="H1400" s="1" t="s">
        <v>32</v>
      </c>
      <c r="I1400" s="1" t="s">
        <v>33</v>
      </c>
      <c r="J1400" s="1" t="s">
        <v>35</v>
      </c>
      <c r="K1400" s="1">
        <v>1311935</v>
      </c>
      <c r="L1400" s="1">
        <v>2026</v>
      </c>
      <c r="M1400" s="1" t="s">
        <v>17071</v>
      </c>
      <c r="N1400" s="1" t="s">
        <v>9468</v>
      </c>
      <c r="O1400" s="1" t="s">
        <v>320</v>
      </c>
      <c r="P1400" s="1">
        <v>5757168122</v>
      </c>
      <c r="Q1400" s="8" t="s">
        <v>320</v>
      </c>
      <c r="R1400" s="8"/>
      <c r="S1400" s="1">
        <v>788792</v>
      </c>
      <c r="T1400" s="1">
        <v>8884108</v>
      </c>
      <c r="U1400" s="1" t="s">
        <v>18454</v>
      </c>
      <c r="V1400" s="1" t="s">
        <v>38</v>
      </c>
      <c r="W1400" s="1" t="s">
        <v>39</v>
      </c>
      <c r="X1400" s="9">
        <v>46064.526273148149</v>
      </c>
      <c r="Y1400" s="9">
        <v>46104.416666666664</v>
      </c>
      <c r="Z1400" s="9">
        <v>46067.526273148149</v>
      </c>
      <c r="AA1400" s="1" t="s">
        <v>40</v>
      </c>
      <c r="AB1400" s="1" t="s">
        <v>114</v>
      </c>
      <c r="AC1400" s="1" t="s">
        <v>796</v>
      </c>
      <c r="AD1400" s="1" t="s">
        <v>43</v>
      </c>
      <c r="AE1400" s="1" t="s">
        <v>44</v>
      </c>
      <c r="AF1400" s="1" t="s">
        <v>4909</v>
      </c>
      <c r="AG1400" s="1">
        <v>75</v>
      </c>
      <c r="AH1400" s="1">
        <v>75</v>
      </c>
      <c r="AI1400" s="1" t="s">
        <v>1033</v>
      </c>
      <c r="AJ1400" s="9">
        <v>46224.797569444447</v>
      </c>
      <c r="AN1400" s="1">
        <f>_xlfn.XLOOKUP(B1400,'Exportar Planilha'!B:B,'Exportar Planilha'!E:E)</f>
        <v>0</v>
      </c>
    </row>
    <row r="1401" spans="1:40" hidden="1">
      <c r="A1401" s="1" t="s">
        <v>2620</v>
      </c>
      <c r="B1401" s="1" t="s">
        <v>2621</v>
      </c>
      <c r="C1401" s="1">
        <v>612600630</v>
      </c>
      <c r="D1401" s="1">
        <v>8812</v>
      </c>
      <c r="E1401" s="1" t="s">
        <v>17070</v>
      </c>
      <c r="F1401" s="1" t="s">
        <v>32</v>
      </c>
      <c r="G1401" s="1" t="s">
        <v>33</v>
      </c>
      <c r="H1401" s="1" t="s">
        <v>32</v>
      </c>
      <c r="I1401" s="1" t="s">
        <v>172</v>
      </c>
      <c r="J1401" s="1" t="s">
        <v>35</v>
      </c>
      <c r="K1401" s="1">
        <v>1357772</v>
      </c>
      <c r="L1401" s="1">
        <v>2026</v>
      </c>
      <c r="M1401" s="1" t="s">
        <v>17071</v>
      </c>
      <c r="N1401" s="1" t="s">
        <v>11553</v>
      </c>
      <c r="O1401" s="1" t="s">
        <v>374</v>
      </c>
      <c r="P1401" s="1">
        <v>5757495004</v>
      </c>
      <c r="Q1401" s="8" t="s">
        <v>374</v>
      </c>
      <c r="R1401" s="8"/>
      <c r="S1401" s="1">
        <v>819451</v>
      </c>
      <c r="T1401" s="1">
        <v>9204470</v>
      </c>
      <c r="U1401" s="1" t="s">
        <v>18455</v>
      </c>
      <c r="V1401" s="1" t="s">
        <v>38</v>
      </c>
      <c r="W1401" s="1" t="s">
        <v>39</v>
      </c>
      <c r="X1401" s="9">
        <v>46194.203379629631</v>
      </c>
      <c r="Y1401" s="9">
        <v>46194.506944444445</v>
      </c>
      <c r="Z1401" s="9">
        <v>46197.203379629631</v>
      </c>
      <c r="AA1401" s="1" t="s">
        <v>40</v>
      </c>
      <c r="AB1401" s="1" t="s">
        <v>132</v>
      </c>
      <c r="AC1401" s="1" t="s">
        <v>1627</v>
      </c>
      <c r="AD1401" s="1" t="s">
        <v>43</v>
      </c>
      <c r="AE1401" s="1" t="s">
        <v>44</v>
      </c>
      <c r="AF1401" s="1" t="s">
        <v>2624</v>
      </c>
      <c r="AG1401" s="1">
        <v>75</v>
      </c>
      <c r="AH1401" s="1">
        <v>75</v>
      </c>
      <c r="AI1401" s="1" t="s">
        <v>2625</v>
      </c>
      <c r="AJ1401" s="9">
        <v>46224.797569444447</v>
      </c>
      <c r="AN1401" s="1">
        <f>_xlfn.XLOOKUP(B1401,'Exportar Planilha'!B:B,'Exportar Planilha'!E:E)</f>
        <v>0</v>
      </c>
    </row>
    <row r="1402" spans="1:40" hidden="1">
      <c r="A1402" s="1" t="s">
        <v>7833</v>
      </c>
      <c r="B1402" s="1" t="s">
        <v>7834</v>
      </c>
      <c r="C1402" s="1">
        <v>712600026</v>
      </c>
      <c r="D1402" s="1">
        <v>8812</v>
      </c>
      <c r="E1402" s="1" t="s">
        <v>17070</v>
      </c>
      <c r="F1402" s="1" t="s">
        <v>32</v>
      </c>
      <c r="G1402" s="1" t="s">
        <v>33</v>
      </c>
      <c r="H1402" s="1" t="s">
        <v>32</v>
      </c>
      <c r="I1402" s="1" t="s">
        <v>33</v>
      </c>
      <c r="J1402" s="1" t="s">
        <v>35</v>
      </c>
      <c r="K1402" s="1">
        <v>1279391</v>
      </c>
      <c r="L1402" s="1">
        <v>2026</v>
      </c>
      <c r="M1402" s="1" t="s">
        <v>17071</v>
      </c>
      <c r="N1402" s="1" t="s">
        <v>12298</v>
      </c>
      <c r="O1402" s="1" t="s">
        <v>59</v>
      </c>
      <c r="P1402" s="1">
        <v>5757642195</v>
      </c>
      <c r="Q1402" s="8" t="s">
        <v>59</v>
      </c>
      <c r="R1402" s="8"/>
      <c r="S1402" s="1">
        <v>898323</v>
      </c>
      <c r="T1402" s="1">
        <v>9013423</v>
      </c>
      <c r="U1402" s="1" t="s">
        <v>18456</v>
      </c>
      <c r="V1402" s="1" t="s">
        <v>709</v>
      </c>
      <c r="W1402" s="1" t="s">
        <v>39</v>
      </c>
      <c r="X1402" s="9">
        <v>46026.533032407409</v>
      </c>
      <c r="Y1402" s="9">
        <v>46028.684027777781</v>
      </c>
      <c r="Z1402" s="9">
        <v>46033.533032407409</v>
      </c>
      <c r="AA1402" s="1" t="s">
        <v>40</v>
      </c>
      <c r="AB1402" s="1" t="s">
        <v>188</v>
      </c>
      <c r="AC1402" s="1" t="s">
        <v>189</v>
      </c>
      <c r="AD1402" s="1" t="s">
        <v>43</v>
      </c>
      <c r="AE1402" s="1" t="s">
        <v>44</v>
      </c>
      <c r="AF1402" s="1" t="s">
        <v>7837</v>
      </c>
      <c r="AG1402" s="1">
        <v>15</v>
      </c>
      <c r="AH1402" s="1">
        <v>15</v>
      </c>
      <c r="AI1402" s="1" t="s">
        <v>191</v>
      </c>
      <c r="AJ1402" s="9">
        <v>46224.797569444447</v>
      </c>
      <c r="AN1402" s="1">
        <f>_xlfn.XLOOKUP(B1402,'Exportar Planilha'!B:B,'Exportar Planilha'!E:E)</f>
        <v>0</v>
      </c>
    </row>
    <row r="1403" spans="1:40" hidden="1">
      <c r="A1403" s="1" t="s">
        <v>8369</v>
      </c>
      <c r="B1403" s="1" t="s">
        <v>8370</v>
      </c>
      <c r="C1403" s="1">
        <v>112600432</v>
      </c>
      <c r="D1403" s="1">
        <v>8812</v>
      </c>
      <c r="E1403" s="1" t="s">
        <v>17070</v>
      </c>
      <c r="F1403" s="1" t="s">
        <v>32</v>
      </c>
      <c r="G1403" s="1" t="s">
        <v>33</v>
      </c>
      <c r="H1403" s="1" t="s">
        <v>32</v>
      </c>
      <c r="I1403" s="1" t="s">
        <v>33</v>
      </c>
      <c r="J1403" s="1" t="s">
        <v>35</v>
      </c>
      <c r="K1403" s="1">
        <v>1310200</v>
      </c>
      <c r="L1403" s="1">
        <v>2026</v>
      </c>
      <c r="M1403" s="1" t="s">
        <v>17107</v>
      </c>
      <c r="N1403" s="1" t="s">
        <v>9468</v>
      </c>
      <c r="O1403" s="1" t="s">
        <v>975</v>
      </c>
      <c r="P1403" s="1">
        <v>5758057001</v>
      </c>
      <c r="Q1403" s="8" t="s">
        <v>975</v>
      </c>
      <c r="R1403" s="8"/>
      <c r="S1403" s="1">
        <v>775082</v>
      </c>
      <c r="T1403" s="1">
        <v>8888721</v>
      </c>
      <c r="U1403" s="1" t="s">
        <v>18457</v>
      </c>
      <c r="V1403" s="1" t="s">
        <v>38</v>
      </c>
      <c r="W1403" s="1" t="s">
        <v>39</v>
      </c>
      <c r="X1403" s="9">
        <v>46061.584131944444</v>
      </c>
      <c r="Y1403" s="9">
        <v>46054.5</v>
      </c>
      <c r="Z1403" s="9">
        <v>46064.584131944444</v>
      </c>
      <c r="AA1403" s="1" t="s">
        <v>40</v>
      </c>
      <c r="AB1403" s="1" t="s">
        <v>503</v>
      </c>
      <c r="AC1403" s="1" t="s">
        <v>619</v>
      </c>
      <c r="AD1403" s="1" t="s">
        <v>43</v>
      </c>
      <c r="AE1403" s="1" t="s">
        <v>44</v>
      </c>
      <c r="AF1403" s="1" t="s">
        <v>8373</v>
      </c>
      <c r="AG1403" s="1">
        <v>15</v>
      </c>
      <c r="AH1403" s="1">
        <v>15</v>
      </c>
      <c r="AI1403" s="1" t="s">
        <v>3289</v>
      </c>
      <c r="AJ1403" s="9">
        <v>46224.797569444447</v>
      </c>
      <c r="AN1403" s="1">
        <f>_xlfn.XLOOKUP(B1403,'Exportar Planilha'!B:B,'Exportar Planilha'!E:E)</f>
        <v>0</v>
      </c>
    </row>
    <row r="1404" spans="1:40" hidden="1">
      <c r="A1404" s="1" t="s">
        <v>7525</v>
      </c>
      <c r="B1404" s="1" t="s">
        <v>7526</v>
      </c>
      <c r="C1404" s="1">
        <v>312600056</v>
      </c>
      <c r="D1404" s="1">
        <v>8812</v>
      </c>
      <c r="E1404" s="1" t="s">
        <v>17070</v>
      </c>
      <c r="F1404" s="1" t="s">
        <v>32</v>
      </c>
      <c r="G1404" s="1" t="s">
        <v>33</v>
      </c>
      <c r="J1404" s="1" t="s">
        <v>35</v>
      </c>
      <c r="K1404" s="1">
        <v>1287807</v>
      </c>
      <c r="L1404" s="1">
        <v>2026</v>
      </c>
      <c r="M1404" s="1" t="s">
        <v>17071</v>
      </c>
      <c r="N1404" s="1" t="s">
        <v>10852</v>
      </c>
      <c r="O1404" s="1" t="s">
        <v>1118</v>
      </c>
      <c r="P1404" s="1">
        <v>5758619110</v>
      </c>
      <c r="Q1404" s="8" t="s">
        <v>1118</v>
      </c>
      <c r="R1404" s="8"/>
      <c r="S1404" s="1">
        <v>668016</v>
      </c>
      <c r="T1404" s="1">
        <v>8801487</v>
      </c>
      <c r="U1404" s="1" t="s">
        <v>18458</v>
      </c>
      <c r="V1404" s="1" t="s">
        <v>38</v>
      </c>
      <c r="W1404" s="1" t="s">
        <v>39</v>
      </c>
      <c r="X1404" s="9">
        <v>46037.578321759262</v>
      </c>
      <c r="Y1404" s="9">
        <v>46038.771527777775</v>
      </c>
      <c r="Z1404" s="9">
        <v>46040.578321759262</v>
      </c>
      <c r="AA1404" s="1" t="s">
        <v>40</v>
      </c>
      <c r="AB1404" s="1" t="s">
        <v>689</v>
      </c>
      <c r="AC1404" s="1" t="s">
        <v>383</v>
      </c>
      <c r="AD1404" s="1" t="s">
        <v>43</v>
      </c>
      <c r="AE1404" s="1" t="s">
        <v>44</v>
      </c>
      <c r="AF1404" s="1" t="s">
        <v>7528</v>
      </c>
      <c r="AG1404" s="1">
        <v>30</v>
      </c>
      <c r="AH1404" s="1">
        <v>30</v>
      </c>
      <c r="AI1404" s="1" t="s">
        <v>1121</v>
      </c>
      <c r="AJ1404" s="9">
        <v>46224.797569444447</v>
      </c>
      <c r="AN1404" s="1">
        <f>_xlfn.XLOOKUP(B1404,'Exportar Planilha'!B:B,'Exportar Planilha'!E:E)</f>
        <v>0</v>
      </c>
    </row>
    <row r="1405" spans="1:40" hidden="1">
      <c r="A1405" s="1" t="s">
        <v>7719</v>
      </c>
      <c r="B1405" s="1" t="s">
        <v>7720</v>
      </c>
      <c r="C1405" s="1">
        <v>312600080</v>
      </c>
      <c r="D1405" s="1">
        <v>8812</v>
      </c>
      <c r="E1405" s="1" t="s">
        <v>17070</v>
      </c>
      <c r="F1405" s="1" t="s">
        <v>32</v>
      </c>
      <c r="G1405" s="1" t="s">
        <v>33</v>
      </c>
      <c r="J1405" s="1" t="s">
        <v>35</v>
      </c>
      <c r="K1405" s="1">
        <v>1297358</v>
      </c>
      <c r="L1405" s="1">
        <v>2026</v>
      </c>
      <c r="M1405" s="1" t="s">
        <v>17071</v>
      </c>
      <c r="N1405" s="1" t="s">
        <v>10852</v>
      </c>
      <c r="O1405" s="1" t="s">
        <v>69</v>
      </c>
      <c r="P1405" s="1">
        <v>5758640152</v>
      </c>
      <c r="Q1405" s="8" t="s">
        <v>69</v>
      </c>
      <c r="R1405" s="8"/>
      <c r="S1405" s="1">
        <v>814130</v>
      </c>
      <c r="T1405" s="1">
        <v>8733735</v>
      </c>
      <c r="U1405" s="1" t="s">
        <v>18459</v>
      </c>
      <c r="V1405" s="1" t="s">
        <v>38</v>
      </c>
      <c r="W1405" s="1" t="s">
        <v>39</v>
      </c>
      <c r="X1405" s="9">
        <v>46042.916307870371</v>
      </c>
      <c r="Y1405" s="9">
        <v>46043.805555555555</v>
      </c>
      <c r="Z1405" s="9">
        <v>46045.916307870371</v>
      </c>
      <c r="AA1405" s="1" t="s">
        <v>147</v>
      </c>
      <c r="AB1405" s="1" t="s">
        <v>240</v>
      </c>
      <c r="AC1405" s="1" t="s">
        <v>167</v>
      </c>
      <c r="AD1405" s="1" t="s">
        <v>43</v>
      </c>
      <c r="AE1405" s="1" t="s">
        <v>44</v>
      </c>
      <c r="AF1405" s="1" t="s">
        <v>7722</v>
      </c>
      <c r="AG1405" s="1">
        <v>150</v>
      </c>
      <c r="AH1405" s="1">
        <v>1125</v>
      </c>
      <c r="AI1405" s="1" t="s">
        <v>2493</v>
      </c>
      <c r="AJ1405" s="9">
        <v>46224.797569444447</v>
      </c>
      <c r="AN1405" s="1">
        <f>_xlfn.XLOOKUP(B1405,'Exportar Planilha'!B:B,'Exportar Planilha'!E:E)</f>
        <v>0</v>
      </c>
    </row>
    <row r="1406" spans="1:40" hidden="1">
      <c r="A1406" s="1" t="s">
        <v>5793</v>
      </c>
      <c r="B1406" s="1" t="s">
        <v>5794</v>
      </c>
      <c r="C1406" s="1">
        <v>612600181</v>
      </c>
      <c r="D1406" s="1">
        <v>8812</v>
      </c>
      <c r="E1406" s="1" t="s">
        <v>17070</v>
      </c>
      <c r="F1406" s="1" t="s">
        <v>32</v>
      </c>
      <c r="G1406" s="1" t="s">
        <v>33</v>
      </c>
      <c r="H1406" s="1" t="s">
        <v>32</v>
      </c>
      <c r="I1406" s="1" t="s">
        <v>33</v>
      </c>
      <c r="J1406" s="1" t="s">
        <v>35</v>
      </c>
      <c r="K1406" s="1">
        <v>1312019</v>
      </c>
      <c r="L1406" s="1">
        <v>2026</v>
      </c>
      <c r="M1406" s="1" t="s">
        <v>17071</v>
      </c>
      <c r="N1406" s="1" t="s">
        <v>11553</v>
      </c>
      <c r="O1406" s="1" t="s">
        <v>36</v>
      </c>
      <c r="P1406" s="1">
        <v>5759123004</v>
      </c>
      <c r="Q1406" s="8" t="s">
        <v>36</v>
      </c>
      <c r="R1406" s="8"/>
      <c r="S1406" s="1">
        <v>775367</v>
      </c>
      <c r="T1406" s="1">
        <v>9189656</v>
      </c>
      <c r="U1406" s="1" t="s">
        <v>18460</v>
      </c>
      <c r="V1406" s="1" t="s">
        <v>38</v>
      </c>
      <c r="W1406" s="1" t="s">
        <v>39</v>
      </c>
      <c r="X1406" s="9">
        <v>46065.500451388885</v>
      </c>
      <c r="Y1406" s="9">
        <v>46065.71875</v>
      </c>
      <c r="Z1406" s="9">
        <v>46068.500451388885</v>
      </c>
      <c r="AA1406" s="1" t="s">
        <v>40</v>
      </c>
      <c r="AB1406" s="1" t="s">
        <v>132</v>
      </c>
      <c r="AC1406" s="1" t="s">
        <v>362</v>
      </c>
      <c r="AD1406" s="1" t="s">
        <v>43</v>
      </c>
      <c r="AE1406" s="1" t="s">
        <v>44</v>
      </c>
      <c r="AF1406" s="1" t="s">
        <v>5797</v>
      </c>
      <c r="AG1406" s="1">
        <v>15</v>
      </c>
      <c r="AH1406" s="1">
        <v>15</v>
      </c>
      <c r="AI1406" s="1" t="s">
        <v>55</v>
      </c>
      <c r="AJ1406" s="9">
        <v>46224.797569444447</v>
      </c>
      <c r="AN1406" s="1">
        <f>_xlfn.XLOOKUP(B1406,'Exportar Planilha'!B:B,'Exportar Planilha'!E:E)</f>
        <v>0</v>
      </c>
    </row>
    <row r="1407" spans="1:40" hidden="1">
      <c r="A1407" s="1" t="s">
        <v>2286</v>
      </c>
      <c r="B1407" s="1" t="s">
        <v>2287</v>
      </c>
      <c r="C1407" s="1">
        <v>612600519</v>
      </c>
      <c r="D1407" s="1">
        <v>8812</v>
      </c>
      <c r="E1407" s="1" t="s">
        <v>17070</v>
      </c>
      <c r="F1407" s="1" t="s">
        <v>32</v>
      </c>
      <c r="G1407" s="1" t="s">
        <v>34</v>
      </c>
      <c r="H1407" s="1" t="s">
        <v>32</v>
      </c>
      <c r="I1407" s="1" t="s">
        <v>172</v>
      </c>
      <c r="J1407" s="1" t="s">
        <v>35</v>
      </c>
      <c r="K1407" s="1">
        <v>1343785</v>
      </c>
      <c r="L1407" s="1">
        <v>2026</v>
      </c>
      <c r="M1407" s="1" t="s">
        <v>17071</v>
      </c>
      <c r="N1407" s="1" t="s">
        <v>11553</v>
      </c>
      <c r="O1407" s="1" t="s">
        <v>1012</v>
      </c>
      <c r="P1407" s="1">
        <v>5759675265</v>
      </c>
      <c r="Q1407" s="8" t="s">
        <v>1012</v>
      </c>
      <c r="R1407" s="8"/>
      <c r="S1407" s="1">
        <v>867143</v>
      </c>
      <c r="T1407" s="1">
        <v>9145811</v>
      </c>
      <c r="U1407" s="1" t="s">
        <v>18461</v>
      </c>
      <c r="V1407" s="1" t="s">
        <v>38</v>
      </c>
      <c r="W1407" s="1" t="s">
        <v>39</v>
      </c>
      <c r="X1407" s="9">
        <v>46154.004895833335</v>
      </c>
      <c r="Y1407" s="9">
        <v>46154.510416666664</v>
      </c>
      <c r="Z1407" s="9">
        <v>46157.004895833335</v>
      </c>
      <c r="AA1407" s="1" t="s">
        <v>40</v>
      </c>
      <c r="AB1407" s="1" t="s">
        <v>1589</v>
      </c>
      <c r="AC1407" s="1" t="s">
        <v>234</v>
      </c>
      <c r="AD1407" s="1" t="s">
        <v>116</v>
      </c>
      <c r="AE1407" s="1" t="s">
        <v>44</v>
      </c>
      <c r="AF1407" s="1" t="s">
        <v>2290</v>
      </c>
      <c r="AG1407" s="1">
        <v>75</v>
      </c>
      <c r="AH1407" s="1">
        <v>75</v>
      </c>
      <c r="AI1407" s="1" t="s">
        <v>862</v>
      </c>
      <c r="AJ1407" s="9">
        <v>46224.797569444447</v>
      </c>
      <c r="AN1407" s="1">
        <f>_xlfn.XLOOKUP(B1407,'Exportar Planilha'!B:B,'Exportar Planilha'!E:E)</f>
        <v>0</v>
      </c>
    </row>
    <row r="1408" spans="1:40" hidden="1">
      <c r="A1408" s="1" t="s">
        <v>5844</v>
      </c>
      <c r="B1408" s="1" t="s">
        <v>5845</v>
      </c>
      <c r="C1408" s="1">
        <v>612600638</v>
      </c>
      <c r="D1408" s="1">
        <v>25962</v>
      </c>
      <c r="E1408" s="1" t="s">
        <v>17070</v>
      </c>
      <c r="F1408" s="1" t="s">
        <v>109</v>
      </c>
      <c r="G1408" s="1" t="s">
        <v>285</v>
      </c>
      <c r="H1408" s="1" t="s">
        <v>109</v>
      </c>
      <c r="I1408" s="1" t="s">
        <v>172</v>
      </c>
      <c r="J1408" s="1" t="s">
        <v>35</v>
      </c>
      <c r="K1408" s="1">
        <v>1358409</v>
      </c>
      <c r="L1408" s="1">
        <v>2026</v>
      </c>
      <c r="M1408" s="1" t="s">
        <v>17071</v>
      </c>
      <c r="N1408" s="1" t="s">
        <v>11553</v>
      </c>
      <c r="O1408" s="1" t="s">
        <v>5847</v>
      </c>
      <c r="P1408" s="1">
        <v>5759846004</v>
      </c>
      <c r="Q1408" s="8" t="s">
        <v>5847</v>
      </c>
      <c r="R1408" s="8"/>
      <c r="S1408" s="1">
        <v>808896</v>
      </c>
      <c r="T1408" s="1">
        <v>9205100</v>
      </c>
      <c r="U1408" s="1" t="s">
        <v>18462</v>
      </c>
      <c r="V1408" s="1" t="s">
        <v>38</v>
      </c>
      <c r="W1408" s="1" t="s">
        <v>39</v>
      </c>
      <c r="X1408" s="9">
        <v>46196.958020833335</v>
      </c>
      <c r="Y1408" s="9">
        <v>46197.118055555555</v>
      </c>
      <c r="Z1408" s="9">
        <v>46199.958020833335</v>
      </c>
      <c r="AA1408" s="1" t="s">
        <v>40</v>
      </c>
      <c r="AB1408" s="1" t="s">
        <v>132</v>
      </c>
      <c r="AC1408" s="1" t="s">
        <v>534</v>
      </c>
      <c r="AD1408" s="1" t="s">
        <v>116</v>
      </c>
      <c r="AE1408" s="1" t="s">
        <v>44</v>
      </c>
      <c r="AF1408" s="1" t="s">
        <v>5849</v>
      </c>
      <c r="AG1408" s="1">
        <v>1125</v>
      </c>
      <c r="AH1408" s="1">
        <v>75</v>
      </c>
      <c r="AI1408" s="1" t="s">
        <v>1033</v>
      </c>
      <c r="AJ1408" s="9">
        <v>46224.797569444447</v>
      </c>
      <c r="AN1408" s="1">
        <f>_xlfn.XLOOKUP(B1408,'Exportar Planilha'!B:B,'Exportar Planilha'!E:E)</f>
        <v>0</v>
      </c>
    </row>
    <row r="1409" spans="1:40" hidden="1">
      <c r="A1409" s="1" t="s">
        <v>7124</v>
      </c>
      <c r="B1409" s="1" t="s">
        <v>7125</v>
      </c>
      <c r="C1409" s="1">
        <v>112600588</v>
      </c>
      <c r="D1409" s="1">
        <v>8812</v>
      </c>
      <c r="E1409" s="1" t="s">
        <v>17070</v>
      </c>
      <c r="H1409" s="1" t="s">
        <v>32</v>
      </c>
      <c r="I1409" s="1" t="s">
        <v>33</v>
      </c>
      <c r="J1409" s="1" t="s">
        <v>35</v>
      </c>
      <c r="K1409" s="1">
        <v>1332646</v>
      </c>
      <c r="L1409" s="1">
        <v>2026</v>
      </c>
      <c r="M1409" s="1" t="s">
        <v>17071</v>
      </c>
      <c r="N1409" s="1" t="s">
        <v>9468</v>
      </c>
      <c r="O1409" s="1" t="s">
        <v>526</v>
      </c>
      <c r="P1409" s="1">
        <v>5759897070</v>
      </c>
      <c r="Q1409" s="8" t="s">
        <v>526</v>
      </c>
      <c r="R1409" s="8"/>
      <c r="S1409" s="1">
        <v>910814</v>
      </c>
      <c r="T1409" s="1">
        <v>8944076</v>
      </c>
      <c r="U1409" s="1" t="s">
        <v>18463</v>
      </c>
      <c r="V1409" s="1" t="s">
        <v>38</v>
      </c>
      <c r="W1409" s="1" t="s">
        <v>39</v>
      </c>
      <c r="X1409" s="9">
        <v>46127.405856481484</v>
      </c>
      <c r="Y1409" s="9">
        <v>46127.75</v>
      </c>
      <c r="Z1409" s="9">
        <v>46130.405856481484</v>
      </c>
      <c r="AA1409" s="1" t="s">
        <v>40</v>
      </c>
      <c r="AB1409" s="1" t="s">
        <v>94</v>
      </c>
      <c r="AC1409" s="1" t="s">
        <v>1463</v>
      </c>
      <c r="AD1409" s="1" t="s">
        <v>43</v>
      </c>
      <c r="AE1409" s="1" t="s">
        <v>44</v>
      </c>
      <c r="AF1409" s="1" t="s">
        <v>7128</v>
      </c>
      <c r="AG1409" s="1">
        <v>30</v>
      </c>
      <c r="AH1409" s="1">
        <v>30</v>
      </c>
      <c r="AI1409" s="1" t="s">
        <v>1033</v>
      </c>
      <c r="AJ1409" s="9">
        <v>46224.797569444447</v>
      </c>
      <c r="AN1409" s="1">
        <f>_xlfn.XLOOKUP(B1409,'Exportar Planilha'!B:B,'Exportar Planilha'!E:E)</f>
        <v>0</v>
      </c>
    </row>
    <row r="1410" spans="1:40" hidden="1">
      <c r="A1410" s="1" t="s">
        <v>6203</v>
      </c>
      <c r="B1410" s="1" t="s">
        <v>6204</v>
      </c>
      <c r="C1410" s="1">
        <v>412600157</v>
      </c>
      <c r="D1410" s="1">
        <v>8812</v>
      </c>
      <c r="E1410" s="1" t="s">
        <v>17070</v>
      </c>
      <c r="F1410" s="1" t="s">
        <v>32</v>
      </c>
      <c r="G1410" s="1" t="s">
        <v>33</v>
      </c>
      <c r="H1410" s="1" t="s">
        <v>32</v>
      </c>
      <c r="I1410" s="1" t="s">
        <v>33</v>
      </c>
      <c r="J1410" s="1" t="s">
        <v>35</v>
      </c>
      <c r="K1410" s="1">
        <v>1305853</v>
      </c>
      <c r="L1410" s="1">
        <v>2026</v>
      </c>
      <c r="M1410" s="1" t="s">
        <v>17071</v>
      </c>
      <c r="N1410" s="1" t="s">
        <v>13191</v>
      </c>
      <c r="O1410" s="1" t="s">
        <v>122</v>
      </c>
      <c r="P1410" s="1">
        <v>5760777032</v>
      </c>
      <c r="Q1410" s="8" t="s">
        <v>122</v>
      </c>
      <c r="R1410" s="8"/>
      <c r="S1410" s="1">
        <v>607868</v>
      </c>
      <c r="T1410" s="1">
        <v>8597016</v>
      </c>
      <c r="U1410" s="1" t="s">
        <v>18464</v>
      </c>
      <c r="V1410" s="1" t="s">
        <v>38</v>
      </c>
      <c r="W1410" s="1" t="s">
        <v>39</v>
      </c>
      <c r="X1410" s="9">
        <v>46053.472291666665</v>
      </c>
      <c r="Y1410" s="9">
        <v>46056.701377314814</v>
      </c>
      <c r="Z1410" s="9">
        <v>46056.472291666665</v>
      </c>
      <c r="AA1410" s="1" t="s">
        <v>40</v>
      </c>
      <c r="AB1410" s="1" t="s">
        <v>124</v>
      </c>
      <c r="AC1410" s="1" t="s">
        <v>125</v>
      </c>
      <c r="AD1410" s="1" t="s">
        <v>43</v>
      </c>
      <c r="AE1410" s="1" t="s">
        <v>44</v>
      </c>
      <c r="AF1410" s="1" t="s">
        <v>6207</v>
      </c>
      <c r="AG1410" s="1">
        <v>15</v>
      </c>
      <c r="AH1410" s="1">
        <v>15</v>
      </c>
      <c r="AI1410" s="1" t="s">
        <v>191</v>
      </c>
      <c r="AJ1410" s="9">
        <v>46224.797569444447</v>
      </c>
      <c r="AN1410" s="1">
        <f>_xlfn.XLOOKUP(B1410,'Exportar Planilha'!B:B,'Exportar Planilha'!E:E)</f>
        <v>0</v>
      </c>
    </row>
    <row r="1411" spans="1:40" hidden="1">
      <c r="A1411" s="1" t="s">
        <v>4250</v>
      </c>
      <c r="B1411" s="1" t="s">
        <v>4251</v>
      </c>
      <c r="C1411" s="1">
        <v>212600174</v>
      </c>
      <c r="D1411" s="1">
        <v>8812</v>
      </c>
      <c r="E1411" s="1" t="s">
        <v>17070</v>
      </c>
      <c r="F1411" s="1" t="s">
        <v>32</v>
      </c>
      <c r="G1411" s="1" t="s">
        <v>33</v>
      </c>
      <c r="H1411" s="1" t="s">
        <v>32</v>
      </c>
      <c r="I1411" s="1" t="s">
        <v>33</v>
      </c>
      <c r="J1411" s="1" t="s">
        <v>35</v>
      </c>
      <c r="K1411" s="1">
        <v>1310693</v>
      </c>
      <c r="L1411" s="1">
        <v>2026</v>
      </c>
      <c r="M1411" s="1" t="s">
        <v>17071</v>
      </c>
      <c r="N1411" s="1" t="s">
        <v>10032</v>
      </c>
      <c r="O1411" s="1" t="s">
        <v>1146</v>
      </c>
      <c r="P1411" s="1">
        <v>5761022073</v>
      </c>
      <c r="Q1411" s="8" t="s">
        <v>1146</v>
      </c>
      <c r="R1411" s="8"/>
      <c r="S1411" s="1">
        <v>625023</v>
      </c>
      <c r="T1411" s="1">
        <v>8751221</v>
      </c>
      <c r="U1411" s="1" t="s">
        <v>18465</v>
      </c>
      <c r="V1411" s="1" t="s">
        <v>38</v>
      </c>
      <c r="W1411" s="1" t="s">
        <v>39</v>
      </c>
      <c r="X1411" s="9">
        <v>46061.820243055554</v>
      </c>
      <c r="Y1411" s="9">
        <v>46062.940972222219</v>
      </c>
      <c r="Z1411" s="9">
        <v>46064.820243055554</v>
      </c>
      <c r="AA1411" s="1" t="s">
        <v>40</v>
      </c>
      <c r="AB1411" s="1" t="s">
        <v>1148</v>
      </c>
      <c r="AC1411" s="1" t="s">
        <v>53</v>
      </c>
      <c r="AD1411" s="1" t="s">
        <v>43</v>
      </c>
      <c r="AE1411" s="1" t="s">
        <v>44</v>
      </c>
      <c r="AF1411" s="1" t="s">
        <v>4254</v>
      </c>
      <c r="AG1411" s="1">
        <v>15</v>
      </c>
      <c r="AH1411" s="1">
        <v>15</v>
      </c>
      <c r="AI1411" s="1" t="s">
        <v>3968</v>
      </c>
      <c r="AJ1411" s="9">
        <v>46224.797569444447</v>
      </c>
      <c r="AN1411" s="1">
        <f>_xlfn.XLOOKUP(B1411,'Exportar Planilha'!B:B,'Exportar Planilha'!E:E)</f>
        <v>0</v>
      </c>
    </row>
    <row r="1412" spans="1:40" hidden="1">
      <c r="A1412" s="1" t="s">
        <v>1132</v>
      </c>
      <c r="B1412" s="1" t="s">
        <v>1133</v>
      </c>
      <c r="C1412" s="1">
        <v>612600400</v>
      </c>
      <c r="D1412" s="1">
        <v>8812</v>
      </c>
      <c r="E1412" s="1" t="s">
        <v>17070</v>
      </c>
      <c r="F1412" s="1" t="s">
        <v>32</v>
      </c>
      <c r="G1412" s="1" t="s">
        <v>34</v>
      </c>
      <c r="H1412" s="1" t="s">
        <v>32</v>
      </c>
      <c r="I1412" s="1" t="s">
        <v>172</v>
      </c>
      <c r="J1412" s="1" t="s">
        <v>35</v>
      </c>
      <c r="K1412" s="1">
        <v>1331641</v>
      </c>
      <c r="L1412" s="1">
        <v>2026</v>
      </c>
      <c r="M1412" s="1" t="s">
        <v>17071</v>
      </c>
      <c r="N1412" s="1" t="s">
        <v>11553</v>
      </c>
      <c r="O1412" s="1" t="s">
        <v>374</v>
      </c>
      <c r="P1412" s="1">
        <v>5761134022</v>
      </c>
      <c r="Q1412" s="8" t="s">
        <v>374</v>
      </c>
      <c r="R1412" s="8"/>
      <c r="S1412" s="1">
        <v>855240</v>
      </c>
      <c r="T1412" s="1">
        <v>9203765</v>
      </c>
      <c r="U1412" s="1" t="s">
        <v>18466</v>
      </c>
      <c r="V1412" s="1" t="s">
        <v>38</v>
      </c>
      <c r="W1412" s="1" t="s">
        <v>39</v>
      </c>
      <c r="X1412" s="9">
        <v>46122.455682870372</v>
      </c>
      <c r="Y1412" s="9">
        <v>46122.617361111108</v>
      </c>
      <c r="Z1412" s="9">
        <v>46125.455682870372</v>
      </c>
      <c r="AA1412" s="1" t="s">
        <v>40</v>
      </c>
      <c r="AB1412" s="1" t="s">
        <v>361</v>
      </c>
      <c r="AC1412" s="1" t="s">
        <v>42</v>
      </c>
      <c r="AD1412" s="1" t="s">
        <v>116</v>
      </c>
      <c r="AE1412" s="1" t="s">
        <v>44</v>
      </c>
      <c r="AF1412" s="1" t="s">
        <v>1136</v>
      </c>
      <c r="AG1412" s="1">
        <v>75</v>
      </c>
      <c r="AH1412" s="1">
        <v>75</v>
      </c>
      <c r="AI1412" s="1" t="s">
        <v>274</v>
      </c>
      <c r="AJ1412" s="9">
        <v>46224.797569444447</v>
      </c>
      <c r="AN1412" s="1">
        <f>_xlfn.XLOOKUP(B1412,'Exportar Planilha'!B:B,'Exportar Planilha'!E:E)</f>
        <v>0</v>
      </c>
    </row>
    <row r="1413" spans="1:40" hidden="1">
      <c r="A1413" s="1" t="s">
        <v>8121</v>
      </c>
      <c r="B1413" s="1" t="s">
        <v>8122</v>
      </c>
      <c r="C1413" s="1">
        <v>412600224</v>
      </c>
      <c r="D1413" s="1">
        <v>8812</v>
      </c>
      <c r="E1413" s="1" t="s">
        <v>17070</v>
      </c>
      <c r="F1413" s="1" t="s">
        <v>32</v>
      </c>
      <c r="G1413" s="1" t="s">
        <v>33</v>
      </c>
      <c r="H1413" s="1" t="s">
        <v>32</v>
      </c>
      <c r="I1413" s="1" t="s">
        <v>33</v>
      </c>
      <c r="J1413" s="1" t="s">
        <v>35</v>
      </c>
      <c r="K1413" s="1">
        <v>1313058</v>
      </c>
      <c r="L1413" s="1">
        <v>2026</v>
      </c>
      <c r="M1413" s="1" t="s">
        <v>17071</v>
      </c>
      <c r="N1413" s="1" t="s">
        <v>13191</v>
      </c>
      <c r="O1413" s="1" t="s">
        <v>50</v>
      </c>
      <c r="P1413" s="1">
        <v>5761343094</v>
      </c>
      <c r="Q1413" s="8" t="s">
        <v>50</v>
      </c>
      <c r="R1413" s="8"/>
      <c r="S1413" s="1">
        <v>768122</v>
      </c>
      <c r="T1413" s="1">
        <v>8732840</v>
      </c>
      <c r="U1413" s="1" t="s">
        <v>18467</v>
      </c>
      <c r="V1413" s="1" t="s">
        <v>38</v>
      </c>
      <c r="W1413" s="1" t="s">
        <v>39</v>
      </c>
      <c r="X1413" s="9">
        <v>46071.654421296298</v>
      </c>
      <c r="Y1413" s="9">
        <v>46073.74113425926</v>
      </c>
      <c r="Z1413" s="9">
        <v>46074.654421296298</v>
      </c>
      <c r="AA1413" s="1" t="s">
        <v>40</v>
      </c>
      <c r="AB1413" s="1" t="s">
        <v>71</v>
      </c>
      <c r="AC1413" s="1" t="s">
        <v>157</v>
      </c>
      <c r="AD1413" s="1" t="s">
        <v>43</v>
      </c>
      <c r="AE1413" s="1" t="s">
        <v>44</v>
      </c>
      <c r="AF1413" s="1" t="s">
        <v>1574</v>
      </c>
      <c r="AG1413" s="1">
        <v>45</v>
      </c>
      <c r="AH1413" s="1">
        <v>45</v>
      </c>
      <c r="AI1413" s="1" t="s">
        <v>791</v>
      </c>
      <c r="AJ1413" s="9">
        <v>46224.797569444447</v>
      </c>
      <c r="AN1413" s="1">
        <f>_xlfn.XLOOKUP(B1413,'Exportar Planilha'!B:B,'Exportar Planilha'!E:E)</f>
        <v>0</v>
      </c>
    </row>
    <row r="1414" spans="1:40" hidden="1">
      <c r="A1414" s="1" t="s">
        <v>4631</v>
      </c>
      <c r="B1414" s="1" t="s">
        <v>4632</v>
      </c>
      <c r="C1414" s="1">
        <v>112600559</v>
      </c>
      <c r="D1414" s="1">
        <v>8385</v>
      </c>
      <c r="E1414" s="1" t="s">
        <v>17070</v>
      </c>
      <c r="F1414" s="1" t="s">
        <v>32</v>
      </c>
      <c r="G1414" s="1" t="s">
        <v>34</v>
      </c>
      <c r="H1414" s="1" t="s">
        <v>32</v>
      </c>
      <c r="I1414" s="1" t="s">
        <v>34</v>
      </c>
      <c r="J1414" s="1" t="s">
        <v>35</v>
      </c>
      <c r="K1414" s="1">
        <v>1347767</v>
      </c>
      <c r="L1414" s="1">
        <v>2026</v>
      </c>
      <c r="M1414" s="1" t="s">
        <v>17071</v>
      </c>
      <c r="N1414" s="1" t="s">
        <v>9468</v>
      </c>
      <c r="O1414" s="1" t="s">
        <v>204</v>
      </c>
      <c r="P1414" s="1">
        <v>5761649196</v>
      </c>
      <c r="Q1414" s="8" t="s">
        <v>204</v>
      </c>
      <c r="R1414" s="8"/>
      <c r="S1414" s="1">
        <v>876069</v>
      </c>
      <c r="T1414" s="1">
        <v>8859811</v>
      </c>
      <c r="U1414" s="1" t="s">
        <v>18468</v>
      </c>
      <c r="V1414" s="1" t="s">
        <v>38</v>
      </c>
      <c r="W1414" s="1" t="s">
        <v>39</v>
      </c>
      <c r="X1414" s="9">
        <v>46166.007754629631</v>
      </c>
      <c r="Y1414" s="9">
        <v>46166.75</v>
      </c>
      <c r="Z1414" s="9">
        <v>46169.007754629631</v>
      </c>
      <c r="AA1414" s="1" t="s">
        <v>40</v>
      </c>
      <c r="AB1414" s="1" t="s">
        <v>330</v>
      </c>
      <c r="AC1414" s="1" t="s">
        <v>830</v>
      </c>
      <c r="AD1414" s="1" t="s">
        <v>116</v>
      </c>
      <c r="AE1414" s="1" t="s">
        <v>44</v>
      </c>
      <c r="AF1414" s="1" t="s">
        <v>4610</v>
      </c>
      <c r="AG1414" s="1">
        <v>10</v>
      </c>
      <c r="AH1414" s="1">
        <v>10</v>
      </c>
      <c r="AI1414" s="1" t="s">
        <v>274</v>
      </c>
      <c r="AJ1414" s="9">
        <v>46224.797569444447</v>
      </c>
      <c r="AN1414" s="1">
        <f>_xlfn.XLOOKUP(B1414,'Exportar Planilha'!B:B,'Exportar Planilha'!E:E)</f>
        <v>0</v>
      </c>
    </row>
    <row r="1415" spans="1:40" hidden="1">
      <c r="A1415" s="1" t="s">
        <v>7171</v>
      </c>
      <c r="B1415" s="1" t="s">
        <v>7172</v>
      </c>
      <c r="C1415" s="1">
        <v>212600085</v>
      </c>
      <c r="D1415" s="1">
        <v>8812</v>
      </c>
      <c r="E1415" s="1" t="s">
        <v>17070</v>
      </c>
      <c r="F1415" s="1" t="s">
        <v>32</v>
      </c>
      <c r="G1415" s="1" t="s">
        <v>2015</v>
      </c>
      <c r="H1415" s="1" t="s">
        <v>32</v>
      </c>
      <c r="I1415" s="1" t="s">
        <v>33</v>
      </c>
      <c r="J1415" s="1" t="s">
        <v>35</v>
      </c>
      <c r="K1415" s="1">
        <v>1288023</v>
      </c>
      <c r="L1415" s="1">
        <v>2026</v>
      </c>
      <c r="M1415" s="1" t="s">
        <v>17071</v>
      </c>
      <c r="N1415" s="1" t="s">
        <v>10032</v>
      </c>
      <c r="O1415" s="1" t="s">
        <v>434</v>
      </c>
      <c r="P1415" s="1">
        <v>5762102149</v>
      </c>
      <c r="Q1415" s="8" t="s">
        <v>434</v>
      </c>
      <c r="R1415" s="8"/>
      <c r="S1415" s="1">
        <v>623852</v>
      </c>
      <c r="T1415" s="1">
        <v>8977749</v>
      </c>
      <c r="U1415" s="1" t="s">
        <v>18469</v>
      </c>
      <c r="V1415" s="1" t="s">
        <v>38</v>
      </c>
      <c r="W1415" s="1" t="s">
        <v>39</v>
      </c>
      <c r="X1415" s="9">
        <v>46039.42765046296</v>
      </c>
      <c r="Y1415" s="9">
        <v>46039.994444444441</v>
      </c>
      <c r="Z1415" s="9">
        <v>46042.42765046296</v>
      </c>
      <c r="AA1415" s="1" t="s">
        <v>40</v>
      </c>
      <c r="AB1415" s="1" t="s">
        <v>716</v>
      </c>
      <c r="AC1415" s="1" t="s">
        <v>383</v>
      </c>
      <c r="AD1415" s="1" t="s">
        <v>43</v>
      </c>
      <c r="AE1415" s="1" t="s">
        <v>44</v>
      </c>
      <c r="AF1415" s="1" t="s">
        <v>7175</v>
      </c>
      <c r="AG1415" s="1">
        <v>75</v>
      </c>
      <c r="AH1415" s="1">
        <v>75</v>
      </c>
      <c r="AI1415" s="1" t="s">
        <v>7176</v>
      </c>
      <c r="AJ1415" s="9">
        <v>46224.797569444447</v>
      </c>
      <c r="AN1415" s="1">
        <f>_xlfn.XLOOKUP(B1415,'Exportar Planilha'!B:B,'Exportar Planilha'!E:E)</f>
        <v>0</v>
      </c>
    </row>
    <row r="1416" spans="1:40" hidden="1">
      <c r="A1416" s="1" t="s">
        <v>3599</v>
      </c>
      <c r="B1416" s="1" t="s">
        <v>3600</v>
      </c>
      <c r="C1416" s="1">
        <v>412600349</v>
      </c>
      <c r="D1416" s="1">
        <v>8812</v>
      </c>
      <c r="E1416" s="1" t="s">
        <v>17070</v>
      </c>
      <c r="F1416" s="1" t="s">
        <v>32</v>
      </c>
      <c r="G1416" s="1" t="s">
        <v>34</v>
      </c>
      <c r="H1416" s="1" t="s">
        <v>1331</v>
      </c>
      <c r="I1416" s="1" t="s">
        <v>33</v>
      </c>
      <c r="J1416" s="1" t="s">
        <v>35</v>
      </c>
      <c r="K1416" s="1">
        <v>1329186</v>
      </c>
      <c r="L1416" s="1">
        <v>2026</v>
      </c>
      <c r="M1416" s="1" t="s">
        <v>17071</v>
      </c>
      <c r="N1416" s="1" t="s">
        <v>13191</v>
      </c>
      <c r="O1416" s="1" t="s">
        <v>314</v>
      </c>
      <c r="P1416" s="1">
        <v>5762192021</v>
      </c>
      <c r="Q1416" s="8" t="s">
        <v>314</v>
      </c>
      <c r="R1416" s="8"/>
      <c r="S1416" s="1">
        <v>843425</v>
      </c>
      <c r="T1416" s="1">
        <v>8646295</v>
      </c>
      <c r="U1416" s="1" t="s">
        <v>18470</v>
      </c>
      <c r="V1416" s="1" t="s">
        <v>38</v>
      </c>
      <c r="W1416" s="1" t="s">
        <v>39</v>
      </c>
      <c r="X1416" s="9">
        <v>46118.859351851854</v>
      </c>
      <c r="Y1416" s="9">
        <v>46119.625844907408</v>
      </c>
      <c r="Z1416" s="9">
        <v>46121.859351851854</v>
      </c>
      <c r="AA1416" s="1" t="s">
        <v>40</v>
      </c>
      <c r="AB1416" s="1" t="s">
        <v>52</v>
      </c>
      <c r="AC1416" s="1" t="s">
        <v>72</v>
      </c>
      <c r="AD1416" s="1" t="s">
        <v>43</v>
      </c>
      <c r="AE1416" s="1" t="s">
        <v>44</v>
      </c>
      <c r="AF1416" s="1" t="s">
        <v>3603</v>
      </c>
      <c r="AG1416" s="1">
        <v>15</v>
      </c>
      <c r="AH1416" s="1">
        <v>15</v>
      </c>
      <c r="AI1416" s="1" t="s">
        <v>65</v>
      </c>
      <c r="AJ1416" s="9">
        <v>46224.797569444447</v>
      </c>
      <c r="AN1416" s="1">
        <f>_xlfn.XLOOKUP(B1416,'Exportar Planilha'!B:B,'Exportar Planilha'!E:E)</f>
        <v>0</v>
      </c>
    </row>
    <row r="1417" spans="1:40" hidden="1">
      <c r="A1417" s="1" t="s">
        <v>7094</v>
      </c>
      <c r="B1417" s="1" t="s">
        <v>7095</v>
      </c>
      <c r="C1417" s="1">
        <v>312600288</v>
      </c>
      <c r="D1417" s="1">
        <v>8812</v>
      </c>
      <c r="E1417" s="1" t="s">
        <v>17070</v>
      </c>
      <c r="F1417" s="1" t="s">
        <v>32</v>
      </c>
      <c r="G1417" s="1" t="s">
        <v>34</v>
      </c>
      <c r="J1417" s="1" t="s">
        <v>35</v>
      </c>
      <c r="K1417" s="1">
        <v>1337783</v>
      </c>
      <c r="L1417" s="1">
        <v>2026</v>
      </c>
      <c r="M1417" s="1" t="s">
        <v>17071</v>
      </c>
      <c r="N1417" s="1" t="s">
        <v>10852</v>
      </c>
      <c r="O1417" s="1" t="s">
        <v>211</v>
      </c>
      <c r="P1417" s="1">
        <v>5762253026</v>
      </c>
      <c r="Q1417" s="8" t="s">
        <v>211</v>
      </c>
      <c r="R1417" s="8"/>
      <c r="S1417" s="1">
        <v>889407</v>
      </c>
      <c r="T1417" s="1">
        <v>8786661</v>
      </c>
      <c r="U1417" s="1" t="s">
        <v>18471</v>
      </c>
      <c r="V1417" s="1" t="s">
        <v>38</v>
      </c>
      <c r="W1417" s="1" t="s">
        <v>39</v>
      </c>
      <c r="X1417" s="9">
        <v>46139.452233796299</v>
      </c>
      <c r="Y1417" s="9">
        <v>46140.770833333336</v>
      </c>
      <c r="Z1417" s="9">
        <v>46142.452233796299</v>
      </c>
      <c r="AA1417" s="1" t="s">
        <v>40</v>
      </c>
      <c r="AB1417" s="1" t="s">
        <v>213</v>
      </c>
      <c r="AC1417" s="1" t="s">
        <v>234</v>
      </c>
      <c r="AD1417" s="1" t="s">
        <v>43</v>
      </c>
      <c r="AE1417" s="1" t="s">
        <v>44</v>
      </c>
      <c r="AF1417" s="1" t="s">
        <v>7097</v>
      </c>
      <c r="AG1417" s="1">
        <v>75</v>
      </c>
      <c r="AH1417" s="1">
        <v>75</v>
      </c>
      <c r="AI1417" s="1" t="s">
        <v>862</v>
      </c>
      <c r="AJ1417" s="9">
        <v>46224.797569444447</v>
      </c>
      <c r="AN1417" s="1">
        <f>_xlfn.XLOOKUP(B1417,'Exportar Planilha'!B:B,'Exportar Planilha'!E:E)</f>
        <v>0</v>
      </c>
    </row>
    <row r="1418" spans="1:40" hidden="1">
      <c r="A1418" s="1" t="s">
        <v>3246</v>
      </c>
      <c r="B1418" s="1" t="s">
        <v>3247</v>
      </c>
      <c r="C1418" s="1">
        <v>212600377</v>
      </c>
      <c r="D1418" s="1">
        <v>8812</v>
      </c>
      <c r="E1418" s="1" t="s">
        <v>17070</v>
      </c>
      <c r="H1418" s="1" t="s">
        <v>32</v>
      </c>
      <c r="I1418" s="1" t="s">
        <v>33</v>
      </c>
      <c r="J1418" s="1" t="s">
        <v>35</v>
      </c>
      <c r="K1418" s="1">
        <v>1327610</v>
      </c>
      <c r="L1418" s="1">
        <v>2026</v>
      </c>
      <c r="M1418" s="1" t="s">
        <v>17071</v>
      </c>
      <c r="N1418" s="1" t="s">
        <v>9859</v>
      </c>
      <c r="O1418" s="1" t="s">
        <v>3249</v>
      </c>
      <c r="P1418" s="1">
        <v>5762404122</v>
      </c>
      <c r="Q1418" s="8" t="s">
        <v>3249</v>
      </c>
      <c r="R1418" s="8"/>
      <c r="S1418" s="1">
        <v>794192</v>
      </c>
      <c r="T1418" s="1">
        <v>8867703</v>
      </c>
      <c r="U1418" s="1" t="s">
        <v>18472</v>
      </c>
      <c r="V1418" s="1" t="s">
        <v>38</v>
      </c>
      <c r="W1418" s="1" t="s">
        <v>39</v>
      </c>
      <c r="X1418" s="9">
        <v>46098.591099537036</v>
      </c>
      <c r="Y1418" s="9">
        <v>46098.763194444444</v>
      </c>
      <c r="Z1418" s="9">
        <v>46101.591099537036</v>
      </c>
      <c r="AA1418" s="1" t="s">
        <v>40</v>
      </c>
      <c r="AB1418" s="1" t="s">
        <v>114</v>
      </c>
      <c r="AC1418" s="1" t="s">
        <v>1676</v>
      </c>
      <c r="AD1418" s="1" t="s">
        <v>116</v>
      </c>
      <c r="AE1418" s="1" t="s">
        <v>44</v>
      </c>
      <c r="AF1418" s="1" t="s">
        <v>3251</v>
      </c>
      <c r="AG1418" s="1">
        <v>1125</v>
      </c>
      <c r="AH1418" s="1">
        <v>1125</v>
      </c>
      <c r="AI1418" s="1" t="s">
        <v>2493</v>
      </c>
      <c r="AJ1418" s="9">
        <v>46224.797569444447</v>
      </c>
      <c r="AN1418" s="1">
        <f>_xlfn.XLOOKUP(B1418,'Exportar Planilha'!B:B,'Exportar Planilha'!E:E)</f>
        <v>0</v>
      </c>
    </row>
    <row r="1419" spans="1:40" hidden="1">
      <c r="A1419" s="1" t="s">
        <v>6347</v>
      </c>
      <c r="B1419" s="1" t="s">
        <v>6348</v>
      </c>
      <c r="C1419" s="1">
        <v>112600114</v>
      </c>
      <c r="D1419" s="1">
        <v>8812</v>
      </c>
      <c r="E1419" s="1" t="s">
        <v>17070</v>
      </c>
      <c r="F1419" s="1" t="s">
        <v>32</v>
      </c>
      <c r="G1419" s="1" t="s">
        <v>34</v>
      </c>
      <c r="H1419" s="1" t="s">
        <v>32</v>
      </c>
      <c r="I1419" s="1" t="s">
        <v>34</v>
      </c>
      <c r="J1419" s="1" t="s">
        <v>35</v>
      </c>
      <c r="K1419" s="1">
        <v>1280857</v>
      </c>
      <c r="L1419" s="1">
        <v>2026</v>
      </c>
      <c r="M1419" s="1" t="s">
        <v>17071</v>
      </c>
      <c r="N1419" s="1" t="s">
        <v>9468</v>
      </c>
      <c r="O1419" s="1" t="s">
        <v>6350</v>
      </c>
      <c r="P1419" s="1">
        <v>5762443122</v>
      </c>
      <c r="Q1419" s="8" t="s">
        <v>6350</v>
      </c>
      <c r="R1419" s="8"/>
      <c r="S1419" s="1">
        <v>793502</v>
      </c>
      <c r="T1419" s="1">
        <v>8865007</v>
      </c>
      <c r="U1419" s="1" t="s">
        <v>18473</v>
      </c>
      <c r="V1419" s="1" t="s">
        <v>38</v>
      </c>
      <c r="W1419" s="1" t="s">
        <v>39</v>
      </c>
      <c r="X1419" s="9">
        <v>46031.358425925922</v>
      </c>
      <c r="Y1419" s="9">
        <v>46031.538194444445</v>
      </c>
      <c r="Z1419" s="9">
        <v>46034.358425925922</v>
      </c>
      <c r="AA1419" s="1" t="s">
        <v>40</v>
      </c>
      <c r="AB1419" s="1" t="s">
        <v>114</v>
      </c>
      <c r="AC1419" s="1" t="s">
        <v>776</v>
      </c>
      <c r="AD1419" s="1" t="s">
        <v>116</v>
      </c>
      <c r="AE1419" s="1" t="s">
        <v>44</v>
      </c>
      <c r="AF1419" s="1" t="s">
        <v>6352</v>
      </c>
      <c r="AG1419" s="1">
        <v>75</v>
      </c>
      <c r="AH1419" s="1">
        <v>75</v>
      </c>
      <c r="AI1419" s="1" t="s">
        <v>944</v>
      </c>
      <c r="AJ1419" s="9">
        <v>46224.797569444447</v>
      </c>
      <c r="AN1419" s="1">
        <f>_xlfn.XLOOKUP(B1419,'Exportar Planilha'!B:B,'Exportar Planilha'!E:E)</f>
        <v>0</v>
      </c>
    </row>
    <row r="1420" spans="1:40" hidden="1">
      <c r="A1420" s="1" t="s">
        <v>275</v>
      </c>
      <c r="B1420" s="1" t="s">
        <v>276</v>
      </c>
      <c r="C1420" s="1">
        <v>612600315</v>
      </c>
      <c r="D1420" s="1">
        <v>8812</v>
      </c>
      <c r="E1420" s="1" t="s">
        <v>17070</v>
      </c>
      <c r="F1420" s="1" t="s">
        <v>32</v>
      </c>
      <c r="G1420" s="1" t="s">
        <v>33</v>
      </c>
      <c r="H1420" s="1" t="s">
        <v>32</v>
      </c>
      <c r="I1420" s="1" t="s">
        <v>33</v>
      </c>
      <c r="J1420" s="1" t="s">
        <v>178</v>
      </c>
      <c r="K1420" s="1">
        <v>1318965</v>
      </c>
      <c r="L1420" s="1">
        <v>2026</v>
      </c>
      <c r="M1420" s="1" t="s">
        <v>17071</v>
      </c>
      <c r="N1420" s="1" t="s">
        <v>11553</v>
      </c>
      <c r="O1420" s="1" t="s">
        <v>278</v>
      </c>
      <c r="P1420" s="1">
        <v>5762725060</v>
      </c>
      <c r="Q1420" s="8" t="s">
        <v>278</v>
      </c>
      <c r="R1420" s="8"/>
      <c r="S1420" s="1">
        <v>785073</v>
      </c>
      <c r="T1420" s="1">
        <v>9155093</v>
      </c>
      <c r="U1420" s="1" t="s">
        <v>18474</v>
      </c>
      <c r="V1420" s="1" t="s">
        <v>38</v>
      </c>
      <c r="W1420" s="1" t="s">
        <v>39</v>
      </c>
      <c r="X1420" s="9">
        <v>46092.544942129629</v>
      </c>
      <c r="Y1420" s="9">
        <v>46093.640555555554</v>
      </c>
      <c r="Z1420" s="9">
        <v>46095.544942129629</v>
      </c>
      <c r="AA1420" s="1" t="s">
        <v>40</v>
      </c>
      <c r="AB1420" s="1" t="s">
        <v>141</v>
      </c>
      <c r="AC1420" s="1" t="s">
        <v>280</v>
      </c>
      <c r="AD1420" s="1" t="s">
        <v>116</v>
      </c>
      <c r="AE1420" s="1" t="s">
        <v>44</v>
      </c>
      <c r="AF1420" s="1" t="s">
        <v>277</v>
      </c>
      <c r="AI1420" s="1" t="s">
        <v>281</v>
      </c>
      <c r="AJ1420" s="9">
        <v>46224.797569444447</v>
      </c>
      <c r="AN1420" s="1">
        <f>_xlfn.XLOOKUP(B1420,'Exportar Planilha'!B:B,'Exportar Planilha'!E:E)</f>
        <v>0</v>
      </c>
    </row>
    <row r="1421" spans="1:40" hidden="1">
      <c r="A1421" s="1" t="s">
        <v>2710</v>
      </c>
      <c r="B1421" s="1" t="s">
        <v>2711</v>
      </c>
      <c r="C1421" s="1">
        <v>112600358</v>
      </c>
      <c r="D1421" s="1">
        <v>8812</v>
      </c>
      <c r="E1421" s="1" t="s">
        <v>17070</v>
      </c>
      <c r="F1421" s="1" t="s">
        <v>32</v>
      </c>
      <c r="G1421" s="1" t="s">
        <v>33</v>
      </c>
      <c r="H1421" s="1" t="s">
        <v>32</v>
      </c>
      <c r="I1421" s="1" t="s">
        <v>33</v>
      </c>
      <c r="J1421" s="1" t="s">
        <v>35</v>
      </c>
      <c r="K1421" s="1">
        <v>1323951</v>
      </c>
      <c r="L1421" s="1">
        <v>2026</v>
      </c>
      <c r="M1421" s="1" t="s">
        <v>17071</v>
      </c>
      <c r="N1421" s="1" t="s">
        <v>9468</v>
      </c>
      <c r="O1421" s="1" t="s">
        <v>204</v>
      </c>
      <c r="P1421" s="1">
        <v>5763161196</v>
      </c>
      <c r="Q1421" s="8" t="s">
        <v>204</v>
      </c>
      <c r="R1421" s="8"/>
      <c r="S1421" s="1">
        <v>878333</v>
      </c>
      <c r="T1421" s="1">
        <v>8861841</v>
      </c>
      <c r="U1421" s="1" t="s">
        <v>18475</v>
      </c>
      <c r="V1421" s="1" t="s">
        <v>38</v>
      </c>
      <c r="W1421" s="1" t="s">
        <v>39</v>
      </c>
      <c r="X1421" s="9">
        <v>46105.593391203707</v>
      </c>
      <c r="Y1421" s="9">
        <v>46104.763888888891</v>
      </c>
      <c r="Z1421" s="9">
        <v>46108.593391203707</v>
      </c>
      <c r="AA1421" s="1" t="s">
        <v>40</v>
      </c>
      <c r="AB1421" s="1" t="s">
        <v>330</v>
      </c>
      <c r="AC1421" s="1" t="s">
        <v>776</v>
      </c>
      <c r="AD1421" s="1" t="s">
        <v>43</v>
      </c>
      <c r="AE1421" s="1" t="s">
        <v>44</v>
      </c>
      <c r="AF1421" s="1" t="s">
        <v>2714</v>
      </c>
      <c r="AG1421" s="1">
        <v>15</v>
      </c>
      <c r="AH1421" s="1">
        <v>15</v>
      </c>
      <c r="AI1421" s="1" t="s">
        <v>55</v>
      </c>
      <c r="AJ1421" s="9">
        <v>46224.797569444447</v>
      </c>
      <c r="AN1421" s="1">
        <f>_xlfn.XLOOKUP(B1421,'Exportar Planilha'!B:B,'Exportar Planilha'!E:E)</f>
        <v>0</v>
      </c>
    </row>
    <row r="1422" spans="1:40" hidden="1">
      <c r="A1422" s="1" t="s">
        <v>3863</v>
      </c>
      <c r="B1422" s="1" t="s">
        <v>3864</v>
      </c>
      <c r="C1422" s="1">
        <v>612600171</v>
      </c>
      <c r="D1422" s="1">
        <v>8812</v>
      </c>
      <c r="E1422" s="1" t="s">
        <v>17070</v>
      </c>
      <c r="F1422" s="1" t="s">
        <v>32</v>
      </c>
      <c r="G1422" s="1" t="s">
        <v>33</v>
      </c>
      <c r="H1422" s="1" t="s">
        <v>32</v>
      </c>
      <c r="I1422" s="1" t="s">
        <v>33</v>
      </c>
      <c r="J1422" s="1" t="s">
        <v>35</v>
      </c>
      <c r="K1422" s="1">
        <v>1311373</v>
      </c>
      <c r="L1422" s="1">
        <v>2026</v>
      </c>
      <c r="M1422" s="1" t="s">
        <v>17071</v>
      </c>
      <c r="N1422" s="1" t="s">
        <v>11553</v>
      </c>
      <c r="O1422" s="1" t="s">
        <v>139</v>
      </c>
      <c r="P1422" s="1">
        <v>5763353155</v>
      </c>
      <c r="Q1422" s="8" t="s">
        <v>139</v>
      </c>
      <c r="R1422" s="8"/>
      <c r="S1422" s="1">
        <v>810558</v>
      </c>
      <c r="T1422" s="1">
        <v>9148027</v>
      </c>
      <c r="U1422" s="1" t="s">
        <v>18476</v>
      </c>
      <c r="V1422" s="1" t="s">
        <v>38</v>
      </c>
      <c r="W1422" s="1" t="s">
        <v>39</v>
      </c>
      <c r="X1422" s="9">
        <v>46062.800462962965</v>
      </c>
      <c r="Y1422" s="9">
        <v>46063.729166666664</v>
      </c>
      <c r="Z1422" s="9">
        <v>46065.800462962965</v>
      </c>
      <c r="AA1422" s="1" t="s">
        <v>40</v>
      </c>
      <c r="AB1422" s="1" t="s">
        <v>266</v>
      </c>
      <c r="AC1422" s="1" t="s">
        <v>104</v>
      </c>
      <c r="AD1422" s="1" t="s">
        <v>43</v>
      </c>
      <c r="AE1422" s="1" t="s">
        <v>44</v>
      </c>
      <c r="AF1422" s="1" t="s">
        <v>3867</v>
      </c>
      <c r="AG1422" s="1">
        <v>15</v>
      </c>
      <c r="AH1422" s="1">
        <v>15</v>
      </c>
      <c r="AI1422" s="1" t="s">
        <v>55</v>
      </c>
      <c r="AJ1422" s="9">
        <v>46224.797569444447</v>
      </c>
      <c r="AN1422" s="1">
        <f>_xlfn.XLOOKUP(B1422,'Exportar Planilha'!B:B,'Exportar Planilha'!E:E)</f>
        <v>0</v>
      </c>
    </row>
    <row r="1423" spans="1:40" hidden="1">
      <c r="A1423" s="1" t="s">
        <v>3205</v>
      </c>
      <c r="B1423" s="1" t="s">
        <v>3206</v>
      </c>
      <c r="C1423" s="1">
        <v>412600115</v>
      </c>
      <c r="D1423" s="1">
        <v>8812</v>
      </c>
      <c r="E1423" s="1" t="s">
        <v>17070</v>
      </c>
      <c r="F1423" s="1" t="s">
        <v>32</v>
      </c>
      <c r="G1423" s="1" t="s">
        <v>33</v>
      </c>
      <c r="H1423" s="1" t="s">
        <v>32</v>
      </c>
      <c r="I1423" s="1" t="s">
        <v>33</v>
      </c>
      <c r="J1423" s="1" t="s">
        <v>35</v>
      </c>
      <c r="K1423" s="1">
        <v>1284951</v>
      </c>
      <c r="L1423" s="1">
        <v>2026</v>
      </c>
      <c r="M1423" s="1" t="s">
        <v>17071</v>
      </c>
      <c r="N1423" s="1" t="s">
        <v>13191</v>
      </c>
      <c r="O1423" s="1" t="s">
        <v>3208</v>
      </c>
      <c r="P1423" s="1">
        <v>5763599003</v>
      </c>
      <c r="Q1423" s="8" t="s">
        <v>3208</v>
      </c>
      <c r="R1423" s="8"/>
      <c r="S1423" s="1">
        <v>705569</v>
      </c>
      <c r="T1423" s="1">
        <v>8697573</v>
      </c>
      <c r="U1423" s="1" t="s">
        <v>18477</v>
      </c>
      <c r="V1423" s="1" t="s">
        <v>38</v>
      </c>
      <c r="W1423" s="1" t="s">
        <v>39</v>
      </c>
      <c r="X1423" s="9">
        <v>46036.826689814814</v>
      </c>
      <c r="Y1423" s="9">
        <v>46038.487743055557</v>
      </c>
      <c r="Z1423" s="9">
        <v>46039.826689814814</v>
      </c>
      <c r="AA1423" s="1" t="s">
        <v>40</v>
      </c>
      <c r="AB1423" s="1" t="s">
        <v>1070</v>
      </c>
      <c r="AC1423" s="1" t="s">
        <v>157</v>
      </c>
      <c r="AD1423" s="1" t="s">
        <v>43</v>
      </c>
      <c r="AE1423" s="1" t="s">
        <v>44</v>
      </c>
      <c r="AF1423" s="1" t="s">
        <v>1574</v>
      </c>
      <c r="AG1423" s="1">
        <v>15</v>
      </c>
      <c r="AH1423" s="1">
        <v>15</v>
      </c>
      <c r="AI1423" s="1" t="s">
        <v>159</v>
      </c>
      <c r="AJ1423" s="9">
        <v>46224.797569444447</v>
      </c>
      <c r="AN1423" s="1">
        <f>_xlfn.XLOOKUP(B1423,'Exportar Planilha'!B:B,'Exportar Planilha'!E:E)</f>
        <v>0</v>
      </c>
    </row>
    <row r="1424" spans="1:40" hidden="1">
      <c r="A1424" s="1" t="s">
        <v>356</v>
      </c>
      <c r="B1424" s="1" t="s">
        <v>357</v>
      </c>
      <c r="C1424" s="1">
        <v>712600466</v>
      </c>
      <c r="D1424" s="1">
        <v>8812</v>
      </c>
      <c r="E1424" s="1" t="s">
        <v>17070</v>
      </c>
      <c r="F1424" s="1" t="s">
        <v>32</v>
      </c>
      <c r="G1424" s="1" t="s">
        <v>172</v>
      </c>
      <c r="H1424" s="1" t="s">
        <v>32</v>
      </c>
      <c r="I1424" s="1" t="s">
        <v>172</v>
      </c>
      <c r="J1424" s="1" t="s">
        <v>35</v>
      </c>
      <c r="K1424" s="1">
        <v>1366844</v>
      </c>
      <c r="L1424" s="1">
        <v>2026</v>
      </c>
      <c r="M1424" s="1" t="s">
        <v>17071</v>
      </c>
      <c r="N1424" s="1" t="s">
        <v>12298</v>
      </c>
      <c r="O1424" s="1" t="s">
        <v>359</v>
      </c>
      <c r="P1424" s="1">
        <v>5700417087</v>
      </c>
      <c r="Q1424" s="8" t="e">
        <v>#N/A</v>
      </c>
      <c r="R1424" s="8"/>
      <c r="S1424" s="1">
        <v>733056</v>
      </c>
      <c r="T1424" s="1">
        <v>9015990</v>
      </c>
      <c r="U1424" s="1" t="s">
        <v>18478</v>
      </c>
      <c r="V1424" s="1" t="s">
        <v>38</v>
      </c>
      <c r="W1424" s="1" t="s">
        <v>39</v>
      </c>
      <c r="X1424" s="9">
        <v>46217.390092592592</v>
      </c>
      <c r="Y1424" s="9">
        <v>46217.833333333336</v>
      </c>
      <c r="Z1424" s="9">
        <v>46220.390092592592</v>
      </c>
      <c r="AA1424" s="1" t="s">
        <v>40</v>
      </c>
      <c r="AB1424" s="1" t="s">
        <v>361</v>
      </c>
      <c r="AC1424" s="1" t="s">
        <v>362</v>
      </c>
      <c r="AD1424" s="1" t="s">
        <v>43</v>
      </c>
      <c r="AE1424" s="1" t="s">
        <v>44</v>
      </c>
      <c r="AF1424" s="1" t="s">
        <v>363</v>
      </c>
      <c r="AG1424" s="1">
        <v>15</v>
      </c>
      <c r="AH1424" s="1">
        <v>5</v>
      </c>
      <c r="AI1424" s="1" t="s">
        <v>55</v>
      </c>
      <c r="AJ1424" s="9">
        <v>46224.797569444447</v>
      </c>
    </row>
    <row r="1425" spans="1:40" hidden="1">
      <c r="A1425" s="1" t="s">
        <v>3380</v>
      </c>
      <c r="B1425" s="1" t="s">
        <v>3381</v>
      </c>
      <c r="C1425" s="1">
        <v>612600475</v>
      </c>
      <c r="D1425" s="1">
        <v>8812</v>
      </c>
      <c r="E1425" s="1" t="s">
        <v>17070</v>
      </c>
      <c r="F1425" s="1" t="s">
        <v>32</v>
      </c>
      <c r="G1425" s="1" t="s">
        <v>110</v>
      </c>
      <c r="H1425" s="1" t="s">
        <v>32</v>
      </c>
      <c r="I1425" s="1" t="s">
        <v>32</v>
      </c>
      <c r="J1425" s="1" t="s">
        <v>35</v>
      </c>
      <c r="K1425" s="1">
        <v>1339179</v>
      </c>
      <c r="L1425" s="1">
        <v>2026</v>
      </c>
      <c r="M1425" s="1" t="s">
        <v>17073</v>
      </c>
      <c r="N1425" s="1" t="s">
        <v>11553</v>
      </c>
      <c r="O1425" s="1" t="s">
        <v>1012</v>
      </c>
      <c r="P1425" s="1">
        <v>5763737265</v>
      </c>
      <c r="Q1425" s="8" t="s">
        <v>1012</v>
      </c>
      <c r="R1425" s="8"/>
      <c r="S1425" s="1">
        <v>884795</v>
      </c>
      <c r="T1425" s="1">
        <v>9163388</v>
      </c>
      <c r="U1425" s="1" t="s">
        <v>18479</v>
      </c>
      <c r="V1425" s="1" t="s">
        <v>38</v>
      </c>
      <c r="W1425" s="1" t="s">
        <v>39</v>
      </c>
      <c r="X1425" s="9">
        <v>46143.58390046296</v>
      </c>
      <c r="Y1425" s="9">
        <v>46144.666666666664</v>
      </c>
      <c r="Z1425" s="9">
        <v>46146.58390046296</v>
      </c>
      <c r="AA1425" s="1" t="s">
        <v>40</v>
      </c>
      <c r="AB1425" s="1" t="s">
        <v>1589</v>
      </c>
      <c r="AC1425" s="1" t="s">
        <v>86</v>
      </c>
      <c r="AD1425" s="1" t="s">
        <v>43</v>
      </c>
      <c r="AE1425" s="1" t="s">
        <v>44</v>
      </c>
      <c r="AF1425" s="1" t="s">
        <v>3384</v>
      </c>
      <c r="AG1425" s="1">
        <v>15</v>
      </c>
      <c r="AH1425" s="1">
        <v>15</v>
      </c>
      <c r="AI1425" s="1" t="s">
        <v>159</v>
      </c>
      <c r="AJ1425" s="9">
        <v>46224.797569444447</v>
      </c>
      <c r="AN1425" s="1">
        <f>_xlfn.XLOOKUP(B1425,'Exportar Planilha'!B:B,'Exportar Planilha'!E:E)</f>
        <v>0</v>
      </c>
    </row>
    <row r="1426" spans="1:40" hidden="1">
      <c r="A1426" s="1" t="s">
        <v>2647</v>
      </c>
      <c r="B1426" s="1" t="s">
        <v>2648</v>
      </c>
      <c r="C1426" s="1">
        <v>712600448</v>
      </c>
      <c r="D1426" s="1">
        <v>8812</v>
      </c>
      <c r="E1426" s="1" t="s">
        <v>17070</v>
      </c>
      <c r="F1426" s="1" t="s">
        <v>32</v>
      </c>
      <c r="G1426" s="1" t="s">
        <v>172</v>
      </c>
      <c r="H1426" s="1" t="s">
        <v>32</v>
      </c>
      <c r="I1426" s="1" t="s">
        <v>172</v>
      </c>
      <c r="J1426" s="1" t="s">
        <v>35</v>
      </c>
      <c r="K1426" s="1">
        <v>1361037</v>
      </c>
      <c r="L1426" s="1">
        <v>2026</v>
      </c>
      <c r="M1426" s="1" t="s">
        <v>17071</v>
      </c>
      <c r="N1426" s="1" t="s">
        <v>12298</v>
      </c>
      <c r="O1426" s="1" t="s">
        <v>359</v>
      </c>
      <c r="P1426" s="1">
        <v>5700427087</v>
      </c>
      <c r="Q1426" s="8" t="e">
        <v>#N/A</v>
      </c>
      <c r="R1426" s="8"/>
      <c r="S1426" s="1">
        <v>736776</v>
      </c>
      <c r="T1426" s="1">
        <v>9014595</v>
      </c>
      <c r="U1426" s="1" t="s">
        <v>18480</v>
      </c>
      <c r="V1426" s="1" t="s">
        <v>38</v>
      </c>
      <c r="W1426" s="1" t="s">
        <v>39</v>
      </c>
      <c r="X1426" s="9">
        <v>46210.756006944444</v>
      </c>
      <c r="Y1426" s="9">
        <v>46211.536111111112</v>
      </c>
      <c r="Z1426" s="9">
        <v>46213.756006944444</v>
      </c>
      <c r="AA1426" s="1" t="s">
        <v>40</v>
      </c>
      <c r="AB1426" s="1" t="s">
        <v>722</v>
      </c>
      <c r="AC1426" s="1" t="s">
        <v>362</v>
      </c>
      <c r="AD1426" s="1" t="s">
        <v>43</v>
      </c>
      <c r="AE1426" s="1" t="s">
        <v>44</v>
      </c>
      <c r="AF1426" s="1" t="s">
        <v>2651</v>
      </c>
      <c r="AG1426" s="1">
        <v>15</v>
      </c>
      <c r="AH1426" s="1">
        <v>15</v>
      </c>
      <c r="AI1426" s="1" t="s">
        <v>1039</v>
      </c>
      <c r="AJ1426" s="9">
        <v>46224.797569444447</v>
      </c>
    </row>
    <row r="1427" spans="1:40" hidden="1">
      <c r="A1427" s="1" t="s">
        <v>2936</v>
      </c>
      <c r="B1427" s="1" t="s">
        <v>2937</v>
      </c>
      <c r="C1427" s="1">
        <v>512600075</v>
      </c>
      <c r="D1427" s="1">
        <v>8812</v>
      </c>
      <c r="E1427" s="1" t="s">
        <v>17070</v>
      </c>
      <c r="F1427" s="1" t="s">
        <v>32</v>
      </c>
      <c r="G1427" s="1" t="s">
        <v>33</v>
      </c>
      <c r="H1427" s="1" t="s">
        <v>32</v>
      </c>
      <c r="I1427" s="1" t="s">
        <v>33</v>
      </c>
      <c r="J1427" s="1" t="s">
        <v>35</v>
      </c>
      <c r="K1427" s="1">
        <v>1310467</v>
      </c>
      <c r="L1427" s="1">
        <v>2026</v>
      </c>
      <c r="M1427" s="1" t="s">
        <v>17071</v>
      </c>
      <c r="N1427" s="1" t="s">
        <v>12832</v>
      </c>
      <c r="O1427" s="1" t="s">
        <v>1267</v>
      </c>
      <c r="P1427" s="1">
        <v>5764119021</v>
      </c>
      <c r="Q1427" s="8" t="s">
        <v>1267</v>
      </c>
      <c r="R1427" s="8"/>
      <c r="S1427" s="1">
        <v>870916</v>
      </c>
      <c r="T1427" s="1">
        <v>8547941</v>
      </c>
      <c r="U1427" s="1" t="s">
        <v>18481</v>
      </c>
      <c r="V1427" s="1" t="s">
        <v>38</v>
      </c>
      <c r="W1427" s="1" t="s">
        <v>39</v>
      </c>
      <c r="X1427" s="9">
        <v>46062.543576388889</v>
      </c>
      <c r="Y1427" s="9">
        <v>46063.729131944441</v>
      </c>
      <c r="Z1427" s="9">
        <v>46065.543576388889</v>
      </c>
      <c r="AA1427" s="1" t="s">
        <v>40</v>
      </c>
      <c r="AB1427" s="1" t="s">
        <v>52</v>
      </c>
      <c r="AC1427" s="1" t="s">
        <v>248</v>
      </c>
      <c r="AD1427" s="1" t="s">
        <v>43</v>
      </c>
      <c r="AE1427" s="1" t="s">
        <v>44</v>
      </c>
      <c r="AF1427" s="1" t="s">
        <v>2938</v>
      </c>
      <c r="AG1427" s="1">
        <v>15</v>
      </c>
      <c r="AH1427" s="1">
        <v>15</v>
      </c>
      <c r="AI1427" s="1" t="s">
        <v>159</v>
      </c>
      <c r="AJ1427" s="9">
        <v>46224.797569444447</v>
      </c>
      <c r="AN1427" s="1">
        <f>_xlfn.XLOOKUP(B1427,'Exportar Planilha'!B:B,'Exportar Planilha'!E:E)</f>
        <v>0</v>
      </c>
    </row>
    <row r="1428" spans="1:40" hidden="1">
      <c r="A1428" s="1" t="s">
        <v>2662</v>
      </c>
      <c r="B1428" s="1" t="s">
        <v>2663</v>
      </c>
      <c r="C1428" s="1">
        <v>212600447</v>
      </c>
      <c r="D1428" s="1">
        <v>8812</v>
      </c>
      <c r="E1428" s="1" t="s">
        <v>17070</v>
      </c>
      <c r="F1428" s="1" t="s">
        <v>32</v>
      </c>
      <c r="G1428" s="1" t="s">
        <v>33</v>
      </c>
      <c r="H1428" s="1" t="s">
        <v>32</v>
      </c>
      <c r="I1428" s="1" t="s">
        <v>33</v>
      </c>
      <c r="J1428" s="1" t="s">
        <v>35</v>
      </c>
      <c r="K1428" s="1">
        <v>1337727</v>
      </c>
      <c r="L1428" s="1">
        <v>2026</v>
      </c>
      <c r="M1428" s="1" t="s">
        <v>17071</v>
      </c>
      <c r="N1428" s="1" t="s">
        <v>10032</v>
      </c>
      <c r="O1428" s="1" t="s">
        <v>907</v>
      </c>
      <c r="P1428" s="1">
        <v>5764865110</v>
      </c>
      <c r="Q1428" s="8" t="s">
        <v>907</v>
      </c>
      <c r="R1428" s="8"/>
      <c r="S1428" s="1">
        <v>706233</v>
      </c>
      <c r="T1428" s="1">
        <v>8799201</v>
      </c>
      <c r="U1428" s="1" t="s">
        <v>18482</v>
      </c>
      <c r="V1428" s="1" t="s">
        <v>38</v>
      </c>
      <c r="W1428" s="1" t="s">
        <v>39</v>
      </c>
      <c r="X1428" s="9">
        <v>46139.669340277775</v>
      </c>
      <c r="Y1428" s="9">
        <v>46140.719444444447</v>
      </c>
      <c r="Z1428" s="9">
        <v>46142.669340277775</v>
      </c>
      <c r="AA1428" s="1" t="s">
        <v>40</v>
      </c>
      <c r="AB1428" s="1" t="s">
        <v>689</v>
      </c>
      <c r="AC1428" s="1" t="s">
        <v>690</v>
      </c>
      <c r="AD1428" s="1" t="s">
        <v>43</v>
      </c>
      <c r="AE1428" s="1" t="s">
        <v>44</v>
      </c>
      <c r="AF1428" s="1" t="s">
        <v>2666</v>
      </c>
      <c r="AG1428" s="1">
        <v>75</v>
      </c>
      <c r="AH1428" s="1">
        <v>75</v>
      </c>
      <c r="AI1428" s="1" t="s">
        <v>944</v>
      </c>
      <c r="AJ1428" s="9">
        <v>46224.797569444447</v>
      </c>
      <c r="AN1428" s="1">
        <f>_xlfn.XLOOKUP(B1428,'Exportar Planilha'!B:B,'Exportar Planilha'!E:E)</f>
        <v>0</v>
      </c>
    </row>
    <row r="1429" spans="1:40" hidden="1">
      <c r="A1429" s="1" t="s">
        <v>269</v>
      </c>
      <c r="B1429" s="1" t="s">
        <v>270</v>
      </c>
      <c r="C1429" s="1">
        <v>412600226</v>
      </c>
      <c r="D1429" s="1">
        <v>8812</v>
      </c>
      <c r="E1429" s="1" t="s">
        <v>17070</v>
      </c>
      <c r="F1429" s="1" t="s">
        <v>32</v>
      </c>
      <c r="G1429" s="1" t="s">
        <v>33</v>
      </c>
      <c r="H1429" s="1" t="s">
        <v>32</v>
      </c>
      <c r="I1429" s="1" t="s">
        <v>33</v>
      </c>
      <c r="J1429" s="1" t="s">
        <v>35</v>
      </c>
      <c r="K1429" s="1">
        <v>1314147</v>
      </c>
      <c r="L1429" s="1">
        <v>2026</v>
      </c>
      <c r="M1429" s="1" t="s">
        <v>17071</v>
      </c>
      <c r="N1429" s="1" t="s">
        <v>13191</v>
      </c>
      <c r="O1429" s="1" t="s">
        <v>122</v>
      </c>
      <c r="P1429" s="1">
        <v>5764992032</v>
      </c>
      <c r="Q1429" s="8" t="s">
        <v>122</v>
      </c>
      <c r="R1429" s="8"/>
      <c r="S1429" s="1">
        <v>673266</v>
      </c>
      <c r="T1429" s="1">
        <v>8601428</v>
      </c>
      <c r="U1429" s="1" t="s">
        <v>18483</v>
      </c>
      <c r="V1429" s="1" t="s">
        <v>38</v>
      </c>
      <c r="W1429" s="1" t="s">
        <v>39</v>
      </c>
      <c r="X1429" s="9">
        <v>46073.802175925928</v>
      </c>
      <c r="Y1429" s="9">
        <v>46077.255208333336</v>
      </c>
      <c r="Z1429" s="9">
        <v>46076.802175925928</v>
      </c>
      <c r="AA1429" s="1" t="s">
        <v>40</v>
      </c>
      <c r="AB1429" s="1" t="s">
        <v>124</v>
      </c>
      <c r="AC1429" s="1" t="s">
        <v>125</v>
      </c>
      <c r="AD1429" s="1" t="s">
        <v>43</v>
      </c>
      <c r="AE1429" s="1" t="s">
        <v>44</v>
      </c>
      <c r="AF1429" s="1" t="s">
        <v>273</v>
      </c>
      <c r="AG1429" s="1">
        <v>75</v>
      </c>
      <c r="AH1429" s="1">
        <v>75</v>
      </c>
      <c r="AI1429" s="1" t="s">
        <v>274</v>
      </c>
      <c r="AJ1429" s="9">
        <v>46224.797569444447</v>
      </c>
      <c r="AN1429" s="1">
        <f>_xlfn.XLOOKUP(B1429,'Exportar Planilha'!B:B,'Exportar Planilha'!E:E)</f>
        <v>0</v>
      </c>
    </row>
    <row r="1430" spans="1:40" hidden="1">
      <c r="A1430" s="1" t="s">
        <v>6128</v>
      </c>
      <c r="B1430" s="1" t="s">
        <v>6129</v>
      </c>
      <c r="C1430" s="1">
        <v>212600576</v>
      </c>
      <c r="D1430" s="1">
        <v>8812</v>
      </c>
      <c r="E1430" s="1" t="s">
        <v>17070</v>
      </c>
      <c r="F1430" s="1" t="s">
        <v>32</v>
      </c>
      <c r="G1430" s="1" t="s">
        <v>34</v>
      </c>
      <c r="H1430" s="1" t="s">
        <v>32</v>
      </c>
      <c r="I1430" s="1" t="s">
        <v>34</v>
      </c>
      <c r="J1430" s="1" t="s">
        <v>35</v>
      </c>
      <c r="K1430" s="1">
        <v>1366264</v>
      </c>
      <c r="L1430" s="1">
        <v>2026</v>
      </c>
      <c r="M1430" s="1" t="s">
        <v>17071</v>
      </c>
      <c r="N1430" s="1" t="s">
        <v>10032</v>
      </c>
      <c r="O1430" s="1" t="s">
        <v>434</v>
      </c>
      <c r="P1430" s="1">
        <v>5700461149</v>
      </c>
      <c r="Q1430" s="8" t="e">
        <v>#N/A</v>
      </c>
      <c r="R1430" s="8"/>
      <c r="S1430" s="1">
        <v>628050</v>
      </c>
      <c r="T1430" s="1">
        <v>8988138</v>
      </c>
      <c r="U1430" s="1" t="s">
        <v>18484</v>
      </c>
      <c r="V1430" s="1" t="s">
        <v>38</v>
      </c>
      <c r="W1430" s="1" t="s">
        <v>39</v>
      </c>
      <c r="X1430" s="9">
        <v>46213.787222222221</v>
      </c>
      <c r="Y1430" s="9">
        <v>46214.663194444445</v>
      </c>
      <c r="Z1430" s="9">
        <v>46216.787222222221</v>
      </c>
      <c r="AA1430" s="1" t="s">
        <v>40</v>
      </c>
      <c r="AB1430" s="1" t="s">
        <v>716</v>
      </c>
      <c r="AC1430" s="1" t="s">
        <v>354</v>
      </c>
      <c r="AD1430" s="1" t="s">
        <v>43</v>
      </c>
      <c r="AE1430" s="1" t="s">
        <v>44</v>
      </c>
      <c r="AF1430" s="1" t="s">
        <v>6132</v>
      </c>
      <c r="AG1430" s="1">
        <v>15</v>
      </c>
      <c r="AH1430" s="1">
        <v>5</v>
      </c>
      <c r="AI1430" s="1" t="s">
        <v>55</v>
      </c>
      <c r="AJ1430" s="9">
        <v>46224.797569444447</v>
      </c>
    </row>
    <row r="1431" spans="1:40" hidden="1">
      <c r="A1431" s="1" t="s">
        <v>1246</v>
      </c>
      <c r="B1431" s="1" t="s">
        <v>1247</v>
      </c>
      <c r="C1431" s="1">
        <v>712600465</v>
      </c>
      <c r="D1431" s="1">
        <v>8812</v>
      </c>
      <c r="E1431" s="1" t="s">
        <v>17070</v>
      </c>
      <c r="F1431" s="1" t="s">
        <v>32</v>
      </c>
      <c r="G1431" s="1" t="s">
        <v>110</v>
      </c>
      <c r="H1431" s="1" t="s">
        <v>32</v>
      </c>
      <c r="I1431" s="1" t="s">
        <v>172</v>
      </c>
      <c r="J1431" s="1" t="s">
        <v>35</v>
      </c>
      <c r="K1431" s="1">
        <v>1366278</v>
      </c>
      <c r="L1431" s="1">
        <v>2026</v>
      </c>
      <c r="M1431" s="1" t="s">
        <v>17107</v>
      </c>
      <c r="N1431" s="1" t="s">
        <v>12298</v>
      </c>
      <c r="O1431" s="1" t="s">
        <v>486</v>
      </c>
      <c r="P1431" s="1">
        <v>5700489154</v>
      </c>
      <c r="Q1431" s="8" t="e">
        <v>#N/A</v>
      </c>
      <c r="R1431" s="8"/>
      <c r="S1431" s="1">
        <v>698290</v>
      </c>
      <c r="T1431" s="1">
        <v>9101504</v>
      </c>
      <c r="U1431" s="1" t="s">
        <v>18485</v>
      </c>
      <c r="V1431" s="1" t="s">
        <v>38</v>
      </c>
      <c r="W1431" s="1" t="s">
        <v>39</v>
      </c>
      <c r="X1431" s="9">
        <v>46215.381273148145</v>
      </c>
      <c r="Y1431" s="9">
        <v>46215.645138888889</v>
      </c>
      <c r="Z1431" s="9">
        <v>46218.381273148145</v>
      </c>
      <c r="AA1431" s="1" t="s">
        <v>40</v>
      </c>
      <c r="AB1431" s="1" t="s">
        <v>566</v>
      </c>
      <c r="AC1431" s="1" t="s">
        <v>1250</v>
      </c>
      <c r="AD1431" s="1" t="s">
        <v>43</v>
      </c>
      <c r="AE1431" s="1" t="s">
        <v>44</v>
      </c>
      <c r="AF1431" s="1" t="s">
        <v>1251</v>
      </c>
      <c r="AG1431" s="1">
        <v>25</v>
      </c>
      <c r="AH1431" s="1">
        <v>15</v>
      </c>
      <c r="AI1431" s="1" t="s">
        <v>65</v>
      </c>
      <c r="AJ1431" s="9">
        <v>46224.797569444447</v>
      </c>
    </row>
    <row r="1432" spans="1:40" hidden="1">
      <c r="A1432" s="1" t="s">
        <v>6605</v>
      </c>
      <c r="B1432" s="1" t="s">
        <v>6606</v>
      </c>
      <c r="C1432" s="1">
        <v>212600562</v>
      </c>
      <c r="D1432" s="1">
        <v>8812</v>
      </c>
      <c r="E1432" s="1" t="s">
        <v>17070</v>
      </c>
      <c r="F1432" s="1" t="s">
        <v>32</v>
      </c>
      <c r="G1432" s="1" t="s">
        <v>34</v>
      </c>
      <c r="H1432" s="1" t="s">
        <v>32</v>
      </c>
      <c r="I1432" s="1" t="s">
        <v>34</v>
      </c>
      <c r="J1432" s="1" t="s">
        <v>35</v>
      </c>
      <c r="K1432" s="1">
        <v>1362729</v>
      </c>
      <c r="L1432" s="1">
        <v>2026</v>
      </c>
      <c r="M1432" s="1" t="s">
        <v>17071</v>
      </c>
      <c r="N1432" s="1" t="s">
        <v>10032</v>
      </c>
      <c r="O1432" s="1" t="s">
        <v>773</v>
      </c>
      <c r="P1432" s="1">
        <v>5700526233</v>
      </c>
      <c r="Q1432" s="8" t="e">
        <v>#N/A</v>
      </c>
      <c r="R1432" s="8"/>
      <c r="S1432" s="1">
        <v>679139</v>
      </c>
      <c r="T1432" s="1">
        <v>8961559</v>
      </c>
      <c r="U1432" s="1" t="s">
        <v>18486</v>
      </c>
      <c r="V1432" s="1" t="s">
        <v>38</v>
      </c>
      <c r="W1432" s="1" t="s">
        <v>39</v>
      </c>
      <c r="X1432" s="9">
        <v>46206.855185185188</v>
      </c>
      <c r="Y1432" s="9">
        <v>46207.704861111109</v>
      </c>
      <c r="Z1432" s="9">
        <v>46209.855185185188</v>
      </c>
      <c r="AA1432" s="1" t="s">
        <v>40</v>
      </c>
      <c r="AB1432" s="1" t="s">
        <v>860</v>
      </c>
      <c r="AC1432" s="1" t="s">
        <v>280</v>
      </c>
      <c r="AD1432" s="1" t="s">
        <v>43</v>
      </c>
      <c r="AE1432" s="1" t="s">
        <v>44</v>
      </c>
      <c r="AF1432" s="1" t="s">
        <v>6609</v>
      </c>
      <c r="AG1432" s="1">
        <v>15</v>
      </c>
      <c r="AH1432" s="1">
        <v>5</v>
      </c>
      <c r="AI1432" s="1" t="s">
        <v>1287</v>
      </c>
      <c r="AJ1432" s="9">
        <v>46224.797569444447</v>
      </c>
    </row>
    <row r="1433" spans="1:40" hidden="1">
      <c r="A1433" s="1" t="s">
        <v>4354</v>
      </c>
      <c r="B1433" s="1" t="s">
        <v>4355</v>
      </c>
      <c r="C1433" s="1">
        <v>712600449</v>
      </c>
      <c r="D1433" s="1">
        <v>8812</v>
      </c>
      <c r="E1433" s="1" t="s">
        <v>17070</v>
      </c>
      <c r="F1433" s="1" t="s">
        <v>32</v>
      </c>
      <c r="G1433" s="1" t="s">
        <v>34</v>
      </c>
      <c r="H1433" s="1" t="s">
        <v>32</v>
      </c>
      <c r="I1433" s="1" t="s">
        <v>172</v>
      </c>
      <c r="J1433" s="1" t="s">
        <v>35</v>
      </c>
      <c r="K1433" s="1">
        <v>1361057</v>
      </c>
      <c r="L1433" s="1">
        <v>2026</v>
      </c>
      <c r="M1433" s="1" t="s">
        <v>17107</v>
      </c>
      <c r="N1433" s="1" t="s">
        <v>12298</v>
      </c>
      <c r="O1433" s="1" t="s">
        <v>572</v>
      </c>
      <c r="P1433" s="1">
        <v>5700542111</v>
      </c>
      <c r="Q1433" s="8" t="e">
        <v>#N/A</v>
      </c>
      <c r="R1433" s="8"/>
      <c r="S1433" s="1">
        <v>739868</v>
      </c>
      <c r="T1433" s="1">
        <v>9089149</v>
      </c>
      <c r="U1433" s="1" t="s">
        <v>18487</v>
      </c>
      <c r="V1433" s="1" t="s">
        <v>38</v>
      </c>
      <c r="W1433" s="1" t="s">
        <v>39</v>
      </c>
      <c r="X1433" s="9">
        <v>46210.720196759263</v>
      </c>
      <c r="Y1433" s="9">
        <v>46212.013888888891</v>
      </c>
      <c r="Z1433" s="9">
        <v>46213.720196759263</v>
      </c>
      <c r="AA1433" s="1" t="s">
        <v>40</v>
      </c>
      <c r="AB1433" s="1" t="s">
        <v>520</v>
      </c>
      <c r="AC1433" s="1" t="s">
        <v>1250</v>
      </c>
      <c r="AD1433" s="1" t="s">
        <v>43</v>
      </c>
      <c r="AE1433" s="1" t="s">
        <v>44</v>
      </c>
      <c r="AF1433" s="1" t="s">
        <v>4358</v>
      </c>
      <c r="AG1433" s="1">
        <v>30</v>
      </c>
      <c r="AH1433" s="1">
        <v>30</v>
      </c>
      <c r="AI1433" s="1" t="s">
        <v>561</v>
      </c>
      <c r="AJ1433" s="9">
        <v>46224.797569444447</v>
      </c>
    </row>
    <row r="1434" spans="1:40" hidden="1">
      <c r="A1434" s="1" t="s">
        <v>4655</v>
      </c>
      <c r="B1434" s="1" t="s">
        <v>4656</v>
      </c>
      <c r="C1434" s="1">
        <v>312600360</v>
      </c>
      <c r="D1434" s="1">
        <v>8812</v>
      </c>
      <c r="E1434" s="1" t="s">
        <v>17070</v>
      </c>
      <c r="F1434" s="1" t="s">
        <v>32</v>
      </c>
      <c r="G1434" s="1" t="s">
        <v>34</v>
      </c>
      <c r="J1434" s="1" t="s">
        <v>35</v>
      </c>
      <c r="K1434" s="1">
        <v>1364503</v>
      </c>
      <c r="L1434" s="1">
        <v>2026</v>
      </c>
      <c r="M1434" s="1" t="s">
        <v>17071</v>
      </c>
      <c r="N1434" s="1" t="s">
        <v>10852</v>
      </c>
      <c r="O1434" s="1" t="s">
        <v>69</v>
      </c>
      <c r="P1434" s="1">
        <v>5700611043</v>
      </c>
      <c r="Q1434" s="8" t="e">
        <v>#N/A</v>
      </c>
      <c r="R1434" s="8"/>
      <c r="S1434" s="1">
        <v>849575</v>
      </c>
      <c r="T1434" s="1">
        <v>8773227</v>
      </c>
      <c r="U1434" s="1" t="s">
        <v>18488</v>
      </c>
      <c r="V1434" s="1" t="s">
        <v>38</v>
      </c>
      <c r="W1434" s="1" t="s">
        <v>39</v>
      </c>
      <c r="X1434" s="9">
        <v>46208.748020833336</v>
      </c>
      <c r="Y1434" s="9">
        <v>46209.673611111109</v>
      </c>
      <c r="Z1434" s="9">
        <v>46211.748020833336</v>
      </c>
      <c r="AA1434" s="1" t="s">
        <v>40</v>
      </c>
      <c r="AB1434" s="1" t="s">
        <v>1799</v>
      </c>
      <c r="AC1434" s="1" t="s">
        <v>323</v>
      </c>
      <c r="AD1434" s="1" t="s">
        <v>43</v>
      </c>
      <c r="AE1434" s="1" t="s">
        <v>44</v>
      </c>
      <c r="AF1434" s="1" t="s">
        <v>4658</v>
      </c>
      <c r="AG1434" s="1">
        <v>15</v>
      </c>
      <c r="AH1434" s="1">
        <v>5</v>
      </c>
      <c r="AI1434" s="1" t="s">
        <v>1855</v>
      </c>
      <c r="AJ1434" s="9">
        <v>46224.797569444447</v>
      </c>
    </row>
    <row r="1435" spans="1:40">
      <c r="A1435" s="1" t="s">
        <v>7212</v>
      </c>
      <c r="B1435" s="1" t="s">
        <v>7213</v>
      </c>
      <c r="C1435" s="1">
        <v>412600156</v>
      </c>
      <c r="D1435" s="1">
        <v>8812</v>
      </c>
      <c r="E1435" s="1" t="s">
        <v>17070</v>
      </c>
      <c r="F1435" s="1" t="s">
        <v>307</v>
      </c>
      <c r="G1435" s="1" t="s">
        <v>110</v>
      </c>
      <c r="H1435" s="1" t="s">
        <v>307</v>
      </c>
      <c r="I1435" s="1" t="s">
        <v>110</v>
      </c>
      <c r="J1435" s="1" t="s">
        <v>974</v>
      </c>
      <c r="K1435" s="1">
        <v>1304078</v>
      </c>
      <c r="L1435" s="1">
        <v>2026</v>
      </c>
      <c r="M1435" s="1" t="s">
        <v>17071</v>
      </c>
      <c r="N1435" s="1" t="s">
        <v>13191</v>
      </c>
      <c r="O1435" s="1" t="s">
        <v>6124</v>
      </c>
      <c r="P1435" s="1">
        <v>5700686003</v>
      </c>
      <c r="Q1435" s="8" t="e">
        <v>#N/A</v>
      </c>
      <c r="R1435" s="8"/>
      <c r="S1435" s="1">
        <v>712739</v>
      </c>
      <c r="T1435" s="1">
        <v>8701489</v>
      </c>
      <c r="U1435" s="1" t="s">
        <v>18489</v>
      </c>
      <c r="V1435" s="1" t="s">
        <v>38</v>
      </c>
      <c r="W1435" s="1" t="s">
        <v>39</v>
      </c>
      <c r="X1435" s="9">
        <v>46052.395833333336</v>
      </c>
      <c r="Y1435" s="9">
        <v>46057.514699074076</v>
      </c>
      <c r="Z1435" s="9">
        <v>46055.395833333336</v>
      </c>
      <c r="AA1435" s="1" t="s">
        <v>40</v>
      </c>
      <c r="AB1435" s="1" t="s">
        <v>254</v>
      </c>
      <c r="AC1435" s="1" t="s">
        <v>72</v>
      </c>
      <c r="AD1435" s="1" t="s">
        <v>116</v>
      </c>
      <c r="AE1435" s="1" t="s">
        <v>44</v>
      </c>
      <c r="AF1435" s="1" t="s">
        <v>7216</v>
      </c>
      <c r="AI1435" s="1" t="s">
        <v>7217</v>
      </c>
      <c r="AJ1435" s="9">
        <v>46224.797569444447</v>
      </c>
      <c r="AK1435" s="1" t="s">
        <v>17059</v>
      </c>
      <c r="AL1435" s="1" t="s">
        <v>32</v>
      </c>
      <c r="AM1435" s="1" t="s">
        <v>17112</v>
      </c>
      <c r="AN1435" s="1" t="e">
        <f>_xlfn.XLOOKUP(B1435,'Exportar Planilha'!B:B,'Exportar Planilha'!E:E)</f>
        <v>#VALUE!</v>
      </c>
    </row>
    <row r="1436" spans="1:40" hidden="1">
      <c r="A1436" s="1" t="s">
        <v>3881</v>
      </c>
      <c r="B1436" s="1" t="s">
        <v>3882</v>
      </c>
      <c r="C1436" s="1">
        <v>612600665</v>
      </c>
      <c r="D1436" s="1">
        <v>8812</v>
      </c>
      <c r="E1436" s="1" t="s">
        <v>17070</v>
      </c>
      <c r="F1436" s="1" t="s">
        <v>32</v>
      </c>
      <c r="G1436" s="1" t="s">
        <v>34</v>
      </c>
      <c r="H1436" s="1" t="s">
        <v>32</v>
      </c>
      <c r="I1436" s="1" t="s">
        <v>172</v>
      </c>
      <c r="J1436" s="1" t="s">
        <v>35</v>
      </c>
      <c r="K1436" s="1">
        <v>1363021</v>
      </c>
      <c r="L1436" s="1">
        <v>2026</v>
      </c>
      <c r="M1436" s="1" t="s">
        <v>17071</v>
      </c>
      <c r="N1436" s="1" t="s">
        <v>11553</v>
      </c>
      <c r="O1436" s="1" t="s">
        <v>36</v>
      </c>
      <c r="P1436" s="1">
        <v>5700987040</v>
      </c>
      <c r="Q1436" s="8" t="e">
        <v>#N/A</v>
      </c>
      <c r="R1436" s="8"/>
      <c r="S1436" s="1">
        <v>741683</v>
      </c>
      <c r="T1436" s="1">
        <v>9252908</v>
      </c>
      <c r="U1436" s="1" t="s">
        <v>18490</v>
      </c>
      <c r="V1436" s="1" t="s">
        <v>38</v>
      </c>
      <c r="W1436" s="1" t="s">
        <v>39</v>
      </c>
      <c r="X1436" s="9">
        <v>46208.457777777781</v>
      </c>
      <c r="Y1436" s="9">
        <v>46208.78402777778</v>
      </c>
      <c r="Z1436" s="9">
        <v>46211.457777777781</v>
      </c>
      <c r="AA1436" s="1" t="s">
        <v>40</v>
      </c>
      <c r="AB1436" s="1" t="s">
        <v>41</v>
      </c>
      <c r="AC1436" s="1" t="s">
        <v>63</v>
      </c>
      <c r="AD1436" s="1" t="s">
        <v>43</v>
      </c>
      <c r="AE1436" s="1" t="s">
        <v>44</v>
      </c>
      <c r="AF1436" s="1" t="s">
        <v>3885</v>
      </c>
      <c r="AG1436" s="1">
        <v>25</v>
      </c>
      <c r="AH1436" s="1">
        <v>5</v>
      </c>
      <c r="AI1436" s="1" t="s">
        <v>65</v>
      </c>
      <c r="AJ1436" s="9">
        <v>46224.797569444447</v>
      </c>
    </row>
    <row r="1437" spans="1:40">
      <c r="A1437" s="1" t="s">
        <v>2890</v>
      </c>
      <c r="B1437" s="1" t="s">
        <v>2891</v>
      </c>
      <c r="C1437" s="1">
        <v>312600324</v>
      </c>
      <c r="D1437" s="1">
        <v>8812</v>
      </c>
      <c r="E1437" s="1" t="s">
        <v>17070</v>
      </c>
      <c r="F1437" s="1" t="s">
        <v>32</v>
      </c>
      <c r="G1437" s="1" t="s">
        <v>34</v>
      </c>
      <c r="J1437" s="1" t="s">
        <v>35</v>
      </c>
      <c r="K1437" s="1">
        <v>1351700</v>
      </c>
      <c r="L1437" s="1">
        <v>2026</v>
      </c>
      <c r="M1437" s="1" t="s">
        <v>17071</v>
      </c>
      <c r="N1437" s="1" t="s">
        <v>10852</v>
      </c>
      <c r="O1437" s="1" t="s">
        <v>211</v>
      </c>
      <c r="P1437" s="1">
        <v>5701079026</v>
      </c>
      <c r="Q1437" s="8" t="e">
        <v>#N/A</v>
      </c>
      <c r="R1437" s="8"/>
      <c r="S1437" s="1">
        <v>858299</v>
      </c>
      <c r="T1437" s="1">
        <v>8825580</v>
      </c>
      <c r="U1437" s="1" t="s">
        <v>18491</v>
      </c>
      <c r="V1437" s="1" t="s">
        <v>38</v>
      </c>
      <c r="W1437" s="1" t="s">
        <v>39</v>
      </c>
      <c r="X1437" s="9">
        <v>46176.345995370371</v>
      </c>
      <c r="Y1437" s="9">
        <v>46176.659722222219</v>
      </c>
      <c r="Z1437" s="9">
        <v>46179.345995370371</v>
      </c>
      <c r="AA1437" s="1" t="s">
        <v>40</v>
      </c>
      <c r="AB1437" s="1" t="s">
        <v>213</v>
      </c>
      <c r="AC1437" s="1" t="s">
        <v>214</v>
      </c>
      <c r="AD1437" s="1" t="s">
        <v>43</v>
      </c>
      <c r="AE1437" s="1" t="s">
        <v>44</v>
      </c>
      <c r="AF1437" s="1" t="s">
        <v>2894</v>
      </c>
      <c r="AG1437" s="1">
        <v>15</v>
      </c>
      <c r="AH1437" s="1">
        <v>5</v>
      </c>
      <c r="AI1437" s="1" t="s">
        <v>88</v>
      </c>
      <c r="AJ1437" s="9">
        <v>46224.797569444447</v>
      </c>
      <c r="AK1437" s="1" t="s">
        <v>17059</v>
      </c>
      <c r="AL1437" s="1" t="s">
        <v>32</v>
      </c>
      <c r="AM1437" s="1" t="s">
        <v>17112</v>
      </c>
      <c r="AN1437" s="1" t="str">
        <f>_xlfn.XLOOKUP(B1437,'Exportar Planilha'!B:B,'Exportar Planilha'!E:E)</f>
        <v>Tem a palavra queimado E TRAFO</v>
      </c>
    </row>
    <row r="1438" spans="1:40" hidden="1">
      <c r="A1438" s="1" t="s">
        <v>1524</v>
      </c>
      <c r="B1438" s="1" t="s">
        <v>1525</v>
      </c>
      <c r="C1438" s="1">
        <v>512600190</v>
      </c>
      <c r="D1438" s="1">
        <v>8812</v>
      </c>
      <c r="E1438" s="1" t="s">
        <v>17070</v>
      </c>
      <c r="F1438" s="1" t="s">
        <v>109</v>
      </c>
      <c r="G1438" s="1" t="s">
        <v>285</v>
      </c>
      <c r="H1438" s="1" t="s">
        <v>109</v>
      </c>
      <c r="I1438" s="1" t="s">
        <v>285</v>
      </c>
      <c r="J1438" s="1" t="s">
        <v>35</v>
      </c>
      <c r="K1438" s="1">
        <v>1363089</v>
      </c>
      <c r="L1438" s="1">
        <v>2026</v>
      </c>
      <c r="M1438" s="1" t="s">
        <v>17071</v>
      </c>
      <c r="N1438" s="1" t="s">
        <v>12832</v>
      </c>
      <c r="O1438" s="1" t="s">
        <v>666</v>
      </c>
      <c r="P1438" s="1">
        <v>5701126028</v>
      </c>
      <c r="Q1438" s="8" t="e">
        <v>#N/A</v>
      </c>
      <c r="R1438" s="8"/>
      <c r="S1438" s="1">
        <v>842666</v>
      </c>
      <c r="T1438" s="1">
        <v>8685262</v>
      </c>
      <c r="U1438" s="1" t="s">
        <v>18492</v>
      </c>
      <c r="V1438" s="1" t="s">
        <v>38</v>
      </c>
      <c r="W1438" s="1" t="s">
        <v>39</v>
      </c>
      <c r="X1438" s="9">
        <v>46208.429062499999</v>
      </c>
      <c r="Y1438" s="9">
        <v>46208.604166666664</v>
      </c>
      <c r="Z1438" s="9">
        <v>46211.429062499999</v>
      </c>
      <c r="AA1438" s="1" t="s">
        <v>40</v>
      </c>
      <c r="AB1438" s="1" t="s">
        <v>668</v>
      </c>
      <c r="AC1438" s="1" t="s">
        <v>248</v>
      </c>
      <c r="AD1438" s="1" t="s">
        <v>43</v>
      </c>
      <c r="AE1438" s="1" t="s">
        <v>44</v>
      </c>
      <c r="AF1438" s="1" t="s">
        <v>1528</v>
      </c>
      <c r="AG1438" s="1">
        <v>15</v>
      </c>
      <c r="AH1438" s="1">
        <v>15</v>
      </c>
      <c r="AI1438" s="1" t="s">
        <v>65</v>
      </c>
      <c r="AJ1438" s="9">
        <v>46224.797569444447</v>
      </c>
    </row>
    <row r="1439" spans="1:40">
      <c r="A1439" s="1" t="s">
        <v>2667</v>
      </c>
      <c r="B1439" s="1" t="s">
        <v>2668</v>
      </c>
      <c r="C1439" s="1">
        <v>112600592</v>
      </c>
      <c r="D1439" s="1">
        <v>8812</v>
      </c>
      <c r="E1439" s="1" t="s">
        <v>17100</v>
      </c>
      <c r="J1439" s="1" t="s">
        <v>35</v>
      </c>
      <c r="K1439" s="1">
        <v>1352424</v>
      </c>
      <c r="L1439" s="1">
        <v>2026</v>
      </c>
      <c r="M1439" s="1" t="s">
        <v>18493</v>
      </c>
      <c r="N1439" s="1" t="s">
        <v>9468</v>
      </c>
      <c r="O1439" s="1" t="s">
        <v>1461</v>
      </c>
      <c r="P1439" s="1">
        <v>5701422122</v>
      </c>
      <c r="Q1439" s="8" t="e">
        <v>#N/A</v>
      </c>
      <c r="R1439" s="8"/>
      <c r="S1439" s="1">
        <v>794790</v>
      </c>
      <c r="T1439" s="1">
        <v>8875846</v>
      </c>
      <c r="U1439" s="1" t="s">
        <v>18494</v>
      </c>
      <c r="V1439" s="1" t="s">
        <v>38</v>
      </c>
      <c r="W1439" s="1" t="s">
        <v>39</v>
      </c>
      <c r="X1439" s="9">
        <v>46182.448831018519</v>
      </c>
      <c r="Y1439" s="9">
        <v>46182.708333333336</v>
      </c>
      <c r="Z1439" s="9">
        <v>46185.448831018519</v>
      </c>
      <c r="AA1439" s="1" t="s">
        <v>40</v>
      </c>
      <c r="AB1439" s="1" t="s">
        <v>114</v>
      </c>
      <c r="AC1439" s="1" t="s">
        <v>2671</v>
      </c>
      <c r="AD1439" s="1" t="s">
        <v>43</v>
      </c>
      <c r="AE1439" s="1" t="s">
        <v>226</v>
      </c>
      <c r="AF1439" s="1" t="s">
        <v>2672</v>
      </c>
      <c r="AG1439" s="1">
        <v>10</v>
      </c>
      <c r="AH1439" s="1">
        <v>30</v>
      </c>
      <c r="AK1439" s="1" t="s">
        <v>17059</v>
      </c>
      <c r="AL1439" s="1" t="s">
        <v>32</v>
      </c>
      <c r="AM1439" s="1" t="s">
        <v>17112</v>
      </c>
      <c r="AN1439" s="1" t="str">
        <f>_xlfn.XLOOKUP(B1439,'Exportar Planilha'!B:B,'Exportar Planilha'!E:E)</f>
        <v>trafo abandonado</v>
      </c>
    </row>
    <row r="1440" spans="1:40" hidden="1">
      <c r="A1440" s="1" t="s">
        <v>1501</v>
      </c>
      <c r="B1440" s="1" t="s">
        <v>1502</v>
      </c>
      <c r="C1440" s="1">
        <v>412600542</v>
      </c>
      <c r="D1440" s="1">
        <v>8812</v>
      </c>
      <c r="E1440" s="1" t="s">
        <v>17070</v>
      </c>
      <c r="F1440" s="1" t="s">
        <v>32</v>
      </c>
      <c r="G1440" s="1" t="s">
        <v>34</v>
      </c>
      <c r="H1440" s="1" t="s">
        <v>32</v>
      </c>
      <c r="I1440" s="1" t="s">
        <v>34</v>
      </c>
      <c r="J1440" s="1" t="s">
        <v>35</v>
      </c>
      <c r="K1440" s="1">
        <v>1365542</v>
      </c>
      <c r="L1440" s="1">
        <v>2026</v>
      </c>
      <c r="M1440" s="1" t="s">
        <v>17071</v>
      </c>
      <c r="N1440" s="1" t="s">
        <v>13191</v>
      </c>
      <c r="O1440" s="1" t="s">
        <v>252</v>
      </c>
      <c r="P1440" s="1">
        <v>5701653094</v>
      </c>
      <c r="Q1440" s="8" t="e">
        <v>#N/A</v>
      </c>
      <c r="R1440" s="8"/>
      <c r="S1440" s="1">
        <v>747342</v>
      </c>
      <c r="T1440" s="1">
        <v>8676727</v>
      </c>
      <c r="U1440" s="1" t="s">
        <v>18495</v>
      </c>
      <c r="V1440" s="1" t="s">
        <v>38</v>
      </c>
      <c r="W1440" s="1" t="s">
        <v>39</v>
      </c>
      <c r="X1440" s="9">
        <v>46212.497499999998</v>
      </c>
      <c r="Y1440" s="9">
        <v>46216.454872685186</v>
      </c>
      <c r="Z1440" s="9">
        <v>46215.497499999998</v>
      </c>
      <c r="AA1440" s="1" t="s">
        <v>40</v>
      </c>
      <c r="AB1440" s="1" t="s">
        <v>71</v>
      </c>
      <c r="AC1440" s="1" t="s">
        <v>125</v>
      </c>
      <c r="AD1440" s="1" t="s">
        <v>43</v>
      </c>
      <c r="AE1440" s="1" t="s">
        <v>44</v>
      </c>
      <c r="AF1440" s="1" t="s">
        <v>1505</v>
      </c>
      <c r="AG1440" s="1">
        <v>15</v>
      </c>
      <c r="AH1440" s="1">
        <v>15</v>
      </c>
      <c r="AI1440" s="1" t="s">
        <v>400</v>
      </c>
      <c r="AJ1440" s="9">
        <v>46224.797569444447</v>
      </c>
    </row>
    <row r="1441" spans="1:40" hidden="1">
      <c r="A1441" s="1" t="s">
        <v>4943</v>
      </c>
      <c r="B1441" s="1" t="s">
        <v>4944</v>
      </c>
      <c r="C1441" s="1">
        <v>112600658</v>
      </c>
      <c r="D1441" s="1">
        <v>8812</v>
      </c>
      <c r="E1441" s="1" t="s">
        <v>17070</v>
      </c>
      <c r="F1441" s="1" t="s">
        <v>32</v>
      </c>
      <c r="G1441" s="1" t="s">
        <v>34</v>
      </c>
      <c r="H1441" s="1" t="s">
        <v>32</v>
      </c>
      <c r="I1441" s="1" t="s">
        <v>34</v>
      </c>
      <c r="J1441" s="1" t="s">
        <v>35</v>
      </c>
      <c r="K1441" s="1">
        <v>1362197</v>
      </c>
      <c r="L1441" s="1">
        <v>2026</v>
      </c>
      <c r="M1441" s="1" t="s">
        <v>17071</v>
      </c>
      <c r="N1441" s="1" t="s">
        <v>9468</v>
      </c>
      <c r="O1441" s="1" t="s">
        <v>204</v>
      </c>
      <c r="P1441" s="1">
        <v>5703401122</v>
      </c>
      <c r="Q1441" s="8" t="e">
        <v>#N/A</v>
      </c>
      <c r="R1441" s="8"/>
      <c r="S1441" s="1">
        <v>813045</v>
      </c>
      <c r="T1441" s="1">
        <v>8853076</v>
      </c>
      <c r="U1441" s="1" t="s">
        <v>18496</v>
      </c>
      <c r="V1441" s="1" t="s">
        <v>38</v>
      </c>
      <c r="W1441" s="1" t="s">
        <v>39</v>
      </c>
      <c r="X1441" s="9">
        <v>46205.808182870373</v>
      </c>
      <c r="Y1441" s="9">
        <v>46206.75</v>
      </c>
      <c r="Z1441" s="9">
        <v>46208.808182870373</v>
      </c>
      <c r="AA1441" s="1" t="s">
        <v>40</v>
      </c>
      <c r="AB1441" s="1" t="s">
        <v>114</v>
      </c>
      <c r="AC1441" s="1" t="s">
        <v>421</v>
      </c>
      <c r="AD1441" s="1" t="s">
        <v>43</v>
      </c>
      <c r="AE1441" s="1" t="s">
        <v>44</v>
      </c>
      <c r="AF1441" s="1" t="s">
        <v>4947</v>
      </c>
      <c r="AG1441" s="1">
        <v>15</v>
      </c>
      <c r="AH1441" s="1">
        <v>15</v>
      </c>
      <c r="AI1441" s="1" t="s">
        <v>135</v>
      </c>
      <c r="AJ1441" s="9">
        <v>46224.797569444447</v>
      </c>
    </row>
    <row r="1442" spans="1:40" hidden="1">
      <c r="A1442" s="1" t="s">
        <v>4387</v>
      </c>
      <c r="B1442" s="1" t="s">
        <v>4388</v>
      </c>
      <c r="C1442" s="1">
        <v>312600362</v>
      </c>
      <c r="D1442" s="1">
        <v>8812</v>
      </c>
      <c r="E1442" s="1" t="s">
        <v>17070</v>
      </c>
      <c r="J1442" s="1" t="s">
        <v>35</v>
      </c>
      <c r="K1442" s="1">
        <v>1365664</v>
      </c>
      <c r="L1442" s="1">
        <v>2026</v>
      </c>
      <c r="M1442" s="1" t="s">
        <v>17107</v>
      </c>
      <c r="N1442" s="1" t="s">
        <v>10852</v>
      </c>
      <c r="O1442" s="1" t="s">
        <v>1112</v>
      </c>
      <c r="P1442" s="1">
        <v>5703525001</v>
      </c>
      <c r="Q1442" s="8" t="e">
        <v>#N/A</v>
      </c>
      <c r="R1442" s="8"/>
      <c r="S1442" s="1">
        <v>786212</v>
      </c>
      <c r="T1442" s="1">
        <v>8801932</v>
      </c>
      <c r="U1442" s="1" t="s">
        <v>18497</v>
      </c>
      <c r="V1442" s="1" t="s">
        <v>38</v>
      </c>
      <c r="W1442" s="1" t="s">
        <v>39</v>
      </c>
      <c r="X1442" s="9">
        <v>46211.866261574076</v>
      </c>
      <c r="Y1442" s="9">
        <v>46212.680555555555</v>
      </c>
      <c r="Z1442" s="9">
        <v>46214.866261574076</v>
      </c>
      <c r="AA1442" s="1" t="s">
        <v>1916</v>
      </c>
      <c r="AB1442" s="1" t="s">
        <v>503</v>
      </c>
      <c r="AC1442" s="1" t="s">
        <v>4391</v>
      </c>
      <c r="AD1442" s="1" t="s">
        <v>43</v>
      </c>
      <c r="AE1442" s="1" t="s">
        <v>44</v>
      </c>
      <c r="AF1442" s="1" t="s">
        <v>4392</v>
      </c>
      <c r="AG1442" s="1">
        <v>15</v>
      </c>
      <c r="AH1442" s="1">
        <v>5</v>
      </c>
      <c r="AI1442" s="1" t="s">
        <v>4393</v>
      </c>
      <c r="AJ1442" s="9">
        <v>46224.797569444447</v>
      </c>
    </row>
    <row r="1443" spans="1:40">
      <c r="A1443" s="1" t="s">
        <v>4381</v>
      </c>
      <c r="B1443" s="1" t="s">
        <v>4382</v>
      </c>
      <c r="C1443" s="1">
        <v>112600587</v>
      </c>
      <c r="D1443" s="1">
        <v>8812</v>
      </c>
      <c r="E1443" s="1" t="s">
        <v>17100</v>
      </c>
      <c r="F1443" s="1" t="s">
        <v>32</v>
      </c>
      <c r="G1443" s="1" t="s">
        <v>285</v>
      </c>
      <c r="H1443" s="1" t="s">
        <v>32</v>
      </c>
      <c r="I1443" s="1" t="s">
        <v>285</v>
      </c>
      <c r="J1443" s="1" t="s">
        <v>35</v>
      </c>
      <c r="K1443" s="1">
        <v>1318683</v>
      </c>
      <c r="L1443" s="1">
        <v>2026</v>
      </c>
      <c r="N1443" s="1" t="s">
        <v>9468</v>
      </c>
      <c r="O1443" s="1" t="s">
        <v>4310</v>
      </c>
      <c r="P1443" s="1">
        <v>5704202122</v>
      </c>
      <c r="Q1443" s="8" t="e">
        <v>#N/A</v>
      </c>
      <c r="R1443" s="8"/>
      <c r="S1443" s="1">
        <v>793243</v>
      </c>
      <c r="T1443" s="1">
        <v>8852081</v>
      </c>
      <c r="U1443" s="1" t="s">
        <v>18498</v>
      </c>
      <c r="V1443" s="1" t="s">
        <v>38</v>
      </c>
      <c r="W1443" s="1" t="s">
        <v>39</v>
      </c>
      <c r="X1443" s="9">
        <v>46091.678495370368</v>
      </c>
      <c r="Y1443" s="9">
        <v>46104.368055555555</v>
      </c>
      <c r="Z1443" s="9">
        <v>46094.678495370368</v>
      </c>
      <c r="AA1443" s="1" t="s">
        <v>1916</v>
      </c>
      <c r="AB1443" s="1" t="s">
        <v>114</v>
      </c>
      <c r="AC1443" s="1" t="s">
        <v>4385</v>
      </c>
      <c r="AD1443" s="1" t="s">
        <v>43</v>
      </c>
      <c r="AE1443" s="1" t="s">
        <v>199</v>
      </c>
      <c r="AF1443" s="1" t="s">
        <v>4386</v>
      </c>
      <c r="AG1443" s="1">
        <v>25</v>
      </c>
      <c r="AH1443" s="1">
        <v>15</v>
      </c>
      <c r="AJ1443" s="9">
        <v>15</v>
      </c>
      <c r="AK1443" s="1" t="s">
        <v>17059</v>
      </c>
      <c r="AL1443" s="1" t="s">
        <v>32</v>
      </c>
      <c r="AM1443" s="1" t="s">
        <v>17112</v>
      </c>
      <c r="AN1443" s="1" t="str">
        <f>_xlfn.XLOOKUP(B1443,'Exportar Planilha'!B:B,'Exportar Planilha'!E:E)</f>
        <v>Tem a palavra queimado E TRAFO</v>
      </c>
    </row>
    <row r="1444" spans="1:40" hidden="1">
      <c r="A1444" s="1" t="s">
        <v>7646</v>
      </c>
      <c r="B1444" s="1" t="s">
        <v>7647</v>
      </c>
      <c r="C1444" s="1">
        <v>212600578</v>
      </c>
      <c r="D1444" s="1">
        <v>8812</v>
      </c>
      <c r="E1444" s="1" t="s">
        <v>17070</v>
      </c>
      <c r="F1444" s="1" t="s">
        <v>32</v>
      </c>
      <c r="G1444" s="1" t="s">
        <v>34</v>
      </c>
      <c r="H1444" s="1" t="s">
        <v>32</v>
      </c>
      <c r="I1444" s="1" t="s">
        <v>34</v>
      </c>
      <c r="J1444" s="1" t="s">
        <v>35</v>
      </c>
      <c r="K1444" s="1">
        <v>1366235</v>
      </c>
      <c r="L1444" s="1">
        <v>2026</v>
      </c>
      <c r="M1444" s="1" t="s">
        <v>17071</v>
      </c>
      <c r="N1444" s="1" t="s">
        <v>10032</v>
      </c>
      <c r="O1444" s="1" t="s">
        <v>773</v>
      </c>
      <c r="P1444" s="1">
        <v>5708615075</v>
      </c>
      <c r="Q1444" s="8" t="e">
        <v>#N/A</v>
      </c>
      <c r="R1444" s="8"/>
      <c r="S1444" s="1">
        <v>724308</v>
      </c>
      <c r="T1444" s="1">
        <v>8983825</v>
      </c>
      <c r="U1444" s="1" t="s">
        <v>18499</v>
      </c>
      <c r="V1444" s="1" t="s">
        <v>38</v>
      </c>
      <c r="W1444" s="1" t="s">
        <v>39</v>
      </c>
      <c r="X1444" s="9">
        <v>46211.759363425925</v>
      </c>
      <c r="Y1444" s="9">
        <v>46212.713194444441</v>
      </c>
      <c r="Z1444" s="9">
        <v>46214.759363425925</v>
      </c>
      <c r="AA1444" s="1" t="s">
        <v>40</v>
      </c>
      <c r="AB1444" s="1" t="s">
        <v>775</v>
      </c>
      <c r="AC1444" s="1" t="s">
        <v>354</v>
      </c>
      <c r="AD1444" s="1" t="s">
        <v>43</v>
      </c>
      <c r="AE1444" s="1" t="s">
        <v>44</v>
      </c>
      <c r="AF1444" s="1" t="s">
        <v>7650</v>
      </c>
      <c r="AG1444" s="1">
        <v>15</v>
      </c>
      <c r="AH1444" s="1">
        <v>15</v>
      </c>
      <c r="AI1444" s="1" t="s">
        <v>55</v>
      </c>
      <c r="AJ1444" s="9">
        <v>46224.797569444447</v>
      </c>
    </row>
    <row r="1445" spans="1:40">
      <c r="A1445" s="1" t="s">
        <v>4627</v>
      </c>
      <c r="B1445" s="1" t="s">
        <v>4628</v>
      </c>
      <c r="C1445" s="1">
        <v>312600346</v>
      </c>
      <c r="D1445" s="1">
        <v>8812</v>
      </c>
      <c r="E1445" s="1" t="s">
        <v>17100</v>
      </c>
      <c r="F1445" s="1" t="s">
        <v>32</v>
      </c>
      <c r="G1445" s="1" t="s">
        <v>285</v>
      </c>
      <c r="J1445" s="1" t="s">
        <v>35</v>
      </c>
      <c r="K1445" s="1">
        <v>1360371</v>
      </c>
      <c r="L1445" s="1">
        <v>2026</v>
      </c>
      <c r="M1445" s="1" t="s">
        <v>17071</v>
      </c>
      <c r="N1445" s="1" t="s">
        <v>10852</v>
      </c>
      <c r="O1445" s="1" t="s">
        <v>211</v>
      </c>
      <c r="P1445" s="1">
        <v>5710100256</v>
      </c>
      <c r="Q1445" s="8" t="e">
        <v>#N/A</v>
      </c>
      <c r="R1445" s="8"/>
      <c r="S1445" s="1">
        <v>1058396</v>
      </c>
      <c r="T1445" s="1">
        <v>8852017</v>
      </c>
      <c r="U1445" s="1" t="s">
        <v>18500</v>
      </c>
      <c r="V1445" s="1" t="s">
        <v>38</v>
      </c>
      <c r="W1445" s="1" t="s">
        <v>39</v>
      </c>
      <c r="X1445" s="9">
        <v>46197.88753472222</v>
      </c>
      <c r="Y1445" s="9">
        <v>46198.599305555559</v>
      </c>
      <c r="Z1445" s="9">
        <v>46200.88753472222</v>
      </c>
      <c r="AA1445" s="1" t="s">
        <v>40</v>
      </c>
      <c r="AB1445" s="1" t="s">
        <v>1626</v>
      </c>
      <c r="AC1445" s="1" t="s">
        <v>198</v>
      </c>
      <c r="AD1445" s="1" t="s">
        <v>43</v>
      </c>
      <c r="AE1445" s="1" t="s">
        <v>199</v>
      </c>
      <c r="AF1445" s="1" t="s">
        <v>4630</v>
      </c>
      <c r="AG1445" s="1">
        <v>45</v>
      </c>
      <c r="AH1445" s="1">
        <v>30</v>
      </c>
      <c r="AK1445" s="1" t="s">
        <v>17059</v>
      </c>
      <c r="AL1445" s="1" t="s">
        <v>32</v>
      </c>
      <c r="AM1445" s="1" t="s">
        <v>17112</v>
      </c>
      <c r="AN1445" s="1" t="str">
        <f>_xlfn.XLOOKUP(B1445,'Exportar Planilha'!B:B,'Exportar Planilha'!E:E)</f>
        <v>Tem a palavra queimado E TRAFO</v>
      </c>
    </row>
    <row r="1446" spans="1:40" hidden="1">
      <c r="A1446" s="1" t="s">
        <v>6554</v>
      </c>
      <c r="B1446" s="1" t="s">
        <v>6555</v>
      </c>
      <c r="C1446" s="1">
        <v>212600561</v>
      </c>
      <c r="D1446" s="1">
        <v>8812</v>
      </c>
      <c r="E1446" s="1" t="s">
        <v>17070</v>
      </c>
      <c r="F1446" s="1" t="s">
        <v>32</v>
      </c>
      <c r="G1446" s="1" t="s">
        <v>34</v>
      </c>
      <c r="H1446" s="1" t="s">
        <v>32</v>
      </c>
      <c r="I1446" s="1" t="s">
        <v>34</v>
      </c>
      <c r="J1446" s="1" t="s">
        <v>35</v>
      </c>
      <c r="K1446" s="1">
        <v>1362748</v>
      </c>
      <c r="L1446" s="1">
        <v>2026</v>
      </c>
      <c r="M1446" s="1" t="s">
        <v>17071</v>
      </c>
      <c r="N1446" s="1" t="s">
        <v>10032</v>
      </c>
      <c r="O1446" s="1" t="s">
        <v>1118</v>
      </c>
      <c r="P1446" s="1">
        <v>5710214012</v>
      </c>
      <c r="Q1446" s="8" t="e">
        <v>#N/A</v>
      </c>
      <c r="R1446" s="8"/>
      <c r="S1446" s="1">
        <v>658912</v>
      </c>
      <c r="T1446" s="1">
        <v>8831430</v>
      </c>
      <c r="U1446" s="1" t="s">
        <v>18501</v>
      </c>
      <c r="V1446" s="1" t="s">
        <v>38</v>
      </c>
      <c r="W1446" s="1" t="s">
        <v>39</v>
      </c>
      <c r="X1446" s="9">
        <v>46207.492731481485</v>
      </c>
      <c r="Y1446" s="9">
        <v>46208.759722222225</v>
      </c>
      <c r="Z1446" s="9">
        <v>46210.492731481485</v>
      </c>
      <c r="AA1446" s="1" t="s">
        <v>40</v>
      </c>
      <c r="AB1446" s="1" t="s">
        <v>1533</v>
      </c>
      <c r="AC1446" s="1" t="s">
        <v>383</v>
      </c>
      <c r="AD1446" s="1" t="s">
        <v>43</v>
      </c>
      <c r="AE1446" s="1" t="s">
        <v>44</v>
      </c>
      <c r="AF1446" s="1" t="s">
        <v>6558</v>
      </c>
      <c r="AG1446" s="1">
        <v>15</v>
      </c>
      <c r="AH1446" s="1">
        <v>15</v>
      </c>
      <c r="AI1446" s="1" t="s">
        <v>159</v>
      </c>
      <c r="AJ1446" s="9">
        <v>46224.797569444447</v>
      </c>
    </row>
    <row r="1447" spans="1:40">
      <c r="A1447" s="1" t="s">
        <v>6163</v>
      </c>
      <c r="B1447" s="1" t="s">
        <v>6164</v>
      </c>
      <c r="C1447" s="1">
        <v>112600636</v>
      </c>
      <c r="D1447" s="1">
        <v>8812</v>
      </c>
      <c r="E1447" s="1" t="s">
        <v>17100</v>
      </c>
      <c r="F1447" s="1" t="s">
        <v>109</v>
      </c>
      <c r="G1447" s="1" t="s">
        <v>34</v>
      </c>
      <c r="H1447" s="1" t="s">
        <v>109</v>
      </c>
      <c r="I1447" s="1" t="s">
        <v>34</v>
      </c>
      <c r="J1447" s="1" t="s">
        <v>35</v>
      </c>
      <c r="K1447" s="1">
        <v>1357955</v>
      </c>
      <c r="L1447" s="1">
        <v>2026</v>
      </c>
      <c r="M1447" s="1" t="s">
        <v>17107</v>
      </c>
      <c r="N1447" s="1" t="s">
        <v>9468</v>
      </c>
      <c r="O1447" s="1" t="s">
        <v>92</v>
      </c>
      <c r="P1447" s="1">
        <v>5710312122</v>
      </c>
      <c r="Q1447" s="8" t="e">
        <v>#N/A</v>
      </c>
      <c r="R1447" s="8"/>
      <c r="S1447" s="1">
        <v>799608</v>
      </c>
      <c r="T1447" s="1">
        <v>8868249</v>
      </c>
      <c r="U1447" s="1" t="s">
        <v>18502</v>
      </c>
      <c r="V1447" s="1" t="s">
        <v>38</v>
      </c>
      <c r="W1447" s="1" t="s">
        <v>39</v>
      </c>
      <c r="X1447" s="9">
        <v>46195.648993055554</v>
      </c>
      <c r="Y1447" s="9">
        <v>46195.75</v>
      </c>
      <c r="Z1447" s="9">
        <v>46198.648993055554</v>
      </c>
      <c r="AA1447" s="1" t="s">
        <v>40</v>
      </c>
      <c r="AB1447" s="1" t="s">
        <v>114</v>
      </c>
      <c r="AC1447" s="1" t="s">
        <v>6167</v>
      </c>
      <c r="AD1447" s="1" t="s">
        <v>43</v>
      </c>
      <c r="AE1447" s="1" t="s">
        <v>199</v>
      </c>
      <c r="AF1447" s="1" t="s">
        <v>6168</v>
      </c>
      <c r="AG1447" s="1">
        <v>45</v>
      </c>
      <c r="AH1447" s="1">
        <v>30</v>
      </c>
      <c r="AI1447" s="1" t="s">
        <v>2994</v>
      </c>
      <c r="AK1447" s="1" t="s">
        <v>17059</v>
      </c>
      <c r="AL1447" s="1" t="s">
        <v>32</v>
      </c>
      <c r="AM1447" s="1" t="s">
        <v>17112</v>
      </c>
      <c r="AN1447" s="1" t="str">
        <f>_xlfn.XLOOKUP(B1447,'Exportar Planilha'!B:B,'Exportar Planilha'!E:E)</f>
        <v>AVARIADO</v>
      </c>
    </row>
    <row r="1448" spans="1:40" hidden="1">
      <c r="A1448" s="1" t="s">
        <v>945</v>
      </c>
      <c r="B1448" s="1" t="s">
        <v>946</v>
      </c>
      <c r="C1448" s="1">
        <v>662600429</v>
      </c>
      <c r="D1448" s="1">
        <v>8812</v>
      </c>
      <c r="E1448" s="1" t="s">
        <v>17070</v>
      </c>
      <c r="F1448" s="1" t="s">
        <v>32</v>
      </c>
      <c r="G1448" s="1" t="s">
        <v>586</v>
      </c>
      <c r="H1448" s="1" t="s">
        <v>32</v>
      </c>
      <c r="I1448" s="1" t="s">
        <v>285</v>
      </c>
      <c r="J1448" s="1" t="s">
        <v>35</v>
      </c>
      <c r="K1448" s="1">
        <v>1365963</v>
      </c>
      <c r="L1448" s="1">
        <v>2026</v>
      </c>
      <c r="M1448" s="1" t="s">
        <v>17071</v>
      </c>
      <c r="N1448" s="1" t="s">
        <v>12149</v>
      </c>
      <c r="O1448" s="1" t="s">
        <v>948</v>
      </c>
      <c r="P1448" s="1">
        <v>5710461039</v>
      </c>
      <c r="Q1448" s="8" t="e">
        <v>#N/A</v>
      </c>
      <c r="R1448" s="8"/>
      <c r="S1448" s="1">
        <v>807277</v>
      </c>
      <c r="T1448" s="1">
        <v>9349974</v>
      </c>
      <c r="U1448" s="1" t="s">
        <v>18503</v>
      </c>
      <c r="V1448" s="1" t="s">
        <v>38</v>
      </c>
      <c r="W1448" s="1" t="s">
        <v>39</v>
      </c>
      <c r="X1448" s="9">
        <v>46213.759699074071</v>
      </c>
      <c r="Y1448" s="9">
        <v>46214.06591435185</v>
      </c>
      <c r="Z1448" s="9">
        <v>46216.759699074071</v>
      </c>
      <c r="AA1448" s="1" t="s">
        <v>40</v>
      </c>
      <c r="AB1448" s="1" t="s">
        <v>950</v>
      </c>
      <c r="AC1448" s="1" t="s">
        <v>133</v>
      </c>
      <c r="AD1448" s="1" t="s">
        <v>43</v>
      </c>
      <c r="AE1448" s="1" t="s">
        <v>44</v>
      </c>
      <c r="AF1448" s="1" t="s">
        <v>951</v>
      </c>
      <c r="AG1448" s="1">
        <v>15</v>
      </c>
      <c r="AH1448" s="1">
        <v>15</v>
      </c>
      <c r="AI1448" s="1" t="s">
        <v>135</v>
      </c>
      <c r="AJ1448" s="9">
        <v>46224.797569444447</v>
      </c>
    </row>
    <row r="1449" spans="1:40" hidden="1">
      <c r="A1449" s="1" t="s">
        <v>2312</v>
      </c>
      <c r="B1449" s="1" t="s">
        <v>2313</v>
      </c>
      <c r="C1449" s="1">
        <v>212600577</v>
      </c>
      <c r="D1449" s="1">
        <v>8812</v>
      </c>
      <c r="E1449" s="1" t="s">
        <v>17070</v>
      </c>
      <c r="F1449" s="1" t="s">
        <v>32</v>
      </c>
      <c r="G1449" s="1" t="s">
        <v>34</v>
      </c>
      <c r="H1449" s="1" t="s">
        <v>32</v>
      </c>
      <c r="I1449" s="1" t="s">
        <v>34</v>
      </c>
      <c r="J1449" s="1" t="s">
        <v>35</v>
      </c>
      <c r="K1449" s="1">
        <v>1366170</v>
      </c>
      <c r="L1449" s="1">
        <v>2026</v>
      </c>
      <c r="M1449" s="1" t="s">
        <v>17071</v>
      </c>
      <c r="N1449" s="1" t="s">
        <v>10032</v>
      </c>
      <c r="O1449" s="1" t="s">
        <v>389</v>
      </c>
      <c r="P1449" s="1">
        <v>5710488084</v>
      </c>
      <c r="Q1449" s="8" t="e">
        <v>#N/A</v>
      </c>
      <c r="R1449" s="8"/>
      <c r="S1449" s="1">
        <v>685373</v>
      </c>
      <c r="T1449" s="1">
        <v>8912878</v>
      </c>
      <c r="U1449" s="1" t="s">
        <v>18504</v>
      </c>
      <c r="V1449" s="1" t="s">
        <v>38</v>
      </c>
      <c r="W1449" s="1" t="s">
        <v>39</v>
      </c>
      <c r="X1449" s="9">
        <v>46212.534629629627</v>
      </c>
      <c r="Y1449" s="9">
        <v>46213.619444444441</v>
      </c>
      <c r="Z1449" s="9">
        <v>46215.534629629627</v>
      </c>
      <c r="AA1449" s="1" t="s">
        <v>40</v>
      </c>
      <c r="AB1449" s="1" t="s">
        <v>480</v>
      </c>
      <c r="AC1449" s="1" t="s">
        <v>280</v>
      </c>
      <c r="AD1449" s="1" t="s">
        <v>43</v>
      </c>
      <c r="AE1449" s="1" t="s">
        <v>44</v>
      </c>
      <c r="AF1449" s="1" t="s">
        <v>2316</v>
      </c>
      <c r="AG1449" s="1">
        <v>15</v>
      </c>
      <c r="AH1449" s="1">
        <v>15</v>
      </c>
      <c r="AI1449" s="1" t="s">
        <v>603</v>
      </c>
      <c r="AJ1449" s="9">
        <v>46224.797569444447</v>
      </c>
    </row>
    <row r="1450" spans="1:40" hidden="1">
      <c r="A1450" s="1" t="s">
        <v>8395</v>
      </c>
      <c r="B1450" s="1" t="s">
        <v>8396</v>
      </c>
      <c r="C1450" s="1">
        <v>112600672</v>
      </c>
      <c r="D1450" s="1">
        <v>8812</v>
      </c>
      <c r="E1450" s="1" t="s">
        <v>17070</v>
      </c>
      <c r="F1450" s="1" t="s">
        <v>32</v>
      </c>
      <c r="G1450" s="1" t="s">
        <v>34</v>
      </c>
      <c r="H1450" s="1" t="s">
        <v>32</v>
      </c>
      <c r="I1450" s="1" t="s">
        <v>34</v>
      </c>
      <c r="J1450" s="1" t="s">
        <v>35</v>
      </c>
      <c r="K1450" s="1">
        <v>1366006</v>
      </c>
      <c r="L1450" s="1">
        <v>2026</v>
      </c>
      <c r="M1450" s="1" t="s">
        <v>17071</v>
      </c>
      <c r="N1450" s="1" t="s">
        <v>9468</v>
      </c>
      <c r="O1450" s="1" t="s">
        <v>975</v>
      </c>
      <c r="P1450" s="1">
        <v>5720973271</v>
      </c>
      <c r="Q1450" s="8" t="e">
        <v>#N/A</v>
      </c>
      <c r="R1450" s="8"/>
      <c r="S1450" s="1">
        <v>778064</v>
      </c>
      <c r="T1450" s="1">
        <v>8875864</v>
      </c>
      <c r="U1450" s="1" t="s">
        <v>18505</v>
      </c>
      <c r="V1450" s="1" t="s">
        <v>38</v>
      </c>
      <c r="W1450" s="1" t="s">
        <v>39</v>
      </c>
      <c r="X1450" s="9">
        <v>46214.880659722221</v>
      </c>
      <c r="Y1450" s="9">
        <v>46216.125</v>
      </c>
      <c r="Z1450" s="9">
        <v>46217.880659722221</v>
      </c>
      <c r="AA1450" s="1" t="s">
        <v>1916</v>
      </c>
      <c r="AB1450" s="1" t="s">
        <v>503</v>
      </c>
      <c r="AC1450" s="1" t="s">
        <v>323</v>
      </c>
      <c r="AD1450" s="1" t="s">
        <v>43</v>
      </c>
      <c r="AE1450" s="1" t="s">
        <v>44</v>
      </c>
      <c r="AF1450" s="1" t="s">
        <v>8399</v>
      </c>
      <c r="AG1450" s="1">
        <v>25</v>
      </c>
      <c r="AH1450" s="1">
        <v>15</v>
      </c>
      <c r="AI1450" s="1" t="s">
        <v>3152</v>
      </c>
      <c r="AJ1450" s="9">
        <v>46224.797569444447</v>
      </c>
    </row>
    <row r="1451" spans="1:40" hidden="1">
      <c r="A1451" s="1" t="s">
        <v>3370</v>
      </c>
      <c r="B1451" s="1" t="s">
        <v>3371</v>
      </c>
      <c r="C1451" s="1">
        <v>662600430</v>
      </c>
      <c r="D1451" s="1">
        <v>8812</v>
      </c>
      <c r="E1451" s="1" t="s">
        <v>17070</v>
      </c>
      <c r="F1451" s="1" t="s">
        <v>32</v>
      </c>
      <c r="G1451" s="1" t="s">
        <v>34</v>
      </c>
      <c r="H1451" s="1" t="s">
        <v>32</v>
      </c>
      <c r="I1451" s="1" t="s">
        <v>34</v>
      </c>
      <c r="J1451" s="1" t="s">
        <v>35</v>
      </c>
      <c r="K1451" s="1">
        <v>1366413</v>
      </c>
      <c r="L1451" s="1">
        <v>2026</v>
      </c>
      <c r="M1451" s="1" t="s">
        <v>17071</v>
      </c>
      <c r="N1451" s="1" t="s">
        <v>12149</v>
      </c>
      <c r="O1451" s="1" t="s">
        <v>607</v>
      </c>
      <c r="P1451" s="1">
        <v>5730097081</v>
      </c>
      <c r="Q1451" s="8" t="e">
        <v>#N/A</v>
      </c>
      <c r="R1451" s="8"/>
      <c r="S1451" s="1">
        <v>864522</v>
      </c>
      <c r="T1451" s="1">
        <v>9358353</v>
      </c>
      <c r="U1451" s="1" t="s">
        <v>18506</v>
      </c>
      <c r="V1451" s="1" t="s">
        <v>38</v>
      </c>
      <c r="W1451" s="1" t="s">
        <v>39</v>
      </c>
      <c r="X1451" s="9">
        <v>46215.566736111112</v>
      </c>
      <c r="Y1451" s="9">
        <v>46217.350243055553</v>
      </c>
      <c r="Z1451" s="9">
        <v>46218.566736111112</v>
      </c>
      <c r="AA1451" s="1" t="s">
        <v>40</v>
      </c>
      <c r="AB1451" s="1" t="s">
        <v>710</v>
      </c>
      <c r="AC1451" s="1" t="s">
        <v>610</v>
      </c>
      <c r="AD1451" s="1" t="s">
        <v>43</v>
      </c>
      <c r="AE1451" s="1" t="s">
        <v>44</v>
      </c>
      <c r="AF1451" s="1" t="s">
        <v>3374</v>
      </c>
      <c r="AG1451" s="1">
        <v>15</v>
      </c>
      <c r="AH1451" s="1">
        <v>15</v>
      </c>
      <c r="AI1451" s="1" t="s">
        <v>55</v>
      </c>
      <c r="AJ1451" s="9">
        <v>46224.797569444447</v>
      </c>
    </row>
    <row r="1452" spans="1:40">
      <c r="A1452" s="1" t="s">
        <v>5655</v>
      </c>
      <c r="B1452" s="1" t="s">
        <v>5656</v>
      </c>
      <c r="C1452" s="1">
        <v>712600392</v>
      </c>
      <c r="D1452" s="1">
        <v>8812</v>
      </c>
      <c r="E1452" s="1" t="s">
        <v>17070</v>
      </c>
      <c r="F1452" s="1" t="s">
        <v>307</v>
      </c>
      <c r="G1452" s="1" t="s">
        <v>110</v>
      </c>
      <c r="H1452" s="1" t="s">
        <v>109</v>
      </c>
      <c r="I1452" s="1" t="s">
        <v>172</v>
      </c>
      <c r="J1452" s="1" t="s">
        <v>35</v>
      </c>
      <c r="K1452" s="1">
        <v>1352096</v>
      </c>
      <c r="L1452" s="1">
        <v>2026</v>
      </c>
      <c r="M1452" s="1" t="s">
        <v>17071</v>
      </c>
      <c r="N1452" s="1" t="s">
        <v>12298</v>
      </c>
      <c r="O1452" s="1" t="s">
        <v>647</v>
      </c>
      <c r="P1452" s="1">
        <v>5730596155</v>
      </c>
      <c r="Q1452" s="8" t="e">
        <v>#N/A</v>
      </c>
      <c r="R1452" s="8"/>
      <c r="S1452" s="1">
        <v>792045</v>
      </c>
      <c r="T1452" s="1">
        <v>9110025</v>
      </c>
      <c r="U1452" s="1" t="s">
        <v>18507</v>
      </c>
      <c r="V1452" s="1" t="s">
        <v>38</v>
      </c>
      <c r="W1452" s="1" t="s">
        <v>39</v>
      </c>
      <c r="X1452" s="9">
        <v>46177.737164351849</v>
      </c>
      <c r="Y1452" s="9">
        <v>46178.581944444442</v>
      </c>
      <c r="Z1452" s="9">
        <v>46180.737164351849</v>
      </c>
      <c r="AA1452" s="1" t="s">
        <v>40</v>
      </c>
      <c r="AB1452" s="1" t="s">
        <v>266</v>
      </c>
      <c r="AC1452" s="1" t="s">
        <v>104</v>
      </c>
      <c r="AD1452" s="1" t="s">
        <v>43</v>
      </c>
      <c r="AE1452" s="1" t="s">
        <v>44</v>
      </c>
      <c r="AF1452" s="1" t="s">
        <v>5659</v>
      </c>
      <c r="AG1452" s="1">
        <v>15</v>
      </c>
      <c r="AH1452" s="1">
        <v>15</v>
      </c>
      <c r="AI1452" s="1" t="s">
        <v>55</v>
      </c>
      <c r="AJ1452" s="9">
        <v>46224.797569444447</v>
      </c>
      <c r="AK1452" s="1" t="s">
        <v>17059</v>
      </c>
      <c r="AL1452" s="1" t="s">
        <v>32</v>
      </c>
      <c r="AM1452" s="1" t="s">
        <v>17112</v>
      </c>
      <c r="AN1452" s="1" t="e">
        <f>_xlfn.XLOOKUP(B1452,'Exportar Planilha'!B:B,'Exportar Planilha'!E:E)</f>
        <v>#VALUE!</v>
      </c>
    </row>
    <row r="1453" spans="1:40">
      <c r="A1453" s="1" t="s">
        <v>8175</v>
      </c>
      <c r="B1453" s="1" t="s">
        <v>8176</v>
      </c>
      <c r="C1453" s="1">
        <v>412600498</v>
      </c>
      <c r="D1453" s="1">
        <v>8812</v>
      </c>
      <c r="E1453" s="1" t="s">
        <v>17070</v>
      </c>
      <c r="F1453" s="1" t="s">
        <v>32</v>
      </c>
      <c r="G1453" s="1" t="s">
        <v>110</v>
      </c>
      <c r="H1453" s="1" t="s">
        <v>32</v>
      </c>
      <c r="I1453" s="1" t="s">
        <v>110</v>
      </c>
      <c r="J1453" s="1" t="s">
        <v>35</v>
      </c>
      <c r="K1453" s="1">
        <v>1351673</v>
      </c>
      <c r="L1453" s="1">
        <v>2026</v>
      </c>
      <c r="M1453" s="1" t="s">
        <v>17071</v>
      </c>
      <c r="N1453" s="1" t="s">
        <v>13191</v>
      </c>
      <c r="O1453" s="1" t="s">
        <v>252</v>
      </c>
      <c r="P1453" s="1">
        <v>5753541003</v>
      </c>
      <c r="Q1453" s="8" t="e">
        <v>#N/A</v>
      </c>
      <c r="R1453" s="8"/>
      <c r="S1453" s="1">
        <v>721736</v>
      </c>
      <c r="T1453" s="1">
        <v>8694216</v>
      </c>
      <c r="U1453" s="1" t="s">
        <v>18508</v>
      </c>
      <c r="V1453" s="1" t="s">
        <v>38</v>
      </c>
      <c r="W1453" s="1" t="s">
        <v>39</v>
      </c>
      <c r="X1453" s="9">
        <v>46176.493807870371</v>
      </c>
      <c r="Y1453" s="9">
        <v>46176.708333333336</v>
      </c>
      <c r="Z1453" s="9">
        <v>46179.493807870371</v>
      </c>
      <c r="AA1453" s="1" t="s">
        <v>40</v>
      </c>
      <c r="AB1453" s="1" t="s">
        <v>254</v>
      </c>
      <c r="AC1453" s="1" t="s">
        <v>125</v>
      </c>
      <c r="AD1453" s="1" t="s">
        <v>43</v>
      </c>
      <c r="AE1453" s="1" t="s">
        <v>44</v>
      </c>
      <c r="AF1453" s="1" t="s">
        <v>8179</v>
      </c>
      <c r="AG1453" s="1">
        <v>45</v>
      </c>
      <c r="AH1453" s="1">
        <v>45</v>
      </c>
      <c r="AI1453" s="1" t="s">
        <v>683</v>
      </c>
      <c r="AJ1453" s="9">
        <v>46224.797569444447</v>
      </c>
      <c r="AK1453" s="1" t="s">
        <v>17059</v>
      </c>
      <c r="AL1453" s="1" t="s">
        <v>32</v>
      </c>
      <c r="AM1453" s="1" t="s">
        <v>17112</v>
      </c>
      <c r="AN1453" s="1" t="str">
        <f>_xlfn.XLOOKUP(B1453,'Exportar Planilha'!B:B,'Exportar Planilha'!E:E)</f>
        <v>Tem a palavra queimado E TRAFO</v>
      </c>
    </row>
    <row r="1454" spans="1:40">
      <c r="A1454" s="1" t="s">
        <v>7823</v>
      </c>
      <c r="B1454" s="1" t="s">
        <v>7824</v>
      </c>
      <c r="C1454" s="1">
        <v>412600231</v>
      </c>
      <c r="D1454" s="1">
        <v>8889</v>
      </c>
      <c r="E1454" s="1" t="s">
        <v>17070</v>
      </c>
      <c r="F1454" s="1" t="s">
        <v>32</v>
      </c>
      <c r="G1454" s="1" t="s">
        <v>33</v>
      </c>
      <c r="H1454" s="1" t="s">
        <v>32</v>
      </c>
      <c r="I1454" s="1" t="s">
        <v>33</v>
      </c>
      <c r="J1454" s="1" t="s">
        <v>35</v>
      </c>
      <c r="K1454" s="1">
        <v>1313183</v>
      </c>
      <c r="L1454" s="1">
        <v>2026</v>
      </c>
      <c r="M1454" s="1" t="s">
        <v>17071</v>
      </c>
      <c r="N1454" s="1" t="s">
        <v>13191</v>
      </c>
      <c r="O1454" s="1" t="s">
        <v>2037</v>
      </c>
      <c r="P1454" s="1">
        <v>5700075036</v>
      </c>
      <c r="Q1454" s="8" t="e">
        <v>#N/A</v>
      </c>
      <c r="R1454" s="8"/>
      <c r="S1454" s="1">
        <v>703646</v>
      </c>
      <c r="T1454" s="1">
        <v>8620382</v>
      </c>
      <c r="U1454" s="1" t="s">
        <v>18509</v>
      </c>
      <c r="V1454" s="1" t="s">
        <v>38</v>
      </c>
      <c r="W1454" s="1" t="s">
        <v>39</v>
      </c>
      <c r="X1454" s="9">
        <v>46071.785416666666</v>
      </c>
      <c r="Y1454" s="9">
        <v>46072.583101851851</v>
      </c>
      <c r="Z1454" s="9">
        <v>46074.785416666666</v>
      </c>
      <c r="AA1454" s="1" t="s">
        <v>40</v>
      </c>
      <c r="AB1454" s="1" t="s">
        <v>1561</v>
      </c>
      <c r="AC1454" s="1" t="s">
        <v>125</v>
      </c>
      <c r="AD1454" s="1" t="s">
        <v>116</v>
      </c>
      <c r="AE1454" s="1" t="s">
        <v>44</v>
      </c>
      <c r="AF1454" s="1" t="s">
        <v>7827</v>
      </c>
      <c r="AG1454" s="1">
        <v>75</v>
      </c>
      <c r="AH1454" s="1">
        <v>75</v>
      </c>
      <c r="AI1454" s="1" t="s">
        <v>274</v>
      </c>
      <c r="AJ1454" s="9">
        <v>46224.797569444447</v>
      </c>
      <c r="AK1454" s="1" t="s">
        <v>17059</v>
      </c>
      <c r="AL1454" s="1" t="s">
        <v>32</v>
      </c>
      <c r="AM1454" s="1" t="s">
        <v>17112</v>
      </c>
      <c r="AN1454" s="1" t="str">
        <f>_xlfn.XLOOKUP(B1454,'Exportar Planilha'!B:B,'Exportar Planilha'!E:E)</f>
        <v>Tem a palavra queimado</v>
      </c>
    </row>
    <row r="1455" spans="1:40" hidden="1">
      <c r="A1455" s="1" t="s">
        <v>2774</v>
      </c>
      <c r="B1455" s="1" t="s">
        <v>2775</v>
      </c>
      <c r="C1455" s="1">
        <v>212600293</v>
      </c>
      <c r="D1455" s="1">
        <v>20497</v>
      </c>
      <c r="E1455" s="1" t="s">
        <v>17070</v>
      </c>
      <c r="F1455" s="1" t="s">
        <v>32</v>
      </c>
      <c r="G1455" s="1" t="s">
        <v>586</v>
      </c>
      <c r="H1455" s="1" t="s">
        <v>32</v>
      </c>
      <c r="I1455" s="1" t="s">
        <v>586</v>
      </c>
      <c r="J1455" s="1" t="s">
        <v>35</v>
      </c>
      <c r="K1455" s="1">
        <v>1318417</v>
      </c>
      <c r="L1455" s="1">
        <v>2026</v>
      </c>
      <c r="M1455" s="1" t="s">
        <v>17071</v>
      </c>
      <c r="N1455" s="1" t="s">
        <v>10032</v>
      </c>
      <c r="O1455" s="1" t="s">
        <v>1553</v>
      </c>
      <c r="P1455" s="1">
        <v>5700011086</v>
      </c>
      <c r="Q1455" s="8" t="e">
        <v>#N/A</v>
      </c>
      <c r="R1455" s="8"/>
      <c r="S1455" s="1">
        <v>647421</v>
      </c>
      <c r="T1455" s="1">
        <v>8916710</v>
      </c>
      <c r="U1455" s="1" t="s">
        <v>18510</v>
      </c>
      <c r="V1455" s="1" t="s">
        <v>38</v>
      </c>
      <c r="W1455" s="1" t="s">
        <v>39</v>
      </c>
      <c r="X1455" s="9">
        <v>46089.528900462959</v>
      </c>
      <c r="Y1455" s="9">
        <v>46089.896527777775</v>
      </c>
      <c r="Z1455" s="9">
        <v>46092.528900462959</v>
      </c>
      <c r="AA1455" s="1" t="s">
        <v>40</v>
      </c>
      <c r="AB1455" s="1" t="s">
        <v>353</v>
      </c>
      <c r="AC1455" s="1" t="s">
        <v>354</v>
      </c>
      <c r="AD1455" s="1" t="s">
        <v>116</v>
      </c>
      <c r="AE1455" s="1" t="s">
        <v>44</v>
      </c>
      <c r="AF1455" s="1" t="s">
        <v>2778</v>
      </c>
      <c r="AG1455" s="1">
        <v>150</v>
      </c>
      <c r="AH1455" s="1">
        <v>150</v>
      </c>
      <c r="AI1455" s="1" t="s">
        <v>1986</v>
      </c>
      <c r="AJ1455" s="9">
        <v>46224.797569444447</v>
      </c>
      <c r="AK1455" s="1" t="s">
        <v>17111</v>
      </c>
      <c r="AL1455" s="1" t="s">
        <v>615</v>
      </c>
      <c r="AM1455" s="1" t="s">
        <v>17112</v>
      </c>
      <c r="AN1455" s="1" t="str">
        <f>_xlfn.XLOOKUP(B1455,'Exportar Planilha'!B:B,'Exportar Planilha'!E:E)</f>
        <v>Tem a palavra queimado E TRAFO</v>
      </c>
    </row>
    <row r="1456" spans="1:40" hidden="1">
      <c r="A1456" s="1" t="s">
        <v>6730</v>
      </c>
      <c r="B1456" s="1" t="s">
        <v>6731</v>
      </c>
      <c r="C1456" s="1">
        <v>212600238</v>
      </c>
      <c r="D1456" s="1">
        <v>20497</v>
      </c>
      <c r="E1456" s="1" t="s">
        <v>17070</v>
      </c>
      <c r="F1456" s="1" t="s">
        <v>32</v>
      </c>
      <c r="G1456" s="1" t="s">
        <v>586</v>
      </c>
      <c r="H1456" s="1" t="s">
        <v>32</v>
      </c>
      <c r="I1456" s="1" t="s">
        <v>586</v>
      </c>
      <c r="J1456" s="1" t="s">
        <v>35</v>
      </c>
      <c r="K1456" s="1">
        <v>1314507</v>
      </c>
      <c r="L1456" s="1">
        <v>2026</v>
      </c>
      <c r="M1456" s="1" t="s">
        <v>17071</v>
      </c>
      <c r="N1456" s="1" t="s">
        <v>10032</v>
      </c>
      <c r="O1456" s="1" t="s">
        <v>427</v>
      </c>
      <c r="P1456" s="1">
        <v>5700191054</v>
      </c>
      <c r="Q1456" s="8" t="e">
        <v>#N/A</v>
      </c>
      <c r="R1456" s="8"/>
      <c r="S1456" s="1">
        <v>731276</v>
      </c>
      <c r="T1456" s="1">
        <v>8834869</v>
      </c>
      <c r="U1456" s="1" t="s">
        <v>18511</v>
      </c>
      <c r="V1456" s="1" t="s">
        <v>38</v>
      </c>
      <c r="W1456" s="1" t="s">
        <v>39</v>
      </c>
      <c r="X1456" s="9">
        <v>46073.573750000003</v>
      </c>
      <c r="Y1456" s="9">
        <v>46075.320138888892</v>
      </c>
      <c r="Z1456" s="9">
        <v>46076.573750000003</v>
      </c>
      <c r="AA1456" s="1" t="s">
        <v>40</v>
      </c>
      <c r="AB1456" s="1" t="s">
        <v>820</v>
      </c>
      <c r="AC1456" s="1" t="s">
        <v>383</v>
      </c>
      <c r="AD1456" s="1" t="s">
        <v>43</v>
      </c>
      <c r="AE1456" s="1" t="s">
        <v>44</v>
      </c>
      <c r="AF1456" s="1" t="s">
        <v>6734</v>
      </c>
      <c r="AG1456" s="1">
        <v>15</v>
      </c>
      <c r="AH1456" s="1">
        <v>15</v>
      </c>
      <c r="AI1456" s="1" t="s">
        <v>159</v>
      </c>
      <c r="AJ1456" s="9">
        <v>46224.797569444447</v>
      </c>
      <c r="AK1456" s="1" t="s">
        <v>17111</v>
      </c>
      <c r="AL1456" s="1" t="s">
        <v>615</v>
      </c>
      <c r="AM1456" s="1" t="s">
        <v>17112</v>
      </c>
      <c r="AN1456" s="1" t="e">
        <f>_xlfn.XLOOKUP(B1456,'Exportar Planilha'!B:B,'Exportar Planilha'!E:E)</f>
        <v>#VALUE!</v>
      </c>
    </row>
    <row r="1457" spans="1:40" hidden="1">
      <c r="A1457" s="1" t="s">
        <v>5812</v>
      </c>
      <c r="B1457" s="1" t="s">
        <v>5813</v>
      </c>
      <c r="C1457" s="1">
        <v>662600029</v>
      </c>
      <c r="D1457" s="1">
        <v>20497</v>
      </c>
      <c r="E1457" s="1" t="s">
        <v>17100</v>
      </c>
      <c r="F1457" s="1" t="s">
        <v>109</v>
      </c>
      <c r="G1457" s="1" t="s">
        <v>285</v>
      </c>
      <c r="H1457" s="1" t="s">
        <v>109</v>
      </c>
      <c r="I1457" s="1" t="s">
        <v>586</v>
      </c>
      <c r="J1457" s="1" t="s">
        <v>35</v>
      </c>
      <c r="K1457" s="1">
        <v>1280625</v>
      </c>
      <c r="L1457" s="1">
        <v>2026</v>
      </c>
      <c r="M1457" s="1" t="s">
        <v>17071</v>
      </c>
      <c r="N1457" s="1" t="s">
        <v>12149</v>
      </c>
      <c r="O1457" s="1" t="s">
        <v>5380</v>
      </c>
      <c r="P1457" s="1">
        <v>5700247131</v>
      </c>
      <c r="Q1457" s="8" t="e">
        <v>#N/A</v>
      </c>
      <c r="R1457" s="8"/>
      <c r="S1457" s="1">
        <v>862328</v>
      </c>
      <c r="T1457" s="1">
        <v>9400030</v>
      </c>
      <c r="U1457" s="1" t="s">
        <v>18512</v>
      </c>
      <c r="V1457" s="1" t="s">
        <v>38</v>
      </c>
      <c r="W1457" s="1" t="s">
        <v>39</v>
      </c>
      <c r="X1457" s="9">
        <v>46030.626388888886</v>
      </c>
      <c r="Y1457" s="9">
        <v>46030.748483796298</v>
      </c>
      <c r="Z1457" s="9">
        <v>46033.626388888886</v>
      </c>
      <c r="AA1457" s="1" t="s">
        <v>40</v>
      </c>
      <c r="AB1457" s="1" t="s">
        <v>2911</v>
      </c>
      <c r="AC1457" s="1" t="s">
        <v>198</v>
      </c>
      <c r="AD1457" s="1" t="s">
        <v>43</v>
      </c>
      <c r="AE1457" s="1" t="s">
        <v>199</v>
      </c>
      <c r="AF1457" s="1" t="s">
        <v>5816</v>
      </c>
      <c r="AG1457" s="1">
        <v>15</v>
      </c>
      <c r="AH1457" s="1">
        <v>5</v>
      </c>
      <c r="AJ1457" s="9">
        <v>75</v>
      </c>
      <c r="AK1457" s="1" t="s">
        <v>17111</v>
      </c>
      <c r="AL1457" s="1" t="s">
        <v>615</v>
      </c>
      <c r="AM1457" s="1" t="s">
        <v>17112</v>
      </c>
      <c r="AN1457" s="1" t="str">
        <f>_xlfn.XLOOKUP(B1457,'Exportar Planilha'!B:B,'Exportar Planilha'!E:E)</f>
        <v>poste</v>
      </c>
    </row>
    <row r="1458" spans="1:40" hidden="1">
      <c r="A1458" s="1" t="s">
        <v>1596</v>
      </c>
      <c r="B1458" s="1" t="s">
        <v>1597</v>
      </c>
      <c r="C1458" s="1">
        <v>612600142</v>
      </c>
      <c r="D1458" s="1">
        <v>20497</v>
      </c>
      <c r="E1458" s="1" t="s">
        <v>17070</v>
      </c>
      <c r="F1458" s="1" t="s">
        <v>109</v>
      </c>
      <c r="G1458" s="1" t="s">
        <v>586</v>
      </c>
      <c r="H1458" s="1" t="s">
        <v>109</v>
      </c>
      <c r="I1458" s="1" t="s">
        <v>1599</v>
      </c>
      <c r="J1458" s="1" t="s">
        <v>35</v>
      </c>
      <c r="K1458" s="1">
        <v>1306965</v>
      </c>
      <c r="L1458" s="1">
        <v>2026</v>
      </c>
      <c r="M1458" s="1" t="s">
        <v>17071</v>
      </c>
      <c r="N1458" s="1" t="s">
        <v>11553</v>
      </c>
      <c r="O1458" s="1" t="s">
        <v>83</v>
      </c>
      <c r="P1458" s="1">
        <v>5700777016</v>
      </c>
      <c r="Q1458" s="8" t="e">
        <v>#N/A</v>
      </c>
      <c r="R1458" s="8"/>
      <c r="S1458" s="1">
        <v>833114</v>
      </c>
      <c r="T1458" s="1">
        <v>9237428</v>
      </c>
      <c r="U1458" s="1" t="s">
        <v>18513</v>
      </c>
      <c r="V1458" s="1" t="s">
        <v>38</v>
      </c>
      <c r="W1458" s="1" t="s">
        <v>39</v>
      </c>
      <c r="X1458" s="9">
        <v>46055.553564814814</v>
      </c>
      <c r="Y1458" s="9">
        <v>46057.75</v>
      </c>
      <c r="Z1458" s="9">
        <v>46058.553564814814</v>
      </c>
      <c r="AA1458" s="1" t="s">
        <v>40</v>
      </c>
      <c r="AB1458" s="1" t="s">
        <v>302</v>
      </c>
      <c r="AC1458" s="1" t="s">
        <v>225</v>
      </c>
      <c r="AD1458" s="1" t="s">
        <v>43</v>
      </c>
      <c r="AE1458" s="1" t="s">
        <v>44</v>
      </c>
      <c r="AF1458" s="1" t="s">
        <v>1601</v>
      </c>
      <c r="AG1458" s="1">
        <v>15</v>
      </c>
      <c r="AH1458" s="1">
        <v>15</v>
      </c>
      <c r="AI1458" s="1" t="s">
        <v>65</v>
      </c>
      <c r="AJ1458" s="9">
        <v>46224.797569444447</v>
      </c>
      <c r="AK1458" s="1" t="s">
        <v>17111</v>
      </c>
      <c r="AL1458" s="1" t="s">
        <v>615</v>
      </c>
      <c r="AM1458" s="1" t="s">
        <v>17112</v>
      </c>
      <c r="AN1458" s="1" t="e">
        <f>_xlfn.XLOOKUP(B1458,'Exportar Planilha'!B:B,'Exportar Planilha'!E:E)</f>
        <v>#VALUE!</v>
      </c>
    </row>
    <row r="1459" spans="1:40" hidden="1">
      <c r="A1459" s="1" t="s">
        <v>7364</v>
      </c>
      <c r="B1459" s="1" t="s">
        <v>7365</v>
      </c>
      <c r="C1459" s="1">
        <v>662600252</v>
      </c>
      <c r="D1459" s="1">
        <v>8812</v>
      </c>
      <c r="E1459" s="1" t="s">
        <v>17070</v>
      </c>
      <c r="F1459" s="1" t="s">
        <v>32</v>
      </c>
      <c r="G1459" s="1" t="s">
        <v>33</v>
      </c>
      <c r="H1459" s="1" t="s">
        <v>32</v>
      </c>
      <c r="J1459" s="1" t="s">
        <v>35</v>
      </c>
      <c r="K1459" s="1">
        <v>1335026</v>
      </c>
      <c r="L1459" s="1">
        <v>2026</v>
      </c>
      <c r="M1459" s="1" t="s">
        <v>17071</v>
      </c>
      <c r="N1459" s="1" t="s">
        <v>12149</v>
      </c>
      <c r="O1459" s="1" t="s">
        <v>5380</v>
      </c>
      <c r="P1459" s="1">
        <v>5767069131</v>
      </c>
      <c r="Q1459" s="8" t="s">
        <v>5380</v>
      </c>
      <c r="R1459" s="8"/>
      <c r="S1459" s="1">
        <v>855585</v>
      </c>
      <c r="T1459" s="1">
        <v>9396607</v>
      </c>
      <c r="U1459" s="1" t="s">
        <v>18514</v>
      </c>
      <c r="V1459" s="1" t="s">
        <v>38</v>
      </c>
      <c r="W1459" s="1" t="s">
        <v>39</v>
      </c>
      <c r="X1459" s="9">
        <v>46132.89603009259</v>
      </c>
      <c r="Y1459" s="9">
        <v>46133.5471412037</v>
      </c>
      <c r="Z1459" s="9">
        <v>46135.89603009259</v>
      </c>
      <c r="AA1459" s="1" t="s">
        <v>40</v>
      </c>
      <c r="AB1459" s="1" t="s">
        <v>2911</v>
      </c>
      <c r="AC1459" s="1" t="s">
        <v>534</v>
      </c>
      <c r="AD1459" s="1" t="s">
        <v>43</v>
      </c>
      <c r="AE1459" s="1" t="s">
        <v>44</v>
      </c>
      <c r="AF1459" s="1" t="s">
        <v>7368</v>
      </c>
      <c r="AG1459" s="1">
        <v>30</v>
      </c>
      <c r="AH1459" s="1">
        <v>30</v>
      </c>
      <c r="AI1459" s="1" t="s">
        <v>297</v>
      </c>
      <c r="AJ1459" s="9">
        <v>46224.797569444447</v>
      </c>
      <c r="AN1459" s="1">
        <f>_xlfn.XLOOKUP(B1459,'Exportar Planilha'!B:B,'Exportar Planilha'!E:E)</f>
        <v>0</v>
      </c>
    </row>
    <row r="1460" spans="1:40" hidden="1">
      <c r="A1460" s="1" t="s">
        <v>4622</v>
      </c>
      <c r="B1460" s="1" t="s">
        <v>4623</v>
      </c>
      <c r="C1460" s="1">
        <v>412600528</v>
      </c>
      <c r="D1460" s="1">
        <v>20497</v>
      </c>
      <c r="E1460" s="1" t="s">
        <v>17070</v>
      </c>
      <c r="F1460" s="1" t="s">
        <v>32</v>
      </c>
      <c r="G1460" s="1" t="s">
        <v>586</v>
      </c>
      <c r="H1460" s="1" t="s">
        <v>32</v>
      </c>
      <c r="I1460" s="1" t="s">
        <v>586</v>
      </c>
      <c r="J1460" s="1" t="s">
        <v>35</v>
      </c>
      <c r="K1460" s="1">
        <v>1360935</v>
      </c>
      <c r="L1460" s="1">
        <v>2026</v>
      </c>
      <c r="M1460" s="1" t="s">
        <v>17071</v>
      </c>
      <c r="N1460" s="1" t="s">
        <v>13191</v>
      </c>
      <c r="O1460" s="1" t="s">
        <v>3637</v>
      </c>
      <c r="P1460" s="1">
        <v>5700858029</v>
      </c>
      <c r="Q1460" s="8" t="e">
        <v>#N/A</v>
      </c>
      <c r="R1460" s="8"/>
      <c r="S1460" s="1">
        <v>793606</v>
      </c>
      <c r="T1460" s="1">
        <v>8575443</v>
      </c>
      <c r="U1460" s="1" t="s">
        <v>18515</v>
      </c>
      <c r="V1460" s="1" t="s">
        <v>38</v>
      </c>
      <c r="W1460" s="1" t="s">
        <v>39</v>
      </c>
      <c r="X1460" s="9">
        <v>46202.909907407404</v>
      </c>
      <c r="Y1460" s="9">
        <v>46204.67</v>
      </c>
      <c r="Z1460" s="9">
        <v>46205.909907407404</v>
      </c>
      <c r="AA1460" s="1" t="s">
        <v>40</v>
      </c>
      <c r="AB1460" s="1" t="s">
        <v>2992</v>
      </c>
      <c r="AC1460" s="1" t="s">
        <v>421</v>
      </c>
      <c r="AD1460" s="1" t="s">
        <v>43</v>
      </c>
      <c r="AE1460" s="1" t="s">
        <v>44</v>
      </c>
      <c r="AF1460" s="1" t="s">
        <v>4626</v>
      </c>
      <c r="AG1460" s="1">
        <v>15</v>
      </c>
      <c r="AH1460" s="1">
        <v>5</v>
      </c>
      <c r="AI1460" s="1" t="s">
        <v>423</v>
      </c>
      <c r="AJ1460" s="9">
        <v>46224.797569444447</v>
      </c>
      <c r="AK1460" s="1" t="s">
        <v>17111</v>
      </c>
      <c r="AL1460" s="1" t="s">
        <v>615</v>
      </c>
      <c r="AM1460" s="1" t="s">
        <v>17112</v>
      </c>
      <c r="AN1460" s="1" t="str">
        <f>_xlfn.XLOOKUP(B1460,'Exportar Planilha'!B:B,'Exportar Planilha'!E:E)</f>
        <v>sobrecarga</v>
      </c>
    </row>
    <row r="1461" spans="1:40" hidden="1">
      <c r="A1461" s="1" t="s">
        <v>6874</v>
      </c>
      <c r="B1461" s="1" t="s">
        <v>6875</v>
      </c>
      <c r="C1461" s="1">
        <v>212600559</v>
      </c>
      <c r="D1461" s="1">
        <v>20497</v>
      </c>
      <c r="E1461" s="1" t="s">
        <v>17070</v>
      </c>
      <c r="F1461" s="1" t="s">
        <v>32</v>
      </c>
      <c r="G1461" s="1" t="s">
        <v>586</v>
      </c>
      <c r="H1461" s="1" t="s">
        <v>32</v>
      </c>
      <c r="I1461" s="1" t="s">
        <v>586</v>
      </c>
      <c r="J1461" s="1" t="s">
        <v>35</v>
      </c>
      <c r="K1461" s="1">
        <v>1361472</v>
      </c>
      <c r="L1461" s="1">
        <v>2026</v>
      </c>
      <c r="M1461" s="1" t="s">
        <v>17071</v>
      </c>
      <c r="N1461" s="1" t="s">
        <v>10032</v>
      </c>
      <c r="O1461" s="1" t="s">
        <v>2272</v>
      </c>
      <c r="P1461" s="1">
        <v>5702266007</v>
      </c>
      <c r="Q1461" s="8" t="e">
        <v>#N/A</v>
      </c>
      <c r="R1461" s="8"/>
      <c r="S1461" s="1">
        <v>782942</v>
      </c>
      <c r="T1461" s="1">
        <v>8942324</v>
      </c>
      <c r="U1461" s="1" t="s">
        <v>18516</v>
      </c>
      <c r="V1461" s="1" t="s">
        <v>38</v>
      </c>
      <c r="W1461" s="1" t="s">
        <v>39</v>
      </c>
      <c r="X1461" s="9">
        <v>46203.614340277774</v>
      </c>
      <c r="Y1461" s="9">
        <v>46203.104861111111</v>
      </c>
      <c r="Z1461" s="9">
        <v>46206.614340277774</v>
      </c>
      <c r="AA1461" s="1" t="s">
        <v>40</v>
      </c>
      <c r="AB1461" s="1" t="s">
        <v>166</v>
      </c>
      <c r="AC1461" s="1" t="s">
        <v>489</v>
      </c>
      <c r="AD1461" s="1" t="s">
        <v>43</v>
      </c>
      <c r="AE1461" s="1" t="s">
        <v>44</v>
      </c>
      <c r="AF1461" s="1" t="s">
        <v>6878</v>
      </c>
      <c r="AG1461" s="1">
        <v>15</v>
      </c>
      <c r="AH1461" s="1">
        <v>5</v>
      </c>
      <c r="AI1461" s="1" t="s">
        <v>1039</v>
      </c>
      <c r="AJ1461" s="9">
        <v>46224.797569444447</v>
      </c>
      <c r="AK1461" s="1" t="s">
        <v>17111</v>
      </c>
      <c r="AL1461" s="1" t="s">
        <v>615</v>
      </c>
      <c r="AM1461" s="1" t="s">
        <v>17112</v>
      </c>
      <c r="AN1461" s="1" t="str">
        <f>_xlfn.XLOOKUP(B1461,'Exportar Planilha'!B:B,'Exportar Planilha'!E:E)</f>
        <v>Tem a palavra queimado E TRAFO</v>
      </c>
    </row>
    <row r="1462" spans="1:40" hidden="1">
      <c r="A1462" s="1" t="s">
        <v>6189</v>
      </c>
      <c r="B1462" s="1" t="s">
        <v>6190</v>
      </c>
      <c r="C1462" s="1">
        <v>412600345</v>
      </c>
      <c r="D1462" s="1">
        <v>20497</v>
      </c>
      <c r="E1462" s="1" t="s">
        <v>17070</v>
      </c>
      <c r="F1462" s="1" t="s">
        <v>32</v>
      </c>
      <c r="G1462" s="1" t="s">
        <v>285</v>
      </c>
      <c r="H1462" s="1" t="s">
        <v>32</v>
      </c>
      <c r="I1462" s="1" t="s">
        <v>285</v>
      </c>
      <c r="J1462" s="1" t="s">
        <v>35</v>
      </c>
      <c r="K1462" s="1">
        <v>1330674</v>
      </c>
      <c r="L1462" s="1">
        <v>2026</v>
      </c>
      <c r="M1462" s="1" t="s">
        <v>17071</v>
      </c>
      <c r="N1462" s="1" t="s">
        <v>13191</v>
      </c>
      <c r="O1462" s="1" t="s">
        <v>4232</v>
      </c>
      <c r="P1462" s="1">
        <v>5710235032</v>
      </c>
      <c r="Q1462" s="8" t="e">
        <v>#N/A</v>
      </c>
      <c r="R1462" s="8"/>
      <c r="S1462" s="1">
        <v>624541</v>
      </c>
      <c r="T1462" s="1">
        <v>8556633</v>
      </c>
      <c r="U1462" s="1" t="s">
        <v>18517</v>
      </c>
      <c r="V1462" s="1" t="s">
        <v>38</v>
      </c>
      <c r="W1462" s="1" t="s">
        <v>39</v>
      </c>
      <c r="X1462" s="9">
        <v>46118.45108796296</v>
      </c>
      <c r="Y1462" s="9">
        <v>46118.916666666664</v>
      </c>
      <c r="Z1462" s="9">
        <v>46121.45108796296</v>
      </c>
      <c r="AA1462" s="1" t="s">
        <v>40</v>
      </c>
      <c r="AB1462" s="1" t="s">
        <v>4299</v>
      </c>
      <c r="AC1462" s="1" t="s">
        <v>53</v>
      </c>
      <c r="AD1462" s="1" t="s">
        <v>43</v>
      </c>
      <c r="AE1462" s="1" t="s">
        <v>44</v>
      </c>
      <c r="AF1462" s="1" t="s">
        <v>6193</v>
      </c>
      <c r="AG1462" s="1">
        <v>15</v>
      </c>
      <c r="AH1462" s="1">
        <v>15</v>
      </c>
      <c r="AI1462" s="1" t="s">
        <v>55</v>
      </c>
      <c r="AJ1462" s="9">
        <v>46224.797569444447</v>
      </c>
      <c r="AK1462" s="1" t="s">
        <v>17111</v>
      </c>
      <c r="AL1462" s="1" t="s">
        <v>615</v>
      </c>
      <c r="AM1462" s="1" t="s">
        <v>17112</v>
      </c>
      <c r="AN1462" s="1" t="str">
        <f>_xlfn.XLOOKUP(B1462,'Exportar Planilha'!B:B,'Exportar Planilha'!E:E)</f>
        <v>Tem a palavra queimado E TRAFO</v>
      </c>
    </row>
    <row r="1463" spans="1:40" hidden="1">
      <c r="A1463" s="1" t="s">
        <v>1258</v>
      </c>
      <c r="B1463" s="1" t="s">
        <v>1259</v>
      </c>
      <c r="C1463" s="1">
        <v>412600541</v>
      </c>
      <c r="D1463" s="1">
        <v>20497</v>
      </c>
      <c r="E1463" s="1" t="s">
        <v>17070</v>
      </c>
      <c r="F1463" s="1" t="s">
        <v>109</v>
      </c>
      <c r="G1463" s="1" t="s">
        <v>586</v>
      </c>
      <c r="H1463" s="1" t="s">
        <v>109</v>
      </c>
      <c r="I1463" s="1" t="s">
        <v>586</v>
      </c>
      <c r="J1463" s="1" t="s">
        <v>35</v>
      </c>
      <c r="K1463" s="1">
        <v>1362684</v>
      </c>
      <c r="L1463" s="1">
        <v>2026</v>
      </c>
      <c r="M1463" s="1" t="s">
        <v>17107</v>
      </c>
      <c r="N1463" s="1" t="s">
        <v>13191</v>
      </c>
      <c r="O1463" s="1" t="s">
        <v>50</v>
      </c>
      <c r="P1463" s="1">
        <v>5710509094</v>
      </c>
      <c r="Q1463" s="8" t="e">
        <v>#N/A</v>
      </c>
      <c r="R1463" s="8"/>
      <c r="S1463" s="1">
        <v>771230</v>
      </c>
      <c r="T1463" s="1">
        <v>8712710</v>
      </c>
      <c r="U1463" s="1" t="s">
        <v>18518</v>
      </c>
      <c r="V1463" s="1" t="s">
        <v>38</v>
      </c>
      <c r="W1463" s="1" t="s">
        <v>39</v>
      </c>
      <c r="X1463" s="9">
        <v>46208.424571759257</v>
      </c>
      <c r="Y1463" s="9">
        <v>46209.61346064815</v>
      </c>
      <c r="Z1463" s="9">
        <v>46211.424571759257</v>
      </c>
      <c r="AA1463" s="1" t="s">
        <v>40</v>
      </c>
      <c r="AB1463" s="1" t="s">
        <v>71</v>
      </c>
      <c r="AC1463" s="1" t="s">
        <v>1262</v>
      </c>
      <c r="AD1463" s="1" t="s">
        <v>43</v>
      </c>
      <c r="AE1463" s="1" t="s">
        <v>44</v>
      </c>
      <c r="AF1463" s="1" t="s">
        <v>1263</v>
      </c>
      <c r="AG1463" s="1">
        <v>15</v>
      </c>
      <c r="AH1463" s="1">
        <v>15</v>
      </c>
      <c r="AI1463" s="1" t="s">
        <v>191</v>
      </c>
      <c r="AJ1463" s="9">
        <v>46224.797569444447</v>
      </c>
    </row>
    <row r="1464" spans="1:40" hidden="1">
      <c r="A1464" s="1" t="s">
        <v>7641</v>
      </c>
      <c r="B1464" s="1" t="s">
        <v>7642</v>
      </c>
      <c r="C1464" s="1">
        <v>312600347</v>
      </c>
      <c r="D1464" s="1">
        <v>20497</v>
      </c>
      <c r="E1464" s="1" t="s">
        <v>17070</v>
      </c>
      <c r="G1464" s="1" t="s">
        <v>586</v>
      </c>
      <c r="J1464" s="1" t="s">
        <v>35</v>
      </c>
      <c r="K1464" s="1">
        <v>1360385</v>
      </c>
      <c r="L1464" s="1">
        <v>2026</v>
      </c>
      <c r="M1464" s="1" t="s">
        <v>17071</v>
      </c>
      <c r="N1464" s="1" t="s">
        <v>10852</v>
      </c>
      <c r="O1464" s="1" t="s">
        <v>211</v>
      </c>
      <c r="P1464" s="1">
        <v>5721874257</v>
      </c>
      <c r="Q1464" s="8" t="e">
        <v>#N/A</v>
      </c>
      <c r="R1464" s="8"/>
      <c r="S1464" s="1">
        <v>940270</v>
      </c>
      <c r="T1464" s="1">
        <v>8884857</v>
      </c>
      <c r="U1464" s="1" t="s">
        <v>18519</v>
      </c>
      <c r="V1464" s="1" t="s">
        <v>38</v>
      </c>
      <c r="W1464" s="1" t="s">
        <v>39</v>
      </c>
      <c r="X1464" s="9">
        <v>46199.576354166667</v>
      </c>
      <c r="Y1464" s="9">
        <v>46200.895833333336</v>
      </c>
      <c r="Z1464" s="9">
        <v>46202.576354166667</v>
      </c>
      <c r="AA1464" s="1" t="s">
        <v>40</v>
      </c>
      <c r="AB1464" s="1" t="s">
        <v>1027</v>
      </c>
      <c r="AC1464" s="1" t="s">
        <v>1627</v>
      </c>
      <c r="AD1464" s="1" t="s">
        <v>43</v>
      </c>
      <c r="AE1464" s="1" t="s">
        <v>44</v>
      </c>
      <c r="AF1464" s="1" t="s">
        <v>7645</v>
      </c>
      <c r="AG1464" s="1">
        <v>15</v>
      </c>
      <c r="AH1464" s="1">
        <v>15</v>
      </c>
      <c r="AI1464" s="1" t="s">
        <v>1629</v>
      </c>
      <c r="AJ1464" s="9">
        <v>46224.797569444447</v>
      </c>
      <c r="AK1464" s="1" t="s">
        <v>17111</v>
      </c>
      <c r="AL1464" s="1" t="s">
        <v>615</v>
      </c>
      <c r="AM1464" s="1" t="s">
        <v>17112</v>
      </c>
      <c r="AN1464" s="1" t="e">
        <f>_xlfn.XLOOKUP(B1464,'Exportar Planilha'!B:B,'Exportar Planilha'!E:E)</f>
        <v>#VALUE!</v>
      </c>
    </row>
    <row r="1465" spans="1:40" hidden="1">
      <c r="A1465" s="1" t="s">
        <v>4131</v>
      </c>
      <c r="B1465" s="1" t="s">
        <v>4132</v>
      </c>
      <c r="C1465" s="1">
        <v>412600527</v>
      </c>
      <c r="D1465" s="1">
        <v>20497</v>
      </c>
      <c r="E1465" s="1" t="s">
        <v>17070</v>
      </c>
      <c r="F1465" s="1" t="s">
        <v>32</v>
      </c>
      <c r="G1465" s="1" t="s">
        <v>586</v>
      </c>
      <c r="H1465" s="1" t="s">
        <v>32</v>
      </c>
      <c r="I1465" s="1" t="s">
        <v>586</v>
      </c>
      <c r="J1465" s="1" t="s">
        <v>35</v>
      </c>
      <c r="K1465" s="1">
        <v>1361055</v>
      </c>
      <c r="L1465" s="1">
        <v>2026</v>
      </c>
      <c r="M1465" s="1" t="s">
        <v>17071</v>
      </c>
      <c r="N1465" s="1" t="s">
        <v>13191</v>
      </c>
      <c r="O1465" s="1" t="s">
        <v>1255</v>
      </c>
      <c r="P1465" s="1">
        <v>5758389021</v>
      </c>
      <c r="Q1465" s="8" t="e">
        <v>#N/A</v>
      </c>
      <c r="R1465" s="8"/>
      <c r="S1465" s="1">
        <v>869508</v>
      </c>
      <c r="T1465" s="1">
        <v>8594156</v>
      </c>
      <c r="U1465" s="1" t="s">
        <v>18520</v>
      </c>
      <c r="V1465" s="1" t="s">
        <v>38</v>
      </c>
      <c r="W1465" s="1" t="s">
        <v>39</v>
      </c>
      <c r="X1465" s="9">
        <v>46201.497071759259</v>
      </c>
      <c r="Y1465" s="9">
        <v>46202.68472222222</v>
      </c>
      <c r="Z1465" s="9">
        <v>46204.497071759259</v>
      </c>
      <c r="AA1465" s="1" t="s">
        <v>40</v>
      </c>
      <c r="AB1465" s="1" t="s">
        <v>52</v>
      </c>
      <c r="AC1465" s="1" t="s">
        <v>814</v>
      </c>
      <c r="AD1465" s="1" t="s">
        <v>43</v>
      </c>
      <c r="AE1465" s="1" t="s">
        <v>44</v>
      </c>
      <c r="AF1465" s="1" t="s">
        <v>4135</v>
      </c>
      <c r="AG1465" s="1">
        <v>15</v>
      </c>
      <c r="AH1465" s="1">
        <v>15</v>
      </c>
      <c r="AI1465" s="1" t="s">
        <v>159</v>
      </c>
      <c r="AJ1465" s="9">
        <v>46224.797569444447</v>
      </c>
      <c r="AK1465" s="1" t="s">
        <v>17111</v>
      </c>
      <c r="AL1465" s="1" t="s">
        <v>615</v>
      </c>
      <c r="AM1465" s="1" t="s">
        <v>17112</v>
      </c>
      <c r="AN1465" s="1" t="str">
        <f>_xlfn.XLOOKUP(B1465,'Exportar Planilha'!B:B,'Exportar Planilha'!E:E)</f>
        <v>Tem a palavra queimado E TRAFO</v>
      </c>
    </row>
    <row r="1466" spans="1:40" hidden="1">
      <c r="A1466" s="1" t="s">
        <v>4159</v>
      </c>
      <c r="B1466" s="1" t="s">
        <v>4160</v>
      </c>
      <c r="C1466" s="1">
        <v>612600703</v>
      </c>
      <c r="D1466" s="1">
        <v>25962</v>
      </c>
      <c r="E1466" s="1" t="s">
        <v>17070</v>
      </c>
      <c r="F1466" s="1" t="s">
        <v>307</v>
      </c>
      <c r="G1466" s="1" t="s">
        <v>110</v>
      </c>
      <c r="H1466" s="1" t="s">
        <v>109</v>
      </c>
      <c r="I1466" s="1" t="s">
        <v>110</v>
      </c>
      <c r="J1466" s="1" t="s">
        <v>35</v>
      </c>
      <c r="K1466" s="1">
        <v>1367340</v>
      </c>
      <c r="L1466" s="1">
        <v>2026</v>
      </c>
      <c r="M1466" s="1" t="s">
        <v>17071</v>
      </c>
      <c r="N1466" s="1" t="s">
        <v>11553</v>
      </c>
      <c r="O1466" s="1" t="s">
        <v>1012</v>
      </c>
      <c r="P1466" s="1">
        <v>5700017077</v>
      </c>
      <c r="Q1466" s="8" t="e">
        <v>#N/A</v>
      </c>
      <c r="R1466" s="8"/>
      <c r="S1466" s="1">
        <v>906248</v>
      </c>
      <c r="T1466" s="1">
        <v>9145385</v>
      </c>
      <c r="U1466" s="1" t="s">
        <v>18158</v>
      </c>
      <c r="V1466" s="1" t="s">
        <v>709</v>
      </c>
      <c r="W1466" s="1" t="s">
        <v>39</v>
      </c>
      <c r="X1466" s="9">
        <v>46217.374745370369</v>
      </c>
      <c r="Y1466" s="9">
        <v>46218.700694444444</v>
      </c>
      <c r="Z1466" s="9">
        <v>46224.374745370369</v>
      </c>
      <c r="AA1466" s="1" t="s">
        <v>40</v>
      </c>
      <c r="AB1466" s="1" t="s">
        <v>1810</v>
      </c>
      <c r="AC1466" s="1" t="s">
        <v>104</v>
      </c>
      <c r="AD1466" s="1" t="s">
        <v>116</v>
      </c>
      <c r="AE1466" s="1" t="s">
        <v>44</v>
      </c>
      <c r="AF1466" s="1" t="s">
        <v>4162</v>
      </c>
      <c r="AG1466" s="1">
        <v>150</v>
      </c>
      <c r="AH1466" s="1">
        <v>1125</v>
      </c>
      <c r="AI1466" s="1" t="s">
        <v>118</v>
      </c>
      <c r="AJ1466" s="9">
        <v>46224.797569444447</v>
      </c>
    </row>
    <row r="1467" spans="1:40" hidden="1">
      <c r="A1467" s="1" t="s">
        <v>1535</v>
      </c>
      <c r="B1467" s="1" t="s">
        <v>1536</v>
      </c>
      <c r="C1467" s="1">
        <v>612600683</v>
      </c>
      <c r="D1467" s="1">
        <v>25962</v>
      </c>
      <c r="E1467" s="1" t="s">
        <v>17070</v>
      </c>
      <c r="F1467" s="1" t="s">
        <v>307</v>
      </c>
      <c r="G1467" s="1" t="s">
        <v>110</v>
      </c>
      <c r="H1467" s="1" t="s">
        <v>32</v>
      </c>
      <c r="I1467" s="1" t="s">
        <v>110</v>
      </c>
      <c r="J1467" s="1" t="s">
        <v>35</v>
      </c>
      <c r="K1467" s="1">
        <v>1365880</v>
      </c>
      <c r="L1467" s="1">
        <v>2026</v>
      </c>
      <c r="M1467" s="1" t="s">
        <v>17071</v>
      </c>
      <c r="N1467" s="1" t="s">
        <v>11553</v>
      </c>
      <c r="O1467" s="1" t="s">
        <v>1538</v>
      </c>
      <c r="P1467" s="1">
        <v>5700443155</v>
      </c>
      <c r="Q1467" s="8" t="e">
        <v>#N/A</v>
      </c>
      <c r="R1467" s="8"/>
      <c r="S1467" s="1">
        <v>821246</v>
      </c>
      <c r="T1467" s="1">
        <v>9107386</v>
      </c>
      <c r="U1467" s="1" t="s">
        <v>18521</v>
      </c>
      <c r="V1467" s="1" t="s">
        <v>38</v>
      </c>
      <c r="W1467" s="1" t="s">
        <v>39</v>
      </c>
      <c r="X1467" s="9">
        <v>46212.651226851849</v>
      </c>
      <c r="Y1467" s="9">
        <v>46213.646527777775</v>
      </c>
      <c r="Z1467" s="9">
        <v>46215.651226851849</v>
      </c>
      <c r="AA1467" s="1" t="s">
        <v>40</v>
      </c>
      <c r="AB1467" s="1" t="s">
        <v>266</v>
      </c>
      <c r="AC1467" s="1" t="s">
        <v>104</v>
      </c>
      <c r="AD1467" s="1" t="s">
        <v>43</v>
      </c>
      <c r="AE1467" s="1" t="s">
        <v>44</v>
      </c>
      <c r="AF1467" s="1" t="s">
        <v>1540</v>
      </c>
      <c r="AG1467" s="1">
        <v>15</v>
      </c>
      <c r="AH1467" s="1">
        <v>10</v>
      </c>
      <c r="AI1467" s="1" t="s">
        <v>79</v>
      </c>
      <c r="AJ1467" s="9">
        <v>46224.797569444447</v>
      </c>
    </row>
    <row r="1468" spans="1:40">
      <c r="A1468" s="1" t="s">
        <v>8226</v>
      </c>
      <c r="B1468" s="1" t="s">
        <v>8227</v>
      </c>
      <c r="C1468" s="1">
        <v>662600322</v>
      </c>
      <c r="D1468" s="1">
        <v>25962</v>
      </c>
      <c r="E1468" s="1" t="s">
        <v>17100</v>
      </c>
      <c r="F1468" s="1" t="s">
        <v>109</v>
      </c>
      <c r="G1468" s="1" t="s">
        <v>110</v>
      </c>
      <c r="H1468" s="1" t="s">
        <v>109</v>
      </c>
      <c r="I1468" s="1" t="s">
        <v>110</v>
      </c>
      <c r="J1468" s="1" t="s">
        <v>35</v>
      </c>
      <c r="K1468" s="1">
        <v>1347784</v>
      </c>
      <c r="L1468" s="1">
        <v>2026</v>
      </c>
      <c r="M1468" s="1" t="s">
        <v>17071</v>
      </c>
      <c r="N1468" s="1" t="s">
        <v>12149</v>
      </c>
      <c r="O1468" s="1" t="s">
        <v>404</v>
      </c>
      <c r="P1468" s="1">
        <v>5700724045</v>
      </c>
      <c r="Q1468" s="8" t="e">
        <v>#N/A</v>
      </c>
      <c r="R1468" s="8"/>
      <c r="S1468" s="1">
        <v>844155</v>
      </c>
      <c r="T1468" s="1">
        <v>9393239</v>
      </c>
      <c r="U1468" s="1" t="s">
        <v>18522</v>
      </c>
      <c r="V1468" s="1" t="s">
        <v>38</v>
      </c>
      <c r="W1468" s="1" t="s">
        <v>39</v>
      </c>
      <c r="X1468" s="9">
        <v>46164.641203703701</v>
      </c>
      <c r="Y1468" s="9">
        <v>46166.500914351855</v>
      </c>
      <c r="Z1468" s="9">
        <v>46167.641203703701</v>
      </c>
      <c r="AA1468" s="1" t="s">
        <v>40</v>
      </c>
      <c r="AB1468" s="1" t="s">
        <v>1488</v>
      </c>
      <c r="AC1468" s="1" t="s">
        <v>198</v>
      </c>
      <c r="AD1468" s="1" t="s">
        <v>43</v>
      </c>
      <c r="AE1468" s="1" t="s">
        <v>199</v>
      </c>
      <c r="AF1468" s="1" t="s">
        <v>8230</v>
      </c>
      <c r="AG1468" s="1">
        <v>25</v>
      </c>
      <c r="AH1468" s="1">
        <v>25</v>
      </c>
      <c r="AJ1468" s="9">
        <v>112</v>
      </c>
      <c r="AK1468" s="1" t="s">
        <v>17059</v>
      </c>
      <c r="AL1468" s="1" t="s">
        <v>32</v>
      </c>
      <c r="AM1468" s="1" t="s">
        <v>17112</v>
      </c>
      <c r="AN1468" s="1" t="e">
        <f>_xlfn.XLOOKUP(B1468,'Exportar Planilha'!B:B,'Exportar Planilha'!E:E)</f>
        <v>#VALUE!</v>
      </c>
    </row>
    <row r="1469" spans="1:40" hidden="1">
      <c r="A1469" s="1" t="s">
        <v>3164</v>
      </c>
      <c r="B1469" s="1" t="s">
        <v>3165</v>
      </c>
      <c r="C1469" s="1">
        <v>312600361</v>
      </c>
      <c r="D1469" s="1">
        <v>25962</v>
      </c>
      <c r="E1469" s="1" t="s">
        <v>17070</v>
      </c>
      <c r="F1469" s="1" t="s">
        <v>32</v>
      </c>
      <c r="G1469" s="1" t="s">
        <v>110</v>
      </c>
      <c r="J1469" s="1" t="s">
        <v>35</v>
      </c>
      <c r="K1469" s="1">
        <v>1365378</v>
      </c>
      <c r="L1469" s="1">
        <v>2026</v>
      </c>
      <c r="M1469" s="1" t="s">
        <v>17071</v>
      </c>
      <c r="N1469" s="1" t="s">
        <v>10852</v>
      </c>
      <c r="O1469" s="1" t="s">
        <v>545</v>
      </c>
      <c r="P1469" s="1">
        <v>5701155035</v>
      </c>
      <c r="Q1469" s="8" t="e">
        <v>#N/A</v>
      </c>
      <c r="R1469" s="8"/>
      <c r="S1469" s="1">
        <v>827766</v>
      </c>
      <c r="T1469" s="1">
        <v>8785280</v>
      </c>
      <c r="U1469" s="1" t="s">
        <v>18523</v>
      </c>
      <c r="V1469" s="1" t="s">
        <v>38</v>
      </c>
      <c r="W1469" s="1" t="s">
        <v>39</v>
      </c>
      <c r="X1469" s="9">
        <v>46210.341921296298</v>
      </c>
      <c r="Y1469" s="9">
        <v>46211.818055555559</v>
      </c>
      <c r="Z1469" s="9">
        <v>46213.341921296298</v>
      </c>
      <c r="AA1469" s="1" t="s">
        <v>40</v>
      </c>
      <c r="AB1469" s="1" t="s">
        <v>547</v>
      </c>
      <c r="AC1469" s="1" t="s">
        <v>214</v>
      </c>
      <c r="AD1469" s="1" t="s">
        <v>43</v>
      </c>
      <c r="AE1469" s="1" t="s">
        <v>44</v>
      </c>
      <c r="AF1469" s="1" t="s">
        <v>3167</v>
      </c>
      <c r="AG1469" s="1">
        <v>15</v>
      </c>
      <c r="AH1469" s="1">
        <v>15</v>
      </c>
      <c r="AI1469" s="1" t="s">
        <v>159</v>
      </c>
      <c r="AJ1469" s="9">
        <v>46224.797569444447</v>
      </c>
    </row>
    <row r="1470" spans="1:40" hidden="1">
      <c r="A1470" s="1" t="s">
        <v>1282</v>
      </c>
      <c r="B1470" s="1" t="s">
        <v>1283</v>
      </c>
      <c r="C1470" s="1">
        <v>212600563</v>
      </c>
      <c r="D1470" s="1">
        <v>25962</v>
      </c>
      <c r="E1470" s="1" t="s">
        <v>17070</v>
      </c>
      <c r="F1470" s="1" t="s">
        <v>109</v>
      </c>
      <c r="G1470" s="1" t="s">
        <v>110</v>
      </c>
      <c r="H1470" s="1" t="s">
        <v>109</v>
      </c>
      <c r="I1470" s="1" t="s">
        <v>110</v>
      </c>
      <c r="J1470" s="1" t="s">
        <v>35</v>
      </c>
      <c r="K1470" s="1">
        <v>1362747</v>
      </c>
      <c r="L1470" s="1">
        <v>2026</v>
      </c>
      <c r="M1470" s="1" t="s">
        <v>17071</v>
      </c>
      <c r="N1470" s="1" t="s">
        <v>10032</v>
      </c>
      <c r="O1470" s="1" t="s">
        <v>434</v>
      </c>
      <c r="P1470" s="1">
        <v>5701325055</v>
      </c>
      <c r="Q1470" s="8" t="e">
        <v>#N/A</v>
      </c>
      <c r="R1470" s="8"/>
      <c r="S1470" s="1">
        <v>648620</v>
      </c>
      <c r="T1470" s="1">
        <v>8993272</v>
      </c>
      <c r="U1470" s="1" t="s">
        <v>18524</v>
      </c>
      <c r="V1470" s="1" t="s">
        <v>38</v>
      </c>
      <c r="W1470" s="1" t="s">
        <v>39</v>
      </c>
      <c r="X1470" s="9">
        <v>46206.864074074074</v>
      </c>
      <c r="Y1470" s="9">
        <v>46207.849305555559</v>
      </c>
      <c r="Z1470" s="9">
        <v>46209.864074074074</v>
      </c>
      <c r="AA1470" s="1" t="s">
        <v>40</v>
      </c>
      <c r="AB1470" s="1" t="s">
        <v>436</v>
      </c>
      <c r="AC1470" s="1" t="s">
        <v>280</v>
      </c>
      <c r="AD1470" s="1" t="s">
        <v>43</v>
      </c>
      <c r="AE1470" s="1" t="s">
        <v>44</v>
      </c>
      <c r="AF1470" s="1" t="s">
        <v>1286</v>
      </c>
      <c r="AG1470" s="1">
        <v>15</v>
      </c>
      <c r="AH1470" s="1">
        <v>5</v>
      </c>
      <c r="AI1470" s="1" t="s">
        <v>1287</v>
      </c>
      <c r="AJ1470" s="9">
        <v>46224.797569444447</v>
      </c>
    </row>
    <row r="1471" spans="1:40" hidden="1">
      <c r="A1471" s="1" t="s">
        <v>8380</v>
      </c>
      <c r="B1471" s="1" t="s">
        <v>8381</v>
      </c>
      <c r="C1471" s="1">
        <v>212600574</v>
      </c>
      <c r="D1471" s="1">
        <v>25962</v>
      </c>
      <c r="E1471" s="1" t="s">
        <v>17070</v>
      </c>
      <c r="F1471" s="1" t="s">
        <v>32</v>
      </c>
      <c r="G1471" s="1" t="s">
        <v>285</v>
      </c>
      <c r="H1471" s="1" t="s">
        <v>32</v>
      </c>
      <c r="I1471" s="1" t="s">
        <v>285</v>
      </c>
      <c r="J1471" s="1" t="s">
        <v>35</v>
      </c>
      <c r="K1471" s="1">
        <v>1363656</v>
      </c>
      <c r="L1471" s="1">
        <v>2026</v>
      </c>
      <c r="M1471" s="1" t="s">
        <v>17071</v>
      </c>
      <c r="N1471" s="1" t="s">
        <v>10032</v>
      </c>
      <c r="O1471" s="1" t="s">
        <v>917</v>
      </c>
      <c r="P1471" s="1">
        <v>5704163001</v>
      </c>
      <c r="Q1471" s="8" t="e">
        <v>#N/A</v>
      </c>
      <c r="R1471" s="8"/>
      <c r="S1471" s="1">
        <v>767058</v>
      </c>
      <c r="T1471" s="1">
        <v>8913877</v>
      </c>
      <c r="U1471" s="1" t="s">
        <v>18525</v>
      </c>
      <c r="V1471" s="1" t="s">
        <v>38</v>
      </c>
      <c r="W1471" s="1" t="s">
        <v>39</v>
      </c>
      <c r="X1471" s="9">
        <v>46207.690520833334</v>
      </c>
      <c r="Y1471" s="9">
        <v>46209.668749999997</v>
      </c>
      <c r="Z1471" s="9">
        <v>46210.690520833334</v>
      </c>
      <c r="AA1471" s="1" t="s">
        <v>40</v>
      </c>
      <c r="AB1471" s="1" t="s">
        <v>166</v>
      </c>
      <c r="AC1471" s="1" t="s">
        <v>681</v>
      </c>
      <c r="AD1471" s="1" t="s">
        <v>43</v>
      </c>
      <c r="AE1471" s="1" t="s">
        <v>44</v>
      </c>
      <c r="AF1471" s="1" t="s">
        <v>8384</v>
      </c>
      <c r="AG1471" s="1">
        <v>15</v>
      </c>
      <c r="AH1471" s="1">
        <v>15</v>
      </c>
      <c r="AI1471" s="1" t="s">
        <v>65</v>
      </c>
      <c r="AJ1471" s="9">
        <v>46224.797569444447</v>
      </c>
    </row>
    <row r="1472" spans="1:40" hidden="1">
      <c r="A1472" s="1" t="s">
        <v>4121</v>
      </c>
      <c r="B1472" s="1" t="s">
        <v>4122</v>
      </c>
      <c r="C1472" s="1">
        <v>612600663</v>
      </c>
      <c r="D1472" s="1">
        <v>25962</v>
      </c>
      <c r="E1472" s="1" t="s">
        <v>17070</v>
      </c>
      <c r="F1472" s="1" t="s">
        <v>109</v>
      </c>
      <c r="G1472" s="1" t="s">
        <v>285</v>
      </c>
      <c r="H1472" s="1" t="s">
        <v>32</v>
      </c>
      <c r="I1472" s="1" t="s">
        <v>172</v>
      </c>
      <c r="J1472" s="1" t="s">
        <v>35</v>
      </c>
      <c r="K1472" s="1">
        <v>1362540</v>
      </c>
      <c r="L1472" s="1">
        <v>2026</v>
      </c>
      <c r="M1472" s="1" t="s">
        <v>17107</v>
      </c>
      <c r="N1472" s="1" t="s">
        <v>11553</v>
      </c>
      <c r="O1472" s="1" t="s">
        <v>367</v>
      </c>
      <c r="P1472" s="1">
        <v>5710008053</v>
      </c>
      <c r="Q1472" s="8" t="e">
        <v>#N/A</v>
      </c>
      <c r="R1472" s="8"/>
      <c r="S1472" s="1">
        <v>784959</v>
      </c>
      <c r="T1472" s="1">
        <v>9257170</v>
      </c>
      <c r="U1472" s="1" t="s">
        <v>18526</v>
      </c>
      <c r="V1472" s="1" t="s">
        <v>38</v>
      </c>
      <c r="W1472" s="1" t="s">
        <v>39</v>
      </c>
      <c r="X1472" s="9">
        <v>46205.525277777779</v>
      </c>
      <c r="Y1472" s="9">
        <v>46206.209027777775</v>
      </c>
      <c r="Z1472" s="9">
        <v>46208.525277777779</v>
      </c>
      <c r="AA1472" s="1" t="s">
        <v>789</v>
      </c>
      <c r="AB1472" s="1" t="s">
        <v>294</v>
      </c>
      <c r="AC1472" s="1" t="s">
        <v>2612</v>
      </c>
      <c r="AD1472" s="1" t="s">
        <v>43</v>
      </c>
      <c r="AE1472" s="1" t="s">
        <v>44</v>
      </c>
      <c r="AF1472" s="1" t="s">
        <v>4125</v>
      </c>
      <c r="AG1472" s="1">
        <v>45</v>
      </c>
      <c r="AH1472" s="1">
        <v>45</v>
      </c>
      <c r="AI1472" s="1" t="s">
        <v>791</v>
      </c>
      <c r="AJ1472" s="9">
        <v>46224.797569444447</v>
      </c>
    </row>
    <row r="1473" spans="1:40" hidden="1">
      <c r="A1473" s="1" t="s">
        <v>6907</v>
      </c>
      <c r="B1473" s="1" t="s">
        <v>6908</v>
      </c>
      <c r="C1473" s="1">
        <v>612600704</v>
      </c>
      <c r="D1473" s="1">
        <v>25962</v>
      </c>
      <c r="E1473" s="1" t="s">
        <v>17100</v>
      </c>
      <c r="F1473" s="1" t="s">
        <v>109</v>
      </c>
      <c r="G1473" s="1" t="s">
        <v>34</v>
      </c>
      <c r="H1473" s="1" t="s">
        <v>109</v>
      </c>
      <c r="I1473" s="1" t="s">
        <v>172</v>
      </c>
      <c r="J1473" s="1" t="s">
        <v>35</v>
      </c>
      <c r="K1473" s="1">
        <v>1367143</v>
      </c>
      <c r="L1473" s="1">
        <v>2026</v>
      </c>
      <c r="M1473" s="1" t="s">
        <v>17071</v>
      </c>
      <c r="N1473" s="1" t="s">
        <v>11553</v>
      </c>
      <c r="O1473" s="1" t="s">
        <v>101</v>
      </c>
      <c r="P1473" s="1">
        <v>5710025025</v>
      </c>
      <c r="Q1473" s="8" t="e">
        <v>#N/A</v>
      </c>
      <c r="R1473" s="8"/>
      <c r="S1473" s="1">
        <v>691546</v>
      </c>
      <c r="T1473" s="1">
        <v>9147277</v>
      </c>
      <c r="U1473" s="1" t="s">
        <v>18527</v>
      </c>
      <c r="V1473" s="1" t="s">
        <v>38</v>
      </c>
      <c r="W1473" s="1" t="s">
        <v>39</v>
      </c>
      <c r="X1473" s="9">
        <v>46216.778692129628</v>
      </c>
      <c r="Y1473" s="9">
        <v>46217.98333333333</v>
      </c>
      <c r="Z1473" s="9">
        <v>46219.778692129628</v>
      </c>
      <c r="AA1473" s="1" t="s">
        <v>40</v>
      </c>
      <c r="AB1473" s="1" t="s">
        <v>103</v>
      </c>
      <c r="AC1473" s="1" t="s">
        <v>295</v>
      </c>
      <c r="AD1473" s="1" t="s">
        <v>43</v>
      </c>
      <c r="AE1473" s="1" t="s">
        <v>199</v>
      </c>
      <c r="AF1473" s="1" t="s">
        <v>6911</v>
      </c>
      <c r="AG1473" s="1">
        <v>25</v>
      </c>
      <c r="AH1473" s="1">
        <v>25</v>
      </c>
      <c r="AI1473" s="1" t="s">
        <v>896</v>
      </c>
    </row>
    <row r="1474" spans="1:40">
      <c r="A1474" s="1" t="s">
        <v>7436</v>
      </c>
      <c r="B1474" s="1" t="s">
        <v>7437</v>
      </c>
      <c r="C1474" s="1">
        <v>312600339</v>
      </c>
      <c r="D1474" s="1">
        <v>25962</v>
      </c>
      <c r="E1474" s="1" t="s">
        <v>17100</v>
      </c>
      <c r="F1474" s="1" t="s">
        <v>109</v>
      </c>
      <c r="G1474" s="1" t="s">
        <v>285</v>
      </c>
      <c r="J1474" s="1" t="s">
        <v>35</v>
      </c>
      <c r="K1474" s="1">
        <v>1356706</v>
      </c>
      <c r="L1474" s="1">
        <v>2026</v>
      </c>
      <c r="M1474" s="1" t="s">
        <v>17071</v>
      </c>
      <c r="N1474" s="1" t="s">
        <v>10852</v>
      </c>
      <c r="O1474" s="1" t="s">
        <v>211</v>
      </c>
      <c r="P1474" s="1">
        <v>5710036026</v>
      </c>
      <c r="Q1474" s="8" t="e">
        <v>#N/A</v>
      </c>
      <c r="R1474" s="8"/>
      <c r="S1474" s="1">
        <v>881451</v>
      </c>
      <c r="T1474" s="1">
        <v>8790408</v>
      </c>
      <c r="U1474" s="1" t="s">
        <v>18528</v>
      </c>
      <c r="V1474" s="1" t="s">
        <v>38</v>
      </c>
      <c r="W1474" s="1" t="s">
        <v>39</v>
      </c>
      <c r="X1474" s="9">
        <v>46187.580682870372</v>
      </c>
      <c r="Y1474" s="9">
        <v>46188.729166666664</v>
      </c>
      <c r="Z1474" s="9">
        <v>46190.580682870372</v>
      </c>
      <c r="AA1474" s="1" t="s">
        <v>165</v>
      </c>
      <c r="AB1474" s="1" t="s">
        <v>213</v>
      </c>
      <c r="AC1474" s="1" t="s">
        <v>198</v>
      </c>
      <c r="AD1474" s="1" t="s">
        <v>43</v>
      </c>
      <c r="AE1474" s="1" t="s">
        <v>199</v>
      </c>
      <c r="AF1474" s="1" t="s">
        <v>7440</v>
      </c>
      <c r="AG1474" s="1">
        <v>15</v>
      </c>
      <c r="AH1474" s="1">
        <v>15</v>
      </c>
      <c r="AK1474" s="1" t="s">
        <v>17059</v>
      </c>
      <c r="AL1474" s="1" t="s">
        <v>32</v>
      </c>
      <c r="AM1474" s="1" t="s">
        <v>17112</v>
      </c>
      <c r="AN1474" s="1" t="str">
        <f>_xlfn.XLOOKUP(B1474,'Exportar Planilha'!B:B,'Exportar Planilha'!E:E)</f>
        <v>TAP INTERNO</v>
      </c>
    </row>
    <row r="1475" spans="1:40">
      <c r="A1475" s="1" t="s">
        <v>8180</v>
      </c>
      <c r="B1475" s="1" t="s">
        <v>8181</v>
      </c>
      <c r="C1475" s="1">
        <v>112600605</v>
      </c>
      <c r="D1475" s="1">
        <v>25962</v>
      </c>
      <c r="E1475" s="1" t="s">
        <v>17070</v>
      </c>
      <c r="F1475" s="1" t="s">
        <v>32</v>
      </c>
      <c r="G1475" s="1" t="s">
        <v>110</v>
      </c>
      <c r="H1475" s="1" t="s">
        <v>32</v>
      </c>
      <c r="I1475" s="1" t="s">
        <v>110</v>
      </c>
      <c r="J1475" s="1" t="s">
        <v>35</v>
      </c>
      <c r="K1475" s="1">
        <v>1351840</v>
      </c>
      <c r="L1475" s="1">
        <v>2026</v>
      </c>
      <c r="M1475" s="1" t="s">
        <v>17107</v>
      </c>
      <c r="N1475" s="1" t="s">
        <v>9468</v>
      </c>
      <c r="O1475" s="1" t="s">
        <v>320</v>
      </c>
      <c r="P1475" s="1">
        <v>5710177010</v>
      </c>
      <c r="Q1475" s="8" t="e">
        <v>#N/A</v>
      </c>
      <c r="R1475" s="8"/>
      <c r="S1475" s="1">
        <v>791315</v>
      </c>
      <c r="T1475" s="1">
        <v>8903769</v>
      </c>
      <c r="U1475" s="1" t="s">
        <v>18529</v>
      </c>
      <c r="V1475" s="1" t="s">
        <v>38</v>
      </c>
      <c r="W1475" s="1" t="s">
        <v>39</v>
      </c>
      <c r="X1475" s="9">
        <v>46178.380671296298</v>
      </c>
      <c r="Y1475" s="9">
        <v>46179.75</v>
      </c>
      <c r="Z1475" s="9">
        <v>46181.380671296298</v>
      </c>
      <c r="AA1475" s="1" t="s">
        <v>40</v>
      </c>
      <c r="AB1475" s="1" t="s">
        <v>1764</v>
      </c>
      <c r="AC1475" s="1" t="s">
        <v>619</v>
      </c>
      <c r="AD1475" s="1" t="s">
        <v>43</v>
      </c>
      <c r="AE1475" s="1" t="s">
        <v>44</v>
      </c>
      <c r="AF1475" s="1" t="s">
        <v>8184</v>
      </c>
      <c r="AG1475" s="1">
        <v>15</v>
      </c>
      <c r="AH1475" s="1">
        <v>15</v>
      </c>
      <c r="AI1475" s="1" t="s">
        <v>370</v>
      </c>
      <c r="AJ1475" s="9">
        <v>46224.797569444447</v>
      </c>
      <c r="AK1475" s="1" t="s">
        <v>17059</v>
      </c>
      <c r="AL1475" s="1" t="s">
        <v>32</v>
      </c>
      <c r="AM1475" s="1" t="s">
        <v>17112</v>
      </c>
      <c r="AN1475" s="1" t="str">
        <f>_xlfn.XLOOKUP(B1475,'Exportar Planilha'!B:B,'Exportar Planilha'!E:E)</f>
        <v>Tem a palavra queimado E TRAFO</v>
      </c>
    </row>
    <row r="1476" spans="1:40">
      <c r="A1476" s="1" t="s">
        <v>2262</v>
      </c>
      <c r="B1476" s="1" t="s">
        <v>2263</v>
      </c>
      <c r="C1476" s="1">
        <v>112600523</v>
      </c>
      <c r="D1476" s="1">
        <v>25962</v>
      </c>
      <c r="E1476" s="1" t="s">
        <v>17100</v>
      </c>
      <c r="G1476" s="1" t="s">
        <v>110</v>
      </c>
      <c r="I1476" s="1" t="s">
        <v>110</v>
      </c>
      <c r="J1476" s="1" t="s">
        <v>35</v>
      </c>
      <c r="K1476" s="1">
        <v>1336179</v>
      </c>
      <c r="L1476" s="1">
        <v>2026</v>
      </c>
      <c r="M1476" s="1" t="s">
        <v>17088</v>
      </c>
      <c r="N1476" s="1" t="s">
        <v>9468</v>
      </c>
      <c r="O1476" s="1" t="s">
        <v>2265</v>
      </c>
      <c r="P1476" s="1">
        <v>5731651122</v>
      </c>
      <c r="Q1476" s="8" t="e">
        <v>#N/A</v>
      </c>
      <c r="R1476" s="8"/>
      <c r="S1476" s="1">
        <v>788074</v>
      </c>
      <c r="T1476" s="1">
        <v>8849442</v>
      </c>
      <c r="U1476" s="1" t="s">
        <v>18530</v>
      </c>
      <c r="V1476" s="1" t="s">
        <v>709</v>
      </c>
      <c r="W1476" s="1" t="s">
        <v>39</v>
      </c>
      <c r="X1476" s="9">
        <v>46135.708298611113</v>
      </c>
      <c r="Y1476" s="9">
        <v>46136.75</v>
      </c>
      <c r="Z1476" s="9">
        <v>46142.708298611113</v>
      </c>
      <c r="AA1476" s="1" t="s">
        <v>40</v>
      </c>
      <c r="AB1476" s="1" t="s">
        <v>114</v>
      </c>
      <c r="AC1476" s="1" t="s">
        <v>2267</v>
      </c>
      <c r="AD1476" s="1" t="s">
        <v>43</v>
      </c>
      <c r="AE1476" s="1" t="s">
        <v>226</v>
      </c>
      <c r="AF1476" s="1" t="s">
        <v>2268</v>
      </c>
      <c r="AG1476" s="1">
        <v>150</v>
      </c>
      <c r="AH1476" s="1">
        <v>150</v>
      </c>
      <c r="AJ1476" s="9">
        <v>15</v>
      </c>
      <c r="AK1476" s="1" t="s">
        <v>17059</v>
      </c>
      <c r="AL1476" s="1" t="s">
        <v>32</v>
      </c>
      <c r="AM1476" s="1" t="s">
        <v>17112</v>
      </c>
      <c r="AN1476" s="1" t="e">
        <f>_xlfn.XLOOKUP(B1476,'Exportar Planilha'!B:B,'Exportar Planilha'!E:E)</f>
        <v>#VALUE!</v>
      </c>
    </row>
    <row r="1477" spans="1:40" hidden="1">
      <c r="A1477" s="1" t="s">
        <v>7098</v>
      </c>
      <c r="B1477" s="1" t="s">
        <v>7099</v>
      </c>
      <c r="C1477" s="1">
        <v>612600628</v>
      </c>
      <c r="D1477" s="1">
        <v>25962</v>
      </c>
      <c r="E1477" s="1" t="s">
        <v>17070</v>
      </c>
      <c r="F1477" s="1" t="s">
        <v>109</v>
      </c>
      <c r="G1477" s="1" t="s">
        <v>733</v>
      </c>
      <c r="H1477" s="1" t="s">
        <v>32</v>
      </c>
      <c r="I1477" s="1" t="s">
        <v>33</v>
      </c>
      <c r="J1477" s="1" t="s">
        <v>35</v>
      </c>
      <c r="K1477" s="1">
        <v>1357062</v>
      </c>
      <c r="L1477" s="1">
        <v>2026</v>
      </c>
      <c r="M1477" s="1" t="s">
        <v>17071</v>
      </c>
      <c r="N1477" s="1" t="s">
        <v>11553</v>
      </c>
      <c r="O1477" s="1" t="s">
        <v>374</v>
      </c>
      <c r="P1477" s="1">
        <v>5755060004</v>
      </c>
      <c r="Q1477" s="8" t="e">
        <v>#N/A</v>
      </c>
      <c r="R1477" s="8"/>
      <c r="S1477" s="1">
        <v>813063</v>
      </c>
      <c r="T1477" s="1">
        <v>9204870</v>
      </c>
      <c r="U1477" s="1" t="s">
        <v>18531</v>
      </c>
      <c r="V1477" s="1" t="s">
        <v>38</v>
      </c>
      <c r="W1477" s="1" t="s">
        <v>39</v>
      </c>
      <c r="X1477" s="9">
        <v>46191.695821759262</v>
      </c>
      <c r="Y1477" s="9">
        <v>46192.5</v>
      </c>
      <c r="Z1477" s="9">
        <v>46194.695821759262</v>
      </c>
      <c r="AA1477" s="1" t="s">
        <v>232</v>
      </c>
      <c r="AB1477" s="1" t="s">
        <v>132</v>
      </c>
      <c r="AC1477" s="1" t="s">
        <v>149</v>
      </c>
      <c r="AD1477" s="1" t="s">
        <v>43</v>
      </c>
      <c r="AE1477" s="1" t="s">
        <v>44</v>
      </c>
      <c r="AF1477" s="1" t="s">
        <v>7102</v>
      </c>
      <c r="AG1477" s="1">
        <v>25</v>
      </c>
      <c r="AH1477" s="1">
        <v>25</v>
      </c>
      <c r="AI1477" s="1" t="s">
        <v>444</v>
      </c>
      <c r="AJ1477" s="9">
        <v>46224.797569444447</v>
      </c>
      <c r="AK1477" s="1" t="s">
        <v>17111</v>
      </c>
      <c r="AL1477" s="1" t="s">
        <v>459</v>
      </c>
      <c r="AM1477" s="1" t="s">
        <v>18265</v>
      </c>
      <c r="AN1477" s="1" t="e">
        <f>_xlfn.XLOOKUP(B1477,'Exportar Planilha'!B:B,'Exportar Planilha'!E:E)</f>
        <v>#VALUE!</v>
      </c>
    </row>
    <row r="1478" spans="1:40" hidden="1">
      <c r="A1478" s="1" t="s">
        <v>1774</v>
      </c>
      <c r="B1478" s="1" t="s">
        <v>1775</v>
      </c>
      <c r="C1478" s="1">
        <v>112600454</v>
      </c>
      <c r="D1478" s="1">
        <v>25983</v>
      </c>
      <c r="E1478" s="1" t="s">
        <v>17100</v>
      </c>
      <c r="J1478" s="1" t="s">
        <v>35</v>
      </c>
      <c r="K1478" s="1">
        <v>1336424</v>
      </c>
      <c r="L1478" s="1">
        <v>2026</v>
      </c>
      <c r="M1478" s="1" t="s">
        <v>17071</v>
      </c>
      <c r="N1478" s="1" t="s">
        <v>9468</v>
      </c>
      <c r="O1478" s="1" t="s">
        <v>1777</v>
      </c>
      <c r="P1478" s="1">
        <v>5619266122</v>
      </c>
      <c r="Q1478" s="8" t="e">
        <v>#N/A</v>
      </c>
      <c r="R1478" s="8"/>
      <c r="S1478" s="1">
        <v>794106</v>
      </c>
      <c r="T1478" s="1">
        <v>8868215</v>
      </c>
      <c r="U1478" s="1" t="s">
        <v>18532</v>
      </c>
      <c r="V1478" s="1" t="s">
        <v>38</v>
      </c>
      <c r="W1478" s="1" t="s">
        <v>39</v>
      </c>
      <c r="X1478" s="9">
        <v>46136.479837962965</v>
      </c>
      <c r="Y1478" s="9">
        <v>46136.75</v>
      </c>
      <c r="Z1478" s="9">
        <v>46139.479837962965</v>
      </c>
      <c r="AA1478" s="1" t="s">
        <v>113</v>
      </c>
      <c r="AB1478" s="1" t="s">
        <v>114</v>
      </c>
      <c r="AC1478" s="1" t="s">
        <v>1463</v>
      </c>
      <c r="AD1478" s="1" t="s">
        <v>116</v>
      </c>
      <c r="AE1478" s="1" t="s">
        <v>226</v>
      </c>
      <c r="AF1478" s="1" t="s">
        <v>1779</v>
      </c>
      <c r="AG1478" s="1">
        <v>1125</v>
      </c>
      <c r="AH1478" s="1">
        <v>1125</v>
      </c>
      <c r="AJ1478" s="9">
        <v>10</v>
      </c>
      <c r="AK1478" s="1" t="s">
        <v>17111</v>
      </c>
      <c r="AL1478" s="1" t="s">
        <v>18533</v>
      </c>
      <c r="AM1478" s="1" t="s">
        <v>17112</v>
      </c>
      <c r="AN1478" s="1" t="str">
        <f>_xlfn.XLOOKUP(B1478,'Exportar Planilha'!B:B,'Exportar Planilha'!E:E)</f>
        <v>particular</v>
      </c>
    </row>
    <row r="1479" spans="1:40">
      <c r="A1479" s="1" t="s">
        <v>1976</v>
      </c>
      <c r="B1479" s="1" t="s">
        <v>1977</v>
      </c>
      <c r="C1479" s="1">
        <v>662600036</v>
      </c>
      <c r="D1479" s="1">
        <v>25983</v>
      </c>
      <c r="E1479" s="1" t="s">
        <v>17100</v>
      </c>
      <c r="F1479" s="1" t="s">
        <v>109</v>
      </c>
      <c r="G1479" s="1" t="s">
        <v>110</v>
      </c>
      <c r="H1479" s="1" t="s">
        <v>32</v>
      </c>
      <c r="J1479" s="1" t="s">
        <v>35</v>
      </c>
      <c r="K1479" s="1">
        <v>1284373</v>
      </c>
      <c r="L1479" s="1">
        <v>2026</v>
      </c>
      <c r="M1479" s="1" t="s">
        <v>17071</v>
      </c>
      <c r="N1479" s="1" t="s">
        <v>12149</v>
      </c>
      <c r="O1479" s="1" t="s">
        <v>195</v>
      </c>
      <c r="P1479" s="1">
        <v>5700002132</v>
      </c>
      <c r="Q1479" s="8" t="e">
        <v>#N/A</v>
      </c>
      <c r="R1479" s="8"/>
      <c r="S1479" s="1">
        <v>845892</v>
      </c>
      <c r="T1479" s="1">
        <v>9407403</v>
      </c>
      <c r="U1479" s="1" t="s">
        <v>18534</v>
      </c>
      <c r="V1479" s="1" t="s">
        <v>709</v>
      </c>
      <c r="W1479" s="1" t="s">
        <v>39</v>
      </c>
      <c r="X1479" s="9">
        <v>46024.889872685184</v>
      </c>
      <c r="Y1479" s="9">
        <v>46036.343865740739</v>
      </c>
      <c r="Z1479" s="9">
        <v>46031.889872685184</v>
      </c>
      <c r="AA1479" s="1" t="s">
        <v>40</v>
      </c>
      <c r="AB1479" s="1" t="s">
        <v>197</v>
      </c>
      <c r="AC1479" s="1" t="s">
        <v>830</v>
      </c>
      <c r="AD1479" s="1" t="s">
        <v>116</v>
      </c>
      <c r="AE1479" s="1" t="s">
        <v>226</v>
      </c>
      <c r="AF1479" s="1" t="s">
        <v>1980</v>
      </c>
      <c r="AG1479" s="1">
        <v>15</v>
      </c>
      <c r="AH1479" s="1">
        <v>15</v>
      </c>
      <c r="AJ1479" s="9">
        <v>15</v>
      </c>
      <c r="AK1479" s="1" t="s">
        <v>17059</v>
      </c>
      <c r="AL1479" s="1" t="s">
        <v>32</v>
      </c>
      <c r="AM1479" s="1" t="s">
        <v>18265</v>
      </c>
      <c r="AN1479" s="1" t="e">
        <f>_xlfn.XLOOKUP(B1479,'Exportar Planilha'!B:B,'Exportar Planilha'!E:E)</f>
        <v>#VALUE!</v>
      </c>
    </row>
    <row r="1480" spans="1:40" hidden="1">
      <c r="A1480" s="1" t="s">
        <v>1729</v>
      </c>
      <c r="B1480" s="1" t="s">
        <v>1730</v>
      </c>
      <c r="C1480" s="1">
        <v>662600213</v>
      </c>
      <c r="D1480" s="1">
        <v>25983</v>
      </c>
      <c r="E1480" s="1" t="s">
        <v>17100</v>
      </c>
      <c r="H1480" s="1" t="s">
        <v>307</v>
      </c>
      <c r="J1480" s="1" t="s">
        <v>35</v>
      </c>
      <c r="K1480" s="1">
        <v>1325965</v>
      </c>
      <c r="L1480" s="1">
        <v>2026</v>
      </c>
      <c r="M1480" s="1" t="s">
        <v>17073</v>
      </c>
      <c r="N1480" s="1" t="s">
        <v>12149</v>
      </c>
      <c r="O1480" s="1" t="s">
        <v>222</v>
      </c>
      <c r="P1480" s="1">
        <v>5700002210</v>
      </c>
      <c r="Q1480" s="8" t="e">
        <v>#N/A</v>
      </c>
      <c r="R1480" s="8"/>
      <c r="S1480" s="1">
        <v>891939</v>
      </c>
      <c r="T1480" s="1">
        <v>9298005</v>
      </c>
      <c r="U1480" s="1" t="s">
        <v>17236</v>
      </c>
      <c r="V1480" s="1" t="s">
        <v>709</v>
      </c>
      <c r="W1480" s="1" t="s">
        <v>39</v>
      </c>
      <c r="X1480" s="9">
        <v>46108.716793981483</v>
      </c>
      <c r="Y1480" s="9">
        <v>46110.71875</v>
      </c>
      <c r="Z1480" s="9">
        <v>46115.716793981483</v>
      </c>
      <c r="AA1480" s="1" t="s">
        <v>40</v>
      </c>
      <c r="AB1480" s="1" t="s">
        <v>1733</v>
      </c>
      <c r="AC1480" s="1" t="s">
        <v>1734</v>
      </c>
      <c r="AD1480" s="1" t="s">
        <v>43</v>
      </c>
      <c r="AE1480" s="1" t="s">
        <v>226</v>
      </c>
      <c r="AF1480" s="1" t="s">
        <v>1735</v>
      </c>
      <c r="AG1480" s="1">
        <v>25</v>
      </c>
      <c r="AH1480" s="1">
        <v>15</v>
      </c>
      <c r="AJ1480" s="9">
        <v>75</v>
      </c>
      <c r="AK1480" s="1" t="s">
        <v>17111</v>
      </c>
      <c r="AL1480" s="1" t="s">
        <v>172</v>
      </c>
      <c r="AM1480" s="1" t="s">
        <v>18265</v>
      </c>
      <c r="AN1480" s="1" t="str">
        <f>_xlfn.XLOOKUP(B1480,'Exportar Planilha'!B:B,'Exportar Planilha'!E:E)</f>
        <v>plano de medida</v>
      </c>
    </row>
    <row r="1481" spans="1:40" hidden="1">
      <c r="A1481" s="1" t="s">
        <v>8164</v>
      </c>
      <c r="B1481" s="1" t="s">
        <v>8165</v>
      </c>
      <c r="C1481" s="1">
        <v>662600394</v>
      </c>
      <c r="D1481" s="1">
        <v>25983</v>
      </c>
      <c r="E1481" s="1" t="s">
        <v>17100</v>
      </c>
      <c r="F1481" s="1" t="s">
        <v>307</v>
      </c>
      <c r="G1481" s="1" t="s">
        <v>110</v>
      </c>
      <c r="H1481" s="1" t="s">
        <v>307</v>
      </c>
      <c r="I1481" s="1" t="s">
        <v>172</v>
      </c>
      <c r="J1481" s="1" t="s">
        <v>35</v>
      </c>
      <c r="K1481" s="1">
        <v>1358398</v>
      </c>
      <c r="L1481" s="1">
        <v>2026</v>
      </c>
      <c r="M1481" s="1" t="s">
        <v>17071</v>
      </c>
      <c r="N1481" s="1" t="s">
        <v>12149</v>
      </c>
      <c r="O1481" s="1" t="s">
        <v>8167</v>
      </c>
      <c r="P1481" s="1">
        <v>5700029045</v>
      </c>
      <c r="Q1481" s="8" t="e">
        <v>#N/A</v>
      </c>
      <c r="R1481" s="8"/>
      <c r="S1481" s="1">
        <v>844582</v>
      </c>
      <c r="T1481" s="1">
        <v>9394430</v>
      </c>
      <c r="U1481" s="1" t="s">
        <v>18535</v>
      </c>
      <c r="V1481" s="1" t="s">
        <v>38</v>
      </c>
      <c r="W1481" s="1" t="s">
        <v>39</v>
      </c>
      <c r="X1481" s="9">
        <v>46196.861145833333</v>
      </c>
      <c r="Y1481" s="9">
        <v>46197.104166666664</v>
      </c>
      <c r="Z1481" s="9">
        <v>46199.861145833333</v>
      </c>
      <c r="AA1481" s="1" t="s">
        <v>40</v>
      </c>
      <c r="AB1481" s="1" t="s">
        <v>1488</v>
      </c>
      <c r="AC1481" s="1" t="s">
        <v>1141</v>
      </c>
      <c r="AD1481" s="1" t="s">
        <v>116</v>
      </c>
      <c r="AE1481" s="1" t="s">
        <v>199</v>
      </c>
      <c r="AF1481" s="1" t="s">
        <v>8169</v>
      </c>
      <c r="AG1481" s="1">
        <v>150</v>
      </c>
      <c r="AH1481" s="1">
        <v>1125</v>
      </c>
      <c r="AI1481" s="1" t="s">
        <v>522</v>
      </c>
      <c r="AK1481" s="1" t="s">
        <v>17111</v>
      </c>
      <c r="AN1481" s="1" t="str">
        <f>_xlfn.XLOOKUP(B1481,'Exportar Planilha'!B:B,'Exportar Planilha'!E:E)</f>
        <v>plano de medida</v>
      </c>
    </row>
    <row r="1482" spans="1:40">
      <c r="A1482" s="1" t="s">
        <v>401</v>
      </c>
      <c r="B1482" s="1" t="s">
        <v>402</v>
      </c>
      <c r="C1482" s="1">
        <v>662600346</v>
      </c>
      <c r="D1482" s="1">
        <v>25983</v>
      </c>
      <c r="E1482" s="1" t="s">
        <v>17100</v>
      </c>
      <c r="F1482" s="1" t="s">
        <v>307</v>
      </c>
      <c r="G1482" s="1" t="s">
        <v>34</v>
      </c>
      <c r="H1482" s="1" t="s">
        <v>32</v>
      </c>
      <c r="I1482" s="1" t="s">
        <v>172</v>
      </c>
      <c r="J1482" s="1" t="s">
        <v>35</v>
      </c>
      <c r="K1482" s="1">
        <v>1351405</v>
      </c>
      <c r="L1482" s="1">
        <v>2026</v>
      </c>
      <c r="M1482" s="1" t="s">
        <v>17071</v>
      </c>
      <c r="N1482" s="1" t="s">
        <v>12149</v>
      </c>
      <c r="O1482" s="1" t="s">
        <v>404</v>
      </c>
      <c r="P1482" s="1">
        <v>5700041132</v>
      </c>
      <c r="Q1482" s="8" t="e">
        <v>#N/A</v>
      </c>
      <c r="R1482" s="8"/>
      <c r="S1482" s="1">
        <v>836298</v>
      </c>
      <c r="T1482" s="1">
        <v>9401512</v>
      </c>
      <c r="U1482" s="1" t="s">
        <v>18536</v>
      </c>
      <c r="V1482" s="1" t="s">
        <v>38</v>
      </c>
      <c r="W1482" s="1" t="s">
        <v>39</v>
      </c>
      <c r="X1482" s="9">
        <v>46175.803541666668</v>
      </c>
      <c r="Y1482" s="9">
        <v>46176.688819444447</v>
      </c>
      <c r="Z1482" s="9">
        <v>46178.803541666668</v>
      </c>
      <c r="AA1482" s="1" t="s">
        <v>40</v>
      </c>
      <c r="AB1482" s="1" t="s">
        <v>197</v>
      </c>
      <c r="AC1482" s="1" t="s">
        <v>406</v>
      </c>
      <c r="AD1482" s="1" t="s">
        <v>43</v>
      </c>
      <c r="AE1482" s="1" t="s">
        <v>199</v>
      </c>
      <c r="AF1482" s="1" t="s">
        <v>407</v>
      </c>
      <c r="AI1482" s="1" t="s">
        <v>408</v>
      </c>
      <c r="AJ1482" s="9">
        <v>15</v>
      </c>
      <c r="AK1482" s="1" t="s">
        <v>17059</v>
      </c>
      <c r="AL1482" s="1" t="s">
        <v>32</v>
      </c>
      <c r="AM1482" s="1" t="s">
        <v>18265</v>
      </c>
      <c r="AN1482" s="1" t="str">
        <f>_xlfn.XLOOKUP(B1482,'Exportar Planilha'!B:B,'Exportar Planilha'!E:E)</f>
        <v>Tem a palavra queimado</v>
      </c>
    </row>
    <row r="1483" spans="1:40">
      <c r="A1483" s="1" t="s">
        <v>5060</v>
      </c>
      <c r="B1483" s="1" t="s">
        <v>5061</v>
      </c>
      <c r="C1483" s="1">
        <v>112600307</v>
      </c>
      <c r="D1483" s="1">
        <v>25983</v>
      </c>
      <c r="E1483" s="1" t="s">
        <v>17070</v>
      </c>
      <c r="F1483" s="1" t="s">
        <v>32</v>
      </c>
      <c r="G1483" s="1" t="s">
        <v>33</v>
      </c>
      <c r="H1483" s="1" t="s">
        <v>32</v>
      </c>
      <c r="I1483" s="1" t="s">
        <v>33</v>
      </c>
      <c r="J1483" s="1" t="s">
        <v>35</v>
      </c>
      <c r="K1483" s="1">
        <v>1317462</v>
      </c>
      <c r="L1483" s="1">
        <v>2026</v>
      </c>
      <c r="M1483" s="1" t="s">
        <v>17071</v>
      </c>
      <c r="N1483" s="1" t="s">
        <v>9468</v>
      </c>
      <c r="O1483" s="1" t="s">
        <v>1214</v>
      </c>
      <c r="P1483" s="1">
        <v>5700082082</v>
      </c>
      <c r="Q1483" s="8" t="e">
        <v>#N/A</v>
      </c>
      <c r="R1483" s="8"/>
      <c r="S1483" s="1">
        <v>936348</v>
      </c>
      <c r="T1483" s="1">
        <v>8935815</v>
      </c>
      <c r="U1483" s="1" t="s">
        <v>18537</v>
      </c>
      <c r="V1483" s="1" t="s">
        <v>38</v>
      </c>
      <c r="W1483" s="1" t="s">
        <v>39</v>
      </c>
      <c r="X1483" s="9">
        <v>46085.83320601852</v>
      </c>
      <c r="Y1483" s="9">
        <v>46086.75</v>
      </c>
      <c r="Z1483" s="9">
        <v>46088.83320601852</v>
      </c>
      <c r="AA1483" s="1" t="s">
        <v>40</v>
      </c>
      <c r="AB1483" s="1" t="s">
        <v>1216</v>
      </c>
      <c r="AC1483" s="1" t="s">
        <v>548</v>
      </c>
      <c r="AD1483" s="1" t="s">
        <v>43</v>
      </c>
      <c r="AE1483" s="1" t="s">
        <v>44</v>
      </c>
      <c r="AF1483" s="1" t="s">
        <v>5064</v>
      </c>
      <c r="AG1483" s="1">
        <v>15</v>
      </c>
      <c r="AH1483" s="1">
        <v>15</v>
      </c>
      <c r="AI1483" s="1" t="s">
        <v>135</v>
      </c>
      <c r="AJ1483" s="9">
        <v>46224.797569444447</v>
      </c>
      <c r="AK1483" s="1" t="s">
        <v>17059</v>
      </c>
      <c r="AL1483" s="1" t="s">
        <v>32</v>
      </c>
      <c r="AM1483" s="1" t="s">
        <v>18265</v>
      </c>
      <c r="AN1483" s="1" t="str">
        <f>_xlfn.XLOOKUP(B1483,'Exportar Planilha'!B:B,'Exportar Planilha'!E:E)</f>
        <v>Tem a palavra queimado E TRAFO</v>
      </c>
    </row>
    <row r="1484" spans="1:40" hidden="1">
      <c r="A1484" s="1" t="s">
        <v>4612</v>
      </c>
      <c r="B1484" s="1" t="s">
        <v>4613</v>
      </c>
      <c r="C1484" s="1">
        <v>662600304</v>
      </c>
      <c r="D1484" s="1">
        <v>25983</v>
      </c>
      <c r="E1484" s="1" t="s">
        <v>17100</v>
      </c>
      <c r="F1484" s="1" t="s">
        <v>307</v>
      </c>
      <c r="H1484" s="1" t="s">
        <v>109</v>
      </c>
      <c r="I1484" s="1" t="s">
        <v>172</v>
      </c>
      <c r="J1484" s="1" t="s">
        <v>35</v>
      </c>
      <c r="K1484" s="1">
        <v>1343699</v>
      </c>
      <c r="L1484" s="1">
        <v>2026</v>
      </c>
      <c r="M1484" s="1" t="s">
        <v>17073</v>
      </c>
      <c r="N1484" s="1" t="s">
        <v>12149</v>
      </c>
      <c r="O1484" s="1" t="s">
        <v>195</v>
      </c>
      <c r="P1484" s="1">
        <v>5700105132</v>
      </c>
      <c r="Q1484" s="8" t="e">
        <v>#N/A</v>
      </c>
      <c r="R1484" s="8"/>
      <c r="S1484" s="1">
        <v>845891</v>
      </c>
      <c r="T1484" s="1">
        <v>9405125</v>
      </c>
      <c r="U1484" s="1" t="s">
        <v>18538</v>
      </c>
      <c r="V1484" s="1" t="s">
        <v>709</v>
      </c>
      <c r="W1484" s="1" t="s">
        <v>39</v>
      </c>
      <c r="X1484" s="9">
        <v>46155.305347222224</v>
      </c>
      <c r="Y1484" s="9">
        <v>46155.428414351853</v>
      </c>
      <c r="Z1484" s="9">
        <v>46162.305347222224</v>
      </c>
      <c r="AA1484" s="1" t="s">
        <v>40</v>
      </c>
      <c r="AB1484" s="1" t="s">
        <v>197</v>
      </c>
      <c r="AC1484" s="1" t="s">
        <v>1734</v>
      </c>
      <c r="AD1484" s="1" t="s">
        <v>43</v>
      </c>
      <c r="AE1484" s="1" t="s">
        <v>199</v>
      </c>
      <c r="AF1484" s="1" t="s">
        <v>4616</v>
      </c>
      <c r="AJ1484" s="9">
        <v>25</v>
      </c>
      <c r="AK1484" s="1" t="s">
        <v>17111</v>
      </c>
      <c r="AL1484" s="1" t="s">
        <v>18539</v>
      </c>
      <c r="AM1484" s="1" t="s">
        <v>17112</v>
      </c>
      <c r="AN1484" s="1" t="str">
        <f>_xlfn.XLOOKUP(B1484,'Exportar Planilha'!B:B,'Exportar Planilha'!E:E)</f>
        <v>plano de medida</v>
      </c>
    </row>
    <row r="1485" spans="1:40" hidden="1">
      <c r="A1485" s="1" t="s">
        <v>1506</v>
      </c>
      <c r="B1485" s="1" t="s">
        <v>1507</v>
      </c>
      <c r="C1485" s="1">
        <v>662600363</v>
      </c>
      <c r="D1485" s="1">
        <v>25983</v>
      </c>
      <c r="E1485" s="1" t="s">
        <v>17100</v>
      </c>
      <c r="F1485" s="1" t="s">
        <v>307</v>
      </c>
      <c r="G1485" s="1" t="s">
        <v>285</v>
      </c>
      <c r="H1485" s="1" t="s">
        <v>109</v>
      </c>
      <c r="I1485" s="1" t="s">
        <v>172</v>
      </c>
      <c r="J1485" s="1" t="s">
        <v>35</v>
      </c>
      <c r="K1485" s="1">
        <v>1353400</v>
      </c>
      <c r="L1485" s="1">
        <v>2026</v>
      </c>
      <c r="M1485" s="1" t="s">
        <v>17071</v>
      </c>
      <c r="N1485" s="1" t="s">
        <v>12149</v>
      </c>
      <c r="O1485" s="1" t="s">
        <v>607</v>
      </c>
      <c r="P1485" s="1">
        <v>5700114081</v>
      </c>
      <c r="Q1485" s="8" t="e">
        <v>#N/A</v>
      </c>
      <c r="R1485" s="8"/>
      <c r="S1485" s="1">
        <v>865006</v>
      </c>
      <c r="T1485" s="1">
        <v>9363839</v>
      </c>
      <c r="U1485" s="1" t="s">
        <v>18540</v>
      </c>
      <c r="V1485" s="1" t="s">
        <v>38</v>
      </c>
      <c r="W1485" s="1" t="s">
        <v>39</v>
      </c>
      <c r="X1485" s="9">
        <v>46183.390277777777</v>
      </c>
      <c r="Y1485" s="9">
        <v>46183.929166666669</v>
      </c>
      <c r="Z1485" s="9">
        <v>46186.390277777777</v>
      </c>
      <c r="AA1485" s="1" t="s">
        <v>40</v>
      </c>
      <c r="AB1485" s="1" t="s">
        <v>710</v>
      </c>
      <c r="AC1485" s="1" t="s">
        <v>449</v>
      </c>
      <c r="AD1485" s="1" t="s">
        <v>43</v>
      </c>
      <c r="AE1485" s="1" t="s">
        <v>199</v>
      </c>
      <c r="AF1485" s="1" t="s">
        <v>1510</v>
      </c>
      <c r="AI1485" s="1" t="s">
        <v>1511</v>
      </c>
      <c r="AK1485" s="1" t="s">
        <v>17111</v>
      </c>
      <c r="AL1485" s="1" t="s">
        <v>18539</v>
      </c>
      <c r="AM1485" s="1" t="s">
        <v>17112</v>
      </c>
      <c r="AN1485" s="1" t="str">
        <f>_xlfn.XLOOKUP(B1485,'Exportar Planilha'!B:B,'Exportar Planilha'!E:E)</f>
        <v>plano de medida</v>
      </c>
    </row>
    <row r="1486" spans="1:40">
      <c r="A1486" s="1" t="s">
        <v>304</v>
      </c>
      <c r="B1486" s="1" t="s">
        <v>305</v>
      </c>
      <c r="C1486" s="1">
        <v>662600216</v>
      </c>
      <c r="D1486" s="1">
        <v>25983</v>
      </c>
      <c r="E1486" s="1" t="s">
        <v>17100</v>
      </c>
      <c r="F1486" s="1" t="s">
        <v>307</v>
      </c>
      <c r="G1486" s="1" t="s">
        <v>172</v>
      </c>
      <c r="H1486" s="1" t="s">
        <v>307</v>
      </c>
      <c r="I1486" s="1" t="s">
        <v>172</v>
      </c>
      <c r="J1486" s="1" t="s">
        <v>35</v>
      </c>
      <c r="K1486" s="1">
        <v>1327649</v>
      </c>
      <c r="L1486" s="1">
        <v>2026</v>
      </c>
      <c r="M1486" s="1" t="s">
        <v>17071</v>
      </c>
      <c r="N1486" s="1" t="s">
        <v>12149</v>
      </c>
      <c r="O1486" s="1" t="s">
        <v>222</v>
      </c>
      <c r="P1486" s="1">
        <v>5700133123</v>
      </c>
      <c r="Q1486" s="8" t="e">
        <v>#N/A</v>
      </c>
      <c r="R1486" s="8"/>
      <c r="S1486" s="1">
        <v>890855</v>
      </c>
      <c r="T1486" s="1">
        <v>9282921</v>
      </c>
      <c r="U1486" s="1" t="s">
        <v>18541</v>
      </c>
      <c r="V1486" s="1" t="s">
        <v>38</v>
      </c>
      <c r="W1486" s="1" t="s">
        <v>39</v>
      </c>
      <c r="X1486" s="9">
        <v>46113.663599537038</v>
      </c>
      <c r="Y1486" s="9">
        <v>46114.031793981485</v>
      </c>
      <c r="Z1486" s="9">
        <v>46116.663599537038</v>
      </c>
      <c r="AA1486" s="1" t="s">
        <v>40</v>
      </c>
      <c r="AB1486" s="1" t="s">
        <v>224</v>
      </c>
      <c r="AC1486" s="1" t="s">
        <v>225</v>
      </c>
      <c r="AD1486" s="1" t="s">
        <v>43</v>
      </c>
      <c r="AE1486" s="1" t="s">
        <v>199</v>
      </c>
      <c r="AF1486" s="1" t="s">
        <v>309</v>
      </c>
      <c r="AI1486" s="1" t="s">
        <v>310</v>
      </c>
      <c r="AJ1486" s="9">
        <v>10</v>
      </c>
      <c r="AK1486" s="1" t="s">
        <v>17059</v>
      </c>
      <c r="AL1486" s="1" t="s">
        <v>32</v>
      </c>
      <c r="AM1486" s="1" t="s">
        <v>18265</v>
      </c>
      <c r="AN1486" s="1" t="str">
        <f>_xlfn.XLOOKUP(B1486,'Exportar Planilha'!B:B,'Exportar Planilha'!E:E)</f>
        <v>Tem a palavra queimado</v>
      </c>
    </row>
    <row r="1487" spans="1:40">
      <c r="A1487" s="1" t="s">
        <v>1485</v>
      </c>
      <c r="B1487" s="1" t="s">
        <v>1486</v>
      </c>
      <c r="C1487" s="1">
        <v>662600298</v>
      </c>
      <c r="D1487" s="1">
        <v>25983</v>
      </c>
      <c r="E1487" s="1" t="s">
        <v>17100</v>
      </c>
      <c r="F1487" s="1" t="s">
        <v>307</v>
      </c>
      <c r="H1487" s="1" t="s">
        <v>307</v>
      </c>
      <c r="I1487" s="1" t="s">
        <v>172</v>
      </c>
      <c r="J1487" s="1" t="s">
        <v>35</v>
      </c>
      <c r="K1487" s="1">
        <v>1342388</v>
      </c>
      <c r="L1487" s="1">
        <v>2026</v>
      </c>
      <c r="M1487" s="1" t="s">
        <v>17071</v>
      </c>
      <c r="N1487" s="1" t="s">
        <v>12149</v>
      </c>
      <c r="O1487" s="1" t="s">
        <v>404</v>
      </c>
      <c r="P1487" s="1">
        <v>5700265045</v>
      </c>
      <c r="Q1487" s="8" t="e">
        <v>#N/A</v>
      </c>
      <c r="R1487" s="8"/>
      <c r="S1487" s="1">
        <v>845204</v>
      </c>
      <c r="T1487" s="1">
        <v>9381662</v>
      </c>
      <c r="U1487" s="1" t="s">
        <v>18542</v>
      </c>
      <c r="V1487" s="1" t="s">
        <v>38</v>
      </c>
      <c r="W1487" s="1" t="s">
        <v>39</v>
      </c>
      <c r="X1487" s="9">
        <v>46151.694687499999</v>
      </c>
      <c r="Y1487" s="9">
        <v>46151.926041666666</v>
      </c>
      <c r="Z1487" s="9">
        <v>46154.694687499999</v>
      </c>
      <c r="AA1487" s="1" t="s">
        <v>40</v>
      </c>
      <c r="AB1487" s="1" t="s">
        <v>1488</v>
      </c>
      <c r="AC1487" s="1" t="s">
        <v>1463</v>
      </c>
      <c r="AD1487" s="1" t="s">
        <v>43</v>
      </c>
      <c r="AE1487" s="1" t="s">
        <v>199</v>
      </c>
      <c r="AF1487" s="1" t="s">
        <v>1489</v>
      </c>
      <c r="AI1487" s="1" t="s">
        <v>1490</v>
      </c>
      <c r="AJ1487" s="9">
        <v>30</v>
      </c>
      <c r="AK1487" s="1" t="s">
        <v>17059</v>
      </c>
      <c r="AL1487" s="1" t="s">
        <v>32</v>
      </c>
      <c r="AM1487" s="1" t="s">
        <v>18265</v>
      </c>
      <c r="AN1487" s="1" t="e">
        <f>_xlfn.XLOOKUP(B1487,'Exportar Planilha'!B:B,'Exportar Planilha'!E:E)</f>
        <v>#VALUE!</v>
      </c>
    </row>
    <row r="1488" spans="1:40" hidden="1">
      <c r="A1488" s="1" t="s">
        <v>8195</v>
      </c>
      <c r="B1488" s="1" t="s">
        <v>8196</v>
      </c>
      <c r="C1488" s="1">
        <v>662600406</v>
      </c>
      <c r="D1488" s="1">
        <v>25983</v>
      </c>
      <c r="E1488" s="1" t="s">
        <v>17100</v>
      </c>
      <c r="H1488" s="1" t="s">
        <v>307</v>
      </c>
      <c r="I1488" s="1" t="s">
        <v>34</v>
      </c>
      <c r="J1488" s="1" t="s">
        <v>35</v>
      </c>
      <c r="K1488" s="1">
        <v>1359725</v>
      </c>
      <c r="L1488" s="1">
        <v>2026</v>
      </c>
      <c r="M1488" s="1" t="s">
        <v>17073</v>
      </c>
      <c r="N1488" s="1" t="s">
        <v>12149</v>
      </c>
      <c r="O1488" s="1" t="s">
        <v>404</v>
      </c>
      <c r="P1488" s="1">
        <v>5700269132</v>
      </c>
      <c r="Q1488" s="8" t="e">
        <v>#N/A</v>
      </c>
      <c r="R1488" s="8"/>
      <c r="S1488" s="1">
        <v>836875</v>
      </c>
      <c r="T1488" s="1">
        <v>9401912</v>
      </c>
      <c r="U1488" s="1" t="s">
        <v>18416</v>
      </c>
      <c r="V1488" s="1" t="s">
        <v>709</v>
      </c>
      <c r="W1488" s="1" t="s">
        <v>39</v>
      </c>
      <c r="X1488" s="9">
        <v>46198.696030092593</v>
      </c>
      <c r="Y1488" s="9">
        <v>46199.972210648149</v>
      </c>
      <c r="Z1488" s="9">
        <v>46205.696030092593</v>
      </c>
      <c r="AA1488" s="1" t="s">
        <v>40</v>
      </c>
      <c r="AB1488" s="1" t="s">
        <v>197</v>
      </c>
      <c r="AC1488" s="1" t="s">
        <v>1734</v>
      </c>
      <c r="AD1488" s="1" t="s">
        <v>43</v>
      </c>
      <c r="AE1488" s="1" t="s">
        <v>226</v>
      </c>
      <c r="AF1488" s="1" t="s">
        <v>8198</v>
      </c>
      <c r="AG1488" s="1">
        <v>15</v>
      </c>
      <c r="AH1488" s="1">
        <v>25</v>
      </c>
      <c r="AK1488" s="1" t="s">
        <v>17111</v>
      </c>
      <c r="AL1488" s="1" t="s">
        <v>18539</v>
      </c>
      <c r="AM1488" s="1" t="s">
        <v>17112</v>
      </c>
      <c r="AN1488" s="1" t="e">
        <f>_xlfn.XLOOKUP(B1488,'Exportar Planilha'!B:B,'Exportar Planilha'!E:E)</f>
        <v>#VALUE!</v>
      </c>
    </row>
    <row r="1489" spans="1:40">
      <c r="A1489" s="1" t="s">
        <v>6835</v>
      </c>
      <c r="B1489" s="1" t="s">
        <v>6836</v>
      </c>
      <c r="C1489" s="1">
        <v>412600378</v>
      </c>
      <c r="D1489" s="1">
        <v>25983</v>
      </c>
      <c r="E1489" s="1" t="s">
        <v>17070</v>
      </c>
      <c r="F1489" s="1" t="s">
        <v>307</v>
      </c>
      <c r="G1489" s="1" t="s">
        <v>34</v>
      </c>
      <c r="H1489" s="1" t="s">
        <v>307</v>
      </c>
      <c r="I1489" s="1" t="s">
        <v>34</v>
      </c>
      <c r="J1489" s="1" t="s">
        <v>35</v>
      </c>
      <c r="K1489" s="1">
        <v>1330660</v>
      </c>
      <c r="L1489" s="1">
        <v>2026</v>
      </c>
      <c r="M1489" s="1" t="s">
        <v>17071</v>
      </c>
      <c r="N1489" s="1" t="s">
        <v>13191</v>
      </c>
      <c r="O1489" s="1" t="s">
        <v>50</v>
      </c>
      <c r="P1489" s="1">
        <v>5700284148</v>
      </c>
      <c r="Q1489" s="8" t="e">
        <v>#N/A</v>
      </c>
      <c r="R1489" s="8"/>
      <c r="S1489" s="1">
        <v>812539</v>
      </c>
      <c r="T1489" s="1">
        <v>8679399</v>
      </c>
      <c r="U1489" s="1" t="s">
        <v>18543</v>
      </c>
      <c r="V1489" s="1" t="s">
        <v>38</v>
      </c>
      <c r="W1489" s="1" t="s">
        <v>39</v>
      </c>
      <c r="X1489" s="9">
        <v>46119.763402777775</v>
      </c>
      <c r="Y1489" s="9">
        <v>46120.833333333336</v>
      </c>
      <c r="Z1489" s="9">
        <v>46122.763402777775</v>
      </c>
      <c r="AA1489" s="1" t="s">
        <v>40</v>
      </c>
      <c r="AB1489" s="1" t="s">
        <v>156</v>
      </c>
      <c r="AC1489" s="1" t="s">
        <v>72</v>
      </c>
      <c r="AD1489" s="1" t="s">
        <v>43</v>
      </c>
      <c r="AE1489" s="1" t="s">
        <v>44</v>
      </c>
      <c r="AF1489" s="1" t="s">
        <v>6839</v>
      </c>
      <c r="AG1489" s="1">
        <v>15</v>
      </c>
      <c r="AH1489" s="1">
        <v>15</v>
      </c>
      <c r="AI1489" s="1" t="s">
        <v>65</v>
      </c>
      <c r="AJ1489" s="9">
        <v>46224.797569444447</v>
      </c>
      <c r="AK1489" s="1" t="s">
        <v>17059</v>
      </c>
      <c r="AL1489" s="1" t="s">
        <v>32</v>
      </c>
      <c r="AM1489" s="1" t="s">
        <v>18265</v>
      </c>
      <c r="AN1489" s="1" t="str">
        <f>_xlfn.XLOOKUP(B1489,'Exportar Planilha'!B:B,'Exportar Planilha'!E:E)</f>
        <v>Tem a palavra queimado E TRAFO</v>
      </c>
    </row>
    <row r="1490" spans="1:40">
      <c r="A1490" s="1" t="s">
        <v>7903</v>
      </c>
      <c r="B1490" s="1" t="s">
        <v>7904</v>
      </c>
      <c r="C1490" s="1">
        <v>612600651</v>
      </c>
      <c r="D1490" s="1">
        <v>25983</v>
      </c>
      <c r="E1490" s="1" t="s">
        <v>17100</v>
      </c>
      <c r="F1490" s="1" t="s">
        <v>109</v>
      </c>
      <c r="G1490" s="1" t="s">
        <v>110</v>
      </c>
      <c r="H1490" s="1" t="s">
        <v>109</v>
      </c>
      <c r="I1490" s="1" t="s">
        <v>3188</v>
      </c>
      <c r="J1490" s="1" t="s">
        <v>35</v>
      </c>
      <c r="K1490" s="1">
        <v>1359330</v>
      </c>
      <c r="L1490" s="1">
        <v>2026</v>
      </c>
      <c r="M1490" s="1" t="s">
        <v>17071</v>
      </c>
      <c r="N1490" s="1" t="s">
        <v>11553</v>
      </c>
      <c r="O1490" s="1" t="s">
        <v>2210</v>
      </c>
      <c r="P1490" s="1">
        <v>5700408058</v>
      </c>
      <c r="Q1490" s="8" t="e">
        <v>#N/A</v>
      </c>
      <c r="R1490" s="8"/>
      <c r="S1490" s="1">
        <v>755813</v>
      </c>
      <c r="T1490" s="1">
        <v>9209039</v>
      </c>
      <c r="U1490" s="1" t="s">
        <v>18544</v>
      </c>
      <c r="V1490" s="1" t="s">
        <v>38</v>
      </c>
      <c r="W1490" s="1" t="s">
        <v>39</v>
      </c>
      <c r="X1490" s="9">
        <v>46198.436574074076</v>
      </c>
      <c r="Y1490" s="9">
        <v>46198.98333333333</v>
      </c>
      <c r="Z1490" s="9">
        <v>46201.436574074076</v>
      </c>
      <c r="AA1490" s="1" t="s">
        <v>147</v>
      </c>
      <c r="AB1490" s="1" t="s">
        <v>148</v>
      </c>
      <c r="AC1490" s="1" t="s">
        <v>149</v>
      </c>
      <c r="AD1490" s="1" t="s">
        <v>116</v>
      </c>
      <c r="AE1490" s="1" t="s">
        <v>199</v>
      </c>
      <c r="AF1490" s="1" t="s">
        <v>7907</v>
      </c>
      <c r="AG1490" s="1">
        <v>150</v>
      </c>
      <c r="AH1490" s="1">
        <v>75</v>
      </c>
      <c r="AI1490" s="1" t="s">
        <v>118</v>
      </c>
      <c r="AK1490" s="1" t="s">
        <v>17059</v>
      </c>
      <c r="AL1490" s="1" t="s">
        <v>32</v>
      </c>
      <c r="AM1490" s="1" t="s">
        <v>18265</v>
      </c>
      <c r="AN1490" s="1" t="e">
        <f>_xlfn.XLOOKUP(B1490,'Exportar Planilha'!B:B,'Exportar Planilha'!E:E)</f>
        <v>#VALUE!</v>
      </c>
    </row>
    <row r="1491" spans="1:40" hidden="1">
      <c r="A1491" s="1" t="s">
        <v>7500</v>
      </c>
      <c r="B1491" s="1" t="s">
        <v>7501</v>
      </c>
      <c r="C1491" s="1">
        <v>212600235</v>
      </c>
      <c r="D1491" s="1">
        <v>25983</v>
      </c>
      <c r="E1491" s="1" t="s">
        <v>17070</v>
      </c>
      <c r="F1491" s="1" t="s">
        <v>219</v>
      </c>
      <c r="G1491" s="1" t="s">
        <v>33</v>
      </c>
      <c r="H1491" s="1" t="s">
        <v>219</v>
      </c>
      <c r="I1491" s="1" t="s">
        <v>33</v>
      </c>
      <c r="J1491" s="1" t="s">
        <v>35</v>
      </c>
      <c r="K1491" s="1">
        <v>1312914</v>
      </c>
      <c r="L1491" s="1">
        <v>2026</v>
      </c>
      <c r="M1491" s="1" t="s">
        <v>17071</v>
      </c>
      <c r="N1491" s="1" t="s">
        <v>10032</v>
      </c>
      <c r="O1491" s="1" t="s">
        <v>1553</v>
      </c>
      <c r="P1491" s="1">
        <v>5700490014</v>
      </c>
      <c r="Q1491" s="8" t="e">
        <v>#N/A</v>
      </c>
      <c r="R1491" s="8"/>
      <c r="S1491" s="1">
        <v>653174</v>
      </c>
      <c r="T1491" s="1">
        <v>8895693</v>
      </c>
      <c r="U1491" s="1" t="s">
        <v>18545</v>
      </c>
      <c r="V1491" s="1" t="s">
        <v>38</v>
      </c>
      <c r="W1491" s="1" t="s">
        <v>39</v>
      </c>
      <c r="X1491" s="9">
        <v>46067.43582175926</v>
      </c>
      <c r="Y1491" s="9">
        <v>46069.760416666664</v>
      </c>
      <c r="Z1491" s="9">
        <v>46070.43582175926</v>
      </c>
      <c r="AA1491" s="1" t="s">
        <v>40</v>
      </c>
      <c r="AB1491" s="1" t="s">
        <v>595</v>
      </c>
      <c r="AC1491" s="1" t="s">
        <v>182</v>
      </c>
      <c r="AD1491" s="1" t="s">
        <v>43</v>
      </c>
      <c r="AE1491" s="1" t="s">
        <v>44</v>
      </c>
      <c r="AF1491" s="1" t="s">
        <v>7504</v>
      </c>
      <c r="AG1491" s="1">
        <v>15</v>
      </c>
      <c r="AH1491" s="1">
        <v>25</v>
      </c>
      <c r="AI1491" s="1" t="s">
        <v>268</v>
      </c>
      <c r="AJ1491" s="9">
        <v>46224.797569444447</v>
      </c>
      <c r="AK1491" s="1" t="s">
        <v>17111</v>
      </c>
      <c r="AL1491" s="1" t="s">
        <v>18539</v>
      </c>
      <c r="AM1491" s="1" t="s">
        <v>17112</v>
      </c>
      <c r="AN1491" s="1" t="e">
        <f>_xlfn.XLOOKUP(B1491,'Exportar Planilha'!B:B,'Exportar Planilha'!E:E)</f>
        <v>#VALUE!</v>
      </c>
    </row>
    <row r="1492" spans="1:40">
      <c r="A1492" s="1" t="s">
        <v>2430</v>
      </c>
      <c r="B1492" s="1" t="s">
        <v>2431</v>
      </c>
      <c r="C1492" s="1">
        <v>512600122</v>
      </c>
      <c r="D1492" s="1">
        <v>25983</v>
      </c>
      <c r="E1492" s="1" t="s">
        <v>17100</v>
      </c>
      <c r="F1492" s="1" t="s">
        <v>32</v>
      </c>
      <c r="G1492" s="1" t="s">
        <v>110</v>
      </c>
      <c r="H1492" s="1" t="s">
        <v>32</v>
      </c>
      <c r="I1492" s="1" t="s">
        <v>110</v>
      </c>
      <c r="J1492" s="1" t="s">
        <v>35</v>
      </c>
      <c r="K1492" s="1">
        <v>1310008</v>
      </c>
      <c r="L1492" s="1">
        <v>2026</v>
      </c>
      <c r="M1492" s="1" t="s">
        <v>17071</v>
      </c>
      <c r="N1492" s="1" t="s">
        <v>12832</v>
      </c>
      <c r="O1492" s="1" t="s">
        <v>666</v>
      </c>
      <c r="P1492" s="1">
        <v>5700517116</v>
      </c>
      <c r="Q1492" s="8" t="e">
        <v>#N/A</v>
      </c>
      <c r="R1492" s="8"/>
      <c r="S1492" s="1">
        <v>851466</v>
      </c>
      <c r="T1492" s="1">
        <v>8740632</v>
      </c>
      <c r="U1492" s="1" t="s">
        <v>18546</v>
      </c>
      <c r="V1492" s="1" t="s">
        <v>2434</v>
      </c>
      <c r="W1492" s="1" t="s">
        <v>39</v>
      </c>
      <c r="X1492" s="9">
        <v>46037.346550925926</v>
      </c>
      <c r="Y1492" s="9">
        <v>46079.728993055556</v>
      </c>
      <c r="Z1492" s="9">
        <v>46217.346550925926</v>
      </c>
      <c r="AA1492" s="1" t="s">
        <v>40</v>
      </c>
      <c r="AB1492" s="1" t="s">
        <v>554</v>
      </c>
      <c r="AC1492" s="1" t="s">
        <v>406</v>
      </c>
      <c r="AD1492" s="1" t="s">
        <v>43</v>
      </c>
      <c r="AE1492" s="1" t="s">
        <v>199</v>
      </c>
      <c r="AF1492" s="1" t="s">
        <v>2435</v>
      </c>
      <c r="AG1492" s="1">
        <v>15</v>
      </c>
      <c r="AH1492" s="1">
        <v>5</v>
      </c>
      <c r="AI1492" s="1" t="s">
        <v>408</v>
      </c>
      <c r="AJ1492" s="9">
        <v>15</v>
      </c>
      <c r="AK1492" s="1" t="s">
        <v>17059</v>
      </c>
      <c r="AL1492" s="1" t="s">
        <v>32</v>
      </c>
      <c r="AM1492" s="1" t="s">
        <v>18265</v>
      </c>
      <c r="AN1492" s="1" t="str">
        <f>_xlfn.XLOOKUP(B1492,'Exportar Planilha'!B:B,'Exportar Planilha'!E:E)</f>
        <v>Tem a palavra queimado E TRAFO</v>
      </c>
    </row>
    <row r="1493" spans="1:40">
      <c r="A1493" s="1" t="s">
        <v>4970</v>
      </c>
      <c r="B1493" s="1" t="s">
        <v>4971</v>
      </c>
      <c r="C1493" s="1">
        <v>412600218</v>
      </c>
      <c r="D1493" s="1">
        <v>25983</v>
      </c>
      <c r="E1493" s="1" t="s">
        <v>17070</v>
      </c>
      <c r="F1493" s="1" t="s">
        <v>32</v>
      </c>
      <c r="G1493" s="1" t="s">
        <v>33</v>
      </c>
      <c r="J1493" s="1" t="s">
        <v>35</v>
      </c>
      <c r="K1493" s="1">
        <v>1314401</v>
      </c>
      <c r="L1493" s="1">
        <v>2026</v>
      </c>
      <c r="M1493" s="1" t="s">
        <v>17071</v>
      </c>
      <c r="N1493" s="1" t="s">
        <v>13191</v>
      </c>
      <c r="O1493" s="1" t="s">
        <v>419</v>
      </c>
      <c r="P1493" s="1">
        <v>5700641107</v>
      </c>
      <c r="Q1493" s="8" t="e">
        <v>#N/A</v>
      </c>
      <c r="R1493" s="8"/>
      <c r="S1493" s="1">
        <v>641387</v>
      </c>
      <c r="T1493" s="1">
        <v>8646501</v>
      </c>
      <c r="U1493" s="1" t="s">
        <v>18547</v>
      </c>
      <c r="V1493" s="1" t="s">
        <v>38</v>
      </c>
      <c r="W1493" s="1" t="s">
        <v>39</v>
      </c>
      <c r="X1493" s="9">
        <v>46071.835219907407</v>
      </c>
      <c r="Y1493" s="9">
        <v>46072.75</v>
      </c>
      <c r="Z1493" s="9">
        <v>46074.835219907407</v>
      </c>
      <c r="AA1493" s="1" t="s">
        <v>40</v>
      </c>
      <c r="AB1493" s="1" t="s">
        <v>287</v>
      </c>
      <c r="AC1493" s="1" t="s">
        <v>125</v>
      </c>
      <c r="AD1493" s="1" t="s">
        <v>43</v>
      </c>
      <c r="AE1493" s="1" t="s">
        <v>44</v>
      </c>
      <c r="AF1493" s="1" t="s">
        <v>4974</v>
      </c>
      <c r="AG1493" s="1">
        <v>15</v>
      </c>
      <c r="AH1493" s="1">
        <v>5</v>
      </c>
      <c r="AI1493" s="1" t="s">
        <v>400</v>
      </c>
      <c r="AJ1493" s="9">
        <v>46224.797569444447</v>
      </c>
      <c r="AK1493" s="1" t="s">
        <v>17059</v>
      </c>
      <c r="AL1493" s="1" t="s">
        <v>32</v>
      </c>
      <c r="AM1493" s="1" t="s">
        <v>18265</v>
      </c>
      <c r="AN1493" s="1" t="str">
        <f>_xlfn.XLOOKUP(B1493,'Exportar Planilha'!B:B,'Exportar Planilha'!E:E)</f>
        <v>Tem a palavra queimado E TRAFO</v>
      </c>
    </row>
    <row r="1494" spans="1:40">
      <c r="A1494" s="1" t="s">
        <v>2636</v>
      </c>
      <c r="B1494" s="1" t="s">
        <v>2637</v>
      </c>
      <c r="C1494" s="1">
        <v>662600330</v>
      </c>
      <c r="D1494" s="1">
        <v>25983</v>
      </c>
      <c r="E1494" s="1" t="s">
        <v>17100</v>
      </c>
      <c r="F1494" s="1" t="s">
        <v>307</v>
      </c>
      <c r="G1494" s="1" t="s">
        <v>110</v>
      </c>
      <c r="H1494" s="1" t="s">
        <v>32</v>
      </c>
      <c r="I1494" s="1" t="s">
        <v>172</v>
      </c>
      <c r="J1494" s="1" t="s">
        <v>35</v>
      </c>
      <c r="K1494" s="1">
        <v>1346983</v>
      </c>
      <c r="L1494" s="1">
        <v>2026</v>
      </c>
      <c r="M1494" s="1" t="s">
        <v>17071</v>
      </c>
      <c r="N1494" s="1" t="s">
        <v>12149</v>
      </c>
      <c r="O1494" s="1" t="s">
        <v>83</v>
      </c>
      <c r="P1494" s="1">
        <v>5700700127</v>
      </c>
      <c r="Q1494" s="8" t="e">
        <v>#N/A</v>
      </c>
      <c r="R1494" s="8"/>
      <c r="S1494" s="1">
        <v>857760</v>
      </c>
      <c r="T1494" s="1">
        <v>9262918</v>
      </c>
      <c r="U1494" s="1" t="s">
        <v>18548</v>
      </c>
      <c r="V1494" s="1" t="s">
        <v>38</v>
      </c>
      <c r="W1494" s="1" t="s">
        <v>39</v>
      </c>
      <c r="X1494" s="9">
        <v>46163.59138888889</v>
      </c>
      <c r="Y1494" s="9">
        <v>46164.958333333336</v>
      </c>
      <c r="Z1494" s="9">
        <v>46166.59138888889</v>
      </c>
      <c r="AA1494" s="1" t="s">
        <v>40</v>
      </c>
      <c r="AB1494" s="1" t="s">
        <v>2640</v>
      </c>
      <c r="AC1494" s="1" t="s">
        <v>189</v>
      </c>
      <c r="AD1494" s="1" t="s">
        <v>43</v>
      </c>
      <c r="AE1494" s="1" t="s">
        <v>199</v>
      </c>
      <c r="AF1494" s="1" t="s">
        <v>2641</v>
      </c>
      <c r="AI1494" s="1" t="s">
        <v>778</v>
      </c>
      <c r="AJ1494" s="9">
        <v>5</v>
      </c>
      <c r="AK1494" s="1" t="s">
        <v>17059</v>
      </c>
      <c r="AL1494" s="1" t="s">
        <v>32</v>
      </c>
      <c r="AM1494" s="1" t="s">
        <v>18265</v>
      </c>
      <c r="AN1494" s="1" t="str">
        <f>_xlfn.XLOOKUP(B1494,'Exportar Planilha'!B:B,'Exportar Planilha'!E:E)</f>
        <v>Tem a palavra queimado</v>
      </c>
    </row>
    <row r="1495" spans="1:40">
      <c r="A1495" s="1" t="s">
        <v>4255</v>
      </c>
      <c r="B1495" s="1" t="s">
        <v>4256</v>
      </c>
      <c r="C1495" s="1">
        <v>112600308</v>
      </c>
      <c r="D1495" s="1">
        <v>25983</v>
      </c>
      <c r="E1495" s="1" t="s">
        <v>17100</v>
      </c>
      <c r="F1495" s="1" t="s">
        <v>32</v>
      </c>
      <c r="G1495" s="1" t="s">
        <v>33</v>
      </c>
      <c r="H1495" s="1" t="s">
        <v>32</v>
      </c>
      <c r="I1495" s="1" t="s">
        <v>33</v>
      </c>
      <c r="J1495" s="1" t="s">
        <v>35</v>
      </c>
      <c r="K1495" s="1">
        <v>1310671</v>
      </c>
      <c r="L1495" s="1">
        <v>2026</v>
      </c>
      <c r="M1495" s="1" t="s">
        <v>17071</v>
      </c>
      <c r="N1495" s="1" t="s">
        <v>9468</v>
      </c>
      <c r="O1495" s="1" t="s">
        <v>211</v>
      </c>
      <c r="P1495" s="1">
        <v>5700767026</v>
      </c>
      <c r="Q1495" s="8" t="e">
        <v>#N/A</v>
      </c>
      <c r="R1495" s="8"/>
      <c r="S1495" s="1">
        <v>872065</v>
      </c>
      <c r="T1495" s="1">
        <v>8803507</v>
      </c>
      <c r="U1495" s="1" t="s">
        <v>18549</v>
      </c>
      <c r="V1495" s="1" t="s">
        <v>38</v>
      </c>
      <c r="W1495" s="1" t="s">
        <v>39</v>
      </c>
      <c r="X1495" s="9">
        <v>46058.351203703707</v>
      </c>
      <c r="Y1495" s="9">
        <v>46054.5</v>
      </c>
      <c r="Z1495" s="9">
        <v>46061.351203703707</v>
      </c>
      <c r="AA1495" s="1" t="s">
        <v>40</v>
      </c>
      <c r="AB1495" s="1" t="s">
        <v>213</v>
      </c>
      <c r="AC1495" s="1" t="s">
        <v>198</v>
      </c>
      <c r="AD1495" s="1" t="s">
        <v>43</v>
      </c>
      <c r="AE1495" s="1" t="s">
        <v>199</v>
      </c>
      <c r="AF1495" s="1" t="s">
        <v>4259</v>
      </c>
      <c r="AG1495" s="1">
        <v>15</v>
      </c>
      <c r="AH1495" s="1">
        <v>15</v>
      </c>
      <c r="AJ1495" s="9">
        <v>30</v>
      </c>
      <c r="AK1495" s="1" t="s">
        <v>17059</v>
      </c>
      <c r="AL1495" s="1" t="s">
        <v>32</v>
      </c>
      <c r="AM1495" s="1" t="s">
        <v>18265</v>
      </c>
      <c r="AN1495" s="1" t="str">
        <f>_xlfn.XLOOKUP(B1495,'Exportar Planilha'!B:B,'Exportar Planilha'!E:E)</f>
        <v>Tem a palavra queimado E TRAFO</v>
      </c>
    </row>
    <row r="1496" spans="1:40" hidden="1">
      <c r="A1496" s="1" t="s">
        <v>7599</v>
      </c>
      <c r="B1496" s="1" t="s">
        <v>7600</v>
      </c>
      <c r="C1496" s="1">
        <v>662600039</v>
      </c>
      <c r="D1496" s="1">
        <v>25983</v>
      </c>
      <c r="E1496" s="1" t="s">
        <v>17100</v>
      </c>
      <c r="F1496" s="1" t="s">
        <v>109</v>
      </c>
      <c r="G1496" s="1" t="s">
        <v>285</v>
      </c>
      <c r="H1496" s="1" t="s">
        <v>307</v>
      </c>
      <c r="I1496" s="1" t="s">
        <v>172</v>
      </c>
      <c r="J1496" s="1" t="s">
        <v>35</v>
      </c>
      <c r="K1496" s="1">
        <v>1283991</v>
      </c>
      <c r="L1496" s="1">
        <v>2026</v>
      </c>
      <c r="M1496" s="1" t="s">
        <v>17071</v>
      </c>
      <c r="N1496" s="1" t="s">
        <v>12149</v>
      </c>
      <c r="O1496" s="1" t="s">
        <v>2598</v>
      </c>
      <c r="P1496" s="1">
        <v>5701235130</v>
      </c>
      <c r="Q1496" s="8" t="e">
        <v>#N/A</v>
      </c>
      <c r="R1496" s="8"/>
      <c r="S1496" s="1">
        <v>885401</v>
      </c>
      <c r="T1496" s="1">
        <v>9386411</v>
      </c>
      <c r="U1496" s="1" t="s">
        <v>18550</v>
      </c>
      <c r="V1496" s="1" t="s">
        <v>38</v>
      </c>
      <c r="W1496" s="1" t="s">
        <v>39</v>
      </c>
      <c r="X1496" s="9">
        <v>46034.928020833337</v>
      </c>
      <c r="Y1496" s="9">
        <v>46035.542361111111</v>
      </c>
      <c r="Z1496" s="9">
        <v>46037.928020833337</v>
      </c>
      <c r="AA1496" s="1" t="s">
        <v>40</v>
      </c>
      <c r="AB1496" s="1" t="s">
        <v>2600</v>
      </c>
      <c r="AC1496" s="1" t="s">
        <v>830</v>
      </c>
      <c r="AD1496" s="1" t="s">
        <v>116</v>
      </c>
      <c r="AE1496" s="1" t="s">
        <v>199</v>
      </c>
      <c r="AF1496" s="1" t="s">
        <v>7603</v>
      </c>
      <c r="AG1496" s="1">
        <v>1125</v>
      </c>
      <c r="AH1496" s="1">
        <v>75</v>
      </c>
      <c r="AI1496" s="1" t="s">
        <v>862</v>
      </c>
      <c r="AJ1496" s="9">
        <v>15</v>
      </c>
      <c r="AK1496" s="1" t="s">
        <v>17111</v>
      </c>
      <c r="AL1496" s="1" t="s">
        <v>18539</v>
      </c>
      <c r="AM1496" s="1" t="s">
        <v>17112</v>
      </c>
      <c r="AN1496" s="1" t="str">
        <f>_xlfn.XLOOKUP(B1496,'Exportar Planilha'!B:B,'Exportar Planilha'!E:E)</f>
        <v>plano de medida</v>
      </c>
    </row>
    <row r="1497" spans="1:40" hidden="1">
      <c r="A1497" s="1" t="s">
        <v>3652</v>
      </c>
      <c r="B1497" s="1" t="s">
        <v>3653</v>
      </c>
      <c r="C1497" s="1">
        <v>662600314</v>
      </c>
      <c r="D1497" s="1">
        <v>25983</v>
      </c>
      <c r="E1497" s="1" t="s">
        <v>17100</v>
      </c>
      <c r="F1497" s="1" t="s">
        <v>307</v>
      </c>
      <c r="G1497" s="1" t="s">
        <v>110</v>
      </c>
      <c r="H1497" s="1" t="s">
        <v>307</v>
      </c>
      <c r="I1497" s="1" t="s">
        <v>110</v>
      </c>
      <c r="J1497" s="1" t="s">
        <v>35</v>
      </c>
      <c r="K1497" s="1">
        <v>1345295</v>
      </c>
      <c r="L1497" s="1">
        <v>2026</v>
      </c>
      <c r="M1497" s="1" t="s">
        <v>17071</v>
      </c>
      <c r="N1497" s="1" t="s">
        <v>12149</v>
      </c>
      <c r="O1497" s="1" t="s">
        <v>948</v>
      </c>
      <c r="P1497" s="1">
        <v>5701238039</v>
      </c>
      <c r="Q1497" s="8" t="e">
        <v>#N/A</v>
      </c>
      <c r="R1497" s="8"/>
      <c r="S1497" s="1">
        <v>808483</v>
      </c>
      <c r="T1497" s="1">
        <v>9343568</v>
      </c>
      <c r="U1497" s="1" t="s">
        <v>18551</v>
      </c>
      <c r="V1497" s="1" t="s">
        <v>38</v>
      </c>
      <c r="W1497" s="1" t="s">
        <v>39</v>
      </c>
      <c r="X1497" s="9">
        <v>46157.640682870369</v>
      </c>
      <c r="Y1497" s="9">
        <v>46158.631944444445</v>
      </c>
      <c r="Z1497" s="9">
        <v>46160.640682870369</v>
      </c>
      <c r="AA1497" s="1" t="s">
        <v>40</v>
      </c>
      <c r="AB1497" s="1" t="s">
        <v>950</v>
      </c>
      <c r="AC1497" s="1" t="s">
        <v>406</v>
      </c>
      <c r="AD1497" s="1" t="s">
        <v>43</v>
      </c>
      <c r="AE1497" s="1" t="s">
        <v>199</v>
      </c>
      <c r="AF1497" s="1" t="s">
        <v>3656</v>
      </c>
      <c r="AG1497" s="1">
        <v>15</v>
      </c>
      <c r="AH1497" s="1">
        <v>10</v>
      </c>
      <c r="AI1497" s="1" t="s">
        <v>3657</v>
      </c>
      <c r="AJ1497" s="9">
        <v>75</v>
      </c>
      <c r="AK1497" s="1" t="s">
        <v>17111</v>
      </c>
      <c r="AL1497" s="1" t="s">
        <v>18539</v>
      </c>
      <c r="AM1497" s="1" t="s">
        <v>17112</v>
      </c>
      <c r="AN1497" s="1" t="str">
        <f>_xlfn.XLOOKUP(B1497,'Exportar Planilha'!B:B,'Exportar Planilha'!E:E)</f>
        <v>plano de medida</v>
      </c>
    </row>
    <row r="1498" spans="1:40">
      <c r="A1498" s="1" t="s">
        <v>2614</v>
      </c>
      <c r="B1498" s="1" t="s">
        <v>2615</v>
      </c>
      <c r="C1498" s="1">
        <v>662600319</v>
      </c>
      <c r="D1498" s="1">
        <v>25983</v>
      </c>
      <c r="E1498" s="1" t="s">
        <v>17100</v>
      </c>
      <c r="F1498" s="1" t="s">
        <v>307</v>
      </c>
      <c r="G1498" s="1" t="s">
        <v>110</v>
      </c>
      <c r="H1498" s="1" t="s">
        <v>307</v>
      </c>
      <c r="I1498" s="1" t="s">
        <v>172</v>
      </c>
      <c r="J1498" s="1" t="s">
        <v>35</v>
      </c>
      <c r="K1498" s="1">
        <v>1346117</v>
      </c>
      <c r="L1498" s="1">
        <v>2026</v>
      </c>
      <c r="M1498" s="1" t="s">
        <v>17071</v>
      </c>
      <c r="N1498" s="1" t="s">
        <v>12149</v>
      </c>
      <c r="O1498" s="1" t="s">
        <v>2617</v>
      </c>
      <c r="P1498" s="1">
        <v>5701337103</v>
      </c>
      <c r="Q1498" s="8" t="e">
        <v>#N/A</v>
      </c>
      <c r="R1498" s="8"/>
      <c r="S1498" s="1">
        <v>879278</v>
      </c>
      <c r="T1498" s="1">
        <v>9389466</v>
      </c>
      <c r="U1498" s="1" t="s">
        <v>18552</v>
      </c>
      <c r="V1498" s="1" t="s">
        <v>38</v>
      </c>
      <c r="W1498" s="1" t="s">
        <v>39</v>
      </c>
      <c r="X1498" s="9">
        <v>46161.535532407404</v>
      </c>
      <c r="Y1498" s="9">
        <v>46162.208333333336</v>
      </c>
      <c r="Z1498" s="9">
        <v>46164.535532407404</v>
      </c>
      <c r="AA1498" s="1" t="s">
        <v>40</v>
      </c>
      <c r="AB1498" s="1" t="s">
        <v>2600</v>
      </c>
      <c r="AC1498" s="1" t="s">
        <v>610</v>
      </c>
      <c r="AD1498" s="1" t="s">
        <v>43</v>
      </c>
      <c r="AE1498" s="1" t="s">
        <v>199</v>
      </c>
      <c r="AF1498" s="1" t="s">
        <v>2619</v>
      </c>
      <c r="AI1498" s="1" t="s">
        <v>55</v>
      </c>
      <c r="AJ1498" s="9">
        <v>5</v>
      </c>
      <c r="AK1498" s="1" t="s">
        <v>17059</v>
      </c>
      <c r="AL1498" s="1" t="s">
        <v>32</v>
      </c>
      <c r="AM1498" s="1" t="s">
        <v>18265</v>
      </c>
      <c r="AN1498" s="1" t="str">
        <f>_xlfn.XLOOKUP(B1498,'Exportar Planilha'!B:B,'Exportar Planilha'!E:E)</f>
        <v>Tem a palavra queimado</v>
      </c>
    </row>
    <row r="1499" spans="1:40" hidden="1">
      <c r="A1499" s="1" t="s">
        <v>1769</v>
      </c>
      <c r="B1499" s="1" t="s">
        <v>1770</v>
      </c>
      <c r="C1499" s="1">
        <v>662600336</v>
      </c>
      <c r="D1499" s="1">
        <v>25983</v>
      </c>
      <c r="E1499" s="1" t="s">
        <v>17100</v>
      </c>
      <c r="F1499" s="1" t="s">
        <v>307</v>
      </c>
      <c r="H1499" s="1" t="s">
        <v>307</v>
      </c>
      <c r="I1499" s="1" t="s">
        <v>110</v>
      </c>
      <c r="J1499" s="1" t="s">
        <v>35</v>
      </c>
      <c r="K1499" s="1">
        <v>1349114</v>
      </c>
      <c r="L1499" s="1">
        <v>2026</v>
      </c>
      <c r="M1499" s="1" t="s">
        <v>17073</v>
      </c>
      <c r="N1499" s="1" t="s">
        <v>12149</v>
      </c>
      <c r="O1499" s="1" t="s">
        <v>955</v>
      </c>
      <c r="P1499" s="1">
        <v>5701602039</v>
      </c>
      <c r="Q1499" s="8" t="e">
        <v>#N/A</v>
      </c>
      <c r="R1499" s="8"/>
      <c r="S1499" s="1">
        <v>839907</v>
      </c>
      <c r="T1499" s="1">
        <v>9380547</v>
      </c>
      <c r="U1499" s="1" t="s">
        <v>18553</v>
      </c>
      <c r="V1499" s="1" t="s">
        <v>709</v>
      </c>
      <c r="W1499" s="1" t="s">
        <v>39</v>
      </c>
      <c r="X1499" s="9">
        <v>46170.675092592595</v>
      </c>
      <c r="Y1499" s="9">
        <v>46170.769201388888</v>
      </c>
      <c r="Z1499" s="9">
        <v>46177.675092592595</v>
      </c>
      <c r="AA1499" s="1" t="s">
        <v>40</v>
      </c>
      <c r="AB1499" s="1" t="s">
        <v>950</v>
      </c>
      <c r="AC1499" s="1" t="s">
        <v>1734</v>
      </c>
      <c r="AD1499" s="1" t="s">
        <v>43</v>
      </c>
      <c r="AE1499" s="1" t="s">
        <v>199</v>
      </c>
      <c r="AF1499" s="1" t="s">
        <v>1773</v>
      </c>
      <c r="AJ1499" s="9">
        <v>10</v>
      </c>
      <c r="AK1499" s="1" t="s">
        <v>17111</v>
      </c>
      <c r="AL1499" s="1" t="s">
        <v>18539</v>
      </c>
      <c r="AM1499" s="1" t="s">
        <v>17112</v>
      </c>
      <c r="AN1499" s="1" t="str">
        <f>_xlfn.XLOOKUP(B1499,'Exportar Planilha'!B:B,'Exportar Planilha'!E:E)</f>
        <v>plano de medida</v>
      </c>
    </row>
    <row r="1500" spans="1:40" hidden="1">
      <c r="A1500" s="1" t="s">
        <v>5318</v>
      </c>
      <c r="B1500" s="1" t="s">
        <v>5319</v>
      </c>
      <c r="C1500" s="1">
        <v>662600140</v>
      </c>
      <c r="D1500" s="1">
        <v>25983</v>
      </c>
      <c r="E1500" s="1" t="s">
        <v>17100</v>
      </c>
      <c r="F1500" s="1" t="s">
        <v>307</v>
      </c>
      <c r="G1500" s="1" t="s">
        <v>172</v>
      </c>
      <c r="I1500" s="1" t="s">
        <v>172</v>
      </c>
      <c r="J1500" s="1" t="s">
        <v>35</v>
      </c>
      <c r="K1500" s="1">
        <v>1314992</v>
      </c>
      <c r="L1500" s="1">
        <v>2026</v>
      </c>
      <c r="M1500" s="1" t="s">
        <v>17071</v>
      </c>
      <c r="N1500" s="1" t="s">
        <v>12149</v>
      </c>
      <c r="O1500" s="1" t="s">
        <v>700</v>
      </c>
      <c r="P1500" s="1">
        <v>5701990039</v>
      </c>
      <c r="Q1500" s="8" t="e">
        <v>#N/A</v>
      </c>
      <c r="R1500" s="8"/>
      <c r="S1500" s="1">
        <v>819538</v>
      </c>
      <c r="T1500" s="1">
        <v>9397912</v>
      </c>
      <c r="U1500" s="1" t="s">
        <v>18554</v>
      </c>
      <c r="V1500" s="1" t="s">
        <v>709</v>
      </c>
      <c r="W1500" s="1" t="s">
        <v>39</v>
      </c>
      <c r="X1500" s="9">
        <v>46077.549108796295</v>
      </c>
      <c r="Y1500" s="9">
        <v>46077.947858796295</v>
      </c>
      <c r="Z1500" s="9">
        <v>46084.549108796295</v>
      </c>
      <c r="AA1500" s="1" t="s">
        <v>40</v>
      </c>
      <c r="AB1500" s="1" t="s">
        <v>950</v>
      </c>
      <c r="AC1500" s="1" t="s">
        <v>1141</v>
      </c>
      <c r="AD1500" s="1" t="s">
        <v>43</v>
      </c>
      <c r="AE1500" s="1" t="s">
        <v>199</v>
      </c>
      <c r="AF1500" s="1" t="s">
        <v>5322</v>
      </c>
      <c r="AI1500" s="1" t="s">
        <v>444</v>
      </c>
      <c r="AJ1500" s="9">
        <v>15</v>
      </c>
      <c r="AK1500" s="1" t="s">
        <v>17111</v>
      </c>
      <c r="AL1500" s="1" t="s">
        <v>18539</v>
      </c>
      <c r="AM1500" s="1" t="s">
        <v>17112</v>
      </c>
      <c r="AN1500" s="1" t="str">
        <f>_xlfn.XLOOKUP(B1500,'Exportar Planilha'!B:B,'Exportar Planilha'!E:E)</f>
        <v>plano de medida</v>
      </c>
    </row>
    <row r="1501" spans="1:40" hidden="1">
      <c r="A1501" s="1" t="s">
        <v>7384</v>
      </c>
      <c r="B1501" s="1" t="s">
        <v>7385</v>
      </c>
      <c r="C1501" s="1">
        <v>662600212</v>
      </c>
      <c r="D1501" s="1">
        <v>25983</v>
      </c>
      <c r="E1501" s="1" t="s">
        <v>17100</v>
      </c>
      <c r="H1501" s="1" t="s">
        <v>307</v>
      </c>
      <c r="I1501" s="1" t="s">
        <v>172</v>
      </c>
      <c r="J1501" s="1" t="s">
        <v>35</v>
      </c>
      <c r="K1501" s="1">
        <v>1325904</v>
      </c>
      <c r="L1501" s="1">
        <v>2026</v>
      </c>
      <c r="M1501" s="1" t="s">
        <v>17073</v>
      </c>
      <c r="N1501" s="1" t="s">
        <v>12149</v>
      </c>
      <c r="O1501" s="1" t="s">
        <v>955</v>
      </c>
      <c r="P1501" s="1">
        <v>5702090039</v>
      </c>
      <c r="Q1501" s="8" t="e">
        <v>#N/A</v>
      </c>
      <c r="R1501" s="8"/>
      <c r="S1501" s="1">
        <v>843298</v>
      </c>
      <c r="T1501" s="1">
        <v>9368750</v>
      </c>
      <c r="U1501" s="1" t="s">
        <v>17764</v>
      </c>
      <c r="V1501" s="1" t="s">
        <v>709</v>
      </c>
      <c r="W1501" s="1" t="s">
        <v>39</v>
      </c>
      <c r="X1501" s="9">
        <v>46108.714467592596</v>
      </c>
      <c r="Y1501" s="9">
        <v>46109.770833333336</v>
      </c>
      <c r="Z1501" s="9">
        <v>46115.714467592596</v>
      </c>
      <c r="AA1501" s="1" t="s">
        <v>40</v>
      </c>
      <c r="AB1501" s="1" t="s">
        <v>950</v>
      </c>
      <c r="AC1501" s="1" t="s">
        <v>1734</v>
      </c>
      <c r="AD1501" s="1" t="s">
        <v>43</v>
      </c>
      <c r="AE1501" s="1" t="s">
        <v>226</v>
      </c>
      <c r="AF1501" s="1" t="s">
        <v>7387</v>
      </c>
      <c r="AG1501" s="1">
        <v>15</v>
      </c>
      <c r="AH1501" s="1">
        <v>25</v>
      </c>
      <c r="AJ1501" s="9">
        <v>15</v>
      </c>
      <c r="AK1501" s="1" t="s">
        <v>17111</v>
      </c>
      <c r="AL1501" s="1" t="s">
        <v>18539</v>
      </c>
      <c r="AM1501" s="1" t="s">
        <v>17112</v>
      </c>
      <c r="AN1501" s="1" t="e">
        <f>_xlfn.XLOOKUP(B1501,'Exportar Planilha'!B:B,'Exportar Planilha'!E:E)</f>
        <v>#VALUE!</v>
      </c>
    </row>
    <row r="1502" spans="1:40">
      <c r="A1502" s="1" t="s">
        <v>2504</v>
      </c>
      <c r="B1502" s="1" t="s">
        <v>2505</v>
      </c>
      <c r="C1502" s="1">
        <v>662600125</v>
      </c>
      <c r="D1502" s="1">
        <v>25983</v>
      </c>
      <c r="E1502" s="1" t="s">
        <v>17100</v>
      </c>
      <c r="F1502" s="1" t="s">
        <v>109</v>
      </c>
      <c r="G1502" s="1" t="s">
        <v>110</v>
      </c>
      <c r="H1502" s="1" t="s">
        <v>307</v>
      </c>
      <c r="I1502" s="1" t="s">
        <v>172</v>
      </c>
      <c r="J1502" s="1" t="s">
        <v>35</v>
      </c>
      <c r="K1502" s="1">
        <v>1312988</v>
      </c>
      <c r="L1502" s="1">
        <v>2026</v>
      </c>
      <c r="M1502" s="1" t="s">
        <v>17071</v>
      </c>
      <c r="N1502" s="1" t="s">
        <v>12149</v>
      </c>
      <c r="O1502" s="1" t="s">
        <v>955</v>
      </c>
      <c r="P1502" s="1">
        <v>5702229039</v>
      </c>
      <c r="Q1502" s="8" t="e">
        <v>#N/A</v>
      </c>
      <c r="R1502" s="8"/>
      <c r="S1502" s="1">
        <v>838057</v>
      </c>
      <c r="T1502" s="1">
        <v>9357910</v>
      </c>
      <c r="U1502" s="1" t="s">
        <v>18555</v>
      </c>
      <c r="V1502" s="1" t="s">
        <v>38</v>
      </c>
      <c r="W1502" s="1" t="s">
        <v>39</v>
      </c>
      <c r="X1502" s="9">
        <v>46070.733807870369</v>
      </c>
      <c r="Y1502" s="9">
        <v>46072.118576388886</v>
      </c>
      <c r="Z1502" s="9">
        <v>46073.733807870369</v>
      </c>
      <c r="AA1502" s="1" t="s">
        <v>40</v>
      </c>
      <c r="AB1502" s="1" t="s">
        <v>950</v>
      </c>
      <c r="AC1502" s="1" t="s">
        <v>1141</v>
      </c>
      <c r="AD1502" s="1" t="s">
        <v>43</v>
      </c>
      <c r="AE1502" s="1" t="s">
        <v>199</v>
      </c>
      <c r="AF1502" s="1" t="s">
        <v>2508</v>
      </c>
      <c r="AI1502" s="1" t="s">
        <v>46</v>
      </c>
      <c r="AJ1502" s="9">
        <v>15</v>
      </c>
      <c r="AK1502" s="1" t="s">
        <v>17059</v>
      </c>
      <c r="AL1502" s="1" t="s">
        <v>32</v>
      </c>
      <c r="AM1502" s="1" t="s">
        <v>18265</v>
      </c>
      <c r="AN1502" s="1" t="str">
        <f>_xlfn.XLOOKUP(B1502,'Exportar Planilha'!B:B,'Exportar Planilha'!E:E)</f>
        <v>Tem a palavra queimado</v>
      </c>
    </row>
    <row r="1503" spans="1:40" hidden="1">
      <c r="A1503" s="1" t="s">
        <v>2442</v>
      </c>
      <c r="B1503" s="1" t="s">
        <v>2443</v>
      </c>
      <c r="C1503" s="1">
        <v>712600248</v>
      </c>
      <c r="D1503" s="1">
        <v>8812</v>
      </c>
      <c r="E1503" s="1" t="s">
        <v>17070</v>
      </c>
      <c r="F1503" s="1" t="s">
        <v>32</v>
      </c>
      <c r="G1503" s="1" t="s">
        <v>33</v>
      </c>
      <c r="H1503" s="1" t="s">
        <v>32</v>
      </c>
      <c r="I1503" s="1" t="s">
        <v>33</v>
      </c>
      <c r="J1503" s="1" t="s">
        <v>35</v>
      </c>
      <c r="K1503" s="1">
        <v>1322016</v>
      </c>
      <c r="L1503" s="1">
        <v>2026</v>
      </c>
      <c r="M1503" s="1" t="s">
        <v>17071</v>
      </c>
      <c r="N1503" s="1" t="s">
        <v>12298</v>
      </c>
      <c r="O1503" s="1" t="s">
        <v>336</v>
      </c>
      <c r="P1503" s="1">
        <v>5768302079</v>
      </c>
      <c r="Q1503" s="8" t="s">
        <v>336</v>
      </c>
      <c r="R1503" s="8"/>
      <c r="S1503" s="1">
        <v>830546</v>
      </c>
      <c r="T1503" s="1">
        <v>9105013</v>
      </c>
      <c r="U1503" s="1" t="s">
        <v>18556</v>
      </c>
      <c r="V1503" s="1" t="s">
        <v>38</v>
      </c>
      <c r="W1503" s="1" t="s">
        <v>39</v>
      </c>
      <c r="X1503" s="9">
        <v>46099.852962962963</v>
      </c>
      <c r="Y1503" s="9">
        <v>46100.685671296298</v>
      </c>
      <c r="Z1503" s="9">
        <v>46102.852962962963</v>
      </c>
      <c r="AA1503" s="1" t="s">
        <v>40</v>
      </c>
      <c r="AB1503" s="1" t="s">
        <v>1014</v>
      </c>
      <c r="AC1503" s="1" t="s">
        <v>280</v>
      </c>
      <c r="AD1503" s="1" t="s">
        <v>43</v>
      </c>
      <c r="AE1503" s="1" t="s">
        <v>44</v>
      </c>
      <c r="AF1503" s="1" t="s">
        <v>2444</v>
      </c>
      <c r="AI1503" s="1" t="s">
        <v>603</v>
      </c>
      <c r="AJ1503" s="9">
        <v>46224.797569444447</v>
      </c>
      <c r="AN1503" s="1">
        <f>_xlfn.XLOOKUP(B1503,'Exportar Planilha'!B:B,'Exportar Planilha'!E:E)</f>
        <v>0</v>
      </c>
    </row>
    <row r="1504" spans="1:40">
      <c r="A1504" s="1" t="s">
        <v>4465</v>
      </c>
      <c r="B1504" s="1" t="s">
        <v>4466</v>
      </c>
      <c r="C1504" s="1">
        <v>662600182</v>
      </c>
      <c r="D1504" s="1">
        <v>25983</v>
      </c>
      <c r="E1504" s="1" t="s">
        <v>17100</v>
      </c>
      <c r="F1504" s="1" t="s">
        <v>307</v>
      </c>
      <c r="G1504" s="1" t="s">
        <v>110</v>
      </c>
      <c r="H1504" s="1" t="s">
        <v>307</v>
      </c>
      <c r="I1504" s="1" t="s">
        <v>172</v>
      </c>
      <c r="J1504" s="1" t="s">
        <v>35</v>
      </c>
      <c r="K1504" s="1">
        <v>1320635</v>
      </c>
      <c r="L1504" s="1">
        <v>2026</v>
      </c>
      <c r="M1504" s="1" t="s">
        <v>17071</v>
      </c>
      <c r="N1504" s="1" t="s">
        <v>12149</v>
      </c>
      <c r="O1504" s="1" t="s">
        <v>700</v>
      </c>
      <c r="P1504" s="1">
        <v>5702296039</v>
      </c>
      <c r="Q1504" s="8" t="e">
        <v>#N/A</v>
      </c>
      <c r="R1504" s="8"/>
      <c r="S1504" s="1">
        <v>791984</v>
      </c>
      <c r="T1504" s="1">
        <v>9407805</v>
      </c>
      <c r="U1504" s="1" t="s">
        <v>18557</v>
      </c>
      <c r="V1504" s="1" t="s">
        <v>38</v>
      </c>
      <c r="W1504" s="1" t="s">
        <v>39</v>
      </c>
      <c r="X1504" s="9">
        <v>46096.882430555554</v>
      </c>
      <c r="Y1504" s="9">
        <v>46097.666666666664</v>
      </c>
      <c r="Z1504" s="9">
        <v>46099.882430555554</v>
      </c>
      <c r="AA1504" s="1" t="s">
        <v>40</v>
      </c>
      <c r="AB1504" s="1" t="s">
        <v>950</v>
      </c>
      <c r="AC1504" s="1" t="s">
        <v>534</v>
      </c>
      <c r="AD1504" s="1" t="s">
        <v>43</v>
      </c>
      <c r="AE1504" s="1" t="s">
        <v>199</v>
      </c>
      <c r="AF1504" s="1" t="s">
        <v>4469</v>
      </c>
      <c r="AG1504" s="1">
        <v>15</v>
      </c>
      <c r="AH1504" s="1">
        <v>5</v>
      </c>
      <c r="AI1504" s="1" t="s">
        <v>1039</v>
      </c>
      <c r="AJ1504" s="9">
        <v>15</v>
      </c>
      <c r="AK1504" s="1" t="s">
        <v>17059</v>
      </c>
      <c r="AL1504" s="1" t="s">
        <v>32</v>
      </c>
      <c r="AM1504" s="1" t="s">
        <v>18265</v>
      </c>
      <c r="AN1504" s="1" t="str">
        <f>_xlfn.XLOOKUP(B1504,'Exportar Planilha'!B:B,'Exportar Planilha'!E:E)</f>
        <v>Tem a palavra queimado E TRAFO</v>
      </c>
    </row>
    <row r="1505" spans="1:40">
      <c r="A1505" s="1" t="s">
        <v>2281</v>
      </c>
      <c r="B1505" s="1" t="s">
        <v>2282</v>
      </c>
      <c r="C1505" s="1">
        <v>662600370</v>
      </c>
      <c r="D1505" s="1">
        <v>25983</v>
      </c>
      <c r="E1505" s="1" t="s">
        <v>17100</v>
      </c>
      <c r="F1505" s="1" t="s">
        <v>307</v>
      </c>
      <c r="G1505" s="1" t="s">
        <v>34</v>
      </c>
      <c r="H1505" s="1" t="s">
        <v>307</v>
      </c>
      <c r="I1505" s="1" t="s">
        <v>34</v>
      </c>
      <c r="J1505" s="1" t="s">
        <v>35</v>
      </c>
      <c r="K1505" s="1">
        <v>1353585</v>
      </c>
      <c r="L1505" s="1">
        <v>2026</v>
      </c>
      <c r="M1505" s="1" t="s">
        <v>17071</v>
      </c>
      <c r="N1505" s="1" t="s">
        <v>12149</v>
      </c>
      <c r="O1505" s="1" t="s">
        <v>955</v>
      </c>
      <c r="P1505" s="1">
        <v>5710037039</v>
      </c>
      <c r="Q1505" s="8" t="e">
        <v>#N/A</v>
      </c>
      <c r="R1505" s="8"/>
      <c r="S1505" s="1">
        <v>845643</v>
      </c>
      <c r="T1505" s="1">
        <v>9374188</v>
      </c>
      <c r="U1505" s="1" t="s">
        <v>18558</v>
      </c>
      <c r="V1505" s="1" t="s">
        <v>38</v>
      </c>
      <c r="W1505" s="1" t="s">
        <v>39</v>
      </c>
      <c r="X1505" s="9">
        <v>46184.361562500002</v>
      </c>
      <c r="Y1505" s="9">
        <v>46184.856886574074</v>
      </c>
      <c r="Z1505" s="9">
        <v>46187.361562500002</v>
      </c>
      <c r="AA1505" s="1" t="s">
        <v>40</v>
      </c>
      <c r="AB1505" s="1" t="s">
        <v>950</v>
      </c>
      <c r="AC1505" s="1" t="s">
        <v>63</v>
      </c>
      <c r="AD1505" s="1" t="s">
        <v>43</v>
      </c>
      <c r="AE1505" s="1" t="s">
        <v>199</v>
      </c>
      <c r="AF1505" s="1" t="s">
        <v>2285</v>
      </c>
      <c r="AI1505" s="1" t="s">
        <v>65</v>
      </c>
      <c r="AK1505" s="1" t="s">
        <v>17059</v>
      </c>
      <c r="AL1505" s="1" t="s">
        <v>32</v>
      </c>
      <c r="AM1505" s="1" t="s">
        <v>18265</v>
      </c>
      <c r="AN1505" s="1" t="str">
        <f>_xlfn.XLOOKUP(B1505,'Exportar Planilha'!B:B,'Exportar Planilha'!E:E)</f>
        <v>Tem a palavra queimado</v>
      </c>
    </row>
    <row r="1506" spans="1:40">
      <c r="A1506" s="1" t="s">
        <v>4376</v>
      </c>
      <c r="B1506" s="1" t="s">
        <v>4377</v>
      </c>
      <c r="C1506" s="1">
        <v>412600427</v>
      </c>
      <c r="D1506" s="1">
        <v>25983</v>
      </c>
      <c r="E1506" s="1" t="s">
        <v>17070</v>
      </c>
      <c r="F1506" s="1" t="s">
        <v>32</v>
      </c>
      <c r="G1506" s="1" t="s">
        <v>33</v>
      </c>
      <c r="H1506" s="1" t="s">
        <v>307</v>
      </c>
      <c r="I1506" s="1" t="s">
        <v>172</v>
      </c>
      <c r="J1506" s="1" t="s">
        <v>2898</v>
      </c>
      <c r="K1506" s="1">
        <v>1343796</v>
      </c>
      <c r="L1506" s="1">
        <v>2026</v>
      </c>
      <c r="M1506" s="1" t="s">
        <v>17071</v>
      </c>
      <c r="N1506" s="1" t="s">
        <v>13191</v>
      </c>
      <c r="O1506" s="1" t="s">
        <v>50</v>
      </c>
      <c r="P1506" s="1">
        <v>5710222094</v>
      </c>
      <c r="Q1506" s="8" t="e">
        <v>#N/A</v>
      </c>
      <c r="R1506" s="8"/>
      <c r="S1506" s="1">
        <v>784618</v>
      </c>
      <c r="T1506" s="1">
        <v>8688357</v>
      </c>
      <c r="U1506" s="1" t="s">
        <v>18559</v>
      </c>
      <c r="V1506" s="1" t="s">
        <v>38</v>
      </c>
      <c r="W1506" s="1" t="s">
        <v>39</v>
      </c>
      <c r="X1506" s="9">
        <v>46154.461550925924</v>
      </c>
      <c r="Y1506" s="9">
        <v>46155.677777777775</v>
      </c>
      <c r="Z1506" s="9">
        <v>46157.461550925924</v>
      </c>
      <c r="AA1506" s="1" t="s">
        <v>40</v>
      </c>
      <c r="AB1506" s="1" t="s">
        <v>71</v>
      </c>
      <c r="AC1506" s="1" t="s">
        <v>53</v>
      </c>
      <c r="AD1506" s="1" t="s">
        <v>43</v>
      </c>
      <c r="AE1506" s="1" t="s">
        <v>44</v>
      </c>
      <c r="AF1506" s="1" t="s">
        <v>4380</v>
      </c>
      <c r="AI1506" s="1" t="s">
        <v>1033</v>
      </c>
      <c r="AJ1506" s="9">
        <v>46224.797569444447</v>
      </c>
      <c r="AK1506" s="1" t="s">
        <v>17059</v>
      </c>
      <c r="AL1506" s="1" t="s">
        <v>32</v>
      </c>
      <c r="AM1506" s="1" t="s">
        <v>18265</v>
      </c>
      <c r="AN1506" s="1" t="str">
        <f>_xlfn.XLOOKUP(B1506,'Exportar Planilha'!B:B,'Exportar Planilha'!E:E)</f>
        <v>Tem a palavra queimado E TRAFO</v>
      </c>
    </row>
    <row r="1507" spans="1:40">
      <c r="A1507" s="1" t="s">
        <v>5252</v>
      </c>
      <c r="B1507" s="1" t="s">
        <v>5253</v>
      </c>
      <c r="C1507" s="1">
        <v>612600372</v>
      </c>
      <c r="D1507" s="1">
        <v>25983</v>
      </c>
      <c r="E1507" s="1" t="s">
        <v>17100</v>
      </c>
      <c r="F1507" s="1" t="s">
        <v>32</v>
      </c>
      <c r="G1507" s="1" t="s">
        <v>33</v>
      </c>
      <c r="H1507" s="1" t="s">
        <v>32</v>
      </c>
      <c r="I1507" s="1" t="s">
        <v>33</v>
      </c>
      <c r="J1507" s="1" t="s">
        <v>35</v>
      </c>
      <c r="K1507" s="1">
        <v>1328190</v>
      </c>
      <c r="L1507" s="1">
        <v>2026</v>
      </c>
      <c r="M1507" s="1" t="s">
        <v>17071</v>
      </c>
      <c r="N1507" s="1" t="s">
        <v>11553</v>
      </c>
      <c r="O1507" s="1" t="s">
        <v>374</v>
      </c>
      <c r="P1507" s="1">
        <v>5710227004</v>
      </c>
      <c r="Q1507" s="8" t="e">
        <v>#N/A</v>
      </c>
      <c r="R1507" s="8"/>
      <c r="S1507" s="1">
        <v>813781</v>
      </c>
      <c r="T1507" s="1">
        <v>9190231</v>
      </c>
      <c r="U1507" s="1" t="s">
        <v>18560</v>
      </c>
      <c r="V1507" s="1" t="s">
        <v>38</v>
      </c>
      <c r="W1507" s="1" t="s">
        <v>39</v>
      </c>
      <c r="X1507" s="9">
        <v>46114.130069444444</v>
      </c>
      <c r="Y1507" s="9">
        <v>46114.770833333336</v>
      </c>
      <c r="Z1507" s="9">
        <v>46117.130069444444</v>
      </c>
      <c r="AA1507" s="1" t="s">
        <v>40</v>
      </c>
      <c r="AB1507" s="1" t="s">
        <v>132</v>
      </c>
      <c r="AC1507" s="1" t="s">
        <v>198</v>
      </c>
      <c r="AD1507" s="1" t="s">
        <v>43</v>
      </c>
      <c r="AE1507" s="1" t="s">
        <v>199</v>
      </c>
      <c r="AF1507" s="1" t="s">
        <v>5256</v>
      </c>
      <c r="AG1507" s="1">
        <v>15</v>
      </c>
      <c r="AH1507" s="1">
        <v>15</v>
      </c>
      <c r="AJ1507" s="9">
        <v>15</v>
      </c>
      <c r="AK1507" s="1" t="s">
        <v>17059</v>
      </c>
      <c r="AL1507" s="1" t="s">
        <v>32</v>
      </c>
      <c r="AM1507" s="1" t="s">
        <v>18265</v>
      </c>
      <c r="AN1507" s="1" t="str">
        <f>_xlfn.XLOOKUP(B1507,'Exportar Planilha'!B:B,'Exportar Planilha'!E:E)</f>
        <v>Tem a palavra queimado E TRAFO</v>
      </c>
    </row>
    <row r="1508" spans="1:40">
      <c r="A1508" s="1" t="s">
        <v>1181</v>
      </c>
      <c r="B1508" s="1" t="s">
        <v>1182</v>
      </c>
      <c r="C1508" s="1">
        <v>662600031</v>
      </c>
      <c r="D1508" s="1">
        <v>25983</v>
      </c>
      <c r="E1508" s="1" t="s">
        <v>17100</v>
      </c>
      <c r="F1508" s="1" t="s">
        <v>109</v>
      </c>
      <c r="G1508" s="1" t="s">
        <v>285</v>
      </c>
      <c r="H1508" s="1" t="s">
        <v>32</v>
      </c>
      <c r="I1508" s="1" t="s">
        <v>34</v>
      </c>
      <c r="J1508" s="1" t="s">
        <v>35</v>
      </c>
      <c r="K1508" s="1">
        <v>1281555</v>
      </c>
      <c r="L1508" s="1">
        <v>2026</v>
      </c>
      <c r="M1508" s="1" t="s">
        <v>17071</v>
      </c>
      <c r="N1508" s="1" t="s">
        <v>12149</v>
      </c>
      <c r="O1508" s="1" t="s">
        <v>707</v>
      </c>
      <c r="P1508" s="1">
        <v>5713185081</v>
      </c>
      <c r="Q1508" s="8" t="e">
        <v>#N/A</v>
      </c>
      <c r="R1508" s="8"/>
      <c r="S1508" s="1">
        <v>888099</v>
      </c>
      <c r="T1508" s="1">
        <v>9365520</v>
      </c>
      <c r="U1508" s="1" t="s">
        <v>18561</v>
      </c>
      <c r="V1508" s="1" t="s">
        <v>38</v>
      </c>
      <c r="W1508" s="1" t="s">
        <v>39</v>
      </c>
      <c r="X1508" s="9">
        <v>46030.902256944442</v>
      </c>
      <c r="Y1508" s="9">
        <v>46031.829513888886</v>
      </c>
      <c r="Z1508" s="9">
        <v>46033.902256944442</v>
      </c>
      <c r="AA1508" s="1" t="s">
        <v>40</v>
      </c>
      <c r="AB1508" s="1" t="s">
        <v>710</v>
      </c>
      <c r="AC1508" s="1" t="s">
        <v>198</v>
      </c>
      <c r="AD1508" s="1" t="s">
        <v>43</v>
      </c>
      <c r="AE1508" s="1" t="s">
        <v>199</v>
      </c>
      <c r="AF1508" s="1" t="s">
        <v>1185</v>
      </c>
      <c r="AG1508" s="1">
        <v>25</v>
      </c>
      <c r="AH1508" s="1">
        <v>15</v>
      </c>
      <c r="AJ1508" s="9">
        <v>75</v>
      </c>
      <c r="AK1508" s="1" t="s">
        <v>17059</v>
      </c>
      <c r="AL1508" s="1" t="s">
        <v>32</v>
      </c>
      <c r="AM1508" s="1" t="s">
        <v>18265</v>
      </c>
      <c r="AN1508" s="1" t="str">
        <f>_xlfn.XLOOKUP(B1508,'Exportar Planilha'!B:B,'Exportar Planilha'!E:E)</f>
        <v>Tem a palavra queimado E TRAFO</v>
      </c>
    </row>
    <row r="1509" spans="1:40">
      <c r="A1509" s="1" t="s">
        <v>3411</v>
      </c>
      <c r="B1509" s="1" t="s">
        <v>3412</v>
      </c>
      <c r="C1509" s="1">
        <v>662600313</v>
      </c>
      <c r="D1509" s="1">
        <v>25983</v>
      </c>
      <c r="E1509" s="1" t="s">
        <v>17100</v>
      </c>
      <c r="J1509" s="1" t="s">
        <v>35</v>
      </c>
      <c r="K1509" s="1">
        <v>1345466</v>
      </c>
      <c r="L1509" s="1">
        <v>2026</v>
      </c>
      <c r="M1509" s="1" t="s">
        <v>17071</v>
      </c>
      <c r="N1509" s="1" t="s">
        <v>12149</v>
      </c>
      <c r="O1509" s="1" t="s">
        <v>83</v>
      </c>
      <c r="P1509" s="1">
        <v>5720022127</v>
      </c>
      <c r="Q1509" s="8" t="e">
        <v>#N/A</v>
      </c>
      <c r="R1509" s="8"/>
      <c r="S1509" s="1">
        <v>857686</v>
      </c>
      <c r="T1509" s="1">
        <v>9271671</v>
      </c>
      <c r="U1509" s="1" t="s">
        <v>18562</v>
      </c>
      <c r="V1509" s="1" t="s">
        <v>38</v>
      </c>
      <c r="W1509" s="1" t="s">
        <v>39</v>
      </c>
      <c r="X1509" s="9">
        <v>46157.695231481484</v>
      </c>
      <c r="Y1509" s="9">
        <v>46158.090277777781</v>
      </c>
      <c r="Z1509" s="9">
        <v>46160.695231481484</v>
      </c>
      <c r="AA1509" s="1" t="s">
        <v>40</v>
      </c>
      <c r="AB1509" s="1" t="s">
        <v>2640</v>
      </c>
      <c r="AC1509" s="1" t="s">
        <v>1463</v>
      </c>
      <c r="AD1509" s="1" t="s">
        <v>43</v>
      </c>
      <c r="AE1509" s="1" t="s">
        <v>199</v>
      </c>
      <c r="AF1509" s="1" t="s">
        <v>3415</v>
      </c>
      <c r="AG1509" s="1">
        <v>25</v>
      </c>
      <c r="AH1509" s="1">
        <v>15</v>
      </c>
      <c r="AI1509" s="1" t="s">
        <v>3416</v>
      </c>
      <c r="AJ1509" s="9">
        <v>45</v>
      </c>
      <c r="AK1509" s="1" t="s">
        <v>17059</v>
      </c>
      <c r="AL1509" s="1" t="s">
        <v>32</v>
      </c>
      <c r="AM1509" s="1" t="s">
        <v>18265</v>
      </c>
      <c r="AN1509" s="1" t="str">
        <f>_xlfn.XLOOKUP(B1509,'Exportar Planilha'!B:B,'Exportar Planilha'!E:E)</f>
        <v>Tem a palavra queimado E TRAFO</v>
      </c>
    </row>
    <row r="1510" spans="1:40">
      <c r="A1510" s="1" t="s">
        <v>6849</v>
      </c>
      <c r="B1510" s="1" t="s">
        <v>6850</v>
      </c>
      <c r="C1510" s="1">
        <v>662600176</v>
      </c>
      <c r="D1510" s="1">
        <v>25983</v>
      </c>
      <c r="E1510" s="1" t="s">
        <v>17100</v>
      </c>
      <c r="F1510" s="1" t="s">
        <v>109</v>
      </c>
      <c r="G1510" s="1" t="s">
        <v>110</v>
      </c>
      <c r="H1510" s="1" t="s">
        <v>109</v>
      </c>
      <c r="J1510" s="1" t="s">
        <v>35</v>
      </c>
      <c r="K1510" s="1">
        <v>1320127</v>
      </c>
      <c r="L1510" s="1">
        <v>2026</v>
      </c>
      <c r="M1510" s="1" t="s">
        <v>17071</v>
      </c>
      <c r="N1510" s="1" t="s">
        <v>12149</v>
      </c>
      <c r="O1510" s="1" t="s">
        <v>6852</v>
      </c>
      <c r="P1510" s="1">
        <v>5728386045</v>
      </c>
      <c r="Q1510" s="8" t="e">
        <v>#N/A</v>
      </c>
      <c r="R1510" s="8"/>
      <c r="S1510" s="1">
        <v>845710</v>
      </c>
      <c r="T1510" s="1">
        <v>9394464</v>
      </c>
      <c r="U1510" s="1" t="s">
        <v>18563</v>
      </c>
      <c r="V1510" s="1" t="s">
        <v>38</v>
      </c>
      <c r="W1510" s="1" t="s">
        <v>39</v>
      </c>
      <c r="X1510" s="9">
        <v>46095.763124999998</v>
      </c>
      <c r="Y1510" s="9">
        <v>46096.587013888886</v>
      </c>
      <c r="Z1510" s="9">
        <v>46098.763124999998</v>
      </c>
      <c r="AA1510" s="1" t="s">
        <v>40</v>
      </c>
      <c r="AB1510" s="1" t="s">
        <v>1488</v>
      </c>
      <c r="AC1510" s="1" t="s">
        <v>1463</v>
      </c>
      <c r="AD1510" s="1" t="s">
        <v>116</v>
      </c>
      <c r="AE1510" s="1" t="s">
        <v>199</v>
      </c>
      <c r="AF1510" s="1" t="s">
        <v>6854</v>
      </c>
      <c r="AG1510" s="1">
        <v>1125</v>
      </c>
      <c r="AH1510" s="1">
        <v>1125</v>
      </c>
      <c r="AJ1510" s="9">
        <v>10</v>
      </c>
      <c r="AK1510" s="1" t="s">
        <v>17059</v>
      </c>
      <c r="AL1510" s="1" t="s">
        <v>32</v>
      </c>
      <c r="AM1510" s="1" t="s">
        <v>18265</v>
      </c>
      <c r="AN1510" s="1" t="e">
        <f>_xlfn.XLOOKUP(B1510,'Exportar Planilha'!B:B,'Exportar Planilha'!E:E)</f>
        <v>#VALUE!</v>
      </c>
    </row>
    <row r="1511" spans="1:40" hidden="1">
      <c r="A1511" s="1" t="s">
        <v>6321</v>
      </c>
      <c r="B1511" s="1" t="s">
        <v>6322</v>
      </c>
      <c r="C1511" s="1">
        <v>612600428</v>
      </c>
      <c r="D1511" s="1">
        <v>25983</v>
      </c>
      <c r="E1511" s="1" t="s">
        <v>17100</v>
      </c>
      <c r="F1511" s="1" t="s">
        <v>109</v>
      </c>
      <c r="G1511" s="1" t="s">
        <v>110</v>
      </c>
      <c r="H1511" s="1" t="s">
        <v>1429</v>
      </c>
      <c r="I1511" s="1" t="s">
        <v>172</v>
      </c>
      <c r="J1511" s="1" t="s">
        <v>35</v>
      </c>
      <c r="K1511" s="1">
        <v>1334752</v>
      </c>
      <c r="L1511" s="1">
        <v>2026</v>
      </c>
      <c r="M1511" s="1" t="s">
        <v>17071</v>
      </c>
      <c r="N1511" s="1" t="s">
        <v>11553</v>
      </c>
      <c r="O1511" s="1" t="s">
        <v>1012</v>
      </c>
      <c r="P1511" s="1">
        <v>5766930077</v>
      </c>
      <c r="Q1511" s="8" t="e">
        <v>#N/A</v>
      </c>
      <c r="R1511" s="8"/>
      <c r="S1511" s="1">
        <v>905554</v>
      </c>
      <c r="T1511" s="1">
        <v>9134956</v>
      </c>
      <c r="U1511" s="1" t="s">
        <v>18564</v>
      </c>
      <c r="V1511" s="1" t="s">
        <v>1160</v>
      </c>
      <c r="W1511" s="1" t="s">
        <v>39</v>
      </c>
      <c r="X1511" s="9">
        <v>46128.525219907409</v>
      </c>
      <c r="Y1511" s="9">
        <v>46129.6875</v>
      </c>
      <c r="Z1511" s="9">
        <v>46188.525219907409</v>
      </c>
      <c r="AA1511" s="1" t="s">
        <v>40</v>
      </c>
      <c r="AB1511" s="1" t="s">
        <v>1810</v>
      </c>
      <c r="AC1511" s="1" t="s">
        <v>104</v>
      </c>
      <c r="AD1511" s="1" t="s">
        <v>43</v>
      </c>
      <c r="AE1511" s="1" t="s">
        <v>199</v>
      </c>
      <c r="AF1511" s="1" t="s">
        <v>6325</v>
      </c>
      <c r="AG1511" s="1">
        <v>15</v>
      </c>
      <c r="AH1511" s="1">
        <v>15</v>
      </c>
      <c r="AJ1511" s="9">
        <v>30</v>
      </c>
      <c r="AK1511" s="1" t="s">
        <v>17111</v>
      </c>
      <c r="AL1511" s="1" t="s">
        <v>18539</v>
      </c>
      <c r="AM1511" s="1" t="s">
        <v>17112</v>
      </c>
      <c r="AN1511" s="1" t="e">
        <f>_xlfn.XLOOKUP(B1511,'Exportar Planilha'!B:B,'Exportar Planilha'!E:E)</f>
        <v>#VALUE!</v>
      </c>
    </row>
    <row r="1512" spans="1:40" hidden="1">
      <c r="A1512" s="1" t="s">
        <v>3331</v>
      </c>
      <c r="B1512" s="1" t="s">
        <v>3332</v>
      </c>
      <c r="C1512" s="1">
        <v>612600161</v>
      </c>
      <c r="D1512" s="1">
        <v>61993</v>
      </c>
      <c r="E1512" s="1" t="s">
        <v>17070</v>
      </c>
      <c r="F1512" s="1" t="s">
        <v>459</v>
      </c>
      <c r="G1512" s="1" t="s">
        <v>459</v>
      </c>
      <c r="H1512" s="1" t="s">
        <v>459</v>
      </c>
      <c r="I1512" s="1" t="s">
        <v>459</v>
      </c>
      <c r="J1512" s="1" t="s">
        <v>35</v>
      </c>
      <c r="K1512" s="1">
        <v>1310171</v>
      </c>
      <c r="L1512" s="1">
        <v>2026</v>
      </c>
      <c r="M1512" s="1" t="s">
        <v>17071</v>
      </c>
      <c r="N1512" s="1" t="s">
        <v>11553</v>
      </c>
      <c r="O1512" s="1" t="s">
        <v>374</v>
      </c>
      <c r="P1512" s="1">
        <v>5101151022</v>
      </c>
      <c r="Q1512" s="8" t="e">
        <v>#N/A</v>
      </c>
      <c r="R1512" s="8"/>
      <c r="S1512" s="1">
        <v>831997</v>
      </c>
      <c r="T1512" s="1">
        <v>9194017</v>
      </c>
      <c r="U1512" s="1" t="s">
        <v>18565</v>
      </c>
      <c r="V1512" s="1" t="s">
        <v>38</v>
      </c>
      <c r="W1512" s="1" t="s">
        <v>39</v>
      </c>
      <c r="X1512" s="9">
        <v>46058.275555555556</v>
      </c>
      <c r="Y1512" s="9">
        <v>46059.567361111112</v>
      </c>
      <c r="Z1512" s="9">
        <v>46061.275555555556</v>
      </c>
      <c r="AA1512" s="1" t="s">
        <v>232</v>
      </c>
      <c r="AB1512" s="1" t="s">
        <v>361</v>
      </c>
      <c r="AC1512" s="1" t="s">
        <v>3335</v>
      </c>
      <c r="AD1512" s="1" t="s">
        <v>43</v>
      </c>
      <c r="AE1512" s="1" t="s">
        <v>44</v>
      </c>
      <c r="AF1512" s="1" t="s">
        <v>3336</v>
      </c>
      <c r="AG1512" s="1">
        <v>15</v>
      </c>
      <c r="AI1512" s="1" t="s">
        <v>3337</v>
      </c>
      <c r="AJ1512" s="9">
        <v>46224.797569444447</v>
      </c>
      <c r="AK1512" s="1" t="s">
        <v>17111</v>
      </c>
      <c r="AL1512" s="1" t="s">
        <v>459</v>
      </c>
      <c r="AM1512" s="1" t="s">
        <v>17112</v>
      </c>
      <c r="AN1512" s="1" t="str">
        <f>_xlfn.XLOOKUP(B1512,'Exportar Planilha'!B:B,'Exportar Planilha'!E:E)</f>
        <v>Furtado</v>
      </c>
    </row>
    <row r="1513" spans="1:40" hidden="1">
      <c r="A1513" s="1" t="s">
        <v>2024</v>
      </c>
      <c r="B1513" s="1" t="s">
        <v>2025</v>
      </c>
      <c r="C1513" s="1">
        <v>612600655</v>
      </c>
      <c r="D1513" s="1">
        <v>61993</v>
      </c>
      <c r="E1513" s="1" t="s">
        <v>17070</v>
      </c>
      <c r="F1513" s="1" t="s">
        <v>459</v>
      </c>
      <c r="G1513" s="1" t="s">
        <v>459</v>
      </c>
      <c r="H1513" s="1" t="s">
        <v>459</v>
      </c>
      <c r="I1513" s="1" t="s">
        <v>459</v>
      </c>
      <c r="J1513" s="1" t="s">
        <v>35</v>
      </c>
      <c r="K1513" s="1">
        <v>1361014</v>
      </c>
      <c r="L1513" s="1">
        <v>2026</v>
      </c>
      <c r="M1513" s="1" t="s">
        <v>17071</v>
      </c>
      <c r="N1513" s="1" t="s">
        <v>11553</v>
      </c>
      <c r="O1513" s="1" t="s">
        <v>367</v>
      </c>
      <c r="P1513" s="1">
        <v>5137181030</v>
      </c>
      <c r="Q1513" s="8" t="e">
        <v>#N/A</v>
      </c>
      <c r="R1513" s="8"/>
      <c r="S1513" s="1">
        <v>768162</v>
      </c>
      <c r="T1513" s="1">
        <v>9283144</v>
      </c>
      <c r="U1513" s="1" t="s">
        <v>18566</v>
      </c>
      <c r="V1513" s="1" t="s">
        <v>38</v>
      </c>
      <c r="W1513" s="1" t="s">
        <v>39</v>
      </c>
      <c r="X1513" s="9">
        <v>46200.834224537037</v>
      </c>
      <c r="Y1513" s="9">
        <v>46202.472916666666</v>
      </c>
      <c r="Z1513" s="9">
        <v>46203.834224537037</v>
      </c>
      <c r="AA1513" s="1" t="s">
        <v>165</v>
      </c>
      <c r="AB1513" s="1" t="s">
        <v>294</v>
      </c>
      <c r="AC1513" s="1" t="s">
        <v>149</v>
      </c>
      <c r="AD1513" s="1" t="s">
        <v>43</v>
      </c>
      <c r="AE1513" s="1" t="s">
        <v>44</v>
      </c>
      <c r="AF1513" s="1" t="s">
        <v>2028</v>
      </c>
      <c r="AG1513" s="1">
        <v>15</v>
      </c>
      <c r="AI1513" s="1" t="s">
        <v>159</v>
      </c>
      <c r="AJ1513" s="9">
        <v>46224.797569444447</v>
      </c>
      <c r="AK1513" s="1" t="s">
        <v>17111</v>
      </c>
      <c r="AL1513" s="1" t="s">
        <v>459</v>
      </c>
      <c r="AM1513" s="1" t="s">
        <v>17112</v>
      </c>
      <c r="AN1513" s="1" t="str">
        <f>_xlfn.XLOOKUP(B1513,'Exportar Planilha'!B:B,'Exportar Planilha'!E:E)</f>
        <v>Furtado</v>
      </c>
    </row>
    <row r="1514" spans="1:40" hidden="1">
      <c r="A1514" s="1" t="s">
        <v>7297</v>
      </c>
      <c r="B1514" s="1" t="s">
        <v>7298</v>
      </c>
      <c r="C1514" s="1">
        <v>612600228</v>
      </c>
      <c r="D1514" s="1">
        <v>61993</v>
      </c>
      <c r="E1514" s="1" t="s">
        <v>17070</v>
      </c>
      <c r="F1514" s="1" t="s">
        <v>459</v>
      </c>
      <c r="G1514" s="1" t="s">
        <v>459</v>
      </c>
      <c r="H1514" s="1" t="s">
        <v>459</v>
      </c>
      <c r="I1514" s="1" t="s">
        <v>459</v>
      </c>
      <c r="J1514" s="1" t="s">
        <v>35</v>
      </c>
      <c r="K1514" s="1">
        <v>1314735</v>
      </c>
      <c r="L1514" s="1">
        <v>2026</v>
      </c>
      <c r="M1514" s="1" t="s">
        <v>17071</v>
      </c>
      <c r="N1514" s="1" t="s">
        <v>11553</v>
      </c>
      <c r="O1514" s="1" t="s">
        <v>36</v>
      </c>
      <c r="P1514" s="1">
        <v>5142300004</v>
      </c>
      <c r="Q1514" s="8" t="e">
        <v>#N/A</v>
      </c>
      <c r="R1514" s="8"/>
      <c r="S1514" s="1">
        <v>755907</v>
      </c>
      <c r="T1514" s="1">
        <v>9181494</v>
      </c>
      <c r="U1514" s="1" t="s">
        <v>18567</v>
      </c>
      <c r="V1514" s="1" t="s">
        <v>38</v>
      </c>
      <c r="W1514" s="1" t="s">
        <v>39</v>
      </c>
      <c r="X1514" s="9">
        <v>46076.241736111115</v>
      </c>
      <c r="Y1514" s="9">
        <v>46077.393425925926</v>
      </c>
      <c r="Z1514" s="9">
        <v>46079.241736111115</v>
      </c>
      <c r="AA1514" s="1" t="s">
        <v>40</v>
      </c>
      <c r="AB1514" s="1" t="s">
        <v>132</v>
      </c>
      <c r="AC1514" s="1" t="s">
        <v>610</v>
      </c>
      <c r="AD1514" s="1" t="s">
        <v>43</v>
      </c>
      <c r="AE1514" s="1" t="s">
        <v>44</v>
      </c>
      <c r="AF1514" s="1" t="s">
        <v>7301</v>
      </c>
      <c r="AG1514" s="1">
        <v>15</v>
      </c>
      <c r="AH1514" s="1">
        <v>15</v>
      </c>
      <c r="AI1514" s="1" t="s">
        <v>55</v>
      </c>
      <c r="AJ1514" s="9">
        <v>46224.797569444447</v>
      </c>
      <c r="AK1514" s="1" t="s">
        <v>17111</v>
      </c>
      <c r="AL1514" s="1" t="s">
        <v>459</v>
      </c>
      <c r="AM1514" s="1" t="s">
        <v>17112</v>
      </c>
      <c r="AN1514" s="1" t="str">
        <f>_xlfn.XLOOKUP(B1514,'Exportar Planilha'!B:B,'Exportar Planilha'!E:E)</f>
        <v>Furtado</v>
      </c>
    </row>
    <row r="1515" spans="1:40" hidden="1">
      <c r="A1515" s="1" t="s">
        <v>1736</v>
      </c>
      <c r="B1515" s="1" t="s">
        <v>1737</v>
      </c>
      <c r="C1515" s="1">
        <v>712600175</v>
      </c>
      <c r="D1515" s="1">
        <v>61993</v>
      </c>
      <c r="E1515" s="1" t="s">
        <v>17070</v>
      </c>
      <c r="F1515" s="1" t="s">
        <v>459</v>
      </c>
      <c r="G1515" s="1" t="s">
        <v>459</v>
      </c>
      <c r="H1515" s="1" t="s">
        <v>459</v>
      </c>
      <c r="I1515" s="1" t="s">
        <v>459</v>
      </c>
      <c r="J1515" s="1" t="s">
        <v>35</v>
      </c>
      <c r="K1515" s="1">
        <v>1313758</v>
      </c>
      <c r="L1515" s="1">
        <v>2026</v>
      </c>
      <c r="M1515" s="1" t="s">
        <v>17071</v>
      </c>
      <c r="N1515" s="1" t="s">
        <v>12298</v>
      </c>
      <c r="O1515" s="1" t="s">
        <v>647</v>
      </c>
      <c r="P1515" s="1">
        <v>5149587113</v>
      </c>
      <c r="Q1515" s="8" t="e">
        <v>#N/A</v>
      </c>
      <c r="R1515" s="8"/>
      <c r="S1515" s="1">
        <v>704854</v>
      </c>
      <c r="T1515" s="1">
        <v>9072577</v>
      </c>
      <c r="U1515" s="1" t="s">
        <v>18568</v>
      </c>
      <c r="V1515" s="1" t="s">
        <v>38</v>
      </c>
      <c r="W1515" s="1" t="s">
        <v>39</v>
      </c>
      <c r="X1515" s="9">
        <v>46072.84952546296</v>
      </c>
      <c r="Y1515" s="9">
        <v>46079.646481481483</v>
      </c>
      <c r="Z1515" s="9">
        <v>46075.84952546296</v>
      </c>
      <c r="AA1515" s="1" t="s">
        <v>40</v>
      </c>
      <c r="AB1515" s="1" t="s">
        <v>1168</v>
      </c>
      <c r="AC1515" s="1" t="s">
        <v>280</v>
      </c>
      <c r="AD1515" s="1" t="s">
        <v>43</v>
      </c>
      <c r="AE1515" s="1" t="s">
        <v>44</v>
      </c>
      <c r="AF1515" s="1" t="s">
        <v>1738</v>
      </c>
      <c r="AI1515" s="1" t="s">
        <v>603</v>
      </c>
      <c r="AJ1515" s="9">
        <v>46224.797569444447</v>
      </c>
      <c r="AK1515" s="1" t="s">
        <v>17111</v>
      </c>
      <c r="AL1515" s="1" t="s">
        <v>459</v>
      </c>
      <c r="AM1515" s="1" t="s">
        <v>17112</v>
      </c>
      <c r="AN1515" s="1" t="str">
        <f>_xlfn.XLOOKUP(B1515,'Exportar Planilha'!B:B,'Exportar Planilha'!E:E)</f>
        <v>Furtado</v>
      </c>
    </row>
    <row r="1516" spans="1:40" hidden="1">
      <c r="A1516" s="1" t="s">
        <v>3079</v>
      </c>
      <c r="B1516" s="1" t="s">
        <v>3080</v>
      </c>
      <c r="C1516" s="1">
        <v>612600347</v>
      </c>
      <c r="D1516" s="1">
        <v>61993</v>
      </c>
      <c r="E1516" s="1" t="s">
        <v>17070</v>
      </c>
      <c r="F1516" s="1" t="s">
        <v>459</v>
      </c>
      <c r="G1516" s="1" t="s">
        <v>459</v>
      </c>
      <c r="H1516" s="1" t="s">
        <v>459</v>
      </c>
      <c r="I1516" s="1" t="s">
        <v>459</v>
      </c>
      <c r="J1516" s="1" t="s">
        <v>35</v>
      </c>
      <c r="K1516" s="1">
        <v>1325118</v>
      </c>
      <c r="L1516" s="1">
        <v>2026</v>
      </c>
      <c r="M1516" s="1" t="s">
        <v>17071</v>
      </c>
      <c r="N1516" s="1" t="s">
        <v>11553</v>
      </c>
      <c r="O1516" s="1" t="s">
        <v>139</v>
      </c>
      <c r="P1516" s="1">
        <v>5155211004</v>
      </c>
      <c r="Q1516" s="8" t="e">
        <v>#N/A</v>
      </c>
      <c r="R1516" s="8"/>
      <c r="S1516" s="1">
        <v>789687</v>
      </c>
      <c r="T1516" s="1">
        <v>9173959</v>
      </c>
      <c r="U1516" s="1" t="s">
        <v>18569</v>
      </c>
      <c r="V1516" s="1" t="s">
        <v>38</v>
      </c>
      <c r="W1516" s="1" t="s">
        <v>39</v>
      </c>
      <c r="X1516" s="9">
        <v>46107.356319444443</v>
      </c>
      <c r="Y1516" s="9">
        <v>46107.691666666666</v>
      </c>
      <c r="Z1516" s="9">
        <v>46110.356319444443</v>
      </c>
      <c r="AA1516" s="1" t="s">
        <v>1916</v>
      </c>
      <c r="AB1516" s="1" t="s">
        <v>132</v>
      </c>
      <c r="AC1516" s="1" t="s">
        <v>149</v>
      </c>
      <c r="AD1516" s="1" t="s">
        <v>43</v>
      </c>
      <c r="AE1516" s="1" t="s">
        <v>44</v>
      </c>
      <c r="AF1516" s="1" t="s">
        <v>3083</v>
      </c>
      <c r="AG1516" s="1">
        <v>15</v>
      </c>
      <c r="AI1516" s="1" t="s">
        <v>159</v>
      </c>
      <c r="AJ1516" s="9">
        <v>46224.797569444447</v>
      </c>
      <c r="AK1516" s="1" t="s">
        <v>17111</v>
      </c>
      <c r="AL1516" s="1" t="s">
        <v>459</v>
      </c>
      <c r="AM1516" s="1" t="s">
        <v>17112</v>
      </c>
      <c r="AN1516" s="1" t="str">
        <f>_xlfn.XLOOKUP(B1516,'Exportar Planilha'!B:B,'Exportar Planilha'!E:E)</f>
        <v>Furtado</v>
      </c>
    </row>
    <row r="1517" spans="1:40" hidden="1">
      <c r="A1517" s="1" t="s">
        <v>7579</v>
      </c>
      <c r="B1517" s="1" t="s">
        <v>7580</v>
      </c>
      <c r="C1517" s="1">
        <v>612600164</v>
      </c>
      <c r="D1517" s="1">
        <v>61993</v>
      </c>
      <c r="E1517" s="1" t="s">
        <v>17070</v>
      </c>
      <c r="F1517" s="1" t="s">
        <v>459</v>
      </c>
      <c r="G1517" s="1" t="s">
        <v>459</v>
      </c>
      <c r="H1517" s="1" t="s">
        <v>459</v>
      </c>
      <c r="I1517" s="1" t="s">
        <v>459</v>
      </c>
      <c r="J1517" s="1" t="s">
        <v>35</v>
      </c>
      <c r="K1517" s="1">
        <v>1310243</v>
      </c>
      <c r="L1517" s="1">
        <v>2026</v>
      </c>
      <c r="M1517" s="1" t="s">
        <v>17071</v>
      </c>
      <c r="N1517" s="1" t="s">
        <v>11553</v>
      </c>
      <c r="O1517" s="1" t="s">
        <v>374</v>
      </c>
      <c r="P1517" s="1">
        <v>5155859022</v>
      </c>
      <c r="Q1517" s="8" t="e">
        <v>#N/A</v>
      </c>
      <c r="R1517" s="8"/>
      <c r="S1517" s="1">
        <v>832468</v>
      </c>
      <c r="T1517" s="1">
        <v>9194505</v>
      </c>
      <c r="U1517" s="1" t="s">
        <v>18570</v>
      </c>
      <c r="V1517" s="1" t="s">
        <v>38</v>
      </c>
      <c r="W1517" s="1" t="s">
        <v>39</v>
      </c>
      <c r="X1517" s="9">
        <v>46060.266250000001</v>
      </c>
      <c r="Y1517" s="9">
        <v>46060.527777777781</v>
      </c>
      <c r="Z1517" s="9">
        <v>46063.266250000001</v>
      </c>
      <c r="AA1517" s="1" t="s">
        <v>40</v>
      </c>
      <c r="AB1517" s="1" t="s">
        <v>361</v>
      </c>
      <c r="AC1517" s="1" t="s">
        <v>1141</v>
      </c>
      <c r="AD1517" s="1" t="s">
        <v>43</v>
      </c>
      <c r="AE1517" s="1" t="s">
        <v>44</v>
      </c>
      <c r="AF1517" s="1" t="s">
        <v>7583</v>
      </c>
      <c r="AG1517" s="1">
        <v>15</v>
      </c>
      <c r="AI1517" s="1" t="s">
        <v>65</v>
      </c>
      <c r="AJ1517" s="9">
        <v>46224.797569444447</v>
      </c>
      <c r="AK1517" s="1" t="s">
        <v>17111</v>
      </c>
      <c r="AL1517" s="1" t="s">
        <v>459</v>
      </c>
      <c r="AM1517" s="1" t="s">
        <v>17112</v>
      </c>
      <c r="AN1517" s="1" t="str">
        <f>_xlfn.XLOOKUP(B1517,'Exportar Planilha'!B:B,'Exportar Planilha'!E:E)</f>
        <v>Trafo auxiliar</v>
      </c>
    </row>
    <row r="1518" spans="1:40">
      <c r="A1518" s="1" t="s">
        <v>7548</v>
      </c>
      <c r="B1518" s="1" t="s">
        <v>7549</v>
      </c>
      <c r="C1518" s="1">
        <v>612600312</v>
      </c>
      <c r="D1518" s="1">
        <v>61993</v>
      </c>
      <c r="E1518" s="1" t="s">
        <v>17070</v>
      </c>
      <c r="F1518" s="1" t="s">
        <v>32</v>
      </c>
      <c r="G1518" s="1" t="s">
        <v>285</v>
      </c>
      <c r="H1518" s="1" t="s">
        <v>459</v>
      </c>
      <c r="I1518" s="1" t="s">
        <v>459</v>
      </c>
      <c r="J1518" s="1" t="s">
        <v>35</v>
      </c>
      <c r="K1518" s="1">
        <v>1319563</v>
      </c>
      <c r="L1518" s="1">
        <v>2026</v>
      </c>
      <c r="M1518" s="1" t="s">
        <v>17071</v>
      </c>
      <c r="N1518" s="1" t="s">
        <v>11553</v>
      </c>
      <c r="O1518" s="1" t="s">
        <v>4759</v>
      </c>
      <c r="P1518" s="1">
        <v>5301889004</v>
      </c>
      <c r="Q1518" s="8" t="e">
        <v>#N/A</v>
      </c>
      <c r="R1518" s="8"/>
      <c r="S1518" s="1">
        <v>800695</v>
      </c>
      <c r="T1518" s="1">
        <v>9187393</v>
      </c>
      <c r="U1518" s="1" t="s">
        <v>18571</v>
      </c>
      <c r="V1518" s="1" t="s">
        <v>38</v>
      </c>
      <c r="W1518" s="1" t="s">
        <v>39</v>
      </c>
      <c r="X1518" s="9">
        <v>46093.812928240739</v>
      </c>
      <c r="Y1518" s="9">
        <v>46094.645833333336</v>
      </c>
      <c r="Z1518" s="9">
        <v>46096.812928240739</v>
      </c>
      <c r="AA1518" s="1" t="s">
        <v>1916</v>
      </c>
      <c r="AB1518" s="1" t="s">
        <v>132</v>
      </c>
      <c r="AC1518" s="1" t="s">
        <v>149</v>
      </c>
      <c r="AD1518" s="1" t="s">
        <v>43</v>
      </c>
      <c r="AE1518" s="1" t="s">
        <v>44</v>
      </c>
      <c r="AF1518" s="1" t="s">
        <v>7552</v>
      </c>
      <c r="AG1518" s="1">
        <v>15</v>
      </c>
      <c r="AH1518" s="1">
        <v>15</v>
      </c>
      <c r="AI1518" s="1" t="s">
        <v>159</v>
      </c>
      <c r="AJ1518" s="9">
        <v>46224.797569444447</v>
      </c>
      <c r="AK1518" s="1" t="s">
        <v>17059</v>
      </c>
      <c r="AL1518" s="1" t="s">
        <v>32</v>
      </c>
      <c r="AM1518" s="1" t="s">
        <v>18265</v>
      </c>
      <c r="AN1518" s="1" t="str">
        <f>_xlfn.XLOOKUP(B1518,'Exportar Planilha'!B:B,'Exportar Planilha'!E:E)</f>
        <v>Tem a palavra queimado E TRAFO</v>
      </c>
    </row>
    <row r="1519" spans="1:40" hidden="1">
      <c r="A1519" s="1" t="s">
        <v>590</v>
      </c>
      <c r="B1519" s="1" t="s">
        <v>591</v>
      </c>
      <c r="C1519" s="1">
        <v>212600291</v>
      </c>
      <c r="D1519" s="1">
        <v>61993</v>
      </c>
      <c r="E1519" s="1" t="s">
        <v>17070</v>
      </c>
      <c r="F1519" s="1" t="s">
        <v>459</v>
      </c>
      <c r="G1519" s="1" t="s">
        <v>459</v>
      </c>
      <c r="H1519" s="1" t="s">
        <v>459</v>
      </c>
      <c r="I1519" s="1" t="s">
        <v>459</v>
      </c>
      <c r="J1519" s="1" t="s">
        <v>35</v>
      </c>
      <c r="K1519" s="1">
        <v>1318603</v>
      </c>
      <c r="L1519" s="1">
        <v>2026</v>
      </c>
      <c r="M1519" s="1" t="s">
        <v>17071</v>
      </c>
      <c r="N1519" s="1" t="s">
        <v>10032</v>
      </c>
      <c r="O1519" s="1" t="s">
        <v>593</v>
      </c>
      <c r="P1519" s="1">
        <v>5700019014</v>
      </c>
      <c r="Q1519" s="8" t="e">
        <v>#N/A</v>
      </c>
      <c r="R1519" s="8"/>
      <c r="S1519" s="1">
        <v>700733</v>
      </c>
      <c r="T1519" s="1">
        <v>8845046</v>
      </c>
      <c r="U1519" s="1" t="s">
        <v>18572</v>
      </c>
      <c r="V1519" s="1" t="s">
        <v>38</v>
      </c>
      <c r="W1519" s="1" t="s">
        <v>39</v>
      </c>
      <c r="X1519" s="9">
        <v>46088.677430555559</v>
      </c>
      <c r="Y1519" s="9">
        <v>46090.690972222219</v>
      </c>
      <c r="Z1519" s="9">
        <v>46091.677430555559</v>
      </c>
      <c r="AA1519" s="1" t="s">
        <v>40</v>
      </c>
      <c r="AB1519" s="1" t="s">
        <v>595</v>
      </c>
      <c r="AC1519" s="1" t="s">
        <v>182</v>
      </c>
      <c r="AD1519" s="1" t="s">
        <v>43</v>
      </c>
      <c r="AE1519" s="1" t="s">
        <v>44</v>
      </c>
      <c r="AF1519" s="1" t="s">
        <v>596</v>
      </c>
      <c r="AG1519" s="1">
        <v>30</v>
      </c>
      <c r="AH1519" s="1">
        <v>30</v>
      </c>
      <c r="AI1519" s="1" t="s">
        <v>597</v>
      </c>
      <c r="AJ1519" s="9">
        <v>46224.797569444447</v>
      </c>
      <c r="AK1519" s="1" t="s">
        <v>17111</v>
      </c>
      <c r="AL1519" s="1" t="s">
        <v>459</v>
      </c>
      <c r="AM1519" s="1" t="s">
        <v>17112</v>
      </c>
      <c r="AN1519" s="1" t="str">
        <f>_xlfn.XLOOKUP(B1519,'Exportar Planilha'!B:B,'Exportar Planilha'!E:E)</f>
        <v>Furtado</v>
      </c>
    </row>
    <row r="1520" spans="1:40" hidden="1">
      <c r="A1520" s="1" t="s">
        <v>1987</v>
      </c>
      <c r="B1520" s="1" t="s">
        <v>1988</v>
      </c>
      <c r="C1520" s="1">
        <v>662600398</v>
      </c>
      <c r="D1520" s="1">
        <v>61993</v>
      </c>
      <c r="E1520" s="1" t="s">
        <v>17100</v>
      </c>
      <c r="F1520" s="1" t="s">
        <v>459</v>
      </c>
      <c r="G1520" s="1" t="s">
        <v>459</v>
      </c>
      <c r="H1520" s="1" t="s">
        <v>459</v>
      </c>
      <c r="I1520" s="1" t="s">
        <v>459</v>
      </c>
      <c r="J1520" s="1" t="s">
        <v>35</v>
      </c>
      <c r="K1520" s="1">
        <v>1359812</v>
      </c>
      <c r="L1520" s="1">
        <v>2026</v>
      </c>
      <c r="M1520" s="1" t="s">
        <v>17071</v>
      </c>
      <c r="N1520" s="1" t="s">
        <v>12149</v>
      </c>
      <c r="O1520" s="1" t="s">
        <v>1990</v>
      </c>
      <c r="P1520" s="1">
        <v>5700098098</v>
      </c>
      <c r="Q1520" s="8" t="e">
        <v>#N/A</v>
      </c>
      <c r="R1520" s="8"/>
      <c r="S1520" s="1">
        <v>825295</v>
      </c>
      <c r="T1520" s="1">
        <v>9295716</v>
      </c>
      <c r="U1520" s="1" t="s">
        <v>18573</v>
      </c>
      <c r="V1520" s="1" t="s">
        <v>709</v>
      </c>
      <c r="W1520" s="1" t="s">
        <v>39</v>
      </c>
      <c r="X1520" s="9">
        <v>46199.676365740743</v>
      </c>
      <c r="Y1520" s="9">
        <v>46201.588368055556</v>
      </c>
      <c r="Z1520" s="9">
        <v>46206.676365740743</v>
      </c>
      <c r="AA1520" s="1" t="s">
        <v>165</v>
      </c>
      <c r="AB1520" s="1" t="s">
        <v>1992</v>
      </c>
      <c r="AC1520" s="1" t="s">
        <v>149</v>
      </c>
      <c r="AD1520" s="1" t="s">
        <v>43</v>
      </c>
      <c r="AE1520" s="1" t="s">
        <v>226</v>
      </c>
      <c r="AF1520" s="1" t="s">
        <v>1993</v>
      </c>
      <c r="AG1520" s="1">
        <v>15</v>
      </c>
      <c r="AI1520" s="1" t="s">
        <v>65</v>
      </c>
      <c r="AK1520" s="1" t="s">
        <v>17111</v>
      </c>
      <c r="AL1520" s="1" t="s">
        <v>459</v>
      </c>
      <c r="AM1520" s="1" t="s">
        <v>17112</v>
      </c>
      <c r="AN1520" s="1" t="str">
        <f>_xlfn.XLOOKUP(B1520,'Exportar Planilha'!B:B,'Exportar Planilha'!E:E)</f>
        <v>Furtado</v>
      </c>
    </row>
    <row r="1521" spans="1:40" hidden="1">
      <c r="A1521" s="1" t="s">
        <v>670</v>
      </c>
      <c r="B1521" s="1" t="s">
        <v>671</v>
      </c>
      <c r="C1521" s="1">
        <v>662600065</v>
      </c>
      <c r="D1521" s="1">
        <v>61993</v>
      </c>
      <c r="E1521" s="1" t="s">
        <v>17070</v>
      </c>
      <c r="F1521" s="1" t="s">
        <v>459</v>
      </c>
      <c r="G1521" s="1" t="s">
        <v>459</v>
      </c>
      <c r="H1521" s="1" t="s">
        <v>459</v>
      </c>
      <c r="I1521" s="1" t="s">
        <v>459</v>
      </c>
      <c r="J1521" s="1" t="s">
        <v>35</v>
      </c>
      <c r="K1521" s="1">
        <v>1302130</v>
      </c>
      <c r="L1521" s="1">
        <v>2026</v>
      </c>
      <c r="M1521" s="1" t="s">
        <v>17071</v>
      </c>
      <c r="N1521" s="1" t="s">
        <v>12149</v>
      </c>
      <c r="O1521" s="1" t="s">
        <v>344</v>
      </c>
      <c r="P1521" s="1">
        <v>5700150156</v>
      </c>
      <c r="Q1521" s="8" t="e">
        <v>#N/A</v>
      </c>
      <c r="R1521" s="8"/>
      <c r="S1521" s="1">
        <v>838305</v>
      </c>
      <c r="T1521" s="1">
        <v>9323883</v>
      </c>
      <c r="U1521" s="1" t="s">
        <v>18574</v>
      </c>
      <c r="V1521" s="1" t="s">
        <v>38</v>
      </c>
      <c r="W1521" s="1" t="s">
        <v>39</v>
      </c>
      <c r="X1521" s="9">
        <v>46049.554363425923</v>
      </c>
      <c r="Y1521" s="9">
        <v>46050.015543981484</v>
      </c>
      <c r="Z1521" s="9">
        <v>46052.554363425923</v>
      </c>
      <c r="AA1521" s="1" t="s">
        <v>40</v>
      </c>
      <c r="AB1521" s="1" t="s">
        <v>674</v>
      </c>
      <c r="AC1521" s="1" t="s">
        <v>295</v>
      </c>
      <c r="AD1521" s="1" t="s">
        <v>43</v>
      </c>
      <c r="AE1521" s="1" t="s">
        <v>44</v>
      </c>
      <c r="AF1521" s="1" t="s">
        <v>675</v>
      </c>
      <c r="AG1521" s="1">
        <v>15</v>
      </c>
      <c r="AI1521" s="1" t="s">
        <v>88</v>
      </c>
      <c r="AJ1521" s="9">
        <v>46224.797569444447</v>
      </c>
      <c r="AK1521" s="1" t="s">
        <v>17111</v>
      </c>
      <c r="AL1521" s="1" t="s">
        <v>459</v>
      </c>
      <c r="AM1521" s="1" t="s">
        <v>17112</v>
      </c>
      <c r="AN1521" s="1" t="str">
        <f>_xlfn.XLOOKUP(B1521,'Exportar Planilha'!B:B,'Exportar Planilha'!E:E)</f>
        <v>Furtado</v>
      </c>
    </row>
    <row r="1522" spans="1:40">
      <c r="A1522" s="1" t="s">
        <v>8250</v>
      </c>
      <c r="B1522" s="1" t="s">
        <v>8251</v>
      </c>
      <c r="C1522" s="1">
        <v>212600107</v>
      </c>
      <c r="D1522" s="1">
        <v>61993</v>
      </c>
      <c r="E1522" s="1" t="s">
        <v>17070</v>
      </c>
      <c r="F1522" s="1" t="s">
        <v>32</v>
      </c>
      <c r="G1522" s="1" t="s">
        <v>33</v>
      </c>
      <c r="H1522" s="1" t="s">
        <v>459</v>
      </c>
      <c r="I1522" s="1" t="s">
        <v>459</v>
      </c>
      <c r="J1522" s="1" t="s">
        <v>35</v>
      </c>
      <c r="K1522" s="1">
        <v>1290866</v>
      </c>
      <c r="L1522" s="1">
        <v>2026</v>
      </c>
      <c r="M1522" s="1" t="s">
        <v>17071</v>
      </c>
      <c r="N1522" s="1" t="s">
        <v>10032</v>
      </c>
      <c r="O1522" s="1" t="s">
        <v>427</v>
      </c>
      <c r="P1522" s="1">
        <v>5700380046</v>
      </c>
      <c r="Q1522" s="8" t="e">
        <v>#N/A</v>
      </c>
      <c r="R1522" s="8"/>
      <c r="S1522" s="1">
        <v>717808</v>
      </c>
      <c r="T1522" s="1">
        <v>8828026</v>
      </c>
      <c r="U1522" s="1" t="s">
        <v>18575</v>
      </c>
      <c r="V1522" s="1" t="s">
        <v>38</v>
      </c>
      <c r="W1522" s="1" t="s">
        <v>39</v>
      </c>
      <c r="X1522" s="9">
        <v>46042.845509259256</v>
      </c>
      <c r="Y1522" s="9">
        <v>46043.590277777781</v>
      </c>
      <c r="Z1522" s="9">
        <v>46045.845509259256</v>
      </c>
      <c r="AA1522" s="1" t="s">
        <v>40</v>
      </c>
      <c r="AB1522" s="1" t="s">
        <v>429</v>
      </c>
      <c r="AC1522" s="1" t="s">
        <v>383</v>
      </c>
      <c r="AD1522" s="1" t="s">
        <v>43</v>
      </c>
      <c r="AE1522" s="1" t="s">
        <v>44</v>
      </c>
      <c r="AF1522" s="1" t="s">
        <v>8254</v>
      </c>
      <c r="AG1522" s="1">
        <v>15</v>
      </c>
      <c r="AH1522" s="1">
        <v>15</v>
      </c>
      <c r="AI1522" s="1" t="s">
        <v>159</v>
      </c>
      <c r="AJ1522" s="9">
        <v>46224.797569444447</v>
      </c>
      <c r="AK1522" s="1" t="s">
        <v>17059</v>
      </c>
      <c r="AL1522" s="1" t="s">
        <v>32</v>
      </c>
      <c r="AM1522" s="1" t="s">
        <v>18265</v>
      </c>
      <c r="AN1522" s="1" t="str">
        <f>_xlfn.XLOOKUP(B1522,'Exportar Planilha'!B:B,'Exportar Planilha'!E:E)</f>
        <v>Tem a palavra queimado E TRAFO</v>
      </c>
    </row>
    <row r="1523" spans="1:40" hidden="1">
      <c r="A1523" s="1" t="s">
        <v>724</v>
      </c>
      <c r="B1523" s="1" t="s">
        <v>725</v>
      </c>
      <c r="C1523" s="1">
        <v>312600359</v>
      </c>
      <c r="D1523" s="1">
        <v>61993</v>
      </c>
      <c r="E1523" s="1" t="s">
        <v>17070</v>
      </c>
      <c r="F1523" s="1" t="s">
        <v>459</v>
      </c>
      <c r="G1523" s="1" t="s">
        <v>459</v>
      </c>
      <c r="J1523" s="1" t="s">
        <v>35</v>
      </c>
      <c r="K1523" s="1">
        <v>1363642</v>
      </c>
      <c r="L1523" s="1">
        <v>2026</v>
      </c>
      <c r="M1523" s="1" t="s">
        <v>17071</v>
      </c>
      <c r="N1523" s="1" t="s">
        <v>10852</v>
      </c>
      <c r="O1523" s="1" t="s">
        <v>69</v>
      </c>
      <c r="P1523" s="1">
        <v>5700396250</v>
      </c>
      <c r="Q1523" s="8" t="e">
        <v>#N/A</v>
      </c>
      <c r="R1523" s="8"/>
      <c r="S1523" s="1">
        <v>796205</v>
      </c>
      <c r="T1523" s="1">
        <v>8758022</v>
      </c>
      <c r="U1523" s="1" t="s">
        <v>18576</v>
      </c>
      <c r="V1523" s="1" t="s">
        <v>38</v>
      </c>
      <c r="W1523" s="1" t="s">
        <v>39</v>
      </c>
      <c r="X1523" s="9">
        <v>46209.759270833332</v>
      </c>
      <c r="Y1523" s="9">
        <v>46210.833333333336</v>
      </c>
      <c r="Z1523" s="9">
        <v>46212.759270833332</v>
      </c>
      <c r="AA1523" s="1" t="s">
        <v>728</v>
      </c>
      <c r="AB1523" s="1" t="s">
        <v>461</v>
      </c>
      <c r="AC1523" s="1" t="s">
        <v>323</v>
      </c>
      <c r="AE1523" s="1" t="s">
        <v>44</v>
      </c>
      <c r="AF1523" s="1" t="s">
        <v>729</v>
      </c>
      <c r="AG1523" s="1">
        <v>15</v>
      </c>
      <c r="AH1523" s="1">
        <v>15</v>
      </c>
      <c r="AI1523" s="1" t="s">
        <v>603</v>
      </c>
      <c r="AJ1523" s="9">
        <v>46224.797569444447</v>
      </c>
    </row>
    <row r="1524" spans="1:40" hidden="1">
      <c r="A1524" s="1" t="s">
        <v>1175</v>
      </c>
      <c r="B1524" s="1" t="s">
        <v>1176</v>
      </c>
      <c r="C1524" s="1">
        <v>612600426</v>
      </c>
      <c r="D1524" s="1">
        <v>61993</v>
      </c>
      <c r="E1524" s="1" t="s">
        <v>17070</v>
      </c>
      <c r="F1524" s="1" t="s">
        <v>459</v>
      </c>
      <c r="G1524" s="1" t="s">
        <v>459</v>
      </c>
      <c r="H1524" s="1" t="s">
        <v>1178</v>
      </c>
      <c r="I1524" s="1" t="s">
        <v>459</v>
      </c>
      <c r="J1524" s="1" t="s">
        <v>35</v>
      </c>
      <c r="K1524" s="1">
        <v>1334763</v>
      </c>
      <c r="L1524" s="1">
        <v>2026</v>
      </c>
      <c r="M1524" s="1" t="s">
        <v>17071</v>
      </c>
      <c r="N1524" s="1" t="s">
        <v>11553</v>
      </c>
      <c r="O1524" s="1" t="s">
        <v>36</v>
      </c>
      <c r="P1524" s="1">
        <v>5700449058</v>
      </c>
      <c r="Q1524" s="8" t="e">
        <v>#N/A</v>
      </c>
      <c r="R1524" s="8"/>
      <c r="S1524" s="1">
        <v>719714</v>
      </c>
      <c r="T1524" s="1">
        <v>9227965</v>
      </c>
      <c r="U1524" s="1" t="s">
        <v>18577</v>
      </c>
      <c r="V1524" s="1" t="s">
        <v>38</v>
      </c>
      <c r="W1524" s="1" t="s">
        <v>39</v>
      </c>
      <c r="X1524" s="9">
        <v>46128.615497685183</v>
      </c>
      <c r="Y1524" s="9">
        <v>46129.645833333336</v>
      </c>
      <c r="Z1524" s="9">
        <v>46131.615497685183</v>
      </c>
      <c r="AA1524" s="1" t="s">
        <v>165</v>
      </c>
      <c r="AB1524" s="1" t="s">
        <v>148</v>
      </c>
      <c r="AC1524" s="1" t="s">
        <v>149</v>
      </c>
      <c r="AD1524" s="1" t="s">
        <v>43</v>
      </c>
      <c r="AE1524" s="1" t="s">
        <v>44</v>
      </c>
      <c r="AF1524" s="1" t="s">
        <v>1180</v>
      </c>
      <c r="AG1524" s="1">
        <v>15</v>
      </c>
      <c r="AI1524" s="1" t="s">
        <v>159</v>
      </c>
      <c r="AJ1524" s="9">
        <v>46224.797569444447</v>
      </c>
      <c r="AK1524" s="1" t="s">
        <v>17111</v>
      </c>
      <c r="AL1524" s="1" t="s">
        <v>459</v>
      </c>
      <c r="AM1524" s="1" t="s">
        <v>17112</v>
      </c>
      <c r="AN1524" s="1" t="str">
        <f>_xlfn.XLOOKUP(B1524,'Exportar Planilha'!B:B,'Exportar Planilha'!E:E)</f>
        <v>Furtado</v>
      </c>
    </row>
    <row r="1525" spans="1:40" hidden="1">
      <c r="A1525" s="1" t="s">
        <v>5960</v>
      </c>
      <c r="B1525" s="1" t="s">
        <v>5961</v>
      </c>
      <c r="C1525" s="1">
        <v>212600152</v>
      </c>
      <c r="D1525" s="1">
        <v>61993</v>
      </c>
      <c r="E1525" s="1" t="s">
        <v>17070</v>
      </c>
      <c r="F1525" s="1" t="s">
        <v>459</v>
      </c>
      <c r="G1525" s="1" t="s">
        <v>459</v>
      </c>
      <c r="H1525" s="1" t="s">
        <v>459</v>
      </c>
      <c r="I1525" s="1" t="s">
        <v>459</v>
      </c>
      <c r="J1525" s="1" t="s">
        <v>35</v>
      </c>
      <c r="K1525" s="1">
        <v>1306207</v>
      </c>
      <c r="L1525" s="1">
        <v>2026</v>
      </c>
      <c r="M1525" s="1" t="s">
        <v>17071</v>
      </c>
      <c r="N1525" s="1" t="s">
        <v>10032</v>
      </c>
      <c r="O1525" s="1" t="s">
        <v>5023</v>
      </c>
      <c r="P1525" s="1">
        <v>5700455046</v>
      </c>
      <c r="Q1525" s="8" t="e">
        <v>#N/A</v>
      </c>
      <c r="R1525" s="8"/>
      <c r="S1525" s="1">
        <v>712499</v>
      </c>
      <c r="T1525" s="1">
        <v>8836214</v>
      </c>
      <c r="U1525" s="1" t="s">
        <v>18578</v>
      </c>
      <c r="V1525" s="1" t="s">
        <v>38</v>
      </c>
      <c r="W1525" s="1" t="s">
        <v>39</v>
      </c>
      <c r="X1525" s="9">
        <v>46052.706365740742</v>
      </c>
      <c r="Y1525" s="9">
        <v>46054.631944444445</v>
      </c>
      <c r="Z1525" s="9">
        <v>46055.706365740742</v>
      </c>
      <c r="AA1525" s="1" t="s">
        <v>40</v>
      </c>
      <c r="AB1525" s="1" t="s">
        <v>429</v>
      </c>
      <c r="AC1525" s="1" t="s">
        <v>182</v>
      </c>
      <c r="AD1525" s="1" t="s">
        <v>43</v>
      </c>
      <c r="AE1525" s="1" t="s">
        <v>44</v>
      </c>
      <c r="AF1525" s="1" t="s">
        <v>5964</v>
      </c>
      <c r="AG1525" s="1">
        <v>25</v>
      </c>
      <c r="AH1525" s="1">
        <v>25</v>
      </c>
      <c r="AI1525" s="1" t="s">
        <v>268</v>
      </c>
      <c r="AJ1525" s="9">
        <v>46224.797569444447</v>
      </c>
      <c r="AK1525" s="1" t="s">
        <v>17111</v>
      </c>
      <c r="AL1525" s="1" t="s">
        <v>459</v>
      </c>
      <c r="AM1525" s="1" t="s">
        <v>17112</v>
      </c>
      <c r="AN1525" s="1" t="str">
        <f>_xlfn.XLOOKUP(B1525,'Exportar Planilha'!B:B,'Exportar Planilha'!E:E)</f>
        <v>Furtado</v>
      </c>
    </row>
    <row r="1526" spans="1:40" hidden="1">
      <c r="A1526" s="1" t="s">
        <v>2925</v>
      </c>
      <c r="B1526" s="1" t="s">
        <v>2926</v>
      </c>
      <c r="C1526" s="1">
        <v>312600301</v>
      </c>
      <c r="D1526" s="1">
        <v>61993</v>
      </c>
      <c r="E1526" s="1" t="s">
        <v>17070</v>
      </c>
      <c r="F1526" s="1" t="s">
        <v>459</v>
      </c>
      <c r="G1526" s="1" t="s">
        <v>459</v>
      </c>
      <c r="J1526" s="1" t="s">
        <v>35</v>
      </c>
      <c r="K1526" s="1">
        <v>1347344</v>
      </c>
      <c r="L1526" s="1">
        <v>2026</v>
      </c>
      <c r="M1526" s="1" t="s">
        <v>17071</v>
      </c>
      <c r="N1526" s="1" t="s">
        <v>10852</v>
      </c>
      <c r="O1526" s="1" t="s">
        <v>2928</v>
      </c>
      <c r="P1526" s="1">
        <v>5700478071</v>
      </c>
      <c r="Q1526" s="8" t="e">
        <v>#N/A</v>
      </c>
      <c r="R1526" s="8"/>
      <c r="S1526" s="1">
        <v>765037</v>
      </c>
      <c r="T1526" s="1">
        <v>8777229</v>
      </c>
      <c r="U1526" s="1" t="s">
        <v>18579</v>
      </c>
      <c r="V1526" s="1" t="s">
        <v>38</v>
      </c>
      <c r="W1526" s="1" t="s">
        <v>39</v>
      </c>
      <c r="X1526" s="9">
        <v>46162.652627314812</v>
      </c>
      <c r="Y1526" s="9">
        <v>46163.530555555553</v>
      </c>
      <c r="Z1526" s="9">
        <v>46165.652627314812</v>
      </c>
      <c r="AA1526" s="1" t="s">
        <v>40</v>
      </c>
      <c r="AB1526" s="1" t="s">
        <v>1326</v>
      </c>
      <c r="AC1526" s="1" t="s">
        <v>681</v>
      </c>
      <c r="AD1526" s="1" t="s">
        <v>43</v>
      </c>
      <c r="AE1526" s="1" t="s">
        <v>44</v>
      </c>
      <c r="AF1526" s="1" t="s">
        <v>2930</v>
      </c>
      <c r="AG1526" s="1">
        <v>45</v>
      </c>
      <c r="AH1526" s="1">
        <v>10</v>
      </c>
      <c r="AI1526" s="1" t="s">
        <v>683</v>
      </c>
      <c r="AJ1526" s="9">
        <v>46224.797569444447</v>
      </c>
      <c r="AK1526" s="1" t="s">
        <v>17111</v>
      </c>
      <c r="AL1526" s="1" t="s">
        <v>459</v>
      </c>
      <c r="AM1526" s="1" t="s">
        <v>17112</v>
      </c>
      <c r="AN1526" s="1" t="str">
        <f>_xlfn.XLOOKUP(B1526,'Exportar Planilha'!B:B,'Exportar Planilha'!E:E)</f>
        <v>Furtado</v>
      </c>
    </row>
    <row r="1527" spans="1:40" hidden="1">
      <c r="A1527" s="1" t="s">
        <v>5429</v>
      </c>
      <c r="B1527" s="1" t="s">
        <v>5430</v>
      </c>
      <c r="C1527" s="1">
        <v>612600685</v>
      </c>
      <c r="D1527" s="1">
        <v>61993</v>
      </c>
      <c r="E1527" s="1" t="s">
        <v>17070</v>
      </c>
      <c r="F1527" s="1" t="s">
        <v>459</v>
      </c>
      <c r="G1527" s="1" t="s">
        <v>459</v>
      </c>
      <c r="H1527" s="1" t="s">
        <v>459</v>
      </c>
      <c r="I1527" s="1" t="s">
        <v>459</v>
      </c>
      <c r="J1527" s="1" t="s">
        <v>35</v>
      </c>
      <c r="K1527" s="1">
        <v>1366286</v>
      </c>
      <c r="L1527" s="1">
        <v>2026</v>
      </c>
      <c r="M1527" s="1" t="s">
        <v>17071</v>
      </c>
      <c r="N1527" s="1" t="s">
        <v>11553</v>
      </c>
      <c r="O1527" s="1" t="s">
        <v>83</v>
      </c>
      <c r="P1527" s="1">
        <v>5700674080</v>
      </c>
      <c r="Q1527" s="8" t="e">
        <v>#N/A</v>
      </c>
      <c r="R1527" s="8"/>
      <c r="S1527" s="1">
        <v>885100</v>
      </c>
      <c r="T1527" s="1">
        <v>9251272</v>
      </c>
      <c r="U1527" s="1" t="s">
        <v>18580</v>
      </c>
      <c r="V1527" s="1" t="s">
        <v>38</v>
      </c>
      <c r="W1527" s="1" t="s">
        <v>39</v>
      </c>
      <c r="X1527" s="9">
        <v>46213.884189814817</v>
      </c>
      <c r="Y1527" s="9">
        <v>46214.736111111109</v>
      </c>
      <c r="Z1527" s="9">
        <v>46216.884189814817</v>
      </c>
      <c r="AA1527" s="1" t="s">
        <v>40</v>
      </c>
      <c r="AB1527" s="1" t="s">
        <v>85</v>
      </c>
      <c r="AC1527" s="1" t="s">
        <v>63</v>
      </c>
      <c r="AD1527" s="1" t="s">
        <v>43</v>
      </c>
      <c r="AE1527" s="1" t="s">
        <v>44</v>
      </c>
      <c r="AF1527" s="1" t="s">
        <v>5433</v>
      </c>
      <c r="AG1527" s="1">
        <v>15</v>
      </c>
      <c r="AI1527" s="1" t="s">
        <v>65</v>
      </c>
      <c r="AJ1527" s="9">
        <v>46224.797569444447</v>
      </c>
    </row>
    <row r="1528" spans="1:40" hidden="1">
      <c r="A1528" s="1" t="s">
        <v>7630</v>
      </c>
      <c r="B1528" s="1" t="s">
        <v>7631</v>
      </c>
      <c r="C1528" s="1">
        <v>712600436</v>
      </c>
      <c r="D1528" s="1">
        <v>61993</v>
      </c>
      <c r="E1528" s="1" t="s">
        <v>17070</v>
      </c>
      <c r="F1528" s="1" t="s">
        <v>459</v>
      </c>
      <c r="G1528" s="1" t="s">
        <v>459</v>
      </c>
      <c r="H1528" s="1" t="s">
        <v>459</v>
      </c>
      <c r="I1528" s="1" t="s">
        <v>459</v>
      </c>
      <c r="J1528" s="1" t="s">
        <v>35</v>
      </c>
      <c r="K1528" s="1">
        <v>1358144</v>
      </c>
      <c r="L1528" s="1">
        <v>2026</v>
      </c>
      <c r="M1528" s="1" t="s">
        <v>17071</v>
      </c>
      <c r="N1528" s="1" t="s">
        <v>12298</v>
      </c>
      <c r="O1528" s="1" t="s">
        <v>762</v>
      </c>
      <c r="P1528" s="1">
        <v>5700809009</v>
      </c>
      <c r="Q1528" s="8" t="e">
        <v>#N/A</v>
      </c>
      <c r="R1528" s="8"/>
      <c r="S1528" s="1">
        <v>789866</v>
      </c>
      <c r="T1528" s="1">
        <v>9019991</v>
      </c>
      <c r="U1528" s="1" t="s">
        <v>18581</v>
      </c>
      <c r="V1528" s="1" t="s">
        <v>38</v>
      </c>
      <c r="W1528" s="1" t="s">
        <v>39</v>
      </c>
      <c r="X1528" s="9">
        <v>46200.530023148145</v>
      </c>
      <c r="Y1528" s="9">
        <v>46201.489583333336</v>
      </c>
      <c r="Z1528" s="9">
        <v>46203.530023148145</v>
      </c>
      <c r="AA1528" s="1" t="s">
        <v>40</v>
      </c>
      <c r="AB1528" s="1" t="s">
        <v>382</v>
      </c>
      <c r="AC1528" s="1" t="s">
        <v>133</v>
      </c>
      <c r="AD1528" s="1" t="s">
        <v>43</v>
      </c>
      <c r="AE1528" s="1" t="s">
        <v>44</v>
      </c>
      <c r="AF1528" s="1" t="s">
        <v>7634</v>
      </c>
      <c r="AG1528" s="1">
        <v>15</v>
      </c>
      <c r="AH1528" s="1">
        <v>5</v>
      </c>
      <c r="AI1528" s="1" t="s">
        <v>7635</v>
      </c>
      <c r="AJ1528" s="9">
        <v>46224.797569444447</v>
      </c>
      <c r="AK1528" s="1" t="s">
        <v>17111</v>
      </c>
      <c r="AL1528" s="1" t="s">
        <v>459</v>
      </c>
      <c r="AM1528" s="1" t="s">
        <v>17112</v>
      </c>
      <c r="AN1528" s="1" t="str">
        <f>_xlfn.XLOOKUP(B1528,'Exportar Planilha'!B:B,'Exportar Planilha'!E:E)</f>
        <v>Furtado</v>
      </c>
    </row>
    <row r="1529" spans="1:40" hidden="1">
      <c r="A1529" s="1" t="s">
        <v>7943</v>
      </c>
      <c r="B1529" s="1" t="s">
        <v>7944</v>
      </c>
      <c r="C1529" s="1">
        <v>212600084</v>
      </c>
      <c r="D1529" s="1">
        <v>61993</v>
      </c>
      <c r="E1529" s="1" t="s">
        <v>17070</v>
      </c>
      <c r="F1529" s="1" t="s">
        <v>459</v>
      </c>
      <c r="G1529" s="1" t="s">
        <v>733</v>
      </c>
      <c r="H1529" s="1" t="s">
        <v>459</v>
      </c>
      <c r="I1529" s="1" t="s">
        <v>733</v>
      </c>
      <c r="J1529" s="1" t="s">
        <v>35</v>
      </c>
      <c r="K1529" s="1">
        <v>1288939</v>
      </c>
      <c r="L1529" s="1">
        <v>2026</v>
      </c>
      <c r="M1529" s="1" t="s">
        <v>17071</v>
      </c>
      <c r="N1529" s="1" t="s">
        <v>10032</v>
      </c>
      <c r="O1529" s="1" t="s">
        <v>434</v>
      </c>
      <c r="P1529" s="1">
        <v>5700958055</v>
      </c>
      <c r="Q1529" s="8" t="e">
        <v>#N/A</v>
      </c>
      <c r="R1529" s="8"/>
      <c r="S1529" s="1">
        <v>677528</v>
      </c>
      <c r="T1529" s="1">
        <v>9031941</v>
      </c>
      <c r="U1529" s="1" t="s">
        <v>18582</v>
      </c>
      <c r="V1529" s="1" t="s">
        <v>38</v>
      </c>
      <c r="W1529" s="1" t="s">
        <v>39</v>
      </c>
      <c r="X1529" s="9">
        <v>46039.386736111112</v>
      </c>
      <c r="Y1529" s="9">
        <v>46041.711111111108</v>
      </c>
      <c r="Z1529" s="9">
        <v>46042.386736111112</v>
      </c>
      <c r="AA1529" s="1" t="s">
        <v>40</v>
      </c>
      <c r="AB1529" s="1" t="s">
        <v>436</v>
      </c>
      <c r="AC1529" s="1" t="s">
        <v>383</v>
      </c>
      <c r="AD1529" s="1" t="s">
        <v>43</v>
      </c>
      <c r="AE1529" s="1" t="s">
        <v>44</v>
      </c>
      <c r="AF1529" s="1" t="s">
        <v>7947</v>
      </c>
      <c r="AG1529" s="1">
        <v>15</v>
      </c>
      <c r="AI1529" s="1" t="s">
        <v>65</v>
      </c>
      <c r="AJ1529" s="9">
        <v>46224.797569444447</v>
      </c>
      <c r="AK1529" s="1" t="s">
        <v>17111</v>
      </c>
      <c r="AL1529" s="1" t="s">
        <v>459</v>
      </c>
      <c r="AM1529" s="1" t="s">
        <v>17112</v>
      </c>
      <c r="AN1529" s="1" t="str">
        <f>_xlfn.XLOOKUP(B1529,'Exportar Planilha'!B:B,'Exportar Planilha'!E:E)</f>
        <v>Furtado</v>
      </c>
    </row>
    <row r="1530" spans="1:40" hidden="1">
      <c r="A1530" s="1" t="s">
        <v>7408</v>
      </c>
      <c r="B1530" s="1" t="s">
        <v>7409</v>
      </c>
      <c r="C1530" s="1">
        <v>612600476</v>
      </c>
      <c r="D1530" s="1">
        <v>61993</v>
      </c>
      <c r="E1530" s="1" t="s">
        <v>17070</v>
      </c>
      <c r="F1530" s="1" t="s">
        <v>459</v>
      </c>
      <c r="G1530" s="1" t="s">
        <v>459</v>
      </c>
      <c r="H1530" s="1" t="s">
        <v>109</v>
      </c>
      <c r="I1530" s="1" t="s">
        <v>7411</v>
      </c>
      <c r="J1530" s="1" t="s">
        <v>35</v>
      </c>
      <c r="K1530" s="1">
        <v>1338659</v>
      </c>
      <c r="L1530" s="1">
        <v>2026</v>
      </c>
      <c r="M1530" s="1" t="s">
        <v>17071</v>
      </c>
      <c r="N1530" s="1" t="s">
        <v>11553</v>
      </c>
      <c r="O1530" s="1" t="s">
        <v>36</v>
      </c>
      <c r="P1530" s="1">
        <v>5701196040</v>
      </c>
      <c r="Q1530" s="8" t="e">
        <v>#N/A</v>
      </c>
      <c r="R1530" s="8"/>
      <c r="S1530" s="1">
        <v>751605</v>
      </c>
      <c r="T1530" s="1">
        <v>9246124</v>
      </c>
      <c r="U1530" s="1" t="s">
        <v>18583</v>
      </c>
      <c r="V1530" s="1" t="s">
        <v>38</v>
      </c>
      <c r="W1530" s="1" t="s">
        <v>39</v>
      </c>
      <c r="X1530" s="9">
        <v>46140.443668981483</v>
      </c>
      <c r="Y1530" s="9">
        <v>46141.708333333336</v>
      </c>
      <c r="Z1530" s="9">
        <v>46143.443668981483</v>
      </c>
      <c r="AA1530" s="1" t="s">
        <v>40</v>
      </c>
      <c r="AB1530" s="1" t="s">
        <v>41</v>
      </c>
      <c r="AC1530" s="1" t="s">
        <v>42</v>
      </c>
      <c r="AD1530" s="1" t="s">
        <v>43</v>
      </c>
      <c r="AE1530" s="1" t="s">
        <v>44</v>
      </c>
      <c r="AF1530" s="1" t="s">
        <v>7413</v>
      </c>
      <c r="AG1530" s="1">
        <v>25</v>
      </c>
      <c r="AI1530" s="1" t="s">
        <v>88</v>
      </c>
      <c r="AJ1530" s="9">
        <v>46224.797569444447</v>
      </c>
      <c r="AK1530" s="1" t="s">
        <v>17111</v>
      </c>
      <c r="AL1530" s="1" t="s">
        <v>459</v>
      </c>
      <c r="AM1530" s="1" t="s">
        <v>17112</v>
      </c>
      <c r="AN1530" s="1" t="e">
        <f>_xlfn.XLOOKUP(B1530,'Exportar Planilha'!B:B,'Exportar Planilha'!E:E)</f>
        <v>#VALUE!</v>
      </c>
    </row>
    <row r="1531" spans="1:40" hidden="1">
      <c r="A1531" s="1" t="s">
        <v>3264</v>
      </c>
      <c r="B1531" s="1" t="s">
        <v>3265</v>
      </c>
      <c r="C1531" s="1">
        <v>662600114</v>
      </c>
      <c r="D1531" s="1">
        <v>61993</v>
      </c>
      <c r="E1531" s="1" t="s">
        <v>17070</v>
      </c>
      <c r="F1531" s="1" t="s">
        <v>459</v>
      </c>
      <c r="G1531" s="1" t="s">
        <v>459</v>
      </c>
      <c r="H1531" s="1" t="s">
        <v>459</v>
      </c>
      <c r="I1531" s="1" t="s">
        <v>459</v>
      </c>
      <c r="J1531" s="1" t="s">
        <v>35</v>
      </c>
      <c r="K1531" s="1">
        <v>1312756</v>
      </c>
      <c r="L1531" s="1">
        <v>2026</v>
      </c>
      <c r="M1531" s="1" t="s">
        <v>17071</v>
      </c>
      <c r="N1531" s="1" t="s">
        <v>12149</v>
      </c>
      <c r="O1531" s="1" t="s">
        <v>344</v>
      </c>
      <c r="P1531" s="1">
        <v>5710029090</v>
      </c>
      <c r="Q1531" s="8" t="e">
        <v>#N/A</v>
      </c>
      <c r="R1531" s="8"/>
      <c r="S1531" s="1">
        <v>847384</v>
      </c>
      <c r="T1531" s="1">
        <v>9298300</v>
      </c>
      <c r="U1531" s="1" t="s">
        <v>18584</v>
      </c>
      <c r="V1531" s="1" t="s">
        <v>38</v>
      </c>
      <c r="W1531" s="1" t="s">
        <v>39</v>
      </c>
      <c r="X1531" s="9">
        <v>46064.512164351851</v>
      </c>
      <c r="Y1531" s="9">
        <v>46067.429849537039</v>
      </c>
      <c r="Z1531" s="9">
        <v>46067.512164351851</v>
      </c>
      <c r="AA1531" s="1" t="s">
        <v>40</v>
      </c>
      <c r="AB1531" s="1" t="s">
        <v>2004</v>
      </c>
      <c r="AC1531" s="1" t="s">
        <v>414</v>
      </c>
      <c r="AD1531" s="1" t="s">
        <v>43</v>
      </c>
      <c r="AE1531" s="1" t="s">
        <v>44</v>
      </c>
      <c r="AF1531" s="1" t="s">
        <v>3268</v>
      </c>
      <c r="AG1531" s="1">
        <v>15</v>
      </c>
      <c r="AI1531" s="1" t="s">
        <v>159</v>
      </c>
      <c r="AJ1531" s="9">
        <v>46224.797569444447</v>
      </c>
      <c r="AK1531" s="1" t="s">
        <v>17111</v>
      </c>
      <c r="AL1531" s="1" t="s">
        <v>459</v>
      </c>
      <c r="AM1531" s="1" t="s">
        <v>17112</v>
      </c>
      <c r="AN1531" s="1" t="str">
        <f>_xlfn.XLOOKUP(B1531,'Exportar Planilha'!B:B,'Exportar Planilha'!E:E)</f>
        <v>Furtado</v>
      </c>
    </row>
    <row r="1532" spans="1:40" hidden="1">
      <c r="A1532" s="1" t="s">
        <v>2303</v>
      </c>
      <c r="B1532" s="1" t="s">
        <v>2304</v>
      </c>
      <c r="C1532" s="1">
        <v>712600353</v>
      </c>
      <c r="D1532" s="1">
        <v>61993</v>
      </c>
      <c r="E1532" s="1" t="s">
        <v>17070</v>
      </c>
      <c r="F1532" s="1" t="s">
        <v>459</v>
      </c>
      <c r="G1532" s="1" t="s">
        <v>459</v>
      </c>
      <c r="H1532" s="1" t="s">
        <v>459</v>
      </c>
      <c r="I1532" s="1" t="s">
        <v>459</v>
      </c>
      <c r="J1532" s="1" t="s">
        <v>35</v>
      </c>
      <c r="K1532" s="1">
        <v>1341340</v>
      </c>
      <c r="L1532" s="1">
        <v>2026</v>
      </c>
      <c r="M1532" s="1" t="s">
        <v>17071</v>
      </c>
      <c r="N1532" s="1" t="s">
        <v>12298</v>
      </c>
      <c r="O1532" s="1" t="s">
        <v>359</v>
      </c>
      <c r="P1532" s="1">
        <v>5710032087</v>
      </c>
      <c r="Q1532" s="8" t="e">
        <v>#N/A</v>
      </c>
      <c r="R1532" s="8"/>
      <c r="S1532" s="1">
        <v>727290</v>
      </c>
      <c r="T1532" s="1">
        <v>9027567</v>
      </c>
      <c r="U1532" s="1" t="s">
        <v>18585</v>
      </c>
      <c r="V1532" s="1" t="s">
        <v>38</v>
      </c>
      <c r="W1532" s="1" t="s">
        <v>39</v>
      </c>
      <c r="X1532" s="9">
        <v>46147.683159722219</v>
      </c>
      <c r="Y1532" s="9">
        <v>46149.527777777781</v>
      </c>
      <c r="Z1532" s="9">
        <v>46150.683159722219</v>
      </c>
      <c r="AA1532" s="1" t="s">
        <v>40</v>
      </c>
      <c r="AB1532" s="1" t="s">
        <v>722</v>
      </c>
      <c r="AC1532" s="1" t="s">
        <v>362</v>
      </c>
      <c r="AD1532" s="1" t="s">
        <v>43</v>
      </c>
      <c r="AE1532" s="1" t="s">
        <v>44</v>
      </c>
      <c r="AF1532" s="1" t="s">
        <v>2307</v>
      </c>
      <c r="AG1532" s="1">
        <v>15</v>
      </c>
      <c r="AH1532" s="1">
        <v>15</v>
      </c>
      <c r="AI1532" s="1" t="s">
        <v>55</v>
      </c>
      <c r="AJ1532" s="9">
        <v>46224.797569444447</v>
      </c>
      <c r="AK1532" s="1" t="s">
        <v>17111</v>
      </c>
      <c r="AL1532" s="1" t="s">
        <v>459</v>
      </c>
      <c r="AM1532" s="1" t="s">
        <v>17112</v>
      </c>
      <c r="AN1532" s="1" t="str">
        <f>_xlfn.XLOOKUP(B1532,'Exportar Planilha'!B:B,'Exportar Planilha'!E:E)</f>
        <v>Furtado</v>
      </c>
    </row>
    <row r="1533" spans="1:40" hidden="1">
      <c r="A1533" s="1" t="s">
        <v>730</v>
      </c>
      <c r="B1533" s="1" t="s">
        <v>731</v>
      </c>
      <c r="C1533" s="1">
        <v>212600054</v>
      </c>
      <c r="D1533" s="1">
        <v>61993</v>
      </c>
      <c r="E1533" s="1" t="s">
        <v>17070</v>
      </c>
      <c r="F1533" s="1" t="s">
        <v>459</v>
      </c>
      <c r="G1533" s="1" t="s">
        <v>733</v>
      </c>
      <c r="H1533" s="1" t="s">
        <v>459</v>
      </c>
      <c r="I1533" s="1" t="s">
        <v>733</v>
      </c>
      <c r="J1533" s="1" t="s">
        <v>35</v>
      </c>
      <c r="K1533" s="1">
        <v>1280267</v>
      </c>
      <c r="L1533" s="1">
        <v>2026</v>
      </c>
      <c r="M1533" s="1" t="s">
        <v>17071</v>
      </c>
      <c r="N1533" s="1" t="s">
        <v>10032</v>
      </c>
      <c r="O1533" s="1" t="s">
        <v>427</v>
      </c>
      <c r="P1533" s="1">
        <v>5710042046</v>
      </c>
      <c r="Q1533" s="8" t="e">
        <v>#N/A</v>
      </c>
      <c r="R1533" s="8"/>
      <c r="S1533" s="1">
        <v>728570</v>
      </c>
      <c r="T1533" s="1">
        <v>8821493</v>
      </c>
      <c r="U1533" s="1" t="s">
        <v>18586</v>
      </c>
      <c r="V1533" s="1" t="s">
        <v>38</v>
      </c>
      <c r="W1533" s="1" t="s">
        <v>39</v>
      </c>
      <c r="X1533" s="9">
        <v>46027.616388888891</v>
      </c>
      <c r="Y1533" s="9">
        <v>46029.743055555555</v>
      </c>
      <c r="Z1533" s="9">
        <v>46030.616388888891</v>
      </c>
      <c r="AA1533" s="1" t="s">
        <v>40</v>
      </c>
      <c r="AB1533" s="1" t="s">
        <v>735</v>
      </c>
      <c r="AC1533" s="1" t="s">
        <v>681</v>
      </c>
      <c r="AD1533" s="1" t="s">
        <v>43</v>
      </c>
      <c r="AE1533" s="1" t="s">
        <v>44</v>
      </c>
      <c r="AF1533" s="1" t="s">
        <v>736</v>
      </c>
      <c r="AG1533" s="1">
        <v>25</v>
      </c>
      <c r="AH1533" s="1">
        <v>15</v>
      </c>
      <c r="AI1533" s="1" t="s">
        <v>65</v>
      </c>
      <c r="AJ1533" s="9">
        <v>46224.797569444447</v>
      </c>
      <c r="AK1533" s="1" t="s">
        <v>17111</v>
      </c>
      <c r="AL1533" s="1" t="s">
        <v>459</v>
      </c>
      <c r="AM1533" s="1" t="s">
        <v>17112</v>
      </c>
      <c r="AN1533" s="1" t="e">
        <f>_xlfn.XLOOKUP(B1533,'Exportar Planilha'!B:B,'Exportar Planilha'!E:E)</f>
        <v>#VALUE!</v>
      </c>
    </row>
    <row r="1534" spans="1:40" hidden="1">
      <c r="A1534" s="1" t="s">
        <v>3647</v>
      </c>
      <c r="B1534" s="1" t="s">
        <v>3648</v>
      </c>
      <c r="C1534" s="1">
        <v>612600604</v>
      </c>
      <c r="D1534" s="1">
        <v>61993</v>
      </c>
      <c r="E1534" s="1" t="s">
        <v>17070</v>
      </c>
      <c r="F1534" s="1" t="s">
        <v>459</v>
      </c>
      <c r="G1534" s="1" t="s">
        <v>459</v>
      </c>
      <c r="H1534" s="1" t="s">
        <v>459</v>
      </c>
      <c r="I1534" s="1" t="s">
        <v>459</v>
      </c>
      <c r="J1534" s="1" t="s">
        <v>35</v>
      </c>
      <c r="K1534" s="1">
        <v>1353683</v>
      </c>
      <c r="L1534" s="1">
        <v>2026</v>
      </c>
      <c r="M1534" s="1" t="s">
        <v>17071</v>
      </c>
      <c r="N1534" s="1" t="s">
        <v>11553</v>
      </c>
      <c r="O1534" s="1" t="s">
        <v>83</v>
      </c>
      <c r="P1534" s="1">
        <v>5710163053</v>
      </c>
      <c r="Q1534" s="8" t="e">
        <v>#N/A</v>
      </c>
      <c r="R1534" s="8"/>
      <c r="S1534" s="1">
        <v>800066</v>
      </c>
      <c r="T1534" s="1">
        <v>9244030</v>
      </c>
      <c r="U1534" s="1" t="s">
        <v>18587</v>
      </c>
      <c r="V1534" s="1" t="s">
        <v>38</v>
      </c>
      <c r="W1534" s="1" t="s">
        <v>39</v>
      </c>
      <c r="X1534" s="9">
        <v>46181.514340277776</v>
      </c>
      <c r="Y1534" s="9">
        <v>46183.65</v>
      </c>
      <c r="Z1534" s="9">
        <v>46184.514340277776</v>
      </c>
      <c r="AA1534" s="1" t="s">
        <v>40</v>
      </c>
      <c r="AB1534" s="1" t="s">
        <v>642</v>
      </c>
      <c r="AC1534" s="1" t="s">
        <v>421</v>
      </c>
      <c r="AD1534" s="1" t="s">
        <v>43</v>
      </c>
      <c r="AE1534" s="1" t="s">
        <v>44</v>
      </c>
      <c r="AF1534" s="1" t="s">
        <v>3651</v>
      </c>
      <c r="AG1534" s="1">
        <v>15</v>
      </c>
      <c r="AI1534" s="1" t="s">
        <v>310</v>
      </c>
      <c r="AJ1534" s="9">
        <v>46224.797569444447</v>
      </c>
      <c r="AK1534" s="1" t="s">
        <v>17111</v>
      </c>
      <c r="AL1534" s="1" t="s">
        <v>459</v>
      </c>
      <c r="AM1534" s="1" t="s">
        <v>17112</v>
      </c>
      <c r="AN1534" s="1" t="str">
        <f>_xlfn.XLOOKUP(B1534,'Exportar Planilha'!B:B,'Exportar Planilha'!E:E)</f>
        <v>Furtado</v>
      </c>
    </row>
    <row r="1535" spans="1:40" hidden="1">
      <c r="A1535" s="1" t="s">
        <v>1801</v>
      </c>
      <c r="B1535" s="1" t="s">
        <v>1802</v>
      </c>
      <c r="C1535" s="1">
        <v>612600390</v>
      </c>
      <c r="D1535" s="1">
        <v>61993</v>
      </c>
      <c r="E1535" s="1" t="s">
        <v>17070</v>
      </c>
      <c r="F1535" s="1" t="s">
        <v>459</v>
      </c>
      <c r="G1535" s="1" t="s">
        <v>459</v>
      </c>
      <c r="H1535" s="1" t="s">
        <v>459</v>
      </c>
      <c r="I1535" s="1" t="s">
        <v>459</v>
      </c>
      <c r="J1535" s="1" t="s">
        <v>35</v>
      </c>
      <c r="K1535" s="1">
        <v>1331351</v>
      </c>
      <c r="L1535" s="1">
        <v>2026</v>
      </c>
      <c r="M1535" s="1" t="s">
        <v>17071</v>
      </c>
      <c r="N1535" s="1" t="s">
        <v>11553</v>
      </c>
      <c r="O1535" s="1" t="s">
        <v>367</v>
      </c>
      <c r="P1535" s="1">
        <v>5710168016</v>
      </c>
      <c r="Q1535" s="8" t="e">
        <v>#N/A</v>
      </c>
      <c r="R1535" s="8"/>
      <c r="S1535" s="1">
        <v>826920</v>
      </c>
      <c r="T1535" s="1">
        <v>9253386</v>
      </c>
      <c r="U1535" s="1" t="s">
        <v>18588</v>
      </c>
      <c r="V1535" s="1" t="s">
        <v>38</v>
      </c>
      <c r="W1535" s="1" t="s">
        <v>39</v>
      </c>
      <c r="X1535" s="9">
        <v>46122.685370370367</v>
      </c>
      <c r="Y1535" s="9">
        <v>46123.621527777781</v>
      </c>
      <c r="Z1535" s="9">
        <v>46125.685370370367</v>
      </c>
      <c r="AA1535" s="1" t="s">
        <v>40</v>
      </c>
      <c r="AB1535" s="1" t="s">
        <v>302</v>
      </c>
      <c r="AC1535" s="1" t="s">
        <v>225</v>
      </c>
      <c r="AD1535" s="1" t="s">
        <v>43</v>
      </c>
      <c r="AE1535" s="1" t="s">
        <v>44</v>
      </c>
      <c r="AF1535" s="1" t="s">
        <v>1805</v>
      </c>
      <c r="AG1535" s="1">
        <v>15</v>
      </c>
      <c r="AI1535" s="1" t="s">
        <v>159</v>
      </c>
      <c r="AJ1535" s="9">
        <v>46224.797569444447</v>
      </c>
      <c r="AK1535" s="1" t="s">
        <v>17111</v>
      </c>
      <c r="AL1535" s="1" t="s">
        <v>459</v>
      </c>
      <c r="AM1535" s="1" t="s">
        <v>17112</v>
      </c>
      <c r="AN1535" s="1" t="str">
        <f>_xlfn.XLOOKUP(B1535,'Exportar Planilha'!B:B,'Exportar Planilha'!E:E)</f>
        <v>Furtado</v>
      </c>
    </row>
    <row r="1536" spans="1:40" hidden="1">
      <c r="A1536" s="1" t="s">
        <v>2779</v>
      </c>
      <c r="B1536" s="1" t="s">
        <v>2780</v>
      </c>
      <c r="C1536" s="1">
        <v>412600181</v>
      </c>
      <c r="D1536" s="1">
        <v>61993</v>
      </c>
      <c r="E1536" s="1" t="s">
        <v>17070</v>
      </c>
      <c r="F1536" s="1" t="s">
        <v>459</v>
      </c>
      <c r="G1536" s="1" t="s">
        <v>459</v>
      </c>
      <c r="H1536" s="1" t="s">
        <v>459</v>
      </c>
      <c r="I1536" s="1" t="s">
        <v>459</v>
      </c>
      <c r="J1536" s="1" t="s">
        <v>35</v>
      </c>
      <c r="K1536" s="1">
        <v>1307018</v>
      </c>
      <c r="L1536" s="1">
        <v>2026</v>
      </c>
      <c r="M1536" s="1" t="s">
        <v>17071</v>
      </c>
      <c r="N1536" s="1" t="s">
        <v>13191</v>
      </c>
      <c r="O1536" s="1" t="s">
        <v>252</v>
      </c>
      <c r="P1536" s="1">
        <v>5710232094</v>
      </c>
      <c r="Q1536" s="8" t="e">
        <v>#N/A</v>
      </c>
      <c r="R1536" s="8"/>
      <c r="S1536" s="1">
        <v>766260</v>
      </c>
      <c r="T1536" s="1">
        <v>8668940</v>
      </c>
      <c r="U1536" s="1" t="s">
        <v>18589</v>
      </c>
      <c r="V1536" s="1" t="s">
        <v>38</v>
      </c>
      <c r="W1536" s="1" t="s">
        <v>39</v>
      </c>
      <c r="X1536" s="9">
        <v>46058.493043981478</v>
      </c>
      <c r="Y1536" s="9">
        <v>46059.582546296297</v>
      </c>
      <c r="Z1536" s="9">
        <v>46061.493043981478</v>
      </c>
      <c r="AA1536" s="1" t="s">
        <v>40</v>
      </c>
      <c r="AB1536" s="1" t="s">
        <v>71</v>
      </c>
      <c r="AC1536" s="1" t="s">
        <v>157</v>
      </c>
      <c r="AD1536" s="1" t="s">
        <v>43</v>
      </c>
      <c r="AE1536" s="1" t="s">
        <v>44</v>
      </c>
      <c r="AF1536" s="1" t="s">
        <v>2783</v>
      </c>
      <c r="AG1536" s="1">
        <v>30</v>
      </c>
      <c r="AH1536" s="1">
        <v>30</v>
      </c>
      <c r="AI1536" s="1" t="s">
        <v>151</v>
      </c>
      <c r="AJ1536" s="9">
        <v>46224.797569444447</v>
      </c>
      <c r="AK1536" s="1" t="s">
        <v>17111</v>
      </c>
      <c r="AL1536" s="1" t="s">
        <v>459</v>
      </c>
      <c r="AM1536" s="1" t="s">
        <v>17112</v>
      </c>
      <c r="AN1536" s="1" t="str">
        <f>_xlfn.XLOOKUP(B1536,'Exportar Planilha'!B:B,'Exportar Planilha'!E:E)</f>
        <v>Furtado</v>
      </c>
    </row>
    <row r="1537" spans="1:40" hidden="1">
      <c r="A1537" s="1" t="s">
        <v>4045</v>
      </c>
      <c r="B1537" s="1" t="s">
        <v>4046</v>
      </c>
      <c r="C1537" s="1">
        <v>612600427</v>
      </c>
      <c r="D1537" s="1">
        <v>61993</v>
      </c>
      <c r="E1537" s="1" t="s">
        <v>17070</v>
      </c>
      <c r="F1537" s="1" t="s">
        <v>459</v>
      </c>
      <c r="G1537" s="1" t="s">
        <v>459</v>
      </c>
      <c r="H1537" s="1" t="s">
        <v>459</v>
      </c>
      <c r="I1537" s="1" t="s">
        <v>459</v>
      </c>
      <c r="J1537" s="1" t="s">
        <v>35</v>
      </c>
      <c r="K1537" s="1">
        <v>1334447</v>
      </c>
      <c r="L1537" s="1">
        <v>2026</v>
      </c>
      <c r="M1537" s="1" t="s">
        <v>17071</v>
      </c>
      <c r="N1537" s="1" t="s">
        <v>11553</v>
      </c>
      <c r="O1537" s="1" t="s">
        <v>4048</v>
      </c>
      <c r="P1537" s="1">
        <v>5710306004</v>
      </c>
      <c r="Q1537" s="8" t="e">
        <v>#N/A</v>
      </c>
      <c r="R1537" s="8"/>
      <c r="S1537" s="1">
        <v>801168</v>
      </c>
      <c r="T1537" s="1">
        <v>9199214</v>
      </c>
      <c r="U1537" s="1" t="s">
        <v>18590</v>
      </c>
      <c r="V1537" s="1" t="s">
        <v>38</v>
      </c>
      <c r="W1537" s="1" t="s">
        <v>39</v>
      </c>
      <c r="X1537" s="9">
        <v>46128.608553240738</v>
      </c>
      <c r="Y1537" s="9">
        <v>46129.489583333336</v>
      </c>
      <c r="Z1537" s="9">
        <v>46131.608553240738</v>
      </c>
      <c r="AA1537" s="1" t="s">
        <v>1916</v>
      </c>
      <c r="AB1537" s="1" t="s">
        <v>132</v>
      </c>
      <c r="AC1537" s="1" t="s">
        <v>149</v>
      </c>
      <c r="AD1537" s="1" t="s">
        <v>43</v>
      </c>
      <c r="AE1537" s="1" t="s">
        <v>44</v>
      </c>
      <c r="AF1537" s="1" t="s">
        <v>4050</v>
      </c>
      <c r="AG1537" s="1">
        <v>15</v>
      </c>
      <c r="AI1537" s="1" t="s">
        <v>159</v>
      </c>
      <c r="AJ1537" s="9">
        <v>46224.797569444447</v>
      </c>
      <c r="AK1537" s="1" t="s">
        <v>17111</v>
      </c>
      <c r="AL1537" s="1" t="s">
        <v>459</v>
      </c>
      <c r="AM1537" s="1" t="s">
        <v>17112</v>
      </c>
      <c r="AN1537" s="1" t="str">
        <f>_xlfn.XLOOKUP(B1537,'Exportar Planilha'!B:B,'Exportar Planilha'!E:E)</f>
        <v>Furtado</v>
      </c>
    </row>
    <row r="1538" spans="1:40" hidden="1">
      <c r="A1538" s="1" t="s">
        <v>7490</v>
      </c>
      <c r="B1538" s="1" t="s">
        <v>7491</v>
      </c>
      <c r="C1538" s="1">
        <v>312600128</v>
      </c>
      <c r="D1538" s="1">
        <v>61993</v>
      </c>
      <c r="E1538" s="1" t="s">
        <v>17070</v>
      </c>
      <c r="F1538" s="1" t="s">
        <v>459</v>
      </c>
      <c r="G1538" s="1" t="s">
        <v>459</v>
      </c>
      <c r="H1538" s="1" t="s">
        <v>459</v>
      </c>
      <c r="I1538" s="1" t="s">
        <v>459</v>
      </c>
      <c r="J1538" s="1" t="s">
        <v>35</v>
      </c>
      <c r="K1538" s="1">
        <v>1306692</v>
      </c>
      <c r="L1538" s="1">
        <v>2026</v>
      </c>
      <c r="M1538" s="1" t="s">
        <v>17071</v>
      </c>
      <c r="N1538" s="1" t="s">
        <v>10852</v>
      </c>
      <c r="O1538" s="1" t="s">
        <v>1112</v>
      </c>
      <c r="P1538" s="1">
        <v>5711292001</v>
      </c>
      <c r="Q1538" s="8" t="e">
        <v>#N/A</v>
      </c>
      <c r="R1538" s="8"/>
      <c r="S1538" s="1">
        <v>787450</v>
      </c>
      <c r="T1538" s="1">
        <v>8802729</v>
      </c>
      <c r="U1538" s="1" t="s">
        <v>18591</v>
      </c>
      <c r="V1538" s="1" t="s">
        <v>38</v>
      </c>
      <c r="W1538" s="1" t="s">
        <v>39</v>
      </c>
      <c r="X1538" s="9">
        <v>46052.890983796293</v>
      </c>
      <c r="Y1538" s="9">
        <v>46053.723611111112</v>
      </c>
      <c r="Z1538" s="9">
        <v>46055.890983796293</v>
      </c>
      <c r="AA1538" s="1" t="s">
        <v>1916</v>
      </c>
      <c r="AB1538" s="1" t="s">
        <v>503</v>
      </c>
      <c r="AC1538" s="1" t="s">
        <v>167</v>
      </c>
      <c r="AD1538" s="1" t="s">
        <v>43</v>
      </c>
      <c r="AE1538" s="1" t="s">
        <v>44</v>
      </c>
      <c r="AF1538" s="1" t="s">
        <v>7494</v>
      </c>
      <c r="AG1538" s="1">
        <v>15</v>
      </c>
      <c r="AH1538" s="1">
        <v>5</v>
      </c>
      <c r="AI1538" s="1" t="s">
        <v>79</v>
      </c>
      <c r="AJ1538" s="9">
        <v>46224.797569444447</v>
      </c>
      <c r="AK1538" s="1" t="s">
        <v>17111</v>
      </c>
      <c r="AL1538" s="1" t="s">
        <v>459</v>
      </c>
      <c r="AM1538" s="1" t="s">
        <v>17112</v>
      </c>
      <c r="AN1538" s="1" t="str">
        <f>_xlfn.XLOOKUP(B1538,'Exportar Planilha'!B:B,'Exportar Planilha'!E:E)</f>
        <v>Furtado</v>
      </c>
    </row>
    <row r="1539" spans="1:40" hidden="1">
      <c r="A1539" s="1" t="s">
        <v>1496</v>
      </c>
      <c r="B1539" s="1" t="s">
        <v>1497</v>
      </c>
      <c r="C1539" s="1">
        <v>712600359</v>
      </c>
      <c r="D1539" s="1">
        <v>61993</v>
      </c>
      <c r="E1539" s="1" t="s">
        <v>17070</v>
      </c>
      <c r="F1539" s="1" t="s">
        <v>459</v>
      </c>
      <c r="G1539" s="1" t="s">
        <v>459</v>
      </c>
      <c r="H1539" s="1" t="s">
        <v>459</v>
      </c>
      <c r="I1539" s="1" t="s">
        <v>459</v>
      </c>
      <c r="J1539" s="1" t="s">
        <v>35</v>
      </c>
      <c r="K1539" s="1">
        <v>1345983</v>
      </c>
      <c r="L1539" s="1">
        <v>2026</v>
      </c>
      <c r="M1539" s="1" t="s">
        <v>17071</v>
      </c>
      <c r="N1539" s="1" t="s">
        <v>12298</v>
      </c>
      <c r="O1539" s="1" t="s">
        <v>1043</v>
      </c>
      <c r="P1539" s="1">
        <v>5728443153</v>
      </c>
      <c r="Q1539" s="8" t="e">
        <v>#N/A</v>
      </c>
      <c r="R1539" s="8"/>
      <c r="S1539" s="1">
        <v>738465</v>
      </c>
      <c r="T1539" s="1">
        <v>9101918</v>
      </c>
      <c r="U1539" s="1" t="s">
        <v>18592</v>
      </c>
      <c r="V1539" s="1" t="s">
        <v>38</v>
      </c>
      <c r="W1539" s="1" t="s">
        <v>39</v>
      </c>
      <c r="X1539" s="9">
        <v>46159.608391203707</v>
      </c>
      <c r="Y1539" s="9">
        <v>46160.70208333333</v>
      </c>
      <c r="Z1539" s="9">
        <v>46162.608391203707</v>
      </c>
      <c r="AA1539" s="1" t="s">
        <v>40</v>
      </c>
      <c r="AB1539" s="1" t="s">
        <v>488</v>
      </c>
      <c r="AC1539" s="1" t="s">
        <v>104</v>
      </c>
      <c r="AD1539" s="1" t="s">
        <v>43</v>
      </c>
      <c r="AE1539" s="1" t="s">
        <v>44</v>
      </c>
      <c r="AF1539" s="1" t="s">
        <v>1500</v>
      </c>
      <c r="AG1539" s="1">
        <v>25</v>
      </c>
      <c r="AH1539" s="1">
        <v>15</v>
      </c>
      <c r="AI1539" s="1" t="s">
        <v>55</v>
      </c>
      <c r="AJ1539" s="9">
        <v>46224.797569444447</v>
      </c>
      <c r="AK1539" s="1" t="s">
        <v>17111</v>
      </c>
      <c r="AL1539" s="1" t="s">
        <v>459</v>
      </c>
      <c r="AM1539" s="1" t="s">
        <v>17112</v>
      </c>
      <c r="AN1539" s="1" t="str">
        <f>_xlfn.XLOOKUP(B1539,'Exportar Planilha'!B:B,'Exportar Planilha'!E:E)</f>
        <v>Furtado</v>
      </c>
    </row>
    <row r="1540" spans="1:40" hidden="1">
      <c r="A1540" s="1" t="s">
        <v>8620</v>
      </c>
      <c r="D1540" s="1" t="e">
        <v>#N/A</v>
      </c>
      <c r="E1540" s="1" t="s">
        <v>17070</v>
      </c>
      <c r="F1540" s="1" t="s">
        <v>459</v>
      </c>
      <c r="G1540" s="1" t="s">
        <v>459</v>
      </c>
      <c r="L1540" s="1">
        <v>2026</v>
      </c>
      <c r="M1540" s="1" t="s">
        <v>17071</v>
      </c>
      <c r="N1540" s="1" t="s">
        <v>11553</v>
      </c>
      <c r="O1540" s="1" t="s">
        <v>367</v>
      </c>
      <c r="P1540" s="1">
        <v>5155372016</v>
      </c>
      <c r="Q1540" s="8" t="e">
        <v>#N/A</v>
      </c>
      <c r="R1540" s="8"/>
      <c r="S1540" s="1">
        <v>832689</v>
      </c>
      <c r="T1540" s="1">
        <v>9246859</v>
      </c>
      <c r="U1540" s="1" t="s">
        <v>18593</v>
      </c>
      <c r="V1540" s="1" t="s">
        <v>38</v>
      </c>
      <c r="W1540" s="1" t="s">
        <v>39</v>
      </c>
      <c r="X1540" s="9">
        <v>46085.527071759258</v>
      </c>
      <c r="Y1540" s="9">
        <v>46086.361655092594</v>
      </c>
      <c r="Z1540" s="9">
        <v>46088.527071759258</v>
      </c>
      <c r="AA1540" s="1" t="s">
        <v>40</v>
      </c>
      <c r="AB1540" s="1" t="s">
        <v>302</v>
      </c>
      <c r="AC1540" s="1" t="s">
        <v>295</v>
      </c>
      <c r="AD1540" s="1" t="s">
        <v>43</v>
      </c>
      <c r="AE1540" s="1" t="s">
        <v>44</v>
      </c>
      <c r="AF1540" s="1" t="s">
        <v>8622</v>
      </c>
      <c r="AI1540" s="1" t="s">
        <v>55</v>
      </c>
      <c r="AJ1540" s="9">
        <v>46224.797569444447</v>
      </c>
      <c r="AK1540" s="1" t="s">
        <v>17111</v>
      </c>
      <c r="AL1540" s="1" t="s">
        <v>459</v>
      </c>
      <c r="AM1540" s="1" t="s">
        <v>18265</v>
      </c>
      <c r="AN1540" s="1">
        <f>_xlfn.XLOOKUP(B1540,'Exportar Planilha'!B:B,'Exportar Planilha'!E:E)</f>
        <v>0</v>
      </c>
    </row>
    <row r="1541" spans="1:40" hidden="1">
      <c r="A1541" s="1" t="s">
        <v>9383</v>
      </c>
      <c r="B1541" s="1" t="s">
        <v>9384</v>
      </c>
      <c r="D1541" s="1" t="e">
        <v>#N/A</v>
      </c>
      <c r="E1541" s="1" t="s">
        <v>17070</v>
      </c>
      <c r="F1541" s="1" t="s">
        <v>109</v>
      </c>
      <c r="G1541" s="1" t="s">
        <v>110</v>
      </c>
      <c r="H1541" s="1" t="s">
        <v>32</v>
      </c>
      <c r="I1541" s="1" t="s">
        <v>110</v>
      </c>
      <c r="J1541" s="1" t="s">
        <v>35</v>
      </c>
      <c r="K1541" s="1">
        <v>1369119</v>
      </c>
      <c r="L1541" s="1">
        <v>2026</v>
      </c>
      <c r="M1541" s="1" t="s">
        <v>17071</v>
      </c>
      <c r="N1541" s="1" t="s">
        <v>12149</v>
      </c>
      <c r="O1541" s="1" t="s">
        <v>8167</v>
      </c>
      <c r="P1541" s="1">
        <v>5700008045</v>
      </c>
      <c r="Q1541" s="8" t="e">
        <v>#N/A</v>
      </c>
      <c r="R1541" s="8"/>
      <c r="S1541" s="1">
        <v>845083</v>
      </c>
      <c r="T1541" s="1">
        <v>9394050</v>
      </c>
      <c r="U1541" s="1" t="s">
        <v>18594</v>
      </c>
      <c r="V1541" s="1" t="s">
        <v>38</v>
      </c>
      <c r="W1541" s="1" t="s">
        <v>39</v>
      </c>
      <c r="X1541" s="9">
        <v>46223.942685185182</v>
      </c>
      <c r="Y1541" s="9">
        <v>46224.583182870374</v>
      </c>
      <c r="Z1541" s="9">
        <v>46226.942685185182</v>
      </c>
      <c r="AA1541" s="1" t="s">
        <v>40</v>
      </c>
      <c r="AB1541" s="1" t="s">
        <v>1488</v>
      </c>
      <c r="AC1541" s="1" t="s">
        <v>1676</v>
      </c>
      <c r="AD1541" s="1" t="s">
        <v>116</v>
      </c>
      <c r="AE1541" s="1" t="s">
        <v>44</v>
      </c>
      <c r="AF1541" s="1" t="s">
        <v>9387</v>
      </c>
      <c r="AG1541" s="1">
        <v>1125</v>
      </c>
      <c r="AH1541" s="1">
        <v>1125</v>
      </c>
      <c r="AI1541" s="1" t="s">
        <v>2493</v>
      </c>
      <c r="AJ1541" s="9">
        <v>46224.797569444447</v>
      </c>
    </row>
    <row r="1542" spans="1:40" hidden="1">
      <c r="A1542" s="1" t="s">
        <v>9392</v>
      </c>
      <c r="B1542" s="1" t="s">
        <v>9393</v>
      </c>
      <c r="D1542" s="1" t="e">
        <v>#N/A</v>
      </c>
      <c r="E1542" s="1" t="s">
        <v>17070</v>
      </c>
      <c r="F1542" s="1" t="s">
        <v>32</v>
      </c>
      <c r="G1542" s="1" t="s">
        <v>172</v>
      </c>
      <c r="H1542" s="1" t="s">
        <v>32</v>
      </c>
      <c r="I1542" s="1" t="s">
        <v>172</v>
      </c>
      <c r="J1542" s="1" t="s">
        <v>35</v>
      </c>
      <c r="K1542" s="1">
        <v>1369116</v>
      </c>
      <c r="L1542" s="1">
        <v>2026</v>
      </c>
      <c r="M1542" s="1" t="s">
        <v>17071</v>
      </c>
      <c r="N1542" s="1" t="s">
        <v>9468</v>
      </c>
      <c r="O1542" s="1" t="s">
        <v>92</v>
      </c>
      <c r="P1542" s="1">
        <v>5700008083</v>
      </c>
      <c r="Q1542" s="8" t="e">
        <v>#N/A</v>
      </c>
      <c r="R1542" s="8"/>
      <c r="S1542" s="1">
        <v>831544</v>
      </c>
      <c r="T1542" s="1">
        <v>8898271</v>
      </c>
      <c r="U1542" s="1" t="s">
        <v>18595</v>
      </c>
      <c r="V1542" s="1" t="s">
        <v>38</v>
      </c>
      <c r="W1542" s="1" t="s">
        <v>8437</v>
      </c>
      <c r="X1542" s="9">
        <v>46224.471516203703</v>
      </c>
      <c r="Z1542" s="9">
        <v>46227.471516203703</v>
      </c>
      <c r="AA1542" s="1" t="s">
        <v>40</v>
      </c>
      <c r="AB1542" s="1" t="s">
        <v>1853</v>
      </c>
      <c r="AC1542" s="1" t="s">
        <v>63</v>
      </c>
      <c r="AD1542" s="1" t="s">
        <v>116</v>
      </c>
      <c r="AE1542" s="1" t="s">
        <v>44</v>
      </c>
      <c r="AF1542" s="1" t="s">
        <v>9396</v>
      </c>
      <c r="AI1542" s="1" t="s">
        <v>1999</v>
      </c>
      <c r="AJ1542" s="9">
        <v>46224.797569444447</v>
      </c>
    </row>
    <row r="1543" spans="1:40" hidden="1">
      <c r="A1543" s="1" t="s">
        <v>8841</v>
      </c>
      <c r="B1543" s="1" t="s">
        <v>8842</v>
      </c>
      <c r="D1543" s="1" t="e">
        <v>#N/A</v>
      </c>
      <c r="E1543" s="1" t="s">
        <v>17100</v>
      </c>
      <c r="F1543" s="1" t="s">
        <v>307</v>
      </c>
      <c r="G1543" s="1" t="s">
        <v>110</v>
      </c>
      <c r="H1543" s="1" t="s">
        <v>109</v>
      </c>
      <c r="I1543" s="1" t="s">
        <v>110</v>
      </c>
      <c r="J1543" s="1" t="s">
        <v>35</v>
      </c>
      <c r="K1543" s="1">
        <v>1342436</v>
      </c>
      <c r="L1543" s="1">
        <v>2026</v>
      </c>
      <c r="M1543" s="1" t="s">
        <v>17071</v>
      </c>
      <c r="N1543" s="1" t="s">
        <v>12149</v>
      </c>
      <c r="O1543" s="1" t="s">
        <v>607</v>
      </c>
      <c r="P1543" s="1">
        <v>5700014081</v>
      </c>
      <c r="Q1543" s="8" t="e">
        <v>#N/A</v>
      </c>
      <c r="R1543" s="8"/>
      <c r="S1543" s="1">
        <v>863120</v>
      </c>
      <c r="T1543" s="1">
        <v>9362406</v>
      </c>
      <c r="U1543" s="1" t="s">
        <v>18596</v>
      </c>
      <c r="V1543" s="1" t="s">
        <v>709</v>
      </c>
      <c r="W1543" s="1" t="s">
        <v>39</v>
      </c>
      <c r="X1543" s="9">
        <v>46151.500381944446</v>
      </c>
      <c r="Y1543" s="9">
        <v>46152.703576388885</v>
      </c>
      <c r="Z1543" s="9">
        <v>46158.500381944446</v>
      </c>
      <c r="AA1543" s="1" t="s">
        <v>40</v>
      </c>
      <c r="AB1543" s="1" t="s">
        <v>710</v>
      </c>
      <c r="AC1543" s="1" t="s">
        <v>548</v>
      </c>
      <c r="AD1543" s="1" t="s">
        <v>43</v>
      </c>
      <c r="AE1543" s="1" t="s">
        <v>199</v>
      </c>
      <c r="AF1543" s="1" t="s">
        <v>8845</v>
      </c>
      <c r="AG1543" s="1">
        <v>25</v>
      </c>
      <c r="AH1543" s="1">
        <v>15</v>
      </c>
      <c r="AI1543" s="1" t="s">
        <v>651</v>
      </c>
      <c r="AJ1543" s="9">
        <v>45</v>
      </c>
      <c r="AK1543" s="1" t="s">
        <v>17111</v>
      </c>
      <c r="AL1543" s="1" t="s">
        <v>172</v>
      </c>
      <c r="AM1543" s="1" t="s">
        <v>18265</v>
      </c>
      <c r="AN1543" s="1" t="e">
        <f>_xlfn.XLOOKUP(B1543,'Exportar Planilha'!B:B,'Exportar Planilha'!E:E)</f>
        <v>#VALUE!</v>
      </c>
    </row>
    <row r="1544" spans="1:40" hidden="1">
      <c r="A1544" s="1" t="s">
        <v>8548</v>
      </c>
      <c r="B1544" s="1" t="s">
        <v>8549</v>
      </c>
      <c r="D1544" s="1" t="e">
        <v>#N/A</v>
      </c>
      <c r="E1544" s="1" t="s">
        <v>17070</v>
      </c>
      <c r="F1544" s="1" t="s">
        <v>109</v>
      </c>
      <c r="G1544" s="1" t="s">
        <v>285</v>
      </c>
      <c r="H1544" s="1" t="s">
        <v>615</v>
      </c>
      <c r="I1544" s="1" t="s">
        <v>3994</v>
      </c>
      <c r="J1544" s="1" t="s">
        <v>616</v>
      </c>
      <c r="K1544" s="1">
        <v>1306015</v>
      </c>
      <c r="L1544" s="1">
        <v>2026</v>
      </c>
      <c r="M1544" s="1" t="s">
        <v>17071</v>
      </c>
      <c r="N1544" s="1" t="s">
        <v>12298</v>
      </c>
      <c r="O1544" s="1" t="s">
        <v>1926</v>
      </c>
      <c r="P1544" s="1">
        <v>5700089077</v>
      </c>
      <c r="Q1544" s="8" t="e">
        <v>#N/A</v>
      </c>
      <c r="R1544" s="8"/>
      <c r="S1544" s="1">
        <v>858335</v>
      </c>
      <c r="T1544" s="1">
        <v>9075136</v>
      </c>
      <c r="U1544" s="1" t="s">
        <v>18597</v>
      </c>
      <c r="V1544" s="1" t="s">
        <v>38</v>
      </c>
      <c r="W1544" s="1" t="s">
        <v>39</v>
      </c>
      <c r="X1544" s="9">
        <v>46053.776747685188</v>
      </c>
      <c r="Y1544" s="9">
        <v>46055.458333333336</v>
      </c>
      <c r="Z1544" s="9">
        <v>46056.776747685188</v>
      </c>
      <c r="AA1544" s="1" t="s">
        <v>40</v>
      </c>
      <c r="AB1544" s="1" t="s">
        <v>1810</v>
      </c>
      <c r="AC1544" s="1" t="s">
        <v>280</v>
      </c>
      <c r="AD1544" s="1" t="s">
        <v>43</v>
      </c>
      <c r="AE1544" s="1" t="s">
        <v>44</v>
      </c>
      <c r="AF1544" s="1" t="s">
        <v>8551</v>
      </c>
      <c r="AI1544" s="1" t="s">
        <v>603</v>
      </c>
      <c r="AJ1544" s="9">
        <v>46224.797569444447</v>
      </c>
      <c r="AK1544" s="1" t="s">
        <v>17111</v>
      </c>
      <c r="AL1544" s="1" t="s">
        <v>172</v>
      </c>
      <c r="AM1544" s="1" t="s">
        <v>18265</v>
      </c>
      <c r="AN1544" s="1" t="str">
        <f>_xlfn.XLOOKUP(B1544,'Exportar Planilha'!B:B,'Exportar Planilha'!E:E)</f>
        <v>TAP INTERNO</v>
      </c>
    </row>
    <row r="1545" spans="1:40" hidden="1">
      <c r="A1545" s="1" t="s">
        <v>9290</v>
      </c>
      <c r="D1545" s="1" t="e">
        <v>#N/A</v>
      </c>
      <c r="E1545" s="1" t="s">
        <v>17070</v>
      </c>
      <c r="F1545" s="1" t="s">
        <v>32</v>
      </c>
      <c r="G1545" s="1" t="s">
        <v>34</v>
      </c>
      <c r="L1545" s="1">
        <v>2026</v>
      </c>
      <c r="M1545" s="1" t="s">
        <v>17071</v>
      </c>
      <c r="N1545" s="1" t="s">
        <v>10032</v>
      </c>
      <c r="O1545" s="1" t="s">
        <v>1118</v>
      </c>
      <c r="P1545" s="1">
        <v>5700096012</v>
      </c>
      <c r="Q1545" s="8" t="e">
        <v>#N/A</v>
      </c>
      <c r="R1545" s="8"/>
      <c r="S1545" s="1">
        <v>653826</v>
      </c>
      <c r="T1545" s="1">
        <v>8832036</v>
      </c>
      <c r="U1545" s="1" t="s">
        <v>18598</v>
      </c>
      <c r="V1545" s="1" t="s">
        <v>38</v>
      </c>
      <c r="W1545" s="1" t="s">
        <v>8437</v>
      </c>
      <c r="X1545" s="9">
        <v>46219.451898148145</v>
      </c>
      <c r="Z1545" s="9">
        <v>46222.451898148145</v>
      </c>
      <c r="AA1545" s="1" t="s">
        <v>40</v>
      </c>
      <c r="AB1545" s="1" t="s">
        <v>1533</v>
      </c>
      <c r="AC1545" s="1" t="s">
        <v>354</v>
      </c>
      <c r="AD1545" s="1" t="s">
        <v>43</v>
      </c>
      <c r="AE1545" s="1" t="s">
        <v>44</v>
      </c>
      <c r="AF1545" s="1" t="s">
        <v>9292</v>
      </c>
      <c r="AI1545" s="1" t="s">
        <v>297</v>
      </c>
      <c r="AJ1545" s="9">
        <v>46224.797569444447</v>
      </c>
    </row>
    <row r="1546" spans="1:40" hidden="1">
      <c r="A1546" s="1" t="s">
        <v>8693</v>
      </c>
      <c r="B1546" s="1" t="s">
        <v>8694</v>
      </c>
      <c r="D1546" s="1" t="e">
        <v>#N/A</v>
      </c>
      <c r="E1546" s="1" t="s">
        <v>17100</v>
      </c>
      <c r="F1546" s="1" t="s">
        <v>109</v>
      </c>
      <c r="G1546" s="1" t="s">
        <v>110</v>
      </c>
      <c r="H1546" s="1" t="s">
        <v>109</v>
      </c>
      <c r="I1546" s="1" t="s">
        <v>110</v>
      </c>
      <c r="J1546" s="1" t="s">
        <v>35</v>
      </c>
      <c r="K1546" s="1">
        <v>1329969</v>
      </c>
      <c r="L1546" s="1">
        <v>2026</v>
      </c>
      <c r="N1546" s="1" t="s">
        <v>12832</v>
      </c>
      <c r="O1546" s="1" t="s">
        <v>8695</v>
      </c>
      <c r="P1546" s="1">
        <v>5700108050</v>
      </c>
      <c r="Q1546" s="8" t="e">
        <v>#N/A</v>
      </c>
      <c r="R1546" s="8"/>
      <c r="S1546" s="1">
        <v>983594</v>
      </c>
      <c r="T1546" s="1">
        <v>8582044</v>
      </c>
      <c r="U1546" s="1" t="s">
        <v>18599</v>
      </c>
      <c r="V1546" s="1" t="s">
        <v>38</v>
      </c>
      <c r="W1546" s="1" t="s">
        <v>39</v>
      </c>
      <c r="X1546" s="9">
        <v>46119.64640046296</v>
      </c>
      <c r="Y1546" s="9">
        <v>46112.614583333336</v>
      </c>
      <c r="Z1546" s="9">
        <v>46122.64640046296</v>
      </c>
      <c r="AA1546" s="1" t="s">
        <v>1916</v>
      </c>
      <c r="AB1546" s="1" t="s">
        <v>8378</v>
      </c>
      <c r="AC1546" s="1" t="s">
        <v>8697</v>
      </c>
      <c r="AD1546" s="1" t="s">
        <v>43</v>
      </c>
      <c r="AE1546" s="1" t="s">
        <v>226</v>
      </c>
      <c r="AF1546" s="1" t="s">
        <v>8698</v>
      </c>
      <c r="AJ1546" s="9">
        <v>10</v>
      </c>
      <c r="AK1546" s="1" t="s">
        <v>17111</v>
      </c>
      <c r="AL1546" s="1" t="s">
        <v>18600</v>
      </c>
      <c r="AM1546" s="1" t="s">
        <v>17112</v>
      </c>
      <c r="AN1546" s="1" t="e">
        <f>_xlfn.XLOOKUP(B1546,'Exportar Planilha'!B:B,'Exportar Planilha'!E:E)</f>
        <v>#VALUE!</v>
      </c>
    </row>
    <row r="1547" spans="1:40" hidden="1">
      <c r="A1547" s="1" t="s">
        <v>2608</v>
      </c>
      <c r="B1547" s="1" t="s">
        <v>2609</v>
      </c>
      <c r="D1547" s="1" t="e">
        <v>#N/A</v>
      </c>
      <c r="E1547" s="1" t="s">
        <v>17070</v>
      </c>
      <c r="F1547" s="1" t="s">
        <v>32</v>
      </c>
      <c r="G1547" s="1" t="s">
        <v>33</v>
      </c>
      <c r="H1547" s="1" t="s">
        <v>32</v>
      </c>
      <c r="I1547" s="1" t="s">
        <v>33</v>
      </c>
      <c r="J1547" s="1" t="s">
        <v>35</v>
      </c>
      <c r="K1547" s="1">
        <v>1368162</v>
      </c>
      <c r="L1547" s="1">
        <v>2026</v>
      </c>
      <c r="M1547" s="1" t="s">
        <v>17107</v>
      </c>
      <c r="N1547" s="1" t="s">
        <v>12149</v>
      </c>
      <c r="O1547" s="1" t="s">
        <v>222</v>
      </c>
      <c r="P1547" s="1">
        <v>5700211002</v>
      </c>
      <c r="Q1547" s="8" t="e">
        <v>#N/A</v>
      </c>
      <c r="R1547" s="8"/>
      <c r="S1547" s="1">
        <v>891417</v>
      </c>
      <c r="T1547" s="1">
        <v>9298420</v>
      </c>
      <c r="U1547" s="1" t="s">
        <v>18601</v>
      </c>
      <c r="V1547" s="1" t="s">
        <v>38</v>
      </c>
      <c r="W1547" s="1" t="s">
        <v>39</v>
      </c>
      <c r="X1547" s="9">
        <v>46219.830081018517</v>
      </c>
      <c r="Y1547" s="9">
        <v>46220.718321759261</v>
      </c>
      <c r="Z1547" s="9">
        <v>46222.830081018517</v>
      </c>
      <c r="AA1547" s="1" t="s">
        <v>789</v>
      </c>
      <c r="AB1547" s="1" t="s">
        <v>1733</v>
      </c>
      <c r="AC1547" s="1" t="s">
        <v>2612</v>
      </c>
      <c r="AD1547" s="1" t="s">
        <v>43</v>
      </c>
      <c r="AE1547" s="1" t="s">
        <v>44</v>
      </c>
      <c r="AF1547" s="1" t="s">
        <v>2613</v>
      </c>
      <c r="AG1547" s="1">
        <v>45</v>
      </c>
      <c r="AH1547" s="1">
        <v>45</v>
      </c>
      <c r="AI1547" s="1" t="s">
        <v>683</v>
      </c>
      <c r="AJ1547" s="9">
        <v>46224.797569444447</v>
      </c>
    </row>
    <row r="1548" spans="1:40" hidden="1">
      <c r="A1548" s="1" t="s">
        <v>9298</v>
      </c>
      <c r="B1548" s="1" t="s">
        <v>9299</v>
      </c>
      <c r="D1548" s="1" t="e">
        <v>#N/A</v>
      </c>
      <c r="E1548" s="1" t="s">
        <v>17070</v>
      </c>
      <c r="F1548" s="1" t="s">
        <v>32</v>
      </c>
      <c r="G1548" s="1" t="s">
        <v>285</v>
      </c>
      <c r="H1548" s="1" t="s">
        <v>32</v>
      </c>
      <c r="I1548" s="1" t="s">
        <v>285</v>
      </c>
      <c r="J1548" s="1" t="s">
        <v>35</v>
      </c>
      <c r="K1548" s="1">
        <v>1368319</v>
      </c>
      <c r="L1548" s="1">
        <v>2026</v>
      </c>
      <c r="M1548" s="1" t="s">
        <v>17071</v>
      </c>
      <c r="N1548" s="1" t="s">
        <v>10032</v>
      </c>
      <c r="O1548" s="1" t="s">
        <v>2352</v>
      </c>
      <c r="P1548" s="1">
        <v>5700228031</v>
      </c>
      <c r="Q1548" s="8" t="e">
        <v>#N/A</v>
      </c>
      <c r="R1548" s="8"/>
      <c r="S1548" s="1">
        <v>778836</v>
      </c>
      <c r="T1548" s="1">
        <v>8968570</v>
      </c>
      <c r="U1548" s="1" t="s">
        <v>18602</v>
      </c>
      <c r="V1548" s="1" t="s">
        <v>38</v>
      </c>
      <c r="W1548" s="1" t="s">
        <v>39</v>
      </c>
      <c r="X1548" s="9">
        <v>46220.421006944445</v>
      </c>
      <c r="Y1548" s="9">
        <v>46222.564583333333</v>
      </c>
      <c r="Z1548" s="9">
        <v>46223.421006944445</v>
      </c>
      <c r="AA1548" s="1" t="s">
        <v>40</v>
      </c>
      <c r="AB1548" s="1" t="s">
        <v>2354</v>
      </c>
      <c r="AC1548" s="1" t="s">
        <v>681</v>
      </c>
      <c r="AD1548" s="1" t="s">
        <v>43</v>
      </c>
      <c r="AE1548" s="1" t="s">
        <v>44</v>
      </c>
      <c r="AF1548" s="1" t="s">
        <v>9302</v>
      </c>
      <c r="AG1548" s="1">
        <v>15</v>
      </c>
      <c r="AH1548" s="1">
        <v>5</v>
      </c>
      <c r="AI1548" s="1" t="s">
        <v>65</v>
      </c>
      <c r="AJ1548" s="9">
        <v>46224.797569444447</v>
      </c>
    </row>
    <row r="1549" spans="1:40" hidden="1">
      <c r="A1549" s="1" t="s">
        <v>9348</v>
      </c>
      <c r="B1549" s="1" t="s">
        <v>9349</v>
      </c>
      <c r="D1549" s="1" t="e">
        <v>#N/A</v>
      </c>
      <c r="E1549" s="1" t="s">
        <v>17070</v>
      </c>
      <c r="F1549" s="1" t="s">
        <v>32</v>
      </c>
      <c r="G1549" s="1" t="s">
        <v>172</v>
      </c>
      <c r="H1549" s="1" t="s">
        <v>32</v>
      </c>
      <c r="I1549" s="1" t="s">
        <v>172</v>
      </c>
      <c r="J1549" s="1" t="s">
        <v>35</v>
      </c>
      <c r="K1549" s="1">
        <v>1369088</v>
      </c>
      <c r="L1549" s="1">
        <v>2026</v>
      </c>
      <c r="M1549" s="1" t="s">
        <v>17107</v>
      </c>
      <c r="N1549" s="1" t="s">
        <v>13191</v>
      </c>
      <c r="O1549" s="1" t="s">
        <v>50</v>
      </c>
      <c r="P1549" s="1">
        <v>5700231148</v>
      </c>
      <c r="Q1549" s="8" t="e">
        <v>#N/A</v>
      </c>
      <c r="R1549" s="8"/>
      <c r="S1549" s="1">
        <v>776141</v>
      </c>
      <c r="T1549" s="1">
        <v>8743893</v>
      </c>
      <c r="U1549" s="1" t="s">
        <v>18603</v>
      </c>
      <c r="V1549" s="1" t="s">
        <v>38</v>
      </c>
      <c r="W1549" s="1" t="s">
        <v>39</v>
      </c>
      <c r="X1549" s="9">
        <v>46222.685150462959</v>
      </c>
      <c r="Y1549" s="9">
        <v>46224.736006944448</v>
      </c>
      <c r="Z1549" s="9">
        <v>46225.685150462959</v>
      </c>
      <c r="AA1549" s="1" t="s">
        <v>40</v>
      </c>
      <c r="AB1549" s="1" t="s">
        <v>156</v>
      </c>
      <c r="AC1549" s="1" t="s">
        <v>1262</v>
      </c>
      <c r="AD1549" s="1" t="s">
        <v>43</v>
      </c>
      <c r="AE1549" s="1" t="s">
        <v>44</v>
      </c>
      <c r="AF1549" s="1" t="s">
        <v>9352</v>
      </c>
      <c r="AG1549" s="1">
        <v>25</v>
      </c>
      <c r="AH1549" s="1">
        <v>25</v>
      </c>
      <c r="AI1549" s="1" t="s">
        <v>931</v>
      </c>
      <c r="AJ1549" s="9">
        <v>46224.797569444447</v>
      </c>
    </row>
    <row r="1550" spans="1:40" hidden="1">
      <c r="A1550" s="1" t="s">
        <v>9323</v>
      </c>
      <c r="B1550" s="1" t="s">
        <v>9324</v>
      </c>
      <c r="D1550" s="1" t="e">
        <v>#N/A</v>
      </c>
      <c r="E1550" s="1" t="s">
        <v>17070</v>
      </c>
      <c r="F1550" s="1" t="s">
        <v>109</v>
      </c>
      <c r="G1550" s="1" t="s">
        <v>110</v>
      </c>
      <c r="J1550" s="1" t="s">
        <v>35</v>
      </c>
      <c r="K1550" s="1">
        <v>1368203</v>
      </c>
      <c r="L1550" s="1">
        <v>2026</v>
      </c>
      <c r="M1550" s="1" t="s">
        <v>17071</v>
      </c>
      <c r="N1550" s="1" t="s">
        <v>12149</v>
      </c>
      <c r="O1550" s="1" t="s">
        <v>344</v>
      </c>
      <c r="P1550" s="1">
        <v>5700308090</v>
      </c>
      <c r="Q1550" s="8" t="e">
        <v>#N/A</v>
      </c>
      <c r="R1550" s="8"/>
      <c r="S1550" s="1">
        <v>847375</v>
      </c>
      <c r="T1550" s="1">
        <v>9299184</v>
      </c>
      <c r="U1550" s="1" t="s">
        <v>18604</v>
      </c>
      <c r="V1550" s="1" t="s">
        <v>38</v>
      </c>
      <c r="W1550" s="1" t="s">
        <v>39</v>
      </c>
      <c r="X1550" s="9">
        <v>46220.908333333333</v>
      </c>
      <c r="Y1550" s="9">
        <v>46221.8046412037</v>
      </c>
      <c r="Z1550" s="9">
        <v>46223.908333333333</v>
      </c>
      <c r="AA1550" s="1" t="s">
        <v>40</v>
      </c>
      <c r="AB1550" s="1" t="s">
        <v>2004</v>
      </c>
      <c r="AC1550" s="1" t="s">
        <v>63</v>
      </c>
      <c r="AD1550" s="1" t="s">
        <v>43</v>
      </c>
      <c r="AE1550" s="1" t="s">
        <v>44</v>
      </c>
      <c r="AF1550" s="1" t="s">
        <v>9327</v>
      </c>
      <c r="AG1550" s="1">
        <v>15</v>
      </c>
      <c r="AH1550" s="1">
        <v>10</v>
      </c>
      <c r="AI1550" s="1" t="s">
        <v>159</v>
      </c>
      <c r="AJ1550" s="9">
        <v>46224.797569444447</v>
      </c>
    </row>
    <row r="1551" spans="1:40">
      <c r="A1551" s="1" t="s">
        <v>8627</v>
      </c>
      <c r="B1551" s="1" t="s">
        <v>8628</v>
      </c>
      <c r="D1551" s="1" t="e">
        <v>#N/A</v>
      </c>
      <c r="E1551" s="1" t="s">
        <v>17070</v>
      </c>
      <c r="F1551" s="1" t="s">
        <v>32</v>
      </c>
      <c r="G1551" s="1" t="s">
        <v>34</v>
      </c>
      <c r="H1551" s="1" t="s">
        <v>32</v>
      </c>
      <c r="I1551" s="1" t="s">
        <v>34</v>
      </c>
      <c r="J1551" s="1" t="s">
        <v>221</v>
      </c>
      <c r="K1551" s="1">
        <v>1318942</v>
      </c>
      <c r="L1551" s="1">
        <v>2026</v>
      </c>
      <c r="M1551" s="1" t="s">
        <v>17071</v>
      </c>
      <c r="N1551" s="1" t="s">
        <v>9859</v>
      </c>
      <c r="O1551" s="1" t="s">
        <v>8630</v>
      </c>
      <c r="P1551" s="1">
        <v>5700467006</v>
      </c>
      <c r="Q1551" s="8" t="e">
        <v>#N/A</v>
      </c>
      <c r="R1551" s="8"/>
      <c r="S1551" s="1">
        <v>790036</v>
      </c>
      <c r="T1551" s="1">
        <v>8943763</v>
      </c>
      <c r="U1551" s="1" t="s">
        <v>18605</v>
      </c>
      <c r="V1551" s="1" t="s">
        <v>38</v>
      </c>
      <c r="W1551" s="1" t="s">
        <v>39</v>
      </c>
      <c r="X1551" s="9">
        <v>46093.363321759258</v>
      </c>
      <c r="Y1551" s="9">
        <v>46093.661319444444</v>
      </c>
      <c r="Z1551" s="9">
        <v>46096.363321759258</v>
      </c>
      <c r="AA1551" s="1" t="s">
        <v>40</v>
      </c>
      <c r="AB1551" s="1" t="s">
        <v>322</v>
      </c>
      <c r="AC1551" s="1" t="s">
        <v>95</v>
      </c>
      <c r="AD1551" s="1" t="s">
        <v>43</v>
      </c>
      <c r="AE1551" s="1" t="s">
        <v>44</v>
      </c>
      <c r="AF1551" s="1" t="s">
        <v>8629</v>
      </c>
      <c r="AI1551" s="1" t="s">
        <v>482</v>
      </c>
      <c r="AJ1551" s="9">
        <v>46224.797569444447</v>
      </c>
      <c r="AK1551" s="1" t="s">
        <v>17059</v>
      </c>
      <c r="AL1551" s="1" t="s">
        <v>32</v>
      </c>
      <c r="AM1551" s="1" t="s">
        <v>18265</v>
      </c>
      <c r="AN1551" s="1" t="str">
        <f>_xlfn.XLOOKUP(B1551,'Exportar Planilha'!B:B,'Exportar Planilha'!E:E)</f>
        <v>Tem a palavra queimado</v>
      </c>
    </row>
    <row r="1552" spans="1:40" hidden="1">
      <c r="A1552" s="1" t="s">
        <v>9355</v>
      </c>
      <c r="D1552" s="1" t="e">
        <v>#N/A</v>
      </c>
      <c r="E1552" s="1" t="s">
        <v>17070</v>
      </c>
      <c r="F1552" s="1" t="s">
        <v>32</v>
      </c>
      <c r="G1552" s="1" t="s">
        <v>110</v>
      </c>
      <c r="L1552" s="1">
        <v>2026</v>
      </c>
      <c r="M1552" s="1" t="s">
        <v>17071</v>
      </c>
      <c r="N1552" s="1" t="s">
        <v>10852</v>
      </c>
      <c r="O1552" s="1" t="s">
        <v>211</v>
      </c>
      <c r="P1552" s="1">
        <v>5700471096</v>
      </c>
      <c r="Q1552" s="8" t="e">
        <v>#N/A</v>
      </c>
      <c r="R1552" s="8"/>
      <c r="S1552" s="1">
        <v>871142</v>
      </c>
      <c r="T1552" s="1">
        <v>8761897</v>
      </c>
      <c r="U1552" s="1" t="s">
        <v>18606</v>
      </c>
      <c r="V1552" s="1" t="s">
        <v>38</v>
      </c>
      <c r="W1552" s="1" t="s">
        <v>8437</v>
      </c>
      <c r="X1552" s="9">
        <v>46223.368101851855</v>
      </c>
      <c r="Z1552" s="9">
        <v>46226.368101851855</v>
      </c>
      <c r="AA1552" s="1" t="s">
        <v>40</v>
      </c>
      <c r="AB1552" s="1" t="s">
        <v>233</v>
      </c>
      <c r="AC1552" s="1" t="s">
        <v>198</v>
      </c>
      <c r="AD1552" s="1" t="s">
        <v>43</v>
      </c>
      <c r="AE1552" s="1" t="s">
        <v>44</v>
      </c>
      <c r="AF1552" s="1" t="s">
        <v>9359</v>
      </c>
      <c r="AI1552" s="1" t="s">
        <v>159</v>
      </c>
      <c r="AJ1552" s="9">
        <v>46224.797569444447</v>
      </c>
    </row>
    <row r="1553" spans="1:40" hidden="1">
      <c r="A1553" s="1" t="s">
        <v>9400</v>
      </c>
      <c r="D1553" s="1" t="e">
        <v>#N/A</v>
      </c>
      <c r="E1553" s="1" t="s">
        <v>17070</v>
      </c>
      <c r="F1553" s="1" t="s">
        <v>32</v>
      </c>
      <c r="G1553" s="1" t="s">
        <v>34</v>
      </c>
      <c r="L1553" s="1">
        <v>2026</v>
      </c>
      <c r="M1553" s="1" t="s">
        <v>17071</v>
      </c>
      <c r="N1553" s="1" t="s">
        <v>10032</v>
      </c>
      <c r="O1553" s="1" t="s">
        <v>351</v>
      </c>
      <c r="P1553" s="1">
        <v>5700739084</v>
      </c>
      <c r="Q1553" s="8" t="e">
        <v>#N/A</v>
      </c>
      <c r="R1553" s="8"/>
      <c r="S1553" s="1">
        <v>658303</v>
      </c>
      <c r="T1553" s="1">
        <v>8945775</v>
      </c>
      <c r="U1553" s="1" t="s">
        <v>18607</v>
      </c>
      <c r="V1553" s="1" t="s">
        <v>38</v>
      </c>
      <c r="W1553" s="1" t="s">
        <v>8437</v>
      </c>
      <c r="X1553" s="9">
        <v>46224.727175925924</v>
      </c>
      <c r="Z1553" s="9">
        <v>46227.727175925924</v>
      </c>
      <c r="AA1553" s="1" t="s">
        <v>40</v>
      </c>
      <c r="AB1553" s="1" t="s">
        <v>480</v>
      </c>
      <c r="AC1553" s="1" t="s">
        <v>280</v>
      </c>
      <c r="AD1553" s="1" t="s">
        <v>43</v>
      </c>
      <c r="AE1553" s="1" t="s">
        <v>44</v>
      </c>
      <c r="AF1553" s="1" t="s">
        <v>9402</v>
      </c>
      <c r="AI1553" s="1" t="s">
        <v>325</v>
      </c>
      <c r="AJ1553" s="9">
        <v>46224.797569444447</v>
      </c>
    </row>
    <row r="1554" spans="1:40" hidden="1">
      <c r="A1554" s="1" t="s">
        <v>2029</v>
      </c>
      <c r="B1554" s="1" t="s">
        <v>2030</v>
      </c>
      <c r="D1554" s="1" t="e">
        <v>#N/A</v>
      </c>
      <c r="E1554" s="1" t="s">
        <v>17100</v>
      </c>
      <c r="F1554" s="1" t="s">
        <v>32</v>
      </c>
      <c r="G1554" s="1" t="s">
        <v>110</v>
      </c>
      <c r="H1554" s="1" t="s">
        <v>32</v>
      </c>
      <c r="I1554" s="1" t="s">
        <v>33</v>
      </c>
      <c r="J1554" s="1" t="s">
        <v>35</v>
      </c>
      <c r="K1554" s="1">
        <v>1367670</v>
      </c>
      <c r="L1554" s="1">
        <v>2026</v>
      </c>
      <c r="M1554" s="1" t="s">
        <v>17071</v>
      </c>
      <c r="N1554" s="1" t="s">
        <v>11553</v>
      </c>
      <c r="O1554" s="1" t="s">
        <v>83</v>
      </c>
      <c r="P1554" s="1">
        <v>5700968080</v>
      </c>
      <c r="Q1554" s="8" t="e">
        <v>#N/A</v>
      </c>
      <c r="R1554" s="8"/>
      <c r="S1554" s="1">
        <v>844049</v>
      </c>
      <c r="T1554" s="1">
        <v>9264582</v>
      </c>
      <c r="U1554" s="1" t="s">
        <v>18608</v>
      </c>
      <c r="V1554" s="1" t="s">
        <v>38</v>
      </c>
      <c r="W1554" s="1" t="s">
        <v>39</v>
      </c>
      <c r="X1554" s="9">
        <v>46219.081782407404</v>
      </c>
      <c r="Y1554" s="9">
        <v>46219.632928240739</v>
      </c>
      <c r="Z1554" s="9">
        <v>46222.081782407404</v>
      </c>
      <c r="AA1554" s="1" t="s">
        <v>40</v>
      </c>
      <c r="AB1554" s="1" t="s">
        <v>85</v>
      </c>
      <c r="AC1554" s="1" t="s">
        <v>610</v>
      </c>
      <c r="AD1554" s="1" t="s">
        <v>43</v>
      </c>
      <c r="AE1554" s="1" t="s">
        <v>199</v>
      </c>
      <c r="AF1554" s="1" t="s">
        <v>2033</v>
      </c>
      <c r="AG1554" s="1">
        <v>15</v>
      </c>
      <c r="AH1554" s="1">
        <v>5</v>
      </c>
      <c r="AI1554" s="1" t="s">
        <v>79</v>
      </c>
    </row>
    <row r="1555" spans="1:40" hidden="1">
      <c r="A1555" s="1" t="s">
        <v>9313</v>
      </c>
      <c r="B1555" s="1" t="s">
        <v>9314</v>
      </c>
      <c r="D1555" s="1" t="e">
        <v>#N/A</v>
      </c>
      <c r="E1555" s="1" t="s">
        <v>17070</v>
      </c>
      <c r="F1555" s="1" t="s">
        <v>32</v>
      </c>
      <c r="G1555" s="1" t="s">
        <v>34</v>
      </c>
      <c r="H1555" s="1" t="s">
        <v>32</v>
      </c>
      <c r="I1555" s="1" t="s">
        <v>34</v>
      </c>
      <c r="J1555" s="1" t="s">
        <v>35</v>
      </c>
      <c r="K1555" s="1">
        <v>1368102</v>
      </c>
      <c r="L1555" s="1">
        <v>2026</v>
      </c>
      <c r="M1555" s="1" t="s">
        <v>17107</v>
      </c>
      <c r="N1555" s="1" t="s">
        <v>13191</v>
      </c>
      <c r="O1555" s="1" t="s">
        <v>122</v>
      </c>
      <c r="P1555" s="1">
        <v>5701002032</v>
      </c>
      <c r="Q1555" s="8" t="e">
        <v>#N/A</v>
      </c>
      <c r="R1555" s="8"/>
      <c r="S1555" s="1">
        <v>638504</v>
      </c>
      <c r="T1555" s="1">
        <v>8599718</v>
      </c>
      <c r="U1555" s="1" t="s">
        <v>18609</v>
      </c>
      <c r="V1555" s="1" t="s">
        <v>38</v>
      </c>
      <c r="W1555" s="1" t="s">
        <v>39</v>
      </c>
      <c r="X1555" s="9">
        <v>46220.683032407411</v>
      </c>
      <c r="Y1555" s="9">
        <v>46221.89503472222</v>
      </c>
      <c r="Z1555" s="9">
        <v>46223.683032407411</v>
      </c>
      <c r="AA1555" s="1" t="s">
        <v>40</v>
      </c>
      <c r="AB1555" s="1" t="s">
        <v>124</v>
      </c>
      <c r="AC1555" s="1" t="s">
        <v>1262</v>
      </c>
      <c r="AD1555" s="1" t="s">
        <v>43</v>
      </c>
      <c r="AE1555" s="1" t="s">
        <v>44</v>
      </c>
      <c r="AF1555" s="1" t="s">
        <v>9317</v>
      </c>
      <c r="AG1555" s="1">
        <v>15</v>
      </c>
      <c r="AH1555" s="1">
        <v>15</v>
      </c>
      <c r="AI1555" s="1" t="s">
        <v>55</v>
      </c>
      <c r="AJ1555" s="9">
        <v>46224.797569444447</v>
      </c>
    </row>
    <row r="1556" spans="1:40" hidden="1">
      <c r="A1556" s="1" t="s">
        <v>9343</v>
      </c>
      <c r="B1556" s="1" t="s">
        <v>9344</v>
      </c>
      <c r="D1556" s="1" t="e">
        <v>#N/A</v>
      </c>
      <c r="E1556" s="1" t="s">
        <v>17070</v>
      </c>
      <c r="F1556" s="1" t="s">
        <v>32</v>
      </c>
      <c r="G1556" s="1" t="s">
        <v>34</v>
      </c>
      <c r="H1556" s="1" t="s">
        <v>32</v>
      </c>
      <c r="I1556" s="1" t="s">
        <v>34</v>
      </c>
      <c r="J1556" s="1" t="s">
        <v>35</v>
      </c>
      <c r="K1556" s="1">
        <v>1368283</v>
      </c>
      <c r="L1556" s="1">
        <v>2026</v>
      </c>
      <c r="M1556" s="1" t="s">
        <v>17071</v>
      </c>
      <c r="N1556" s="1" t="s">
        <v>12832</v>
      </c>
      <c r="O1556" s="1" t="s">
        <v>4325</v>
      </c>
      <c r="P1556" s="1">
        <v>5701184074</v>
      </c>
      <c r="Q1556" s="8" t="e">
        <v>#N/A</v>
      </c>
      <c r="R1556" s="8"/>
      <c r="S1556" s="1">
        <v>966801</v>
      </c>
      <c r="T1556" s="1">
        <v>8714760</v>
      </c>
      <c r="U1556" s="1" t="s">
        <v>18610</v>
      </c>
      <c r="V1556" s="1" t="s">
        <v>38</v>
      </c>
      <c r="W1556" s="1" t="s">
        <v>39</v>
      </c>
      <c r="X1556" s="9">
        <v>46222.415277777778</v>
      </c>
      <c r="Y1556" s="9">
        <v>46222.708333333336</v>
      </c>
      <c r="Z1556" s="9">
        <v>46225.415277777778</v>
      </c>
      <c r="AA1556" s="1" t="s">
        <v>40</v>
      </c>
      <c r="AB1556" s="1" t="s">
        <v>1675</v>
      </c>
      <c r="AC1556" s="1" t="s">
        <v>1161</v>
      </c>
      <c r="AD1556" s="1" t="s">
        <v>43</v>
      </c>
      <c r="AE1556" s="1" t="s">
        <v>44</v>
      </c>
      <c r="AF1556" s="1" t="s">
        <v>9347</v>
      </c>
      <c r="AG1556" s="1">
        <v>15</v>
      </c>
      <c r="AH1556" s="1">
        <v>5</v>
      </c>
      <c r="AI1556" s="1" t="s">
        <v>88</v>
      </c>
      <c r="AJ1556" s="9">
        <v>46224.797569444447</v>
      </c>
    </row>
    <row r="1557" spans="1:40" hidden="1">
      <c r="A1557" s="1" t="s">
        <v>9338</v>
      </c>
      <c r="B1557" s="1" t="s">
        <v>9339</v>
      </c>
      <c r="D1557" s="1" t="e">
        <v>#N/A</v>
      </c>
      <c r="E1557" s="1" t="s">
        <v>17070</v>
      </c>
      <c r="F1557" s="1" t="s">
        <v>32</v>
      </c>
      <c r="G1557" s="1" t="s">
        <v>110</v>
      </c>
      <c r="H1557" s="1" t="s">
        <v>32</v>
      </c>
      <c r="I1557" s="1" t="s">
        <v>110</v>
      </c>
      <c r="J1557" s="1" t="s">
        <v>35</v>
      </c>
      <c r="K1557" s="1">
        <v>1368255</v>
      </c>
      <c r="L1557" s="1">
        <v>2026</v>
      </c>
      <c r="M1557" s="1" t="s">
        <v>17071</v>
      </c>
      <c r="N1557" s="1" t="s">
        <v>13191</v>
      </c>
      <c r="O1557" s="1" t="s">
        <v>50</v>
      </c>
      <c r="P1557" s="1">
        <v>5702232094</v>
      </c>
      <c r="Q1557" s="8" t="e">
        <v>#N/A</v>
      </c>
      <c r="R1557" s="8"/>
      <c r="S1557" s="1">
        <v>766427</v>
      </c>
      <c r="T1557" s="1">
        <v>8678911</v>
      </c>
      <c r="U1557" s="1" t="s">
        <v>18611</v>
      </c>
      <c r="V1557" s="1" t="s">
        <v>38</v>
      </c>
      <c r="W1557" s="1" t="s">
        <v>39</v>
      </c>
      <c r="X1557" s="9">
        <v>46221.937094907407</v>
      </c>
      <c r="Y1557" s="9">
        <v>46224.635081018518</v>
      </c>
      <c r="Z1557" s="9">
        <v>46224.937094907407</v>
      </c>
      <c r="AA1557" s="1" t="s">
        <v>40</v>
      </c>
      <c r="AB1557" s="1" t="s">
        <v>71</v>
      </c>
      <c r="AC1557" s="1" t="s">
        <v>248</v>
      </c>
      <c r="AD1557" s="1" t="s">
        <v>43</v>
      </c>
      <c r="AE1557" s="1" t="s">
        <v>44</v>
      </c>
      <c r="AF1557" s="1" t="s">
        <v>9342</v>
      </c>
      <c r="AG1557" s="1">
        <v>25</v>
      </c>
      <c r="AH1557" s="1">
        <v>25</v>
      </c>
      <c r="AI1557" s="1" t="s">
        <v>268</v>
      </c>
      <c r="AJ1557" s="9">
        <v>46224.797569444447</v>
      </c>
    </row>
    <row r="1558" spans="1:40" hidden="1">
      <c r="A1558" s="1" t="s">
        <v>9353</v>
      </c>
      <c r="D1558" s="1" t="e">
        <v>#N/A</v>
      </c>
      <c r="E1558" s="1" t="s">
        <v>17070</v>
      </c>
      <c r="F1558" s="1" t="s">
        <v>32</v>
      </c>
      <c r="G1558" s="1" t="s">
        <v>34</v>
      </c>
      <c r="L1558" s="1">
        <v>2026</v>
      </c>
      <c r="M1558" s="1" t="s">
        <v>17071</v>
      </c>
      <c r="N1558" s="1" t="s">
        <v>13191</v>
      </c>
      <c r="O1558" s="1" t="s">
        <v>50</v>
      </c>
      <c r="P1558" s="1">
        <v>5702232094</v>
      </c>
      <c r="Q1558" s="8" t="e">
        <v>#N/A</v>
      </c>
      <c r="R1558" s="8"/>
      <c r="S1558" s="1">
        <v>766427</v>
      </c>
      <c r="T1558" s="1">
        <v>8678911</v>
      </c>
      <c r="U1558" s="1" t="s">
        <v>18611</v>
      </c>
      <c r="V1558" s="1" t="s">
        <v>38</v>
      </c>
      <c r="W1558" s="1" t="s">
        <v>8437</v>
      </c>
      <c r="X1558" s="9">
        <v>46222.977141203701</v>
      </c>
      <c r="Z1558" s="9">
        <v>46225.977141203701</v>
      </c>
      <c r="AA1558" s="1" t="s">
        <v>40</v>
      </c>
      <c r="AB1558" s="1" t="s">
        <v>71</v>
      </c>
      <c r="AC1558" s="1" t="s">
        <v>248</v>
      </c>
      <c r="AD1558" s="1" t="s">
        <v>43</v>
      </c>
      <c r="AE1558" s="1" t="s">
        <v>44</v>
      </c>
      <c r="AF1558" s="1" t="s">
        <v>9354</v>
      </c>
      <c r="AI1558" s="1" t="s">
        <v>268</v>
      </c>
      <c r="AJ1558" s="9">
        <v>46224.797569444447</v>
      </c>
    </row>
    <row r="1559" spans="1:40">
      <c r="A1559" s="1" t="s">
        <v>8647</v>
      </c>
      <c r="B1559" s="1" t="s">
        <v>8648</v>
      </c>
      <c r="D1559" s="1" t="e">
        <v>#N/A</v>
      </c>
      <c r="E1559" s="1" t="s">
        <v>17070</v>
      </c>
      <c r="F1559" s="1" t="s">
        <v>32</v>
      </c>
      <c r="G1559" s="1" t="s">
        <v>33</v>
      </c>
      <c r="H1559" s="1" t="s">
        <v>32</v>
      </c>
      <c r="I1559" s="1" t="s">
        <v>33</v>
      </c>
      <c r="J1559" s="1" t="s">
        <v>2016</v>
      </c>
      <c r="K1559" s="1">
        <v>1320029</v>
      </c>
      <c r="L1559" s="1">
        <v>2026</v>
      </c>
      <c r="M1559" s="1" t="s">
        <v>17073</v>
      </c>
      <c r="N1559" s="1" t="s">
        <v>9859</v>
      </c>
      <c r="O1559" s="1" t="s">
        <v>204</v>
      </c>
      <c r="P1559" s="1">
        <v>5702828122</v>
      </c>
      <c r="Q1559" s="8" t="e">
        <v>#N/A</v>
      </c>
      <c r="R1559" s="8"/>
      <c r="S1559" s="1">
        <v>811583</v>
      </c>
      <c r="T1559" s="1">
        <v>8855529</v>
      </c>
      <c r="U1559" s="1" t="s">
        <v>18612</v>
      </c>
      <c r="V1559" s="1" t="s">
        <v>38</v>
      </c>
      <c r="W1559" s="1" t="s">
        <v>39</v>
      </c>
      <c r="X1559" s="9">
        <v>46095.917696759258</v>
      </c>
      <c r="Y1559" s="9">
        <v>46096.680358796293</v>
      </c>
      <c r="Z1559" s="9">
        <v>46098.917696759258</v>
      </c>
      <c r="AA1559" s="1" t="s">
        <v>40</v>
      </c>
      <c r="AB1559" s="1" t="s">
        <v>114</v>
      </c>
      <c r="AC1559" s="1" t="s">
        <v>206</v>
      </c>
      <c r="AD1559" s="1" t="s">
        <v>43</v>
      </c>
      <c r="AE1559" s="1" t="s">
        <v>44</v>
      </c>
      <c r="AF1559" s="1" t="s">
        <v>8649</v>
      </c>
      <c r="AI1559" s="1" t="s">
        <v>159</v>
      </c>
      <c r="AJ1559" s="9">
        <v>46224.797569444447</v>
      </c>
      <c r="AK1559" s="1" t="s">
        <v>17059</v>
      </c>
      <c r="AL1559" s="1" t="s">
        <v>32</v>
      </c>
      <c r="AM1559" s="1" t="s">
        <v>18265</v>
      </c>
      <c r="AN1559" s="1" t="str">
        <f>_xlfn.XLOOKUP(B1559,'Exportar Planilha'!B:B,'Exportar Planilha'!E:E)</f>
        <v>Tem a palavra queimado</v>
      </c>
    </row>
    <row r="1560" spans="1:40">
      <c r="A1560" s="1" t="s">
        <v>8665</v>
      </c>
      <c r="B1560" s="1" t="s">
        <v>8666</v>
      </c>
      <c r="D1560" s="1" t="e">
        <v>#N/A</v>
      </c>
      <c r="E1560" s="1" t="s">
        <v>17070</v>
      </c>
      <c r="F1560" s="1" t="s">
        <v>32</v>
      </c>
      <c r="G1560" s="1" t="s">
        <v>33</v>
      </c>
      <c r="H1560" s="1" t="s">
        <v>32</v>
      </c>
      <c r="I1560" s="1" t="s">
        <v>33</v>
      </c>
      <c r="J1560" s="1" t="s">
        <v>3957</v>
      </c>
      <c r="K1560" s="1">
        <v>1321882</v>
      </c>
      <c r="L1560" s="1">
        <v>2026</v>
      </c>
      <c r="M1560" s="1" t="s">
        <v>17073</v>
      </c>
      <c r="N1560" s="1" t="s">
        <v>9859</v>
      </c>
      <c r="O1560" s="1" t="s">
        <v>2058</v>
      </c>
      <c r="P1560" s="1">
        <v>5703886001</v>
      </c>
      <c r="Q1560" s="8" t="e">
        <v>#N/A</v>
      </c>
      <c r="R1560" s="8"/>
      <c r="S1560" s="1">
        <v>807975</v>
      </c>
      <c r="T1560" s="1">
        <v>8851051</v>
      </c>
      <c r="U1560" s="1" t="s">
        <v>18613</v>
      </c>
      <c r="V1560" s="1" t="s">
        <v>38</v>
      </c>
      <c r="W1560" s="1" t="s">
        <v>39</v>
      </c>
      <c r="X1560" s="9">
        <v>46099.759016203701</v>
      </c>
      <c r="Y1560" s="9">
        <v>46104.364583333336</v>
      </c>
      <c r="Z1560" s="9">
        <v>46102.759016203701</v>
      </c>
      <c r="AA1560" s="1" t="s">
        <v>40</v>
      </c>
      <c r="AB1560" s="1" t="s">
        <v>503</v>
      </c>
      <c r="AC1560" s="1" t="s">
        <v>206</v>
      </c>
      <c r="AD1560" s="1" t="s">
        <v>43</v>
      </c>
      <c r="AE1560" s="1" t="s">
        <v>44</v>
      </c>
      <c r="AF1560" s="1" t="s">
        <v>8669</v>
      </c>
      <c r="AI1560" s="1" t="s">
        <v>159</v>
      </c>
      <c r="AJ1560" s="9">
        <v>46224.797569444447</v>
      </c>
      <c r="AK1560" s="1" t="s">
        <v>17059</v>
      </c>
      <c r="AL1560" s="1" t="s">
        <v>32</v>
      </c>
      <c r="AM1560" s="1" t="s">
        <v>18265</v>
      </c>
      <c r="AN1560" s="1" t="str">
        <f>_xlfn.XLOOKUP(B1560,'Exportar Planilha'!B:B,'Exportar Planilha'!E:E)</f>
        <v>Tem a palavra queimado</v>
      </c>
    </row>
    <row r="1561" spans="1:40" hidden="1">
      <c r="A1561" s="1" t="s">
        <v>9388</v>
      </c>
      <c r="D1561" s="1" t="e">
        <v>#N/A</v>
      </c>
      <c r="E1561" s="1" t="s">
        <v>17070</v>
      </c>
      <c r="F1561" s="1" t="s">
        <v>32</v>
      </c>
      <c r="G1561" s="1" t="s">
        <v>33</v>
      </c>
      <c r="L1561" s="1">
        <v>2026</v>
      </c>
      <c r="M1561" s="1" t="s">
        <v>17071</v>
      </c>
      <c r="N1561" s="1" t="s">
        <v>12149</v>
      </c>
      <c r="O1561" s="1" t="s">
        <v>5380</v>
      </c>
      <c r="P1561" s="1">
        <v>5704215088</v>
      </c>
      <c r="Q1561" s="8" t="e">
        <v>#N/A</v>
      </c>
      <c r="R1561" s="8"/>
      <c r="S1561" s="1">
        <v>853865</v>
      </c>
      <c r="T1561" s="1">
        <v>9383765</v>
      </c>
      <c r="U1561" s="1" t="s">
        <v>18614</v>
      </c>
      <c r="V1561" s="1" t="s">
        <v>38</v>
      </c>
      <c r="W1561" s="1" t="s">
        <v>8437</v>
      </c>
      <c r="X1561" s="9">
        <v>46224.435949074075</v>
      </c>
      <c r="Z1561" s="9">
        <v>46227.435949074075</v>
      </c>
      <c r="AA1561" s="1" t="s">
        <v>40</v>
      </c>
      <c r="AB1561" s="1" t="s">
        <v>6054</v>
      </c>
      <c r="AC1561" s="1" t="s">
        <v>133</v>
      </c>
      <c r="AD1561" s="1" t="s">
        <v>43</v>
      </c>
      <c r="AE1561" s="1" t="s">
        <v>44</v>
      </c>
      <c r="AF1561" s="1" t="s">
        <v>9390</v>
      </c>
      <c r="AI1561" s="1" t="s">
        <v>7475</v>
      </c>
      <c r="AJ1561" s="9">
        <v>46224.797569444447</v>
      </c>
    </row>
    <row r="1562" spans="1:40">
      <c r="A1562" s="1" t="s">
        <v>8768</v>
      </c>
      <c r="B1562" s="1" t="s">
        <v>8769</v>
      </c>
      <c r="D1562" s="1" t="e">
        <v>#N/A</v>
      </c>
      <c r="E1562" s="1" t="s">
        <v>17100</v>
      </c>
      <c r="F1562" s="1" t="s">
        <v>109</v>
      </c>
      <c r="G1562" s="1" t="s">
        <v>110</v>
      </c>
      <c r="H1562" s="1" t="s">
        <v>109</v>
      </c>
      <c r="I1562" s="1" t="s">
        <v>110</v>
      </c>
      <c r="J1562" s="1" t="s">
        <v>35</v>
      </c>
      <c r="K1562" s="1">
        <v>1334798</v>
      </c>
      <c r="L1562" s="1">
        <v>2026</v>
      </c>
      <c r="M1562" s="1" t="s">
        <v>17071</v>
      </c>
      <c r="N1562" s="1" t="s">
        <v>9468</v>
      </c>
      <c r="O1562" s="1" t="s">
        <v>4310</v>
      </c>
      <c r="P1562" s="1">
        <v>5705081122</v>
      </c>
      <c r="Q1562" s="8" t="e">
        <v>#N/A</v>
      </c>
      <c r="R1562" s="8"/>
      <c r="S1562" s="1">
        <v>790808</v>
      </c>
      <c r="T1562" s="1">
        <v>8853943</v>
      </c>
      <c r="U1562" s="1" t="s">
        <v>18615</v>
      </c>
      <c r="V1562" s="1" t="s">
        <v>1160</v>
      </c>
      <c r="W1562" s="1" t="s">
        <v>39</v>
      </c>
      <c r="X1562" s="9">
        <v>46130.95416666667</v>
      </c>
      <c r="Y1562" s="9">
        <v>46132.75</v>
      </c>
      <c r="Z1562" s="9">
        <v>46190.95416666667</v>
      </c>
      <c r="AA1562" s="1" t="s">
        <v>40</v>
      </c>
      <c r="AB1562" s="1" t="s">
        <v>114</v>
      </c>
      <c r="AC1562" s="1" t="s">
        <v>830</v>
      </c>
      <c r="AD1562" s="1" t="s">
        <v>43</v>
      </c>
      <c r="AE1562" s="1" t="s">
        <v>199</v>
      </c>
      <c r="AF1562" s="1" t="s">
        <v>8772</v>
      </c>
      <c r="AG1562" s="1">
        <v>10</v>
      </c>
      <c r="AH1562" s="1">
        <v>10</v>
      </c>
      <c r="AI1562" s="1" t="s">
        <v>8773</v>
      </c>
      <c r="AJ1562" s="9">
        <v>15</v>
      </c>
      <c r="AK1562" s="1" t="s">
        <v>17059</v>
      </c>
      <c r="AL1562" s="1" t="s">
        <v>32</v>
      </c>
      <c r="AM1562" s="1" t="s">
        <v>18265</v>
      </c>
      <c r="AN1562" s="1" t="e">
        <f>_xlfn.XLOOKUP(B1562,'Exportar Planilha'!B:B,'Exportar Planilha'!E:E)</f>
        <v>#VALUE!</v>
      </c>
    </row>
    <row r="1563" spans="1:40" hidden="1">
      <c r="A1563" s="1" t="s">
        <v>9285</v>
      </c>
      <c r="B1563" s="1" t="s">
        <v>9286</v>
      </c>
      <c r="D1563" s="1" t="e">
        <v>#N/A</v>
      </c>
      <c r="E1563" s="1" t="s">
        <v>17070</v>
      </c>
      <c r="F1563" s="1" t="s">
        <v>32</v>
      </c>
      <c r="G1563" s="1" t="s">
        <v>33</v>
      </c>
      <c r="H1563" s="1" t="s">
        <v>32</v>
      </c>
      <c r="I1563" s="1" t="s">
        <v>33</v>
      </c>
      <c r="J1563" s="1" t="s">
        <v>35</v>
      </c>
      <c r="K1563" s="1">
        <v>1367139</v>
      </c>
      <c r="L1563" s="1">
        <v>2026</v>
      </c>
      <c r="M1563" s="1" t="s">
        <v>17107</v>
      </c>
      <c r="N1563" s="1" t="s">
        <v>9468</v>
      </c>
      <c r="O1563" s="1" t="s">
        <v>941</v>
      </c>
      <c r="P1563" s="1">
        <v>5705952122</v>
      </c>
      <c r="Q1563" s="8" t="e">
        <v>#N/A</v>
      </c>
      <c r="R1563" s="8"/>
      <c r="S1563" s="1">
        <v>797645</v>
      </c>
      <c r="T1563" s="1">
        <v>8864777</v>
      </c>
      <c r="U1563" s="1" t="s">
        <v>18616</v>
      </c>
      <c r="V1563" s="1" t="s">
        <v>38</v>
      </c>
      <c r="W1563" s="1" t="s">
        <v>39</v>
      </c>
      <c r="X1563" s="9">
        <v>46218.762303240743</v>
      </c>
      <c r="Y1563" s="9">
        <v>46218.75</v>
      </c>
      <c r="Z1563" s="9">
        <v>46221.762303240743</v>
      </c>
      <c r="AA1563" s="1" t="s">
        <v>40</v>
      </c>
      <c r="AB1563" s="1" t="s">
        <v>114</v>
      </c>
      <c r="AC1563" s="1" t="s">
        <v>6167</v>
      </c>
      <c r="AD1563" s="1" t="s">
        <v>43</v>
      </c>
      <c r="AE1563" s="1" t="s">
        <v>44</v>
      </c>
      <c r="AF1563" s="1" t="s">
        <v>9289</v>
      </c>
      <c r="AI1563" s="1" t="s">
        <v>408</v>
      </c>
      <c r="AJ1563" s="9">
        <v>46224.797569444447</v>
      </c>
    </row>
    <row r="1564" spans="1:40" hidden="1">
      <c r="A1564" s="1" t="s">
        <v>8792</v>
      </c>
      <c r="B1564" s="1" t="s">
        <v>8793</v>
      </c>
      <c r="D1564" s="1" t="e">
        <v>#N/A</v>
      </c>
      <c r="E1564" s="1" t="s">
        <v>17100</v>
      </c>
      <c r="G1564" s="1" t="s">
        <v>34</v>
      </c>
      <c r="I1564" s="1" t="s">
        <v>34</v>
      </c>
      <c r="J1564" s="1" t="s">
        <v>35</v>
      </c>
      <c r="K1564" s="1">
        <v>1336162</v>
      </c>
      <c r="L1564" s="1">
        <v>2026</v>
      </c>
      <c r="M1564" s="1" t="s">
        <v>17088</v>
      </c>
      <c r="N1564" s="1" t="s">
        <v>9468</v>
      </c>
      <c r="O1564" s="1" t="s">
        <v>2265</v>
      </c>
      <c r="P1564" s="1">
        <v>5706792122</v>
      </c>
      <c r="Q1564" s="8" t="e">
        <v>#N/A</v>
      </c>
      <c r="R1564" s="8"/>
      <c r="S1564" s="1">
        <v>787865</v>
      </c>
      <c r="T1564" s="1">
        <v>8849395</v>
      </c>
      <c r="U1564" s="1" t="s">
        <v>18617</v>
      </c>
      <c r="V1564" s="1" t="s">
        <v>709</v>
      </c>
      <c r="W1564" s="1" t="s">
        <v>39</v>
      </c>
      <c r="X1564" s="9">
        <v>46135.670069444444</v>
      </c>
      <c r="Y1564" s="9">
        <v>46136.75</v>
      </c>
      <c r="Z1564" s="9">
        <v>46142.670069444444</v>
      </c>
      <c r="AA1564" s="1" t="s">
        <v>40</v>
      </c>
      <c r="AB1564" s="1" t="s">
        <v>114</v>
      </c>
      <c r="AC1564" s="1" t="s">
        <v>2267</v>
      </c>
      <c r="AD1564" s="1" t="s">
        <v>43</v>
      </c>
      <c r="AE1564" s="1" t="s">
        <v>226</v>
      </c>
      <c r="AF1564" s="1" t="s">
        <v>8796</v>
      </c>
      <c r="AG1564" s="1">
        <v>10</v>
      </c>
      <c r="AH1564" s="1">
        <v>10</v>
      </c>
      <c r="AJ1564" s="9">
        <v>25</v>
      </c>
      <c r="AK1564" s="1" t="s">
        <v>17111</v>
      </c>
      <c r="AL1564" s="1" t="s">
        <v>172</v>
      </c>
      <c r="AM1564" s="1" t="s">
        <v>18265</v>
      </c>
      <c r="AN1564" s="1" t="e">
        <f>_xlfn.XLOOKUP(B1564,'Exportar Planilha'!B:B,'Exportar Planilha'!E:E)</f>
        <v>#VALUE!</v>
      </c>
    </row>
    <row r="1565" spans="1:40" hidden="1">
      <c r="A1565" s="1" t="s">
        <v>9378</v>
      </c>
      <c r="D1565" s="1" t="e">
        <v>#N/A</v>
      </c>
      <c r="E1565" s="1" t="s">
        <v>17070</v>
      </c>
      <c r="F1565" s="1" t="s">
        <v>32</v>
      </c>
      <c r="G1565" s="1" t="s">
        <v>34</v>
      </c>
      <c r="L1565" s="1">
        <v>2026</v>
      </c>
      <c r="M1565" s="1" t="s">
        <v>17071</v>
      </c>
      <c r="N1565" s="1" t="s">
        <v>11553</v>
      </c>
      <c r="O1565" s="1" t="s">
        <v>83</v>
      </c>
      <c r="P1565" s="1">
        <v>5710016016</v>
      </c>
      <c r="Q1565" s="8" t="e">
        <v>#N/A</v>
      </c>
      <c r="R1565" s="8"/>
      <c r="S1565" s="1">
        <v>826531</v>
      </c>
      <c r="T1565" s="1">
        <v>9239105</v>
      </c>
      <c r="U1565" s="1" t="s">
        <v>18618</v>
      </c>
      <c r="V1565" s="1" t="s">
        <v>38</v>
      </c>
      <c r="W1565" s="1" t="s">
        <v>8437</v>
      </c>
      <c r="X1565" s="9">
        <v>46223.816574074073</v>
      </c>
      <c r="Z1565" s="9">
        <v>46226.816574074073</v>
      </c>
      <c r="AA1565" s="1" t="s">
        <v>40</v>
      </c>
      <c r="AB1565" s="1" t="s">
        <v>302</v>
      </c>
      <c r="AC1565" s="1" t="s">
        <v>42</v>
      </c>
      <c r="AD1565" s="1" t="s">
        <v>43</v>
      </c>
      <c r="AE1565" s="1" t="s">
        <v>44</v>
      </c>
      <c r="AF1565" s="1" t="s">
        <v>9382</v>
      </c>
      <c r="AI1565" s="1" t="s">
        <v>1999</v>
      </c>
      <c r="AJ1565" s="9">
        <v>46224.797569444447</v>
      </c>
    </row>
    <row r="1566" spans="1:40" hidden="1">
      <c r="A1566" s="1" t="s">
        <v>7636</v>
      </c>
      <c r="B1566" s="1" t="s">
        <v>7637</v>
      </c>
      <c r="D1566" s="1" t="e">
        <v>#N/A</v>
      </c>
      <c r="E1566" s="1" t="s">
        <v>17070</v>
      </c>
      <c r="F1566" s="1" t="s">
        <v>32</v>
      </c>
      <c r="G1566" s="1" t="s">
        <v>110</v>
      </c>
      <c r="H1566" s="1" t="s">
        <v>1331</v>
      </c>
      <c r="I1566" s="1" t="s">
        <v>32</v>
      </c>
      <c r="J1566" s="1" t="s">
        <v>35</v>
      </c>
      <c r="K1566" s="1">
        <v>1368128</v>
      </c>
      <c r="L1566" s="1">
        <v>2026</v>
      </c>
      <c r="M1566" s="1" t="s">
        <v>17107</v>
      </c>
      <c r="N1566" s="1" t="s">
        <v>11553</v>
      </c>
      <c r="O1566" s="1" t="s">
        <v>367</v>
      </c>
      <c r="P1566" s="1">
        <v>5710021030</v>
      </c>
      <c r="Q1566" s="8" t="e">
        <v>#N/A</v>
      </c>
      <c r="R1566" s="8"/>
      <c r="S1566" s="1">
        <v>794458</v>
      </c>
      <c r="T1566" s="1">
        <v>9274671</v>
      </c>
      <c r="U1566" s="1" t="s">
        <v>18619</v>
      </c>
      <c r="V1566" s="1" t="s">
        <v>38</v>
      </c>
      <c r="W1566" s="1" t="s">
        <v>39</v>
      </c>
      <c r="X1566" s="9">
        <v>46219.752951388888</v>
      </c>
      <c r="Y1566" s="9">
        <v>46220.666666666664</v>
      </c>
      <c r="Z1566" s="9">
        <v>46222.752951388888</v>
      </c>
      <c r="AA1566" s="1" t="s">
        <v>232</v>
      </c>
      <c r="AB1566" s="1" t="s">
        <v>294</v>
      </c>
      <c r="AC1566" s="1" t="s">
        <v>2612</v>
      </c>
      <c r="AD1566" s="1" t="s">
        <v>43</v>
      </c>
      <c r="AE1566" s="1" t="s">
        <v>44</v>
      </c>
      <c r="AF1566" s="1" t="s">
        <v>7640</v>
      </c>
      <c r="AG1566" s="1">
        <v>25</v>
      </c>
      <c r="AH1566" s="1">
        <v>25</v>
      </c>
      <c r="AI1566" s="1" t="s">
        <v>651</v>
      </c>
      <c r="AJ1566" s="9">
        <v>46224.797569444447</v>
      </c>
    </row>
    <row r="1567" spans="1:40" hidden="1">
      <c r="A1567" s="1" t="s">
        <v>9397</v>
      </c>
      <c r="D1567" s="1" t="e">
        <v>#N/A</v>
      </c>
      <c r="E1567" s="1" t="s">
        <v>17070</v>
      </c>
      <c r="F1567" s="1" t="s">
        <v>32</v>
      </c>
      <c r="G1567" s="1" t="s">
        <v>34</v>
      </c>
      <c r="L1567" s="1">
        <v>2026</v>
      </c>
      <c r="M1567" s="1" t="s">
        <v>17071</v>
      </c>
      <c r="N1567" s="1" t="s">
        <v>10852</v>
      </c>
      <c r="O1567" s="1" t="s">
        <v>427</v>
      </c>
      <c r="P1567" s="1">
        <v>5710023044</v>
      </c>
      <c r="Q1567" s="8" t="e">
        <v>#N/A</v>
      </c>
      <c r="R1567" s="8"/>
      <c r="S1567" s="1">
        <v>733115</v>
      </c>
      <c r="T1567" s="1">
        <v>8794409</v>
      </c>
      <c r="U1567" s="1" t="s">
        <v>18620</v>
      </c>
      <c r="V1567" s="1" t="s">
        <v>38</v>
      </c>
      <c r="W1567" s="1" t="s">
        <v>8437</v>
      </c>
      <c r="X1567" s="9">
        <v>46224.558148148149</v>
      </c>
      <c r="Z1567" s="9">
        <v>46227.558148148149</v>
      </c>
      <c r="AA1567" s="1" t="s">
        <v>40</v>
      </c>
      <c r="AB1567" s="1" t="s">
        <v>1097</v>
      </c>
      <c r="AC1567" s="1" t="s">
        <v>323</v>
      </c>
      <c r="AD1567" s="1" t="s">
        <v>43</v>
      </c>
      <c r="AE1567" s="1" t="s">
        <v>44</v>
      </c>
      <c r="AF1567" s="1" t="s">
        <v>9399</v>
      </c>
      <c r="AI1567" s="1" t="s">
        <v>603</v>
      </c>
      <c r="AJ1567" s="9">
        <v>46224.797569444447</v>
      </c>
    </row>
    <row r="1568" spans="1:40" hidden="1">
      <c r="A1568" s="1" t="s">
        <v>9271</v>
      </c>
      <c r="B1568" s="1" t="s">
        <v>9272</v>
      </c>
      <c r="D1568" s="1" t="e">
        <v>#N/A</v>
      </c>
      <c r="E1568" s="1" t="s">
        <v>17070</v>
      </c>
      <c r="F1568" s="1" t="s">
        <v>459</v>
      </c>
      <c r="G1568" s="1" t="s">
        <v>459</v>
      </c>
      <c r="H1568" s="1" t="s">
        <v>459</v>
      </c>
      <c r="I1568" s="1" t="s">
        <v>459</v>
      </c>
      <c r="J1568" s="1" t="s">
        <v>35</v>
      </c>
      <c r="K1568" s="1">
        <v>1367869</v>
      </c>
      <c r="L1568" s="1">
        <v>2026</v>
      </c>
      <c r="M1568" s="1" t="s">
        <v>17071</v>
      </c>
      <c r="N1568" s="1" t="s">
        <v>13191</v>
      </c>
      <c r="O1568" s="1" t="s">
        <v>50</v>
      </c>
      <c r="P1568" s="1">
        <v>5710069148</v>
      </c>
      <c r="Q1568" s="8" t="e">
        <v>#N/A</v>
      </c>
      <c r="R1568" s="8"/>
      <c r="S1568" s="1">
        <v>796764</v>
      </c>
      <c r="T1568" s="1">
        <v>8712837</v>
      </c>
      <c r="U1568" s="1" t="s">
        <v>18621</v>
      </c>
      <c r="V1568" s="1" t="s">
        <v>38</v>
      </c>
      <c r="W1568" s="1" t="s">
        <v>39</v>
      </c>
      <c r="X1568" s="9">
        <v>46217.677268518521</v>
      </c>
      <c r="Y1568" s="9">
        <v>46218.625</v>
      </c>
      <c r="Z1568" s="9">
        <v>46220.677268518521</v>
      </c>
      <c r="AA1568" s="1" t="s">
        <v>40</v>
      </c>
      <c r="AB1568" s="1" t="s">
        <v>156</v>
      </c>
      <c r="AC1568" s="1" t="s">
        <v>690</v>
      </c>
      <c r="AD1568" s="1" t="s">
        <v>43</v>
      </c>
      <c r="AE1568" s="1" t="s">
        <v>44</v>
      </c>
      <c r="AF1568" s="1" t="s">
        <v>9275</v>
      </c>
      <c r="AG1568" s="1">
        <v>15</v>
      </c>
      <c r="AH1568" s="1">
        <v>10</v>
      </c>
      <c r="AI1568" s="1" t="s">
        <v>1511</v>
      </c>
      <c r="AJ1568" s="9">
        <v>46224.797569444447</v>
      </c>
    </row>
    <row r="1569" spans="1:40">
      <c r="A1569" s="1" t="s">
        <v>8632</v>
      </c>
      <c r="B1569" s="1" t="s">
        <v>8633</v>
      </c>
      <c r="D1569" s="1" t="e">
        <v>#N/A</v>
      </c>
      <c r="E1569" s="1" t="s">
        <v>17070</v>
      </c>
      <c r="F1569" s="1" t="s">
        <v>32</v>
      </c>
      <c r="G1569" s="1" t="s">
        <v>34</v>
      </c>
      <c r="H1569" s="1" t="s">
        <v>32</v>
      </c>
      <c r="I1569" s="1" t="s">
        <v>34</v>
      </c>
      <c r="J1569" s="1" t="s">
        <v>2016</v>
      </c>
      <c r="K1569" s="1">
        <v>1319107</v>
      </c>
      <c r="L1569" s="1">
        <v>2026</v>
      </c>
      <c r="M1569" s="1" t="s">
        <v>17071</v>
      </c>
      <c r="N1569" s="1" t="s">
        <v>9859</v>
      </c>
      <c r="O1569" s="1" t="s">
        <v>211</v>
      </c>
      <c r="P1569" s="1">
        <v>5710113092</v>
      </c>
      <c r="Q1569" s="8" t="e">
        <v>#N/A</v>
      </c>
      <c r="R1569" s="8"/>
      <c r="S1569" s="1">
        <v>923808</v>
      </c>
      <c r="T1569" s="1">
        <v>8860136</v>
      </c>
      <c r="U1569" s="1" t="s">
        <v>18622</v>
      </c>
      <c r="V1569" s="1" t="s">
        <v>38</v>
      </c>
      <c r="W1569" s="1" t="s">
        <v>39</v>
      </c>
      <c r="X1569" s="9">
        <v>46093.688738425924</v>
      </c>
      <c r="Y1569" s="9">
        <v>46094.537407407406</v>
      </c>
      <c r="Z1569" s="9">
        <v>46096.688738425924</v>
      </c>
      <c r="AA1569" s="1" t="s">
        <v>40</v>
      </c>
      <c r="AB1569" s="1" t="s">
        <v>2244</v>
      </c>
      <c r="AC1569" s="1" t="s">
        <v>830</v>
      </c>
      <c r="AD1569" s="1" t="s">
        <v>43</v>
      </c>
      <c r="AE1569" s="1" t="s">
        <v>44</v>
      </c>
      <c r="AF1569" s="1" t="s">
        <v>4610</v>
      </c>
      <c r="AI1569" s="1" t="s">
        <v>65</v>
      </c>
      <c r="AJ1569" s="9">
        <v>46224.797569444447</v>
      </c>
      <c r="AK1569" s="1" t="s">
        <v>17059</v>
      </c>
      <c r="AL1569" s="1" t="s">
        <v>32</v>
      </c>
      <c r="AM1569" s="1" t="s">
        <v>18265</v>
      </c>
      <c r="AN1569" s="1" t="str">
        <f>_xlfn.XLOOKUP(B1569,'Exportar Planilha'!B:B,'Exportar Planilha'!E:E)</f>
        <v>Tem a palavra queimado</v>
      </c>
    </row>
    <row r="1570" spans="1:40" hidden="1">
      <c r="A1570" s="1" t="s">
        <v>9280</v>
      </c>
      <c r="B1570" s="1" t="s">
        <v>9281</v>
      </c>
      <c r="D1570" s="1" t="e">
        <v>#N/A</v>
      </c>
      <c r="E1570" s="1" t="s">
        <v>17070</v>
      </c>
      <c r="F1570" s="1" t="s">
        <v>32</v>
      </c>
      <c r="G1570" s="1" t="s">
        <v>34</v>
      </c>
      <c r="H1570" s="1" t="s">
        <v>32</v>
      </c>
      <c r="I1570" s="1" t="s">
        <v>34</v>
      </c>
      <c r="J1570" s="1" t="s">
        <v>35</v>
      </c>
      <c r="K1570" s="1">
        <v>1367895</v>
      </c>
      <c r="L1570" s="1">
        <v>2026</v>
      </c>
      <c r="M1570" s="1" t="s">
        <v>17071</v>
      </c>
      <c r="N1570" s="1" t="s">
        <v>10032</v>
      </c>
      <c r="O1570" s="1" t="s">
        <v>1242</v>
      </c>
      <c r="P1570" s="1">
        <v>5710155013</v>
      </c>
      <c r="Q1570" s="8" t="e">
        <v>#N/A</v>
      </c>
      <c r="R1570" s="8"/>
      <c r="S1570" s="1">
        <v>736012</v>
      </c>
      <c r="T1570" s="1">
        <v>8882618</v>
      </c>
      <c r="U1570" s="1" t="s">
        <v>18623</v>
      </c>
      <c r="V1570" s="1" t="s">
        <v>38</v>
      </c>
      <c r="W1570" s="1" t="s">
        <v>39</v>
      </c>
      <c r="X1570" s="9">
        <v>46218.422789351855</v>
      </c>
      <c r="Y1570" s="9">
        <v>46219.775000000001</v>
      </c>
      <c r="Z1570" s="9">
        <v>46221.422789351855</v>
      </c>
      <c r="AA1570" s="1" t="s">
        <v>40</v>
      </c>
      <c r="AB1570" s="1" t="s">
        <v>391</v>
      </c>
      <c r="AC1570" s="1" t="s">
        <v>354</v>
      </c>
      <c r="AD1570" s="1" t="s">
        <v>43</v>
      </c>
      <c r="AE1570" s="1" t="s">
        <v>44</v>
      </c>
      <c r="AF1570" s="1" t="s">
        <v>9284</v>
      </c>
      <c r="AG1570" s="1">
        <v>15</v>
      </c>
      <c r="AH1570" s="1">
        <v>15</v>
      </c>
      <c r="AI1570" s="1" t="s">
        <v>55</v>
      </c>
      <c r="AJ1570" s="9">
        <v>46224.797569444447</v>
      </c>
    </row>
    <row r="1571" spans="1:40" hidden="1">
      <c r="A1571" s="1" t="s">
        <v>9328</v>
      </c>
      <c r="B1571" s="1" t="s">
        <v>9329</v>
      </c>
      <c r="D1571" s="1" t="e">
        <v>#N/A</v>
      </c>
      <c r="E1571" s="1" t="s">
        <v>17070</v>
      </c>
      <c r="F1571" s="1" t="s">
        <v>32</v>
      </c>
      <c r="H1571" s="1" t="s">
        <v>32</v>
      </c>
      <c r="J1571" s="1" t="s">
        <v>35</v>
      </c>
      <c r="K1571" s="1">
        <v>1368160</v>
      </c>
      <c r="L1571" s="1">
        <v>2026</v>
      </c>
      <c r="M1571" s="1" t="s">
        <v>17071</v>
      </c>
      <c r="N1571" s="1" t="s">
        <v>9468</v>
      </c>
      <c r="O1571" s="1" t="s">
        <v>2058</v>
      </c>
      <c r="P1571" s="1">
        <v>5710795001</v>
      </c>
      <c r="Q1571" s="8" t="e">
        <v>#N/A</v>
      </c>
      <c r="R1571" s="8"/>
      <c r="S1571" s="1">
        <v>809081</v>
      </c>
      <c r="T1571" s="1">
        <v>8848741</v>
      </c>
      <c r="U1571" s="1" t="s">
        <v>18624</v>
      </c>
      <c r="V1571" s="1" t="s">
        <v>38</v>
      </c>
      <c r="W1571" s="1" t="s">
        <v>8437</v>
      </c>
      <c r="X1571" s="9">
        <v>46221.094942129632</v>
      </c>
      <c r="Z1571" s="9">
        <v>46224.094942129632</v>
      </c>
      <c r="AA1571" s="1" t="s">
        <v>40</v>
      </c>
      <c r="AB1571" s="1" t="s">
        <v>503</v>
      </c>
      <c r="AC1571" s="1" t="s">
        <v>1627</v>
      </c>
      <c r="AD1571" s="1" t="s">
        <v>43</v>
      </c>
      <c r="AE1571" s="1" t="s">
        <v>44</v>
      </c>
      <c r="AF1571" s="1" t="s">
        <v>9332</v>
      </c>
      <c r="AI1571" s="1" t="s">
        <v>2625</v>
      </c>
      <c r="AJ1571" s="9">
        <v>46224.797569444447</v>
      </c>
    </row>
    <row r="1572" spans="1:40" hidden="1">
      <c r="A1572" s="1" t="s">
        <v>5640</v>
      </c>
      <c r="B1572" s="1" t="s">
        <v>5641</v>
      </c>
      <c r="D1572" s="1" t="e">
        <v>#N/A</v>
      </c>
      <c r="E1572" s="1" t="s">
        <v>17100</v>
      </c>
      <c r="F1572" s="1" t="s">
        <v>109</v>
      </c>
      <c r="G1572" s="1" t="s">
        <v>172</v>
      </c>
      <c r="H1572" s="1" t="s">
        <v>307</v>
      </c>
      <c r="I1572" s="1" t="s">
        <v>172</v>
      </c>
      <c r="J1572" s="1" t="s">
        <v>35</v>
      </c>
      <c r="K1572" s="1">
        <v>1367755</v>
      </c>
      <c r="L1572" s="1">
        <v>2026</v>
      </c>
      <c r="M1572" s="1" t="s">
        <v>17071</v>
      </c>
      <c r="N1572" s="1" t="s">
        <v>12149</v>
      </c>
      <c r="O1572" s="1" t="s">
        <v>2598</v>
      </c>
      <c r="P1572" s="1">
        <v>5712592130</v>
      </c>
      <c r="Q1572" s="8" t="e">
        <v>#N/A</v>
      </c>
      <c r="R1572" s="8"/>
      <c r="S1572" s="1">
        <v>886266</v>
      </c>
      <c r="T1572" s="1">
        <v>9387296</v>
      </c>
      <c r="U1572" s="1" t="s">
        <v>18625</v>
      </c>
      <c r="V1572" s="1" t="s">
        <v>709</v>
      </c>
      <c r="W1572" s="1" t="s">
        <v>39</v>
      </c>
      <c r="X1572" s="9">
        <v>46219.681122685186</v>
      </c>
      <c r="Y1572" s="9">
        <v>46219.95579861111</v>
      </c>
      <c r="Z1572" s="9">
        <v>46226.681122685186</v>
      </c>
      <c r="AA1572" s="1" t="s">
        <v>40</v>
      </c>
      <c r="AB1572" s="1" t="s">
        <v>2600</v>
      </c>
      <c r="AC1572" s="1" t="s">
        <v>814</v>
      </c>
      <c r="AD1572" s="1" t="s">
        <v>116</v>
      </c>
      <c r="AE1572" s="1" t="s">
        <v>199</v>
      </c>
      <c r="AF1572" s="1" t="s">
        <v>5644</v>
      </c>
      <c r="AG1572" s="1">
        <v>15</v>
      </c>
      <c r="AH1572" s="1">
        <v>15</v>
      </c>
      <c r="AI1572" s="1" t="s">
        <v>159</v>
      </c>
    </row>
    <row r="1573" spans="1:40" hidden="1">
      <c r="A1573" s="1" t="s">
        <v>9293</v>
      </c>
      <c r="D1573" s="1" t="e">
        <v>#N/A</v>
      </c>
      <c r="E1573" s="1" t="s">
        <v>17070</v>
      </c>
      <c r="F1573" s="1" t="s">
        <v>459</v>
      </c>
      <c r="G1573" s="1" t="s">
        <v>459</v>
      </c>
      <c r="L1573" s="1">
        <v>2026</v>
      </c>
      <c r="M1573" s="1" t="s">
        <v>17071</v>
      </c>
      <c r="N1573" s="1" t="s">
        <v>13191</v>
      </c>
      <c r="O1573" s="1" t="s">
        <v>69</v>
      </c>
      <c r="P1573" s="1">
        <v>5719414148</v>
      </c>
      <c r="Q1573" s="8" t="e">
        <v>#N/A</v>
      </c>
      <c r="R1573" s="8"/>
      <c r="S1573" s="1">
        <v>795726</v>
      </c>
      <c r="T1573" s="1">
        <v>8723694</v>
      </c>
      <c r="U1573" s="1" t="s">
        <v>18626</v>
      </c>
      <c r="V1573" s="1" t="s">
        <v>1160</v>
      </c>
      <c r="W1573" s="1" t="s">
        <v>8437</v>
      </c>
      <c r="X1573" s="9">
        <v>46219.716458333336</v>
      </c>
      <c r="Z1573" s="9">
        <v>46279.716458333336</v>
      </c>
      <c r="AA1573" s="1" t="s">
        <v>40</v>
      </c>
      <c r="AB1573" s="1" t="s">
        <v>156</v>
      </c>
      <c r="AC1573" s="1" t="s">
        <v>690</v>
      </c>
      <c r="AD1573" s="1" t="s">
        <v>43</v>
      </c>
      <c r="AE1573" s="1" t="s">
        <v>44</v>
      </c>
      <c r="AF1573" s="1" t="s">
        <v>9297</v>
      </c>
      <c r="AI1573" s="1" t="s">
        <v>3400</v>
      </c>
      <c r="AJ1573" s="9">
        <v>46224.797569444447</v>
      </c>
    </row>
    <row r="1574" spans="1:40" hidden="1">
      <c r="A1574" s="1" t="s">
        <v>8707</v>
      </c>
      <c r="B1574" s="1" t="s">
        <v>8708</v>
      </c>
      <c r="D1574" s="1" t="e">
        <v>#N/A</v>
      </c>
      <c r="E1574" s="1" t="s">
        <v>17070</v>
      </c>
      <c r="F1574" s="1" t="s">
        <v>459</v>
      </c>
      <c r="G1574" s="1" t="s">
        <v>459</v>
      </c>
      <c r="J1574" s="1" t="s">
        <v>35</v>
      </c>
      <c r="K1574" s="1">
        <v>1331570</v>
      </c>
      <c r="L1574" s="1">
        <v>2026</v>
      </c>
      <c r="M1574" s="1" t="s">
        <v>17071</v>
      </c>
      <c r="N1574" s="1" t="s">
        <v>10852</v>
      </c>
      <c r="O1574" s="1" t="s">
        <v>8709</v>
      </c>
      <c r="P1574" s="1">
        <v>5721980001</v>
      </c>
      <c r="Q1574" s="8" t="e">
        <v>#N/A</v>
      </c>
      <c r="R1574" s="8"/>
      <c r="S1574" s="1">
        <v>786393</v>
      </c>
      <c r="T1574" s="1">
        <v>8814871</v>
      </c>
      <c r="U1574" s="1" t="s">
        <v>18627</v>
      </c>
      <c r="V1574" s="1" t="s">
        <v>38</v>
      </c>
      <c r="W1574" s="1" t="s">
        <v>39</v>
      </c>
      <c r="X1574" s="9">
        <v>46121.907129629632</v>
      </c>
      <c r="Y1574" s="9">
        <v>46122.488194444442</v>
      </c>
      <c r="Z1574" s="9">
        <v>46124.907129629632</v>
      </c>
      <c r="AA1574" s="1" t="s">
        <v>40</v>
      </c>
      <c r="AB1574" s="1" t="s">
        <v>503</v>
      </c>
      <c r="AC1574" s="1" t="s">
        <v>323</v>
      </c>
      <c r="AD1574" s="1" t="s">
        <v>116</v>
      </c>
      <c r="AE1574" s="1" t="s">
        <v>44</v>
      </c>
      <c r="AF1574" s="1" t="s">
        <v>8711</v>
      </c>
      <c r="AG1574" s="1">
        <v>75</v>
      </c>
      <c r="AH1574" s="1">
        <v>45</v>
      </c>
      <c r="AI1574" s="1" t="s">
        <v>1197</v>
      </c>
      <c r="AJ1574" s="9">
        <v>46224.797569444447</v>
      </c>
      <c r="AK1574" s="1" t="s">
        <v>17111</v>
      </c>
      <c r="AL1574" s="1" t="s">
        <v>459</v>
      </c>
      <c r="AM1574" s="1" t="s">
        <v>17112</v>
      </c>
      <c r="AN1574" s="1" t="str">
        <f>_xlfn.XLOOKUP(B1574,'Exportar Planilha'!B:B,'Exportar Planilha'!E:E)</f>
        <v>Furtado</v>
      </c>
    </row>
    <row r="1575" spans="1:40" hidden="1">
      <c r="A1575" s="1" t="s">
        <v>5183</v>
      </c>
      <c r="B1575" s="1" t="s">
        <v>5184</v>
      </c>
      <c r="D1575" s="1" t="e">
        <v>#N/A</v>
      </c>
      <c r="E1575" s="1" t="s">
        <v>17070</v>
      </c>
      <c r="F1575" s="1" t="s">
        <v>109</v>
      </c>
      <c r="G1575" s="1" t="s">
        <v>285</v>
      </c>
      <c r="H1575" s="1" t="s">
        <v>109</v>
      </c>
      <c r="I1575" s="1" t="s">
        <v>110</v>
      </c>
      <c r="J1575" s="1" t="s">
        <v>35</v>
      </c>
      <c r="K1575" s="1">
        <v>1368159</v>
      </c>
      <c r="L1575" s="1">
        <v>2026</v>
      </c>
      <c r="M1575" s="1" t="s">
        <v>17071</v>
      </c>
      <c r="N1575" s="1" t="s">
        <v>12149</v>
      </c>
      <c r="O1575" s="1" t="s">
        <v>4838</v>
      </c>
      <c r="P1575" s="1">
        <v>5724940068</v>
      </c>
      <c r="Q1575" s="8" t="e">
        <v>#N/A</v>
      </c>
      <c r="R1575" s="8"/>
      <c r="S1575" s="1">
        <v>807459</v>
      </c>
      <c r="T1575" s="1">
        <v>9411797</v>
      </c>
      <c r="U1575" s="1" t="s">
        <v>18628</v>
      </c>
      <c r="V1575" s="1" t="s">
        <v>38</v>
      </c>
      <c r="W1575" s="1" t="s">
        <v>39</v>
      </c>
      <c r="X1575" s="9">
        <v>46220.676689814813</v>
      </c>
      <c r="Y1575" s="9">
        <v>46220.962187500001</v>
      </c>
      <c r="Z1575" s="9">
        <v>46223.676689814813</v>
      </c>
      <c r="AA1575" s="1" t="s">
        <v>40</v>
      </c>
      <c r="AB1575" s="1" t="s">
        <v>702</v>
      </c>
      <c r="AC1575" s="1" t="s">
        <v>133</v>
      </c>
      <c r="AD1575" s="1" t="s">
        <v>116</v>
      </c>
      <c r="AE1575" s="1" t="s">
        <v>44</v>
      </c>
      <c r="AF1575" s="1" t="s">
        <v>5187</v>
      </c>
      <c r="AG1575" s="1">
        <v>150</v>
      </c>
      <c r="AH1575" s="1">
        <v>150</v>
      </c>
      <c r="AI1575" s="1" t="s">
        <v>839</v>
      </c>
      <c r="AJ1575" s="9">
        <v>46224.797569444447</v>
      </c>
    </row>
    <row r="1576" spans="1:40" hidden="1">
      <c r="A1576" s="1" t="s">
        <v>9373</v>
      </c>
      <c r="B1576" s="1" t="s">
        <v>9374</v>
      </c>
      <c r="D1576" s="1" t="e">
        <v>#N/A</v>
      </c>
      <c r="E1576" s="1" t="s">
        <v>17070</v>
      </c>
      <c r="F1576" s="1" t="s">
        <v>32</v>
      </c>
      <c r="G1576" s="1" t="s">
        <v>172</v>
      </c>
      <c r="H1576" s="1" t="s">
        <v>32</v>
      </c>
      <c r="I1576" s="1" t="s">
        <v>172</v>
      </c>
      <c r="J1576" s="1" t="s">
        <v>35</v>
      </c>
      <c r="K1576" s="1">
        <v>1369002</v>
      </c>
      <c r="L1576" s="1">
        <v>2026</v>
      </c>
      <c r="M1576" s="1" t="s">
        <v>17073</v>
      </c>
      <c r="N1576" s="1" t="s">
        <v>9468</v>
      </c>
      <c r="O1576" s="1" t="s">
        <v>204</v>
      </c>
      <c r="P1576" s="1">
        <v>5727234083</v>
      </c>
      <c r="Q1576" s="8" t="e">
        <v>#N/A</v>
      </c>
      <c r="R1576" s="8"/>
      <c r="S1576" s="1">
        <v>814125</v>
      </c>
      <c r="T1576" s="1">
        <v>8886794</v>
      </c>
      <c r="U1576" s="1" t="s">
        <v>18629</v>
      </c>
      <c r="V1576" s="1" t="s">
        <v>38</v>
      </c>
      <c r="W1576" s="1" t="s">
        <v>8437</v>
      </c>
      <c r="X1576" s="9">
        <v>46223.54828703704</v>
      </c>
      <c r="Z1576" s="9">
        <v>46226.54828703704</v>
      </c>
      <c r="AA1576" s="1" t="s">
        <v>40</v>
      </c>
      <c r="AB1576" s="1" t="s">
        <v>1853</v>
      </c>
      <c r="AC1576" s="1" t="s">
        <v>1007</v>
      </c>
      <c r="AD1576" s="1" t="s">
        <v>43</v>
      </c>
      <c r="AE1576" s="1" t="s">
        <v>44</v>
      </c>
      <c r="AF1576" s="1" t="s">
        <v>9377</v>
      </c>
      <c r="AI1576" s="1" t="s">
        <v>65</v>
      </c>
      <c r="AJ1576" s="9">
        <v>46224.797569444447</v>
      </c>
    </row>
    <row r="1577" spans="1:40" hidden="1">
      <c r="A1577" s="1" t="s">
        <v>9333</v>
      </c>
      <c r="B1577" s="1" t="s">
        <v>9334</v>
      </c>
      <c r="D1577" s="1" t="e">
        <v>#N/A</v>
      </c>
      <c r="E1577" s="1" t="s">
        <v>17070</v>
      </c>
      <c r="F1577" s="1" t="s">
        <v>32</v>
      </c>
      <c r="G1577" s="1" t="s">
        <v>34</v>
      </c>
      <c r="H1577" s="1" t="s">
        <v>32</v>
      </c>
      <c r="I1577" s="1" t="s">
        <v>34</v>
      </c>
      <c r="J1577" s="1" t="s">
        <v>35</v>
      </c>
      <c r="K1577" s="1">
        <v>1369040</v>
      </c>
      <c r="L1577" s="1">
        <v>2026</v>
      </c>
      <c r="M1577" s="1" t="s">
        <v>17071</v>
      </c>
      <c r="N1577" s="1" t="s">
        <v>10032</v>
      </c>
      <c r="O1577" s="1" t="s">
        <v>773</v>
      </c>
      <c r="P1577" s="1">
        <v>5727355076</v>
      </c>
      <c r="Q1577" s="8" t="e">
        <v>#N/A</v>
      </c>
      <c r="R1577" s="8"/>
      <c r="S1577" s="1">
        <v>707995</v>
      </c>
      <c r="T1577" s="1">
        <v>8958229</v>
      </c>
      <c r="U1577" s="1" t="s">
        <v>18630</v>
      </c>
      <c r="V1577" s="1" t="s">
        <v>38</v>
      </c>
      <c r="W1577" s="1" t="s">
        <v>39</v>
      </c>
      <c r="X1577" s="9">
        <v>46221.449780092589</v>
      </c>
      <c r="Y1577" s="9">
        <v>46223.479166666664</v>
      </c>
      <c r="Z1577" s="9">
        <v>46224.449780092589</v>
      </c>
      <c r="AA1577" s="1" t="s">
        <v>40</v>
      </c>
      <c r="AB1577" s="1" t="s">
        <v>775</v>
      </c>
      <c r="AC1577" s="1" t="s">
        <v>280</v>
      </c>
      <c r="AD1577" s="1" t="s">
        <v>43</v>
      </c>
      <c r="AE1577" s="1" t="s">
        <v>44</v>
      </c>
      <c r="AF1577" s="1" t="s">
        <v>9337</v>
      </c>
      <c r="AG1577" s="1">
        <v>15</v>
      </c>
      <c r="AH1577" s="1">
        <v>15</v>
      </c>
      <c r="AI1577" s="1" t="s">
        <v>603</v>
      </c>
      <c r="AJ1577" s="9">
        <v>46224.797569444447</v>
      </c>
    </row>
    <row r="1578" spans="1:40">
      <c r="A1578" s="1" t="s">
        <v>8566</v>
      </c>
      <c r="B1578" s="1" t="s">
        <v>8567</v>
      </c>
      <c r="D1578" s="1" t="e">
        <v>#N/A</v>
      </c>
      <c r="E1578" s="1" t="s">
        <v>17070</v>
      </c>
      <c r="F1578" s="1" t="s">
        <v>32</v>
      </c>
      <c r="G1578" s="1" t="s">
        <v>110</v>
      </c>
      <c r="H1578" s="1" t="s">
        <v>32</v>
      </c>
      <c r="I1578" s="1" t="s">
        <v>110</v>
      </c>
      <c r="J1578" s="1" t="s">
        <v>35</v>
      </c>
      <c r="K1578" s="1">
        <v>1309812</v>
      </c>
      <c r="L1578" s="1">
        <v>2026</v>
      </c>
      <c r="M1578" s="1" t="s">
        <v>17071</v>
      </c>
      <c r="N1578" s="1" t="s">
        <v>10852</v>
      </c>
      <c r="O1578" s="1" t="s">
        <v>8569</v>
      </c>
      <c r="P1578" s="1">
        <v>5727402001</v>
      </c>
      <c r="Q1578" s="8" t="e">
        <v>#N/A</v>
      </c>
      <c r="R1578" s="8"/>
      <c r="S1578" s="1">
        <v>782943</v>
      </c>
      <c r="T1578" s="1">
        <v>8816628</v>
      </c>
      <c r="U1578" s="1" t="s">
        <v>18631</v>
      </c>
      <c r="V1578" s="1" t="s">
        <v>38</v>
      </c>
      <c r="W1578" s="1" t="s">
        <v>39</v>
      </c>
      <c r="X1578" s="9">
        <v>46058.306400462963</v>
      </c>
      <c r="Y1578" s="9">
        <v>46058.444444444445</v>
      </c>
      <c r="Z1578" s="9">
        <v>46061.306400462963</v>
      </c>
      <c r="AA1578" s="1" t="s">
        <v>40</v>
      </c>
      <c r="AB1578" s="1" t="s">
        <v>503</v>
      </c>
      <c r="AC1578" s="1" t="s">
        <v>182</v>
      </c>
      <c r="AD1578" s="1" t="s">
        <v>116</v>
      </c>
      <c r="AE1578" s="1" t="s">
        <v>44</v>
      </c>
      <c r="AF1578" s="1" t="s">
        <v>8571</v>
      </c>
      <c r="AG1578" s="1">
        <v>1125</v>
      </c>
      <c r="AH1578" s="1">
        <v>75</v>
      </c>
      <c r="AI1578" s="1" t="s">
        <v>8572</v>
      </c>
      <c r="AJ1578" s="9">
        <v>46224.797569444447</v>
      </c>
      <c r="AK1578" s="1" t="s">
        <v>17059</v>
      </c>
      <c r="AL1578" s="1" t="s">
        <v>32</v>
      </c>
      <c r="AM1578" s="1" t="s">
        <v>18265</v>
      </c>
      <c r="AN1578" s="1" t="str">
        <f>_xlfn.XLOOKUP(B1578,'Exportar Planilha'!B:B,'Exportar Planilha'!E:E)</f>
        <v>queimado</v>
      </c>
    </row>
    <row r="1579" spans="1:40" hidden="1">
      <c r="A1579" s="1" t="s">
        <v>8530</v>
      </c>
      <c r="B1579" s="1" t="s">
        <v>8531</v>
      </c>
      <c r="D1579" s="1" t="e">
        <v>#N/A</v>
      </c>
      <c r="E1579" s="1" t="s">
        <v>17070</v>
      </c>
      <c r="F1579" s="1" t="s">
        <v>32</v>
      </c>
      <c r="G1579" s="1" t="s">
        <v>33</v>
      </c>
      <c r="H1579" s="1" t="s">
        <v>32</v>
      </c>
      <c r="I1579" s="1" t="s">
        <v>33</v>
      </c>
      <c r="J1579" s="1" t="s">
        <v>35</v>
      </c>
      <c r="K1579" s="1">
        <v>1303454</v>
      </c>
      <c r="L1579" s="1">
        <v>2026</v>
      </c>
      <c r="M1579" s="1" t="s">
        <v>17071</v>
      </c>
      <c r="N1579" s="1" t="s">
        <v>10032</v>
      </c>
      <c r="O1579" s="1" t="s">
        <v>1864</v>
      </c>
      <c r="P1579" s="1">
        <v>5730365013</v>
      </c>
      <c r="Q1579" s="8" t="e">
        <v>#N/A</v>
      </c>
      <c r="R1579" s="8"/>
      <c r="S1579" s="1">
        <v>731651</v>
      </c>
      <c r="T1579" s="1">
        <v>8876233</v>
      </c>
      <c r="U1579" s="1" t="s">
        <v>18632</v>
      </c>
      <c r="V1579" s="1" t="s">
        <v>38</v>
      </c>
      <c r="W1579" s="1" t="s">
        <v>39</v>
      </c>
      <c r="X1579" s="9">
        <v>46050.49082175926</v>
      </c>
      <c r="Y1579" s="9">
        <v>46050.777777777781</v>
      </c>
      <c r="Z1579" s="9">
        <v>46053.49082175926</v>
      </c>
      <c r="AA1579" s="1" t="s">
        <v>40</v>
      </c>
      <c r="AB1579" s="1" t="s">
        <v>391</v>
      </c>
      <c r="AC1579" s="1" t="s">
        <v>182</v>
      </c>
      <c r="AD1579" s="1" t="s">
        <v>116</v>
      </c>
      <c r="AE1579" s="1" t="s">
        <v>44</v>
      </c>
      <c r="AF1579" s="1" t="s">
        <v>8534</v>
      </c>
      <c r="AG1579" s="1">
        <v>150</v>
      </c>
      <c r="AH1579" s="1">
        <v>150</v>
      </c>
      <c r="AI1579" s="1" t="s">
        <v>1999</v>
      </c>
      <c r="AJ1579" s="9">
        <v>46224.797569444447</v>
      </c>
      <c r="AK1579" s="1" t="s">
        <v>17111</v>
      </c>
      <c r="AL1579" s="1" t="s">
        <v>172</v>
      </c>
      <c r="AM1579" s="1" t="s">
        <v>18265</v>
      </c>
      <c r="AN1579" s="1" t="e">
        <f>_xlfn.XLOOKUP(B1579,'Exportar Planilha'!B:B,'Exportar Planilha'!E:E)</f>
        <v>#VALUE!</v>
      </c>
    </row>
    <row r="1580" spans="1:40" hidden="1">
      <c r="A1580" s="1" t="s">
        <v>8540</v>
      </c>
      <c r="B1580" s="1" t="s">
        <v>8541</v>
      </c>
      <c r="D1580" s="1" t="e">
        <v>#N/A</v>
      </c>
      <c r="E1580" s="1" t="s">
        <v>17070</v>
      </c>
      <c r="F1580" s="1" t="s">
        <v>32</v>
      </c>
      <c r="G1580" s="1" t="s">
        <v>34</v>
      </c>
      <c r="H1580" s="1" t="s">
        <v>32</v>
      </c>
      <c r="I1580" s="1" t="s">
        <v>34</v>
      </c>
      <c r="J1580" s="1" t="s">
        <v>35</v>
      </c>
      <c r="K1580" s="1">
        <v>1303735</v>
      </c>
      <c r="L1580" s="1">
        <v>2026</v>
      </c>
      <c r="M1580" s="1" t="s">
        <v>17071</v>
      </c>
      <c r="N1580" s="1" t="s">
        <v>14636</v>
      </c>
      <c r="O1580" s="1" t="s">
        <v>1864</v>
      </c>
      <c r="P1580" s="1">
        <v>5730365013</v>
      </c>
      <c r="Q1580" s="8" t="e">
        <v>#N/A</v>
      </c>
      <c r="R1580" s="8"/>
      <c r="S1580" s="1">
        <v>731651</v>
      </c>
      <c r="T1580" s="1">
        <v>8876233</v>
      </c>
      <c r="U1580" s="1" t="s">
        <v>18632</v>
      </c>
      <c r="V1580" s="1" t="s">
        <v>38</v>
      </c>
      <c r="W1580" s="1" t="s">
        <v>39</v>
      </c>
      <c r="X1580" s="9">
        <v>46051.10597222222</v>
      </c>
      <c r="Y1580" s="9">
        <v>46051.604166666664</v>
      </c>
      <c r="Z1580" s="9">
        <v>46054.10597222222</v>
      </c>
      <c r="AA1580" s="1" t="s">
        <v>40</v>
      </c>
      <c r="AB1580" s="1" t="s">
        <v>391</v>
      </c>
      <c r="AC1580" s="1" t="s">
        <v>406</v>
      </c>
      <c r="AD1580" s="1" t="s">
        <v>116</v>
      </c>
      <c r="AE1580" s="1" t="s">
        <v>44</v>
      </c>
      <c r="AF1580" s="1" t="s">
        <v>8543</v>
      </c>
      <c r="AG1580" s="1">
        <v>150</v>
      </c>
      <c r="AH1580" s="1">
        <v>150</v>
      </c>
      <c r="AI1580" s="1" t="s">
        <v>2751</v>
      </c>
      <c r="AJ1580" s="9">
        <v>46224.797569444447</v>
      </c>
      <c r="AK1580" s="1" t="s">
        <v>17111</v>
      </c>
      <c r="AL1580" s="1" t="s">
        <v>172</v>
      </c>
      <c r="AM1580" s="1" t="s">
        <v>18265</v>
      </c>
      <c r="AN1580" s="1" t="e">
        <f>_xlfn.XLOOKUP(B1580,'Exportar Planilha'!B:B,'Exportar Planilha'!E:E)</f>
        <v>#VALUE!</v>
      </c>
    </row>
    <row r="1581" spans="1:40" hidden="1">
      <c r="A1581" s="1" t="s">
        <v>7908</v>
      </c>
      <c r="B1581" s="1" t="s">
        <v>7909</v>
      </c>
      <c r="D1581" s="1" t="e">
        <v>#N/A</v>
      </c>
      <c r="E1581" s="1" t="s">
        <v>17070</v>
      </c>
      <c r="F1581" s="1" t="s">
        <v>459</v>
      </c>
      <c r="G1581" s="1" t="s">
        <v>459</v>
      </c>
      <c r="H1581" s="1" t="s">
        <v>459</v>
      </c>
      <c r="I1581" s="1" t="s">
        <v>459</v>
      </c>
      <c r="J1581" s="1" t="s">
        <v>35</v>
      </c>
      <c r="K1581" s="1">
        <v>1368515</v>
      </c>
      <c r="L1581" s="1">
        <v>2026</v>
      </c>
      <c r="M1581" s="1" t="s">
        <v>17071</v>
      </c>
      <c r="N1581" s="1" t="s">
        <v>11553</v>
      </c>
      <c r="O1581" s="1" t="s">
        <v>36</v>
      </c>
      <c r="P1581" s="1">
        <v>5742109004</v>
      </c>
      <c r="Q1581" s="8" t="e">
        <v>#N/A</v>
      </c>
      <c r="R1581" s="8"/>
      <c r="S1581" s="1">
        <v>792203</v>
      </c>
      <c r="T1581" s="1">
        <v>9207282</v>
      </c>
      <c r="U1581" s="1" t="s">
        <v>18633</v>
      </c>
      <c r="V1581" s="1" t="s">
        <v>38</v>
      </c>
      <c r="W1581" s="1" t="s">
        <v>39</v>
      </c>
      <c r="X1581" s="9">
        <v>46220.483854166669</v>
      </c>
      <c r="Y1581" s="9">
        <v>46221.5</v>
      </c>
      <c r="Z1581" s="9">
        <v>46223.483854166669</v>
      </c>
      <c r="AA1581" s="1" t="s">
        <v>40</v>
      </c>
      <c r="AB1581" s="1" t="s">
        <v>132</v>
      </c>
      <c r="AC1581" s="1" t="s">
        <v>42</v>
      </c>
      <c r="AD1581" s="1" t="s">
        <v>43</v>
      </c>
      <c r="AE1581" s="1" t="s">
        <v>44</v>
      </c>
      <c r="AF1581" s="1" t="s">
        <v>7912</v>
      </c>
      <c r="AG1581" s="1">
        <v>15</v>
      </c>
      <c r="AI1581" s="1" t="s">
        <v>65</v>
      </c>
      <c r="AJ1581" s="9">
        <v>46224.797569444447</v>
      </c>
    </row>
    <row r="1582" spans="1:40" hidden="1">
      <c r="A1582" s="1" t="s">
        <v>9368</v>
      </c>
      <c r="D1582" s="1" t="e">
        <v>#N/A</v>
      </c>
      <c r="E1582" s="1" t="s">
        <v>17070</v>
      </c>
      <c r="F1582" s="1" t="s">
        <v>32</v>
      </c>
      <c r="G1582" s="1" t="s">
        <v>33</v>
      </c>
      <c r="L1582" s="1">
        <v>2026</v>
      </c>
      <c r="M1582" s="1" t="s">
        <v>17071</v>
      </c>
      <c r="N1582" s="1" t="s">
        <v>10032</v>
      </c>
      <c r="O1582" s="1" t="s">
        <v>434</v>
      </c>
      <c r="P1582" s="1">
        <v>5753401055</v>
      </c>
      <c r="Q1582" s="8" t="e">
        <v>#N/A</v>
      </c>
      <c r="R1582" s="8"/>
      <c r="S1582" s="1">
        <v>678592</v>
      </c>
      <c r="T1582" s="1">
        <v>9033284</v>
      </c>
      <c r="U1582" s="1" t="s">
        <v>18634</v>
      </c>
      <c r="V1582" s="1" t="s">
        <v>38</v>
      </c>
      <c r="W1582" s="1" t="s">
        <v>8437</v>
      </c>
      <c r="X1582" s="9">
        <v>46223.487291666665</v>
      </c>
      <c r="Z1582" s="9">
        <v>46226.487291666665</v>
      </c>
      <c r="AA1582" s="1" t="s">
        <v>40</v>
      </c>
      <c r="AB1582" s="1" t="s">
        <v>436</v>
      </c>
      <c r="AC1582" s="1" t="s">
        <v>383</v>
      </c>
      <c r="AD1582" s="1" t="s">
        <v>43</v>
      </c>
      <c r="AE1582" s="1" t="s">
        <v>44</v>
      </c>
      <c r="AF1582" s="1" t="s">
        <v>9372</v>
      </c>
      <c r="AI1582" s="1" t="s">
        <v>791</v>
      </c>
      <c r="AJ1582" s="9">
        <v>46224.797569444447</v>
      </c>
    </row>
  </sheetData>
  <autoFilter ref="A1:AN1582" xr:uid="{482115BC-76D3-494B-B72F-C32DF6135AA5}">
    <filterColumn colId="16">
      <filters>
        <filter val="#N/D"/>
      </filters>
    </filterColumn>
    <filterColumn colId="23">
      <filters>
        <dateGroupItem year="2026" month="1" dateTimeGrouping="month"/>
        <dateGroupItem year="2026" month="2" dateTimeGrouping="month"/>
        <dateGroupItem year="2026" month="3" dateTimeGrouping="month"/>
        <dateGroupItem year="2026" month="4" dateTimeGrouping="month"/>
        <dateGroupItem year="2026" month="5" dateTimeGrouping="month"/>
        <dateGroupItem year="2026" month="6" dateTimeGrouping="month"/>
      </filters>
    </filterColumn>
    <filterColumn colId="36">
      <filters>
        <filter val="ÑOK"/>
      </filters>
    </filterColumn>
  </autoFilter>
  <conditionalFormatting sqref="P1:P1048576">
    <cfRule type="duplicateValues" dxfId="1" priority="1"/>
  </conditionalFormatting>
  <conditionalFormatting sqref="Q2:R1503">
    <cfRule type="duplicateValues" dxfId="0" priority="2"/>
  </conditionalFormatting>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B60FA-54FB-418F-9C06-4E07AFA2006E}">
  <dimension ref="A1:AE1875"/>
  <sheetViews>
    <sheetView workbookViewId="0">
      <selection activeCell="C169" sqref="C169"/>
    </sheetView>
  </sheetViews>
  <sheetFormatPr defaultRowHeight="14.45"/>
  <cols>
    <col min="1" max="1" width="21.5703125" bestFit="1" customWidth="1"/>
    <col min="2" max="2" width="23.85546875" bestFit="1" customWidth="1"/>
    <col min="3" max="3" width="12.5703125" bestFit="1" customWidth="1"/>
    <col min="4" max="5" width="12.5703125" customWidth="1"/>
    <col min="6" max="6" width="80.7109375" bestFit="1" customWidth="1"/>
    <col min="7" max="7" width="59.42578125" hidden="1" customWidth="1"/>
    <col min="8" max="8" width="32.42578125" hidden="1" customWidth="1"/>
    <col min="9" max="9" width="34.42578125" hidden="1" customWidth="1"/>
    <col min="10" max="10" width="34.85546875" hidden="1" customWidth="1"/>
    <col min="11" max="11" width="53.5703125" hidden="1" customWidth="1"/>
    <col min="12" max="12" width="6.7109375" hidden="1" customWidth="1"/>
    <col min="13" max="13" width="15.140625" hidden="1" customWidth="1"/>
    <col min="14" max="14" width="13.42578125" hidden="1" customWidth="1"/>
    <col min="15" max="15" width="21.7109375" hidden="1" customWidth="1"/>
    <col min="16" max="16" width="17.140625" hidden="1" customWidth="1"/>
    <col min="17" max="17" width="14.5703125" hidden="1" customWidth="1"/>
    <col min="18" max="18" width="20.28515625" hidden="1" customWidth="1"/>
    <col min="19" max="19" width="19" hidden="1" customWidth="1"/>
    <col min="20" max="20" width="16.7109375" hidden="1" customWidth="1"/>
    <col min="21" max="21" width="47.7109375" hidden="1" customWidth="1"/>
    <col min="22" max="22" width="28.85546875" hidden="1" customWidth="1"/>
    <col min="23" max="23" width="33.5703125" hidden="1" customWidth="1"/>
    <col min="24" max="24" width="15.85546875" hidden="1" customWidth="1"/>
    <col min="25" max="25" width="30.85546875" hidden="1" customWidth="1"/>
    <col min="26" max="26" width="80.7109375" bestFit="1" customWidth="1"/>
    <col min="27" max="27" width="80.7109375" customWidth="1"/>
    <col min="28" max="28" width="16.28515625" bestFit="1" customWidth="1"/>
    <col min="29" max="29" width="15.5703125" bestFit="1" customWidth="1"/>
    <col min="30" max="30" width="68.5703125" bestFit="1" customWidth="1"/>
    <col min="31" max="31" width="20" bestFit="1" customWidth="1"/>
    <col min="32" max="32" width="30.85546875" bestFit="1" customWidth="1"/>
    <col min="33" max="33" width="80.7109375" bestFit="1" customWidth="1"/>
    <col min="34" max="34" width="16.28515625" bestFit="1" customWidth="1"/>
    <col min="35" max="35" width="15.5703125" bestFit="1" customWidth="1"/>
    <col min="36" max="36" width="68.5703125" bestFit="1" customWidth="1"/>
    <col min="37" max="37" width="20" bestFit="1" customWidth="1"/>
  </cols>
  <sheetData>
    <row r="1" spans="1:31">
      <c r="A1" t="s">
        <v>0</v>
      </c>
      <c r="B1" t="s">
        <v>1</v>
      </c>
      <c r="C1" t="s">
        <v>2</v>
      </c>
      <c r="D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B1" t="s">
        <v>25</v>
      </c>
      <c r="AC1" t="s">
        <v>26</v>
      </c>
      <c r="AD1" t="s">
        <v>27</v>
      </c>
      <c r="AE1" t="s">
        <v>28</v>
      </c>
    </row>
    <row r="2" spans="1:31">
      <c r="A2" t="s">
        <v>29</v>
      </c>
      <c r="B2" t="s">
        <v>30</v>
      </c>
      <c r="C2">
        <v>612600024</v>
      </c>
      <c r="D2" t="s">
        <v>18635</v>
      </c>
      <c r="E2" t="e">
        <f>SEARCH("Queimado",Z2)</f>
        <v>#VALUE!</v>
      </c>
      <c r="F2" t="s">
        <v>31</v>
      </c>
      <c r="G2" t="s">
        <v>32</v>
      </c>
      <c r="H2" t="s">
        <v>33</v>
      </c>
      <c r="I2" t="s">
        <v>32</v>
      </c>
      <c r="J2" t="s">
        <v>34</v>
      </c>
      <c r="K2" t="s">
        <v>35</v>
      </c>
      <c r="L2">
        <v>2026</v>
      </c>
      <c r="M2" t="s">
        <v>36</v>
      </c>
      <c r="N2" t="s">
        <v>37</v>
      </c>
      <c r="O2">
        <v>8385</v>
      </c>
      <c r="P2" t="s">
        <v>38</v>
      </c>
      <c r="Q2" t="s">
        <v>39</v>
      </c>
      <c r="R2" s="11">
        <v>46025.769733796296</v>
      </c>
      <c r="S2" s="11">
        <v>46026.583333333336</v>
      </c>
      <c r="T2" s="11">
        <v>46028.769733796296</v>
      </c>
      <c r="U2" t="s">
        <v>40</v>
      </c>
      <c r="V2" t="s">
        <v>41</v>
      </c>
      <c r="W2" t="s">
        <v>42</v>
      </c>
      <c r="X2" t="s">
        <v>43</v>
      </c>
      <c r="Y2" t="s">
        <v>44</v>
      </c>
      <c r="Z2" t="s">
        <v>45</v>
      </c>
      <c r="AA2" t="str">
        <f>_xlfn.XLOOKUP(B2,Planilha2!A:A,Planilha2!D:D,_xlfn.XLOOKUP(B2,Planilha2!H:H,Planilha2!I:I))</f>
        <v>TEM TRAFO</v>
      </c>
      <c r="AB2">
        <v>15</v>
      </c>
      <c r="AC2">
        <v>5</v>
      </c>
      <c r="AD2" t="s">
        <v>46</v>
      </c>
      <c r="AE2" s="11">
        <v>46225.761481481481</v>
      </c>
    </row>
    <row r="3" spans="1:31">
      <c r="A3" t="s">
        <v>47</v>
      </c>
      <c r="B3" t="s">
        <v>48</v>
      </c>
      <c r="C3">
        <v>412600319</v>
      </c>
      <c r="D3" t="s">
        <v>18636</v>
      </c>
      <c r="F3" t="s">
        <v>49</v>
      </c>
      <c r="G3" t="s">
        <v>32</v>
      </c>
      <c r="H3" t="s">
        <v>33</v>
      </c>
      <c r="I3" t="s">
        <v>32</v>
      </c>
      <c r="J3" t="s">
        <v>33</v>
      </c>
      <c r="K3" t="s">
        <v>35</v>
      </c>
      <c r="L3">
        <v>2026</v>
      </c>
      <c r="M3" t="s">
        <v>50</v>
      </c>
      <c r="N3" t="s">
        <v>51</v>
      </c>
      <c r="O3">
        <v>8812</v>
      </c>
      <c r="P3" t="s">
        <v>38</v>
      </c>
      <c r="Q3" t="s">
        <v>39</v>
      </c>
      <c r="R3" s="11">
        <v>46091.576516203706</v>
      </c>
      <c r="S3" s="11">
        <v>46092.754108796296</v>
      </c>
      <c r="T3" s="11">
        <v>46094.576516203706</v>
      </c>
      <c r="U3" t="s">
        <v>40</v>
      </c>
      <c r="V3" t="s">
        <v>52</v>
      </c>
      <c r="W3" t="s">
        <v>53</v>
      </c>
      <c r="X3" t="s">
        <v>43</v>
      </c>
      <c r="Y3" t="s">
        <v>44</v>
      </c>
      <c r="Z3" t="s">
        <v>54</v>
      </c>
      <c r="AB3">
        <v>15</v>
      </c>
      <c r="AC3">
        <v>15</v>
      </c>
      <c r="AD3" t="s">
        <v>55</v>
      </c>
      <c r="AE3" s="11">
        <v>46225.761481481481</v>
      </c>
    </row>
    <row r="4" spans="1:31">
      <c r="A4" t="s">
        <v>56</v>
      </c>
      <c r="B4" t="s">
        <v>57</v>
      </c>
      <c r="C4">
        <v>712600065</v>
      </c>
      <c r="D4" t="s">
        <v>18636</v>
      </c>
      <c r="F4" t="s">
        <v>58</v>
      </c>
      <c r="G4" t="s">
        <v>32</v>
      </c>
      <c r="H4" t="s">
        <v>33</v>
      </c>
      <c r="I4" t="s">
        <v>32</v>
      </c>
      <c r="J4" t="s">
        <v>33</v>
      </c>
      <c r="K4" t="s">
        <v>35</v>
      </c>
      <c r="L4">
        <v>2026</v>
      </c>
      <c r="M4" t="s">
        <v>59</v>
      </c>
      <c r="N4" t="s">
        <v>60</v>
      </c>
      <c r="O4">
        <v>8812</v>
      </c>
      <c r="P4" t="s">
        <v>61</v>
      </c>
      <c r="Q4" t="s">
        <v>39</v>
      </c>
      <c r="R4" s="11">
        <v>46038.504178240742</v>
      </c>
      <c r="S4" s="11">
        <v>46038.875</v>
      </c>
      <c r="T4" s="11">
        <v>46438.504178240742</v>
      </c>
      <c r="U4" t="s">
        <v>40</v>
      </c>
      <c r="V4" t="s">
        <v>62</v>
      </c>
      <c r="W4" t="s">
        <v>63</v>
      </c>
      <c r="X4" t="s">
        <v>43</v>
      </c>
      <c r="Y4" t="s">
        <v>44</v>
      </c>
      <c r="Z4" t="s">
        <v>64</v>
      </c>
      <c r="AB4">
        <v>15</v>
      </c>
      <c r="AC4">
        <v>15</v>
      </c>
      <c r="AD4" t="s">
        <v>65</v>
      </c>
      <c r="AE4" s="11">
        <v>46225.761481481481</v>
      </c>
    </row>
    <row r="5" spans="1:31">
      <c r="A5" t="s">
        <v>66</v>
      </c>
      <c r="B5" t="s">
        <v>67</v>
      </c>
      <c r="C5">
        <v>412600346</v>
      </c>
      <c r="D5" t="s">
        <v>18636</v>
      </c>
      <c r="F5" t="s">
        <v>68</v>
      </c>
      <c r="G5" t="s">
        <v>32</v>
      </c>
      <c r="H5" t="s">
        <v>34</v>
      </c>
      <c r="I5" t="s">
        <v>32</v>
      </c>
      <c r="J5" t="s">
        <v>34</v>
      </c>
      <c r="K5" t="s">
        <v>35</v>
      </c>
      <c r="L5">
        <v>2026</v>
      </c>
      <c r="M5" t="s">
        <v>69</v>
      </c>
      <c r="N5" t="s">
        <v>70</v>
      </c>
      <c r="O5">
        <v>8812</v>
      </c>
      <c r="P5" t="s">
        <v>38</v>
      </c>
      <c r="Q5" t="s">
        <v>39</v>
      </c>
      <c r="R5" s="11">
        <v>46110.793599537035</v>
      </c>
      <c r="S5" s="11">
        <v>46112.359837962962</v>
      </c>
      <c r="T5" s="11">
        <v>46113.793599537035</v>
      </c>
      <c r="U5" t="s">
        <v>40</v>
      </c>
      <c r="V5" t="s">
        <v>71</v>
      </c>
      <c r="W5" t="s">
        <v>72</v>
      </c>
      <c r="X5" t="s">
        <v>43</v>
      </c>
      <c r="Y5" t="s">
        <v>44</v>
      </c>
      <c r="Z5" t="s">
        <v>73</v>
      </c>
      <c r="AB5">
        <v>15</v>
      </c>
      <c r="AC5">
        <v>15</v>
      </c>
      <c r="AD5" t="s">
        <v>65</v>
      </c>
      <c r="AE5" s="11">
        <v>46225.761481481481</v>
      </c>
    </row>
    <row r="6" spans="1:31">
      <c r="A6" t="s">
        <v>74</v>
      </c>
      <c r="B6" t="s">
        <v>75</v>
      </c>
      <c r="C6">
        <v>412600152</v>
      </c>
      <c r="D6" t="s">
        <v>18636</v>
      </c>
      <c r="F6" t="s">
        <v>76</v>
      </c>
      <c r="G6" t="s">
        <v>32</v>
      </c>
      <c r="H6" t="s">
        <v>33</v>
      </c>
      <c r="I6" t="s">
        <v>32</v>
      </c>
      <c r="J6" t="s">
        <v>33</v>
      </c>
      <c r="K6" t="s">
        <v>35</v>
      </c>
      <c r="L6">
        <v>2026</v>
      </c>
      <c r="M6" t="s">
        <v>50</v>
      </c>
      <c r="N6" t="s">
        <v>77</v>
      </c>
      <c r="O6">
        <v>8385</v>
      </c>
      <c r="P6" t="s">
        <v>38</v>
      </c>
      <c r="Q6" t="s">
        <v>39</v>
      </c>
      <c r="R6" s="11">
        <v>46051.638333333336</v>
      </c>
      <c r="S6" s="11">
        <v>46052.995150462964</v>
      </c>
      <c r="T6" s="11">
        <v>46054.638333333336</v>
      </c>
      <c r="U6" t="s">
        <v>40</v>
      </c>
      <c r="V6" t="s">
        <v>71</v>
      </c>
      <c r="W6" t="s">
        <v>53</v>
      </c>
      <c r="X6" t="s">
        <v>43</v>
      </c>
      <c r="Y6" t="s">
        <v>44</v>
      </c>
      <c r="Z6" t="s">
        <v>78</v>
      </c>
      <c r="AB6">
        <v>15</v>
      </c>
      <c r="AC6">
        <v>5</v>
      </c>
      <c r="AD6" t="s">
        <v>79</v>
      </c>
      <c r="AE6" s="11">
        <v>46225.761481481481</v>
      </c>
    </row>
    <row r="7" spans="1:31">
      <c r="A7" t="s">
        <v>80</v>
      </c>
      <c r="B7" t="s">
        <v>81</v>
      </c>
      <c r="C7">
        <v>612600256</v>
      </c>
      <c r="D7" t="s">
        <v>18636</v>
      </c>
      <c r="F7" t="s">
        <v>82</v>
      </c>
      <c r="G7" t="s">
        <v>32</v>
      </c>
      <c r="H7" t="s">
        <v>34</v>
      </c>
      <c r="I7" t="s">
        <v>32</v>
      </c>
      <c r="J7" t="s">
        <v>33</v>
      </c>
      <c r="K7" t="s">
        <v>35</v>
      </c>
      <c r="L7">
        <v>2026</v>
      </c>
      <c r="M7" t="s">
        <v>83</v>
      </c>
      <c r="N7" t="s">
        <v>84</v>
      </c>
      <c r="O7">
        <v>8812</v>
      </c>
      <c r="P7" t="s">
        <v>38</v>
      </c>
      <c r="Q7" t="s">
        <v>39</v>
      </c>
      <c r="R7" s="11">
        <v>46084.616944444446</v>
      </c>
      <c r="S7" s="11">
        <v>46084.97152777778</v>
      </c>
      <c r="T7" s="11">
        <v>46087.616944444446</v>
      </c>
      <c r="U7" t="s">
        <v>40</v>
      </c>
      <c r="V7" t="s">
        <v>85</v>
      </c>
      <c r="W7" t="s">
        <v>86</v>
      </c>
      <c r="X7" t="s">
        <v>43</v>
      </c>
      <c r="Y7" t="s">
        <v>44</v>
      </c>
      <c r="Z7" t="s">
        <v>87</v>
      </c>
      <c r="AB7">
        <v>15</v>
      </c>
      <c r="AC7">
        <v>15</v>
      </c>
      <c r="AD7" t="s">
        <v>88</v>
      </c>
      <c r="AE7" s="11">
        <v>46225.761481481481</v>
      </c>
    </row>
    <row r="8" spans="1:31">
      <c r="A8" t="s">
        <v>89</v>
      </c>
      <c r="B8" t="s">
        <v>90</v>
      </c>
      <c r="C8">
        <v>112600369</v>
      </c>
      <c r="D8" t="s">
        <v>18636</v>
      </c>
      <c r="F8" t="s">
        <v>91</v>
      </c>
      <c r="G8" t="s">
        <v>32</v>
      </c>
      <c r="H8" t="s">
        <v>34</v>
      </c>
      <c r="I8" t="s">
        <v>32</v>
      </c>
      <c r="J8" t="s">
        <v>34</v>
      </c>
      <c r="K8" t="s">
        <v>35</v>
      </c>
      <c r="L8">
        <v>2026</v>
      </c>
      <c r="M8" t="s">
        <v>92</v>
      </c>
      <c r="N8" t="s">
        <v>93</v>
      </c>
      <c r="O8">
        <v>8812</v>
      </c>
      <c r="P8" t="s">
        <v>38</v>
      </c>
      <c r="Q8" t="s">
        <v>39</v>
      </c>
      <c r="R8" s="11">
        <v>46103.836736111109</v>
      </c>
      <c r="S8" s="11">
        <v>46104.75</v>
      </c>
      <c r="T8" s="11">
        <v>46106.836736111109</v>
      </c>
      <c r="U8" t="s">
        <v>40</v>
      </c>
      <c r="V8" t="s">
        <v>94</v>
      </c>
      <c r="W8" t="s">
        <v>95</v>
      </c>
      <c r="X8" t="s">
        <v>43</v>
      </c>
      <c r="Y8" t="s">
        <v>44</v>
      </c>
      <c r="Z8" t="s">
        <v>96</v>
      </c>
      <c r="AB8">
        <v>45</v>
      </c>
      <c r="AC8">
        <v>45</v>
      </c>
      <c r="AD8" t="s">
        <v>97</v>
      </c>
      <c r="AE8" s="11">
        <v>46225.761481481481</v>
      </c>
    </row>
    <row r="9" spans="1:31">
      <c r="A9" t="s">
        <v>98</v>
      </c>
      <c r="B9" t="s">
        <v>99</v>
      </c>
      <c r="C9">
        <v>612600141</v>
      </c>
      <c r="D9" t="s">
        <v>18636</v>
      </c>
      <c r="F9" t="s">
        <v>100</v>
      </c>
      <c r="G9" t="s">
        <v>32</v>
      </c>
      <c r="H9" t="s">
        <v>33</v>
      </c>
      <c r="I9" t="s">
        <v>32</v>
      </c>
      <c r="J9" t="s">
        <v>33</v>
      </c>
      <c r="K9" t="s">
        <v>35</v>
      </c>
      <c r="L9">
        <v>2026</v>
      </c>
      <c r="M9" t="s">
        <v>101</v>
      </c>
      <c r="N9" t="s">
        <v>102</v>
      </c>
      <c r="O9">
        <v>8812</v>
      </c>
      <c r="P9" t="s">
        <v>38</v>
      </c>
      <c r="Q9" t="s">
        <v>39</v>
      </c>
      <c r="R9" s="11">
        <v>46055.571747685186</v>
      </c>
      <c r="S9" s="11">
        <v>46055.75</v>
      </c>
      <c r="T9" s="11">
        <v>46058.571747685186</v>
      </c>
      <c r="U9" t="s">
        <v>40</v>
      </c>
      <c r="V9" t="s">
        <v>103</v>
      </c>
      <c r="W9" t="s">
        <v>104</v>
      </c>
      <c r="X9" t="s">
        <v>43</v>
      </c>
      <c r="Y9" t="s">
        <v>44</v>
      </c>
      <c r="Z9" t="s">
        <v>105</v>
      </c>
      <c r="AB9">
        <v>15</v>
      </c>
      <c r="AC9">
        <v>15</v>
      </c>
      <c r="AD9" t="s">
        <v>55</v>
      </c>
      <c r="AE9" s="11">
        <v>46225.761481481481</v>
      </c>
    </row>
    <row r="10" spans="1:31">
      <c r="A10" t="s">
        <v>106</v>
      </c>
      <c r="B10" t="s">
        <v>107</v>
      </c>
      <c r="C10">
        <v>112600384</v>
      </c>
      <c r="D10" t="s">
        <v>18636</v>
      </c>
      <c r="F10" t="s">
        <v>108</v>
      </c>
      <c r="G10" t="s">
        <v>109</v>
      </c>
      <c r="H10" t="s">
        <v>110</v>
      </c>
      <c r="I10" t="s">
        <v>109</v>
      </c>
      <c r="J10" t="s">
        <v>110</v>
      </c>
      <c r="K10" t="s">
        <v>35</v>
      </c>
      <c r="L10">
        <v>2026</v>
      </c>
      <c r="M10" t="s">
        <v>111</v>
      </c>
      <c r="N10" t="s">
        <v>112</v>
      </c>
      <c r="O10">
        <v>25962</v>
      </c>
      <c r="P10" t="s">
        <v>38</v>
      </c>
      <c r="Q10" t="s">
        <v>39</v>
      </c>
      <c r="R10" s="11">
        <v>46120.616180555553</v>
      </c>
      <c r="S10" s="11">
        <v>46120.75</v>
      </c>
      <c r="T10" s="11">
        <v>46123.616180555553</v>
      </c>
      <c r="U10" t="s">
        <v>113</v>
      </c>
      <c r="V10" t="s">
        <v>114</v>
      </c>
      <c r="W10" t="s">
        <v>115</v>
      </c>
      <c r="X10" t="s">
        <v>116</v>
      </c>
      <c r="Y10" t="s">
        <v>44</v>
      </c>
      <c r="Z10" t="s">
        <v>117</v>
      </c>
      <c r="AB10">
        <v>10</v>
      </c>
      <c r="AC10">
        <v>10</v>
      </c>
      <c r="AD10" t="s">
        <v>118</v>
      </c>
      <c r="AE10" s="11">
        <v>46225.761481481481</v>
      </c>
    </row>
    <row r="11" spans="1:31">
      <c r="A11" t="s">
        <v>119</v>
      </c>
      <c r="B11" t="s">
        <v>120</v>
      </c>
      <c r="C11">
        <v>412600144</v>
      </c>
      <c r="D11" t="s">
        <v>18636</v>
      </c>
      <c r="F11" t="s">
        <v>121</v>
      </c>
      <c r="G11" t="s">
        <v>32</v>
      </c>
      <c r="H11" t="s">
        <v>33</v>
      </c>
      <c r="I11" t="s">
        <v>32</v>
      </c>
      <c r="J11" t="s">
        <v>33</v>
      </c>
      <c r="K11" t="s">
        <v>35</v>
      </c>
      <c r="L11">
        <v>2026</v>
      </c>
      <c r="M11" t="s">
        <v>122</v>
      </c>
      <c r="N11" t="s">
        <v>123</v>
      </c>
      <c r="O11">
        <v>8812</v>
      </c>
      <c r="P11" t="s">
        <v>38</v>
      </c>
      <c r="Q11" t="s">
        <v>39</v>
      </c>
      <c r="R11" s="11">
        <v>46041.749016203707</v>
      </c>
      <c r="S11" s="11">
        <v>46043.564895833333</v>
      </c>
      <c r="T11" s="11">
        <v>46044.749016203707</v>
      </c>
      <c r="U11" t="s">
        <v>40</v>
      </c>
      <c r="V11" t="s">
        <v>124</v>
      </c>
      <c r="W11" t="s">
        <v>125</v>
      </c>
      <c r="X11" t="s">
        <v>43</v>
      </c>
      <c r="Y11" t="s">
        <v>44</v>
      </c>
      <c r="Z11" t="s">
        <v>126</v>
      </c>
      <c r="AB11">
        <v>15</v>
      </c>
      <c r="AC11">
        <v>15</v>
      </c>
      <c r="AD11" t="s">
        <v>65</v>
      </c>
      <c r="AE11" s="11">
        <v>46225.761481481481</v>
      </c>
    </row>
    <row r="12" spans="1:31">
      <c r="A12" t="s">
        <v>127</v>
      </c>
      <c r="B12" t="s">
        <v>128</v>
      </c>
      <c r="C12">
        <v>612600369</v>
      </c>
      <c r="D12" t="s">
        <v>18636</v>
      </c>
      <c r="F12" t="s">
        <v>129</v>
      </c>
      <c r="G12" t="s">
        <v>32</v>
      </c>
      <c r="H12" t="s">
        <v>33</v>
      </c>
      <c r="I12" t="s">
        <v>32</v>
      </c>
      <c r="J12" t="s">
        <v>33</v>
      </c>
      <c r="K12" t="s">
        <v>35</v>
      </c>
      <c r="L12">
        <v>2026</v>
      </c>
      <c r="M12" t="s">
        <v>130</v>
      </c>
      <c r="N12" t="s">
        <v>131</v>
      </c>
      <c r="O12">
        <v>8812</v>
      </c>
      <c r="P12" t="s">
        <v>38</v>
      </c>
      <c r="Q12" t="s">
        <v>39</v>
      </c>
      <c r="R12" s="11">
        <v>46115.85328703704</v>
      </c>
      <c r="S12" s="11">
        <v>46116.451388888891</v>
      </c>
      <c r="T12" s="11">
        <v>46118.85328703704</v>
      </c>
      <c r="U12" t="s">
        <v>40</v>
      </c>
      <c r="V12" t="s">
        <v>132</v>
      </c>
      <c r="W12" t="s">
        <v>133</v>
      </c>
      <c r="X12" t="s">
        <v>43</v>
      </c>
      <c r="Y12" t="s">
        <v>44</v>
      </c>
      <c r="Z12" t="s">
        <v>134</v>
      </c>
      <c r="AB12">
        <v>15</v>
      </c>
      <c r="AC12">
        <v>15</v>
      </c>
      <c r="AD12" t="s">
        <v>135</v>
      </c>
      <c r="AE12" s="11">
        <v>46225.761481481481</v>
      </c>
    </row>
    <row r="13" spans="1:31">
      <c r="A13" t="s">
        <v>136</v>
      </c>
      <c r="B13" t="s">
        <v>137</v>
      </c>
      <c r="C13">
        <v>612600337</v>
      </c>
      <c r="D13" t="s">
        <v>18636</v>
      </c>
      <c r="F13" t="s">
        <v>138</v>
      </c>
      <c r="G13" t="s">
        <v>32</v>
      </c>
      <c r="H13" t="s">
        <v>34</v>
      </c>
      <c r="I13" t="s">
        <v>32</v>
      </c>
      <c r="J13" t="s">
        <v>33</v>
      </c>
      <c r="K13" t="s">
        <v>35</v>
      </c>
      <c r="L13">
        <v>2026</v>
      </c>
      <c r="M13" t="s">
        <v>139</v>
      </c>
      <c r="N13" t="s">
        <v>140</v>
      </c>
      <c r="O13">
        <v>8812</v>
      </c>
      <c r="P13" t="s">
        <v>38</v>
      </c>
      <c r="Q13" t="s">
        <v>39</v>
      </c>
      <c r="R13" s="11">
        <v>46105.726574074077</v>
      </c>
      <c r="S13" s="11">
        <v>46106.506944444445</v>
      </c>
      <c r="T13" s="11">
        <v>46108.726574074077</v>
      </c>
      <c r="U13" t="s">
        <v>40</v>
      </c>
      <c r="V13" t="s">
        <v>141</v>
      </c>
      <c r="W13" t="s">
        <v>72</v>
      </c>
      <c r="X13" t="s">
        <v>43</v>
      </c>
      <c r="Y13" t="s">
        <v>44</v>
      </c>
      <c r="Z13" t="s">
        <v>142</v>
      </c>
      <c r="AB13">
        <v>15</v>
      </c>
      <c r="AC13">
        <v>15</v>
      </c>
      <c r="AD13" t="s">
        <v>65</v>
      </c>
      <c r="AE13" s="11">
        <v>46225.761481481481</v>
      </c>
    </row>
    <row r="14" spans="1:31">
      <c r="A14" t="s">
        <v>143</v>
      </c>
      <c r="B14" t="s">
        <v>144</v>
      </c>
      <c r="C14">
        <v>612600217</v>
      </c>
      <c r="D14" t="s">
        <v>18636</v>
      </c>
      <c r="F14" t="s">
        <v>145</v>
      </c>
      <c r="G14" t="s">
        <v>32</v>
      </c>
      <c r="H14" t="s">
        <v>33</v>
      </c>
      <c r="I14" t="s">
        <v>32</v>
      </c>
      <c r="J14" t="s">
        <v>32</v>
      </c>
      <c r="K14" t="s">
        <v>35</v>
      </c>
      <c r="L14">
        <v>2026</v>
      </c>
      <c r="M14" t="s">
        <v>36</v>
      </c>
      <c r="N14" t="s">
        <v>146</v>
      </c>
      <c r="O14">
        <v>8812</v>
      </c>
      <c r="P14" t="s">
        <v>38</v>
      </c>
      <c r="Q14" t="s">
        <v>39</v>
      </c>
      <c r="R14" s="11">
        <v>46072.557986111111</v>
      </c>
      <c r="S14" s="11">
        <v>46072.902083333334</v>
      </c>
      <c r="T14" s="11">
        <v>46075.557986111111</v>
      </c>
      <c r="U14" t="s">
        <v>147</v>
      </c>
      <c r="V14" t="s">
        <v>148</v>
      </c>
      <c r="W14" t="s">
        <v>149</v>
      </c>
      <c r="X14" t="s">
        <v>43</v>
      </c>
      <c r="Y14" t="s">
        <v>44</v>
      </c>
      <c r="Z14" t="s">
        <v>150</v>
      </c>
      <c r="AB14">
        <v>30</v>
      </c>
      <c r="AC14">
        <v>30</v>
      </c>
      <c r="AD14" t="s">
        <v>151</v>
      </c>
      <c r="AE14" s="11">
        <v>46225.761481481481</v>
      </c>
    </row>
    <row r="15" spans="1:31">
      <c r="A15" t="s">
        <v>152</v>
      </c>
      <c r="B15" t="s">
        <v>153</v>
      </c>
      <c r="C15">
        <v>412600135</v>
      </c>
      <c r="D15" t="s">
        <v>18636</v>
      </c>
      <c r="F15" t="s">
        <v>154</v>
      </c>
      <c r="G15" t="s">
        <v>32</v>
      </c>
      <c r="H15" t="s">
        <v>33</v>
      </c>
      <c r="I15" t="s">
        <v>32</v>
      </c>
      <c r="J15" t="s">
        <v>33</v>
      </c>
      <c r="K15" t="s">
        <v>35</v>
      </c>
      <c r="L15">
        <v>2026</v>
      </c>
      <c r="M15" t="s">
        <v>50</v>
      </c>
      <c r="N15" t="s">
        <v>155</v>
      </c>
      <c r="O15">
        <v>8812</v>
      </c>
      <c r="P15" t="s">
        <v>38</v>
      </c>
      <c r="Q15" t="s">
        <v>39</v>
      </c>
      <c r="R15" s="11">
        <v>46046.723090277781</v>
      </c>
      <c r="S15" s="11">
        <v>46048.415694444448</v>
      </c>
      <c r="T15" s="11">
        <v>46049.723090277781</v>
      </c>
      <c r="U15" t="s">
        <v>40</v>
      </c>
      <c r="V15" t="s">
        <v>156</v>
      </c>
      <c r="W15" t="s">
        <v>157</v>
      </c>
      <c r="X15" t="s">
        <v>43</v>
      </c>
      <c r="Y15" t="s">
        <v>44</v>
      </c>
      <c r="Z15" t="s">
        <v>158</v>
      </c>
      <c r="AB15">
        <v>15</v>
      </c>
      <c r="AC15">
        <v>15</v>
      </c>
      <c r="AD15" t="s">
        <v>159</v>
      </c>
      <c r="AE15" s="11">
        <v>46225.761481481481</v>
      </c>
    </row>
    <row r="16" spans="1:31">
      <c r="A16" t="s">
        <v>160</v>
      </c>
      <c r="B16" t="s">
        <v>161</v>
      </c>
      <c r="C16">
        <v>212600223</v>
      </c>
      <c r="D16" t="s">
        <v>18636</v>
      </c>
      <c r="F16" t="s">
        <v>162</v>
      </c>
      <c r="G16" t="s">
        <v>109</v>
      </c>
      <c r="H16" t="s">
        <v>33</v>
      </c>
      <c r="I16" t="s">
        <v>109</v>
      </c>
      <c r="J16" t="s">
        <v>33</v>
      </c>
      <c r="K16" t="s">
        <v>35</v>
      </c>
      <c r="L16">
        <v>2026</v>
      </c>
      <c r="M16" t="s">
        <v>163</v>
      </c>
      <c r="N16" t="s">
        <v>164</v>
      </c>
      <c r="O16">
        <v>8812</v>
      </c>
      <c r="P16" t="s">
        <v>38</v>
      </c>
      <c r="Q16" t="s">
        <v>39</v>
      </c>
      <c r="R16" s="11">
        <v>46067.918356481481</v>
      </c>
      <c r="S16" s="11">
        <v>46070.57916666667</v>
      </c>
      <c r="T16" s="11">
        <v>46070.918356481481</v>
      </c>
      <c r="U16" t="s">
        <v>165</v>
      </c>
      <c r="V16" t="s">
        <v>166</v>
      </c>
      <c r="W16" t="s">
        <v>167</v>
      </c>
      <c r="X16" t="s">
        <v>43</v>
      </c>
      <c r="Y16" t="s">
        <v>44</v>
      </c>
      <c r="Z16" t="s">
        <v>168</v>
      </c>
      <c r="AB16">
        <v>15</v>
      </c>
      <c r="AC16">
        <v>15</v>
      </c>
      <c r="AD16" t="s">
        <v>55</v>
      </c>
      <c r="AE16" s="11">
        <v>46225.761481481481</v>
      </c>
    </row>
    <row r="17" spans="1:31">
      <c r="A17" t="s">
        <v>169</v>
      </c>
      <c r="B17" t="s">
        <v>170</v>
      </c>
      <c r="C17">
        <v>412600082</v>
      </c>
      <c r="D17" t="s">
        <v>18636</v>
      </c>
      <c r="F17" t="s">
        <v>171</v>
      </c>
      <c r="G17" t="s">
        <v>32</v>
      </c>
      <c r="H17" t="s">
        <v>34</v>
      </c>
      <c r="I17" t="s">
        <v>32</v>
      </c>
      <c r="J17" t="s">
        <v>172</v>
      </c>
      <c r="K17" t="s">
        <v>35</v>
      </c>
      <c r="L17">
        <v>2026</v>
      </c>
      <c r="M17" t="s">
        <v>50</v>
      </c>
      <c r="N17" t="s">
        <v>173</v>
      </c>
      <c r="O17">
        <v>8812</v>
      </c>
      <c r="P17" t="s">
        <v>38</v>
      </c>
      <c r="Q17" t="s">
        <v>39</v>
      </c>
      <c r="R17" s="11">
        <v>46032.856840277775</v>
      </c>
      <c r="S17" s="11">
        <v>46033.526388888888</v>
      </c>
      <c r="T17" s="11">
        <v>46035.856840277775</v>
      </c>
      <c r="U17" t="s">
        <v>40</v>
      </c>
      <c r="V17" t="s">
        <v>71</v>
      </c>
      <c r="W17" t="s">
        <v>72</v>
      </c>
      <c r="X17" t="s">
        <v>43</v>
      </c>
      <c r="Y17" t="s">
        <v>44</v>
      </c>
      <c r="Z17" t="s">
        <v>174</v>
      </c>
      <c r="AB17">
        <v>15</v>
      </c>
      <c r="AC17">
        <v>15</v>
      </c>
      <c r="AD17" t="s">
        <v>65</v>
      </c>
      <c r="AE17" s="11">
        <v>46225.761481481481</v>
      </c>
    </row>
    <row r="18" spans="1:31">
      <c r="A18" t="s">
        <v>175</v>
      </c>
      <c r="B18" t="s">
        <v>176</v>
      </c>
      <c r="C18">
        <v>612600331</v>
      </c>
      <c r="D18" t="s">
        <v>18636</v>
      </c>
      <c r="F18" t="s">
        <v>177</v>
      </c>
      <c r="G18" t="s">
        <v>32</v>
      </c>
      <c r="H18" t="s">
        <v>33</v>
      </c>
      <c r="I18" t="s">
        <v>32</v>
      </c>
      <c r="J18" t="s">
        <v>33</v>
      </c>
      <c r="K18" t="s">
        <v>178</v>
      </c>
      <c r="L18">
        <v>2026</v>
      </c>
      <c r="M18" t="s">
        <v>179</v>
      </c>
      <c r="N18" t="s">
        <v>180</v>
      </c>
      <c r="O18">
        <v>8812</v>
      </c>
      <c r="P18" t="s">
        <v>38</v>
      </c>
      <c r="Q18" t="s">
        <v>39</v>
      </c>
      <c r="R18" s="11">
        <v>46100.668680555558</v>
      </c>
      <c r="S18" s="11">
        <v>46101.755046296297</v>
      </c>
      <c r="T18" s="11">
        <v>46103.668680555558</v>
      </c>
      <c r="U18" t="s">
        <v>40</v>
      </c>
      <c r="V18" t="s">
        <v>181</v>
      </c>
      <c r="W18" t="s">
        <v>182</v>
      </c>
      <c r="X18" t="s">
        <v>43</v>
      </c>
      <c r="Y18" t="s">
        <v>44</v>
      </c>
      <c r="Z18" t="s">
        <v>183</v>
      </c>
      <c r="AD18" t="s">
        <v>65</v>
      </c>
      <c r="AE18" s="11">
        <v>46225.761481481481</v>
      </c>
    </row>
    <row r="19" spans="1:31">
      <c r="A19" t="s">
        <v>184</v>
      </c>
      <c r="B19" t="s">
        <v>185</v>
      </c>
      <c r="C19">
        <v>712600042</v>
      </c>
      <c r="D19" t="s">
        <v>18636</v>
      </c>
      <c r="F19" t="s">
        <v>186</v>
      </c>
      <c r="G19" t="s">
        <v>32</v>
      </c>
      <c r="H19" t="s">
        <v>33</v>
      </c>
      <c r="I19" t="s">
        <v>32</v>
      </c>
      <c r="J19" t="s">
        <v>33</v>
      </c>
      <c r="K19" t="s">
        <v>35</v>
      </c>
      <c r="L19">
        <v>2026</v>
      </c>
      <c r="M19" t="s">
        <v>59</v>
      </c>
      <c r="N19" t="s">
        <v>187</v>
      </c>
      <c r="O19">
        <v>8812</v>
      </c>
      <c r="P19" t="s">
        <v>38</v>
      </c>
      <c r="Q19" t="s">
        <v>39</v>
      </c>
      <c r="R19" s="11">
        <v>46028.696840277778</v>
      </c>
      <c r="S19" s="11">
        <v>46029.870138888888</v>
      </c>
      <c r="T19" s="11">
        <v>46031.696840277778</v>
      </c>
      <c r="U19" t="s">
        <v>40</v>
      </c>
      <c r="V19" t="s">
        <v>188</v>
      </c>
      <c r="W19" t="s">
        <v>189</v>
      </c>
      <c r="X19" t="s">
        <v>43</v>
      </c>
      <c r="Y19" t="s">
        <v>44</v>
      </c>
      <c r="Z19" t="s">
        <v>190</v>
      </c>
      <c r="AB19">
        <v>15</v>
      </c>
      <c r="AC19">
        <v>15</v>
      </c>
      <c r="AD19" t="s">
        <v>191</v>
      </c>
      <c r="AE19" s="11">
        <v>46225.761481481481</v>
      </c>
    </row>
    <row r="20" spans="1:31">
      <c r="A20" t="s">
        <v>192</v>
      </c>
      <c r="B20" t="s">
        <v>193</v>
      </c>
      <c r="C20">
        <v>662600115</v>
      </c>
      <c r="D20" t="s">
        <v>18635</v>
      </c>
      <c r="E20" t="s">
        <v>18637</v>
      </c>
      <c r="F20" t="s">
        <v>194</v>
      </c>
      <c r="G20" t="s">
        <v>32</v>
      </c>
      <c r="H20" t="s">
        <v>33</v>
      </c>
      <c r="I20" t="s">
        <v>32</v>
      </c>
      <c r="J20" t="s">
        <v>33</v>
      </c>
      <c r="K20" t="s">
        <v>35</v>
      </c>
      <c r="L20">
        <v>2026</v>
      </c>
      <c r="M20" t="s">
        <v>195</v>
      </c>
      <c r="N20" t="s">
        <v>196</v>
      </c>
      <c r="O20">
        <v>8385</v>
      </c>
      <c r="P20" t="s">
        <v>38</v>
      </c>
      <c r="Q20" t="s">
        <v>39</v>
      </c>
      <c r="R20" s="11">
        <v>46066.723796296297</v>
      </c>
      <c r="S20" s="11">
        <v>46066.948842592596</v>
      </c>
      <c r="T20" s="11">
        <v>46069.723796296297</v>
      </c>
      <c r="U20" t="s">
        <v>40</v>
      </c>
      <c r="V20" t="s">
        <v>197</v>
      </c>
      <c r="W20" t="s">
        <v>198</v>
      </c>
      <c r="X20" t="s">
        <v>43</v>
      </c>
      <c r="Y20" t="s">
        <v>199</v>
      </c>
      <c r="Z20" t="s">
        <v>200</v>
      </c>
      <c r="AA20" t="str">
        <f>_xlfn.XLOOKUP(B20,Planilha2!A:A,Planilha2!D:D,_xlfn.XLOOKUP(B20,Planilha2!H:H,Planilha2!I:I))</f>
        <v>TEM TRAFO</v>
      </c>
      <c r="AB20">
        <v>45</v>
      </c>
      <c r="AC20">
        <v>45</v>
      </c>
      <c r="AE20" s="11">
        <v>46225.761481481481</v>
      </c>
    </row>
    <row r="21" spans="1:31">
      <c r="A21" t="s">
        <v>201</v>
      </c>
      <c r="B21" t="s">
        <v>202</v>
      </c>
      <c r="C21">
        <v>112600239</v>
      </c>
      <c r="D21" t="s">
        <v>18636</v>
      </c>
      <c r="F21" t="s">
        <v>203</v>
      </c>
      <c r="G21" t="s">
        <v>32</v>
      </c>
      <c r="H21" t="s">
        <v>33</v>
      </c>
      <c r="I21" t="s">
        <v>32</v>
      </c>
      <c r="J21" t="s">
        <v>33</v>
      </c>
      <c r="K21" t="s">
        <v>35</v>
      </c>
      <c r="L21">
        <v>2026</v>
      </c>
      <c r="M21" t="s">
        <v>204</v>
      </c>
      <c r="N21" t="s">
        <v>205</v>
      </c>
      <c r="O21">
        <v>8812</v>
      </c>
      <c r="P21" t="s">
        <v>38</v>
      </c>
      <c r="Q21" t="s">
        <v>39</v>
      </c>
      <c r="R21" s="11">
        <v>46064.804282407407</v>
      </c>
      <c r="S21" s="11">
        <v>46065.447222222225</v>
      </c>
      <c r="T21" s="11">
        <v>46067.804282407407</v>
      </c>
      <c r="U21" t="s">
        <v>40</v>
      </c>
      <c r="V21" t="s">
        <v>114</v>
      </c>
      <c r="W21" t="s">
        <v>206</v>
      </c>
      <c r="X21" t="s">
        <v>43</v>
      </c>
      <c r="Y21" t="s">
        <v>44</v>
      </c>
      <c r="Z21" t="s">
        <v>207</v>
      </c>
      <c r="AB21">
        <v>25</v>
      </c>
      <c r="AC21">
        <v>15</v>
      </c>
      <c r="AD21" t="s">
        <v>159</v>
      </c>
      <c r="AE21" s="11">
        <v>46225.761481481481</v>
      </c>
    </row>
    <row r="22" spans="1:31">
      <c r="A22" t="s">
        <v>208</v>
      </c>
      <c r="B22" t="s">
        <v>209</v>
      </c>
      <c r="C22">
        <v>312600124</v>
      </c>
      <c r="D22" t="s">
        <v>18636</v>
      </c>
      <c r="F22" t="s">
        <v>210</v>
      </c>
      <c r="G22" t="s">
        <v>32</v>
      </c>
      <c r="H22" t="s">
        <v>33</v>
      </c>
      <c r="I22" t="s">
        <v>32</v>
      </c>
      <c r="J22" t="s">
        <v>33</v>
      </c>
      <c r="K22" t="s">
        <v>35</v>
      </c>
      <c r="L22">
        <v>2026</v>
      </c>
      <c r="M22" t="s">
        <v>211</v>
      </c>
      <c r="N22" t="s">
        <v>212</v>
      </c>
      <c r="O22">
        <v>8812</v>
      </c>
      <c r="P22" t="s">
        <v>38</v>
      </c>
      <c r="Q22" t="s">
        <v>39</v>
      </c>
      <c r="R22" s="11">
        <v>46057.139131944445</v>
      </c>
      <c r="S22" s="11">
        <v>46058.504166666666</v>
      </c>
      <c r="T22" s="11">
        <v>46060.139131944445</v>
      </c>
      <c r="U22" t="s">
        <v>40</v>
      </c>
      <c r="V22" t="s">
        <v>213</v>
      </c>
      <c r="W22" t="s">
        <v>214</v>
      </c>
      <c r="X22" t="s">
        <v>43</v>
      </c>
      <c r="Y22" t="s">
        <v>44</v>
      </c>
      <c r="Z22" t="s">
        <v>215</v>
      </c>
      <c r="AB22">
        <v>15</v>
      </c>
      <c r="AC22">
        <v>5</v>
      </c>
      <c r="AD22" t="s">
        <v>159</v>
      </c>
      <c r="AE22" s="11">
        <v>46225.761481481481</v>
      </c>
    </row>
    <row r="23" spans="1:31">
      <c r="A23" t="s">
        <v>216</v>
      </c>
      <c r="B23" t="s">
        <v>217</v>
      </c>
      <c r="C23">
        <v>662600206</v>
      </c>
      <c r="D23" t="s">
        <v>18638</v>
      </c>
      <c r="F23" t="s">
        <v>218</v>
      </c>
      <c r="G23" t="s">
        <v>219</v>
      </c>
      <c r="H23" t="s">
        <v>220</v>
      </c>
      <c r="I23" t="s">
        <v>219</v>
      </c>
      <c r="J23" t="s">
        <v>220</v>
      </c>
      <c r="K23" t="s">
        <v>221</v>
      </c>
      <c r="L23">
        <v>2026</v>
      </c>
      <c r="M23" t="s">
        <v>222</v>
      </c>
      <c r="N23" t="s">
        <v>223</v>
      </c>
      <c r="O23">
        <v>8389</v>
      </c>
      <c r="P23" t="s">
        <v>38</v>
      </c>
      <c r="Q23" t="s">
        <v>39</v>
      </c>
      <c r="R23" s="11">
        <v>46101.378495370373</v>
      </c>
      <c r="S23" s="11">
        <v>46101.583333333336</v>
      </c>
      <c r="T23" s="11">
        <v>46104.378495370373</v>
      </c>
      <c r="U23" t="s">
        <v>165</v>
      </c>
      <c r="V23" t="s">
        <v>224</v>
      </c>
      <c r="W23" t="s">
        <v>225</v>
      </c>
      <c r="X23" t="s">
        <v>43</v>
      </c>
      <c r="Y23" t="s">
        <v>226</v>
      </c>
      <c r="Z23" t="s">
        <v>227</v>
      </c>
      <c r="AE23" s="11">
        <v>46225.761481481481</v>
      </c>
    </row>
    <row r="24" spans="1:31">
      <c r="A24" t="s">
        <v>228</v>
      </c>
      <c r="B24" t="s">
        <v>229</v>
      </c>
      <c r="C24">
        <v>312600152</v>
      </c>
      <c r="D24" t="s">
        <v>18636</v>
      </c>
      <c r="F24" t="s">
        <v>230</v>
      </c>
      <c r="G24" t="s">
        <v>32</v>
      </c>
      <c r="H24" t="s">
        <v>33</v>
      </c>
      <c r="I24" t="s">
        <v>32</v>
      </c>
      <c r="J24" t="s">
        <v>33</v>
      </c>
      <c r="K24" t="s">
        <v>35</v>
      </c>
      <c r="L24">
        <v>2026</v>
      </c>
      <c r="M24" t="s">
        <v>211</v>
      </c>
      <c r="N24" t="s">
        <v>231</v>
      </c>
      <c r="O24">
        <v>8812</v>
      </c>
      <c r="P24" t="s">
        <v>38</v>
      </c>
      <c r="Q24" t="s">
        <v>39</v>
      </c>
      <c r="R24" s="11">
        <v>46067.499108796299</v>
      </c>
      <c r="S24" s="11">
        <v>46067.798611111109</v>
      </c>
      <c r="T24" s="11">
        <v>46070.499108796299</v>
      </c>
      <c r="U24" t="s">
        <v>232</v>
      </c>
      <c r="V24" t="s">
        <v>233</v>
      </c>
      <c r="W24" t="s">
        <v>234</v>
      </c>
      <c r="X24" t="s">
        <v>43</v>
      </c>
      <c r="Y24" t="s">
        <v>44</v>
      </c>
      <c r="Z24" t="s">
        <v>235</v>
      </c>
      <c r="AB24">
        <v>15</v>
      </c>
      <c r="AC24">
        <v>5</v>
      </c>
      <c r="AD24" t="s">
        <v>159</v>
      </c>
      <c r="AE24" s="11">
        <v>46225.761481481481</v>
      </c>
    </row>
    <row r="25" spans="1:31">
      <c r="A25" t="s">
        <v>236</v>
      </c>
      <c r="B25" t="s">
        <v>237</v>
      </c>
      <c r="C25">
        <v>312600158</v>
      </c>
      <c r="D25" t="s">
        <v>18636</v>
      </c>
      <c r="F25" t="s">
        <v>238</v>
      </c>
      <c r="G25" t="s">
        <v>32</v>
      </c>
      <c r="H25" t="s">
        <v>33</v>
      </c>
      <c r="I25" t="s">
        <v>32</v>
      </c>
      <c r="J25" t="s">
        <v>33</v>
      </c>
      <c r="K25" t="s">
        <v>35</v>
      </c>
      <c r="L25">
        <v>2026</v>
      </c>
      <c r="M25" t="s">
        <v>69</v>
      </c>
      <c r="N25" t="s">
        <v>239</v>
      </c>
      <c r="O25">
        <v>8812</v>
      </c>
      <c r="P25" t="s">
        <v>38</v>
      </c>
      <c r="Q25" t="s">
        <v>39</v>
      </c>
      <c r="R25" s="11">
        <v>46069.667893518519</v>
      </c>
      <c r="S25" s="11">
        <v>46071.743055555555</v>
      </c>
      <c r="T25" s="11">
        <v>46072.667893518519</v>
      </c>
      <c r="U25" t="s">
        <v>232</v>
      </c>
      <c r="V25" t="s">
        <v>240</v>
      </c>
      <c r="W25" t="s">
        <v>167</v>
      </c>
      <c r="X25" t="s">
        <v>43</v>
      </c>
      <c r="Y25" t="s">
        <v>44</v>
      </c>
      <c r="Z25" t="s">
        <v>241</v>
      </c>
      <c r="AB25">
        <v>15</v>
      </c>
      <c r="AC25">
        <v>5</v>
      </c>
      <c r="AD25" t="s">
        <v>55</v>
      </c>
      <c r="AE25" s="11">
        <v>46225.761481481481</v>
      </c>
    </row>
    <row r="26" spans="1:31">
      <c r="A26" t="s">
        <v>242</v>
      </c>
      <c r="B26" t="s">
        <v>243</v>
      </c>
      <c r="C26">
        <v>512600085</v>
      </c>
      <c r="D26" t="s">
        <v>18636</v>
      </c>
      <c r="F26" t="s">
        <v>244</v>
      </c>
      <c r="G26" t="s">
        <v>32</v>
      </c>
      <c r="H26" t="s">
        <v>33</v>
      </c>
      <c r="I26" t="s">
        <v>32</v>
      </c>
      <c r="J26" t="s">
        <v>33</v>
      </c>
      <c r="K26" t="s">
        <v>35</v>
      </c>
      <c r="L26">
        <v>2026</v>
      </c>
      <c r="M26" t="s">
        <v>245</v>
      </c>
      <c r="N26" t="s">
        <v>246</v>
      </c>
      <c r="O26">
        <v>8812</v>
      </c>
      <c r="P26" t="s">
        <v>38</v>
      </c>
      <c r="Q26" t="s">
        <v>39</v>
      </c>
      <c r="R26" s="11">
        <v>46072.880347222221</v>
      </c>
      <c r="S26" s="11">
        <v>46074.564745370371</v>
      </c>
      <c r="T26" s="11">
        <v>46075.880347222221</v>
      </c>
      <c r="U26" t="s">
        <v>40</v>
      </c>
      <c r="V26" t="s">
        <v>247</v>
      </c>
      <c r="W26" t="s">
        <v>248</v>
      </c>
      <c r="X26" t="s">
        <v>43</v>
      </c>
      <c r="Y26" t="s">
        <v>44</v>
      </c>
      <c r="Z26" t="s">
        <v>244</v>
      </c>
      <c r="AB26">
        <v>15</v>
      </c>
      <c r="AC26">
        <v>15</v>
      </c>
      <c r="AD26" t="s">
        <v>159</v>
      </c>
      <c r="AE26" s="11">
        <v>46225.761481481481</v>
      </c>
    </row>
    <row r="27" spans="1:31">
      <c r="A27" t="s">
        <v>249</v>
      </c>
      <c r="B27" t="s">
        <v>250</v>
      </c>
      <c r="C27">
        <v>412600249</v>
      </c>
      <c r="D27" t="s">
        <v>18636</v>
      </c>
      <c r="F27" t="s">
        <v>251</v>
      </c>
      <c r="G27" t="s">
        <v>32</v>
      </c>
      <c r="H27" t="s">
        <v>33</v>
      </c>
      <c r="I27" t="s">
        <v>32</v>
      </c>
      <c r="J27" t="s">
        <v>33</v>
      </c>
      <c r="K27" t="s">
        <v>35</v>
      </c>
      <c r="L27">
        <v>2026</v>
      </c>
      <c r="M27" t="s">
        <v>252</v>
      </c>
      <c r="N27" t="s">
        <v>253</v>
      </c>
      <c r="O27">
        <v>8812</v>
      </c>
      <c r="P27" t="s">
        <v>38</v>
      </c>
      <c r="Q27" t="s">
        <v>39</v>
      </c>
      <c r="R27" s="11">
        <v>46076.711180555554</v>
      </c>
      <c r="S27" s="11">
        <v>46078.446273148147</v>
      </c>
      <c r="T27" s="11">
        <v>46079.711180555554</v>
      </c>
      <c r="U27" t="s">
        <v>40</v>
      </c>
      <c r="V27" t="s">
        <v>254</v>
      </c>
      <c r="W27" t="s">
        <v>115</v>
      </c>
      <c r="X27" t="s">
        <v>43</v>
      </c>
      <c r="Y27" t="s">
        <v>44</v>
      </c>
      <c r="Z27" t="s">
        <v>255</v>
      </c>
      <c r="AB27">
        <v>15</v>
      </c>
      <c r="AC27">
        <v>15</v>
      </c>
      <c r="AD27" t="s">
        <v>55</v>
      </c>
      <c r="AE27" s="11">
        <v>46225.761481481481</v>
      </c>
    </row>
    <row r="28" spans="1:31">
      <c r="A28" t="s">
        <v>256</v>
      </c>
      <c r="B28" t="s">
        <v>257</v>
      </c>
      <c r="C28">
        <v>612600130</v>
      </c>
      <c r="D28" t="s">
        <v>18636</v>
      </c>
      <c r="F28" t="s">
        <v>258</v>
      </c>
      <c r="G28" t="s">
        <v>32</v>
      </c>
      <c r="H28" t="s">
        <v>33</v>
      </c>
      <c r="I28" t="s">
        <v>32</v>
      </c>
      <c r="J28" t="s">
        <v>33</v>
      </c>
      <c r="K28" t="s">
        <v>35</v>
      </c>
      <c r="L28">
        <v>2026</v>
      </c>
      <c r="M28" t="s">
        <v>139</v>
      </c>
      <c r="N28" t="s">
        <v>259</v>
      </c>
      <c r="O28">
        <v>8812</v>
      </c>
      <c r="P28" t="s">
        <v>38</v>
      </c>
      <c r="Q28" t="s">
        <v>39</v>
      </c>
      <c r="R28" s="11">
        <v>46053.746562499997</v>
      </c>
      <c r="S28" s="11">
        <v>46054.729166666664</v>
      </c>
      <c r="T28" s="11">
        <v>46056.746562499997</v>
      </c>
      <c r="U28" t="s">
        <v>40</v>
      </c>
      <c r="V28" t="s">
        <v>141</v>
      </c>
      <c r="W28" t="s">
        <v>104</v>
      </c>
      <c r="X28" t="s">
        <v>43</v>
      </c>
      <c r="Y28" t="s">
        <v>44</v>
      </c>
      <c r="Z28" t="s">
        <v>260</v>
      </c>
      <c r="AB28">
        <v>15</v>
      </c>
      <c r="AC28">
        <v>15</v>
      </c>
      <c r="AD28" t="s">
        <v>55</v>
      </c>
      <c r="AE28" s="11">
        <v>46225.761481481481</v>
      </c>
    </row>
    <row r="29" spans="1:31">
      <c r="A29" t="s">
        <v>261</v>
      </c>
      <c r="B29" t="s">
        <v>262</v>
      </c>
      <c r="C29">
        <v>712600276</v>
      </c>
      <c r="D29" t="s">
        <v>18636</v>
      </c>
      <c r="F29" t="s">
        <v>263</v>
      </c>
      <c r="G29" t="s">
        <v>109</v>
      </c>
      <c r="H29" t="s">
        <v>110</v>
      </c>
      <c r="I29" t="s">
        <v>109</v>
      </c>
      <c r="J29" t="s">
        <v>110</v>
      </c>
      <c r="K29" t="s">
        <v>35</v>
      </c>
      <c r="L29">
        <v>2026</v>
      </c>
      <c r="M29" t="s">
        <v>264</v>
      </c>
      <c r="N29" t="s">
        <v>265</v>
      </c>
      <c r="O29">
        <v>8812</v>
      </c>
      <c r="P29" t="s">
        <v>38</v>
      </c>
      <c r="Q29" t="s">
        <v>39</v>
      </c>
      <c r="R29" s="11">
        <v>46108.40929398148</v>
      </c>
      <c r="S29" s="11">
        <v>46108.708333333336</v>
      </c>
      <c r="T29" s="11">
        <v>46111.40929398148</v>
      </c>
      <c r="U29" t="s">
        <v>40</v>
      </c>
      <c r="V29" t="s">
        <v>266</v>
      </c>
      <c r="W29" t="s">
        <v>63</v>
      </c>
      <c r="X29" t="s">
        <v>43</v>
      </c>
      <c r="Y29" t="s">
        <v>44</v>
      </c>
      <c r="Z29" t="s">
        <v>267</v>
      </c>
      <c r="AB29">
        <v>15</v>
      </c>
      <c r="AC29">
        <v>25</v>
      </c>
      <c r="AD29" t="s">
        <v>268</v>
      </c>
      <c r="AE29" s="11">
        <v>46225.761481481481</v>
      </c>
    </row>
    <row r="30" spans="1:31">
      <c r="A30" t="s">
        <v>269</v>
      </c>
      <c r="B30" t="s">
        <v>270</v>
      </c>
      <c r="C30">
        <v>412600226</v>
      </c>
      <c r="D30" t="s">
        <v>18636</v>
      </c>
      <c r="F30" t="s">
        <v>271</v>
      </c>
      <c r="G30" t="s">
        <v>32</v>
      </c>
      <c r="H30" t="s">
        <v>33</v>
      </c>
      <c r="I30" t="s">
        <v>32</v>
      </c>
      <c r="J30" t="s">
        <v>33</v>
      </c>
      <c r="K30" t="s">
        <v>35</v>
      </c>
      <c r="L30">
        <v>2026</v>
      </c>
      <c r="M30" t="s">
        <v>122</v>
      </c>
      <c r="N30" t="s">
        <v>272</v>
      </c>
      <c r="O30">
        <v>8812</v>
      </c>
      <c r="P30" t="s">
        <v>38</v>
      </c>
      <c r="Q30" t="s">
        <v>39</v>
      </c>
      <c r="R30" s="11">
        <v>46073.802175925928</v>
      </c>
      <c r="S30" s="11">
        <v>46077.255208333336</v>
      </c>
      <c r="T30" s="11">
        <v>46076.802175925928</v>
      </c>
      <c r="U30" t="s">
        <v>40</v>
      </c>
      <c r="V30" t="s">
        <v>124</v>
      </c>
      <c r="W30" t="s">
        <v>125</v>
      </c>
      <c r="X30" t="s">
        <v>43</v>
      </c>
      <c r="Y30" t="s">
        <v>44</v>
      </c>
      <c r="Z30" t="s">
        <v>273</v>
      </c>
      <c r="AB30">
        <v>75</v>
      </c>
      <c r="AC30">
        <v>75</v>
      </c>
      <c r="AD30" t="s">
        <v>274</v>
      </c>
      <c r="AE30" s="11">
        <v>46225.761481481481</v>
      </c>
    </row>
    <row r="31" spans="1:31">
      <c r="A31" t="s">
        <v>275</v>
      </c>
      <c r="B31" t="s">
        <v>276</v>
      </c>
      <c r="C31">
        <v>612600315</v>
      </c>
      <c r="D31" t="s">
        <v>18636</v>
      </c>
      <c r="F31" t="s">
        <v>277</v>
      </c>
      <c r="G31" t="s">
        <v>32</v>
      </c>
      <c r="H31" t="s">
        <v>33</v>
      </c>
      <c r="I31" t="s">
        <v>32</v>
      </c>
      <c r="J31" t="s">
        <v>33</v>
      </c>
      <c r="K31" t="s">
        <v>178</v>
      </c>
      <c r="L31">
        <v>2026</v>
      </c>
      <c r="M31" t="s">
        <v>278</v>
      </c>
      <c r="N31" t="s">
        <v>279</v>
      </c>
      <c r="O31">
        <v>8812</v>
      </c>
      <c r="P31" t="s">
        <v>38</v>
      </c>
      <c r="Q31" t="s">
        <v>39</v>
      </c>
      <c r="R31" s="11">
        <v>46092.544942129629</v>
      </c>
      <c r="S31" s="11">
        <v>46093.640555555554</v>
      </c>
      <c r="T31" s="11">
        <v>46095.544942129629</v>
      </c>
      <c r="U31" t="s">
        <v>40</v>
      </c>
      <c r="V31" t="s">
        <v>141</v>
      </c>
      <c r="W31" t="s">
        <v>280</v>
      </c>
      <c r="X31" t="s">
        <v>116</v>
      </c>
      <c r="Y31" t="s">
        <v>44</v>
      </c>
      <c r="Z31" t="s">
        <v>277</v>
      </c>
      <c r="AD31" t="s">
        <v>281</v>
      </c>
      <c r="AE31" s="11">
        <v>46225.761481481481</v>
      </c>
    </row>
    <row r="32" spans="1:31">
      <c r="A32" t="s">
        <v>282</v>
      </c>
      <c r="B32" t="s">
        <v>283</v>
      </c>
      <c r="C32">
        <v>412600351</v>
      </c>
      <c r="D32" t="s">
        <v>18636</v>
      </c>
      <c r="F32" t="s">
        <v>284</v>
      </c>
      <c r="G32" t="s">
        <v>32</v>
      </c>
      <c r="H32" t="s">
        <v>285</v>
      </c>
      <c r="I32" t="s">
        <v>32</v>
      </c>
      <c r="J32" t="s">
        <v>285</v>
      </c>
      <c r="K32" t="s">
        <v>35</v>
      </c>
      <c r="L32">
        <v>2026</v>
      </c>
      <c r="M32" t="s">
        <v>122</v>
      </c>
      <c r="N32" t="s">
        <v>286</v>
      </c>
      <c r="O32">
        <v>8812</v>
      </c>
      <c r="P32" t="s">
        <v>38</v>
      </c>
      <c r="Q32" t="s">
        <v>39</v>
      </c>
      <c r="R32" s="11">
        <v>46117.675671296296</v>
      </c>
      <c r="S32" s="11">
        <v>46118.766446759262</v>
      </c>
      <c r="T32" s="11">
        <v>46120.675671296296</v>
      </c>
      <c r="U32" t="s">
        <v>40</v>
      </c>
      <c r="V32" t="s">
        <v>287</v>
      </c>
      <c r="W32" t="s">
        <v>125</v>
      </c>
      <c r="X32" t="s">
        <v>43</v>
      </c>
      <c r="Y32" t="s">
        <v>44</v>
      </c>
      <c r="Z32" t="s">
        <v>288</v>
      </c>
      <c r="AB32">
        <v>15</v>
      </c>
      <c r="AC32">
        <v>15</v>
      </c>
      <c r="AD32" t="s">
        <v>65</v>
      </c>
      <c r="AE32" s="11">
        <v>46225.761481481481</v>
      </c>
    </row>
    <row r="33" spans="1:31">
      <c r="A33" t="s">
        <v>289</v>
      </c>
      <c r="B33" t="s">
        <v>290</v>
      </c>
      <c r="C33">
        <v>612600165</v>
      </c>
      <c r="D33" t="s">
        <v>18636</v>
      </c>
      <c r="F33" t="s">
        <v>291</v>
      </c>
      <c r="G33" t="s">
        <v>109</v>
      </c>
      <c r="H33" t="s">
        <v>110</v>
      </c>
      <c r="I33" t="s">
        <v>109</v>
      </c>
      <c r="J33" t="s">
        <v>110</v>
      </c>
      <c r="K33" t="s">
        <v>35</v>
      </c>
      <c r="L33">
        <v>2026</v>
      </c>
      <c r="M33" t="s">
        <v>292</v>
      </c>
      <c r="N33" t="s">
        <v>293</v>
      </c>
      <c r="O33">
        <v>25962</v>
      </c>
      <c r="P33" t="s">
        <v>38</v>
      </c>
      <c r="Q33" t="s">
        <v>39</v>
      </c>
      <c r="R33" s="11">
        <v>46060.440162037034</v>
      </c>
      <c r="S33" s="11">
        <v>46061.680555555555</v>
      </c>
      <c r="T33" s="11">
        <v>46063.440162037034</v>
      </c>
      <c r="U33" t="s">
        <v>40</v>
      </c>
      <c r="V33" t="s">
        <v>294</v>
      </c>
      <c r="W33" t="s">
        <v>295</v>
      </c>
      <c r="X33" t="s">
        <v>116</v>
      </c>
      <c r="Y33" t="s">
        <v>44</v>
      </c>
      <c r="Z33" t="s">
        <v>296</v>
      </c>
      <c r="AB33">
        <v>30</v>
      </c>
      <c r="AC33">
        <v>30</v>
      </c>
      <c r="AD33" t="s">
        <v>297</v>
      </c>
      <c r="AE33" s="11">
        <v>46225.761481481481</v>
      </c>
    </row>
    <row r="34" spans="1:31">
      <c r="A34" t="s">
        <v>298</v>
      </c>
      <c r="B34" t="s">
        <v>299</v>
      </c>
      <c r="C34">
        <v>612600168</v>
      </c>
      <c r="D34" t="s">
        <v>18636</v>
      </c>
      <c r="F34" t="s">
        <v>300</v>
      </c>
      <c r="G34" t="s">
        <v>32</v>
      </c>
      <c r="H34" t="s">
        <v>34</v>
      </c>
      <c r="I34" t="s">
        <v>32</v>
      </c>
      <c r="J34" t="s">
        <v>33</v>
      </c>
      <c r="K34" t="s">
        <v>35</v>
      </c>
      <c r="L34">
        <v>2026</v>
      </c>
      <c r="M34" t="s">
        <v>83</v>
      </c>
      <c r="N34" t="s">
        <v>301</v>
      </c>
      <c r="O34">
        <v>8812</v>
      </c>
      <c r="P34" t="s">
        <v>38</v>
      </c>
      <c r="Q34" t="s">
        <v>39</v>
      </c>
      <c r="R34" s="11">
        <v>46061.405462962961</v>
      </c>
      <c r="S34" s="11">
        <v>46062.711805555555</v>
      </c>
      <c r="T34" s="11">
        <v>46064.405462962961</v>
      </c>
      <c r="U34" t="s">
        <v>40</v>
      </c>
      <c r="V34" t="s">
        <v>302</v>
      </c>
      <c r="W34" t="s">
        <v>86</v>
      </c>
      <c r="X34" t="s">
        <v>43</v>
      </c>
      <c r="Y34" t="s">
        <v>44</v>
      </c>
      <c r="Z34" t="s">
        <v>303</v>
      </c>
      <c r="AB34">
        <v>15</v>
      </c>
      <c r="AC34">
        <v>5</v>
      </c>
      <c r="AD34" t="s">
        <v>88</v>
      </c>
      <c r="AE34" s="11">
        <v>46225.761481481481</v>
      </c>
    </row>
    <row r="35" spans="1:31">
      <c r="A35" t="s">
        <v>304</v>
      </c>
      <c r="B35" t="s">
        <v>305</v>
      </c>
      <c r="C35">
        <v>662600216</v>
      </c>
      <c r="D35" t="s">
        <v>18635</v>
      </c>
      <c r="E35" t="s">
        <v>18639</v>
      </c>
      <c r="F35" t="s">
        <v>306</v>
      </c>
      <c r="G35" t="s">
        <v>307</v>
      </c>
      <c r="H35" t="s">
        <v>172</v>
      </c>
      <c r="I35" t="s">
        <v>307</v>
      </c>
      <c r="J35" t="s">
        <v>172</v>
      </c>
      <c r="K35" t="s">
        <v>35</v>
      </c>
      <c r="L35">
        <v>2026</v>
      </c>
      <c r="M35" t="s">
        <v>222</v>
      </c>
      <c r="N35" t="s">
        <v>308</v>
      </c>
      <c r="O35">
        <v>25983</v>
      </c>
      <c r="P35" t="s">
        <v>38</v>
      </c>
      <c r="Q35" t="s">
        <v>39</v>
      </c>
      <c r="R35" s="11">
        <v>46113.663599537038</v>
      </c>
      <c r="S35" s="11">
        <v>46114.031793981485</v>
      </c>
      <c r="T35" s="11">
        <v>46116.663599537038</v>
      </c>
      <c r="U35" t="s">
        <v>40</v>
      </c>
      <c r="V35" t="s">
        <v>224</v>
      </c>
      <c r="W35" t="s">
        <v>225</v>
      </c>
      <c r="X35" t="s">
        <v>43</v>
      </c>
      <c r="Y35" t="s">
        <v>199</v>
      </c>
      <c r="Z35" t="s">
        <v>309</v>
      </c>
      <c r="AA35" t="e">
        <f>_xlfn.XLOOKUP(B35,Planilha2!A:A,Planilha2!D:D,_xlfn.XLOOKUP(B35,Planilha2!H:H,Planilha2!I:I))</f>
        <v>#N/A</v>
      </c>
      <c r="AD35" t="s">
        <v>310</v>
      </c>
      <c r="AE35" s="11">
        <v>46225.761481481481</v>
      </c>
    </row>
    <row r="36" spans="1:31">
      <c r="A36" t="s">
        <v>311</v>
      </c>
      <c r="B36" t="s">
        <v>312</v>
      </c>
      <c r="C36">
        <v>412600501</v>
      </c>
      <c r="D36" t="s">
        <v>18636</v>
      </c>
      <c r="F36" t="s">
        <v>313</v>
      </c>
      <c r="G36" t="s">
        <v>32</v>
      </c>
      <c r="H36" t="s">
        <v>34</v>
      </c>
      <c r="I36" t="s">
        <v>32</v>
      </c>
      <c r="J36" t="s">
        <v>34</v>
      </c>
      <c r="K36" t="s">
        <v>35</v>
      </c>
      <c r="L36">
        <v>2026</v>
      </c>
      <c r="M36" t="s">
        <v>314</v>
      </c>
      <c r="N36" t="s">
        <v>315</v>
      </c>
      <c r="O36">
        <v>8812</v>
      </c>
      <c r="P36" t="s">
        <v>38</v>
      </c>
      <c r="Q36" t="s">
        <v>39</v>
      </c>
      <c r="R36" s="11">
        <v>46187.668622685182</v>
      </c>
      <c r="S36" s="11">
        <v>46188.5</v>
      </c>
      <c r="T36" s="11">
        <v>46190.668622685182</v>
      </c>
      <c r="U36" t="s">
        <v>40</v>
      </c>
      <c r="V36" t="s">
        <v>52</v>
      </c>
      <c r="W36" t="s">
        <v>125</v>
      </c>
      <c r="X36" t="s">
        <v>43</v>
      </c>
      <c r="Y36" t="s">
        <v>44</v>
      </c>
      <c r="Z36" t="s">
        <v>316</v>
      </c>
      <c r="AB36">
        <v>15</v>
      </c>
      <c r="AC36">
        <v>15</v>
      </c>
      <c r="AD36" t="s">
        <v>65</v>
      </c>
      <c r="AE36" s="11">
        <v>46225.761481481481</v>
      </c>
    </row>
    <row r="37" spans="1:31">
      <c r="A37" t="s">
        <v>317</v>
      </c>
      <c r="B37" t="s">
        <v>318</v>
      </c>
      <c r="C37">
        <v>112600434</v>
      </c>
      <c r="D37" t="s">
        <v>18636</v>
      </c>
      <c r="F37" t="s">
        <v>319</v>
      </c>
      <c r="G37" t="s">
        <v>32</v>
      </c>
      <c r="H37" t="s">
        <v>110</v>
      </c>
      <c r="I37" t="s">
        <v>32</v>
      </c>
      <c r="J37" t="s">
        <v>110</v>
      </c>
      <c r="K37" t="s">
        <v>35</v>
      </c>
      <c r="L37">
        <v>2026</v>
      </c>
      <c r="M37" t="s">
        <v>320</v>
      </c>
      <c r="N37" t="s">
        <v>321</v>
      </c>
      <c r="O37">
        <v>25962</v>
      </c>
      <c r="P37" t="s">
        <v>38</v>
      </c>
      <c r="Q37" t="s">
        <v>39</v>
      </c>
      <c r="R37" s="11">
        <v>46081.33662037037</v>
      </c>
      <c r="S37" s="11">
        <v>46104.375</v>
      </c>
      <c r="T37" s="11">
        <v>46084.33662037037</v>
      </c>
      <c r="U37" t="s">
        <v>40</v>
      </c>
      <c r="V37" t="s">
        <v>322</v>
      </c>
      <c r="W37" t="s">
        <v>323</v>
      </c>
      <c r="X37" t="s">
        <v>43</v>
      </c>
      <c r="Y37" t="s">
        <v>44</v>
      </c>
      <c r="Z37" t="s">
        <v>324</v>
      </c>
      <c r="AB37">
        <v>30</v>
      </c>
      <c r="AC37">
        <v>30</v>
      </c>
      <c r="AD37" t="s">
        <v>325</v>
      </c>
      <c r="AE37" s="11">
        <v>46225.761481481481</v>
      </c>
    </row>
    <row r="38" spans="1:31">
      <c r="A38" t="s">
        <v>326</v>
      </c>
      <c r="B38" t="s">
        <v>327</v>
      </c>
      <c r="C38">
        <v>112600629</v>
      </c>
      <c r="D38" t="s">
        <v>18636</v>
      </c>
      <c r="F38" t="s">
        <v>328</v>
      </c>
      <c r="G38" t="s">
        <v>32</v>
      </c>
      <c r="H38" t="s">
        <v>34</v>
      </c>
      <c r="I38" t="s">
        <v>32</v>
      </c>
      <c r="J38" t="s">
        <v>34</v>
      </c>
      <c r="K38" t="s">
        <v>35</v>
      </c>
      <c r="L38">
        <v>2026</v>
      </c>
      <c r="M38" t="s">
        <v>204</v>
      </c>
      <c r="N38" t="s">
        <v>329</v>
      </c>
      <c r="O38">
        <v>8812</v>
      </c>
      <c r="P38" t="s">
        <v>38</v>
      </c>
      <c r="Q38" t="s">
        <v>39</v>
      </c>
      <c r="R38" s="11">
        <v>46190.643726851849</v>
      </c>
      <c r="S38" s="11">
        <v>46191.75</v>
      </c>
      <c r="T38" s="11">
        <v>46193.643726851849</v>
      </c>
      <c r="U38" t="s">
        <v>40</v>
      </c>
      <c r="V38" t="s">
        <v>330</v>
      </c>
      <c r="W38" t="s">
        <v>95</v>
      </c>
      <c r="X38" t="s">
        <v>43</v>
      </c>
      <c r="Y38" t="s">
        <v>44</v>
      </c>
      <c r="Z38" t="s">
        <v>331</v>
      </c>
      <c r="AB38">
        <v>15</v>
      </c>
      <c r="AC38">
        <v>15</v>
      </c>
      <c r="AD38" t="s">
        <v>332</v>
      </c>
      <c r="AE38" s="11">
        <v>46225.761481481481</v>
      </c>
    </row>
    <row r="39" spans="1:31">
      <c r="A39" t="s">
        <v>333</v>
      </c>
      <c r="B39" t="s">
        <v>334</v>
      </c>
      <c r="C39">
        <v>712600460</v>
      </c>
      <c r="D39" t="s">
        <v>18635</v>
      </c>
      <c r="E39" t="s">
        <v>18640</v>
      </c>
      <c r="F39" t="s">
        <v>335</v>
      </c>
      <c r="I39" t="s">
        <v>307</v>
      </c>
      <c r="J39" t="s">
        <v>172</v>
      </c>
      <c r="K39" t="s">
        <v>35</v>
      </c>
      <c r="L39">
        <v>2026</v>
      </c>
      <c r="M39" t="s">
        <v>336</v>
      </c>
      <c r="N39" t="s">
        <v>337</v>
      </c>
      <c r="O39">
        <v>8389</v>
      </c>
      <c r="P39" t="s">
        <v>38</v>
      </c>
      <c r="Q39" t="s">
        <v>39</v>
      </c>
      <c r="R39" s="11">
        <v>46217.471759259257</v>
      </c>
      <c r="S39" s="11">
        <v>46217.729166666664</v>
      </c>
      <c r="T39" s="11">
        <v>46220.471759259257</v>
      </c>
      <c r="U39" t="s">
        <v>40</v>
      </c>
      <c r="V39" t="s">
        <v>338</v>
      </c>
      <c r="W39" t="s">
        <v>339</v>
      </c>
      <c r="X39" t="s">
        <v>43</v>
      </c>
      <c r="Y39" t="s">
        <v>199</v>
      </c>
      <c r="Z39" t="s">
        <v>340</v>
      </c>
      <c r="AA39" t="str">
        <f>_xlfn.XLOOKUP(B39,Planilha2!A:A,Planilha2!D:D,_xlfn.XLOOKUP(B39,Planilha2!H:H,Planilha2!I:I))</f>
        <v>TEM TRAFO</v>
      </c>
      <c r="AB39">
        <v>25</v>
      </c>
      <c r="AC39">
        <v>5</v>
      </c>
      <c r="AE39" s="11">
        <v>46225.761481481481</v>
      </c>
    </row>
    <row r="40" spans="1:31">
      <c r="A40" t="s">
        <v>341</v>
      </c>
      <c r="B40" t="s">
        <v>342</v>
      </c>
      <c r="C40">
        <v>662600296</v>
      </c>
      <c r="D40" t="s">
        <v>18636</v>
      </c>
      <c r="F40" t="s">
        <v>343</v>
      </c>
      <c r="G40" t="s">
        <v>32</v>
      </c>
      <c r="H40" t="s">
        <v>33</v>
      </c>
      <c r="I40" t="s">
        <v>32</v>
      </c>
      <c r="J40" t="s">
        <v>33</v>
      </c>
      <c r="K40" t="s">
        <v>35</v>
      </c>
      <c r="L40">
        <v>2026</v>
      </c>
      <c r="M40" t="s">
        <v>344</v>
      </c>
      <c r="N40" t="s">
        <v>345</v>
      </c>
      <c r="O40">
        <v>8812</v>
      </c>
      <c r="P40" t="s">
        <v>38</v>
      </c>
      <c r="Q40" t="s">
        <v>39</v>
      </c>
      <c r="R40" s="11">
        <v>46149.568715277775</v>
      </c>
      <c r="S40" s="11">
        <v>46151.404120370367</v>
      </c>
      <c r="T40" s="11">
        <v>46152.568715277775</v>
      </c>
      <c r="U40" t="s">
        <v>40</v>
      </c>
      <c r="V40" t="s">
        <v>346</v>
      </c>
      <c r="W40" t="s">
        <v>42</v>
      </c>
      <c r="X40" t="s">
        <v>43</v>
      </c>
      <c r="Y40" t="s">
        <v>44</v>
      </c>
      <c r="Z40" t="s">
        <v>347</v>
      </c>
      <c r="AB40">
        <v>15</v>
      </c>
      <c r="AC40">
        <v>5</v>
      </c>
      <c r="AD40" t="s">
        <v>65</v>
      </c>
      <c r="AE40" s="11">
        <v>46225.761481481481</v>
      </c>
    </row>
    <row r="41" spans="1:31">
      <c r="A41" t="s">
        <v>348</v>
      </c>
      <c r="B41" t="s">
        <v>349</v>
      </c>
      <c r="C41">
        <v>212600455</v>
      </c>
      <c r="D41" t="s">
        <v>18636</v>
      </c>
      <c r="F41" t="s">
        <v>350</v>
      </c>
      <c r="G41" t="s">
        <v>32</v>
      </c>
      <c r="H41" t="s">
        <v>33</v>
      </c>
      <c r="I41" t="s">
        <v>32</v>
      </c>
      <c r="J41" t="s">
        <v>33</v>
      </c>
      <c r="K41" t="s">
        <v>35</v>
      </c>
      <c r="L41">
        <v>2026</v>
      </c>
      <c r="M41" t="s">
        <v>351</v>
      </c>
      <c r="N41" t="s">
        <v>352</v>
      </c>
      <c r="O41">
        <v>8812</v>
      </c>
      <c r="P41" t="s">
        <v>38</v>
      </c>
      <c r="Q41" t="s">
        <v>39</v>
      </c>
      <c r="R41" s="11">
        <v>46143.475277777776</v>
      </c>
      <c r="S41" s="11">
        <v>46143.837500000001</v>
      </c>
      <c r="T41" s="11">
        <v>46146.475277777776</v>
      </c>
      <c r="U41" t="s">
        <v>40</v>
      </c>
      <c r="V41" t="s">
        <v>353</v>
      </c>
      <c r="W41" t="s">
        <v>354</v>
      </c>
      <c r="X41" t="s">
        <v>43</v>
      </c>
      <c r="Y41" t="s">
        <v>44</v>
      </c>
      <c r="Z41" t="s">
        <v>355</v>
      </c>
      <c r="AB41">
        <v>25</v>
      </c>
      <c r="AC41">
        <v>5</v>
      </c>
      <c r="AD41" t="s">
        <v>55</v>
      </c>
      <c r="AE41" s="11">
        <v>46225.761481481481</v>
      </c>
    </row>
    <row r="42" spans="1:31">
      <c r="A42" t="s">
        <v>356</v>
      </c>
      <c r="B42" t="s">
        <v>357</v>
      </c>
      <c r="C42">
        <v>712600466</v>
      </c>
      <c r="D42" t="s">
        <v>18635</v>
      </c>
      <c r="E42" t="s">
        <v>18637</v>
      </c>
      <c r="F42" t="s">
        <v>358</v>
      </c>
      <c r="G42" t="s">
        <v>32</v>
      </c>
      <c r="H42" t="s">
        <v>172</v>
      </c>
      <c r="I42" t="s">
        <v>32</v>
      </c>
      <c r="J42" t="s">
        <v>172</v>
      </c>
      <c r="K42" t="s">
        <v>35</v>
      </c>
      <c r="L42">
        <v>2026</v>
      </c>
      <c r="M42" t="s">
        <v>359</v>
      </c>
      <c r="N42" t="s">
        <v>360</v>
      </c>
      <c r="O42">
        <v>8812</v>
      </c>
      <c r="P42" t="s">
        <v>38</v>
      </c>
      <c r="Q42" t="s">
        <v>39</v>
      </c>
      <c r="R42" s="11">
        <v>46217.390092592592</v>
      </c>
      <c r="S42" s="11">
        <v>46217.833333333336</v>
      </c>
      <c r="T42" s="11">
        <v>46220.390092592592</v>
      </c>
      <c r="U42" t="s">
        <v>40</v>
      </c>
      <c r="V42" t="s">
        <v>361</v>
      </c>
      <c r="W42" t="s">
        <v>362</v>
      </c>
      <c r="X42" t="s">
        <v>43</v>
      </c>
      <c r="Y42" t="s">
        <v>44</v>
      </c>
      <c r="Z42" t="s">
        <v>363</v>
      </c>
      <c r="AA42" t="str">
        <f>_xlfn.XLOOKUP(B42,Planilha2!A:A,Planilha2!D:D,_xlfn.XLOOKUP(B42,Planilha2!H:H,Planilha2!I:I))</f>
        <v>TEM TRAFO</v>
      </c>
      <c r="AB42">
        <v>15</v>
      </c>
      <c r="AC42">
        <v>5</v>
      </c>
      <c r="AD42" t="s">
        <v>55</v>
      </c>
      <c r="AE42" s="11">
        <v>46225.761481481481</v>
      </c>
    </row>
    <row r="43" spans="1:31">
      <c r="A43" t="s">
        <v>364</v>
      </c>
      <c r="B43" t="s">
        <v>365</v>
      </c>
      <c r="C43">
        <v>612600532</v>
      </c>
      <c r="D43" t="s">
        <v>18636</v>
      </c>
      <c r="F43" t="s">
        <v>366</v>
      </c>
      <c r="G43" t="s">
        <v>32</v>
      </c>
      <c r="H43" t="s">
        <v>33</v>
      </c>
      <c r="I43" t="s">
        <v>32</v>
      </c>
      <c r="J43" t="s">
        <v>33</v>
      </c>
      <c r="K43" t="s">
        <v>35</v>
      </c>
      <c r="L43">
        <v>2026</v>
      </c>
      <c r="M43" t="s">
        <v>367</v>
      </c>
      <c r="N43" t="s">
        <v>368</v>
      </c>
      <c r="O43">
        <v>8812</v>
      </c>
      <c r="P43" t="s">
        <v>38</v>
      </c>
      <c r="Q43" t="s">
        <v>39</v>
      </c>
      <c r="R43" s="11">
        <v>46159.747187499997</v>
      </c>
      <c r="S43" s="11">
        <v>46160.677083333336</v>
      </c>
      <c r="T43" s="11">
        <v>46162.747187499997</v>
      </c>
      <c r="U43" t="s">
        <v>40</v>
      </c>
      <c r="V43" t="s">
        <v>302</v>
      </c>
      <c r="W43" t="s">
        <v>189</v>
      </c>
      <c r="X43" t="s">
        <v>43</v>
      </c>
      <c r="Y43" t="s">
        <v>44</v>
      </c>
      <c r="Z43" t="s">
        <v>369</v>
      </c>
      <c r="AB43">
        <v>15</v>
      </c>
      <c r="AC43">
        <v>10</v>
      </c>
      <c r="AD43" t="s">
        <v>370</v>
      </c>
      <c r="AE43" s="11">
        <v>46225.761481481481</v>
      </c>
    </row>
    <row r="44" spans="1:31">
      <c r="A44" t="s">
        <v>371</v>
      </c>
      <c r="B44" t="s">
        <v>372</v>
      </c>
      <c r="C44">
        <v>612600650</v>
      </c>
      <c r="D44" t="s">
        <v>18636</v>
      </c>
      <c r="F44" t="s">
        <v>373</v>
      </c>
      <c r="G44" t="s">
        <v>32</v>
      </c>
      <c r="H44" t="s">
        <v>34</v>
      </c>
      <c r="I44" t="s">
        <v>32</v>
      </c>
      <c r="J44" t="s">
        <v>172</v>
      </c>
      <c r="K44" t="s">
        <v>35</v>
      </c>
      <c r="L44">
        <v>2026</v>
      </c>
      <c r="M44" t="s">
        <v>374</v>
      </c>
      <c r="N44" t="s">
        <v>375</v>
      </c>
      <c r="O44">
        <v>8812</v>
      </c>
      <c r="P44" t="s">
        <v>38</v>
      </c>
      <c r="Q44" t="s">
        <v>39</v>
      </c>
      <c r="R44" s="11">
        <v>46200.818726851852</v>
      </c>
      <c r="S44" s="11">
        <v>46201.479166666664</v>
      </c>
      <c r="T44" s="11">
        <v>46203.818726851852</v>
      </c>
      <c r="U44" t="s">
        <v>165</v>
      </c>
      <c r="V44" t="s">
        <v>132</v>
      </c>
      <c r="W44" t="s">
        <v>149</v>
      </c>
      <c r="X44" t="s">
        <v>43</v>
      </c>
      <c r="Y44" t="s">
        <v>44</v>
      </c>
      <c r="Z44" t="s">
        <v>376</v>
      </c>
      <c r="AB44">
        <v>15</v>
      </c>
      <c r="AC44">
        <v>15</v>
      </c>
      <c r="AD44" t="s">
        <v>159</v>
      </c>
      <c r="AE44" s="11">
        <v>46225.761481481481</v>
      </c>
    </row>
    <row r="45" spans="1:31">
      <c r="A45" t="s">
        <v>377</v>
      </c>
      <c r="B45" t="s">
        <v>378</v>
      </c>
      <c r="C45">
        <v>712600354</v>
      </c>
      <c r="D45" t="s">
        <v>18636</v>
      </c>
      <c r="F45" t="s">
        <v>379</v>
      </c>
      <c r="G45" t="s">
        <v>32</v>
      </c>
      <c r="H45" t="s">
        <v>34</v>
      </c>
      <c r="I45" t="s">
        <v>32</v>
      </c>
      <c r="J45" t="s">
        <v>34</v>
      </c>
      <c r="K45" t="s">
        <v>35</v>
      </c>
      <c r="L45">
        <v>2026</v>
      </c>
      <c r="M45" t="s">
        <v>380</v>
      </c>
      <c r="N45" t="s">
        <v>381</v>
      </c>
      <c r="O45">
        <v>8812</v>
      </c>
      <c r="P45" t="s">
        <v>38</v>
      </c>
      <c r="Q45" t="s">
        <v>39</v>
      </c>
      <c r="R45" s="11">
        <v>46151.728159722225</v>
      </c>
      <c r="S45" s="11">
        <v>46152.484722222223</v>
      </c>
      <c r="T45" s="11">
        <v>46154.728159722225</v>
      </c>
      <c r="U45" t="s">
        <v>40</v>
      </c>
      <c r="V45" t="s">
        <v>382</v>
      </c>
      <c r="W45" t="s">
        <v>383</v>
      </c>
      <c r="X45" t="s">
        <v>43</v>
      </c>
      <c r="Y45" t="s">
        <v>44</v>
      </c>
      <c r="Z45" t="s">
        <v>384</v>
      </c>
      <c r="AB45">
        <v>25</v>
      </c>
      <c r="AC45">
        <v>10</v>
      </c>
      <c r="AD45" t="s">
        <v>385</v>
      </c>
      <c r="AE45" s="11">
        <v>46225.761481481481</v>
      </c>
    </row>
    <row r="46" spans="1:31">
      <c r="A46" t="s">
        <v>386</v>
      </c>
      <c r="B46" t="s">
        <v>387</v>
      </c>
      <c r="C46">
        <v>212600483</v>
      </c>
      <c r="D46" t="s">
        <v>18636</v>
      </c>
      <c r="F46" t="s">
        <v>388</v>
      </c>
      <c r="G46" t="s">
        <v>32</v>
      </c>
      <c r="H46" t="s">
        <v>34</v>
      </c>
      <c r="I46" t="s">
        <v>32</v>
      </c>
      <c r="J46" t="s">
        <v>34</v>
      </c>
      <c r="K46" t="s">
        <v>35</v>
      </c>
      <c r="L46">
        <v>2026</v>
      </c>
      <c r="M46" t="s">
        <v>389</v>
      </c>
      <c r="N46" t="s">
        <v>390</v>
      </c>
      <c r="O46">
        <v>8812</v>
      </c>
      <c r="P46" t="s">
        <v>38</v>
      </c>
      <c r="Q46" t="s">
        <v>39</v>
      </c>
      <c r="R46" s="11">
        <v>46158.729027777779</v>
      </c>
      <c r="S46" s="11">
        <v>46159.65625</v>
      </c>
      <c r="T46" s="11">
        <v>46161.729027777779</v>
      </c>
      <c r="U46" t="s">
        <v>40</v>
      </c>
      <c r="V46" t="s">
        <v>391</v>
      </c>
      <c r="W46" t="s">
        <v>167</v>
      </c>
      <c r="X46" t="s">
        <v>43</v>
      </c>
      <c r="Y46" t="s">
        <v>44</v>
      </c>
      <c r="Z46" t="s">
        <v>392</v>
      </c>
      <c r="AB46">
        <v>30</v>
      </c>
      <c r="AC46">
        <v>30</v>
      </c>
      <c r="AD46" t="s">
        <v>297</v>
      </c>
      <c r="AE46" s="11">
        <v>46225.761481481481</v>
      </c>
    </row>
    <row r="47" spans="1:31">
      <c r="A47" t="s">
        <v>393</v>
      </c>
      <c r="B47" t="s">
        <v>394</v>
      </c>
      <c r="C47">
        <v>412600402</v>
      </c>
      <c r="D47" t="s">
        <v>18636</v>
      </c>
      <c r="F47" t="s">
        <v>395</v>
      </c>
      <c r="G47" t="s">
        <v>32</v>
      </c>
      <c r="H47" t="s">
        <v>33</v>
      </c>
      <c r="I47" t="s">
        <v>32</v>
      </c>
      <c r="J47" t="s">
        <v>33</v>
      </c>
      <c r="K47" t="s">
        <v>35</v>
      </c>
      <c r="L47">
        <v>2026</v>
      </c>
      <c r="M47" t="s">
        <v>396</v>
      </c>
      <c r="N47" t="s">
        <v>397</v>
      </c>
      <c r="O47">
        <v>8385</v>
      </c>
      <c r="P47" t="s">
        <v>38</v>
      </c>
      <c r="Q47" t="s">
        <v>39</v>
      </c>
      <c r="R47" s="11">
        <v>46131.533113425925</v>
      </c>
      <c r="S47" s="11">
        <v>46132.458333333336</v>
      </c>
      <c r="T47" s="11">
        <v>46134.533113425925</v>
      </c>
      <c r="U47" t="s">
        <v>40</v>
      </c>
      <c r="V47" t="s">
        <v>398</v>
      </c>
      <c r="W47" t="s">
        <v>125</v>
      </c>
      <c r="X47" t="s">
        <v>43</v>
      </c>
      <c r="Y47" t="s">
        <v>44</v>
      </c>
      <c r="Z47" t="s">
        <v>399</v>
      </c>
      <c r="AB47">
        <v>15</v>
      </c>
      <c r="AC47">
        <v>15</v>
      </c>
      <c r="AD47" t="s">
        <v>400</v>
      </c>
      <c r="AE47" s="11">
        <v>46225.761481481481</v>
      </c>
    </row>
    <row r="48" spans="1:31">
      <c r="A48" t="s">
        <v>401</v>
      </c>
      <c r="B48" t="s">
        <v>402</v>
      </c>
      <c r="C48">
        <v>662600346</v>
      </c>
      <c r="D48" t="s">
        <v>18635</v>
      </c>
      <c r="E48" t="s">
        <v>18639</v>
      </c>
      <c r="F48" t="s">
        <v>403</v>
      </c>
      <c r="G48" t="s">
        <v>307</v>
      </c>
      <c r="H48" t="s">
        <v>34</v>
      </c>
      <c r="I48" t="s">
        <v>32</v>
      </c>
      <c r="J48" t="s">
        <v>172</v>
      </c>
      <c r="K48" t="s">
        <v>35</v>
      </c>
      <c r="L48">
        <v>2026</v>
      </c>
      <c r="M48" t="s">
        <v>404</v>
      </c>
      <c r="N48" t="s">
        <v>405</v>
      </c>
      <c r="O48">
        <v>25983</v>
      </c>
      <c r="P48" t="s">
        <v>38</v>
      </c>
      <c r="Q48" t="s">
        <v>39</v>
      </c>
      <c r="R48" s="11">
        <v>46175.803541666668</v>
      </c>
      <c r="S48" s="11">
        <v>46176.688819444447</v>
      </c>
      <c r="T48" s="11">
        <v>46178.803541666668</v>
      </c>
      <c r="U48" t="s">
        <v>40</v>
      </c>
      <c r="V48" t="s">
        <v>197</v>
      </c>
      <c r="W48" t="s">
        <v>406</v>
      </c>
      <c r="X48" t="s">
        <v>43</v>
      </c>
      <c r="Y48" t="s">
        <v>199</v>
      </c>
      <c r="Z48" t="s">
        <v>407</v>
      </c>
      <c r="AA48" t="e">
        <f>_xlfn.XLOOKUP(B48,Planilha2!A:A,Planilha2!D:D,_xlfn.XLOOKUP(B48,Planilha2!H:H,Planilha2!I:I))</f>
        <v>#N/A</v>
      </c>
      <c r="AD48" t="s">
        <v>408</v>
      </c>
      <c r="AE48" s="11">
        <v>46225.761481481481</v>
      </c>
    </row>
    <row r="49" spans="1:31">
      <c r="A49" t="s">
        <v>409</v>
      </c>
      <c r="B49" t="s">
        <v>410</v>
      </c>
      <c r="C49">
        <v>512600047</v>
      </c>
      <c r="D49" t="s">
        <v>18636</v>
      </c>
      <c r="F49" t="s">
        <v>411</v>
      </c>
      <c r="G49" t="s">
        <v>32</v>
      </c>
      <c r="H49" t="s">
        <v>285</v>
      </c>
      <c r="I49" t="s">
        <v>32</v>
      </c>
      <c r="K49" t="s">
        <v>35</v>
      </c>
      <c r="L49">
        <v>2026</v>
      </c>
      <c r="M49" t="s">
        <v>314</v>
      </c>
      <c r="N49" t="s">
        <v>412</v>
      </c>
      <c r="O49">
        <v>8812</v>
      </c>
      <c r="P49" t="s">
        <v>38</v>
      </c>
      <c r="Q49" t="s">
        <v>39</v>
      </c>
      <c r="R49" s="11">
        <v>46041.638391203705</v>
      </c>
      <c r="S49" s="11">
        <v>46042.656585648147</v>
      </c>
      <c r="T49" s="11">
        <v>46044.638391203705</v>
      </c>
      <c r="U49" t="s">
        <v>40</v>
      </c>
      <c r="V49" t="s">
        <v>413</v>
      </c>
      <c r="W49" t="s">
        <v>414</v>
      </c>
      <c r="X49" t="s">
        <v>43</v>
      </c>
      <c r="Y49" t="s">
        <v>44</v>
      </c>
      <c r="Z49" t="s">
        <v>415</v>
      </c>
      <c r="AB49">
        <v>15</v>
      </c>
      <c r="AC49">
        <v>15</v>
      </c>
      <c r="AD49" t="s">
        <v>55</v>
      </c>
      <c r="AE49" s="11">
        <v>46225.761481481481</v>
      </c>
    </row>
    <row r="50" spans="1:31">
      <c r="A50" t="s">
        <v>416</v>
      </c>
      <c r="B50" t="s">
        <v>417</v>
      </c>
      <c r="C50">
        <v>412600357</v>
      </c>
      <c r="D50" t="s">
        <v>18636</v>
      </c>
      <c r="F50" t="s">
        <v>418</v>
      </c>
      <c r="G50" t="s">
        <v>32</v>
      </c>
      <c r="H50" t="s">
        <v>33</v>
      </c>
      <c r="I50" t="s">
        <v>32</v>
      </c>
      <c r="J50" t="s">
        <v>33</v>
      </c>
      <c r="K50" t="s">
        <v>35</v>
      </c>
      <c r="L50">
        <v>2026</v>
      </c>
      <c r="M50" t="s">
        <v>419</v>
      </c>
      <c r="N50" t="s">
        <v>420</v>
      </c>
      <c r="O50">
        <v>8385</v>
      </c>
      <c r="P50" t="s">
        <v>38</v>
      </c>
      <c r="Q50" t="s">
        <v>39</v>
      </c>
      <c r="R50" s="11">
        <v>46099.777407407404</v>
      </c>
      <c r="S50" s="11">
        <v>46105.636562500003</v>
      </c>
      <c r="T50" s="11">
        <v>46102.777407407404</v>
      </c>
      <c r="U50" t="s">
        <v>40</v>
      </c>
      <c r="V50" t="s">
        <v>287</v>
      </c>
      <c r="W50" t="s">
        <v>421</v>
      </c>
      <c r="X50" t="s">
        <v>43</v>
      </c>
      <c r="Y50" t="s">
        <v>44</v>
      </c>
      <c r="Z50" t="s">
        <v>422</v>
      </c>
      <c r="AB50">
        <v>15</v>
      </c>
      <c r="AD50" t="s">
        <v>423</v>
      </c>
      <c r="AE50" s="11">
        <v>46225.761481481481</v>
      </c>
    </row>
    <row r="51" spans="1:31">
      <c r="A51" t="s">
        <v>424</v>
      </c>
      <c r="B51" t="s">
        <v>425</v>
      </c>
      <c r="C51">
        <v>212600366</v>
      </c>
      <c r="D51" t="s">
        <v>18636</v>
      </c>
      <c r="F51" t="s">
        <v>426</v>
      </c>
      <c r="G51" t="s">
        <v>32</v>
      </c>
      <c r="H51" t="s">
        <v>33</v>
      </c>
      <c r="I51" t="s">
        <v>32</v>
      </c>
      <c r="J51" t="s">
        <v>33</v>
      </c>
      <c r="K51" t="s">
        <v>35</v>
      </c>
      <c r="L51">
        <v>2026</v>
      </c>
      <c r="M51" t="s">
        <v>427</v>
      </c>
      <c r="N51" t="s">
        <v>428</v>
      </c>
      <c r="O51">
        <v>8812</v>
      </c>
      <c r="P51" t="s">
        <v>38</v>
      </c>
      <c r="Q51" t="s">
        <v>39</v>
      </c>
      <c r="R51" s="11">
        <v>46108.414849537039</v>
      </c>
      <c r="S51" s="11">
        <v>46110.688888888886</v>
      </c>
      <c r="T51" s="11">
        <v>46111.414849537039</v>
      </c>
      <c r="U51" t="s">
        <v>40</v>
      </c>
      <c r="V51" t="s">
        <v>429</v>
      </c>
      <c r="W51" t="s">
        <v>354</v>
      </c>
      <c r="X51" t="s">
        <v>43</v>
      </c>
      <c r="Y51" t="s">
        <v>44</v>
      </c>
      <c r="Z51" t="s">
        <v>430</v>
      </c>
      <c r="AB51">
        <v>30</v>
      </c>
      <c r="AC51">
        <v>30</v>
      </c>
      <c r="AD51" t="s">
        <v>297</v>
      </c>
      <c r="AE51" s="11">
        <v>46225.761481481481</v>
      </c>
    </row>
    <row r="52" spans="1:31">
      <c r="A52" t="s">
        <v>431</v>
      </c>
      <c r="B52" t="s">
        <v>432</v>
      </c>
      <c r="C52">
        <v>212600083</v>
      </c>
      <c r="D52" t="s">
        <v>18636</v>
      </c>
      <c r="F52" t="s">
        <v>433</v>
      </c>
      <c r="G52" t="s">
        <v>32</v>
      </c>
      <c r="H52" t="s">
        <v>33</v>
      </c>
      <c r="I52" t="s">
        <v>32</v>
      </c>
      <c r="J52" t="s">
        <v>33</v>
      </c>
      <c r="K52" t="s">
        <v>35</v>
      </c>
      <c r="L52">
        <v>2026</v>
      </c>
      <c r="M52" t="s">
        <v>434</v>
      </c>
      <c r="N52" t="s">
        <v>435</v>
      </c>
      <c r="O52">
        <v>8812</v>
      </c>
      <c r="P52" t="s">
        <v>38</v>
      </c>
      <c r="Q52" t="s">
        <v>39</v>
      </c>
      <c r="R52" s="11">
        <v>46040.418194444443</v>
      </c>
      <c r="S52" s="11">
        <v>46041.692361111112</v>
      </c>
      <c r="T52" s="11">
        <v>46043.418194444443</v>
      </c>
      <c r="U52" t="s">
        <v>40</v>
      </c>
      <c r="V52" t="s">
        <v>436</v>
      </c>
      <c r="W52" t="s">
        <v>182</v>
      </c>
      <c r="X52" t="s">
        <v>43</v>
      </c>
      <c r="Y52" t="s">
        <v>44</v>
      </c>
      <c r="Z52" t="s">
        <v>437</v>
      </c>
      <c r="AB52">
        <v>45</v>
      </c>
      <c r="AC52">
        <v>45</v>
      </c>
      <c r="AD52" t="s">
        <v>438</v>
      </c>
      <c r="AE52" s="11">
        <v>46225.761481481481</v>
      </c>
    </row>
    <row r="53" spans="1:31">
      <c r="A53" t="s">
        <v>439</v>
      </c>
      <c r="B53" t="s">
        <v>440</v>
      </c>
      <c r="C53">
        <v>112600120</v>
      </c>
      <c r="D53" t="s">
        <v>18636</v>
      </c>
      <c r="F53" t="s">
        <v>441</v>
      </c>
      <c r="G53" t="s">
        <v>32</v>
      </c>
      <c r="H53" t="s">
        <v>33</v>
      </c>
      <c r="I53" t="s">
        <v>32</v>
      </c>
      <c r="J53" t="s">
        <v>33</v>
      </c>
      <c r="K53" t="s">
        <v>35</v>
      </c>
      <c r="L53">
        <v>2026</v>
      </c>
      <c r="M53" t="s">
        <v>163</v>
      </c>
      <c r="N53" t="s">
        <v>442</v>
      </c>
      <c r="O53">
        <v>8812</v>
      </c>
      <c r="P53" t="s">
        <v>38</v>
      </c>
      <c r="Q53" t="s">
        <v>39</v>
      </c>
      <c r="R53" s="11">
        <v>46035.646087962959</v>
      </c>
      <c r="S53" s="11">
        <v>46027.832638888889</v>
      </c>
      <c r="T53" s="11">
        <v>46038.646087962959</v>
      </c>
      <c r="U53" t="s">
        <v>40</v>
      </c>
      <c r="V53" t="s">
        <v>322</v>
      </c>
      <c r="W53" t="s">
        <v>206</v>
      </c>
      <c r="X53" t="s">
        <v>43</v>
      </c>
      <c r="Y53" t="s">
        <v>44</v>
      </c>
      <c r="Z53" t="s">
        <v>443</v>
      </c>
      <c r="AB53">
        <v>15</v>
      </c>
      <c r="AC53">
        <v>15</v>
      </c>
      <c r="AD53" t="s">
        <v>444</v>
      </c>
      <c r="AE53" s="11">
        <v>46225.761481481481</v>
      </c>
    </row>
    <row r="54" spans="1:31">
      <c r="A54" t="s">
        <v>445</v>
      </c>
      <c r="B54" t="s">
        <v>446</v>
      </c>
      <c r="C54">
        <v>312600090</v>
      </c>
      <c r="D54" t="s">
        <v>18636</v>
      </c>
      <c r="F54" t="s">
        <v>447</v>
      </c>
      <c r="G54" t="s">
        <v>32</v>
      </c>
      <c r="H54" t="s">
        <v>33</v>
      </c>
      <c r="K54" t="s">
        <v>35</v>
      </c>
      <c r="L54">
        <v>2026</v>
      </c>
      <c r="M54" t="s">
        <v>211</v>
      </c>
      <c r="N54" t="s">
        <v>448</v>
      </c>
      <c r="O54">
        <v>8812</v>
      </c>
      <c r="P54" t="s">
        <v>38</v>
      </c>
      <c r="Q54" t="s">
        <v>39</v>
      </c>
      <c r="R54" s="11">
        <v>46047.429178240738</v>
      </c>
      <c r="S54" s="11">
        <v>46049.445833333331</v>
      </c>
      <c r="T54" s="11">
        <v>46050.429178240738</v>
      </c>
      <c r="U54" t="s">
        <v>40</v>
      </c>
      <c r="V54" t="s">
        <v>213</v>
      </c>
      <c r="W54" t="s">
        <v>449</v>
      </c>
      <c r="X54" t="s">
        <v>43</v>
      </c>
      <c r="Y54" t="s">
        <v>44</v>
      </c>
      <c r="Z54" t="s">
        <v>450</v>
      </c>
      <c r="AB54">
        <v>15</v>
      </c>
      <c r="AC54">
        <v>15</v>
      </c>
      <c r="AD54" t="s">
        <v>79</v>
      </c>
      <c r="AE54" s="11">
        <v>46225.761481481481</v>
      </c>
    </row>
    <row r="55" spans="1:31">
      <c r="A55" t="s">
        <v>451</v>
      </c>
      <c r="B55" t="s">
        <v>452</v>
      </c>
      <c r="C55">
        <v>412600097</v>
      </c>
      <c r="D55" t="s">
        <v>18636</v>
      </c>
      <c r="F55" t="s">
        <v>453</v>
      </c>
      <c r="G55" t="s">
        <v>32</v>
      </c>
      <c r="H55" t="s">
        <v>34</v>
      </c>
      <c r="K55" t="s">
        <v>35</v>
      </c>
      <c r="L55">
        <v>2026</v>
      </c>
      <c r="M55" t="s">
        <v>50</v>
      </c>
      <c r="N55" t="s">
        <v>454</v>
      </c>
      <c r="O55">
        <v>8812</v>
      </c>
      <c r="P55" t="s">
        <v>38</v>
      </c>
      <c r="Q55" t="s">
        <v>39</v>
      </c>
      <c r="R55" s="11">
        <v>46037.734756944446</v>
      </c>
      <c r="S55" s="11">
        <v>46037.967361111114</v>
      </c>
      <c r="T55" s="11">
        <v>46040.734756944446</v>
      </c>
      <c r="U55" t="s">
        <v>40</v>
      </c>
      <c r="V55" t="s">
        <v>71</v>
      </c>
      <c r="W55" t="s">
        <v>72</v>
      </c>
      <c r="X55" t="s">
        <v>43</v>
      </c>
      <c r="Y55" t="s">
        <v>44</v>
      </c>
      <c r="Z55" t="s">
        <v>455</v>
      </c>
      <c r="AB55">
        <v>15</v>
      </c>
      <c r="AC55">
        <v>15</v>
      </c>
      <c r="AD55" t="s">
        <v>159</v>
      </c>
      <c r="AE55" s="11">
        <v>46225.761481481481</v>
      </c>
    </row>
    <row r="56" spans="1:31">
      <c r="A56" t="s">
        <v>456</v>
      </c>
      <c r="B56" t="s">
        <v>457</v>
      </c>
      <c r="C56">
        <v>312600095</v>
      </c>
      <c r="D56" t="s">
        <v>18635</v>
      </c>
      <c r="E56" t="s">
        <v>18641</v>
      </c>
      <c r="F56" t="s">
        <v>458</v>
      </c>
      <c r="G56" t="s">
        <v>459</v>
      </c>
      <c r="H56" t="s">
        <v>459</v>
      </c>
      <c r="K56" t="s">
        <v>35</v>
      </c>
      <c r="L56">
        <v>2026</v>
      </c>
      <c r="M56" t="s">
        <v>69</v>
      </c>
      <c r="N56" t="s">
        <v>460</v>
      </c>
      <c r="P56" t="s">
        <v>38</v>
      </c>
      <c r="Q56" t="s">
        <v>39</v>
      </c>
      <c r="R56" s="11">
        <v>46049.780902777777</v>
      </c>
      <c r="S56" s="11">
        <v>46050.695833333331</v>
      </c>
      <c r="T56" s="11">
        <v>46052.780902777777</v>
      </c>
      <c r="U56" t="s">
        <v>232</v>
      </c>
      <c r="V56" t="s">
        <v>461</v>
      </c>
      <c r="W56" t="s">
        <v>167</v>
      </c>
      <c r="X56" t="s">
        <v>43</v>
      </c>
      <c r="Y56" t="s">
        <v>44</v>
      </c>
      <c r="Z56" t="s">
        <v>462</v>
      </c>
      <c r="AA56" t="str">
        <f>_xlfn.XLOOKUP(B56,Planilha2!A:A,Planilha2!D:D,_xlfn.XLOOKUP(B56,Planilha2!H:H,Planilha2!I:I))</f>
        <v>TEM TRAFO</v>
      </c>
      <c r="AB56">
        <v>15</v>
      </c>
      <c r="AC56">
        <v>15</v>
      </c>
      <c r="AD56" t="s">
        <v>55</v>
      </c>
      <c r="AE56" s="11">
        <v>46225.761481481481</v>
      </c>
    </row>
    <row r="57" spans="1:31">
      <c r="A57" t="s">
        <v>463</v>
      </c>
      <c r="B57" t="s">
        <v>464</v>
      </c>
      <c r="C57">
        <v>712600066</v>
      </c>
      <c r="D57" t="s">
        <v>18636</v>
      </c>
      <c r="F57" t="s">
        <v>465</v>
      </c>
      <c r="G57" t="s">
        <v>32</v>
      </c>
      <c r="H57" t="s">
        <v>33</v>
      </c>
      <c r="I57" t="s">
        <v>32</v>
      </c>
      <c r="J57" t="s">
        <v>33</v>
      </c>
      <c r="K57" t="s">
        <v>35</v>
      </c>
      <c r="L57">
        <v>2026</v>
      </c>
      <c r="M57" t="s">
        <v>380</v>
      </c>
      <c r="N57" t="s">
        <v>466</v>
      </c>
      <c r="O57">
        <v>8812</v>
      </c>
      <c r="P57" t="s">
        <v>38</v>
      </c>
      <c r="Q57" t="s">
        <v>39</v>
      </c>
      <c r="R57" s="11">
        <v>46039.744675925926</v>
      </c>
      <c r="S57" s="11">
        <v>46039.974999999999</v>
      </c>
      <c r="T57" s="11">
        <v>46042.744675925926</v>
      </c>
      <c r="U57" t="s">
        <v>40</v>
      </c>
      <c r="V57" t="s">
        <v>382</v>
      </c>
      <c r="W57" t="s">
        <v>189</v>
      </c>
      <c r="X57" t="s">
        <v>43</v>
      </c>
      <c r="Y57" t="s">
        <v>44</v>
      </c>
      <c r="Z57" t="s">
        <v>467</v>
      </c>
      <c r="AB57">
        <v>15</v>
      </c>
      <c r="AC57">
        <v>15</v>
      </c>
      <c r="AD57" t="s">
        <v>191</v>
      </c>
      <c r="AE57" s="11">
        <v>46225.761481481481</v>
      </c>
    </row>
    <row r="58" spans="1:31">
      <c r="A58" t="s">
        <v>468</v>
      </c>
      <c r="B58" t="s">
        <v>469</v>
      </c>
      <c r="C58">
        <v>212600070</v>
      </c>
      <c r="D58" t="s">
        <v>18636</v>
      </c>
      <c r="F58" t="s">
        <v>470</v>
      </c>
      <c r="G58" t="s">
        <v>32</v>
      </c>
      <c r="H58" t="s">
        <v>34</v>
      </c>
      <c r="I58" t="s">
        <v>32</v>
      </c>
      <c r="J58" t="s">
        <v>34</v>
      </c>
      <c r="K58" t="s">
        <v>35</v>
      </c>
      <c r="L58">
        <v>2026</v>
      </c>
      <c r="M58" t="s">
        <v>471</v>
      </c>
      <c r="N58" t="s">
        <v>472</v>
      </c>
      <c r="O58">
        <v>8812</v>
      </c>
      <c r="P58" t="s">
        <v>38</v>
      </c>
      <c r="Q58" t="s">
        <v>39</v>
      </c>
      <c r="R58" s="11">
        <v>46032.759062500001</v>
      </c>
      <c r="S58" s="11">
        <v>46034.080555555556</v>
      </c>
      <c r="T58" s="11">
        <v>46035.759062500001</v>
      </c>
      <c r="U58" t="s">
        <v>40</v>
      </c>
      <c r="V58" t="s">
        <v>473</v>
      </c>
      <c r="W58" t="s">
        <v>95</v>
      </c>
      <c r="X58" t="s">
        <v>43</v>
      </c>
      <c r="Y58" t="s">
        <v>44</v>
      </c>
      <c r="Z58" t="s">
        <v>474</v>
      </c>
      <c r="AB58">
        <v>15</v>
      </c>
      <c r="AC58">
        <v>10</v>
      </c>
      <c r="AD58" t="s">
        <v>475</v>
      </c>
      <c r="AE58" s="11">
        <v>46225.761481481481</v>
      </c>
    </row>
    <row r="59" spans="1:31">
      <c r="A59" t="s">
        <v>476</v>
      </c>
      <c r="B59" t="s">
        <v>477</v>
      </c>
      <c r="C59">
        <v>212600062</v>
      </c>
      <c r="D59" t="s">
        <v>18636</v>
      </c>
      <c r="F59" t="s">
        <v>478</v>
      </c>
      <c r="G59" t="s">
        <v>32</v>
      </c>
      <c r="H59" t="s">
        <v>34</v>
      </c>
      <c r="I59" t="s">
        <v>32</v>
      </c>
      <c r="J59" t="s">
        <v>34</v>
      </c>
      <c r="K59" t="s">
        <v>35</v>
      </c>
      <c r="L59">
        <v>2026</v>
      </c>
      <c r="M59" t="s">
        <v>351</v>
      </c>
      <c r="N59" t="s">
        <v>479</v>
      </c>
      <c r="O59">
        <v>8812</v>
      </c>
      <c r="P59" t="s">
        <v>38</v>
      </c>
      <c r="Q59" t="s">
        <v>39</v>
      </c>
      <c r="R59" s="11">
        <v>46032.733356481483</v>
      </c>
      <c r="S59" s="11">
        <v>46034.999305555553</v>
      </c>
      <c r="T59" s="11">
        <v>46035.733356481483</v>
      </c>
      <c r="U59" t="s">
        <v>40</v>
      </c>
      <c r="V59" t="s">
        <v>480</v>
      </c>
      <c r="W59" t="s">
        <v>95</v>
      </c>
      <c r="X59" t="s">
        <v>43</v>
      </c>
      <c r="Y59" t="s">
        <v>44</v>
      </c>
      <c r="Z59" t="s">
        <v>481</v>
      </c>
      <c r="AB59">
        <v>15</v>
      </c>
      <c r="AC59">
        <v>15</v>
      </c>
      <c r="AD59" t="s">
        <v>482</v>
      </c>
      <c r="AE59" s="11">
        <v>46225.761481481481</v>
      </c>
    </row>
    <row r="60" spans="1:31">
      <c r="A60" t="s">
        <v>483</v>
      </c>
      <c r="B60" t="s">
        <v>484</v>
      </c>
      <c r="C60">
        <v>712600132</v>
      </c>
      <c r="D60" t="s">
        <v>18636</v>
      </c>
      <c r="F60" t="s">
        <v>485</v>
      </c>
      <c r="G60" t="s">
        <v>32</v>
      </c>
      <c r="H60" t="s">
        <v>33</v>
      </c>
      <c r="I60" t="s">
        <v>32</v>
      </c>
      <c r="J60" t="s">
        <v>33</v>
      </c>
      <c r="K60" t="s">
        <v>35</v>
      </c>
      <c r="L60">
        <v>2026</v>
      </c>
      <c r="M60" t="s">
        <v>486</v>
      </c>
      <c r="N60" t="s">
        <v>487</v>
      </c>
      <c r="O60">
        <v>8812</v>
      </c>
      <c r="P60" t="s">
        <v>38</v>
      </c>
      <c r="Q60" t="s">
        <v>39</v>
      </c>
      <c r="R60" s="11">
        <v>46056.772534722222</v>
      </c>
      <c r="S60" s="11">
        <v>46057.904351851852</v>
      </c>
      <c r="T60" s="11">
        <v>46059.772534722222</v>
      </c>
      <c r="U60" t="s">
        <v>40</v>
      </c>
      <c r="V60" t="s">
        <v>488</v>
      </c>
      <c r="W60" t="s">
        <v>489</v>
      </c>
      <c r="X60" t="s">
        <v>43</v>
      </c>
      <c r="Y60" t="s">
        <v>44</v>
      </c>
      <c r="Z60" t="s">
        <v>490</v>
      </c>
      <c r="AD60" t="s">
        <v>55</v>
      </c>
      <c r="AE60" s="11">
        <v>46225.761481481481</v>
      </c>
    </row>
    <row r="61" spans="1:31">
      <c r="A61" t="s">
        <v>491</v>
      </c>
      <c r="B61" t="s">
        <v>492</v>
      </c>
      <c r="C61">
        <v>612600149</v>
      </c>
      <c r="D61" t="s">
        <v>18635</v>
      </c>
      <c r="E61" t="s">
        <v>109</v>
      </c>
      <c r="F61" t="s">
        <v>493</v>
      </c>
      <c r="G61" t="s">
        <v>109</v>
      </c>
      <c r="H61" t="s">
        <v>110</v>
      </c>
      <c r="I61" t="s">
        <v>32</v>
      </c>
      <c r="J61" t="s">
        <v>110</v>
      </c>
      <c r="K61" t="s">
        <v>35</v>
      </c>
      <c r="L61">
        <v>2026</v>
      </c>
      <c r="M61" t="s">
        <v>494</v>
      </c>
      <c r="N61" t="s">
        <v>495</v>
      </c>
      <c r="O61">
        <v>8805</v>
      </c>
      <c r="P61" t="s">
        <v>38</v>
      </c>
      <c r="Q61" t="s">
        <v>39</v>
      </c>
      <c r="R61" s="11">
        <v>46057.782905092594</v>
      </c>
      <c r="S61" s="11">
        <v>46057.753472222219</v>
      </c>
      <c r="T61" s="11">
        <v>46060.782905092594</v>
      </c>
      <c r="U61" t="s">
        <v>232</v>
      </c>
      <c r="V61" t="s">
        <v>496</v>
      </c>
      <c r="W61" t="s">
        <v>149</v>
      </c>
      <c r="X61" t="s">
        <v>43</v>
      </c>
      <c r="Y61" t="s">
        <v>44</v>
      </c>
      <c r="Z61" t="s">
        <v>497</v>
      </c>
      <c r="AA61" t="str">
        <f>_xlfn.XLOOKUP(B61,Planilha2!A:A,Planilha2!D:D,_xlfn.XLOOKUP(B61,Planilha2!H:H,Planilha2!I:I))</f>
        <v>TEM TRAFO</v>
      </c>
      <c r="AB61">
        <v>15</v>
      </c>
      <c r="AC61">
        <v>5</v>
      </c>
      <c r="AD61" t="s">
        <v>159</v>
      </c>
      <c r="AE61" s="11">
        <v>46225.761481481481</v>
      </c>
    </row>
    <row r="62" spans="1:31">
      <c r="A62" t="s">
        <v>498</v>
      </c>
      <c r="B62" t="s">
        <v>499</v>
      </c>
      <c r="C62">
        <v>112600416</v>
      </c>
      <c r="D62" t="s">
        <v>18636</v>
      </c>
      <c r="F62" t="s">
        <v>500</v>
      </c>
      <c r="G62" t="s">
        <v>32</v>
      </c>
      <c r="H62" t="s">
        <v>33</v>
      </c>
      <c r="I62" t="s">
        <v>32</v>
      </c>
      <c r="J62" t="s">
        <v>33</v>
      </c>
      <c r="K62" t="s">
        <v>35</v>
      </c>
      <c r="L62">
        <v>2026</v>
      </c>
      <c r="M62" t="s">
        <v>501</v>
      </c>
      <c r="N62" t="s">
        <v>502</v>
      </c>
      <c r="O62">
        <v>8812</v>
      </c>
      <c r="P62" t="s">
        <v>38</v>
      </c>
      <c r="Q62" t="s">
        <v>39</v>
      </c>
      <c r="R62" s="11">
        <v>46076.029861111114</v>
      </c>
      <c r="S62" s="11">
        <v>46076.680555555555</v>
      </c>
      <c r="T62" s="11">
        <v>46079.029861111114</v>
      </c>
      <c r="U62" t="s">
        <v>40</v>
      </c>
      <c r="V62" t="s">
        <v>503</v>
      </c>
      <c r="W62" t="s">
        <v>214</v>
      </c>
      <c r="X62" t="s">
        <v>43</v>
      </c>
      <c r="Y62" t="s">
        <v>44</v>
      </c>
      <c r="Z62" t="s">
        <v>504</v>
      </c>
      <c r="AB62">
        <v>15</v>
      </c>
      <c r="AC62">
        <v>15</v>
      </c>
      <c r="AD62" t="s">
        <v>159</v>
      </c>
      <c r="AE62" s="11">
        <v>46225.761481481481</v>
      </c>
    </row>
    <row r="63" spans="1:31">
      <c r="A63" t="s">
        <v>505</v>
      </c>
      <c r="B63" t="s">
        <v>506</v>
      </c>
      <c r="C63">
        <v>412600147</v>
      </c>
      <c r="D63" t="s">
        <v>18636</v>
      </c>
      <c r="F63" t="s">
        <v>507</v>
      </c>
      <c r="G63" t="s">
        <v>32</v>
      </c>
      <c r="H63" t="s">
        <v>33</v>
      </c>
      <c r="I63" t="s">
        <v>32</v>
      </c>
      <c r="J63" t="s">
        <v>33</v>
      </c>
      <c r="K63" t="s">
        <v>35</v>
      </c>
      <c r="L63">
        <v>2026</v>
      </c>
      <c r="M63" t="s">
        <v>419</v>
      </c>
      <c r="N63" t="s">
        <v>508</v>
      </c>
      <c r="O63">
        <v>8385</v>
      </c>
      <c r="P63" t="s">
        <v>38</v>
      </c>
      <c r="Q63" t="s">
        <v>39</v>
      </c>
      <c r="R63" s="11">
        <v>46045.626064814816</v>
      </c>
      <c r="S63" s="11">
        <v>46048.940162037034</v>
      </c>
      <c r="T63" s="11">
        <v>46048.626064814816</v>
      </c>
      <c r="U63" t="s">
        <v>40</v>
      </c>
      <c r="V63" t="s">
        <v>287</v>
      </c>
      <c r="W63" t="s">
        <v>125</v>
      </c>
      <c r="X63" t="s">
        <v>43</v>
      </c>
      <c r="Y63" t="s">
        <v>44</v>
      </c>
      <c r="Z63" t="s">
        <v>509</v>
      </c>
      <c r="AB63">
        <v>1125</v>
      </c>
      <c r="AC63">
        <v>75</v>
      </c>
      <c r="AD63" t="s">
        <v>274</v>
      </c>
      <c r="AE63" s="11">
        <v>46225.761481481481</v>
      </c>
    </row>
    <row r="64" spans="1:31">
      <c r="A64" t="s">
        <v>510</v>
      </c>
      <c r="B64" t="s">
        <v>511</v>
      </c>
      <c r="C64">
        <v>712600043</v>
      </c>
      <c r="D64" t="s">
        <v>18636</v>
      </c>
      <c r="F64" t="s">
        <v>512</v>
      </c>
      <c r="G64" t="s">
        <v>32</v>
      </c>
      <c r="H64" t="s">
        <v>33</v>
      </c>
      <c r="I64" t="s">
        <v>32</v>
      </c>
      <c r="J64" t="s">
        <v>33</v>
      </c>
      <c r="K64" t="s">
        <v>35</v>
      </c>
      <c r="L64">
        <v>2026</v>
      </c>
      <c r="M64" t="s">
        <v>59</v>
      </c>
      <c r="N64" t="s">
        <v>513</v>
      </c>
      <c r="O64">
        <v>8812</v>
      </c>
      <c r="P64" t="s">
        <v>38</v>
      </c>
      <c r="Q64" t="s">
        <v>39</v>
      </c>
      <c r="R64" s="11">
        <v>46030.752500000002</v>
      </c>
      <c r="S64" s="11">
        <v>46031.689745370371</v>
      </c>
      <c r="T64" s="11">
        <v>46033.752500000002</v>
      </c>
      <c r="U64" t="s">
        <v>40</v>
      </c>
      <c r="V64" t="s">
        <v>514</v>
      </c>
      <c r="W64" t="s">
        <v>189</v>
      </c>
      <c r="X64" t="s">
        <v>43</v>
      </c>
      <c r="Y64" t="s">
        <v>44</v>
      </c>
      <c r="Z64" t="s">
        <v>515</v>
      </c>
      <c r="AB64">
        <v>15</v>
      </c>
      <c r="AC64">
        <v>15</v>
      </c>
      <c r="AD64" t="s">
        <v>191</v>
      </c>
      <c r="AE64" s="11">
        <v>46225.761481481481</v>
      </c>
    </row>
    <row r="65" spans="1:31">
      <c r="A65" t="s">
        <v>516</v>
      </c>
      <c r="B65" t="s">
        <v>517</v>
      </c>
      <c r="C65">
        <v>712600306</v>
      </c>
      <c r="D65" t="s">
        <v>18636</v>
      </c>
      <c r="F65" t="s">
        <v>518</v>
      </c>
      <c r="G65" t="s">
        <v>32</v>
      </c>
      <c r="H65" t="s">
        <v>33</v>
      </c>
      <c r="I65" t="s">
        <v>32</v>
      </c>
      <c r="J65" t="s">
        <v>33</v>
      </c>
      <c r="K65" t="s">
        <v>35</v>
      </c>
      <c r="L65">
        <v>2026</v>
      </c>
      <c r="M65" t="s">
        <v>359</v>
      </c>
      <c r="N65" t="s">
        <v>519</v>
      </c>
      <c r="O65">
        <v>8812</v>
      </c>
      <c r="P65" t="s">
        <v>38</v>
      </c>
      <c r="Q65" t="s">
        <v>39</v>
      </c>
      <c r="R65" s="11">
        <v>46128.39875</v>
      </c>
      <c r="S65" s="11">
        <v>46128.666666666664</v>
      </c>
      <c r="T65" s="11">
        <v>46131.39875</v>
      </c>
      <c r="U65" t="s">
        <v>40</v>
      </c>
      <c r="V65" t="s">
        <v>520</v>
      </c>
      <c r="W65" t="s">
        <v>133</v>
      </c>
      <c r="X65" t="s">
        <v>116</v>
      </c>
      <c r="Y65" t="s">
        <v>44</v>
      </c>
      <c r="Z65" t="s">
        <v>521</v>
      </c>
      <c r="AB65">
        <v>1125</v>
      </c>
      <c r="AC65">
        <v>1125</v>
      </c>
      <c r="AD65" t="s">
        <v>522</v>
      </c>
      <c r="AE65" s="11">
        <v>46225.761481481481</v>
      </c>
    </row>
    <row r="66" spans="1:31">
      <c r="A66" t="s">
        <v>523</v>
      </c>
      <c r="B66" t="s">
        <v>524</v>
      </c>
      <c r="C66">
        <v>712600250</v>
      </c>
      <c r="D66" t="s">
        <v>18636</v>
      </c>
      <c r="F66" t="s">
        <v>525</v>
      </c>
      <c r="G66" t="s">
        <v>32</v>
      </c>
      <c r="H66" t="s">
        <v>33</v>
      </c>
      <c r="I66" t="s">
        <v>32</v>
      </c>
      <c r="J66" t="s">
        <v>33</v>
      </c>
      <c r="K66" t="s">
        <v>35</v>
      </c>
      <c r="L66">
        <v>2026</v>
      </c>
      <c r="M66" t="s">
        <v>526</v>
      </c>
      <c r="N66" t="s">
        <v>527</v>
      </c>
      <c r="O66">
        <v>8812</v>
      </c>
      <c r="P66" t="s">
        <v>38</v>
      </c>
      <c r="Q66" t="s">
        <v>39</v>
      </c>
      <c r="R66" s="11">
        <v>46102.506990740738</v>
      </c>
      <c r="S66" s="11">
        <v>46103.682638888888</v>
      </c>
      <c r="T66" s="11">
        <v>46105.506990740738</v>
      </c>
      <c r="U66" t="s">
        <v>40</v>
      </c>
      <c r="V66" t="s">
        <v>528</v>
      </c>
      <c r="W66" t="s">
        <v>133</v>
      </c>
      <c r="X66" t="s">
        <v>43</v>
      </c>
      <c r="Y66" t="s">
        <v>44</v>
      </c>
      <c r="Z66" t="s">
        <v>529</v>
      </c>
      <c r="AB66">
        <v>15</v>
      </c>
      <c r="AC66">
        <v>5</v>
      </c>
      <c r="AD66" t="s">
        <v>135</v>
      </c>
      <c r="AE66" s="11">
        <v>46225.761481481481</v>
      </c>
    </row>
    <row r="67" spans="1:31">
      <c r="A67" t="s">
        <v>530</v>
      </c>
      <c r="B67" t="s">
        <v>531</v>
      </c>
      <c r="C67">
        <v>412600132</v>
      </c>
      <c r="D67" t="s">
        <v>18636</v>
      </c>
      <c r="F67" t="s">
        <v>532</v>
      </c>
      <c r="G67" t="s">
        <v>32</v>
      </c>
      <c r="H67" t="s">
        <v>33</v>
      </c>
      <c r="K67" t="s">
        <v>35</v>
      </c>
      <c r="L67">
        <v>2026</v>
      </c>
      <c r="M67" t="s">
        <v>50</v>
      </c>
      <c r="N67" t="s">
        <v>533</v>
      </c>
      <c r="O67">
        <v>8812</v>
      </c>
      <c r="P67" t="s">
        <v>38</v>
      </c>
      <c r="Q67" t="s">
        <v>39</v>
      </c>
      <c r="R67" s="11">
        <v>46045.470370370371</v>
      </c>
      <c r="S67" s="11">
        <v>46045.472222222219</v>
      </c>
      <c r="T67" s="11">
        <v>46048.470370370371</v>
      </c>
      <c r="U67" t="s">
        <v>40</v>
      </c>
      <c r="V67" t="s">
        <v>156</v>
      </c>
      <c r="W67" t="s">
        <v>534</v>
      </c>
      <c r="X67" t="s">
        <v>43</v>
      </c>
      <c r="Y67" t="s">
        <v>44</v>
      </c>
      <c r="Z67" t="s">
        <v>535</v>
      </c>
      <c r="AB67">
        <v>15</v>
      </c>
      <c r="AC67">
        <v>15</v>
      </c>
      <c r="AD67" t="s">
        <v>55</v>
      </c>
      <c r="AE67" s="11">
        <v>46225.761481481481</v>
      </c>
    </row>
    <row r="68" spans="1:31">
      <c r="A68" t="s">
        <v>536</v>
      </c>
      <c r="B68" t="s">
        <v>537</v>
      </c>
      <c r="C68">
        <v>712600254</v>
      </c>
      <c r="D68" t="s">
        <v>18636</v>
      </c>
      <c r="F68" t="s">
        <v>538</v>
      </c>
      <c r="G68" t="s">
        <v>32</v>
      </c>
      <c r="H68" t="s">
        <v>33</v>
      </c>
      <c r="I68" t="s">
        <v>32</v>
      </c>
      <c r="J68" t="s">
        <v>33</v>
      </c>
      <c r="K68" t="s">
        <v>35</v>
      </c>
      <c r="L68">
        <v>2026</v>
      </c>
      <c r="M68" t="s">
        <v>539</v>
      </c>
      <c r="N68" t="s">
        <v>540</v>
      </c>
      <c r="O68">
        <v>8812</v>
      </c>
      <c r="P68" t="s">
        <v>38</v>
      </c>
      <c r="Q68" t="s">
        <v>39</v>
      </c>
      <c r="R68" s="11">
        <v>46103.657071759262</v>
      </c>
      <c r="S68" s="11">
        <v>46104.598449074074</v>
      </c>
      <c r="T68" s="11">
        <v>46106.657071759262</v>
      </c>
      <c r="U68" t="s">
        <v>40</v>
      </c>
      <c r="V68" t="s">
        <v>541</v>
      </c>
      <c r="W68" t="s">
        <v>133</v>
      </c>
      <c r="X68" t="s">
        <v>43</v>
      </c>
      <c r="Y68" t="s">
        <v>44</v>
      </c>
      <c r="Z68" t="s">
        <v>538</v>
      </c>
      <c r="AD68" t="s">
        <v>135</v>
      </c>
      <c r="AE68" s="11">
        <v>46225.761481481481</v>
      </c>
    </row>
    <row r="69" spans="1:31">
      <c r="A69" t="s">
        <v>542</v>
      </c>
      <c r="B69" t="s">
        <v>543</v>
      </c>
      <c r="C69">
        <v>312600223</v>
      </c>
      <c r="D69" t="s">
        <v>18636</v>
      </c>
      <c r="F69" t="s">
        <v>544</v>
      </c>
      <c r="G69" t="s">
        <v>32</v>
      </c>
      <c r="H69" t="s">
        <v>33</v>
      </c>
      <c r="K69" t="s">
        <v>35</v>
      </c>
      <c r="L69">
        <v>2026</v>
      </c>
      <c r="M69" t="s">
        <v>545</v>
      </c>
      <c r="N69" t="s">
        <v>546</v>
      </c>
      <c r="O69">
        <v>8812</v>
      </c>
      <c r="P69" t="s">
        <v>38</v>
      </c>
      <c r="Q69" t="s">
        <v>39</v>
      </c>
      <c r="R69" s="11">
        <v>46105.316527777781</v>
      </c>
      <c r="S69" s="11">
        <v>46106.56527777778</v>
      </c>
      <c r="T69" s="11">
        <v>46108.316527777781</v>
      </c>
      <c r="U69" t="s">
        <v>40</v>
      </c>
      <c r="V69" t="s">
        <v>547</v>
      </c>
      <c r="W69" t="s">
        <v>548</v>
      </c>
      <c r="X69" t="s">
        <v>43</v>
      </c>
      <c r="Y69" t="s">
        <v>44</v>
      </c>
      <c r="Z69" t="s">
        <v>549</v>
      </c>
      <c r="AB69">
        <v>15</v>
      </c>
      <c r="AC69">
        <v>5</v>
      </c>
      <c r="AD69" t="s">
        <v>191</v>
      </c>
      <c r="AE69" s="11">
        <v>46225.761481481481</v>
      </c>
    </row>
    <row r="70" spans="1:31">
      <c r="A70" t="s">
        <v>550</v>
      </c>
      <c r="B70" t="s">
        <v>551</v>
      </c>
      <c r="C70">
        <v>512600062</v>
      </c>
      <c r="D70" t="s">
        <v>18636</v>
      </c>
      <c r="F70" t="s">
        <v>552</v>
      </c>
      <c r="G70" t="s">
        <v>32</v>
      </c>
      <c r="H70" t="s">
        <v>34</v>
      </c>
      <c r="I70" t="s">
        <v>32</v>
      </c>
      <c r="J70" t="s">
        <v>34</v>
      </c>
      <c r="K70" t="s">
        <v>35</v>
      </c>
      <c r="L70">
        <v>2026</v>
      </c>
      <c r="M70" t="s">
        <v>69</v>
      </c>
      <c r="N70" t="s">
        <v>553</v>
      </c>
      <c r="O70">
        <v>8812</v>
      </c>
      <c r="P70" t="s">
        <v>38</v>
      </c>
      <c r="Q70" t="s">
        <v>39</v>
      </c>
      <c r="R70" s="11">
        <v>46055.796909722223</v>
      </c>
      <c r="S70" s="11">
        <v>46057.500497685185</v>
      </c>
      <c r="T70" s="11">
        <v>46058.796909722223</v>
      </c>
      <c r="U70" t="s">
        <v>40</v>
      </c>
      <c r="V70" t="s">
        <v>554</v>
      </c>
      <c r="W70" t="s">
        <v>414</v>
      </c>
      <c r="X70" t="s">
        <v>43</v>
      </c>
      <c r="Y70" t="s">
        <v>44</v>
      </c>
      <c r="Z70" t="s">
        <v>552</v>
      </c>
      <c r="AB70">
        <v>15</v>
      </c>
      <c r="AC70">
        <v>15</v>
      </c>
      <c r="AD70" t="s">
        <v>55</v>
      </c>
      <c r="AE70" s="11">
        <v>46225.761481481481</v>
      </c>
    </row>
    <row r="71" spans="1:31">
      <c r="A71" t="s">
        <v>555</v>
      </c>
      <c r="B71" t="s">
        <v>556</v>
      </c>
      <c r="C71">
        <v>612600330</v>
      </c>
      <c r="D71" t="s">
        <v>18636</v>
      </c>
      <c r="F71" t="s">
        <v>557</v>
      </c>
      <c r="G71" t="s">
        <v>32</v>
      </c>
      <c r="H71" t="s">
        <v>33</v>
      </c>
      <c r="I71" t="s">
        <v>32</v>
      </c>
      <c r="J71" t="s">
        <v>33</v>
      </c>
      <c r="K71" t="s">
        <v>35</v>
      </c>
      <c r="L71">
        <v>2026</v>
      </c>
      <c r="M71" t="s">
        <v>36</v>
      </c>
      <c r="N71" t="s">
        <v>558</v>
      </c>
      <c r="O71">
        <v>8812</v>
      </c>
      <c r="P71" t="s">
        <v>38</v>
      </c>
      <c r="Q71" t="s">
        <v>39</v>
      </c>
      <c r="R71" s="11">
        <v>46098.836527777778</v>
      </c>
      <c r="S71" s="11">
        <v>46099.89166666667</v>
      </c>
      <c r="T71" s="11">
        <v>46101.836527777778</v>
      </c>
      <c r="U71" t="s">
        <v>40</v>
      </c>
      <c r="V71" t="s">
        <v>559</v>
      </c>
      <c r="W71" t="s">
        <v>42</v>
      </c>
      <c r="X71" t="s">
        <v>43</v>
      </c>
      <c r="Y71" t="s">
        <v>44</v>
      </c>
      <c r="Z71" t="s">
        <v>560</v>
      </c>
      <c r="AB71">
        <v>30</v>
      </c>
      <c r="AC71">
        <v>30</v>
      </c>
      <c r="AD71" t="s">
        <v>561</v>
      </c>
      <c r="AE71" s="11">
        <v>46225.761481481481</v>
      </c>
    </row>
    <row r="72" spans="1:31">
      <c r="A72" t="s">
        <v>562</v>
      </c>
      <c r="B72" t="s">
        <v>563</v>
      </c>
      <c r="C72">
        <v>712600229</v>
      </c>
      <c r="D72" t="s">
        <v>18636</v>
      </c>
      <c r="F72" t="s">
        <v>564</v>
      </c>
      <c r="G72" t="s">
        <v>32</v>
      </c>
      <c r="H72" t="s">
        <v>33</v>
      </c>
      <c r="I72" t="s">
        <v>32</v>
      </c>
      <c r="J72" t="s">
        <v>33</v>
      </c>
      <c r="K72" t="s">
        <v>35</v>
      </c>
      <c r="L72">
        <v>2026</v>
      </c>
      <c r="M72" t="s">
        <v>486</v>
      </c>
      <c r="N72" t="s">
        <v>565</v>
      </c>
      <c r="O72">
        <v>8812</v>
      </c>
      <c r="P72" t="s">
        <v>38</v>
      </c>
      <c r="Q72" t="s">
        <v>39</v>
      </c>
      <c r="R72" s="11">
        <v>46090.734386574077</v>
      </c>
      <c r="S72" s="11">
        <v>46092.342557870368</v>
      </c>
      <c r="T72" s="11">
        <v>46093.734386574077</v>
      </c>
      <c r="U72" t="s">
        <v>40</v>
      </c>
      <c r="V72" t="s">
        <v>566</v>
      </c>
      <c r="W72" t="s">
        <v>63</v>
      </c>
      <c r="X72" t="s">
        <v>43</v>
      </c>
      <c r="Y72" t="s">
        <v>44</v>
      </c>
      <c r="Z72" t="s">
        <v>567</v>
      </c>
      <c r="AD72" t="s">
        <v>568</v>
      </c>
      <c r="AE72" s="11">
        <v>46225.761481481481</v>
      </c>
    </row>
    <row r="73" spans="1:31">
      <c r="A73" t="s">
        <v>569</v>
      </c>
      <c r="B73" t="s">
        <v>570</v>
      </c>
      <c r="C73">
        <v>712600107</v>
      </c>
      <c r="D73" t="s">
        <v>18636</v>
      </c>
      <c r="F73" t="s">
        <v>571</v>
      </c>
      <c r="G73" t="s">
        <v>32</v>
      </c>
      <c r="H73" t="s">
        <v>33</v>
      </c>
      <c r="I73" t="s">
        <v>32</v>
      </c>
      <c r="J73" t="s">
        <v>33</v>
      </c>
      <c r="K73" t="s">
        <v>35</v>
      </c>
      <c r="L73">
        <v>2026</v>
      </c>
      <c r="M73" t="s">
        <v>572</v>
      </c>
      <c r="N73" t="s">
        <v>573</v>
      </c>
      <c r="O73">
        <v>8812</v>
      </c>
      <c r="P73" t="s">
        <v>38</v>
      </c>
      <c r="Q73" t="s">
        <v>39</v>
      </c>
      <c r="R73" s="11">
        <v>46053.506249999999</v>
      </c>
      <c r="S73" s="11">
        <v>46054.509027777778</v>
      </c>
      <c r="T73" s="11">
        <v>46056.506249999999</v>
      </c>
      <c r="U73" t="s">
        <v>40</v>
      </c>
      <c r="V73" t="s">
        <v>574</v>
      </c>
      <c r="W73" t="s">
        <v>489</v>
      </c>
      <c r="X73" t="s">
        <v>43</v>
      </c>
      <c r="Y73" t="s">
        <v>44</v>
      </c>
      <c r="Z73" t="s">
        <v>575</v>
      </c>
      <c r="AB73">
        <v>25</v>
      </c>
      <c r="AC73">
        <v>15</v>
      </c>
      <c r="AD73" t="s">
        <v>55</v>
      </c>
      <c r="AE73" s="11">
        <v>46225.761481481481</v>
      </c>
    </row>
    <row r="74" spans="1:31">
      <c r="A74" t="s">
        <v>576</v>
      </c>
      <c r="B74" t="s">
        <v>577</v>
      </c>
      <c r="C74">
        <v>412600301</v>
      </c>
      <c r="D74" t="s">
        <v>18635</v>
      </c>
      <c r="E74" t="s">
        <v>18637</v>
      </c>
      <c r="F74" t="s">
        <v>578</v>
      </c>
      <c r="G74" t="s">
        <v>32</v>
      </c>
      <c r="H74" t="s">
        <v>34</v>
      </c>
      <c r="I74" t="s">
        <v>32</v>
      </c>
      <c r="J74" t="s">
        <v>172</v>
      </c>
      <c r="K74" t="s">
        <v>35</v>
      </c>
      <c r="L74">
        <v>2026</v>
      </c>
      <c r="M74" t="s">
        <v>579</v>
      </c>
      <c r="N74" t="s">
        <v>580</v>
      </c>
      <c r="O74">
        <v>8385</v>
      </c>
      <c r="P74" t="s">
        <v>38</v>
      </c>
      <c r="Q74" t="s">
        <v>39</v>
      </c>
      <c r="R74" s="11">
        <v>46098.401736111111</v>
      </c>
      <c r="S74" s="11">
        <v>46098.5625</v>
      </c>
      <c r="T74" s="11">
        <v>46101.401736111111</v>
      </c>
      <c r="U74" t="s">
        <v>40</v>
      </c>
      <c r="V74" t="s">
        <v>581</v>
      </c>
      <c r="W74" t="s">
        <v>72</v>
      </c>
      <c r="X74" t="s">
        <v>43</v>
      </c>
      <c r="Y74" t="s">
        <v>44</v>
      </c>
      <c r="Z74" t="s">
        <v>582</v>
      </c>
      <c r="AA74" t="str">
        <f>_xlfn.XLOOKUP(B74,Planilha2!A:A,Planilha2!D:D,_xlfn.XLOOKUP(B74,Planilha2!H:H,Planilha2!I:I))</f>
        <v>TEM TRAFO</v>
      </c>
      <c r="AB74">
        <v>15</v>
      </c>
      <c r="AC74">
        <v>5</v>
      </c>
      <c r="AD74" t="s">
        <v>400</v>
      </c>
      <c r="AE74" s="11">
        <v>46225.761481481481</v>
      </c>
    </row>
    <row r="75" spans="1:31">
      <c r="A75" t="s">
        <v>583</v>
      </c>
      <c r="B75" t="s">
        <v>584</v>
      </c>
      <c r="C75">
        <v>312600153</v>
      </c>
      <c r="D75" t="s">
        <v>18635</v>
      </c>
      <c r="E75" t="s">
        <v>18637</v>
      </c>
      <c r="F75" t="s">
        <v>585</v>
      </c>
      <c r="G75" t="s">
        <v>32</v>
      </c>
      <c r="H75" t="s">
        <v>586</v>
      </c>
      <c r="I75" t="s">
        <v>32</v>
      </c>
      <c r="J75" t="s">
        <v>586</v>
      </c>
      <c r="K75" t="s">
        <v>35</v>
      </c>
      <c r="L75">
        <v>2026</v>
      </c>
      <c r="M75" t="s">
        <v>204</v>
      </c>
      <c r="N75" t="s">
        <v>587</v>
      </c>
      <c r="O75">
        <v>8385</v>
      </c>
      <c r="P75" t="s">
        <v>38</v>
      </c>
      <c r="Q75" t="s">
        <v>39</v>
      </c>
      <c r="R75" s="11">
        <v>46067.783009259256</v>
      </c>
      <c r="S75" s="11">
        <v>46068.756944444445</v>
      </c>
      <c r="T75" s="11">
        <v>46070.783009259256</v>
      </c>
      <c r="U75" t="s">
        <v>40</v>
      </c>
      <c r="V75" t="s">
        <v>213</v>
      </c>
      <c r="W75" t="s">
        <v>449</v>
      </c>
      <c r="X75" t="s">
        <v>43</v>
      </c>
      <c r="Y75" t="s">
        <v>44</v>
      </c>
      <c r="Z75" t="s">
        <v>588</v>
      </c>
      <c r="AA75" t="str">
        <f>_xlfn.XLOOKUP(B75,Planilha2!A:A,Planilha2!D:D,_xlfn.XLOOKUP(B75,Planilha2!H:H,Planilha2!I:I))</f>
        <v>TEM TRAFO</v>
      </c>
      <c r="AB75">
        <v>15</v>
      </c>
      <c r="AC75">
        <v>15</v>
      </c>
      <c r="AD75" t="s">
        <v>589</v>
      </c>
      <c r="AE75" s="11">
        <v>46225.761481481481</v>
      </c>
    </row>
    <row r="76" spans="1:31">
      <c r="A76" t="s">
        <v>590</v>
      </c>
      <c r="B76" t="s">
        <v>591</v>
      </c>
      <c r="C76">
        <v>212600291</v>
      </c>
      <c r="D76" t="s">
        <v>18635</v>
      </c>
      <c r="E76" t="s">
        <v>18641</v>
      </c>
      <c r="F76" t="s">
        <v>592</v>
      </c>
      <c r="G76" t="s">
        <v>459</v>
      </c>
      <c r="H76" t="s">
        <v>459</v>
      </c>
      <c r="I76" t="s">
        <v>459</v>
      </c>
      <c r="J76" t="s">
        <v>459</v>
      </c>
      <c r="K76" t="s">
        <v>35</v>
      </c>
      <c r="L76">
        <v>2026</v>
      </c>
      <c r="M76" t="s">
        <v>593</v>
      </c>
      <c r="N76" t="s">
        <v>594</v>
      </c>
      <c r="O76">
        <v>61993</v>
      </c>
      <c r="P76" t="s">
        <v>38</v>
      </c>
      <c r="Q76" t="s">
        <v>39</v>
      </c>
      <c r="R76" s="11">
        <v>46088.677430555559</v>
      </c>
      <c r="S76" s="11">
        <v>46090.690972222219</v>
      </c>
      <c r="T76" s="11">
        <v>46091.677430555559</v>
      </c>
      <c r="U76" t="s">
        <v>40</v>
      </c>
      <c r="V76" t="s">
        <v>595</v>
      </c>
      <c r="W76" t="s">
        <v>182</v>
      </c>
      <c r="X76" t="s">
        <v>43</v>
      </c>
      <c r="Y76" t="s">
        <v>44</v>
      </c>
      <c r="Z76" t="s">
        <v>596</v>
      </c>
      <c r="AA76" t="str">
        <f>_xlfn.XLOOKUP(B76,Planilha2!A:A,Planilha2!D:D,_xlfn.XLOOKUP(B76,Planilha2!H:H,Planilha2!I:I))</f>
        <v>TEM TRAFO</v>
      </c>
      <c r="AB76">
        <v>30</v>
      </c>
      <c r="AC76">
        <v>30</v>
      </c>
      <c r="AD76" t="s">
        <v>597</v>
      </c>
      <c r="AE76" s="11">
        <v>46225.761481481481</v>
      </c>
    </row>
    <row r="77" spans="1:31">
      <c r="A77" t="s">
        <v>598</v>
      </c>
      <c r="B77" t="s">
        <v>599</v>
      </c>
      <c r="C77">
        <v>712600057</v>
      </c>
      <c r="D77" t="s">
        <v>18636</v>
      </c>
      <c r="F77" t="s">
        <v>600</v>
      </c>
      <c r="G77" t="s">
        <v>32</v>
      </c>
      <c r="H77" t="s">
        <v>33</v>
      </c>
      <c r="I77" t="s">
        <v>32</v>
      </c>
      <c r="J77" t="s">
        <v>33</v>
      </c>
      <c r="K77" t="s">
        <v>35</v>
      </c>
      <c r="L77">
        <v>2026</v>
      </c>
      <c r="M77" t="s">
        <v>59</v>
      </c>
      <c r="N77" t="s">
        <v>601</v>
      </c>
      <c r="O77">
        <v>8812</v>
      </c>
      <c r="P77" t="s">
        <v>38</v>
      </c>
      <c r="Q77" t="s">
        <v>39</v>
      </c>
      <c r="R77" s="11">
        <v>46034.767800925925</v>
      </c>
      <c r="S77" s="11">
        <v>46035.513888888891</v>
      </c>
      <c r="T77" s="11">
        <v>46037.767800925925</v>
      </c>
      <c r="U77" t="s">
        <v>40</v>
      </c>
      <c r="V77" t="s">
        <v>62</v>
      </c>
      <c r="W77" t="s">
        <v>280</v>
      </c>
      <c r="X77" t="s">
        <v>43</v>
      </c>
      <c r="Y77" t="s">
        <v>44</v>
      </c>
      <c r="Z77" t="s">
        <v>602</v>
      </c>
      <c r="AB77">
        <v>15</v>
      </c>
      <c r="AC77">
        <v>15</v>
      </c>
      <c r="AD77" t="s">
        <v>603</v>
      </c>
      <c r="AE77" s="11">
        <v>46225.761481481481</v>
      </c>
    </row>
    <row r="78" spans="1:31">
      <c r="A78" t="s">
        <v>604</v>
      </c>
      <c r="B78" t="s">
        <v>605</v>
      </c>
      <c r="C78">
        <v>662600187</v>
      </c>
      <c r="D78" t="s">
        <v>18636</v>
      </c>
      <c r="F78" t="s">
        <v>606</v>
      </c>
      <c r="G78" t="s">
        <v>32</v>
      </c>
      <c r="H78" t="s">
        <v>33</v>
      </c>
      <c r="I78" t="s">
        <v>32</v>
      </c>
      <c r="J78" t="s">
        <v>33</v>
      </c>
      <c r="K78" t="s">
        <v>35</v>
      </c>
      <c r="L78">
        <v>2026</v>
      </c>
      <c r="M78" t="s">
        <v>607</v>
      </c>
      <c r="N78" t="s">
        <v>608</v>
      </c>
      <c r="O78">
        <v>8812</v>
      </c>
      <c r="P78" t="s">
        <v>38</v>
      </c>
      <c r="Q78" t="s">
        <v>39</v>
      </c>
      <c r="R78" s="11">
        <v>46100.656724537039</v>
      </c>
      <c r="S78" s="11">
        <v>46100.927766203706</v>
      </c>
      <c r="T78" s="11">
        <v>46103.656724537039</v>
      </c>
      <c r="U78" t="s">
        <v>40</v>
      </c>
      <c r="V78" t="s">
        <v>609</v>
      </c>
      <c r="W78" t="s">
        <v>610</v>
      </c>
      <c r="X78" t="s">
        <v>43</v>
      </c>
      <c r="Y78" t="s">
        <v>44</v>
      </c>
      <c r="Z78" t="s">
        <v>611</v>
      </c>
      <c r="AB78">
        <v>15</v>
      </c>
      <c r="AC78">
        <v>15</v>
      </c>
      <c r="AD78" t="s">
        <v>55</v>
      </c>
      <c r="AE78" s="11">
        <v>46225.761481481481</v>
      </c>
    </row>
    <row r="79" spans="1:31">
      <c r="A79" t="s">
        <v>612</v>
      </c>
      <c r="B79" t="s">
        <v>613</v>
      </c>
      <c r="C79">
        <v>112600147</v>
      </c>
      <c r="D79" t="s">
        <v>18638</v>
      </c>
      <c r="F79" t="s">
        <v>614</v>
      </c>
      <c r="G79" t="s">
        <v>615</v>
      </c>
      <c r="H79" t="s">
        <v>220</v>
      </c>
      <c r="I79" t="s">
        <v>615</v>
      </c>
      <c r="J79" t="s">
        <v>220</v>
      </c>
      <c r="K79" t="s">
        <v>616</v>
      </c>
      <c r="L79">
        <v>2026</v>
      </c>
      <c r="M79" t="s">
        <v>617</v>
      </c>
      <c r="N79" t="s">
        <v>618</v>
      </c>
      <c r="P79" t="s">
        <v>38</v>
      </c>
      <c r="Q79" t="s">
        <v>39</v>
      </c>
      <c r="R79" s="11">
        <v>46048.974953703706</v>
      </c>
      <c r="S79" s="11">
        <v>46048.205555555556</v>
      </c>
      <c r="T79" s="11">
        <v>46051.974953703706</v>
      </c>
      <c r="U79" t="s">
        <v>113</v>
      </c>
      <c r="V79" t="s">
        <v>114</v>
      </c>
      <c r="W79" t="s">
        <v>619</v>
      </c>
      <c r="X79" t="s">
        <v>116</v>
      </c>
      <c r="Y79" t="s">
        <v>199</v>
      </c>
      <c r="Z79" t="s">
        <v>620</v>
      </c>
      <c r="AE79" s="11">
        <v>46225.761481481481</v>
      </c>
    </row>
    <row r="80" spans="1:31">
      <c r="A80" t="s">
        <v>621</v>
      </c>
      <c r="B80" t="s">
        <v>622</v>
      </c>
      <c r="C80">
        <v>312600047</v>
      </c>
      <c r="D80" t="s">
        <v>18636</v>
      </c>
      <c r="F80" t="s">
        <v>623</v>
      </c>
      <c r="G80" t="s">
        <v>32</v>
      </c>
      <c r="H80" t="s">
        <v>110</v>
      </c>
      <c r="K80" t="s">
        <v>35</v>
      </c>
      <c r="L80">
        <v>2026</v>
      </c>
      <c r="M80" t="s">
        <v>624</v>
      </c>
      <c r="N80" t="s">
        <v>625</v>
      </c>
      <c r="O80">
        <v>8812</v>
      </c>
      <c r="P80" t="s">
        <v>38</v>
      </c>
      <c r="Q80" t="s">
        <v>39</v>
      </c>
      <c r="R80" s="11">
        <v>46035.830879629626</v>
      </c>
      <c r="S80" s="11">
        <v>46036.757638888892</v>
      </c>
      <c r="T80" s="11">
        <v>46038.830879629626</v>
      </c>
      <c r="U80" t="s">
        <v>40</v>
      </c>
      <c r="V80" t="s">
        <v>503</v>
      </c>
      <c r="W80" t="s">
        <v>626</v>
      </c>
      <c r="X80" t="s">
        <v>43</v>
      </c>
      <c r="Y80" t="s">
        <v>44</v>
      </c>
      <c r="Z80" t="s">
        <v>627</v>
      </c>
      <c r="AB80">
        <v>25</v>
      </c>
      <c r="AC80">
        <v>10</v>
      </c>
      <c r="AD80" t="s">
        <v>191</v>
      </c>
      <c r="AE80" s="11">
        <v>46225.761481481481</v>
      </c>
    </row>
    <row r="81" spans="1:31">
      <c r="A81" t="s">
        <v>628</v>
      </c>
      <c r="B81" t="s">
        <v>629</v>
      </c>
      <c r="C81">
        <v>212600161</v>
      </c>
      <c r="D81" t="s">
        <v>18636</v>
      </c>
      <c r="F81" t="s">
        <v>630</v>
      </c>
      <c r="G81" t="s">
        <v>32</v>
      </c>
      <c r="H81" t="s">
        <v>33</v>
      </c>
      <c r="I81" t="s">
        <v>32</v>
      </c>
      <c r="J81" t="s">
        <v>33</v>
      </c>
      <c r="K81" t="s">
        <v>35</v>
      </c>
      <c r="L81">
        <v>2026</v>
      </c>
      <c r="M81" t="s">
        <v>471</v>
      </c>
      <c r="N81" t="s">
        <v>631</v>
      </c>
      <c r="O81">
        <v>8812</v>
      </c>
      <c r="P81" t="s">
        <v>38</v>
      </c>
      <c r="Q81" t="s">
        <v>39</v>
      </c>
      <c r="R81" s="11">
        <v>46055.654409722221</v>
      </c>
      <c r="S81" s="11">
        <v>46057.965277777781</v>
      </c>
      <c r="T81" s="11">
        <v>46058.654409722221</v>
      </c>
      <c r="U81" t="s">
        <v>40</v>
      </c>
      <c r="V81" t="s">
        <v>391</v>
      </c>
      <c r="W81" t="s">
        <v>354</v>
      </c>
      <c r="X81" t="s">
        <v>43</v>
      </c>
      <c r="Y81" t="s">
        <v>44</v>
      </c>
      <c r="Z81" t="s">
        <v>632</v>
      </c>
      <c r="AB81">
        <v>15</v>
      </c>
      <c r="AC81">
        <v>5</v>
      </c>
      <c r="AD81" t="s">
        <v>55</v>
      </c>
      <c r="AE81" s="11">
        <v>46225.761481481481</v>
      </c>
    </row>
    <row r="82" spans="1:31">
      <c r="A82" t="s">
        <v>633</v>
      </c>
      <c r="B82" t="s">
        <v>634</v>
      </c>
      <c r="C82">
        <v>412600232</v>
      </c>
      <c r="D82" t="s">
        <v>18636</v>
      </c>
      <c r="F82" t="s">
        <v>635</v>
      </c>
      <c r="G82" t="s">
        <v>32</v>
      </c>
      <c r="H82" t="s">
        <v>33</v>
      </c>
      <c r="I82" t="s">
        <v>32</v>
      </c>
      <c r="J82" t="s">
        <v>33</v>
      </c>
      <c r="K82" t="s">
        <v>35</v>
      </c>
      <c r="L82">
        <v>2026</v>
      </c>
      <c r="M82" t="s">
        <v>314</v>
      </c>
      <c r="N82" t="s">
        <v>636</v>
      </c>
      <c r="O82">
        <v>8812</v>
      </c>
      <c r="P82" t="s">
        <v>38</v>
      </c>
      <c r="Q82" t="s">
        <v>39</v>
      </c>
      <c r="R82" s="11">
        <v>46076.658784722225</v>
      </c>
      <c r="S82" s="11">
        <v>46077.772951388892</v>
      </c>
      <c r="T82" s="11">
        <v>46079.658784722225</v>
      </c>
      <c r="U82" t="s">
        <v>40</v>
      </c>
      <c r="V82" t="s">
        <v>52</v>
      </c>
      <c r="W82" t="s">
        <v>115</v>
      </c>
      <c r="X82" t="s">
        <v>43</v>
      </c>
      <c r="Y82" t="s">
        <v>44</v>
      </c>
      <c r="Z82" t="s">
        <v>637</v>
      </c>
      <c r="AB82">
        <v>15</v>
      </c>
      <c r="AC82">
        <v>15</v>
      </c>
      <c r="AD82" t="s">
        <v>159</v>
      </c>
      <c r="AE82" s="11">
        <v>46225.761481481481</v>
      </c>
    </row>
    <row r="83" spans="1:31">
      <c r="A83" t="s">
        <v>638</v>
      </c>
      <c r="B83" t="s">
        <v>639</v>
      </c>
      <c r="C83">
        <v>612600430</v>
      </c>
      <c r="D83" t="s">
        <v>18636</v>
      </c>
      <c r="F83" t="s">
        <v>640</v>
      </c>
      <c r="G83" t="s">
        <v>109</v>
      </c>
      <c r="H83" t="s">
        <v>110</v>
      </c>
      <c r="I83" t="s">
        <v>109</v>
      </c>
      <c r="J83" t="s">
        <v>172</v>
      </c>
      <c r="K83" t="s">
        <v>35</v>
      </c>
      <c r="L83">
        <v>2026</v>
      </c>
      <c r="M83" t="s">
        <v>83</v>
      </c>
      <c r="N83" t="s">
        <v>641</v>
      </c>
      <c r="O83">
        <v>25962</v>
      </c>
      <c r="P83" t="s">
        <v>38</v>
      </c>
      <c r="Q83" t="s">
        <v>39</v>
      </c>
      <c r="R83" s="11">
        <v>46132.733831018515</v>
      </c>
      <c r="S83" s="11">
        <v>46134.503472222219</v>
      </c>
      <c r="T83" s="11">
        <v>46135.733831018515</v>
      </c>
      <c r="U83" t="s">
        <v>40</v>
      </c>
      <c r="V83" t="s">
        <v>642</v>
      </c>
      <c r="W83" t="s">
        <v>225</v>
      </c>
      <c r="X83" t="s">
        <v>43</v>
      </c>
      <c r="Y83" t="s">
        <v>44</v>
      </c>
      <c r="Z83" t="s">
        <v>643</v>
      </c>
      <c r="AB83">
        <v>15</v>
      </c>
      <c r="AC83">
        <v>10</v>
      </c>
      <c r="AD83" t="s">
        <v>46</v>
      </c>
      <c r="AE83" s="11">
        <v>46225.761481481481</v>
      </c>
    </row>
    <row r="84" spans="1:31">
      <c r="A84" t="s">
        <v>644</v>
      </c>
      <c r="B84" t="s">
        <v>645</v>
      </c>
      <c r="C84">
        <v>712600183</v>
      </c>
      <c r="D84" t="s">
        <v>18636</v>
      </c>
      <c r="F84" t="s">
        <v>646</v>
      </c>
      <c r="G84" t="s">
        <v>32</v>
      </c>
      <c r="H84" t="s">
        <v>33</v>
      </c>
      <c r="I84" t="s">
        <v>32</v>
      </c>
      <c r="J84" t="s">
        <v>33</v>
      </c>
      <c r="K84" t="s">
        <v>35</v>
      </c>
      <c r="L84">
        <v>2026</v>
      </c>
      <c r="M84" t="s">
        <v>647</v>
      </c>
      <c r="N84" t="s">
        <v>648</v>
      </c>
      <c r="O84">
        <v>8812</v>
      </c>
      <c r="P84" t="s">
        <v>38</v>
      </c>
      <c r="Q84" t="s">
        <v>39</v>
      </c>
      <c r="R84" s="11">
        <v>46078.5859375</v>
      </c>
      <c r="S84" s="11">
        <v>46079.653611111113</v>
      </c>
      <c r="T84" s="11">
        <v>46081.5859375</v>
      </c>
      <c r="U84" t="s">
        <v>40</v>
      </c>
      <c r="V84" t="s">
        <v>649</v>
      </c>
      <c r="W84" t="s">
        <v>189</v>
      </c>
      <c r="X84" t="s">
        <v>43</v>
      </c>
      <c r="Y84" t="s">
        <v>44</v>
      </c>
      <c r="Z84" t="s">
        <v>650</v>
      </c>
      <c r="AD84" t="s">
        <v>651</v>
      </c>
      <c r="AE84" s="11">
        <v>46225.761481481481</v>
      </c>
    </row>
    <row r="85" spans="1:31">
      <c r="A85" t="s">
        <v>652</v>
      </c>
      <c r="B85" t="s">
        <v>653</v>
      </c>
      <c r="C85">
        <v>612600167</v>
      </c>
      <c r="D85" t="s">
        <v>18636</v>
      </c>
      <c r="F85" t="s">
        <v>654</v>
      </c>
      <c r="G85" t="s">
        <v>32</v>
      </c>
      <c r="H85" t="s">
        <v>33</v>
      </c>
      <c r="I85" t="s">
        <v>32</v>
      </c>
      <c r="J85" t="s">
        <v>33</v>
      </c>
      <c r="K85" t="s">
        <v>35</v>
      </c>
      <c r="L85">
        <v>2026</v>
      </c>
      <c r="M85" t="s">
        <v>367</v>
      </c>
      <c r="N85" t="s">
        <v>655</v>
      </c>
      <c r="O85">
        <v>8812</v>
      </c>
      <c r="P85" t="s">
        <v>38</v>
      </c>
      <c r="Q85" t="s">
        <v>39</v>
      </c>
      <c r="R85" s="11">
        <v>46061.472766203704</v>
      </c>
      <c r="S85" s="11">
        <v>46062.774305555555</v>
      </c>
      <c r="T85" s="11">
        <v>46064.472766203704</v>
      </c>
      <c r="U85" t="s">
        <v>40</v>
      </c>
      <c r="V85" t="s">
        <v>302</v>
      </c>
      <c r="W85" t="s">
        <v>86</v>
      </c>
      <c r="X85" t="s">
        <v>43</v>
      </c>
      <c r="Y85" t="s">
        <v>44</v>
      </c>
      <c r="Z85" t="s">
        <v>656</v>
      </c>
      <c r="AB85">
        <v>15</v>
      </c>
      <c r="AC85">
        <v>15</v>
      </c>
      <c r="AD85" t="s">
        <v>159</v>
      </c>
      <c r="AE85" s="11">
        <v>46225.761481481481</v>
      </c>
    </row>
    <row r="86" spans="1:31">
      <c r="A86" t="s">
        <v>657</v>
      </c>
      <c r="B86" t="s">
        <v>658</v>
      </c>
      <c r="C86">
        <v>512600072</v>
      </c>
      <c r="D86" t="s">
        <v>18636</v>
      </c>
      <c r="F86" t="s">
        <v>659</v>
      </c>
      <c r="G86" t="s">
        <v>32</v>
      </c>
      <c r="H86" t="s">
        <v>33</v>
      </c>
      <c r="I86" t="s">
        <v>32</v>
      </c>
      <c r="J86" t="s">
        <v>33</v>
      </c>
      <c r="K86" t="s">
        <v>35</v>
      </c>
      <c r="L86">
        <v>2026</v>
      </c>
      <c r="M86" t="s">
        <v>660</v>
      </c>
      <c r="N86" t="s">
        <v>661</v>
      </c>
      <c r="O86">
        <v>8812</v>
      </c>
      <c r="P86" t="s">
        <v>38</v>
      </c>
      <c r="Q86" t="s">
        <v>39</v>
      </c>
      <c r="R86" s="11">
        <v>46057.550729166665</v>
      </c>
      <c r="S86" s="11">
        <v>46058.729039351849</v>
      </c>
      <c r="T86" s="11">
        <v>46060.550729166665</v>
      </c>
      <c r="U86" t="s">
        <v>232</v>
      </c>
      <c r="V86" t="s">
        <v>662</v>
      </c>
      <c r="W86" t="s">
        <v>414</v>
      </c>
      <c r="X86" t="s">
        <v>43</v>
      </c>
      <c r="Y86" t="s">
        <v>44</v>
      </c>
      <c r="Z86" t="s">
        <v>659</v>
      </c>
      <c r="AB86">
        <v>15</v>
      </c>
      <c r="AC86">
        <v>10</v>
      </c>
      <c r="AD86" t="s">
        <v>79</v>
      </c>
      <c r="AE86" s="11">
        <v>46225.761481481481</v>
      </c>
    </row>
    <row r="87" spans="1:31">
      <c r="A87" t="s">
        <v>663</v>
      </c>
      <c r="B87" t="s">
        <v>664</v>
      </c>
      <c r="C87">
        <v>512600073</v>
      </c>
      <c r="D87" t="s">
        <v>18636</v>
      </c>
      <c r="F87" t="s">
        <v>665</v>
      </c>
      <c r="G87" t="s">
        <v>32</v>
      </c>
      <c r="H87" t="s">
        <v>34</v>
      </c>
      <c r="I87" t="s">
        <v>32</v>
      </c>
      <c r="J87" t="s">
        <v>34</v>
      </c>
      <c r="K87" t="s">
        <v>35</v>
      </c>
      <c r="L87">
        <v>2026</v>
      </c>
      <c r="M87" t="s">
        <v>666</v>
      </c>
      <c r="N87" t="s">
        <v>667</v>
      </c>
      <c r="O87">
        <v>8812</v>
      </c>
      <c r="P87" t="s">
        <v>38</v>
      </c>
      <c r="Q87" t="s">
        <v>39</v>
      </c>
      <c r="R87" s="11">
        <v>46060.643182870372</v>
      </c>
      <c r="S87" s="11">
        <v>46061.604166666664</v>
      </c>
      <c r="T87" s="11">
        <v>46063.643182870372</v>
      </c>
      <c r="U87" t="s">
        <v>147</v>
      </c>
      <c r="V87" t="s">
        <v>668</v>
      </c>
      <c r="W87" t="s">
        <v>414</v>
      </c>
      <c r="X87" t="s">
        <v>43</v>
      </c>
      <c r="Y87" t="s">
        <v>44</v>
      </c>
      <c r="Z87" t="s">
        <v>669</v>
      </c>
      <c r="AB87">
        <v>15</v>
      </c>
      <c r="AC87">
        <v>15</v>
      </c>
      <c r="AD87" t="s">
        <v>55</v>
      </c>
      <c r="AE87" s="11">
        <v>46225.761481481481</v>
      </c>
    </row>
    <row r="88" spans="1:31">
      <c r="A88" t="s">
        <v>670</v>
      </c>
      <c r="B88" t="s">
        <v>671</v>
      </c>
      <c r="C88">
        <v>662600065</v>
      </c>
      <c r="D88" t="s">
        <v>18635</v>
      </c>
      <c r="E88" t="s">
        <v>18641</v>
      </c>
      <c r="F88" t="s">
        <v>672</v>
      </c>
      <c r="G88" t="s">
        <v>459</v>
      </c>
      <c r="H88" t="s">
        <v>459</v>
      </c>
      <c r="I88" t="s">
        <v>459</v>
      </c>
      <c r="J88" t="s">
        <v>459</v>
      </c>
      <c r="K88" t="s">
        <v>35</v>
      </c>
      <c r="L88">
        <v>2026</v>
      </c>
      <c r="M88" t="s">
        <v>344</v>
      </c>
      <c r="N88" t="s">
        <v>673</v>
      </c>
      <c r="O88">
        <v>61993</v>
      </c>
      <c r="P88" t="s">
        <v>38</v>
      </c>
      <c r="Q88" t="s">
        <v>39</v>
      </c>
      <c r="R88" s="11">
        <v>46049.554363425923</v>
      </c>
      <c r="S88" s="11">
        <v>46050.015543981484</v>
      </c>
      <c r="T88" s="11">
        <v>46052.554363425923</v>
      </c>
      <c r="U88" t="s">
        <v>40</v>
      </c>
      <c r="V88" t="s">
        <v>674</v>
      </c>
      <c r="W88" t="s">
        <v>295</v>
      </c>
      <c r="X88" t="s">
        <v>43</v>
      </c>
      <c r="Y88" t="s">
        <v>44</v>
      </c>
      <c r="Z88" t="s">
        <v>675</v>
      </c>
      <c r="AA88" t="str">
        <f>_xlfn.XLOOKUP(B88,Planilha2!A:A,Planilha2!D:D,_xlfn.XLOOKUP(B88,Planilha2!H:H,Planilha2!I:I))</f>
        <v>TEM TRAFO</v>
      </c>
      <c r="AB88">
        <v>15</v>
      </c>
      <c r="AD88" t="s">
        <v>88</v>
      </c>
      <c r="AE88" s="11">
        <v>46225.761481481481</v>
      </c>
    </row>
    <row r="89" spans="1:31">
      <c r="A89" t="s">
        <v>676</v>
      </c>
      <c r="B89" t="s">
        <v>677</v>
      </c>
      <c r="C89">
        <v>312600234</v>
      </c>
      <c r="D89" t="s">
        <v>18636</v>
      </c>
      <c r="F89" t="s">
        <v>678</v>
      </c>
      <c r="G89" t="s">
        <v>32</v>
      </c>
      <c r="H89" t="s">
        <v>34</v>
      </c>
      <c r="K89" t="s">
        <v>35</v>
      </c>
      <c r="L89">
        <v>2026</v>
      </c>
      <c r="M89" t="s">
        <v>679</v>
      </c>
      <c r="N89" t="s">
        <v>680</v>
      </c>
      <c r="O89">
        <v>8812</v>
      </c>
      <c r="P89" t="s">
        <v>38</v>
      </c>
      <c r="Q89" t="s">
        <v>39</v>
      </c>
      <c r="R89" s="11">
        <v>46114.459050925929</v>
      </c>
      <c r="S89" s="11">
        <v>46114.716666666667</v>
      </c>
      <c r="T89" s="11">
        <v>46117.459050925929</v>
      </c>
      <c r="U89" t="s">
        <v>40</v>
      </c>
      <c r="V89" t="s">
        <v>503</v>
      </c>
      <c r="W89" t="s">
        <v>681</v>
      </c>
      <c r="X89" t="s">
        <v>43</v>
      </c>
      <c r="Y89" t="s">
        <v>44</v>
      </c>
      <c r="Z89" t="s">
        <v>682</v>
      </c>
      <c r="AB89">
        <v>45</v>
      </c>
      <c r="AC89">
        <v>45</v>
      </c>
      <c r="AD89" t="s">
        <v>683</v>
      </c>
      <c r="AE89" s="11">
        <v>46225.761481481481</v>
      </c>
    </row>
    <row r="90" spans="1:31">
      <c r="A90" t="s">
        <v>684</v>
      </c>
      <c r="B90" t="s">
        <v>685</v>
      </c>
      <c r="C90">
        <v>312600246</v>
      </c>
      <c r="D90" t="s">
        <v>18636</v>
      </c>
      <c r="F90" t="s">
        <v>686</v>
      </c>
      <c r="G90" t="s">
        <v>32</v>
      </c>
      <c r="H90" t="s">
        <v>33</v>
      </c>
      <c r="K90" t="s">
        <v>35</v>
      </c>
      <c r="L90">
        <v>2026</v>
      </c>
      <c r="M90" t="s">
        <v>687</v>
      </c>
      <c r="N90" t="s">
        <v>688</v>
      </c>
      <c r="O90">
        <v>8812</v>
      </c>
      <c r="P90" t="s">
        <v>38</v>
      </c>
      <c r="Q90" t="s">
        <v>39</v>
      </c>
      <c r="R90" s="11">
        <v>46119.7659375</v>
      </c>
      <c r="S90" s="11">
        <v>46120.686111111114</v>
      </c>
      <c r="T90" s="11">
        <v>46122.7659375</v>
      </c>
      <c r="U90" t="s">
        <v>40</v>
      </c>
      <c r="V90" t="s">
        <v>689</v>
      </c>
      <c r="W90" t="s">
        <v>690</v>
      </c>
      <c r="X90" t="s">
        <v>43</v>
      </c>
      <c r="Y90" t="s">
        <v>44</v>
      </c>
      <c r="Z90" t="s">
        <v>691</v>
      </c>
      <c r="AB90">
        <v>15</v>
      </c>
      <c r="AC90">
        <v>15</v>
      </c>
      <c r="AD90" t="s">
        <v>603</v>
      </c>
      <c r="AE90" s="11">
        <v>46225.761481481481</v>
      </c>
    </row>
    <row r="91" spans="1:31">
      <c r="A91" t="s">
        <v>692</v>
      </c>
      <c r="B91" t="s">
        <v>693</v>
      </c>
      <c r="C91">
        <v>312600308</v>
      </c>
      <c r="D91" t="s">
        <v>18636</v>
      </c>
      <c r="F91" t="s">
        <v>694</v>
      </c>
      <c r="G91" t="s">
        <v>32</v>
      </c>
      <c r="H91" t="s">
        <v>33</v>
      </c>
      <c r="K91" t="s">
        <v>35</v>
      </c>
      <c r="L91">
        <v>2026</v>
      </c>
      <c r="M91" t="s">
        <v>211</v>
      </c>
      <c r="N91" t="s">
        <v>695</v>
      </c>
      <c r="O91">
        <v>8812</v>
      </c>
      <c r="P91" t="s">
        <v>38</v>
      </c>
      <c r="Q91" t="s">
        <v>39</v>
      </c>
      <c r="R91" s="11">
        <v>46156.484918981485</v>
      </c>
      <c r="S91" s="11">
        <v>46157.683333333334</v>
      </c>
      <c r="T91" s="11">
        <v>46159.484918981485</v>
      </c>
      <c r="U91" t="s">
        <v>40</v>
      </c>
      <c r="V91" t="s">
        <v>233</v>
      </c>
      <c r="W91" t="s">
        <v>449</v>
      </c>
      <c r="X91" t="s">
        <v>43</v>
      </c>
      <c r="Y91" t="s">
        <v>44</v>
      </c>
      <c r="Z91" t="s">
        <v>696</v>
      </c>
      <c r="AB91">
        <v>15</v>
      </c>
      <c r="AC91">
        <v>5</v>
      </c>
      <c r="AD91" t="s">
        <v>589</v>
      </c>
      <c r="AE91" s="11">
        <v>46225.761481481481</v>
      </c>
    </row>
    <row r="92" spans="1:31">
      <c r="A92" t="s">
        <v>697</v>
      </c>
      <c r="B92" t="s">
        <v>698</v>
      </c>
      <c r="C92">
        <v>662600371</v>
      </c>
      <c r="D92" t="s">
        <v>18636</v>
      </c>
      <c r="F92" t="s">
        <v>699</v>
      </c>
      <c r="G92" t="s">
        <v>32</v>
      </c>
      <c r="H92" t="s">
        <v>110</v>
      </c>
      <c r="I92" t="s">
        <v>32</v>
      </c>
      <c r="J92" t="s">
        <v>110</v>
      </c>
      <c r="K92" t="s">
        <v>35</v>
      </c>
      <c r="L92">
        <v>2026</v>
      </c>
      <c r="M92" t="s">
        <v>700</v>
      </c>
      <c r="N92" t="s">
        <v>701</v>
      </c>
      <c r="O92">
        <v>8812</v>
      </c>
      <c r="P92" t="s">
        <v>38</v>
      </c>
      <c r="Q92" t="s">
        <v>39</v>
      </c>
      <c r="R92" s="11">
        <v>46185.730567129627</v>
      </c>
      <c r="S92" s="11">
        <v>46186.008472222224</v>
      </c>
      <c r="T92" s="11">
        <v>46188.730567129627</v>
      </c>
      <c r="U92" t="s">
        <v>40</v>
      </c>
      <c r="V92" t="s">
        <v>702</v>
      </c>
      <c r="W92" t="s">
        <v>534</v>
      </c>
      <c r="X92" t="s">
        <v>43</v>
      </c>
      <c r="Y92" t="s">
        <v>44</v>
      </c>
      <c r="Z92" t="s">
        <v>703</v>
      </c>
      <c r="AB92">
        <v>25</v>
      </c>
      <c r="AC92">
        <v>15</v>
      </c>
      <c r="AD92" t="s">
        <v>55</v>
      </c>
      <c r="AE92" s="11">
        <v>46225.761481481481</v>
      </c>
    </row>
    <row r="93" spans="1:31">
      <c r="A93" t="s">
        <v>704</v>
      </c>
      <c r="B93" t="s">
        <v>705</v>
      </c>
      <c r="C93">
        <v>662600279</v>
      </c>
      <c r="D93" t="s">
        <v>18638</v>
      </c>
      <c r="F93" t="s">
        <v>706</v>
      </c>
      <c r="G93" t="s">
        <v>109</v>
      </c>
      <c r="H93" t="s">
        <v>586</v>
      </c>
      <c r="I93" t="s">
        <v>109</v>
      </c>
      <c r="K93" t="s">
        <v>616</v>
      </c>
      <c r="L93">
        <v>2026</v>
      </c>
      <c r="M93" t="s">
        <v>707</v>
      </c>
      <c r="N93" t="s">
        <v>708</v>
      </c>
      <c r="O93">
        <v>20497</v>
      </c>
      <c r="P93" t="s">
        <v>709</v>
      </c>
      <c r="Q93" t="s">
        <v>39</v>
      </c>
      <c r="R93" s="11">
        <v>46132.729930555557</v>
      </c>
      <c r="S93" s="11">
        <v>46139.673634259256</v>
      </c>
      <c r="T93" s="11">
        <v>46139.729930555557</v>
      </c>
      <c r="U93" t="s">
        <v>40</v>
      </c>
      <c r="V93" t="s">
        <v>710</v>
      </c>
      <c r="W93" t="s">
        <v>534</v>
      </c>
      <c r="X93" t="s">
        <v>116</v>
      </c>
      <c r="Y93" t="s">
        <v>199</v>
      </c>
      <c r="Z93" t="s">
        <v>711</v>
      </c>
      <c r="AE93" s="11">
        <v>46225.761481481481</v>
      </c>
    </row>
    <row r="94" spans="1:31">
      <c r="A94" t="s">
        <v>712</v>
      </c>
      <c r="B94" t="s">
        <v>713</v>
      </c>
      <c r="C94">
        <v>212600478</v>
      </c>
      <c r="D94" t="s">
        <v>18636</v>
      </c>
      <c r="F94" t="s">
        <v>714</v>
      </c>
      <c r="G94" t="s">
        <v>32</v>
      </c>
      <c r="H94" t="s">
        <v>34</v>
      </c>
      <c r="I94" t="s">
        <v>32</v>
      </c>
      <c r="J94" t="s">
        <v>34</v>
      </c>
      <c r="K94" t="s">
        <v>35</v>
      </c>
      <c r="L94">
        <v>2026</v>
      </c>
      <c r="M94" t="s">
        <v>351</v>
      </c>
      <c r="N94" t="s">
        <v>715</v>
      </c>
      <c r="O94">
        <v>8812</v>
      </c>
      <c r="P94" t="s">
        <v>38</v>
      </c>
      <c r="Q94" t="s">
        <v>39</v>
      </c>
      <c r="R94" s="11">
        <v>46154.765567129631</v>
      </c>
      <c r="S94" s="11">
        <v>46156.734722222223</v>
      </c>
      <c r="T94" s="11">
        <v>46157.765567129631</v>
      </c>
      <c r="U94" t="s">
        <v>40</v>
      </c>
      <c r="V94" t="s">
        <v>716</v>
      </c>
      <c r="W94" t="s">
        <v>182</v>
      </c>
      <c r="X94" t="s">
        <v>43</v>
      </c>
      <c r="Y94" t="s">
        <v>44</v>
      </c>
      <c r="Z94" t="s">
        <v>717</v>
      </c>
      <c r="AB94">
        <v>15</v>
      </c>
      <c r="AC94">
        <v>15</v>
      </c>
      <c r="AD94" t="s">
        <v>65</v>
      </c>
      <c r="AE94" s="11">
        <v>46225.761481481481</v>
      </c>
    </row>
    <row r="95" spans="1:31">
      <c r="A95" t="s">
        <v>718</v>
      </c>
      <c r="B95" t="s">
        <v>719</v>
      </c>
      <c r="C95">
        <v>712600379</v>
      </c>
      <c r="D95" t="s">
        <v>18636</v>
      </c>
      <c r="F95" t="s">
        <v>720</v>
      </c>
      <c r="G95" t="s">
        <v>32</v>
      </c>
      <c r="H95" t="s">
        <v>33</v>
      </c>
      <c r="I95" t="s">
        <v>32</v>
      </c>
      <c r="J95" t="s">
        <v>33</v>
      </c>
      <c r="K95" t="s">
        <v>35</v>
      </c>
      <c r="L95">
        <v>2026</v>
      </c>
      <c r="M95" t="s">
        <v>359</v>
      </c>
      <c r="N95" t="s">
        <v>721</v>
      </c>
      <c r="O95">
        <v>8812</v>
      </c>
      <c r="P95" t="s">
        <v>38</v>
      </c>
      <c r="Q95" t="s">
        <v>39</v>
      </c>
      <c r="R95" s="11">
        <v>46169.389953703707</v>
      </c>
      <c r="S95" s="11">
        <v>46170.501388888886</v>
      </c>
      <c r="T95" s="11">
        <v>46172.389953703707</v>
      </c>
      <c r="U95" t="s">
        <v>40</v>
      </c>
      <c r="V95" t="s">
        <v>722</v>
      </c>
      <c r="W95" t="s">
        <v>362</v>
      </c>
      <c r="X95" t="s">
        <v>43</v>
      </c>
      <c r="Y95" t="s">
        <v>44</v>
      </c>
      <c r="Z95" t="s">
        <v>723</v>
      </c>
      <c r="AB95">
        <v>15</v>
      </c>
      <c r="AC95">
        <v>15</v>
      </c>
      <c r="AD95" t="s">
        <v>55</v>
      </c>
      <c r="AE95" s="11">
        <v>46225.761481481481</v>
      </c>
    </row>
    <row r="96" spans="1:31">
      <c r="A96" t="s">
        <v>724</v>
      </c>
      <c r="B96" t="s">
        <v>725</v>
      </c>
      <c r="C96">
        <v>312600359</v>
      </c>
      <c r="D96" t="s">
        <v>18635</v>
      </c>
      <c r="E96" t="s">
        <v>18641</v>
      </c>
      <c r="F96" t="s">
        <v>726</v>
      </c>
      <c r="G96" t="s">
        <v>459</v>
      </c>
      <c r="H96" t="s">
        <v>459</v>
      </c>
      <c r="K96" t="s">
        <v>35</v>
      </c>
      <c r="L96">
        <v>2026</v>
      </c>
      <c r="M96" t="s">
        <v>69</v>
      </c>
      <c r="N96" t="s">
        <v>727</v>
      </c>
      <c r="O96">
        <v>61993</v>
      </c>
      <c r="P96" t="s">
        <v>38</v>
      </c>
      <c r="Q96" t="s">
        <v>39</v>
      </c>
      <c r="R96" s="11">
        <v>46209.759270833332</v>
      </c>
      <c r="S96" s="11">
        <v>46210.833333333336</v>
      </c>
      <c r="T96" s="11">
        <v>46212.759270833332</v>
      </c>
      <c r="U96" t="s">
        <v>728</v>
      </c>
      <c r="V96" t="s">
        <v>461</v>
      </c>
      <c r="W96" t="s">
        <v>323</v>
      </c>
      <c r="Y96" t="s">
        <v>44</v>
      </c>
      <c r="Z96" t="s">
        <v>729</v>
      </c>
      <c r="AA96" t="str">
        <f>_xlfn.XLOOKUP(B96,Planilha2!A:A,Planilha2!D:D,_xlfn.XLOOKUP(B96,Planilha2!H:H,Planilha2!I:I))</f>
        <v>TEM TRAFO</v>
      </c>
      <c r="AB96">
        <v>15</v>
      </c>
      <c r="AC96">
        <v>15</v>
      </c>
      <c r="AD96" t="s">
        <v>603</v>
      </c>
      <c r="AE96" s="11">
        <v>46225.761481481481</v>
      </c>
    </row>
    <row r="97" spans="1:31">
      <c r="A97" t="s">
        <v>730</v>
      </c>
      <c r="B97" t="s">
        <v>731</v>
      </c>
      <c r="C97">
        <v>212600054</v>
      </c>
      <c r="D97" t="s">
        <v>18635</v>
      </c>
      <c r="E97" t="e">
        <f>SEARCH("Queimado",Z97)</f>
        <v>#VALUE!</v>
      </c>
      <c r="F97" t="s">
        <v>732</v>
      </c>
      <c r="G97" t="s">
        <v>459</v>
      </c>
      <c r="H97" t="s">
        <v>733</v>
      </c>
      <c r="I97" t="s">
        <v>459</v>
      </c>
      <c r="J97" t="s">
        <v>733</v>
      </c>
      <c r="K97" t="s">
        <v>35</v>
      </c>
      <c r="L97">
        <v>2026</v>
      </c>
      <c r="M97" t="s">
        <v>427</v>
      </c>
      <c r="N97" t="s">
        <v>734</v>
      </c>
      <c r="O97">
        <v>61993</v>
      </c>
      <c r="P97" t="s">
        <v>38</v>
      </c>
      <c r="Q97" t="s">
        <v>39</v>
      </c>
      <c r="R97" s="11">
        <v>46027.616388888891</v>
      </c>
      <c r="S97" s="11">
        <v>46029.743055555555</v>
      </c>
      <c r="T97" s="11">
        <v>46030.616388888891</v>
      </c>
      <c r="U97" t="s">
        <v>40</v>
      </c>
      <c r="V97" t="s">
        <v>735</v>
      </c>
      <c r="W97" t="s">
        <v>681</v>
      </c>
      <c r="X97" t="s">
        <v>43</v>
      </c>
      <c r="Y97" t="s">
        <v>44</v>
      </c>
      <c r="Z97" t="s">
        <v>736</v>
      </c>
      <c r="AA97" t="str">
        <f>_xlfn.XLOOKUP(B97,Planilha2!A:A,Planilha2!D:D,_xlfn.XLOOKUP(B97,Planilha2!H:H,Planilha2!I:I))</f>
        <v>TEM TRAFO</v>
      </c>
      <c r="AB97">
        <v>25</v>
      </c>
      <c r="AC97">
        <v>15</v>
      </c>
      <c r="AD97" t="s">
        <v>65</v>
      </c>
      <c r="AE97" s="11">
        <v>46225.761481481481</v>
      </c>
    </row>
    <row r="98" spans="1:31">
      <c r="A98" t="s">
        <v>737</v>
      </c>
      <c r="B98" t="s">
        <v>738</v>
      </c>
      <c r="C98">
        <v>512600088</v>
      </c>
      <c r="D98" t="s">
        <v>18635</v>
      </c>
      <c r="E98" t="e">
        <f>SEARCH("Queimado",Z98)</f>
        <v>#VALUE!</v>
      </c>
      <c r="F98" t="s">
        <v>739</v>
      </c>
      <c r="G98" t="s">
        <v>307</v>
      </c>
      <c r="H98" t="s">
        <v>34</v>
      </c>
      <c r="I98" t="s">
        <v>32</v>
      </c>
      <c r="J98" t="s">
        <v>33</v>
      </c>
      <c r="K98" t="s">
        <v>35</v>
      </c>
      <c r="L98">
        <v>2026</v>
      </c>
      <c r="M98" t="s">
        <v>666</v>
      </c>
      <c r="N98" t="s">
        <v>740</v>
      </c>
      <c r="O98">
        <v>8385</v>
      </c>
      <c r="P98" t="s">
        <v>38</v>
      </c>
      <c r="Q98" t="s">
        <v>39</v>
      </c>
      <c r="R98" s="11">
        <v>46081.57099537037</v>
      </c>
      <c r="S98" s="11">
        <v>46082.5625</v>
      </c>
      <c r="T98" s="11">
        <v>46084.57099537037</v>
      </c>
      <c r="U98" t="s">
        <v>40</v>
      </c>
      <c r="V98" t="s">
        <v>668</v>
      </c>
      <c r="W98" t="s">
        <v>406</v>
      </c>
      <c r="X98" t="s">
        <v>43</v>
      </c>
      <c r="Y98" t="s">
        <v>44</v>
      </c>
      <c r="Z98" t="s">
        <v>741</v>
      </c>
      <c r="AA98" t="str">
        <f>_xlfn.XLOOKUP(B98,Planilha2!A:A,Planilha2!D:D,_xlfn.XLOOKUP(B98,Planilha2!H:H,Planilha2!I:I))</f>
        <v>TEM TRAFO</v>
      </c>
      <c r="AB98">
        <v>15</v>
      </c>
      <c r="AC98">
        <v>15</v>
      </c>
      <c r="AD98" t="s">
        <v>742</v>
      </c>
      <c r="AE98" s="11">
        <v>46225.761481481481</v>
      </c>
    </row>
    <row r="99" spans="1:31">
      <c r="A99" t="s">
        <v>743</v>
      </c>
      <c r="B99" t="s">
        <v>744</v>
      </c>
      <c r="C99">
        <v>112600276</v>
      </c>
      <c r="D99" t="s">
        <v>18636</v>
      </c>
      <c r="F99" t="s">
        <v>745</v>
      </c>
      <c r="G99" t="s">
        <v>32</v>
      </c>
      <c r="H99" t="s">
        <v>33</v>
      </c>
      <c r="I99" t="s">
        <v>32</v>
      </c>
      <c r="J99" t="s">
        <v>33</v>
      </c>
      <c r="K99" t="s">
        <v>35</v>
      </c>
      <c r="L99">
        <v>2026</v>
      </c>
      <c r="M99" t="s">
        <v>320</v>
      </c>
      <c r="N99" t="s">
        <v>746</v>
      </c>
      <c r="O99">
        <v>8812</v>
      </c>
      <c r="P99" t="s">
        <v>38</v>
      </c>
      <c r="Q99" t="s">
        <v>39</v>
      </c>
      <c r="R99" s="11">
        <v>46036.910960648151</v>
      </c>
      <c r="S99" s="11">
        <v>46037.684027777781</v>
      </c>
      <c r="T99" s="11">
        <v>46039.910960648151</v>
      </c>
      <c r="U99" t="s">
        <v>40</v>
      </c>
      <c r="V99" t="s">
        <v>322</v>
      </c>
      <c r="W99" t="s">
        <v>206</v>
      </c>
      <c r="X99" t="s">
        <v>43</v>
      </c>
      <c r="Y99" t="s">
        <v>44</v>
      </c>
      <c r="Z99" t="s">
        <v>747</v>
      </c>
      <c r="AB99">
        <v>15</v>
      </c>
      <c r="AC99">
        <v>15</v>
      </c>
      <c r="AD99" t="s">
        <v>65</v>
      </c>
      <c r="AE99" s="11">
        <v>46225.761481481481</v>
      </c>
    </row>
    <row r="100" spans="1:31">
      <c r="A100" t="s">
        <v>748</v>
      </c>
      <c r="B100" t="s">
        <v>749</v>
      </c>
      <c r="C100">
        <v>412600321</v>
      </c>
      <c r="D100" t="s">
        <v>18636</v>
      </c>
      <c r="F100" t="s">
        <v>750</v>
      </c>
      <c r="G100" t="s">
        <v>32</v>
      </c>
      <c r="H100" t="s">
        <v>34</v>
      </c>
      <c r="I100" t="s">
        <v>32</v>
      </c>
      <c r="J100" t="s">
        <v>34</v>
      </c>
      <c r="K100" t="s">
        <v>35</v>
      </c>
      <c r="L100">
        <v>2026</v>
      </c>
      <c r="M100" t="s">
        <v>50</v>
      </c>
      <c r="N100" t="s">
        <v>751</v>
      </c>
      <c r="O100">
        <v>8812</v>
      </c>
      <c r="P100" t="s">
        <v>38</v>
      </c>
      <c r="Q100" t="s">
        <v>39</v>
      </c>
      <c r="R100" s="11">
        <v>46099.458587962959</v>
      </c>
      <c r="S100" s="11">
        <v>46103.295358796298</v>
      </c>
      <c r="T100" s="11">
        <v>46102.458587962959</v>
      </c>
      <c r="U100" t="s">
        <v>40</v>
      </c>
      <c r="V100" t="s">
        <v>156</v>
      </c>
      <c r="W100" t="s">
        <v>72</v>
      </c>
      <c r="X100" t="s">
        <v>43</v>
      </c>
      <c r="Y100" t="s">
        <v>44</v>
      </c>
      <c r="Z100" t="s">
        <v>752</v>
      </c>
      <c r="AB100">
        <v>15</v>
      </c>
      <c r="AC100">
        <v>15</v>
      </c>
      <c r="AD100" t="s">
        <v>65</v>
      </c>
      <c r="AE100" s="11">
        <v>46225.761481481481</v>
      </c>
    </row>
    <row r="101" spans="1:31">
      <c r="A101" t="s">
        <v>753</v>
      </c>
      <c r="B101" t="s">
        <v>754</v>
      </c>
      <c r="C101">
        <v>412600321</v>
      </c>
      <c r="D101" t="s">
        <v>18638</v>
      </c>
      <c r="F101" t="s">
        <v>755</v>
      </c>
      <c r="G101" t="s">
        <v>109</v>
      </c>
      <c r="H101" t="s">
        <v>110</v>
      </c>
      <c r="I101" t="s">
        <v>109</v>
      </c>
      <c r="J101" t="s">
        <v>110</v>
      </c>
      <c r="K101" t="s">
        <v>756</v>
      </c>
      <c r="L101">
        <v>2026</v>
      </c>
      <c r="M101" t="s">
        <v>50</v>
      </c>
      <c r="N101" t="s">
        <v>757</v>
      </c>
      <c r="O101">
        <v>8812</v>
      </c>
      <c r="P101" t="s">
        <v>38</v>
      </c>
      <c r="Q101" t="s">
        <v>39</v>
      </c>
      <c r="R101" s="11">
        <v>46104.851689814815</v>
      </c>
      <c r="S101" s="11">
        <v>46105.5</v>
      </c>
      <c r="T101" s="11">
        <v>46107.851689814815</v>
      </c>
      <c r="U101" t="s">
        <v>40</v>
      </c>
      <c r="V101" t="s">
        <v>52</v>
      </c>
      <c r="W101" t="s">
        <v>53</v>
      </c>
      <c r="X101" t="s">
        <v>43</v>
      </c>
      <c r="Y101" t="s">
        <v>226</v>
      </c>
      <c r="Z101" t="s">
        <v>758</v>
      </c>
      <c r="AB101">
        <v>15</v>
      </c>
      <c r="AD101" t="s">
        <v>55</v>
      </c>
      <c r="AE101" s="11">
        <v>46225.761481481481</v>
      </c>
    </row>
    <row r="102" spans="1:31">
      <c r="A102" t="s">
        <v>759</v>
      </c>
      <c r="B102" t="s">
        <v>760</v>
      </c>
      <c r="C102">
        <v>712600050</v>
      </c>
      <c r="D102" t="s">
        <v>18636</v>
      </c>
      <c r="F102" t="s">
        <v>761</v>
      </c>
      <c r="G102" t="s">
        <v>32</v>
      </c>
      <c r="H102" t="s">
        <v>33</v>
      </c>
      <c r="I102" t="s">
        <v>32</v>
      </c>
      <c r="J102" t="s">
        <v>33</v>
      </c>
      <c r="K102" t="s">
        <v>35</v>
      </c>
      <c r="L102">
        <v>2026</v>
      </c>
      <c r="M102" t="s">
        <v>762</v>
      </c>
      <c r="N102" t="s">
        <v>763</v>
      </c>
      <c r="O102">
        <v>8812</v>
      </c>
      <c r="P102" t="s">
        <v>38</v>
      </c>
      <c r="Q102" t="s">
        <v>39</v>
      </c>
      <c r="R102" s="11">
        <v>46034.514108796298</v>
      </c>
      <c r="S102" s="11">
        <v>46034.815972222219</v>
      </c>
      <c r="T102" s="11">
        <v>46037.514108796298</v>
      </c>
      <c r="U102" t="s">
        <v>40</v>
      </c>
      <c r="V102" t="s">
        <v>382</v>
      </c>
      <c r="W102" t="s">
        <v>189</v>
      </c>
      <c r="X102" t="s">
        <v>43</v>
      </c>
      <c r="Y102" t="s">
        <v>44</v>
      </c>
      <c r="Z102" t="s">
        <v>764</v>
      </c>
      <c r="AB102">
        <v>15</v>
      </c>
      <c r="AC102">
        <v>15</v>
      </c>
      <c r="AD102" t="s">
        <v>191</v>
      </c>
      <c r="AE102" s="11">
        <v>46225.761481481481</v>
      </c>
    </row>
    <row r="103" spans="1:31">
      <c r="A103" t="s">
        <v>765</v>
      </c>
      <c r="B103" t="s">
        <v>766</v>
      </c>
      <c r="C103">
        <v>712600264</v>
      </c>
      <c r="D103" t="s">
        <v>18636</v>
      </c>
      <c r="F103" t="s">
        <v>767</v>
      </c>
      <c r="G103" t="s">
        <v>32</v>
      </c>
      <c r="H103" t="s">
        <v>34</v>
      </c>
      <c r="I103" t="s">
        <v>32</v>
      </c>
      <c r="J103" t="s">
        <v>34</v>
      </c>
      <c r="K103" t="s">
        <v>35</v>
      </c>
      <c r="L103">
        <v>2026</v>
      </c>
      <c r="M103" t="s">
        <v>264</v>
      </c>
      <c r="N103" t="s">
        <v>768</v>
      </c>
      <c r="O103">
        <v>8812</v>
      </c>
      <c r="P103" t="s">
        <v>38</v>
      </c>
      <c r="Q103" t="s">
        <v>39</v>
      </c>
      <c r="R103" s="11">
        <v>46105.420428240737</v>
      </c>
      <c r="S103" s="11">
        <v>46106.40625</v>
      </c>
      <c r="T103" s="11">
        <v>46108.420428240737</v>
      </c>
      <c r="U103" t="s">
        <v>40</v>
      </c>
      <c r="V103" t="s">
        <v>266</v>
      </c>
      <c r="W103" t="s">
        <v>72</v>
      </c>
      <c r="X103" t="s">
        <v>43</v>
      </c>
      <c r="Y103" t="s">
        <v>44</v>
      </c>
      <c r="Z103" t="s">
        <v>769</v>
      </c>
      <c r="AB103">
        <v>30</v>
      </c>
      <c r="AC103">
        <v>30</v>
      </c>
      <c r="AD103" t="s">
        <v>561</v>
      </c>
      <c r="AE103" s="11">
        <v>46225.761481481481</v>
      </c>
    </row>
    <row r="104" spans="1:31">
      <c r="A104" t="s">
        <v>770</v>
      </c>
      <c r="B104" t="s">
        <v>771</v>
      </c>
      <c r="C104">
        <v>212600063</v>
      </c>
      <c r="D104" t="s">
        <v>18636</v>
      </c>
      <c r="F104" t="s">
        <v>772</v>
      </c>
      <c r="G104" t="s">
        <v>32</v>
      </c>
      <c r="H104" t="s">
        <v>33</v>
      </c>
      <c r="I104" t="s">
        <v>32</v>
      </c>
      <c r="J104" t="s">
        <v>33</v>
      </c>
      <c r="K104" t="s">
        <v>35</v>
      </c>
      <c r="L104">
        <v>2026</v>
      </c>
      <c r="M104" t="s">
        <v>773</v>
      </c>
      <c r="N104" t="s">
        <v>774</v>
      </c>
      <c r="O104">
        <v>8812</v>
      </c>
      <c r="P104" t="s">
        <v>38</v>
      </c>
      <c r="Q104" t="s">
        <v>39</v>
      </c>
      <c r="R104" s="11">
        <v>46032.413229166668</v>
      </c>
      <c r="S104" s="11">
        <v>46034.719444444447</v>
      </c>
      <c r="T104" s="11">
        <v>46035.413229166668</v>
      </c>
      <c r="U104" t="s">
        <v>40</v>
      </c>
      <c r="V104" t="s">
        <v>775</v>
      </c>
      <c r="W104" t="s">
        <v>776</v>
      </c>
      <c r="X104" t="s">
        <v>43</v>
      </c>
      <c r="Y104" t="s">
        <v>44</v>
      </c>
      <c r="Z104" t="s">
        <v>777</v>
      </c>
      <c r="AB104">
        <v>15</v>
      </c>
      <c r="AC104">
        <v>5</v>
      </c>
      <c r="AD104" t="s">
        <v>778</v>
      </c>
      <c r="AE104" s="11">
        <v>46225.761481481481</v>
      </c>
    </row>
    <row r="105" spans="1:31">
      <c r="A105" t="s">
        <v>779</v>
      </c>
      <c r="B105" t="s">
        <v>780</v>
      </c>
      <c r="C105">
        <v>712600131</v>
      </c>
      <c r="D105" t="s">
        <v>18635</v>
      </c>
      <c r="E105" t="s">
        <v>18639</v>
      </c>
      <c r="F105" t="s">
        <v>781</v>
      </c>
      <c r="G105" t="s">
        <v>32</v>
      </c>
      <c r="H105" t="s">
        <v>33</v>
      </c>
      <c r="I105" t="s">
        <v>32</v>
      </c>
      <c r="J105" t="s">
        <v>33</v>
      </c>
      <c r="K105" t="s">
        <v>35</v>
      </c>
      <c r="L105">
        <v>2026</v>
      </c>
      <c r="M105" t="s">
        <v>782</v>
      </c>
      <c r="N105" t="s">
        <v>783</v>
      </c>
      <c r="O105">
        <v>8385</v>
      </c>
      <c r="P105" t="s">
        <v>38</v>
      </c>
      <c r="Q105" t="s">
        <v>39</v>
      </c>
      <c r="R105" s="11">
        <v>46056.74119212963</v>
      </c>
      <c r="S105" s="11">
        <v>46057.609942129631</v>
      </c>
      <c r="T105" s="11">
        <v>46059.74119212963</v>
      </c>
      <c r="U105" t="s">
        <v>40</v>
      </c>
      <c r="V105" t="s">
        <v>784</v>
      </c>
      <c r="W105" t="s">
        <v>198</v>
      </c>
      <c r="X105" t="s">
        <v>43</v>
      </c>
      <c r="Y105" t="s">
        <v>199</v>
      </c>
      <c r="Z105" t="s">
        <v>781</v>
      </c>
      <c r="AA105" t="e">
        <f>_xlfn.XLOOKUP(B105,Planilha2!A:A,Planilha2!D:D,_xlfn.XLOOKUP(B105,Planilha2!H:H,Planilha2!I:I))</f>
        <v>#N/A</v>
      </c>
      <c r="AE105" s="11">
        <v>46225.761481481481</v>
      </c>
    </row>
    <row r="106" spans="1:31">
      <c r="A106" t="s">
        <v>785</v>
      </c>
      <c r="B106" t="s">
        <v>786</v>
      </c>
      <c r="C106">
        <v>612600450</v>
      </c>
      <c r="D106" t="s">
        <v>18636</v>
      </c>
      <c r="F106" t="s">
        <v>787</v>
      </c>
      <c r="G106" t="s">
        <v>32</v>
      </c>
      <c r="H106" t="s">
        <v>33</v>
      </c>
      <c r="I106" t="s">
        <v>32</v>
      </c>
      <c r="J106" t="s">
        <v>32</v>
      </c>
      <c r="K106" t="s">
        <v>35</v>
      </c>
      <c r="L106">
        <v>2026</v>
      </c>
      <c r="M106" t="s">
        <v>36</v>
      </c>
      <c r="N106" t="s">
        <v>788</v>
      </c>
      <c r="O106">
        <v>8812</v>
      </c>
      <c r="P106" t="s">
        <v>38</v>
      </c>
      <c r="Q106" t="s">
        <v>39</v>
      </c>
      <c r="R106" s="11">
        <v>46137.773553240739</v>
      </c>
      <c r="S106" s="11">
        <v>46140.401990740742</v>
      </c>
      <c r="T106" s="11">
        <v>46140.773553240739</v>
      </c>
      <c r="U106" t="s">
        <v>789</v>
      </c>
      <c r="V106" t="s">
        <v>148</v>
      </c>
      <c r="W106" t="s">
        <v>149</v>
      </c>
      <c r="X106" t="s">
        <v>43</v>
      </c>
      <c r="Y106" t="s">
        <v>44</v>
      </c>
      <c r="Z106" t="s">
        <v>790</v>
      </c>
      <c r="AB106">
        <v>45</v>
      </c>
      <c r="AC106">
        <v>45</v>
      </c>
      <c r="AD106" t="s">
        <v>791</v>
      </c>
      <c r="AE106" s="11">
        <v>46225.761481481481</v>
      </c>
    </row>
    <row r="107" spans="1:31">
      <c r="A107" t="s">
        <v>792</v>
      </c>
      <c r="B107" t="s">
        <v>793</v>
      </c>
      <c r="C107">
        <v>112600363</v>
      </c>
      <c r="D107" t="s">
        <v>18636</v>
      </c>
      <c r="F107" t="s">
        <v>794</v>
      </c>
      <c r="G107" t="s">
        <v>32</v>
      </c>
      <c r="H107" t="s">
        <v>33</v>
      </c>
      <c r="I107" t="s">
        <v>32</v>
      </c>
      <c r="J107" t="s">
        <v>33</v>
      </c>
      <c r="K107" t="s">
        <v>35</v>
      </c>
      <c r="L107">
        <v>2026</v>
      </c>
      <c r="M107" t="s">
        <v>501</v>
      </c>
      <c r="N107" t="s">
        <v>795</v>
      </c>
      <c r="O107">
        <v>8812</v>
      </c>
      <c r="P107" t="s">
        <v>38</v>
      </c>
      <c r="Q107" t="s">
        <v>39</v>
      </c>
      <c r="R107" s="11">
        <v>46085.85324074074</v>
      </c>
      <c r="S107" s="11">
        <v>46086.511805555558</v>
      </c>
      <c r="T107" s="11">
        <v>46088.85324074074</v>
      </c>
      <c r="U107" t="s">
        <v>40</v>
      </c>
      <c r="V107" t="s">
        <v>503</v>
      </c>
      <c r="W107" t="s">
        <v>796</v>
      </c>
      <c r="X107" t="s">
        <v>43</v>
      </c>
      <c r="Y107" t="s">
        <v>44</v>
      </c>
      <c r="Z107" t="s">
        <v>797</v>
      </c>
      <c r="AB107">
        <v>15</v>
      </c>
      <c r="AC107">
        <v>5</v>
      </c>
      <c r="AD107" t="s">
        <v>79</v>
      </c>
      <c r="AE107" s="11">
        <v>46225.761481481481</v>
      </c>
    </row>
    <row r="108" spans="1:31">
      <c r="A108" t="s">
        <v>798</v>
      </c>
      <c r="B108" t="s">
        <v>799</v>
      </c>
      <c r="C108">
        <v>312600127</v>
      </c>
      <c r="D108" t="s">
        <v>18636</v>
      </c>
      <c r="F108" t="s">
        <v>800</v>
      </c>
      <c r="G108" t="s">
        <v>32</v>
      </c>
      <c r="H108" t="s">
        <v>33</v>
      </c>
      <c r="K108" t="s">
        <v>35</v>
      </c>
      <c r="L108">
        <v>2026</v>
      </c>
      <c r="M108" t="s">
        <v>69</v>
      </c>
      <c r="N108" t="s">
        <v>801</v>
      </c>
      <c r="O108">
        <v>8812</v>
      </c>
      <c r="P108" t="s">
        <v>38</v>
      </c>
      <c r="Q108" t="s">
        <v>39</v>
      </c>
      <c r="R108" s="11">
        <v>46059.362708333334</v>
      </c>
      <c r="S108" s="11">
        <v>46059.680555555555</v>
      </c>
      <c r="T108" s="11">
        <v>46062.362708333334</v>
      </c>
      <c r="U108" t="s">
        <v>40</v>
      </c>
      <c r="V108" t="s">
        <v>240</v>
      </c>
      <c r="W108" t="s">
        <v>406</v>
      </c>
      <c r="X108" t="s">
        <v>43</v>
      </c>
      <c r="Y108" t="s">
        <v>44</v>
      </c>
      <c r="Z108" t="s">
        <v>802</v>
      </c>
      <c r="AB108">
        <v>45</v>
      </c>
      <c r="AC108">
        <v>45</v>
      </c>
      <c r="AD108" t="s">
        <v>803</v>
      </c>
      <c r="AE108" s="11">
        <v>46225.761481481481</v>
      </c>
    </row>
    <row r="109" spans="1:31">
      <c r="A109" t="s">
        <v>804</v>
      </c>
      <c r="B109" t="s">
        <v>805</v>
      </c>
      <c r="C109">
        <v>412600048</v>
      </c>
      <c r="D109" t="s">
        <v>18636</v>
      </c>
      <c r="F109" t="s">
        <v>806</v>
      </c>
      <c r="G109" t="s">
        <v>32</v>
      </c>
      <c r="H109" t="s">
        <v>33</v>
      </c>
      <c r="I109" t="s">
        <v>32</v>
      </c>
      <c r="J109" t="s">
        <v>33</v>
      </c>
      <c r="K109" t="s">
        <v>35</v>
      </c>
      <c r="L109">
        <v>2026</v>
      </c>
      <c r="M109" t="s">
        <v>50</v>
      </c>
      <c r="N109" t="s">
        <v>807</v>
      </c>
      <c r="O109">
        <v>8812</v>
      </c>
      <c r="P109" t="s">
        <v>38</v>
      </c>
      <c r="Q109" t="s">
        <v>39</v>
      </c>
      <c r="R109" s="11">
        <v>46023.593136574076</v>
      </c>
      <c r="S109" s="11">
        <v>46030.492210648146</v>
      </c>
      <c r="T109" s="11">
        <v>46026.593136574076</v>
      </c>
      <c r="U109" t="s">
        <v>40</v>
      </c>
      <c r="V109" t="s">
        <v>71</v>
      </c>
      <c r="W109" t="s">
        <v>690</v>
      </c>
      <c r="X109" t="s">
        <v>43</v>
      </c>
      <c r="Y109" t="s">
        <v>44</v>
      </c>
      <c r="Z109" t="s">
        <v>808</v>
      </c>
      <c r="AB109">
        <v>75</v>
      </c>
      <c r="AC109">
        <v>75</v>
      </c>
      <c r="AD109" t="s">
        <v>281</v>
      </c>
      <c r="AE109" s="11">
        <v>46225.761481481481</v>
      </c>
    </row>
    <row r="110" spans="1:31">
      <c r="A110" t="s">
        <v>809</v>
      </c>
      <c r="B110" t="s">
        <v>810</v>
      </c>
      <c r="C110">
        <v>412600038</v>
      </c>
      <c r="D110" t="s">
        <v>18636</v>
      </c>
      <c r="F110" t="s">
        <v>811</v>
      </c>
      <c r="G110" t="s">
        <v>32</v>
      </c>
      <c r="H110" t="s">
        <v>33</v>
      </c>
      <c r="I110" t="s">
        <v>32</v>
      </c>
      <c r="J110" t="s">
        <v>33</v>
      </c>
      <c r="K110" t="s">
        <v>35</v>
      </c>
      <c r="L110">
        <v>2026</v>
      </c>
      <c r="M110" t="s">
        <v>122</v>
      </c>
      <c r="N110" t="s">
        <v>812</v>
      </c>
      <c r="O110">
        <v>8812</v>
      </c>
      <c r="P110" t="s">
        <v>38</v>
      </c>
      <c r="Q110" t="s">
        <v>39</v>
      </c>
      <c r="R110" s="11">
        <v>46025.509328703702</v>
      </c>
      <c r="S110" s="11">
        <v>46028.595277777778</v>
      </c>
      <c r="T110" s="11">
        <v>46028.509328703702</v>
      </c>
      <c r="U110" t="s">
        <v>40</v>
      </c>
      <c r="V110" t="s">
        <v>813</v>
      </c>
      <c r="W110" t="s">
        <v>814</v>
      </c>
      <c r="X110" t="s">
        <v>43</v>
      </c>
      <c r="Y110" t="s">
        <v>44</v>
      </c>
      <c r="Z110" t="s">
        <v>815</v>
      </c>
      <c r="AB110">
        <v>15</v>
      </c>
      <c r="AC110">
        <v>15</v>
      </c>
      <c r="AD110" t="s">
        <v>65</v>
      </c>
      <c r="AE110" s="11">
        <v>46225.761481481481</v>
      </c>
    </row>
    <row r="111" spans="1:31">
      <c r="A111" t="s">
        <v>816</v>
      </c>
      <c r="B111" t="s">
        <v>817</v>
      </c>
      <c r="C111">
        <v>212600144</v>
      </c>
      <c r="D111" t="s">
        <v>18636</v>
      </c>
      <c r="F111" t="s">
        <v>818</v>
      </c>
      <c r="G111" t="s">
        <v>32</v>
      </c>
      <c r="H111" t="s">
        <v>33</v>
      </c>
      <c r="I111" t="s">
        <v>32</v>
      </c>
      <c r="J111" t="s">
        <v>33</v>
      </c>
      <c r="K111" t="s">
        <v>35</v>
      </c>
      <c r="L111">
        <v>2026</v>
      </c>
      <c r="M111" t="s">
        <v>427</v>
      </c>
      <c r="N111" t="s">
        <v>819</v>
      </c>
      <c r="O111">
        <v>8812</v>
      </c>
      <c r="P111" t="s">
        <v>38</v>
      </c>
      <c r="Q111" t="s">
        <v>39</v>
      </c>
      <c r="R111" s="11">
        <v>46053.397256944445</v>
      </c>
      <c r="S111" s="11">
        <v>46054.586805555555</v>
      </c>
      <c r="T111" s="11">
        <v>46056.397256944445</v>
      </c>
      <c r="U111" t="s">
        <v>40</v>
      </c>
      <c r="V111" t="s">
        <v>820</v>
      </c>
      <c r="W111" t="s">
        <v>354</v>
      </c>
      <c r="X111" t="s">
        <v>43</v>
      </c>
      <c r="Y111" t="s">
        <v>44</v>
      </c>
      <c r="Z111" t="s">
        <v>821</v>
      </c>
      <c r="AB111">
        <v>15</v>
      </c>
      <c r="AC111">
        <v>15</v>
      </c>
      <c r="AD111" t="s">
        <v>55</v>
      </c>
      <c r="AE111" s="11">
        <v>46225.761481481481</v>
      </c>
    </row>
    <row r="112" spans="1:31">
      <c r="A112" t="s">
        <v>822</v>
      </c>
      <c r="B112" t="s">
        <v>823</v>
      </c>
      <c r="C112">
        <v>712600255</v>
      </c>
      <c r="D112" t="s">
        <v>18636</v>
      </c>
      <c r="F112" t="s">
        <v>824</v>
      </c>
      <c r="G112" t="s">
        <v>32</v>
      </c>
      <c r="H112" t="s">
        <v>33</v>
      </c>
      <c r="I112" t="s">
        <v>32</v>
      </c>
      <c r="J112" t="s">
        <v>33</v>
      </c>
      <c r="K112" t="s">
        <v>35</v>
      </c>
      <c r="L112">
        <v>2026</v>
      </c>
      <c r="M112" t="s">
        <v>264</v>
      </c>
      <c r="N112" t="s">
        <v>825</v>
      </c>
      <c r="O112">
        <v>8812</v>
      </c>
      <c r="P112" t="s">
        <v>38</v>
      </c>
      <c r="Q112" t="s">
        <v>39</v>
      </c>
      <c r="R112" s="11">
        <v>46099.763298611113</v>
      </c>
      <c r="S112" s="11">
        <v>46101.624409722222</v>
      </c>
      <c r="T112" s="11">
        <v>46102.763298611113</v>
      </c>
      <c r="U112" t="s">
        <v>40</v>
      </c>
      <c r="V112" t="s">
        <v>266</v>
      </c>
      <c r="W112" t="s">
        <v>63</v>
      </c>
      <c r="X112" t="s">
        <v>43</v>
      </c>
      <c r="Y112" t="s">
        <v>44</v>
      </c>
      <c r="Z112" t="s">
        <v>826</v>
      </c>
      <c r="AD112" t="s">
        <v>400</v>
      </c>
      <c r="AE112" s="11">
        <v>46225.761481481481</v>
      </c>
    </row>
    <row r="113" spans="1:31">
      <c r="A113" t="s">
        <v>827</v>
      </c>
      <c r="B113" t="s">
        <v>828</v>
      </c>
      <c r="C113">
        <v>312600221</v>
      </c>
      <c r="D113" t="s">
        <v>18636</v>
      </c>
      <c r="F113" t="s">
        <v>447</v>
      </c>
      <c r="G113" t="s">
        <v>109</v>
      </c>
      <c r="H113" t="s">
        <v>33</v>
      </c>
      <c r="K113" t="s">
        <v>35</v>
      </c>
      <c r="L113">
        <v>2026</v>
      </c>
      <c r="M113" t="s">
        <v>211</v>
      </c>
      <c r="N113" t="s">
        <v>829</v>
      </c>
      <c r="O113">
        <v>8812</v>
      </c>
      <c r="P113" t="s">
        <v>38</v>
      </c>
      <c r="Q113" t="s">
        <v>39</v>
      </c>
      <c r="R113" s="11">
        <v>46102.635810185187</v>
      </c>
      <c r="S113" s="11">
        <v>46104.625</v>
      </c>
      <c r="T113" s="11">
        <v>46105.635810185187</v>
      </c>
      <c r="U113" t="s">
        <v>40</v>
      </c>
      <c r="V113" t="s">
        <v>213</v>
      </c>
      <c r="W113" t="s">
        <v>830</v>
      </c>
      <c r="X113" t="s">
        <v>43</v>
      </c>
      <c r="Y113" t="s">
        <v>44</v>
      </c>
      <c r="Z113" t="s">
        <v>831</v>
      </c>
      <c r="AB113">
        <v>15</v>
      </c>
      <c r="AC113">
        <v>15</v>
      </c>
      <c r="AD113" t="s">
        <v>159</v>
      </c>
      <c r="AE113" s="11">
        <v>46225.761481481481</v>
      </c>
    </row>
    <row r="114" spans="1:31">
      <c r="A114" t="s">
        <v>832</v>
      </c>
      <c r="B114" t="s">
        <v>833</v>
      </c>
      <c r="C114">
        <v>712600231</v>
      </c>
      <c r="D114" t="s">
        <v>18636</v>
      </c>
      <c r="F114" t="s">
        <v>834</v>
      </c>
      <c r="G114" t="s">
        <v>109</v>
      </c>
      <c r="H114" t="s">
        <v>110</v>
      </c>
      <c r="I114" t="s">
        <v>109</v>
      </c>
      <c r="J114" t="s">
        <v>110</v>
      </c>
      <c r="K114" t="s">
        <v>35</v>
      </c>
      <c r="L114">
        <v>2026</v>
      </c>
      <c r="M114" t="s">
        <v>835</v>
      </c>
      <c r="N114" t="s">
        <v>836</v>
      </c>
      <c r="O114">
        <v>8812</v>
      </c>
      <c r="P114" t="s">
        <v>38</v>
      </c>
      <c r="Q114" t="s">
        <v>39</v>
      </c>
      <c r="R114" s="11">
        <v>46091.357372685183</v>
      </c>
      <c r="S114" s="11">
        <v>46092.083333333336</v>
      </c>
      <c r="T114" s="11">
        <v>46094.357372685183</v>
      </c>
      <c r="U114" t="s">
        <v>40</v>
      </c>
      <c r="V114" t="s">
        <v>837</v>
      </c>
      <c r="W114" t="s">
        <v>133</v>
      </c>
      <c r="X114" t="s">
        <v>116</v>
      </c>
      <c r="Y114" t="s">
        <v>44</v>
      </c>
      <c r="Z114" t="s">
        <v>838</v>
      </c>
      <c r="AB114">
        <v>150</v>
      </c>
      <c r="AC114">
        <v>150</v>
      </c>
      <c r="AD114" t="s">
        <v>839</v>
      </c>
      <c r="AE114" s="11">
        <v>46225.761481481481</v>
      </c>
    </row>
    <row r="115" spans="1:31">
      <c r="A115" t="s">
        <v>840</v>
      </c>
      <c r="B115" t="s">
        <v>841</v>
      </c>
      <c r="C115">
        <v>312600150</v>
      </c>
      <c r="D115" t="s">
        <v>18636</v>
      </c>
      <c r="F115" t="s">
        <v>842</v>
      </c>
      <c r="G115" t="s">
        <v>32</v>
      </c>
      <c r="H115" t="s">
        <v>34</v>
      </c>
      <c r="I115" t="s">
        <v>32</v>
      </c>
      <c r="J115" t="s">
        <v>34</v>
      </c>
      <c r="K115" t="s">
        <v>35</v>
      </c>
      <c r="L115">
        <v>2026</v>
      </c>
      <c r="M115" t="s">
        <v>211</v>
      </c>
      <c r="N115" t="s">
        <v>843</v>
      </c>
      <c r="O115">
        <v>8385</v>
      </c>
      <c r="P115" t="s">
        <v>38</v>
      </c>
      <c r="Q115" t="s">
        <v>39</v>
      </c>
      <c r="R115" s="11">
        <v>46066.68136574074</v>
      </c>
      <c r="S115" s="11">
        <v>46067.645833333336</v>
      </c>
      <c r="T115" s="11">
        <v>46069.68136574074</v>
      </c>
      <c r="U115" t="s">
        <v>40</v>
      </c>
      <c r="V115" t="s">
        <v>233</v>
      </c>
      <c r="W115" t="s">
        <v>406</v>
      </c>
      <c r="X115" t="s">
        <v>43</v>
      </c>
      <c r="Y115" t="s">
        <v>44</v>
      </c>
      <c r="Z115" t="s">
        <v>844</v>
      </c>
      <c r="AB115">
        <v>15</v>
      </c>
      <c r="AC115">
        <v>25</v>
      </c>
      <c r="AD115" t="s">
        <v>845</v>
      </c>
      <c r="AE115" s="11">
        <v>46225.761481481481</v>
      </c>
    </row>
    <row r="116" spans="1:31">
      <c r="A116" t="s">
        <v>846</v>
      </c>
      <c r="B116" t="s">
        <v>847</v>
      </c>
      <c r="C116">
        <v>312600058</v>
      </c>
      <c r="D116" t="s">
        <v>18636</v>
      </c>
      <c r="F116" t="s">
        <v>678</v>
      </c>
      <c r="G116" t="s">
        <v>109</v>
      </c>
      <c r="H116" t="s">
        <v>34</v>
      </c>
      <c r="K116" t="s">
        <v>35</v>
      </c>
      <c r="L116">
        <v>2026</v>
      </c>
      <c r="M116" t="s">
        <v>848</v>
      </c>
      <c r="N116" t="s">
        <v>849</v>
      </c>
      <c r="O116">
        <v>8812</v>
      </c>
      <c r="P116" t="s">
        <v>38</v>
      </c>
      <c r="Q116" t="s">
        <v>39</v>
      </c>
      <c r="R116" s="11">
        <v>46038.159548611111</v>
      </c>
      <c r="S116" s="11">
        <v>46038.517361111109</v>
      </c>
      <c r="T116" s="11">
        <v>46041.159548611111</v>
      </c>
      <c r="U116" t="s">
        <v>40</v>
      </c>
      <c r="V116" t="s">
        <v>503</v>
      </c>
      <c r="W116" t="s">
        <v>214</v>
      </c>
      <c r="X116" t="s">
        <v>43</v>
      </c>
      <c r="Y116" t="s">
        <v>44</v>
      </c>
      <c r="Z116" t="s">
        <v>850</v>
      </c>
      <c r="AB116">
        <v>15</v>
      </c>
      <c r="AC116">
        <v>10</v>
      </c>
      <c r="AD116" t="s">
        <v>385</v>
      </c>
      <c r="AE116" s="11">
        <v>46225.761481481481</v>
      </c>
    </row>
    <row r="117" spans="1:31">
      <c r="A117" t="s">
        <v>851</v>
      </c>
      <c r="B117" t="s">
        <v>852</v>
      </c>
      <c r="C117">
        <v>412600246</v>
      </c>
      <c r="D117" t="s">
        <v>18636</v>
      </c>
      <c r="F117" t="s">
        <v>853</v>
      </c>
      <c r="G117" t="s">
        <v>32</v>
      </c>
      <c r="H117" t="s">
        <v>33</v>
      </c>
      <c r="I117" t="s">
        <v>32</v>
      </c>
      <c r="J117" t="s">
        <v>33</v>
      </c>
      <c r="K117" t="s">
        <v>35</v>
      </c>
      <c r="L117">
        <v>2026</v>
      </c>
      <c r="M117" t="s">
        <v>314</v>
      </c>
      <c r="N117" t="s">
        <v>854</v>
      </c>
      <c r="O117">
        <v>8812</v>
      </c>
      <c r="P117" t="s">
        <v>38</v>
      </c>
      <c r="Q117" t="s">
        <v>39</v>
      </c>
      <c r="R117" s="11">
        <v>46079.7028125</v>
      </c>
      <c r="S117" s="11">
        <v>46080.780370370368</v>
      </c>
      <c r="T117" s="11">
        <v>46082.7028125</v>
      </c>
      <c r="U117" t="s">
        <v>40</v>
      </c>
      <c r="V117" t="s">
        <v>52</v>
      </c>
      <c r="W117" t="s">
        <v>157</v>
      </c>
      <c r="X117" t="s">
        <v>43</v>
      </c>
      <c r="Y117" t="s">
        <v>44</v>
      </c>
      <c r="Z117" t="s">
        <v>855</v>
      </c>
      <c r="AB117">
        <v>15</v>
      </c>
      <c r="AC117">
        <v>15</v>
      </c>
      <c r="AD117" t="s">
        <v>159</v>
      </c>
      <c r="AE117" s="11">
        <v>46225.761481481481</v>
      </c>
    </row>
    <row r="118" spans="1:31">
      <c r="A118" t="s">
        <v>856</v>
      </c>
      <c r="B118" t="s">
        <v>857</v>
      </c>
      <c r="C118">
        <v>212600334</v>
      </c>
      <c r="D118" t="s">
        <v>18636</v>
      </c>
      <c r="F118" t="s">
        <v>858</v>
      </c>
      <c r="G118" t="s">
        <v>32</v>
      </c>
      <c r="H118" t="s">
        <v>33</v>
      </c>
      <c r="I118" t="s">
        <v>32</v>
      </c>
      <c r="J118" t="s">
        <v>33</v>
      </c>
      <c r="K118" t="s">
        <v>35</v>
      </c>
      <c r="L118">
        <v>2026</v>
      </c>
      <c r="M118" t="s">
        <v>351</v>
      </c>
      <c r="N118" t="s">
        <v>859</v>
      </c>
      <c r="O118">
        <v>8812</v>
      </c>
      <c r="P118" t="s">
        <v>38</v>
      </c>
      <c r="Q118" t="s">
        <v>39</v>
      </c>
      <c r="R118" s="11">
        <v>46100.709039351852</v>
      </c>
      <c r="S118" s="11">
        <v>46101.759027777778</v>
      </c>
      <c r="T118" s="11">
        <v>46103.709039351852</v>
      </c>
      <c r="U118" t="s">
        <v>40</v>
      </c>
      <c r="V118" t="s">
        <v>860</v>
      </c>
      <c r="W118" t="s">
        <v>354</v>
      </c>
      <c r="X118" t="s">
        <v>43</v>
      </c>
      <c r="Y118" t="s">
        <v>44</v>
      </c>
      <c r="Z118" t="s">
        <v>861</v>
      </c>
      <c r="AB118">
        <v>75</v>
      </c>
      <c r="AC118">
        <v>75</v>
      </c>
      <c r="AD118" t="s">
        <v>862</v>
      </c>
      <c r="AE118" s="11">
        <v>46225.761481481481</v>
      </c>
    </row>
    <row r="119" spans="1:31">
      <c r="A119" t="s">
        <v>863</v>
      </c>
      <c r="B119" t="s">
        <v>864</v>
      </c>
      <c r="C119">
        <v>612600060</v>
      </c>
      <c r="D119" t="s">
        <v>18636</v>
      </c>
      <c r="F119" t="s">
        <v>865</v>
      </c>
      <c r="G119" t="s">
        <v>32</v>
      </c>
      <c r="H119" t="s">
        <v>33</v>
      </c>
      <c r="I119" t="s">
        <v>32</v>
      </c>
      <c r="J119" t="s">
        <v>33</v>
      </c>
      <c r="K119" t="s">
        <v>35</v>
      </c>
      <c r="L119">
        <v>2026</v>
      </c>
      <c r="M119" t="s">
        <v>83</v>
      </c>
      <c r="N119" t="s">
        <v>866</v>
      </c>
      <c r="O119">
        <v>8812</v>
      </c>
      <c r="P119" t="s">
        <v>38</v>
      </c>
      <c r="Q119" t="s">
        <v>39</v>
      </c>
      <c r="R119" s="11">
        <v>46034.846377314818</v>
      </c>
      <c r="S119" s="11">
        <v>46035.5625</v>
      </c>
      <c r="T119" s="11">
        <v>46037.846377314818</v>
      </c>
      <c r="U119" t="s">
        <v>40</v>
      </c>
      <c r="V119" t="s">
        <v>642</v>
      </c>
      <c r="W119" t="s">
        <v>295</v>
      </c>
      <c r="X119" t="s">
        <v>43</v>
      </c>
      <c r="Y119" t="s">
        <v>44</v>
      </c>
      <c r="Z119" t="s">
        <v>867</v>
      </c>
      <c r="AB119">
        <v>15</v>
      </c>
      <c r="AC119">
        <v>10</v>
      </c>
      <c r="AD119" t="s">
        <v>385</v>
      </c>
      <c r="AE119" s="11">
        <v>46225.761481481481</v>
      </c>
    </row>
    <row r="120" spans="1:31">
      <c r="A120" t="s">
        <v>868</v>
      </c>
      <c r="B120" t="s">
        <v>869</v>
      </c>
      <c r="C120">
        <v>612600425</v>
      </c>
      <c r="D120" t="s">
        <v>18636</v>
      </c>
      <c r="F120" t="s">
        <v>870</v>
      </c>
      <c r="G120" t="s">
        <v>32</v>
      </c>
      <c r="H120" t="s">
        <v>33</v>
      </c>
      <c r="I120" t="s">
        <v>32</v>
      </c>
      <c r="J120" t="s">
        <v>33</v>
      </c>
      <c r="K120" t="s">
        <v>35</v>
      </c>
      <c r="L120">
        <v>2026</v>
      </c>
      <c r="M120" t="s">
        <v>374</v>
      </c>
      <c r="N120" t="s">
        <v>871</v>
      </c>
      <c r="O120">
        <v>8812</v>
      </c>
      <c r="P120" t="s">
        <v>38</v>
      </c>
      <c r="Q120" t="s">
        <v>39</v>
      </c>
      <c r="R120" s="11">
        <v>46130.716666666667</v>
      </c>
      <c r="S120" s="11">
        <v>46131.482638888891</v>
      </c>
      <c r="T120" s="11">
        <v>46133.716666666667</v>
      </c>
      <c r="U120" t="s">
        <v>40</v>
      </c>
      <c r="V120" t="s">
        <v>361</v>
      </c>
      <c r="W120" t="s">
        <v>189</v>
      </c>
      <c r="X120" t="s">
        <v>43</v>
      </c>
      <c r="Y120" t="s">
        <v>44</v>
      </c>
      <c r="Z120" t="s">
        <v>872</v>
      </c>
      <c r="AB120">
        <v>15</v>
      </c>
      <c r="AC120">
        <v>15</v>
      </c>
      <c r="AD120" t="s">
        <v>191</v>
      </c>
      <c r="AE120" s="11">
        <v>46225.761481481481</v>
      </c>
    </row>
    <row r="121" spans="1:31">
      <c r="A121" t="s">
        <v>873</v>
      </c>
      <c r="B121" t="s">
        <v>874</v>
      </c>
      <c r="C121">
        <v>612600431</v>
      </c>
      <c r="D121" t="s">
        <v>18636</v>
      </c>
      <c r="F121" t="s">
        <v>875</v>
      </c>
      <c r="G121" t="s">
        <v>32</v>
      </c>
      <c r="H121" t="s">
        <v>33</v>
      </c>
      <c r="I121" t="s">
        <v>109</v>
      </c>
      <c r="J121" t="s">
        <v>33</v>
      </c>
      <c r="K121" t="s">
        <v>35</v>
      </c>
      <c r="L121">
        <v>2026</v>
      </c>
      <c r="M121" t="s">
        <v>83</v>
      </c>
      <c r="N121" t="s">
        <v>876</v>
      </c>
      <c r="O121">
        <v>8812</v>
      </c>
      <c r="P121" t="s">
        <v>38</v>
      </c>
      <c r="Q121" t="s">
        <v>39</v>
      </c>
      <c r="R121" s="11">
        <v>46132.748993055553</v>
      </c>
      <c r="S121" s="11">
        <v>46133.645833333336</v>
      </c>
      <c r="T121" s="11">
        <v>46135.748993055553</v>
      </c>
      <c r="U121" t="s">
        <v>40</v>
      </c>
      <c r="V121" t="s">
        <v>85</v>
      </c>
      <c r="W121" t="s">
        <v>225</v>
      </c>
      <c r="X121" t="s">
        <v>43</v>
      </c>
      <c r="Y121" t="s">
        <v>44</v>
      </c>
      <c r="Z121" t="s">
        <v>877</v>
      </c>
      <c r="AB121">
        <v>25</v>
      </c>
      <c r="AC121">
        <v>25</v>
      </c>
      <c r="AD121" t="s">
        <v>444</v>
      </c>
      <c r="AE121" s="11">
        <v>46225.761481481481</v>
      </c>
    </row>
    <row r="122" spans="1:31">
      <c r="A122" t="s">
        <v>878</v>
      </c>
      <c r="B122" t="s">
        <v>879</v>
      </c>
      <c r="C122">
        <v>412600307</v>
      </c>
      <c r="D122" t="s">
        <v>18636</v>
      </c>
      <c r="F122" t="s">
        <v>880</v>
      </c>
      <c r="G122" t="s">
        <v>32</v>
      </c>
      <c r="H122" t="s">
        <v>33</v>
      </c>
      <c r="I122" t="s">
        <v>32</v>
      </c>
      <c r="J122" t="s">
        <v>33</v>
      </c>
      <c r="K122" t="s">
        <v>35</v>
      </c>
      <c r="L122">
        <v>2026</v>
      </c>
      <c r="M122" t="s">
        <v>881</v>
      </c>
      <c r="N122" t="s">
        <v>882</v>
      </c>
      <c r="O122">
        <v>8812</v>
      </c>
      <c r="P122" t="s">
        <v>38</v>
      </c>
      <c r="Q122" t="s">
        <v>39</v>
      </c>
      <c r="R122" s="11">
        <v>46102.443240740744</v>
      </c>
      <c r="S122" s="11">
        <v>46103.5625</v>
      </c>
      <c r="T122" s="11">
        <v>46105.443240740744</v>
      </c>
      <c r="U122" t="s">
        <v>40</v>
      </c>
      <c r="V122" t="s">
        <v>883</v>
      </c>
      <c r="W122" t="s">
        <v>53</v>
      </c>
      <c r="X122" t="s">
        <v>43</v>
      </c>
      <c r="Y122" t="s">
        <v>44</v>
      </c>
      <c r="Z122" t="s">
        <v>884</v>
      </c>
      <c r="AB122">
        <v>15</v>
      </c>
      <c r="AC122">
        <v>15</v>
      </c>
      <c r="AD122" t="s">
        <v>79</v>
      </c>
      <c r="AE122" s="11">
        <v>46225.761481481481</v>
      </c>
    </row>
    <row r="123" spans="1:31">
      <c r="A123" t="s">
        <v>885</v>
      </c>
      <c r="B123" t="s">
        <v>886</v>
      </c>
      <c r="C123">
        <v>212600216</v>
      </c>
      <c r="D123" t="s">
        <v>18635</v>
      </c>
      <c r="E123" t="e">
        <f>SEARCH("Queimado",Z123)</f>
        <v>#VALUE!</v>
      </c>
      <c r="F123" t="s">
        <v>887</v>
      </c>
      <c r="G123" t="s">
        <v>32</v>
      </c>
      <c r="H123" t="s">
        <v>586</v>
      </c>
      <c r="I123" t="s">
        <v>32</v>
      </c>
      <c r="J123" t="s">
        <v>586</v>
      </c>
      <c r="K123" t="s">
        <v>35</v>
      </c>
      <c r="L123">
        <v>2026</v>
      </c>
      <c r="M123" t="s">
        <v>427</v>
      </c>
      <c r="N123" t="s">
        <v>888</v>
      </c>
      <c r="O123">
        <v>8385</v>
      </c>
      <c r="P123" t="s">
        <v>38</v>
      </c>
      <c r="Q123" t="s">
        <v>39</v>
      </c>
      <c r="R123" s="11">
        <v>46067.382615740738</v>
      </c>
      <c r="S123" s="11">
        <v>46067.857638888891</v>
      </c>
      <c r="T123" s="11">
        <v>46070.382615740738</v>
      </c>
      <c r="U123" t="s">
        <v>40</v>
      </c>
      <c r="V123" t="s">
        <v>429</v>
      </c>
      <c r="W123" t="s">
        <v>182</v>
      </c>
      <c r="X123" t="s">
        <v>43</v>
      </c>
      <c r="Y123" t="s">
        <v>44</v>
      </c>
      <c r="Z123" t="s">
        <v>889</v>
      </c>
      <c r="AA123" t="str">
        <f>_xlfn.XLOOKUP(B123,Planilha2!A:A,Planilha2!D:D,_xlfn.XLOOKUP(B123,Planilha2!H:H,Planilha2!I:I))</f>
        <v>TEM TRAFO</v>
      </c>
      <c r="AB123">
        <v>15</v>
      </c>
      <c r="AC123">
        <v>15</v>
      </c>
      <c r="AD123" t="s">
        <v>65</v>
      </c>
      <c r="AE123" s="11">
        <v>46225.761481481481</v>
      </c>
    </row>
    <row r="124" spans="1:31">
      <c r="A124" t="s">
        <v>890</v>
      </c>
      <c r="B124" t="s">
        <v>891</v>
      </c>
      <c r="C124">
        <v>612600306</v>
      </c>
      <c r="D124" t="s">
        <v>18636</v>
      </c>
      <c r="F124" t="s">
        <v>892</v>
      </c>
      <c r="G124" t="s">
        <v>32</v>
      </c>
      <c r="H124" t="s">
        <v>172</v>
      </c>
      <c r="I124" t="s">
        <v>32</v>
      </c>
      <c r="J124" t="s">
        <v>33</v>
      </c>
      <c r="K124" t="s">
        <v>35</v>
      </c>
      <c r="L124">
        <v>2026</v>
      </c>
      <c r="M124" t="s">
        <v>893</v>
      </c>
      <c r="N124" t="s">
        <v>894</v>
      </c>
      <c r="O124">
        <v>8812</v>
      </c>
      <c r="P124" t="s">
        <v>38</v>
      </c>
      <c r="Q124" t="s">
        <v>39</v>
      </c>
      <c r="R124" s="11">
        <v>46094.88480324074</v>
      </c>
      <c r="S124" s="11">
        <v>46095.625</v>
      </c>
      <c r="T124" s="11">
        <v>46097.88480324074</v>
      </c>
      <c r="U124" t="s">
        <v>40</v>
      </c>
      <c r="V124" t="s">
        <v>294</v>
      </c>
      <c r="W124" t="s">
        <v>225</v>
      </c>
      <c r="X124" t="s">
        <v>43</v>
      </c>
      <c r="Y124" t="s">
        <v>44</v>
      </c>
      <c r="Z124" t="s">
        <v>895</v>
      </c>
      <c r="AB124">
        <v>25</v>
      </c>
      <c r="AC124">
        <v>25</v>
      </c>
      <c r="AD124" t="s">
        <v>896</v>
      </c>
      <c r="AE124" s="11">
        <v>46225.761481481481</v>
      </c>
    </row>
    <row r="125" spans="1:31">
      <c r="A125" t="s">
        <v>897</v>
      </c>
      <c r="B125" t="s">
        <v>898</v>
      </c>
      <c r="C125">
        <v>712600032</v>
      </c>
      <c r="D125" t="s">
        <v>18636</v>
      </c>
      <c r="F125" t="s">
        <v>899</v>
      </c>
      <c r="G125" t="s">
        <v>32</v>
      </c>
      <c r="H125" t="s">
        <v>33</v>
      </c>
      <c r="I125" t="s">
        <v>32</v>
      </c>
      <c r="J125" t="s">
        <v>33</v>
      </c>
      <c r="K125" t="s">
        <v>35</v>
      </c>
      <c r="L125">
        <v>2026</v>
      </c>
      <c r="M125" t="s">
        <v>900</v>
      </c>
      <c r="N125" t="s">
        <v>901</v>
      </c>
      <c r="O125">
        <v>8812</v>
      </c>
      <c r="P125" t="s">
        <v>709</v>
      </c>
      <c r="Q125" t="s">
        <v>39</v>
      </c>
      <c r="R125" s="11">
        <v>46026.483553240738</v>
      </c>
      <c r="S125" s="11">
        <v>46027.302916666667</v>
      </c>
      <c r="T125" s="11">
        <v>46033.483553240738</v>
      </c>
      <c r="U125" t="s">
        <v>40</v>
      </c>
      <c r="V125" t="s">
        <v>902</v>
      </c>
      <c r="W125" t="s">
        <v>189</v>
      </c>
      <c r="X125" t="s">
        <v>43</v>
      </c>
      <c r="Y125" t="s">
        <v>44</v>
      </c>
      <c r="Z125" t="s">
        <v>903</v>
      </c>
      <c r="AB125">
        <v>15</v>
      </c>
      <c r="AC125">
        <v>15</v>
      </c>
      <c r="AD125" t="s">
        <v>191</v>
      </c>
      <c r="AE125" s="11">
        <v>46225.761481481481</v>
      </c>
    </row>
    <row r="126" spans="1:31">
      <c r="A126" t="s">
        <v>904</v>
      </c>
      <c r="B126" t="s">
        <v>905</v>
      </c>
      <c r="C126">
        <v>212600409</v>
      </c>
      <c r="D126" t="s">
        <v>18636</v>
      </c>
      <c r="F126" t="s">
        <v>906</v>
      </c>
      <c r="G126" t="s">
        <v>32</v>
      </c>
      <c r="H126" t="s">
        <v>33</v>
      </c>
      <c r="I126" t="s">
        <v>32</v>
      </c>
      <c r="J126" t="s">
        <v>33</v>
      </c>
      <c r="K126" t="s">
        <v>35</v>
      </c>
      <c r="L126">
        <v>2026</v>
      </c>
      <c r="M126" t="s">
        <v>907</v>
      </c>
      <c r="N126" t="s">
        <v>908</v>
      </c>
      <c r="O126">
        <v>8812</v>
      </c>
      <c r="P126" t="s">
        <v>38</v>
      </c>
      <c r="Q126" t="s">
        <v>39</v>
      </c>
      <c r="R126" s="11">
        <v>46123.525682870371</v>
      </c>
      <c r="S126" s="11">
        <v>46123.953472222223</v>
      </c>
      <c r="T126" s="11">
        <v>46126.525682870371</v>
      </c>
      <c r="U126" t="s">
        <v>40</v>
      </c>
      <c r="V126" t="s">
        <v>353</v>
      </c>
      <c r="W126" t="s">
        <v>182</v>
      </c>
      <c r="X126" t="s">
        <v>43</v>
      </c>
      <c r="Y126" t="s">
        <v>44</v>
      </c>
      <c r="Z126" t="s">
        <v>909</v>
      </c>
      <c r="AB126">
        <v>15</v>
      </c>
      <c r="AC126">
        <v>15</v>
      </c>
      <c r="AD126" t="s">
        <v>65</v>
      </c>
      <c r="AE126" s="11">
        <v>46225.761481481481</v>
      </c>
    </row>
    <row r="127" spans="1:31">
      <c r="A127" t="s">
        <v>910</v>
      </c>
      <c r="B127" t="s">
        <v>911</v>
      </c>
      <c r="C127">
        <v>312600211</v>
      </c>
      <c r="D127" t="s">
        <v>18636</v>
      </c>
      <c r="F127" t="s">
        <v>678</v>
      </c>
      <c r="G127" t="s">
        <v>32</v>
      </c>
      <c r="H127" t="s">
        <v>33</v>
      </c>
      <c r="K127" t="s">
        <v>35</v>
      </c>
      <c r="L127">
        <v>2026</v>
      </c>
      <c r="M127" t="s">
        <v>848</v>
      </c>
      <c r="N127" t="s">
        <v>912</v>
      </c>
      <c r="O127">
        <v>8812</v>
      </c>
      <c r="P127" t="s">
        <v>38</v>
      </c>
      <c r="Q127" t="s">
        <v>39</v>
      </c>
      <c r="R127" s="11">
        <v>46096.832256944443</v>
      </c>
      <c r="S127" s="11">
        <v>46098.607638888891</v>
      </c>
      <c r="T127" s="11">
        <v>46099.832256944443</v>
      </c>
      <c r="U127" t="s">
        <v>40</v>
      </c>
      <c r="V127" t="s">
        <v>503</v>
      </c>
      <c r="W127" t="s">
        <v>167</v>
      </c>
      <c r="X127" t="s">
        <v>43</v>
      </c>
      <c r="Y127" t="s">
        <v>44</v>
      </c>
      <c r="Z127" t="s">
        <v>913</v>
      </c>
      <c r="AB127">
        <v>15</v>
      </c>
      <c r="AC127">
        <v>15</v>
      </c>
      <c r="AD127" t="s">
        <v>55</v>
      </c>
      <c r="AE127" s="11">
        <v>46225.761481481481</v>
      </c>
    </row>
    <row r="128" spans="1:31">
      <c r="A128" t="s">
        <v>914</v>
      </c>
      <c r="B128" t="s">
        <v>915</v>
      </c>
      <c r="C128">
        <v>212600324</v>
      </c>
      <c r="D128" t="s">
        <v>18636</v>
      </c>
      <c r="F128" t="s">
        <v>916</v>
      </c>
      <c r="G128" t="s">
        <v>32</v>
      </c>
      <c r="H128" t="s">
        <v>33</v>
      </c>
      <c r="I128" t="s">
        <v>32</v>
      </c>
      <c r="J128" t="s">
        <v>33</v>
      </c>
      <c r="K128" t="s">
        <v>35</v>
      </c>
      <c r="L128">
        <v>2026</v>
      </c>
      <c r="M128" t="s">
        <v>917</v>
      </c>
      <c r="N128" t="s">
        <v>918</v>
      </c>
      <c r="O128">
        <v>8812</v>
      </c>
      <c r="P128" t="s">
        <v>38</v>
      </c>
      <c r="Q128" t="s">
        <v>39</v>
      </c>
      <c r="R128" s="11">
        <v>46094.86037037037</v>
      </c>
      <c r="S128" s="11">
        <v>46096.520833333336</v>
      </c>
      <c r="T128" s="11">
        <v>46097.86037037037</v>
      </c>
      <c r="U128" t="s">
        <v>40</v>
      </c>
      <c r="V128" t="s">
        <v>166</v>
      </c>
      <c r="W128" t="s">
        <v>167</v>
      </c>
      <c r="X128" t="s">
        <v>43</v>
      </c>
      <c r="Y128" t="s">
        <v>44</v>
      </c>
      <c r="Z128" t="s">
        <v>919</v>
      </c>
      <c r="AB128">
        <v>15</v>
      </c>
      <c r="AC128">
        <v>15</v>
      </c>
      <c r="AD128" t="s">
        <v>55</v>
      </c>
      <c r="AE128" s="11">
        <v>46225.761481481481</v>
      </c>
    </row>
    <row r="129" spans="1:31">
      <c r="A129" t="s">
        <v>920</v>
      </c>
      <c r="B129" t="s">
        <v>921</v>
      </c>
      <c r="C129">
        <v>212600156</v>
      </c>
      <c r="D129" t="s">
        <v>18636</v>
      </c>
      <c r="F129" t="s">
        <v>922</v>
      </c>
      <c r="G129" t="s">
        <v>32</v>
      </c>
      <c r="H129" t="s">
        <v>33</v>
      </c>
      <c r="I129" t="s">
        <v>32</v>
      </c>
      <c r="J129" t="s">
        <v>33</v>
      </c>
      <c r="K129" t="s">
        <v>35</v>
      </c>
      <c r="L129">
        <v>2026</v>
      </c>
      <c r="M129" t="s">
        <v>471</v>
      </c>
      <c r="N129" t="s">
        <v>923</v>
      </c>
      <c r="O129">
        <v>8812</v>
      </c>
      <c r="P129" t="s">
        <v>38</v>
      </c>
      <c r="Q129" t="s">
        <v>39</v>
      </c>
      <c r="R129" s="11">
        <v>46054.735497685186</v>
      </c>
      <c r="S129" s="11">
        <v>46056.647222222222</v>
      </c>
      <c r="T129" s="11">
        <v>46057.735497685186</v>
      </c>
      <c r="U129" t="s">
        <v>40</v>
      </c>
      <c r="V129" t="s">
        <v>924</v>
      </c>
      <c r="W129" t="s">
        <v>182</v>
      </c>
      <c r="X129" t="s">
        <v>43</v>
      </c>
      <c r="Y129" t="s">
        <v>44</v>
      </c>
      <c r="Z129" t="s">
        <v>925</v>
      </c>
      <c r="AB129">
        <v>15</v>
      </c>
      <c r="AC129">
        <v>15</v>
      </c>
      <c r="AD129" t="s">
        <v>65</v>
      </c>
      <c r="AE129" s="11">
        <v>46225.761481481481</v>
      </c>
    </row>
    <row r="130" spans="1:31">
      <c r="A130" t="s">
        <v>926</v>
      </c>
      <c r="B130" t="s">
        <v>927</v>
      </c>
      <c r="C130">
        <v>112600265</v>
      </c>
      <c r="D130" t="s">
        <v>18636</v>
      </c>
      <c r="F130" t="s">
        <v>928</v>
      </c>
      <c r="G130" t="s">
        <v>32</v>
      </c>
      <c r="H130" t="s">
        <v>33</v>
      </c>
      <c r="I130" t="s">
        <v>32</v>
      </c>
      <c r="J130" t="s">
        <v>33</v>
      </c>
      <c r="K130" t="s">
        <v>35</v>
      </c>
      <c r="L130">
        <v>2026</v>
      </c>
      <c r="M130" t="s">
        <v>204</v>
      </c>
      <c r="N130" t="s">
        <v>929</v>
      </c>
      <c r="O130">
        <v>8812</v>
      </c>
      <c r="P130" t="s">
        <v>38</v>
      </c>
      <c r="Q130" t="s">
        <v>39</v>
      </c>
      <c r="R130" s="11">
        <v>46071.636655092596</v>
      </c>
      <c r="S130" s="11">
        <v>46071.785416666666</v>
      </c>
      <c r="T130" s="11">
        <v>46074.636655092596</v>
      </c>
      <c r="U130" t="s">
        <v>40</v>
      </c>
      <c r="V130" t="s">
        <v>114</v>
      </c>
      <c r="W130" t="s">
        <v>776</v>
      </c>
      <c r="X130" t="s">
        <v>43</v>
      </c>
      <c r="Y130" t="s">
        <v>44</v>
      </c>
      <c r="Z130" t="s">
        <v>930</v>
      </c>
      <c r="AB130">
        <v>25</v>
      </c>
      <c r="AC130">
        <v>10</v>
      </c>
      <c r="AD130" t="s">
        <v>931</v>
      </c>
      <c r="AE130" s="11">
        <v>46225.761481481481</v>
      </c>
    </row>
    <row r="131" spans="1:31">
      <c r="A131" t="s">
        <v>932</v>
      </c>
      <c r="B131" t="s">
        <v>933</v>
      </c>
      <c r="C131">
        <v>612600701</v>
      </c>
      <c r="D131" t="s">
        <v>18638</v>
      </c>
      <c r="F131" t="s">
        <v>934</v>
      </c>
      <c r="G131" t="s">
        <v>109</v>
      </c>
      <c r="H131" t="s">
        <v>110</v>
      </c>
      <c r="I131" t="s">
        <v>109</v>
      </c>
      <c r="J131" t="s">
        <v>110</v>
      </c>
      <c r="K131" t="s">
        <v>178</v>
      </c>
      <c r="L131">
        <v>2026</v>
      </c>
      <c r="M131" t="s">
        <v>935</v>
      </c>
      <c r="N131" t="s">
        <v>936</v>
      </c>
      <c r="O131">
        <v>8389</v>
      </c>
      <c r="P131" t="s">
        <v>38</v>
      </c>
      <c r="Q131" t="s">
        <v>39</v>
      </c>
      <c r="R131" s="11">
        <v>46215.737534722219</v>
      </c>
      <c r="S131" s="11">
        <v>46216.4375</v>
      </c>
      <c r="T131" s="11">
        <v>46218.737534722219</v>
      </c>
      <c r="U131" t="s">
        <v>40</v>
      </c>
      <c r="V131" t="s">
        <v>132</v>
      </c>
      <c r="W131" t="s">
        <v>42</v>
      </c>
      <c r="X131" t="s">
        <v>116</v>
      </c>
      <c r="Y131" t="s">
        <v>199</v>
      </c>
      <c r="Z131" t="s">
        <v>937</v>
      </c>
      <c r="AD131" t="s">
        <v>683</v>
      </c>
      <c r="AE131" s="11">
        <v>46225.761481481481</v>
      </c>
    </row>
    <row r="132" spans="1:31">
      <c r="A132" t="s">
        <v>938</v>
      </c>
      <c r="B132" t="s">
        <v>939</v>
      </c>
      <c r="C132">
        <v>112600443</v>
      </c>
      <c r="D132" t="s">
        <v>18636</v>
      </c>
      <c r="F132" t="s">
        <v>940</v>
      </c>
      <c r="G132" t="s">
        <v>109</v>
      </c>
      <c r="H132" t="s">
        <v>285</v>
      </c>
      <c r="I132" t="s">
        <v>109</v>
      </c>
      <c r="J132" t="s">
        <v>285</v>
      </c>
      <c r="K132" t="s">
        <v>35</v>
      </c>
      <c r="L132">
        <v>2026</v>
      </c>
      <c r="M132" t="s">
        <v>941</v>
      </c>
      <c r="N132" t="s">
        <v>942</v>
      </c>
      <c r="O132">
        <v>25983</v>
      </c>
      <c r="P132" t="s">
        <v>38</v>
      </c>
      <c r="Q132" t="s">
        <v>39</v>
      </c>
      <c r="R132" s="11">
        <v>46124.617083333331</v>
      </c>
      <c r="S132" s="11">
        <v>46124.75</v>
      </c>
      <c r="T132" s="11">
        <v>46127.617083333331</v>
      </c>
      <c r="U132" t="s">
        <v>113</v>
      </c>
      <c r="V132" t="s">
        <v>114</v>
      </c>
      <c r="W132" t="s">
        <v>776</v>
      </c>
      <c r="X132" t="s">
        <v>43</v>
      </c>
      <c r="Y132" t="s">
        <v>44</v>
      </c>
      <c r="Z132" t="s">
        <v>943</v>
      </c>
      <c r="AB132">
        <v>10</v>
      </c>
      <c r="AC132">
        <v>10</v>
      </c>
      <c r="AD132" t="s">
        <v>944</v>
      </c>
      <c r="AE132" s="11">
        <v>46225.761481481481</v>
      </c>
    </row>
    <row r="133" spans="1:31">
      <c r="A133" t="s">
        <v>945</v>
      </c>
      <c r="B133" t="s">
        <v>946</v>
      </c>
      <c r="C133">
        <v>662600429</v>
      </c>
      <c r="D133" t="s">
        <v>18635</v>
      </c>
      <c r="E133" t="s">
        <v>18637</v>
      </c>
      <c r="F133" t="s">
        <v>947</v>
      </c>
      <c r="G133" t="s">
        <v>32</v>
      </c>
      <c r="H133" t="s">
        <v>586</v>
      </c>
      <c r="I133" t="s">
        <v>32</v>
      </c>
      <c r="J133" t="s">
        <v>285</v>
      </c>
      <c r="K133" t="s">
        <v>35</v>
      </c>
      <c r="L133">
        <v>2026</v>
      </c>
      <c r="M133" t="s">
        <v>948</v>
      </c>
      <c r="N133" t="s">
        <v>949</v>
      </c>
      <c r="O133">
        <v>8812</v>
      </c>
      <c r="P133" t="s">
        <v>38</v>
      </c>
      <c r="Q133" t="s">
        <v>39</v>
      </c>
      <c r="R133" s="11">
        <v>46213.759699074071</v>
      </c>
      <c r="S133" s="11">
        <v>46214.06591435185</v>
      </c>
      <c r="T133" s="11">
        <v>46216.759699074071</v>
      </c>
      <c r="U133" t="s">
        <v>40</v>
      </c>
      <c r="V133" t="s">
        <v>950</v>
      </c>
      <c r="W133" t="s">
        <v>133</v>
      </c>
      <c r="X133" t="s">
        <v>43</v>
      </c>
      <c r="Y133" t="s">
        <v>44</v>
      </c>
      <c r="Z133" t="s">
        <v>951</v>
      </c>
      <c r="AA133" t="str">
        <f>_xlfn.XLOOKUP(B133,Planilha2!A:A,Planilha2!D:D,_xlfn.XLOOKUP(B133,Planilha2!H:H,Planilha2!I:I))</f>
        <v>TEM TRAFO</v>
      </c>
      <c r="AB133">
        <v>15</v>
      </c>
      <c r="AC133">
        <v>15</v>
      </c>
      <c r="AD133" t="s">
        <v>135</v>
      </c>
      <c r="AE133" s="11">
        <v>46225.761481481481</v>
      </c>
    </row>
    <row r="134" spans="1:31">
      <c r="A134" t="s">
        <v>952</v>
      </c>
      <c r="B134" t="s">
        <v>953</v>
      </c>
      <c r="C134">
        <v>662600388</v>
      </c>
      <c r="D134" t="s">
        <v>18636</v>
      </c>
      <c r="F134" t="s">
        <v>954</v>
      </c>
      <c r="G134" t="s">
        <v>32</v>
      </c>
      <c r="H134" t="s">
        <v>34</v>
      </c>
      <c r="I134" t="s">
        <v>32</v>
      </c>
      <c r="J134" t="s">
        <v>33</v>
      </c>
      <c r="K134" t="s">
        <v>35</v>
      </c>
      <c r="L134">
        <v>2026</v>
      </c>
      <c r="M134" t="s">
        <v>955</v>
      </c>
      <c r="N134" t="s">
        <v>956</v>
      </c>
      <c r="O134">
        <v>8812</v>
      </c>
      <c r="P134" t="s">
        <v>38</v>
      </c>
      <c r="Q134" t="s">
        <v>39</v>
      </c>
      <c r="R134" s="11">
        <v>46192.732395833336</v>
      </c>
      <c r="S134" s="11">
        <v>46193.821412037039</v>
      </c>
      <c r="T134" s="11">
        <v>46195.732395833336</v>
      </c>
      <c r="U134" t="s">
        <v>40</v>
      </c>
      <c r="V134" t="s">
        <v>950</v>
      </c>
      <c r="W134" t="s">
        <v>248</v>
      </c>
      <c r="X134" t="s">
        <v>43</v>
      </c>
      <c r="Y134" t="s">
        <v>44</v>
      </c>
      <c r="Z134" t="s">
        <v>957</v>
      </c>
      <c r="AB134">
        <v>15</v>
      </c>
      <c r="AC134">
        <v>5</v>
      </c>
      <c r="AD134" t="s">
        <v>400</v>
      </c>
      <c r="AE134" s="11">
        <v>46225.761481481481</v>
      </c>
    </row>
    <row r="135" spans="1:31">
      <c r="A135" t="s">
        <v>958</v>
      </c>
      <c r="B135" t="s">
        <v>959</v>
      </c>
      <c r="C135">
        <v>512600138</v>
      </c>
      <c r="D135" t="s">
        <v>18636</v>
      </c>
      <c r="F135" t="s">
        <v>960</v>
      </c>
      <c r="G135" t="s">
        <v>32</v>
      </c>
      <c r="H135" t="s">
        <v>33</v>
      </c>
      <c r="I135" t="s">
        <v>32</v>
      </c>
      <c r="J135" t="s">
        <v>33</v>
      </c>
      <c r="K135" t="s">
        <v>35</v>
      </c>
      <c r="L135">
        <v>2026</v>
      </c>
      <c r="M135" t="s">
        <v>961</v>
      </c>
      <c r="N135" t="s">
        <v>962</v>
      </c>
      <c r="O135">
        <v>8812</v>
      </c>
      <c r="P135" t="s">
        <v>38</v>
      </c>
      <c r="Q135" t="s">
        <v>39</v>
      </c>
      <c r="R135" s="11">
        <v>46144.556875000002</v>
      </c>
      <c r="S135" s="11">
        <v>46145.574999999997</v>
      </c>
      <c r="T135" s="11">
        <v>46147.556875000002</v>
      </c>
      <c r="U135" t="s">
        <v>40</v>
      </c>
      <c r="V135" t="s">
        <v>963</v>
      </c>
      <c r="W135" t="s">
        <v>814</v>
      </c>
      <c r="X135" t="s">
        <v>43</v>
      </c>
      <c r="Y135" t="s">
        <v>44</v>
      </c>
      <c r="Z135" t="s">
        <v>964</v>
      </c>
      <c r="AB135">
        <v>15</v>
      </c>
      <c r="AC135">
        <v>15</v>
      </c>
      <c r="AD135" t="s">
        <v>159</v>
      </c>
      <c r="AE135" s="11">
        <v>46225.761481481481</v>
      </c>
    </row>
    <row r="136" spans="1:31">
      <c r="A136" t="s">
        <v>965</v>
      </c>
      <c r="B136" t="s">
        <v>966</v>
      </c>
      <c r="C136">
        <v>112600572</v>
      </c>
      <c r="D136" t="s">
        <v>18636</v>
      </c>
      <c r="F136" t="s">
        <v>967</v>
      </c>
      <c r="G136" t="s">
        <v>32</v>
      </c>
      <c r="H136" t="s">
        <v>285</v>
      </c>
      <c r="I136" t="s">
        <v>32</v>
      </c>
      <c r="J136" t="s">
        <v>285</v>
      </c>
      <c r="K136" t="s">
        <v>35</v>
      </c>
      <c r="L136">
        <v>2026</v>
      </c>
      <c r="M136" t="s">
        <v>204</v>
      </c>
      <c r="N136" t="s">
        <v>968</v>
      </c>
      <c r="O136">
        <v>8812</v>
      </c>
      <c r="P136" t="s">
        <v>38</v>
      </c>
      <c r="Q136" t="s">
        <v>39</v>
      </c>
      <c r="R136" s="11">
        <v>46170.874039351853</v>
      </c>
      <c r="S136" s="11">
        <v>46171.722222222219</v>
      </c>
      <c r="T136" s="11">
        <v>46173.874039351853</v>
      </c>
      <c r="U136" t="s">
        <v>40</v>
      </c>
      <c r="V136" t="s">
        <v>330</v>
      </c>
      <c r="W136" t="s">
        <v>206</v>
      </c>
      <c r="X136" t="s">
        <v>43</v>
      </c>
      <c r="Y136" t="s">
        <v>44</v>
      </c>
      <c r="Z136" t="s">
        <v>969</v>
      </c>
      <c r="AB136">
        <v>15</v>
      </c>
      <c r="AC136">
        <v>5</v>
      </c>
      <c r="AD136" t="s">
        <v>159</v>
      </c>
      <c r="AE136" s="11">
        <v>46225.761481481481</v>
      </c>
    </row>
    <row r="137" spans="1:31">
      <c r="A137" t="s">
        <v>970</v>
      </c>
      <c r="B137" t="s">
        <v>971</v>
      </c>
      <c r="C137">
        <v>112600533</v>
      </c>
      <c r="D137" t="s">
        <v>18638</v>
      </c>
      <c r="F137" t="s">
        <v>972</v>
      </c>
      <c r="G137" t="s">
        <v>109</v>
      </c>
      <c r="H137" t="s">
        <v>973</v>
      </c>
      <c r="I137" t="s">
        <v>109</v>
      </c>
      <c r="J137" t="s">
        <v>973</v>
      </c>
      <c r="K137" t="s">
        <v>974</v>
      </c>
      <c r="L137">
        <v>2026</v>
      </c>
      <c r="M137" t="s">
        <v>975</v>
      </c>
      <c r="N137" t="s">
        <v>976</v>
      </c>
      <c r="O137">
        <v>24752</v>
      </c>
      <c r="P137" t="s">
        <v>38</v>
      </c>
      <c r="Q137" t="s">
        <v>39</v>
      </c>
      <c r="R137" s="11">
        <v>46087.825162037036</v>
      </c>
      <c r="S137" s="11">
        <v>46104.416666666664</v>
      </c>
      <c r="T137" s="11">
        <v>46090.825162037036</v>
      </c>
      <c r="U137" t="s">
        <v>40</v>
      </c>
      <c r="V137" t="s">
        <v>503</v>
      </c>
      <c r="W137" t="s">
        <v>796</v>
      </c>
      <c r="X137" t="s">
        <v>116</v>
      </c>
      <c r="Y137" t="s">
        <v>199</v>
      </c>
      <c r="Z137" t="s">
        <v>977</v>
      </c>
      <c r="AE137" s="11">
        <v>46225.761481481481</v>
      </c>
    </row>
    <row r="138" spans="1:31">
      <c r="A138" t="s">
        <v>978</v>
      </c>
      <c r="B138" t="s">
        <v>979</v>
      </c>
      <c r="C138">
        <v>712600393</v>
      </c>
      <c r="D138" t="s">
        <v>18636</v>
      </c>
      <c r="F138" t="s">
        <v>980</v>
      </c>
      <c r="G138" t="s">
        <v>109</v>
      </c>
      <c r="H138" t="s">
        <v>285</v>
      </c>
      <c r="I138" t="s">
        <v>109</v>
      </c>
      <c r="J138" t="s">
        <v>285</v>
      </c>
      <c r="K138" t="s">
        <v>35</v>
      </c>
      <c r="L138">
        <v>2026</v>
      </c>
      <c r="M138" t="s">
        <v>380</v>
      </c>
      <c r="N138" t="s">
        <v>981</v>
      </c>
      <c r="O138">
        <v>8812</v>
      </c>
      <c r="P138" t="s">
        <v>38</v>
      </c>
      <c r="Q138" t="s">
        <v>39</v>
      </c>
      <c r="R138" s="11">
        <v>46179.507523148146</v>
      </c>
      <c r="S138" s="11">
        <v>46180.754166666666</v>
      </c>
      <c r="T138" s="11">
        <v>46182.507523148146</v>
      </c>
      <c r="U138" t="s">
        <v>40</v>
      </c>
      <c r="V138" t="s">
        <v>382</v>
      </c>
      <c r="W138" t="s">
        <v>362</v>
      </c>
      <c r="X138" t="s">
        <v>43</v>
      </c>
      <c r="Y138" t="s">
        <v>44</v>
      </c>
      <c r="Z138" t="s">
        <v>982</v>
      </c>
      <c r="AB138">
        <v>15</v>
      </c>
      <c r="AC138">
        <v>15</v>
      </c>
      <c r="AD138" t="s">
        <v>55</v>
      </c>
      <c r="AE138" s="11">
        <v>46225.761481481481</v>
      </c>
    </row>
    <row r="139" spans="1:31">
      <c r="A139" t="s">
        <v>983</v>
      </c>
      <c r="B139" t="s">
        <v>984</v>
      </c>
      <c r="C139">
        <v>112600558</v>
      </c>
      <c r="D139" t="s">
        <v>18638</v>
      </c>
      <c r="F139" t="s">
        <v>985</v>
      </c>
      <c r="G139" t="s">
        <v>109</v>
      </c>
      <c r="H139" t="s">
        <v>172</v>
      </c>
      <c r="I139" t="s">
        <v>109</v>
      </c>
      <c r="J139" t="s">
        <v>172</v>
      </c>
      <c r="K139" t="s">
        <v>986</v>
      </c>
      <c r="L139">
        <v>2026</v>
      </c>
      <c r="M139" t="s">
        <v>987</v>
      </c>
      <c r="N139" t="s">
        <v>988</v>
      </c>
      <c r="O139">
        <v>24752</v>
      </c>
      <c r="P139" t="s">
        <v>38</v>
      </c>
      <c r="Q139" t="s">
        <v>39</v>
      </c>
      <c r="R139" s="11">
        <v>46169.429039351853</v>
      </c>
      <c r="S139" s="11">
        <v>46169.75</v>
      </c>
      <c r="T139" s="11">
        <v>46172.429039351853</v>
      </c>
      <c r="U139" t="s">
        <v>40</v>
      </c>
      <c r="V139" t="s">
        <v>114</v>
      </c>
      <c r="W139" t="s">
        <v>989</v>
      </c>
      <c r="X139" t="s">
        <v>116</v>
      </c>
      <c r="Y139" t="s">
        <v>199</v>
      </c>
      <c r="Z139" t="s">
        <v>990</v>
      </c>
      <c r="AE139" s="11">
        <v>46225.761481481481</v>
      </c>
    </row>
    <row r="140" spans="1:31">
      <c r="A140" t="s">
        <v>991</v>
      </c>
      <c r="B140" t="s">
        <v>992</v>
      </c>
      <c r="C140">
        <v>612600588</v>
      </c>
      <c r="D140" t="s">
        <v>18636</v>
      </c>
      <c r="F140" t="s">
        <v>993</v>
      </c>
      <c r="G140" t="s">
        <v>32</v>
      </c>
      <c r="H140" t="s">
        <v>34</v>
      </c>
      <c r="I140" t="s">
        <v>307</v>
      </c>
      <c r="J140" t="s">
        <v>172</v>
      </c>
      <c r="K140" t="s">
        <v>35</v>
      </c>
      <c r="L140">
        <v>2026</v>
      </c>
      <c r="M140" t="s">
        <v>36</v>
      </c>
      <c r="N140" t="s">
        <v>994</v>
      </c>
      <c r="O140">
        <v>8812</v>
      </c>
      <c r="P140" t="s">
        <v>38</v>
      </c>
      <c r="Q140" t="s">
        <v>39</v>
      </c>
      <c r="R140" s="11">
        <v>46177.742488425924</v>
      </c>
      <c r="S140" s="11">
        <v>46178.065972222219</v>
      </c>
      <c r="T140" s="11">
        <v>46180.742488425924</v>
      </c>
      <c r="U140" t="s">
        <v>40</v>
      </c>
      <c r="V140" t="s">
        <v>41</v>
      </c>
      <c r="W140" t="s">
        <v>189</v>
      </c>
      <c r="X140" t="s">
        <v>43</v>
      </c>
      <c r="Y140" t="s">
        <v>44</v>
      </c>
      <c r="Z140" t="s">
        <v>995</v>
      </c>
      <c r="AB140">
        <v>25</v>
      </c>
      <c r="AC140">
        <v>25</v>
      </c>
      <c r="AD140" t="s">
        <v>651</v>
      </c>
      <c r="AE140" s="11">
        <v>46225.761481481481</v>
      </c>
    </row>
    <row r="141" spans="1:31">
      <c r="A141" t="s">
        <v>996</v>
      </c>
      <c r="B141" t="s">
        <v>997</v>
      </c>
      <c r="C141">
        <v>662600285</v>
      </c>
      <c r="D141" t="s">
        <v>18636</v>
      </c>
      <c r="F141" t="s">
        <v>998</v>
      </c>
      <c r="G141" t="s">
        <v>32</v>
      </c>
      <c r="H141" t="s">
        <v>110</v>
      </c>
      <c r="I141" t="s">
        <v>32</v>
      </c>
      <c r="K141" t="s">
        <v>35</v>
      </c>
      <c r="L141">
        <v>2026</v>
      </c>
      <c r="M141" t="s">
        <v>344</v>
      </c>
      <c r="N141" t="s">
        <v>999</v>
      </c>
      <c r="O141">
        <v>8812</v>
      </c>
      <c r="P141" t="s">
        <v>38</v>
      </c>
      <c r="Q141" t="s">
        <v>39</v>
      </c>
      <c r="R141" s="11">
        <v>46143.432118055556</v>
      </c>
      <c r="S141" s="11">
        <v>46143.754421296297</v>
      </c>
      <c r="T141" s="11">
        <v>46146.432118055556</v>
      </c>
      <c r="U141" t="s">
        <v>147</v>
      </c>
      <c r="V141" t="s">
        <v>1000</v>
      </c>
      <c r="W141" t="s">
        <v>149</v>
      </c>
      <c r="X141" t="s">
        <v>116</v>
      </c>
      <c r="Y141" t="s">
        <v>44</v>
      </c>
      <c r="Z141" t="s">
        <v>1001</v>
      </c>
      <c r="AB141">
        <v>75</v>
      </c>
      <c r="AC141">
        <v>45</v>
      </c>
      <c r="AD141" t="s">
        <v>862</v>
      </c>
      <c r="AE141" s="11">
        <v>46225.761481481481</v>
      </c>
    </row>
    <row r="142" spans="1:31">
      <c r="A142" t="s">
        <v>1002</v>
      </c>
      <c r="B142" t="s">
        <v>1003</v>
      </c>
      <c r="C142">
        <v>112600644</v>
      </c>
      <c r="D142" t="s">
        <v>18636</v>
      </c>
      <c r="F142" t="s">
        <v>1004</v>
      </c>
      <c r="G142" t="s">
        <v>32</v>
      </c>
      <c r="H142" t="s">
        <v>34</v>
      </c>
      <c r="I142" t="s">
        <v>32</v>
      </c>
      <c r="J142" t="s">
        <v>34</v>
      </c>
      <c r="K142" t="s">
        <v>35</v>
      </c>
      <c r="L142">
        <v>2026</v>
      </c>
      <c r="M142" t="s">
        <v>1005</v>
      </c>
      <c r="N142" t="s">
        <v>1006</v>
      </c>
      <c r="O142">
        <v>8812</v>
      </c>
      <c r="P142" t="s">
        <v>38</v>
      </c>
      <c r="Q142" t="s">
        <v>39</v>
      </c>
      <c r="R142" s="11">
        <v>46200.64508101852</v>
      </c>
      <c r="S142" s="11">
        <v>46201.75</v>
      </c>
      <c r="T142" s="11">
        <v>46203.64508101852</v>
      </c>
      <c r="U142" t="s">
        <v>40</v>
      </c>
      <c r="V142" t="s">
        <v>114</v>
      </c>
      <c r="W142" t="s">
        <v>1007</v>
      </c>
      <c r="X142" t="s">
        <v>43</v>
      </c>
      <c r="Y142" t="s">
        <v>44</v>
      </c>
      <c r="Z142" t="s">
        <v>1008</v>
      </c>
      <c r="AB142">
        <v>15</v>
      </c>
      <c r="AC142">
        <v>15</v>
      </c>
      <c r="AD142" t="s">
        <v>65</v>
      </c>
      <c r="AE142" s="11">
        <v>46225.761481481481</v>
      </c>
    </row>
    <row r="143" spans="1:31">
      <c r="A143" t="s">
        <v>1009</v>
      </c>
      <c r="B143" t="s">
        <v>1010</v>
      </c>
      <c r="C143">
        <v>712600020</v>
      </c>
      <c r="D143" t="s">
        <v>18636</v>
      </c>
      <c r="F143" t="s">
        <v>1011</v>
      </c>
      <c r="G143" t="s">
        <v>32</v>
      </c>
      <c r="H143" t="s">
        <v>33</v>
      </c>
      <c r="I143" t="s">
        <v>32</v>
      </c>
      <c r="J143" t="s">
        <v>34</v>
      </c>
      <c r="K143" t="s">
        <v>35</v>
      </c>
      <c r="L143">
        <v>2026</v>
      </c>
      <c r="M143" t="s">
        <v>1012</v>
      </c>
      <c r="N143" t="s">
        <v>1013</v>
      </c>
      <c r="O143">
        <v>8812</v>
      </c>
      <c r="P143" t="s">
        <v>38</v>
      </c>
      <c r="Q143" t="s">
        <v>39</v>
      </c>
      <c r="R143" s="11">
        <v>46027.888981481483</v>
      </c>
      <c r="S143" s="11">
        <v>46029.326388888891</v>
      </c>
      <c r="T143" s="11">
        <v>46030.888981481483</v>
      </c>
      <c r="U143" t="s">
        <v>165</v>
      </c>
      <c r="V143" t="s">
        <v>1014</v>
      </c>
      <c r="W143" t="s">
        <v>280</v>
      </c>
      <c r="X143" t="s">
        <v>43</v>
      </c>
      <c r="Y143" t="s">
        <v>44</v>
      </c>
      <c r="Z143" t="s">
        <v>1015</v>
      </c>
      <c r="AB143">
        <v>15</v>
      </c>
      <c r="AC143">
        <v>15</v>
      </c>
      <c r="AD143" t="s">
        <v>603</v>
      </c>
      <c r="AE143" s="11">
        <v>46225.761481481481</v>
      </c>
    </row>
    <row r="144" spans="1:31">
      <c r="A144" t="s">
        <v>1016</v>
      </c>
      <c r="B144" t="s">
        <v>1017</v>
      </c>
      <c r="C144">
        <v>662600017</v>
      </c>
      <c r="D144" t="s">
        <v>18636</v>
      </c>
      <c r="F144" t="s">
        <v>1018</v>
      </c>
      <c r="G144" t="s">
        <v>32</v>
      </c>
      <c r="H144" t="s">
        <v>33</v>
      </c>
      <c r="I144" t="s">
        <v>32</v>
      </c>
      <c r="J144" t="s">
        <v>172</v>
      </c>
      <c r="K144" t="s">
        <v>35</v>
      </c>
      <c r="L144">
        <v>2026</v>
      </c>
      <c r="M144" t="s">
        <v>1019</v>
      </c>
      <c r="N144" t="s">
        <v>1020</v>
      </c>
      <c r="O144">
        <v>8812</v>
      </c>
      <c r="P144" t="s">
        <v>38</v>
      </c>
      <c r="Q144" t="s">
        <v>39</v>
      </c>
      <c r="R144" s="11">
        <v>46025.464756944442</v>
      </c>
      <c r="S144" s="11">
        <v>46026.043726851851</v>
      </c>
      <c r="T144" s="11">
        <v>46028.464756944442</v>
      </c>
      <c r="U144" t="s">
        <v>40</v>
      </c>
      <c r="V144" t="s">
        <v>1021</v>
      </c>
      <c r="W144" t="s">
        <v>133</v>
      </c>
      <c r="X144" t="s">
        <v>43</v>
      </c>
      <c r="Y144" t="s">
        <v>44</v>
      </c>
      <c r="Z144" t="s">
        <v>1022</v>
      </c>
      <c r="AB144">
        <v>15</v>
      </c>
      <c r="AC144">
        <v>15</v>
      </c>
      <c r="AD144" t="s">
        <v>135</v>
      </c>
      <c r="AE144" s="11">
        <v>46225.761481481481</v>
      </c>
    </row>
    <row r="145" spans="1:31">
      <c r="A145" t="s">
        <v>1023</v>
      </c>
      <c r="B145" t="s">
        <v>1024</v>
      </c>
      <c r="C145">
        <v>312600008</v>
      </c>
      <c r="D145" t="s">
        <v>18636</v>
      </c>
      <c r="F145" t="s">
        <v>1025</v>
      </c>
      <c r="G145" t="s">
        <v>32</v>
      </c>
      <c r="H145" t="s">
        <v>33</v>
      </c>
      <c r="K145" t="s">
        <v>35</v>
      </c>
      <c r="L145">
        <v>2026</v>
      </c>
      <c r="M145" t="s">
        <v>211</v>
      </c>
      <c r="N145" t="s">
        <v>1026</v>
      </c>
      <c r="O145">
        <v>8812</v>
      </c>
      <c r="P145" t="s">
        <v>38</v>
      </c>
      <c r="Q145" t="s">
        <v>39</v>
      </c>
      <c r="R145" s="11">
        <v>46023.334409722222</v>
      </c>
      <c r="S145" s="11">
        <v>46024.713888888888</v>
      </c>
      <c r="T145" s="11">
        <v>46026.334409722222</v>
      </c>
      <c r="U145" t="s">
        <v>40</v>
      </c>
      <c r="V145" t="s">
        <v>1027</v>
      </c>
      <c r="W145" t="s">
        <v>182</v>
      </c>
      <c r="X145" t="s">
        <v>43</v>
      </c>
      <c r="Y145" t="s">
        <v>44</v>
      </c>
      <c r="Z145" t="s">
        <v>1028</v>
      </c>
      <c r="AB145">
        <v>25</v>
      </c>
      <c r="AC145">
        <v>10</v>
      </c>
      <c r="AD145" t="s">
        <v>65</v>
      </c>
      <c r="AE145" s="11">
        <v>46225.761481481481</v>
      </c>
    </row>
    <row r="146" spans="1:31">
      <c r="A146" t="s">
        <v>1029</v>
      </c>
      <c r="B146" t="s">
        <v>1030</v>
      </c>
      <c r="C146">
        <v>312600012</v>
      </c>
      <c r="D146" t="s">
        <v>18636</v>
      </c>
      <c r="F146" t="s">
        <v>678</v>
      </c>
      <c r="G146" t="s">
        <v>32</v>
      </c>
      <c r="H146" t="s">
        <v>33</v>
      </c>
      <c r="K146" t="s">
        <v>35</v>
      </c>
      <c r="L146">
        <v>2026</v>
      </c>
      <c r="M146" t="s">
        <v>679</v>
      </c>
      <c r="N146" t="s">
        <v>1031</v>
      </c>
      <c r="O146">
        <v>8812</v>
      </c>
      <c r="P146" t="s">
        <v>38</v>
      </c>
      <c r="Q146" t="s">
        <v>39</v>
      </c>
      <c r="R146" s="11">
        <v>46024.750914351855</v>
      </c>
      <c r="S146" s="11">
        <v>46024.881944444445</v>
      </c>
      <c r="T146" s="11">
        <v>46027.750914351855</v>
      </c>
      <c r="U146" t="s">
        <v>147</v>
      </c>
      <c r="V146" t="s">
        <v>503</v>
      </c>
      <c r="W146" t="s">
        <v>167</v>
      </c>
      <c r="X146" t="s">
        <v>43</v>
      </c>
      <c r="Y146" t="s">
        <v>44</v>
      </c>
      <c r="Z146" t="s">
        <v>1032</v>
      </c>
      <c r="AB146">
        <v>75</v>
      </c>
      <c r="AC146">
        <v>75</v>
      </c>
      <c r="AD146" t="s">
        <v>1033</v>
      </c>
      <c r="AE146" s="11">
        <v>46225.761481481481</v>
      </c>
    </row>
    <row r="147" spans="1:31">
      <c r="A147" t="s">
        <v>1034</v>
      </c>
      <c r="B147" t="s">
        <v>1035</v>
      </c>
      <c r="C147">
        <v>412600213</v>
      </c>
      <c r="D147" t="s">
        <v>18636</v>
      </c>
      <c r="F147" t="s">
        <v>1036</v>
      </c>
      <c r="G147" t="s">
        <v>32</v>
      </c>
      <c r="H147" t="s">
        <v>33</v>
      </c>
      <c r="I147" t="s">
        <v>32</v>
      </c>
      <c r="J147" t="s">
        <v>33</v>
      </c>
      <c r="K147" t="s">
        <v>35</v>
      </c>
      <c r="L147">
        <v>2026</v>
      </c>
      <c r="M147" t="s">
        <v>252</v>
      </c>
      <c r="N147" t="s">
        <v>1037</v>
      </c>
      <c r="O147">
        <v>8385</v>
      </c>
      <c r="P147" t="s">
        <v>38</v>
      </c>
      <c r="Q147" t="s">
        <v>39</v>
      </c>
      <c r="R147" s="11">
        <v>46069.749432870369</v>
      </c>
      <c r="S147" s="11">
        <v>46071.336145833331</v>
      </c>
      <c r="T147" s="11">
        <v>46072.749432870369</v>
      </c>
      <c r="U147" t="s">
        <v>40</v>
      </c>
      <c r="V147" t="s">
        <v>71</v>
      </c>
      <c r="W147" t="s">
        <v>53</v>
      </c>
      <c r="X147" t="s">
        <v>43</v>
      </c>
      <c r="Y147" t="s">
        <v>44</v>
      </c>
      <c r="Z147" t="s">
        <v>1038</v>
      </c>
      <c r="AB147">
        <v>15</v>
      </c>
      <c r="AC147">
        <v>5</v>
      </c>
      <c r="AD147" t="s">
        <v>1039</v>
      </c>
      <c r="AE147" s="11">
        <v>46225.761481481481</v>
      </c>
    </row>
    <row r="148" spans="1:31">
      <c r="A148" t="s">
        <v>1040</v>
      </c>
      <c r="B148" t="s">
        <v>1041</v>
      </c>
      <c r="C148">
        <v>712600217</v>
      </c>
      <c r="D148" t="s">
        <v>18636</v>
      </c>
      <c r="F148" t="s">
        <v>1042</v>
      </c>
      <c r="G148" t="s">
        <v>32</v>
      </c>
      <c r="H148" t="s">
        <v>33</v>
      </c>
      <c r="I148" t="s">
        <v>32</v>
      </c>
      <c r="J148" t="s">
        <v>33</v>
      </c>
      <c r="K148" t="s">
        <v>35</v>
      </c>
      <c r="L148">
        <v>2026</v>
      </c>
      <c r="M148" t="s">
        <v>1043</v>
      </c>
      <c r="N148" t="s">
        <v>1044</v>
      </c>
      <c r="O148">
        <v>8812</v>
      </c>
      <c r="P148" t="s">
        <v>38</v>
      </c>
      <c r="Q148" t="s">
        <v>39</v>
      </c>
      <c r="R148" s="11">
        <v>46090.697905092595</v>
      </c>
      <c r="S148" s="11">
        <v>46091.083333333336</v>
      </c>
      <c r="T148" s="11">
        <v>46093.697905092595</v>
      </c>
      <c r="U148" t="s">
        <v>40</v>
      </c>
      <c r="V148" t="s">
        <v>488</v>
      </c>
      <c r="W148" t="s">
        <v>63</v>
      </c>
      <c r="X148" t="s">
        <v>43</v>
      </c>
      <c r="Y148" t="s">
        <v>44</v>
      </c>
      <c r="Z148" t="s">
        <v>1045</v>
      </c>
      <c r="AB148">
        <v>15</v>
      </c>
      <c r="AC148">
        <v>15</v>
      </c>
      <c r="AD148" t="s">
        <v>159</v>
      </c>
      <c r="AE148" s="11">
        <v>46225.761481481481</v>
      </c>
    </row>
    <row r="149" spans="1:31">
      <c r="A149" t="s">
        <v>1046</v>
      </c>
      <c r="B149" t="s">
        <v>1047</v>
      </c>
      <c r="C149">
        <v>612600391</v>
      </c>
      <c r="D149" t="s">
        <v>18636</v>
      </c>
      <c r="F149" t="s">
        <v>1048</v>
      </c>
      <c r="G149" t="s">
        <v>32</v>
      </c>
      <c r="H149" t="s">
        <v>33</v>
      </c>
      <c r="I149" t="s">
        <v>32</v>
      </c>
      <c r="J149" t="s">
        <v>33</v>
      </c>
      <c r="K149" t="s">
        <v>35</v>
      </c>
      <c r="L149">
        <v>2026</v>
      </c>
      <c r="M149" t="s">
        <v>36</v>
      </c>
      <c r="N149" t="s">
        <v>1049</v>
      </c>
      <c r="O149">
        <v>8812</v>
      </c>
      <c r="P149" t="s">
        <v>38</v>
      </c>
      <c r="Q149" t="s">
        <v>39</v>
      </c>
      <c r="R149" s="11">
        <v>46123.515960648147</v>
      </c>
      <c r="S149" s="11">
        <v>46124.493055555555</v>
      </c>
      <c r="T149" s="11">
        <v>46126.515960648147</v>
      </c>
      <c r="U149" t="s">
        <v>40</v>
      </c>
      <c r="V149" t="s">
        <v>1050</v>
      </c>
      <c r="W149" t="s">
        <v>295</v>
      </c>
      <c r="X149" t="s">
        <v>43</v>
      </c>
      <c r="Y149" t="s">
        <v>44</v>
      </c>
      <c r="Z149" t="s">
        <v>1051</v>
      </c>
      <c r="AB149">
        <v>15</v>
      </c>
      <c r="AC149">
        <v>15</v>
      </c>
      <c r="AD149" t="s">
        <v>55</v>
      </c>
      <c r="AE149" s="11">
        <v>46225.761481481481</v>
      </c>
    </row>
    <row r="150" spans="1:31">
      <c r="A150" t="s">
        <v>1052</v>
      </c>
      <c r="B150" t="s">
        <v>1053</v>
      </c>
      <c r="C150">
        <v>312600089</v>
      </c>
      <c r="D150" t="s">
        <v>18636</v>
      </c>
      <c r="F150" t="s">
        <v>447</v>
      </c>
      <c r="G150" t="s">
        <v>32</v>
      </c>
      <c r="H150" t="s">
        <v>33</v>
      </c>
      <c r="K150" t="s">
        <v>35</v>
      </c>
      <c r="L150">
        <v>2026</v>
      </c>
      <c r="M150" t="s">
        <v>211</v>
      </c>
      <c r="N150" t="s">
        <v>1054</v>
      </c>
      <c r="O150">
        <v>8812</v>
      </c>
      <c r="P150" t="s">
        <v>38</v>
      </c>
      <c r="Q150" t="s">
        <v>39</v>
      </c>
      <c r="R150" s="11">
        <v>46047.423333333332</v>
      </c>
      <c r="S150" s="11">
        <v>46048.756249999999</v>
      </c>
      <c r="T150" s="11">
        <v>46050.423333333332</v>
      </c>
      <c r="U150" t="s">
        <v>40</v>
      </c>
      <c r="V150" t="s">
        <v>213</v>
      </c>
      <c r="W150" t="s">
        <v>449</v>
      </c>
      <c r="X150" t="s">
        <v>43</v>
      </c>
      <c r="Y150" t="s">
        <v>44</v>
      </c>
      <c r="Z150" t="s">
        <v>1055</v>
      </c>
      <c r="AB150">
        <v>15</v>
      </c>
      <c r="AC150">
        <v>5</v>
      </c>
      <c r="AD150" t="s">
        <v>79</v>
      </c>
      <c r="AE150" s="11">
        <v>46225.761481481481</v>
      </c>
    </row>
    <row r="151" spans="1:31">
      <c r="A151" t="s">
        <v>1056</v>
      </c>
      <c r="B151" t="s">
        <v>1057</v>
      </c>
      <c r="C151">
        <v>412600330</v>
      </c>
      <c r="D151" t="s">
        <v>18636</v>
      </c>
      <c r="F151" t="s">
        <v>1058</v>
      </c>
      <c r="G151" t="s">
        <v>32</v>
      </c>
      <c r="H151" t="s">
        <v>33</v>
      </c>
      <c r="I151" t="s">
        <v>32</v>
      </c>
      <c r="J151" t="s">
        <v>33</v>
      </c>
      <c r="K151" t="s">
        <v>35</v>
      </c>
      <c r="L151">
        <v>2026</v>
      </c>
      <c r="M151" t="s">
        <v>122</v>
      </c>
      <c r="N151" t="s">
        <v>1059</v>
      </c>
      <c r="O151">
        <v>25983</v>
      </c>
      <c r="P151" t="s">
        <v>38</v>
      </c>
      <c r="Q151" t="s">
        <v>39</v>
      </c>
      <c r="R151" s="11">
        <v>46109.733657407407</v>
      </c>
      <c r="S151" s="11">
        <v>46111.304710648146</v>
      </c>
      <c r="T151" s="11">
        <v>46112.733657407407</v>
      </c>
      <c r="U151" t="s">
        <v>40</v>
      </c>
      <c r="V151" t="s">
        <v>124</v>
      </c>
      <c r="W151" t="s">
        <v>776</v>
      </c>
      <c r="X151" t="s">
        <v>43</v>
      </c>
      <c r="Y151" t="s">
        <v>44</v>
      </c>
      <c r="Z151" t="s">
        <v>1060</v>
      </c>
      <c r="AB151">
        <v>15</v>
      </c>
      <c r="AC151">
        <v>5</v>
      </c>
      <c r="AD151" t="s">
        <v>79</v>
      </c>
      <c r="AE151" s="11">
        <v>46225.761481481481</v>
      </c>
    </row>
    <row r="152" spans="1:31">
      <c r="A152" t="s">
        <v>1061</v>
      </c>
      <c r="B152" t="s">
        <v>1062</v>
      </c>
      <c r="C152">
        <v>412600322</v>
      </c>
      <c r="D152" t="s">
        <v>18636</v>
      </c>
      <c r="F152" t="s">
        <v>1063</v>
      </c>
      <c r="G152" t="s">
        <v>32</v>
      </c>
      <c r="H152" t="s">
        <v>33</v>
      </c>
      <c r="K152" t="s">
        <v>35</v>
      </c>
      <c r="L152">
        <v>2026</v>
      </c>
      <c r="M152" t="s">
        <v>122</v>
      </c>
      <c r="N152" t="s">
        <v>1064</v>
      </c>
      <c r="O152">
        <v>8812</v>
      </c>
      <c r="P152" t="s">
        <v>38</v>
      </c>
      <c r="Q152" t="s">
        <v>39</v>
      </c>
      <c r="R152" s="11">
        <v>46092.800949074073</v>
      </c>
      <c r="S152" s="11">
        <v>46093.626388888886</v>
      </c>
      <c r="T152" s="11">
        <v>46095.800949074073</v>
      </c>
      <c r="U152" t="s">
        <v>40</v>
      </c>
      <c r="V152" t="s">
        <v>124</v>
      </c>
      <c r="W152" t="s">
        <v>157</v>
      </c>
      <c r="X152" t="s">
        <v>43</v>
      </c>
      <c r="Y152" t="s">
        <v>44</v>
      </c>
      <c r="Z152" t="s">
        <v>1065</v>
      </c>
      <c r="AB152">
        <v>15</v>
      </c>
      <c r="AC152">
        <v>15</v>
      </c>
      <c r="AD152" t="s">
        <v>159</v>
      </c>
      <c r="AE152" s="11">
        <v>46225.761481481481</v>
      </c>
    </row>
    <row r="153" spans="1:31">
      <c r="A153" t="s">
        <v>1066</v>
      </c>
      <c r="B153" t="s">
        <v>1067</v>
      </c>
      <c r="C153">
        <v>412600116</v>
      </c>
      <c r="D153" t="s">
        <v>18635</v>
      </c>
      <c r="E153" t="s">
        <v>18637</v>
      </c>
      <c r="F153" t="s">
        <v>1068</v>
      </c>
      <c r="G153" t="s">
        <v>32</v>
      </c>
      <c r="H153" t="s">
        <v>33</v>
      </c>
      <c r="I153" t="s">
        <v>32</v>
      </c>
      <c r="J153" t="s">
        <v>33</v>
      </c>
      <c r="K153" t="s">
        <v>35</v>
      </c>
      <c r="L153">
        <v>2026</v>
      </c>
      <c r="M153" t="s">
        <v>579</v>
      </c>
      <c r="N153" t="s">
        <v>1069</v>
      </c>
      <c r="O153">
        <v>8385</v>
      </c>
      <c r="P153" t="s">
        <v>38</v>
      </c>
      <c r="Q153" t="s">
        <v>39</v>
      </c>
      <c r="R153" s="11">
        <v>46036.685648148145</v>
      </c>
      <c r="S153" s="11">
        <v>46038.500775462962</v>
      </c>
      <c r="T153" s="11">
        <v>46039.685648148145</v>
      </c>
      <c r="U153" t="s">
        <v>40</v>
      </c>
      <c r="V153" t="s">
        <v>1070</v>
      </c>
      <c r="W153" t="s">
        <v>157</v>
      </c>
      <c r="X153" t="s">
        <v>43</v>
      </c>
      <c r="Y153" t="s">
        <v>44</v>
      </c>
      <c r="Z153" t="s">
        <v>1071</v>
      </c>
      <c r="AA153" t="str">
        <f>_xlfn.XLOOKUP(B153,Planilha2!A:A,Planilha2!D:D,_xlfn.XLOOKUP(B153,Planilha2!H:H,Planilha2!I:I))</f>
        <v>TEM TRAFO</v>
      </c>
      <c r="AB153">
        <v>15</v>
      </c>
      <c r="AC153">
        <v>5</v>
      </c>
      <c r="AD153" t="s">
        <v>1072</v>
      </c>
      <c r="AE153" s="11">
        <v>46225.761481481481</v>
      </c>
    </row>
    <row r="154" spans="1:31">
      <c r="A154" t="s">
        <v>1073</v>
      </c>
      <c r="B154" t="s">
        <v>1074</v>
      </c>
      <c r="C154">
        <v>212600067</v>
      </c>
      <c r="D154" t="s">
        <v>18636</v>
      </c>
      <c r="F154" t="s">
        <v>1075</v>
      </c>
      <c r="G154" t="s">
        <v>32</v>
      </c>
      <c r="H154" t="s">
        <v>33</v>
      </c>
      <c r="I154" t="s">
        <v>32</v>
      </c>
      <c r="J154" t="s">
        <v>33</v>
      </c>
      <c r="K154" t="s">
        <v>35</v>
      </c>
      <c r="L154">
        <v>2026</v>
      </c>
      <c r="M154" t="s">
        <v>389</v>
      </c>
      <c r="N154" t="s">
        <v>1076</v>
      </c>
      <c r="O154">
        <v>8812</v>
      </c>
      <c r="P154" t="s">
        <v>38</v>
      </c>
      <c r="Q154" t="s">
        <v>39</v>
      </c>
      <c r="R154" s="11">
        <v>46033.903263888889</v>
      </c>
      <c r="S154" s="11">
        <v>46035.269444444442</v>
      </c>
      <c r="T154" s="11">
        <v>46036.903263888889</v>
      </c>
      <c r="U154" t="s">
        <v>40</v>
      </c>
      <c r="V154" t="s">
        <v>473</v>
      </c>
      <c r="W154" t="s">
        <v>383</v>
      </c>
      <c r="X154" t="s">
        <v>43</v>
      </c>
      <c r="Y154" t="s">
        <v>44</v>
      </c>
      <c r="Z154" t="s">
        <v>1077</v>
      </c>
      <c r="AB154">
        <v>30</v>
      </c>
      <c r="AC154">
        <v>30</v>
      </c>
      <c r="AD154" t="s">
        <v>561</v>
      </c>
      <c r="AE154" s="11">
        <v>46225.761481481481</v>
      </c>
    </row>
    <row r="155" spans="1:31">
      <c r="A155" t="s">
        <v>1078</v>
      </c>
      <c r="B155" t="s">
        <v>1079</v>
      </c>
      <c r="C155">
        <v>712600133</v>
      </c>
      <c r="D155" t="s">
        <v>18636</v>
      </c>
      <c r="F155" t="s">
        <v>1080</v>
      </c>
      <c r="G155" t="s">
        <v>32</v>
      </c>
      <c r="H155" t="s">
        <v>33</v>
      </c>
      <c r="I155" t="s">
        <v>32</v>
      </c>
      <c r="J155" t="s">
        <v>33</v>
      </c>
      <c r="K155" t="s">
        <v>35</v>
      </c>
      <c r="L155">
        <v>2026</v>
      </c>
      <c r="M155" t="s">
        <v>59</v>
      </c>
      <c r="N155" t="s">
        <v>1081</v>
      </c>
      <c r="O155">
        <v>8812</v>
      </c>
      <c r="P155" t="s">
        <v>38</v>
      </c>
      <c r="Q155" t="s">
        <v>39</v>
      </c>
      <c r="R155" s="11">
        <v>46056.558807870373</v>
      </c>
      <c r="S155" s="11">
        <v>46059.347754629627</v>
      </c>
      <c r="T155" s="11">
        <v>46059.558807870373</v>
      </c>
      <c r="U155" t="s">
        <v>40</v>
      </c>
      <c r="V155" t="s">
        <v>528</v>
      </c>
      <c r="W155" t="s">
        <v>63</v>
      </c>
      <c r="X155" t="s">
        <v>43</v>
      </c>
      <c r="Y155" t="s">
        <v>44</v>
      </c>
      <c r="Z155" t="s">
        <v>1082</v>
      </c>
      <c r="AD155" t="s">
        <v>159</v>
      </c>
      <c r="AE155" s="11">
        <v>46225.761481481481</v>
      </c>
    </row>
    <row r="156" spans="1:31">
      <c r="A156" t="s">
        <v>1083</v>
      </c>
      <c r="B156" t="s">
        <v>1084</v>
      </c>
      <c r="C156">
        <v>112600364</v>
      </c>
      <c r="D156" t="s">
        <v>18636</v>
      </c>
      <c r="F156" t="s">
        <v>1085</v>
      </c>
      <c r="G156" t="s">
        <v>32</v>
      </c>
      <c r="H156" t="s">
        <v>33</v>
      </c>
      <c r="I156" t="s">
        <v>32</v>
      </c>
      <c r="J156" t="s">
        <v>33</v>
      </c>
      <c r="K156" t="s">
        <v>35</v>
      </c>
      <c r="L156">
        <v>2026</v>
      </c>
      <c r="M156" t="s">
        <v>204</v>
      </c>
      <c r="N156" t="s">
        <v>1086</v>
      </c>
      <c r="O156">
        <v>8812</v>
      </c>
      <c r="P156" t="s">
        <v>38</v>
      </c>
      <c r="Q156" t="s">
        <v>39</v>
      </c>
      <c r="R156" s="11">
        <v>46088.792175925926</v>
      </c>
      <c r="S156" s="11">
        <v>46090.731944444444</v>
      </c>
      <c r="T156" s="11">
        <v>46091.792175925926</v>
      </c>
      <c r="U156" t="s">
        <v>40</v>
      </c>
      <c r="V156" t="s">
        <v>114</v>
      </c>
      <c r="W156" t="s">
        <v>206</v>
      </c>
      <c r="X156" t="s">
        <v>43</v>
      </c>
      <c r="Y156" t="s">
        <v>44</v>
      </c>
      <c r="Z156" t="s">
        <v>1087</v>
      </c>
      <c r="AB156">
        <v>15</v>
      </c>
      <c r="AC156">
        <v>15</v>
      </c>
      <c r="AD156" t="s">
        <v>65</v>
      </c>
      <c r="AE156" s="11">
        <v>46225.761481481481</v>
      </c>
    </row>
    <row r="157" spans="1:31">
      <c r="A157" t="s">
        <v>1088</v>
      </c>
      <c r="B157" t="s">
        <v>1089</v>
      </c>
      <c r="C157">
        <v>612600420</v>
      </c>
      <c r="D157" t="s">
        <v>18636</v>
      </c>
      <c r="F157" t="s">
        <v>1090</v>
      </c>
      <c r="G157" t="s">
        <v>109</v>
      </c>
      <c r="H157" t="s">
        <v>285</v>
      </c>
      <c r="I157" t="s">
        <v>32</v>
      </c>
      <c r="J157" t="s">
        <v>172</v>
      </c>
      <c r="K157" t="s">
        <v>35</v>
      </c>
      <c r="L157">
        <v>2026</v>
      </c>
      <c r="M157" t="s">
        <v>83</v>
      </c>
      <c r="N157" t="s">
        <v>1091</v>
      </c>
      <c r="O157">
        <v>25962</v>
      </c>
      <c r="P157" t="s">
        <v>38</v>
      </c>
      <c r="Q157" t="s">
        <v>39</v>
      </c>
      <c r="R157" s="11">
        <v>46128.561782407407</v>
      </c>
      <c r="S157" s="11">
        <v>46128.923611111109</v>
      </c>
      <c r="T157" s="11">
        <v>46131.561782407407</v>
      </c>
      <c r="U157" t="s">
        <v>40</v>
      </c>
      <c r="V157" t="s">
        <v>85</v>
      </c>
      <c r="W157" t="s">
        <v>225</v>
      </c>
      <c r="X157" t="s">
        <v>43</v>
      </c>
      <c r="Y157" t="s">
        <v>44</v>
      </c>
      <c r="Z157" t="s">
        <v>1092</v>
      </c>
      <c r="AB157">
        <v>15</v>
      </c>
      <c r="AC157">
        <v>15</v>
      </c>
      <c r="AD157" t="s">
        <v>65</v>
      </c>
      <c r="AE157" s="11">
        <v>46225.761481481481</v>
      </c>
    </row>
    <row r="158" spans="1:31">
      <c r="A158" t="s">
        <v>1093</v>
      </c>
      <c r="B158" t="s">
        <v>1094</v>
      </c>
      <c r="C158">
        <v>312600173</v>
      </c>
      <c r="D158" t="s">
        <v>18636</v>
      </c>
      <c r="F158" t="s">
        <v>1095</v>
      </c>
      <c r="G158" t="s">
        <v>32</v>
      </c>
      <c r="H158" t="s">
        <v>33</v>
      </c>
      <c r="K158" t="s">
        <v>35</v>
      </c>
      <c r="L158">
        <v>2026</v>
      </c>
      <c r="M158" t="s">
        <v>427</v>
      </c>
      <c r="N158" t="s">
        <v>1096</v>
      </c>
      <c r="O158">
        <v>8812</v>
      </c>
      <c r="P158" t="s">
        <v>38</v>
      </c>
      <c r="Q158" t="s">
        <v>39</v>
      </c>
      <c r="R158" s="11">
        <v>46077.750428240739</v>
      </c>
      <c r="S158" s="11">
        <v>46078.566666666666</v>
      </c>
      <c r="T158" s="11">
        <v>46080.750428240739</v>
      </c>
      <c r="U158" t="s">
        <v>147</v>
      </c>
      <c r="V158" t="s">
        <v>1097</v>
      </c>
      <c r="W158" t="s">
        <v>167</v>
      </c>
      <c r="X158" t="s">
        <v>116</v>
      </c>
      <c r="Y158" t="s">
        <v>44</v>
      </c>
      <c r="Z158" t="s">
        <v>1098</v>
      </c>
      <c r="AB158">
        <v>150</v>
      </c>
      <c r="AC158">
        <v>75</v>
      </c>
      <c r="AD158" t="s">
        <v>1033</v>
      </c>
      <c r="AE158" s="11">
        <v>46225.761481481481</v>
      </c>
    </row>
    <row r="159" spans="1:31">
      <c r="A159" t="s">
        <v>1099</v>
      </c>
      <c r="B159" t="s">
        <v>1100</v>
      </c>
      <c r="C159">
        <v>312600131</v>
      </c>
      <c r="D159" t="s">
        <v>18636</v>
      </c>
      <c r="F159" t="s">
        <v>1101</v>
      </c>
      <c r="G159" t="s">
        <v>32</v>
      </c>
      <c r="H159" t="s">
        <v>33</v>
      </c>
      <c r="I159" t="s">
        <v>32</v>
      </c>
      <c r="J159" t="s">
        <v>33</v>
      </c>
      <c r="K159" t="s">
        <v>35</v>
      </c>
      <c r="L159">
        <v>2026</v>
      </c>
      <c r="M159" t="s">
        <v>211</v>
      </c>
      <c r="N159" t="s">
        <v>1102</v>
      </c>
      <c r="O159">
        <v>8812</v>
      </c>
      <c r="P159" t="s">
        <v>38</v>
      </c>
      <c r="Q159" t="s">
        <v>39</v>
      </c>
      <c r="R159" s="11">
        <v>46056.481550925928</v>
      </c>
      <c r="S159" s="11">
        <v>46058.673611111109</v>
      </c>
      <c r="T159" s="11">
        <v>46059.481550925928</v>
      </c>
      <c r="U159" t="s">
        <v>40</v>
      </c>
      <c r="V159" t="s">
        <v>1027</v>
      </c>
      <c r="W159" t="s">
        <v>449</v>
      </c>
      <c r="X159" t="s">
        <v>43</v>
      </c>
      <c r="Y159" t="s">
        <v>44</v>
      </c>
      <c r="Z159" t="s">
        <v>1103</v>
      </c>
      <c r="AB159">
        <v>15</v>
      </c>
      <c r="AC159">
        <v>15</v>
      </c>
      <c r="AD159" t="s">
        <v>55</v>
      </c>
      <c r="AE159" s="11">
        <v>46225.761481481481</v>
      </c>
    </row>
    <row r="160" spans="1:31">
      <c r="A160" t="s">
        <v>1104</v>
      </c>
      <c r="B160" t="s">
        <v>1105</v>
      </c>
      <c r="C160">
        <v>212600241</v>
      </c>
      <c r="D160" t="s">
        <v>18636</v>
      </c>
      <c r="F160" t="s">
        <v>1106</v>
      </c>
      <c r="G160" t="s">
        <v>32</v>
      </c>
      <c r="H160" t="s">
        <v>33</v>
      </c>
      <c r="I160" t="s">
        <v>32</v>
      </c>
      <c r="J160" t="s">
        <v>33</v>
      </c>
      <c r="K160" t="s">
        <v>35</v>
      </c>
      <c r="L160">
        <v>2026</v>
      </c>
      <c r="M160" t="s">
        <v>389</v>
      </c>
      <c r="N160" t="s">
        <v>1107</v>
      </c>
      <c r="O160">
        <v>8812</v>
      </c>
      <c r="P160" t="s">
        <v>38</v>
      </c>
      <c r="Q160" t="s">
        <v>39</v>
      </c>
      <c r="R160" s="11">
        <v>46077.678298611114</v>
      </c>
      <c r="S160" s="11">
        <v>46078.609722222223</v>
      </c>
      <c r="T160" s="11">
        <v>46080.678298611114</v>
      </c>
      <c r="U160" t="s">
        <v>40</v>
      </c>
      <c r="V160" t="s">
        <v>480</v>
      </c>
      <c r="W160" t="s">
        <v>383</v>
      </c>
      <c r="X160" t="s">
        <v>43</v>
      </c>
      <c r="Y160" t="s">
        <v>44</v>
      </c>
      <c r="Z160" t="s">
        <v>1108</v>
      </c>
      <c r="AB160">
        <v>15</v>
      </c>
      <c r="AC160">
        <v>5</v>
      </c>
      <c r="AD160" t="s">
        <v>88</v>
      </c>
      <c r="AE160" s="11">
        <v>46225.761481481481</v>
      </c>
    </row>
    <row r="161" spans="1:31">
      <c r="A161" t="s">
        <v>1109</v>
      </c>
      <c r="B161" t="s">
        <v>1110</v>
      </c>
      <c r="C161">
        <v>312600168</v>
      </c>
      <c r="D161" t="s">
        <v>18636</v>
      </c>
      <c r="F161" t="s">
        <v>1111</v>
      </c>
      <c r="G161" t="s">
        <v>109</v>
      </c>
      <c r="H161" t="s">
        <v>285</v>
      </c>
      <c r="K161" t="s">
        <v>35</v>
      </c>
      <c r="L161">
        <v>2026</v>
      </c>
      <c r="M161" t="s">
        <v>1112</v>
      </c>
      <c r="N161" t="s">
        <v>1113</v>
      </c>
      <c r="O161">
        <v>25962</v>
      </c>
      <c r="P161" t="s">
        <v>38</v>
      </c>
      <c r="Q161" t="s">
        <v>39</v>
      </c>
      <c r="R161" s="11">
        <v>46073.853750000002</v>
      </c>
      <c r="S161" s="11">
        <v>46074.5625</v>
      </c>
      <c r="T161" s="11">
        <v>46076.853750000002</v>
      </c>
      <c r="U161" t="s">
        <v>40</v>
      </c>
      <c r="V161" t="s">
        <v>503</v>
      </c>
      <c r="W161" t="s">
        <v>690</v>
      </c>
      <c r="X161" t="s">
        <v>116</v>
      </c>
      <c r="Y161" t="s">
        <v>44</v>
      </c>
      <c r="Z161" t="s">
        <v>1114</v>
      </c>
      <c r="AB161">
        <v>75</v>
      </c>
      <c r="AC161">
        <v>75</v>
      </c>
      <c r="AD161" t="s">
        <v>281</v>
      </c>
      <c r="AE161" s="11">
        <v>46225.761481481481</v>
      </c>
    </row>
    <row r="162" spans="1:31">
      <c r="A162" t="s">
        <v>1115</v>
      </c>
      <c r="B162" t="s">
        <v>1116</v>
      </c>
      <c r="C162">
        <v>212600343</v>
      </c>
      <c r="D162" t="s">
        <v>18636</v>
      </c>
      <c r="F162" t="s">
        <v>1117</v>
      </c>
      <c r="G162" t="s">
        <v>32</v>
      </c>
      <c r="H162" t="s">
        <v>33</v>
      </c>
      <c r="I162" t="s">
        <v>32</v>
      </c>
      <c r="J162" t="s">
        <v>33</v>
      </c>
      <c r="K162" t="s">
        <v>35</v>
      </c>
      <c r="L162">
        <v>2026</v>
      </c>
      <c r="M162" t="s">
        <v>1118</v>
      </c>
      <c r="N162" t="s">
        <v>1119</v>
      </c>
      <c r="O162">
        <v>8812</v>
      </c>
      <c r="P162" t="s">
        <v>38</v>
      </c>
      <c r="Q162" t="s">
        <v>39</v>
      </c>
      <c r="R162" s="11">
        <v>46103.659907407404</v>
      </c>
      <c r="S162" s="11">
        <v>46104.770833333336</v>
      </c>
      <c r="T162" s="11">
        <v>46106.659907407404</v>
      </c>
      <c r="U162" t="s">
        <v>40</v>
      </c>
      <c r="V162" t="s">
        <v>595</v>
      </c>
      <c r="W162" t="s">
        <v>383</v>
      </c>
      <c r="X162" t="s">
        <v>43</v>
      </c>
      <c r="Y162" t="s">
        <v>44</v>
      </c>
      <c r="Z162" t="s">
        <v>1120</v>
      </c>
      <c r="AB162">
        <v>30</v>
      </c>
      <c r="AC162">
        <v>30</v>
      </c>
      <c r="AD162" t="s">
        <v>1121</v>
      </c>
      <c r="AE162" s="11">
        <v>46225.761481481481</v>
      </c>
    </row>
    <row r="163" spans="1:31">
      <c r="A163" t="s">
        <v>1122</v>
      </c>
      <c r="B163" t="s">
        <v>1123</v>
      </c>
      <c r="C163">
        <v>612600358</v>
      </c>
      <c r="D163" t="s">
        <v>18636</v>
      </c>
      <c r="F163" t="s">
        <v>1124</v>
      </c>
      <c r="G163" t="s">
        <v>32</v>
      </c>
      <c r="H163" t="s">
        <v>33</v>
      </c>
      <c r="I163" t="s">
        <v>32</v>
      </c>
      <c r="J163" t="s">
        <v>33</v>
      </c>
      <c r="K163" t="s">
        <v>35</v>
      </c>
      <c r="L163">
        <v>2026</v>
      </c>
      <c r="M163" t="s">
        <v>36</v>
      </c>
      <c r="N163" t="s">
        <v>1125</v>
      </c>
      <c r="O163">
        <v>8812</v>
      </c>
      <c r="P163" t="s">
        <v>38</v>
      </c>
      <c r="Q163" t="s">
        <v>39</v>
      </c>
      <c r="R163" s="11">
        <v>46112.472187500003</v>
      </c>
      <c r="S163" s="11">
        <v>46112.680555555555</v>
      </c>
      <c r="T163" s="11">
        <v>46115.472187500003</v>
      </c>
      <c r="U163" t="s">
        <v>40</v>
      </c>
      <c r="V163" t="s">
        <v>148</v>
      </c>
      <c r="W163" t="s">
        <v>42</v>
      </c>
      <c r="X163" t="s">
        <v>43</v>
      </c>
      <c r="Y163" t="s">
        <v>44</v>
      </c>
      <c r="Z163" t="s">
        <v>1126</v>
      </c>
      <c r="AB163">
        <v>30</v>
      </c>
      <c r="AC163">
        <v>30</v>
      </c>
      <c r="AD163" t="s">
        <v>561</v>
      </c>
      <c r="AE163" s="11">
        <v>46225.761481481481</v>
      </c>
    </row>
    <row r="164" spans="1:31">
      <c r="A164" t="s">
        <v>1127</v>
      </c>
      <c r="B164" t="s">
        <v>1128</v>
      </c>
      <c r="C164">
        <v>612600360</v>
      </c>
      <c r="D164" t="s">
        <v>18636</v>
      </c>
      <c r="F164" t="s">
        <v>1129</v>
      </c>
      <c r="G164" t="s">
        <v>32</v>
      </c>
      <c r="H164" t="s">
        <v>33</v>
      </c>
      <c r="I164" t="s">
        <v>32</v>
      </c>
      <c r="J164" t="s">
        <v>33</v>
      </c>
      <c r="K164" t="s">
        <v>35</v>
      </c>
      <c r="L164">
        <v>2026</v>
      </c>
      <c r="M164" t="s">
        <v>374</v>
      </c>
      <c r="N164" t="s">
        <v>1130</v>
      </c>
      <c r="O164">
        <v>8812</v>
      </c>
      <c r="P164" t="s">
        <v>38</v>
      </c>
      <c r="Q164" t="s">
        <v>39</v>
      </c>
      <c r="R164" s="11">
        <v>46113.426712962966</v>
      </c>
      <c r="S164" s="11">
        <v>46113.647916666669</v>
      </c>
      <c r="T164" s="11">
        <v>46116.426712962966</v>
      </c>
      <c r="U164" t="s">
        <v>40</v>
      </c>
      <c r="V164" t="s">
        <v>132</v>
      </c>
      <c r="W164" t="s">
        <v>42</v>
      </c>
      <c r="X164" t="s">
        <v>43</v>
      </c>
      <c r="Y164" t="s">
        <v>44</v>
      </c>
      <c r="Z164" t="s">
        <v>1131</v>
      </c>
      <c r="AB164">
        <v>45</v>
      </c>
      <c r="AC164">
        <v>45</v>
      </c>
      <c r="AD164" t="s">
        <v>683</v>
      </c>
      <c r="AE164" s="11">
        <v>46225.761481481481</v>
      </c>
    </row>
    <row r="165" spans="1:31">
      <c r="A165" t="s">
        <v>1132</v>
      </c>
      <c r="B165" t="s">
        <v>1133</v>
      </c>
      <c r="C165">
        <v>612600400</v>
      </c>
      <c r="D165" t="s">
        <v>18636</v>
      </c>
      <c r="F165" t="s">
        <v>1134</v>
      </c>
      <c r="G165" t="s">
        <v>32</v>
      </c>
      <c r="H165" t="s">
        <v>34</v>
      </c>
      <c r="I165" t="s">
        <v>32</v>
      </c>
      <c r="J165" t="s">
        <v>172</v>
      </c>
      <c r="K165" t="s">
        <v>35</v>
      </c>
      <c r="L165">
        <v>2026</v>
      </c>
      <c r="M165" t="s">
        <v>374</v>
      </c>
      <c r="N165" t="s">
        <v>1135</v>
      </c>
      <c r="O165">
        <v>8812</v>
      </c>
      <c r="P165" t="s">
        <v>38</v>
      </c>
      <c r="Q165" t="s">
        <v>39</v>
      </c>
      <c r="R165" s="11">
        <v>46122.455682870372</v>
      </c>
      <c r="S165" s="11">
        <v>46122.617361111108</v>
      </c>
      <c r="T165" s="11">
        <v>46125.455682870372</v>
      </c>
      <c r="U165" t="s">
        <v>40</v>
      </c>
      <c r="V165" t="s">
        <v>361</v>
      </c>
      <c r="W165" t="s">
        <v>42</v>
      </c>
      <c r="X165" t="s">
        <v>116</v>
      </c>
      <c r="Y165" t="s">
        <v>44</v>
      </c>
      <c r="Z165" t="s">
        <v>1136</v>
      </c>
      <c r="AB165">
        <v>75</v>
      </c>
      <c r="AC165">
        <v>75</v>
      </c>
      <c r="AD165" t="s">
        <v>274</v>
      </c>
      <c r="AE165" s="11">
        <v>46225.761481481481</v>
      </c>
    </row>
    <row r="166" spans="1:31">
      <c r="A166" t="s">
        <v>1137</v>
      </c>
      <c r="B166" t="s">
        <v>1138</v>
      </c>
      <c r="C166">
        <v>662600189</v>
      </c>
      <c r="D166" t="s">
        <v>18636</v>
      </c>
      <c r="F166" t="s">
        <v>1139</v>
      </c>
      <c r="G166" t="s">
        <v>32</v>
      </c>
      <c r="H166" t="s">
        <v>33</v>
      </c>
      <c r="I166" t="s">
        <v>32</v>
      </c>
      <c r="J166" t="s">
        <v>33</v>
      </c>
      <c r="K166" t="s">
        <v>35</v>
      </c>
      <c r="L166">
        <v>2026</v>
      </c>
      <c r="M166" t="s">
        <v>700</v>
      </c>
      <c r="N166" t="s">
        <v>1140</v>
      </c>
      <c r="O166">
        <v>8812</v>
      </c>
      <c r="P166" t="s">
        <v>38</v>
      </c>
      <c r="Q166" t="s">
        <v>39</v>
      </c>
      <c r="R166" s="11">
        <v>46104.747314814813</v>
      </c>
      <c r="S166" s="11">
        <v>46105.048333333332</v>
      </c>
      <c r="T166" s="11">
        <v>46107.747314814813</v>
      </c>
      <c r="U166" t="s">
        <v>40</v>
      </c>
      <c r="V166" t="s">
        <v>950</v>
      </c>
      <c r="W166" t="s">
        <v>1141</v>
      </c>
      <c r="X166" t="s">
        <v>43</v>
      </c>
      <c r="Y166" t="s">
        <v>44</v>
      </c>
      <c r="Z166" t="s">
        <v>1142</v>
      </c>
      <c r="AB166">
        <v>15</v>
      </c>
      <c r="AC166">
        <v>15</v>
      </c>
      <c r="AD166" t="s">
        <v>65</v>
      </c>
      <c r="AE166" s="11">
        <v>46225.761481481481</v>
      </c>
    </row>
    <row r="167" spans="1:31">
      <c r="A167" t="s">
        <v>1143</v>
      </c>
      <c r="B167" t="s">
        <v>1144</v>
      </c>
      <c r="C167">
        <v>412600315</v>
      </c>
      <c r="D167" t="s">
        <v>18636</v>
      </c>
      <c r="F167" t="s">
        <v>1145</v>
      </c>
      <c r="G167" t="s">
        <v>32</v>
      </c>
      <c r="H167" t="s">
        <v>33</v>
      </c>
      <c r="I167" t="s">
        <v>32</v>
      </c>
      <c r="J167" t="s">
        <v>33</v>
      </c>
      <c r="K167" t="s">
        <v>35</v>
      </c>
      <c r="L167">
        <v>2026</v>
      </c>
      <c r="M167" t="s">
        <v>1146</v>
      </c>
      <c r="N167" t="s">
        <v>1147</v>
      </c>
      <c r="O167">
        <v>8812</v>
      </c>
      <c r="P167" t="s">
        <v>38</v>
      </c>
      <c r="Q167" t="s">
        <v>39</v>
      </c>
      <c r="R167" s="11">
        <v>46104.769178240742</v>
      </c>
      <c r="S167" s="11">
        <v>46106.659722222219</v>
      </c>
      <c r="T167" s="11">
        <v>46107.769178240742</v>
      </c>
      <c r="U167" t="s">
        <v>40</v>
      </c>
      <c r="V167" t="s">
        <v>1148</v>
      </c>
      <c r="W167" t="s">
        <v>53</v>
      </c>
      <c r="X167" t="s">
        <v>43</v>
      </c>
      <c r="Y167" t="s">
        <v>44</v>
      </c>
      <c r="Z167" t="s">
        <v>1149</v>
      </c>
      <c r="AB167">
        <v>15</v>
      </c>
      <c r="AC167">
        <v>15</v>
      </c>
      <c r="AD167" t="s">
        <v>55</v>
      </c>
      <c r="AE167" s="11">
        <v>46225.761481481481</v>
      </c>
    </row>
    <row r="168" spans="1:31">
      <c r="A168" t="s">
        <v>1150</v>
      </c>
      <c r="B168" t="s">
        <v>1151</v>
      </c>
      <c r="C168">
        <v>412600316</v>
      </c>
      <c r="D168" t="s">
        <v>18636</v>
      </c>
      <c r="F168" t="s">
        <v>1152</v>
      </c>
      <c r="G168" t="s">
        <v>32</v>
      </c>
      <c r="H168" t="s">
        <v>33</v>
      </c>
      <c r="I168" t="s">
        <v>32</v>
      </c>
      <c r="J168" t="s">
        <v>33</v>
      </c>
      <c r="K168" t="s">
        <v>35</v>
      </c>
      <c r="L168">
        <v>2026</v>
      </c>
      <c r="M168" t="s">
        <v>1146</v>
      </c>
      <c r="N168" t="s">
        <v>1153</v>
      </c>
      <c r="O168">
        <v>8812</v>
      </c>
      <c r="P168" t="s">
        <v>38</v>
      </c>
      <c r="Q168" t="s">
        <v>39</v>
      </c>
      <c r="R168" s="11">
        <v>46104.794224537036</v>
      </c>
      <c r="S168" s="11">
        <v>46107.5625</v>
      </c>
      <c r="T168" s="11">
        <v>46107.794224537036</v>
      </c>
      <c r="U168" t="s">
        <v>40</v>
      </c>
      <c r="V168" t="s">
        <v>1148</v>
      </c>
      <c r="W168" t="s">
        <v>53</v>
      </c>
      <c r="X168" t="s">
        <v>43</v>
      </c>
      <c r="Y168" t="s">
        <v>44</v>
      </c>
      <c r="Z168" t="s">
        <v>1154</v>
      </c>
      <c r="AB168">
        <v>15</v>
      </c>
      <c r="AC168">
        <v>15</v>
      </c>
      <c r="AD168" t="s">
        <v>55</v>
      </c>
      <c r="AE168" s="11">
        <v>46225.761481481481</v>
      </c>
    </row>
    <row r="169" spans="1:31">
      <c r="A169" t="s">
        <v>1155</v>
      </c>
      <c r="B169" t="s">
        <v>1156</v>
      </c>
      <c r="C169">
        <v>512600106</v>
      </c>
      <c r="D169" t="s">
        <v>18638</v>
      </c>
      <c r="F169" t="s">
        <v>1157</v>
      </c>
      <c r="G169" t="s">
        <v>109</v>
      </c>
      <c r="H169" t="s">
        <v>973</v>
      </c>
      <c r="I169" t="s">
        <v>109</v>
      </c>
      <c r="J169" t="s">
        <v>586</v>
      </c>
      <c r="K169" t="s">
        <v>616</v>
      </c>
      <c r="L169">
        <v>2026</v>
      </c>
      <c r="M169" t="s">
        <v>1158</v>
      </c>
      <c r="N169" t="s">
        <v>1159</v>
      </c>
      <c r="O169">
        <v>8389</v>
      </c>
      <c r="P169" t="s">
        <v>1160</v>
      </c>
      <c r="Q169" t="s">
        <v>39</v>
      </c>
      <c r="R169" s="11">
        <v>46032.460011574076</v>
      </c>
      <c r="S169" s="11">
        <v>46095.726388888892</v>
      </c>
      <c r="T169" s="11">
        <v>46092.460011574076</v>
      </c>
      <c r="U169" t="s">
        <v>40</v>
      </c>
      <c r="V169" t="s">
        <v>662</v>
      </c>
      <c r="W169" t="s">
        <v>1161</v>
      </c>
      <c r="X169" t="s">
        <v>43</v>
      </c>
      <c r="Y169" t="s">
        <v>199</v>
      </c>
      <c r="Z169" t="s">
        <v>1162</v>
      </c>
      <c r="AE169" s="11">
        <v>46225.761481481481</v>
      </c>
    </row>
    <row r="170" spans="1:31">
      <c r="A170" t="s">
        <v>1163</v>
      </c>
      <c r="B170" t="s">
        <v>1164</v>
      </c>
      <c r="C170">
        <v>712600100</v>
      </c>
      <c r="D170" t="s">
        <v>18636</v>
      </c>
      <c r="F170" t="s">
        <v>1165</v>
      </c>
      <c r="G170" t="s">
        <v>32</v>
      </c>
      <c r="H170" t="s">
        <v>33</v>
      </c>
      <c r="I170" t="s">
        <v>32</v>
      </c>
      <c r="J170" t="s">
        <v>33</v>
      </c>
      <c r="K170" t="s">
        <v>35</v>
      </c>
      <c r="L170">
        <v>2026</v>
      </c>
      <c r="M170" t="s">
        <v>1166</v>
      </c>
      <c r="N170" t="s">
        <v>1167</v>
      </c>
      <c r="O170">
        <v>8812</v>
      </c>
      <c r="P170" t="s">
        <v>38</v>
      </c>
      <c r="Q170" t="s">
        <v>39</v>
      </c>
      <c r="R170" s="11">
        <v>46051.901585648149</v>
      </c>
      <c r="S170" s="11">
        <v>46053.151388888888</v>
      </c>
      <c r="T170" s="11">
        <v>46054.901585648149</v>
      </c>
      <c r="U170" t="s">
        <v>40</v>
      </c>
      <c r="V170" t="s">
        <v>1168</v>
      </c>
      <c r="W170" t="s">
        <v>280</v>
      </c>
      <c r="X170" t="s">
        <v>43</v>
      </c>
      <c r="Y170" t="s">
        <v>44</v>
      </c>
      <c r="Z170" t="s">
        <v>1169</v>
      </c>
      <c r="AB170">
        <v>25</v>
      </c>
      <c r="AC170">
        <v>15</v>
      </c>
      <c r="AD170" t="s">
        <v>603</v>
      </c>
      <c r="AE170" s="11">
        <v>46225.761481481481</v>
      </c>
    </row>
    <row r="171" spans="1:31">
      <c r="A171" t="s">
        <v>1170</v>
      </c>
      <c r="B171" t="s">
        <v>1171</v>
      </c>
      <c r="C171">
        <v>312600114</v>
      </c>
      <c r="D171" t="s">
        <v>18636</v>
      </c>
      <c r="F171" t="s">
        <v>1172</v>
      </c>
      <c r="G171" t="s">
        <v>32</v>
      </c>
      <c r="H171" t="s">
        <v>33</v>
      </c>
      <c r="I171" t="s">
        <v>32</v>
      </c>
      <c r="J171" t="s">
        <v>33</v>
      </c>
      <c r="K171" t="s">
        <v>35</v>
      </c>
      <c r="L171">
        <v>2026</v>
      </c>
      <c r="M171" t="s">
        <v>427</v>
      </c>
      <c r="N171" t="s">
        <v>1173</v>
      </c>
      <c r="O171">
        <v>8812</v>
      </c>
      <c r="P171" t="s">
        <v>38</v>
      </c>
      <c r="Q171" t="s">
        <v>39</v>
      </c>
      <c r="R171" s="11">
        <v>46052.897997685184</v>
      </c>
      <c r="S171" s="11">
        <v>46053.708333333336</v>
      </c>
      <c r="T171" s="11">
        <v>46055.897997685184</v>
      </c>
      <c r="U171" t="s">
        <v>165</v>
      </c>
      <c r="V171" t="s">
        <v>1097</v>
      </c>
      <c r="W171" t="s">
        <v>167</v>
      </c>
      <c r="X171" t="s">
        <v>43</v>
      </c>
      <c r="Y171" t="s">
        <v>44</v>
      </c>
      <c r="Z171" t="s">
        <v>1174</v>
      </c>
      <c r="AB171">
        <v>15</v>
      </c>
      <c r="AC171">
        <v>15</v>
      </c>
      <c r="AD171" t="s">
        <v>55</v>
      </c>
      <c r="AE171" s="11">
        <v>46225.761481481481</v>
      </c>
    </row>
    <row r="172" spans="1:31">
      <c r="A172" t="s">
        <v>1175</v>
      </c>
      <c r="B172" t="s">
        <v>1176</v>
      </c>
      <c r="C172">
        <v>612600426</v>
      </c>
      <c r="D172" t="s">
        <v>18635</v>
      </c>
      <c r="E172" t="s">
        <v>18641</v>
      </c>
      <c r="F172" t="s">
        <v>1177</v>
      </c>
      <c r="G172" t="s">
        <v>459</v>
      </c>
      <c r="H172" t="s">
        <v>459</v>
      </c>
      <c r="I172" t="s">
        <v>1178</v>
      </c>
      <c r="J172" t="s">
        <v>459</v>
      </c>
      <c r="K172" t="s">
        <v>35</v>
      </c>
      <c r="L172">
        <v>2026</v>
      </c>
      <c r="M172" t="s">
        <v>36</v>
      </c>
      <c r="N172" t="s">
        <v>1179</v>
      </c>
      <c r="O172">
        <v>61993</v>
      </c>
      <c r="P172" t="s">
        <v>38</v>
      </c>
      <c r="Q172" t="s">
        <v>39</v>
      </c>
      <c r="R172" s="11">
        <v>46128.615497685183</v>
      </c>
      <c r="S172" s="11">
        <v>46129.645833333336</v>
      </c>
      <c r="T172" s="11">
        <v>46131.615497685183</v>
      </c>
      <c r="U172" t="s">
        <v>165</v>
      </c>
      <c r="V172" t="s">
        <v>148</v>
      </c>
      <c r="W172" t="s">
        <v>149</v>
      </c>
      <c r="X172" t="s">
        <v>43</v>
      </c>
      <c r="Y172" t="s">
        <v>44</v>
      </c>
      <c r="Z172" t="s">
        <v>1180</v>
      </c>
      <c r="AA172" t="str">
        <f>_xlfn.XLOOKUP(B172,Planilha2!A:A,Planilha2!D:D,_xlfn.XLOOKUP(B172,Planilha2!H:H,Planilha2!I:I))</f>
        <v>TEM TRAFO</v>
      </c>
      <c r="AB172">
        <v>15</v>
      </c>
      <c r="AD172" t="s">
        <v>159</v>
      </c>
      <c r="AE172" s="11">
        <v>46225.761481481481</v>
      </c>
    </row>
    <row r="173" spans="1:31">
      <c r="A173" t="s">
        <v>1181</v>
      </c>
      <c r="B173" t="s">
        <v>1182</v>
      </c>
      <c r="C173">
        <v>662600031</v>
      </c>
      <c r="D173" t="s">
        <v>18635</v>
      </c>
      <c r="E173" t="s">
        <v>18637</v>
      </c>
      <c r="F173" t="s">
        <v>1183</v>
      </c>
      <c r="G173" t="s">
        <v>109</v>
      </c>
      <c r="H173" t="s">
        <v>285</v>
      </c>
      <c r="I173" t="s">
        <v>32</v>
      </c>
      <c r="J173" t="s">
        <v>34</v>
      </c>
      <c r="K173" t="s">
        <v>35</v>
      </c>
      <c r="L173">
        <v>2026</v>
      </c>
      <c r="M173" t="s">
        <v>707</v>
      </c>
      <c r="N173" t="s">
        <v>1184</v>
      </c>
      <c r="O173">
        <v>25983</v>
      </c>
      <c r="P173" t="s">
        <v>38</v>
      </c>
      <c r="Q173" t="s">
        <v>39</v>
      </c>
      <c r="R173" s="11">
        <v>46030.902256944442</v>
      </c>
      <c r="S173" s="11">
        <v>46031.829513888886</v>
      </c>
      <c r="T173" s="11">
        <v>46033.902256944442</v>
      </c>
      <c r="U173" t="s">
        <v>40</v>
      </c>
      <c r="V173" t="s">
        <v>710</v>
      </c>
      <c r="W173" t="s">
        <v>198</v>
      </c>
      <c r="X173" t="s">
        <v>43</v>
      </c>
      <c r="Y173" t="s">
        <v>199</v>
      </c>
      <c r="Z173" t="s">
        <v>1185</v>
      </c>
      <c r="AA173" t="str">
        <f>_xlfn.XLOOKUP(B173,Planilha2!A:A,Planilha2!D:D,_xlfn.XLOOKUP(B173,Planilha2!H:H,Planilha2!I:I))</f>
        <v>TEM TRAFO</v>
      </c>
      <c r="AB173">
        <v>25</v>
      </c>
      <c r="AC173">
        <v>15</v>
      </c>
      <c r="AE173" s="11">
        <v>46225.761481481481</v>
      </c>
    </row>
    <row r="174" spans="1:31">
      <c r="A174" t="s">
        <v>1186</v>
      </c>
      <c r="B174" t="s">
        <v>1187</v>
      </c>
      <c r="C174">
        <v>662600251</v>
      </c>
      <c r="D174" t="s">
        <v>18636</v>
      </c>
      <c r="F174" t="s">
        <v>1188</v>
      </c>
      <c r="G174" t="s">
        <v>32</v>
      </c>
      <c r="H174" t="s">
        <v>33</v>
      </c>
      <c r="I174" t="s">
        <v>32</v>
      </c>
      <c r="K174" t="s">
        <v>35</v>
      </c>
      <c r="L174">
        <v>2026</v>
      </c>
      <c r="M174" t="s">
        <v>404</v>
      </c>
      <c r="N174" t="s">
        <v>1189</v>
      </c>
      <c r="O174">
        <v>8812</v>
      </c>
      <c r="P174" t="s">
        <v>38</v>
      </c>
      <c r="Q174" t="s">
        <v>39</v>
      </c>
      <c r="R174" s="11">
        <v>46131.383032407408</v>
      </c>
      <c r="S174" s="11">
        <v>46131.911064814813</v>
      </c>
      <c r="T174" s="11">
        <v>46134.383032407408</v>
      </c>
      <c r="U174" t="s">
        <v>40</v>
      </c>
      <c r="V174" t="s">
        <v>1190</v>
      </c>
      <c r="W174" t="s">
        <v>1141</v>
      </c>
      <c r="X174" t="s">
        <v>43</v>
      </c>
      <c r="Y174" t="s">
        <v>44</v>
      </c>
      <c r="Z174" t="s">
        <v>1191</v>
      </c>
      <c r="AB174">
        <v>15</v>
      </c>
      <c r="AC174">
        <v>10</v>
      </c>
      <c r="AD174" t="s">
        <v>46</v>
      </c>
      <c r="AE174" s="11">
        <v>46225.761481481481</v>
      </c>
    </row>
    <row r="175" spans="1:31">
      <c r="A175" t="s">
        <v>1192</v>
      </c>
      <c r="B175" t="s">
        <v>1193</v>
      </c>
      <c r="C175">
        <v>712600031</v>
      </c>
      <c r="D175" t="s">
        <v>18636</v>
      </c>
      <c r="F175" t="s">
        <v>1194</v>
      </c>
      <c r="G175" t="s">
        <v>32</v>
      </c>
      <c r="H175" t="s">
        <v>33</v>
      </c>
      <c r="I175" t="s">
        <v>32</v>
      </c>
      <c r="J175" t="s">
        <v>34</v>
      </c>
      <c r="K175" t="s">
        <v>35</v>
      </c>
      <c r="L175">
        <v>2026</v>
      </c>
      <c r="M175" t="s">
        <v>647</v>
      </c>
      <c r="N175" t="s">
        <v>1195</v>
      </c>
      <c r="O175">
        <v>8812</v>
      </c>
      <c r="P175" t="s">
        <v>61</v>
      </c>
      <c r="Q175" t="s">
        <v>39</v>
      </c>
      <c r="R175" s="11">
        <v>46027.913483796299</v>
      </c>
      <c r="S175" s="11">
        <v>46029.701932870368</v>
      </c>
      <c r="T175" s="11">
        <v>46427.913483796299</v>
      </c>
      <c r="U175" t="s">
        <v>40</v>
      </c>
      <c r="V175" t="s">
        <v>574</v>
      </c>
      <c r="W175" t="s">
        <v>280</v>
      </c>
      <c r="X175" t="s">
        <v>43</v>
      </c>
      <c r="Y175" t="s">
        <v>44</v>
      </c>
      <c r="Z175" t="s">
        <v>1196</v>
      </c>
      <c r="AB175">
        <v>45</v>
      </c>
      <c r="AC175">
        <v>45</v>
      </c>
      <c r="AD175" t="s">
        <v>1197</v>
      </c>
      <c r="AE175" s="11">
        <v>46225.761481481481</v>
      </c>
    </row>
    <row r="176" spans="1:31">
      <c r="A176" t="s">
        <v>1198</v>
      </c>
      <c r="B176" t="s">
        <v>1199</v>
      </c>
      <c r="C176">
        <v>712600278</v>
      </c>
      <c r="D176" t="s">
        <v>18636</v>
      </c>
      <c r="F176" t="s">
        <v>1200</v>
      </c>
      <c r="G176" t="s">
        <v>32</v>
      </c>
      <c r="H176" t="s">
        <v>33</v>
      </c>
      <c r="I176" t="s">
        <v>32</v>
      </c>
      <c r="J176" t="s">
        <v>33</v>
      </c>
      <c r="K176" t="s">
        <v>35</v>
      </c>
      <c r="L176">
        <v>2026</v>
      </c>
      <c r="M176" t="s">
        <v>336</v>
      </c>
      <c r="N176" t="s">
        <v>1201</v>
      </c>
      <c r="O176">
        <v>8812</v>
      </c>
      <c r="P176" t="s">
        <v>38</v>
      </c>
      <c r="Q176" t="s">
        <v>39</v>
      </c>
      <c r="R176" s="11">
        <v>46112.505289351851</v>
      </c>
      <c r="S176" s="11">
        <v>46113.208333333336</v>
      </c>
      <c r="T176" s="11">
        <v>46115.505289351851</v>
      </c>
      <c r="U176" t="s">
        <v>40</v>
      </c>
      <c r="V176" t="s">
        <v>1014</v>
      </c>
      <c r="W176" t="s">
        <v>280</v>
      </c>
      <c r="X176" t="s">
        <v>43</v>
      </c>
      <c r="Y176" t="s">
        <v>44</v>
      </c>
      <c r="Z176" t="s">
        <v>1202</v>
      </c>
      <c r="AB176">
        <v>15</v>
      </c>
      <c r="AC176">
        <v>15</v>
      </c>
      <c r="AD176" t="s">
        <v>603</v>
      </c>
      <c r="AE176" s="11">
        <v>46225.761481481481</v>
      </c>
    </row>
    <row r="177" spans="1:31">
      <c r="A177" t="s">
        <v>1203</v>
      </c>
      <c r="B177" t="s">
        <v>1204</v>
      </c>
      <c r="C177">
        <v>312600233</v>
      </c>
      <c r="D177" t="s">
        <v>18636</v>
      </c>
      <c r="F177" t="s">
        <v>544</v>
      </c>
      <c r="G177" t="s">
        <v>32</v>
      </c>
      <c r="H177" t="s">
        <v>33</v>
      </c>
      <c r="K177" t="s">
        <v>35</v>
      </c>
      <c r="L177">
        <v>2026</v>
      </c>
      <c r="M177" t="s">
        <v>545</v>
      </c>
      <c r="N177" t="s">
        <v>1205</v>
      </c>
      <c r="O177">
        <v>8812</v>
      </c>
      <c r="P177" t="s">
        <v>38</v>
      </c>
      <c r="Q177" t="s">
        <v>39</v>
      </c>
      <c r="R177" s="11">
        <v>46114.416898148149</v>
      </c>
      <c r="S177" s="11">
        <v>46114.797222222223</v>
      </c>
      <c r="T177" s="11">
        <v>46117.416898148149</v>
      </c>
      <c r="U177" t="s">
        <v>40</v>
      </c>
      <c r="V177" t="s">
        <v>547</v>
      </c>
      <c r="W177" t="s">
        <v>214</v>
      </c>
      <c r="X177" t="s">
        <v>43</v>
      </c>
      <c r="Y177" t="s">
        <v>44</v>
      </c>
      <c r="Z177" t="s">
        <v>1206</v>
      </c>
      <c r="AB177">
        <v>15</v>
      </c>
      <c r="AC177">
        <v>5</v>
      </c>
      <c r="AD177" t="s">
        <v>159</v>
      </c>
      <c r="AE177" s="11">
        <v>46225.761481481481</v>
      </c>
    </row>
    <row r="178" spans="1:31">
      <c r="A178" t="s">
        <v>1207</v>
      </c>
      <c r="B178" t="s">
        <v>1208</v>
      </c>
      <c r="C178">
        <v>712600202</v>
      </c>
      <c r="D178" t="s">
        <v>18636</v>
      </c>
      <c r="F178" t="s">
        <v>1209</v>
      </c>
      <c r="G178" t="s">
        <v>32</v>
      </c>
      <c r="H178" t="s">
        <v>33</v>
      </c>
      <c r="I178" t="s">
        <v>32</v>
      </c>
      <c r="J178" t="s">
        <v>33</v>
      </c>
      <c r="K178" t="s">
        <v>35</v>
      </c>
      <c r="L178">
        <v>2026</v>
      </c>
      <c r="M178" t="s">
        <v>647</v>
      </c>
      <c r="N178" t="s">
        <v>1210</v>
      </c>
      <c r="O178">
        <v>8812</v>
      </c>
      <c r="P178" t="s">
        <v>38</v>
      </c>
      <c r="Q178" t="s">
        <v>39</v>
      </c>
      <c r="R178" s="11">
        <v>46079.708240740743</v>
      </c>
      <c r="S178" s="11">
        <v>46081.437731481485</v>
      </c>
      <c r="T178" s="11">
        <v>46082.708240740743</v>
      </c>
      <c r="U178" t="s">
        <v>40</v>
      </c>
      <c r="V178" t="s">
        <v>520</v>
      </c>
      <c r="W178" t="s">
        <v>280</v>
      </c>
      <c r="X178" t="s">
        <v>43</v>
      </c>
      <c r="Y178" t="s">
        <v>44</v>
      </c>
      <c r="Z178" t="s">
        <v>1209</v>
      </c>
      <c r="AD178" t="s">
        <v>603</v>
      </c>
      <c r="AE178" s="11">
        <v>46225.761481481481</v>
      </c>
    </row>
    <row r="179" spans="1:31">
      <c r="A179" t="s">
        <v>1211</v>
      </c>
      <c r="B179" t="s">
        <v>1212</v>
      </c>
      <c r="C179">
        <v>112600256</v>
      </c>
      <c r="D179" t="s">
        <v>18636</v>
      </c>
      <c r="F179" t="s">
        <v>1213</v>
      </c>
      <c r="G179" t="s">
        <v>32</v>
      </c>
      <c r="H179" t="s">
        <v>34</v>
      </c>
      <c r="I179" t="s">
        <v>32</v>
      </c>
      <c r="J179" t="s">
        <v>34</v>
      </c>
      <c r="K179" t="s">
        <v>35</v>
      </c>
      <c r="L179">
        <v>2026</v>
      </c>
      <c r="M179" t="s">
        <v>1214</v>
      </c>
      <c r="N179" t="s">
        <v>1215</v>
      </c>
      <c r="O179">
        <v>8812</v>
      </c>
      <c r="P179" t="s">
        <v>38</v>
      </c>
      <c r="Q179" t="s">
        <v>39</v>
      </c>
      <c r="R179" s="11">
        <v>46056.550370370373</v>
      </c>
      <c r="S179" s="11">
        <v>46054.5</v>
      </c>
      <c r="T179" s="11">
        <v>46059.550370370373</v>
      </c>
      <c r="U179" t="s">
        <v>40</v>
      </c>
      <c r="V179" t="s">
        <v>1216</v>
      </c>
      <c r="W179" t="s">
        <v>95</v>
      </c>
      <c r="X179" t="s">
        <v>43</v>
      </c>
      <c r="Y179" t="s">
        <v>44</v>
      </c>
      <c r="Z179" t="s">
        <v>1217</v>
      </c>
      <c r="AB179">
        <v>45</v>
      </c>
      <c r="AC179">
        <v>45</v>
      </c>
      <c r="AD179" t="s">
        <v>97</v>
      </c>
      <c r="AE179" s="11">
        <v>46225.761481481481</v>
      </c>
    </row>
    <row r="180" spans="1:31">
      <c r="A180" t="s">
        <v>1218</v>
      </c>
      <c r="B180" t="s">
        <v>1219</v>
      </c>
      <c r="C180">
        <v>712600284</v>
      </c>
      <c r="D180" t="s">
        <v>18636</v>
      </c>
      <c r="F180" t="s">
        <v>1220</v>
      </c>
      <c r="G180" t="s">
        <v>109</v>
      </c>
      <c r="H180" t="s">
        <v>285</v>
      </c>
      <c r="I180" t="s">
        <v>109</v>
      </c>
      <c r="J180" t="s">
        <v>110</v>
      </c>
      <c r="K180" t="s">
        <v>35</v>
      </c>
      <c r="L180">
        <v>2026</v>
      </c>
      <c r="M180" t="s">
        <v>1221</v>
      </c>
      <c r="N180" t="s">
        <v>1222</v>
      </c>
      <c r="O180">
        <v>8812</v>
      </c>
      <c r="P180" t="s">
        <v>38</v>
      </c>
      <c r="Q180" t="s">
        <v>39</v>
      </c>
      <c r="R180" s="11">
        <v>46118.705590277779</v>
      </c>
      <c r="S180" s="11">
        <v>46119.0625</v>
      </c>
      <c r="T180" s="11">
        <v>46121.705590277779</v>
      </c>
      <c r="U180" t="s">
        <v>40</v>
      </c>
      <c r="V180" t="s">
        <v>784</v>
      </c>
      <c r="W180" t="s">
        <v>362</v>
      </c>
      <c r="X180" t="s">
        <v>43</v>
      </c>
      <c r="Y180" t="s">
        <v>44</v>
      </c>
      <c r="Z180" t="s">
        <v>1223</v>
      </c>
      <c r="AB180">
        <v>1125</v>
      </c>
      <c r="AC180">
        <v>1125</v>
      </c>
      <c r="AD180" t="s">
        <v>1224</v>
      </c>
      <c r="AE180" s="11">
        <v>46225.761481481481</v>
      </c>
    </row>
    <row r="181" spans="1:31">
      <c r="A181" t="s">
        <v>1225</v>
      </c>
      <c r="B181" t="s">
        <v>1226</v>
      </c>
      <c r="C181">
        <v>112600101</v>
      </c>
      <c r="D181" t="s">
        <v>18636</v>
      </c>
      <c r="F181" t="s">
        <v>1227</v>
      </c>
      <c r="G181" t="s">
        <v>32</v>
      </c>
      <c r="H181" t="s">
        <v>33</v>
      </c>
      <c r="I181" t="s">
        <v>32</v>
      </c>
      <c r="J181" t="s">
        <v>33</v>
      </c>
      <c r="K181" t="s">
        <v>35</v>
      </c>
      <c r="L181">
        <v>2026</v>
      </c>
      <c r="M181" t="s">
        <v>320</v>
      </c>
      <c r="N181" t="s">
        <v>1228</v>
      </c>
      <c r="O181">
        <v>8812</v>
      </c>
      <c r="P181" t="s">
        <v>38</v>
      </c>
      <c r="Q181" t="s">
        <v>39</v>
      </c>
      <c r="R181" s="11">
        <v>46028.663622685184</v>
      </c>
      <c r="S181" s="11">
        <v>46029.78125</v>
      </c>
      <c r="T181" s="11">
        <v>46031.663622685184</v>
      </c>
      <c r="U181" t="s">
        <v>40</v>
      </c>
      <c r="V181" t="s">
        <v>114</v>
      </c>
      <c r="W181" t="s">
        <v>115</v>
      </c>
      <c r="X181" t="s">
        <v>43</v>
      </c>
      <c r="Y181" t="s">
        <v>44</v>
      </c>
      <c r="Z181" t="s">
        <v>1229</v>
      </c>
      <c r="AB181">
        <v>15</v>
      </c>
      <c r="AC181">
        <v>15</v>
      </c>
      <c r="AD181" t="s">
        <v>55</v>
      </c>
      <c r="AE181" s="11">
        <v>46225.761481481481</v>
      </c>
    </row>
    <row r="182" spans="1:31">
      <c r="A182" t="s">
        <v>1230</v>
      </c>
      <c r="B182" t="s">
        <v>1231</v>
      </c>
      <c r="C182">
        <v>412600204</v>
      </c>
      <c r="D182" t="s">
        <v>18636</v>
      </c>
      <c r="F182" t="s">
        <v>1232</v>
      </c>
      <c r="G182" t="s">
        <v>32</v>
      </c>
      <c r="H182" t="s">
        <v>34</v>
      </c>
      <c r="I182" t="s">
        <v>32</v>
      </c>
      <c r="J182" t="s">
        <v>34</v>
      </c>
      <c r="K182" t="s">
        <v>35</v>
      </c>
      <c r="L182">
        <v>2026</v>
      </c>
      <c r="M182" t="s">
        <v>50</v>
      </c>
      <c r="N182" t="s">
        <v>1233</v>
      </c>
      <c r="O182">
        <v>8812</v>
      </c>
      <c r="P182" t="s">
        <v>38</v>
      </c>
      <c r="Q182" t="s">
        <v>39</v>
      </c>
      <c r="R182" s="11">
        <v>46063.512754629628</v>
      </c>
      <c r="S182" s="11">
        <v>46064.495659722219</v>
      </c>
      <c r="T182" s="11">
        <v>46066.512754629628</v>
      </c>
      <c r="U182" t="s">
        <v>40</v>
      </c>
      <c r="V182" t="s">
        <v>71</v>
      </c>
      <c r="W182" t="s">
        <v>72</v>
      </c>
      <c r="X182" t="s">
        <v>43</v>
      </c>
      <c r="Y182" t="s">
        <v>44</v>
      </c>
      <c r="Z182" t="s">
        <v>1234</v>
      </c>
      <c r="AB182">
        <v>30</v>
      </c>
      <c r="AC182">
        <v>30</v>
      </c>
      <c r="AD182" t="s">
        <v>561</v>
      </c>
      <c r="AE182" s="11">
        <v>46225.761481481481</v>
      </c>
    </row>
    <row r="183" spans="1:31">
      <c r="A183" t="s">
        <v>1235</v>
      </c>
      <c r="B183" t="s">
        <v>1236</v>
      </c>
      <c r="C183">
        <v>312600253</v>
      </c>
      <c r="D183" t="s">
        <v>18636</v>
      </c>
      <c r="F183" t="s">
        <v>678</v>
      </c>
      <c r="G183" t="s">
        <v>32</v>
      </c>
      <c r="H183" t="s">
        <v>33</v>
      </c>
      <c r="K183" t="s">
        <v>35</v>
      </c>
      <c r="L183">
        <v>2026</v>
      </c>
      <c r="M183" t="s">
        <v>624</v>
      </c>
      <c r="N183" t="s">
        <v>1237</v>
      </c>
      <c r="O183">
        <v>8812</v>
      </c>
      <c r="P183" t="s">
        <v>38</v>
      </c>
      <c r="Q183" t="s">
        <v>39</v>
      </c>
      <c r="R183" s="11">
        <v>46122.751354166663</v>
      </c>
      <c r="S183" s="11">
        <v>46123.47152777778</v>
      </c>
      <c r="T183" s="11">
        <v>46125.751354166663</v>
      </c>
      <c r="U183" t="s">
        <v>40</v>
      </c>
      <c r="V183" t="s">
        <v>503</v>
      </c>
      <c r="W183" t="s">
        <v>115</v>
      </c>
      <c r="X183" t="s">
        <v>43</v>
      </c>
      <c r="Y183" t="s">
        <v>44</v>
      </c>
      <c r="Z183" t="s">
        <v>1238</v>
      </c>
      <c r="AB183">
        <v>15</v>
      </c>
      <c r="AC183">
        <v>15</v>
      </c>
      <c r="AD183" t="s">
        <v>55</v>
      </c>
      <c r="AE183" s="11">
        <v>46225.761481481481</v>
      </c>
    </row>
    <row r="184" spans="1:31">
      <c r="A184" t="s">
        <v>1239</v>
      </c>
      <c r="B184" t="s">
        <v>1240</v>
      </c>
      <c r="C184">
        <v>212600453</v>
      </c>
      <c r="D184" t="s">
        <v>18636</v>
      </c>
      <c r="F184" t="s">
        <v>1241</v>
      </c>
      <c r="G184" t="s">
        <v>32</v>
      </c>
      <c r="H184" t="s">
        <v>33</v>
      </c>
      <c r="I184" t="s">
        <v>32</v>
      </c>
      <c r="J184" t="s">
        <v>33</v>
      </c>
      <c r="K184" t="s">
        <v>35</v>
      </c>
      <c r="L184">
        <v>2026</v>
      </c>
      <c r="M184" t="s">
        <v>1242</v>
      </c>
      <c r="N184" t="s">
        <v>1243</v>
      </c>
      <c r="O184">
        <v>8812</v>
      </c>
      <c r="P184" t="s">
        <v>38</v>
      </c>
      <c r="Q184" t="s">
        <v>39</v>
      </c>
      <c r="R184" s="11">
        <v>46142.83766203704</v>
      </c>
      <c r="S184" s="11">
        <v>46143.684027777781</v>
      </c>
      <c r="T184" s="11">
        <v>46145.83766203704</v>
      </c>
      <c r="U184" t="s">
        <v>40</v>
      </c>
      <c r="V184" t="s">
        <v>1244</v>
      </c>
      <c r="W184" t="s">
        <v>681</v>
      </c>
      <c r="X184" t="s">
        <v>43</v>
      </c>
      <c r="Y184" t="s">
        <v>44</v>
      </c>
      <c r="Z184" t="s">
        <v>1245</v>
      </c>
      <c r="AB184">
        <v>25</v>
      </c>
      <c r="AC184">
        <v>15</v>
      </c>
      <c r="AD184" t="s">
        <v>65</v>
      </c>
      <c r="AE184" s="11">
        <v>46225.761481481481</v>
      </c>
    </row>
    <row r="185" spans="1:31">
      <c r="A185" t="s">
        <v>1246</v>
      </c>
      <c r="B185" t="s">
        <v>1247</v>
      </c>
      <c r="C185">
        <v>712600465</v>
      </c>
      <c r="D185" t="s">
        <v>18635</v>
      </c>
      <c r="E185" t="s">
        <v>18637</v>
      </c>
      <c r="F185" t="s">
        <v>1248</v>
      </c>
      <c r="G185" t="s">
        <v>32</v>
      </c>
      <c r="H185" t="s">
        <v>110</v>
      </c>
      <c r="I185" t="s">
        <v>32</v>
      </c>
      <c r="J185" t="s">
        <v>172</v>
      </c>
      <c r="K185" t="s">
        <v>35</v>
      </c>
      <c r="L185">
        <v>2026</v>
      </c>
      <c r="M185" t="s">
        <v>486</v>
      </c>
      <c r="N185" t="s">
        <v>1249</v>
      </c>
      <c r="O185">
        <v>8812</v>
      </c>
      <c r="P185" t="s">
        <v>38</v>
      </c>
      <c r="Q185" t="s">
        <v>39</v>
      </c>
      <c r="R185" s="11">
        <v>46215.381273148145</v>
      </c>
      <c r="S185" s="11">
        <v>46215.645138888889</v>
      </c>
      <c r="T185" s="11">
        <v>46218.381273148145</v>
      </c>
      <c r="U185" t="s">
        <v>40</v>
      </c>
      <c r="V185" t="s">
        <v>566</v>
      </c>
      <c r="W185" t="s">
        <v>1250</v>
      </c>
      <c r="X185" t="s">
        <v>43</v>
      </c>
      <c r="Y185" t="s">
        <v>44</v>
      </c>
      <c r="Z185" t="s">
        <v>1251</v>
      </c>
      <c r="AA185" t="str">
        <f>_xlfn.XLOOKUP(B185,Planilha2!A:A,Planilha2!D:D,_xlfn.XLOOKUP(B185,Planilha2!H:H,Planilha2!I:I))</f>
        <v>TEM TRAFO</v>
      </c>
      <c r="AB185">
        <v>25</v>
      </c>
      <c r="AC185">
        <v>15</v>
      </c>
      <c r="AD185" t="s">
        <v>65</v>
      </c>
      <c r="AE185" s="11">
        <v>46225.761481481481</v>
      </c>
    </row>
    <row r="186" spans="1:31">
      <c r="A186" t="s">
        <v>1252</v>
      </c>
      <c r="B186" t="s">
        <v>1253</v>
      </c>
      <c r="C186">
        <v>412600451</v>
      </c>
      <c r="D186" t="s">
        <v>18636</v>
      </c>
      <c r="F186" t="s">
        <v>1254</v>
      </c>
      <c r="I186" t="s">
        <v>32</v>
      </c>
      <c r="J186" t="s">
        <v>34</v>
      </c>
      <c r="K186" t="s">
        <v>35</v>
      </c>
      <c r="L186">
        <v>2026</v>
      </c>
      <c r="M186" t="s">
        <v>1255</v>
      </c>
      <c r="N186" t="s">
        <v>1256</v>
      </c>
      <c r="O186">
        <v>8812</v>
      </c>
      <c r="P186" t="s">
        <v>38</v>
      </c>
      <c r="Q186" t="s">
        <v>39</v>
      </c>
      <c r="R186" s="11">
        <v>46164.757662037038</v>
      </c>
      <c r="S186" s="11">
        <v>46165.75</v>
      </c>
      <c r="T186" s="11">
        <v>46167.757662037038</v>
      </c>
      <c r="U186" t="s">
        <v>40</v>
      </c>
      <c r="V186" t="s">
        <v>52</v>
      </c>
      <c r="W186" t="s">
        <v>72</v>
      </c>
      <c r="X186" t="s">
        <v>43</v>
      </c>
      <c r="Y186" t="s">
        <v>44</v>
      </c>
      <c r="Z186" t="s">
        <v>1257</v>
      </c>
      <c r="AB186">
        <v>15</v>
      </c>
      <c r="AC186">
        <v>15</v>
      </c>
      <c r="AD186" t="s">
        <v>159</v>
      </c>
      <c r="AE186" s="11">
        <v>46225.761481481481</v>
      </c>
    </row>
    <row r="187" spans="1:31">
      <c r="A187" t="s">
        <v>1258</v>
      </c>
      <c r="B187" t="s">
        <v>1259</v>
      </c>
      <c r="C187">
        <v>412600541</v>
      </c>
      <c r="D187" t="s">
        <v>18635</v>
      </c>
      <c r="E187" t="s">
        <v>18642</v>
      </c>
      <c r="F187" t="s">
        <v>1260</v>
      </c>
      <c r="G187" t="s">
        <v>109</v>
      </c>
      <c r="H187" t="s">
        <v>586</v>
      </c>
      <c r="I187" t="s">
        <v>109</v>
      </c>
      <c r="J187" t="s">
        <v>586</v>
      </c>
      <c r="K187" t="s">
        <v>35</v>
      </c>
      <c r="L187">
        <v>2026</v>
      </c>
      <c r="M187" t="s">
        <v>50</v>
      </c>
      <c r="N187" t="s">
        <v>1261</v>
      </c>
      <c r="O187">
        <v>20497</v>
      </c>
      <c r="P187" t="s">
        <v>38</v>
      </c>
      <c r="Q187" t="s">
        <v>39</v>
      </c>
      <c r="R187" s="11">
        <v>46208.424571759257</v>
      </c>
      <c r="S187" s="11">
        <v>46209.61346064815</v>
      </c>
      <c r="T187" s="11">
        <v>46211.424571759257</v>
      </c>
      <c r="U187" t="s">
        <v>40</v>
      </c>
      <c r="V187" t="s">
        <v>71</v>
      </c>
      <c r="W187" t="s">
        <v>1262</v>
      </c>
      <c r="X187" t="s">
        <v>43</v>
      </c>
      <c r="Y187" t="s">
        <v>44</v>
      </c>
      <c r="Z187" t="s">
        <v>1263</v>
      </c>
      <c r="AA187" t="str">
        <f>_xlfn.XLOOKUP(B187,Planilha2!A:A,Planilha2!D:D,_xlfn.XLOOKUP(B187,Planilha2!H:H,Planilha2!I:I))</f>
        <v>TEM TRAFO</v>
      </c>
      <c r="AB187">
        <v>15</v>
      </c>
      <c r="AC187">
        <v>15</v>
      </c>
      <c r="AD187" t="s">
        <v>191</v>
      </c>
      <c r="AE187" s="11">
        <v>46225.761481481481</v>
      </c>
    </row>
    <row r="188" spans="1:31">
      <c r="A188" t="s">
        <v>1264</v>
      </c>
      <c r="B188" t="s">
        <v>1265</v>
      </c>
      <c r="C188">
        <v>512600140</v>
      </c>
      <c r="D188" t="s">
        <v>18636</v>
      </c>
      <c r="F188" t="s">
        <v>1266</v>
      </c>
      <c r="G188" t="s">
        <v>32</v>
      </c>
      <c r="H188" t="s">
        <v>33</v>
      </c>
      <c r="I188" t="s">
        <v>32</v>
      </c>
      <c r="J188" t="s">
        <v>33</v>
      </c>
      <c r="K188" t="s">
        <v>35</v>
      </c>
      <c r="L188">
        <v>2026</v>
      </c>
      <c r="M188" t="s">
        <v>1267</v>
      </c>
      <c r="N188" t="s">
        <v>1268</v>
      </c>
      <c r="O188">
        <v>8812</v>
      </c>
      <c r="P188" t="s">
        <v>38</v>
      </c>
      <c r="Q188" t="s">
        <v>39</v>
      </c>
      <c r="R188" s="11">
        <v>46138.640300925923</v>
      </c>
      <c r="S188" s="11">
        <v>46139.629861111112</v>
      </c>
      <c r="T188" s="11">
        <v>46141.640300925923</v>
      </c>
      <c r="U188" t="s">
        <v>40</v>
      </c>
      <c r="V188" t="s">
        <v>1269</v>
      </c>
      <c r="W188" t="s">
        <v>1161</v>
      </c>
      <c r="X188" t="s">
        <v>43</v>
      </c>
      <c r="Y188" t="s">
        <v>44</v>
      </c>
      <c r="Z188" t="s">
        <v>1270</v>
      </c>
      <c r="AB188">
        <v>15</v>
      </c>
      <c r="AC188">
        <v>15</v>
      </c>
      <c r="AD188" t="s">
        <v>1271</v>
      </c>
      <c r="AE188" s="11">
        <v>46225.761481481481</v>
      </c>
    </row>
    <row r="189" spans="1:31">
      <c r="A189" t="s">
        <v>1272</v>
      </c>
      <c r="B189" t="s">
        <v>1273</v>
      </c>
      <c r="C189">
        <v>212600581</v>
      </c>
      <c r="D189" t="s">
        <v>18636</v>
      </c>
      <c r="F189" t="s">
        <v>1274</v>
      </c>
      <c r="G189" t="s">
        <v>32</v>
      </c>
      <c r="H189" t="s">
        <v>34</v>
      </c>
      <c r="I189" t="s">
        <v>32</v>
      </c>
      <c r="J189" t="s">
        <v>34</v>
      </c>
      <c r="K189" t="s">
        <v>35</v>
      </c>
      <c r="L189">
        <v>2026</v>
      </c>
      <c r="M189" t="s">
        <v>1146</v>
      </c>
      <c r="N189" t="s">
        <v>1275</v>
      </c>
      <c r="O189">
        <v>8812</v>
      </c>
      <c r="P189" t="s">
        <v>38</v>
      </c>
      <c r="Q189" t="s">
        <v>39</v>
      </c>
      <c r="R189" s="11">
        <v>46212.643645833334</v>
      </c>
      <c r="S189" s="11">
        <v>46213.194444444445</v>
      </c>
      <c r="T189" s="11">
        <v>46215.643645833334</v>
      </c>
      <c r="U189" t="s">
        <v>40</v>
      </c>
      <c r="V189" t="s">
        <v>1148</v>
      </c>
      <c r="W189" t="s">
        <v>354</v>
      </c>
      <c r="X189" t="s">
        <v>43</v>
      </c>
      <c r="Y189" t="s">
        <v>44</v>
      </c>
      <c r="Z189" t="s">
        <v>1276</v>
      </c>
      <c r="AB189">
        <v>75</v>
      </c>
      <c r="AC189">
        <v>75</v>
      </c>
      <c r="AD189" t="s">
        <v>1033</v>
      </c>
      <c r="AE189" s="11">
        <v>46225.761481481481</v>
      </c>
    </row>
    <row r="190" spans="1:31">
      <c r="A190" t="s">
        <v>1277</v>
      </c>
      <c r="B190" t="s">
        <v>1278</v>
      </c>
      <c r="C190">
        <v>662600287</v>
      </c>
      <c r="D190" t="s">
        <v>18635</v>
      </c>
      <c r="E190" t="s">
        <v>18639</v>
      </c>
      <c r="F190" t="s">
        <v>1279</v>
      </c>
      <c r="G190" t="s">
        <v>32</v>
      </c>
      <c r="H190" t="s">
        <v>110</v>
      </c>
      <c r="J190" t="s">
        <v>172</v>
      </c>
      <c r="K190" t="s">
        <v>35</v>
      </c>
      <c r="L190">
        <v>2026</v>
      </c>
      <c r="M190" t="s">
        <v>344</v>
      </c>
      <c r="N190" t="s">
        <v>1280</v>
      </c>
      <c r="O190">
        <v>8385</v>
      </c>
      <c r="P190" t="s">
        <v>38</v>
      </c>
      <c r="Q190" t="s">
        <v>39</v>
      </c>
      <c r="R190" s="11">
        <v>46146.488576388889</v>
      </c>
      <c r="S190" s="11">
        <v>46147.125</v>
      </c>
      <c r="T190" s="11">
        <v>46149.488576388889</v>
      </c>
      <c r="U190" t="s">
        <v>40</v>
      </c>
      <c r="V190" t="s">
        <v>710</v>
      </c>
      <c r="W190" t="s">
        <v>189</v>
      </c>
      <c r="X190" t="s">
        <v>43</v>
      </c>
      <c r="Y190" t="s">
        <v>199</v>
      </c>
      <c r="Z190" t="s">
        <v>1281</v>
      </c>
      <c r="AA190" t="e">
        <f>_xlfn.XLOOKUP(B190,Planilha2!A:A,Planilha2!D:D,_xlfn.XLOOKUP(B190,Planilha2!H:H,Planilha2!I:I))</f>
        <v>#N/A</v>
      </c>
      <c r="AD190" t="s">
        <v>191</v>
      </c>
      <c r="AE190" s="11">
        <v>46225.761481481481</v>
      </c>
    </row>
    <row r="191" spans="1:31">
      <c r="A191" t="s">
        <v>1282</v>
      </c>
      <c r="B191" t="s">
        <v>1283</v>
      </c>
      <c r="C191">
        <v>212600563</v>
      </c>
      <c r="D191" t="s">
        <v>18635</v>
      </c>
      <c r="E191" t="s">
        <v>18637</v>
      </c>
      <c r="F191" t="s">
        <v>1284</v>
      </c>
      <c r="G191" t="s">
        <v>109</v>
      </c>
      <c r="H191" t="s">
        <v>110</v>
      </c>
      <c r="I191" t="s">
        <v>109</v>
      </c>
      <c r="J191" t="s">
        <v>110</v>
      </c>
      <c r="K191" t="s">
        <v>35</v>
      </c>
      <c r="L191">
        <v>2026</v>
      </c>
      <c r="M191" t="s">
        <v>434</v>
      </c>
      <c r="N191" t="s">
        <v>1285</v>
      </c>
      <c r="O191">
        <v>25962</v>
      </c>
      <c r="P191" t="s">
        <v>38</v>
      </c>
      <c r="Q191" t="s">
        <v>39</v>
      </c>
      <c r="R191" s="11">
        <v>46206.864074074074</v>
      </c>
      <c r="S191" s="11">
        <v>46207.849305555559</v>
      </c>
      <c r="T191" s="11">
        <v>46209.864074074074</v>
      </c>
      <c r="U191" t="s">
        <v>40</v>
      </c>
      <c r="V191" t="s">
        <v>436</v>
      </c>
      <c r="W191" t="s">
        <v>280</v>
      </c>
      <c r="X191" t="s">
        <v>43</v>
      </c>
      <c r="Y191" t="s">
        <v>44</v>
      </c>
      <c r="Z191" t="s">
        <v>1286</v>
      </c>
      <c r="AA191" t="str">
        <f>_xlfn.XLOOKUP(B191,Planilha2!A:A,Planilha2!D:D,_xlfn.XLOOKUP(B191,Planilha2!H:H,Planilha2!I:I))</f>
        <v>TEM TRAFO</v>
      </c>
      <c r="AB191">
        <v>15</v>
      </c>
      <c r="AC191">
        <v>5</v>
      </c>
      <c r="AD191" t="s">
        <v>1287</v>
      </c>
      <c r="AE191" s="11">
        <v>46225.761481481481</v>
      </c>
    </row>
    <row r="192" spans="1:31">
      <c r="A192" t="s">
        <v>1288</v>
      </c>
      <c r="B192" t="s">
        <v>1289</v>
      </c>
      <c r="C192">
        <v>512600139</v>
      </c>
      <c r="D192" t="s">
        <v>18636</v>
      </c>
      <c r="F192" t="s">
        <v>1290</v>
      </c>
      <c r="G192" t="s">
        <v>32</v>
      </c>
      <c r="H192" t="s">
        <v>33</v>
      </c>
      <c r="I192" t="s">
        <v>32</v>
      </c>
      <c r="J192" t="s">
        <v>33</v>
      </c>
      <c r="K192" t="s">
        <v>35</v>
      </c>
      <c r="L192">
        <v>2026</v>
      </c>
      <c r="M192" t="s">
        <v>1267</v>
      </c>
      <c r="N192" t="s">
        <v>1291</v>
      </c>
      <c r="O192">
        <v>8812</v>
      </c>
      <c r="P192" t="s">
        <v>38</v>
      </c>
      <c r="Q192" t="s">
        <v>39</v>
      </c>
      <c r="R192" s="11">
        <v>46135.820636574077</v>
      </c>
      <c r="S192" s="11">
        <v>46137.461805555555</v>
      </c>
      <c r="T192" s="11">
        <v>46138.820636574077</v>
      </c>
      <c r="U192" t="s">
        <v>40</v>
      </c>
      <c r="V192" t="s">
        <v>1292</v>
      </c>
      <c r="W192" t="s">
        <v>248</v>
      </c>
      <c r="X192" t="s">
        <v>43</v>
      </c>
      <c r="Y192" t="s">
        <v>44</v>
      </c>
      <c r="Z192" t="s">
        <v>1293</v>
      </c>
      <c r="AB192">
        <v>15</v>
      </c>
      <c r="AC192">
        <v>15</v>
      </c>
      <c r="AD192" t="s">
        <v>159</v>
      </c>
      <c r="AE192" s="11">
        <v>46225.761481481481</v>
      </c>
    </row>
    <row r="193" spans="1:31">
      <c r="A193" t="s">
        <v>1294</v>
      </c>
      <c r="B193" t="s">
        <v>1295</v>
      </c>
      <c r="C193">
        <v>312600014</v>
      </c>
      <c r="D193" t="s">
        <v>18636</v>
      </c>
      <c r="F193" t="s">
        <v>1296</v>
      </c>
      <c r="G193" t="s">
        <v>32</v>
      </c>
      <c r="H193" t="s">
        <v>110</v>
      </c>
      <c r="K193" t="s">
        <v>35</v>
      </c>
      <c r="L193">
        <v>2026</v>
      </c>
      <c r="M193" t="s">
        <v>1297</v>
      </c>
      <c r="N193" t="s">
        <v>1298</v>
      </c>
      <c r="O193">
        <v>25962</v>
      </c>
      <c r="P193" t="s">
        <v>38</v>
      </c>
      <c r="Q193" t="s">
        <v>39</v>
      </c>
      <c r="R193" s="11">
        <v>46025.819861111115</v>
      </c>
      <c r="S193" s="11">
        <v>46026.486111111109</v>
      </c>
      <c r="T193" s="11">
        <v>46028.819861111115</v>
      </c>
      <c r="U193" t="s">
        <v>40</v>
      </c>
      <c r="V193" t="s">
        <v>503</v>
      </c>
      <c r="W193" t="s">
        <v>626</v>
      </c>
      <c r="X193" t="s">
        <v>43</v>
      </c>
      <c r="Y193" t="s">
        <v>44</v>
      </c>
      <c r="Z193" t="s">
        <v>1299</v>
      </c>
      <c r="AB193">
        <v>25</v>
      </c>
      <c r="AC193">
        <v>15</v>
      </c>
      <c r="AD193" t="s">
        <v>191</v>
      </c>
      <c r="AE193" s="11">
        <v>46225.761481481481</v>
      </c>
    </row>
    <row r="194" spans="1:31">
      <c r="A194" t="s">
        <v>1300</v>
      </c>
      <c r="B194" t="s">
        <v>1301</v>
      </c>
      <c r="C194">
        <v>612600022</v>
      </c>
      <c r="D194" t="s">
        <v>18636</v>
      </c>
      <c r="F194" t="s">
        <v>1302</v>
      </c>
      <c r="G194" t="s">
        <v>32</v>
      </c>
      <c r="H194" t="s">
        <v>172</v>
      </c>
      <c r="I194" t="s">
        <v>32</v>
      </c>
      <c r="J194" t="s">
        <v>34</v>
      </c>
      <c r="K194" t="s">
        <v>35</v>
      </c>
      <c r="L194">
        <v>2026</v>
      </c>
      <c r="M194" t="s">
        <v>83</v>
      </c>
      <c r="N194" t="s">
        <v>1303</v>
      </c>
      <c r="O194">
        <v>8812</v>
      </c>
      <c r="P194" t="s">
        <v>38</v>
      </c>
      <c r="Q194" t="s">
        <v>39</v>
      </c>
      <c r="R194" s="11">
        <v>46024.556539351855</v>
      </c>
      <c r="S194" s="11">
        <v>46024.770833333336</v>
      </c>
      <c r="T194" s="11">
        <v>46027.556539351855</v>
      </c>
      <c r="U194" t="s">
        <v>40</v>
      </c>
      <c r="V194" t="s">
        <v>85</v>
      </c>
      <c r="W194" t="s">
        <v>225</v>
      </c>
      <c r="X194" t="s">
        <v>43</v>
      </c>
      <c r="Y194" t="s">
        <v>44</v>
      </c>
      <c r="Z194" t="s">
        <v>1304</v>
      </c>
      <c r="AB194">
        <v>15</v>
      </c>
      <c r="AC194">
        <v>15</v>
      </c>
      <c r="AD194" t="s">
        <v>159</v>
      </c>
      <c r="AE194" s="11">
        <v>46225.761481481481</v>
      </c>
    </row>
    <row r="195" spans="1:31">
      <c r="A195" t="s">
        <v>1305</v>
      </c>
      <c r="B195" t="s">
        <v>1306</v>
      </c>
      <c r="C195">
        <v>412600031</v>
      </c>
      <c r="D195" t="s">
        <v>18636</v>
      </c>
      <c r="F195" t="s">
        <v>1307</v>
      </c>
      <c r="G195" t="s">
        <v>32</v>
      </c>
      <c r="H195" t="s">
        <v>33</v>
      </c>
      <c r="I195" t="s">
        <v>32</v>
      </c>
      <c r="J195" t="s">
        <v>33</v>
      </c>
      <c r="K195" t="s">
        <v>35</v>
      </c>
      <c r="L195">
        <v>2026</v>
      </c>
      <c r="M195" t="s">
        <v>252</v>
      </c>
      <c r="N195" t="s">
        <v>1308</v>
      </c>
      <c r="O195">
        <v>8812</v>
      </c>
      <c r="P195" t="s">
        <v>38</v>
      </c>
      <c r="Q195" t="s">
        <v>39</v>
      </c>
      <c r="R195" s="11">
        <v>46023.364039351851</v>
      </c>
      <c r="S195" s="11">
        <v>46028.509201388886</v>
      </c>
      <c r="T195" s="11">
        <v>46026.364039351851</v>
      </c>
      <c r="U195" t="s">
        <v>40</v>
      </c>
      <c r="V195" t="s">
        <v>1309</v>
      </c>
      <c r="W195" t="s">
        <v>814</v>
      </c>
      <c r="X195" t="s">
        <v>43</v>
      </c>
      <c r="Y195" t="s">
        <v>44</v>
      </c>
      <c r="Z195" t="s">
        <v>1310</v>
      </c>
      <c r="AB195">
        <v>15</v>
      </c>
      <c r="AC195">
        <v>15</v>
      </c>
      <c r="AD195" t="s">
        <v>159</v>
      </c>
      <c r="AE195" s="11">
        <v>46225.761481481481</v>
      </c>
    </row>
    <row r="196" spans="1:31">
      <c r="A196" t="s">
        <v>1311</v>
      </c>
      <c r="B196" t="s">
        <v>1312</v>
      </c>
      <c r="C196">
        <v>112600295</v>
      </c>
      <c r="D196" t="s">
        <v>18636</v>
      </c>
      <c r="F196" t="s">
        <v>1313</v>
      </c>
      <c r="G196" t="s">
        <v>32</v>
      </c>
      <c r="H196" t="s">
        <v>33</v>
      </c>
      <c r="I196" t="s">
        <v>32</v>
      </c>
      <c r="J196" t="s">
        <v>33</v>
      </c>
      <c r="K196" t="s">
        <v>35</v>
      </c>
      <c r="L196">
        <v>2026</v>
      </c>
      <c r="M196" t="s">
        <v>204</v>
      </c>
      <c r="N196" t="s">
        <v>1314</v>
      </c>
      <c r="O196">
        <v>8812</v>
      </c>
      <c r="P196" t="s">
        <v>38</v>
      </c>
      <c r="Q196" t="s">
        <v>39</v>
      </c>
      <c r="R196" s="11">
        <v>46090.847175925926</v>
      </c>
      <c r="S196" s="11">
        <v>46091.65625</v>
      </c>
      <c r="T196" s="11">
        <v>46093.847175925926</v>
      </c>
      <c r="U196" t="s">
        <v>40</v>
      </c>
      <c r="V196" t="s">
        <v>547</v>
      </c>
      <c r="W196" t="s">
        <v>206</v>
      </c>
      <c r="X196" t="s">
        <v>43</v>
      </c>
      <c r="Y196" t="s">
        <v>44</v>
      </c>
      <c r="Z196" t="s">
        <v>1315</v>
      </c>
      <c r="AB196">
        <v>15</v>
      </c>
      <c r="AC196">
        <v>5</v>
      </c>
      <c r="AD196" t="s">
        <v>1072</v>
      </c>
      <c r="AE196" s="11">
        <v>46225.761481481481</v>
      </c>
    </row>
    <row r="197" spans="1:31">
      <c r="A197" t="s">
        <v>1316</v>
      </c>
      <c r="B197" t="s">
        <v>1317</v>
      </c>
      <c r="C197">
        <v>612600389</v>
      </c>
      <c r="D197" t="s">
        <v>18636</v>
      </c>
      <c r="F197" t="s">
        <v>1318</v>
      </c>
      <c r="G197" t="s">
        <v>32</v>
      </c>
      <c r="H197" t="s">
        <v>33</v>
      </c>
      <c r="I197" t="s">
        <v>32</v>
      </c>
      <c r="J197" t="s">
        <v>33</v>
      </c>
      <c r="K197" t="s">
        <v>35</v>
      </c>
      <c r="L197">
        <v>2026</v>
      </c>
      <c r="M197" t="s">
        <v>36</v>
      </c>
      <c r="N197" t="s">
        <v>1319</v>
      </c>
      <c r="O197">
        <v>8812</v>
      </c>
      <c r="P197" t="s">
        <v>38</v>
      </c>
      <c r="Q197" t="s">
        <v>39</v>
      </c>
      <c r="R197" s="11">
        <v>46122.564085648148</v>
      </c>
      <c r="S197" s="11">
        <v>46122.99722222222</v>
      </c>
      <c r="T197" s="11">
        <v>46125.564085648148</v>
      </c>
      <c r="U197" t="s">
        <v>40</v>
      </c>
      <c r="V197" t="s">
        <v>41</v>
      </c>
      <c r="W197" t="s">
        <v>42</v>
      </c>
      <c r="X197" t="s">
        <v>43</v>
      </c>
      <c r="Y197" t="s">
        <v>44</v>
      </c>
      <c r="Z197" t="s">
        <v>1320</v>
      </c>
      <c r="AB197">
        <v>15</v>
      </c>
      <c r="AC197">
        <v>15</v>
      </c>
      <c r="AD197" t="s">
        <v>65</v>
      </c>
      <c r="AE197" s="11">
        <v>46225.761481481481</v>
      </c>
    </row>
    <row r="198" spans="1:31">
      <c r="A198" t="s">
        <v>1321</v>
      </c>
      <c r="B198" t="s">
        <v>1322</v>
      </c>
      <c r="C198">
        <v>312600096</v>
      </c>
      <c r="D198" t="s">
        <v>18636</v>
      </c>
      <c r="F198" t="s">
        <v>1323</v>
      </c>
      <c r="G198" t="s">
        <v>109</v>
      </c>
      <c r="H198" t="s">
        <v>285</v>
      </c>
      <c r="K198" t="s">
        <v>35</v>
      </c>
      <c r="L198">
        <v>2026</v>
      </c>
      <c r="M198" t="s">
        <v>1324</v>
      </c>
      <c r="N198" t="s">
        <v>1325</v>
      </c>
      <c r="O198">
        <v>25962</v>
      </c>
      <c r="P198" t="s">
        <v>38</v>
      </c>
      <c r="Q198" t="s">
        <v>39</v>
      </c>
      <c r="R198" s="11">
        <v>46049.640682870369</v>
      </c>
      <c r="S198" s="11">
        <v>46051.554166666669</v>
      </c>
      <c r="T198" s="11">
        <v>46052.640682870369</v>
      </c>
      <c r="U198" t="s">
        <v>165</v>
      </c>
      <c r="V198" t="s">
        <v>1326</v>
      </c>
      <c r="W198" t="s">
        <v>167</v>
      </c>
      <c r="X198" t="s">
        <v>43</v>
      </c>
      <c r="Y198" t="s">
        <v>44</v>
      </c>
      <c r="Z198" t="s">
        <v>1327</v>
      </c>
      <c r="AB198">
        <v>15</v>
      </c>
      <c r="AC198">
        <v>15</v>
      </c>
      <c r="AD198" t="s">
        <v>55</v>
      </c>
      <c r="AE198" s="11">
        <v>46225.761481481481</v>
      </c>
    </row>
    <row r="199" spans="1:31">
      <c r="A199" t="s">
        <v>1328</v>
      </c>
      <c r="B199" t="s">
        <v>1329</v>
      </c>
      <c r="C199">
        <v>412600344</v>
      </c>
      <c r="D199" t="s">
        <v>18636</v>
      </c>
      <c r="F199" t="s">
        <v>1330</v>
      </c>
      <c r="G199" t="s">
        <v>32</v>
      </c>
      <c r="H199" t="s">
        <v>33</v>
      </c>
      <c r="I199" t="s">
        <v>1331</v>
      </c>
      <c r="J199" t="s">
        <v>34</v>
      </c>
      <c r="K199" t="s">
        <v>35</v>
      </c>
      <c r="L199">
        <v>2026</v>
      </c>
      <c r="M199" t="s">
        <v>122</v>
      </c>
      <c r="N199" t="s">
        <v>1332</v>
      </c>
      <c r="O199">
        <v>8812</v>
      </c>
      <c r="P199" t="s">
        <v>38</v>
      </c>
      <c r="Q199" t="s">
        <v>39</v>
      </c>
      <c r="R199" s="11">
        <v>46107.74894675926</v>
      </c>
      <c r="S199" s="11">
        <v>46108.771354166667</v>
      </c>
      <c r="T199" s="11">
        <v>46110.74894675926</v>
      </c>
      <c r="U199" t="s">
        <v>40</v>
      </c>
      <c r="V199" t="s">
        <v>124</v>
      </c>
      <c r="W199" t="s">
        <v>421</v>
      </c>
      <c r="X199" t="s">
        <v>43</v>
      </c>
      <c r="Y199" t="s">
        <v>44</v>
      </c>
      <c r="Z199" t="s">
        <v>1333</v>
      </c>
      <c r="AB199">
        <v>15</v>
      </c>
      <c r="AC199">
        <v>15</v>
      </c>
      <c r="AD199" t="s">
        <v>589</v>
      </c>
      <c r="AE199" s="11">
        <v>46225.761481481481</v>
      </c>
    </row>
    <row r="200" spans="1:31">
      <c r="A200" t="s">
        <v>1334</v>
      </c>
      <c r="B200" t="s">
        <v>1335</v>
      </c>
      <c r="C200">
        <v>662600055</v>
      </c>
      <c r="D200" t="s">
        <v>18636</v>
      </c>
      <c r="F200" t="s">
        <v>1336</v>
      </c>
      <c r="G200" t="s">
        <v>32</v>
      </c>
      <c r="H200" t="s">
        <v>34</v>
      </c>
      <c r="I200" t="s">
        <v>32</v>
      </c>
      <c r="J200" t="s">
        <v>172</v>
      </c>
      <c r="K200" t="s">
        <v>35</v>
      </c>
      <c r="L200">
        <v>2026</v>
      </c>
      <c r="M200" t="s">
        <v>344</v>
      </c>
      <c r="N200" t="s">
        <v>1337</v>
      </c>
      <c r="O200">
        <v>8812</v>
      </c>
      <c r="P200" t="s">
        <v>38</v>
      </c>
      <c r="Q200" t="s">
        <v>39</v>
      </c>
      <c r="R200" s="11">
        <v>46043.526631944442</v>
      </c>
      <c r="S200" s="11">
        <v>46044.102210648147</v>
      </c>
      <c r="T200" s="11">
        <v>46046.526631944442</v>
      </c>
      <c r="U200" t="s">
        <v>40</v>
      </c>
      <c r="V200" t="s">
        <v>1338</v>
      </c>
      <c r="W200" t="s">
        <v>72</v>
      </c>
      <c r="X200" t="s">
        <v>43</v>
      </c>
      <c r="Y200" t="s">
        <v>44</v>
      </c>
      <c r="Z200" t="s">
        <v>1339</v>
      </c>
      <c r="AB200">
        <v>15</v>
      </c>
      <c r="AC200">
        <v>15</v>
      </c>
      <c r="AD200" t="s">
        <v>65</v>
      </c>
      <c r="AE200" s="11">
        <v>46225.761481481481</v>
      </c>
    </row>
    <row r="201" spans="1:31">
      <c r="A201" t="s">
        <v>1340</v>
      </c>
      <c r="B201" t="s">
        <v>1341</v>
      </c>
      <c r="C201">
        <v>412600120</v>
      </c>
      <c r="D201" t="s">
        <v>18636</v>
      </c>
      <c r="F201" t="s">
        <v>1342</v>
      </c>
      <c r="G201" t="s">
        <v>32</v>
      </c>
      <c r="H201" t="s">
        <v>33</v>
      </c>
      <c r="I201" t="s">
        <v>32</v>
      </c>
      <c r="J201" t="s">
        <v>33</v>
      </c>
      <c r="K201" t="s">
        <v>35</v>
      </c>
      <c r="L201">
        <v>2026</v>
      </c>
      <c r="M201" t="s">
        <v>419</v>
      </c>
      <c r="N201" t="s">
        <v>1343</v>
      </c>
      <c r="O201">
        <v>8385</v>
      </c>
      <c r="P201" t="s">
        <v>38</v>
      </c>
      <c r="Q201" t="s">
        <v>39</v>
      </c>
      <c r="R201" s="11">
        <v>46041.724027777775</v>
      </c>
      <c r="S201" s="11">
        <v>46044.839942129627</v>
      </c>
      <c r="T201" s="11">
        <v>46044.724027777775</v>
      </c>
      <c r="U201" t="s">
        <v>40</v>
      </c>
      <c r="V201" t="s">
        <v>287</v>
      </c>
      <c r="W201" t="s">
        <v>125</v>
      </c>
      <c r="X201" t="s">
        <v>43</v>
      </c>
      <c r="Y201" t="s">
        <v>44</v>
      </c>
      <c r="Z201" t="s">
        <v>1344</v>
      </c>
      <c r="AB201">
        <v>15</v>
      </c>
      <c r="AC201">
        <v>5</v>
      </c>
      <c r="AD201" t="s">
        <v>400</v>
      </c>
      <c r="AE201" s="11">
        <v>46225.761481481481</v>
      </c>
    </row>
    <row r="202" spans="1:31">
      <c r="A202" t="s">
        <v>1345</v>
      </c>
      <c r="B202" t="s">
        <v>1346</v>
      </c>
      <c r="C202">
        <v>312600042</v>
      </c>
      <c r="D202" t="s">
        <v>18636</v>
      </c>
      <c r="F202" t="s">
        <v>1347</v>
      </c>
      <c r="G202" t="s">
        <v>32</v>
      </c>
      <c r="H202" t="s">
        <v>33</v>
      </c>
      <c r="K202" t="s">
        <v>35</v>
      </c>
      <c r="L202">
        <v>2026</v>
      </c>
      <c r="M202" t="s">
        <v>1348</v>
      </c>
      <c r="N202" t="s">
        <v>1349</v>
      </c>
      <c r="O202">
        <v>8812</v>
      </c>
      <c r="P202" t="s">
        <v>38</v>
      </c>
      <c r="Q202" t="s">
        <v>39</v>
      </c>
      <c r="R202" s="11">
        <v>46030.232766203706</v>
      </c>
      <c r="S202" s="11">
        <v>46030.76666666667</v>
      </c>
      <c r="T202" s="11">
        <v>46033.232766203706</v>
      </c>
      <c r="U202" t="s">
        <v>40</v>
      </c>
      <c r="V202" t="s">
        <v>547</v>
      </c>
      <c r="W202" t="s">
        <v>214</v>
      </c>
      <c r="X202" t="s">
        <v>43</v>
      </c>
      <c r="Y202" t="s">
        <v>44</v>
      </c>
      <c r="Z202" t="s">
        <v>1350</v>
      </c>
      <c r="AB202">
        <v>25</v>
      </c>
      <c r="AC202">
        <v>15</v>
      </c>
      <c r="AD202" t="s">
        <v>159</v>
      </c>
      <c r="AE202" s="11">
        <v>46225.761481481481</v>
      </c>
    </row>
    <row r="203" spans="1:31">
      <c r="A203" t="s">
        <v>1351</v>
      </c>
      <c r="B203" t="s">
        <v>1352</v>
      </c>
      <c r="C203">
        <v>312600083</v>
      </c>
      <c r="D203" t="s">
        <v>18636</v>
      </c>
      <c r="F203" t="s">
        <v>686</v>
      </c>
      <c r="G203" t="s">
        <v>32</v>
      </c>
      <c r="H203" t="s">
        <v>33</v>
      </c>
      <c r="K203" t="s">
        <v>35</v>
      </c>
      <c r="L203">
        <v>2026</v>
      </c>
      <c r="M203" t="s">
        <v>69</v>
      </c>
      <c r="N203" t="s">
        <v>1353</v>
      </c>
      <c r="O203">
        <v>8812</v>
      </c>
      <c r="P203" t="s">
        <v>38</v>
      </c>
      <c r="Q203" t="s">
        <v>39</v>
      </c>
      <c r="R203" s="11">
        <v>46045.786840277775</v>
      </c>
      <c r="S203" s="11">
        <v>46047.589583333334</v>
      </c>
      <c r="T203" s="11">
        <v>46048.786840277775</v>
      </c>
      <c r="U203" t="s">
        <v>40</v>
      </c>
      <c r="V203" t="s">
        <v>240</v>
      </c>
      <c r="W203" t="s">
        <v>72</v>
      </c>
      <c r="X203" t="s">
        <v>43</v>
      </c>
      <c r="Y203" t="s">
        <v>44</v>
      </c>
      <c r="Z203" t="s">
        <v>1354</v>
      </c>
      <c r="AB203">
        <v>15</v>
      </c>
      <c r="AC203">
        <v>15</v>
      </c>
      <c r="AD203" t="s">
        <v>65</v>
      </c>
      <c r="AE203" s="11">
        <v>46225.761481481481</v>
      </c>
    </row>
    <row r="204" spans="1:31">
      <c r="A204" t="s">
        <v>1355</v>
      </c>
      <c r="B204" t="s">
        <v>1356</v>
      </c>
      <c r="C204">
        <v>612600101</v>
      </c>
      <c r="D204" t="s">
        <v>18636</v>
      </c>
      <c r="F204" t="s">
        <v>1357</v>
      </c>
      <c r="G204" t="s">
        <v>32</v>
      </c>
      <c r="H204" t="s">
        <v>33</v>
      </c>
      <c r="I204" t="s">
        <v>32</v>
      </c>
      <c r="J204" t="s">
        <v>33</v>
      </c>
      <c r="K204" t="s">
        <v>35</v>
      </c>
      <c r="L204">
        <v>2026</v>
      </c>
      <c r="M204" t="s">
        <v>101</v>
      </c>
      <c r="N204" t="s">
        <v>1358</v>
      </c>
      <c r="O204">
        <v>8812</v>
      </c>
      <c r="P204" t="s">
        <v>38</v>
      </c>
      <c r="Q204" t="s">
        <v>39</v>
      </c>
      <c r="R204" s="11">
        <v>46046.619699074072</v>
      </c>
      <c r="S204" s="11">
        <v>46046.736111111109</v>
      </c>
      <c r="T204" s="11">
        <v>46049.619699074072</v>
      </c>
      <c r="U204" t="s">
        <v>40</v>
      </c>
      <c r="V204" t="s">
        <v>181</v>
      </c>
      <c r="W204" t="s">
        <v>182</v>
      </c>
      <c r="X204" t="s">
        <v>43</v>
      </c>
      <c r="Y204" t="s">
        <v>44</v>
      </c>
      <c r="Z204" t="s">
        <v>1359</v>
      </c>
      <c r="AB204">
        <v>15</v>
      </c>
      <c r="AC204">
        <v>10</v>
      </c>
      <c r="AD204" t="s">
        <v>46</v>
      </c>
      <c r="AE204" s="11">
        <v>46225.761481481481</v>
      </c>
    </row>
    <row r="205" spans="1:31">
      <c r="A205" t="s">
        <v>1360</v>
      </c>
      <c r="B205" t="s">
        <v>1361</v>
      </c>
      <c r="C205">
        <v>512600025</v>
      </c>
      <c r="D205" t="s">
        <v>18636</v>
      </c>
      <c r="F205" t="s">
        <v>1362</v>
      </c>
      <c r="G205" t="s">
        <v>32</v>
      </c>
      <c r="H205" t="s">
        <v>33</v>
      </c>
      <c r="I205" t="s">
        <v>32</v>
      </c>
      <c r="J205" t="s">
        <v>33</v>
      </c>
      <c r="K205" t="s">
        <v>35</v>
      </c>
      <c r="L205">
        <v>2026</v>
      </c>
      <c r="M205" t="s">
        <v>1363</v>
      </c>
      <c r="N205" t="s">
        <v>1364</v>
      </c>
      <c r="O205">
        <v>8385</v>
      </c>
      <c r="P205" t="s">
        <v>38</v>
      </c>
      <c r="Q205" t="s">
        <v>39</v>
      </c>
      <c r="R205" s="11">
        <v>46033.676076388889</v>
      </c>
      <c r="S205" s="11">
        <v>46036.359722222223</v>
      </c>
      <c r="T205" s="11">
        <v>46036.676076388889</v>
      </c>
      <c r="U205" t="s">
        <v>147</v>
      </c>
      <c r="V205" t="s">
        <v>1365</v>
      </c>
      <c r="W205" t="s">
        <v>414</v>
      </c>
      <c r="X205" t="s">
        <v>43</v>
      </c>
      <c r="Y205" t="s">
        <v>44</v>
      </c>
      <c r="Z205" t="s">
        <v>1366</v>
      </c>
      <c r="AB205">
        <v>30</v>
      </c>
      <c r="AC205">
        <v>30</v>
      </c>
      <c r="AD205" t="s">
        <v>297</v>
      </c>
      <c r="AE205" s="11">
        <v>46225.761481481481</v>
      </c>
    </row>
    <row r="206" spans="1:31">
      <c r="A206" t="s">
        <v>1367</v>
      </c>
      <c r="B206" t="s">
        <v>1368</v>
      </c>
      <c r="C206">
        <v>712600209</v>
      </c>
      <c r="D206" t="s">
        <v>18636</v>
      </c>
      <c r="F206" t="s">
        <v>1369</v>
      </c>
      <c r="G206" t="s">
        <v>32</v>
      </c>
      <c r="H206" t="s">
        <v>34</v>
      </c>
      <c r="I206" t="s">
        <v>32</v>
      </c>
      <c r="J206" t="s">
        <v>34</v>
      </c>
      <c r="K206" t="s">
        <v>35</v>
      </c>
      <c r="L206">
        <v>2026</v>
      </c>
      <c r="M206" t="s">
        <v>336</v>
      </c>
      <c r="N206" t="s">
        <v>1370</v>
      </c>
      <c r="O206">
        <v>8385</v>
      </c>
      <c r="P206" t="s">
        <v>38</v>
      </c>
      <c r="Q206" t="s">
        <v>39</v>
      </c>
      <c r="R206" s="11">
        <v>46082.493935185186</v>
      </c>
      <c r="S206" s="11">
        <v>46085.332905092589</v>
      </c>
      <c r="T206" s="11">
        <v>46085.493935185186</v>
      </c>
      <c r="U206" t="s">
        <v>40</v>
      </c>
      <c r="V206" t="s">
        <v>338</v>
      </c>
      <c r="W206" t="s">
        <v>63</v>
      </c>
      <c r="X206" t="s">
        <v>43</v>
      </c>
      <c r="Y206" t="s">
        <v>44</v>
      </c>
      <c r="Z206" t="s">
        <v>1371</v>
      </c>
      <c r="AD206" t="s">
        <v>65</v>
      </c>
      <c r="AE206" s="11">
        <v>46225.761481481481</v>
      </c>
    </row>
    <row r="207" spans="1:31">
      <c r="A207" t="s">
        <v>1372</v>
      </c>
      <c r="B207" t="s">
        <v>1373</v>
      </c>
      <c r="C207">
        <v>312600224</v>
      </c>
      <c r="D207" t="s">
        <v>18636</v>
      </c>
      <c r="F207" t="s">
        <v>1374</v>
      </c>
      <c r="G207" t="s">
        <v>109</v>
      </c>
      <c r="H207" t="s">
        <v>285</v>
      </c>
      <c r="K207" t="s">
        <v>35</v>
      </c>
      <c r="L207">
        <v>2026</v>
      </c>
      <c r="M207" t="s">
        <v>427</v>
      </c>
      <c r="N207" t="s">
        <v>1375</v>
      </c>
      <c r="O207">
        <v>8812</v>
      </c>
      <c r="P207" t="s">
        <v>38</v>
      </c>
      <c r="Q207" t="s">
        <v>39</v>
      </c>
      <c r="R207" s="11">
        <v>46105.84474537037</v>
      </c>
      <c r="S207" s="11">
        <v>46106.484722222223</v>
      </c>
      <c r="T207" s="11">
        <v>46108.84474537037</v>
      </c>
      <c r="U207" t="s">
        <v>40</v>
      </c>
      <c r="V207" t="s">
        <v>1097</v>
      </c>
      <c r="W207" t="s">
        <v>167</v>
      </c>
      <c r="X207" t="s">
        <v>43</v>
      </c>
      <c r="Y207" t="s">
        <v>44</v>
      </c>
      <c r="Z207" t="s">
        <v>1376</v>
      </c>
      <c r="AB207">
        <v>15</v>
      </c>
      <c r="AC207">
        <v>15</v>
      </c>
      <c r="AD207" t="s">
        <v>55</v>
      </c>
      <c r="AE207" s="11">
        <v>46225.761481481481</v>
      </c>
    </row>
    <row r="208" spans="1:31">
      <c r="A208" t="s">
        <v>1377</v>
      </c>
      <c r="B208" t="s">
        <v>1378</v>
      </c>
      <c r="C208">
        <v>212600151</v>
      </c>
      <c r="D208" t="s">
        <v>18636</v>
      </c>
      <c r="F208" t="s">
        <v>1379</v>
      </c>
      <c r="G208" t="s">
        <v>32</v>
      </c>
      <c r="H208" t="s">
        <v>33</v>
      </c>
      <c r="I208" t="s">
        <v>32</v>
      </c>
      <c r="J208" t="s">
        <v>33</v>
      </c>
      <c r="K208" t="s">
        <v>35</v>
      </c>
      <c r="L208">
        <v>2026</v>
      </c>
      <c r="M208" t="s">
        <v>1380</v>
      </c>
      <c r="N208" t="s">
        <v>1381</v>
      </c>
      <c r="O208">
        <v>8812</v>
      </c>
      <c r="P208" t="s">
        <v>38</v>
      </c>
      <c r="Q208" t="s">
        <v>39</v>
      </c>
      <c r="R208" s="11">
        <v>46052.729317129626</v>
      </c>
      <c r="S208" s="11">
        <v>46054.447222222225</v>
      </c>
      <c r="T208" s="11">
        <v>46055.729317129626</v>
      </c>
      <c r="U208" t="s">
        <v>40</v>
      </c>
      <c r="V208" t="s">
        <v>595</v>
      </c>
      <c r="W208" t="s">
        <v>182</v>
      </c>
      <c r="X208" t="s">
        <v>43</v>
      </c>
      <c r="Y208" t="s">
        <v>44</v>
      </c>
      <c r="Z208" t="s">
        <v>1382</v>
      </c>
      <c r="AB208">
        <v>15</v>
      </c>
      <c r="AC208">
        <v>15</v>
      </c>
      <c r="AD208" t="s">
        <v>65</v>
      </c>
      <c r="AE208" s="11">
        <v>46225.761481481481</v>
      </c>
    </row>
    <row r="209" spans="1:31">
      <c r="A209" t="s">
        <v>1383</v>
      </c>
      <c r="B209" t="s">
        <v>1384</v>
      </c>
      <c r="C209">
        <v>212600177</v>
      </c>
      <c r="D209" t="s">
        <v>18636</v>
      </c>
      <c r="F209" t="s">
        <v>1385</v>
      </c>
      <c r="G209" t="s">
        <v>32</v>
      </c>
      <c r="H209" t="s">
        <v>285</v>
      </c>
      <c r="I209" t="s">
        <v>32</v>
      </c>
      <c r="J209" t="s">
        <v>285</v>
      </c>
      <c r="K209" t="s">
        <v>35</v>
      </c>
      <c r="L209">
        <v>2026</v>
      </c>
      <c r="M209" t="s">
        <v>773</v>
      </c>
      <c r="N209" t="s">
        <v>1386</v>
      </c>
      <c r="O209">
        <v>8812</v>
      </c>
      <c r="P209" t="s">
        <v>38</v>
      </c>
      <c r="Q209" t="s">
        <v>39</v>
      </c>
      <c r="R209" s="11">
        <v>46056.527638888889</v>
      </c>
      <c r="S209" s="11">
        <v>46058.981249999997</v>
      </c>
      <c r="T209" s="11">
        <v>46059.527638888889</v>
      </c>
      <c r="U209" t="s">
        <v>40</v>
      </c>
      <c r="V209" t="s">
        <v>775</v>
      </c>
      <c r="W209" t="s">
        <v>383</v>
      </c>
      <c r="X209" t="s">
        <v>43</v>
      </c>
      <c r="Y209" t="s">
        <v>44</v>
      </c>
      <c r="Z209" t="s">
        <v>1387</v>
      </c>
      <c r="AB209">
        <v>15</v>
      </c>
      <c r="AC209">
        <v>5</v>
      </c>
      <c r="AD209" t="s">
        <v>159</v>
      </c>
      <c r="AE209" s="11">
        <v>46225.761481481481</v>
      </c>
    </row>
    <row r="210" spans="1:31">
      <c r="A210" t="s">
        <v>1388</v>
      </c>
      <c r="B210" t="s">
        <v>1389</v>
      </c>
      <c r="C210">
        <v>212600217</v>
      </c>
      <c r="D210" t="s">
        <v>18636</v>
      </c>
      <c r="F210" t="s">
        <v>1390</v>
      </c>
      <c r="G210" t="s">
        <v>32</v>
      </c>
      <c r="H210" t="s">
        <v>33</v>
      </c>
      <c r="I210" t="s">
        <v>32</v>
      </c>
      <c r="J210" t="s">
        <v>33</v>
      </c>
      <c r="K210" t="s">
        <v>35</v>
      </c>
      <c r="L210">
        <v>2026</v>
      </c>
      <c r="M210" t="s">
        <v>434</v>
      </c>
      <c r="N210" t="s">
        <v>1391</v>
      </c>
      <c r="O210">
        <v>8812</v>
      </c>
      <c r="P210" t="s">
        <v>38</v>
      </c>
      <c r="Q210" t="s">
        <v>39</v>
      </c>
      <c r="R210" s="11">
        <v>46070.656921296293</v>
      </c>
      <c r="S210" s="11">
        <v>46071.666666666664</v>
      </c>
      <c r="T210" s="11">
        <v>46073.656921296293</v>
      </c>
      <c r="U210" t="s">
        <v>40</v>
      </c>
      <c r="V210" t="s">
        <v>436</v>
      </c>
      <c r="W210" t="s">
        <v>182</v>
      </c>
      <c r="X210" t="s">
        <v>43</v>
      </c>
      <c r="Y210" t="s">
        <v>44</v>
      </c>
      <c r="Z210" t="s">
        <v>1392</v>
      </c>
      <c r="AB210">
        <v>15</v>
      </c>
      <c r="AC210">
        <v>15</v>
      </c>
      <c r="AD210" t="s">
        <v>65</v>
      </c>
      <c r="AE210" s="11">
        <v>46225.761481481481</v>
      </c>
    </row>
    <row r="211" spans="1:31">
      <c r="A211" t="s">
        <v>1393</v>
      </c>
      <c r="B211" t="s">
        <v>1394</v>
      </c>
      <c r="C211">
        <v>412600297</v>
      </c>
      <c r="D211" t="s">
        <v>18636</v>
      </c>
      <c r="F211" t="s">
        <v>1395</v>
      </c>
      <c r="G211" t="s">
        <v>32</v>
      </c>
      <c r="H211" t="s">
        <v>33</v>
      </c>
      <c r="I211" t="s">
        <v>32</v>
      </c>
      <c r="J211" t="s">
        <v>172</v>
      </c>
      <c r="K211" t="s">
        <v>35</v>
      </c>
      <c r="L211">
        <v>2026</v>
      </c>
      <c r="M211" t="s">
        <v>122</v>
      </c>
      <c r="N211" t="s">
        <v>1396</v>
      </c>
      <c r="O211">
        <v>8812</v>
      </c>
      <c r="P211" t="s">
        <v>38</v>
      </c>
      <c r="Q211" t="s">
        <v>39</v>
      </c>
      <c r="R211" s="11">
        <v>46096.747743055559</v>
      </c>
      <c r="S211" s="11">
        <v>46098.5625</v>
      </c>
      <c r="T211" s="11">
        <v>46099.747743055559</v>
      </c>
      <c r="U211" t="s">
        <v>40</v>
      </c>
      <c r="V211" t="s">
        <v>124</v>
      </c>
      <c r="W211" t="s">
        <v>248</v>
      </c>
      <c r="X211" t="s">
        <v>43</v>
      </c>
      <c r="Y211" t="s">
        <v>44</v>
      </c>
      <c r="Z211" t="s">
        <v>1397</v>
      </c>
      <c r="AB211">
        <v>15</v>
      </c>
      <c r="AC211">
        <v>15</v>
      </c>
      <c r="AD211" t="s">
        <v>159</v>
      </c>
      <c r="AE211" s="11">
        <v>46225.761481481481</v>
      </c>
    </row>
    <row r="212" spans="1:31">
      <c r="A212" t="s">
        <v>1398</v>
      </c>
      <c r="B212" t="s">
        <v>1399</v>
      </c>
      <c r="C212">
        <v>712600046</v>
      </c>
      <c r="D212" t="s">
        <v>18636</v>
      </c>
      <c r="F212" t="s">
        <v>1400</v>
      </c>
      <c r="G212" t="s">
        <v>109</v>
      </c>
      <c r="H212" t="s">
        <v>285</v>
      </c>
      <c r="I212" t="s">
        <v>32</v>
      </c>
      <c r="J212" t="s">
        <v>33</v>
      </c>
      <c r="K212" t="s">
        <v>35</v>
      </c>
      <c r="L212">
        <v>2026</v>
      </c>
      <c r="M212" t="s">
        <v>1043</v>
      </c>
      <c r="N212" t="s">
        <v>1401</v>
      </c>
      <c r="O212">
        <v>8812</v>
      </c>
      <c r="P212" t="s">
        <v>38</v>
      </c>
      <c r="Q212" t="s">
        <v>39</v>
      </c>
      <c r="R212" s="11">
        <v>46028.733124999999</v>
      </c>
      <c r="S212" s="11">
        <v>46031.351886574077</v>
      </c>
      <c r="T212" s="11">
        <v>46031.733124999999</v>
      </c>
      <c r="U212" t="s">
        <v>40</v>
      </c>
      <c r="V212" t="s">
        <v>520</v>
      </c>
      <c r="W212" t="s">
        <v>189</v>
      </c>
      <c r="X212" t="s">
        <v>43</v>
      </c>
      <c r="Y212" t="s">
        <v>44</v>
      </c>
      <c r="Z212" t="s">
        <v>1402</v>
      </c>
      <c r="AB212">
        <v>15</v>
      </c>
      <c r="AC212">
        <v>10</v>
      </c>
      <c r="AD212" t="s">
        <v>191</v>
      </c>
      <c r="AE212" s="11">
        <v>46225.761481481481</v>
      </c>
    </row>
    <row r="213" spans="1:31">
      <c r="A213" t="s">
        <v>1403</v>
      </c>
      <c r="B213" t="s">
        <v>1404</v>
      </c>
      <c r="C213">
        <v>712600159</v>
      </c>
      <c r="D213" t="s">
        <v>18636</v>
      </c>
      <c r="F213" t="s">
        <v>1405</v>
      </c>
      <c r="G213" t="s">
        <v>32</v>
      </c>
      <c r="H213" t="s">
        <v>285</v>
      </c>
      <c r="I213" t="s">
        <v>32</v>
      </c>
      <c r="J213" t="s">
        <v>285</v>
      </c>
      <c r="K213" t="s">
        <v>35</v>
      </c>
      <c r="L213">
        <v>2026</v>
      </c>
      <c r="M213" t="s">
        <v>1166</v>
      </c>
      <c r="N213" t="s">
        <v>1406</v>
      </c>
      <c r="O213">
        <v>8812</v>
      </c>
      <c r="P213" t="s">
        <v>38</v>
      </c>
      <c r="Q213" t="s">
        <v>39</v>
      </c>
      <c r="R213" s="11">
        <v>46070.583807870367</v>
      </c>
      <c r="S213" s="11">
        <v>46075.740706018521</v>
      </c>
      <c r="T213" s="11">
        <v>46073.583807870367</v>
      </c>
      <c r="U213" t="s">
        <v>40</v>
      </c>
      <c r="V213" t="s">
        <v>1168</v>
      </c>
      <c r="W213" t="s">
        <v>189</v>
      </c>
      <c r="X213" t="s">
        <v>116</v>
      </c>
      <c r="Y213" t="s">
        <v>44</v>
      </c>
      <c r="Z213" t="s">
        <v>1407</v>
      </c>
      <c r="AD213" t="s">
        <v>191</v>
      </c>
      <c r="AE213" s="11">
        <v>46225.761481481481</v>
      </c>
    </row>
    <row r="214" spans="1:31">
      <c r="A214" t="s">
        <v>1408</v>
      </c>
      <c r="B214" t="s">
        <v>1409</v>
      </c>
      <c r="C214">
        <v>662600133</v>
      </c>
      <c r="D214" t="s">
        <v>18638</v>
      </c>
      <c r="F214" t="s">
        <v>1410</v>
      </c>
      <c r="G214" t="s">
        <v>109</v>
      </c>
      <c r="H214" t="s">
        <v>285</v>
      </c>
      <c r="I214" t="s">
        <v>109</v>
      </c>
      <c r="K214" t="s">
        <v>1411</v>
      </c>
      <c r="L214">
        <v>2026</v>
      </c>
      <c r="M214" t="s">
        <v>1412</v>
      </c>
      <c r="N214" t="s">
        <v>1413</v>
      </c>
      <c r="O214">
        <v>8389</v>
      </c>
      <c r="P214" t="s">
        <v>38</v>
      </c>
      <c r="Q214" t="s">
        <v>39</v>
      </c>
      <c r="R214" s="11">
        <v>46071.761099537034</v>
      </c>
      <c r="S214" s="11">
        <v>46072.731458333335</v>
      </c>
      <c r="T214" s="11">
        <v>46074.761099537034</v>
      </c>
      <c r="U214" t="s">
        <v>40</v>
      </c>
      <c r="V214" t="s">
        <v>950</v>
      </c>
      <c r="W214" t="s">
        <v>1141</v>
      </c>
      <c r="X214" t="s">
        <v>116</v>
      </c>
      <c r="Y214" t="s">
        <v>199</v>
      </c>
      <c r="Z214" t="s">
        <v>1414</v>
      </c>
      <c r="AD214" t="s">
        <v>274</v>
      </c>
      <c r="AE214" s="11">
        <v>46225.761481481481</v>
      </c>
    </row>
    <row r="215" spans="1:31">
      <c r="A215" t="s">
        <v>1415</v>
      </c>
      <c r="B215" t="s">
        <v>1416</v>
      </c>
      <c r="C215">
        <v>662600185</v>
      </c>
      <c r="D215" t="s">
        <v>18636</v>
      </c>
      <c r="F215" t="s">
        <v>1417</v>
      </c>
      <c r="G215" t="s">
        <v>32</v>
      </c>
      <c r="H215" t="s">
        <v>33</v>
      </c>
      <c r="I215" t="s">
        <v>32</v>
      </c>
      <c r="J215" t="s">
        <v>33</v>
      </c>
      <c r="K215" t="s">
        <v>35</v>
      </c>
      <c r="L215">
        <v>2026</v>
      </c>
      <c r="M215" t="s">
        <v>607</v>
      </c>
      <c r="N215" t="s">
        <v>1418</v>
      </c>
      <c r="O215">
        <v>8812</v>
      </c>
      <c r="P215" t="s">
        <v>38</v>
      </c>
      <c r="Q215" t="s">
        <v>39</v>
      </c>
      <c r="R215" s="11">
        <v>46098.876932870371</v>
      </c>
      <c r="S215" s="11">
        <v>46099.785312499997</v>
      </c>
      <c r="T215" s="11">
        <v>46101.876932870371</v>
      </c>
      <c r="U215" t="s">
        <v>40</v>
      </c>
      <c r="V215" t="s">
        <v>609</v>
      </c>
      <c r="W215" t="s">
        <v>1141</v>
      </c>
      <c r="X215" t="s">
        <v>43</v>
      </c>
      <c r="Y215" t="s">
        <v>44</v>
      </c>
      <c r="Z215" t="s">
        <v>1419</v>
      </c>
      <c r="AB215">
        <v>15</v>
      </c>
      <c r="AC215">
        <v>10</v>
      </c>
      <c r="AD215" t="s">
        <v>385</v>
      </c>
      <c r="AE215" s="11">
        <v>46225.761481481481</v>
      </c>
    </row>
    <row r="216" spans="1:31">
      <c r="A216" t="s">
        <v>1420</v>
      </c>
      <c r="B216" t="s">
        <v>1421</v>
      </c>
      <c r="C216">
        <v>612600189</v>
      </c>
      <c r="D216" t="s">
        <v>18638</v>
      </c>
      <c r="F216" t="s">
        <v>1422</v>
      </c>
      <c r="G216" t="s">
        <v>109</v>
      </c>
      <c r="H216" t="s">
        <v>110</v>
      </c>
      <c r="I216" t="s">
        <v>109</v>
      </c>
      <c r="J216" t="s">
        <v>110</v>
      </c>
      <c r="K216" t="s">
        <v>178</v>
      </c>
      <c r="L216">
        <v>2026</v>
      </c>
      <c r="M216" t="s">
        <v>1423</v>
      </c>
      <c r="N216" t="s">
        <v>1424</v>
      </c>
      <c r="O216">
        <v>8389</v>
      </c>
      <c r="P216" t="s">
        <v>38</v>
      </c>
      <c r="Q216" t="s">
        <v>39</v>
      </c>
      <c r="R216" s="11">
        <v>46057.776342592595</v>
      </c>
      <c r="S216" s="11">
        <v>46065.517361111109</v>
      </c>
      <c r="T216" s="11">
        <v>46060.776342592595</v>
      </c>
      <c r="U216" t="s">
        <v>113</v>
      </c>
      <c r="V216" t="s">
        <v>132</v>
      </c>
      <c r="W216" t="s">
        <v>149</v>
      </c>
      <c r="X216" t="s">
        <v>116</v>
      </c>
      <c r="Y216" t="s">
        <v>199</v>
      </c>
      <c r="Z216" t="s">
        <v>1425</v>
      </c>
      <c r="AD216" t="s">
        <v>862</v>
      </c>
      <c r="AE216" s="11">
        <v>46225.761481481481</v>
      </c>
    </row>
    <row r="217" spans="1:31">
      <c r="A217" t="s">
        <v>1426</v>
      </c>
      <c r="B217" t="s">
        <v>1427</v>
      </c>
      <c r="C217">
        <v>612600313</v>
      </c>
      <c r="D217" t="s">
        <v>18636</v>
      </c>
      <c r="F217" t="s">
        <v>1428</v>
      </c>
      <c r="G217" t="s">
        <v>32</v>
      </c>
      <c r="H217" t="s">
        <v>33</v>
      </c>
      <c r="I217" t="s">
        <v>1429</v>
      </c>
      <c r="J217" t="s">
        <v>110</v>
      </c>
      <c r="K217" t="s">
        <v>35</v>
      </c>
      <c r="L217">
        <v>2026</v>
      </c>
      <c r="M217" t="s">
        <v>1430</v>
      </c>
      <c r="N217" t="s">
        <v>1431</v>
      </c>
      <c r="O217">
        <v>8812</v>
      </c>
      <c r="P217" t="s">
        <v>38</v>
      </c>
      <c r="Q217" t="s">
        <v>39</v>
      </c>
      <c r="R217" s="11">
        <v>46093.58222222222</v>
      </c>
      <c r="S217" s="11">
        <v>46093.727777777778</v>
      </c>
      <c r="T217" s="11">
        <v>46096.58222222222</v>
      </c>
      <c r="U217" t="s">
        <v>40</v>
      </c>
      <c r="V217" t="s">
        <v>41</v>
      </c>
      <c r="W217" t="s">
        <v>189</v>
      </c>
      <c r="X217" t="s">
        <v>43</v>
      </c>
      <c r="Y217" t="s">
        <v>44</v>
      </c>
      <c r="Z217" t="s">
        <v>1432</v>
      </c>
      <c r="AB217">
        <v>15</v>
      </c>
      <c r="AC217">
        <v>15</v>
      </c>
      <c r="AD217" t="s">
        <v>1433</v>
      </c>
      <c r="AE217" s="11">
        <v>46225.761481481481</v>
      </c>
    </row>
    <row r="218" spans="1:31">
      <c r="A218" t="s">
        <v>1434</v>
      </c>
      <c r="B218" t="s">
        <v>1435</v>
      </c>
      <c r="C218">
        <v>212600162</v>
      </c>
      <c r="D218" t="s">
        <v>18636</v>
      </c>
      <c r="F218" t="s">
        <v>1436</v>
      </c>
      <c r="G218" t="s">
        <v>32</v>
      </c>
      <c r="H218" t="s">
        <v>33</v>
      </c>
      <c r="I218" t="s">
        <v>32</v>
      </c>
      <c r="J218" t="s">
        <v>33</v>
      </c>
      <c r="K218" t="s">
        <v>35</v>
      </c>
      <c r="L218">
        <v>2026</v>
      </c>
      <c r="M218" t="s">
        <v>907</v>
      </c>
      <c r="N218" t="s">
        <v>1437</v>
      </c>
      <c r="O218">
        <v>8812</v>
      </c>
      <c r="P218" t="s">
        <v>38</v>
      </c>
      <c r="Q218" t="s">
        <v>39</v>
      </c>
      <c r="R218" s="11">
        <v>46053.54111111111</v>
      </c>
      <c r="S218" s="11">
        <v>46056.80972222222</v>
      </c>
      <c r="T218" s="11">
        <v>46056.54111111111</v>
      </c>
      <c r="U218" t="s">
        <v>40</v>
      </c>
      <c r="V218" t="s">
        <v>595</v>
      </c>
      <c r="W218" t="s">
        <v>354</v>
      </c>
      <c r="X218" t="s">
        <v>43</v>
      </c>
      <c r="Y218" t="s">
        <v>44</v>
      </c>
      <c r="Z218" t="s">
        <v>1438</v>
      </c>
      <c r="AB218">
        <v>15</v>
      </c>
      <c r="AC218">
        <v>15</v>
      </c>
      <c r="AD218" t="s">
        <v>55</v>
      </c>
      <c r="AE218" s="11">
        <v>46225.761481481481</v>
      </c>
    </row>
    <row r="219" spans="1:31">
      <c r="A219" t="s">
        <v>1439</v>
      </c>
      <c r="B219" t="s">
        <v>1440</v>
      </c>
      <c r="C219">
        <v>312600261</v>
      </c>
      <c r="D219" t="s">
        <v>18636</v>
      </c>
      <c r="F219" t="s">
        <v>544</v>
      </c>
      <c r="G219" t="s">
        <v>32</v>
      </c>
      <c r="H219" t="s">
        <v>33</v>
      </c>
      <c r="K219" t="s">
        <v>35</v>
      </c>
      <c r="L219">
        <v>2026</v>
      </c>
      <c r="M219" t="s">
        <v>1348</v>
      </c>
      <c r="N219" t="s">
        <v>1441</v>
      </c>
      <c r="O219">
        <v>8812</v>
      </c>
      <c r="P219" t="s">
        <v>38</v>
      </c>
      <c r="Q219" t="s">
        <v>39</v>
      </c>
      <c r="R219" s="11">
        <v>46124.865810185183</v>
      </c>
      <c r="S219" s="11">
        <v>46125.49722222222</v>
      </c>
      <c r="T219" s="11">
        <v>46127.865810185183</v>
      </c>
      <c r="U219" t="s">
        <v>40</v>
      </c>
      <c r="V219" t="s">
        <v>547</v>
      </c>
      <c r="W219" t="s">
        <v>234</v>
      </c>
      <c r="X219" t="s">
        <v>43</v>
      </c>
      <c r="Y219" t="s">
        <v>44</v>
      </c>
      <c r="Z219" t="s">
        <v>1442</v>
      </c>
      <c r="AB219">
        <v>15</v>
      </c>
      <c r="AC219">
        <v>5</v>
      </c>
      <c r="AD219" t="s">
        <v>88</v>
      </c>
      <c r="AE219" s="11">
        <v>46225.761481481481</v>
      </c>
    </row>
    <row r="220" spans="1:31">
      <c r="A220" t="s">
        <v>1443</v>
      </c>
      <c r="B220" t="s">
        <v>1444</v>
      </c>
      <c r="C220">
        <v>612600169</v>
      </c>
      <c r="D220" t="s">
        <v>18636</v>
      </c>
      <c r="F220" t="s">
        <v>1445</v>
      </c>
      <c r="G220" t="s">
        <v>32</v>
      </c>
      <c r="H220" t="s">
        <v>33</v>
      </c>
      <c r="I220" t="s">
        <v>32</v>
      </c>
      <c r="J220" t="s">
        <v>33</v>
      </c>
      <c r="K220" t="s">
        <v>35</v>
      </c>
      <c r="L220">
        <v>2026</v>
      </c>
      <c r="M220" t="s">
        <v>374</v>
      </c>
      <c r="N220" t="s">
        <v>1446</v>
      </c>
      <c r="O220">
        <v>8812</v>
      </c>
      <c r="P220" t="s">
        <v>38</v>
      </c>
      <c r="Q220" t="s">
        <v>39</v>
      </c>
      <c r="R220" s="11">
        <v>46061.664664351854</v>
      </c>
      <c r="S220" s="11">
        <v>46062.5</v>
      </c>
      <c r="T220" s="11">
        <v>46064.664664351854</v>
      </c>
      <c r="U220" t="s">
        <v>40</v>
      </c>
      <c r="V220" t="s">
        <v>132</v>
      </c>
      <c r="W220" t="s">
        <v>42</v>
      </c>
      <c r="X220" t="s">
        <v>43</v>
      </c>
      <c r="Y220" t="s">
        <v>44</v>
      </c>
      <c r="Z220" t="s">
        <v>1447</v>
      </c>
      <c r="AB220">
        <v>15</v>
      </c>
      <c r="AC220">
        <v>5</v>
      </c>
      <c r="AD220" t="s">
        <v>88</v>
      </c>
      <c r="AE220" s="11">
        <v>46225.761481481481</v>
      </c>
    </row>
    <row r="221" spans="1:31">
      <c r="A221" t="s">
        <v>1448</v>
      </c>
      <c r="B221" t="s">
        <v>1449</v>
      </c>
      <c r="C221">
        <v>312600235</v>
      </c>
      <c r="D221" t="s">
        <v>18636</v>
      </c>
      <c r="F221" t="s">
        <v>1450</v>
      </c>
      <c r="G221" t="s">
        <v>32</v>
      </c>
      <c r="H221" t="s">
        <v>33</v>
      </c>
      <c r="K221" t="s">
        <v>35</v>
      </c>
      <c r="L221">
        <v>2026</v>
      </c>
      <c r="M221" t="s">
        <v>69</v>
      </c>
      <c r="N221" t="s">
        <v>1451</v>
      </c>
      <c r="O221">
        <v>8812</v>
      </c>
      <c r="P221" t="s">
        <v>38</v>
      </c>
      <c r="Q221" t="s">
        <v>39</v>
      </c>
      <c r="R221" s="11">
        <v>46117.675057870372</v>
      </c>
      <c r="S221" s="11">
        <v>46118.518750000003</v>
      </c>
      <c r="T221" s="11">
        <v>46120.675057870372</v>
      </c>
      <c r="U221" t="s">
        <v>40</v>
      </c>
      <c r="V221" t="s">
        <v>503</v>
      </c>
      <c r="W221" t="s">
        <v>681</v>
      </c>
      <c r="X221" t="s">
        <v>43</v>
      </c>
      <c r="Y221" t="s">
        <v>44</v>
      </c>
      <c r="Z221" t="s">
        <v>1452</v>
      </c>
      <c r="AB221">
        <v>25</v>
      </c>
      <c r="AC221">
        <v>25</v>
      </c>
      <c r="AD221" t="s">
        <v>268</v>
      </c>
      <c r="AE221" s="11">
        <v>46225.761481481481</v>
      </c>
    </row>
    <row r="222" spans="1:31">
      <c r="A222" t="s">
        <v>1453</v>
      </c>
      <c r="B222" t="s">
        <v>1454</v>
      </c>
      <c r="C222">
        <v>112600251</v>
      </c>
      <c r="D222" t="s">
        <v>18636</v>
      </c>
      <c r="F222" t="s">
        <v>1455</v>
      </c>
      <c r="G222" t="s">
        <v>32</v>
      </c>
      <c r="H222" t="s">
        <v>33</v>
      </c>
      <c r="I222" t="s">
        <v>32</v>
      </c>
      <c r="J222" t="s">
        <v>33</v>
      </c>
      <c r="K222" t="s">
        <v>35</v>
      </c>
      <c r="L222">
        <v>2026</v>
      </c>
      <c r="M222" t="s">
        <v>204</v>
      </c>
      <c r="N222" t="s">
        <v>1456</v>
      </c>
      <c r="O222">
        <v>8385</v>
      </c>
      <c r="P222" t="s">
        <v>38</v>
      </c>
      <c r="Q222" t="s">
        <v>39</v>
      </c>
      <c r="R222" s="11">
        <v>46049.871192129627</v>
      </c>
      <c r="S222" s="11">
        <v>46050.793055555558</v>
      </c>
      <c r="T222" s="11">
        <v>46052.871192129627</v>
      </c>
      <c r="U222" t="s">
        <v>40</v>
      </c>
      <c r="V222" t="s">
        <v>114</v>
      </c>
      <c r="W222" t="s">
        <v>449</v>
      </c>
      <c r="X222" t="s">
        <v>43</v>
      </c>
      <c r="Y222" t="s">
        <v>44</v>
      </c>
      <c r="Z222" t="s">
        <v>1457</v>
      </c>
      <c r="AB222">
        <v>15</v>
      </c>
      <c r="AC222">
        <v>10</v>
      </c>
      <c r="AD222" t="s">
        <v>589</v>
      </c>
      <c r="AE222" s="11">
        <v>46225.761481481481</v>
      </c>
    </row>
    <row r="223" spans="1:31">
      <c r="A223" t="s">
        <v>1458</v>
      </c>
      <c r="B223" t="s">
        <v>1459</v>
      </c>
      <c r="C223">
        <v>112600374</v>
      </c>
      <c r="D223" t="s">
        <v>18636</v>
      </c>
      <c r="F223" t="s">
        <v>1460</v>
      </c>
      <c r="I223" t="s">
        <v>32</v>
      </c>
      <c r="J223" t="s">
        <v>172</v>
      </c>
      <c r="K223" t="s">
        <v>35</v>
      </c>
      <c r="L223">
        <v>2026</v>
      </c>
      <c r="M223" t="s">
        <v>1461</v>
      </c>
      <c r="N223" t="s">
        <v>1462</v>
      </c>
      <c r="O223">
        <v>8812</v>
      </c>
      <c r="P223" t="s">
        <v>38</v>
      </c>
      <c r="Q223" t="s">
        <v>39</v>
      </c>
      <c r="R223" s="11">
        <v>46121.696967592594</v>
      </c>
      <c r="S223" s="11">
        <v>46122.75</v>
      </c>
      <c r="T223" s="11">
        <v>46124.696967592594</v>
      </c>
      <c r="U223" t="s">
        <v>40</v>
      </c>
      <c r="V223" t="s">
        <v>114</v>
      </c>
      <c r="W223" t="s">
        <v>1463</v>
      </c>
      <c r="X223" t="s">
        <v>43</v>
      </c>
      <c r="Y223" t="s">
        <v>44</v>
      </c>
      <c r="Z223" t="s">
        <v>1464</v>
      </c>
      <c r="AB223">
        <v>10</v>
      </c>
      <c r="AC223">
        <v>10</v>
      </c>
      <c r="AD223" t="s">
        <v>931</v>
      </c>
      <c r="AE223" s="11">
        <v>46225.761481481481</v>
      </c>
    </row>
    <row r="224" spans="1:31">
      <c r="A224" t="s">
        <v>1465</v>
      </c>
      <c r="B224" t="s">
        <v>1466</v>
      </c>
      <c r="C224">
        <v>112600266</v>
      </c>
      <c r="D224" t="s">
        <v>18636</v>
      </c>
      <c r="F224" t="s">
        <v>1467</v>
      </c>
      <c r="G224" t="s">
        <v>32</v>
      </c>
      <c r="H224" t="s">
        <v>33</v>
      </c>
      <c r="I224" t="s">
        <v>32</v>
      </c>
      <c r="J224" t="s">
        <v>33</v>
      </c>
      <c r="K224" t="s">
        <v>35</v>
      </c>
      <c r="L224">
        <v>2026</v>
      </c>
      <c r="M224" t="s">
        <v>471</v>
      </c>
      <c r="N224" t="s">
        <v>1468</v>
      </c>
      <c r="O224">
        <v>8812</v>
      </c>
      <c r="P224" t="s">
        <v>38</v>
      </c>
      <c r="Q224" t="s">
        <v>39</v>
      </c>
      <c r="R224" s="11">
        <v>46057.362546296295</v>
      </c>
      <c r="S224" s="11">
        <v>46026.813194444447</v>
      </c>
      <c r="T224" s="11">
        <v>46060.362546296295</v>
      </c>
      <c r="U224" t="s">
        <v>40</v>
      </c>
      <c r="V224" t="s">
        <v>924</v>
      </c>
      <c r="W224" t="s">
        <v>354</v>
      </c>
      <c r="X224" t="s">
        <v>43</v>
      </c>
      <c r="Y224" t="s">
        <v>44</v>
      </c>
      <c r="Z224" t="s">
        <v>1469</v>
      </c>
      <c r="AB224">
        <v>15</v>
      </c>
      <c r="AC224">
        <v>5</v>
      </c>
      <c r="AD224" t="s">
        <v>55</v>
      </c>
      <c r="AE224" s="11">
        <v>46225.761481481481</v>
      </c>
    </row>
    <row r="225" spans="1:31">
      <c r="A225" t="s">
        <v>1470</v>
      </c>
      <c r="B225" t="s">
        <v>1471</v>
      </c>
      <c r="C225">
        <v>412600260</v>
      </c>
      <c r="D225" t="s">
        <v>18636</v>
      </c>
      <c r="F225" t="s">
        <v>1472</v>
      </c>
      <c r="G225" t="s">
        <v>32</v>
      </c>
      <c r="H225" t="s">
        <v>34</v>
      </c>
      <c r="I225" t="s">
        <v>32</v>
      </c>
      <c r="J225" t="s">
        <v>34</v>
      </c>
      <c r="K225" t="s">
        <v>35</v>
      </c>
      <c r="L225">
        <v>2026</v>
      </c>
      <c r="M225" t="s">
        <v>50</v>
      </c>
      <c r="N225" t="s">
        <v>1473</v>
      </c>
      <c r="O225">
        <v>8812</v>
      </c>
      <c r="P225" t="s">
        <v>38</v>
      </c>
      <c r="Q225" t="s">
        <v>39</v>
      </c>
      <c r="R225" s="11">
        <v>46080.527048611111</v>
      </c>
      <c r="S225" s="11">
        <v>46081.573101851849</v>
      </c>
      <c r="T225" s="11">
        <v>46083.527048611111</v>
      </c>
      <c r="U225" t="s">
        <v>40</v>
      </c>
      <c r="V225" t="s">
        <v>156</v>
      </c>
      <c r="W225" t="s">
        <v>72</v>
      </c>
      <c r="X225" t="s">
        <v>43</v>
      </c>
      <c r="Y225" t="s">
        <v>44</v>
      </c>
      <c r="Z225" t="s">
        <v>1474</v>
      </c>
      <c r="AB225">
        <v>15</v>
      </c>
      <c r="AC225">
        <v>15</v>
      </c>
      <c r="AD225" t="s">
        <v>46</v>
      </c>
      <c r="AE225" s="11">
        <v>46225.761481481481</v>
      </c>
    </row>
    <row r="226" spans="1:31">
      <c r="A226" t="s">
        <v>1475</v>
      </c>
      <c r="B226" t="s">
        <v>1476</v>
      </c>
      <c r="C226">
        <v>662600042</v>
      </c>
      <c r="D226" t="s">
        <v>18636</v>
      </c>
      <c r="F226" t="s">
        <v>1477</v>
      </c>
      <c r="G226" t="s">
        <v>32</v>
      </c>
      <c r="H226" t="s">
        <v>33</v>
      </c>
      <c r="I226" t="s">
        <v>32</v>
      </c>
      <c r="J226" t="s">
        <v>33</v>
      </c>
      <c r="K226" t="s">
        <v>35</v>
      </c>
      <c r="L226">
        <v>2026</v>
      </c>
      <c r="M226" t="s">
        <v>344</v>
      </c>
      <c r="N226" t="s">
        <v>1478</v>
      </c>
      <c r="O226">
        <v>8812</v>
      </c>
      <c r="P226" t="s">
        <v>38</v>
      </c>
      <c r="Q226" t="s">
        <v>39</v>
      </c>
      <c r="R226" s="11">
        <v>46036.035937499997</v>
      </c>
      <c r="S226" s="11">
        <v>46036.664814814816</v>
      </c>
      <c r="T226" s="11">
        <v>46039.035937499997</v>
      </c>
      <c r="U226" t="s">
        <v>40</v>
      </c>
      <c r="V226" t="s">
        <v>1000</v>
      </c>
      <c r="W226" t="s">
        <v>830</v>
      </c>
      <c r="X226" t="s">
        <v>43</v>
      </c>
      <c r="Y226" t="s">
        <v>44</v>
      </c>
      <c r="Z226" t="s">
        <v>1479</v>
      </c>
      <c r="AB226">
        <v>45</v>
      </c>
      <c r="AC226">
        <v>75</v>
      </c>
      <c r="AD226" t="s">
        <v>862</v>
      </c>
      <c r="AE226" s="11">
        <v>46225.761481481481</v>
      </c>
    </row>
    <row r="227" spans="1:31">
      <c r="A227" t="s">
        <v>1480</v>
      </c>
      <c r="B227" t="s">
        <v>1481</v>
      </c>
      <c r="C227">
        <v>612600629</v>
      </c>
      <c r="D227" t="s">
        <v>18636</v>
      </c>
      <c r="F227" t="s">
        <v>1482</v>
      </c>
      <c r="G227" t="s">
        <v>32</v>
      </c>
      <c r="H227" t="s">
        <v>33</v>
      </c>
      <c r="I227" t="s">
        <v>32</v>
      </c>
      <c r="K227" t="s">
        <v>35</v>
      </c>
      <c r="L227">
        <v>2026</v>
      </c>
      <c r="M227" t="s">
        <v>36</v>
      </c>
      <c r="N227" t="s">
        <v>1483</v>
      </c>
      <c r="O227">
        <v>8812</v>
      </c>
      <c r="P227" t="s">
        <v>38</v>
      </c>
      <c r="Q227" t="s">
        <v>39</v>
      </c>
      <c r="R227" s="11">
        <v>46194.860231481478</v>
      </c>
      <c r="S227" s="11">
        <v>46195.638888888891</v>
      </c>
      <c r="T227" s="11">
        <v>46197.860231481478</v>
      </c>
      <c r="U227" t="s">
        <v>40</v>
      </c>
      <c r="V227" t="s">
        <v>148</v>
      </c>
      <c r="W227" t="s">
        <v>189</v>
      </c>
      <c r="X227" t="s">
        <v>43</v>
      </c>
      <c r="Y227" t="s">
        <v>44</v>
      </c>
      <c r="Z227" t="s">
        <v>1484</v>
      </c>
      <c r="AB227">
        <v>15</v>
      </c>
      <c r="AC227">
        <v>10</v>
      </c>
      <c r="AD227" t="s">
        <v>191</v>
      </c>
      <c r="AE227" s="11">
        <v>46225.761481481481</v>
      </c>
    </row>
    <row r="228" spans="1:31">
      <c r="A228" t="s">
        <v>1485</v>
      </c>
      <c r="B228" t="s">
        <v>1486</v>
      </c>
      <c r="C228">
        <v>662600298</v>
      </c>
      <c r="D228" t="s">
        <v>18635</v>
      </c>
      <c r="E228" t="e">
        <f>SEARCH("Queimado",Z228)</f>
        <v>#VALUE!</v>
      </c>
      <c r="G228" t="s">
        <v>307</v>
      </c>
      <c r="I228" t="s">
        <v>307</v>
      </c>
      <c r="J228" t="s">
        <v>172</v>
      </c>
      <c r="K228" t="s">
        <v>35</v>
      </c>
      <c r="L228">
        <v>2026</v>
      </c>
      <c r="M228" t="s">
        <v>404</v>
      </c>
      <c r="N228" t="s">
        <v>1487</v>
      </c>
      <c r="O228">
        <v>25983</v>
      </c>
      <c r="P228" t="s">
        <v>38</v>
      </c>
      <c r="Q228" t="s">
        <v>39</v>
      </c>
      <c r="R228" s="11">
        <v>46151.694687499999</v>
      </c>
      <c r="S228" s="11">
        <v>46151.926041666666</v>
      </c>
      <c r="T228" s="11">
        <v>46154.694687499999</v>
      </c>
      <c r="U228" t="s">
        <v>40</v>
      </c>
      <c r="V228" t="s">
        <v>1488</v>
      </c>
      <c r="W228" t="s">
        <v>1463</v>
      </c>
      <c r="X228" t="s">
        <v>43</v>
      </c>
      <c r="Y228" t="s">
        <v>199</v>
      </c>
      <c r="Z228" t="s">
        <v>1489</v>
      </c>
      <c r="AA228" t="e">
        <f>_xlfn.XLOOKUP(B228,Planilha2!A:A,Planilha2!D:D,_xlfn.XLOOKUP(B228,Planilha2!H:H,Planilha2!I:I))</f>
        <v>#N/A</v>
      </c>
      <c r="AD228" t="s">
        <v>1490</v>
      </c>
      <c r="AE228" s="11">
        <v>46225.761481481481</v>
      </c>
    </row>
    <row r="229" spans="1:31">
      <c r="A229" t="s">
        <v>1491</v>
      </c>
      <c r="B229" t="s">
        <v>1492</v>
      </c>
      <c r="C229">
        <v>112600441</v>
      </c>
      <c r="D229" t="s">
        <v>18636</v>
      </c>
      <c r="F229" t="s">
        <v>1493</v>
      </c>
      <c r="G229" t="s">
        <v>32</v>
      </c>
      <c r="H229" t="s">
        <v>33</v>
      </c>
      <c r="I229" t="s">
        <v>32</v>
      </c>
      <c r="J229" t="s">
        <v>33</v>
      </c>
      <c r="K229" t="s">
        <v>35</v>
      </c>
      <c r="L229">
        <v>2026</v>
      </c>
      <c r="M229" t="s">
        <v>1461</v>
      </c>
      <c r="N229" t="s">
        <v>1494</v>
      </c>
      <c r="O229">
        <v>8812</v>
      </c>
      <c r="P229" t="s">
        <v>38</v>
      </c>
      <c r="Q229" t="s">
        <v>39</v>
      </c>
      <c r="R229" s="11">
        <v>46127.45758101852</v>
      </c>
      <c r="S229" s="11">
        <v>46127.75</v>
      </c>
      <c r="T229" s="11">
        <v>46130.45758101852</v>
      </c>
      <c r="U229" t="s">
        <v>40</v>
      </c>
      <c r="V229" t="s">
        <v>114</v>
      </c>
      <c r="W229" t="s">
        <v>796</v>
      </c>
      <c r="X229" t="s">
        <v>43</v>
      </c>
      <c r="Y229" t="s">
        <v>44</v>
      </c>
      <c r="Z229" t="s">
        <v>1495</v>
      </c>
      <c r="AB229">
        <v>10</v>
      </c>
      <c r="AC229">
        <v>10</v>
      </c>
      <c r="AD229" t="s">
        <v>55</v>
      </c>
      <c r="AE229" s="11">
        <v>46225.761481481481</v>
      </c>
    </row>
    <row r="230" spans="1:31">
      <c r="A230" t="s">
        <v>1496</v>
      </c>
      <c r="B230" t="s">
        <v>1497</v>
      </c>
      <c r="C230">
        <v>712600359</v>
      </c>
      <c r="D230" t="s">
        <v>18635</v>
      </c>
      <c r="E230" t="s">
        <v>18641</v>
      </c>
      <c r="F230" t="s">
        <v>1498</v>
      </c>
      <c r="G230" t="s">
        <v>459</v>
      </c>
      <c r="H230" t="s">
        <v>459</v>
      </c>
      <c r="I230" t="s">
        <v>459</v>
      </c>
      <c r="J230" t="s">
        <v>459</v>
      </c>
      <c r="K230" t="s">
        <v>35</v>
      </c>
      <c r="L230">
        <v>2026</v>
      </c>
      <c r="M230" t="s">
        <v>1043</v>
      </c>
      <c r="N230" t="s">
        <v>1499</v>
      </c>
      <c r="O230">
        <v>61993</v>
      </c>
      <c r="P230" t="s">
        <v>38</v>
      </c>
      <c r="Q230" t="s">
        <v>39</v>
      </c>
      <c r="R230" s="11">
        <v>46159.608391203707</v>
      </c>
      <c r="S230" s="11">
        <v>46160.70208333333</v>
      </c>
      <c r="T230" s="11">
        <v>46162.608391203707</v>
      </c>
      <c r="U230" t="s">
        <v>40</v>
      </c>
      <c r="V230" t="s">
        <v>488</v>
      </c>
      <c r="W230" t="s">
        <v>104</v>
      </c>
      <c r="X230" t="s">
        <v>43</v>
      </c>
      <c r="Y230" t="s">
        <v>44</v>
      </c>
      <c r="Z230" t="s">
        <v>1500</v>
      </c>
      <c r="AA230" t="str">
        <f>_xlfn.XLOOKUP(B230,Planilha2!A:A,Planilha2!D:D,_xlfn.XLOOKUP(B230,Planilha2!H:H,Planilha2!I:I))</f>
        <v>TEM TRAFO</v>
      </c>
      <c r="AB230">
        <v>25</v>
      </c>
      <c r="AC230">
        <v>15</v>
      </c>
      <c r="AD230" t="s">
        <v>55</v>
      </c>
      <c r="AE230" s="11">
        <v>46225.761481481481</v>
      </c>
    </row>
    <row r="231" spans="1:31">
      <c r="A231" t="s">
        <v>1501</v>
      </c>
      <c r="B231" t="s">
        <v>1502</v>
      </c>
      <c r="C231">
        <v>412600542</v>
      </c>
      <c r="D231" t="s">
        <v>18635</v>
      </c>
      <c r="E231" t="s">
        <v>18637</v>
      </c>
      <c r="F231" t="s">
        <v>1503</v>
      </c>
      <c r="G231" t="s">
        <v>32</v>
      </c>
      <c r="H231" t="s">
        <v>34</v>
      </c>
      <c r="I231" t="s">
        <v>32</v>
      </c>
      <c r="J231" t="s">
        <v>34</v>
      </c>
      <c r="K231" t="s">
        <v>35</v>
      </c>
      <c r="L231">
        <v>2026</v>
      </c>
      <c r="M231" t="s">
        <v>252</v>
      </c>
      <c r="N231" t="s">
        <v>1504</v>
      </c>
      <c r="O231">
        <v>8812</v>
      </c>
      <c r="P231" t="s">
        <v>38</v>
      </c>
      <c r="Q231" t="s">
        <v>39</v>
      </c>
      <c r="R231" s="11">
        <v>46212.497499999998</v>
      </c>
      <c r="S231" s="11">
        <v>46216.454872685186</v>
      </c>
      <c r="T231" s="11">
        <v>46215.497499999998</v>
      </c>
      <c r="U231" t="s">
        <v>40</v>
      </c>
      <c r="V231" t="s">
        <v>71</v>
      </c>
      <c r="W231" t="s">
        <v>125</v>
      </c>
      <c r="X231" t="s">
        <v>43</v>
      </c>
      <c r="Y231" t="s">
        <v>44</v>
      </c>
      <c r="Z231" t="s">
        <v>1505</v>
      </c>
      <c r="AA231" t="str">
        <f>_xlfn.XLOOKUP(B231,Planilha2!A:A,Planilha2!D:D,_xlfn.XLOOKUP(B231,Planilha2!H:H,Planilha2!I:I))</f>
        <v>TEM TRAFO</v>
      </c>
      <c r="AB231">
        <v>15</v>
      </c>
      <c r="AC231">
        <v>15</v>
      </c>
      <c r="AD231" t="s">
        <v>400</v>
      </c>
      <c r="AE231" s="11">
        <v>46225.761481481481</v>
      </c>
    </row>
    <row r="232" spans="1:31">
      <c r="A232" t="s">
        <v>1506</v>
      </c>
      <c r="B232" t="s">
        <v>1507</v>
      </c>
      <c r="C232">
        <v>662600363</v>
      </c>
      <c r="D232" t="s">
        <v>18635</v>
      </c>
      <c r="E232" t="s">
        <v>18643</v>
      </c>
      <c r="F232" t="s">
        <v>1508</v>
      </c>
      <c r="G232" t="s">
        <v>307</v>
      </c>
      <c r="H232" t="s">
        <v>285</v>
      </c>
      <c r="I232" t="s">
        <v>109</v>
      </c>
      <c r="J232" t="s">
        <v>172</v>
      </c>
      <c r="K232" t="s">
        <v>35</v>
      </c>
      <c r="L232">
        <v>2026</v>
      </c>
      <c r="M232" t="s">
        <v>607</v>
      </c>
      <c r="N232" t="s">
        <v>1509</v>
      </c>
      <c r="O232">
        <v>25983</v>
      </c>
      <c r="P232" t="s">
        <v>38</v>
      </c>
      <c r="Q232" t="s">
        <v>39</v>
      </c>
      <c r="R232" s="11">
        <v>46183.390277777777</v>
      </c>
      <c r="S232" s="11">
        <v>46183.929166666669</v>
      </c>
      <c r="T232" s="11">
        <v>46186.390277777777</v>
      </c>
      <c r="U232" t="s">
        <v>40</v>
      </c>
      <c r="V232" t="s">
        <v>710</v>
      </c>
      <c r="W232" t="s">
        <v>449</v>
      </c>
      <c r="X232" t="s">
        <v>43</v>
      </c>
      <c r="Y232" t="s">
        <v>199</v>
      </c>
      <c r="Z232" t="s">
        <v>1510</v>
      </c>
      <c r="AA232" t="e">
        <f>_xlfn.XLOOKUP(B232,Planilha2!A:A,Planilha2!D:D,_xlfn.XLOOKUP(B232,Planilha2!H:H,Planilha2!I:I))</f>
        <v>#N/A</v>
      </c>
      <c r="AD232" t="s">
        <v>1511</v>
      </c>
      <c r="AE232" s="11">
        <v>46225.761481481481</v>
      </c>
    </row>
    <row r="233" spans="1:31">
      <c r="A233" t="s">
        <v>1512</v>
      </c>
      <c r="B233" t="s">
        <v>1513</v>
      </c>
      <c r="C233">
        <v>712600327</v>
      </c>
      <c r="D233" t="s">
        <v>18636</v>
      </c>
      <c r="F233" t="s">
        <v>1514</v>
      </c>
      <c r="G233" t="s">
        <v>32</v>
      </c>
      <c r="H233" t="s">
        <v>172</v>
      </c>
      <c r="I233" t="s">
        <v>32</v>
      </c>
      <c r="J233" t="s">
        <v>172</v>
      </c>
      <c r="K233" t="s">
        <v>35</v>
      </c>
      <c r="L233">
        <v>2026</v>
      </c>
      <c r="M233" t="s">
        <v>647</v>
      </c>
      <c r="N233" t="s">
        <v>1515</v>
      </c>
      <c r="O233">
        <v>8812</v>
      </c>
      <c r="P233" t="s">
        <v>38</v>
      </c>
      <c r="Q233" t="s">
        <v>39</v>
      </c>
      <c r="R233" s="11">
        <v>46133.542245370372</v>
      </c>
      <c r="S233" s="11">
        <v>46136.347442129627</v>
      </c>
      <c r="T233" s="11">
        <v>46136.542245370372</v>
      </c>
      <c r="U233" t="s">
        <v>40</v>
      </c>
      <c r="V233" t="s">
        <v>1168</v>
      </c>
      <c r="W233" t="s">
        <v>362</v>
      </c>
      <c r="X233" t="s">
        <v>43</v>
      </c>
      <c r="Y233" t="s">
        <v>44</v>
      </c>
      <c r="Z233" t="s">
        <v>1516</v>
      </c>
      <c r="AD233" t="s">
        <v>55</v>
      </c>
      <c r="AE233" s="11">
        <v>46225.761481481481</v>
      </c>
    </row>
    <row r="234" spans="1:31">
      <c r="A234" t="s">
        <v>1517</v>
      </c>
      <c r="B234" t="s">
        <v>1518</v>
      </c>
      <c r="C234">
        <v>612600486</v>
      </c>
      <c r="D234" t="s">
        <v>18638</v>
      </c>
      <c r="F234" t="s">
        <v>1519</v>
      </c>
      <c r="G234" t="s">
        <v>109</v>
      </c>
      <c r="H234" t="s">
        <v>973</v>
      </c>
      <c r="I234" t="s">
        <v>219</v>
      </c>
      <c r="J234" t="s">
        <v>1520</v>
      </c>
      <c r="K234" t="s">
        <v>986</v>
      </c>
      <c r="L234">
        <v>2026</v>
      </c>
      <c r="M234" t="s">
        <v>1521</v>
      </c>
      <c r="N234" t="s">
        <v>1522</v>
      </c>
      <c r="O234">
        <v>24752</v>
      </c>
      <c r="P234" t="s">
        <v>1160</v>
      </c>
      <c r="Q234" t="s">
        <v>39</v>
      </c>
      <c r="R234" s="11">
        <v>46114.887627314813</v>
      </c>
      <c r="S234" s="11">
        <v>46148.517361111109</v>
      </c>
      <c r="T234" s="11">
        <v>46174.887627314813</v>
      </c>
      <c r="U234" t="s">
        <v>113</v>
      </c>
      <c r="V234" t="s">
        <v>132</v>
      </c>
      <c r="W234" t="s">
        <v>133</v>
      </c>
      <c r="X234" t="s">
        <v>116</v>
      </c>
      <c r="Y234" t="s">
        <v>199</v>
      </c>
      <c r="Z234" t="s">
        <v>1523</v>
      </c>
      <c r="AE234" s="11">
        <v>46225.761481481481</v>
      </c>
    </row>
    <row r="235" spans="1:31">
      <c r="A235" t="s">
        <v>1524</v>
      </c>
      <c r="B235" t="s">
        <v>1525</v>
      </c>
      <c r="C235">
        <v>512600190</v>
      </c>
      <c r="D235" t="s">
        <v>18635</v>
      </c>
      <c r="E235" t="e">
        <f>SEARCH("Queimado",Z235)</f>
        <v>#VALUE!</v>
      </c>
      <c r="F235" t="s">
        <v>1526</v>
      </c>
      <c r="G235" t="s">
        <v>109</v>
      </c>
      <c r="H235" t="s">
        <v>285</v>
      </c>
      <c r="I235" t="s">
        <v>109</v>
      </c>
      <c r="J235" t="s">
        <v>285</v>
      </c>
      <c r="K235" t="s">
        <v>35</v>
      </c>
      <c r="L235">
        <v>2026</v>
      </c>
      <c r="M235" t="s">
        <v>666</v>
      </c>
      <c r="N235" t="s">
        <v>1527</v>
      </c>
      <c r="O235">
        <v>8812</v>
      </c>
      <c r="P235" t="s">
        <v>38</v>
      </c>
      <c r="Q235" t="s">
        <v>39</v>
      </c>
      <c r="R235" s="11">
        <v>46208.429062499999</v>
      </c>
      <c r="S235" s="11">
        <v>46208.604166666664</v>
      </c>
      <c r="T235" s="11">
        <v>46211.429062499999</v>
      </c>
      <c r="U235" t="s">
        <v>40</v>
      </c>
      <c r="V235" t="s">
        <v>668</v>
      </c>
      <c r="W235" t="s">
        <v>248</v>
      </c>
      <c r="X235" t="s">
        <v>43</v>
      </c>
      <c r="Y235" t="s">
        <v>44</v>
      </c>
      <c r="Z235" t="s">
        <v>1528</v>
      </c>
      <c r="AA235" t="str">
        <f>_xlfn.XLOOKUP(B235,Planilha2!A:A,Planilha2!D:D,_xlfn.XLOOKUP(B235,Planilha2!H:H,Planilha2!I:I))</f>
        <v>TEM TRAFO</v>
      </c>
      <c r="AB235">
        <v>15</v>
      </c>
      <c r="AC235">
        <v>15</v>
      </c>
      <c r="AD235" t="s">
        <v>65</v>
      </c>
      <c r="AE235" s="11">
        <v>46225.761481481481</v>
      </c>
    </row>
    <row r="236" spans="1:31">
      <c r="A236" t="s">
        <v>1529</v>
      </c>
      <c r="B236" t="s">
        <v>1530</v>
      </c>
      <c r="C236">
        <v>212600494</v>
      </c>
      <c r="D236" t="s">
        <v>18636</v>
      </c>
      <c r="F236" t="s">
        <v>1531</v>
      </c>
      <c r="G236" t="s">
        <v>32</v>
      </c>
      <c r="H236" t="s">
        <v>34</v>
      </c>
      <c r="I236" t="s">
        <v>32</v>
      </c>
      <c r="J236" t="s">
        <v>34</v>
      </c>
      <c r="K236" t="s">
        <v>35</v>
      </c>
      <c r="L236">
        <v>2026</v>
      </c>
      <c r="M236" t="s">
        <v>907</v>
      </c>
      <c r="N236" t="s">
        <v>1532</v>
      </c>
      <c r="O236">
        <v>8812</v>
      </c>
      <c r="P236" t="s">
        <v>38</v>
      </c>
      <c r="Q236" t="s">
        <v>39</v>
      </c>
      <c r="R236" s="11">
        <v>46163.716087962966</v>
      </c>
      <c r="S236" s="11">
        <v>46165.770833333336</v>
      </c>
      <c r="T236" s="11">
        <v>46166.716087962966</v>
      </c>
      <c r="U236" t="s">
        <v>40</v>
      </c>
      <c r="V236" t="s">
        <v>1533</v>
      </c>
      <c r="W236" t="s">
        <v>182</v>
      </c>
      <c r="X236" t="s">
        <v>43</v>
      </c>
      <c r="Y236" t="s">
        <v>44</v>
      </c>
      <c r="Z236" t="s">
        <v>1534</v>
      </c>
      <c r="AB236">
        <v>25</v>
      </c>
      <c r="AC236">
        <v>25</v>
      </c>
      <c r="AD236" t="s">
        <v>268</v>
      </c>
      <c r="AE236" s="11">
        <v>46225.761481481481</v>
      </c>
    </row>
    <row r="237" spans="1:31">
      <c r="A237" t="s">
        <v>1535</v>
      </c>
      <c r="B237" t="s">
        <v>1536</v>
      </c>
      <c r="C237">
        <v>612600683</v>
      </c>
      <c r="D237" t="s">
        <v>18635</v>
      </c>
      <c r="E237" t="e">
        <f>SEARCH("Queimado",Z237)</f>
        <v>#VALUE!</v>
      </c>
      <c r="F237" t="s">
        <v>1537</v>
      </c>
      <c r="G237" t="s">
        <v>307</v>
      </c>
      <c r="H237" t="s">
        <v>110</v>
      </c>
      <c r="I237" t="s">
        <v>32</v>
      </c>
      <c r="J237" t="s">
        <v>110</v>
      </c>
      <c r="K237" t="s">
        <v>35</v>
      </c>
      <c r="L237">
        <v>2026</v>
      </c>
      <c r="M237" t="s">
        <v>1538</v>
      </c>
      <c r="N237" t="s">
        <v>1539</v>
      </c>
      <c r="O237">
        <v>25962</v>
      </c>
      <c r="P237" t="s">
        <v>38</v>
      </c>
      <c r="Q237" t="s">
        <v>39</v>
      </c>
      <c r="R237" s="11">
        <v>46212.651226851849</v>
      </c>
      <c r="S237" s="11">
        <v>46213.646527777775</v>
      </c>
      <c r="T237" s="11">
        <v>46215.651226851849</v>
      </c>
      <c r="U237" t="s">
        <v>40</v>
      </c>
      <c r="V237" t="s">
        <v>266</v>
      </c>
      <c r="W237" t="s">
        <v>104</v>
      </c>
      <c r="X237" t="s">
        <v>43</v>
      </c>
      <c r="Y237" t="s">
        <v>44</v>
      </c>
      <c r="Z237" t="s">
        <v>1540</v>
      </c>
      <c r="AA237" t="str">
        <f>_xlfn.XLOOKUP(B237,Planilha2!A:A,Planilha2!D:D,_xlfn.XLOOKUP(B237,Planilha2!H:H,Planilha2!I:I))</f>
        <v>TEM TRAFO</v>
      </c>
      <c r="AB237">
        <v>15</v>
      </c>
      <c r="AC237">
        <v>10</v>
      </c>
      <c r="AD237" t="s">
        <v>79</v>
      </c>
      <c r="AE237" s="11">
        <v>46225.761481481481</v>
      </c>
    </row>
    <row r="238" spans="1:31">
      <c r="A238" t="s">
        <v>1541</v>
      </c>
      <c r="B238" t="s">
        <v>1542</v>
      </c>
      <c r="C238">
        <v>612600553</v>
      </c>
      <c r="D238" t="s">
        <v>18636</v>
      </c>
      <c r="F238" t="s">
        <v>1543</v>
      </c>
      <c r="G238" t="s">
        <v>32</v>
      </c>
      <c r="H238" t="s">
        <v>110</v>
      </c>
      <c r="I238" t="s">
        <v>32</v>
      </c>
      <c r="J238" t="s">
        <v>172</v>
      </c>
      <c r="K238" t="s">
        <v>35</v>
      </c>
      <c r="L238">
        <v>2026</v>
      </c>
      <c r="M238" t="s">
        <v>36</v>
      </c>
      <c r="N238" t="s">
        <v>1544</v>
      </c>
      <c r="O238">
        <v>8812</v>
      </c>
      <c r="P238" t="s">
        <v>38</v>
      </c>
      <c r="Q238" t="s">
        <v>39</v>
      </c>
      <c r="R238" s="11">
        <v>46162.568506944444</v>
      </c>
      <c r="S238" s="11">
        <v>46162.868055555555</v>
      </c>
      <c r="T238" s="11">
        <v>46165.568506944444</v>
      </c>
      <c r="U238" t="s">
        <v>147</v>
      </c>
      <c r="V238" t="s">
        <v>148</v>
      </c>
      <c r="W238" t="s">
        <v>149</v>
      </c>
      <c r="X238" t="s">
        <v>43</v>
      </c>
      <c r="Y238" t="s">
        <v>44</v>
      </c>
      <c r="Z238" t="s">
        <v>1545</v>
      </c>
      <c r="AB238">
        <v>1125</v>
      </c>
      <c r="AC238">
        <v>1125</v>
      </c>
      <c r="AD238" t="s">
        <v>118</v>
      </c>
      <c r="AE238" s="11">
        <v>46225.761481481481</v>
      </c>
    </row>
    <row r="239" spans="1:31">
      <c r="A239" t="s">
        <v>1546</v>
      </c>
      <c r="B239" t="s">
        <v>1547</v>
      </c>
      <c r="C239">
        <v>212600046</v>
      </c>
      <c r="D239" t="s">
        <v>18636</v>
      </c>
      <c r="F239" t="s">
        <v>1548</v>
      </c>
      <c r="G239" t="s">
        <v>32</v>
      </c>
      <c r="H239" t="s">
        <v>33</v>
      </c>
      <c r="I239" t="s">
        <v>32</v>
      </c>
      <c r="J239" t="s">
        <v>33</v>
      </c>
      <c r="K239" t="s">
        <v>35</v>
      </c>
      <c r="L239">
        <v>2026</v>
      </c>
      <c r="M239" t="s">
        <v>427</v>
      </c>
      <c r="N239" t="s">
        <v>428</v>
      </c>
      <c r="O239">
        <v>8385</v>
      </c>
      <c r="P239" t="s">
        <v>38</v>
      </c>
      <c r="Q239" t="s">
        <v>39</v>
      </c>
      <c r="R239" s="11">
        <v>46025.753796296296</v>
      </c>
      <c r="S239" s="11">
        <v>46027.024305555555</v>
      </c>
      <c r="T239" s="11">
        <v>46028.753796296296</v>
      </c>
      <c r="U239" t="s">
        <v>40</v>
      </c>
      <c r="V239" t="s">
        <v>429</v>
      </c>
      <c r="W239" t="s">
        <v>182</v>
      </c>
      <c r="X239" t="s">
        <v>43</v>
      </c>
      <c r="Y239" t="s">
        <v>44</v>
      </c>
      <c r="Z239" t="s">
        <v>1549</v>
      </c>
      <c r="AB239">
        <v>30</v>
      </c>
      <c r="AC239">
        <v>30</v>
      </c>
      <c r="AD239" t="s">
        <v>561</v>
      </c>
      <c r="AE239" s="11">
        <v>46225.761481481481</v>
      </c>
    </row>
    <row r="240" spans="1:31">
      <c r="A240" t="s">
        <v>1550</v>
      </c>
      <c r="B240" t="s">
        <v>1551</v>
      </c>
      <c r="C240">
        <v>212600035</v>
      </c>
      <c r="D240" t="s">
        <v>18636</v>
      </c>
      <c r="F240" t="s">
        <v>1552</v>
      </c>
      <c r="G240" t="s">
        <v>32</v>
      </c>
      <c r="H240" t="s">
        <v>33</v>
      </c>
      <c r="I240" t="s">
        <v>32</v>
      </c>
      <c r="J240" t="s">
        <v>33</v>
      </c>
      <c r="K240" t="s">
        <v>35</v>
      </c>
      <c r="L240">
        <v>2026</v>
      </c>
      <c r="M240" t="s">
        <v>1553</v>
      </c>
      <c r="N240" t="s">
        <v>1554</v>
      </c>
      <c r="O240">
        <v>8812</v>
      </c>
      <c r="P240" t="s">
        <v>38</v>
      </c>
      <c r="Q240" t="s">
        <v>39</v>
      </c>
      <c r="R240" s="11">
        <v>46023.397523148145</v>
      </c>
      <c r="S240" s="11">
        <v>46024.75</v>
      </c>
      <c r="T240" s="11">
        <v>46026.397523148145</v>
      </c>
      <c r="U240" t="s">
        <v>40</v>
      </c>
      <c r="V240" t="s">
        <v>353</v>
      </c>
      <c r="W240" t="s">
        <v>182</v>
      </c>
      <c r="X240" t="s">
        <v>43</v>
      </c>
      <c r="Y240" t="s">
        <v>44</v>
      </c>
      <c r="Z240" t="s">
        <v>1555</v>
      </c>
      <c r="AB240">
        <v>30</v>
      </c>
      <c r="AC240">
        <v>30</v>
      </c>
      <c r="AD240" t="s">
        <v>561</v>
      </c>
      <c r="AE240" s="11">
        <v>46225.761481481481</v>
      </c>
    </row>
    <row r="241" spans="1:31">
      <c r="A241" t="s">
        <v>1556</v>
      </c>
      <c r="B241" t="s">
        <v>1557</v>
      </c>
      <c r="C241">
        <v>412600289</v>
      </c>
      <c r="D241" t="s">
        <v>18636</v>
      </c>
      <c r="F241" t="s">
        <v>1558</v>
      </c>
      <c r="G241" t="s">
        <v>32</v>
      </c>
      <c r="H241" t="s">
        <v>33</v>
      </c>
      <c r="I241" t="s">
        <v>32</v>
      </c>
      <c r="J241" t="s">
        <v>33</v>
      </c>
      <c r="K241" t="s">
        <v>35</v>
      </c>
      <c r="L241">
        <v>2026</v>
      </c>
      <c r="M241" t="s">
        <v>1559</v>
      </c>
      <c r="N241" t="s">
        <v>1560</v>
      </c>
      <c r="O241">
        <v>8812</v>
      </c>
      <c r="P241" t="s">
        <v>38</v>
      </c>
      <c r="Q241" t="s">
        <v>39</v>
      </c>
      <c r="R241" s="11">
        <v>46087.427708333336</v>
      </c>
      <c r="S241" s="11">
        <v>46088.798344907409</v>
      </c>
      <c r="T241" s="11">
        <v>46090.427708333336</v>
      </c>
      <c r="U241" t="s">
        <v>40</v>
      </c>
      <c r="V241" t="s">
        <v>1561</v>
      </c>
      <c r="W241" t="s">
        <v>125</v>
      </c>
      <c r="X241" t="s">
        <v>43</v>
      </c>
      <c r="Y241" t="s">
        <v>44</v>
      </c>
      <c r="Z241" t="s">
        <v>1562</v>
      </c>
      <c r="AB241">
        <v>15</v>
      </c>
      <c r="AC241">
        <v>15</v>
      </c>
      <c r="AD241" t="s">
        <v>65</v>
      </c>
      <c r="AE241" s="11">
        <v>46225.761481481481</v>
      </c>
    </row>
    <row r="242" spans="1:31">
      <c r="A242" t="s">
        <v>1563</v>
      </c>
      <c r="B242" t="s">
        <v>1564</v>
      </c>
      <c r="C242">
        <v>412600291</v>
      </c>
      <c r="D242" t="s">
        <v>18636</v>
      </c>
      <c r="F242" t="s">
        <v>1565</v>
      </c>
      <c r="G242" t="s">
        <v>32</v>
      </c>
      <c r="H242" t="s">
        <v>33</v>
      </c>
      <c r="I242" t="s">
        <v>32</v>
      </c>
      <c r="J242" t="s">
        <v>33</v>
      </c>
      <c r="K242" t="s">
        <v>35</v>
      </c>
      <c r="L242">
        <v>2026</v>
      </c>
      <c r="M242" t="s">
        <v>1566</v>
      </c>
      <c r="N242" t="s">
        <v>1567</v>
      </c>
      <c r="O242">
        <v>8812</v>
      </c>
      <c r="P242" t="s">
        <v>61</v>
      </c>
      <c r="Q242" t="s">
        <v>39</v>
      </c>
      <c r="R242" s="11">
        <v>46090.53496527778</v>
      </c>
      <c r="S242" s="11">
        <v>46091.581226851849</v>
      </c>
      <c r="T242" s="11">
        <v>46490.53496527778</v>
      </c>
      <c r="U242" t="s">
        <v>40</v>
      </c>
      <c r="V242" t="s">
        <v>1568</v>
      </c>
      <c r="W242" t="s">
        <v>125</v>
      </c>
      <c r="X242" t="s">
        <v>43</v>
      </c>
      <c r="Y242" t="s">
        <v>44</v>
      </c>
      <c r="Z242" t="s">
        <v>1569</v>
      </c>
      <c r="AB242">
        <v>15</v>
      </c>
      <c r="AC242">
        <v>15</v>
      </c>
      <c r="AD242" t="s">
        <v>65</v>
      </c>
      <c r="AE242" s="11">
        <v>46225.761481481481</v>
      </c>
    </row>
    <row r="243" spans="1:31">
      <c r="A243" t="s">
        <v>1570</v>
      </c>
      <c r="B243" t="s">
        <v>1571</v>
      </c>
      <c r="C243">
        <v>412600098</v>
      </c>
      <c r="D243" t="s">
        <v>18636</v>
      </c>
      <c r="F243" t="s">
        <v>1572</v>
      </c>
      <c r="G243" t="s">
        <v>32</v>
      </c>
      <c r="H243" t="s">
        <v>33</v>
      </c>
      <c r="K243" t="s">
        <v>35</v>
      </c>
      <c r="L243">
        <v>2026</v>
      </c>
      <c r="M243" t="s">
        <v>579</v>
      </c>
      <c r="N243" t="s">
        <v>1573</v>
      </c>
      <c r="O243">
        <v>8812</v>
      </c>
      <c r="P243" t="s">
        <v>38</v>
      </c>
      <c r="Q243" t="s">
        <v>39</v>
      </c>
      <c r="R243" s="11">
        <v>46035.727037037039</v>
      </c>
      <c r="S243" s="11">
        <v>46036.684027777781</v>
      </c>
      <c r="T243" s="11">
        <v>46038.727037037039</v>
      </c>
      <c r="U243" t="s">
        <v>40</v>
      </c>
      <c r="V243" t="s">
        <v>581</v>
      </c>
      <c r="W243" t="s">
        <v>157</v>
      </c>
      <c r="X243" t="s">
        <v>43</v>
      </c>
      <c r="Y243" t="s">
        <v>44</v>
      </c>
      <c r="Z243" t="s">
        <v>1574</v>
      </c>
      <c r="AB243">
        <v>25</v>
      </c>
      <c r="AC243">
        <v>25</v>
      </c>
      <c r="AD243" t="s">
        <v>444</v>
      </c>
      <c r="AE243" s="11">
        <v>46225.761481481481</v>
      </c>
    </row>
    <row r="244" spans="1:31">
      <c r="A244" t="s">
        <v>1575</v>
      </c>
      <c r="B244" t="s">
        <v>1576</v>
      </c>
      <c r="C244">
        <v>412600336</v>
      </c>
      <c r="D244" t="s">
        <v>18636</v>
      </c>
      <c r="F244" t="s">
        <v>1577</v>
      </c>
      <c r="G244" t="s">
        <v>32</v>
      </c>
      <c r="H244" t="s">
        <v>33</v>
      </c>
      <c r="I244" t="s">
        <v>32</v>
      </c>
      <c r="J244" t="s">
        <v>33</v>
      </c>
      <c r="K244" t="s">
        <v>35</v>
      </c>
      <c r="L244">
        <v>2026</v>
      </c>
      <c r="M244" t="s">
        <v>122</v>
      </c>
      <c r="N244" t="s">
        <v>1578</v>
      </c>
      <c r="O244">
        <v>8812</v>
      </c>
      <c r="P244" t="s">
        <v>38</v>
      </c>
      <c r="Q244" t="s">
        <v>39</v>
      </c>
      <c r="R244" s="11">
        <v>46116.7809837963</v>
      </c>
      <c r="S244" s="11">
        <v>46119.791666666664</v>
      </c>
      <c r="T244" s="11">
        <v>46119.7809837963</v>
      </c>
      <c r="U244" t="s">
        <v>40</v>
      </c>
      <c r="V244" t="s">
        <v>124</v>
      </c>
      <c r="W244" t="s">
        <v>125</v>
      </c>
      <c r="X244" t="s">
        <v>43</v>
      </c>
      <c r="Y244" t="s">
        <v>44</v>
      </c>
      <c r="Z244" t="s">
        <v>273</v>
      </c>
      <c r="AB244">
        <v>15</v>
      </c>
      <c r="AC244">
        <v>15</v>
      </c>
      <c r="AD244" t="s">
        <v>568</v>
      </c>
      <c r="AE244" s="11">
        <v>46225.761481481481</v>
      </c>
    </row>
    <row r="245" spans="1:31">
      <c r="A245" t="s">
        <v>1579</v>
      </c>
      <c r="B245" t="s">
        <v>1580</v>
      </c>
      <c r="C245">
        <v>612600253</v>
      </c>
      <c r="D245" t="s">
        <v>18636</v>
      </c>
      <c r="F245" t="s">
        <v>1581</v>
      </c>
      <c r="G245" t="s">
        <v>32</v>
      </c>
      <c r="H245" t="s">
        <v>33</v>
      </c>
      <c r="I245" t="s">
        <v>32</v>
      </c>
      <c r="J245" t="s">
        <v>33</v>
      </c>
      <c r="K245" t="s">
        <v>35</v>
      </c>
      <c r="L245">
        <v>2026</v>
      </c>
      <c r="M245" t="s">
        <v>36</v>
      </c>
      <c r="N245" t="s">
        <v>1582</v>
      </c>
      <c r="O245">
        <v>8812</v>
      </c>
      <c r="P245" t="s">
        <v>38</v>
      </c>
      <c r="Q245" t="s">
        <v>39</v>
      </c>
      <c r="R245" s="11">
        <v>46083.722418981481</v>
      </c>
      <c r="S245" s="11">
        <v>46084.071527777778</v>
      </c>
      <c r="T245" s="11">
        <v>46086.722418981481</v>
      </c>
      <c r="U245" t="s">
        <v>40</v>
      </c>
      <c r="V245" t="s">
        <v>559</v>
      </c>
      <c r="W245" t="s">
        <v>280</v>
      </c>
      <c r="X245" t="s">
        <v>43</v>
      </c>
      <c r="Y245" t="s">
        <v>44</v>
      </c>
      <c r="Z245" t="s">
        <v>1583</v>
      </c>
      <c r="AB245">
        <v>15</v>
      </c>
      <c r="AC245">
        <v>10</v>
      </c>
      <c r="AD245" t="s">
        <v>1584</v>
      </c>
      <c r="AE245" s="11">
        <v>46225.761481481481</v>
      </c>
    </row>
    <row r="246" spans="1:31">
      <c r="A246" t="s">
        <v>1585</v>
      </c>
      <c r="B246" t="s">
        <v>1586</v>
      </c>
      <c r="C246">
        <v>612600088</v>
      </c>
      <c r="D246" t="s">
        <v>18636</v>
      </c>
      <c r="F246" t="s">
        <v>1587</v>
      </c>
      <c r="G246" t="s">
        <v>32</v>
      </c>
      <c r="H246" t="s">
        <v>33</v>
      </c>
      <c r="I246" t="s">
        <v>32</v>
      </c>
      <c r="J246" t="s">
        <v>33</v>
      </c>
      <c r="K246" t="s">
        <v>35</v>
      </c>
      <c r="L246">
        <v>2026</v>
      </c>
      <c r="M246" t="s">
        <v>1012</v>
      </c>
      <c r="N246" t="s">
        <v>1588</v>
      </c>
      <c r="O246">
        <v>8812</v>
      </c>
      <c r="P246" t="s">
        <v>38</v>
      </c>
      <c r="Q246" t="s">
        <v>39</v>
      </c>
      <c r="R246" s="11">
        <v>46041.472870370373</v>
      </c>
      <c r="S246" s="11">
        <v>46042.631944444445</v>
      </c>
      <c r="T246" s="11">
        <v>46044.472870370373</v>
      </c>
      <c r="U246" t="s">
        <v>40</v>
      </c>
      <c r="V246" t="s">
        <v>1589</v>
      </c>
      <c r="W246" t="s">
        <v>104</v>
      </c>
      <c r="X246" t="s">
        <v>43</v>
      </c>
      <c r="Y246" t="s">
        <v>44</v>
      </c>
      <c r="Z246" t="s">
        <v>1590</v>
      </c>
      <c r="AB246">
        <v>15</v>
      </c>
      <c r="AC246">
        <v>15</v>
      </c>
      <c r="AD246" t="s">
        <v>55</v>
      </c>
      <c r="AE246" s="11">
        <v>46225.761481481481</v>
      </c>
    </row>
    <row r="247" spans="1:31">
      <c r="A247" t="s">
        <v>1591</v>
      </c>
      <c r="B247" t="s">
        <v>1592</v>
      </c>
      <c r="C247">
        <v>412600117</v>
      </c>
      <c r="D247" t="s">
        <v>18635</v>
      </c>
      <c r="E247" t="s">
        <v>18637</v>
      </c>
      <c r="F247" t="s">
        <v>1593</v>
      </c>
      <c r="G247" t="s">
        <v>32</v>
      </c>
      <c r="H247" t="s">
        <v>33</v>
      </c>
      <c r="I247" t="s">
        <v>32</v>
      </c>
      <c r="J247" t="s">
        <v>33</v>
      </c>
      <c r="K247" t="s">
        <v>35</v>
      </c>
      <c r="L247">
        <v>2026</v>
      </c>
      <c r="M247" t="s">
        <v>122</v>
      </c>
      <c r="N247" t="s">
        <v>1594</v>
      </c>
      <c r="O247">
        <v>8385</v>
      </c>
      <c r="P247" t="s">
        <v>38</v>
      </c>
      <c r="Q247" t="s">
        <v>39</v>
      </c>
      <c r="R247" s="11">
        <v>46039.486921296295</v>
      </c>
      <c r="S247" s="11">
        <v>46040.93917824074</v>
      </c>
      <c r="T247" s="11">
        <v>46042.486921296295</v>
      </c>
      <c r="U247" t="s">
        <v>40</v>
      </c>
      <c r="V247" t="s">
        <v>124</v>
      </c>
      <c r="W247" t="s">
        <v>53</v>
      </c>
      <c r="X247" t="s">
        <v>43</v>
      </c>
      <c r="Y247" t="s">
        <v>44</v>
      </c>
      <c r="Z247" t="s">
        <v>1595</v>
      </c>
      <c r="AA247" t="str">
        <f>_xlfn.XLOOKUP(B247,Planilha2!A:A,Planilha2!D:D,_xlfn.XLOOKUP(B247,Planilha2!H:H,Planilha2!I:I))</f>
        <v>TEM TRAFO</v>
      </c>
      <c r="AB247">
        <v>15</v>
      </c>
      <c r="AC247">
        <v>5</v>
      </c>
      <c r="AD247" t="s">
        <v>55</v>
      </c>
      <c r="AE247" s="11">
        <v>46225.761481481481</v>
      </c>
    </row>
    <row r="248" spans="1:31">
      <c r="A248" t="s">
        <v>1596</v>
      </c>
      <c r="B248" t="s">
        <v>1597</v>
      </c>
      <c r="C248">
        <v>612600142</v>
      </c>
      <c r="D248" t="s">
        <v>18635</v>
      </c>
      <c r="E248" t="e">
        <f>SEARCH("Queimado",Z248)</f>
        <v>#VALUE!</v>
      </c>
      <c r="F248" t="s">
        <v>1598</v>
      </c>
      <c r="G248" t="s">
        <v>109</v>
      </c>
      <c r="H248" t="s">
        <v>586</v>
      </c>
      <c r="I248" t="s">
        <v>109</v>
      </c>
      <c r="J248" t="s">
        <v>1599</v>
      </c>
      <c r="K248" t="s">
        <v>35</v>
      </c>
      <c r="L248">
        <v>2026</v>
      </c>
      <c r="M248" t="s">
        <v>83</v>
      </c>
      <c r="N248" t="s">
        <v>1600</v>
      </c>
      <c r="O248">
        <v>20497</v>
      </c>
      <c r="P248" t="s">
        <v>38</v>
      </c>
      <c r="Q248" t="s">
        <v>39</v>
      </c>
      <c r="R248" s="11">
        <v>46055.553564814814</v>
      </c>
      <c r="S248" s="11">
        <v>46057.75</v>
      </c>
      <c r="T248" s="11">
        <v>46058.553564814814</v>
      </c>
      <c r="U248" t="s">
        <v>40</v>
      </c>
      <c r="V248" t="s">
        <v>302</v>
      </c>
      <c r="W248" t="s">
        <v>225</v>
      </c>
      <c r="X248" t="s">
        <v>43</v>
      </c>
      <c r="Y248" t="s">
        <v>44</v>
      </c>
      <c r="Z248" t="s">
        <v>1601</v>
      </c>
      <c r="AA248" t="str">
        <f>_xlfn.XLOOKUP(B248,Planilha2!A:A,Planilha2!D:D,_xlfn.XLOOKUP(B248,Planilha2!H:H,Planilha2!I:I))</f>
        <v>TEM TRAFO</v>
      </c>
      <c r="AB248">
        <v>15</v>
      </c>
      <c r="AC248">
        <v>15</v>
      </c>
      <c r="AD248" t="s">
        <v>65</v>
      </c>
      <c r="AE248" s="11">
        <v>46225.761481481481</v>
      </c>
    </row>
    <row r="249" spans="1:31">
      <c r="A249" t="s">
        <v>1602</v>
      </c>
      <c r="B249" t="s">
        <v>1603</v>
      </c>
      <c r="C249">
        <v>312600244</v>
      </c>
      <c r="D249" t="s">
        <v>18636</v>
      </c>
      <c r="F249" t="s">
        <v>1604</v>
      </c>
      <c r="G249" t="s">
        <v>307</v>
      </c>
      <c r="H249" t="s">
        <v>34</v>
      </c>
      <c r="K249" t="s">
        <v>35</v>
      </c>
      <c r="L249">
        <v>2026</v>
      </c>
      <c r="M249" t="s">
        <v>427</v>
      </c>
      <c r="N249" t="s">
        <v>1096</v>
      </c>
      <c r="O249">
        <v>25983</v>
      </c>
      <c r="P249" t="s">
        <v>38</v>
      </c>
      <c r="Q249" t="s">
        <v>39</v>
      </c>
      <c r="R249" s="11">
        <v>46111.354803240742</v>
      </c>
      <c r="S249" s="11">
        <v>46111.649305555555</v>
      </c>
      <c r="T249" s="11">
        <v>46114.354803240742</v>
      </c>
      <c r="U249" t="s">
        <v>147</v>
      </c>
      <c r="V249" t="s">
        <v>1097</v>
      </c>
      <c r="W249" t="s">
        <v>1605</v>
      </c>
      <c r="X249" t="s">
        <v>116</v>
      </c>
      <c r="Y249" t="s">
        <v>44</v>
      </c>
      <c r="Z249" t="s">
        <v>1606</v>
      </c>
      <c r="AB249">
        <v>75</v>
      </c>
      <c r="AC249">
        <v>150</v>
      </c>
      <c r="AE249" s="11">
        <v>46225.761481481481</v>
      </c>
    </row>
    <row r="250" spans="1:31">
      <c r="A250" t="s">
        <v>1607</v>
      </c>
      <c r="B250" t="s">
        <v>1608</v>
      </c>
      <c r="C250">
        <v>712600153</v>
      </c>
      <c r="D250" t="s">
        <v>18636</v>
      </c>
      <c r="F250" t="s">
        <v>1609</v>
      </c>
      <c r="G250" t="s">
        <v>32</v>
      </c>
      <c r="H250" t="s">
        <v>33</v>
      </c>
      <c r="I250" t="s">
        <v>32</v>
      </c>
      <c r="J250" t="s">
        <v>33</v>
      </c>
      <c r="K250" t="s">
        <v>35</v>
      </c>
      <c r="L250">
        <v>2026</v>
      </c>
      <c r="M250" t="s">
        <v>359</v>
      </c>
      <c r="N250" t="s">
        <v>1610</v>
      </c>
      <c r="O250">
        <v>8812</v>
      </c>
      <c r="P250" t="s">
        <v>38</v>
      </c>
      <c r="Q250" t="s">
        <v>39</v>
      </c>
      <c r="R250" s="11">
        <v>46068.907893518517</v>
      </c>
      <c r="S250" s="11">
        <v>46070.303113425929</v>
      </c>
      <c r="T250" s="11">
        <v>46071.907893518517</v>
      </c>
      <c r="U250" t="s">
        <v>40</v>
      </c>
      <c r="V250" t="s">
        <v>784</v>
      </c>
      <c r="W250" t="s">
        <v>63</v>
      </c>
      <c r="X250" t="s">
        <v>43</v>
      </c>
      <c r="Y250" t="s">
        <v>44</v>
      </c>
      <c r="Z250" t="s">
        <v>1611</v>
      </c>
      <c r="AD250" t="s">
        <v>568</v>
      </c>
      <c r="AE250" s="11">
        <v>46225.761481481481</v>
      </c>
    </row>
    <row r="251" spans="1:31">
      <c r="A251" t="s">
        <v>1612</v>
      </c>
      <c r="B251" t="s">
        <v>1613</v>
      </c>
      <c r="C251">
        <v>712600308</v>
      </c>
      <c r="D251" t="s">
        <v>18636</v>
      </c>
      <c r="F251" t="s">
        <v>1614</v>
      </c>
      <c r="G251" t="s">
        <v>32</v>
      </c>
      <c r="H251" t="s">
        <v>33</v>
      </c>
      <c r="I251" t="s">
        <v>32</v>
      </c>
      <c r="J251" t="s">
        <v>33</v>
      </c>
      <c r="K251" t="s">
        <v>35</v>
      </c>
      <c r="L251">
        <v>2026</v>
      </c>
      <c r="M251" t="s">
        <v>380</v>
      </c>
      <c r="N251" t="s">
        <v>1615</v>
      </c>
      <c r="O251">
        <v>8812</v>
      </c>
      <c r="P251" t="s">
        <v>38</v>
      </c>
      <c r="Q251" t="s">
        <v>39</v>
      </c>
      <c r="R251" s="11">
        <v>46128.876666666663</v>
      </c>
      <c r="S251" s="11">
        <v>46129.518750000003</v>
      </c>
      <c r="T251" s="11">
        <v>46131.876666666663</v>
      </c>
      <c r="U251" t="s">
        <v>40</v>
      </c>
      <c r="V251" t="s">
        <v>784</v>
      </c>
      <c r="W251" t="s">
        <v>362</v>
      </c>
      <c r="X251" t="s">
        <v>43</v>
      </c>
      <c r="Y251" t="s">
        <v>44</v>
      </c>
      <c r="Z251" t="s">
        <v>1616</v>
      </c>
      <c r="AB251">
        <v>25</v>
      </c>
      <c r="AC251">
        <v>25</v>
      </c>
      <c r="AD251" t="s">
        <v>444</v>
      </c>
      <c r="AE251" s="11">
        <v>46225.761481481481</v>
      </c>
    </row>
    <row r="252" spans="1:31">
      <c r="A252" t="s">
        <v>1617</v>
      </c>
      <c r="B252" t="s">
        <v>1618</v>
      </c>
      <c r="C252">
        <v>312600133</v>
      </c>
      <c r="D252" t="s">
        <v>18636</v>
      </c>
      <c r="F252" t="s">
        <v>1619</v>
      </c>
      <c r="G252" t="s">
        <v>32</v>
      </c>
      <c r="H252" t="s">
        <v>33</v>
      </c>
      <c r="I252" t="s">
        <v>32</v>
      </c>
      <c r="J252" t="s">
        <v>33</v>
      </c>
      <c r="K252" t="s">
        <v>35</v>
      </c>
      <c r="L252">
        <v>2026</v>
      </c>
      <c r="M252" t="s">
        <v>69</v>
      </c>
      <c r="N252" t="s">
        <v>1620</v>
      </c>
      <c r="O252">
        <v>8812</v>
      </c>
      <c r="P252" t="s">
        <v>38</v>
      </c>
      <c r="Q252" t="s">
        <v>39</v>
      </c>
      <c r="R252" s="11">
        <v>46059.765289351853</v>
      </c>
      <c r="S252" s="11">
        <v>46060.5625</v>
      </c>
      <c r="T252" s="11">
        <v>46062.765289351853</v>
      </c>
      <c r="U252" t="s">
        <v>147</v>
      </c>
      <c r="V252" t="s">
        <v>461</v>
      </c>
      <c r="W252" t="s">
        <v>167</v>
      </c>
      <c r="X252" t="s">
        <v>43</v>
      </c>
      <c r="Y252" t="s">
        <v>44</v>
      </c>
      <c r="Z252" t="s">
        <v>1621</v>
      </c>
      <c r="AB252">
        <v>30</v>
      </c>
      <c r="AC252">
        <v>30</v>
      </c>
      <c r="AD252" t="s">
        <v>297</v>
      </c>
      <c r="AE252" s="11">
        <v>46225.761481481481</v>
      </c>
    </row>
    <row r="253" spans="1:31">
      <c r="A253" t="s">
        <v>1622</v>
      </c>
      <c r="B253" t="s">
        <v>1623</v>
      </c>
      <c r="C253">
        <v>312600214</v>
      </c>
      <c r="D253" t="s">
        <v>18636</v>
      </c>
      <c r="F253" t="s">
        <v>1624</v>
      </c>
      <c r="K253" t="s">
        <v>35</v>
      </c>
      <c r="L253">
        <v>2026</v>
      </c>
      <c r="M253" t="s">
        <v>211</v>
      </c>
      <c r="N253" t="s">
        <v>1625</v>
      </c>
      <c r="O253">
        <v>8812</v>
      </c>
      <c r="P253" t="s">
        <v>38</v>
      </c>
      <c r="Q253" t="s">
        <v>39</v>
      </c>
      <c r="R253" s="11">
        <v>46098.559016203704</v>
      </c>
      <c r="S253" s="11">
        <v>46099.5</v>
      </c>
      <c r="T253" s="11">
        <v>46101.559016203704</v>
      </c>
      <c r="U253" t="s">
        <v>40</v>
      </c>
      <c r="V253" t="s">
        <v>1626</v>
      </c>
      <c r="W253" t="s">
        <v>1627</v>
      </c>
      <c r="X253" t="s">
        <v>43</v>
      </c>
      <c r="Y253" t="s">
        <v>44</v>
      </c>
      <c r="Z253" t="s">
        <v>1628</v>
      </c>
      <c r="AB253">
        <v>15</v>
      </c>
      <c r="AC253">
        <v>15</v>
      </c>
      <c r="AD253" t="s">
        <v>1629</v>
      </c>
      <c r="AE253" s="11">
        <v>46225.761481481481</v>
      </c>
    </row>
    <row r="254" spans="1:31">
      <c r="A254" t="s">
        <v>1630</v>
      </c>
      <c r="B254" t="s">
        <v>1631</v>
      </c>
      <c r="C254">
        <v>312600215</v>
      </c>
      <c r="D254" t="s">
        <v>18636</v>
      </c>
      <c r="F254" t="s">
        <v>544</v>
      </c>
      <c r="H254" t="s">
        <v>33</v>
      </c>
      <c r="K254" t="s">
        <v>35</v>
      </c>
      <c r="L254">
        <v>2026</v>
      </c>
      <c r="M254" t="s">
        <v>545</v>
      </c>
      <c r="N254" t="s">
        <v>1632</v>
      </c>
      <c r="O254">
        <v>8812</v>
      </c>
      <c r="P254" t="s">
        <v>38</v>
      </c>
      <c r="Q254" t="s">
        <v>39</v>
      </c>
      <c r="R254" s="11">
        <v>46098.552106481482</v>
      </c>
      <c r="S254" s="11">
        <v>46099.541666666664</v>
      </c>
      <c r="T254" s="11">
        <v>46101.552106481482</v>
      </c>
      <c r="U254" t="s">
        <v>40</v>
      </c>
      <c r="V254" t="s">
        <v>547</v>
      </c>
      <c r="W254" t="s">
        <v>1627</v>
      </c>
      <c r="X254" t="s">
        <v>43</v>
      </c>
      <c r="Y254" t="s">
        <v>44</v>
      </c>
      <c r="Z254" t="s">
        <v>1633</v>
      </c>
      <c r="AB254">
        <v>15</v>
      </c>
      <c r="AC254">
        <v>5</v>
      </c>
      <c r="AD254" t="s">
        <v>1634</v>
      </c>
      <c r="AE254" s="11">
        <v>46225.761481481481</v>
      </c>
    </row>
    <row r="255" spans="1:31">
      <c r="A255" t="s">
        <v>1635</v>
      </c>
      <c r="B255" t="s">
        <v>1636</v>
      </c>
      <c r="C255">
        <v>712600129</v>
      </c>
      <c r="D255" t="s">
        <v>18636</v>
      </c>
      <c r="F255" t="s">
        <v>1637</v>
      </c>
      <c r="G255" t="s">
        <v>32</v>
      </c>
      <c r="H255" t="s">
        <v>33</v>
      </c>
      <c r="I255" t="s">
        <v>32</v>
      </c>
      <c r="J255" t="s">
        <v>33</v>
      </c>
      <c r="K255" t="s">
        <v>35</v>
      </c>
      <c r="L255">
        <v>2026</v>
      </c>
      <c r="M255" t="s">
        <v>486</v>
      </c>
      <c r="N255" t="s">
        <v>1638</v>
      </c>
      <c r="O255">
        <v>8812</v>
      </c>
      <c r="P255" t="s">
        <v>38</v>
      </c>
      <c r="Q255" t="s">
        <v>39</v>
      </c>
      <c r="R255" s="11">
        <v>46057.753877314812</v>
      </c>
      <c r="S255" s="11">
        <v>46058.645833333336</v>
      </c>
      <c r="T255" s="11">
        <v>46060.753877314812</v>
      </c>
      <c r="U255" t="s">
        <v>40</v>
      </c>
      <c r="V255" t="s">
        <v>566</v>
      </c>
      <c r="W255" t="s">
        <v>489</v>
      </c>
      <c r="X255" t="s">
        <v>43</v>
      </c>
      <c r="Y255" t="s">
        <v>44</v>
      </c>
      <c r="Z255" t="s">
        <v>1639</v>
      </c>
      <c r="AB255">
        <v>15</v>
      </c>
      <c r="AC255">
        <v>10</v>
      </c>
      <c r="AD255" t="s">
        <v>79</v>
      </c>
      <c r="AE255" s="11">
        <v>46225.761481481481</v>
      </c>
    </row>
    <row r="256" spans="1:31">
      <c r="A256" t="s">
        <v>1640</v>
      </c>
      <c r="B256" t="s">
        <v>1641</v>
      </c>
      <c r="C256">
        <v>612600196</v>
      </c>
      <c r="D256" t="s">
        <v>18636</v>
      </c>
      <c r="F256" t="s">
        <v>1642</v>
      </c>
      <c r="G256" t="s">
        <v>32</v>
      </c>
      <c r="H256" t="s">
        <v>33</v>
      </c>
      <c r="I256" t="s">
        <v>32</v>
      </c>
      <c r="J256" t="s">
        <v>33</v>
      </c>
      <c r="K256" t="s">
        <v>35</v>
      </c>
      <c r="L256">
        <v>2026</v>
      </c>
      <c r="M256" t="s">
        <v>36</v>
      </c>
      <c r="N256" t="s">
        <v>1643</v>
      </c>
      <c r="O256">
        <v>8812</v>
      </c>
      <c r="P256" t="s">
        <v>38</v>
      </c>
      <c r="Q256" t="s">
        <v>39</v>
      </c>
      <c r="R256" s="11">
        <v>46066.856423611112</v>
      </c>
      <c r="S256" s="11">
        <v>46067.645833333336</v>
      </c>
      <c r="T256" s="11">
        <v>46069.856423611112</v>
      </c>
      <c r="U256" t="s">
        <v>165</v>
      </c>
      <c r="V256" t="s">
        <v>148</v>
      </c>
      <c r="W256" t="s">
        <v>149</v>
      </c>
      <c r="X256" t="s">
        <v>43</v>
      </c>
      <c r="Y256" t="s">
        <v>44</v>
      </c>
      <c r="Z256" t="s">
        <v>1644</v>
      </c>
      <c r="AB256">
        <v>15</v>
      </c>
      <c r="AC256">
        <v>15</v>
      </c>
      <c r="AD256" t="s">
        <v>159</v>
      </c>
      <c r="AE256" s="11">
        <v>46225.761481481481</v>
      </c>
    </row>
    <row r="257" spans="1:31">
      <c r="A257" t="s">
        <v>1645</v>
      </c>
      <c r="B257" t="s">
        <v>1646</v>
      </c>
      <c r="C257">
        <v>512600039</v>
      </c>
      <c r="D257" t="s">
        <v>18636</v>
      </c>
      <c r="F257" t="s">
        <v>1647</v>
      </c>
      <c r="G257" t="s">
        <v>32</v>
      </c>
      <c r="H257" t="s">
        <v>33</v>
      </c>
      <c r="I257" t="s">
        <v>32</v>
      </c>
      <c r="J257" t="s">
        <v>33</v>
      </c>
      <c r="K257" t="s">
        <v>35</v>
      </c>
      <c r="L257">
        <v>2026</v>
      </c>
      <c r="M257" t="s">
        <v>245</v>
      </c>
      <c r="N257" t="s">
        <v>1648</v>
      </c>
      <c r="O257">
        <v>8812</v>
      </c>
      <c r="P257" t="s">
        <v>38</v>
      </c>
      <c r="Q257" t="s">
        <v>39</v>
      </c>
      <c r="R257" s="11">
        <v>46024.872719907406</v>
      </c>
      <c r="S257" s="11">
        <v>46027.432395833333</v>
      </c>
      <c r="T257" s="11">
        <v>46027.872719907406</v>
      </c>
      <c r="U257" t="s">
        <v>40</v>
      </c>
      <c r="V257" t="s">
        <v>1292</v>
      </c>
      <c r="W257" t="s">
        <v>414</v>
      </c>
      <c r="X257" t="s">
        <v>43</v>
      </c>
      <c r="Y257" t="s">
        <v>44</v>
      </c>
      <c r="Z257" t="s">
        <v>1649</v>
      </c>
      <c r="AB257">
        <v>25</v>
      </c>
      <c r="AC257">
        <v>25</v>
      </c>
      <c r="AD257" t="s">
        <v>931</v>
      </c>
      <c r="AE257" s="11">
        <v>46225.761481481481</v>
      </c>
    </row>
    <row r="258" spans="1:31">
      <c r="A258" t="s">
        <v>1650</v>
      </c>
      <c r="B258" t="s">
        <v>1651</v>
      </c>
      <c r="C258">
        <v>412600072</v>
      </c>
      <c r="D258" t="s">
        <v>18636</v>
      </c>
      <c r="F258" t="s">
        <v>1652</v>
      </c>
      <c r="G258" t="s">
        <v>32</v>
      </c>
      <c r="H258" t="s">
        <v>33</v>
      </c>
      <c r="K258" t="s">
        <v>35</v>
      </c>
      <c r="L258">
        <v>2026</v>
      </c>
      <c r="M258" t="s">
        <v>419</v>
      </c>
      <c r="N258" t="s">
        <v>1653</v>
      </c>
      <c r="O258">
        <v>8812</v>
      </c>
      <c r="P258" t="s">
        <v>38</v>
      </c>
      <c r="Q258" t="s">
        <v>39</v>
      </c>
      <c r="R258" s="11">
        <v>46033.396377314813</v>
      </c>
      <c r="S258" s="11">
        <v>46034.074305555558</v>
      </c>
      <c r="T258" s="11">
        <v>46036.396377314813</v>
      </c>
      <c r="U258" t="s">
        <v>40</v>
      </c>
      <c r="V258" t="s">
        <v>287</v>
      </c>
      <c r="W258" t="s">
        <v>157</v>
      </c>
      <c r="X258" t="s">
        <v>43</v>
      </c>
      <c r="Y258" t="s">
        <v>44</v>
      </c>
      <c r="Z258" t="s">
        <v>1654</v>
      </c>
      <c r="AB258">
        <v>75</v>
      </c>
      <c r="AC258">
        <v>75</v>
      </c>
      <c r="AD258" t="s">
        <v>274</v>
      </c>
      <c r="AE258" s="11">
        <v>46225.761481481481</v>
      </c>
    </row>
    <row r="259" spans="1:31">
      <c r="A259" t="s">
        <v>1655</v>
      </c>
      <c r="B259" t="s">
        <v>1656</v>
      </c>
      <c r="C259">
        <v>512600084</v>
      </c>
      <c r="D259" t="s">
        <v>18636</v>
      </c>
      <c r="F259" t="s">
        <v>1657</v>
      </c>
      <c r="G259" t="s">
        <v>32</v>
      </c>
      <c r="H259" t="s">
        <v>33</v>
      </c>
      <c r="I259" t="s">
        <v>32</v>
      </c>
      <c r="J259" t="s">
        <v>33</v>
      </c>
      <c r="K259" t="s">
        <v>35</v>
      </c>
      <c r="L259">
        <v>2026</v>
      </c>
      <c r="M259" t="s">
        <v>1158</v>
      </c>
      <c r="N259" t="s">
        <v>1658</v>
      </c>
      <c r="O259">
        <v>8812</v>
      </c>
      <c r="P259" t="s">
        <v>38</v>
      </c>
      <c r="Q259" t="s">
        <v>39</v>
      </c>
      <c r="R259" s="11">
        <v>46071.582314814812</v>
      </c>
      <c r="S259" s="11">
        <v>46072.478750000002</v>
      </c>
      <c r="T259" s="11">
        <v>46074.582314814812</v>
      </c>
      <c r="U259" t="s">
        <v>40</v>
      </c>
      <c r="V259" t="s">
        <v>662</v>
      </c>
      <c r="W259" t="s">
        <v>248</v>
      </c>
      <c r="X259" t="s">
        <v>43</v>
      </c>
      <c r="Y259" t="s">
        <v>44</v>
      </c>
      <c r="Z259" t="s">
        <v>1657</v>
      </c>
      <c r="AB259">
        <v>15</v>
      </c>
      <c r="AC259">
        <v>10</v>
      </c>
      <c r="AD259" t="s">
        <v>385</v>
      </c>
      <c r="AE259" s="11">
        <v>46225.761481481481</v>
      </c>
    </row>
    <row r="260" spans="1:31">
      <c r="A260" t="s">
        <v>1659</v>
      </c>
      <c r="B260" t="s">
        <v>1660</v>
      </c>
      <c r="C260">
        <v>212600335</v>
      </c>
      <c r="D260" t="s">
        <v>18636</v>
      </c>
      <c r="F260" t="s">
        <v>1661</v>
      </c>
      <c r="G260" t="s">
        <v>32</v>
      </c>
      <c r="H260" t="s">
        <v>33</v>
      </c>
      <c r="I260" t="s">
        <v>32</v>
      </c>
      <c r="J260" t="s">
        <v>33</v>
      </c>
      <c r="K260" t="s">
        <v>35</v>
      </c>
      <c r="L260">
        <v>2026</v>
      </c>
      <c r="M260" t="s">
        <v>389</v>
      </c>
      <c r="N260" t="s">
        <v>1662</v>
      </c>
      <c r="O260">
        <v>8812</v>
      </c>
      <c r="P260" t="s">
        <v>38</v>
      </c>
      <c r="Q260" t="s">
        <v>39</v>
      </c>
      <c r="R260" s="11">
        <v>46101.783773148149</v>
      </c>
      <c r="S260" s="11">
        <v>46102.5</v>
      </c>
      <c r="T260" s="11">
        <v>46104.783773148149</v>
      </c>
      <c r="U260" t="s">
        <v>40</v>
      </c>
      <c r="V260" t="s">
        <v>480</v>
      </c>
      <c r="W260" t="s">
        <v>354</v>
      </c>
      <c r="X260" t="s">
        <v>43</v>
      </c>
      <c r="Y260" t="s">
        <v>44</v>
      </c>
      <c r="Z260" t="s">
        <v>1663</v>
      </c>
      <c r="AB260">
        <v>15</v>
      </c>
      <c r="AC260">
        <v>5</v>
      </c>
      <c r="AD260" t="s">
        <v>55</v>
      </c>
      <c r="AE260" s="11">
        <v>46225.761481481481</v>
      </c>
    </row>
    <row r="261" spans="1:31">
      <c r="A261" t="s">
        <v>1664</v>
      </c>
      <c r="B261" t="s">
        <v>1665</v>
      </c>
      <c r="C261">
        <v>212600362</v>
      </c>
      <c r="D261" t="s">
        <v>18636</v>
      </c>
      <c r="F261" t="s">
        <v>1666</v>
      </c>
      <c r="G261" t="s">
        <v>32</v>
      </c>
      <c r="H261" t="s">
        <v>33</v>
      </c>
      <c r="I261" t="s">
        <v>32</v>
      </c>
      <c r="J261" t="s">
        <v>33</v>
      </c>
      <c r="K261" t="s">
        <v>35</v>
      </c>
      <c r="L261">
        <v>2026</v>
      </c>
      <c r="M261" t="s">
        <v>320</v>
      </c>
      <c r="N261" t="s">
        <v>1667</v>
      </c>
      <c r="O261">
        <v>8812</v>
      </c>
      <c r="P261" t="s">
        <v>38</v>
      </c>
      <c r="Q261" t="s">
        <v>39</v>
      </c>
      <c r="R261" s="11">
        <v>46102.865960648145</v>
      </c>
      <c r="S261" s="11">
        <v>46104.325694444444</v>
      </c>
      <c r="T261" s="11">
        <v>46105.865960648145</v>
      </c>
      <c r="U261" t="s">
        <v>40</v>
      </c>
      <c r="V261" t="s">
        <v>114</v>
      </c>
      <c r="W261" t="s">
        <v>115</v>
      </c>
      <c r="X261" t="s">
        <v>43</v>
      </c>
      <c r="Y261" t="s">
        <v>44</v>
      </c>
      <c r="Z261" t="s">
        <v>1668</v>
      </c>
      <c r="AB261">
        <v>75</v>
      </c>
      <c r="AC261">
        <v>45</v>
      </c>
      <c r="AD261" t="s">
        <v>1669</v>
      </c>
      <c r="AE261" s="11">
        <v>46225.761481481481</v>
      </c>
    </row>
    <row r="262" spans="1:31">
      <c r="A262" t="s">
        <v>1670</v>
      </c>
      <c r="B262" t="s">
        <v>1671</v>
      </c>
      <c r="C262">
        <v>512600065</v>
      </c>
      <c r="D262" t="s">
        <v>18636</v>
      </c>
      <c r="F262" t="s">
        <v>1672</v>
      </c>
      <c r="G262" t="s">
        <v>32</v>
      </c>
      <c r="H262" t="s">
        <v>33</v>
      </c>
      <c r="I262" t="s">
        <v>32</v>
      </c>
      <c r="J262" t="s">
        <v>33</v>
      </c>
      <c r="K262" t="s">
        <v>35</v>
      </c>
      <c r="L262">
        <v>2026</v>
      </c>
      <c r="M262" t="s">
        <v>1673</v>
      </c>
      <c r="N262" t="s">
        <v>1674</v>
      </c>
      <c r="O262">
        <v>8812</v>
      </c>
      <c r="P262" t="s">
        <v>38</v>
      </c>
      <c r="Q262" t="s">
        <v>39</v>
      </c>
      <c r="R262" s="11">
        <v>46052.642233796294</v>
      </c>
      <c r="S262" s="11">
        <v>46053.074305555558</v>
      </c>
      <c r="T262" s="11">
        <v>46055.642233796294</v>
      </c>
      <c r="U262" t="s">
        <v>40</v>
      </c>
      <c r="V262" t="s">
        <v>1675</v>
      </c>
      <c r="W262" t="s">
        <v>1676</v>
      </c>
      <c r="X262" t="s">
        <v>43</v>
      </c>
      <c r="Y262" t="s">
        <v>44</v>
      </c>
      <c r="Z262" t="s">
        <v>1677</v>
      </c>
      <c r="AB262">
        <v>30</v>
      </c>
      <c r="AC262">
        <v>30</v>
      </c>
      <c r="AD262" t="s">
        <v>297</v>
      </c>
      <c r="AE262" s="11">
        <v>46225.761481481481</v>
      </c>
    </row>
    <row r="263" spans="1:31">
      <c r="A263" t="s">
        <v>1678</v>
      </c>
      <c r="B263" t="s">
        <v>1679</v>
      </c>
      <c r="C263">
        <v>712600138</v>
      </c>
      <c r="D263" t="s">
        <v>18636</v>
      </c>
      <c r="F263" t="s">
        <v>1680</v>
      </c>
      <c r="G263" t="s">
        <v>32</v>
      </c>
      <c r="H263" t="s">
        <v>33</v>
      </c>
      <c r="I263" t="s">
        <v>32</v>
      </c>
      <c r="J263" t="s">
        <v>33</v>
      </c>
      <c r="K263" t="s">
        <v>35</v>
      </c>
      <c r="L263">
        <v>2026</v>
      </c>
      <c r="M263" t="s">
        <v>572</v>
      </c>
      <c r="N263" t="s">
        <v>1681</v>
      </c>
      <c r="O263">
        <v>8812</v>
      </c>
      <c r="P263" t="s">
        <v>38</v>
      </c>
      <c r="Q263" t="s">
        <v>39</v>
      </c>
      <c r="R263" s="11">
        <v>46061.450856481482</v>
      </c>
      <c r="S263" s="11">
        <v>46062.729050925926</v>
      </c>
      <c r="T263" s="11">
        <v>46064.450856481482</v>
      </c>
      <c r="U263" t="s">
        <v>40</v>
      </c>
      <c r="V263" t="s">
        <v>902</v>
      </c>
      <c r="W263" t="s">
        <v>489</v>
      </c>
      <c r="X263" t="s">
        <v>43</v>
      </c>
      <c r="Y263" t="s">
        <v>44</v>
      </c>
      <c r="Z263" t="s">
        <v>1682</v>
      </c>
      <c r="AD263" t="s">
        <v>55</v>
      </c>
      <c r="AE263" s="11">
        <v>46225.761481481481</v>
      </c>
    </row>
    <row r="264" spans="1:31">
      <c r="A264" t="s">
        <v>1683</v>
      </c>
      <c r="B264" t="s">
        <v>1684</v>
      </c>
      <c r="C264">
        <v>612600070</v>
      </c>
      <c r="D264" t="s">
        <v>18636</v>
      </c>
      <c r="F264" t="s">
        <v>1685</v>
      </c>
      <c r="G264" t="s">
        <v>32</v>
      </c>
      <c r="H264" t="s">
        <v>33</v>
      </c>
      <c r="I264" t="s">
        <v>32</v>
      </c>
      <c r="J264" t="s">
        <v>32</v>
      </c>
      <c r="K264" t="s">
        <v>35</v>
      </c>
      <c r="L264">
        <v>2026</v>
      </c>
      <c r="M264" t="s">
        <v>36</v>
      </c>
      <c r="N264" t="s">
        <v>1686</v>
      </c>
      <c r="O264">
        <v>8812</v>
      </c>
      <c r="P264" t="s">
        <v>38</v>
      </c>
      <c r="Q264" t="s">
        <v>39</v>
      </c>
      <c r="R264" s="11">
        <v>46038.373148148145</v>
      </c>
      <c r="S264" s="11">
        <v>46038.958333333336</v>
      </c>
      <c r="T264" s="11">
        <v>46041.373148148145</v>
      </c>
      <c r="U264" t="s">
        <v>165</v>
      </c>
      <c r="V264" t="s">
        <v>132</v>
      </c>
      <c r="W264" t="s">
        <v>149</v>
      </c>
      <c r="X264" t="s">
        <v>43</v>
      </c>
      <c r="Y264" t="s">
        <v>44</v>
      </c>
      <c r="Z264" t="s">
        <v>1687</v>
      </c>
      <c r="AB264">
        <v>15</v>
      </c>
      <c r="AC264">
        <v>15</v>
      </c>
      <c r="AD264" t="s">
        <v>159</v>
      </c>
      <c r="AE264" s="11">
        <v>46225.761481481481</v>
      </c>
    </row>
    <row r="265" spans="1:31">
      <c r="A265" t="s">
        <v>1688</v>
      </c>
      <c r="B265" t="s">
        <v>1689</v>
      </c>
      <c r="C265">
        <v>312600146</v>
      </c>
      <c r="D265" t="s">
        <v>18636</v>
      </c>
      <c r="F265" t="s">
        <v>1690</v>
      </c>
      <c r="G265" t="s">
        <v>32</v>
      </c>
      <c r="H265" t="s">
        <v>33</v>
      </c>
      <c r="I265" t="s">
        <v>32</v>
      </c>
      <c r="J265" t="s">
        <v>33</v>
      </c>
      <c r="K265" t="s">
        <v>35</v>
      </c>
      <c r="L265">
        <v>2026</v>
      </c>
      <c r="M265" t="s">
        <v>69</v>
      </c>
      <c r="N265" t="s">
        <v>1691</v>
      </c>
      <c r="O265">
        <v>8812</v>
      </c>
      <c r="P265" t="s">
        <v>38</v>
      </c>
      <c r="Q265" t="s">
        <v>39</v>
      </c>
      <c r="R265" s="11">
        <v>46069.456886574073</v>
      </c>
      <c r="S265" s="11">
        <v>46069.71597222222</v>
      </c>
      <c r="T265" s="11">
        <v>46072.456886574073</v>
      </c>
      <c r="U265" t="s">
        <v>40</v>
      </c>
      <c r="V265" t="s">
        <v>240</v>
      </c>
      <c r="W265" t="s">
        <v>681</v>
      </c>
      <c r="X265" t="s">
        <v>43</v>
      </c>
      <c r="Y265" t="s">
        <v>44</v>
      </c>
      <c r="Z265" t="s">
        <v>1692</v>
      </c>
      <c r="AB265">
        <v>75</v>
      </c>
      <c r="AC265">
        <v>75</v>
      </c>
      <c r="AD265" t="s">
        <v>274</v>
      </c>
      <c r="AE265" s="11">
        <v>46225.761481481481</v>
      </c>
    </row>
    <row r="266" spans="1:31">
      <c r="A266" t="s">
        <v>1693</v>
      </c>
      <c r="B266" t="s">
        <v>1694</v>
      </c>
      <c r="C266">
        <v>312600147</v>
      </c>
      <c r="D266" t="s">
        <v>18636</v>
      </c>
      <c r="F266" t="s">
        <v>1695</v>
      </c>
      <c r="G266" t="s">
        <v>32</v>
      </c>
      <c r="H266" t="s">
        <v>33</v>
      </c>
      <c r="I266" t="s">
        <v>32</v>
      </c>
      <c r="J266" t="s">
        <v>33</v>
      </c>
      <c r="K266" t="s">
        <v>35</v>
      </c>
      <c r="L266">
        <v>2026</v>
      </c>
      <c r="M266" t="s">
        <v>211</v>
      </c>
      <c r="N266" t="s">
        <v>1696</v>
      </c>
      <c r="O266">
        <v>8812</v>
      </c>
      <c r="P266" t="s">
        <v>38</v>
      </c>
      <c r="Q266" t="s">
        <v>39</v>
      </c>
      <c r="R266" s="11">
        <v>46066.792685185188</v>
      </c>
      <c r="S266" s="11">
        <v>46069.76666666667</v>
      </c>
      <c r="T266" s="11">
        <v>46069.792685185188</v>
      </c>
      <c r="U266" t="s">
        <v>40</v>
      </c>
      <c r="V266" t="s">
        <v>1626</v>
      </c>
      <c r="W266" t="s">
        <v>406</v>
      </c>
      <c r="X266" t="s">
        <v>43</v>
      </c>
      <c r="Y266" t="s">
        <v>44</v>
      </c>
      <c r="Z266" t="s">
        <v>1697</v>
      </c>
      <c r="AB266">
        <v>15</v>
      </c>
      <c r="AC266">
        <v>15</v>
      </c>
      <c r="AD266" t="s">
        <v>742</v>
      </c>
      <c r="AE266" s="11">
        <v>46225.761481481481</v>
      </c>
    </row>
    <row r="267" spans="1:31">
      <c r="A267" t="s">
        <v>1698</v>
      </c>
      <c r="B267" t="s">
        <v>1699</v>
      </c>
      <c r="C267">
        <v>662600109</v>
      </c>
      <c r="D267" t="s">
        <v>18635</v>
      </c>
      <c r="E267" t="s">
        <v>18639</v>
      </c>
      <c r="F267" t="s">
        <v>1700</v>
      </c>
      <c r="G267" t="s">
        <v>32</v>
      </c>
      <c r="H267" t="s">
        <v>110</v>
      </c>
      <c r="I267" t="s">
        <v>307</v>
      </c>
      <c r="J267" t="s">
        <v>172</v>
      </c>
      <c r="K267" t="s">
        <v>35</v>
      </c>
      <c r="L267">
        <v>2026</v>
      </c>
      <c r="M267" t="s">
        <v>404</v>
      </c>
      <c r="N267" t="s">
        <v>1701</v>
      </c>
      <c r="O267">
        <v>8385</v>
      </c>
      <c r="P267" t="s">
        <v>38</v>
      </c>
      <c r="Q267" t="s">
        <v>39</v>
      </c>
      <c r="R267" s="11">
        <v>46064.52171296296</v>
      </c>
      <c r="S267" s="11">
        <v>46065.627986111111</v>
      </c>
      <c r="T267" s="11">
        <v>46067.52171296296</v>
      </c>
      <c r="U267" t="s">
        <v>40</v>
      </c>
      <c r="V267" t="s">
        <v>1190</v>
      </c>
      <c r="W267" t="s">
        <v>610</v>
      </c>
      <c r="X267" t="s">
        <v>43</v>
      </c>
      <c r="Y267" t="s">
        <v>44</v>
      </c>
      <c r="Z267" t="s">
        <v>1702</v>
      </c>
      <c r="AA267" t="e">
        <f>_xlfn.XLOOKUP(B267,Planilha2!A:A,Planilha2!D:D,_xlfn.XLOOKUP(B267,Planilha2!H:H,Planilha2!I:I))</f>
        <v>#N/A</v>
      </c>
      <c r="AD267" t="s">
        <v>79</v>
      </c>
      <c r="AE267" s="11">
        <v>46225.761481481481</v>
      </c>
    </row>
    <row r="268" spans="1:31">
      <c r="A268" t="s">
        <v>1703</v>
      </c>
      <c r="B268" t="s">
        <v>1704</v>
      </c>
      <c r="C268">
        <v>312600111</v>
      </c>
      <c r="D268" t="s">
        <v>18636</v>
      </c>
      <c r="F268" t="s">
        <v>1705</v>
      </c>
      <c r="G268" t="s">
        <v>32</v>
      </c>
      <c r="I268" t="s">
        <v>32</v>
      </c>
      <c r="K268" t="s">
        <v>35</v>
      </c>
      <c r="L268">
        <v>2026</v>
      </c>
      <c r="M268" t="s">
        <v>545</v>
      </c>
      <c r="N268" t="s">
        <v>1706</v>
      </c>
      <c r="O268">
        <v>8812</v>
      </c>
      <c r="P268" t="s">
        <v>38</v>
      </c>
      <c r="Q268" t="s">
        <v>39</v>
      </c>
      <c r="R268" s="11">
        <v>46055.742881944447</v>
      </c>
      <c r="S268" s="11">
        <v>46056.666666666664</v>
      </c>
      <c r="T268" s="11">
        <v>46058.742881944447</v>
      </c>
      <c r="U268" t="s">
        <v>40</v>
      </c>
      <c r="V268" t="s">
        <v>547</v>
      </c>
      <c r="W268" t="s">
        <v>1627</v>
      </c>
      <c r="X268" t="s">
        <v>43</v>
      </c>
      <c r="Y268" t="s">
        <v>44</v>
      </c>
      <c r="Z268" t="s">
        <v>1707</v>
      </c>
      <c r="AB268">
        <v>15</v>
      </c>
      <c r="AC268">
        <v>15</v>
      </c>
      <c r="AD268" t="s">
        <v>1708</v>
      </c>
      <c r="AE268" s="11">
        <v>46225.761481481481</v>
      </c>
    </row>
    <row r="269" spans="1:31">
      <c r="A269" t="s">
        <v>1709</v>
      </c>
      <c r="B269" t="s">
        <v>1710</v>
      </c>
      <c r="C269">
        <v>412600191</v>
      </c>
      <c r="D269" t="s">
        <v>18636</v>
      </c>
      <c r="F269" t="s">
        <v>1711</v>
      </c>
      <c r="G269" t="s">
        <v>32</v>
      </c>
      <c r="H269" t="s">
        <v>33</v>
      </c>
      <c r="I269" t="s">
        <v>32</v>
      </c>
      <c r="J269" t="s">
        <v>33</v>
      </c>
      <c r="K269" t="s">
        <v>35</v>
      </c>
      <c r="L269">
        <v>2026</v>
      </c>
      <c r="M269" t="s">
        <v>252</v>
      </c>
      <c r="N269" t="s">
        <v>1712</v>
      </c>
      <c r="O269">
        <v>8812</v>
      </c>
      <c r="P269" t="s">
        <v>38</v>
      </c>
      <c r="Q269" t="s">
        <v>39</v>
      </c>
      <c r="R269" s="11">
        <v>46060.615069444444</v>
      </c>
      <c r="S269" s="11">
        <v>46062.440335648149</v>
      </c>
      <c r="T269" s="11">
        <v>46063.615069444444</v>
      </c>
      <c r="U269" t="s">
        <v>40</v>
      </c>
      <c r="V269" t="s">
        <v>254</v>
      </c>
      <c r="W269" t="s">
        <v>53</v>
      </c>
      <c r="X269" t="s">
        <v>43</v>
      </c>
      <c r="Y269" t="s">
        <v>44</v>
      </c>
      <c r="Z269" t="s">
        <v>1713</v>
      </c>
      <c r="AB269">
        <v>30</v>
      </c>
      <c r="AC269">
        <v>30</v>
      </c>
      <c r="AD269" t="s">
        <v>297</v>
      </c>
      <c r="AE269" s="11">
        <v>46225.761481481481</v>
      </c>
    </row>
    <row r="270" spans="1:31">
      <c r="A270" t="s">
        <v>1714</v>
      </c>
      <c r="B270" t="s">
        <v>1715</v>
      </c>
      <c r="C270">
        <v>712600219</v>
      </c>
      <c r="D270" t="s">
        <v>18636</v>
      </c>
      <c r="F270" t="s">
        <v>1716</v>
      </c>
      <c r="G270" t="s">
        <v>32</v>
      </c>
      <c r="H270" t="s">
        <v>33</v>
      </c>
      <c r="I270" t="s">
        <v>32</v>
      </c>
      <c r="J270" t="s">
        <v>33</v>
      </c>
      <c r="K270" t="s">
        <v>35</v>
      </c>
      <c r="L270">
        <v>2026</v>
      </c>
      <c r="M270" t="s">
        <v>647</v>
      </c>
      <c r="N270" t="s">
        <v>1717</v>
      </c>
      <c r="O270">
        <v>8812</v>
      </c>
      <c r="P270" t="s">
        <v>38</v>
      </c>
      <c r="Q270" t="s">
        <v>39</v>
      </c>
      <c r="R270" s="11">
        <v>46092.326921296299</v>
      </c>
      <c r="S270" s="11">
        <v>46092.743055555555</v>
      </c>
      <c r="T270" s="11">
        <v>46095.326921296299</v>
      </c>
      <c r="U270" t="s">
        <v>40</v>
      </c>
      <c r="V270" t="s">
        <v>338</v>
      </c>
      <c r="W270" t="s">
        <v>280</v>
      </c>
      <c r="X270" t="s">
        <v>43</v>
      </c>
      <c r="Y270" t="s">
        <v>44</v>
      </c>
      <c r="Z270" t="s">
        <v>1718</v>
      </c>
      <c r="AB270">
        <v>15</v>
      </c>
      <c r="AC270">
        <v>15</v>
      </c>
      <c r="AD270" t="s">
        <v>603</v>
      </c>
      <c r="AE270" s="11">
        <v>46225.761481481481</v>
      </c>
    </row>
    <row r="271" spans="1:31">
      <c r="A271" t="s">
        <v>1719</v>
      </c>
      <c r="B271" t="s">
        <v>1720</v>
      </c>
      <c r="C271">
        <v>712600155</v>
      </c>
      <c r="D271" t="s">
        <v>18636</v>
      </c>
      <c r="F271" t="s">
        <v>1721</v>
      </c>
      <c r="G271" t="s">
        <v>32</v>
      </c>
      <c r="H271" t="s">
        <v>33</v>
      </c>
      <c r="I271" t="s">
        <v>32</v>
      </c>
      <c r="J271" t="s">
        <v>33</v>
      </c>
      <c r="K271" t="s">
        <v>35</v>
      </c>
      <c r="L271">
        <v>2026</v>
      </c>
      <c r="M271" t="s">
        <v>486</v>
      </c>
      <c r="N271" t="s">
        <v>1722</v>
      </c>
      <c r="O271">
        <v>8812</v>
      </c>
      <c r="P271" t="s">
        <v>38</v>
      </c>
      <c r="Q271" t="s">
        <v>39</v>
      </c>
      <c r="R271" s="11">
        <v>46069.524571759262</v>
      </c>
      <c r="S271" s="11">
        <v>46070.872303240743</v>
      </c>
      <c r="T271" s="11">
        <v>46072.524571759262</v>
      </c>
      <c r="U271" t="s">
        <v>40</v>
      </c>
      <c r="V271" t="s">
        <v>488</v>
      </c>
      <c r="W271" t="s">
        <v>489</v>
      </c>
      <c r="X271" t="s">
        <v>43</v>
      </c>
      <c r="Y271" t="s">
        <v>44</v>
      </c>
      <c r="Z271" t="s">
        <v>1723</v>
      </c>
      <c r="AD271" t="s">
        <v>55</v>
      </c>
      <c r="AE271" s="11">
        <v>46225.761481481481</v>
      </c>
    </row>
    <row r="272" spans="1:31">
      <c r="A272" t="s">
        <v>1724</v>
      </c>
      <c r="B272" t="s">
        <v>1725</v>
      </c>
      <c r="C272">
        <v>112600182</v>
      </c>
      <c r="D272" t="s">
        <v>18636</v>
      </c>
      <c r="F272" t="s">
        <v>1726</v>
      </c>
      <c r="G272" t="s">
        <v>32</v>
      </c>
      <c r="H272" t="s">
        <v>34</v>
      </c>
      <c r="I272" t="s">
        <v>32</v>
      </c>
      <c r="J272" t="s">
        <v>34</v>
      </c>
      <c r="K272" t="s">
        <v>35</v>
      </c>
      <c r="L272">
        <v>2026</v>
      </c>
      <c r="M272" t="s">
        <v>204</v>
      </c>
      <c r="N272" t="s">
        <v>1727</v>
      </c>
      <c r="O272">
        <v>8812</v>
      </c>
      <c r="P272" t="s">
        <v>38</v>
      </c>
      <c r="Q272" t="s">
        <v>39</v>
      </c>
      <c r="R272" s="11">
        <v>46056.700879629629</v>
      </c>
      <c r="S272" s="11">
        <v>46058.957638888889</v>
      </c>
      <c r="T272" s="11">
        <v>46059.700879629629</v>
      </c>
      <c r="U272" t="s">
        <v>40</v>
      </c>
      <c r="V272" t="s">
        <v>330</v>
      </c>
      <c r="W272" t="s">
        <v>323</v>
      </c>
      <c r="X272" t="s">
        <v>43</v>
      </c>
      <c r="Y272" t="s">
        <v>44</v>
      </c>
      <c r="Z272" t="s">
        <v>1728</v>
      </c>
      <c r="AB272">
        <v>15</v>
      </c>
      <c r="AC272">
        <v>5</v>
      </c>
      <c r="AD272" t="s">
        <v>1287</v>
      </c>
      <c r="AE272" s="11">
        <v>46225.761481481481</v>
      </c>
    </row>
    <row r="273" spans="1:31">
      <c r="A273" t="s">
        <v>1729</v>
      </c>
      <c r="B273" t="s">
        <v>1730</v>
      </c>
      <c r="C273">
        <v>662600213</v>
      </c>
      <c r="D273" t="s">
        <v>18635</v>
      </c>
      <c r="E273" t="s">
        <v>18643</v>
      </c>
      <c r="F273" t="s">
        <v>1731</v>
      </c>
      <c r="I273" t="s">
        <v>307</v>
      </c>
      <c r="K273" t="s">
        <v>35</v>
      </c>
      <c r="L273">
        <v>2026</v>
      </c>
      <c r="M273" t="s">
        <v>222</v>
      </c>
      <c r="N273" t="s">
        <v>1732</v>
      </c>
      <c r="O273">
        <v>25983</v>
      </c>
      <c r="P273" t="s">
        <v>709</v>
      </c>
      <c r="Q273" t="s">
        <v>39</v>
      </c>
      <c r="R273" s="11">
        <v>46108.716793981483</v>
      </c>
      <c r="S273" s="11">
        <v>46110.71875</v>
      </c>
      <c r="T273" s="11">
        <v>46115.716793981483</v>
      </c>
      <c r="U273" t="s">
        <v>40</v>
      </c>
      <c r="V273" t="s">
        <v>1733</v>
      </c>
      <c r="W273" t="s">
        <v>1734</v>
      </c>
      <c r="X273" t="s">
        <v>43</v>
      </c>
      <c r="Y273" t="s">
        <v>226</v>
      </c>
      <c r="Z273" t="s">
        <v>1735</v>
      </c>
      <c r="AA273" t="str">
        <f>_xlfn.XLOOKUP(B273,Planilha2!A:A,Planilha2!D:D,_xlfn.XLOOKUP(B273,Planilha2!H:H,Planilha2!I:I))</f>
        <v>TEM TRAFO</v>
      </c>
      <c r="AB273">
        <v>25</v>
      </c>
      <c r="AC273">
        <v>15</v>
      </c>
      <c r="AE273" s="11">
        <v>46225.761481481481</v>
      </c>
    </row>
    <row r="274" spans="1:31">
      <c r="A274" t="s">
        <v>1736</v>
      </c>
      <c r="B274" t="s">
        <v>1737</v>
      </c>
      <c r="C274">
        <v>712600175</v>
      </c>
      <c r="D274" t="s">
        <v>18635</v>
      </c>
      <c r="E274" t="s">
        <v>18641</v>
      </c>
      <c r="F274" t="s">
        <v>1738</v>
      </c>
      <c r="G274" t="s">
        <v>459</v>
      </c>
      <c r="H274" t="s">
        <v>459</v>
      </c>
      <c r="I274" t="s">
        <v>459</v>
      </c>
      <c r="J274" t="s">
        <v>459</v>
      </c>
      <c r="K274" t="s">
        <v>35</v>
      </c>
      <c r="L274">
        <v>2026</v>
      </c>
      <c r="M274" t="s">
        <v>647</v>
      </c>
      <c r="N274" t="s">
        <v>1739</v>
      </c>
      <c r="O274">
        <v>61993</v>
      </c>
      <c r="P274" t="s">
        <v>38</v>
      </c>
      <c r="Q274" t="s">
        <v>39</v>
      </c>
      <c r="R274" s="11">
        <v>46072.84952546296</v>
      </c>
      <c r="S274" s="11">
        <v>46079.646481481483</v>
      </c>
      <c r="T274" s="11">
        <v>46075.84952546296</v>
      </c>
      <c r="U274" t="s">
        <v>40</v>
      </c>
      <c r="V274" t="s">
        <v>1168</v>
      </c>
      <c r="W274" t="s">
        <v>280</v>
      </c>
      <c r="X274" t="s">
        <v>43</v>
      </c>
      <c r="Y274" t="s">
        <v>44</v>
      </c>
      <c r="Z274" t="s">
        <v>1738</v>
      </c>
      <c r="AA274" t="e">
        <f>_xlfn.XLOOKUP(B274,Planilha2!A:A,Planilha2!D:D,_xlfn.XLOOKUP(B274,Planilha2!H:H,Planilha2!I:I))</f>
        <v>#N/A</v>
      </c>
      <c r="AD274" t="s">
        <v>603</v>
      </c>
      <c r="AE274" s="11">
        <v>46225.761481481481</v>
      </c>
    </row>
    <row r="275" spans="1:31">
      <c r="A275" t="s">
        <v>1740</v>
      </c>
      <c r="B275" t="s">
        <v>1741</v>
      </c>
      <c r="C275">
        <v>112600337</v>
      </c>
      <c r="D275" t="s">
        <v>18636</v>
      </c>
      <c r="F275" t="s">
        <v>1742</v>
      </c>
      <c r="G275" t="s">
        <v>32</v>
      </c>
      <c r="H275" t="s">
        <v>34</v>
      </c>
      <c r="I275" t="s">
        <v>32</v>
      </c>
      <c r="J275" t="s">
        <v>34</v>
      </c>
      <c r="K275" t="s">
        <v>35</v>
      </c>
      <c r="L275">
        <v>2026</v>
      </c>
      <c r="M275" t="s">
        <v>526</v>
      </c>
      <c r="N275" t="s">
        <v>1743</v>
      </c>
      <c r="O275">
        <v>8812</v>
      </c>
      <c r="P275" t="s">
        <v>38</v>
      </c>
      <c r="Q275" t="s">
        <v>39</v>
      </c>
      <c r="R275" s="11">
        <v>46108.505578703705</v>
      </c>
      <c r="S275" s="11">
        <v>46109.722222222219</v>
      </c>
      <c r="T275" s="11">
        <v>46111.505578703705</v>
      </c>
      <c r="U275" t="s">
        <v>40</v>
      </c>
      <c r="V275" t="s">
        <v>1216</v>
      </c>
      <c r="W275" t="s">
        <v>323</v>
      </c>
      <c r="X275" t="s">
        <v>43</v>
      </c>
      <c r="Y275" t="s">
        <v>44</v>
      </c>
      <c r="Z275" t="s">
        <v>1744</v>
      </c>
      <c r="AB275">
        <v>15</v>
      </c>
      <c r="AC275">
        <v>15</v>
      </c>
      <c r="AD275" t="s">
        <v>589</v>
      </c>
      <c r="AE275" s="11">
        <v>46225.761481481481</v>
      </c>
    </row>
    <row r="276" spans="1:31">
      <c r="A276" t="s">
        <v>1745</v>
      </c>
      <c r="B276" t="s">
        <v>1746</v>
      </c>
      <c r="C276">
        <v>712600143</v>
      </c>
      <c r="D276" t="s">
        <v>18636</v>
      </c>
      <c r="F276" t="s">
        <v>1747</v>
      </c>
      <c r="G276" t="s">
        <v>32</v>
      </c>
      <c r="H276" t="s">
        <v>33</v>
      </c>
      <c r="I276" t="s">
        <v>32</v>
      </c>
      <c r="J276" t="s">
        <v>33</v>
      </c>
      <c r="K276" t="s">
        <v>35</v>
      </c>
      <c r="L276">
        <v>2026</v>
      </c>
      <c r="M276" t="s">
        <v>359</v>
      </c>
      <c r="N276" t="s">
        <v>1748</v>
      </c>
      <c r="O276">
        <v>8812</v>
      </c>
      <c r="P276" t="s">
        <v>38</v>
      </c>
      <c r="Q276" t="s">
        <v>39</v>
      </c>
      <c r="R276" s="11">
        <v>46063.702164351853</v>
      </c>
      <c r="S276" s="11">
        <v>46064.833969907406</v>
      </c>
      <c r="T276" s="11">
        <v>46066.702164351853</v>
      </c>
      <c r="U276" t="s">
        <v>40</v>
      </c>
      <c r="V276" t="s">
        <v>722</v>
      </c>
      <c r="W276" t="s">
        <v>280</v>
      </c>
      <c r="X276" t="s">
        <v>43</v>
      </c>
      <c r="Y276" t="s">
        <v>44</v>
      </c>
      <c r="Z276" t="s">
        <v>1747</v>
      </c>
      <c r="AD276" t="s">
        <v>1584</v>
      </c>
      <c r="AE276" s="11">
        <v>46225.761481481481</v>
      </c>
    </row>
    <row r="277" spans="1:31">
      <c r="A277" t="s">
        <v>1749</v>
      </c>
      <c r="B277" t="s">
        <v>1750</v>
      </c>
      <c r="C277">
        <v>112600198</v>
      </c>
      <c r="D277" t="s">
        <v>18636</v>
      </c>
      <c r="F277" t="s">
        <v>1751</v>
      </c>
      <c r="G277" t="s">
        <v>32</v>
      </c>
      <c r="H277" t="s">
        <v>34</v>
      </c>
      <c r="I277" t="s">
        <v>32</v>
      </c>
      <c r="J277" t="s">
        <v>34</v>
      </c>
      <c r="K277" t="s">
        <v>35</v>
      </c>
      <c r="L277">
        <v>2026</v>
      </c>
      <c r="M277" t="s">
        <v>204</v>
      </c>
      <c r="N277" t="s">
        <v>1752</v>
      </c>
      <c r="O277">
        <v>8812</v>
      </c>
      <c r="P277" t="s">
        <v>38</v>
      </c>
      <c r="Q277" t="s">
        <v>39</v>
      </c>
      <c r="R277" s="11">
        <v>46046.491666666669</v>
      </c>
      <c r="S277" s="11">
        <v>46054.5</v>
      </c>
      <c r="T277" s="11">
        <v>46049.491666666669</v>
      </c>
      <c r="U277" t="s">
        <v>40</v>
      </c>
      <c r="V277" t="s">
        <v>330</v>
      </c>
      <c r="W277" t="s">
        <v>95</v>
      </c>
      <c r="X277" t="s">
        <v>43</v>
      </c>
      <c r="Y277" t="s">
        <v>44</v>
      </c>
      <c r="Z277" t="s">
        <v>1753</v>
      </c>
      <c r="AB277">
        <v>15</v>
      </c>
      <c r="AC277">
        <v>5</v>
      </c>
      <c r="AD277" t="s">
        <v>1754</v>
      </c>
      <c r="AE277" s="11">
        <v>46225.761481481481</v>
      </c>
    </row>
    <row r="278" spans="1:31">
      <c r="A278" t="s">
        <v>1755</v>
      </c>
      <c r="B278" t="s">
        <v>1756</v>
      </c>
      <c r="C278">
        <v>662600452</v>
      </c>
      <c r="D278" t="s">
        <v>18635</v>
      </c>
      <c r="E278" t="s">
        <v>18643</v>
      </c>
      <c r="F278" t="s">
        <v>1757</v>
      </c>
      <c r="G278" t="s">
        <v>307</v>
      </c>
      <c r="H278" t="s">
        <v>172</v>
      </c>
      <c r="I278" t="s">
        <v>307</v>
      </c>
      <c r="J278" t="s">
        <v>172</v>
      </c>
      <c r="K278" t="s">
        <v>35</v>
      </c>
      <c r="L278">
        <v>2026</v>
      </c>
      <c r="M278" t="s">
        <v>700</v>
      </c>
      <c r="N278" t="s">
        <v>1758</v>
      </c>
      <c r="O278">
        <v>25983</v>
      </c>
      <c r="P278" t="s">
        <v>709</v>
      </c>
      <c r="Q278" t="s">
        <v>39</v>
      </c>
      <c r="R278" s="11">
        <v>46217.858287037037</v>
      </c>
      <c r="S278" s="11">
        <v>46218.789583333331</v>
      </c>
      <c r="T278" s="11">
        <v>46224.858287037037</v>
      </c>
      <c r="U278" t="s">
        <v>40</v>
      </c>
      <c r="V278" t="s">
        <v>950</v>
      </c>
      <c r="W278" t="s">
        <v>610</v>
      </c>
      <c r="X278" t="s">
        <v>43</v>
      </c>
      <c r="Y278" t="s">
        <v>199</v>
      </c>
      <c r="Z278" t="s">
        <v>1759</v>
      </c>
      <c r="AA278" t="str">
        <f>_xlfn.XLOOKUP(B278,Planilha2!A:A,Planilha2!D:D,_xlfn.XLOOKUP(B278,Planilha2!H:H,Planilha2!I:I))</f>
        <v>TEM TRAFO</v>
      </c>
      <c r="AB278">
        <v>25</v>
      </c>
      <c r="AC278">
        <v>10</v>
      </c>
      <c r="AE278" s="11">
        <v>46225.761481481481</v>
      </c>
    </row>
    <row r="279" spans="1:31">
      <c r="A279" t="s">
        <v>1760</v>
      </c>
      <c r="B279" t="s">
        <v>1761</v>
      </c>
      <c r="C279">
        <v>112600509</v>
      </c>
      <c r="D279" t="s">
        <v>18636</v>
      </c>
      <c r="F279" t="s">
        <v>1762</v>
      </c>
      <c r="G279" t="s">
        <v>32</v>
      </c>
      <c r="H279" t="s">
        <v>33</v>
      </c>
      <c r="I279" t="s">
        <v>32</v>
      </c>
      <c r="J279" t="s">
        <v>33</v>
      </c>
      <c r="K279" t="s">
        <v>35</v>
      </c>
      <c r="L279">
        <v>2026</v>
      </c>
      <c r="M279" t="s">
        <v>320</v>
      </c>
      <c r="N279" t="s">
        <v>1763</v>
      </c>
      <c r="O279">
        <v>8812</v>
      </c>
      <c r="P279" t="s">
        <v>38</v>
      </c>
      <c r="Q279" t="s">
        <v>39</v>
      </c>
      <c r="R279" s="11">
        <v>46144.612060185187</v>
      </c>
      <c r="S279" s="11">
        <v>46145.75</v>
      </c>
      <c r="T279" s="11">
        <v>46147.612060185187</v>
      </c>
      <c r="U279" t="s">
        <v>40</v>
      </c>
      <c r="V279" t="s">
        <v>1764</v>
      </c>
      <c r="W279" t="s">
        <v>206</v>
      </c>
      <c r="X279" t="s">
        <v>43</v>
      </c>
      <c r="Y279" t="s">
        <v>44</v>
      </c>
      <c r="Z279" t="s">
        <v>1765</v>
      </c>
      <c r="AB279">
        <v>10</v>
      </c>
      <c r="AC279">
        <v>10</v>
      </c>
      <c r="AD279" t="s">
        <v>159</v>
      </c>
      <c r="AE279" s="11">
        <v>46225.761481481481</v>
      </c>
    </row>
    <row r="280" spans="1:31">
      <c r="A280" t="s">
        <v>1766</v>
      </c>
      <c r="B280" t="s">
        <v>1767</v>
      </c>
      <c r="C280">
        <v>512600193</v>
      </c>
      <c r="D280" t="s">
        <v>18636</v>
      </c>
      <c r="F280" t="s">
        <v>158</v>
      </c>
      <c r="G280" t="s">
        <v>32</v>
      </c>
      <c r="H280" t="s">
        <v>34</v>
      </c>
      <c r="I280" t="s">
        <v>32</v>
      </c>
      <c r="J280" t="s">
        <v>34</v>
      </c>
      <c r="K280" t="s">
        <v>35</v>
      </c>
      <c r="L280">
        <v>2026</v>
      </c>
      <c r="M280" t="s">
        <v>69</v>
      </c>
      <c r="N280" t="s">
        <v>1768</v>
      </c>
      <c r="O280">
        <v>8812</v>
      </c>
      <c r="P280" t="s">
        <v>38</v>
      </c>
      <c r="Q280" t="s">
        <v>39</v>
      </c>
      <c r="R280" s="11">
        <v>46197.743611111109</v>
      </c>
      <c r="S280" s="11">
        <v>46198.729201388887</v>
      </c>
      <c r="T280" s="11">
        <v>46200.743611111109</v>
      </c>
      <c r="U280" t="s">
        <v>40</v>
      </c>
      <c r="V280" t="s">
        <v>554</v>
      </c>
      <c r="W280" t="s">
        <v>157</v>
      </c>
      <c r="X280" t="s">
        <v>43</v>
      </c>
      <c r="Y280" t="s">
        <v>44</v>
      </c>
      <c r="Z280" t="s">
        <v>158</v>
      </c>
      <c r="AB280">
        <v>15</v>
      </c>
      <c r="AC280">
        <v>15</v>
      </c>
      <c r="AD280" t="s">
        <v>159</v>
      </c>
      <c r="AE280" s="11">
        <v>46225.761481481481</v>
      </c>
    </row>
    <row r="281" spans="1:31">
      <c r="A281" t="s">
        <v>1769</v>
      </c>
      <c r="B281" t="s">
        <v>1770</v>
      </c>
      <c r="C281">
        <v>662600336</v>
      </c>
      <c r="D281" t="s">
        <v>18635</v>
      </c>
      <c r="E281" t="s">
        <v>18643</v>
      </c>
      <c r="F281" t="s">
        <v>1771</v>
      </c>
      <c r="G281" t="s">
        <v>307</v>
      </c>
      <c r="I281" t="s">
        <v>307</v>
      </c>
      <c r="J281" t="s">
        <v>110</v>
      </c>
      <c r="K281" t="s">
        <v>35</v>
      </c>
      <c r="L281">
        <v>2026</v>
      </c>
      <c r="M281" t="s">
        <v>955</v>
      </c>
      <c r="N281" t="s">
        <v>1772</v>
      </c>
      <c r="O281">
        <v>25983</v>
      </c>
      <c r="P281" t="s">
        <v>709</v>
      </c>
      <c r="Q281" t="s">
        <v>39</v>
      </c>
      <c r="R281" s="11">
        <v>46170.675092592595</v>
      </c>
      <c r="S281" s="11">
        <v>46170.769201388888</v>
      </c>
      <c r="T281" s="11">
        <v>46177.675092592595</v>
      </c>
      <c r="U281" t="s">
        <v>40</v>
      </c>
      <c r="V281" t="s">
        <v>950</v>
      </c>
      <c r="W281" t="s">
        <v>1734</v>
      </c>
      <c r="X281" t="s">
        <v>43</v>
      </c>
      <c r="Y281" t="s">
        <v>199</v>
      </c>
      <c r="Z281" t="s">
        <v>1773</v>
      </c>
      <c r="AA281" t="e">
        <f>_xlfn.XLOOKUP(B281,Planilha2!A:A,Planilha2!D:D,_xlfn.XLOOKUP(B281,Planilha2!H:H,Planilha2!I:I))</f>
        <v>#N/A</v>
      </c>
      <c r="AE281" s="11">
        <v>46225.761481481481</v>
      </c>
    </row>
    <row r="282" spans="1:31">
      <c r="A282" t="s">
        <v>1774</v>
      </c>
      <c r="B282" t="s">
        <v>1775</v>
      </c>
      <c r="C282">
        <v>112600454</v>
      </c>
      <c r="D282" t="s">
        <v>18635</v>
      </c>
      <c r="E282" t="s">
        <v>18644</v>
      </c>
      <c r="F282" t="s">
        <v>1776</v>
      </c>
      <c r="K282" t="s">
        <v>35</v>
      </c>
      <c r="L282">
        <v>2026</v>
      </c>
      <c r="M282" t="s">
        <v>1777</v>
      </c>
      <c r="N282" t="s">
        <v>1778</v>
      </c>
      <c r="O282">
        <v>25983</v>
      </c>
      <c r="P282" t="s">
        <v>38</v>
      </c>
      <c r="Q282" t="s">
        <v>39</v>
      </c>
      <c r="R282" s="11">
        <v>46136.479837962965</v>
      </c>
      <c r="S282" s="11">
        <v>46136.75</v>
      </c>
      <c r="T282" s="11">
        <v>46139.479837962965</v>
      </c>
      <c r="U282" t="s">
        <v>113</v>
      </c>
      <c r="V282" t="s">
        <v>114</v>
      </c>
      <c r="W282" t="s">
        <v>1463</v>
      </c>
      <c r="X282" t="s">
        <v>116</v>
      </c>
      <c r="Y282" t="s">
        <v>226</v>
      </c>
      <c r="Z282" t="s">
        <v>1779</v>
      </c>
      <c r="AA282" t="e">
        <f>_xlfn.XLOOKUP(B282,Planilha2!A:A,Planilha2!D:D,_xlfn.XLOOKUP(B282,Planilha2!H:H,Planilha2!I:I))</f>
        <v>#N/A</v>
      </c>
      <c r="AB282">
        <v>1125</v>
      </c>
      <c r="AC282">
        <v>1125</v>
      </c>
      <c r="AE282" s="11">
        <v>46225.761481481481</v>
      </c>
    </row>
    <row r="283" spans="1:31">
      <c r="A283" t="s">
        <v>1780</v>
      </c>
      <c r="B283" t="s">
        <v>1781</v>
      </c>
      <c r="C283">
        <v>212600510</v>
      </c>
      <c r="D283" t="s">
        <v>18636</v>
      </c>
      <c r="F283" t="s">
        <v>1782</v>
      </c>
      <c r="G283" t="s">
        <v>32</v>
      </c>
      <c r="H283" t="s">
        <v>285</v>
      </c>
      <c r="I283" t="s">
        <v>32</v>
      </c>
      <c r="J283" t="s">
        <v>285</v>
      </c>
      <c r="K283" t="s">
        <v>35</v>
      </c>
      <c r="L283">
        <v>2026</v>
      </c>
      <c r="M283" t="s">
        <v>471</v>
      </c>
      <c r="N283" t="s">
        <v>1783</v>
      </c>
      <c r="O283">
        <v>25962</v>
      </c>
      <c r="P283" t="s">
        <v>38</v>
      </c>
      <c r="Q283" t="s">
        <v>39</v>
      </c>
      <c r="R283" s="11">
        <v>46179.666041666664</v>
      </c>
      <c r="S283" s="11">
        <v>46180.586111111108</v>
      </c>
      <c r="T283" s="11">
        <v>46182.666041666664</v>
      </c>
      <c r="U283" t="s">
        <v>40</v>
      </c>
      <c r="V283" t="s">
        <v>924</v>
      </c>
      <c r="W283" t="s">
        <v>280</v>
      </c>
      <c r="X283" t="s">
        <v>43</v>
      </c>
      <c r="Y283" t="s">
        <v>44</v>
      </c>
      <c r="Z283" t="s">
        <v>1784</v>
      </c>
      <c r="AB283">
        <v>25</v>
      </c>
      <c r="AC283">
        <v>15</v>
      </c>
      <c r="AD283" t="s">
        <v>603</v>
      </c>
      <c r="AE283" s="11">
        <v>46225.761481481481</v>
      </c>
    </row>
    <row r="284" spans="1:31">
      <c r="A284" t="s">
        <v>1785</v>
      </c>
      <c r="B284" t="s">
        <v>1786</v>
      </c>
      <c r="C284">
        <v>212600511</v>
      </c>
      <c r="D284" t="s">
        <v>18636</v>
      </c>
      <c r="F284" t="s">
        <v>1787</v>
      </c>
      <c r="G284" t="s">
        <v>32</v>
      </c>
      <c r="H284" t="s">
        <v>34</v>
      </c>
      <c r="I284" t="s">
        <v>32</v>
      </c>
      <c r="J284" t="s">
        <v>34</v>
      </c>
      <c r="K284" t="s">
        <v>35</v>
      </c>
      <c r="L284">
        <v>2026</v>
      </c>
      <c r="M284" t="s">
        <v>907</v>
      </c>
      <c r="N284" t="s">
        <v>1788</v>
      </c>
      <c r="O284">
        <v>8812</v>
      </c>
      <c r="P284" t="s">
        <v>38</v>
      </c>
      <c r="Q284" t="s">
        <v>39</v>
      </c>
      <c r="R284" s="11">
        <v>46176.752557870372</v>
      </c>
      <c r="S284" s="11">
        <v>46177.724305555559</v>
      </c>
      <c r="T284" s="11">
        <v>46179.752557870372</v>
      </c>
      <c r="U284" t="s">
        <v>40</v>
      </c>
      <c r="V284" t="s">
        <v>1533</v>
      </c>
      <c r="W284" t="s">
        <v>354</v>
      </c>
      <c r="X284" t="s">
        <v>43</v>
      </c>
      <c r="Y284" t="s">
        <v>44</v>
      </c>
      <c r="Z284" t="s">
        <v>1789</v>
      </c>
      <c r="AB284">
        <v>15</v>
      </c>
      <c r="AC284">
        <v>15</v>
      </c>
      <c r="AD284" t="s">
        <v>55</v>
      </c>
      <c r="AE284" s="11">
        <v>46225.761481481481</v>
      </c>
    </row>
    <row r="285" spans="1:31">
      <c r="A285" t="s">
        <v>1790</v>
      </c>
      <c r="B285" t="s">
        <v>1791</v>
      </c>
      <c r="C285">
        <v>662600373</v>
      </c>
      <c r="D285" t="s">
        <v>18636</v>
      </c>
      <c r="F285" t="s">
        <v>1792</v>
      </c>
      <c r="G285" t="s">
        <v>109</v>
      </c>
      <c r="H285" t="s">
        <v>34</v>
      </c>
      <c r="I285" t="s">
        <v>32</v>
      </c>
      <c r="K285" t="s">
        <v>35</v>
      </c>
      <c r="L285">
        <v>2026</v>
      </c>
      <c r="M285" t="s">
        <v>607</v>
      </c>
      <c r="N285" t="s">
        <v>1793</v>
      </c>
      <c r="O285">
        <v>8812</v>
      </c>
      <c r="P285" t="s">
        <v>38</v>
      </c>
      <c r="Q285" t="s">
        <v>39</v>
      </c>
      <c r="R285" s="11">
        <v>46185.40283564815</v>
      </c>
      <c r="S285" s="11">
        <v>46185.910497685189</v>
      </c>
      <c r="T285" s="11">
        <v>46188.40283564815</v>
      </c>
      <c r="U285" t="s">
        <v>40</v>
      </c>
      <c r="V285" t="s">
        <v>609</v>
      </c>
      <c r="W285" t="s">
        <v>1676</v>
      </c>
      <c r="X285" t="s">
        <v>116</v>
      </c>
      <c r="Y285" t="s">
        <v>44</v>
      </c>
      <c r="Z285" t="s">
        <v>1794</v>
      </c>
      <c r="AB285">
        <v>1125</v>
      </c>
      <c r="AC285">
        <v>75</v>
      </c>
      <c r="AD285" t="s">
        <v>1033</v>
      </c>
      <c r="AE285" s="11">
        <v>46225.761481481481</v>
      </c>
    </row>
    <row r="286" spans="1:31">
      <c r="A286" t="s">
        <v>1795</v>
      </c>
      <c r="B286" t="s">
        <v>1796</v>
      </c>
      <c r="C286">
        <v>312600303</v>
      </c>
      <c r="D286" t="s">
        <v>18636</v>
      </c>
      <c r="F286" t="s">
        <v>1797</v>
      </c>
      <c r="G286" t="s">
        <v>32</v>
      </c>
      <c r="H286" t="s">
        <v>285</v>
      </c>
      <c r="K286" t="s">
        <v>35</v>
      </c>
      <c r="L286">
        <v>2026</v>
      </c>
      <c r="M286" t="s">
        <v>545</v>
      </c>
      <c r="N286" t="s">
        <v>1798</v>
      </c>
      <c r="O286">
        <v>8812</v>
      </c>
      <c r="P286" t="s">
        <v>38</v>
      </c>
      <c r="Q286" t="s">
        <v>39</v>
      </c>
      <c r="R286" s="11">
        <v>46165.567245370374</v>
      </c>
      <c r="S286" s="11">
        <v>46166.524305555555</v>
      </c>
      <c r="T286" s="11">
        <v>46168.567245370374</v>
      </c>
      <c r="U286" t="s">
        <v>40</v>
      </c>
      <c r="V286" t="s">
        <v>1799</v>
      </c>
      <c r="W286" t="s">
        <v>214</v>
      </c>
      <c r="X286" t="s">
        <v>43</v>
      </c>
      <c r="Y286" t="s">
        <v>44</v>
      </c>
      <c r="Z286" t="s">
        <v>1800</v>
      </c>
      <c r="AB286">
        <v>45</v>
      </c>
      <c r="AC286">
        <v>45</v>
      </c>
      <c r="AD286" t="s">
        <v>791</v>
      </c>
      <c r="AE286" s="11">
        <v>46225.761481481481</v>
      </c>
    </row>
    <row r="287" spans="1:31">
      <c r="A287" t="s">
        <v>1801</v>
      </c>
      <c r="B287" t="s">
        <v>1802</v>
      </c>
      <c r="C287">
        <v>612600390</v>
      </c>
      <c r="D287" t="s">
        <v>18635</v>
      </c>
      <c r="E287" t="s">
        <v>18641</v>
      </c>
      <c r="F287" t="s">
        <v>1803</v>
      </c>
      <c r="G287" t="s">
        <v>459</v>
      </c>
      <c r="H287" t="s">
        <v>459</v>
      </c>
      <c r="I287" t="s">
        <v>459</v>
      </c>
      <c r="J287" t="s">
        <v>459</v>
      </c>
      <c r="K287" t="s">
        <v>35</v>
      </c>
      <c r="L287">
        <v>2026</v>
      </c>
      <c r="M287" t="s">
        <v>367</v>
      </c>
      <c r="N287" t="s">
        <v>1804</v>
      </c>
      <c r="O287">
        <v>61993</v>
      </c>
      <c r="P287" t="s">
        <v>38</v>
      </c>
      <c r="Q287" t="s">
        <v>39</v>
      </c>
      <c r="R287" s="11">
        <v>46122.685370370367</v>
      </c>
      <c r="S287" s="11">
        <v>46123.621527777781</v>
      </c>
      <c r="T287" s="11">
        <v>46125.685370370367</v>
      </c>
      <c r="U287" t="s">
        <v>40</v>
      </c>
      <c r="V287" t="s">
        <v>302</v>
      </c>
      <c r="W287" t="s">
        <v>225</v>
      </c>
      <c r="X287" t="s">
        <v>43</v>
      </c>
      <c r="Y287" t="s">
        <v>44</v>
      </c>
      <c r="Z287" t="s">
        <v>1805</v>
      </c>
      <c r="AA287" t="str">
        <f>_xlfn.XLOOKUP(B287,Planilha2!A:A,Planilha2!D:D,_xlfn.XLOOKUP(B287,Planilha2!H:H,Planilha2!I:I))</f>
        <v>TEM TRAFO</v>
      </c>
      <c r="AB287">
        <v>15</v>
      </c>
      <c r="AD287" t="s">
        <v>159</v>
      </c>
      <c r="AE287" s="11">
        <v>46225.761481481481</v>
      </c>
    </row>
    <row r="288" spans="1:31">
      <c r="A288" t="s">
        <v>1806</v>
      </c>
      <c r="B288" t="s">
        <v>1807</v>
      </c>
      <c r="C288">
        <v>612600392</v>
      </c>
      <c r="D288" t="s">
        <v>18636</v>
      </c>
      <c r="F288" t="s">
        <v>1808</v>
      </c>
      <c r="G288" t="s">
        <v>32</v>
      </c>
      <c r="H288" t="s">
        <v>34</v>
      </c>
      <c r="I288" t="s">
        <v>32</v>
      </c>
      <c r="J288" t="s">
        <v>33</v>
      </c>
      <c r="K288" t="s">
        <v>35</v>
      </c>
      <c r="L288">
        <v>2026</v>
      </c>
      <c r="M288" t="s">
        <v>1012</v>
      </c>
      <c r="N288" t="s">
        <v>1809</v>
      </c>
      <c r="O288">
        <v>8812</v>
      </c>
      <c r="P288" t="s">
        <v>38</v>
      </c>
      <c r="Q288" t="s">
        <v>39</v>
      </c>
      <c r="R288" s="11">
        <v>46121.770324074074</v>
      </c>
      <c r="S288" s="11">
        <v>46122.690972222219</v>
      </c>
      <c r="T288" s="11">
        <v>46124.770324074074</v>
      </c>
      <c r="U288" t="s">
        <v>40</v>
      </c>
      <c r="V288" t="s">
        <v>1810</v>
      </c>
      <c r="W288" t="s">
        <v>72</v>
      </c>
      <c r="X288" t="s">
        <v>43</v>
      </c>
      <c r="Y288" t="s">
        <v>44</v>
      </c>
      <c r="Z288" t="s">
        <v>1811</v>
      </c>
      <c r="AB288">
        <v>15</v>
      </c>
      <c r="AC288">
        <v>10</v>
      </c>
      <c r="AD288" t="s">
        <v>65</v>
      </c>
      <c r="AE288" s="11">
        <v>46225.761481481481</v>
      </c>
    </row>
    <row r="289" spans="1:31">
      <c r="A289" t="s">
        <v>1812</v>
      </c>
      <c r="B289" t="s">
        <v>1813</v>
      </c>
      <c r="C289">
        <v>312600100</v>
      </c>
      <c r="D289" t="s">
        <v>18636</v>
      </c>
      <c r="F289" t="s">
        <v>1814</v>
      </c>
      <c r="G289" t="s">
        <v>32</v>
      </c>
      <c r="H289" t="s">
        <v>33</v>
      </c>
      <c r="I289" t="s">
        <v>32</v>
      </c>
      <c r="J289" t="s">
        <v>33</v>
      </c>
      <c r="K289" t="s">
        <v>35</v>
      </c>
      <c r="L289">
        <v>2026</v>
      </c>
      <c r="M289" t="s">
        <v>687</v>
      </c>
      <c r="N289" t="s">
        <v>1815</v>
      </c>
      <c r="O289">
        <v>8812</v>
      </c>
      <c r="P289" t="s">
        <v>38</v>
      </c>
      <c r="Q289" t="s">
        <v>39</v>
      </c>
      <c r="R289" s="11">
        <v>46052.40121527778</v>
      </c>
      <c r="S289" s="11">
        <v>46052.749305555553</v>
      </c>
      <c r="T289" s="11">
        <v>46055.40121527778</v>
      </c>
      <c r="U289" t="s">
        <v>40</v>
      </c>
      <c r="V289" t="s">
        <v>1326</v>
      </c>
      <c r="W289" t="s">
        <v>681</v>
      </c>
      <c r="X289" t="s">
        <v>43</v>
      </c>
      <c r="Y289" t="s">
        <v>44</v>
      </c>
      <c r="Z289" t="s">
        <v>1816</v>
      </c>
      <c r="AB289">
        <v>15</v>
      </c>
      <c r="AC289">
        <v>15</v>
      </c>
      <c r="AD289" t="s">
        <v>65</v>
      </c>
      <c r="AE289" s="11">
        <v>46225.761481481481</v>
      </c>
    </row>
    <row r="290" spans="1:31">
      <c r="A290" t="s">
        <v>1817</v>
      </c>
      <c r="B290" t="s">
        <v>1818</v>
      </c>
      <c r="C290">
        <v>412600317</v>
      </c>
      <c r="D290" t="s">
        <v>18636</v>
      </c>
      <c r="F290" t="s">
        <v>1819</v>
      </c>
      <c r="G290" t="s">
        <v>32</v>
      </c>
      <c r="H290" t="s">
        <v>34</v>
      </c>
      <c r="I290" t="s">
        <v>32</v>
      </c>
      <c r="J290" t="s">
        <v>34</v>
      </c>
      <c r="K290" t="s">
        <v>35</v>
      </c>
      <c r="L290">
        <v>2026</v>
      </c>
      <c r="M290" t="s">
        <v>1820</v>
      </c>
      <c r="N290" t="s">
        <v>1821</v>
      </c>
      <c r="O290">
        <v>8812</v>
      </c>
      <c r="P290" t="s">
        <v>38</v>
      </c>
      <c r="Q290" t="s">
        <v>39</v>
      </c>
      <c r="R290" s="11">
        <v>46090.544004629628</v>
      </c>
      <c r="S290" s="11">
        <v>46091.692256944443</v>
      </c>
      <c r="T290" s="11">
        <v>46093.544004629628</v>
      </c>
      <c r="U290" t="s">
        <v>40</v>
      </c>
      <c r="V290" t="s">
        <v>1822</v>
      </c>
      <c r="W290" t="s">
        <v>72</v>
      </c>
      <c r="X290" t="s">
        <v>43</v>
      </c>
      <c r="Y290" t="s">
        <v>44</v>
      </c>
      <c r="Z290" t="s">
        <v>1823</v>
      </c>
      <c r="AB290">
        <v>15</v>
      </c>
      <c r="AC290">
        <v>15</v>
      </c>
      <c r="AD290" t="s">
        <v>65</v>
      </c>
      <c r="AE290" s="11">
        <v>46225.761481481481</v>
      </c>
    </row>
    <row r="291" spans="1:31">
      <c r="A291" t="s">
        <v>1824</v>
      </c>
      <c r="B291" t="s">
        <v>1825</v>
      </c>
      <c r="C291">
        <v>612600252</v>
      </c>
      <c r="D291" t="s">
        <v>18636</v>
      </c>
      <c r="F291" t="s">
        <v>1826</v>
      </c>
      <c r="G291" t="s">
        <v>32</v>
      </c>
      <c r="H291" t="s">
        <v>33</v>
      </c>
      <c r="I291" t="s">
        <v>32</v>
      </c>
      <c r="J291" t="s">
        <v>32</v>
      </c>
      <c r="K291" t="s">
        <v>35</v>
      </c>
      <c r="L291">
        <v>2026</v>
      </c>
      <c r="M291" t="s">
        <v>36</v>
      </c>
      <c r="N291" t="s">
        <v>1827</v>
      </c>
      <c r="O291">
        <v>8812</v>
      </c>
      <c r="P291" t="s">
        <v>38</v>
      </c>
      <c r="Q291" t="s">
        <v>39</v>
      </c>
      <c r="R291" s="11">
        <v>46083.709537037037</v>
      </c>
      <c r="S291" s="11">
        <v>46084.345706018517</v>
      </c>
      <c r="T291" s="11">
        <v>46086.709537037037</v>
      </c>
      <c r="U291" t="s">
        <v>40</v>
      </c>
      <c r="V291" t="s">
        <v>1828</v>
      </c>
      <c r="W291" t="s">
        <v>280</v>
      </c>
      <c r="X291" t="s">
        <v>43</v>
      </c>
      <c r="Y291" t="s">
        <v>44</v>
      </c>
      <c r="Z291" t="s">
        <v>1829</v>
      </c>
      <c r="AB291">
        <v>15</v>
      </c>
      <c r="AC291">
        <v>5</v>
      </c>
      <c r="AD291" t="s">
        <v>1287</v>
      </c>
      <c r="AE291" s="11">
        <v>46225.761481481481</v>
      </c>
    </row>
    <row r="292" spans="1:31">
      <c r="A292" t="s">
        <v>1830</v>
      </c>
      <c r="B292" t="s">
        <v>1831</v>
      </c>
      <c r="C292">
        <v>212600108</v>
      </c>
      <c r="D292" t="s">
        <v>18636</v>
      </c>
      <c r="F292" t="s">
        <v>1832</v>
      </c>
      <c r="G292" t="s">
        <v>32</v>
      </c>
      <c r="H292" t="s">
        <v>33</v>
      </c>
      <c r="I292" t="s">
        <v>32</v>
      </c>
      <c r="J292" t="s">
        <v>33</v>
      </c>
      <c r="K292" t="s">
        <v>35</v>
      </c>
      <c r="L292">
        <v>2026</v>
      </c>
      <c r="M292" t="s">
        <v>907</v>
      </c>
      <c r="N292" t="s">
        <v>1833</v>
      </c>
      <c r="O292">
        <v>8812</v>
      </c>
      <c r="P292" t="s">
        <v>38</v>
      </c>
      <c r="Q292" t="s">
        <v>39</v>
      </c>
      <c r="R292" s="11">
        <v>46046.735497685186</v>
      </c>
      <c r="S292" s="11">
        <v>46047.689583333333</v>
      </c>
      <c r="T292" s="11">
        <v>46049.735497685186</v>
      </c>
      <c r="U292" t="s">
        <v>40</v>
      </c>
      <c r="V292" t="s">
        <v>1533</v>
      </c>
      <c r="W292" t="s">
        <v>354</v>
      </c>
      <c r="X292" t="s">
        <v>43</v>
      </c>
      <c r="Y292" t="s">
        <v>44</v>
      </c>
      <c r="Z292" t="s">
        <v>1834</v>
      </c>
      <c r="AB292">
        <v>15</v>
      </c>
      <c r="AC292">
        <v>5</v>
      </c>
      <c r="AD292" t="s">
        <v>55</v>
      </c>
      <c r="AE292" s="11">
        <v>46225.761481481481</v>
      </c>
    </row>
    <row r="293" spans="1:31">
      <c r="A293" t="s">
        <v>1835</v>
      </c>
      <c r="B293" t="s">
        <v>1836</v>
      </c>
      <c r="C293">
        <v>412600154</v>
      </c>
      <c r="D293" t="s">
        <v>18636</v>
      </c>
      <c r="F293" t="s">
        <v>1837</v>
      </c>
      <c r="G293" t="s">
        <v>32</v>
      </c>
      <c r="H293" t="s">
        <v>285</v>
      </c>
      <c r="I293" t="s">
        <v>32</v>
      </c>
      <c r="J293" t="s">
        <v>285</v>
      </c>
      <c r="K293" t="s">
        <v>35</v>
      </c>
      <c r="L293">
        <v>2026</v>
      </c>
      <c r="M293" t="s">
        <v>396</v>
      </c>
      <c r="N293" t="s">
        <v>1838</v>
      </c>
      <c r="O293">
        <v>25962</v>
      </c>
      <c r="P293" t="s">
        <v>38</v>
      </c>
      <c r="Q293" t="s">
        <v>39</v>
      </c>
      <c r="R293" s="11">
        <v>46048.732835648145</v>
      </c>
      <c r="S293" s="11">
        <v>46053.498692129629</v>
      </c>
      <c r="T293" s="11">
        <v>46051.732835648145</v>
      </c>
      <c r="U293" t="s">
        <v>40</v>
      </c>
      <c r="V293" t="s">
        <v>71</v>
      </c>
      <c r="W293" t="s">
        <v>72</v>
      </c>
      <c r="X293" t="s">
        <v>43</v>
      </c>
      <c r="Y293" t="s">
        <v>44</v>
      </c>
      <c r="Z293" t="s">
        <v>1839</v>
      </c>
      <c r="AB293">
        <v>15</v>
      </c>
      <c r="AC293">
        <v>15</v>
      </c>
      <c r="AD293" t="s">
        <v>65</v>
      </c>
      <c r="AE293" s="11">
        <v>46225.761481481481</v>
      </c>
    </row>
    <row r="294" spans="1:31">
      <c r="A294" t="s">
        <v>1840</v>
      </c>
      <c r="B294" t="s">
        <v>1841</v>
      </c>
      <c r="C294">
        <v>212600195</v>
      </c>
      <c r="D294" t="s">
        <v>18636</v>
      </c>
      <c r="F294" t="s">
        <v>1842</v>
      </c>
      <c r="G294" t="s">
        <v>32</v>
      </c>
      <c r="H294" t="s">
        <v>33</v>
      </c>
      <c r="I294" t="s">
        <v>32</v>
      </c>
      <c r="J294" t="s">
        <v>33</v>
      </c>
      <c r="K294" t="s">
        <v>35</v>
      </c>
      <c r="L294">
        <v>2026</v>
      </c>
      <c r="M294" t="s">
        <v>1553</v>
      </c>
      <c r="N294" t="s">
        <v>1843</v>
      </c>
      <c r="O294">
        <v>8812</v>
      </c>
      <c r="P294" t="s">
        <v>38</v>
      </c>
      <c r="Q294" t="s">
        <v>39</v>
      </c>
      <c r="R294" s="11">
        <v>46062.770775462966</v>
      </c>
      <c r="S294" s="11">
        <v>46063.902083333334</v>
      </c>
      <c r="T294" s="11">
        <v>46065.770775462966</v>
      </c>
      <c r="U294" t="s">
        <v>40</v>
      </c>
      <c r="V294" t="s">
        <v>860</v>
      </c>
      <c r="W294" t="s">
        <v>182</v>
      </c>
      <c r="X294" t="s">
        <v>43</v>
      </c>
      <c r="Y294" t="s">
        <v>44</v>
      </c>
      <c r="Z294" t="s">
        <v>1844</v>
      </c>
      <c r="AB294">
        <v>15</v>
      </c>
      <c r="AC294">
        <v>10</v>
      </c>
      <c r="AD294" t="s">
        <v>46</v>
      </c>
      <c r="AE294" s="11">
        <v>46225.761481481481</v>
      </c>
    </row>
    <row r="295" spans="1:31">
      <c r="A295" t="s">
        <v>1845</v>
      </c>
      <c r="B295" t="s">
        <v>1846</v>
      </c>
      <c r="C295">
        <v>212600143</v>
      </c>
      <c r="D295" t="s">
        <v>18636</v>
      </c>
      <c r="F295" t="s">
        <v>1847</v>
      </c>
      <c r="G295" t="s">
        <v>32</v>
      </c>
      <c r="H295" t="s">
        <v>33</v>
      </c>
      <c r="I295" t="s">
        <v>32</v>
      </c>
      <c r="J295" t="s">
        <v>33</v>
      </c>
      <c r="K295" t="s">
        <v>35</v>
      </c>
      <c r="L295">
        <v>2026</v>
      </c>
      <c r="M295" t="s">
        <v>1146</v>
      </c>
      <c r="N295" t="s">
        <v>1275</v>
      </c>
      <c r="O295">
        <v>8812</v>
      </c>
      <c r="P295" t="s">
        <v>38</v>
      </c>
      <c r="Q295" t="s">
        <v>39</v>
      </c>
      <c r="R295" s="11">
        <v>46054.650520833333</v>
      </c>
      <c r="S295" s="11">
        <v>46055.650694444441</v>
      </c>
      <c r="T295" s="11">
        <v>46057.650520833333</v>
      </c>
      <c r="U295" t="s">
        <v>40</v>
      </c>
      <c r="V295" t="s">
        <v>1148</v>
      </c>
      <c r="W295" t="s">
        <v>182</v>
      </c>
      <c r="X295" t="s">
        <v>43</v>
      </c>
      <c r="Y295" t="s">
        <v>44</v>
      </c>
      <c r="Z295" t="s">
        <v>1848</v>
      </c>
      <c r="AB295">
        <v>30</v>
      </c>
      <c r="AC295">
        <v>30</v>
      </c>
      <c r="AD295" t="s">
        <v>561</v>
      </c>
      <c r="AE295" s="11">
        <v>46225.761481481481</v>
      </c>
    </row>
    <row r="296" spans="1:31">
      <c r="A296" t="s">
        <v>1849</v>
      </c>
      <c r="B296" t="s">
        <v>1850</v>
      </c>
      <c r="C296">
        <v>112600148</v>
      </c>
      <c r="D296" t="s">
        <v>18636</v>
      </c>
      <c r="F296" t="s">
        <v>1851</v>
      </c>
      <c r="G296" t="s">
        <v>32</v>
      </c>
      <c r="H296" t="s">
        <v>110</v>
      </c>
      <c r="I296" t="s">
        <v>32</v>
      </c>
      <c r="J296" t="s">
        <v>110</v>
      </c>
      <c r="K296" t="s">
        <v>35</v>
      </c>
      <c r="L296">
        <v>2026</v>
      </c>
      <c r="M296" t="s">
        <v>320</v>
      </c>
      <c r="N296" t="s">
        <v>1852</v>
      </c>
      <c r="O296">
        <v>8812</v>
      </c>
      <c r="P296" t="s">
        <v>38</v>
      </c>
      <c r="Q296" t="s">
        <v>39</v>
      </c>
      <c r="R296" s="11">
        <v>46047.839699074073</v>
      </c>
      <c r="S296" s="11">
        <v>46048.861111111109</v>
      </c>
      <c r="T296" s="11">
        <v>46050.839699074073</v>
      </c>
      <c r="U296" t="s">
        <v>40</v>
      </c>
      <c r="V296" t="s">
        <v>1853</v>
      </c>
      <c r="W296" t="s">
        <v>323</v>
      </c>
      <c r="X296" t="s">
        <v>43</v>
      </c>
      <c r="Y296" t="s">
        <v>44</v>
      </c>
      <c r="Z296" t="s">
        <v>1854</v>
      </c>
      <c r="AB296">
        <v>15</v>
      </c>
      <c r="AC296">
        <v>5</v>
      </c>
      <c r="AD296" t="s">
        <v>1855</v>
      </c>
      <c r="AE296" s="11">
        <v>46225.761481481481</v>
      </c>
    </row>
    <row r="297" spans="1:31">
      <c r="A297" t="s">
        <v>1856</v>
      </c>
      <c r="B297" t="s">
        <v>1857</v>
      </c>
      <c r="C297">
        <v>412600189</v>
      </c>
      <c r="D297" t="s">
        <v>18636</v>
      </c>
      <c r="F297" t="s">
        <v>1858</v>
      </c>
      <c r="G297" t="s">
        <v>32</v>
      </c>
      <c r="H297" t="s">
        <v>33</v>
      </c>
      <c r="I297" t="s">
        <v>32</v>
      </c>
      <c r="J297" t="s">
        <v>172</v>
      </c>
      <c r="K297" t="s">
        <v>35</v>
      </c>
      <c r="L297">
        <v>2026</v>
      </c>
      <c r="M297" t="s">
        <v>1820</v>
      </c>
      <c r="N297" t="s">
        <v>1859</v>
      </c>
      <c r="O297">
        <v>8812</v>
      </c>
      <c r="P297" t="s">
        <v>38</v>
      </c>
      <c r="Q297" t="s">
        <v>39</v>
      </c>
      <c r="R297" s="11">
        <v>46055.550335648149</v>
      </c>
      <c r="S297" s="11">
        <v>46061.416666666664</v>
      </c>
      <c r="T297" s="11">
        <v>46058.550335648149</v>
      </c>
      <c r="U297" t="s">
        <v>40</v>
      </c>
      <c r="V297" t="s">
        <v>1822</v>
      </c>
      <c r="W297" t="s">
        <v>53</v>
      </c>
      <c r="X297" t="s">
        <v>43</v>
      </c>
      <c r="Y297" t="s">
        <v>44</v>
      </c>
      <c r="Z297" t="s">
        <v>1860</v>
      </c>
      <c r="AB297">
        <v>15</v>
      </c>
      <c r="AC297">
        <v>15</v>
      </c>
      <c r="AD297" t="s">
        <v>55</v>
      </c>
      <c r="AE297" s="11">
        <v>46225.761481481481</v>
      </c>
    </row>
    <row r="298" spans="1:31">
      <c r="A298" t="s">
        <v>1861</v>
      </c>
      <c r="B298" t="s">
        <v>1862</v>
      </c>
      <c r="C298">
        <v>212600129</v>
      </c>
      <c r="D298" t="s">
        <v>18636</v>
      </c>
      <c r="F298" t="s">
        <v>1863</v>
      </c>
      <c r="G298" t="s">
        <v>32</v>
      </c>
      <c r="H298" t="s">
        <v>33</v>
      </c>
      <c r="I298" t="s">
        <v>32</v>
      </c>
      <c r="J298" t="s">
        <v>33</v>
      </c>
      <c r="K298" t="s">
        <v>35</v>
      </c>
      <c r="L298">
        <v>2026</v>
      </c>
      <c r="M298" t="s">
        <v>1864</v>
      </c>
      <c r="N298" t="s">
        <v>1865</v>
      </c>
      <c r="O298">
        <v>8812</v>
      </c>
      <c r="P298" t="s">
        <v>38</v>
      </c>
      <c r="Q298" t="s">
        <v>39</v>
      </c>
      <c r="R298" s="11">
        <v>46050.523541666669</v>
      </c>
      <c r="S298" s="11">
        <v>46050.777777777781</v>
      </c>
      <c r="T298" s="11">
        <v>46053.523541666669</v>
      </c>
      <c r="U298" t="s">
        <v>40</v>
      </c>
      <c r="V298" t="s">
        <v>391</v>
      </c>
      <c r="W298" t="s">
        <v>182</v>
      </c>
      <c r="X298" t="s">
        <v>116</v>
      </c>
      <c r="Y298" t="s">
        <v>44</v>
      </c>
      <c r="Z298" t="s">
        <v>1866</v>
      </c>
      <c r="AB298">
        <v>75</v>
      </c>
      <c r="AC298">
        <v>75</v>
      </c>
      <c r="AD298" t="s">
        <v>274</v>
      </c>
      <c r="AE298" s="11">
        <v>46225.761481481481</v>
      </c>
    </row>
    <row r="299" spans="1:31">
      <c r="A299" t="s">
        <v>1867</v>
      </c>
      <c r="B299" t="s">
        <v>1868</v>
      </c>
      <c r="C299">
        <v>212600283</v>
      </c>
      <c r="D299" t="s">
        <v>18636</v>
      </c>
      <c r="F299" t="s">
        <v>1869</v>
      </c>
      <c r="G299" t="s">
        <v>32</v>
      </c>
      <c r="H299" t="s">
        <v>33</v>
      </c>
      <c r="I299" t="s">
        <v>32</v>
      </c>
      <c r="J299" t="s">
        <v>33</v>
      </c>
      <c r="K299" t="s">
        <v>35</v>
      </c>
      <c r="L299">
        <v>2026</v>
      </c>
      <c r="M299" t="s">
        <v>1242</v>
      </c>
      <c r="N299" t="s">
        <v>1870</v>
      </c>
      <c r="O299">
        <v>8812</v>
      </c>
      <c r="P299" t="s">
        <v>38</v>
      </c>
      <c r="Q299" t="s">
        <v>39</v>
      </c>
      <c r="R299" s="11">
        <v>46089.684733796297</v>
      </c>
      <c r="S299" s="11">
        <v>46090.519444444442</v>
      </c>
      <c r="T299" s="11">
        <v>46092.684733796297</v>
      </c>
      <c r="U299" t="s">
        <v>40</v>
      </c>
      <c r="V299" t="s">
        <v>166</v>
      </c>
      <c r="W299" t="s">
        <v>182</v>
      </c>
      <c r="X299" t="s">
        <v>43</v>
      </c>
      <c r="Y299" t="s">
        <v>44</v>
      </c>
      <c r="Z299" t="s">
        <v>1871</v>
      </c>
      <c r="AB299">
        <v>15</v>
      </c>
      <c r="AC299">
        <v>15</v>
      </c>
      <c r="AD299" t="s">
        <v>65</v>
      </c>
      <c r="AE299" s="11">
        <v>46225.761481481481</v>
      </c>
    </row>
    <row r="300" spans="1:31">
      <c r="A300" t="s">
        <v>1872</v>
      </c>
      <c r="B300" t="s">
        <v>1873</v>
      </c>
      <c r="C300">
        <v>662600202</v>
      </c>
      <c r="D300" t="s">
        <v>18636</v>
      </c>
      <c r="F300" t="s">
        <v>1874</v>
      </c>
      <c r="G300" t="s">
        <v>32</v>
      </c>
      <c r="H300" t="s">
        <v>172</v>
      </c>
      <c r="I300" t="s">
        <v>32</v>
      </c>
      <c r="J300" t="s">
        <v>220</v>
      </c>
      <c r="K300" t="s">
        <v>35</v>
      </c>
      <c r="L300">
        <v>2026</v>
      </c>
      <c r="M300" t="s">
        <v>222</v>
      </c>
      <c r="N300" t="s">
        <v>223</v>
      </c>
      <c r="O300">
        <v>8812</v>
      </c>
      <c r="P300" t="s">
        <v>38</v>
      </c>
      <c r="Q300" t="s">
        <v>39</v>
      </c>
      <c r="R300" s="11">
        <v>46100.547106481485</v>
      </c>
      <c r="S300" s="11">
        <v>46101.336030092592</v>
      </c>
      <c r="T300" s="11">
        <v>46103.547106481485</v>
      </c>
      <c r="U300" t="s">
        <v>40</v>
      </c>
      <c r="V300" t="s">
        <v>224</v>
      </c>
      <c r="W300" t="s">
        <v>225</v>
      </c>
      <c r="X300" t="s">
        <v>43</v>
      </c>
      <c r="Y300" t="s">
        <v>44</v>
      </c>
      <c r="Z300" t="s">
        <v>1875</v>
      </c>
      <c r="AB300">
        <v>15</v>
      </c>
      <c r="AC300">
        <v>15</v>
      </c>
      <c r="AD300" t="s">
        <v>1876</v>
      </c>
      <c r="AE300" s="11">
        <v>46225.761481481481</v>
      </c>
    </row>
    <row r="301" spans="1:31">
      <c r="A301" t="s">
        <v>1877</v>
      </c>
      <c r="B301" t="s">
        <v>1878</v>
      </c>
      <c r="C301">
        <v>212600236</v>
      </c>
      <c r="D301" t="s">
        <v>18636</v>
      </c>
      <c r="F301" t="s">
        <v>1879</v>
      </c>
      <c r="G301" t="s">
        <v>32</v>
      </c>
      <c r="H301" t="s">
        <v>33</v>
      </c>
      <c r="I301" t="s">
        <v>32</v>
      </c>
      <c r="J301" t="s">
        <v>33</v>
      </c>
      <c r="K301" t="s">
        <v>35</v>
      </c>
      <c r="L301">
        <v>2026</v>
      </c>
      <c r="M301" t="s">
        <v>471</v>
      </c>
      <c r="N301" t="s">
        <v>1880</v>
      </c>
      <c r="O301">
        <v>8812</v>
      </c>
      <c r="P301" t="s">
        <v>38</v>
      </c>
      <c r="Q301" t="s">
        <v>39</v>
      </c>
      <c r="R301" s="11">
        <v>46073.536400462966</v>
      </c>
      <c r="S301" s="11">
        <v>46076.010416666664</v>
      </c>
      <c r="T301" s="11">
        <v>46076.536400462966</v>
      </c>
      <c r="U301" t="s">
        <v>40</v>
      </c>
      <c r="V301" t="s">
        <v>595</v>
      </c>
      <c r="W301" t="s">
        <v>383</v>
      </c>
      <c r="X301" t="s">
        <v>43</v>
      </c>
      <c r="Y301" t="s">
        <v>44</v>
      </c>
      <c r="Z301" t="s">
        <v>1881</v>
      </c>
      <c r="AB301">
        <v>45</v>
      </c>
      <c r="AC301">
        <v>45</v>
      </c>
      <c r="AD301" t="s">
        <v>683</v>
      </c>
      <c r="AE301" s="11">
        <v>46225.761481481481</v>
      </c>
    </row>
    <row r="302" spans="1:31">
      <c r="A302" t="s">
        <v>1882</v>
      </c>
      <c r="B302" t="s">
        <v>1883</v>
      </c>
      <c r="C302">
        <v>512600042</v>
      </c>
      <c r="D302" t="s">
        <v>18636</v>
      </c>
      <c r="F302" t="s">
        <v>1884</v>
      </c>
      <c r="G302" t="s">
        <v>32</v>
      </c>
      <c r="H302" t="s">
        <v>33</v>
      </c>
      <c r="I302" t="s">
        <v>32</v>
      </c>
      <c r="J302" t="s">
        <v>33</v>
      </c>
      <c r="K302" t="s">
        <v>35</v>
      </c>
      <c r="L302">
        <v>2026</v>
      </c>
      <c r="M302" t="s">
        <v>1267</v>
      </c>
      <c r="N302" t="s">
        <v>1885</v>
      </c>
      <c r="O302">
        <v>8812</v>
      </c>
      <c r="P302" t="s">
        <v>38</v>
      </c>
      <c r="Q302" t="s">
        <v>39</v>
      </c>
      <c r="R302" s="11">
        <v>46026.459456018521</v>
      </c>
      <c r="S302" s="11">
        <v>46028.747465277775</v>
      </c>
      <c r="T302" s="11">
        <v>46029.459456018521</v>
      </c>
      <c r="U302" t="s">
        <v>40</v>
      </c>
      <c r="V302" t="s">
        <v>662</v>
      </c>
      <c r="W302" t="s">
        <v>814</v>
      </c>
      <c r="X302" t="s">
        <v>43</v>
      </c>
      <c r="Y302" t="s">
        <v>44</v>
      </c>
      <c r="Z302" t="s">
        <v>1886</v>
      </c>
      <c r="AB302">
        <v>15</v>
      </c>
      <c r="AC302">
        <v>15</v>
      </c>
      <c r="AD302" t="s">
        <v>159</v>
      </c>
      <c r="AE302" s="11">
        <v>46225.761481481481</v>
      </c>
    </row>
    <row r="303" spans="1:31">
      <c r="A303" t="s">
        <v>1887</v>
      </c>
      <c r="B303" t="s">
        <v>1888</v>
      </c>
      <c r="C303">
        <v>212600203</v>
      </c>
      <c r="D303" t="s">
        <v>18636</v>
      </c>
      <c r="F303" t="s">
        <v>1889</v>
      </c>
      <c r="G303" t="s">
        <v>32</v>
      </c>
      <c r="H303" t="s">
        <v>33</v>
      </c>
      <c r="I303" t="s">
        <v>32</v>
      </c>
      <c r="J303" t="s">
        <v>33</v>
      </c>
      <c r="K303" t="s">
        <v>35</v>
      </c>
      <c r="L303">
        <v>2026</v>
      </c>
      <c r="M303" t="s">
        <v>1553</v>
      </c>
      <c r="N303" t="s">
        <v>1890</v>
      </c>
      <c r="O303">
        <v>8812</v>
      </c>
      <c r="P303" t="s">
        <v>38</v>
      </c>
      <c r="Q303" t="s">
        <v>39</v>
      </c>
      <c r="R303" s="11">
        <v>46065.842152777775</v>
      </c>
      <c r="S303" s="11">
        <v>46067.64166666667</v>
      </c>
      <c r="T303" s="11">
        <v>46068.842152777775</v>
      </c>
      <c r="U303" t="s">
        <v>40</v>
      </c>
      <c r="V303" t="s">
        <v>860</v>
      </c>
      <c r="W303" t="s">
        <v>354</v>
      </c>
      <c r="X303" t="s">
        <v>43</v>
      </c>
      <c r="Y303" t="s">
        <v>44</v>
      </c>
      <c r="Z303" t="s">
        <v>1891</v>
      </c>
      <c r="AB303">
        <v>15</v>
      </c>
      <c r="AC303">
        <v>15</v>
      </c>
      <c r="AD303" t="s">
        <v>55</v>
      </c>
      <c r="AE303" s="11">
        <v>46225.761481481481</v>
      </c>
    </row>
    <row r="304" spans="1:31">
      <c r="A304" t="s">
        <v>1892</v>
      </c>
      <c r="B304" t="s">
        <v>1893</v>
      </c>
      <c r="C304">
        <v>212600207</v>
      </c>
      <c r="D304" t="s">
        <v>18636</v>
      </c>
      <c r="F304" t="s">
        <v>1894</v>
      </c>
      <c r="G304" t="s">
        <v>32</v>
      </c>
      <c r="H304" t="s">
        <v>33</v>
      </c>
      <c r="I304" t="s">
        <v>32</v>
      </c>
      <c r="J304" t="s">
        <v>33</v>
      </c>
      <c r="K304" t="s">
        <v>35</v>
      </c>
      <c r="L304">
        <v>2026</v>
      </c>
      <c r="M304" t="s">
        <v>389</v>
      </c>
      <c r="N304" t="s">
        <v>1895</v>
      </c>
      <c r="O304">
        <v>8812</v>
      </c>
      <c r="P304" t="s">
        <v>38</v>
      </c>
      <c r="Q304" t="s">
        <v>39</v>
      </c>
      <c r="R304" s="11">
        <v>46065.589305555557</v>
      </c>
      <c r="S304" s="11">
        <v>46066.686111111114</v>
      </c>
      <c r="T304" s="11">
        <v>46068.589305555557</v>
      </c>
      <c r="U304" t="s">
        <v>40</v>
      </c>
      <c r="V304" t="s">
        <v>480</v>
      </c>
      <c r="W304" t="s">
        <v>383</v>
      </c>
      <c r="X304" t="s">
        <v>43</v>
      </c>
      <c r="Y304" t="s">
        <v>44</v>
      </c>
      <c r="Z304" t="s">
        <v>1896</v>
      </c>
      <c r="AB304">
        <v>15</v>
      </c>
      <c r="AC304">
        <v>15</v>
      </c>
      <c r="AD304" t="s">
        <v>159</v>
      </c>
      <c r="AE304" s="11">
        <v>46225.761481481481</v>
      </c>
    </row>
    <row r="305" spans="1:31">
      <c r="A305" t="s">
        <v>1897</v>
      </c>
      <c r="B305" t="s">
        <v>1898</v>
      </c>
      <c r="C305">
        <v>212600122</v>
      </c>
      <c r="D305" t="s">
        <v>18636</v>
      </c>
      <c r="F305" t="s">
        <v>1899</v>
      </c>
      <c r="G305" t="s">
        <v>32</v>
      </c>
      <c r="H305" t="s">
        <v>33</v>
      </c>
      <c r="I305" t="s">
        <v>32</v>
      </c>
      <c r="J305" t="s">
        <v>33</v>
      </c>
      <c r="K305" t="s">
        <v>35</v>
      </c>
      <c r="L305">
        <v>2026</v>
      </c>
      <c r="M305" t="s">
        <v>434</v>
      </c>
      <c r="N305" t="s">
        <v>1900</v>
      </c>
      <c r="O305">
        <v>8812</v>
      </c>
      <c r="P305" t="s">
        <v>38</v>
      </c>
      <c r="Q305" t="s">
        <v>39</v>
      </c>
      <c r="R305" s="11">
        <v>46049.563900462963</v>
      </c>
      <c r="S305" s="11">
        <v>46050.762499999997</v>
      </c>
      <c r="T305" s="11">
        <v>46052.563900462963</v>
      </c>
      <c r="U305" t="s">
        <v>40</v>
      </c>
      <c r="V305" t="s">
        <v>436</v>
      </c>
      <c r="W305" t="s">
        <v>182</v>
      </c>
      <c r="X305" t="s">
        <v>43</v>
      </c>
      <c r="Y305" t="s">
        <v>44</v>
      </c>
      <c r="Z305" t="s">
        <v>1901</v>
      </c>
      <c r="AB305">
        <v>25</v>
      </c>
      <c r="AC305">
        <v>15</v>
      </c>
      <c r="AD305" t="s">
        <v>65</v>
      </c>
      <c r="AE305" s="11">
        <v>46225.761481481481</v>
      </c>
    </row>
    <row r="306" spans="1:31">
      <c r="A306" t="s">
        <v>1902</v>
      </c>
      <c r="B306" t="s">
        <v>1903</v>
      </c>
      <c r="C306">
        <v>212600272</v>
      </c>
      <c r="D306" t="s">
        <v>18636</v>
      </c>
      <c r="F306" t="s">
        <v>1904</v>
      </c>
      <c r="G306" t="s">
        <v>32</v>
      </c>
      <c r="H306" t="s">
        <v>34</v>
      </c>
      <c r="I306" t="s">
        <v>32</v>
      </c>
      <c r="J306" t="s">
        <v>34</v>
      </c>
      <c r="K306" t="s">
        <v>35</v>
      </c>
      <c r="L306">
        <v>2026</v>
      </c>
      <c r="M306" t="s">
        <v>773</v>
      </c>
      <c r="N306" t="s">
        <v>1905</v>
      </c>
      <c r="O306">
        <v>8812</v>
      </c>
      <c r="P306" t="s">
        <v>38</v>
      </c>
      <c r="Q306" t="s">
        <v>39</v>
      </c>
      <c r="R306" s="11">
        <v>46084.47148148148</v>
      </c>
      <c r="S306" s="11">
        <v>46084.826388888891</v>
      </c>
      <c r="T306" s="11">
        <v>46087.47148148148</v>
      </c>
      <c r="U306" t="s">
        <v>232</v>
      </c>
      <c r="V306" t="s">
        <v>775</v>
      </c>
      <c r="W306" t="s">
        <v>414</v>
      </c>
      <c r="X306" t="s">
        <v>43</v>
      </c>
      <c r="Y306" t="s">
        <v>44</v>
      </c>
      <c r="Z306" t="s">
        <v>1906</v>
      </c>
      <c r="AB306">
        <v>15</v>
      </c>
      <c r="AC306">
        <v>10</v>
      </c>
      <c r="AD306" t="s">
        <v>79</v>
      </c>
      <c r="AE306" s="11">
        <v>46225.761481481481</v>
      </c>
    </row>
    <row r="307" spans="1:31">
      <c r="A307" t="s">
        <v>1907</v>
      </c>
      <c r="B307" t="s">
        <v>1908</v>
      </c>
      <c r="C307">
        <v>312600139</v>
      </c>
      <c r="D307" t="s">
        <v>18636</v>
      </c>
      <c r="F307" t="s">
        <v>1909</v>
      </c>
      <c r="G307" t="s">
        <v>32</v>
      </c>
      <c r="H307" t="s">
        <v>33</v>
      </c>
      <c r="I307" t="s">
        <v>32</v>
      </c>
      <c r="J307" t="s">
        <v>33</v>
      </c>
      <c r="K307" t="s">
        <v>35</v>
      </c>
      <c r="L307">
        <v>2026</v>
      </c>
      <c r="M307" t="s">
        <v>545</v>
      </c>
      <c r="N307" t="s">
        <v>1910</v>
      </c>
      <c r="O307">
        <v>8812</v>
      </c>
      <c r="P307" t="s">
        <v>38</v>
      </c>
      <c r="Q307" t="s">
        <v>39</v>
      </c>
      <c r="R307" s="11">
        <v>46058.492337962962</v>
      </c>
      <c r="S307" s="11">
        <v>46028.679166666669</v>
      </c>
      <c r="T307" s="11">
        <v>46061.492337962962</v>
      </c>
      <c r="U307" t="s">
        <v>40</v>
      </c>
      <c r="V307" t="s">
        <v>547</v>
      </c>
      <c r="W307" t="s">
        <v>234</v>
      </c>
      <c r="X307" t="s">
        <v>43</v>
      </c>
      <c r="Y307" t="s">
        <v>44</v>
      </c>
      <c r="Z307" t="s">
        <v>1911</v>
      </c>
      <c r="AB307">
        <v>15</v>
      </c>
      <c r="AC307">
        <v>5</v>
      </c>
      <c r="AD307" t="s">
        <v>159</v>
      </c>
      <c r="AE307" s="11">
        <v>46225.761481481481</v>
      </c>
    </row>
    <row r="308" spans="1:31">
      <c r="A308" t="s">
        <v>1912</v>
      </c>
      <c r="B308" t="s">
        <v>1913</v>
      </c>
      <c r="C308">
        <v>312600140</v>
      </c>
      <c r="D308" t="s">
        <v>18636</v>
      </c>
      <c r="F308" t="s">
        <v>1914</v>
      </c>
      <c r="G308" t="s">
        <v>109</v>
      </c>
      <c r="H308" t="s">
        <v>110</v>
      </c>
      <c r="I308" t="s">
        <v>109</v>
      </c>
      <c r="J308" t="s">
        <v>110</v>
      </c>
      <c r="K308" t="s">
        <v>35</v>
      </c>
      <c r="L308">
        <v>2026</v>
      </c>
      <c r="M308" t="s">
        <v>848</v>
      </c>
      <c r="N308" t="s">
        <v>1915</v>
      </c>
      <c r="O308">
        <v>25962</v>
      </c>
      <c r="P308" t="s">
        <v>38</v>
      </c>
      <c r="Q308" t="s">
        <v>39</v>
      </c>
      <c r="R308" s="11">
        <v>46059.773182870369</v>
      </c>
      <c r="S308" s="11">
        <v>46060.5625</v>
      </c>
      <c r="T308" s="11">
        <v>46062.773182870369</v>
      </c>
      <c r="U308" t="s">
        <v>1916</v>
      </c>
      <c r="V308" t="s">
        <v>503</v>
      </c>
      <c r="W308" t="s">
        <v>167</v>
      </c>
      <c r="X308" t="s">
        <v>43</v>
      </c>
      <c r="Y308" t="s">
        <v>44</v>
      </c>
      <c r="Z308" t="s">
        <v>1917</v>
      </c>
      <c r="AB308">
        <v>15</v>
      </c>
      <c r="AC308">
        <v>15</v>
      </c>
      <c r="AD308" t="s">
        <v>55</v>
      </c>
      <c r="AE308" s="11">
        <v>46225.761481481481</v>
      </c>
    </row>
    <row r="309" spans="1:31">
      <c r="A309" t="s">
        <v>1918</v>
      </c>
      <c r="B309" t="s">
        <v>1919</v>
      </c>
      <c r="C309">
        <v>712600054</v>
      </c>
      <c r="D309" t="s">
        <v>18636</v>
      </c>
      <c r="F309" t="s">
        <v>1920</v>
      </c>
      <c r="G309" t="s">
        <v>32</v>
      </c>
      <c r="H309" t="s">
        <v>33</v>
      </c>
      <c r="I309" t="s">
        <v>32</v>
      </c>
      <c r="J309" t="s">
        <v>33</v>
      </c>
      <c r="K309" t="s">
        <v>35</v>
      </c>
      <c r="L309">
        <v>2026</v>
      </c>
      <c r="M309" t="s">
        <v>647</v>
      </c>
      <c r="N309" t="s">
        <v>1921</v>
      </c>
      <c r="O309">
        <v>8812</v>
      </c>
      <c r="P309" t="s">
        <v>38</v>
      </c>
      <c r="Q309" t="s">
        <v>39</v>
      </c>
      <c r="R309" s="11">
        <v>46036.452499999999</v>
      </c>
      <c r="S309" s="11">
        <v>46036.82708333333</v>
      </c>
      <c r="T309" s="11">
        <v>46039.452499999999</v>
      </c>
      <c r="U309" t="s">
        <v>40</v>
      </c>
      <c r="V309" t="s">
        <v>1168</v>
      </c>
      <c r="W309" t="s">
        <v>189</v>
      </c>
      <c r="X309" t="s">
        <v>43</v>
      </c>
      <c r="Y309" t="s">
        <v>44</v>
      </c>
      <c r="Z309" t="s">
        <v>1922</v>
      </c>
      <c r="AB309">
        <v>15</v>
      </c>
      <c r="AC309">
        <v>15</v>
      </c>
      <c r="AD309" t="s">
        <v>191</v>
      </c>
      <c r="AE309" s="11">
        <v>46225.761481481481</v>
      </c>
    </row>
    <row r="310" spans="1:31">
      <c r="A310" t="s">
        <v>1923</v>
      </c>
      <c r="B310" t="s">
        <v>1924</v>
      </c>
      <c r="C310">
        <v>612600333</v>
      </c>
      <c r="D310" t="s">
        <v>18636</v>
      </c>
      <c r="F310" t="s">
        <v>1925</v>
      </c>
      <c r="G310" t="s">
        <v>32</v>
      </c>
      <c r="H310" t="s">
        <v>285</v>
      </c>
      <c r="I310" t="s">
        <v>32</v>
      </c>
      <c r="J310" t="s">
        <v>34</v>
      </c>
      <c r="K310" t="s">
        <v>35</v>
      </c>
      <c r="L310">
        <v>2026</v>
      </c>
      <c r="M310" t="s">
        <v>1926</v>
      </c>
      <c r="N310" t="s">
        <v>1927</v>
      </c>
      <c r="O310">
        <v>8812</v>
      </c>
      <c r="P310" t="s">
        <v>38</v>
      </c>
      <c r="Q310" t="s">
        <v>39</v>
      </c>
      <c r="R310" s="11">
        <v>46102.653981481482</v>
      </c>
      <c r="S310" s="11">
        <v>46103.090277777781</v>
      </c>
      <c r="T310" s="11">
        <v>46105.653981481482</v>
      </c>
      <c r="U310" t="s">
        <v>40</v>
      </c>
      <c r="V310" t="s">
        <v>1810</v>
      </c>
      <c r="W310" t="s">
        <v>489</v>
      </c>
      <c r="X310" t="s">
        <v>43</v>
      </c>
      <c r="Y310" t="s">
        <v>44</v>
      </c>
      <c r="Z310" t="s">
        <v>1928</v>
      </c>
      <c r="AB310">
        <v>15</v>
      </c>
      <c r="AC310">
        <v>5</v>
      </c>
      <c r="AD310" t="s">
        <v>1039</v>
      </c>
      <c r="AE310" s="11">
        <v>46225.761481481481</v>
      </c>
    </row>
    <row r="311" spans="1:31">
      <c r="A311" t="s">
        <v>1929</v>
      </c>
      <c r="B311" t="s">
        <v>1930</v>
      </c>
      <c r="C311">
        <v>612600128</v>
      </c>
      <c r="D311" t="s">
        <v>18636</v>
      </c>
      <c r="F311" t="s">
        <v>1931</v>
      </c>
      <c r="G311" t="s">
        <v>32</v>
      </c>
      <c r="H311" t="s">
        <v>33</v>
      </c>
      <c r="I311" t="s">
        <v>32</v>
      </c>
      <c r="J311" t="s">
        <v>33</v>
      </c>
      <c r="K311" t="s">
        <v>35</v>
      </c>
      <c r="L311">
        <v>2026</v>
      </c>
      <c r="M311" t="s">
        <v>36</v>
      </c>
      <c r="N311" t="s">
        <v>1932</v>
      </c>
      <c r="O311">
        <v>8812</v>
      </c>
      <c r="P311" t="s">
        <v>38</v>
      </c>
      <c r="Q311" t="s">
        <v>39</v>
      </c>
      <c r="R311" s="11">
        <v>46053.531446759262</v>
      </c>
      <c r="S311" s="11">
        <v>46055.805555555555</v>
      </c>
      <c r="T311" s="11">
        <v>46056.531446759262</v>
      </c>
      <c r="U311" t="s">
        <v>40</v>
      </c>
      <c r="V311" t="s">
        <v>559</v>
      </c>
      <c r="W311" t="s">
        <v>295</v>
      </c>
      <c r="X311" t="s">
        <v>43</v>
      </c>
      <c r="Y311" t="s">
        <v>44</v>
      </c>
      <c r="Z311" t="s">
        <v>1933</v>
      </c>
      <c r="AB311">
        <v>15</v>
      </c>
      <c r="AC311">
        <v>10</v>
      </c>
      <c r="AD311" t="s">
        <v>55</v>
      </c>
      <c r="AE311" s="11">
        <v>46225.761481481481</v>
      </c>
    </row>
    <row r="312" spans="1:31">
      <c r="A312" t="s">
        <v>1934</v>
      </c>
      <c r="B312" t="s">
        <v>1935</v>
      </c>
      <c r="C312">
        <v>212600415</v>
      </c>
      <c r="D312" t="s">
        <v>18636</v>
      </c>
      <c r="F312" t="s">
        <v>1936</v>
      </c>
      <c r="G312" t="s">
        <v>32</v>
      </c>
      <c r="H312" t="s">
        <v>33</v>
      </c>
      <c r="I312" t="s">
        <v>32</v>
      </c>
      <c r="J312" t="s">
        <v>33</v>
      </c>
      <c r="K312" t="s">
        <v>35</v>
      </c>
      <c r="L312">
        <v>2026</v>
      </c>
      <c r="M312" t="s">
        <v>1937</v>
      </c>
      <c r="N312" t="s">
        <v>1938</v>
      </c>
      <c r="O312">
        <v>8812</v>
      </c>
      <c r="P312" t="s">
        <v>38</v>
      </c>
      <c r="Q312" t="s">
        <v>39</v>
      </c>
      <c r="R312" s="11">
        <v>46122.504687499997</v>
      </c>
      <c r="S312" s="11">
        <v>46122.732638888891</v>
      </c>
      <c r="T312" s="11">
        <v>46125.504687499997</v>
      </c>
      <c r="U312" t="s">
        <v>40</v>
      </c>
      <c r="V312" t="s">
        <v>503</v>
      </c>
      <c r="W312" t="s">
        <v>182</v>
      </c>
      <c r="X312" t="s">
        <v>43</v>
      </c>
      <c r="Y312" t="s">
        <v>44</v>
      </c>
      <c r="Z312" t="s">
        <v>1939</v>
      </c>
      <c r="AB312">
        <v>15</v>
      </c>
      <c r="AC312">
        <v>15</v>
      </c>
      <c r="AD312" t="s">
        <v>65</v>
      </c>
      <c r="AE312" s="11">
        <v>46225.761481481481</v>
      </c>
    </row>
    <row r="313" spans="1:31">
      <c r="A313" t="s">
        <v>1940</v>
      </c>
      <c r="B313" t="s">
        <v>1941</v>
      </c>
      <c r="C313">
        <v>212600290</v>
      </c>
      <c r="D313" t="s">
        <v>18636</v>
      </c>
      <c r="F313" t="s">
        <v>1942</v>
      </c>
      <c r="G313" t="s">
        <v>32</v>
      </c>
      <c r="H313" t="s">
        <v>33</v>
      </c>
      <c r="I313" t="s">
        <v>32</v>
      </c>
      <c r="J313" t="s">
        <v>33</v>
      </c>
      <c r="K313" t="s">
        <v>35</v>
      </c>
      <c r="L313">
        <v>2026</v>
      </c>
      <c r="M313" t="s">
        <v>1118</v>
      </c>
      <c r="N313" t="s">
        <v>1119</v>
      </c>
      <c r="O313">
        <v>8385</v>
      </c>
      <c r="P313" t="s">
        <v>38</v>
      </c>
      <c r="Q313" t="s">
        <v>39</v>
      </c>
      <c r="R313" s="11">
        <v>46084.70884259259</v>
      </c>
      <c r="S313" s="11">
        <v>46085.986805555556</v>
      </c>
      <c r="T313" s="11">
        <v>46087.70884259259</v>
      </c>
      <c r="U313" t="s">
        <v>40</v>
      </c>
      <c r="V313" t="s">
        <v>595</v>
      </c>
      <c r="W313" t="s">
        <v>383</v>
      </c>
      <c r="X313" t="s">
        <v>43</v>
      </c>
      <c r="Y313" t="s">
        <v>44</v>
      </c>
      <c r="Z313" t="s">
        <v>1943</v>
      </c>
      <c r="AB313">
        <v>30</v>
      </c>
      <c r="AC313">
        <v>30</v>
      </c>
      <c r="AD313" t="s">
        <v>151</v>
      </c>
      <c r="AE313" s="11">
        <v>46225.761481481481</v>
      </c>
    </row>
    <row r="314" spans="1:31">
      <c r="A314" t="s">
        <v>1944</v>
      </c>
      <c r="B314" t="s">
        <v>1945</v>
      </c>
      <c r="C314">
        <v>412600376</v>
      </c>
      <c r="D314" t="s">
        <v>18636</v>
      </c>
      <c r="F314" t="s">
        <v>1946</v>
      </c>
      <c r="G314" t="s">
        <v>32</v>
      </c>
      <c r="H314" t="s">
        <v>33</v>
      </c>
      <c r="I314" t="s">
        <v>32</v>
      </c>
      <c r="J314" t="s">
        <v>33</v>
      </c>
      <c r="K314" t="s">
        <v>35</v>
      </c>
      <c r="L314">
        <v>2026</v>
      </c>
      <c r="M314" t="s">
        <v>122</v>
      </c>
      <c r="N314" t="s">
        <v>1947</v>
      </c>
      <c r="O314">
        <v>8812</v>
      </c>
      <c r="P314" t="s">
        <v>38</v>
      </c>
      <c r="Q314" t="s">
        <v>39</v>
      </c>
      <c r="R314" s="11">
        <v>46123.806701388887</v>
      </c>
      <c r="S314" s="11">
        <v>46125.414837962962</v>
      </c>
      <c r="T314" s="11">
        <v>46126.806701388887</v>
      </c>
      <c r="U314" t="s">
        <v>40</v>
      </c>
      <c r="V314" t="s">
        <v>124</v>
      </c>
      <c r="W314" t="s">
        <v>619</v>
      </c>
      <c r="X314" t="s">
        <v>43</v>
      </c>
      <c r="Y314" t="s">
        <v>44</v>
      </c>
      <c r="Z314" t="s">
        <v>1948</v>
      </c>
      <c r="AB314">
        <v>15</v>
      </c>
      <c r="AC314">
        <v>15</v>
      </c>
      <c r="AD314" t="s">
        <v>191</v>
      </c>
      <c r="AE314" s="11">
        <v>46225.761481481481</v>
      </c>
    </row>
    <row r="315" spans="1:31">
      <c r="A315" t="s">
        <v>1949</v>
      </c>
      <c r="B315" t="s">
        <v>1950</v>
      </c>
      <c r="C315">
        <v>312600227</v>
      </c>
      <c r="D315" t="s">
        <v>18636</v>
      </c>
      <c r="F315" t="s">
        <v>1951</v>
      </c>
      <c r="G315" t="s">
        <v>32</v>
      </c>
      <c r="H315" t="s">
        <v>33</v>
      </c>
      <c r="K315" t="s">
        <v>35</v>
      </c>
      <c r="L315">
        <v>2026</v>
      </c>
      <c r="M315" t="s">
        <v>687</v>
      </c>
      <c r="N315" t="s">
        <v>1952</v>
      </c>
      <c r="O315">
        <v>8812</v>
      </c>
      <c r="P315" t="s">
        <v>38</v>
      </c>
      <c r="Q315" t="s">
        <v>39</v>
      </c>
      <c r="R315" s="11">
        <v>46102.833692129629</v>
      </c>
      <c r="S315" s="11">
        <v>46103.657638888886</v>
      </c>
      <c r="T315" s="11">
        <v>46105.833692129629</v>
      </c>
      <c r="U315" t="s">
        <v>40</v>
      </c>
      <c r="V315" t="s">
        <v>689</v>
      </c>
      <c r="W315" t="s">
        <v>690</v>
      </c>
      <c r="X315" t="s">
        <v>43</v>
      </c>
      <c r="Y315" t="s">
        <v>44</v>
      </c>
      <c r="Z315" t="s">
        <v>1953</v>
      </c>
      <c r="AB315">
        <v>15</v>
      </c>
      <c r="AC315">
        <v>15</v>
      </c>
      <c r="AD315" t="s">
        <v>589</v>
      </c>
      <c r="AE315" s="11">
        <v>46225.761481481481</v>
      </c>
    </row>
    <row r="316" spans="1:31">
      <c r="A316" t="s">
        <v>1954</v>
      </c>
      <c r="B316" t="s">
        <v>1955</v>
      </c>
      <c r="C316">
        <v>112600420</v>
      </c>
      <c r="D316" t="s">
        <v>18636</v>
      </c>
      <c r="F316" t="s">
        <v>1956</v>
      </c>
      <c r="G316" t="s">
        <v>32</v>
      </c>
      <c r="H316" t="s">
        <v>33</v>
      </c>
      <c r="I316" t="s">
        <v>32</v>
      </c>
      <c r="J316" t="s">
        <v>33</v>
      </c>
      <c r="K316" t="s">
        <v>35</v>
      </c>
      <c r="L316">
        <v>2026</v>
      </c>
      <c r="M316" t="s">
        <v>501</v>
      </c>
      <c r="N316" t="s">
        <v>1957</v>
      </c>
      <c r="O316">
        <v>8812</v>
      </c>
      <c r="P316" t="s">
        <v>38</v>
      </c>
      <c r="Q316" t="s">
        <v>39</v>
      </c>
      <c r="R316" s="11">
        <v>46049.876666666663</v>
      </c>
      <c r="S316" s="11">
        <v>46050.53125</v>
      </c>
      <c r="T316" s="11">
        <v>46052.876666666663</v>
      </c>
      <c r="U316" t="s">
        <v>40</v>
      </c>
      <c r="V316" t="s">
        <v>503</v>
      </c>
      <c r="W316" t="s">
        <v>796</v>
      </c>
      <c r="X316" t="s">
        <v>116</v>
      </c>
      <c r="Y316" t="s">
        <v>44</v>
      </c>
      <c r="Z316" t="s">
        <v>1958</v>
      </c>
      <c r="AB316">
        <v>75</v>
      </c>
      <c r="AC316">
        <v>45</v>
      </c>
      <c r="AD316" t="s">
        <v>1669</v>
      </c>
      <c r="AE316" s="11">
        <v>46225.761481481481</v>
      </c>
    </row>
    <row r="317" spans="1:31">
      <c r="A317" t="s">
        <v>1959</v>
      </c>
      <c r="B317" t="s">
        <v>1960</v>
      </c>
      <c r="C317">
        <v>112600258</v>
      </c>
      <c r="D317" t="s">
        <v>18636</v>
      </c>
      <c r="F317" t="s">
        <v>1961</v>
      </c>
      <c r="G317" t="s">
        <v>32</v>
      </c>
      <c r="H317" t="s">
        <v>33</v>
      </c>
      <c r="I317" t="s">
        <v>32</v>
      </c>
      <c r="J317" t="s">
        <v>33</v>
      </c>
      <c r="K317" t="s">
        <v>35</v>
      </c>
      <c r="L317">
        <v>2026</v>
      </c>
      <c r="M317" t="s">
        <v>1962</v>
      </c>
      <c r="N317" t="s">
        <v>1963</v>
      </c>
      <c r="O317">
        <v>8812</v>
      </c>
      <c r="P317" t="s">
        <v>38</v>
      </c>
      <c r="Q317" t="s">
        <v>39</v>
      </c>
      <c r="R317" s="11">
        <v>46056.355486111112</v>
      </c>
      <c r="S317" s="11">
        <v>46054.5</v>
      </c>
      <c r="T317" s="11">
        <v>46059.355486111112</v>
      </c>
      <c r="U317" t="s">
        <v>40</v>
      </c>
      <c r="V317" t="s">
        <v>213</v>
      </c>
      <c r="W317" t="s">
        <v>1676</v>
      </c>
      <c r="X317" t="s">
        <v>43</v>
      </c>
      <c r="Y317" t="s">
        <v>44</v>
      </c>
      <c r="Z317" t="s">
        <v>1964</v>
      </c>
      <c r="AB317">
        <v>15</v>
      </c>
      <c r="AC317">
        <v>15</v>
      </c>
      <c r="AD317" t="s">
        <v>55</v>
      </c>
      <c r="AE317" s="11">
        <v>46225.761481481481</v>
      </c>
    </row>
    <row r="318" spans="1:31">
      <c r="A318" t="s">
        <v>1965</v>
      </c>
      <c r="B318" t="s">
        <v>1966</v>
      </c>
      <c r="C318">
        <v>112600381</v>
      </c>
      <c r="D318" t="s">
        <v>18636</v>
      </c>
      <c r="F318" t="s">
        <v>1967</v>
      </c>
      <c r="G318" t="s">
        <v>109</v>
      </c>
      <c r="H318" t="s">
        <v>33</v>
      </c>
      <c r="I318" t="s">
        <v>109</v>
      </c>
      <c r="J318" t="s">
        <v>33</v>
      </c>
      <c r="K318" t="s">
        <v>35</v>
      </c>
      <c r="L318">
        <v>2026</v>
      </c>
      <c r="M318" t="s">
        <v>204</v>
      </c>
      <c r="N318" t="s">
        <v>1968</v>
      </c>
      <c r="O318">
        <v>25983</v>
      </c>
      <c r="P318" t="s">
        <v>38</v>
      </c>
      <c r="Q318" t="s">
        <v>39</v>
      </c>
      <c r="R318" s="11">
        <v>46118.826238425929</v>
      </c>
      <c r="S318" s="11">
        <v>46119.75</v>
      </c>
      <c r="T318" s="11">
        <v>46121.826238425929</v>
      </c>
      <c r="U318" t="s">
        <v>40</v>
      </c>
      <c r="V318" t="s">
        <v>114</v>
      </c>
      <c r="W318" t="s">
        <v>323</v>
      </c>
      <c r="X318" t="s">
        <v>43</v>
      </c>
      <c r="Y318" t="s">
        <v>44</v>
      </c>
      <c r="Z318" t="s">
        <v>1969</v>
      </c>
      <c r="AB318">
        <v>10</v>
      </c>
      <c r="AC318">
        <v>10</v>
      </c>
      <c r="AD318" t="s">
        <v>1970</v>
      </c>
      <c r="AE318" s="11">
        <v>46225.761481481481</v>
      </c>
    </row>
    <row r="319" spans="1:31">
      <c r="A319" t="s">
        <v>1971</v>
      </c>
      <c r="B319" t="s">
        <v>1972</v>
      </c>
      <c r="C319">
        <v>112600338</v>
      </c>
      <c r="D319" t="s">
        <v>18636</v>
      </c>
      <c r="F319" t="s">
        <v>1973</v>
      </c>
      <c r="G319" t="s">
        <v>109</v>
      </c>
      <c r="H319" t="s">
        <v>285</v>
      </c>
      <c r="I319" t="s">
        <v>109</v>
      </c>
      <c r="J319" t="s">
        <v>285</v>
      </c>
      <c r="K319" t="s">
        <v>35</v>
      </c>
      <c r="L319">
        <v>2026</v>
      </c>
      <c r="M319" t="s">
        <v>526</v>
      </c>
      <c r="N319" t="s">
        <v>1974</v>
      </c>
      <c r="O319">
        <v>8812</v>
      </c>
      <c r="P319" t="s">
        <v>38</v>
      </c>
      <c r="Q319" t="s">
        <v>39</v>
      </c>
      <c r="R319" s="11">
        <v>46107.41609953704</v>
      </c>
      <c r="S319" s="11">
        <v>46108.694444444445</v>
      </c>
      <c r="T319" s="11">
        <v>46110.41609953704</v>
      </c>
      <c r="U319" t="s">
        <v>40</v>
      </c>
      <c r="V319" t="s">
        <v>1216</v>
      </c>
      <c r="W319" t="s">
        <v>323</v>
      </c>
      <c r="X319" t="s">
        <v>43</v>
      </c>
      <c r="Y319" t="s">
        <v>44</v>
      </c>
      <c r="Z319" t="s">
        <v>1975</v>
      </c>
      <c r="AB319">
        <v>30</v>
      </c>
      <c r="AC319">
        <v>45</v>
      </c>
      <c r="AD319" t="s">
        <v>1970</v>
      </c>
      <c r="AE319" s="11">
        <v>46225.761481481481</v>
      </c>
    </row>
    <row r="320" spans="1:31">
      <c r="A320" t="s">
        <v>1976</v>
      </c>
      <c r="B320" t="s">
        <v>1977</v>
      </c>
      <c r="C320">
        <v>662600036</v>
      </c>
      <c r="D320" t="s">
        <v>18635</v>
      </c>
      <c r="E320" t="e">
        <f>SEARCH("Queimado",Z320)</f>
        <v>#VALUE!</v>
      </c>
      <c r="F320" t="s">
        <v>1978</v>
      </c>
      <c r="G320" t="s">
        <v>109</v>
      </c>
      <c r="H320" t="s">
        <v>110</v>
      </c>
      <c r="I320" t="s">
        <v>32</v>
      </c>
      <c r="K320" t="s">
        <v>35</v>
      </c>
      <c r="L320">
        <v>2026</v>
      </c>
      <c r="M320" t="s">
        <v>195</v>
      </c>
      <c r="N320" t="s">
        <v>1979</v>
      </c>
      <c r="O320">
        <v>25983</v>
      </c>
      <c r="P320" t="s">
        <v>709</v>
      </c>
      <c r="Q320" t="s">
        <v>39</v>
      </c>
      <c r="R320" s="11">
        <v>46024.889872685184</v>
      </c>
      <c r="S320" s="11">
        <v>46036.343865740739</v>
      </c>
      <c r="T320" s="11">
        <v>46031.889872685184</v>
      </c>
      <c r="U320" t="s">
        <v>40</v>
      </c>
      <c r="V320" t="s">
        <v>197</v>
      </c>
      <c r="W320" t="s">
        <v>830</v>
      </c>
      <c r="X320" t="s">
        <v>116</v>
      </c>
      <c r="Y320" t="s">
        <v>226</v>
      </c>
      <c r="Z320" t="s">
        <v>1980</v>
      </c>
      <c r="AA320" t="str">
        <f>_xlfn.XLOOKUP(B320,Planilha2!A:A,Planilha2!D:D,_xlfn.XLOOKUP(B320,Planilha2!H:H,Planilha2!I:I))</f>
        <v>TEM TRAFO</v>
      </c>
      <c r="AB320">
        <v>15</v>
      </c>
      <c r="AC320">
        <v>15</v>
      </c>
      <c r="AE320" s="11">
        <v>46225.761481481481</v>
      </c>
    </row>
    <row r="321" spans="1:31">
      <c r="A321" t="s">
        <v>1981</v>
      </c>
      <c r="B321" t="s">
        <v>1982</v>
      </c>
      <c r="C321">
        <v>612600383</v>
      </c>
      <c r="D321" t="s">
        <v>18636</v>
      </c>
      <c r="F321" t="s">
        <v>1983</v>
      </c>
      <c r="G321" t="s">
        <v>32</v>
      </c>
      <c r="H321" t="s">
        <v>285</v>
      </c>
      <c r="I321" t="s">
        <v>32</v>
      </c>
      <c r="J321" t="s">
        <v>172</v>
      </c>
      <c r="K321" t="s">
        <v>35</v>
      </c>
      <c r="L321">
        <v>2026</v>
      </c>
      <c r="M321" t="s">
        <v>344</v>
      </c>
      <c r="N321" t="s">
        <v>1984</v>
      </c>
      <c r="O321">
        <v>8812</v>
      </c>
      <c r="P321" t="s">
        <v>38</v>
      </c>
      <c r="Q321" t="s">
        <v>39</v>
      </c>
      <c r="R321" s="11">
        <v>46119.744699074072</v>
      </c>
      <c r="S321" s="11">
        <v>46120.295925925922</v>
      </c>
      <c r="T321" s="11">
        <v>46122.744699074072</v>
      </c>
      <c r="U321" t="s">
        <v>40</v>
      </c>
      <c r="V321" t="s">
        <v>1000</v>
      </c>
      <c r="W321" t="s">
        <v>295</v>
      </c>
      <c r="X321" t="s">
        <v>116</v>
      </c>
      <c r="Y321" t="s">
        <v>44</v>
      </c>
      <c r="Z321" t="s">
        <v>1985</v>
      </c>
      <c r="AB321">
        <v>150</v>
      </c>
      <c r="AC321">
        <v>150</v>
      </c>
      <c r="AD321" t="s">
        <v>1986</v>
      </c>
      <c r="AE321" s="11">
        <v>46225.761481481481</v>
      </c>
    </row>
    <row r="322" spans="1:31">
      <c r="A322" t="s">
        <v>1987</v>
      </c>
      <c r="B322" t="s">
        <v>1988</v>
      </c>
      <c r="C322">
        <v>662600398</v>
      </c>
      <c r="D322" t="s">
        <v>18635</v>
      </c>
      <c r="E322" t="s">
        <v>18641</v>
      </c>
      <c r="F322" t="s">
        <v>1989</v>
      </c>
      <c r="G322" t="s">
        <v>459</v>
      </c>
      <c r="H322" t="s">
        <v>459</v>
      </c>
      <c r="I322" t="s">
        <v>459</v>
      </c>
      <c r="J322" t="s">
        <v>459</v>
      </c>
      <c r="K322" t="s">
        <v>35</v>
      </c>
      <c r="L322">
        <v>2026</v>
      </c>
      <c r="M322" t="s">
        <v>1990</v>
      </c>
      <c r="N322" t="s">
        <v>1991</v>
      </c>
      <c r="O322">
        <v>61993</v>
      </c>
      <c r="P322" t="s">
        <v>709</v>
      </c>
      <c r="Q322" t="s">
        <v>39</v>
      </c>
      <c r="R322" s="11">
        <v>46199.676365740743</v>
      </c>
      <c r="S322" s="11">
        <v>46201.588368055556</v>
      </c>
      <c r="T322" s="11">
        <v>46206.676365740743</v>
      </c>
      <c r="U322" t="s">
        <v>165</v>
      </c>
      <c r="V322" t="s">
        <v>1992</v>
      </c>
      <c r="W322" t="s">
        <v>149</v>
      </c>
      <c r="X322" t="s">
        <v>43</v>
      </c>
      <c r="Y322" t="s">
        <v>226</v>
      </c>
      <c r="Z322" t="s">
        <v>1993</v>
      </c>
      <c r="AA322" t="str">
        <f>_xlfn.XLOOKUP(B322,Planilha2!A:A,Planilha2!D:D,_xlfn.XLOOKUP(B322,Planilha2!H:H,Planilha2!I:I))</f>
        <v>TEM TRAFO</v>
      </c>
      <c r="AB322">
        <v>15</v>
      </c>
      <c r="AD322" t="s">
        <v>65</v>
      </c>
      <c r="AE322" s="11">
        <v>46225.761481481481</v>
      </c>
    </row>
    <row r="323" spans="1:31">
      <c r="A323" t="s">
        <v>1994</v>
      </c>
      <c r="B323" t="s">
        <v>1995</v>
      </c>
      <c r="C323">
        <v>212600454</v>
      </c>
      <c r="D323" t="s">
        <v>18636</v>
      </c>
      <c r="F323" t="s">
        <v>1996</v>
      </c>
      <c r="G323" t="s">
        <v>109</v>
      </c>
      <c r="H323" t="s">
        <v>110</v>
      </c>
      <c r="I323" t="s">
        <v>109</v>
      </c>
      <c r="J323" t="s">
        <v>110</v>
      </c>
      <c r="K323" t="s">
        <v>35</v>
      </c>
      <c r="L323">
        <v>2026</v>
      </c>
      <c r="M323" t="s">
        <v>471</v>
      </c>
      <c r="N323" t="s">
        <v>1997</v>
      </c>
      <c r="O323">
        <v>25962</v>
      </c>
      <c r="P323" t="s">
        <v>38</v>
      </c>
      <c r="Q323" t="s">
        <v>39</v>
      </c>
      <c r="R323" s="11">
        <v>46141.577141203707</v>
      </c>
      <c r="S323" s="11">
        <v>46142.841666666667</v>
      </c>
      <c r="T323" s="11">
        <v>46144.577141203707</v>
      </c>
      <c r="U323" t="s">
        <v>40</v>
      </c>
      <c r="V323" t="s">
        <v>924</v>
      </c>
      <c r="W323" t="s">
        <v>182</v>
      </c>
      <c r="X323" t="s">
        <v>116</v>
      </c>
      <c r="Y323" t="s">
        <v>44</v>
      </c>
      <c r="Z323" t="s">
        <v>1998</v>
      </c>
      <c r="AB323">
        <v>150</v>
      </c>
      <c r="AC323">
        <v>150</v>
      </c>
      <c r="AD323" t="s">
        <v>1999</v>
      </c>
      <c r="AE323" s="11">
        <v>46225.761481481481</v>
      </c>
    </row>
    <row r="324" spans="1:31">
      <c r="A324" t="s">
        <v>2000</v>
      </c>
      <c r="B324" t="s">
        <v>2001</v>
      </c>
      <c r="C324">
        <v>662600381</v>
      </c>
      <c r="D324" t="s">
        <v>18636</v>
      </c>
      <c r="F324" t="s">
        <v>2002</v>
      </c>
      <c r="G324" t="s">
        <v>32</v>
      </c>
      <c r="H324" t="s">
        <v>285</v>
      </c>
      <c r="I324" t="s">
        <v>32</v>
      </c>
      <c r="J324" t="s">
        <v>34</v>
      </c>
      <c r="K324" t="s">
        <v>35</v>
      </c>
      <c r="L324">
        <v>2026</v>
      </c>
      <c r="M324" t="s">
        <v>344</v>
      </c>
      <c r="N324" t="s">
        <v>2003</v>
      </c>
      <c r="O324">
        <v>8812</v>
      </c>
      <c r="P324" t="s">
        <v>38</v>
      </c>
      <c r="Q324" t="s">
        <v>39</v>
      </c>
      <c r="R324" s="11">
        <v>46189.676215277781</v>
      </c>
      <c r="S324" s="11">
        <v>46191.342743055553</v>
      </c>
      <c r="T324" s="11">
        <v>46192.676215277781</v>
      </c>
      <c r="U324" t="s">
        <v>40</v>
      </c>
      <c r="V324" t="s">
        <v>2004</v>
      </c>
      <c r="W324" t="s">
        <v>42</v>
      </c>
      <c r="X324" t="s">
        <v>43</v>
      </c>
      <c r="Y324" t="s">
        <v>44</v>
      </c>
      <c r="Z324" t="s">
        <v>2005</v>
      </c>
      <c r="AB324">
        <v>15</v>
      </c>
      <c r="AC324">
        <v>15</v>
      </c>
      <c r="AD324" t="s">
        <v>159</v>
      </c>
      <c r="AE324" s="11">
        <v>46225.761481481481</v>
      </c>
    </row>
    <row r="325" spans="1:31">
      <c r="A325" t="s">
        <v>2006</v>
      </c>
      <c r="B325" t="s">
        <v>2007</v>
      </c>
      <c r="C325">
        <v>612600530</v>
      </c>
      <c r="D325" t="s">
        <v>18636</v>
      </c>
      <c r="F325" t="s">
        <v>2008</v>
      </c>
      <c r="G325" t="s">
        <v>32</v>
      </c>
      <c r="H325" t="s">
        <v>34</v>
      </c>
      <c r="I325" t="s">
        <v>32</v>
      </c>
      <c r="J325" t="s">
        <v>2009</v>
      </c>
      <c r="K325" t="s">
        <v>35</v>
      </c>
      <c r="L325">
        <v>2026</v>
      </c>
      <c r="M325" t="s">
        <v>367</v>
      </c>
      <c r="N325" t="s">
        <v>2010</v>
      </c>
      <c r="O325">
        <v>8812</v>
      </c>
      <c r="P325" t="s">
        <v>38</v>
      </c>
      <c r="Q325" t="s">
        <v>39</v>
      </c>
      <c r="R325" s="11">
        <v>46155.89335648148</v>
      </c>
      <c r="S325" s="11">
        <v>46156.65625</v>
      </c>
      <c r="T325" s="11">
        <v>46158.89335648148</v>
      </c>
      <c r="U325" t="s">
        <v>232</v>
      </c>
      <c r="V325" t="s">
        <v>302</v>
      </c>
      <c r="W325" t="s">
        <v>149</v>
      </c>
      <c r="X325" t="s">
        <v>43</v>
      </c>
      <c r="Y325" t="s">
        <v>44</v>
      </c>
      <c r="Z325" t="s">
        <v>2011</v>
      </c>
      <c r="AB325">
        <v>15</v>
      </c>
      <c r="AC325">
        <v>5</v>
      </c>
      <c r="AD325" t="s">
        <v>159</v>
      </c>
      <c r="AE325" s="11">
        <v>46225.761481481481</v>
      </c>
    </row>
    <row r="326" spans="1:31">
      <c r="A326" t="s">
        <v>2012</v>
      </c>
      <c r="B326" t="s">
        <v>2013</v>
      </c>
      <c r="C326">
        <v>612600579</v>
      </c>
      <c r="D326" t="s">
        <v>18638</v>
      </c>
      <c r="F326" t="s">
        <v>2014</v>
      </c>
      <c r="G326" t="s">
        <v>32</v>
      </c>
      <c r="H326" t="s">
        <v>2015</v>
      </c>
      <c r="I326" t="s">
        <v>109</v>
      </c>
      <c r="J326" t="s">
        <v>110</v>
      </c>
      <c r="K326" t="s">
        <v>2016</v>
      </c>
      <c r="L326">
        <v>2026</v>
      </c>
      <c r="M326" t="s">
        <v>1926</v>
      </c>
      <c r="N326" t="s">
        <v>2017</v>
      </c>
      <c r="O326">
        <v>8389</v>
      </c>
      <c r="P326" t="s">
        <v>38</v>
      </c>
      <c r="Q326" t="s">
        <v>39</v>
      </c>
      <c r="R326" s="11">
        <v>46170.391180555554</v>
      </c>
      <c r="S326" s="11">
        <v>46171.625</v>
      </c>
      <c r="T326" s="11">
        <v>46173.391180555554</v>
      </c>
      <c r="U326" t="s">
        <v>40</v>
      </c>
      <c r="V326" t="s">
        <v>1810</v>
      </c>
      <c r="W326" t="s">
        <v>86</v>
      </c>
      <c r="X326" t="s">
        <v>43</v>
      </c>
      <c r="Y326" t="s">
        <v>199</v>
      </c>
      <c r="Z326" t="s">
        <v>2018</v>
      </c>
      <c r="AB326">
        <v>5</v>
      </c>
      <c r="AD326" t="s">
        <v>400</v>
      </c>
      <c r="AE326" s="11">
        <v>46225.761481481481</v>
      </c>
    </row>
    <row r="327" spans="1:31">
      <c r="A327" t="s">
        <v>2019</v>
      </c>
      <c r="B327" t="s">
        <v>2020</v>
      </c>
      <c r="C327">
        <v>612600579</v>
      </c>
      <c r="D327" t="s">
        <v>18638</v>
      </c>
      <c r="F327" t="s">
        <v>2021</v>
      </c>
      <c r="G327" t="s">
        <v>109</v>
      </c>
      <c r="H327" t="s">
        <v>110</v>
      </c>
      <c r="I327" t="s">
        <v>307</v>
      </c>
      <c r="J327" t="s">
        <v>110</v>
      </c>
      <c r="K327" t="s">
        <v>1411</v>
      </c>
      <c r="L327">
        <v>2026</v>
      </c>
      <c r="M327" t="s">
        <v>101</v>
      </c>
      <c r="N327" t="s">
        <v>2022</v>
      </c>
      <c r="O327">
        <v>8389</v>
      </c>
      <c r="P327" t="s">
        <v>38</v>
      </c>
      <c r="Q327" t="s">
        <v>39</v>
      </c>
      <c r="R327" s="11">
        <v>46171.615555555552</v>
      </c>
      <c r="S327" s="11">
        <v>46172.625</v>
      </c>
      <c r="T327" s="11">
        <v>46174.615555555552</v>
      </c>
      <c r="U327" t="s">
        <v>40</v>
      </c>
      <c r="V327" t="s">
        <v>132</v>
      </c>
      <c r="W327" t="s">
        <v>295</v>
      </c>
      <c r="X327" t="s">
        <v>43</v>
      </c>
      <c r="Y327" t="s">
        <v>199</v>
      </c>
      <c r="Z327" t="s">
        <v>2023</v>
      </c>
      <c r="AD327" t="s">
        <v>151</v>
      </c>
      <c r="AE327" s="11">
        <v>46225.761481481481</v>
      </c>
    </row>
    <row r="328" spans="1:31">
      <c r="A328" t="s">
        <v>2024</v>
      </c>
      <c r="B328" t="s">
        <v>2025</v>
      </c>
      <c r="C328">
        <v>612600655</v>
      </c>
      <c r="D328" t="s">
        <v>18635</v>
      </c>
      <c r="E328" t="s">
        <v>18641</v>
      </c>
      <c r="F328" t="s">
        <v>2026</v>
      </c>
      <c r="G328" t="s">
        <v>459</v>
      </c>
      <c r="H328" t="s">
        <v>459</v>
      </c>
      <c r="I328" t="s">
        <v>459</v>
      </c>
      <c r="J328" t="s">
        <v>459</v>
      </c>
      <c r="K328" t="s">
        <v>35</v>
      </c>
      <c r="L328">
        <v>2026</v>
      </c>
      <c r="M328" t="s">
        <v>367</v>
      </c>
      <c r="N328" t="s">
        <v>2027</v>
      </c>
      <c r="O328">
        <v>61993</v>
      </c>
      <c r="P328" t="s">
        <v>38</v>
      </c>
      <c r="Q328" t="s">
        <v>39</v>
      </c>
      <c r="R328" s="11">
        <v>46200.834224537037</v>
      </c>
      <c r="S328" s="11">
        <v>46202.472916666666</v>
      </c>
      <c r="T328" s="11">
        <v>46203.834224537037</v>
      </c>
      <c r="U328" t="s">
        <v>165</v>
      </c>
      <c r="V328" t="s">
        <v>294</v>
      </c>
      <c r="W328" t="s">
        <v>149</v>
      </c>
      <c r="X328" t="s">
        <v>43</v>
      </c>
      <c r="Y328" t="s">
        <v>44</v>
      </c>
      <c r="Z328" t="s">
        <v>2028</v>
      </c>
      <c r="AA328" t="str">
        <f>_xlfn.XLOOKUP(B328,Planilha2!A:A,Planilha2!D:D,_xlfn.XLOOKUP(B328,Planilha2!H:H,Planilha2!I:I))</f>
        <v>TEM TRAFO</v>
      </c>
      <c r="AB328">
        <v>15</v>
      </c>
      <c r="AD328" t="s">
        <v>159</v>
      </c>
      <c r="AE328" s="11">
        <v>46225.761481481481</v>
      </c>
    </row>
    <row r="329" spans="1:31">
      <c r="A329" t="s">
        <v>2029</v>
      </c>
      <c r="B329" t="s">
        <v>2030</v>
      </c>
      <c r="C329">
        <v>612600712</v>
      </c>
      <c r="D329" t="s">
        <v>18635</v>
      </c>
      <c r="E329" t="s">
        <v>18637</v>
      </c>
      <c r="F329" t="s">
        <v>2031</v>
      </c>
      <c r="G329" t="s">
        <v>32</v>
      </c>
      <c r="H329" t="s">
        <v>110</v>
      </c>
      <c r="I329" t="s">
        <v>32</v>
      </c>
      <c r="J329" t="s">
        <v>33</v>
      </c>
      <c r="K329" t="s">
        <v>35</v>
      </c>
      <c r="L329">
        <v>2026</v>
      </c>
      <c r="M329" t="s">
        <v>83</v>
      </c>
      <c r="N329" t="s">
        <v>2032</v>
      </c>
      <c r="O329">
        <v>8812</v>
      </c>
      <c r="P329" t="s">
        <v>38</v>
      </c>
      <c r="Q329" t="s">
        <v>39</v>
      </c>
      <c r="R329" s="11">
        <v>46219.081782407404</v>
      </c>
      <c r="S329" s="11">
        <v>46219.632928240739</v>
      </c>
      <c r="T329" s="11">
        <v>46222.081782407404</v>
      </c>
      <c r="U329" t="s">
        <v>40</v>
      </c>
      <c r="V329" t="s">
        <v>85</v>
      </c>
      <c r="W329" t="s">
        <v>610</v>
      </c>
      <c r="X329" t="s">
        <v>43</v>
      </c>
      <c r="Y329" t="s">
        <v>199</v>
      </c>
      <c r="Z329" t="s">
        <v>2033</v>
      </c>
      <c r="AA329" t="str">
        <f>_xlfn.XLOOKUP(B329,Planilha2!A:A,Planilha2!D:D,_xlfn.XLOOKUP(B329,Planilha2!H:H,Planilha2!I:I))</f>
        <v>TEM TRAFO</v>
      </c>
      <c r="AB329">
        <v>15</v>
      </c>
      <c r="AC329">
        <v>5</v>
      </c>
      <c r="AD329" t="s">
        <v>79</v>
      </c>
      <c r="AE329" s="11">
        <v>46225.761481481481</v>
      </c>
    </row>
    <row r="330" spans="1:31">
      <c r="A330" t="s">
        <v>2034</v>
      </c>
      <c r="B330" t="s">
        <v>2035</v>
      </c>
      <c r="C330">
        <v>412600421</v>
      </c>
      <c r="D330" t="s">
        <v>18636</v>
      </c>
      <c r="F330" t="s">
        <v>2036</v>
      </c>
      <c r="G330" t="s">
        <v>32</v>
      </c>
      <c r="H330" t="s">
        <v>33</v>
      </c>
      <c r="I330" t="s">
        <v>32</v>
      </c>
      <c r="J330" t="s">
        <v>33</v>
      </c>
      <c r="K330" t="s">
        <v>35</v>
      </c>
      <c r="L330">
        <v>2026</v>
      </c>
      <c r="M330" t="s">
        <v>2037</v>
      </c>
      <c r="N330" t="s">
        <v>2038</v>
      </c>
      <c r="O330">
        <v>8385</v>
      </c>
      <c r="P330" t="s">
        <v>38</v>
      </c>
      <c r="Q330" t="s">
        <v>39</v>
      </c>
      <c r="R330" s="11">
        <v>46141.508599537039</v>
      </c>
      <c r="S330" s="11">
        <v>46142.75</v>
      </c>
      <c r="T330" s="11">
        <v>46144.508599537039</v>
      </c>
      <c r="U330" t="s">
        <v>40</v>
      </c>
      <c r="V330" t="s">
        <v>1568</v>
      </c>
      <c r="W330" t="s">
        <v>125</v>
      </c>
      <c r="X330" t="s">
        <v>43</v>
      </c>
      <c r="Y330" t="s">
        <v>44</v>
      </c>
      <c r="Z330" t="s">
        <v>2039</v>
      </c>
      <c r="AB330">
        <v>15</v>
      </c>
      <c r="AC330">
        <v>15</v>
      </c>
      <c r="AD330" t="s">
        <v>400</v>
      </c>
      <c r="AE330" s="11">
        <v>46225.761481481481</v>
      </c>
    </row>
    <row r="331" spans="1:31">
      <c r="A331" t="s">
        <v>2040</v>
      </c>
      <c r="B331" t="s">
        <v>2041</v>
      </c>
      <c r="C331">
        <v>212600090</v>
      </c>
      <c r="D331" t="s">
        <v>18636</v>
      </c>
      <c r="F331" t="s">
        <v>2042</v>
      </c>
      <c r="G331" t="s">
        <v>32</v>
      </c>
      <c r="H331" t="s">
        <v>33</v>
      </c>
      <c r="I331" t="s">
        <v>32</v>
      </c>
      <c r="J331" t="s">
        <v>33</v>
      </c>
      <c r="K331" t="s">
        <v>35</v>
      </c>
      <c r="L331">
        <v>2026</v>
      </c>
      <c r="M331" t="s">
        <v>773</v>
      </c>
      <c r="N331" t="s">
        <v>2043</v>
      </c>
      <c r="O331">
        <v>8812</v>
      </c>
      <c r="P331" t="s">
        <v>38</v>
      </c>
      <c r="Q331" t="s">
        <v>39</v>
      </c>
      <c r="R331" s="11">
        <v>46037.792303240742</v>
      </c>
      <c r="S331" s="11">
        <v>46038.833333333336</v>
      </c>
      <c r="T331" s="11">
        <v>46040.792303240742</v>
      </c>
      <c r="U331" t="s">
        <v>40</v>
      </c>
      <c r="V331" t="s">
        <v>775</v>
      </c>
      <c r="W331" t="s">
        <v>354</v>
      </c>
      <c r="X331" t="s">
        <v>43</v>
      </c>
      <c r="Y331" t="s">
        <v>44</v>
      </c>
      <c r="Z331" t="s">
        <v>2044</v>
      </c>
      <c r="AB331">
        <v>15</v>
      </c>
      <c r="AC331">
        <v>10</v>
      </c>
      <c r="AD331" t="s">
        <v>55</v>
      </c>
      <c r="AE331" s="11">
        <v>46225.761481481481</v>
      </c>
    </row>
    <row r="332" spans="1:31">
      <c r="A332" t="s">
        <v>2045</v>
      </c>
      <c r="B332" t="s">
        <v>2046</v>
      </c>
      <c r="C332">
        <v>412600365</v>
      </c>
      <c r="D332" t="s">
        <v>18636</v>
      </c>
      <c r="F332" t="s">
        <v>2047</v>
      </c>
      <c r="G332" t="s">
        <v>32</v>
      </c>
      <c r="H332" t="s">
        <v>34</v>
      </c>
      <c r="I332" t="s">
        <v>32</v>
      </c>
      <c r="J332" t="s">
        <v>34</v>
      </c>
      <c r="K332" t="s">
        <v>35</v>
      </c>
      <c r="L332">
        <v>2026</v>
      </c>
      <c r="M332" t="s">
        <v>396</v>
      </c>
      <c r="N332" t="s">
        <v>2048</v>
      </c>
      <c r="O332">
        <v>8805</v>
      </c>
      <c r="P332" t="s">
        <v>38</v>
      </c>
      <c r="Q332" t="s">
        <v>39</v>
      </c>
      <c r="R332" s="11">
        <v>46117.451342592591</v>
      </c>
      <c r="S332" s="11">
        <v>46118.718854166669</v>
      </c>
      <c r="T332" s="11">
        <v>46120.451342592591</v>
      </c>
      <c r="U332" t="s">
        <v>40</v>
      </c>
      <c r="V332" t="s">
        <v>398</v>
      </c>
      <c r="W332" t="s">
        <v>72</v>
      </c>
      <c r="X332" t="s">
        <v>43</v>
      </c>
      <c r="Y332" t="s">
        <v>44</v>
      </c>
      <c r="Z332" t="s">
        <v>2049</v>
      </c>
      <c r="AB332">
        <v>15</v>
      </c>
      <c r="AC332">
        <v>15</v>
      </c>
      <c r="AD332" t="s">
        <v>65</v>
      </c>
      <c r="AE332" s="11">
        <v>46225.761481481481</v>
      </c>
    </row>
    <row r="333" spans="1:31">
      <c r="A333" t="s">
        <v>2050</v>
      </c>
      <c r="B333" t="s">
        <v>2051</v>
      </c>
      <c r="C333">
        <v>712600266</v>
      </c>
      <c r="D333" t="s">
        <v>18636</v>
      </c>
      <c r="F333" t="s">
        <v>2052</v>
      </c>
      <c r="G333" t="s">
        <v>32</v>
      </c>
      <c r="H333" t="s">
        <v>33</v>
      </c>
      <c r="I333" t="s">
        <v>32</v>
      </c>
      <c r="J333" t="s">
        <v>33</v>
      </c>
      <c r="K333" t="s">
        <v>35</v>
      </c>
      <c r="L333">
        <v>2026</v>
      </c>
      <c r="M333" t="s">
        <v>359</v>
      </c>
      <c r="N333" t="s">
        <v>2053</v>
      </c>
      <c r="O333">
        <v>25983</v>
      </c>
      <c r="P333" t="s">
        <v>38</v>
      </c>
      <c r="Q333" t="s">
        <v>39</v>
      </c>
      <c r="R333" s="11">
        <v>46106.740474537037</v>
      </c>
      <c r="S333" s="11">
        <v>46107.646527777775</v>
      </c>
      <c r="T333" s="11">
        <v>46109.740474537037</v>
      </c>
      <c r="U333" t="s">
        <v>40</v>
      </c>
      <c r="V333" t="s">
        <v>722</v>
      </c>
      <c r="W333" t="s">
        <v>133</v>
      </c>
      <c r="X333" t="s">
        <v>43</v>
      </c>
      <c r="Y333" t="s">
        <v>44</v>
      </c>
      <c r="Z333" t="s">
        <v>2054</v>
      </c>
      <c r="AB333">
        <v>15</v>
      </c>
      <c r="AC333">
        <v>15</v>
      </c>
      <c r="AD333" t="s">
        <v>135</v>
      </c>
      <c r="AE333" s="11">
        <v>46225.761481481481</v>
      </c>
    </row>
    <row r="334" spans="1:31">
      <c r="A334" t="s">
        <v>2055</v>
      </c>
      <c r="B334" t="s">
        <v>2056</v>
      </c>
      <c r="C334">
        <v>312600187</v>
      </c>
      <c r="D334" t="s">
        <v>18636</v>
      </c>
      <c r="F334" t="s">
        <v>2057</v>
      </c>
      <c r="G334" t="s">
        <v>32</v>
      </c>
      <c r="H334" t="s">
        <v>34</v>
      </c>
      <c r="K334" t="s">
        <v>35</v>
      </c>
      <c r="L334">
        <v>2026</v>
      </c>
      <c r="M334" t="s">
        <v>2058</v>
      </c>
      <c r="N334" t="s">
        <v>2059</v>
      </c>
      <c r="O334">
        <v>8812</v>
      </c>
      <c r="P334" t="s">
        <v>38</v>
      </c>
      <c r="Q334" t="s">
        <v>39</v>
      </c>
      <c r="R334" s="11">
        <v>46081.78162037037</v>
      </c>
      <c r="S334" s="11">
        <v>46085.555555555555</v>
      </c>
      <c r="T334" s="11">
        <v>46084.78162037037</v>
      </c>
      <c r="U334" t="s">
        <v>40</v>
      </c>
      <c r="V334" t="s">
        <v>503</v>
      </c>
      <c r="W334" t="s">
        <v>681</v>
      </c>
      <c r="X334" t="s">
        <v>43</v>
      </c>
      <c r="Y334" t="s">
        <v>44</v>
      </c>
      <c r="Z334" t="s">
        <v>2060</v>
      </c>
      <c r="AB334">
        <v>45</v>
      </c>
      <c r="AC334">
        <v>30</v>
      </c>
      <c r="AD334" t="s">
        <v>561</v>
      </c>
      <c r="AE334" s="11">
        <v>46225.761481481481</v>
      </c>
    </row>
    <row r="335" spans="1:31">
      <c r="A335" t="s">
        <v>2061</v>
      </c>
      <c r="B335" t="s">
        <v>2062</v>
      </c>
      <c r="C335">
        <v>612600249</v>
      </c>
      <c r="D335" t="s">
        <v>18635</v>
      </c>
      <c r="E335" t="e">
        <f>SEARCH("Queimado",Z335)</f>
        <v>#VALUE!</v>
      </c>
      <c r="F335" t="s">
        <v>2063</v>
      </c>
      <c r="G335" t="s">
        <v>109</v>
      </c>
      <c r="H335" t="s">
        <v>110</v>
      </c>
      <c r="I335" t="s">
        <v>109</v>
      </c>
      <c r="J335" t="s">
        <v>110</v>
      </c>
      <c r="K335" t="s">
        <v>35</v>
      </c>
      <c r="L335">
        <v>2026</v>
      </c>
      <c r="M335" t="s">
        <v>139</v>
      </c>
      <c r="N335" t="s">
        <v>2064</v>
      </c>
      <c r="O335">
        <v>8385</v>
      </c>
      <c r="P335" t="s">
        <v>38</v>
      </c>
      <c r="Q335" t="s">
        <v>39</v>
      </c>
      <c r="R335" s="11">
        <v>46084.849178240744</v>
      </c>
      <c r="S335" s="11">
        <v>46085.642696759256</v>
      </c>
      <c r="T335" s="11">
        <v>46087.849178240744</v>
      </c>
      <c r="U335" t="s">
        <v>40</v>
      </c>
      <c r="V335" t="s">
        <v>141</v>
      </c>
      <c r="W335" t="s">
        <v>489</v>
      </c>
      <c r="X335" t="s">
        <v>43</v>
      </c>
      <c r="Y335" t="s">
        <v>44</v>
      </c>
      <c r="Z335" t="s">
        <v>2065</v>
      </c>
      <c r="AA335" t="str">
        <f>_xlfn.XLOOKUP(B335,Planilha2!A:A,Planilha2!D:D,_xlfn.XLOOKUP(B335,Planilha2!H:H,Planilha2!I:I))</f>
        <v>TEM TRAFO</v>
      </c>
      <c r="AB335">
        <v>15</v>
      </c>
      <c r="AC335">
        <v>10</v>
      </c>
      <c r="AD335" t="s">
        <v>79</v>
      </c>
      <c r="AE335" s="11">
        <v>46225.761481481481</v>
      </c>
    </row>
    <row r="336" spans="1:31">
      <c r="A336" t="s">
        <v>2066</v>
      </c>
      <c r="B336" t="s">
        <v>2067</v>
      </c>
      <c r="C336">
        <v>712600299</v>
      </c>
      <c r="D336" t="s">
        <v>18636</v>
      </c>
      <c r="F336" t="s">
        <v>2068</v>
      </c>
      <c r="G336" t="s">
        <v>32</v>
      </c>
      <c r="H336" t="s">
        <v>33</v>
      </c>
      <c r="I336" t="s">
        <v>32</v>
      </c>
      <c r="J336" t="s">
        <v>33</v>
      </c>
      <c r="K336" t="s">
        <v>35</v>
      </c>
      <c r="L336">
        <v>2026</v>
      </c>
      <c r="M336" t="s">
        <v>380</v>
      </c>
      <c r="N336" t="s">
        <v>2069</v>
      </c>
      <c r="O336">
        <v>8812</v>
      </c>
      <c r="P336" t="s">
        <v>38</v>
      </c>
      <c r="Q336" t="s">
        <v>39</v>
      </c>
      <c r="R336" s="11">
        <v>46123.664375</v>
      </c>
      <c r="S336" s="11">
        <v>46126.424270833333</v>
      </c>
      <c r="T336" s="11">
        <v>46126.664375</v>
      </c>
      <c r="U336" t="s">
        <v>40</v>
      </c>
      <c r="V336" t="s">
        <v>784</v>
      </c>
      <c r="W336" t="s">
        <v>133</v>
      </c>
      <c r="X336" t="s">
        <v>43</v>
      </c>
      <c r="Y336" t="s">
        <v>44</v>
      </c>
      <c r="Z336" t="s">
        <v>2068</v>
      </c>
      <c r="AD336" t="s">
        <v>159</v>
      </c>
      <c r="AE336" s="11">
        <v>46225.761481481481</v>
      </c>
    </row>
    <row r="337" spans="1:31">
      <c r="A337" t="s">
        <v>2070</v>
      </c>
      <c r="B337" t="s">
        <v>2071</v>
      </c>
      <c r="C337">
        <v>412600159</v>
      </c>
      <c r="D337" t="s">
        <v>18636</v>
      </c>
      <c r="F337" t="s">
        <v>2072</v>
      </c>
      <c r="G337" t="s">
        <v>32</v>
      </c>
      <c r="H337" t="s">
        <v>33</v>
      </c>
      <c r="K337" t="s">
        <v>35</v>
      </c>
      <c r="L337">
        <v>2026</v>
      </c>
      <c r="M337" t="s">
        <v>50</v>
      </c>
      <c r="N337" t="s">
        <v>2073</v>
      </c>
      <c r="O337">
        <v>8812</v>
      </c>
      <c r="P337" t="s">
        <v>38</v>
      </c>
      <c r="Q337" t="s">
        <v>39</v>
      </c>
      <c r="R337" s="11">
        <v>46050.694027777776</v>
      </c>
      <c r="S337" s="11">
        <v>46051.814583333333</v>
      </c>
      <c r="T337" s="11">
        <v>46053.694027777776</v>
      </c>
      <c r="U337" t="s">
        <v>40</v>
      </c>
      <c r="V337" t="s">
        <v>71</v>
      </c>
      <c r="W337" t="s">
        <v>53</v>
      </c>
      <c r="X337" t="s">
        <v>43</v>
      </c>
      <c r="Y337" t="s">
        <v>44</v>
      </c>
      <c r="Z337" t="s">
        <v>2074</v>
      </c>
      <c r="AB337">
        <v>15</v>
      </c>
      <c r="AC337">
        <v>15</v>
      </c>
      <c r="AD337" t="s">
        <v>55</v>
      </c>
      <c r="AE337" s="11">
        <v>46225.761481481481</v>
      </c>
    </row>
    <row r="338" spans="1:31">
      <c r="A338" t="s">
        <v>2075</v>
      </c>
      <c r="B338" t="s">
        <v>2076</v>
      </c>
      <c r="C338">
        <v>112600403</v>
      </c>
      <c r="D338" t="s">
        <v>18636</v>
      </c>
      <c r="F338" t="s">
        <v>2077</v>
      </c>
      <c r="G338" t="s">
        <v>32</v>
      </c>
      <c r="H338" t="s">
        <v>110</v>
      </c>
      <c r="I338" t="s">
        <v>32</v>
      </c>
      <c r="J338" t="s">
        <v>110</v>
      </c>
      <c r="K338" t="s">
        <v>35</v>
      </c>
      <c r="L338">
        <v>2026</v>
      </c>
      <c r="M338" t="s">
        <v>1005</v>
      </c>
      <c r="N338" t="s">
        <v>2078</v>
      </c>
      <c r="O338">
        <v>25962</v>
      </c>
      <c r="P338" t="s">
        <v>38</v>
      </c>
      <c r="Q338" t="s">
        <v>39</v>
      </c>
      <c r="R338" s="11">
        <v>46069.385682870372</v>
      </c>
      <c r="S338" s="11">
        <v>46079.824999999997</v>
      </c>
      <c r="T338" s="11">
        <v>46072.385682870372</v>
      </c>
      <c r="U338" t="s">
        <v>40</v>
      </c>
      <c r="V338" t="s">
        <v>114</v>
      </c>
      <c r="W338" t="s">
        <v>206</v>
      </c>
      <c r="X338" t="s">
        <v>43</v>
      </c>
      <c r="Y338" t="s">
        <v>44</v>
      </c>
      <c r="Z338" t="s">
        <v>2079</v>
      </c>
      <c r="AB338">
        <v>25</v>
      </c>
      <c r="AC338">
        <v>25</v>
      </c>
      <c r="AD338" t="s">
        <v>444</v>
      </c>
      <c r="AE338" s="11">
        <v>46225.761481481481</v>
      </c>
    </row>
    <row r="339" spans="1:31">
      <c r="A339" t="s">
        <v>2080</v>
      </c>
      <c r="B339" t="s">
        <v>2081</v>
      </c>
      <c r="C339">
        <v>712600313</v>
      </c>
      <c r="D339" t="s">
        <v>18636</v>
      </c>
      <c r="F339" t="s">
        <v>2082</v>
      </c>
      <c r="G339" t="s">
        <v>32</v>
      </c>
      <c r="H339" t="s">
        <v>33</v>
      </c>
      <c r="I339" t="s">
        <v>32</v>
      </c>
      <c r="J339" t="s">
        <v>33</v>
      </c>
      <c r="K339" t="s">
        <v>35</v>
      </c>
      <c r="L339">
        <v>2026</v>
      </c>
      <c r="M339" t="s">
        <v>336</v>
      </c>
      <c r="N339" t="s">
        <v>2083</v>
      </c>
      <c r="O339">
        <v>8812</v>
      </c>
      <c r="P339" t="s">
        <v>38</v>
      </c>
      <c r="Q339" t="s">
        <v>39</v>
      </c>
      <c r="R339" s="11">
        <v>46131.550567129627</v>
      </c>
      <c r="S339" s="11">
        <v>46132.506238425929</v>
      </c>
      <c r="T339" s="11">
        <v>46134.550567129627</v>
      </c>
      <c r="U339" t="s">
        <v>40</v>
      </c>
      <c r="V339" t="s">
        <v>338</v>
      </c>
      <c r="W339" t="s">
        <v>421</v>
      </c>
      <c r="X339" t="s">
        <v>43</v>
      </c>
      <c r="Y339" t="s">
        <v>44</v>
      </c>
      <c r="Z339" t="s">
        <v>2084</v>
      </c>
      <c r="AB339">
        <v>15</v>
      </c>
      <c r="AC339">
        <v>10</v>
      </c>
      <c r="AD339" t="s">
        <v>385</v>
      </c>
      <c r="AE339" s="11">
        <v>46225.761481481481</v>
      </c>
    </row>
    <row r="340" spans="1:31">
      <c r="A340" t="s">
        <v>2085</v>
      </c>
      <c r="B340" t="s">
        <v>2086</v>
      </c>
      <c r="C340">
        <v>312600081</v>
      </c>
      <c r="D340" t="s">
        <v>18636</v>
      </c>
      <c r="F340" t="s">
        <v>1624</v>
      </c>
      <c r="G340" t="s">
        <v>32</v>
      </c>
      <c r="H340" t="s">
        <v>33</v>
      </c>
      <c r="K340" t="s">
        <v>35</v>
      </c>
      <c r="L340">
        <v>2026</v>
      </c>
      <c r="M340" t="s">
        <v>211</v>
      </c>
      <c r="N340" t="s">
        <v>2087</v>
      </c>
      <c r="O340">
        <v>8812</v>
      </c>
      <c r="P340" t="s">
        <v>38</v>
      </c>
      <c r="Q340" t="s">
        <v>39</v>
      </c>
      <c r="R340" s="11">
        <v>46044.843831018516</v>
      </c>
      <c r="S340" s="11">
        <v>46046.468055555553</v>
      </c>
      <c r="T340" s="11">
        <v>46047.843831018516</v>
      </c>
      <c r="U340" t="s">
        <v>40</v>
      </c>
      <c r="V340" t="s">
        <v>1626</v>
      </c>
      <c r="W340" t="s">
        <v>214</v>
      </c>
      <c r="X340" t="s">
        <v>43</v>
      </c>
      <c r="Y340" t="s">
        <v>44</v>
      </c>
      <c r="Z340" t="s">
        <v>2088</v>
      </c>
      <c r="AB340">
        <v>15</v>
      </c>
      <c r="AC340">
        <v>15</v>
      </c>
      <c r="AD340" t="s">
        <v>385</v>
      </c>
      <c r="AE340" s="11">
        <v>46225.761481481481</v>
      </c>
    </row>
    <row r="341" spans="1:31">
      <c r="A341" t="s">
        <v>2089</v>
      </c>
      <c r="B341" t="s">
        <v>2090</v>
      </c>
      <c r="C341">
        <v>312600263</v>
      </c>
      <c r="D341" t="s">
        <v>18636</v>
      </c>
      <c r="F341" t="s">
        <v>1374</v>
      </c>
      <c r="G341" t="s">
        <v>32</v>
      </c>
      <c r="H341" t="s">
        <v>285</v>
      </c>
      <c r="K341" t="s">
        <v>35</v>
      </c>
      <c r="L341">
        <v>2026</v>
      </c>
      <c r="M341" t="s">
        <v>2091</v>
      </c>
      <c r="N341" t="s">
        <v>2092</v>
      </c>
      <c r="O341">
        <v>8812</v>
      </c>
      <c r="P341" t="s">
        <v>38</v>
      </c>
      <c r="Q341" t="s">
        <v>39</v>
      </c>
      <c r="R341" s="11">
        <v>46126.741377314815</v>
      </c>
      <c r="S341" s="11">
        <v>46127.493055555555</v>
      </c>
      <c r="T341" s="11">
        <v>46129.741377314815</v>
      </c>
      <c r="U341" t="s">
        <v>40</v>
      </c>
      <c r="V341" t="s">
        <v>1097</v>
      </c>
      <c r="W341" t="s">
        <v>681</v>
      </c>
      <c r="X341" t="s">
        <v>43</v>
      </c>
      <c r="Y341" t="s">
        <v>44</v>
      </c>
      <c r="Z341" t="s">
        <v>2093</v>
      </c>
      <c r="AB341">
        <v>15</v>
      </c>
      <c r="AC341">
        <v>5</v>
      </c>
      <c r="AD341" t="s">
        <v>2094</v>
      </c>
      <c r="AE341" s="11">
        <v>46225.761481481481</v>
      </c>
    </row>
    <row r="342" spans="1:31">
      <c r="A342" t="s">
        <v>2095</v>
      </c>
      <c r="B342" t="s">
        <v>2096</v>
      </c>
      <c r="C342">
        <v>712600134</v>
      </c>
      <c r="D342" t="s">
        <v>18636</v>
      </c>
      <c r="F342" t="s">
        <v>2097</v>
      </c>
      <c r="G342" t="s">
        <v>32</v>
      </c>
      <c r="H342" t="s">
        <v>33</v>
      </c>
      <c r="I342" t="s">
        <v>32</v>
      </c>
      <c r="J342" t="s">
        <v>33</v>
      </c>
      <c r="K342" t="s">
        <v>35</v>
      </c>
      <c r="L342">
        <v>2026</v>
      </c>
      <c r="M342" t="s">
        <v>336</v>
      </c>
      <c r="N342" t="s">
        <v>2098</v>
      </c>
      <c r="O342">
        <v>8812</v>
      </c>
      <c r="P342" t="s">
        <v>38</v>
      </c>
      <c r="Q342" t="s">
        <v>39</v>
      </c>
      <c r="R342" s="11">
        <v>46058.748784722222</v>
      </c>
      <c r="S342" s="11">
        <v>46059.617048611108</v>
      </c>
      <c r="T342" s="11">
        <v>46061.748784722222</v>
      </c>
      <c r="U342" t="s">
        <v>40</v>
      </c>
      <c r="V342" t="s">
        <v>2099</v>
      </c>
      <c r="W342" t="s">
        <v>63</v>
      </c>
      <c r="X342" t="s">
        <v>43</v>
      </c>
      <c r="Y342" t="s">
        <v>44</v>
      </c>
      <c r="Z342" t="s">
        <v>2100</v>
      </c>
      <c r="AD342" t="s">
        <v>46</v>
      </c>
      <c r="AE342" s="11">
        <v>46225.761481481481</v>
      </c>
    </row>
    <row r="343" spans="1:31">
      <c r="A343" t="s">
        <v>2101</v>
      </c>
      <c r="B343" t="s">
        <v>2102</v>
      </c>
      <c r="C343">
        <v>212600375</v>
      </c>
      <c r="D343" t="s">
        <v>18636</v>
      </c>
      <c r="F343" t="s">
        <v>2103</v>
      </c>
      <c r="G343" t="s">
        <v>32</v>
      </c>
      <c r="H343" t="s">
        <v>33</v>
      </c>
      <c r="I343" t="s">
        <v>32</v>
      </c>
      <c r="J343" t="s">
        <v>33</v>
      </c>
      <c r="K343" t="s">
        <v>35</v>
      </c>
      <c r="L343">
        <v>2026</v>
      </c>
      <c r="M343" t="s">
        <v>1242</v>
      </c>
      <c r="N343" t="s">
        <v>2104</v>
      </c>
      <c r="O343">
        <v>8812</v>
      </c>
      <c r="P343" t="s">
        <v>38</v>
      </c>
      <c r="Q343" t="s">
        <v>39</v>
      </c>
      <c r="R343" s="11">
        <v>46113.473391203705</v>
      </c>
      <c r="S343" s="11">
        <v>46113.65625</v>
      </c>
      <c r="T343" s="11">
        <v>46116.473391203705</v>
      </c>
      <c r="U343" t="s">
        <v>40</v>
      </c>
      <c r="V343" t="s">
        <v>166</v>
      </c>
      <c r="W343" t="s">
        <v>182</v>
      </c>
      <c r="X343" t="s">
        <v>43</v>
      </c>
      <c r="Y343" t="s">
        <v>44</v>
      </c>
      <c r="Z343" t="s">
        <v>2105</v>
      </c>
      <c r="AB343">
        <v>30</v>
      </c>
      <c r="AC343">
        <v>15</v>
      </c>
      <c r="AD343" t="s">
        <v>65</v>
      </c>
      <c r="AE343" s="11">
        <v>46225.761481481481</v>
      </c>
    </row>
    <row r="344" spans="1:31">
      <c r="A344" t="s">
        <v>2106</v>
      </c>
      <c r="B344" t="s">
        <v>2107</v>
      </c>
      <c r="C344">
        <v>712600141</v>
      </c>
      <c r="D344" t="s">
        <v>18636</v>
      </c>
      <c r="F344" t="s">
        <v>2108</v>
      </c>
      <c r="G344" t="s">
        <v>32</v>
      </c>
      <c r="H344" t="s">
        <v>285</v>
      </c>
      <c r="I344" t="s">
        <v>32</v>
      </c>
      <c r="J344" t="s">
        <v>285</v>
      </c>
      <c r="K344" t="s">
        <v>35</v>
      </c>
      <c r="L344">
        <v>2026</v>
      </c>
      <c r="M344" t="s">
        <v>782</v>
      </c>
      <c r="N344" t="s">
        <v>2109</v>
      </c>
      <c r="O344">
        <v>8812</v>
      </c>
      <c r="P344" t="s">
        <v>38</v>
      </c>
      <c r="Q344" t="s">
        <v>39</v>
      </c>
      <c r="R344" s="11">
        <v>46063.402499999997</v>
      </c>
      <c r="S344" s="11">
        <v>46063.639988425923</v>
      </c>
      <c r="T344" s="11">
        <v>46066.402499999997</v>
      </c>
      <c r="U344" t="s">
        <v>40</v>
      </c>
      <c r="V344" t="s">
        <v>784</v>
      </c>
      <c r="W344" t="s">
        <v>189</v>
      </c>
      <c r="X344" t="s">
        <v>43</v>
      </c>
      <c r="Y344" t="s">
        <v>44</v>
      </c>
      <c r="Z344" t="s">
        <v>2110</v>
      </c>
      <c r="AD344" t="s">
        <v>778</v>
      </c>
      <c r="AE344" s="11">
        <v>46225.761481481481</v>
      </c>
    </row>
    <row r="345" spans="1:31">
      <c r="A345" t="s">
        <v>2111</v>
      </c>
      <c r="B345" t="s">
        <v>2112</v>
      </c>
      <c r="C345">
        <v>612600451</v>
      </c>
      <c r="D345" t="s">
        <v>18636</v>
      </c>
      <c r="F345" t="s">
        <v>2113</v>
      </c>
      <c r="G345" t="s">
        <v>32</v>
      </c>
      <c r="H345" t="s">
        <v>33</v>
      </c>
      <c r="I345" t="s">
        <v>32</v>
      </c>
      <c r="J345" t="s">
        <v>33</v>
      </c>
      <c r="K345" t="s">
        <v>35</v>
      </c>
      <c r="L345">
        <v>2026</v>
      </c>
      <c r="M345" t="s">
        <v>36</v>
      </c>
      <c r="N345" t="s">
        <v>2114</v>
      </c>
      <c r="O345">
        <v>8812</v>
      </c>
      <c r="P345" t="s">
        <v>38</v>
      </c>
      <c r="Q345" t="s">
        <v>39</v>
      </c>
      <c r="R345" s="11">
        <v>46138.851851851854</v>
      </c>
      <c r="S345" s="11">
        <v>46139.625</v>
      </c>
      <c r="T345" s="11">
        <v>46141.851851851854</v>
      </c>
      <c r="U345" t="s">
        <v>165</v>
      </c>
      <c r="V345" t="s">
        <v>559</v>
      </c>
      <c r="W345" t="s">
        <v>149</v>
      </c>
      <c r="X345" t="s">
        <v>43</v>
      </c>
      <c r="Y345" t="s">
        <v>44</v>
      </c>
      <c r="Z345" t="s">
        <v>2115</v>
      </c>
      <c r="AB345">
        <v>15</v>
      </c>
      <c r="AC345">
        <v>15</v>
      </c>
      <c r="AD345" t="s">
        <v>159</v>
      </c>
      <c r="AE345" s="11">
        <v>46225.761481481481</v>
      </c>
    </row>
    <row r="346" spans="1:31">
      <c r="A346" t="s">
        <v>2116</v>
      </c>
      <c r="B346" t="s">
        <v>2117</v>
      </c>
      <c r="C346">
        <v>512600058</v>
      </c>
      <c r="D346" t="s">
        <v>18636</v>
      </c>
      <c r="G346" t="s">
        <v>32</v>
      </c>
      <c r="H346" t="s">
        <v>33</v>
      </c>
      <c r="K346" t="s">
        <v>35</v>
      </c>
      <c r="L346">
        <v>2026</v>
      </c>
      <c r="M346" t="s">
        <v>666</v>
      </c>
      <c r="N346" t="s">
        <v>2118</v>
      </c>
      <c r="O346">
        <v>8812</v>
      </c>
      <c r="P346" t="s">
        <v>38</v>
      </c>
      <c r="Q346" t="s">
        <v>39</v>
      </c>
      <c r="R346" s="11">
        <v>46054.521041666667</v>
      </c>
      <c r="S346" s="11">
        <v>46055.770416666666</v>
      </c>
      <c r="T346" s="11">
        <v>46057.521041666667</v>
      </c>
      <c r="U346" t="s">
        <v>40</v>
      </c>
      <c r="V346" t="s">
        <v>554</v>
      </c>
      <c r="W346" t="s">
        <v>406</v>
      </c>
      <c r="X346" t="s">
        <v>43</v>
      </c>
      <c r="Y346" t="s">
        <v>44</v>
      </c>
      <c r="Z346" t="s">
        <v>2119</v>
      </c>
      <c r="AB346">
        <v>15</v>
      </c>
      <c r="AC346">
        <v>15</v>
      </c>
      <c r="AD346" t="s">
        <v>742</v>
      </c>
      <c r="AE346" s="11">
        <v>46225.761481481481</v>
      </c>
    </row>
    <row r="347" spans="1:31">
      <c r="A347" t="s">
        <v>2120</v>
      </c>
      <c r="B347" t="s">
        <v>2121</v>
      </c>
      <c r="C347">
        <v>212600178</v>
      </c>
      <c r="D347" t="s">
        <v>18636</v>
      </c>
      <c r="F347" t="s">
        <v>2122</v>
      </c>
      <c r="G347" t="s">
        <v>32</v>
      </c>
      <c r="H347" t="s">
        <v>33</v>
      </c>
      <c r="I347" t="s">
        <v>32</v>
      </c>
      <c r="J347" t="s">
        <v>33</v>
      </c>
      <c r="K347" t="s">
        <v>35</v>
      </c>
      <c r="L347">
        <v>2026</v>
      </c>
      <c r="M347" t="s">
        <v>773</v>
      </c>
      <c r="N347" t="s">
        <v>2123</v>
      </c>
      <c r="O347">
        <v>8812</v>
      </c>
      <c r="P347" t="s">
        <v>38</v>
      </c>
      <c r="Q347" t="s">
        <v>39</v>
      </c>
      <c r="R347" s="11">
        <v>46058.746296296296</v>
      </c>
      <c r="S347" s="11">
        <v>46059.756944444445</v>
      </c>
      <c r="T347" s="11">
        <v>46061.746296296296</v>
      </c>
      <c r="U347" t="s">
        <v>40</v>
      </c>
      <c r="V347" t="s">
        <v>775</v>
      </c>
      <c r="W347" t="s">
        <v>383</v>
      </c>
      <c r="X347" t="s">
        <v>43</v>
      </c>
      <c r="Y347" t="s">
        <v>44</v>
      </c>
      <c r="Z347" t="s">
        <v>2124</v>
      </c>
      <c r="AB347">
        <v>15</v>
      </c>
      <c r="AC347">
        <v>5</v>
      </c>
      <c r="AD347" t="s">
        <v>88</v>
      </c>
      <c r="AE347" s="11">
        <v>46225.761481481481</v>
      </c>
    </row>
    <row r="348" spans="1:31">
      <c r="A348" t="s">
        <v>2125</v>
      </c>
      <c r="B348" t="s">
        <v>2126</v>
      </c>
      <c r="C348">
        <v>512600040</v>
      </c>
      <c r="D348" t="s">
        <v>18636</v>
      </c>
      <c r="F348" t="s">
        <v>2127</v>
      </c>
      <c r="G348" t="s">
        <v>32</v>
      </c>
      <c r="H348" t="s">
        <v>33</v>
      </c>
      <c r="I348" t="s">
        <v>32</v>
      </c>
      <c r="J348" t="s">
        <v>33</v>
      </c>
      <c r="K348" t="s">
        <v>35</v>
      </c>
      <c r="L348">
        <v>2026</v>
      </c>
      <c r="M348" t="s">
        <v>1267</v>
      </c>
      <c r="N348" t="s">
        <v>2128</v>
      </c>
      <c r="O348">
        <v>8812</v>
      </c>
      <c r="P348" t="s">
        <v>38</v>
      </c>
      <c r="Q348" t="s">
        <v>39</v>
      </c>
      <c r="R348" s="11">
        <v>46025.517638888887</v>
      </c>
      <c r="S348" s="11">
        <v>46028.7575</v>
      </c>
      <c r="T348" s="11">
        <v>46028.517638888887</v>
      </c>
      <c r="U348" t="s">
        <v>40</v>
      </c>
      <c r="V348" t="s">
        <v>1292</v>
      </c>
      <c r="W348" t="s">
        <v>814</v>
      </c>
      <c r="X348" t="s">
        <v>43</v>
      </c>
      <c r="Y348" t="s">
        <v>44</v>
      </c>
      <c r="Z348" t="s">
        <v>2129</v>
      </c>
      <c r="AB348">
        <v>15</v>
      </c>
      <c r="AC348">
        <v>5</v>
      </c>
      <c r="AD348" t="s">
        <v>159</v>
      </c>
      <c r="AE348" s="11">
        <v>46225.761481481481</v>
      </c>
    </row>
    <row r="349" spans="1:31">
      <c r="A349" t="s">
        <v>2130</v>
      </c>
      <c r="B349" t="s">
        <v>2131</v>
      </c>
      <c r="C349">
        <v>212600208</v>
      </c>
      <c r="D349" t="s">
        <v>18636</v>
      </c>
      <c r="F349" t="s">
        <v>2132</v>
      </c>
      <c r="G349" t="s">
        <v>32</v>
      </c>
      <c r="H349" t="s">
        <v>33</v>
      </c>
      <c r="I349" t="s">
        <v>32</v>
      </c>
      <c r="J349" t="s">
        <v>33</v>
      </c>
      <c r="K349" t="s">
        <v>35</v>
      </c>
      <c r="L349">
        <v>2026</v>
      </c>
      <c r="M349" t="s">
        <v>389</v>
      </c>
      <c r="N349" t="s">
        <v>2133</v>
      </c>
      <c r="O349">
        <v>8812</v>
      </c>
      <c r="P349" t="s">
        <v>38</v>
      </c>
      <c r="Q349" t="s">
        <v>39</v>
      </c>
      <c r="R349" s="11">
        <v>46068.496712962966</v>
      </c>
      <c r="S349" s="11">
        <v>46068.857638888891</v>
      </c>
      <c r="T349" s="11">
        <v>46071.496712962966</v>
      </c>
      <c r="U349" t="s">
        <v>40</v>
      </c>
      <c r="V349" t="s">
        <v>480</v>
      </c>
      <c r="W349" t="s">
        <v>182</v>
      </c>
      <c r="X349" t="s">
        <v>43</v>
      </c>
      <c r="Y349" t="s">
        <v>44</v>
      </c>
      <c r="Z349" t="s">
        <v>2134</v>
      </c>
      <c r="AB349">
        <v>75</v>
      </c>
      <c r="AC349">
        <v>75</v>
      </c>
      <c r="AD349" t="s">
        <v>274</v>
      </c>
      <c r="AE349" s="11">
        <v>46225.761481481481</v>
      </c>
    </row>
    <row r="350" spans="1:31">
      <c r="A350" t="s">
        <v>2135</v>
      </c>
      <c r="B350" t="s">
        <v>2136</v>
      </c>
      <c r="C350">
        <v>712600109</v>
      </c>
      <c r="D350" t="s">
        <v>18636</v>
      </c>
      <c r="F350" t="s">
        <v>2137</v>
      </c>
      <c r="G350" t="s">
        <v>32</v>
      </c>
      <c r="H350" t="s">
        <v>33</v>
      </c>
      <c r="I350" t="s">
        <v>32</v>
      </c>
      <c r="J350" t="s">
        <v>33</v>
      </c>
      <c r="K350" t="s">
        <v>35</v>
      </c>
      <c r="L350">
        <v>2026</v>
      </c>
      <c r="M350" t="s">
        <v>59</v>
      </c>
      <c r="N350" t="s">
        <v>2138</v>
      </c>
      <c r="O350">
        <v>8812</v>
      </c>
      <c r="P350" t="s">
        <v>38</v>
      </c>
      <c r="Q350" t="s">
        <v>39</v>
      </c>
      <c r="R350" s="11">
        <v>46053.460185185184</v>
      </c>
      <c r="S350" s="11">
        <v>46054.256944444445</v>
      </c>
      <c r="T350" s="11">
        <v>46056.460185185184</v>
      </c>
      <c r="U350" t="s">
        <v>40</v>
      </c>
      <c r="V350" t="s">
        <v>2099</v>
      </c>
      <c r="W350" t="s">
        <v>189</v>
      </c>
      <c r="X350" t="s">
        <v>43</v>
      </c>
      <c r="Y350" t="s">
        <v>44</v>
      </c>
      <c r="Z350" t="s">
        <v>2139</v>
      </c>
      <c r="AB350">
        <v>15</v>
      </c>
      <c r="AC350">
        <v>15</v>
      </c>
      <c r="AD350" t="s">
        <v>191</v>
      </c>
      <c r="AE350" s="11">
        <v>46225.761481481481</v>
      </c>
    </row>
    <row r="351" spans="1:31">
      <c r="A351" t="s">
        <v>2140</v>
      </c>
      <c r="B351" t="s">
        <v>2141</v>
      </c>
      <c r="C351">
        <v>712600044</v>
      </c>
      <c r="D351" t="s">
        <v>18636</v>
      </c>
      <c r="F351" t="s">
        <v>2142</v>
      </c>
      <c r="G351" t="s">
        <v>32</v>
      </c>
      <c r="H351" t="s">
        <v>33</v>
      </c>
      <c r="I351" t="s">
        <v>32</v>
      </c>
      <c r="J351" t="s">
        <v>33</v>
      </c>
      <c r="K351" t="s">
        <v>35</v>
      </c>
      <c r="L351">
        <v>2026</v>
      </c>
      <c r="M351" t="s">
        <v>434</v>
      </c>
      <c r="N351" t="s">
        <v>2143</v>
      </c>
      <c r="O351">
        <v>8812</v>
      </c>
      <c r="P351" t="s">
        <v>709</v>
      </c>
      <c r="Q351" t="s">
        <v>39</v>
      </c>
      <c r="R351" s="11">
        <v>46032.90729166667</v>
      </c>
      <c r="S351" s="11">
        <v>46034.627488425926</v>
      </c>
      <c r="T351" s="11">
        <v>46039.90729166667</v>
      </c>
      <c r="U351" t="s">
        <v>40</v>
      </c>
      <c r="V351" t="s">
        <v>722</v>
      </c>
      <c r="W351" t="s">
        <v>63</v>
      </c>
      <c r="X351" t="s">
        <v>43</v>
      </c>
      <c r="Y351" t="s">
        <v>44</v>
      </c>
      <c r="Z351" t="s">
        <v>2144</v>
      </c>
      <c r="AB351">
        <v>15</v>
      </c>
      <c r="AC351">
        <v>15</v>
      </c>
      <c r="AD351" t="s">
        <v>65</v>
      </c>
      <c r="AE351" s="11">
        <v>46225.761481481481</v>
      </c>
    </row>
    <row r="352" spans="1:31">
      <c r="A352" t="s">
        <v>2145</v>
      </c>
      <c r="B352" t="s">
        <v>2146</v>
      </c>
      <c r="C352">
        <v>712600062</v>
      </c>
      <c r="D352" t="s">
        <v>18636</v>
      </c>
      <c r="F352" t="s">
        <v>2147</v>
      </c>
      <c r="G352" t="s">
        <v>32</v>
      </c>
      <c r="H352" t="s">
        <v>33</v>
      </c>
      <c r="I352" t="s">
        <v>32</v>
      </c>
      <c r="J352" t="s">
        <v>33</v>
      </c>
      <c r="K352" t="s">
        <v>35</v>
      </c>
      <c r="L352">
        <v>2026</v>
      </c>
      <c r="M352" t="s">
        <v>179</v>
      </c>
      <c r="N352" t="s">
        <v>2148</v>
      </c>
      <c r="O352">
        <v>8812</v>
      </c>
      <c r="P352" t="s">
        <v>61</v>
      </c>
      <c r="Q352" t="s">
        <v>39</v>
      </c>
      <c r="R352" s="11">
        <v>46041.383946759262</v>
      </c>
      <c r="S352" s="11">
        <v>46041.599131944444</v>
      </c>
      <c r="T352" s="11">
        <v>46441.383946759262</v>
      </c>
      <c r="U352" t="s">
        <v>40</v>
      </c>
      <c r="V352" t="s">
        <v>2149</v>
      </c>
      <c r="W352" t="s">
        <v>189</v>
      </c>
      <c r="X352" t="s">
        <v>43</v>
      </c>
      <c r="Y352" t="s">
        <v>44</v>
      </c>
      <c r="Z352" t="s">
        <v>2150</v>
      </c>
      <c r="AB352">
        <v>25</v>
      </c>
      <c r="AC352">
        <v>25</v>
      </c>
      <c r="AD352" t="s">
        <v>651</v>
      </c>
      <c r="AE352" s="11">
        <v>46225.761481481481</v>
      </c>
    </row>
    <row r="353" spans="1:31">
      <c r="A353" t="s">
        <v>2151</v>
      </c>
      <c r="B353" t="s">
        <v>2152</v>
      </c>
      <c r="C353">
        <v>712600178</v>
      </c>
      <c r="D353" t="s">
        <v>18636</v>
      </c>
      <c r="F353" t="s">
        <v>2153</v>
      </c>
      <c r="G353" t="s">
        <v>32</v>
      </c>
      <c r="H353" t="s">
        <v>33</v>
      </c>
      <c r="I353" t="s">
        <v>32</v>
      </c>
      <c r="J353" t="s">
        <v>33</v>
      </c>
      <c r="K353" t="s">
        <v>35</v>
      </c>
      <c r="L353">
        <v>2026</v>
      </c>
      <c r="M353" t="s">
        <v>336</v>
      </c>
      <c r="N353" t="s">
        <v>2154</v>
      </c>
      <c r="O353">
        <v>8812</v>
      </c>
      <c r="P353" t="s">
        <v>38</v>
      </c>
      <c r="Q353" t="s">
        <v>39</v>
      </c>
      <c r="R353" s="11">
        <v>46074.889641203707</v>
      </c>
      <c r="S353" s="11">
        <v>46077.413703703707</v>
      </c>
      <c r="T353" s="11">
        <v>46077.889641203707</v>
      </c>
      <c r="U353" t="s">
        <v>40</v>
      </c>
      <c r="V353" t="s">
        <v>1810</v>
      </c>
      <c r="W353" t="s">
        <v>189</v>
      </c>
      <c r="X353" t="s">
        <v>43</v>
      </c>
      <c r="Y353" t="s">
        <v>44</v>
      </c>
      <c r="Z353" t="s">
        <v>2155</v>
      </c>
      <c r="AD353" t="s">
        <v>191</v>
      </c>
      <c r="AE353" s="11">
        <v>46225.761481481481</v>
      </c>
    </row>
    <row r="354" spans="1:31">
      <c r="A354" t="s">
        <v>2156</v>
      </c>
      <c r="B354" t="s">
        <v>2157</v>
      </c>
      <c r="C354">
        <v>712600163</v>
      </c>
      <c r="D354" t="s">
        <v>18635</v>
      </c>
      <c r="E354" t="s">
        <v>18639</v>
      </c>
      <c r="F354" t="s">
        <v>2158</v>
      </c>
      <c r="G354" t="s">
        <v>109</v>
      </c>
      <c r="H354" t="s">
        <v>110</v>
      </c>
      <c r="I354" t="s">
        <v>109</v>
      </c>
      <c r="J354" t="s">
        <v>110</v>
      </c>
      <c r="K354" t="s">
        <v>35</v>
      </c>
      <c r="L354">
        <v>2026</v>
      </c>
      <c r="M354" t="s">
        <v>647</v>
      </c>
      <c r="N354" t="s">
        <v>2159</v>
      </c>
      <c r="O354">
        <v>8385</v>
      </c>
      <c r="P354" t="s">
        <v>38</v>
      </c>
      <c r="Q354" t="s">
        <v>39</v>
      </c>
      <c r="R354" s="11">
        <v>46072.522685185184</v>
      </c>
      <c r="S354" s="11">
        <v>46073.655555555553</v>
      </c>
      <c r="T354" s="11">
        <v>46075.522685185184</v>
      </c>
      <c r="U354" t="s">
        <v>40</v>
      </c>
      <c r="V354" t="s">
        <v>1168</v>
      </c>
      <c r="W354" t="s">
        <v>189</v>
      </c>
      <c r="X354" t="s">
        <v>43</v>
      </c>
      <c r="Y354" t="s">
        <v>44</v>
      </c>
      <c r="Z354" t="s">
        <v>2160</v>
      </c>
      <c r="AA354" t="e">
        <f>_xlfn.XLOOKUP(B354,Planilha2!A:A,Planilha2!D:D,_xlfn.XLOOKUP(B354,Planilha2!H:H,Planilha2!I:I))</f>
        <v>#N/A</v>
      </c>
      <c r="AD354" t="s">
        <v>191</v>
      </c>
      <c r="AE354" s="11">
        <v>46225.761481481481</v>
      </c>
    </row>
    <row r="355" spans="1:31">
      <c r="A355" t="s">
        <v>2161</v>
      </c>
      <c r="B355" t="s">
        <v>2162</v>
      </c>
      <c r="C355">
        <v>512600066</v>
      </c>
      <c r="D355" t="s">
        <v>18636</v>
      </c>
      <c r="F355" t="s">
        <v>2163</v>
      </c>
      <c r="G355" t="s">
        <v>32</v>
      </c>
      <c r="H355" t="s">
        <v>34</v>
      </c>
      <c r="I355" t="s">
        <v>32</v>
      </c>
      <c r="J355" t="s">
        <v>34</v>
      </c>
      <c r="K355" t="s">
        <v>35</v>
      </c>
      <c r="L355">
        <v>2026</v>
      </c>
      <c r="M355" t="s">
        <v>1267</v>
      </c>
      <c r="N355" t="s">
        <v>2164</v>
      </c>
      <c r="O355">
        <v>8812</v>
      </c>
      <c r="P355" t="s">
        <v>38</v>
      </c>
      <c r="Q355" t="s">
        <v>39</v>
      </c>
      <c r="R355" s="11">
        <v>46053.949467592596</v>
      </c>
      <c r="S355" s="11">
        <v>46054.77847222222</v>
      </c>
      <c r="T355" s="11">
        <v>46056.949467592596</v>
      </c>
      <c r="U355" t="s">
        <v>40</v>
      </c>
      <c r="V355" t="s">
        <v>1292</v>
      </c>
      <c r="W355" t="s">
        <v>414</v>
      </c>
      <c r="X355" t="s">
        <v>43</v>
      </c>
      <c r="Y355" t="s">
        <v>44</v>
      </c>
      <c r="Z355" t="s">
        <v>2165</v>
      </c>
      <c r="AB355">
        <v>25</v>
      </c>
      <c r="AC355">
        <v>25</v>
      </c>
      <c r="AD355" t="s">
        <v>931</v>
      </c>
      <c r="AE355" s="11">
        <v>46225.761481481481</v>
      </c>
    </row>
    <row r="356" spans="1:31">
      <c r="A356" t="s">
        <v>2166</v>
      </c>
      <c r="B356" t="s">
        <v>2167</v>
      </c>
      <c r="C356">
        <v>612600271</v>
      </c>
      <c r="D356" t="s">
        <v>18636</v>
      </c>
      <c r="F356" t="s">
        <v>2168</v>
      </c>
      <c r="G356" t="s">
        <v>32</v>
      </c>
      <c r="H356" t="s">
        <v>33</v>
      </c>
      <c r="I356" t="s">
        <v>32</v>
      </c>
      <c r="J356" t="s">
        <v>33</v>
      </c>
      <c r="K356" t="s">
        <v>35</v>
      </c>
      <c r="L356">
        <v>2026</v>
      </c>
      <c r="M356" t="s">
        <v>374</v>
      </c>
      <c r="N356" t="s">
        <v>2169</v>
      </c>
      <c r="O356">
        <v>8812</v>
      </c>
      <c r="P356" t="s">
        <v>38</v>
      </c>
      <c r="Q356" t="s">
        <v>39</v>
      </c>
      <c r="R356" s="11">
        <v>46088.541967592595</v>
      </c>
      <c r="S356" s="11">
        <v>46089.569444444445</v>
      </c>
      <c r="T356" s="11">
        <v>46091.541967592595</v>
      </c>
      <c r="U356" t="s">
        <v>165</v>
      </c>
      <c r="V356" t="s">
        <v>361</v>
      </c>
      <c r="W356" t="s">
        <v>149</v>
      </c>
      <c r="X356" t="s">
        <v>43</v>
      </c>
      <c r="Y356" t="s">
        <v>44</v>
      </c>
      <c r="Z356" t="s">
        <v>2170</v>
      </c>
      <c r="AB356">
        <v>15</v>
      </c>
      <c r="AC356">
        <v>15</v>
      </c>
      <c r="AD356" t="s">
        <v>159</v>
      </c>
      <c r="AE356" s="11">
        <v>46225.761481481481</v>
      </c>
    </row>
    <row r="357" spans="1:31">
      <c r="A357" t="s">
        <v>2171</v>
      </c>
      <c r="B357" t="s">
        <v>2172</v>
      </c>
      <c r="C357">
        <v>612600127</v>
      </c>
      <c r="D357" t="s">
        <v>18636</v>
      </c>
      <c r="F357" t="s">
        <v>2173</v>
      </c>
      <c r="G357" t="s">
        <v>32</v>
      </c>
      <c r="H357" t="s">
        <v>33</v>
      </c>
      <c r="I357" t="s">
        <v>32</v>
      </c>
      <c r="J357" t="s">
        <v>33</v>
      </c>
      <c r="K357" t="s">
        <v>35</v>
      </c>
      <c r="L357">
        <v>2026</v>
      </c>
      <c r="M357" t="s">
        <v>374</v>
      </c>
      <c r="N357" t="s">
        <v>2174</v>
      </c>
      <c r="O357">
        <v>8812</v>
      </c>
      <c r="P357" t="s">
        <v>38</v>
      </c>
      <c r="Q357" t="s">
        <v>39</v>
      </c>
      <c r="R357" s="11">
        <v>46052.736504629633</v>
      </c>
      <c r="S357" s="11">
        <v>46053.489583333336</v>
      </c>
      <c r="T357" s="11">
        <v>46055.736504629633</v>
      </c>
      <c r="U357" t="s">
        <v>40</v>
      </c>
      <c r="V357" t="s">
        <v>132</v>
      </c>
      <c r="W357" t="s">
        <v>42</v>
      </c>
      <c r="X357" t="s">
        <v>43</v>
      </c>
      <c r="Y357" t="s">
        <v>44</v>
      </c>
      <c r="Z357" t="s">
        <v>2175</v>
      </c>
      <c r="AB357">
        <v>25</v>
      </c>
      <c r="AC357">
        <v>25</v>
      </c>
      <c r="AD357" t="s">
        <v>268</v>
      </c>
      <c r="AE357" s="11">
        <v>46225.761481481481</v>
      </c>
    </row>
    <row r="358" spans="1:31">
      <c r="A358" t="s">
        <v>2176</v>
      </c>
      <c r="B358" t="s">
        <v>2177</v>
      </c>
      <c r="C358">
        <v>612600062</v>
      </c>
      <c r="D358" t="s">
        <v>18636</v>
      </c>
      <c r="F358" t="s">
        <v>2178</v>
      </c>
      <c r="G358" t="s">
        <v>32</v>
      </c>
      <c r="H358" t="s">
        <v>172</v>
      </c>
      <c r="I358" t="s">
        <v>32</v>
      </c>
      <c r="J358" t="s">
        <v>33</v>
      </c>
      <c r="K358" t="s">
        <v>35</v>
      </c>
      <c r="L358">
        <v>2026</v>
      </c>
      <c r="M358" t="s">
        <v>36</v>
      </c>
      <c r="N358" t="s">
        <v>2179</v>
      </c>
      <c r="O358">
        <v>8812</v>
      </c>
      <c r="P358" t="s">
        <v>38</v>
      </c>
      <c r="Q358" t="s">
        <v>39</v>
      </c>
      <c r="R358" s="11">
        <v>46036.43241898148</v>
      </c>
      <c r="S358" s="11">
        <v>46036.763888888891</v>
      </c>
      <c r="T358" s="11">
        <v>46039.43241898148</v>
      </c>
      <c r="U358" t="s">
        <v>40</v>
      </c>
      <c r="V358" t="s">
        <v>41</v>
      </c>
      <c r="W358" t="s">
        <v>86</v>
      </c>
      <c r="X358" t="s">
        <v>43</v>
      </c>
      <c r="Y358" t="s">
        <v>44</v>
      </c>
      <c r="Z358" t="s">
        <v>2180</v>
      </c>
      <c r="AB358">
        <v>15</v>
      </c>
      <c r="AC358">
        <v>5</v>
      </c>
      <c r="AD358" t="s">
        <v>88</v>
      </c>
      <c r="AE358" s="11">
        <v>46225.761481481481</v>
      </c>
    </row>
    <row r="359" spans="1:31">
      <c r="A359" t="s">
        <v>2181</v>
      </c>
      <c r="B359" t="s">
        <v>2182</v>
      </c>
      <c r="C359">
        <v>662600272</v>
      </c>
      <c r="D359" t="s">
        <v>18635</v>
      </c>
      <c r="E359" t="s">
        <v>18639</v>
      </c>
      <c r="F359" t="s">
        <v>2183</v>
      </c>
      <c r="G359" t="s">
        <v>32</v>
      </c>
      <c r="H359" t="s">
        <v>33</v>
      </c>
      <c r="I359" t="s">
        <v>219</v>
      </c>
      <c r="J359" t="s">
        <v>586</v>
      </c>
      <c r="K359" t="s">
        <v>616</v>
      </c>
      <c r="L359">
        <v>2026</v>
      </c>
      <c r="M359" t="s">
        <v>955</v>
      </c>
      <c r="N359" t="s">
        <v>2184</v>
      </c>
      <c r="O359">
        <v>8805</v>
      </c>
      <c r="P359" t="s">
        <v>38</v>
      </c>
      <c r="Q359" t="s">
        <v>39</v>
      </c>
      <c r="R359" s="11">
        <v>46132.640833333331</v>
      </c>
      <c r="S359" s="11">
        <v>46133.063599537039</v>
      </c>
      <c r="T359" s="11">
        <v>46135.640833333331</v>
      </c>
      <c r="U359" t="s">
        <v>40</v>
      </c>
      <c r="V359" t="s">
        <v>1488</v>
      </c>
      <c r="W359" t="s">
        <v>1141</v>
      </c>
      <c r="X359" t="s">
        <v>43</v>
      </c>
      <c r="Y359" t="s">
        <v>44</v>
      </c>
      <c r="Z359" t="s">
        <v>2185</v>
      </c>
      <c r="AA359" t="e">
        <f>_xlfn.XLOOKUP(B359,Planilha2!A:A,Planilha2!D:D,_xlfn.XLOOKUP(B359,Planilha2!H:H,Planilha2!I:I))</f>
        <v>#N/A</v>
      </c>
      <c r="AD359" t="s">
        <v>46</v>
      </c>
      <c r="AE359" s="11">
        <v>46225.761481481481</v>
      </c>
    </row>
    <row r="360" spans="1:31">
      <c r="A360" t="s">
        <v>2186</v>
      </c>
      <c r="B360" t="s">
        <v>2187</v>
      </c>
      <c r="C360">
        <v>412600221</v>
      </c>
      <c r="D360" t="s">
        <v>18636</v>
      </c>
      <c r="F360" t="s">
        <v>2188</v>
      </c>
      <c r="G360" t="s">
        <v>32</v>
      </c>
      <c r="H360" t="s">
        <v>33</v>
      </c>
      <c r="I360" t="s">
        <v>32</v>
      </c>
      <c r="J360" t="s">
        <v>33</v>
      </c>
      <c r="K360" t="s">
        <v>35</v>
      </c>
      <c r="L360">
        <v>2026</v>
      </c>
      <c r="M360" t="s">
        <v>1324</v>
      </c>
      <c r="N360" t="s">
        <v>2189</v>
      </c>
      <c r="O360">
        <v>8812</v>
      </c>
      <c r="P360" t="s">
        <v>38</v>
      </c>
      <c r="Q360" t="s">
        <v>39</v>
      </c>
      <c r="R360" s="11">
        <v>46069.798888888887</v>
      </c>
      <c r="S360" s="11">
        <v>46076.340856481482</v>
      </c>
      <c r="T360" s="11">
        <v>46072.798888888887</v>
      </c>
      <c r="U360" t="s">
        <v>40</v>
      </c>
      <c r="V360" t="s">
        <v>254</v>
      </c>
      <c r="W360" t="s">
        <v>53</v>
      </c>
      <c r="X360" t="s">
        <v>43</v>
      </c>
      <c r="Y360" t="s">
        <v>44</v>
      </c>
      <c r="Z360" t="s">
        <v>2190</v>
      </c>
      <c r="AB360">
        <v>15</v>
      </c>
      <c r="AC360">
        <v>15</v>
      </c>
      <c r="AD360" t="s">
        <v>55</v>
      </c>
      <c r="AE360" s="11">
        <v>46225.761481481481</v>
      </c>
    </row>
    <row r="361" spans="1:31">
      <c r="A361" t="s">
        <v>2191</v>
      </c>
      <c r="B361" t="s">
        <v>2192</v>
      </c>
      <c r="C361">
        <v>412600227</v>
      </c>
      <c r="D361" t="s">
        <v>18636</v>
      </c>
      <c r="F361" t="s">
        <v>2193</v>
      </c>
      <c r="G361" t="s">
        <v>32</v>
      </c>
      <c r="H361" t="s">
        <v>33</v>
      </c>
      <c r="I361" t="s">
        <v>32</v>
      </c>
      <c r="J361" t="s">
        <v>33</v>
      </c>
      <c r="K361" t="s">
        <v>35</v>
      </c>
      <c r="L361">
        <v>2026</v>
      </c>
      <c r="M361" t="s">
        <v>1820</v>
      </c>
      <c r="N361" t="s">
        <v>2194</v>
      </c>
      <c r="O361">
        <v>8385</v>
      </c>
      <c r="P361" t="s">
        <v>38</v>
      </c>
      <c r="Q361" t="s">
        <v>39</v>
      </c>
      <c r="R361" s="11">
        <v>46071.783032407409</v>
      </c>
      <c r="S361" s="11">
        <v>46073.37972222222</v>
      </c>
      <c r="T361" s="11">
        <v>46074.783032407409</v>
      </c>
      <c r="U361" t="s">
        <v>40</v>
      </c>
      <c r="V361" t="s">
        <v>883</v>
      </c>
      <c r="W361" t="s">
        <v>157</v>
      </c>
      <c r="X361" t="s">
        <v>43</v>
      </c>
      <c r="Y361" t="s">
        <v>44</v>
      </c>
      <c r="Z361" t="s">
        <v>2195</v>
      </c>
      <c r="AB361">
        <v>15</v>
      </c>
      <c r="AC361">
        <v>5</v>
      </c>
      <c r="AD361" t="s">
        <v>159</v>
      </c>
      <c r="AE361" s="11">
        <v>46225.761481481481</v>
      </c>
    </row>
    <row r="362" spans="1:31">
      <c r="A362" t="s">
        <v>2196</v>
      </c>
      <c r="B362" t="s">
        <v>2197</v>
      </c>
      <c r="C362">
        <v>312600105</v>
      </c>
      <c r="D362" t="s">
        <v>18636</v>
      </c>
      <c r="F362" t="s">
        <v>2198</v>
      </c>
      <c r="G362" t="s">
        <v>32</v>
      </c>
      <c r="H362" t="s">
        <v>110</v>
      </c>
      <c r="I362" t="s">
        <v>32</v>
      </c>
      <c r="J362" t="s">
        <v>110</v>
      </c>
      <c r="K362" t="s">
        <v>35</v>
      </c>
      <c r="L362">
        <v>2026</v>
      </c>
      <c r="M362" t="s">
        <v>2199</v>
      </c>
      <c r="N362" t="s">
        <v>2200</v>
      </c>
      <c r="O362">
        <v>25962</v>
      </c>
      <c r="P362" t="s">
        <v>38</v>
      </c>
      <c r="Q362" t="s">
        <v>39</v>
      </c>
      <c r="R362" s="11">
        <v>46054.960069444445</v>
      </c>
      <c r="S362" s="11">
        <v>46055.838888888888</v>
      </c>
      <c r="T362" s="11">
        <v>46057.960069444445</v>
      </c>
      <c r="U362" t="s">
        <v>40</v>
      </c>
      <c r="V362" t="s">
        <v>503</v>
      </c>
      <c r="W362" t="s">
        <v>234</v>
      </c>
      <c r="X362" t="s">
        <v>43</v>
      </c>
      <c r="Y362" t="s">
        <v>44</v>
      </c>
      <c r="Z362" t="s">
        <v>2201</v>
      </c>
      <c r="AB362">
        <v>30</v>
      </c>
      <c r="AC362">
        <v>30</v>
      </c>
      <c r="AD362" t="s">
        <v>561</v>
      </c>
      <c r="AE362" s="11">
        <v>46225.761481481481</v>
      </c>
    </row>
    <row r="363" spans="1:31">
      <c r="A363" t="s">
        <v>2202</v>
      </c>
      <c r="B363" t="s">
        <v>2203</v>
      </c>
      <c r="C363">
        <v>312600112</v>
      </c>
      <c r="D363" t="s">
        <v>18636</v>
      </c>
      <c r="F363" t="s">
        <v>2204</v>
      </c>
      <c r="G363" t="s">
        <v>32</v>
      </c>
      <c r="H363" t="s">
        <v>33</v>
      </c>
      <c r="I363" t="s">
        <v>32</v>
      </c>
      <c r="J363" t="s">
        <v>33</v>
      </c>
      <c r="K363" t="s">
        <v>35</v>
      </c>
      <c r="L363">
        <v>2026</v>
      </c>
      <c r="M363" t="s">
        <v>427</v>
      </c>
      <c r="N363" t="s">
        <v>2205</v>
      </c>
      <c r="O363">
        <v>8812</v>
      </c>
      <c r="P363" t="s">
        <v>38</v>
      </c>
      <c r="Q363" t="s">
        <v>39</v>
      </c>
      <c r="R363" s="11">
        <v>46052.567928240744</v>
      </c>
      <c r="S363" s="11">
        <v>46053.604861111111</v>
      </c>
      <c r="T363" s="11">
        <v>46055.567928240744</v>
      </c>
      <c r="U363" t="s">
        <v>40</v>
      </c>
      <c r="V363" t="s">
        <v>1326</v>
      </c>
      <c r="W363" t="s">
        <v>681</v>
      </c>
      <c r="X363" t="s">
        <v>43</v>
      </c>
      <c r="Y363" t="s">
        <v>44</v>
      </c>
      <c r="Z363" t="s">
        <v>2206</v>
      </c>
      <c r="AB363">
        <v>30</v>
      </c>
      <c r="AC363">
        <v>30</v>
      </c>
      <c r="AD363" t="s">
        <v>561</v>
      </c>
      <c r="AE363" s="11">
        <v>46225.761481481481</v>
      </c>
    </row>
    <row r="364" spans="1:31">
      <c r="A364" t="s">
        <v>2207</v>
      </c>
      <c r="B364" t="s">
        <v>2208</v>
      </c>
      <c r="C364">
        <v>612600295</v>
      </c>
      <c r="D364" t="s">
        <v>18636</v>
      </c>
      <c r="F364" t="s">
        <v>2209</v>
      </c>
      <c r="G364" t="s">
        <v>32</v>
      </c>
      <c r="H364" t="s">
        <v>33</v>
      </c>
      <c r="I364" t="s">
        <v>32</v>
      </c>
      <c r="J364" t="s">
        <v>33</v>
      </c>
      <c r="K364" t="s">
        <v>35</v>
      </c>
      <c r="L364">
        <v>2026</v>
      </c>
      <c r="M364" t="s">
        <v>2210</v>
      </c>
      <c r="N364" t="s">
        <v>2211</v>
      </c>
      <c r="O364">
        <v>8812</v>
      </c>
      <c r="P364" t="s">
        <v>38</v>
      </c>
      <c r="Q364" t="s">
        <v>39</v>
      </c>
      <c r="R364" s="11">
        <v>46098.662187499998</v>
      </c>
      <c r="S364" s="11">
        <v>46099.861111111109</v>
      </c>
      <c r="T364" s="11">
        <v>46101.662187499998</v>
      </c>
      <c r="U364" t="s">
        <v>40</v>
      </c>
      <c r="V364" t="s">
        <v>132</v>
      </c>
      <c r="W364" t="s">
        <v>42</v>
      </c>
      <c r="X364" t="s">
        <v>43</v>
      </c>
      <c r="Y364" t="s">
        <v>44</v>
      </c>
      <c r="Z364" t="s">
        <v>2212</v>
      </c>
      <c r="AB364">
        <v>15</v>
      </c>
      <c r="AC364">
        <v>15</v>
      </c>
      <c r="AD364" t="s">
        <v>159</v>
      </c>
      <c r="AE364" s="11">
        <v>46225.761481481481</v>
      </c>
    </row>
    <row r="365" spans="1:31">
      <c r="A365" t="s">
        <v>2213</v>
      </c>
      <c r="B365" t="s">
        <v>2214</v>
      </c>
      <c r="C365">
        <v>662600139</v>
      </c>
      <c r="D365" t="s">
        <v>18635</v>
      </c>
      <c r="E365" t="s">
        <v>18645</v>
      </c>
      <c r="F365" t="s">
        <v>2215</v>
      </c>
      <c r="G365" t="s">
        <v>109</v>
      </c>
      <c r="H365" t="s">
        <v>172</v>
      </c>
      <c r="I365" t="s">
        <v>32</v>
      </c>
      <c r="J365" t="s">
        <v>172</v>
      </c>
      <c r="K365" t="s">
        <v>35</v>
      </c>
      <c r="L365">
        <v>2026</v>
      </c>
      <c r="M365" t="s">
        <v>404</v>
      </c>
      <c r="N365" t="s">
        <v>2216</v>
      </c>
      <c r="O365">
        <v>8385</v>
      </c>
      <c r="P365" t="s">
        <v>38</v>
      </c>
      <c r="Q365" t="s">
        <v>39</v>
      </c>
      <c r="R365" s="11">
        <v>46074.87159722222</v>
      </c>
      <c r="S365" s="11">
        <v>46076.560277777775</v>
      </c>
      <c r="T365" s="11">
        <v>46077.87159722222</v>
      </c>
      <c r="U365" t="s">
        <v>40</v>
      </c>
      <c r="V365" t="s">
        <v>1488</v>
      </c>
      <c r="W365" t="s">
        <v>534</v>
      </c>
      <c r="X365" t="s">
        <v>43</v>
      </c>
      <c r="Y365" t="s">
        <v>199</v>
      </c>
      <c r="Z365" t="s">
        <v>2217</v>
      </c>
      <c r="AA365" t="str">
        <f>_xlfn.XLOOKUP(B365,Planilha2!A:A,Planilha2!D:D,_xlfn.XLOOKUP(B365,Planilha2!H:H,Planilha2!I:I))</f>
        <v>TEM TRAFO</v>
      </c>
      <c r="AB365">
        <v>15</v>
      </c>
      <c r="AC365">
        <v>10</v>
      </c>
      <c r="AE365" s="11">
        <v>46225.761481481481</v>
      </c>
    </row>
    <row r="366" spans="1:31">
      <c r="A366" t="s">
        <v>2218</v>
      </c>
      <c r="B366" t="s">
        <v>2219</v>
      </c>
      <c r="C366">
        <v>612600344</v>
      </c>
      <c r="D366" t="s">
        <v>18636</v>
      </c>
      <c r="F366" t="s">
        <v>2220</v>
      </c>
      <c r="G366" t="s">
        <v>109</v>
      </c>
      <c r="H366" t="s">
        <v>172</v>
      </c>
      <c r="I366" t="s">
        <v>32</v>
      </c>
      <c r="J366" t="s">
        <v>33</v>
      </c>
      <c r="K366" t="s">
        <v>35</v>
      </c>
      <c r="L366">
        <v>2026</v>
      </c>
      <c r="M366" t="s">
        <v>1926</v>
      </c>
      <c r="N366" t="s">
        <v>2221</v>
      </c>
      <c r="O366">
        <v>25962</v>
      </c>
      <c r="P366" t="s">
        <v>38</v>
      </c>
      <c r="Q366" t="s">
        <v>39</v>
      </c>
      <c r="R366" s="11">
        <v>46107.368842592594</v>
      </c>
      <c r="S366" s="11">
        <v>46108.75</v>
      </c>
      <c r="T366" s="11">
        <v>46110.368842592594</v>
      </c>
      <c r="U366" t="s">
        <v>40</v>
      </c>
      <c r="V366" t="s">
        <v>1810</v>
      </c>
      <c r="W366" t="s">
        <v>489</v>
      </c>
      <c r="X366" t="s">
        <v>43</v>
      </c>
      <c r="Y366" t="s">
        <v>44</v>
      </c>
      <c r="Z366" t="s">
        <v>2222</v>
      </c>
      <c r="AB366">
        <v>15</v>
      </c>
      <c r="AC366">
        <v>10</v>
      </c>
      <c r="AD366" t="s">
        <v>79</v>
      </c>
      <c r="AE366" s="11">
        <v>46225.761481481481</v>
      </c>
    </row>
    <row r="367" spans="1:31">
      <c r="A367" t="s">
        <v>2223</v>
      </c>
      <c r="B367" t="s">
        <v>2224</v>
      </c>
      <c r="C367">
        <v>112600322</v>
      </c>
      <c r="D367" t="s">
        <v>18636</v>
      </c>
      <c r="F367" t="s">
        <v>2225</v>
      </c>
      <c r="G367" t="s">
        <v>32</v>
      </c>
      <c r="H367" t="s">
        <v>34</v>
      </c>
      <c r="I367" t="s">
        <v>32</v>
      </c>
      <c r="J367" t="s">
        <v>34</v>
      </c>
      <c r="K367" t="s">
        <v>35</v>
      </c>
      <c r="L367">
        <v>2026</v>
      </c>
      <c r="M367" t="s">
        <v>92</v>
      </c>
      <c r="N367" t="s">
        <v>2226</v>
      </c>
      <c r="O367">
        <v>8812</v>
      </c>
      <c r="P367" t="s">
        <v>38</v>
      </c>
      <c r="Q367" t="s">
        <v>39</v>
      </c>
      <c r="R367" s="11">
        <v>46110.760775462964</v>
      </c>
      <c r="S367" s="11">
        <v>46111.629166666666</v>
      </c>
      <c r="T367" s="11">
        <v>46113.760775462964</v>
      </c>
      <c r="U367" t="s">
        <v>40</v>
      </c>
      <c r="V367" t="s">
        <v>94</v>
      </c>
      <c r="W367" t="s">
        <v>95</v>
      </c>
      <c r="X367" t="s">
        <v>43</v>
      </c>
      <c r="Y367" t="s">
        <v>44</v>
      </c>
      <c r="Z367" t="s">
        <v>2227</v>
      </c>
      <c r="AB367">
        <v>45</v>
      </c>
      <c r="AC367">
        <v>30</v>
      </c>
      <c r="AD367" t="s">
        <v>2228</v>
      </c>
      <c r="AE367" s="11">
        <v>46225.761481481481</v>
      </c>
    </row>
    <row r="368" spans="1:31">
      <c r="A368" t="s">
        <v>2229</v>
      </c>
      <c r="B368" t="s">
        <v>2230</v>
      </c>
      <c r="C368">
        <v>612600176</v>
      </c>
      <c r="D368" t="s">
        <v>18638</v>
      </c>
      <c r="F368" t="s">
        <v>2231</v>
      </c>
      <c r="G368" t="s">
        <v>109</v>
      </c>
      <c r="H368" t="s">
        <v>586</v>
      </c>
      <c r="I368" t="s">
        <v>615</v>
      </c>
      <c r="J368" t="s">
        <v>2232</v>
      </c>
      <c r="K368" t="s">
        <v>616</v>
      </c>
      <c r="L368">
        <v>2026</v>
      </c>
      <c r="M368" t="s">
        <v>1423</v>
      </c>
      <c r="N368" t="s">
        <v>2233</v>
      </c>
      <c r="O368">
        <v>8805</v>
      </c>
      <c r="P368" t="s">
        <v>1160</v>
      </c>
      <c r="Q368" t="s">
        <v>39</v>
      </c>
      <c r="R368" s="11">
        <v>46053.561678240738</v>
      </c>
      <c r="S368" s="11">
        <v>46060.527777777781</v>
      </c>
      <c r="T368" s="11">
        <v>46113.561678240738</v>
      </c>
      <c r="U368" t="s">
        <v>113</v>
      </c>
      <c r="V368" t="s">
        <v>132</v>
      </c>
      <c r="W368" t="s">
        <v>86</v>
      </c>
      <c r="X368" t="s">
        <v>116</v>
      </c>
      <c r="Y368" t="s">
        <v>226</v>
      </c>
      <c r="Z368" t="s">
        <v>2234</v>
      </c>
      <c r="AE368" s="11">
        <v>46225.761481481481</v>
      </c>
    </row>
    <row r="369" spans="1:31">
      <c r="A369" t="s">
        <v>2235</v>
      </c>
      <c r="B369" t="s">
        <v>2236</v>
      </c>
      <c r="C369">
        <v>112600186</v>
      </c>
      <c r="D369" t="s">
        <v>18636</v>
      </c>
      <c r="F369" t="s">
        <v>2237</v>
      </c>
      <c r="G369" t="s">
        <v>32</v>
      </c>
      <c r="H369" t="s">
        <v>33</v>
      </c>
      <c r="I369" t="s">
        <v>32</v>
      </c>
      <c r="J369" t="s">
        <v>33</v>
      </c>
      <c r="K369" t="s">
        <v>35</v>
      </c>
      <c r="L369">
        <v>2026</v>
      </c>
      <c r="M369" t="s">
        <v>1214</v>
      </c>
      <c r="N369" t="s">
        <v>2238</v>
      </c>
      <c r="O369">
        <v>8812</v>
      </c>
      <c r="P369" t="s">
        <v>38</v>
      </c>
      <c r="Q369" t="s">
        <v>39</v>
      </c>
      <c r="R369" s="11">
        <v>46062.411631944444</v>
      </c>
      <c r="S369" s="11">
        <v>46054.5</v>
      </c>
      <c r="T369" s="11">
        <v>46065.411631944444</v>
      </c>
      <c r="U369" t="s">
        <v>40</v>
      </c>
      <c r="V369" t="s">
        <v>1216</v>
      </c>
      <c r="W369" t="s">
        <v>323</v>
      </c>
      <c r="X369" t="s">
        <v>43</v>
      </c>
      <c r="Y369" t="s">
        <v>44</v>
      </c>
      <c r="Z369" t="s">
        <v>2239</v>
      </c>
      <c r="AB369">
        <v>15</v>
      </c>
      <c r="AC369">
        <v>15</v>
      </c>
      <c r="AD369" t="s">
        <v>603</v>
      </c>
      <c r="AE369" s="11">
        <v>46225.761481481481</v>
      </c>
    </row>
    <row r="370" spans="1:31">
      <c r="A370" t="s">
        <v>2240</v>
      </c>
      <c r="B370" t="s">
        <v>2241</v>
      </c>
      <c r="C370">
        <v>112600333</v>
      </c>
      <c r="D370" t="s">
        <v>18636</v>
      </c>
      <c r="F370" t="s">
        <v>2242</v>
      </c>
      <c r="G370" t="s">
        <v>32</v>
      </c>
      <c r="H370" t="s">
        <v>33</v>
      </c>
      <c r="I370" t="s">
        <v>32</v>
      </c>
      <c r="J370" t="s">
        <v>33</v>
      </c>
      <c r="K370" t="s">
        <v>35</v>
      </c>
      <c r="L370">
        <v>2026</v>
      </c>
      <c r="M370" t="s">
        <v>211</v>
      </c>
      <c r="N370" t="s">
        <v>2243</v>
      </c>
      <c r="O370">
        <v>8812</v>
      </c>
      <c r="P370" t="s">
        <v>38</v>
      </c>
      <c r="Q370" t="s">
        <v>39</v>
      </c>
      <c r="R370" s="11">
        <v>46079.347731481481</v>
      </c>
      <c r="S370" s="11">
        <v>46079.799305555556</v>
      </c>
      <c r="T370" s="11">
        <v>46082.347731481481</v>
      </c>
      <c r="U370" t="s">
        <v>40</v>
      </c>
      <c r="V370" t="s">
        <v>2244</v>
      </c>
      <c r="W370" t="s">
        <v>214</v>
      </c>
      <c r="X370" t="s">
        <v>43</v>
      </c>
      <c r="Y370" t="s">
        <v>44</v>
      </c>
      <c r="Z370" t="s">
        <v>2245</v>
      </c>
      <c r="AB370">
        <v>25</v>
      </c>
      <c r="AC370">
        <v>15</v>
      </c>
      <c r="AD370" t="s">
        <v>159</v>
      </c>
      <c r="AE370" s="11">
        <v>46225.761481481481</v>
      </c>
    </row>
    <row r="371" spans="1:31">
      <c r="A371" t="s">
        <v>2246</v>
      </c>
      <c r="B371" t="s">
        <v>2247</v>
      </c>
      <c r="C371">
        <v>212600160</v>
      </c>
      <c r="D371" t="s">
        <v>18636</v>
      </c>
      <c r="F371" t="s">
        <v>2248</v>
      </c>
      <c r="G371" t="s">
        <v>32</v>
      </c>
      <c r="H371" t="s">
        <v>33</v>
      </c>
      <c r="I371" t="s">
        <v>32</v>
      </c>
      <c r="J371" t="s">
        <v>33</v>
      </c>
      <c r="K371" t="s">
        <v>35</v>
      </c>
      <c r="L371">
        <v>2026</v>
      </c>
      <c r="M371" t="s">
        <v>351</v>
      </c>
      <c r="N371" t="s">
        <v>2249</v>
      </c>
      <c r="O371">
        <v>8812</v>
      </c>
      <c r="P371" t="s">
        <v>38</v>
      </c>
      <c r="Q371" t="s">
        <v>39</v>
      </c>
      <c r="R371" s="11">
        <v>46052.701956018522</v>
      </c>
      <c r="S371" s="11">
        <v>46054.75</v>
      </c>
      <c r="T371" s="11">
        <v>46055.701956018522</v>
      </c>
      <c r="U371" t="s">
        <v>40</v>
      </c>
      <c r="V371" t="s">
        <v>353</v>
      </c>
      <c r="W371" t="s">
        <v>182</v>
      </c>
      <c r="X371" t="s">
        <v>43</v>
      </c>
      <c r="Y371" t="s">
        <v>44</v>
      </c>
      <c r="Z371" t="s">
        <v>2250</v>
      </c>
      <c r="AB371">
        <v>15</v>
      </c>
      <c r="AC371">
        <v>5</v>
      </c>
      <c r="AD371" t="s">
        <v>46</v>
      </c>
      <c r="AE371" s="11">
        <v>46225.761481481481</v>
      </c>
    </row>
    <row r="372" spans="1:31">
      <c r="A372" t="s">
        <v>2251</v>
      </c>
      <c r="B372" t="s">
        <v>2252</v>
      </c>
      <c r="C372">
        <v>112600340</v>
      </c>
      <c r="D372" t="s">
        <v>18636</v>
      </c>
      <c r="F372" t="s">
        <v>2253</v>
      </c>
      <c r="G372" t="s">
        <v>32</v>
      </c>
      <c r="H372" t="s">
        <v>285</v>
      </c>
      <c r="I372" t="s">
        <v>32</v>
      </c>
      <c r="J372" t="s">
        <v>285</v>
      </c>
      <c r="K372" t="s">
        <v>35</v>
      </c>
      <c r="L372">
        <v>2026</v>
      </c>
      <c r="M372" t="s">
        <v>2254</v>
      </c>
      <c r="N372" t="s">
        <v>2255</v>
      </c>
      <c r="O372">
        <v>8812</v>
      </c>
      <c r="P372" t="s">
        <v>38</v>
      </c>
      <c r="Q372" t="s">
        <v>39</v>
      </c>
      <c r="R372" s="11">
        <v>46101.919305555559</v>
      </c>
      <c r="S372" s="11">
        <v>46104.354166666664</v>
      </c>
      <c r="T372" s="11">
        <v>46104.919305555559</v>
      </c>
      <c r="U372" t="s">
        <v>40</v>
      </c>
      <c r="V372" t="s">
        <v>114</v>
      </c>
      <c r="W372" t="s">
        <v>115</v>
      </c>
      <c r="X372" t="s">
        <v>116</v>
      </c>
      <c r="Y372" t="s">
        <v>44</v>
      </c>
      <c r="Z372" t="s">
        <v>2256</v>
      </c>
      <c r="AB372">
        <v>150</v>
      </c>
      <c r="AC372">
        <v>1125</v>
      </c>
      <c r="AD372" t="s">
        <v>1986</v>
      </c>
      <c r="AE372" s="11">
        <v>46225.761481481481</v>
      </c>
    </row>
    <row r="373" spans="1:31">
      <c r="A373" t="s">
        <v>2257</v>
      </c>
      <c r="B373" t="s">
        <v>2258</v>
      </c>
      <c r="C373">
        <v>312600248</v>
      </c>
      <c r="D373" t="s">
        <v>18636</v>
      </c>
      <c r="F373" t="s">
        <v>2259</v>
      </c>
      <c r="G373" t="s">
        <v>32</v>
      </c>
      <c r="H373" t="s">
        <v>34</v>
      </c>
      <c r="K373" t="s">
        <v>35</v>
      </c>
      <c r="L373">
        <v>2026</v>
      </c>
      <c r="M373" t="s">
        <v>2260</v>
      </c>
      <c r="N373" t="s">
        <v>2261</v>
      </c>
      <c r="O373">
        <v>8812</v>
      </c>
      <c r="P373" t="s">
        <v>38</v>
      </c>
      <c r="Q373" t="s">
        <v>39</v>
      </c>
      <c r="R373" s="11">
        <v>46119.799189814818</v>
      </c>
      <c r="S373" s="11">
        <v>46120.604166666664</v>
      </c>
      <c r="T373" s="11">
        <v>46122.799189814818</v>
      </c>
      <c r="U373" t="s">
        <v>40</v>
      </c>
      <c r="V373" t="s">
        <v>547</v>
      </c>
      <c r="W373" t="s">
        <v>830</v>
      </c>
      <c r="X373" t="s">
        <v>43</v>
      </c>
      <c r="Y373" t="s">
        <v>44</v>
      </c>
      <c r="Z373" t="s">
        <v>1479</v>
      </c>
      <c r="AB373">
        <v>15</v>
      </c>
      <c r="AC373">
        <v>15</v>
      </c>
      <c r="AD373" t="s">
        <v>159</v>
      </c>
      <c r="AE373" s="11">
        <v>46225.761481481481</v>
      </c>
    </row>
    <row r="374" spans="1:31">
      <c r="A374" t="s">
        <v>2262</v>
      </c>
      <c r="B374" t="s">
        <v>2263</v>
      </c>
      <c r="C374">
        <v>112600523</v>
      </c>
      <c r="D374" t="s">
        <v>18635</v>
      </c>
      <c r="E374" t="e">
        <f>SEARCH("Queimado",Z374)</f>
        <v>#VALUE!</v>
      </c>
      <c r="F374" t="s">
        <v>2264</v>
      </c>
      <c r="H374" t="s">
        <v>110</v>
      </c>
      <c r="J374" t="s">
        <v>110</v>
      </c>
      <c r="K374" t="s">
        <v>35</v>
      </c>
      <c r="L374">
        <v>2026</v>
      </c>
      <c r="M374" t="s">
        <v>2265</v>
      </c>
      <c r="N374" t="s">
        <v>2266</v>
      </c>
      <c r="O374">
        <v>25962</v>
      </c>
      <c r="P374" t="s">
        <v>709</v>
      </c>
      <c r="Q374" t="s">
        <v>39</v>
      </c>
      <c r="R374" s="11">
        <v>46135.708298611113</v>
      </c>
      <c r="S374" s="11">
        <v>46136.75</v>
      </c>
      <c r="T374" s="11">
        <v>46142.708298611113</v>
      </c>
      <c r="U374" t="s">
        <v>40</v>
      </c>
      <c r="V374" t="s">
        <v>114</v>
      </c>
      <c r="W374" t="s">
        <v>2267</v>
      </c>
      <c r="X374" t="s">
        <v>43</v>
      </c>
      <c r="Y374" t="s">
        <v>226</v>
      </c>
      <c r="Z374" t="s">
        <v>2268</v>
      </c>
      <c r="AA374" t="str">
        <f>_xlfn.XLOOKUP(B374,Planilha2!A:A,Planilha2!D:D,_xlfn.XLOOKUP(B374,Planilha2!H:H,Planilha2!I:I))</f>
        <v>TEM TRAFO</v>
      </c>
      <c r="AB374">
        <v>150</v>
      </c>
      <c r="AC374">
        <v>150</v>
      </c>
      <c r="AE374" s="11">
        <v>46225.761481481481</v>
      </c>
    </row>
    <row r="375" spans="1:31">
      <c r="A375" t="s">
        <v>2269</v>
      </c>
      <c r="B375" t="s">
        <v>2270</v>
      </c>
      <c r="C375">
        <v>212600560</v>
      </c>
      <c r="D375" t="s">
        <v>18635</v>
      </c>
      <c r="E375" t="s">
        <v>18637</v>
      </c>
      <c r="F375" t="s">
        <v>2271</v>
      </c>
      <c r="G375" t="s">
        <v>32</v>
      </c>
      <c r="H375" t="s">
        <v>172</v>
      </c>
      <c r="I375" t="s">
        <v>32</v>
      </c>
      <c r="J375" t="s">
        <v>172</v>
      </c>
      <c r="K375" t="s">
        <v>35</v>
      </c>
      <c r="L375">
        <v>2026</v>
      </c>
      <c r="M375" t="s">
        <v>2272</v>
      </c>
      <c r="N375" t="s">
        <v>2273</v>
      </c>
      <c r="O375">
        <v>8385</v>
      </c>
      <c r="P375" t="s">
        <v>38</v>
      </c>
      <c r="Q375" t="s">
        <v>39</v>
      </c>
      <c r="R375" s="11">
        <v>46204.736574074072</v>
      </c>
      <c r="S375" s="11">
        <v>46205.088888888888</v>
      </c>
      <c r="T375" s="11">
        <v>46207.736574074072</v>
      </c>
      <c r="U375" t="s">
        <v>40</v>
      </c>
      <c r="V375" t="s">
        <v>166</v>
      </c>
      <c r="W375" t="s">
        <v>489</v>
      </c>
      <c r="X375" t="s">
        <v>116</v>
      </c>
      <c r="Y375" t="s">
        <v>44</v>
      </c>
      <c r="Z375" t="s">
        <v>2274</v>
      </c>
      <c r="AA375" t="str">
        <f>_xlfn.XLOOKUP(B375,Planilha2!A:A,Planilha2!D:D,_xlfn.XLOOKUP(B375,Planilha2!H:H,Planilha2!I:I))</f>
        <v>TEM TRAFO</v>
      </c>
      <c r="AB375">
        <v>45</v>
      </c>
      <c r="AC375">
        <v>45</v>
      </c>
      <c r="AD375" t="s">
        <v>1669</v>
      </c>
      <c r="AE375" s="11">
        <v>46225.761481481481</v>
      </c>
    </row>
    <row r="376" spans="1:31">
      <c r="A376" t="s">
        <v>2275</v>
      </c>
      <c r="B376" t="s">
        <v>2276</v>
      </c>
      <c r="C376">
        <v>662600453</v>
      </c>
      <c r="D376" t="s">
        <v>18635</v>
      </c>
      <c r="E376" t="s">
        <v>18637</v>
      </c>
      <c r="F376" t="s">
        <v>2277</v>
      </c>
      <c r="G376" t="s">
        <v>109</v>
      </c>
      <c r="H376" t="s">
        <v>172</v>
      </c>
      <c r="I376" t="s">
        <v>32</v>
      </c>
      <c r="J376" t="s">
        <v>33</v>
      </c>
      <c r="K376" t="s">
        <v>35</v>
      </c>
      <c r="L376">
        <v>2026</v>
      </c>
      <c r="M376" t="s">
        <v>195</v>
      </c>
      <c r="N376" t="s">
        <v>2278</v>
      </c>
      <c r="P376" t="s">
        <v>38</v>
      </c>
      <c r="Q376" t="s">
        <v>39</v>
      </c>
      <c r="R376" s="11">
        <v>46218.659108796295</v>
      </c>
      <c r="S376" s="11">
        <v>46218.930879629632</v>
      </c>
      <c r="T376" s="11">
        <v>46221.659108796295</v>
      </c>
      <c r="U376" t="s">
        <v>40</v>
      </c>
      <c r="V376" t="s">
        <v>2279</v>
      </c>
      <c r="W376" t="s">
        <v>86</v>
      </c>
      <c r="X376" t="s">
        <v>43</v>
      </c>
      <c r="Y376" t="s">
        <v>44</v>
      </c>
      <c r="Z376" t="s">
        <v>2280</v>
      </c>
      <c r="AA376" t="str">
        <f>_xlfn.XLOOKUP(B376,Planilha2!A:A,Planilha2!D:D,_xlfn.XLOOKUP(B376,Planilha2!H:H,Planilha2!I:I))</f>
        <v>TEM TRAFO</v>
      </c>
      <c r="AB376">
        <v>25</v>
      </c>
      <c r="AC376">
        <v>25</v>
      </c>
      <c r="AD376" t="s">
        <v>444</v>
      </c>
      <c r="AE376" s="11">
        <v>46225.761481481481</v>
      </c>
    </row>
    <row r="377" spans="1:31">
      <c r="A377" t="s">
        <v>2281</v>
      </c>
      <c r="B377" t="s">
        <v>2282</v>
      </c>
      <c r="C377">
        <v>662600370</v>
      </c>
      <c r="D377" t="s">
        <v>18635</v>
      </c>
      <c r="E377" t="s">
        <v>18639</v>
      </c>
      <c r="F377" t="s">
        <v>2283</v>
      </c>
      <c r="G377" t="s">
        <v>307</v>
      </c>
      <c r="H377" t="s">
        <v>34</v>
      </c>
      <c r="I377" t="s">
        <v>307</v>
      </c>
      <c r="J377" t="s">
        <v>34</v>
      </c>
      <c r="K377" t="s">
        <v>35</v>
      </c>
      <c r="L377">
        <v>2026</v>
      </c>
      <c r="M377" t="s">
        <v>955</v>
      </c>
      <c r="N377" t="s">
        <v>2284</v>
      </c>
      <c r="O377">
        <v>25983</v>
      </c>
      <c r="P377" t="s">
        <v>38</v>
      </c>
      <c r="Q377" t="s">
        <v>39</v>
      </c>
      <c r="R377" s="11">
        <v>46184.361562500002</v>
      </c>
      <c r="S377" s="11">
        <v>46184.856886574074</v>
      </c>
      <c r="T377" s="11">
        <v>46187.361562500002</v>
      </c>
      <c r="U377" t="s">
        <v>40</v>
      </c>
      <c r="V377" t="s">
        <v>950</v>
      </c>
      <c r="W377" t="s">
        <v>63</v>
      </c>
      <c r="X377" t="s">
        <v>43</v>
      </c>
      <c r="Y377" t="s">
        <v>199</v>
      </c>
      <c r="Z377" t="s">
        <v>2285</v>
      </c>
      <c r="AA377" t="e">
        <f>_xlfn.XLOOKUP(B377,Planilha2!A:A,Planilha2!D:D,_xlfn.XLOOKUP(B377,Planilha2!H:H,Planilha2!I:I))</f>
        <v>#N/A</v>
      </c>
      <c r="AD377" t="s">
        <v>65</v>
      </c>
      <c r="AE377" s="11">
        <v>46225.761481481481</v>
      </c>
    </row>
    <row r="378" spans="1:31">
      <c r="A378" t="s">
        <v>2286</v>
      </c>
      <c r="B378" t="s">
        <v>2287</v>
      </c>
      <c r="C378">
        <v>612600519</v>
      </c>
      <c r="D378" t="s">
        <v>18636</v>
      </c>
      <c r="F378" t="s">
        <v>2288</v>
      </c>
      <c r="G378" t="s">
        <v>32</v>
      </c>
      <c r="H378" t="s">
        <v>34</v>
      </c>
      <c r="I378" t="s">
        <v>32</v>
      </c>
      <c r="J378" t="s">
        <v>172</v>
      </c>
      <c r="K378" t="s">
        <v>35</v>
      </c>
      <c r="L378">
        <v>2026</v>
      </c>
      <c r="M378" t="s">
        <v>1012</v>
      </c>
      <c r="N378" t="s">
        <v>2289</v>
      </c>
      <c r="O378">
        <v>8812</v>
      </c>
      <c r="P378" t="s">
        <v>38</v>
      </c>
      <c r="Q378" t="s">
        <v>39</v>
      </c>
      <c r="R378" s="11">
        <v>46154.004895833335</v>
      </c>
      <c r="S378" s="11">
        <v>46154.510416666664</v>
      </c>
      <c r="T378" s="11">
        <v>46157.004895833335</v>
      </c>
      <c r="U378" t="s">
        <v>40</v>
      </c>
      <c r="V378" t="s">
        <v>1589</v>
      </c>
      <c r="W378" t="s">
        <v>234</v>
      </c>
      <c r="X378" t="s">
        <v>116</v>
      </c>
      <c r="Y378" t="s">
        <v>44</v>
      </c>
      <c r="Z378" t="s">
        <v>2290</v>
      </c>
      <c r="AB378">
        <v>75</v>
      </c>
      <c r="AC378">
        <v>75</v>
      </c>
      <c r="AD378" t="s">
        <v>862</v>
      </c>
      <c r="AE378" s="11">
        <v>46225.761481481481</v>
      </c>
    </row>
    <row r="379" spans="1:31">
      <c r="A379" t="s">
        <v>2291</v>
      </c>
      <c r="B379" t="s">
        <v>2292</v>
      </c>
      <c r="C379">
        <v>212600509</v>
      </c>
      <c r="D379" t="s">
        <v>18636</v>
      </c>
      <c r="F379" t="s">
        <v>2293</v>
      </c>
      <c r="G379" t="s">
        <v>32</v>
      </c>
      <c r="H379" t="s">
        <v>34</v>
      </c>
      <c r="I379" t="s">
        <v>32</v>
      </c>
      <c r="J379" t="s">
        <v>34</v>
      </c>
      <c r="K379" t="s">
        <v>35</v>
      </c>
      <c r="L379">
        <v>2026</v>
      </c>
      <c r="M379" t="s">
        <v>2294</v>
      </c>
      <c r="N379" t="s">
        <v>2295</v>
      </c>
      <c r="O379">
        <v>8812</v>
      </c>
      <c r="P379" t="s">
        <v>38</v>
      </c>
      <c r="Q379" t="s">
        <v>39</v>
      </c>
      <c r="R379" s="11">
        <v>46178.877013888887</v>
      </c>
      <c r="S379" s="11">
        <v>46179.30972222222</v>
      </c>
      <c r="T379" s="11">
        <v>46181.877013888887</v>
      </c>
      <c r="U379" t="s">
        <v>40</v>
      </c>
      <c r="V379" t="s">
        <v>436</v>
      </c>
      <c r="W379" t="s">
        <v>280</v>
      </c>
      <c r="X379" t="s">
        <v>116</v>
      </c>
      <c r="Y379" t="s">
        <v>44</v>
      </c>
      <c r="Z379" t="s">
        <v>2296</v>
      </c>
      <c r="AB379">
        <v>150</v>
      </c>
      <c r="AC379">
        <v>1125</v>
      </c>
      <c r="AD379" t="s">
        <v>2297</v>
      </c>
      <c r="AE379" s="11">
        <v>46225.761481481481</v>
      </c>
    </row>
    <row r="380" spans="1:31">
      <c r="A380" t="s">
        <v>2298</v>
      </c>
      <c r="B380" t="s">
        <v>2299</v>
      </c>
      <c r="C380">
        <v>712600382</v>
      </c>
      <c r="D380" t="s">
        <v>18636</v>
      </c>
      <c r="F380" t="s">
        <v>2300</v>
      </c>
      <c r="G380" t="s">
        <v>32</v>
      </c>
      <c r="H380" t="s">
        <v>285</v>
      </c>
      <c r="I380" t="s">
        <v>109</v>
      </c>
      <c r="J380" t="s">
        <v>285</v>
      </c>
      <c r="K380" t="s">
        <v>35</v>
      </c>
      <c r="L380">
        <v>2026</v>
      </c>
      <c r="M380" t="s">
        <v>1043</v>
      </c>
      <c r="N380" t="s">
        <v>2301</v>
      </c>
      <c r="O380">
        <v>8812</v>
      </c>
      <c r="P380" t="s">
        <v>38</v>
      </c>
      <c r="Q380" t="s">
        <v>39</v>
      </c>
      <c r="R380" s="11">
        <v>46175.732766203706</v>
      </c>
      <c r="S380" s="11">
        <v>46176.711805555555</v>
      </c>
      <c r="T380" s="11">
        <v>46178.732766203706</v>
      </c>
      <c r="U380" t="s">
        <v>40</v>
      </c>
      <c r="V380" t="s">
        <v>520</v>
      </c>
      <c r="W380" t="s">
        <v>104</v>
      </c>
      <c r="X380" t="s">
        <v>43</v>
      </c>
      <c r="Y380" t="s">
        <v>44</v>
      </c>
      <c r="Z380" t="s">
        <v>2302</v>
      </c>
      <c r="AB380">
        <v>45</v>
      </c>
      <c r="AC380">
        <v>45</v>
      </c>
      <c r="AD380" t="s">
        <v>1669</v>
      </c>
      <c r="AE380" s="11">
        <v>46225.761481481481</v>
      </c>
    </row>
    <row r="381" spans="1:31">
      <c r="A381" t="s">
        <v>2303</v>
      </c>
      <c r="B381" t="s">
        <v>2304</v>
      </c>
      <c r="C381">
        <v>712600353</v>
      </c>
      <c r="D381" t="s">
        <v>18635</v>
      </c>
      <c r="E381" t="s">
        <v>18641</v>
      </c>
      <c r="F381" t="s">
        <v>2305</v>
      </c>
      <c r="G381" t="s">
        <v>459</v>
      </c>
      <c r="H381" t="s">
        <v>459</v>
      </c>
      <c r="I381" t="s">
        <v>459</v>
      </c>
      <c r="J381" t="s">
        <v>459</v>
      </c>
      <c r="K381" t="s">
        <v>35</v>
      </c>
      <c r="L381">
        <v>2026</v>
      </c>
      <c r="M381" t="s">
        <v>359</v>
      </c>
      <c r="N381" t="s">
        <v>2306</v>
      </c>
      <c r="O381">
        <v>61993</v>
      </c>
      <c r="P381" t="s">
        <v>38</v>
      </c>
      <c r="Q381" t="s">
        <v>39</v>
      </c>
      <c r="R381" s="11">
        <v>46147.683159722219</v>
      </c>
      <c r="S381" s="11">
        <v>46149.527777777781</v>
      </c>
      <c r="T381" s="11">
        <v>46150.683159722219</v>
      </c>
      <c r="U381" t="s">
        <v>40</v>
      </c>
      <c r="V381" t="s">
        <v>722</v>
      </c>
      <c r="W381" t="s">
        <v>362</v>
      </c>
      <c r="X381" t="s">
        <v>43</v>
      </c>
      <c r="Y381" t="s">
        <v>44</v>
      </c>
      <c r="Z381" t="s">
        <v>2307</v>
      </c>
      <c r="AA381" t="str">
        <f>_xlfn.XLOOKUP(B381,Planilha2!A:A,Planilha2!D:D,_xlfn.XLOOKUP(B381,Planilha2!H:H,Planilha2!I:I))</f>
        <v>TEM TRAFO</v>
      </c>
      <c r="AB381">
        <v>15</v>
      </c>
      <c r="AC381">
        <v>15</v>
      </c>
      <c r="AD381" t="s">
        <v>55</v>
      </c>
      <c r="AE381" s="11">
        <v>46225.761481481481</v>
      </c>
    </row>
    <row r="382" spans="1:31">
      <c r="A382" t="s">
        <v>2308</v>
      </c>
      <c r="B382" t="s">
        <v>2309</v>
      </c>
      <c r="C382">
        <v>312600283</v>
      </c>
      <c r="D382" t="s">
        <v>18636</v>
      </c>
      <c r="F382" t="s">
        <v>1323</v>
      </c>
      <c r="G382" t="s">
        <v>32</v>
      </c>
      <c r="H382" t="s">
        <v>33</v>
      </c>
      <c r="K382" t="s">
        <v>35</v>
      </c>
      <c r="L382">
        <v>2026</v>
      </c>
      <c r="M382" t="s">
        <v>427</v>
      </c>
      <c r="N382" t="s">
        <v>2310</v>
      </c>
      <c r="O382">
        <v>8812</v>
      </c>
      <c r="P382" t="s">
        <v>38</v>
      </c>
      <c r="Q382" t="s">
        <v>39</v>
      </c>
      <c r="R382" s="11">
        <v>46141.942048611112</v>
      </c>
      <c r="S382" s="11">
        <v>46142.625</v>
      </c>
      <c r="T382" s="11">
        <v>46144.942048611112</v>
      </c>
      <c r="U382" t="s">
        <v>40</v>
      </c>
      <c r="V382" t="s">
        <v>1326</v>
      </c>
      <c r="W382" t="s">
        <v>449</v>
      </c>
      <c r="X382" t="s">
        <v>43</v>
      </c>
      <c r="Y382" t="s">
        <v>44</v>
      </c>
      <c r="Z382" t="s">
        <v>1457</v>
      </c>
      <c r="AB382">
        <v>30</v>
      </c>
      <c r="AC382">
        <v>30</v>
      </c>
      <c r="AD382" t="s">
        <v>2311</v>
      </c>
      <c r="AE382" s="11">
        <v>46225.761481481481</v>
      </c>
    </row>
    <row r="383" spans="1:31">
      <c r="A383" t="s">
        <v>2312</v>
      </c>
      <c r="B383" t="s">
        <v>2313</v>
      </c>
      <c r="C383">
        <v>212600577</v>
      </c>
      <c r="D383" t="s">
        <v>18635</v>
      </c>
      <c r="E383" t="s">
        <v>18637</v>
      </c>
      <c r="F383" t="s">
        <v>2314</v>
      </c>
      <c r="G383" t="s">
        <v>32</v>
      </c>
      <c r="H383" t="s">
        <v>34</v>
      </c>
      <c r="I383" t="s">
        <v>32</v>
      </c>
      <c r="J383" t="s">
        <v>34</v>
      </c>
      <c r="K383" t="s">
        <v>35</v>
      </c>
      <c r="L383">
        <v>2026</v>
      </c>
      <c r="M383" t="s">
        <v>389</v>
      </c>
      <c r="N383" t="s">
        <v>2315</v>
      </c>
      <c r="O383">
        <v>8812</v>
      </c>
      <c r="P383" t="s">
        <v>38</v>
      </c>
      <c r="Q383" t="s">
        <v>39</v>
      </c>
      <c r="R383" s="11">
        <v>46212.534629629627</v>
      </c>
      <c r="S383" s="11">
        <v>46213.619444444441</v>
      </c>
      <c r="T383" s="11">
        <v>46215.534629629627</v>
      </c>
      <c r="U383" t="s">
        <v>40</v>
      </c>
      <c r="V383" t="s">
        <v>480</v>
      </c>
      <c r="W383" t="s">
        <v>280</v>
      </c>
      <c r="X383" t="s">
        <v>43</v>
      </c>
      <c r="Y383" t="s">
        <v>44</v>
      </c>
      <c r="Z383" t="s">
        <v>2316</v>
      </c>
      <c r="AA383" t="str">
        <f>_xlfn.XLOOKUP(B383,Planilha2!A:A,Planilha2!D:D,_xlfn.XLOOKUP(B383,Planilha2!H:H,Planilha2!I:I))</f>
        <v>TEM TRAFO</v>
      </c>
      <c r="AB383">
        <v>15</v>
      </c>
      <c r="AC383">
        <v>15</v>
      </c>
      <c r="AD383" t="s">
        <v>603</v>
      </c>
      <c r="AE383" s="11">
        <v>46225.761481481481</v>
      </c>
    </row>
    <row r="384" spans="1:31">
      <c r="A384" t="s">
        <v>2317</v>
      </c>
      <c r="B384" t="s">
        <v>2318</v>
      </c>
      <c r="C384">
        <v>212600471</v>
      </c>
      <c r="D384" t="s">
        <v>18636</v>
      </c>
      <c r="F384" t="s">
        <v>2319</v>
      </c>
      <c r="G384" t="s">
        <v>109</v>
      </c>
      <c r="H384" t="s">
        <v>285</v>
      </c>
      <c r="I384" t="s">
        <v>109</v>
      </c>
      <c r="J384" t="s">
        <v>285</v>
      </c>
      <c r="K384" t="s">
        <v>35</v>
      </c>
      <c r="L384">
        <v>2026</v>
      </c>
      <c r="M384" t="s">
        <v>773</v>
      </c>
      <c r="N384" t="s">
        <v>2320</v>
      </c>
      <c r="O384">
        <v>25962</v>
      </c>
      <c r="P384" t="s">
        <v>38</v>
      </c>
      <c r="Q384" t="s">
        <v>39</v>
      </c>
      <c r="R384" s="11">
        <v>46155.483298611114</v>
      </c>
      <c r="S384" s="11">
        <v>46156.083333333336</v>
      </c>
      <c r="T384" s="11">
        <v>46158.483298611114</v>
      </c>
      <c r="U384" t="s">
        <v>40</v>
      </c>
      <c r="V384" t="s">
        <v>2321</v>
      </c>
      <c r="W384" t="s">
        <v>167</v>
      </c>
      <c r="X384" t="s">
        <v>43</v>
      </c>
      <c r="Y384" t="s">
        <v>44</v>
      </c>
      <c r="Z384" t="s">
        <v>2322</v>
      </c>
      <c r="AB384">
        <v>45</v>
      </c>
      <c r="AC384">
        <v>45</v>
      </c>
      <c r="AD384" t="s">
        <v>1669</v>
      </c>
      <c r="AE384" s="11">
        <v>46225.761481481481</v>
      </c>
    </row>
    <row r="385" spans="1:31">
      <c r="A385" t="s">
        <v>2323</v>
      </c>
      <c r="B385" t="s">
        <v>2324</v>
      </c>
      <c r="C385">
        <v>112600449</v>
      </c>
      <c r="D385" t="s">
        <v>18638</v>
      </c>
      <c r="F385" t="s">
        <v>2325</v>
      </c>
      <c r="H385" t="s">
        <v>34</v>
      </c>
      <c r="J385" t="s">
        <v>34</v>
      </c>
      <c r="K385" t="s">
        <v>986</v>
      </c>
      <c r="L385">
        <v>2026</v>
      </c>
      <c r="M385" t="s">
        <v>2265</v>
      </c>
      <c r="N385" t="s">
        <v>2326</v>
      </c>
      <c r="O385">
        <v>24752</v>
      </c>
      <c r="P385" t="s">
        <v>709</v>
      </c>
      <c r="Q385" t="s">
        <v>39</v>
      </c>
      <c r="R385" s="11">
        <v>46135.703506944446</v>
      </c>
      <c r="S385" s="11">
        <v>46136.75</v>
      </c>
      <c r="T385" s="11">
        <v>46142.703506944446</v>
      </c>
      <c r="U385" t="s">
        <v>40</v>
      </c>
      <c r="V385" t="s">
        <v>114</v>
      </c>
      <c r="W385" t="s">
        <v>2267</v>
      </c>
      <c r="X385" t="s">
        <v>43</v>
      </c>
      <c r="Y385" t="s">
        <v>226</v>
      </c>
      <c r="Z385" t="s">
        <v>2327</v>
      </c>
      <c r="AE385" s="11">
        <v>46225.761481481481</v>
      </c>
    </row>
    <row r="386" spans="1:31">
      <c r="A386" t="s">
        <v>2328</v>
      </c>
      <c r="B386" t="s">
        <v>2329</v>
      </c>
      <c r="C386">
        <v>712600010</v>
      </c>
      <c r="D386" t="s">
        <v>18636</v>
      </c>
      <c r="F386" t="s">
        <v>2330</v>
      </c>
      <c r="G386" t="s">
        <v>32</v>
      </c>
      <c r="H386" t="s">
        <v>33</v>
      </c>
      <c r="I386" t="s">
        <v>32</v>
      </c>
      <c r="J386" t="s">
        <v>33</v>
      </c>
      <c r="K386" t="s">
        <v>35</v>
      </c>
      <c r="L386">
        <v>2026</v>
      </c>
      <c r="M386" t="s">
        <v>359</v>
      </c>
      <c r="N386" t="s">
        <v>2331</v>
      </c>
      <c r="O386">
        <v>8812</v>
      </c>
      <c r="P386" t="s">
        <v>1160</v>
      </c>
      <c r="Q386" t="s">
        <v>39</v>
      </c>
      <c r="R386" s="11">
        <v>46024.872546296298</v>
      </c>
      <c r="S386" s="11">
        <v>46027.27857638889</v>
      </c>
      <c r="T386" s="11">
        <v>46084.872546296298</v>
      </c>
      <c r="U386" t="s">
        <v>40</v>
      </c>
      <c r="V386" t="s">
        <v>722</v>
      </c>
      <c r="W386" t="s">
        <v>63</v>
      </c>
      <c r="X386" t="s">
        <v>43</v>
      </c>
      <c r="Y386" t="s">
        <v>44</v>
      </c>
      <c r="Z386" t="s">
        <v>2332</v>
      </c>
      <c r="AB386">
        <v>25</v>
      </c>
      <c r="AC386">
        <v>10</v>
      </c>
      <c r="AD386" t="s">
        <v>46</v>
      </c>
      <c r="AE386" s="11">
        <v>46225.761481481481</v>
      </c>
    </row>
    <row r="387" spans="1:31">
      <c r="A387" t="s">
        <v>2333</v>
      </c>
      <c r="B387" t="s">
        <v>2334</v>
      </c>
      <c r="C387">
        <v>712600021</v>
      </c>
      <c r="D387" t="s">
        <v>18636</v>
      </c>
      <c r="F387" t="s">
        <v>2335</v>
      </c>
      <c r="G387" t="s">
        <v>32</v>
      </c>
      <c r="H387" t="s">
        <v>33</v>
      </c>
      <c r="I387" t="s">
        <v>32</v>
      </c>
      <c r="J387" t="s">
        <v>34</v>
      </c>
      <c r="K387" t="s">
        <v>35</v>
      </c>
      <c r="L387">
        <v>2026</v>
      </c>
      <c r="M387" t="s">
        <v>647</v>
      </c>
      <c r="N387" t="s">
        <v>2336</v>
      </c>
      <c r="O387">
        <v>8812</v>
      </c>
      <c r="P387" t="s">
        <v>38</v>
      </c>
      <c r="Q387" t="s">
        <v>39</v>
      </c>
      <c r="R387" s="11">
        <v>46026.719918981478</v>
      </c>
      <c r="S387" s="11">
        <v>46029.703425925924</v>
      </c>
      <c r="T387" s="11">
        <v>46029.719918981478</v>
      </c>
      <c r="U387" t="s">
        <v>40</v>
      </c>
      <c r="V387" t="s">
        <v>338</v>
      </c>
      <c r="W387" t="s">
        <v>104</v>
      </c>
      <c r="X387" t="s">
        <v>43</v>
      </c>
      <c r="Y387" t="s">
        <v>44</v>
      </c>
      <c r="Z387" t="s">
        <v>2337</v>
      </c>
      <c r="AB387">
        <v>25</v>
      </c>
      <c r="AC387">
        <v>25</v>
      </c>
      <c r="AD387" t="s">
        <v>931</v>
      </c>
      <c r="AE387" s="11">
        <v>46225.761481481481</v>
      </c>
    </row>
    <row r="388" spans="1:31">
      <c r="A388" t="s">
        <v>2338</v>
      </c>
      <c r="B388" t="s">
        <v>2339</v>
      </c>
      <c r="C388">
        <v>312600018</v>
      </c>
      <c r="D388" t="s">
        <v>18636</v>
      </c>
      <c r="F388" t="s">
        <v>2340</v>
      </c>
      <c r="G388" t="s">
        <v>32</v>
      </c>
      <c r="H388" t="s">
        <v>33</v>
      </c>
      <c r="K388" t="s">
        <v>35</v>
      </c>
      <c r="L388">
        <v>2026</v>
      </c>
      <c r="M388" t="s">
        <v>2341</v>
      </c>
      <c r="N388" t="s">
        <v>2342</v>
      </c>
      <c r="O388">
        <v>8812</v>
      </c>
      <c r="P388" t="s">
        <v>38</v>
      </c>
      <c r="Q388" t="s">
        <v>39</v>
      </c>
      <c r="R388" s="11">
        <v>46023.858969907407</v>
      </c>
      <c r="S388" s="11">
        <v>46024.729166666664</v>
      </c>
      <c r="T388" s="11">
        <v>46026.858969907407</v>
      </c>
      <c r="U388" t="s">
        <v>40</v>
      </c>
      <c r="V388" t="s">
        <v>213</v>
      </c>
      <c r="W388" t="s">
        <v>449</v>
      </c>
      <c r="X388" t="s">
        <v>116</v>
      </c>
      <c r="Y388" t="s">
        <v>44</v>
      </c>
      <c r="Z388" t="s">
        <v>2343</v>
      </c>
      <c r="AB388">
        <v>45</v>
      </c>
      <c r="AC388">
        <v>45</v>
      </c>
      <c r="AD388" t="s">
        <v>1970</v>
      </c>
      <c r="AE388" s="11">
        <v>46225.761481481481</v>
      </c>
    </row>
    <row r="389" spans="1:31">
      <c r="A389" t="s">
        <v>2344</v>
      </c>
      <c r="B389" t="s">
        <v>2345</v>
      </c>
      <c r="C389">
        <v>112600320</v>
      </c>
      <c r="D389" t="s">
        <v>18636</v>
      </c>
      <c r="F389" t="s">
        <v>2346</v>
      </c>
      <c r="G389" t="s">
        <v>32</v>
      </c>
      <c r="H389" t="s">
        <v>33</v>
      </c>
      <c r="I389" t="s">
        <v>32</v>
      </c>
      <c r="J389" t="s">
        <v>33</v>
      </c>
      <c r="K389" t="s">
        <v>35</v>
      </c>
      <c r="L389">
        <v>2026</v>
      </c>
      <c r="M389" t="s">
        <v>975</v>
      </c>
      <c r="N389" t="s">
        <v>2347</v>
      </c>
      <c r="O389">
        <v>8812</v>
      </c>
      <c r="P389" t="s">
        <v>38</v>
      </c>
      <c r="Q389" t="s">
        <v>39</v>
      </c>
      <c r="R389" s="11">
        <v>46083.823298611111</v>
      </c>
      <c r="S389" s="11">
        <v>46084.543055555558</v>
      </c>
      <c r="T389" s="11">
        <v>46086.823298611111</v>
      </c>
      <c r="U389" t="s">
        <v>40</v>
      </c>
      <c r="V389" t="s">
        <v>503</v>
      </c>
      <c r="W389" t="s">
        <v>115</v>
      </c>
      <c r="X389" t="s">
        <v>43</v>
      </c>
      <c r="Y389" t="s">
        <v>44</v>
      </c>
      <c r="Z389" t="s">
        <v>2348</v>
      </c>
      <c r="AB389">
        <v>25</v>
      </c>
      <c r="AC389">
        <v>15</v>
      </c>
      <c r="AD389" t="s">
        <v>55</v>
      </c>
      <c r="AE389" s="11">
        <v>46225.761481481481</v>
      </c>
    </row>
    <row r="390" spans="1:31">
      <c r="A390" t="s">
        <v>2349</v>
      </c>
      <c r="B390" t="s">
        <v>2350</v>
      </c>
      <c r="C390">
        <v>212600097</v>
      </c>
      <c r="D390" t="s">
        <v>18636</v>
      </c>
      <c r="F390" t="s">
        <v>2351</v>
      </c>
      <c r="G390" t="s">
        <v>32</v>
      </c>
      <c r="H390" t="s">
        <v>33</v>
      </c>
      <c r="I390" t="s">
        <v>32</v>
      </c>
      <c r="J390" t="s">
        <v>33</v>
      </c>
      <c r="K390" t="s">
        <v>35</v>
      </c>
      <c r="L390">
        <v>2026</v>
      </c>
      <c r="M390" t="s">
        <v>2352</v>
      </c>
      <c r="N390" t="s">
        <v>2353</v>
      </c>
      <c r="O390">
        <v>8812</v>
      </c>
      <c r="P390" t="s">
        <v>38</v>
      </c>
      <c r="Q390" t="s">
        <v>39</v>
      </c>
      <c r="R390" s="11">
        <v>46040.399444444447</v>
      </c>
      <c r="S390" s="11">
        <v>46041.618055555555</v>
      </c>
      <c r="T390" s="11">
        <v>46043.399444444447</v>
      </c>
      <c r="U390" t="s">
        <v>232</v>
      </c>
      <c r="V390" t="s">
        <v>2354</v>
      </c>
      <c r="W390" t="s">
        <v>626</v>
      </c>
      <c r="X390" t="s">
        <v>43</v>
      </c>
      <c r="Y390" t="s">
        <v>44</v>
      </c>
      <c r="Z390" t="s">
        <v>2355</v>
      </c>
      <c r="AB390">
        <v>15</v>
      </c>
      <c r="AC390">
        <v>10</v>
      </c>
      <c r="AD390" t="s">
        <v>603</v>
      </c>
      <c r="AE390" s="11">
        <v>46225.761481481481</v>
      </c>
    </row>
    <row r="391" spans="1:31">
      <c r="A391" t="s">
        <v>2356</v>
      </c>
      <c r="B391" t="s">
        <v>2357</v>
      </c>
      <c r="C391">
        <v>212600082</v>
      </c>
      <c r="D391" t="s">
        <v>18636</v>
      </c>
      <c r="F391" t="s">
        <v>2358</v>
      </c>
      <c r="G391" t="s">
        <v>32</v>
      </c>
      <c r="H391" t="s">
        <v>33</v>
      </c>
      <c r="I391" t="s">
        <v>32</v>
      </c>
      <c r="J391" t="s">
        <v>33</v>
      </c>
      <c r="K391" t="s">
        <v>35</v>
      </c>
      <c r="L391">
        <v>2026</v>
      </c>
      <c r="M391" t="s">
        <v>434</v>
      </c>
      <c r="N391" t="s">
        <v>2359</v>
      </c>
      <c r="O391">
        <v>8812</v>
      </c>
      <c r="P391" t="s">
        <v>38</v>
      </c>
      <c r="Q391" t="s">
        <v>39</v>
      </c>
      <c r="R391" s="11">
        <v>46037.817939814813</v>
      </c>
      <c r="S391" s="11">
        <v>46038.838888888888</v>
      </c>
      <c r="T391" s="11">
        <v>46040.817939814813</v>
      </c>
      <c r="U391" t="s">
        <v>40</v>
      </c>
      <c r="V391" t="s">
        <v>436</v>
      </c>
      <c r="W391" t="s">
        <v>354</v>
      </c>
      <c r="X391" t="s">
        <v>43</v>
      </c>
      <c r="Y391" t="s">
        <v>44</v>
      </c>
      <c r="Z391" t="s">
        <v>2360</v>
      </c>
      <c r="AB391">
        <v>30</v>
      </c>
      <c r="AC391">
        <v>30</v>
      </c>
      <c r="AD391" t="s">
        <v>297</v>
      </c>
      <c r="AE391" s="11">
        <v>46225.761481481481</v>
      </c>
    </row>
    <row r="392" spans="1:31">
      <c r="A392" t="s">
        <v>2361</v>
      </c>
      <c r="B392" t="s">
        <v>2362</v>
      </c>
      <c r="C392">
        <v>312600087</v>
      </c>
      <c r="D392" t="s">
        <v>18636</v>
      </c>
      <c r="F392" t="s">
        <v>2363</v>
      </c>
      <c r="G392" t="s">
        <v>32</v>
      </c>
      <c r="H392" t="s">
        <v>285</v>
      </c>
      <c r="K392" t="s">
        <v>35</v>
      </c>
      <c r="L392">
        <v>2026</v>
      </c>
      <c r="M392" t="s">
        <v>427</v>
      </c>
      <c r="N392" t="s">
        <v>2364</v>
      </c>
      <c r="O392">
        <v>8812</v>
      </c>
      <c r="P392" t="s">
        <v>38</v>
      </c>
      <c r="Q392" t="s">
        <v>39</v>
      </c>
      <c r="R392" s="11">
        <v>46047.395879629628</v>
      </c>
      <c r="S392" s="11">
        <v>46048.602777777778</v>
      </c>
      <c r="T392" s="11">
        <v>46050.395879629628</v>
      </c>
      <c r="U392" t="s">
        <v>165</v>
      </c>
      <c r="V392" t="s">
        <v>1097</v>
      </c>
      <c r="W392" t="s">
        <v>167</v>
      </c>
      <c r="X392" t="s">
        <v>43</v>
      </c>
      <c r="Y392" t="s">
        <v>44</v>
      </c>
      <c r="Z392" t="s">
        <v>2365</v>
      </c>
      <c r="AB392">
        <v>15</v>
      </c>
      <c r="AC392">
        <v>15</v>
      </c>
      <c r="AD392" t="s">
        <v>55</v>
      </c>
      <c r="AE392" s="11">
        <v>46225.761481481481</v>
      </c>
    </row>
    <row r="393" spans="1:31">
      <c r="A393" t="s">
        <v>2366</v>
      </c>
      <c r="B393" t="s">
        <v>2367</v>
      </c>
      <c r="C393">
        <v>712600267</v>
      </c>
      <c r="D393" t="s">
        <v>18636</v>
      </c>
      <c r="F393" t="s">
        <v>2368</v>
      </c>
      <c r="G393" t="s">
        <v>32</v>
      </c>
      <c r="H393" t="s">
        <v>33</v>
      </c>
      <c r="I393" t="s">
        <v>32</v>
      </c>
      <c r="J393" t="s">
        <v>33</v>
      </c>
      <c r="K393" t="s">
        <v>35</v>
      </c>
      <c r="L393">
        <v>2026</v>
      </c>
      <c r="M393" t="s">
        <v>773</v>
      </c>
      <c r="N393" t="s">
        <v>2369</v>
      </c>
      <c r="O393">
        <v>8812</v>
      </c>
      <c r="P393" t="s">
        <v>38</v>
      </c>
      <c r="Q393" t="s">
        <v>39</v>
      </c>
      <c r="R393" s="11">
        <v>46108.46837962963</v>
      </c>
      <c r="S393" s="11">
        <v>46109.996527777781</v>
      </c>
      <c r="T393" s="11">
        <v>46111.46837962963</v>
      </c>
      <c r="U393" t="s">
        <v>40</v>
      </c>
      <c r="V393" t="s">
        <v>722</v>
      </c>
      <c r="W393" t="s">
        <v>354</v>
      </c>
      <c r="X393" t="s">
        <v>43</v>
      </c>
      <c r="Y393" t="s">
        <v>44</v>
      </c>
      <c r="Z393" t="s">
        <v>2370</v>
      </c>
      <c r="AB393">
        <v>15</v>
      </c>
      <c r="AC393">
        <v>15</v>
      </c>
      <c r="AD393" t="s">
        <v>55</v>
      </c>
      <c r="AE393" s="11">
        <v>46225.761481481481</v>
      </c>
    </row>
    <row r="394" spans="1:31">
      <c r="A394" t="s">
        <v>2371</v>
      </c>
      <c r="B394" t="s">
        <v>2372</v>
      </c>
      <c r="C394">
        <v>612600251</v>
      </c>
      <c r="D394" t="s">
        <v>18635</v>
      </c>
      <c r="E394" t="s">
        <v>18637</v>
      </c>
      <c r="F394" t="s">
        <v>2373</v>
      </c>
      <c r="G394" t="s">
        <v>32</v>
      </c>
      <c r="H394" t="s">
        <v>33</v>
      </c>
      <c r="I394" t="s">
        <v>32</v>
      </c>
      <c r="J394" t="s">
        <v>33</v>
      </c>
      <c r="K394" t="s">
        <v>35</v>
      </c>
      <c r="L394">
        <v>2026</v>
      </c>
      <c r="M394" t="s">
        <v>139</v>
      </c>
      <c r="N394" t="s">
        <v>2374</v>
      </c>
      <c r="O394">
        <v>8385</v>
      </c>
      <c r="P394" t="s">
        <v>38</v>
      </c>
      <c r="Q394" t="s">
        <v>39</v>
      </c>
      <c r="R394" s="11">
        <v>46083.796296296299</v>
      </c>
      <c r="S394" s="11">
        <v>46084.625</v>
      </c>
      <c r="T394" s="11">
        <v>46086.796296296299</v>
      </c>
      <c r="U394" t="s">
        <v>40</v>
      </c>
      <c r="V394" t="s">
        <v>141</v>
      </c>
      <c r="W394" t="s">
        <v>489</v>
      </c>
      <c r="X394" t="s">
        <v>43</v>
      </c>
      <c r="Y394" t="s">
        <v>44</v>
      </c>
      <c r="Z394" t="s">
        <v>2375</v>
      </c>
      <c r="AA394" t="str">
        <f>_xlfn.XLOOKUP(B394,Planilha2!A:A,Planilha2!D:D,_xlfn.XLOOKUP(B394,Planilha2!H:H,Planilha2!I:I))</f>
        <v>TEM TRAFO</v>
      </c>
      <c r="AB394">
        <v>15</v>
      </c>
      <c r="AC394">
        <v>10</v>
      </c>
      <c r="AD394" t="s">
        <v>79</v>
      </c>
      <c r="AE394" s="11">
        <v>46225.761481481481</v>
      </c>
    </row>
    <row r="395" spans="1:31">
      <c r="A395" t="s">
        <v>2376</v>
      </c>
      <c r="B395" t="s">
        <v>2377</v>
      </c>
      <c r="C395">
        <v>212600111</v>
      </c>
      <c r="D395" t="s">
        <v>18636</v>
      </c>
      <c r="F395" t="s">
        <v>2378</v>
      </c>
      <c r="G395" t="s">
        <v>32</v>
      </c>
      <c r="H395" t="s">
        <v>33</v>
      </c>
      <c r="I395" t="s">
        <v>32</v>
      </c>
      <c r="J395" t="s">
        <v>33</v>
      </c>
      <c r="K395" t="s">
        <v>35</v>
      </c>
      <c r="L395">
        <v>2026</v>
      </c>
      <c r="M395" t="s">
        <v>773</v>
      </c>
      <c r="N395" t="s">
        <v>2379</v>
      </c>
      <c r="O395">
        <v>8812</v>
      </c>
      <c r="P395" t="s">
        <v>38</v>
      </c>
      <c r="Q395" t="s">
        <v>39</v>
      </c>
      <c r="R395" s="11">
        <v>46045.784270833334</v>
      </c>
      <c r="S395" s="11">
        <v>46046.673611111109</v>
      </c>
      <c r="T395" s="11">
        <v>46048.784270833334</v>
      </c>
      <c r="U395" t="s">
        <v>40</v>
      </c>
      <c r="V395" t="s">
        <v>775</v>
      </c>
      <c r="W395" t="s">
        <v>182</v>
      </c>
      <c r="X395" t="s">
        <v>43</v>
      </c>
      <c r="Y395" t="s">
        <v>44</v>
      </c>
      <c r="Z395" t="s">
        <v>2380</v>
      </c>
      <c r="AB395">
        <v>15</v>
      </c>
      <c r="AC395">
        <v>15</v>
      </c>
      <c r="AD395" t="s">
        <v>65</v>
      </c>
      <c r="AE395" s="11">
        <v>46225.761481481481</v>
      </c>
    </row>
    <row r="396" spans="1:31">
      <c r="A396" t="s">
        <v>2381</v>
      </c>
      <c r="B396" t="s">
        <v>2382</v>
      </c>
      <c r="C396">
        <v>612600087</v>
      </c>
      <c r="D396" t="s">
        <v>18636</v>
      </c>
      <c r="F396" t="s">
        <v>2383</v>
      </c>
      <c r="G396" t="s">
        <v>32</v>
      </c>
      <c r="H396" t="s">
        <v>34</v>
      </c>
      <c r="I396" t="s">
        <v>32</v>
      </c>
      <c r="J396" t="s">
        <v>34</v>
      </c>
      <c r="K396" t="s">
        <v>2384</v>
      </c>
      <c r="L396">
        <v>2026</v>
      </c>
      <c r="M396" t="s">
        <v>83</v>
      </c>
      <c r="N396" t="s">
        <v>2385</v>
      </c>
      <c r="O396">
        <v>8812</v>
      </c>
      <c r="P396" t="s">
        <v>38</v>
      </c>
      <c r="Q396" t="s">
        <v>39</v>
      </c>
      <c r="R396" s="11">
        <v>46043.4841087963</v>
      </c>
      <c r="S396" s="11">
        <v>46043.965277777781</v>
      </c>
      <c r="T396" s="11">
        <v>46046.4841087963</v>
      </c>
      <c r="U396" t="s">
        <v>40</v>
      </c>
      <c r="V396" t="s">
        <v>302</v>
      </c>
      <c r="W396" t="s">
        <v>72</v>
      </c>
      <c r="X396" t="s">
        <v>43</v>
      </c>
      <c r="Y396" t="s">
        <v>44</v>
      </c>
      <c r="Z396" t="s">
        <v>2386</v>
      </c>
      <c r="AD396" t="s">
        <v>88</v>
      </c>
      <c r="AE396" s="11">
        <v>46225.761481481481</v>
      </c>
    </row>
    <row r="397" spans="1:31">
      <c r="A397" t="s">
        <v>2387</v>
      </c>
      <c r="B397" t="s">
        <v>2388</v>
      </c>
      <c r="C397">
        <v>512600082</v>
      </c>
      <c r="D397" t="s">
        <v>18636</v>
      </c>
      <c r="F397" t="s">
        <v>2389</v>
      </c>
      <c r="G397" t="s">
        <v>32</v>
      </c>
      <c r="H397" t="s">
        <v>33</v>
      </c>
      <c r="I397" t="s">
        <v>32</v>
      </c>
      <c r="J397" t="s">
        <v>33</v>
      </c>
      <c r="K397" t="s">
        <v>35</v>
      </c>
      <c r="L397">
        <v>2026</v>
      </c>
      <c r="M397" t="s">
        <v>666</v>
      </c>
      <c r="N397" t="s">
        <v>2390</v>
      </c>
      <c r="O397">
        <v>8812</v>
      </c>
      <c r="P397" t="s">
        <v>38</v>
      </c>
      <c r="Q397" t="s">
        <v>39</v>
      </c>
      <c r="R397" s="11">
        <v>46064.821956018517</v>
      </c>
      <c r="S397" s="11">
        <v>46065.728761574072</v>
      </c>
      <c r="T397" s="11">
        <v>46067.821956018517</v>
      </c>
      <c r="U397" t="s">
        <v>40</v>
      </c>
      <c r="V397" t="s">
        <v>554</v>
      </c>
      <c r="W397" t="s">
        <v>248</v>
      </c>
      <c r="X397" t="s">
        <v>43</v>
      </c>
      <c r="Y397" t="s">
        <v>44</v>
      </c>
      <c r="Z397" t="s">
        <v>2389</v>
      </c>
      <c r="AB397">
        <v>15</v>
      </c>
      <c r="AC397">
        <v>15</v>
      </c>
      <c r="AD397" t="s">
        <v>65</v>
      </c>
      <c r="AE397" s="11">
        <v>46225.761481481481</v>
      </c>
    </row>
    <row r="398" spans="1:31">
      <c r="A398" t="s">
        <v>2391</v>
      </c>
      <c r="B398" t="s">
        <v>2392</v>
      </c>
      <c r="C398">
        <v>512600046</v>
      </c>
      <c r="D398" t="s">
        <v>18636</v>
      </c>
      <c r="G398" t="s">
        <v>32</v>
      </c>
      <c r="H398" t="s">
        <v>33</v>
      </c>
      <c r="K398" t="s">
        <v>35</v>
      </c>
      <c r="L398">
        <v>2026</v>
      </c>
      <c r="M398" t="s">
        <v>245</v>
      </c>
      <c r="N398" t="s">
        <v>2393</v>
      </c>
      <c r="O398">
        <v>8812</v>
      </c>
      <c r="P398" t="s">
        <v>38</v>
      </c>
      <c r="Q398" t="s">
        <v>39</v>
      </c>
      <c r="R398" s="11">
        <v>46036.864594907405</v>
      </c>
      <c r="S398" s="11">
        <v>46038.479386574072</v>
      </c>
      <c r="T398" s="11">
        <v>46039.864594907405</v>
      </c>
      <c r="U398" t="s">
        <v>40</v>
      </c>
      <c r="V398" t="s">
        <v>1292</v>
      </c>
      <c r="W398" t="s">
        <v>548</v>
      </c>
      <c r="X398" t="s">
        <v>43</v>
      </c>
      <c r="Y398" t="s">
        <v>44</v>
      </c>
      <c r="Z398" t="s">
        <v>2394</v>
      </c>
      <c r="AB398">
        <v>15</v>
      </c>
      <c r="AC398">
        <v>15</v>
      </c>
      <c r="AD398" t="s">
        <v>191</v>
      </c>
      <c r="AE398" s="11">
        <v>46225.761481481481</v>
      </c>
    </row>
    <row r="399" spans="1:31">
      <c r="A399" t="s">
        <v>2395</v>
      </c>
      <c r="B399" t="s">
        <v>2396</v>
      </c>
      <c r="C399">
        <v>412600161</v>
      </c>
      <c r="D399" t="s">
        <v>18635</v>
      </c>
      <c r="E399" t="s">
        <v>18637</v>
      </c>
      <c r="F399" t="s">
        <v>2397</v>
      </c>
      <c r="G399" t="s">
        <v>32</v>
      </c>
      <c r="H399" t="s">
        <v>34</v>
      </c>
      <c r="I399" t="s">
        <v>32</v>
      </c>
      <c r="J399" t="s">
        <v>34</v>
      </c>
      <c r="K399" t="s">
        <v>35</v>
      </c>
      <c r="L399">
        <v>2026</v>
      </c>
      <c r="M399" t="s">
        <v>1820</v>
      </c>
      <c r="N399" t="s">
        <v>2398</v>
      </c>
      <c r="O399">
        <v>8385</v>
      </c>
      <c r="P399" t="s">
        <v>38</v>
      </c>
      <c r="Q399" t="s">
        <v>39</v>
      </c>
      <c r="R399" s="11">
        <v>46052.534062500003</v>
      </c>
      <c r="S399" s="11">
        <v>46056.578055555554</v>
      </c>
      <c r="T399" s="11">
        <v>46055.534062500003</v>
      </c>
      <c r="U399" t="s">
        <v>40</v>
      </c>
      <c r="V399" t="s">
        <v>581</v>
      </c>
      <c r="W399" t="s">
        <v>72</v>
      </c>
      <c r="X399" t="s">
        <v>43</v>
      </c>
      <c r="Y399" t="s">
        <v>44</v>
      </c>
      <c r="Z399" t="s">
        <v>2399</v>
      </c>
      <c r="AA399" t="str">
        <f>_xlfn.XLOOKUP(B399,Planilha2!A:A,Planilha2!D:D,_xlfn.XLOOKUP(B399,Planilha2!H:H,Planilha2!I:I))</f>
        <v>TEM TRAFO</v>
      </c>
      <c r="AB399">
        <v>15</v>
      </c>
      <c r="AC399">
        <v>15</v>
      </c>
      <c r="AD399" t="s">
        <v>568</v>
      </c>
      <c r="AE399" s="11">
        <v>46225.761481481481</v>
      </c>
    </row>
    <row r="400" spans="1:31">
      <c r="A400" t="s">
        <v>2400</v>
      </c>
      <c r="B400" t="s">
        <v>2401</v>
      </c>
      <c r="C400">
        <v>212600075</v>
      </c>
      <c r="D400" t="s">
        <v>18636</v>
      </c>
      <c r="F400" t="s">
        <v>2402</v>
      </c>
      <c r="G400" t="s">
        <v>32</v>
      </c>
      <c r="H400" t="s">
        <v>33</v>
      </c>
      <c r="I400" t="s">
        <v>32</v>
      </c>
      <c r="J400" t="s">
        <v>33</v>
      </c>
      <c r="K400" t="s">
        <v>35</v>
      </c>
      <c r="L400">
        <v>2026</v>
      </c>
      <c r="M400" t="s">
        <v>1864</v>
      </c>
      <c r="N400" t="s">
        <v>2403</v>
      </c>
      <c r="O400">
        <v>8812</v>
      </c>
      <c r="P400" t="s">
        <v>38</v>
      </c>
      <c r="Q400" t="s">
        <v>39</v>
      </c>
      <c r="R400" s="11">
        <v>46033.476805555554</v>
      </c>
      <c r="S400" s="11">
        <v>46033.76458333333</v>
      </c>
      <c r="T400" s="11">
        <v>46036.476805555554</v>
      </c>
      <c r="U400" t="s">
        <v>40</v>
      </c>
      <c r="V400" t="s">
        <v>391</v>
      </c>
      <c r="W400" t="s">
        <v>182</v>
      </c>
      <c r="X400" t="s">
        <v>116</v>
      </c>
      <c r="Y400" t="s">
        <v>44</v>
      </c>
      <c r="Z400" t="s">
        <v>2404</v>
      </c>
      <c r="AB400">
        <v>45</v>
      </c>
      <c r="AC400">
        <v>45</v>
      </c>
      <c r="AD400" t="s">
        <v>683</v>
      </c>
      <c r="AE400" s="11">
        <v>46225.761481481481</v>
      </c>
    </row>
    <row r="401" spans="1:31">
      <c r="A401" t="s">
        <v>2405</v>
      </c>
      <c r="B401" t="s">
        <v>2406</v>
      </c>
      <c r="C401">
        <v>112600282</v>
      </c>
      <c r="D401" t="s">
        <v>18636</v>
      </c>
      <c r="F401" t="s">
        <v>2407</v>
      </c>
      <c r="G401" t="s">
        <v>32</v>
      </c>
      <c r="H401" t="s">
        <v>33</v>
      </c>
      <c r="I401" t="s">
        <v>32</v>
      </c>
      <c r="J401" t="s">
        <v>33</v>
      </c>
      <c r="K401" t="s">
        <v>35</v>
      </c>
      <c r="L401">
        <v>2026</v>
      </c>
      <c r="M401" t="s">
        <v>204</v>
      </c>
      <c r="N401" t="s">
        <v>2408</v>
      </c>
      <c r="O401">
        <v>8812</v>
      </c>
      <c r="P401" t="s">
        <v>38</v>
      </c>
      <c r="Q401" t="s">
        <v>39</v>
      </c>
      <c r="R401" s="11">
        <v>46053.70207175926</v>
      </c>
      <c r="S401" s="11">
        <v>46056.458333333336</v>
      </c>
      <c r="T401" s="11">
        <v>46056.70207175926</v>
      </c>
      <c r="U401" t="s">
        <v>40</v>
      </c>
      <c r="V401" t="s">
        <v>330</v>
      </c>
      <c r="W401" t="s">
        <v>206</v>
      </c>
      <c r="X401" t="s">
        <v>43</v>
      </c>
      <c r="Y401" t="s">
        <v>44</v>
      </c>
      <c r="Z401" t="s">
        <v>2409</v>
      </c>
      <c r="AB401">
        <v>15</v>
      </c>
      <c r="AC401">
        <v>15</v>
      </c>
      <c r="AD401" t="s">
        <v>159</v>
      </c>
      <c r="AE401" s="11">
        <v>46225.761481481481</v>
      </c>
    </row>
    <row r="402" spans="1:31">
      <c r="A402" t="s">
        <v>2410</v>
      </c>
      <c r="B402" t="s">
        <v>2411</v>
      </c>
      <c r="C402">
        <v>712600296</v>
      </c>
      <c r="D402" t="s">
        <v>18636</v>
      </c>
      <c r="F402" t="s">
        <v>2412</v>
      </c>
      <c r="G402" t="s">
        <v>109</v>
      </c>
      <c r="H402" t="s">
        <v>110</v>
      </c>
      <c r="I402" t="s">
        <v>109</v>
      </c>
      <c r="J402" t="s">
        <v>110</v>
      </c>
      <c r="K402" t="s">
        <v>35</v>
      </c>
      <c r="L402">
        <v>2026</v>
      </c>
      <c r="M402" t="s">
        <v>336</v>
      </c>
      <c r="N402" t="s">
        <v>2413</v>
      </c>
      <c r="O402">
        <v>8812</v>
      </c>
      <c r="P402" t="s">
        <v>38</v>
      </c>
      <c r="Q402" t="s">
        <v>39</v>
      </c>
      <c r="R402" s="11">
        <v>46119.662627314814</v>
      </c>
      <c r="S402" s="11">
        <v>46122.027777777781</v>
      </c>
      <c r="T402" s="11">
        <v>46122.662627314814</v>
      </c>
      <c r="U402" t="s">
        <v>40</v>
      </c>
      <c r="V402" t="s">
        <v>338</v>
      </c>
      <c r="W402" t="s">
        <v>362</v>
      </c>
      <c r="X402" t="s">
        <v>43</v>
      </c>
      <c r="Y402" t="s">
        <v>44</v>
      </c>
      <c r="Z402" t="s">
        <v>2414</v>
      </c>
      <c r="AB402">
        <v>45</v>
      </c>
      <c r="AC402">
        <v>45</v>
      </c>
      <c r="AD402" t="s">
        <v>1669</v>
      </c>
      <c r="AE402" s="11">
        <v>46225.761481481481</v>
      </c>
    </row>
    <row r="403" spans="1:31">
      <c r="A403" t="s">
        <v>2415</v>
      </c>
      <c r="B403" t="s">
        <v>2416</v>
      </c>
      <c r="C403">
        <v>212600197</v>
      </c>
      <c r="D403" t="s">
        <v>18636</v>
      </c>
      <c r="F403" t="s">
        <v>2417</v>
      </c>
      <c r="G403" t="s">
        <v>32</v>
      </c>
      <c r="H403" t="s">
        <v>33</v>
      </c>
      <c r="I403" t="s">
        <v>32</v>
      </c>
      <c r="J403" t="s">
        <v>33</v>
      </c>
      <c r="K403" t="s">
        <v>35</v>
      </c>
      <c r="L403">
        <v>2026</v>
      </c>
      <c r="M403" t="s">
        <v>773</v>
      </c>
      <c r="N403" t="s">
        <v>2418</v>
      </c>
      <c r="O403">
        <v>8812</v>
      </c>
      <c r="P403" t="s">
        <v>38</v>
      </c>
      <c r="Q403" t="s">
        <v>39</v>
      </c>
      <c r="R403" s="11">
        <v>46063.542604166665</v>
      </c>
      <c r="S403" s="11">
        <v>46064.660416666666</v>
      </c>
      <c r="T403" s="11">
        <v>46066.542604166665</v>
      </c>
      <c r="U403" t="s">
        <v>40</v>
      </c>
      <c r="V403" t="s">
        <v>775</v>
      </c>
      <c r="W403" t="s">
        <v>354</v>
      </c>
      <c r="X403" t="s">
        <v>43</v>
      </c>
      <c r="Y403" t="s">
        <v>44</v>
      </c>
      <c r="Z403" t="s">
        <v>2419</v>
      </c>
      <c r="AB403">
        <v>15</v>
      </c>
      <c r="AC403">
        <v>5</v>
      </c>
      <c r="AD403" t="s">
        <v>55</v>
      </c>
      <c r="AE403" s="11">
        <v>46225.761481481481</v>
      </c>
    </row>
    <row r="404" spans="1:31">
      <c r="A404" t="s">
        <v>2420</v>
      </c>
      <c r="B404" t="s">
        <v>2421</v>
      </c>
      <c r="C404">
        <v>212600198</v>
      </c>
      <c r="D404" t="s">
        <v>18636</v>
      </c>
      <c r="F404" t="s">
        <v>2422</v>
      </c>
      <c r="G404" t="s">
        <v>32</v>
      </c>
      <c r="H404" t="s">
        <v>33</v>
      </c>
      <c r="I404" t="s">
        <v>32</v>
      </c>
      <c r="J404" t="s">
        <v>33</v>
      </c>
      <c r="K404" t="s">
        <v>35</v>
      </c>
      <c r="L404">
        <v>2026</v>
      </c>
      <c r="M404" t="s">
        <v>1118</v>
      </c>
      <c r="N404" t="s">
        <v>2423</v>
      </c>
      <c r="O404">
        <v>8812</v>
      </c>
      <c r="P404" t="s">
        <v>38</v>
      </c>
      <c r="Q404" t="s">
        <v>39</v>
      </c>
      <c r="R404" s="11">
        <v>46062.668576388889</v>
      </c>
      <c r="S404" s="11">
        <v>46063.965277777781</v>
      </c>
      <c r="T404" s="11">
        <v>46065.668576388889</v>
      </c>
      <c r="U404" t="s">
        <v>40</v>
      </c>
      <c r="V404" t="s">
        <v>1533</v>
      </c>
      <c r="W404" t="s">
        <v>182</v>
      </c>
      <c r="X404" t="s">
        <v>43</v>
      </c>
      <c r="Y404" t="s">
        <v>44</v>
      </c>
      <c r="Z404" t="s">
        <v>2424</v>
      </c>
      <c r="AB404">
        <v>30</v>
      </c>
      <c r="AC404">
        <v>30</v>
      </c>
      <c r="AD404" t="s">
        <v>297</v>
      </c>
      <c r="AE404" s="11">
        <v>46225.761481481481</v>
      </c>
    </row>
    <row r="405" spans="1:31">
      <c r="A405" t="s">
        <v>2425</v>
      </c>
      <c r="B405" t="s">
        <v>2426</v>
      </c>
      <c r="C405">
        <v>212600069</v>
      </c>
      <c r="D405" t="s">
        <v>18636</v>
      </c>
      <c r="F405" t="s">
        <v>2427</v>
      </c>
      <c r="G405" t="s">
        <v>32</v>
      </c>
      <c r="H405" t="s">
        <v>34</v>
      </c>
      <c r="I405" t="s">
        <v>32</v>
      </c>
      <c r="J405" t="s">
        <v>34</v>
      </c>
      <c r="K405" t="s">
        <v>35</v>
      </c>
      <c r="L405">
        <v>2026</v>
      </c>
      <c r="M405" t="s">
        <v>1553</v>
      </c>
      <c r="N405" t="s">
        <v>2428</v>
      </c>
      <c r="O405">
        <v>8812</v>
      </c>
      <c r="P405" t="s">
        <v>38</v>
      </c>
      <c r="Q405" t="s">
        <v>39</v>
      </c>
      <c r="R405" s="11">
        <v>46032.65996527778</v>
      </c>
      <c r="S405" s="11">
        <v>46033.758333333331</v>
      </c>
      <c r="T405" s="11">
        <v>46035.65996527778</v>
      </c>
      <c r="U405" t="s">
        <v>40</v>
      </c>
      <c r="V405" t="s">
        <v>860</v>
      </c>
      <c r="W405" t="s">
        <v>95</v>
      </c>
      <c r="X405" t="s">
        <v>43</v>
      </c>
      <c r="Y405" t="s">
        <v>44</v>
      </c>
      <c r="Z405" t="s">
        <v>2429</v>
      </c>
      <c r="AB405">
        <v>15</v>
      </c>
      <c r="AC405">
        <v>15</v>
      </c>
      <c r="AD405" t="s">
        <v>482</v>
      </c>
      <c r="AE405" s="11">
        <v>46225.761481481481</v>
      </c>
    </row>
    <row r="406" spans="1:31">
      <c r="A406" t="s">
        <v>2430</v>
      </c>
      <c r="B406" t="s">
        <v>2431</v>
      </c>
      <c r="C406">
        <v>512600122</v>
      </c>
      <c r="D406" t="s">
        <v>18635</v>
      </c>
      <c r="E406" t="s">
        <v>18637</v>
      </c>
      <c r="F406" t="s">
        <v>2432</v>
      </c>
      <c r="G406" t="s">
        <v>32</v>
      </c>
      <c r="H406" t="s">
        <v>110</v>
      </c>
      <c r="I406" t="s">
        <v>32</v>
      </c>
      <c r="J406" t="s">
        <v>110</v>
      </c>
      <c r="K406" t="s">
        <v>35</v>
      </c>
      <c r="L406">
        <v>2026</v>
      </c>
      <c r="M406" t="s">
        <v>666</v>
      </c>
      <c r="N406" t="s">
        <v>2433</v>
      </c>
      <c r="O406">
        <v>25983</v>
      </c>
      <c r="P406" t="s">
        <v>2434</v>
      </c>
      <c r="Q406" t="s">
        <v>39</v>
      </c>
      <c r="R406" s="11">
        <v>46037.346550925926</v>
      </c>
      <c r="S406" s="11">
        <v>46079.728993055556</v>
      </c>
      <c r="T406" s="11">
        <v>46217.346550925926</v>
      </c>
      <c r="U406" t="s">
        <v>40</v>
      </c>
      <c r="V406" t="s">
        <v>554</v>
      </c>
      <c r="W406" t="s">
        <v>406</v>
      </c>
      <c r="X406" t="s">
        <v>43</v>
      </c>
      <c r="Y406" t="s">
        <v>199</v>
      </c>
      <c r="Z406" t="s">
        <v>2435</v>
      </c>
      <c r="AA406" t="str">
        <f>_xlfn.XLOOKUP(B406,Planilha2!A:A,Planilha2!D:D,_xlfn.XLOOKUP(B406,Planilha2!H:H,Planilha2!I:I))</f>
        <v>TEM TRAFO</v>
      </c>
      <c r="AB406">
        <v>15</v>
      </c>
      <c r="AC406">
        <v>5</v>
      </c>
      <c r="AD406" t="s">
        <v>408</v>
      </c>
      <c r="AE406" s="11">
        <v>46225.761481481481</v>
      </c>
    </row>
    <row r="407" spans="1:31">
      <c r="A407" t="s">
        <v>2436</v>
      </c>
      <c r="B407" t="s">
        <v>2437</v>
      </c>
      <c r="C407">
        <v>212600308</v>
      </c>
      <c r="D407" t="s">
        <v>18636</v>
      </c>
      <c r="F407" t="s">
        <v>2438</v>
      </c>
      <c r="G407" t="s">
        <v>32</v>
      </c>
      <c r="H407" t="s">
        <v>33</v>
      </c>
      <c r="I407" t="s">
        <v>32</v>
      </c>
      <c r="J407" t="s">
        <v>33</v>
      </c>
      <c r="K407" t="s">
        <v>35</v>
      </c>
      <c r="L407">
        <v>2026</v>
      </c>
      <c r="M407" t="s">
        <v>434</v>
      </c>
      <c r="N407" t="s">
        <v>2439</v>
      </c>
      <c r="O407">
        <v>8812</v>
      </c>
      <c r="P407" t="s">
        <v>2434</v>
      </c>
      <c r="Q407" t="s">
        <v>39</v>
      </c>
      <c r="R407" s="11">
        <v>46095.633611111109</v>
      </c>
      <c r="S407" s="11">
        <v>46097.698611111111</v>
      </c>
      <c r="T407" s="11">
        <v>46275.633611111109</v>
      </c>
      <c r="U407" t="s">
        <v>40</v>
      </c>
      <c r="V407" t="s">
        <v>436</v>
      </c>
      <c r="W407" t="s">
        <v>383</v>
      </c>
      <c r="X407" t="s">
        <v>43</v>
      </c>
      <c r="Y407" t="s">
        <v>44</v>
      </c>
      <c r="Z407" t="s">
        <v>2440</v>
      </c>
      <c r="AB407">
        <v>25</v>
      </c>
      <c r="AC407">
        <v>25</v>
      </c>
      <c r="AD407" t="s">
        <v>2441</v>
      </c>
      <c r="AE407" s="11">
        <v>46225.761481481481</v>
      </c>
    </row>
    <row r="408" spans="1:31">
      <c r="A408" t="s">
        <v>2442</v>
      </c>
      <c r="B408" t="s">
        <v>2443</v>
      </c>
      <c r="C408">
        <v>712600248</v>
      </c>
      <c r="D408" t="s">
        <v>18636</v>
      </c>
      <c r="F408" t="s">
        <v>2444</v>
      </c>
      <c r="G408" t="s">
        <v>32</v>
      </c>
      <c r="H408" t="s">
        <v>33</v>
      </c>
      <c r="I408" t="s">
        <v>32</v>
      </c>
      <c r="J408" t="s">
        <v>33</v>
      </c>
      <c r="K408" t="s">
        <v>35</v>
      </c>
      <c r="L408">
        <v>2026</v>
      </c>
      <c r="M408" t="s">
        <v>336</v>
      </c>
      <c r="N408" t="s">
        <v>2445</v>
      </c>
      <c r="O408">
        <v>8812</v>
      </c>
      <c r="P408" t="s">
        <v>38</v>
      </c>
      <c r="Q408" t="s">
        <v>39</v>
      </c>
      <c r="R408" s="11">
        <v>46099.852962962963</v>
      </c>
      <c r="S408" s="11">
        <v>46100.685671296298</v>
      </c>
      <c r="T408" s="11">
        <v>46102.852962962963</v>
      </c>
      <c r="U408" t="s">
        <v>40</v>
      </c>
      <c r="V408" t="s">
        <v>1014</v>
      </c>
      <c r="W408" t="s">
        <v>280</v>
      </c>
      <c r="X408" t="s">
        <v>43</v>
      </c>
      <c r="Y408" t="s">
        <v>44</v>
      </c>
      <c r="Z408" t="s">
        <v>2444</v>
      </c>
      <c r="AD408" t="s">
        <v>603</v>
      </c>
      <c r="AE408" s="11">
        <v>46225.761481481481</v>
      </c>
    </row>
    <row r="409" spans="1:31">
      <c r="A409" t="s">
        <v>2446</v>
      </c>
      <c r="B409" t="s">
        <v>2447</v>
      </c>
      <c r="C409">
        <v>612600211</v>
      </c>
      <c r="D409" t="s">
        <v>18636</v>
      </c>
      <c r="F409" t="s">
        <v>2448</v>
      </c>
      <c r="G409" t="s">
        <v>32</v>
      </c>
      <c r="H409" t="s">
        <v>33</v>
      </c>
      <c r="I409" t="s">
        <v>32</v>
      </c>
      <c r="J409" t="s">
        <v>33</v>
      </c>
      <c r="K409" t="s">
        <v>35</v>
      </c>
      <c r="L409">
        <v>2026</v>
      </c>
      <c r="M409" t="s">
        <v>2449</v>
      </c>
      <c r="N409" t="s">
        <v>2450</v>
      </c>
      <c r="O409">
        <v>8812</v>
      </c>
      <c r="P409" t="s">
        <v>38</v>
      </c>
      <c r="Q409" t="s">
        <v>39</v>
      </c>
      <c r="R409" s="11">
        <v>46072.413969907408</v>
      </c>
      <c r="S409" s="11">
        <v>46072.798611111109</v>
      </c>
      <c r="T409" s="11">
        <v>46075.413969907408</v>
      </c>
      <c r="U409" t="s">
        <v>165</v>
      </c>
      <c r="V409" t="s">
        <v>361</v>
      </c>
      <c r="W409" t="s">
        <v>149</v>
      </c>
      <c r="X409" t="s">
        <v>43</v>
      </c>
      <c r="Y409" t="s">
        <v>44</v>
      </c>
      <c r="Z409" t="s">
        <v>2451</v>
      </c>
      <c r="AB409">
        <v>15</v>
      </c>
      <c r="AC409">
        <v>15</v>
      </c>
      <c r="AD409" t="s">
        <v>159</v>
      </c>
      <c r="AE409" s="11">
        <v>46225.761481481481</v>
      </c>
    </row>
    <row r="410" spans="1:31">
      <c r="A410" t="s">
        <v>2452</v>
      </c>
      <c r="B410" t="s">
        <v>2453</v>
      </c>
      <c r="C410">
        <v>512600028</v>
      </c>
      <c r="D410" t="s">
        <v>18636</v>
      </c>
      <c r="F410" t="s">
        <v>2454</v>
      </c>
      <c r="G410" t="s">
        <v>32</v>
      </c>
      <c r="H410" t="s">
        <v>33</v>
      </c>
      <c r="K410" t="s">
        <v>35</v>
      </c>
      <c r="L410">
        <v>2026</v>
      </c>
      <c r="M410" t="s">
        <v>660</v>
      </c>
      <c r="N410" t="s">
        <v>2455</v>
      </c>
      <c r="O410">
        <v>8812</v>
      </c>
      <c r="P410" t="s">
        <v>38</v>
      </c>
      <c r="Q410" t="s">
        <v>39</v>
      </c>
      <c r="R410" s="11">
        <v>46035.824479166666</v>
      </c>
      <c r="S410" s="11">
        <v>46036.729537037034</v>
      </c>
      <c r="T410" s="11">
        <v>46038.824479166666</v>
      </c>
      <c r="U410" t="s">
        <v>40</v>
      </c>
      <c r="V410" t="s">
        <v>662</v>
      </c>
      <c r="W410" t="s">
        <v>1161</v>
      </c>
      <c r="X410" t="s">
        <v>43</v>
      </c>
      <c r="Y410" t="s">
        <v>44</v>
      </c>
      <c r="Z410" t="s">
        <v>2456</v>
      </c>
      <c r="AB410">
        <v>15</v>
      </c>
      <c r="AC410">
        <v>15</v>
      </c>
      <c r="AD410" t="s">
        <v>159</v>
      </c>
      <c r="AE410" s="11">
        <v>46225.761481481481</v>
      </c>
    </row>
    <row r="411" spans="1:31">
      <c r="A411" t="s">
        <v>2457</v>
      </c>
      <c r="B411" t="s">
        <v>2458</v>
      </c>
      <c r="C411">
        <v>512600041</v>
      </c>
      <c r="D411" t="s">
        <v>18636</v>
      </c>
      <c r="F411" t="s">
        <v>2459</v>
      </c>
      <c r="G411" t="s">
        <v>32</v>
      </c>
      <c r="H411" t="s">
        <v>33</v>
      </c>
      <c r="I411" t="s">
        <v>32</v>
      </c>
      <c r="J411" t="s">
        <v>33</v>
      </c>
      <c r="K411" t="s">
        <v>35</v>
      </c>
      <c r="L411">
        <v>2026</v>
      </c>
      <c r="M411" t="s">
        <v>1267</v>
      </c>
      <c r="N411" t="s">
        <v>2460</v>
      </c>
      <c r="O411">
        <v>8812</v>
      </c>
      <c r="P411" t="s">
        <v>38</v>
      </c>
      <c r="Q411" t="s">
        <v>39</v>
      </c>
      <c r="R411" s="11">
        <v>46026.478321759256</v>
      </c>
      <c r="S411" s="11">
        <v>46028.740115740744</v>
      </c>
      <c r="T411" s="11">
        <v>46029.478321759256</v>
      </c>
      <c r="U411" t="s">
        <v>40</v>
      </c>
      <c r="V411" t="s">
        <v>662</v>
      </c>
      <c r="W411" t="s">
        <v>814</v>
      </c>
      <c r="X411" t="s">
        <v>43</v>
      </c>
      <c r="Y411" t="s">
        <v>44</v>
      </c>
      <c r="Z411" t="s">
        <v>2461</v>
      </c>
      <c r="AB411">
        <v>15</v>
      </c>
      <c r="AC411">
        <v>15</v>
      </c>
      <c r="AD411" t="s">
        <v>159</v>
      </c>
      <c r="AE411" s="11">
        <v>46225.761481481481</v>
      </c>
    </row>
    <row r="412" spans="1:31">
      <c r="A412" t="s">
        <v>2462</v>
      </c>
      <c r="B412" t="s">
        <v>2463</v>
      </c>
      <c r="C412">
        <v>412600081</v>
      </c>
      <c r="D412" t="s">
        <v>18636</v>
      </c>
      <c r="F412" t="s">
        <v>2464</v>
      </c>
      <c r="G412" t="s">
        <v>32</v>
      </c>
      <c r="H412" t="s">
        <v>34</v>
      </c>
      <c r="I412" t="s">
        <v>32</v>
      </c>
      <c r="J412" t="s">
        <v>172</v>
      </c>
      <c r="K412" t="s">
        <v>35</v>
      </c>
      <c r="L412">
        <v>2026</v>
      </c>
      <c r="M412" t="s">
        <v>427</v>
      </c>
      <c r="N412" t="s">
        <v>2465</v>
      </c>
      <c r="O412">
        <v>8812</v>
      </c>
      <c r="P412" t="s">
        <v>38</v>
      </c>
      <c r="Q412" t="s">
        <v>39</v>
      </c>
      <c r="R412" s="11">
        <v>46032.737662037034</v>
      </c>
      <c r="S412" s="11">
        <v>46033.384027777778</v>
      </c>
      <c r="T412" s="11">
        <v>46035.737662037034</v>
      </c>
      <c r="U412" t="s">
        <v>40</v>
      </c>
      <c r="V412" t="s">
        <v>1822</v>
      </c>
      <c r="W412" t="s">
        <v>72</v>
      </c>
      <c r="X412" t="s">
        <v>43</v>
      </c>
      <c r="Y412" t="s">
        <v>44</v>
      </c>
      <c r="Z412" t="s">
        <v>2466</v>
      </c>
      <c r="AB412">
        <v>15</v>
      </c>
      <c r="AC412">
        <v>15</v>
      </c>
      <c r="AD412" t="s">
        <v>65</v>
      </c>
      <c r="AE412" s="11">
        <v>46225.761481481481</v>
      </c>
    </row>
    <row r="413" spans="1:31">
      <c r="A413" t="s">
        <v>2467</v>
      </c>
      <c r="B413" t="s">
        <v>2468</v>
      </c>
      <c r="C413">
        <v>612600328</v>
      </c>
      <c r="D413" t="s">
        <v>18636</v>
      </c>
      <c r="F413" t="s">
        <v>2469</v>
      </c>
      <c r="G413" t="s">
        <v>32</v>
      </c>
      <c r="H413" t="s">
        <v>33</v>
      </c>
      <c r="I413" t="s">
        <v>32</v>
      </c>
      <c r="J413" t="s">
        <v>33</v>
      </c>
      <c r="K413" t="s">
        <v>35</v>
      </c>
      <c r="L413">
        <v>2026</v>
      </c>
      <c r="M413" t="s">
        <v>139</v>
      </c>
      <c r="N413" t="s">
        <v>2470</v>
      </c>
      <c r="O413">
        <v>8812</v>
      </c>
      <c r="P413" t="s">
        <v>38</v>
      </c>
      <c r="Q413" t="s">
        <v>39</v>
      </c>
      <c r="R413" s="11">
        <v>46101.558368055557</v>
      </c>
      <c r="S413" s="11">
        <v>46102.611111111109</v>
      </c>
      <c r="T413" s="11">
        <v>46104.558368055557</v>
      </c>
      <c r="U413" t="s">
        <v>40</v>
      </c>
      <c r="V413" t="s">
        <v>141</v>
      </c>
      <c r="W413" t="s">
        <v>63</v>
      </c>
      <c r="X413" t="s">
        <v>43</v>
      </c>
      <c r="Y413" t="s">
        <v>44</v>
      </c>
      <c r="Z413" t="s">
        <v>2471</v>
      </c>
      <c r="AB413">
        <v>15</v>
      </c>
      <c r="AC413">
        <v>10</v>
      </c>
      <c r="AD413" t="s">
        <v>65</v>
      </c>
      <c r="AE413" s="11">
        <v>46225.761481481481</v>
      </c>
    </row>
    <row r="414" spans="1:31">
      <c r="A414" t="s">
        <v>2472</v>
      </c>
      <c r="B414" t="s">
        <v>2473</v>
      </c>
      <c r="C414">
        <v>612600329</v>
      </c>
      <c r="D414" t="s">
        <v>18636</v>
      </c>
      <c r="F414" t="s">
        <v>2474</v>
      </c>
      <c r="G414" t="s">
        <v>32</v>
      </c>
      <c r="H414" t="s">
        <v>110</v>
      </c>
      <c r="I414" t="s">
        <v>32</v>
      </c>
      <c r="J414" t="s">
        <v>33</v>
      </c>
      <c r="K414" t="s">
        <v>35</v>
      </c>
      <c r="L414">
        <v>2026</v>
      </c>
      <c r="M414" t="s">
        <v>2449</v>
      </c>
      <c r="N414" t="s">
        <v>2475</v>
      </c>
      <c r="O414">
        <v>8812</v>
      </c>
      <c r="P414" t="s">
        <v>38</v>
      </c>
      <c r="Q414" t="s">
        <v>39</v>
      </c>
      <c r="R414" s="11">
        <v>46100.812442129631</v>
      </c>
      <c r="S414" s="11">
        <v>46101.661805555559</v>
      </c>
      <c r="T414" s="11">
        <v>46103.812442129631</v>
      </c>
      <c r="U414" t="s">
        <v>232</v>
      </c>
      <c r="V414" t="s">
        <v>496</v>
      </c>
      <c r="W414" t="s">
        <v>149</v>
      </c>
      <c r="X414" t="s">
        <v>43</v>
      </c>
      <c r="Y414" t="s">
        <v>44</v>
      </c>
      <c r="Z414" t="s">
        <v>2476</v>
      </c>
      <c r="AB414">
        <v>15</v>
      </c>
      <c r="AC414">
        <v>10</v>
      </c>
      <c r="AD414" t="s">
        <v>159</v>
      </c>
      <c r="AE414" s="11">
        <v>46225.761481481481</v>
      </c>
    </row>
    <row r="415" spans="1:31">
      <c r="A415" t="s">
        <v>2477</v>
      </c>
      <c r="B415" t="s">
        <v>2478</v>
      </c>
      <c r="C415">
        <v>212600209</v>
      </c>
      <c r="D415" t="s">
        <v>18636</v>
      </c>
      <c r="F415" t="s">
        <v>2479</v>
      </c>
      <c r="G415" t="s">
        <v>32</v>
      </c>
      <c r="H415" t="s">
        <v>33</v>
      </c>
      <c r="I415" t="s">
        <v>32</v>
      </c>
      <c r="J415" t="s">
        <v>33</v>
      </c>
      <c r="K415" t="s">
        <v>35</v>
      </c>
      <c r="L415">
        <v>2026</v>
      </c>
      <c r="M415" t="s">
        <v>1553</v>
      </c>
      <c r="N415" t="s">
        <v>2480</v>
      </c>
      <c r="O415">
        <v>8812</v>
      </c>
      <c r="P415" t="s">
        <v>38</v>
      </c>
      <c r="Q415" t="s">
        <v>39</v>
      </c>
      <c r="R415" s="11">
        <v>46064.507152777776</v>
      </c>
      <c r="S415" s="11">
        <v>46066.024305555555</v>
      </c>
      <c r="T415" s="11">
        <v>46067.507152777776</v>
      </c>
      <c r="U415" t="s">
        <v>40</v>
      </c>
      <c r="V415" t="s">
        <v>775</v>
      </c>
      <c r="W415" t="s">
        <v>383</v>
      </c>
      <c r="X415" t="s">
        <v>43</v>
      </c>
      <c r="Y415" t="s">
        <v>44</v>
      </c>
      <c r="Z415" t="s">
        <v>2481</v>
      </c>
      <c r="AB415">
        <v>15</v>
      </c>
      <c r="AC415">
        <v>15</v>
      </c>
      <c r="AD415" t="s">
        <v>568</v>
      </c>
      <c r="AE415" s="11">
        <v>46225.761481481481</v>
      </c>
    </row>
    <row r="416" spans="1:31">
      <c r="A416" t="s">
        <v>2482</v>
      </c>
      <c r="B416" t="s">
        <v>2483</v>
      </c>
      <c r="C416">
        <v>212600258</v>
      </c>
      <c r="D416" t="s">
        <v>18636</v>
      </c>
      <c r="F416" t="s">
        <v>2484</v>
      </c>
      <c r="G416" t="s">
        <v>32</v>
      </c>
      <c r="H416" t="s">
        <v>33</v>
      </c>
      <c r="I416" t="s">
        <v>32</v>
      </c>
      <c r="J416" t="s">
        <v>33</v>
      </c>
      <c r="K416" t="s">
        <v>35</v>
      </c>
      <c r="L416">
        <v>2026</v>
      </c>
      <c r="M416" t="s">
        <v>389</v>
      </c>
      <c r="N416" t="s">
        <v>2485</v>
      </c>
      <c r="O416">
        <v>8812</v>
      </c>
      <c r="P416" t="s">
        <v>38</v>
      </c>
      <c r="Q416" t="s">
        <v>39</v>
      </c>
      <c r="R416" s="11">
        <v>46079.483981481484</v>
      </c>
      <c r="S416" s="11">
        <v>46080.659722222219</v>
      </c>
      <c r="T416" s="11">
        <v>46082.483981481484</v>
      </c>
      <c r="U416" t="s">
        <v>40</v>
      </c>
      <c r="V416" t="s">
        <v>480</v>
      </c>
      <c r="W416" t="s">
        <v>354</v>
      </c>
      <c r="X416" t="s">
        <v>43</v>
      </c>
      <c r="Y416" t="s">
        <v>44</v>
      </c>
      <c r="Z416" t="s">
        <v>2486</v>
      </c>
      <c r="AB416">
        <v>15</v>
      </c>
      <c r="AC416">
        <v>5</v>
      </c>
      <c r="AD416" t="s">
        <v>55</v>
      </c>
      <c r="AE416" s="11">
        <v>46225.761481481481</v>
      </c>
    </row>
    <row r="417" spans="1:31">
      <c r="A417" t="s">
        <v>2487</v>
      </c>
      <c r="B417" t="s">
        <v>2488</v>
      </c>
      <c r="C417">
        <v>112600242</v>
      </c>
      <c r="D417" t="s">
        <v>18635</v>
      </c>
      <c r="E417" t="s">
        <v>18637</v>
      </c>
      <c r="F417" t="s">
        <v>2489</v>
      </c>
      <c r="G417" t="s">
        <v>32</v>
      </c>
      <c r="H417" t="s">
        <v>586</v>
      </c>
      <c r="I417" t="s">
        <v>32</v>
      </c>
      <c r="J417" t="s">
        <v>586</v>
      </c>
      <c r="K417" t="s">
        <v>35</v>
      </c>
      <c r="L417">
        <v>2026</v>
      </c>
      <c r="M417" t="s">
        <v>2490</v>
      </c>
      <c r="N417" t="s">
        <v>2491</v>
      </c>
      <c r="O417">
        <v>8805</v>
      </c>
      <c r="P417" t="s">
        <v>38</v>
      </c>
      <c r="Q417" t="s">
        <v>39</v>
      </c>
      <c r="R417" s="11">
        <v>46070.61451388889</v>
      </c>
      <c r="S417" s="11">
        <v>46070.819444444445</v>
      </c>
      <c r="T417" s="11">
        <v>46073.61451388889</v>
      </c>
      <c r="U417" t="s">
        <v>40</v>
      </c>
      <c r="V417" t="s">
        <v>114</v>
      </c>
      <c r="W417" t="s">
        <v>776</v>
      </c>
      <c r="X417" t="s">
        <v>116</v>
      </c>
      <c r="Y417" t="s">
        <v>44</v>
      </c>
      <c r="Z417" t="s">
        <v>2492</v>
      </c>
      <c r="AA417" t="str">
        <f>_xlfn.XLOOKUP(B417,Planilha2!A:A,Planilha2!D:D,_xlfn.XLOOKUP(B417,Planilha2!H:H,Planilha2!I:I))</f>
        <v>TEM TRAFO</v>
      </c>
      <c r="AB417">
        <v>1125</v>
      </c>
      <c r="AC417">
        <v>1125</v>
      </c>
      <c r="AD417" t="s">
        <v>2493</v>
      </c>
      <c r="AE417" s="11">
        <v>46225.761481481481</v>
      </c>
    </row>
    <row r="418" spans="1:31">
      <c r="A418" t="s">
        <v>2494</v>
      </c>
      <c r="B418" t="s">
        <v>2495</v>
      </c>
      <c r="C418">
        <v>612600227</v>
      </c>
      <c r="D418" t="s">
        <v>18636</v>
      </c>
      <c r="F418" t="s">
        <v>2496</v>
      </c>
      <c r="G418" t="s">
        <v>32</v>
      </c>
      <c r="H418" t="s">
        <v>33</v>
      </c>
      <c r="I418" t="s">
        <v>32</v>
      </c>
      <c r="J418" t="s">
        <v>33</v>
      </c>
      <c r="K418" t="s">
        <v>35</v>
      </c>
      <c r="L418">
        <v>2026</v>
      </c>
      <c r="M418" t="s">
        <v>374</v>
      </c>
      <c r="N418" t="s">
        <v>2497</v>
      </c>
      <c r="O418">
        <v>8812</v>
      </c>
      <c r="P418" t="s">
        <v>38</v>
      </c>
      <c r="Q418" t="s">
        <v>39</v>
      </c>
      <c r="R418" s="11">
        <v>46078.581458333334</v>
      </c>
      <c r="S418" s="11">
        <v>46078.772870370369</v>
      </c>
      <c r="T418" s="11">
        <v>46081.581458333334</v>
      </c>
      <c r="U418" t="s">
        <v>232</v>
      </c>
      <c r="V418" t="s">
        <v>361</v>
      </c>
      <c r="W418" t="s">
        <v>149</v>
      </c>
      <c r="X418" t="s">
        <v>43</v>
      </c>
      <c r="Y418" t="s">
        <v>44</v>
      </c>
      <c r="Z418" t="s">
        <v>2498</v>
      </c>
      <c r="AB418">
        <v>15</v>
      </c>
      <c r="AC418">
        <v>5</v>
      </c>
      <c r="AD418" t="s">
        <v>159</v>
      </c>
      <c r="AE418" s="11">
        <v>46225.761481481481</v>
      </c>
    </row>
    <row r="419" spans="1:31">
      <c r="A419" t="s">
        <v>2499</v>
      </c>
      <c r="B419" t="s">
        <v>2500</v>
      </c>
      <c r="C419">
        <v>212600365</v>
      </c>
      <c r="D419" t="s">
        <v>18636</v>
      </c>
      <c r="F419" t="s">
        <v>2501</v>
      </c>
      <c r="G419" t="s">
        <v>32</v>
      </c>
      <c r="H419" t="s">
        <v>33</v>
      </c>
      <c r="I419" t="s">
        <v>32</v>
      </c>
      <c r="J419" t="s">
        <v>33</v>
      </c>
      <c r="K419" t="s">
        <v>35</v>
      </c>
      <c r="L419">
        <v>2026</v>
      </c>
      <c r="M419" t="s">
        <v>389</v>
      </c>
      <c r="N419" t="s">
        <v>2502</v>
      </c>
      <c r="O419">
        <v>8812</v>
      </c>
      <c r="P419" t="s">
        <v>38</v>
      </c>
      <c r="Q419" t="s">
        <v>39</v>
      </c>
      <c r="R419" s="11">
        <v>46106.76771990741</v>
      </c>
      <c r="S419" s="11">
        <v>46108.081944444442</v>
      </c>
      <c r="T419" s="11">
        <v>46109.76771990741</v>
      </c>
      <c r="U419" t="s">
        <v>40</v>
      </c>
      <c r="V419" t="s">
        <v>473</v>
      </c>
      <c r="W419" t="s">
        <v>182</v>
      </c>
      <c r="X419" t="s">
        <v>43</v>
      </c>
      <c r="Y419" t="s">
        <v>44</v>
      </c>
      <c r="Z419" t="s">
        <v>2503</v>
      </c>
      <c r="AB419">
        <v>30</v>
      </c>
      <c r="AC419">
        <v>30</v>
      </c>
      <c r="AD419" t="s">
        <v>561</v>
      </c>
      <c r="AE419" s="11">
        <v>46225.761481481481</v>
      </c>
    </row>
    <row r="420" spans="1:31">
      <c r="A420" t="s">
        <v>2504</v>
      </c>
      <c r="B420" t="s">
        <v>2505</v>
      </c>
      <c r="C420">
        <v>662600125</v>
      </c>
      <c r="D420" t="s">
        <v>18635</v>
      </c>
      <c r="E420" t="s">
        <v>18639</v>
      </c>
      <c r="F420" t="s">
        <v>2506</v>
      </c>
      <c r="G420" t="s">
        <v>109</v>
      </c>
      <c r="H420" t="s">
        <v>110</v>
      </c>
      <c r="I420" t="s">
        <v>307</v>
      </c>
      <c r="J420" t="s">
        <v>172</v>
      </c>
      <c r="K420" t="s">
        <v>35</v>
      </c>
      <c r="L420">
        <v>2026</v>
      </c>
      <c r="M420" t="s">
        <v>955</v>
      </c>
      <c r="N420" t="s">
        <v>2507</v>
      </c>
      <c r="O420">
        <v>25983</v>
      </c>
      <c r="P420" t="s">
        <v>38</v>
      </c>
      <c r="Q420" t="s">
        <v>39</v>
      </c>
      <c r="R420" s="11">
        <v>46070.733807870369</v>
      </c>
      <c r="S420" s="11">
        <v>46072.118576388886</v>
      </c>
      <c r="T420" s="11">
        <v>46073.733807870369</v>
      </c>
      <c r="U420" t="s">
        <v>40</v>
      </c>
      <c r="V420" t="s">
        <v>950</v>
      </c>
      <c r="W420" t="s">
        <v>1141</v>
      </c>
      <c r="X420" t="s">
        <v>43</v>
      </c>
      <c r="Y420" t="s">
        <v>199</v>
      </c>
      <c r="Z420" t="s">
        <v>2508</v>
      </c>
      <c r="AA420" t="e">
        <f>_xlfn.XLOOKUP(B420,Planilha2!A:A,Planilha2!D:D,_xlfn.XLOOKUP(B420,Planilha2!H:H,Planilha2!I:I))</f>
        <v>#N/A</v>
      </c>
      <c r="AD420" t="s">
        <v>46</v>
      </c>
      <c r="AE420" s="11">
        <v>46225.761481481481</v>
      </c>
    </row>
    <row r="421" spans="1:31">
      <c r="A421" t="s">
        <v>2509</v>
      </c>
      <c r="B421" t="s">
        <v>2510</v>
      </c>
      <c r="C421">
        <v>612600208</v>
      </c>
      <c r="D421" t="s">
        <v>18636</v>
      </c>
      <c r="F421" t="s">
        <v>2511</v>
      </c>
      <c r="G421" t="s">
        <v>32</v>
      </c>
      <c r="H421" t="s">
        <v>33</v>
      </c>
      <c r="I421" t="s">
        <v>32</v>
      </c>
      <c r="J421" t="s">
        <v>33</v>
      </c>
      <c r="K421" t="s">
        <v>35</v>
      </c>
      <c r="L421">
        <v>2026</v>
      </c>
      <c r="M421" t="s">
        <v>374</v>
      </c>
      <c r="N421" t="s">
        <v>2512</v>
      </c>
      <c r="O421">
        <v>8812</v>
      </c>
      <c r="P421" t="s">
        <v>38</v>
      </c>
      <c r="Q421" t="s">
        <v>39</v>
      </c>
      <c r="R421" s="11">
        <v>46075.681134259263</v>
      </c>
      <c r="S421" s="11">
        <v>46076.683275462965</v>
      </c>
      <c r="T421" s="11">
        <v>46078.681134259263</v>
      </c>
      <c r="U421" t="s">
        <v>232</v>
      </c>
      <c r="V421" t="s">
        <v>132</v>
      </c>
      <c r="W421" t="s">
        <v>149</v>
      </c>
      <c r="X421" t="s">
        <v>43</v>
      </c>
      <c r="Y421" t="s">
        <v>44</v>
      </c>
      <c r="Z421" t="s">
        <v>2513</v>
      </c>
      <c r="AB421">
        <v>15</v>
      </c>
      <c r="AC421">
        <v>15</v>
      </c>
      <c r="AD421" t="s">
        <v>159</v>
      </c>
      <c r="AE421" s="11">
        <v>46225.761481481481</v>
      </c>
    </row>
    <row r="422" spans="1:31">
      <c r="A422" t="s">
        <v>2514</v>
      </c>
      <c r="B422" t="s">
        <v>2515</v>
      </c>
      <c r="C422">
        <v>412600283</v>
      </c>
      <c r="D422" t="s">
        <v>18636</v>
      </c>
      <c r="F422" t="s">
        <v>2516</v>
      </c>
      <c r="G422" t="s">
        <v>32</v>
      </c>
      <c r="H422" t="s">
        <v>33</v>
      </c>
      <c r="I422" t="s">
        <v>32</v>
      </c>
      <c r="J422" t="s">
        <v>172</v>
      </c>
      <c r="K422" t="s">
        <v>35</v>
      </c>
      <c r="L422">
        <v>2026</v>
      </c>
      <c r="M422" t="s">
        <v>419</v>
      </c>
      <c r="N422" t="s">
        <v>2517</v>
      </c>
      <c r="O422">
        <v>8812</v>
      </c>
      <c r="P422" t="s">
        <v>38</v>
      </c>
      <c r="Q422" t="s">
        <v>39</v>
      </c>
      <c r="R422" s="11">
        <v>46094.460763888892</v>
      </c>
      <c r="S422" s="11">
        <v>46095.694444444445</v>
      </c>
      <c r="T422" s="11">
        <v>46097.460763888892</v>
      </c>
      <c r="U422" t="s">
        <v>40</v>
      </c>
      <c r="V422" t="s">
        <v>2518</v>
      </c>
      <c r="W422" t="s">
        <v>125</v>
      </c>
      <c r="X422" t="s">
        <v>43</v>
      </c>
      <c r="Y422" t="s">
        <v>44</v>
      </c>
      <c r="Z422" t="s">
        <v>2519</v>
      </c>
      <c r="AB422">
        <v>15</v>
      </c>
      <c r="AC422">
        <v>15</v>
      </c>
      <c r="AD422" t="s">
        <v>65</v>
      </c>
      <c r="AE422" s="11">
        <v>46225.761481481481</v>
      </c>
    </row>
    <row r="423" spans="1:31">
      <c r="A423" t="s">
        <v>2520</v>
      </c>
      <c r="B423" t="s">
        <v>2521</v>
      </c>
      <c r="C423">
        <v>412600220</v>
      </c>
      <c r="D423" t="s">
        <v>18636</v>
      </c>
      <c r="F423" t="s">
        <v>2522</v>
      </c>
      <c r="G423" t="s">
        <v>32</v>
      </c>
      <c r="H423" t="s">
        <v>33</v>
      </c>
      <c r="I423" t="s">
        <v>32</v>
      </c>
      <c r="J423" t="s">
        <v>33</v>
      </c>
      <c r="K423" t="s">
        <v>35</v>
      </c>
      <c r="L423">
        <v>2026</v>
      </c>
      <c r="M423" t="s">
        <v>2037</v>
      </c>
      <c r="N423" t="s">
        <v>2523</v>
      </c>
      <c r="O423">
        <v>8812</v>
      </c>
      <c r="P423" t="s">
        <v>38</v>
      </c>
      <c r="Q423" t="s">
        <v>39</v>
      </c>
      <c r="R423" s="11">
        <v>46072.796805555554</v>
      </c>
      <c r="S423" s="11">
        <v>46074.700567129628</v>
      </c>
      <c r="T423" s="11">
        <v>46075.796805555554</v>
      </c>
      <c r="U423" t="s">
        <v>40</v>
      </c>
      <c r="V423" t="s">
        <v>1561</v>
      </c>
      <c r="W423" t="s">
        <v>125</v>
      </c>
      <c r="X423" t="s">
        <v>43</v>
      </c>
      <c r="Y423" t="s">
        <v>44</v>
      </c>
      <c r="Z423" t="s">
        <v>2524</v>
      </c>
      <c r="AB423">
        <v>15</v>
      </c>
      <c r="AC423">
        <v>15</v>
      </c>
      <c r="AD423" t="s">
        <v>65</v>
      </c>
      <c r="AE423" s="11">
        <v>46225.761481481481</v>
      </c>
    </row>
    <row r="424" spans="1:31">
      <c r="A424" t="s">
        <v>2525</v>
      </c>
      <c r="B424" t="s">
        <v>2526</v>
      </c>
      <c r="C424">
        <v>412600225</v>
      </c>
      <c r="D424" t="s">
        <v>18636</v>
      </c>
      <c r="F424" t="s">
        <v>2527</v>
      </c>
      <c r="G424" t="s">
        <v>32</v>
      </c>
      <c r="H424" t="s">
        <v>34</v>
      </c>
      <c r="I424" t="s">
        <v>32</v>
      </c>
      <c r="J424" t="s">
        <v>34</v>
      </c>
      <c r="K424" t="s">
        <v>35</v>
      </c>
      <c r="L424">
        <v>2026</v>
      </c>
      <c r="M424" t="s">
        <v>579</v>
      </c>
      <c r="N424" t="s">
        <v>2528</v>
      </c>
      <c r="O424">
        <v>8385</v>
      </c>
      <c r="P424" t="s">
        <v>38</v>
      </c>
      <c r="Q424" t="s">
        <v>39</v>
      </c>
      <c r="R424" s="11">
        <v>46072.53564814815</v>
      </c>
      <c r="S424" s="11">
        <v>46073.667372685188</v>
      </c>
      <c r="T424" s="11">
        <v>46075.53564814815</v>
      </c>
      <c r="U424" t="s">
        <v>40</v>
      </c>
      <c r="V424" t="s">
        <v>581</v>
      </c>
      <c r="W424" t="s">
        <v>72</v>
      </c>
      <c r="X424" t="s">
        <v>43</v>
      </c>
      <c r="Y424" t="s">
        <v>44</v>
      </c>
      <c r="Z424" t="s">
        <v>2529</v>
      </c>
      <c r="AB424">
        <v>15</v>
      </c>
      <c r="AC424">
        <v>10</v>
      </c>
      <c r="AD424" t="s">
        <v>46</v>
      </c>
      <c r="AE424" s="11">
        <v>46225.761481481481</v>
      </c>
    </row>
    <row r="425" spans="1:31">
      <c r="A425" t="s">
        <v>2530</v>
      </c>
      <c r="B425" t="s">
        <v>2531</v>
      </c>
      <c r="C425">
        <v>712600115</v>
      </c>
      <c r="D425" t="s">
        <v>18636</v>
      </c>
      <c r="F425" t="s">
        <v>2532</v>
      </c>
      <c r="G425" t="s">
        <v>32</v>
      </c>
      <c r="H425" t="s">
        <v>33</v>
      </c>
      <c r="I425" t="s">
        <v>32</v>
      </c>
      <c r="J425" t="s">
        <v>33</v>
      </c>
      <c r="K425" t="s">
        <v>35</v>
      </c>
      <c r="L425">
        <v>2026</v>
      </c>
      <c r="M425" t="s">
        <v>647</v>
      </c>
      <c r="N425" t="s">
        <v>2533</v>
      </c>
      <c r="O425">
        <v>8812</v>
      </c>
      <c r="P425" t="s">
        <v>38</v>
      </c>
      <c r="Q425" t="s">
        <v>39</v>
      </c>
      <c r="R425" s="11">
        <v>46055.871261574073</v>
      </c>
      <c r="S425" s="11">
        <v>46056.591377314813</v>
      </c>
      <c r="T425" s="11">
        <v>46058.871261574073</v>
      </c>
      <c r="U425" t="s">
        <v>40</v>
      </c>
      <c r="V425" t="s">
        <v>520</v>
      </c>
      <c r="W425" t="s">
        <v>104</v>
      </c>
      <c r="X425" t="s">
        <v>43</v>
      </c>
      <c r="Y425" t="s">
        <v>44</v>
      </c>
      <c r="Z425" t="s">
        <v>2534</v>
      </c>
      <c r="AD425" t="s">
        <v>1039</v>
      </c>
      <c r="AE425" s="11">
        <v>46225.761481481481</v>
      </c>
    </row>
    <row r="426" spans="1:31">
      <c r="A426" t="s">
        <v>2535</v>
      </c>
      <c r="B426" t="s">
        <v>2536</v>
      </c>
      <c r="C426">
        <v>412600229</v>
      </c>
      <c r="D426" t="s">
        <v>18636</v>
      </c>
      <c r="F426" t="s">
        <v>2537</v>
      </c>
      <c r="G426" t="s">
        <v>32</v>
      </c>
      <c r="H426" t="s">
        <v>110</v>
      </c>
      <c r="I426" t="s">
        <v>32</v>
      </c>
      <c r="J426" t="s">
        <v>110</v>
      </c>
      <c r="K426" t="s">
        <v>35</v>
      </c>
      <c r="L426">
        <v>2026</v>
      </c>
      <c r="M426" t="s">
        <v>50</v>
      </c>
      <c r="N426" t="s">
        <v>2538</v>
      </c>
      <c r="O426">
        <v>8385</v>
      </c>
      <c r="P426" t="s">
        <v>38</v>
      </c>
      <c r="Q426" t="s">
        <v>39</v>
      </c>
      <c r="R426" s="11">
        <v>46076.626805555556</v>
      </c>
      <c r="S426" s="11">
        <v>46077.016550925924</v>
      </c>
      <c r="T426" s="11">
        <v>46079.626805555556</v>
      </c>
      <c r="U426" t="s">
        <v>40</v>
      </c>
      <c r="V426" t="s">
        <v>71</v>
      </c>
      <c r="W426" t="s">
        <v>534</v>
      </c>
      <c r="X426" t="s">
        <v>43</v>
      </c>
      <c r="Y426" t="s">
        <v>44</v>
      </c>
      <c r="Z426" t="s">
        <v>2539</v>
      </c>
      <c r="AB426">
        <v>15</v>
      </c>
      <c r="AC426">
        <v>5</v>
      </c>
      <c r="AD426" t="s">
        <v>1039</v>
      </c>
      <c r="AE426" s="11">
        <v>46225.761481481481</v>
      </c>
    </row>
    <row r="427" spans="1:31">
      <c r="A427" t="s">
        <v>2540</v>
      </c>
      <c r="B427" t="s">
        <v>2541</v>
      </c>
      <c r="C427">
        <v>112600134</v>
      </c>
      <c r="D427" t="s">
        <v>18636</v>
      </c>
      <c r="F427" t="s">
        <v>2542</v>
      </c>
      <c r="G427" t="s">
        <v>32</v>
      </c>
      <c r="H427" t="s">
        <v>34</v>
      </c>
      <c r="I427" t="s">
        <v>32</v>
      </c>
      <c r="J427" t="s">
        <v>34</v>
      </c>
      <c r="K427" t="s">
        <v>35</v>
      </c>
      <c r="L427">
        <v>2026</v>
      </c>
      <c r="M427" t="s">
        <v>1214</v>
      </c>
      <c r="N427" t="s">
        <v>2543</v>
      </c>
      <c r="O427">
        <v>8812</v>
      </c>
      <c r="P427" t="s">
        <v>38</v>
      </c>
      <c r="Q427" t="s">
        <v>39</v>
      </c>
      <c r="R427" s="11">
        <v>46041.66542824074</v>
      </c>
      <c r="S427" s="11">
        <v>46043.506944444445</v>
      </c>
      <c r="T427" s="11">
        <v>46044.66542824074</v>
      </c>
      <c r="U427" t="s">
        <v>40</v>
      </c>
      <c r="V427" t="s">
        <v>1216</v>
      </c>
      <c r="W427" t="s">
        <v>95</v>
      </c>
      <c r="X427" t="s">
        <v>43</v>
      </c>
      <c r="Y427" t="s">
        <v>44</v>
      </c>
      <c r="Z427" t="s">
        <v>2544</v>
      </c>
      <c r="AB427">
        <v>15</v>
      </c>
      <c r="AC427">
        <v>15</v>
      </c>
      <c r="AD427" t="s">
        <v>2545</v>
      </c>
      <c r="AE427" s="11">
        <v>46225.761481481481</v>
      </c>
    </row>
    <row r="428" spans="1:31">
      <c r="A428" t="s">
        <v>2546</v>
      </c>
      <c r="B428" t="s">
        <v>2547</v>
      </c>
      <c r="C428">
        <v>412600372</v>
      </c>
      <c r="D428" t="s">
        <v>18636</v>
      </c>
      <c r="F428" t="s">
        <v>2548</v>
      </c>
      <c r="G428" t="s">
        <v>32</v>
      </c>
      <c r="H428" t="s">
        <v>33</v>
      </c>
      <c r="I428" t="s">
        <v>32</v>
      </c>
      <c r="J428" t="s">
        <v>33</v>
      </c>
      <c r="K428" t="s">
        <v>35</v>
      </c>
      <c r="L428">
        <v>2026</v>
      </c>
      <c r="M428" t="s">
        <v>122</v>
      </c>
      <c r="N428" t="s">
        <v>2549</v>
      </c>
      <c r="O428">
        <v>8812</v>
      </c>
      <c r="P428" t="s">
        <v>38</v>
      </c>
      <c r="Q428" t="s">
        <v>39</v>
      </c>
      <c r="R428" s="11">
        <v>46099.45585648148</v>
      </c>
      <c r="S428" s="11">
        <v>46104.638703703706</v>
      </c>
      <c r="T428" s="11">
        <v>46102.45585648148</v>
      </c>
      <c r="U428" t="s">
        <v>40</v>
      </c>
      <c r="V428" t="s">
        <v>813</v>
      </c>
      <c r="W428" t="s">
        <v>125</v>
      </c>
      <c r="X428" t="s">
        <v>43</v>
      </c>
      <c r="Y428" t="s">
        <v>44</v>
      </c>
      <c r="Z428" t="s">
        <v>2550</v>
      </c>
      <c r="AB428">
        <v>15</v>
      </c>
      <c r="AC428">
        <v>15</v>
      </c>
      <c r="AD428" t="s">
        <v>46</v>
      </c>
      <c r="AE428" s="11">
        <v>46225.761481481481</v>
      </c>
    </row>
    <row r="429" spans="1:31">
      <c r="A429" t="s">
        <v>2551</v>
      </c>
      <c r="B429" t="s">
        <v>2552</v>
      </c>
      <c r="C429">
        <v>412600352</v>
      </c>
      <c r="D429" t="s">
        <v>18636</v>
      </c>
      <c r="F429" t="s">
        <v>2553</v>
      </c>
      <c r="G429" t="s">
        <v>32</v>
      </c>
      <c r="H429" t="s">
        <v>33</v>
      </c>
      <c r="I429" t="s">
        <v>32</v>
      </c>
      <c r="J429" t="s">
        <v>33</v>
      </c>
      <c r="K429" t="s">
        <v>35</v>
      </c>
      <c r="L429">
        <v>2026</v>
      </c>
      <c r="M429" t="s">
        <v>1559</v>
      </c>
      <c r="N429" t="s">
        <v>2554</v>
      </c>
      <c r="O429">
        <v>8812</v>
      </c>
      <c r="P429" t="s">
        <v>38</v>
      </c>
      <c r="Q429" t="s">
        <v>39</v>
      </c>
      <c r="R429" s="11">
        <v>46117.775833333333</v>
      </c>
      <c r="S429" s="11">
        <v>46118.660416666666</v>
      </c>
      <c r="T429" s="11">
        <v>46120.775833333333</v>
      </c>
      <c r="U429" t="s">
        <v>40</v>
      </c>
      <c r="V429" t="s">
        <v>71</v>
      </c>
      <c r="W429" t="s">
        <v>157</v>
      </c>
      <c r="X429" t="s">
        <v>43</v>
      </c>
      <c r="Y429" t="s">
        <v>44</v>
      </c>
      <c r="Z429" t="s">
        <v>158</v>
      </c>
      <c r="AB429">
        <v>15</v>
      </c>
      <c r="AC429">
        <v>15</v>
      </c>
      <c r="AD429" t="s">
        <v>159</v>
      </c>
      <c r="AE429" s="11">
        <v>46225.761481481481</v>
      </c>
    </row>
    <row r="430" spans="1:31">
      <c r="A430" t="s">
        <v>2555</v>
      </c>
      <c r="B430" t="s">
        <v>2556</v>
      </c>
      <c r="C430">
        <v>712600149</v>
      </c>
      <c r="D430" t="s">
        <v>18636</v>
      </c>
      <c r="F430" t="s">
        <v>2557</v>
      </c>
      <c r="G430" t="s">
        <v>32</v>
      </c>
      <c r="H430" t="s">
        <v>33</v>
      </c>
      <c r="I430" t="s">
        <v>32</v>
      </c>
      <c r="J430" t="s">
        <v>33</v>
      </c>
      <c r="K430" t="s">
        <v>35</v>
      </c>
      <c r="L430">
        <v>2026</v>
      </c>
      <c r="M430" t="s">
        <v>647</v>
      </c>
      <c r="N430" t="s">
        <v>2558</v>
      </c>
      <c r="O430">
        <v>8812</v>
      </c>
      <c r="P430" t="s">
        <v>38</v>
      </c>
      <c r="Q430" t="s">
        <v>39</v>
      </c>
      <c r="R430" s="11">
        <v>46067.385636574072</v>
      </c>
      <c r="S430" s="11">
        <v>46070.34412037037</v>
      </c>
      <c r="T430" s="11">
        <v>46070.385636574072</v>
      </c>
      <c r="U430" t="s">
        <v>40</v>
      </c>
      <c r="V430" t="s">
        <v>837</v>
      </c>
      <c r="W430" t="s">
        <v>280</v>
      </c>
      <c r="X430" t="s">
        <v>43</v>
      </c>
      <c r="Y430" t="s">
        <v>44</v>
      </c>
      <c r="Z430" t="s">
        <v>2557</v>
      </c>
      <c r="AD430" t="s">
        <v>603</v>
      </c>
      <c r="AE430" s="11">
        <v>46225.761481481481</v>
      </c>
    </row>
    <row r="431" spans="1:31">
      <c r="A431" t="s">
        <v>2559</v>
      </c>
      <c r="B431" t="s">
        <v>2560</v>
      </c>
      <c r="C431">
        <v>312600213</v>
      </c>
      <c r="D431" t="s">
        <v>18636</v>
      </c>
      <c r="F431" t="s">
        <v>2561</v>
      </c>
      <c r="G431" t="s">
        <v>32</v>
      </c>
      <c r="H431" t="s">
        <v>33</v>
      </c>
      <c r="K431" t="s">
        <v>35</v>
      </c>
      <c r="L431">
        <v>2026</v>
      </c>
      <c r="M431" t="s">
        <v>211</v>
      </c>
      <c r="N431" t="s">
        <v>2562</v>
      </c>
      <c r="O431">
        <v>8812</v>
      </c>
      <c r="P431" t="s">
        <v>38</v>
      </c>
      <c r="Q431" t="s">
        <v>39</v>
      </c>
      <c r="R431" s="11">
        <v>46097.374675925923</v>
      </c>
      <c r="S431" s="11">
        <v>46097.716666666667</v>
      </c>
      <c r="T431" s="11">
        <v>46100.374675925923</v>
      </c>
      <c r="U431" t="s">
        <v>40</v>
      </c>
      <c r="V431" t="s">
        <v>2244</v>
      </c>
      <c r="W431" t="s">
        <v>214</v>
      </c>
      <c r="X431" t="s">
        <v>43</v>
      </c>
      <c r="Y431" t="s">
        <v>44</v>
      </c>
      <c r="Z431" t="s">
        <v>2563</v>
      </c>
      <c r="AB431">
        <v>25</v>
      </c>
      <c r="AC431">
        <v>25</v>
      </c>
      <c r="AD431" t="s">
        <v>444</v>
      </c>
      <c r="AE431" s="11">
        <v>46225.761481481481</v>
      </c>
    </row>
    <row r="432" spans="1:31">
      <c r="A432" t="s">
        <v>2564</v>
      </c>
      <c r="B432" t="s">
        <v>2565</v>
      </c>
      <c r="C432">
        <v>612600355</v>
      </c>
      <c r="D432" t="s">
        <v>18636</v>
      </c>
      <c r="F432" t="s">
        <v>2566</v>
      </c>
      <c r="G432" t="s">
        <v>32</v>
      </c>
      <c r="H432" t="s">
        <v>34</v>
      </c>
      <c r="I432" t="s">
        <v>32</v>
      </c>
      <c r="J432" t="s">
        <v>34</v>
      </c>
      <c r="K432" t="s">
        <v>35</v>
      </c>
      <c r="L432">
        <v>2026</v>
      </c>
      <c r="M432" t="s">
        <v>101</v>
      </c>
      <c r="N432" t="s">
        <v>2567</v>
      </c>
      <c r="O432">
        <v>8812</v>
      </c>
      <c r="P432" t="s">
        <v>38</v>
      </c>
      <c r="Q432" t="s">
        <v>39</v>
      </c>
      <c r="R432" s="11">
        <v>46106.818842592591</v>
      </c>
      <c r="S432" s="11">
        <v>46107.728101851855</v>
      </c>
      <c r="T432" s="11">
        <v>46109.818842592591</v>
      </c>
      <c r="U432" t="s">
        <v>40</v>
      </c>
      <c r="V432" t="s">
        <v>132</v>
      </c>
      <c r="W432" t="s">
        <v>63</v>
      </c>
      <c r="X432" t="s">
        <v>43</v>
      </c>
      <c r="Y432" t="s">
        <v>44</v>
      </c>
      <c r="Z432" t="s">
        <v>2568</v>
      </c>
      <c r="AD432" t="s">
        <v>65</v>
      </c>
      <c r="AE432" s="11">
        <v>46225.761481481481</v>
      </c>
    </row>
    <row r="433" spans="1:31">
      <c r="A433" t="s">
        <v>2569</v>
      </c>
      <c r="B433" t="s">
        <v>2570</v>
      </c>
      <c r="C433">
        <v>112600261</v>
      </c>
      <c r="D433" t="s">
        <v>18636</v>
      </c>
      <c r="F433" t="s">
        <v>2571</v>
      </c>
      <c r="G433" t="s">
        <v>32</v>
      </c>
      <c r="H433" t="s">
        <v>33</v>
      </c>
      <c r="I433" t="s">
        <v>32</v>
      </c>
      <c r="J433" t="s">
        <v>33</v>
      </c>
      <c r="K433" t="s">
        <v>35</v>
      </c>
      <c r="L433">
        <v>2026</v>
      </c>
      <c r="M433" t="s">
        <v>204</v>
      </c>
      <c r="N433" t="s">
        <v>2572</v>
      </c>
      <c r="O433">
        <v>8812</v>
      </c>
      <c r="P433" t="s">
        <v>38</v>
      </c>
      <c r="Q433" t="s">
        <v>39</v>
      </c>
      <c r="R433" s="11">
        <v>46062.794050925928</v>
      </c>
      <c r="S433" s="11">
        <v>46054.5</v>
      </c>
      <c r="T433" s="11">
        <v>46065.794050925928</v>
      </c>
      <c r="U433" t="s">
        <v>40</v>
      </c>
      <c r="V433" t="s">
        <v>547</v>
      </c>
      <c r="W433" t="s">
        <v>206</v>
      </c>
      <c r="X433" t="s">
        <v>43</v>
      </c>
      <c r="Y433" t="s">
        <v>44</v>
      </c>
      <c r="Z433" t="s">
        <v>2573</v>
      </c>
      <c r="AB433">
        <v>15</v>
      </c>
      <c r="AC433">
        <v>10</v>
      </c>
      <c r="AD433" t="s">
        <v>46</v>
      </c>
      <c r="AE433" s="11">
        <v>46225.761481481481</v>
      </c>
    </row>
    <row r="434" spans="1:31">
      <c r="A434" t="s">
        <v>2574</v>
      </c>
      <c r="B434" t="s">
        <v>2575</v>
      </c>
      <c r="C434">
        <v>712600287</v>
      </c>
      <c r="D434" t="s">
        <v>18636</v>
      </c>
      <c r="F434" t="s">
        <v>2576</v>
      </c>
      <c r="G434" t="s">
        <v>32</v>
      </c>
      <c r="H434" t="s">
        <v>33</v>
      </c>
      <c r="I434" t="s">
        <v>32</v>
      </c>
      <c r="J434" t="s">
        <v>33</v>
      </c>
      <c r="K434" t="s">
        <v>35</v>
      </c>
      <c r="L434">
        <v>2026</v>
      </c>
      <c r="M434" t="s">
        <v>1221</v>
      </c>
      <c r="N434" t="s">
        <v>2577</v>
      </c>
      <c r="O434">
        <v>8812</v>
      </c>
      <c r="P434" t="s">
        <v>38</v>
      </c>
      <c r="Q434" t="s">
        <v>39</v>
      </c>
      <c r="R434" s="11">
        <v>46119.446006944447</v>
      </c>
      <c r="S434" s="11">
        <v>46119.972222222219</v>
      </c>
      <c r="T434" s="11">
        <v>46122.446006944447</v>
      </c>
      <c r="U434" t="s">
        <v>40</v>
      </c>
      <c r="V434" t="s">
        <v>784</v>
      </c>
      <c r="W434" t="s">
        <v>133</v>
      </c>
      <c r="X434" t="s">
        <v>43</v>
      </c>
      <c r="Y434" t="s">
        <v>44</v>
      </c>
      <c r="Z434" t="s">
        <v>2578</v>
      </c>
      <c r="AB434">
        <v>15</v>
      </c>
      <c r="AC434">
        <v>15</v>
      </c>
      <c r="AD434" t="s">
        <v>135</v>
      </c>
      <c r="AE434" s="11">
        <v>46225.761481481481</v>
      </c>
    </row>
    <row r="435" spans="1:31">
      <c r="A435" t="s">
        <v>2579</v>
      </c>
      <c r="B435" t="s">
        <v>2580</v>
      </c>
      <c r="C435">
        <v>112600116</v>
      </c>
      <c r="D435" t="s">
        <v>18636</v>
      </c>
      <c r="F435" t="s">
        <v>2581</v>
      </c>
      <c r="G435" t="s">
        <v>32</v>
      </c>
      <c r="H435" t="s">
        <v>33</v>
      </c>
      <c r="I435" t="s">
        <v>32</v>
      </c>
      <c r="J435" t="s">
        <v>33</v>
      </c>
      <c r="K435" t="s">
        <v>35</v>
      </c>
      <c r="L435">
        <v>2026</v>
      </c>
      <c r="M435" t="s">
        <v>1214</v>
      </c>
      <c r="N435" t="s">
        <v>2582</v>
      </c>
      <c r="O435">
        <v>8812</v>
      </c>
      <c r="P435" t="s">
        <v>38</v>
      </c>
      <c r="Q435" t="s">
        <v>39</v>
      </c>
      <c r="R435" s="11">
        <v>46030.906759259262</v>
      </c>
      <c r="S435" s="11">
        <v>46031.736111111109</v>
      </c>
      <c r="T435" s="11">
        <v>46033.906759259262</v>
      </c>
      <c r="U435" t="s">
        <v>40</v>
      </c>
      <c r="V435" t="s">
        <v>1216</v>
      </c>
      <c r="W435" t="s">
        <v>323</v>
      </c>
      <c r="X435" t="s">
        <v>43</v>
      </c>
      <c r="Y435" t="s">
        <v>44</v>
      </c>
      <c r="Z435" t="s">
        <v>2583</v>
      </c>
      <c r="AB435">
        <v>30</v>
      </c>
      <c r="AC435">
        <v>30</v>
      </c>
      <c r="AD435" t="s">
        <v>325</v>
      </c>
      <c r="AE435" s="11">
        <v>46225.761481481481</v>
      </c>
    </row>
    <row r="436" spans="1:31">
      <c r="A436" t="s">
        <v>2584</v>
      </c>
      <c r="B436" t="s">
        <v>2585</v>
      </c>
      <c r="C436">
        <v>612600456</v>
      </c>
      <c r="D436" t="s">
        <v>18638</v>
      </c>
      <c r="F436" t="s">
        <v>2586</v>
      </c>
      <c r="H436" t="s">
        <v>110</v>
      </c>
      <c r="I436" t="s">
        <v>109</v>
      </c>
      <c r="J436" t="s">
        <v>110</v>
      </c>
      <c r="K436" t="s">
        <v>178</v>
      </c>
      <c r="L436">
        <v>2026</v>
      </c>
      <c r="M436" t="s">
        <v>374</v>
      </c>
      <c r="N436" t="s">
        <v>2587</v>
      </c>
      <c r="O436">
        <v>8389</v>
      </c>
      <c r="P436" t="s">
        <v>709</v>
      </c>
      <c r="Q436" t="s">
        <v>39</v>
      </c>
      <c r="R436" s="11">
        <v>46135.410694444443</v>
      </c>
      <c r="S436" s="11">
        <v>46137.454861111109</v>
      </c>
      <c r="T436" s="11">
        <v>46142.410694444443</v>
      </c>
      <c r="U436" t="s">
        <v>147</v>
      </c>
      <c r="V436" t="s">
        <v>361</v>
      </c>
      <c r="W436" t="s">
        <v>339</v>
      </c>
      <c r="X436" t="s">
        <v>43</v>
      </c>
      <c r="Y436" t="s">
        <v>199</v>
      </c>
      <c r="Z436" t="s">
        <v>2588</v>
      </c>
      <c r="AB436">
        <v>1125</v>
      </c>
      <c r="AE436" s="11">
        <v>46225.761481481481</v>
      </c>
    </row>
    <row r="437" spans="1:31">
      <c r="A437" t="s">
        <v>2589</v>
      </c>
      <c r="B437" t="s">
        <v>2590</v>
      </c>
      <c r="C437">
        <v>612600700</v>
      </c>
      <c r="D437" t="s">
        <v>18635</v>
      </c>
      <c r="E437" t="e">
        <f>SEARCH("Queimado",Z437)</f>
        <v>#VALUE!</v>
      </c>
      <c r="F437" t="s">
        <v>2591</v>
      </c>
      <c r="G437" t="s">
        <v>307</v>
      </c>
      <c r="H437" t="s">
        <v>110</v>
      </c>
      <c r="I437" t="s">
        <v>109</v>
      </c>
      <c r="J437" t="s">
        <v>110</v>
      </c>
      <c r="K437" t="s">
        <v>178</v>
      </c>
      <c r="L437">
        <v>2026</v>
      </c>
      <c r="M437" t="s">
        <v>1012</v>
      </c>
      <c r="N437" t="s">
        <v>2592</v>
      </c>
      <c r="O437">
        <v>8389</v>
      </c>
      <c r="P437" t="s">
        <v>38</v>
      </c>
      <c r="Q437" t="s">
        <v>39</v>
      </c>
      <c r="R437" s="11">
        <v>46209.65556712963</v>
      </c>
      <c r="S437" s="11">
        <v>46211.645833333336</v>
      </c>
      <c r="T437" s="11">
        <v>46212.65556712963</v>
      </c>
      <c r="U437" t="s">
        <v>40</v>
      </c>
      <c r="V437" t="s">
        <v>1810</v>
      </c>
      <c r="W437" t="s">
        <v>1250</v>
      </c>
      <c r="X437" t="s">
        <v>116</v>
      </c>
      <c r="Y437" t="s">
        <v>44</v>
      </c>
      <c r="Z437" t="s">
        <v>2593</v>
      </c>
      <c r="AA437" t="e">
        <f>_xlfn.XLOOKUP(B437,Planilha2!A:A,Planilha2!D:D,_xlfn.XLOOKUP(B437,Planilha2!H:H,Planilha2!I:I))</f>
        <v>#N/A</v>
      </c>
      <c r="AD437" t="s">
        <v>2594</v>
      </c>
      <c r="AE437" s="11">
        <v>46225.761481481481</v>
      </c>
    </row>
    <row r="438" spans="1:31">
      <c r="A438" t="s">
        <v>2595</v>
      </c>
      <c r="B438" t="s">
        <v>2596</v>
      </c>
      <c r="C438">
        <v>662600395</v>
      </c>
      <c r="D438" t="s">
        <v>18636</v>
      </c>
      <c r="F438" t="s">
        <v>2597</v>
      </c>
      <c r="G438" t="s">
        <v>32</v>
      </c>
      <c r="I438" t="s">
        <v>32</v>
      </c>
      <c r="J438" t="s">
        <v>33</v>
      </c>
      <c r="K438" t="s">
        <v>35</v>
      </c>
      <c r="L438">
        <v>2026</v>
      </c>
      <c r="M438" t="s">
        <v>2598</v>
      </c>
      <c r="N438" t="s">
        <v>2599</v>
      </c>
      <c r="O438">
        <v>8812</v>
      </c>
      <c r="P438" t="s">
        <v>38</v>
      </c>
      <c r="Q438" t="s">
        <v>39</v>
      </c>
      <c r="R438" s="11">
        <v>46195.805601851855</v>
      </c>
      <c r="S438" s="11">
        <v>46196.66443287037</v>
      </c>
      <c r="T438" s="11">
        <v>46198.805601851855</v>
      </c>
      <c r="U438" t="s">
        <v>40</v>
      </c>
      <c r="V438" t="s">
        <v>2600</v>
      </c>
      <c r="W438" t="s">
        <v>534</v>
      </c>
      <c r="X438" t="s">
        <v>43</v>
      </c>
      <c r="Y438" t="s">
        <v>44</v>
      </c>
      <c r="Z438" t="s">
        <v>2601</v>
      </c>
      <c r="AB438">
        <v>15</v>
      </c>
      <c r="AC438">
        <v>5</v>
      </c>
      <c r="AD438" t="s">
        <v>1039</v>
      </c>
      <c r="AE438" s="11">
        <v>46225.761481481481</v>
      </c>
    </row>
    <row r="439" spans="1:31">
      <c r="A439" t="s">
        <v>2602</v>
      </c>
      <c r="B439" t="s">
        <v>2603</v>
      </c>
      <c r="C439">
        <v>612600644</v>
      </c>
      <c r="D439" t="s">
        <v>18638</v>
      </c>
      <c r="F439" t="s">
        <v>2604</v>
      </c>
      <c r="I439" t="s">
        <v>109</v>
      </c>
      <c r="J439" t="s">
        <v>110</v>
      </c>
      <c r="K439" t="s">
        <v>178</v>
      </c>
      <c r="L439">
        <v>2026</v>
      </c>
      <c r="M439" t="s">
        <v>2605</v>
      </c>
      <c r="N439" t="s">
        <v>2606</v>
      </c>
      <c r="O439">
        <v>8389</v>
      </c>
      <c r="P439" t="s">
        <v>38</v>
      </c>
      <c r="Q439" t="s">
        <v>39</v>
      </c>
      <c r="R439" s="11">
        <v>46181.734803240739</v>
      </c>
      <c r="S439" s="11">
        <v>46196.608425925922</v>
      </c>
      <c r="T439" s="11">
        <v>46184.734803240739</v>
      </c>
      <c r="U439" t="s">
        <v>113</v>
      </c>
      <c r="V439" t="s">
        <v>132</v>
      </c>
      <c r="W439" t="s">
        <v>339</v>
      </c>
      <c r="X439" t="s">
        <v>116</v>
      </c>
      <c r="Y439" t="s">
        <v>199</v>
      </c>
      <c r="Z439" t="s">
        <v>2607</v>
      </c>
      <c r="AE439" s="11">
        <v>46225.761481481481</v>
      </c>
    </row>
    <row r="440" spans="1:31">
      <c r="A440" t="s">
        <v>2608</v>
      </c>
      <c r="B440" t="s">
        <v>2609</v>
      </c>
      <c r="C440">
        <v>662600455</v>
      </c>
      <c r="D440" t="s">
        <v>18635</v>
      </c>
      <c r="E440" t="s">
        <v>18637</v>
      </c>
      <c r="F440" t="s">
        <v>2610</v>
      </c>
      <c r="G440" t="s">
        <v>32</v>
      </c>
      <c r="H440" t="s">
        <v>33</v>
      </c>
      <c r="I440" t="s">
        <v>32</v>
      </c>
      <c r="J440" t="s">
        <v>33</v>
      </c>
      <c r="K440" t="s">
        <v>35</v>
      </c>
      <c r="L440">
        <v>2026</v>
      </c>
      <c r="M440" t="s">
        <v>222</v>
      </c>
      <c r="N440" t="s">
        <v>2611</v>
      </c>
      <c r="O440">
        <v>8812</v>
      </c>
      <c r="P440" t="s">
        <v>38</v>
      </c>
      <c r="Q440" t="s">
        <v>39</v>
      </c>
      <c r="R440" s="11">
        <v>46219.830081018517</v>
      </c>
      <c r="S440" s="11">
        <v>46220.718321759261</v>
      </c>
      <c r="T440" s="11">
        <v>46222.830081018517</v>
      </c>
      <c r="U440" t="s">
        <v>789</v>
      </c>
      <c r="V440" t="s">
        <v>1733</v>
      </c>
      <c r="W440" t="s">
        <v>2612</v>
      </c>
      <c r="X440" t="s">
        <v>43</v>
      </c>
      <c r="Y440" t="s">
        <v>44</v>
      </c>
      <c r="Z440" t="s">
        <v>2613</v>
      </c>
      <c r="AA440" t="str">
        <f>_xlfn.XLOOKUP(B440,Planilha2!A:A,Planilha2!D:D,_xlfn.XLOOKUP(B440,Planilha2!H:H,Planilha2!I:I))</f>
        <v>TEM TRAFO</v>
      </c>
      <c r="AB440">
        <v>45</v>
      </c>
      <c r="AC440">
        <v>45</v>
      </c>
      <c r="AD440" t="s">
        <v>683</v>
      </c>
      <c r="AE440" s="11">
        <v>46225.761481481481</v>
      </c>
    </row>
    <row r="441" spans="1:31">
      <c r="A441" t="s">
        <v>2614</v>
      </c>
      <c r="B441" t="s">
        <v>2615</v>
      </c>
      <c r="C441">
        <v>662600319</v>
      </c>
      <c r="D441" t="s">
        <v>18635</v>
      </c>
      <c r="E441" t="s">
        <v>18639</v>
      </c>
      <c r="F441" t="s">
        <v>2616</v>
      </c>
      <c r="G441" t="s">
        <v>307</v>
      </c>
      <c r="H441" t="s">
        <v>110</v>
      </c>
      <c r="I441" t="s">
        <v>307</v>
      </c>
      <c r="J441" t="s">
        <v>172</v>
      </c>
      <c r="K441" t="s">
        <v>35</v>
      </c>
      <c r="L441">
        <v>2026</v>
      </c>
      <c r="M441" t="s">
        <v>2617</v>
      </c>
      <c r="N441" t="s">
        <v>2618</v>
      </c>
      <c r="O441">
        <v>25983</v>
      </c>
      <c r="P441" t="s">
        <v>38</v>
      </c>
      <c r="Q441" t="s">
        <v>39</v>
      </c>
      <c r="R441" s="11">
        <v>46161.535532407404</v>
      </c>
      <c r="S441" s="11">
        <v>46162.208333333336</v>
      </c>
      <c r="T441" s="11">
        <v>46164.535532407404</v>
      </c>
      <c r="U441" t="s">
        <v>40</v>
      </c>
      <c r="V441" t="s">
        <v>2600</v>
      </c>
      <c r="W441" t="s">
        <v>610</v>
      </c>
      <c r="X441" t="s">
        <v>43</v>
      </c>
      <c r="Y441" t="s">
        <v>199</v>
      </c>
      <c r="Z441" t="s">
        <v>2619</v>
      </c>
      <c r="AA441" t="e">
        <f>_xlfn.XLOOKUP(B441,Planilha2!A:A,Planilha2!D:D,_xlfn.XLOOKUP(B441,Planilha2!H:H,Planilha2!I:I))</f>
        <v>#N/A</v>
      </c>
      <c r="AD441" t="s">
        <v>55</v>
      </c>
      <c r="AE441" s="11">
        <v>46225.761481481481</v>
      </c>
    </row>
    <row r="442" spans="1:31">
      <c r="A442" t="s">
        <v>2620</v>
      </c>
      <c r="B442" t="s">
        <v>2621</v>
      </c>
      <c r="C442">
        <v>612600630</v>
      </c>
      <c r="D442" t="s">
        <v>18636</v>
      </c>
      <c r="F442" t="s">
        <v>2622</v>
      </c>
      <c r="G442" t="s">
        <v>32</v>
      </c>
      <c r="H442" t="s">
        <v>33</v>
      </c>
      <c r="I442" t="s">
        <v>32</v>
      </c>
      <c r="J442" t="s">
        <v>172</v>
      </c>
      <c r="K442" t="s">
        <v>35</v>
      </c>
      <c r="L442">
        <v>2026</v>
      </c>
      <c r="M442" t="s">
        <v>374</v>
      </c>
      <c r="N442" t="s">
        <v>2623</v>
      </c>
      <c r="O442">
        <v>8812</v>
      </c>
      <c r="P442" t="s">
        <v>38</v>
      </c>
      <c r="Q442" t="s">
        <v>39</v>
      </c>
      <c r="R442" s="11">
        <v>46194.203379629631</v>
      </c>
      <c r="S442" s="11">
        <v>46194.506944444445</v>
      </c>
      <c r="T442" s="11">
        <v>46197.203379629631</v>
      </c>
      <c r="U442" t="s">
        <v>40</v>
      </c>
      <c r="V442" t="s">
        <v>132</v>
      </c>
      <c r="W442" t="s">
        <v>1627</v>
      </c>
      <c r="X442" t="s">
        <v>43</v>
      </c>
      <c r="Y442" t="s">
        <v>44</v>
      </c>
      <c r="Z442" t="s">
        <v>2624</v>
      </c>
      <c r="AB442">
        <v>75</v>
      </c>
      <c r="AC442">
        <v>75</v>
      </c>
      <c r="AD442" t="s">
        <v>2625</v>
      </c>
      <c r="AE442" s="11">
        <v>46225.761481481481</v>
      </c>
    </row>
    <row r="443" spans="1:31">
      <c r="A443" t="s">
        <v>2626</v>
      </c>
      <c r="B443" t="s">
        <v>2627</v>
      </c>
      <c r="C443">
        <v>612600493</v>
      </c>
      <c r="D443" t="s">
        <v>18635</v>
      </c>
      <c r="E443" t="s">
        <v>18637</v>
      </c>
      <c r="F443" t="s">
        <v>2628</v>
      </c>
      <c r="G443" t="s">
        <v>109</v>
      </c>
      <c r="H443" t="s">
        <v>110</v>
      </c>
      <c r="I443" t="s">
        <v>32</v>
      </c>
      <c r="J443" t="s">
        <v>110</v>
      </c>
      <c r="K443" t="s">
        <v>35</v>
      </c>
      <c r="L443">
        <v>2026</v>
      </c>
      <c r="M443" t="s">
        <v>367</v>
      </c>
      <c r="N443" t="s">
        <v>2629</v>
      </c>
      <c r="O443">
        <v>8385</v>
      </c>
      <c r="P443" t="s">
        <v>38</v>
      </c>
      <c r="Q443" t="s">
        <v>39</v>
      </c>
      <c r="R443" s="11">
        <v>46150.810671296298</v>
      </c>
      <c r="S443" s="11">
        <v>46151.643750000003</v>
      </c>
      <c r="T443" s="11">
        <v>46153.810671296298</v>
      </c>
      <c r="U443" t="s">
        <v>40</v>
      </c>
      <c r="V443" t="s">
        <v>294</v>
      </c>
      <c r="W443" t="s">
        <v>189</v>
      </c>
      <c r="X443" t="s">
        <v>43</v>
      </c>
      <c r="Y443" t="s">
        <v>199</v>
      </c>
      <c r="Z443" t="s">
        <v>2630</v>
      </c>
      <c r="AA443" t="str">
        <f>_xlfn.XLOOKUP(B443,Planilha2!A:A,Planilha2!D:D,_xlfn.XLOOKUP(B443,Planilha2!H:H,Planilha2!I:I))</f>
        <v>TEM TRAFO</v>
      </c>
      <c r="AB443">
        <v>25</v>
      </c>
      <c r="AC443">
        <v>10</v>
      </c>
      <c r="AD443" t="s">
        <v>370</v>
      </c>
      <c r="AE443" s="11">
        <v>46225.761481481481</v>
      </c>
    </row>
    <row r="444" spans="1:31">
      <c r="A444" t="s">
        <v>2631</v>
      </c>
      <c r="B444" t="s">
        <v>2632</v>
      </c>
      <c r="C444">
        <v>312600331</v>
      </c>
      <c r="D444" t="s">
        <v>18636</v>
      </c>
      <c r="F444" t="s">
        <v>2633</v>
      </c>
      <c r="G444" t="s">
        <v>32</v>
      </c>
      <c r="H444" t="s">
        <v>285</v>
      </c>
      <c r="K444" t="s">
        <v>35</v>
      </c>
      <c r="L444">
        <v>2026</v>
      </c>
      <c r="M444" t="s">
        <v>69</v>
      </c>
      <c r="N444" t="s">
        <v>2634</v>
      </c>
      <c r="O444">
        <v>25983</v>
      </c>
      <c r="P444" t="s">
        <v>38</v>
      </c>
      <c r="Q444" t="s">
        <v>39</v>
      </c>
      <c r="R444" s="11">
        <v>46182.407951388886</v>
      </c>
      <c r="S444" s="11">
        <v>46182.75</v>
      </c>
      <c r="T444" s="11">
        <v>46185.407951388886</v>
      </c>
      <c r="U444" t="s">
        <v>40</v>
      </c>
      <c r="V444" t="s">
        <v>1799</v>
      </c>
      <c r="W444" t="s">
        <v>214</v>
      </c>
      <c r="X444" t="s">
        <v>43</v>
      </c>
      <c r="Y444" t="s">
        <v>44</v>
      </c>
      <c r="Z444" t="s">
        <v>2635</v>
      </c>
      <c r="AB444">
        <v>15</v>
      </c>
      <c r="AC444">
        <v>10</v>
      </c>
      <c r="AD444" t="s">
        <v>385</v>
      </c>
      <c r="AE444" s="11">
        <v>46225.761481481481</v>
      </c>
    </row>
    <row r="445" spans="1:31">
      <c r="A445" t="s">
        <v>2636</v>
      </c>
      <c r="B445" t="s">
        <v>2637</v>
      </c>
      <c r="C445">
        <v>662600330</v>
      </c>
      <c r="D445" t="s">
        <v>18635</v>
      </c>
      <c r="E445" t="s">
        <v>18639</v>
      </c>
      <c r="F445" t="s">
        <v>2638</v>
      </c>
      <c r="G445" t="s">
        <v>307</v>
      </c>
      <c r="H445" t="s">
        <v>110</v>
      </c>
      <c r="I445" t="s">
        <v>32</v>
      </c>
      <c r="J445" t="s">
        <v>172</v>
      </c>
      <c r="K445" t="s">
        <v>35</v>
      </c>
      <c r="L445">
        <v>2026</v>
      </c>
      <c r="M445" t="s">
        <v>83</v>
      </c>
      <c r="N445" t="s">
        <v>2639</v>
      </c>
      <c r="O445">
        <v>25983</v>
      </c>
      <c r="P445" t="s">
        <v>38</v>
      </c>
      <c r="Q445" t="s">
        <v>39</v>
      </c>
      <c r="R445" s="11">
        <v>46163.59138888889</v>
      </c>
      <c r="S445" s="11">
        <v>46164.958333333336</v>
      </c>
      <c r="T445" s="11">
        <v>46166.59138888889</v>
      </c>
      <c r="U445" t="s">
        <v>40</v>
      </c>
      <c r="V445" t="s">
        <v>2640</v>
      </c>
      <c r="W445" t="s">
        <v>189</v>
      </c>
      <c r="X445" t="s">
        <v>43</v>
      </c>
      <c r="Y445" t="s">
        <v>199</v>
      </c>
      <c r="Z445" t="s">
        <v>2641</v>
      </c>
      <c r="AA445" t="e">
        <f>_xlfn.XLOOKUP(B445,Planilha2!A:A,Planilha2!D:D,_xlfn.XLOOKUP(B445,Planilha2!H:H,Planilha2!I:I))</f>
        <v>#N/A</v>
      </c>
      <c r="AD445" t="s">
        <v>778</v>
      </c>
      <c r="AE445" s="11">
        <v>46225.761481481481</v>
      </c>
    </row>
    <row r="446" spans="1:31">
      <c r="A446" t="s">
        <v>2642</v>
      </c>
      <c r="B446" t="s">
        <v>2643</v>
      </c>
      <c r="C446">
        <v>612600577</v>
      </c>
      <c r="D446" t="s">
        <v>18638</v>
      </c>
      <c r="F446" t="s">
        <v>2644</v>
      </c>
      <c r="G446" t="s">
        <v>307</v>
      </c>
      <c r="H446" t="s">
        <v>172</v>
      </c>
      <c r="I446" t="s">
        <v>307</v>
      </c>
      <c r="J446" t="s">
        <v>172</v>
      </c>
      <c r="K446" t="s">
        <v>616</v>
      </c>
      <c r="L446">
        <v>2026</v>
      </c>
      <c r="M446" t="s">
        <v>374</v>
      </c>
      <c r="N446" t="s">
        <v>2645</v>
      </c>
      <c r="O446">
        <v>25983</v>
      </c>
      <c r="P446" t="s">
        <v>1160</v>
      </c>
      <c r="Q446" t="s">
        <v>39</v>
      </c>
      <c r="R446" s="11">
        <v>46169.392372685186</v>
      </c>
      <c r="S446" s="11">
        <v>46170.512499999997</v>
      </c>
      <c r="T446" s="11">
        <v>46229.392372685186</v>
      </c>
      <c r="U446" t="s">
        <v>40</v>
      </c>
      <c r="V446" t="s">
        <v>132</v>
      </c>
      <c r="W446" t="s">
        <v>339</v>
      </c>
      <c r="X446" t="s">
        <v>43</v>
      </c>
      <c r="Y446" t="s">
        <v>199</v>
      </c>
      <c r="Z446" t="s">
        <v>2646</v>
      </c>
      <c r="AE446" s="11">
        <v>46225.761481481481</v>
      </c>
    </row>
    <row r="447" spans="1:31">
      <c r="A447" t="s">
        <v>2647</v>
      </c>
      <c r="B447" t="s">
        <v>2648</v>
      </c>
      <c r="C447">
        <v>712600448</v>
      </c>
      <c r="D447" t="s">
        <v>18635</v>
      </c>
      <c r="E447" t="s">
        <v>18637</v>
      </c>
      <c r="F447" t="s">
        <v>2649</v>
      </c>
      <c r="G447" t="s">
        <v>32</v>
      </c>
      <c r="H447" t="s">
        <v>172</v>
      </c>
      <c r="I447" t="s">
        <v>32</v>
      </c>
      <c r="J447" t="s">
        <v>172</v>
      </c>
      <c r="K447" t="s">
        <v>35</v>
      </c>
      <c r="L447">
        <v>2026</v>
      </c>
      <c r="M447" t="s">
        <v>359</v>
      </c>
      <c r="N447" t="s">
        <v>2650</v>
      </c>
      <c r="O447">
        <v>8812</v>
      </c>
      <c r="P447" t="s">
        <v>38</v>
      </c>
      <c r="Q447" t="s">
        <v>39</v>
      </c>
      <c r="R447" s="11">
        <v>46210.756006944444</v>
      </c>
      <c r="S447" s="11">
        <v>46211.536111111112</v>
      </c>
      <c r="T447" s="11">
        <v>46213.756006944444</v>
      </c>
      <c r="U447" t="s">
        <v>40</v>
      </c>
      <c r="V447" t="s">
        <v>722</v>
      </c>
      <c r="W447" t="s">
        <v>362</v>
      </c>
      <c r="X447" t="s">
        <v>43</v>
      </c>
      <c r="Y447" t="s">
        <v>44</v>
      </c>
      <c r="Z447" t="s">
        <v>2651</v>
      </c>
      <c r="AA447" t="str">
        <f>_xlfn.XLOOKUP(B447,Planilha2!A:A,Planilha2!D:D,_xlfn.XLOOKUP(B447,Planilha2!H:H,Planilha2!I:I))</f>
        <v>TEM TRAFO</v>
      </c>
      <c r="AB447">
        <v>15</v>
      </c>
      <c r="AC447">
        <v>15</v>
      </c>
      <c r="AD447" t="s">
        <v>1039</v>
      </c>
      <c r="AE447" s="11">
        <v>46225.761481481481</v>
      </c>
    </row>
    <row r="448" spans="1:31">
      <c r="A448" t="s">
        <v>2652</v>
      </c>
      <c r="B448" t="s">
        <v>2653</v>
      </c>
      <c r="C448">
        <v>712600362</v>
      </c>
      <c r="D448" t="s">
        <v>18636</v>
      </c>
      <c r="F448" t="s">
        <v>2654</v>
      </c>
      <c r="G448" t="s">
        <v>32</v>
      </c>
      <c r="H448" t="s">
        <v>33</v>
      </c>
      <c r="I448" t="s">
        <v>32</v>
      </c>
      <c r="J448" t="s">
        <v>33</v>
      </c>
      <c r="K448" t="s">
        <v>35</v>
      </c>
      <c r="L448">
        <v>2026</v>
      </c>
      <c r="M448" t="s">
        <v>59</v>
      </c>
      <c r="N448" t="s">
        <v>2655</v>
      </c>
      <c r="O448">
        <v>8812</v>
      </c>
      <c r="P448" t="s">
        <v>38</v>
      </c>
      <c r="Q448" t="s">
        <v>39</v>
      </c>
      <c r="R448" s="11">
        <v>46159.50545138889</v>
      </c>
      <c r="S448" s="11">
        <v>46160.472222222219</v>
      </c>
      <c r="T448" s="11">
        <v>46162.50545138889</v>
      </c>
      <c r="U448" t="s">
        <v>40</v>
      </c>
      <c r="V448" t="s">
        <v>514</v>
      </c>
      <c r="W448" t="s">
        <v>383</v>
      </c>
      <c r="X448" t="s">
        <v>43</v>
      </c>
      <c r="Y448" t="s">
        <v>44</v>
      </c>
      <c r="Z448" t="s">
        <v>2656</v>
      </c>
      <c r="AB448">
        <v>15</v>
      </c>
      <c r="AC448">
        <v>5</v>
      </c>
      <c r="AD448" t="s">
        <v>400</v>
      </c>
      <c r="AE448" s="11">
        <v>46225.761481481481</v>
      </c>
    </row>
    <row r="449" spans="1:31">
      <c r="A449" t="s">
        <v>2657</v>
      </c>
      <c r="B449" t="s">
        <v>2658</v>
      </c>
      <c r="C449">
        <v>212600444</v>
      </c>
      <c r="D449" t="s">
        <v>18636</v>
      </c>
      <c r="F449" t="s">
        <v>2659</v>
      </c>
      <c r="G449" t="s">
        <v>32</v>
      </c>
      <c r="H449" t="s">
        <v>33</v>
      </c>
      <c r="I449" t="s">
        <v>32</v>
      </c>
      <c r="J449" t="s">
        <v>33</v>
      </c>
      <c r="K449" t="s">
        <v>35</v>
      </c>
      <c r="L449">
        <v>2026</v>
      </c>
      <c r="M449" t="s">
        <v>427</v>
      </c>
      <c r="N449" t="s">
        <v>2660</v>
      </c>
      <c r="O449">
        <v>8812</v>
      </c>
      <c r="P449" t="s">
        <v>38</v>
      </c>
      <c r="Q449" t="s">
        <v>39</v>
      </c>
      <c r="R449" s="11">
        <v>46139.706273148149</v>
      </c>
      <c r="S449" s="11">
        <v>46140.478472222225</v>
      </c>
      <c r="T449" s="11">
        <v>46142.706273148149</v>
      </c>
      <c r="U449" t="s">
        <v>40</v>
      </c>
      <c r="V449" t="s">
        <v>429</v>
      </c>
      <c r="W449" t="s">
        <v>449</v>
      </c>
      <c r="X449" t="s">
        <v>43</v>
      </c>
      <c r="Y449" t="s">
        <v>44</v>
      </c>
      <c r="Z449" t="s">
        <v>2661</v>
      </c>
      <c r="AB449">
        <v>15</v>
      </c>
      <c r="AC449">
        <v>15</v>
      </c>
      <c r="AD449" t="s">
        <v>589</v>
      </c>
      <c r="AE449" s="11">
        <v>46225.761481481481</v>
      </c>
    </row>
    <row r="450" spans="1:31">
      <c r="A450" t="s">
        <v>2662</v>
      </c>
      <c r="B450" t="s">
        <v>2663</v>
      </c>
      <c r="C450">
        <v>212600447</v>
      </c>
      <c r="D450" t="s">
        <v>18636</v>
      </c>
      <c r="F450" t="s">
        <v>2664</v>
      </c>
      <c r="G450" t="s">
        <v>32</v>
      </c>
      <c r="H450" t="s">
        <v>33</v>
      </c>
      <c r="I450" t="s">
        <v>32</v>
      </c>
      <c r="J450" t="s">
        <v>33</v>
      </c>
      <c r="K450" t="s">
        <v>35</v>
      </c>
      <c r="L450">
        <v>2026</v>
      </c>
      <c r="M450" t="s">
        <v>907</v>
      </c>
      <c r="N450" t="s">
        <v>2665</v>
      </c>
      <c r="O450">
        <v>8812</v>
      </c>
      <c r="P450" t="s">
        <v>38</v>
      </c>
      <c r="Q450" t="s">
        <v>39</v>
      </c>
      <c r="R450" s="11">
        <v>46139.669340277775</v>
      </c>
      <c r="S450" s="11">
        <v>46140.719444444447</v>
      </c>
      <c r="T450" s="11">
        <v>46142.669340277775</v>
      </c>
      <c r="U450" t="s">
        <v>40</v>
      </c>
      <c r="V450" t="s">
        <v>689</v>
      </c>
      <c r="W450" t="s">
        <v>690</v>
      </c>
      <c r="X450" t="s">
        <v>43</v>
      </c>
      <c r="Y450" t="s">
        <v>44</v>
      </c>
      <c r="Z450" t="s">
        <v>2666</v>
      </c>
      <c r="AB450">
        <v>75</v>
      </c>
      <c r="AC450">
        <v>75</v>
      </c>
      <c r="AD450" t="s">
        <v>944</v>
      </c>
      <c r="AE450" s="11">
        <v>46225.761481481481</v>
      </c>
    </row>
    <row r="451" spans="1:31">
      <c r="A451" t="s">
        <v>2667</v>
      </c>
      <c r="B451" t="s">
        <v>2668</v>
      </c>
      <c r="C451">
        <v>112600592</v>
      </c>
      <c r="D451" t="s">
        <v>18635</v>
      </c>
      <c r="E451" t="s">
        <v>18646</v>
      </c>
      <c r="F451" t="s">
        <v>2669</v>
      </c>
      <c r="K451" t="s">
        <v>35</v>
      </c>
      <c r="L451">
        <v>2026</v>
      </c>
      <c r="M451" t="s">
        <v>1461</v>
      </c>
      <c r="N451" t="s">
        <v>2670</v>
      </c>
      <c r="O451">
        <v>8812</v>
      </c>
      <c r="P451" t="s">
        <v>38</v>
      </c>
      <c r="Q451" t="s">
        <v>39</v>
      </c>
      <c r="R451" s="11">
        <v>46182.448831018519</v>
      </c>
      <c r="S451" s="11">
        <v>46182.708333333336</v>
      </c>
      <c r="T451" s="11">
        <v>46185.448831018519</v>
      </c>
      <c r="U451" t="s">
        <v>40</v>
      </c>
      <c r="V451" t="s">
        <v>114</v>
      </c>
      <c r="W451" t="s">
        <v>2671</v>
      </c>
      <c r="X451" t="s">
        <v>43</v>
      </c>
      <c r="Y451" t="s">
        <v>226</v>
      </c>
      <c r="Z451" t="s">
        <v>2672</v>
      </c>
      <c r="AA451" t="str">
        <f>_xlfn.XLOOKUP(B451,Planilha2!A:A,Planilha2!D:D,_xlfn.XLOOKUP(B451,Planilha2!H:H,Planilha2!I:I))</f>
        <v>TEM TRAFO</v>
      </c>
      <c r="AB451">
        <v>10</v>
      </c>
      <c r="AC451">
        <v>30</v>
      </c>
      <c r="AE451" s="11">
        <v>46225.761481481481</v>
      </c>
    </row>
    <row r="452" spans="1:31">
      <c r="A452" t="s">
        <v>2673</v>
      </c>
      <c r="B452" t="s">
        <v>2674</v>
      </c>
      <c r="C452">
        <v>112600497</v>
      </c>
      <c r="D452" t="s">
        <v>18638</v>
      </c>
      <c r="F452" t="s">
        <v>2675</v>
      </c>
      <c r="K452" t="s">
        <v>616</v>
      </c>
      <c r="L452">
        <v>2026</v>
      </c>
      <c r="M452" t="s">
        <v>1461</v>
      </c>
      <c r="N452" t="s">
        <v>2676</v>
      </c>
      <c r="O452">
        <v>8444</v>
      </c>
      <c r="P452" t="s">
        <v>61</v>
      </c>
      <c r="Q452" t="s">
        <v>39</v>
      </c>
      <c r="R452" s="11">
        <v>46153.467395833337</v>
      </c>
      <c r="S452" s="11">
        <v>46154.75</v>
      </c>
      <c r="T452" s="11">
        <v>46553.467395833337</v>
      </c>
      <c r="U452" t="s">
        <v>40</v>
      </c>
      <c r="V452" t="s">
        <v>114</v>
      </c>
      <c r="W452" t="s">
        <v>2677</v>
      </c>
      <c r="X452" t="s">
        <v>43</v>
      </c>
      <c r="Y452" t="s">
        <v>226</v>
      </c>
      <c r="Z452" t="s">
        <v>2678</v>
      </c>
      <c r="AE452" s="11">
        <v>46225.761481481481</v>
      </c>
    </row>
    <row r="453" spans="1:31">
      <c r="A453" t="s">
        <v>2679</v>
      </c>
      <c r="B453" t="s">
        <v>2680</v>
      </c>
      <c r="C453">
        <v>212600540</v>
      </c>
      <c r="D453" t="s">
        <v>18636</v>
      </c>
      <c r="F453" t="s">
        <v>2681</v>
      </c>
      <c r="G453" t="s">
        <v>32</v>
      </c>
      <c r="H453" t="s">
        <v>34</v>
      </c>
      <c r="I453" t="s">
        <v>32</v>
      </c>
      <c r="J453" t="s">
        <v>34</v>
      </c>
      <c r="K453" t="s">
        <v>35</v>
      </c>
      <c r="L453">
        <v>2026</v>
      </c>
      <c r="M453" t="s">
        <v>1146</v>
      </c>
      <c r="N453" t="s">
        <v>2682</v>
      </c>
      <c r="O453">
        <v>8805</v>
      </c>
      <c r="P453" t="s">
        <v>38</v>
      </c>
      <c r="Q453" t="s">
        <v>39</v>
      </c>
      <c r="R453" s="11">
        <v>46194.562604166669</v>
      </c>
      <c r="S453" s="11">
        <v>46195.808333333334</v>
      </c>
      <c r="T453" s="11">
        <v>46197.562604166669</v>
      </c>
      <c r="U453" t="s">
        <v>232</v>
      </c>
      <c r="V453" t="s">
        <v>689</v>
      </c>
      <c r="W453" t="s">
        <v>280</v>
      </c>
      <c r="X453" t="s">
        <v>43</v>
      </c>
      <c r="Y453" t="s">
        <v>44</v>
      </c>
      <c r="Z453" t="s">
        <v>2683</v>
      </c>
      <c r="AB453">
        <v>15</v>
      </c>
      <c r="AC453">
        <v>5</v>
      </c>
      <c r="AD453" t="s">
        <v>1287</v>
      </c>
      <c r="AE453" s="11">
        <v>46225.761481481481</v>
      </c>
    </row>
    <row r="454" spans="1:31">
      <c r="A454" t="s">
        <v>2684</v>
      </c>
      <c r="B454" t="s">
        <v>2685</v>
      </c>
      <c r="C454">
        <v>112600599</v>
      </c>
      <c r="D454" t="s">
        <v>18636</v>
      </c>
      <c r="F454" t="s">
        <v>2686</v>
      </c>
      <c r="G454" t="s">
        <v>109</v>
      </c>
      <c r="H454" t="s">
        <v>110</v>
      </c>
      <c r="I454" t="s">
        <v>109</v>
      </c>
      <c r="J454" t="s">
        <v>110</v>
      </c>
      <c r="K454" t="s">
        <v>35</v>
      </c>
      <c r="L454">
        <v>2026</v>
      </c>
      <c r="M454" t="s">
        <v>2687</v>
      </c>
      <c r="N454" t="s">
        <v>2688</v>
      </c>
      <c r="O454">
        <v>8812</v>
      </c>
      <c r="P454" t="s">
        <v>38</v>
      </c>
      <c r="Q454" t="s">
        <v>39</v>
      </c>
      <c r="R454" s="11">
        <v>46146.631041666667</v>
      </c>
      <c r="S454" s="11">
        <v>46147.75</v>
      </c>
      <c r="T454" s="11">
        <v>46149.631041666667</v>
      </c>
      <c r="U454" t="s">
        <v>40</v>
      </c>
      <c r="V454" t="s">
        <v>114</v>
      </c>
      <c r="W454" t="s">
        <v>115</v>
      </c>
      <c r="X454" t="s">
        <v>116</v>
      </c>
      <c r="Y454" t="s">
        <v>44</v>
      </c>
      <c r="Z454" t="s">
        <v>2689</v>
      </c>
      <c r="AB454">
        <v>150</v>
      </c>
      <c r="AC454">
        <v>150</v>
      </c>
      <c r="AD454" t="s">
        <v>1986</v>
      </c>
      <c r="AE454" s="11">
        <v>46225.761481481481</v>
      </c>
    </row>
    <row r="455" spans="1:31">
      <c r="A455" t="s">
        <v>2690</v>
      </c>
      <c r="B455" t="s">
        <v>2691</v>
      </c>
      <c r="C455">
        <v>112600604</v>
      </c>
      <c r="D455" t="s">
        <v>18636</v>
      </c>
      <c r="F455" t="s">
        <v>2692</v>
      </c>
      <c r="G455" t="s">
        <v>32</v>
      </c>
      <c r="H455" t="s">
        <v>285</v>
      </c>
      <c r="I455" t="s">
        <v>32</v>
      </c>
      <c r="J455" t="s">
        <v>285</v>
      </c>
      <c r="K455" t="s">
        <v>35</v>
      </c>
      <c r="L455">
        <v>2026</v>
      </c>
      <c r="M455" t="s">
        <v>204</v>
      </c>
      <c r="N455" t="s">
        <v>2693</v>
      </c>
      <c r="O455">
        <v>8812</v>
      </c>
      <c r="P455" t="s">
        <v>38</v>
      </c>
      <c r="Q455" t="s">
        <v>39</v>
      </c>
      <c r="R455" s="11">
        <v>46180.601759259262</v>
      </c>
      <c r="S455" s="11">
        <v>46180.75</v>
      </c>
      <c r="T455" s="11">
        <v>46183.601759259262</v>
      </c>
      <c r="U455" t="s">
        <v>40</v>
      </c>
      <c r="V455" t="s">
        <v>114</v>
      </c>
      <c r="W455" t="s">
        <v>206</v>
      </c>
      <c r="X455" t="s">
        <v>43</v>
      </c>
      <c r="Y455" t="s">
        <v>44</v>
      </c>
      <c r="Z455" t="s">
        <v>2694</v>
      </c>
      <c r="AB455">
        <v>45</v>
      </c>
      <c r="AC455">
        <v>45</v>
      </c>
      <c r="AD455" t="s">
        <v>791</v>
      </c>
      <c r="AE455" s="11">
        <v>46225.761481481481</v>
      </c>
    </row>
    <row r="456" spans="1:31">
      <c r="A456" t="s">
        <v>2695</v>
      </c>
      <c r="B456" t="s">
        <v>2696</v>
      </c>
      <c r="C456">
        <v>612600597</v>
      </c>
      <c r="D456" t="s">
        <v>18638</v>
      </c>
      <c r="F456" t="s">
        <v>2697</v>
      </c>
      <c r="G456" t="s">
        <v>109</v>
      </c>
      <c r="H456" t="s">
        <v>110</v>
      </c>
      <c r="I456" t="s">
        <v>109</v>
      </c>
      <c r="J456" t="s">
        <v>110</v>
      </c>
      <c r="K456" t="s">
        <v>178</v>
      </c>
      <c r="L456">
        <v>2026</v>
      </c>
      <c r="M456" t="s">
        <v>36</v>
      </c>
      <c r="N456" t="s">
        <v>2698</v>
      </c>
      <c r="O456">
        <v>8389</v>
      </c>
      <c r="P456" t="s">
        <v>38</v>
      </c>
      <c r="Q456" t="s">
        <v>39</v>
      </c>
      <c r="R456" s="11">
        <v>46180.661562499998</v>
      </c>
      <c r="S456" s="11">
        <v>46181.621527777781</v>
      </c>
      <c r="T456" s="11">
        <v>46183.661562499998</v>
      </c>
      <c r="U456" t="s">
        <v>40</v>
      </c>
      <c r="V456" t="s">
        <v>41</v>
      </c>
      <c r="W456" t="s">
        <v>42</v>
      </c>
      <c r="X456" t="s">
        <v>43</v>
      </c>
      <c r="Y456" t="s">
        <v>199</v>
      </c>
      <c r="Z456" t="s">
        <v>2699</v>
      </c>
      <c r="AB456">
        <v>30</v>
      </c>
      <c r="AD456" t="s">
        <v>683</v>
      </c>
      <c r="AE456" s="11">
        <v>46225.761481481481</v>
      </c>
    </row>
    <row r="457" spans="1:31">
      <c r="A457" t="s">
        <v>2700</v>
      </c>
      <c r="B457" t="s">
        <v>2701</v>
      </c>
      <c r="C457">
        <v>212600049</v>
      </c>
      <c r="D457" t="s">
        <v>18636</v>
      </c>
      <c r="F457" t="s">
        <v>2702</v>
      </c>
      <c r="G457" t="s">
        <v>32</v>
      </c>
      <c r="H457" t="s">
        <v>33</v>
      </c>
      <c r="I457" t="s">
        <v>32</v>
      </c>
      <c r="J457" t="s">
        <v>33</v>
      </c>
      <c r="K457" t="s">
        <v>35</v>
      </c>
      <c r="L457">
        <v>2026</v>
      </c>
      <c r="M457" t="s">
        <v>773</v>
      </c>
      <c r="N457" t="s">
        <v>2703</v>
      </c>
      <c r="O457">
        <v>8812</v>
      </c>
      <c r="P457" t="s">
        <v>38</v>
      </c>
      <c r="Q457" t="s">
        <v>39</v>
      </c>
      <c r="R457" s="11">
        <v>46028.775335648148</v>
      </c>
      <c r="S457" s="11">
        <v>46029.788888888892</v>
      </c>
      <c r="T457" s="11">
        <v>46031.775335648148</v>
      </c>
      <c r="U457" t="s">
        <v>40</v>
      </c>
      <c r="V457" t="s">
        <v>860</v>
      </c>
      <c r="W457" t="s">
        <v>354</v>
      </c>
      <c r="X457" t="s">
        <v>43</v>
      </c>
      <c r="Y457" t="s">
        <v>44</v>
      </c>
      <c r="Z457" t="s">
        <v>2704</v>
      </c>
      <c r="AB457">
        <v>25</v>
      </c>
      <c r="AC457">
        <v>15</v>
      </c>
      <c r="AD457" t="s">
        <v>55</v>
      </c>
      <c r="AE457" s="11">
        <v>46225.761481481481</v>
      </c>
    </row>
    <row r="458" spans="1:31">
      <c r="A458" t="s">
        <v>2705</v>
      </c>
      <c r="B458" t="s">
        <v>2706</v>
      </c>
      <c r="C458">
        <v>112600055</v>
      </c>
      <c r="D458" t="s">
        <v>18636</v>
      </c>
      <c r="F458" t="s">
        <v>2707</v>
      </c>
      <c r="G458" t="s">
        <v>32</v>
      </c>
      <c r="H458" t="s">
        <v>33</v>
      </c>
      <c r="I458" t="s">
        <v>32</v>
      </c>
      <c r="J458" t="s">
        <v>33</v>
      </c>
      <c r="K458" t="s">
        <v>35</v>
      </c>
      <c r="L458">
        <v>2026</v>
      </c>
      <c r="M458" t="s">
        <v>1214</v>
      </c>
      <c r="N458" t="s">
        <v>2708</v>
      </c>
      <c r="O458">
        <v>8812</v>
      </c>
      <c r="P458" t="s">
        <v>38</v>
      </c>
      <c r="Q458" t="s">
        <v>39</v>
      </c>
      <c r="R458" s="11">
        <v>46025.765405092592</v>
      </c>
      <c r="S458" s="11">
        <v>46028.713194444441</v>
      </c>
      <c r="T458" s="11">
        <v>46028.765405092592</v>
      </c>
      <c r="U458" t="s">
        <v>40</v>
      </c>
      <c r="V458" t="s">
        <v>94</v>
      </c>
      <c r="W458" t="s">
        <v>206</v>
      </c>
      <c r="X458" t="s">
        <v>43</v>
      </c>
      <c r="Y458" t="s">
        <v>44</v>
      </c>
      <c r="Z458" t="s">
        <v>2709</v>
      </c>
      <c r="AB458">
        <v>45</v>
      </c>
      <c r="AC458">
        <v>45</v>
      </c>
      <c r="AD458" t="s">
        <v>683</v>
      </c>
      <c r="AE458" s="11">
        <v>46225.761481481481</v>
      </c>
    </row>
    <row r="459" spans="1:31">
      <c r="A459" t="s">
        <v>2710</v>
      </c>
      <c r="B459" t="s">
        <v>2711</v>
      </c>
      <c r="C459">
        <v>112600358</v>
      </c>
      <c r="D459" t="s">
        <v>18636</v>
      </c>
      <c r="F459" t="s">
        <v>2712</v>
      </c>
      <c r="G459" t="s">
        <v>32</v>
      </c>
      <c r="H459" t="s">
        <v>33</v>
      </c>
      <c r="I459" t="s">
        <v>32</v>
      </c>
      <c r="J459" t="s">
        <v>33</v>
      </c>
      <c r="K459" t="s">
        <v>35</v>
      </c>
      <c r="L459">
        <v>2026</v>
      </c>
      <c r="M459" t="s">
        <v>204</v>
      </c>
      <c r="N459" t="s">
        <v>2713</v>
      </c>
      <c r="O459">
        <v>8812</v>
      </c>
      <c r="P459" t="s">
        <v>38</v>
      </c>
      <c r="Q459" t="s">
        <v>39</v>
      </c>
      <c r="R459" s="11">
        <v>46105.593391203707</v>
      </c>
      <c r="S459" s="11">
        <v>46104.763888888891</v>
      </c>
      <c r="T459" s="11">
        <v>46108.593391203707</v>
      </c>
      <c r="U459" t="s">
        <v>40</v>
      </c>
      <c r="V459" t="s">
        <v>330</v>
      </c>
      <c r="W459" t="s">
        <v>776</v>
      </c>
      <c r="X459" t="s">
        <v>43</v>
      </c>
      <c r="Y459" t="s">
        <v>44</v>
      </c>
      <c r="Z459" t="s">
        <v>2714</v>
      </c>
      <c r="AB459">
        <v>15</v>
      </c>
      <c r="AC459">
        <v>15</v>
      </c>
      <c r="AD459" t="s">
        <v>55</v>
      </c>
      <c r="AE459" s="11">
        <v>46225.761481481481</v>
      </c>
    </row>
    <row r="460" spans="1:31">
      <c r="A460" t="s">
        <v>2715</v>
      </c>
      <c r="B460" t="s">
        <v>2716</v>
      </c>
      <c r="C460">
        <v>212600092</v>
      </c>
      <c r="D460" t="s">
        <v>18636</v>
      </c>
      <c r="F460" t="s">
        <v>2717</v>
      </c>
      <c r="G460" t="s">
        <v>32</v>
      </c>
      <c r="H460" t="s">
        <v>33</v>
      </c>
      <c r="I460" t="s">
        <v>32</v>
      </c>
      <c r="J460" t="s">
        <v>33</v>
      </c>
      <c r="K460" t="s">
        <v>35</v>
      </c>
      <c r="L460">
        <v>2026</v>
      </c>
      <c r="M460" t="s">
        <v>773</v>
      </c>
      <c r="N460" t="s">
        <v>2718</v>
      </c>
      <c r="O460">
        <v>8812</v>
      </c>
      <c r="P460" t="s">
        <v>38</v>
      </c>
      <c r="Q460" t="s">
        <v>39</v>
      </c>
      <c r="R460" s="11">
        <v>46037.57309027778</v>
      </c>
      <c r="S460" s="11">
        <v>46038.719444444447</v>
      </c>
      <c r="T460" s="11">
        <v>46040.57309027778</v>
      </c>
      <c r="U460" t="s">
        <v>232</v>
      </c>
      <c r="V460" t="s">
        <v>2719</v>
      </c>
      <c r="W460" t="s">
        <v>167</v>
      </c>
      <c r="X460" t="s">
        <v>43</v>
      </c>
      <c r="Y460" t="s">
        <v>44</v>
      </c>
      <c r="Z460" t="s">
        <v>2720</v>
      </c>
      <c r="AB460">
        <v>25</v>
      </c>
      <c r="AC460">
        <v>25</v>
      </c>
      <c r="AD460" t="s">
        <v>931</v>
      </c>
      <c r="AE460" s="11">
        <v>46225.761481481481</v>
      </c>
    </row>
    <row r="461" spans="1:31">
      <c r="A461" t="s">
        <v>2721</v>
      </c>
      <c r="B461" t="s">
        <v>2722</v>
      </c>
      <c r="C461">
        <v>212600094</v>
      </c>
      <c r="D461" t="s">
        <v>18636</v>
      </c>
      <c r="F461" t="s">
        <v>2723</v>
      </c>
      <c r="G461" t="s">
        <v>32</v>
      </c>
      <c r="H461" t="s">
        <v>33</v>
      </c>
      <c r="I461" t="s">
        <v>32</v>
      </c>
      <c r="J461" t="s">
        <v>33</v>
      </c>
      <c r="K461" t="s">
        <v>35</v>
      </c>
      <c r="L461">
        <v>2026</v>
      </c>
      <c r="M461" t="s">
        <v>471</v>
      </c>
      <c r="N461" t="s">
        <v>2724</v>
      </c>
      <c r="O461">
        <v>8812</v>
      </c>
      <c r="P461" t="s">
        <v>38</v>
      </c>
      <c r="Q461" t="s">
        <v>39</v>
      </c>
      <c r="R461" s="11">
        <v>46034.704317129632</v>
      </c>
      <c r="S461" s="11">
        <v>46037.8125</v>
      </c>
      <c r="T461" s="11">
        <v>46037.704317129632</v>
      </c>
      <c r="U461" t="s">
        <v>232</v>
      </c>
      <c r="V461" t="s">
        <v>473</v>
      </c>
      <c r="W461" t="s">
        <v>182</v>
      </c>
      <c r="X461" t="s">
        <v>43</v>
      </c>
      <c r="Y461" t="s">
        <v>44</v>
      </c>
      <c r="Z461" t="s">
        <v>2725</v>
      </c>
      <c r="AB461">
        <v>15</v>
      </c>
      <c r="AC461">
        <v>10</v>
      </c>
      <c r="AD461" t="s">
        <v>46</v>
      </c>
      <c r="AE461" s="11">
        <v>46225.761481481481</v>
      </c>
    </row>
    <row r="462" spans="1:31">
      <c r="A462" t="s">
        <v>2726</v>
      </c>
      <c r="B462" t="s">
        <v>2727</v>
      </c>
      <c r="C462">
        <v>712600064</v>
      </c>
      <c r="D462" t="s">
        <v>18636</v>
      </c>
      <c r="F462" t="s">
        <v>2728</v>
      </c>
      <c r="G462" t="s">
        <v>32</v>
      </c>
      <c r="H462" t="s">
        <v>33</v>
      </c>
      <c r="I462" t="s">
        <v>32</v>
      </c>
      <c r="J462" t="s">
        <v>33</v>
      </c>
      <c r="K462" t="s">
        <v>35</v>
      </c>
      <c r="L462">
        <v>2026</v>
      </c>
      <c r="M462" t="s">
        <v>336</v>
      </c>
      <c r="N462" t="s">
        <v>2729</v>
      </c>
      <c r="O462">
        <v>8812</v>
      </c>
      <c r="P462" t="s">
        <v>38</v>
      </c>
      <c r="Q462" t="s">
        <v>39</v>
      </c>
      <c r="R462" s="11">
        <v>46038.525659722225</v>
      </c>
      <c r="S462" s="11">
        <v>46038.856944444444</v>
      </c>
      <c r="T462" s="11">
        <v>46041.525659722225</v>
      </c>
      <c r="U462" t="s">
        <v>40</v>
      </c>
      <c r="V462" t="s">
        <v>837</v>
      </c>
      <c r="W462" t="s">
        <v>63</v>
      </c>
      <c r="X462" t="s">
        <v>43</v>
      </c>
      <c r="Y462" t="s">
        <v>44</v>
      </c>
      <c r="Z462" t="s">
        <v>2730</v>
      </c>
      <c r="AB462">
        <v>15</v>
      </c>
      <c r="AC462">
        <v>15</v>
      </c>
      <c r="AD462" t="s">
        <v>65</v>
      </c>
      <c r="AE462" s="11">
        <v>46225.761481481481</v>
      </c>
    </row>
    <row r="463" spans="1:31">
      <c r="A463" t="s">
        <v>2731</v>
      </c>
      <c r="B463" t="s">
        <v>2732</v>
      </c>
      <c r="C463">
        <v>612600145</v>
      </c>
      <c r="D463" t="s">
        <v>18636</v>
      </c>
      <c r="F463" t="s">
        <v>2733</v>
      </c>
      <c r="G463" t="s">
        <v>32</v>
      </c>
      <c r="H463" t="s">
        <v>33</v>
      </c>
      <c r="I463" t="s">
        <v>32</v>
      </c>
      <c r="J463" t="s">
        <v>33</v>
      </c>
      <c r="K463" t="s">
        <v>35</v>
      </c>
      <c r="L463">
        <v>2026</v>
      </c>
      <c r="M463" t="s">
        <v>278</v>
      </c>
      <c r="N463" t="s">
        <v>2734</v>
      </c>
      <c r="O463">
        <v>8812</v>
      </c>
      <c r="P463" t="s">
        <v>38</v>
      </c>
      <c r="Q463" t="s">
        <v>39</v>
      </c>
      <c r="R463" s="11">
        <v>46056.579652777778</v>
      </c>
      <c r="S463" s="11">
        <v>46057.482638888891</v>
      </c>
      <c r="T463" s="11">
        <v>46059.579652777778</v>
      </c>
      <c r="U463" t="s">
        <v>40</v>
      </c>
      <c r="V463" t="s">
        <v>141</v>
      </c>
      <c r="W463" t="s">
        <v>830</v>
      </c>
      <c r="X463" t="s">
        <v>43</v>
      </c>
      <c r="Y463" t="s">
        <v>44</v>
      </c>
      <c r="Z463" t="s">
        <v>1479</v>
      </c>
      <c r="AB463">
        <v>15</v>
      </c>
      <c r="AC463">
        <v>10</v>
      </c>
      <c r="AD463" t="s">
        <v>385</v>
      </c>
      <c r="AE463" s="11">
        <v>46225.761481481481</v>
      </c>
    </row>
    <row r="464" spans="1:31">
      <c r="A464" t="s">
        <v>2735</v>
      </c>
      <c r="B464" t="s">
        <v>2736</v>
      </c>
      <c r="C464">
        <v>412600121</v>
      </c>
      <c r="D464" t="s">
        <v>18636</v>
      </c>
      <c r="F464" t="s">
        <v>2737</v>
      </c>
      <c r="G464" t="s">
        <v>32</v>
      </c>
      <c r="H464" t="s">
        <v>33</v>
      </c>
      <c r="K464" t="s">
        <v>35</v>
      </c>
      <c r="L464">
        <v>2026</v>
      </c>
      <c r="M464" t="s">
        <v>50</v>
      </c>
      <c r="N464" t="s">
        <v>2738</v>
      </c>
      <c r="O464">
        <v>8812</v>
      </c>
      <c r="P464" t="s">
        <v>38</v>
      </c>
      <c r="Q464" t="s">
        <v>39</v>
      </c>
      <c r="R464" s="11">
        <v>46040.819201388891</v>
      </c>
      <c r="S464" s="11">
        <v>46041.480555555558</v>
      </c>
      <c r="T464" s="11">
        <v>46043.819201388891</v>
      </c>
      <c r="U464" t="s">
        <v>40</v>
      </c>
      <c r="V464" t="s">
        <v>52</v>
      </c>
      <c r="W464" t="s">
        <v>406</v>
      </c>
      <c r="X464" t="s">
        <v>43</v>
      </c>
      <c r="Y464" t="s">
        <v>44</v>
      </c>
      <c r="Z464" t="s">
        <v>2739</v>
      </c>
      <c r="AB464">
        <v>15</v>
      </c>
      <c r="AC464">
        <v>15</v>
      </c>
      <c r="AD464" t="s">
        <v>742</v>
      </c>
      <c r="AE464" s="11">
        <v>46225.761481481481</v>
      </c>
    </row>
    <row r="465" spans="1:31">
      <c r="A465" t="s">
        <v>2740</v>
      </c>
      <c r="B465" t="s">
        <v>2741</v>
      </c>
      <c r="C465">
        <v>612600397</v>
      </c>
      <c r="D465" t="s">
        <v>18636</v>
      </c>
      <c r="F465" t="s">
        <v>2742</v>
      </c>
      <c r="G465" t="s">
        <v>32</v>
      </c>
      <c r="H465" t="s">
        <v>33</v>
      </c>
      <c r="I465" t="s">
        <v>32</v>
      </c>
      <c r="J465" t="s">
        <v>33</v>
      </c>
      <c r="K465" t="s">
        <v>35</v>
      </c>
      <c r="L465">
        <v>2026</v>
      </c>
      <c r="M465" t="s">
        <v>36</v>
      </c>
      <c r="N465" t="s">
        <v>2743</v>
      </c>
      <c r="O465">
        <v>8812</v>
      </c>
      <c r="P465" t="s">
        <v>38</v>
      </c>
      <c r="Q465" t="s">
        <v>39</v>
      </c>
      <c r="R465" s="11">
        <v>46123.404583333337</v>
      </c>
      <c r="S465" s="11">
        <v>46123.647222222222</v>
      </c>
      <c r="T465" s="11">
        <v>46126.404583333337</v>
      </c>
      <c r="U465" t="s">
        <v>40</v>
      </c>
      <c r="V465" t="s">
        <v>1050</v>
      </c>
      <c r="W465" t="s">
        <v>42</v>
      </c>
      <c r="X465" t="s">
        <v>43</v>
      </c>
      <c r="Y465" t="s">
        <v>44</v>
      </c>
      <c r="Z465" t="s">
        <v>2744</v>
      </c>
      <c r="AB465">
        <v>30</v>
      </c>
      <c r="AC465">
        <v>30</v>
      </c>
      <c r="AD465" t="s">
        <v>151</v>
      </c>
      <c r="AE465" s="11">
        <v>46225.761481481481</v>
      </c>
    </row>
    <row r="466" spans="1:31">
      <c r="A466" t="s">
        <v>2745</v>
      </c>
      <c r="B466" t="s">
        <v>2746</v>
      </c>
      <c r="C466">
        <v>412600055</v>
      </c>
      <c r="D466" t="s">
        <v>18636</v>
      </c>
      <c r="F466" t="s">
        <v>2747</v>
      </c>
      <c r="G466" t="s">
        <v>32</v>
      </c>
      <c r="H466" t="s">
        <v>34</v>
      </c>
      <c r="I466" t="s">
        <v>32</v>
      </c>
      <c r="J466" t="s">
        <v>172</v>
      </c>
      <c r="K466" t="s">
        <v>35</v>
      </c>
      <c r="L466">
        <v>2026</v>
      </c>
      <c r="M466" t="s">
        <v>2748</v>
      </c>
      <c r="N466" t="s">
        <v>2749</v>
      </c>
      <c r="O466">
        <v>8812</v>
      </c>
      <c r="P466" t="s">
        <v>38</v>
      </c>
      <c r="Q466" t="s">
        <v>39</v>
      </c>
      <c r="R466" s="11">
        <v>46024.050659722219</v>
      </c>
      <c r="S466" s="11">
        <v>46024.354166666664</v>
      </c>
      <c r="T466" s="11">
        <v>46027.050659722219</v>
      </c>
      <c r="U466" t="s">
        <v>40</v>
      </c>
      <c r="V466" t="s">
        <v>883</v>
      </c>
      <c r="W466" t="s">
        <v>406</v>
      </c>
      <c r="X466" t="s">
        <v>116</v>
      </c>
      <c r="Y466" t="s">
        <v>44</v>
      </c>
      <c r="Z466" t="s">
        <v>2750</v>
      </c>
      <c r="AB466">
        <v>150</v>
      </c>
      <c r="AC466">
        <v>150</v>
      </c>
      <c r="AD466" t="s">
        <v>2751</v>
      </c>
      <c r="AE466" s="11">
        <v>46225.761481481481</v>
      </c>
    </row>
    <row r="467" spans="1:31">
      <c r="A467" t="s">
        <v>2752</v>
      </c>
      <c r="B467" t="s">
        <v>2753</v>
      </c>
      <c r="C467">
        <v>412600186</v>
      </c>
      <c r="D467" t="s">
        <v>18636</v>
      </c>
      <c r="F467" t="s">
        <v>2754</v>
      </c>
      <c r="G467" t="s">
        <v>32</v>
      </c>
      <c r="H467" t="s">
        <v>34</v>
      </c>
      <c r="I467" t="s">
        <v>307</v>
      </c>
      <c r="J467" t="s">
        <v>172</v>
      </c>
      <c r="K467" t="s">
        <v>35</v>
      </c>
      <c r="L467">
        <v>2026</v>
      </c>
      <c r="M467" t="s">
        <v>252</v>
      </c>
      <c r="N467" t="s">
        <v>2755</v>
      </c>
      <c r="O467">
        <v>8812</v>
      </c>
      <c r="P467" t="s">
        <v>38</v>
      </c>
      <c r="Q467" t="s">
        <v>39</v>
      </c>
      <c r="R467" s="11">
        <v>46053.555231481485</v>
      </c>
      <c r="S467" s="11">
        <v>46061.541666666664</v>
      </c>
      <c r="T467" s="11">
        <v>46056.555231481485</v>
      </c>
      <c r="U467" t="s">
        <v>40</v>
      </c>
      <c r="V467" t="s">
        <v>1309</v>
      </c>
      <c r="W467" t="s">
        <v>72</v>
      </c>
      <c r="X467" t="s">
        <v>43</v>
      </c>
      <c r="Y467" t="s">
        <v>44</v>
      </c>
      <c r="Z467" t="s">
        <v>2756</v>
      </c>
      <c r="AB467">
        <v>15</v>
      </c>
      <c r="AC467">
        <v>15</v>
      </c>
      <c r="AD467" t="s">
        <v>65</v>
      </c>
      <c r="AE467" s="11">
        <v>46225.761481481481</v>
      </c>
    </row>
    <row r="468" spans="1:31">
      <c r="A468" t="s">
        <v>2757</v>
      </c>
      <c r="B468" t="s">
        <v>2758</v>
      </c>
      <c r="C468">
        <v>712600310</v>
      </c>
      <c r="D468" t="s">
        <v>18636</v>
      </c>
      <c r="F468" t="s">
        <v>2759</v>
      </c>
      <c r="G468" t="s">
        <v>32</v>
      </c>
      <c r="H468" t="s">
        <v>33</v>
      </c>
      <c r="I468" t="s">
        <v>32</v>
      </c>
      <c r="J468" t="s">
        <v>33</v>
      </c>
      <c r="K468" t="s">
        <v>35</v>
      </c>
      <c r="L468">
        <v>2026</v>
      </c>
      <c r="M468" t="s">
        <v>2760</v>
      </c>
      <c r="N468" t="s">
        <v>2761</v>
      </c>
      <c r="O468">
        <v>8812</v>
      </c>
      <c r="P468" t="s">
        <v>38</v>
      </c>
      <c r="Q468" t="s">
        <v>39</v>
      </c>
      <c r="R468" s="11">
        <v>46130.646747685183</v>
      </c>
      <c r="S468" s="11">
        <v>46130.888888888891</v>
      </c>
      <c r="T468" s="11">
        <v>46133.646747685183</v>
      </c>
      <c r="U468" t="s">
        <v>40</v>
      </c>
      <c r="V468" t="s">
        <v>2762</v>
      </c>
      <c r="W468" t="s">
        <v>214</v>
      </c>
      <c r="X468" t="s">
        <v>43</v>
      </c>
      <c r="Y468" t="s">
        <v>44</v>
      </c>
      <c r="Z468" t="s">
        <v>2763</v>
      </c>
      <c r="AB468">
        <v>15</v>
      </c>
      <c r="AC468">
        <v>15</v>
      </c>
      <c r="AD468" t="s">
        <v>159</v>
      </c>
      <c r="AE468" s="11">
        <v>46225.761481481481</v>
      </c>
    </row>
    <row r="469" spans="1:31">
      <c r="A469" t="s">
        <v>2764</v>
      </c>
      <c r="B469" t="s">
        <v>2765</v>
      </c>
      <c r="C469">
        <v>212600310</v>
      </c>
      <c r="D469" t="s">
        <v>18636</v>
      </c>
      <c r="F469" t="s">
        <v>2766</v>
      </c>
      <c r="G469" t="s">
        <v>32</v>
      </c>
      <c r="H469" t="s">
        <v>33</v>
      </c>
      <c r="I469" t="s">
        <v>32</v>
      </c>
      <c r="J469" t="s">
        <v>33</v>
      </c>
      <c r="K469" t="s">
        <v>35</v>
      </c>
      <c r="L469">
        <v>2026</v>
      </c>
      <c r="M469" t="s">
        <v>389</v>
      </c>
      <c r="N469" t="s">
        <v>2767</v>
      </c>
      <c r="O469">
        <v>8812</v>
      </c>
      <c r="P469" t="s">
        <v>38</v>
      </c>
      <c r="Q469" t="s">
        <v>39</v>
      </c>
      <c r="R469" s="11">
        <v>46092.625648148147</v>
      </c>
      <c r="S469" s="11">
        <v>46093.547222222223</v>
      </c>
      <c r="T469" s="11">
        <v>46095.625648148147</v>
      </c>
      <c r="U469" t="s">
        <v>40</v>
      </c>
      <c r="V469" t="s">
        <v>480</v>
      </c>
      <c r="W469" t="s">
        <v>354</v>
      </c>
      <c r="X469" t="s">
        <v>43</v>
      </c>
      <c r="Y469" t="s">
        <v>44</v>
      </c>
      <c r="Z469" t="s">
        <v>2768</v>
      </c>
      <c r="AB469">
        <v>15</v>
      </c>
      <c r="AC469">
        <v>15</v>
      </c>
      <c r="AD469" t="s">
        <v>55</v>
      </c>
      <c r="AE469" s="11">
        <v>46225.761481481481</v>
      </c>
    </row>
    <row r="470" spans="1:31">
      <c r="A470" t="s">
        <v>2769</v>
      </c>
      <c r="B470" t="s">
        <v>2770</v>
      </c>
      <c r="C470">
        <v>512600069</v>
      </c>
      <c r="D470" t="s">
        <v>18636</v>
      </c>
      <c r="F470" t="s">
        <v>2771</v>
      </c>
      <c r="G470" t="s">
        <v>32</v>
      </c>
      <c r="H470" t="s">
        <v>33</v>
      </c>
      <c r="I470" t="s">
        <v>32</v>
      </c>
      <c r="J470" t="s">
        <v>33</v>
      </c>
      <c r="K470" t="s">
        <v>35</v>
      </c>
      <c r="L470">
        <v>2026</v>
      </c>
      <c r="M470" t="s">
        <v>666</v>
      </c>
      <c r="N470" t="s">
        <v>2772</v>
      </c>
      <c r="O470">
        <v>8812</v>
      </c>
      <c r="P470" t="s">
        <v>38</v>
      </c>
      <c r="Q470" t="s">
        <v>39</v>
      </c>
      <c r="R470" s="11">
        <v>46047.598854166667</v>
      </c>
      <c r="S470" s="11">
        <v>46048.516608796293</v>
      </c>
      <c r="T470" s="11">
        <v>46050.598854166667</v>
      </c>
      <c r="U470" t="s">
        <v>40</v>
      </c>
      <c r="V470" t="s">
        <v>554</v>
      </c>
      <c r="W470" t="s">
        <v>534</v>
      </c>
      <c r="X470" t="s">
        <v>43</v>
      </c>
      <c r="Y470" t="s">
        <v>44</v>
      </c>
      <c r="Z470" t="s">
        <v>2773</v>
      </c>
      <c r="AB470">
        <v>15</v>
      </c>
      <c r="AC470">
        <v>15</v>
      </c>
      <c r="AD470" t="s">
        <v>55</v>
      </c>
      <c r="AE470" s="11">
        <v>46225.761481481481</v>
      </c>
    </row>
    <row r="471" spans="1:31">
      <c r="A471" t="s">
        <v>2774</v>
      </c>
      <c r="B471" t="s">
        <v>2775</v>
      </c>
      <c r="C471">
        <v>212600293</v>
      </c>
      <c r="D471" t="s">
        <v>18635</v>
      </c>
      <c r="E471" t="s">
        <v>18637</v>
      </c>
      <c r="F471" t="s">
        <v>2776</v>
      </c>
      <c r="G471" t="s">
        <v>32</v>
      </c>
      <c r="H471" t="s">
        <v>586</v>
      </c>
      <c r="I471" t="s">
        <v>32</v>
      </c>
      <c r="J471" t="s">
        <v>586</v>
      </c>
      <c r="K471" t="s">
        <v>35</v>
      </c>
      <c r="L471">
        <v>2026</v>
      </c>
      <c r="M471" t="s">
        <v>1553</v>
      </c>
      <c r="N471" t="s">
        <v>2777</v>
      </c>
      <c r="O471">
        <v>20497</v>
      </c>
      <c r="P471" t="s">
        <v>38</v>
      </c>
      <c r="Q471" t="s">
        <v>39</v>
      </c>
      <c r="R471" s="11">
        <v>46089.528900462959</v>
      </c>
      <c r="S471" s="11">
        <v>46089.896527777775</v>
      </c>
      <c r="T471" s="11">
        <v>46092.528900462959</v>
      </c>
      <c r="U471" t="s">
        <v>40</v>
      </c>
      <c r="V471" t="s">
        <v>353</v>
      </c>
      <c r="W471" t="s">
        <v>354</v>
      </c>
      <c r="X471" t="s">
        <v>116</v>
      </c>
      <c r="Y471" t="s">
        <v>44</v>
      </c>
      <c r="Z471" t="s">
        <v>2778</v>
      </c>
      <c r="AA471" t="str">
        <f>_xlfn.XLOOKUP(B471,Planilha2!A:A,Planilha2!D:D,_xlfn.XLOOKUP(B471,Planilha2!H:H,Planilha2!I:I))</f>
        <v>TEM TRAFO</v>
      </c>
      <c r="AB471">
        <v>150</v>
      </c>
      <c r="AC471">
        <v>150</v>
      </c>
      <c r="AD471" t="s">
        <v>1986</v>
      </c>
      <c r="AE471" s="11">
        <v>46225.761481481481</v>
      </c>
    </row>
    <row r="472" spans="1:31">
      <c r="A472" t="s">
        <v>2779</v>
      </c>
      <c r="B472" t="s">
        <v>2780</v>
      </c>
      <c r="C472">
        <v>412600181</v>
      </c>
      <c r="D472" t="s">
        <v>18635</v>
      </c>
      <c r="E472" t="s">
        <v>18641</v>
      </c>
      <c r="F472" t="s">
        <v>2781</v>
      </c>
      <c r="G472" t="s">
        <v>459</v>
      </c>
      <c r="H472" t="s">
        <v>459</v>
      </c>
      <c r="I472" t="s">
        <v>459</v>
      </c>
      <c r="J472" t="s">
        <v>459</v>
      </c>
      <c r="K472" t="s">
        <v>35</v>
      </c>
      <c r="L472">
        <v>2026</v>
      </c>
      <c r="M472" t="s">
        <v>252</v>
      </c>
      <c r="N472" t="s">
        <v>2782</v>
      </c>
      <c r="O472">
        <v>61993</v>
      </c>
      <c r="P472" t="s">
        <v>38</v>
      </c>
      <c r="Q472" t="s">
        <v>39</v>
      </c>
      <c r="R472" s="11">
        <v>46058.493043981478</v>
      </c>
      <c r="S472" s="11">
        <v>46059.582546296297</v>
      </c>
      <c r="T472" s="11">
        <v>46061.493043981478</v>
      </c>
      <c r="U472" t="s">
        <v>40</v>
      </c>
      <c r="V472" t="s">
        <v>71</v>
      </c>
      <c r="W472" t="s">
        <v>157</v>
      </c>
      <c r="X472" t="s">
        <v>43</v>
      </c>
      <c r="Y472" t="s">
        <v>44</v>
      </c>
      <c r="Z472" t="s">
        <v>2783</v>
      </c>
      <c r="AA472" t="str">
        <f>_xlfn.XLOOKUP(B472,Planilha2!A:A,Planilha2!D:D,_xlfn.XLOOKUP(B472,Planilha2!H:H,Planilha2!I:I))</f>
        <v>TEM TRAFO</v>
      </c>
      <c r="AB472">
        <v>30</v>
      </c>
      <c r="AC472">
        <v>30</v>
      </c>
      <c r="AD472" t="s">
        <v>151</v>
      </c>
      <c r="AE472" s="11">
        <v>46225.761481481481</v>
      </c>
    </row>
    <row r="473" spans="1:31">
      <c r="A473" t="s">
        <v>2784</v>
      </c>
      <c r="B473" t="s">
        <v>2785</v>
      </c>
      <c r="C473">
        <v>662600143</v>
      </c>
      <c r="D473" t="s">
        <v>18638</v>
      </c>
      <c r="F473" t="s">
        <v>2786</v>
      </c>
      <c r="J473" t="s">
        <v>34</v>
      </c>
      <c r="K473" t="s">
        <v>616</v>
      </c>
      <c r="L473">
        <v>2026</v>
      </c>
      <c r="M473" t="s">
        <v>955</v>
      </c>
      <c r="N473" t="s">
        <v>2787</v>
      </c>
      <c r="O473">
        <v>8389</v>
      </c>
      <c r="P473" t="s">
        <v>1160</v>
      </c>
      <c r="Q473" t="s">
        <v>39</v>
      </c>
      <c r="R473" s="11">
        <v>46073.676944444444</v>
      </c>
      <c r="S473" s="11">
        <v>46074.539259259262</v>
      </c>
      <c r="T473" s="11">
        <v>46133.676944444444</v>
      </c>
      <c r="U473" t="s">
        <v>40</v>
      </c>
      <c r="V473" t="s">
        <v>950</v>
      </c>
      <c r="W473" t="s">
        <v>1734</v>
      </c>
      <c r="X473" t="s">
        <v>43</v>
      </c>
      <c r="Y473" t="s">
        <v>199</v>
      </c>
      <c r="Z473" t="s">
        <v>2786</v>
      </c>
      <c r="AE473" s="11">
        <v>46225.761481481481</v>
      </c>
    </row>
    <row r="474" spans="1:31">
      <c r="A474" t="s">
        <v>2788</v>
      </c>
      <c r="B474" t="s">
        <v>2789</v>
      </c>
      <c r="C474">
        <v>712600180</v>
      </c>
      <c r="D474" t="s">
        <v>18635</v>
      </c>
      <c r="E474" t="s">
        <v>18639</v>
      </c>
      <c r="F474" t="s">
        <v>2790</v>
      </c>
      <c r="G474" t="s">
        <v>109</v>
      </c>
      <c r="H474" t="s">
        <v>110</v>
      </c>
      <c r="I474" t="s">
        <v>109</v>
      </c>
      <c r="J474" t="s">
        <v>110</v>
      </c>
      <c r="K474" t="s">
        <v>35</v>
      </c>
      <c r="L474">
        <v>2026</v>
      </c>
      <c r="M474" t="s">
        <v>1926</v>
      </c>
      <c r="N474" t="s">
        <v>2791</v>
      </c>
      <c r="O474">
        <v>8385</v>
      </c>
      <c r="P474" t="s">
        <v>38</v>
      </c>
      <c r="Q474" t="s">
        <v>39</v>
      </c>
      <c r="R474" s="11">
        <v>46075.816342592596</v>
      </c>
      <c r="S474" s="11">
        <v>46077.353958333333</v>
      </c>
      <c r="T474" s="11">
        <v>46078.816342592596</v>
      </c>
      <c r="U474" t="s">
        <v>40</v>
      </c>
      <c r="V474" t="s">
        <v>1810</v>
      </c>
      <c r="W474" t="s">
        <v>189</v>
      </c>
      <c r="X474" t="s">
        <v>43</v>
      </c>
      <c r="Y474" t="s">
        <v>44</v>
      </c>
      <c r="Z474" t="s">
        <v>2792</v>
      </c>
      <c r="AA474" t="e">
        <f>_xlfn.XLOOKUP(B474,Planilha2!A:A,Planilha2!D:D,_xlfn.XLOOKUP(B474,Planilha2!H:H,Planilha2!I:I))</f>
        <v>#N/A</v>
      </c>
      <c r="AD474" t="s">
        <v>65</v>
      </c>
      <c r="AE474" s="11">
        <v>46225.761481481481</v>
      </c>
    </row>
    <row r="475" spans="1:31">
      <c r="A475" t="s">
        <v>2793</v>
      </c>
      <c r="B475" t="s">
        <v>2794</v>
      </c>
      <c r="C475">
        <v>212600337</v>
      </c>
      <c r="D475" t="s">
        <v>18636</v>
      </c>
      <c r="F475" t="s">
        <v>2795</v>
      </c>
      <c r="G475" t="s">
        <v>32</v>
      </c>
      <c r="H475" t="s">
        <v>33</v>
      </c>
      <c r="I475" t="s">
        <v>32</v>
      </c>
      <c r="J475" t="s">
        <v>33</v>
      </c>
      <c r="K475" t="s">
        <v>35</v>
      </c>
      <c r="L475">
        <v>2026</v>
      </c>
      <c r="M475" t="s">
        <v>773</v>
      </c>
      <c r="N475" t="s">
        <v>2796</v>
      </c>
      <c r="O475">
        <v>8812</v>
      </c>
      <c r="P475" t="s">
        <v>38</v>
      </c>
      <c r="Q475" t="s">
        <v>39</v>
      </c>
      <c r="R475" s="11">
        <v>46104.838842592595</v>
      </c>
      <c r="S475" s="11">
        <v>46105.673611111109</v>
      </c>
      <c r="T475" s="11">
        <v>46107.838842592595</v>
      </c>
      <c r="U475" t="s">
        <v>40</v>
      </c>
      <c r="V475" t="s">
        <v>775</v>
      </c>
      <c r="W475" t="s">
        <v>383</v>
      </c>
      <c r="X475" t="s">
        <v>43</v>
      </c>
      <c r="Y475" t="s">
        <v>44</v>
      </c>
      <c r="Z475" t="s">
        <v>2797</v>
      </c>
      <c r="AB475">
        <v>15</v>
      </c>
      <c r="AC475">
        <v>15</v>
      </c>
      <c r="AD475" t="s">
        <v>2798</v>
      </c>
      <c r="AE475" s="11">
        <v>46225.761481481481</v>
      </c>
    </row>
    <row r="476" spans="1:31">
      <c r="A476" t="s">
        <v>2799</v>
      </c>
      <c r="B476" t="s">
        <v>2800</v>
      </c>
      <c r="C476">
        <v>212600342</v>
      </c>
      <c r="D476" t="s">
        <v>18636</v>
      </c>
      <c r="F476" t="s">
        <v>2801</v>
      </c>
      <c r="G476" t="s">
        <v>32</v>
      </c>
      <c r="H476" t="s">
        <v>33</v>
      </c>
      <c r="I476" t="s">
        <v>32</v>
      </c>
      <c r="J476" t="s">
        <v>33</v>
      </c>
      <c r="K476" t="s">
        <v>35</v>
      </c>
      <c r="L476">
        <v>2026</v>
      </c>
      <c r="M476" t="s">
        <v>427</v>
      </c>
      <c r="N476" t="s">
        <v>2802</v>
      </c>
      <c r="O476">
        <v>8812</v>
      </c>
      <c r="P476" t="s">
        <v>38</v>
      </c>
      <c r="Q476" t="s">
        <v>39</v>
      </c>
      <c r="R476" s="11">
        <v>46105.423217592594</v>
      </c>
      <c r="S476" s="11">
        <v>46105.945833333331</v>
      </c>
      <c r="T476" s="11">
        <v>46108.423217592594</v>
      </c>
      <c r="U476" t="s">
        <v>40</v>
      </c>
      <c r="V476" t="s">
        <v>429</v>
      </c>
      <c r="W476" t="s">
        <v>182</v>
      </c>
      <c r="X476" t="s">
        <v>43</v>
      </c>
      <c r="Y476" t="s">
        <v>44</v>
      </c>
      <c r="Z476" t="s">
        <v>2803</v>
      </c>
      <c r="AB476">
        <v>15</v>
      </c>
      <c r="AC476">
        <v>5</v>
      </c>
      <c r="AD476" t="s">
        <v>400</v>
      </c>
      <c r="AE476" s="11">
        <v>46225.761481481481</v>
      </c>
    </row>
    <row r="477" spans="1:31">
      <c r="A477" t="s">
        <v>2804</v>
      </c>
      <c r="B477" t="s">
        <v>2805</v>
      </c>
      <c r="C477">
        <v>612600206</v>
      </c>
      <c r="D477" t="s">
        <v>18636</v>
      </c>
      <c r="F477" t="s">
        <v>2806</v>
      </c>
      <c r="G477" t="s">
        <v>32</v>
      </c>
      <c r="H477" t="s">
        <v>33</v>
      </c>
      <c r="I477" t="s">
        <v>32</v>
      </c>
      <c r="J477" t="s">
        <v>33</v>
      </c>
      <c r="K477" t="s">
        <v>35</v>
      </c>
      <c r="L477">
        <v>2026</v>
      </c>
      <c r="M477" t="s">
        <v>374</v>
      </c>
      <c r="N477" t="s">
        <v>2807</v>
      </c>
      <c r="O477">
        <v>8812</v>
      </c>
      <c r="P477" t="s">
        <v>38</v>
      </c>
      <c r="Q477" t="s">
        <v>39</v>
      </c>
      <c r="R477" s="11">
        <v>46075.79378472222</v>
      </c>
      <c r="S477" s="11">
        <v>46076.718171296299</v>
      </c>
      <c r="T477" s="11">
        <v>46078.79378472222</v>
      </c>
      <c r="U477" t="s">
        <v>789</v>
      </c>
      <c r="V477" t="s">
        <v>132</v>
      </c>
      <c r="W477" t="s">
        <v>149</v>
      </c>
      <c r="X477" t="s">
        <v>43</v>
      </c>
      <c r="Y477" t="s">
        <v>44</v>
      </c>
      <c r="Z477" t="s">
        <v>2808</v>
      </c>
      <c r="AB477">
        <v>45</v>
      </c>
      <c r="AC477">
        <v>45</v>
      </c>
      <c r="AD477" t="s">
        <v>791</v>
      </c>
      <c r="AE477" s="11">
        <v>46225.761481481481</v>
      </c>
    </row>
    <row r="478" spans="1:31">
      <c r="A478" t="s">
        <v>2809</v>
      </c>
      <c r="B478" t="s">
        <v>2810</v>
      </c>
      <c r="C478">
        <v>112600409</v>
      </c>
      <c r="D478" t="s">
        <v>18636</v>
      </c>
      <c r="F478" t="s">
        <v>2811</v>
      </c>
      <c r="G478" t="s">
        <v>32</v>
      </c>
      <c r="H478" t="s">
        <v>285</v>
      </c>
      <c r="I478" t="s">
        <v>32</v>
      </c>
      <c r="J478" t="s">
        <v>285</v>
      </c>
      <c r="K478" t="s">
        <v>35</v>
      </c>
      <c r="L478">
        <v>2026</v>
      </c>
      <c r="M478" t="s">
        <v>2812</v>
      </c>
      <c r="N478" t="s">
        <v>2813</v>
      </c>
      <c r="O478">
        <v>8812</v>
      </c>
      <c r="P478" t="s">
        <v>38</v>
      </c>
      <c r="Q478" t="s">
        <v>39</v>
      </c>
      <c r="R478" s="11">
        <v>46059.288981481484</v>
      </c>
      <c r="S478" s="11">
        <v>46054.5</v>
      </c>
      <c r="T478" s="11">
        <v>46062.288981481484</v>
      </c>
      <c r="U478" t="s">
        <v>40</v>
      </c>
      <c r="V478" t="s">
        <v>114</v>
      </c>
      <c r="W478" t="s">
        <v>206</v>
      </c>
      <c r="X478" t="s">
        <v>116</v>
      </c>
      <c r="Y478" t="s">
        <v>44</v>
      </c>
      <c r="Z478" t="s">
        <v>2814</v>
      </c>
      <c r="AB478">
        <v>75</v>
      </c>
      <c r="AC478">
        <v>75</v>
      </c>
      <c r="AD478" t="s">
        <v>862</v>
      </c>
      <c r="AE478" s="11">
        <v>46225.761481481481</v>
      </c>
    </row>
    <row r="479" spans="1:31">
      <c r="A479" t="s">
        <v>2815</v>
      </c>
      <c r="B479" t="s">
        <v>2816</v>
      </c>
      <c r="C479">
        <v>512600131</v>
      </c>
      <c r="D479" t="s">
        <v>18636</v>
      </c>
      <c r="F479" t="s">
        <v>2817</v>
      </c>
      <c r="G479" t="s">
        <v>32</v>
      </c>
      <c r="H479" t="s">
        <v>33</v>
      </c>
      <c r="I479" t="s">
        <v>32</v>
      </c>
      <c r="J479" t="s">
        <v>33</v>
      </c>
      <c r="K479" t="s">
        <v>35</v>
      </c>
      <c r="L479">
        <v>2026</v>
      </c>
      <c r="M479" t="s">
        <v>1962</v>
      </c>
      <c r="N479" t="s">
        <v>2818</v>
      </c>
      <c r="O479">
        <v>8812</v>
      </c>
      <c r="P479" t="s">
        <v>38</v>
      </c>
      <c r="Q479" t="s">
        <v>39</v>
      </c>
      <c r="R479" s="11">
        <v>46056.982858796298</v>
      </c>
      <c r="S479" s="11">
        <v>46058.760416666664</v>
      </c>
      <c r="T479" s="11">
        <v>46059.982858796298</v>
      </c>
      <c r="U479" t="s">
        <v>40</v>
      </c>
      <c r="V479" t="s">
        <v>1365</v>
      </c>
      <c r="W479" t="s">
        <v>548</v>
      </c>
      <c r="X479" t="s">
        <v>43</v>
      </c>
      <c r="Y479" t="s">
        <v>44</v>
      </c>
      <c r="Z479" t="s">
        <v>2819</v>
      </c>
      <c r="AB479">
        <v>45</v>
      </c>
      <c r="AC479">
        <v>30</v>
      </c>
      <c r="AD479" t="s">
        <v>2820</v>
      </c>
      <c r="AE479" s="11">
        <v>46225.761481481481</v>
      </c>
    </row>
    <row r="480" spans="1:31">
      <c r="A480" t="s">
        <v>2821</v>
      </c>
      <c r="B480" t="s">
        <v>2822</v>
      </c>
      <c r="C480">
        <v>612600069</v>
      </c>
      <c r="D480" t="s">
        <v>18636</v>
      </c>
      <c r="F480" t="s">
        <v>2823</v>
      </c>
      <c r="G480" t="s">
        <v>32</v>
      </c>
      <c r="H480" t="s">
        <v>110</v>
      </c>
      <c r="I480" t="s">
        <v>32</v>
      </c>
      <c r="J480" t="s">
        <v>110</v>
      </c>
      <c r="K480" t="s">
        <v>35</v>
      </c>
      <c r="L480">
        <v>2026</v>
      </c>
      <c r="M480" t="s">
        <v>2824</v>
      </c>
      <c r="N480" t="s">
        <v>2825</v>
      </c>
      <c r="O480">
        <v>8812</v>
      </c>
      <c r="P480" t="s">
        <v>38</v>
      </c>
      <c r="Q480" t="s">
        <v>39</v>
      </c>
      <c r="R480" s="11">
        <v>46040.502013888887</v>
      </c>
      <c r="S480" s="11">
        <v>46041.732627314814</v>
      </c>
      <c r="T480" s="11">
        <v>46043.502013888887</v>
      </c>
      <c r="U480" t="s">
        <v>40</v>
      </c>
      <c r="V480" t="s">
        <v>2826</v>
      </c>
      <c r="W480" t="s">
        <v>104</v>
      </c>
      <c r="X480" t="s">
        <v>43</v>
      </c>
      <c r="Y480" t="s">
        <v>44</v>
      </c>
      <c r="Z480" t="s">
        <v>2827</v>
      </c>
      <c r="AB480">
        <v>15</v>
      </c>
      <c r="AC480">
        <v>5</v>
      </c>
      <c r="AD480" t="s">
        <v>1039</v>
      </c>
      <c r="AE480" s="11">
        <v>46225.761481481481</v>
      </c>
    </row>
    <row r="481" spans="1:31">
      <c r="A481" t="s">
        <v>2828</v>
      </c>
      <c r="B481" t="s">
        <v>2829</v>
      </c>
      <c r="C481">
        <v>712600080</v>
      </c>
      <c r="D481" t="s">
        <v>18636</v>
      </c>
      <c r="F481" t="s">
        <v>2830</v>
      </c>
      <c r="G481" t="s">
        <v>32</v>
      </c>
      <c r="H481" t="s">
        <v>33</v>
      </c>
      <c r="I481" t="s">
        <v>32</v>
      </c>
      <c r="J481" t="s">
        <v>33</v>
      </c>
      <c r="K481" t="s">
        <v>35</v>
      </c>
      <c r="L481">
        <v>2026</v>
      </c>
      <c r="M481" t="s">
        <v>380</v>
      </c>
      <c r="N481" t="s">
        <v>2831</v>
      </c>
      <c r="O481">
        <v>8812</v>
      </c>
      <c r="P481" t="s">
        <v>61</v>
      </c>
      <c r="Q481" t="s">
        <v>39</v>
      </c>
      <c r="R481" s="11">
        <v>46040.671435185184</v>
      </c>
      <c r="S481" s="11">
        <v>46041.521527777775</v>
      </c>
      <c r="T481" s="11">
        <v>46440.671435185184</v>
      </c>
      <c r="U481" t="s">
        <v>40</v>
      </c>
      <c r="V481" t="s">
        <v>382</v>
      </c>
      <c r="W481" t="s">
        <v>63</v>
      </c>
      <c r="X481" t="s">
        <v>43</v>
      </c>
      <c r="Y481" t="s">
        <v>44</v>
      </c>
      <c r="Z481" t="s">
        <v>2832</v>
      </c>
      <c r="AB481">
        <v>25</v>
      </c>
      <c r="AC481">
        <v>25</v>
      </c>
      <c r="AD481" t="s">
        <v>268</v>
      </c>
      <c r="AE481" s="11">
        <v>46225.761481481481</v>
      </c>
    </row>
    <row r="482" spans="1:31">
      <c r="A482" t="s">
        <v>2833</v>
      </c>
      <c r="B482" t="s">
        <v>2834</v>
      </c>
      <c r="C482">
        <v>312600106</v>
      </c>
      <c r="D482" t="s">
        <v>18636</v>
      </c>
      <c r="F482" t="s">
        <v>2835</v>
      </c>
      <c r="G482" t="s">
        <v>32</v>
      </c>
      <c r="H482" t="s">
        <v>33</v>
      </c>
      <c r="I482" t="s">
        <v>32</v>
      </c>
      <c r="J482" t="s">
        <v>33</v>
      </c>
      <c r="K482" t="s">
        <v>35</v>
      </c>
      <c r="L482">
        <v>2026</v>
      </c>
      <c r="M482" t="s">
        <v>211</v>
      </c>
      <c r="N482" t="s">
        <v>2836</v>
      </c>
      <c r="O482">
        <v>8812</v>
      </c>
      <c r="P482" t="s">
        <v>38</v>
      </c>
      <c r="Q482" t="s">
        <v>39</v>
      </c>
      <c r="R482" s="11">
        <v>46050.856689814813</v>
      </c>
      <c r="S482" s="11">
        <v>46051.720833333333</v>
      </c>
      <c r="T482" s="11">
        <v>46053.856689814813</v>
      </c>
      <c r="U482" t="s">
        <v>40</v>
      </c>
      <c r="V482" t="s">
        <v>213</v>
      </c>
      <c r="W482" t="s">
        <v>449</v>
      </c>
      <c r="X482" t="s">
        <v>43</v>
      </c>
      <c r="Y482" t="s">
        <v>44</v>
      </c>
      <c r="Z482" t="s">
        <v>2837</v>
      </c>
      <c r="AB482">
        <v>15</v>
      </c>
      <c r="AC482">
        <v>5</v>
      </c>
      <c r="AD482" t="s">
        <v>135</v>
      </c>
      <c r="AE482" s="11">
        <v>46225.761481481481</v>
      </c>
    </row>
    <row r="483" spans="1:31">
      <c r="A483" t="s">
        <v>2838</v>
      </c>
      <c r="B483" t="s">
        <v>2839</v>
      </c>
      <c r="C483">
        <v>312600109</v>
      </c>
      <c r="D483" t="s">
        <v>18636</v>
      </c>
      <c r="F483" t="s">
        <v>2840</v>
      </c>
      <c r="G483" t="s">
        <v>32</v>
      </c>
      <c r="H483" t="s">
        <v>33</v>
      </c>
      <c r="I483" t="s">
        <v>32</v>
      </c>
      <c r="J483" t="s">
        <v>33</v>
      </c>
      <c r="K483" t="s">
        <v>35</v>
      </c>
      <c r="L483">
        <v>2026</v>
      </c>
      <c r="M483" t="s">
        <v>69</v>
      </c>
      <c r="N483" t="s">
        <v>2841</v>
      </c>
      <c r="O483">
        <v>8812</v>
      </c>
      <c r="P483" t="s">
        <v>38</v>
      </c>
      <c r="Q483" t="s">
        <v>39</v>
      </c>
      <c r="R483" s="11">
        <v>46052.882881944446</v>
      </c>
      <c r="S483" s="11">
        <v>46053.738888888889</v>
      </c>
      <c r="T483" s="11">
        <v>46055.882881944446</v>
      </c>
      <c r="U483" t="s">
        <v>165</v>
      </c>
      <c r="V483" t="s">
        <v>461</v>
      </c>
      <c r="W483" t="s">
        <v>167</v>
      </c>
      <c r="X483" t="s">
        <v>43</v>
      </c>
      <c r="Y483" t="s">
        <v>44</v>
      </c>
      <c r="Z483" t="s">
        <v>2842</v>
      </c>
      <c r="AB483">
        <v>15</v>
      </c>
      <c r="AC483">
        <v>15</v>
      </c>
      <c r="AD483" t="s">
        <v>55</v>
      </c>
      <c r="AE483" s="11">
        <v>46225.761481481481</v>
      </c>
    </row>
    <row r="484" spans="1:31">
      <c r="A484" t="s">
        <v>2843</v>
      </c>
      <c r="B484" t="s">
        <v>2844</v>
      </c>
      <c r="C484">
        <v>612600307</v>
      </c>
      <c r="D484" t="s">
        <v>18636</v>
      </c>
      <c r="F484" t="s">
        <v>2845</v>
      </c>
      <c r="G484" t="s">
        <v>32</v>
      </c>
      <c r="H484" t="s">
        <v>33</v>
      </c>
      <c r="I484" t="s">
        <v>32</v>
      </c>
      <c r="J484" t="s">
        <v>33</v>
      </c>
      <c r="K484" t="s">
        <v>178</v>
      </c>
      <c r="L484">
        <v>2026</v>
      </c>
      <c r="M484" t="s">
        <v>36</v>
      </c>
      <c r="N484" t="s">
        <v>2846</v>
      </c>
      <c r="O484">
        <v>8812</v>
      </c>
      <c r="P484" t="s">
        <v>38</v>
      </c>
      <c r="Q484" t="s">
        <v>39</v>
      </c>
      <c r="R484" s="11">
        <v>46093.846643518518</v>
      </c>
      <c r="S484" s="11">
        <v>46095.568645833337</v>
      </c>
      <c r="T484" s="11">
        <v>46096.846643518518</v>
      </c>
      <c r="U484" t="s">
        <v>147</v>
      </c>
      <c r="V484" t="s">
        <v>41</v>
      </c>
      <c r="W484" t="s">
        <v>149</v>
      </c>
      <c r="X484" t="s">
        <v>43</v>
      </c>
      <c r="Y484" t="s">
        <v>44</v>
      </c>
      <c r="Z484" t="s">
        <v>2847</v>
      </c>
      <c r="AD484" t="s">
        <v>438</v>
      </c>
      <c r="AE484" s="11">
        <v>46225.761481481481</v>
      </c>
    </row>
    <row r="485" spans="1:31">
      <c r="A485" t="s">
        <v>2848</v>
      </c>
      <c r="B485" t="s">
        <v>2849</v>
      </c>
      <c r="C485">
        <v>212600389</v>
      </c>
      <c r="D485" t="s">
        <v>18636</v>
      </c>
      <c r="F485" t="s">
        <v>2850</v>
      </c>
      <c r="G485" t="s">
        <v>32</v>
      </c>
      <c r="H485" t="s">
        <v>33</v>
      </c>
      <c r="I485" t="s">
        <v>32</v>
      </c>
      <c r="J485" t="s">
        <v>33</v>
      </c>
      <c r="K485" t="s">
        <v>35</v>
      </c>
      <c r="L485">
        <v>2026</v>
      </c>
      <c r="M485" t="s">
        <v>434</v>
      </c>
      <c r="N485" t="s">
        <v>2851</v>
      </c>
      <c r="O485">
        <v>8812</v>
      </c>
      <c r="P485" t="s">
        <v>38</v>
      </c>
      <c r="Q485" t="s">
        <v>39</v>
      </c>
      <c r="R485" s="11">
        <v>46115.637870370374</v>
      </c>
      <c r="S485" s="11">
        <v>46116.645833333336</v>
      </c>
      <c r="T485" s="11">
        <v>46118.637870370374</v>
      </c>
      <c r="U485" t="s">
        <v>40</v>
      </c>
      <c r="V485" t="s">
        <v>436</v>
      </c>
      <c r="W485" t="s">
        <v>182</v>
      </c>
      <c r="X485" t="s">
        <v>43</v>
      </c>
      <c r="Y485" t="s">
        <v>44</v>
      </c>
      <c r="Z485" t="s">
        <v>2852</v>
      </c>
      <c r="AB485">
        <v>15</v>
      </c>
      <c r="AC485">
        <v>5</v>
      </c>
      <c r="AD485" t="s">
        <v>65</v>
      </c>
      <c r="AE485" s="11">
        <v>46225.761481481481</v>
      </c>
    </row>
    <row r="486" spans="1:31">
      <c r="A486" t="s">
        <v>2853</v>
      </c>
      <c r="B486" t="s">
        <v>2854</v>
      </c>
      <c r="C486">
        <v>612600357</v>
      </c>
      <c r="D486" t="s">
        <v>18635</v>
      </c>
      <c r="E486" t="s">
        <v>18637</v>
      </c>
      <c r="F486" t="s">
        <v>2855</v>
      </c>
      <c r="G486" t="s">
        <v>32</v>
      </c>
      <c r="H486" t="s">
        <v>33</v>
      </c>
      <c r="I486" t="s">
        <v>32</v>
      </c>
      <c r="J486" t="s">
        <v>33</v>
      </c>
      <c r="K486" t="s">
        <v>35</v>
      </c>
      <c r="L486">
        <v>2026</v>
      </c>
      <c r="M486" t="s">
        <v>2824</v>
      </c>
      <c r="N486" t="s">
        <v>2856</v>
      </c>
      <c r="O486">
        <v>8385</v>
      </c>
      <c r="P486" t="s">
        <v>38</v>
      </c>
      <c r="Q486" t="s">
        <v>39</v>
      </c>
      <c r="R486" s="11">
        <v>46111.836886574078</v>
      </c>
      <c r="S486" s="11">
        <v>46112.763888888891</v>
      </c>
      <c r="T486" s="11">
        <v>46114.836886574078</v>
      </c>
      <c r="U486" t="s">
        <v>40</v>
      </c>
      <c r="V486" t="s">
        <v>2826</v>
      </c>
      <c r="W486" t="s">
        <v>198</v>
      </c>
      <c r="X486" t="s">
        <v>43</v>
      </c>
      <c r="Y486" t="s">
        <v>199</v>
      </c>
      <c r="Z486" t="s">
        <v>2857</v>
      </c>
      <c r="AA486" t="str">
        <f>_xlfn.XLOOKUP(B486,Planilha2!A:A,Planilha2!D:D,_xlfn.XLOOKUP(B486,Planilha2!H:H,Planilha2!I:I))</f>
        <v>TEM TRAFO</v>
      </c>
      <c r="AB486">
        <v>15</v>
      </c>
      <c r="AC486">
        <v>15</v>
      </c>
      <c r="AE486" s="11">
        <v>46225.761481481481</v>
      </c>
    </row>
    <row r="487" spans="1:31">
      <c r="A487" t="s">
        <v>2858</v>
      </c>
      <c r="B487" t="s">
        <v>2859</v>
      </c>
      <c r="C487">
        <v>112600344</v>
      </c>
      <c r="D487" t="s">
        <v>18636</v>
      </c>
      <c r="F487" t="s">
        <v>2860</v>
      </c>
      <c r="G487" t="s">
        <v>109</v>
      </c>
      <c r="H487" t="s">
        <v>285</v>
      </c>
      <c r="I487" t="s">
        <v>109</v>
      </c>
      <c r="J487" t="s">
        <v>285</v>
      </c>
      <c r="K487" t="s">
        <v>35</v>
      </c>
      <c r="L487">
        <v>2026</v>
      </c>
      <c r="M487" t="s">
        <v>2861</v>
      </c>
      <c r="N487" t="s">
        <v>2862</v>
      </c>
      <c r="O487">
        <v>25962</v>
      </c>
      <c r="P487" t="s">
        <v>38</v>
      </c>
      <c r="Q487" t="s">
        <v>39</v>
      </c>
      <c r="R487" s="11">
        <v>46118.444814814815</v>
      </c>
      <c r="S487" s="11">
        <v>46118.75</v>
      </c>
      <c r="T487" s="11">
        <v>46121.444814814815</v>
      </c>
      <c r="U487" t="s">
        <v>40</v>
      </c>
      <c r="V487" t="s">
        <v>114</v>
      </c>
      <c r="W487" t="s">
        <v>796</v>
      </c>
      <c r="X487" t="s">
        <v>116</v>
      </c>
      <c r="Y487" t="s">
        <v>44</v>
      </c>
      <c r="Z487" t="s">
        <v>2863</v>
      </c>
      <c r="AB487">
        <v>75</v>
      </c>
      <c r="AC487">
        <v>75</v>
      </c>
      <c r="AD487" t="s">
        <v>1033</v>
      </c>
      <c r="AE487" s="11">
        <v>46225.761481481481</v>
      </c>
    </row>
    <row r="488" spans="1:31">
      <c r="A488" t="s">
        <v>2864</v>
      </c>
      <c r="B488" t="s">
        <v>2865</v>
      </c>
      <c r="C488">
        <v>212600515</v>
      </c>
      <c r="D488" t="s">
        <v>18636</v>
      </c>
      <c r="F488" t="s">
        <v>2866</v>
      </c>
      <c r="G488" t="s">
        <v>32</v>
      </c>
      <c r="H488" t="s">
        <v>110</v>
      </c>
      <c r="I488" t="s">
        <v>32</v>
      </c>
      <c r="J488" t="s">
        <v>110</v>
      </c>
      <c r="K488" t="s">
        <v>35</v>
      </c>
      <c r="L488">
        <v>2026</v>
      </c>
      <c r="M488" t="s">
        <v>427</v>
      </c>
      <c r="N488" t="s">
        <v>2867</v>
      </c>
      <c r="O488">
        <v>25962</v>
      </c>
      <c r="P488" t="s">
        <v>38</v>
      </c>
      <c r="Q488" t="s">
        <v>39</v>
      </c>
      <c r="R488" s="11">
        <v>46183.58121527778</v>
      </c>
      <c r="S488" s="11">
        <v>46183.852083333331</v>
      </c>
      <c r="T488" s="11">
        <v>46186.58121527778</v>
      </c>
      <c r="U488" t="s">
        <v>40</v>
      </c>
      <c r="V488" t="s">
        <v>1097</v>
      </c>
      <c r="W488" t="s">
        <v>489</v>
      </c>
      <c r="X488" t="s">
        <v>43</v>
      </c>
      <c r="Y488" t="s">
        <v>44</v>
      </c>
      <c r="Z488" t="s">
        <v>2868</v>
      </c>
      <c r="AB488">
        <v>45</v>
      </c>
      <c r="AC488">
        <v>45</v>
      </c>
      <c r="AD488" t="s">
        <v>2869</v>
      </c>
      <c r="AE488" s="11">
        <v>46225.761481481481</v>
      </c>
    </row>
    <row r="489" spans="1:31">
      <c r="A489" t="s">
        <v>2870</v>
      </c>
      <c r="B489" t="s">
        <v>2871</v>
      </c>
      <c r="C489">
        <v>412600458</v>
      </c>
      <c r="D489" t="s">
        <v>18636</v>
      </c>
      <c r="F489" t="s">
        <v>2872</v>
      </c>
      <c r="G489" t="s">
        <v>32</v>
      </c>
      <c r="H489" t="s">
        <v>33</v>
      </c>
      <c r="I489" t="s">
        <v>32</v>
      </c>
      <c r="J489" t="s">
        <v>33</v>
      </c>
      <c r="K489" t="s">
        <v>35</v>
      </c>
      <c r="L489">
        <v>2026</v>
      </c>
      <c r="M489" t="s">
        <v>881</v>
      </c>
      <c r="N489" t="s">
        <v>2873</v>
      </c>
      <c r="O489">
        <v>8812</v>
      </c>
      <c r="P489" t="s">
        <v>38</v>
      </c>
      <c r="Q489" t="s">
        <v>39</v>
      </c>
      <c r="R489" s="11">
        <v>46156.51898148148</v>
      </c>
      <c r="S489" s="11">
        <v>46157.729166666664</v>
      </c>
      <c r="T489" s="11">
        <v>46159.51898148148</v>
      </c>
      <c r="U489" t="s">
        <v>40</v>
      </c>
      <c r="V489" t="s">
        <v>883</v>
      </c>
      <c r="W489" t="s">
        <v>53</v>
      </c>
      <c r="X489" t="s">
        <v>43</v>
      </c>
      <c r="Y489" t="s">
        <v>44</v>
      </c>
      <c r="Z489" t="s">
        <v>2874</v>
      </c>
      <c r="AB489">
        <v>15</v>
      </c>
      <c r="AC489">
        <v>15</v>
      </c>
      <c r="AD489" t="s">
        <v>55</v>
      </c>
      <c r="AE489" s="11">
        <v>46225.761481481481</v>
      </c>
    </row>
    <row r="490" spans="1:31">
      <c r="A490" t="s">
        <v>2875</v>
      </c>
      <c r="B490" t="s">
        <v>2876</v>
      </c>
      <c r="C490">
        <v>212600452</v>
      </c>
      <c r="D490" t="s">
        <v>18636</v>
      </c>
      <c r="F490" t="s">
        <v>2877</v>
      </c>
      <c r="G490" t="s">
        <v>32</v>
      </c>
      <c r="H490" t="s">
        <v>110</v>
      </c>
      <c r="I490" t="s">
        <v>32</v>
      </c>
      <c r="J490" t="s">
        <v>110</v>
      </c>
      <c r="K490" t="s">
        <v>35</v>
      </c>
      <c r="L490">
        <v>2026</v>
      </c>
      <c r="M490" t="s">
        <v>434</v>
      </c>
      <c r="N490" t="s">
        <v>2878</v>
      </c>
      <c r="O490">
        <v>25962</v>
      </c>
      <c r="P490" t="s">
        <v>38</v>
      </c>
      <c r="Q490" t="s">
        <v>39</v>
      </c>
      <c r="R490" s="11">
        <v>46140.396134259259</v>
      </c>
      <c r="S490" s="11">
        <v>46142.878472222219</v>
      </c>
      <c r="T490" s="11">
        <v>46143.396134259259</v>
      </c>
      <c r="U490" t="s">
        <v>40</v>
      </c>
      <c r="V490" t="s">
        <v>436</v>
      </c>
      <c r="W490" t="s">
        <v>182</v>
      </c>
      <c r="X490" t="s">
        <v>43</v>
      </c>
      <c r="Y490" t="s">
        <v>44</v>
      </c>
      <c r="Z490" t="s">
        <v>2879</v>
      </c>
      <c r="AB490">
        <v>15</v>
      </c>
      <c r="AC490">
        <v>5</v>
      </c>
      <c r="AD490" t="s">
        <v>400</v>
      </c>
      <c r="AE490" s="11">
        <v>46225.761481481481</v>
      </c>
    </row>
    <row r="491" spans="1:31">
      <c r="A491" t="s">
        <v>2880</v>
      </c>
      <c r="B491" t="s">
        <v>2881</v>
      </c>
      <c r="C491">
        <v>212600554</v>
      </c>
      <c r="D491" t="s">
        <v>18636</v>
      </c>
      <c r="F491" t="s">
        <v>2882</v>
      </c>
      <c r="G491" t="s">
        <v>32</v>
      </c>
      <c r="H491" t="s">
        <v>172</v>
      </c>
      <c r="I491" t="s">
        <v>32</v>
      </c>
      <c r="J491" t="s">
        <v>172</v>
      </c>
      <c r="K491" t="s">
        <v>35</v>
      </c>
      <c r="L491">
        <v>2026</v>
      </c>
      <c r="M491" t="s">
        <v>389</v>
      </c>
      <c r="N491" t="s">
        <v>2883</v>
      </c>
      <c r="O491">
        <v>25983</v>
      </c>
      <c r="P491" t="s">
        <v>38</v>
      </c>
      <c r="Q491" t="s">
        <v>39</v>
      </c>
      <c r="R491" s="11">
        <v>46197.509675925925</v>
      </c>
      <c r="S491" s="11">
        <v>46198.538194444445</v>
      </c>
      <c r="T491" s="11">
        <v>46200.509675925925</v>
      </c>
      <c r="U491" t="s">
        <v>40</v>
      </c>
      <c r="V491" t="s">
        <v>473</v>
      </c>
      <c r="W491" t="s">
        <v>383</v>
      </c>
      <c r="X491" t="s">
        <v>43</v>
      </c>
      <c r="Y491" t="s">
        <v>44</v>
      </c>
      <c r="Z491" t="s">
        <v>2884</v>
      </c>
      <c r="AB491">
        <v>75</v>
      </c>
      <c r="AC491">
        <v>30</v>
      </c>
      <c r="AD491" t="s">
        <v>561</v>
      </c>
      <c r="AE491" s="11">
        <v>46225.761481481481</v>
      </c>
    </row>
    <row r="492" spans="1:31">
      <c r="A492" t="s">
        <v>2885</v>
      </c>
      <c r="B492" t="s">
        <v>2886</v>
      </c>
      <c r="C492">
        <v>612600656</v>
      </c>
      <c r="D492" t="s">
        <v>18636</v>
      </c>
      <c r="F492" t="s">
        <v>2887</v>
      </c>
      <c r="G492" t="s">
        <v>32</v>
      </c>
      <c r="H492" t="s">
        <v>34</v>
      </c>
      <c r="I492" t="s">
        <v>32</v>
      </c>
      <c r="J492" t="s">
        <v>172</v>
      </c>
      <c r="K492" t="s">
        <v>35</v>
      </c>
      <c r="L492">
        <v>2026</v>
      </c>
      <c r="M492" t="s">
        <v>83</v>
      </c>
      <c r="N492" t="s">
        <v>2888</v>
      </c>
      <c r="O492">
        <v>8812</v>
      </c>
      <c r="P492" t="s">
        <v>38</v>
      </c>
      <c r="Q492" t="s">
        <v>39</v>
      </c>
      <c r="R492" s="11">
        <v>46199.660763888889</v>
      </c>
      <c r="S492" s="11">
        <v>46200.527777777781</v>
      </c>
      <c r="T492" s="11">
        <v>46202.660763888889</v>
      </c>
      <c r="U492" t="s">
        <v>165</v>
      </c>
      <c r="V492" t="s">
        <v>132</v>
      </c>
      <c r="W492" t="s">
        <v>149</v>
      </c>
      <c r="X492" t="s">
        <v>43</v>
      </c>
      <c r="Y492" t="s">
        <v>44</v>
      </c>
      <c r="Z492" t="s">
        <v>2889</v>
      </c>
      <c r="AB492">
        <v>15</v>
      </c>
      <c r="AC492">
        <v>15</v>
      </c>
      <c r="AD492" t="s">
        <v>65</v>
      </c>
      <c r="AE492" s="11">
        <v>46225.761481481481</v>
      </c>
    </row>
    <row r="493" spans="1:31">
      <c r="A493" t="s">
        <v>2890</v>
      </c>
      <c r="B493" t="s">
        <v>2891</v>
      </c>
      <c r="C493">
        <v>312600324</v>
      </c>
      <c r="D493" t="s">
        <v>18635</v>
      </c>
      <c r="E493" t="s">
        <v>18637</v>
      </c>
      <c r="F493" t="s">
        <v>2892</v>
      </c>
      <c r="G493" t="s">
        <v>32</v>
      </c>
      <c r="H493" t="s">
        <v>34</v>
      </c>
      <c r="K493" t="s">
        <v>35</v>
      </c>
      <c r="L493">
        <v>2026</v>
      </c>
      <c r="M493" t="s">
        <v>211</v>
      </c>
      <c r="N493" t="s">
        <v>2893</v>
      </c>
      <c r="O493">
        <v>8812</v>
      </c>
      <c r="P493" t="s">
        <v>38</v>
      </c>
      <c r="Q493" t="s">
        <v>39</v>
      </c>
      <c r="R493" s="11">
        <v>46176.345995370371</v>
      </c>
      <c r="S493" s="11">
        <v>46176.659722222219</v>
      </c>
      <c r="T493" s="11">
        <v>46179.345995370371</v>
      </c>
      <c r="U493" t="s">
        <v>40</v>
      </c>
      <c r="V493" t="s">
        <v>213</v>
      </c>
      <c r="W493" t="s">
        <v>214</v>
      </c>
      <c r="X493" t="s">
        <v>43</v>
      </c>
      <c r="Y493" t="s">
        <v>44</v>
      </c>
      <c r="Z493" t="s">
        <v>2894</v>
      </c>
      <c r="AA493" t="str">
        <f>_xlfn.XLOOKUP(B493,Planilha2!A:A,Planilha2!D:D,_xlfn.XLOOKUP(B493,Planilha2!H:H,Planilha2!I:I))</f>
        <v>TEM TRAFO</v>
      </c>
      <c r="AB493">
        <v>15</v>
      </c>
      <c r="AC493">
        <v>5</v>
      </c>
      <c r="AD493" t="s">
        <v>88</v>
      </c>
      <c r="AE493" s="11">
        <v>46225.761481481481</v>
      </c>
    </row>
    <row r="494" spans="1:31">
      <c r="A494" t="s">
        <v>2895</v>
      </c>
      <c r="B494" t="s">
        <v>2896</v>
      </c>
      <c r="C494">
        <v>412600420</v>
      </c>
      <c r="D494" t="s">
        <v>18636</v>
      </c>
      <c r="F494" t="s">
        <v>2897</v>
      </c>
      <c r="G494" t="s">
        <v>32</v>
      </c>
      <c r="H494" t="s">
        <v>33</v>
      </c>
      <c r="I494" t="s">
        <v>32</v>
      </c>
      <c r="J494" t="s">
        <v>33</v>
      </c>
      <c r="K494" t="s">
        <v>2898</v>
      </c>
      <c r="L494">
        <v>2026</v>
      </c>
      <c r="M494" t="s">
        <v>2899</v>
      </c>
      <c r="N494" t="s">
        <v>2900</v>
      </c>
      <c r="O494">
        <v>8812</v>
      </c>
      <c r="P494" t="s">
        <v>38</v>
      </c>
      <c r="Q494" t="s">
        <v>39</v>
      </c>
      <c r="R494" s="11">
        <v>46139.53334490741</v>
      </c>
      <c r="S494" s="11">
        <v>46140.717395833337</v>
      </c>
      <c r="T494" s="11">
        <v>46142.53334490741</v>
      </c>
      <c r="U494" t="s">
        <v>40</v>
      </c>
      <c r="V494" t="s">
        <v>2518</v>
      </c>
      <c r="W494" t="s">
        <v>125</v>
      </c>
      <c r="X494" t="s">
        <v>43</v>
      </c>
      <c r="Y494" t="s">
        <v>44</v>
      </c>
      <c r="Z494" t="s">
        <v>2897</v>
      </c>
      <c r="AD494" t="s">
        <v>65</v>
      </c>
      <c r="AE494" s="11">
        <v>46225.761481481481</v>
      </c>
    </row>
    <row r="495" spans="1:31">
      <c r="A495" t="s">
        <v>2901</v>
      </c>
      <c r="B495" t="s">
        <v>2902</v>
      </c>
      <c r="C495">
        <v>112600584</v>
      </c>
      <c r="D495" t="s">
        <v>18636</v>
      </c>
      <c r="F495" t="s">
        <v>2903</v>
      </c>
      <c r="G495" t="s">
        <v>32</v>
      </c>
      <c r="H495" t="s">
        <v>110</v>
      </c>
      <c r="I495" t="s">
        <v>32</v>
      </c>
      <c r="J495" t="s">
        <v>172</v>
      </c>
      <c r="K495" t="s">
        <v>2898</v>
      </c>
      <c r="L495">
        <v>2026</v>
      </c>
      <c r="M495" t="s">
        <v>2904</v>
      </c>
      <c r="N495" t="s">
        <v>2905</v>
      </c>
      <c r="O495">
        <v>8812</v>
      </c>
      <c r="P495" t="s">
        <v>38</v>
      </c>
      <c r="Q495" t="s">
        <v>39</v>
      </c>
      <c r="R495" s="11">
        <v>46170.847337962965</v>
      </c>
      <c r="S495" s="11">
        <v>46170.75</v>
      </c>
      <c r="T495" s="11">
        <v>46173.847337962965</v>
      </c>
      <c r="U495" t="s">
        <v>40</v>
      </c>
      <c r="V495" t="s">
        <v>503</v>
      </c>
      <c r="W495" t="s">
        <v>776</v>
      </c>
      <c r="X495" t="s">
        <v>116</v>
      </c>
      <c r="Y495" t="s">
        <v>44</v>
      </c>
      <c r="Z495" t="s">
        <v>2906</v>
      </c>
      <c r="AD495" t="s">
        <v>1033</v>
      </c>
      <c r="AE495" s="11">
        <v>46225.761481481481</v>
      </c>
    </row>
    <row r="496" spans="1:31">
      <c r="A496" t="s">
        <v>2907</v>
      </c>
      <c r="B496" t="s">
        <v>2908</v>
      </c>
      <c r="C496">
        <v>662600284</v>
      </c>
      <c r="D496" t="s">
        <v>18636</v>
      </c>
      <c r="F496" t="s">
        <v>2909</v>
      </c>
      <c r="G496" t="s">
        <v>32</v>
      </c>
      <c r="H496" t="s">
        <v>33</v>
      </c>
      <c r="I496" t="s">
        <v>32</v>
      </c>
      <c r="K496" t="s">
        <v>35</v>
      </c>
      <c r="L496">
        <v>2026</v>
      </c>
      <c r="M496" t="s">
        <v>195</v>
      </c>
      <c r="N496" t="s">
        <v>2910</v>
      </c>
      <c r="O496">
        <v>8812</v>
      </c>
      <c r="P496" t="s">
        <v>38</v>
      </c>
      <c r="Q496" t="s">
        <v>39</v>
      </c>
      <c r="R496" s="11">
        <v>46142.815578703703</v>
      </c>
      <c r="S496" s="11">
        <v>46144.136469907404</v>
      </c>
      <c r="T496" s="11">
        <v>46145.815578703703</v>
      </c>
      <c r="U496" t="s">
        <v>40</v>
      </c>
      <c r="V496" t="s">
        <v>2911</v>
      </c>
      <c r="W496" t="s">
        <v>1141</v>
      </c>
      <c r="X496" t="s">
        <v>43</v>
      </c>
      <c r="Y496" t="s">
        <v>44</v>
      </c>
      <c r="Z496" t="s">
        <v>2912</v>
      </c>
      <c r="AB496">
        <v>15</v>
      </c>
      <c r="AC496">
        <v>5</v>
      </c>
      <c r="AD496" t="s">
        <v>65</v>
      </c>
      <c r="AE496" s="11">
        <v>46225.761481481481</v>
      </c>
    </row>
    <row r="497" spans="1:31">
      <c r="A497" t="s">
        <v>2913</v>
      </c>
      <c r="B497" t="s">
        <v>2914</v>
      </c>
      <c r="C497">
        <v>662600343</v>
      </c>
      <c r="D497" t="s">
        <v>18638</v>
      </c>
      <c r="F497" t="s">
        <v>2915</v>
      </c>
      <c r="G497" t="s">
        <v>219</v>
      </c>
      <c r="H497" t="s">
        <v>34</v>
      </c>
      <c r="I497" t="s">
        <v>219</v>
      </c>
      <c r="J497" t="s">
        <v>973</v>
      </c>
      <c r="K497" t="s">
        <v>2916</v>
      </c>
      <c r="L497">
        <v>2026</v>
      </c>
      <c r="M497" t="s">
        <v>2917</v>
      </c>
      <c r="N497" t="s">
        <v>2918</v>
      </c>
      <c r="O497">
        <v>8389</v>
      </c>
      <c r="P497" t="s">
        <v>38</v>
      </c>
      <c r="Q497" t="s">
        <v>39</v>
      </c>
      <c r="R497" s="11">
        <v>46172.507685185185</v>
      </c>
      <c r="S497" s="11">
        <v>46172.925949074073</v>
      </c>
      <c r="T497" s="11">
        <v>46175.507685185185</v>
      </c>
      <c r="U497" t="s">
        <v>40</v>
      </c>
      <c r="V497" t="s">
        <v>2919</v>
      </c>
      <c r="W497" t="s">
        <v>406</v>
      </c>
      <c r="X497" t="s">
        <v>43</v>
      </c>
      <c r="Y497" t="s">
        <v>199</v>
      </c>
      <c r="Z497" t="s">
        <v>2915</v>
      </c>
      <c r="AB497">
        <v>15</v>
      </c>
      <c r="AD497" t="s">
        <v>742</v>
      </c>
      <c r="AE497" s="11">
        <v>46225.761481481481</v>
      </c>
    </row>
    <row r="498" spans="1:31">
      <c r="A498" t="s">
        <v>2920</v>
      </c>
      <c r="B498" t="s">
        <v>2921</v>
      </c>
      <c r="C498">
        <v>412600403</v>
      </c>
      <c r="D498" t="s">
        <v>18636</v>
      </c>
      <c r="F498" t="s">
        <v>2922</v>
      </c>
      <c r="G498" t="s">
        <v>32</v>
      </c>
      <c r="H498" t="s">
        <v>33</v>
      </c>
      <c r="I498" t="s">
        <v>32</v>
      </c>
      <c r="J498" t="s">
        <v>33</v>
      </c>
      <c r="K498" t="s">
        <v>35</v>
      </c>
      <c r="L498">
        <v>2026</v>
      </c>
      <c r="M498" t="s">
        <v>1559</v>
      </c>
      <c r="N498" t="s">
        <v>2923</v>
      </c>
      <c r="O498">
        <v>8812</v>
      </c>
      <c r="P498" t="s">
        <v>38</v>
      </c>
      <c r="Q498" t="s">
        <v>39</v>
      </c>
      <c r="R498" s="11">
        <v>46132.645821759259</v>
      </c>
      <c r="S498" s="11">
        <v>46133.5</v>
      </c>
      <c r="T498" s="11">
        <v>46135.645821759259</v>
      </c>
      <c r="U498" t="s">
        <v>40</v>
      </c>
      <c r="V498" t="s">
        <v>71</v>
      </c>
      <c r="W498" t="s">
        <v>53</v>
      </c>
      <c r="X498" t="s">
        <v>43</v>
      </c>
      <c r="Y498" t="s">
        <v>44</v>
      </c>
      <c r="Z498" t="s">
        <v>2924</v>
      </c>
      <c r="AB498">
        <v>15</v>
      </c>
      <c r="AC498">
        <v>15</v>
      </c>
      <c r="AD498" t="s">
        <v>55</v>
      </c>
      <c r="AE498" s="11">
        <v>46225.761481481481</v>
      </c>
    </row>
    <row r="499" spans="1:31">
      <c r="A499" t="s">
        <v>2925</v>
      </c>
      <c r="B499" t="s">
        <v>2926</v>
      </c>
      <c r="C499">
        <v>312600301</v>
      </c>
      <c r="D499" t="s">
        <v>18635</v>
      </c>
      <c r="E499" t="s">
        <v>18641</v>
      </c>
      <c r="F499" t="s">
        <v>2927</v>
      </c>
      <c r="G499" t="s">
        <v>459</v>
      </c>
      <c r="H499" t="s">
        <v>459</v>
      </c>
      <c r="K499" t="s">
        <v>35</v>
      </c>
      <c r="L499">
        <v>2026</v>
      </c>
      <c r="M499" t="s">
        <v>2928</v>
      </c>
      <c r="N499" t="s">
        <v>2929</v>
      </c>
      <c r="O499">
        <v>61993</v>
      </c>
      <c r="P499" t="s">
        <v>38</v>
      </c>
      <c r="Q499" t="s">
        <v>39</v>
      </c>
      <c r="R499" s="11">
        <v>46162.652627314812</v>
      </c>
      <c r="S499" s="11">
        <v>46163.530555555553</v>
      </c>
      <c r="T499" s="11">
        <v>46165.652627314812</v>
      </c>
      <c r="U499" t="s">
        <v>40</v>
      </c>
      <c r="V499" t="s">
        <v>1326</v>
      </c>
      <c r="W499" t="s">
        <v>681</v>
      </c>
      <c r="X499" t="s">
        <v>43</v>
      </c>
      <c r="Y499" t="s">
        <v>44</v>
      </c>
      <c r="Z499" t="s">
        <v>2930</v>
      </c>
      <c r="AA499" t="str">
        <f>_xlfn.XLOOKUP(B499,Planilha2!A:A,Planilha2!D:D,_xlfn.XLOOKUP(B499,Planilha2!H:H,Planilha2!I:I))</f>
        <v>TEM TRAFO</v>
      </c>
      <c r="AB499">
        <v>45</v>
      </c>
      <c r="AC499">
        <v>10</v>
      </c>
      <c r="AD499" t="s">
        <v>683</v>
      </c>
      <c r="AE499" s="11">
        <v>46225.761481481481</v>
      </c>
    </row>
    <row r="500" spans="1:31">
      <c r="A500" t="s">
        <v>2931</v>
      </c>
      <c r="B500" t="s">
        <v>2932</v>
      </c>
      <c r="C500">
        <v>212600028</v>
      </c>
      <c r="D500" t="s">
        <v>18636</v>
      </c>
      <c r="F500" t="s">
        <v>2933</v>
      </c>
      <c r="G500" t="s">
        <v>32</v>
      </c>
      <c r="H500" t="s">
        <v>33</v>
      </c>
      <c r="I500" t="s">
        <v>32</v>
      </c>
      <c r="J500" t="s">
        <v>33</v>
      </c>
      <c r="K500" t="s">
        <v>35</v>
      </c>
      <c r="L500">
        <v>2026</v>
      </c>
      <c r="M500" t="s">
        <v>773</v>
      </c>
      <c r="N500" t="s">
        <v>2934</v>
      </c>
      <c r="O500">
        <v>8812</v>
      </c>
      <c r="P500" t="s">
        <v>38</v>
      </c>
      <c r="Q500" t="s">
        <v>39</v>
      </c>
      <c r="R500" s="11">
        <v>46025.52008101852</v>
      </c>
      <c r="S500" s="11">
        <v>46026.870138888888</v>
      </c>
      <c r="T500" s="11">
        <v>46028.52008101852</v>
      </c>
      <c r="U500" t="s">
        <v>232</v>
      </c>
      <c r="V500" t="s">
        <v>860</v>
      </c>
      <c r="W500" t="s">
        <v>354</v>
      </c>
      <c r="X500" t="s">
        <v>43</v>
      </c>
      <c r="Y500" t="s">
        <v>44</v>
      </c>
      <c r="Z500" t="s">
        <v>2935</v>
      </c>
      <c r="AB500">
        <v>15</v>
      </c>
      <c r="AC500">
        <v>5</v>
      </c>
      <c r="AD500" t="s">
        <v>55</v>
      </c>
      <c r="AE500" s="11">
        <v>46225.761481481481</v>
      </c>
    </row>
    <row r="501" spans="1:31">
      <c r="A501" t="s">
        <v>2936</v>
      </c>
      <c r="B501" t="s">
        <v>2937</v>
      </c>
      <c r="C501">
        <v>512600075</v>
      </c>
      <c r="D501" t="s">
        <v>18636</v>
      </c>
      <c r="F501" t="s">
        <v>2938</v>
      </c>
      <c r="G501" t="s">
        <v>32</v>
      </c>
      <c r="H501" t="s">
        <v>33</v>
      </c>
      <c r="I501" t="s">
        <v>32</v>
      </c>
      <c r="J501" t="s">
        <v>33</v>
      </c>
      <c r="K501" t="s">
        <v>35</v>
      </c>
      <c r="L501">
        <v>2026</v>
      </c>
      <c r="M501" t="s">
        <v>1267</v>
      </c>
      <c r="N501" t="s">
        <v>2939</v>
      </c>
      <c r="O501">
        <v>8812</v>
      </c>
      <c r="P501" t="s">
        <v>38</v>
      </c>
      <c r="Q501" t="s">
        <v>39</v>
      </c>
      <c r="R501" s="11">
        <v>46062.543576388889</v>
      </c>
      <c r="S501" s="11">
        <v>46063.729131944441</v>
      </c>
      <c r="T501" s="11">
        <v>46065.543576388889</v>
      </c>
      <c r="U501" t="s">
        <v>40</v>
      </c>
      <c r="V501" t="s">
        <v>52</v>
      </c>
      <c r="W501" t="s">
        <v>248</v>
      </c>
      <c r="X501" t="s">
        <v>43</v>
      </c>
      <c r="Y501" t="s">
        <v>44</v>
      </c>
      <c r="Z501" t="s">
        <v>2938</v>
      </c>
      <c r="AB501">
        <v>15</v>
      </c>
      <c r="AC501">
        <v>15</v>
      </c>
      <c r="AD501" t="s">
        <v>159</v>
      </c>
      <c r="AE501" s="11">
        <v>46225.761481481481</v>
      </c>
    </row>
    <row r="502" spans="1:31">
      <c r="A502" t="s">
        <v>2940</v>
      </c>
      <c r="B502" t="s">
        <v>2941</v>
      </c>
      <c r="C502">
        <v>212600087</v>
      </c>
      <c r="D502" t="s">
        <v>18636</v>
      </c>
      <c r="F502" t="s">
        <v>2942</v>
      </c>
      <c r="G502" t="s">
        <v>32</v>
      </c>
      <c r="H502" t="s">
        <v>33</v>
      </c>
      <c r="I502" t="s">
        <v>32</v>
      </c>
      <c r="J502" t="s">
        <v>33</v>
      </c>
      <c r="K502" t="s">
        <v>35</v>
      </c>
      <c r="L502">
        <v>2026</v>
      </c>
      <c r="M502" t="s">
        <v>471</v>
      </c>
      <c r="N502" t="s">
        <v>2943</v>
      </c>
      <c r="O502">
        <v>8812</v>
      </c>
      <c r="P502" t="s">
        <v>38</v>
      </c>
      <c r="Q502" t="s">
        <v>39</v>
      </c>
      <c r="R502" s="11">
        <v>46037.799803240741</v>
      </c>
      <c r="S502" s="11">
        <v>46039.478472222225</v>
      </c>
      <c r="T502" s="11">
        <v>46040.799803240741</v>
      </c>
      <c r="U502" t="s">
        <v>40</v>
      </c>
      <c r="V502" t="s">
        <v>924</v>
      </c>
      <c r="W502" t="s">
        <v>354</v>
      </c>
      <c r="X502" t="s">
        <v>43</v>
      </c>
      <c r="Y502" t="s">
        <v>44</v>
      </c>
      <c r="Z502" t="s">
        <v>2944</v>
      </c>
      <c r="AB502">
        <v>15</v>
      </c>
      <c r="AC502">
        <v>15</v>
      </c>
      <c r="AD502" t="s">
        <v>55</v>
      </c>
      <c r="AE502" s="11">
        <v>46225.761481481481</v>
      </c>
    </row>
    <row r="503" spans="1:31">
      <c r="A503" t="s">
        <v>2945</v>
      </c>
      <c r="B503" t="s">
        <v>2946</v>
      </c>
      <c r="C503">
        <v>712600067</v>
      </c>
      <c r="D503" t="s">
        <v>18636</v>
      </c>
      <c r="F503" t="s">
        <v>2947</v>
      </c>
      <c r="G503" t="s">
        <v>32</v>
      </c>
      <c r="H503" t="s">
        <v>33</v>
      </c>
      <c r="I503" t="s">
        <v>32</v>
      </c>
      <c r="J503" t="s">
        <v>33</v>
      </c>
      <c r="K503" t="s">
        <v>35</v>
      </c>
      <c r="L503">
        <v>2026</v>
      </c>
      <c r="M503" t="s">
        <v>1214</v>
      </c>
      <c r="N503" t="s">
        <v>2948</v>
      </c>
      <c r="O503">
        <v>8812</v>
      </c>
      <c r="P503" t="s">
        <v>38</v>
      </c>
      <c r="Q503" t="s">
        <v>39</v>
      </c>
      <c r="R503" s="11">
        <v>46028.536377314813</v>
      </c>
      <c r="S503" s="11">
        <v>46029.701388888891</v>
      </c>
      <c r="T503" s="11">
        <v>46031.536377314813</v>
      </c>
      <c r="U503" t="s">
        <v>40</v>
      </c>
      <c r="V503" t="s">
        <v>528</v>
      </c>
      <c r="W503" t="s">
        <v>63</v>
      </c>
      <c r="X503" t="s">
        <v>43</v>
      </c>
      <c r="Y503" t="s">
        <v>44</v>
      </c>
      <c r="Z503" t="s">
        <v>2949</v>
      </c>
      <c r="AB503">
        <v>15</v>
      </c>
      <c r="AC503">
        <v>5</v>
      </c>
      <c r="AD503" t="s">
        <v>46</v>
      </c>
      <c r="AE503" s="11">
        <v>46225.761481481481</v>
      </c>
    </row>
    <row r="504" spans="1:31">
      <c r="A504" t="s">
        <v>2950</v>
      </c>
      <c r="B504" t="s">
        <v>2951</v>
      </c>
      <c r="C504">
        <v>612600084</v>
      </c>
      <c r="D504" t="s">
        <v>18636</v>
      </c>
      <c r="F504" t="s">
        <v>2952</v>
      </c>
      <c r="G504" t="s">
        <v>32</v>
      </c>
      <c r="H504" t="s">
        <v>33</v>
      </c>
      <c r="I504" t="s">
        <v>32</v>
      </c>
      <c r="J504" t="s">
        <v>32</v>
      </c>
      <c r="K504" t="s">
        <v>35</v>
      </c>
      <c r="L504">
        <v>2026</v>
      </c>
      <c r="M504" t="s">
        <v>494</v>
      </c>
      <c r="N504" t="s">
        <v>2953</v>
      </c>
      <c r="O504">
        <v>8812</v>
      </c>
      <c r="P504" t="s">
        <v>38</v>
      </c>
      <c r="Q504" t="s">
        <v>39</v>
      </c>
      <c r="R504" s="11">
        <v>46041.539837962962</v>
      </c>
      <c r="S504" s="11">
        <v>46042.041666666664</v>
      </c>
      <c r="T504" s="11">
        <v>46044.539837962962</v>
      </c>
      <c r="U504" t="s">
        <v>40</v>
      </c>
      <c r="V504" t="s">
        <v>496</v>
      </c>
      <c r="W504" t="s">
        <v>42</v>
      </c>
      <c r="X504" t="s">
        <v>43</v>
      </c>
      <c r="Y504" t="s">
        <v>44</v>
      </c>
      <c r="Z504" t="s">
        <v>2954</v>
      </c>
      <c r="AB504">
        <v>30</v>
      </c>
      <c r="AC504">
        <v>30</v>
      </c>
      <c r="AD504" t="s">
        <v>561</v>
      </c>
      <c r="AE504" s="11">
        <v>46225.761481481481</v>
      </c>
    </row>
    <row r="505" spans="1:31">
      <c r="A505" t="s">
        <v>2955</v>
      </c>
      <c r="B505" t="s">
        <v>2956</v>
      </c>
      <c r="C505">
        <v>412600119</v>
      </c>
      <c r="D505" t="s">
        <v>18636</v>
      </c>
      <c r="F505" t="s">
        <v>2957</v>
      </c>
      <c r="G505" t="s">
        <v>32</v>
      </c>
      <c r="H505" t="s">
        <v>33</v>
      </c>
      <c r="K505" t="s">
        <v>35</v>
      </c>
      <c r="L505">
        <v>2026</v>
      </c>
      <c r="M505" t="s">
        <v>252</v>
      </c>
      <c r="N505" t="s">
        <v>2958</v>
      </c>
      <c r="O505">
        <v>8385</v>
      </c>
      <c r="P505" t="s">
        <v>38</v>
      </c>
      <c r="Q505" t="s">
        <v>39</v>
      </c>
      <c r="R505" s="11">
        <v>46039.560219907406</v>
      </c>
      <c r="S505" s="11">
        <v>46039.791666666664</v>
      </c>
      <c r="T505" s="11">
        <v>46042.560219907406</v>
      </c>
      <c r="U505" t="s">
        <v>40</v>
      </c>
      <c r="V505" t="s">
        <v>71</v>
      </c>
      <c r="W505" t="s">
        <v>53</v>
      </c>
      <c r="X505" t="s">
        <v>43</v>
      </c>
      <c r="Y505" t="s">
        <v>44</v>
      </c>
      <c r="Z505" t="s">
        <v>2959</v>
      </c>
      <c r="AB505">
        <v>15</v>
      </c>
      <c r="AC505">
        <v>10</v>
      </c>
      <c r="AD505" t="s">
        <v>55</v>
      </c>
      <c r="AE505" s="11">
        <v>46225.761481481481</v>
      </c>
    </row>
    <row r="506" spans="1:31">
      <c r="A506" t="s">
        <v>2960</v>
      </c>
      <c r="B506" t="s">
        <v>2961</v>
      </c>
      <c r="C506">
        <v>312600077</v>
      </c>
      <c r="D506" t="s">
        <v>18636</v>
      </c>
      <c r="F506" t="s">
        <v>686</v>
      </c>
      <c r="G506" t="s">
        <v>32</v>
      </c>
      <c r="H506" t="s">
        <v>33</v>
      </c>
      <c r="K506" t="s">
        <v>35</v>
      </c>
      <c r="L506">
        <v>2026</v>
      </c>
      <c r="M506" t="s">
        <v>69</v>
      </c>
      <c r="N506" t="s">
        <v>801</v>
      </c>
      <c r="O506">
        <v>8385</v>
      </c>
      <c r="P506" t="s">
        <v>38</v>
      </c>
      <c r="Q506" t="s">
        <v>39</v>
      </c>
      <c r="R506" s="11">
        <v>46041.689513888887</v>
      </c>
      <c r="S506" s="11">
        <v>46042.852777777778</v>
      </c>
      <c r="T506" s="11">
        <v>46044.689513888887</v>
      </c>
      <c r="U506" t="s">
        <v>147</v>
      </c>
      <c r="V506" t="s">
        <v>240</v>
      </c>
      <c r="W506" t="s">
        <v>167</v>
      </c>
      <c r="X506" t="s">
        <v>43</v>
      </c>
      <c r="Y506" t="s">
        <v>44</v>
      </c>
      <c r="Z506" t="s">
        <v>2962</v>
      </c>
      <c r="AB506">
        <v>45</v>
      </c>
      <c r="AC506">
        <v>45</v>
      </c>
      <c r="AD506" t="s">
        <v>1669</v>
      </c>
      <c r="AE506" s="11">
        <v>46225.761481481481</v>
      </c>
    </row>
    <row r="507" spans="1:31">
      <c r="A507" t="s">
        <v>2963</v>
      </c>
      <c r="B507" t="s">
        <v>2964</v>
      </c>
      <c r="C507">
        <v>612600146</v>
      </c>
      <c r="D507" t="s">
        <v>18636</v>
      </c>
      <c r="F507" t="s">
        <v>2965</v>
      </c>
      <c r="G507" t="s">
        <v>32</v>
      </c>
      <c r="H507" t="s">
        <v>33</v>
      </c>
      <c r="I507" t="s">
        <v>32</v>
      </c>
      <c r="J507" t="s">
        <v>33</v>
      </c>
      <c r="K507" t="s">
        <v>35</v>
      </c>
      <c r="L507">
        <v>2026</v>
      </c>
      <c r="M507" t="s">
        <v>1012</v>
      </c>
      <c r="N507" t="s">
        <v>2966</v>
      </c>
      <c r="O507">
        <v>8812</v>
      </c>
      <c r="P507" t="s">
        <v>38</v>
      </c>
      <c r="Q507" t="s">
        <v>39</v>
      </c>
      <c r="R507" s="11">
        <v>46057.397766203707</v>
      </c>
      <c r="S507" s="11">
        <v>46057.854166666664</v>
      </c>
      <c r="T507" s="11">
        <v>46060.397766203707</v>
      </c>
      <c r="U507" t="s">
        <v>40</v>
      </c>
      <c r="V507" t="s">
        <v>1810</v>
      </c>
      <c r="W507" t="s">
        <v>104</v>
      </c>
      <c r="X507" t="s">
        <v>43</v>
      </c>
      <c r="Y507" t="s">
        <v>44</v>
      </c>
      <c r="Z507" t="s">
        <v>2967</v>
      </c>
      <c r="AB507">
        <v>15</v>
      </c>
      <c r="AC507">
        <v>5</v>
      </c>
      <c r="AD507" t="s">
        <v>1039</v>
      </c>
      <c r="AE507" s="11">
        <v>46225.761481481481</v>
      </c>
    </row>
    <row r="508" spans="1:31">
      <c r="A508" t="s">
        <v>2968</v>
      </c>
      <c r="B508" t="s">
        <v>2969</v>
      </c>
      <c r="C508">
        <v>312600084</v>
      </c>
      <c r="D508" t="s">
        <v>18636</v>
      </c>
      <c r="F508" t="s">
        <v>686</v>
      </c>
      <c r="G508" t="s">
        <v>32</v>
      </c>
      <c r="H508" t="s">
        <v>33</v>
      </c>
      <c r="K508" t="s">
        <v>35</v>
      </c>
      <c r="L508">
        <v>2026</v>
      </c>
      <c r="M508" t="s">
        <v>69</v>
      </c>
      <c r="N508" t="s">
        <v>2970</v>
      </c>
      <c r="O508">
        <v>8812</v>
      </c>
      <c r="P508" t="s">
        <v>38</v>
      </c>
      <c r="Q508" t="s">
        <v>39</v>
      </c>
      <c r="R508" s="11">
        <v>46047.520624999997</v>
      </c>
      <c r="S508" s="11">
        <v>46047.742361111108</v>
      </c>
      <c r="T508" s="11">
        <v>46050.520624999997</v>
      </c>
      <c r="U508" t="s">
        <v>232</v>
      </c>
      <c r="V508" t="s">
        <v>240</v>
      </c>
      <c r="W508" t="s">
        <v>167</v>
      </c>
      <c r="X508" t="s">
        <v>43</v>
      </c>
      <c r="Y508" t="s">
        <v>44</v>
      </c>
      <c r="Z508" t="s">
        <v>2971</v>
      </c>
      <c r="AB508">
        <v>15</v>
      </c>
      <c r="AC508">
        <v>5</v>
      </c>
      <c r="AD508" t="s">
        <v>55</v>
      </c>
      <c r="AE508" s="11">
        <v>46225.761481481481</v>
      </c>
    </row>
    <row r="509" spans="1:31">
      <c r="A509" t="s">
        <v>2972</v>
      </c>
      <c r="B509" t="s">
        <v>2973</v>
      </c>
      <c r="C509">
        <v>112600401</v>
      </c>
      <c r="D509" t="s">
        <v>18636</v>
      </c>
      <c r="F509" t="s">
        <v>2974</v>
      </c>
      <c r="G509" t="s">
        <v>32</v>
      </c>
      <c r="H509" t="s">
        <v>33</v>
      </c>
      <c r="I509" t="s">
        <v>32</v>
      </c>
      <c r="J509" t="s">
        <v>33</v>
      </c>
      <c r="K509" t="s">
        <v>35</v>
      </c>
      <c r="L509">
        <v>2026</v>
      </c>
      <c r="M509" t="s">
        <v>2861</v>
      </c>
      <c r="N509" t="s">
        <v>2975</v>
      </c>
      <c r="O509">
        <v>8812</v>
      </c>
      <c r="P509" t="s">
        <v>38</v>
      </c>
      <c r="Q509" t="s">
        <v>39</v>
      </c>
      <c r="R509" s="11">
        <v>46121.52138888889</v>
      </c>
      <c r="S509" s="11">
        <v>46121.75</v>
      </c>
      <c r="T509" s="11">
        <v>46124.52138888889</v>
      </c>
      <c r="U509" t="s">
        <v>40</v>
      </c>
      <c r="V509" t="s">
        <v>114</v>
      </c>
      <c r="W509" t="s">
        <v>206</v>
      </c>
      <c r="X509" t="s">
        <v>116</v>
      </c>
      <c r="Y509" t="s">
        <v>44</v>
      </c>
      <c r="Z509" t="s">
        <v>2976</v>
      </c>
      <c r="AB509">
        <v>10</v>
      </c>
      <c r="AC509">
        <v>10</v>
      </c>
      <c r="AD509" t="s">
        <v>683</v>
      </c>
      <c r="AE509" s="11">
        <v>46225.761481481481</v>
      </c>
    </row>
    <row r="510" spans="1:31">
      <c r="A510" t="s">
        <v>2977</v>
      </c>
      <c r="B510" t="s">
        <v>2978</v>
      </c>
      <c r="C510">
        <v>212600224</v>
      </c>
      <c r="D510" t="s">
        <v>18636</v>
      </c>
      <c r="F510" t="s">
        <v>2979</v>
      </c>
      <c r="G510" t="s">
        <v>32</v>
      </c>
      <c r="H510" t="s">
        <v>33</v>
      </c>
      <c r="I510" t="s">
        <v>32</v>
      </c>
      <c r="J510" t="s">
        <v>33</v>
      </c>
      <c r="K510" t="s">
        <v>35</v>
      </c>
      <c r="L510">
        <v>2026</v>
      </c>
      <c r="M510" t="s">
        <v>471</v>
      </c>
      <c r="N510" t="s">
        <v>2980</v>
      </c>
      <c r="O510">
        <v>8812</v>
      </c>
      <c r="P510" t="s">
        <v>38</v>
      </c>
      <c r="Q510" t="s">
        <v>39</v>
      </c>
      <c r="R510" s="11">
        <v>46068.854872685188</v>
      </c>
      <c r="S510" s="11">
        <v>46070.015277777777</v>
      </c>
      <c r="T510" s="11">
        <v>46071.854872685188</v>
      </c>
      <c r="U510" t="s">
        <v>40</v>
      </c>
      <c r="V510" t="s">
        <v>595</v>
      </c>
      <c r="W510" t="s">
        <v>383</v>
      </c>
      <c r="X510" t="s">
        <v>43</v>
      </c>
      <c r="Y510" t="s">
        <v>44</v>
      </c>
      <c r="Z510" t="s">
        <v>2981</v>
      </c>
      <c r="AB510">
        <v>15</v>
      </c>
      <c r="AC510">
        <v>15</v>
      </c>
      <c r="AD510" t="s">
        <v>65</v>
      </c>
      <c r="AE510" s="11">
        <v>46225.761481481481</v>
      </c>
    </row>
    <row r="511" spans="1:31">
      <c r="A511" t="s">
        <v>2982</v>
      </c>
      <c r="B511" t="s">
        <v>2983</v>
      </c>
      <c r="C511">
        <v>612600199</v>
      </c>
      <c r="D511" t="s">
        <v>18636</v>
      </c>
      <c r="F511" t="s">
        <v>2984</v>
      </c>
      <c r="G511" t="s">
        <v>32</v>
      </c>
      <c r="H511" t="s">
        <v>33</v>
      </c>
      <c r="I511" t="s">
        <v>32</v>
      </c>
      <c r="J511" t="s">
        <v>33</v>
      </c>
      <c r="K511" t="s">
        <v>35</v>
      </c>
      <c r="L511">
        <v>2026</v>
      </c>
      <c r="M511" t="s">
        <v>1012</v>
      </c>
      <c r="N511" t="s">
        <v>2985</v>
      </c>
      <c r="O511">
        <v>8812</v>
      </c>
      <c r="P511" t="s">
        <v>38</v>
      </c>
      <c r="Q511" t="s">
        <v>39</v>
      </c>
      <c r="R511" s="11">
        <v>46069.508252314816</v>
      </c>
      <c r="S511" s="11">
        <v>46070.65</v>
      </c>
      <c r="T511" s="11">
        <v>46072.508252314816</v>
      </c>
      <c r="U511" t="s">
        <v>40</v>
      </c>
      <c r="V511" t="s">
        <v>1810</v>
      </c>
      <c r="W511" t="s">
        <v>489</v>
      </c>
      <c r="X511" t="s">
        <v>43</v>
      </c>
      <c r="Y511" t="s">
        <v>44</v>
      </c>
      <c r="Z511" t="s">
        <v>2986</v>
      </c>
      <c r="AB511">
        <v>15</v>
      </c>
      <c r="AC511">
        <v>5</v>
      </c>
      <c r="AD511" t="s">
        <v>1039</v>
      </c>
      <c r="AE511" s="11">
        <v>46225.761481481481</v>
      </c>
    </row>
    <row r="512" spans="1:31">
      <c r="A512" t="s">
        <v>2987</v>
      </c>
      <c r="B512" t="s">
        <v>2988</v>
      </c>
      <c r="C512">
        <v>412600105</v>
      </c>
      <c r="D512" t="s">
        <v>18636</v>
      </c>
      <c r="F512" t="s">
        <v>2989</v>
      </c>
      <c r="G512" t="s">
        <v>32</v>
      </c>
      <c r="H512" t="s">
        <v>33</v>
      </c>
      <c r="I512" t="s">
        <v>32</v>
      </c>
      <c r="J512" t="s">
        <v>172</v>
      </c>
      <c r="K512" t="s">
        <v>35</v>
      </c>
      <c r="L512">
        <v>2026</v>
      </c>
      <c r="M512" t="s">
        <v>2990</v>
      </c>
      <c r="N512" t="s">
        <v>2991</v>
      </c>
      <c r="O512">
        <v>8812</v>
      </c>
      <c r="P512" t="s">
        <v>38</v>
      </c>
      <c r="Q512" t="s">
        <v>39</v>
      </c>
      <c r="R512" s="11">
        <v>46034.586712962962</v>
      </c>
      <c r="S512" s="11">
        <v>46035.702777777777</v>
      </c>
      <c r="T512" s="11">
        <v>46037.586712962962</v>
      </c>
      <c r="U512" t="s">
        <v>40</v>
      </c>
      <c r="V512" t="s">
        <v>2992</v>
      </c>
      <c r="W512" t="s">
        <v>125</v>
      </c>
      <c r="X512" t="s">
        <v>43</v>
      </c>
      <c r="Y512" t="s">
        <v>44</v>
      </c>
      <c r="Z512" t="s">
        <v>2993</v>
      </c>
      <c r="AB512">
        <v>30</v>
      </c>
      <c r="AC512">
        <v>30</v>
      </c>
      <c r="AD512" t="s">
        <v>2994</v>
      </c>
      <c r="AE512" s="11">
        <v>46225.761481481481</v>
      </c>
    </row>
    <row r="513" spans="1:31">
      <c r="A513" t="s">
        <v>2995</v>
      </c>
      <c r="B513" t="s">
        <v>2996</v>
      </c>
      <c r="C513">
        <v>512600070</v>
      </c>
      <c r="D513" t="s">
        <v>18636</v>
      </c>
      <c r="F513" t="s">
        <v>2997</v>
      </c>
      <c r="G513" t="s">
        <v>32</v>
      </c>
      <c r="H513" t="s">
        <v>33</v>
      </c>
      <c r="I513" t="s">
        <v>32</v>
      </c>
      <c r="J513" t="s">
        <v>33</v>
      </c>
      <c r="K513" t="s">
        <v>35</v>
      </c>
      <c r="L513">
        <v>2026</v>
      </c>
      <c r="M513" t="s">
        <v>660</v>
      </c>
      <c r="N513" t="s">
        <v>2998</v>
      </c>
      <c r="O513">
        <v>8812</v>
      </c>
      <c r="P513" t="s">
        <v>38</v>
      </c>
      <c r="Q513" t="s">
        <v>39</v>
      </c>
      <c r="R513" s="11">
        <v>46048.767627314817</v>
      </c>
      <c r="S513" s="11">
        <v>46049.81521990741</v>
      </c>
      <c r="T513" s="11">
        <v>46051.767627314817</v>
      </c>
      <c r="U513" t="s">
        <v>40</v>
      </c>
      <c r="V513" t="s">
        <v>413</v>
      </c>
      <c r="W513" t="s">
        <v>534</v>
      </c>
      <c r="X513" t="s">
        <v>43</v>
      </c>
      <c r="Y513" t="s">
        <v>44</v>
      </c>
      <c r="Z513" t="s">
        <v>2999</v>
      </c>
      <c r="AB513">
        <v>15</v>
      </c>
      <c r="AC513">
        <v>15</v>
      </c>
      <c r="AD513" t="s">
        <v>55</v>
      </c>
      <c r="AE513" s="11">
        <v>46225.761481481481</v>
      </c>
    </row>
    <row r="514" spans="1:31">
      <c r="A514" t="s">
        <v>3000</v>
      </c>
      <c r="B514" t="s">
        <v>3001</v>
      </c>
      <c r="C514">
        <v>662600047</v>
      </c>
      <c r="D514" t="s">
        <v>18635</v>
      </c>
      <c r="E514" t="e">
        <f>SEARCH("Queimado",Z514)</f>
        <v>#VALUE!</v>
      </c>
      <c r="F514" t="s">
        <v>3002</v>
      </c>
      <c r="G514" t="s">
        <v>32</v>
      </c>
      <c r="H514" t="s">
        <v>33</v>
      </c>
      <c r="I514" t="s">
        <v>32</v>
      </c>
      <c r="J514" t="s">
        <v>33</v>
      </c>
      <c r="K514" t="s">
        <v>35</v>
      </c>
      <c r="L514">
        <v>2026</v>
      </c>
      <c r="M514" t="s">
        <v>222</v>
      </c>
      <c r="N514" t="s">
        <v>1732</v>
      </c>
      <c r="O514">
        <v>8385</v>
      </c>
      <c r="P514" t="s">
        <v>38</v>
      </c>
      <c r="Q514" t="s">
        <v>39</v>
      </c>
      <c r="R514" s="11">
        <v>46038.702256944445</v>
      </c>
      <c r="S514" s="11">
        <v>46041.343460648146</v>
      </c>
      <c r="T514" s="11">
        <v>46041.702256944445</v>
      </c>
      <c r="U514" t="s">
        <v>40</v>
      </c>
      <c r="V514" t="s">
        <v>1733</v>
      </c>
      <c r="W514" t="s">
        <v>225</v>
      </c>
      <c r="X514" t="s">
        <v>43</v>
      </c>
      <c r="Y514" t="s">
        <v>44</v>
      </c>
      <c r="Z514" t="s">
        <v>3003</v>
      </c>
      <c r="AA514" t="str">
        <f>_xlfn.XLOOKUP(B514,Planilha2!A:A,Planilha2!D:D,_xlfn.XLOOKUP(B514,Planilha2!H:H,Planilha2!I:I))</f>
        <v>TEM TRAFO</v>
      </c>
      <c r="AB514">
        <v>25</v>
      </c>
      <c r="AC514">
        <v>25</v>
      </c>
      <c r="AD514" t="s">
        <v>268</v>
      </c>
      <c r="AE514" s="11">
        <v>46225.761481481481</v>
      </c>
    </row>
    <row r="515" spans="1:31">
      <c r="A515" t="s">
        <v>3004</v>
      </c>
      <c r="B515" t="s">
        <v>3005</v>
      </c>
      <c r="C515">
        <v>712600195</v>
      </c>
      <c r="D515" t="s">
        <v>18636</v>
      </c>
      <c r="F515" t="s">
        <v>3006</v>
      </c>
      <c r="G515" t="s">
        <v>32</v>
      </c>
      <c r="H515" t="s">
        <v>33</v>
      </c>
      <c r="I515" t="s">
        <v>32</v>
      </c>
      <c r="J515" t="s">
        <v>285</v>
      </c>
      <c r="K515" t="s">
        <v>35</v>
      </c>
      <c r="L515">
        <v>2026</v>
      </c>
      <c r="M515" t="s">
        <v>572</v>
      </c>
      <c r="N515" t="s">
        <v>3007</v>
      </c>
      <c r="O515">
        <v>8812</v>
      </c>
      <c r="P515" t="s">
        <v>38</v>
      </c>
      <c r="Q515" t="s">
        <v>39</v>
      </c>
      <c r="R515" s="11">
        <v>46082.65048611111</v>
      </c>
      <c r="S515" s="11">
        <v>46083.119444444441</v>
      </c>
      <c r="T515" s="11">
        <v>46085.65048611111</v>
      </c>
      <c r="U515" t="s">
        <v>40</v>
      </c>
      <c r="V515" t="s">
        <v>2149</v>
      </c>
      <c r="W515" t="s">
        <v>42</v>
      </c>
      <c r="X515" t="s">
        <v>43</v>
      </c>
      <c r="Y515" t="s">
        <v>44</v>
      </c>
      <c r="Z515" t="s">
        <v>3008</v>
      </c>
      <c r="AB515">
        <v>45</v>
      </c>
      <c r="AC515">
        <v>30</v>
      </c>
      <c r="AD515" t="s">
        <v>561</v>
      </c>
      <c r="AE515" s="11">
        <v>46225.761481481481</v>
      </c>
    </row>
    <row r="516" spans="1:31">
      <c r="A516" t="s">
        <v>3009</v>
      </c>
      <c r="B516" t="s">
        <v>3010</v>
      </c>
      <c r="C516">
        <v>112600240</v>
      </c>
      <c r="D516" t="s">
        <v>18636</v>
      </c>
      <c r="F516" t="s">
        <v>3011</v>
      </c>
      <c r="G516" t="s">
        <v>32</v>
      </c>
      <c r="H516" t="s">
        <v>34</v>
      </c>
      <c r="I516" t="s">
        <v>32</v>
      </c>
      <c r="J516" t="s">
        <v>34</v>
      </c>
      <c r="K516" t="s">
        <v>35</v>
      </c>
      <c r="L516">
        <v>2026</v>
      </c>
      <c r="M516" t="s">
        <v>204</v>
      </c>
      <c r="N516" t="s">
        <v>3012</v>
      </c>
      <c r="O516">
        <v>8812</v>
      </c>
      <c r="P516" t="s">
        <v>38</v>
      </c>
      <c r="Q516" t="s">
        <v>39</v>
      </c>
      <c r="R516" s="11">
        <v>46066.754016203704</v>
      </c>
      <c r="S516" s="11">
        <v>46067.533333333333</v>
      </c>
      <c r="T516" s="11">
        <v>46069.754016203704</v>
      </c>
      <c r="U516" t="s">
        <v>40</v>
      </c>
      <c r="V516" t="s">
        <v>114</v>
      </c>
      <c r="W516" t="s">
        <v>323</v>
      </c>
      <c r="X516" t="s">
        <v>43</v>
      </c>
      <c r="Y516" t="s">
        <v>44</v>
      </c>
      <c r="Z516" t="s">
        <v>3013</v>
      </c>
      <c r="AB516">
        <v>15</v>
      </c>
      <c r="AC516">
        <v>15</v>
      </c>
      <c r="AD516" t="s">
        <v>603</v>
      </c>
      <c r="AE516" s="11">
        <v>46225.761481481481</v>
      </c>
    </row>
    <row r="517" spans="1:31">
      <c r="A517" t="s">
        <v>3014</v>
      </c>
      <c r="B517" t="s">
        <v>3015</v>
      </c>
      <c r="C517">
        <v>312600157</v>
      </c>
      <c r="D517" t="s">
        <v>18636</v>
      </c>
      <c r="F517" t="s">
        <v>3016</v>
      </c>
      <c r="G517" t="s">
        <v>32</v>
      </c>
      <c r="H517" t="s">
        <v>33</v>
      </c>
      <c r="I517" t="s">
        <v>32</v>
      </c>
      <c r="J517" t="s">
        <v>33</v>
      </c>
      <c r="K517" t="s">
        <v>35</v>
      </c>
      <c r="L517">
        <v>2026</v>
      </c>
      <c r="M517" t="s">
        <v>545</v>
      </c>
      <c r="N517" t="s">
        <v>3017</v>
      </c>
      <c r="O517">
        <v>8812</v>
      </c>
      <c r="P517" t="s">
        <v>38</v>
      </c>
      <c r="Q517" t="s">
        <v>39</v>
      </c>
      <c r="R517" s="11">
        <v>46068.804780092592</v>
      </c>
      <c r="S517" s="11">
        <v>46070.820833333331</v>
      </c>
      <c r="T517" s="11">
        <v>46071.804780092592</v>
      </c>
      <c r="U517" t="s">
        <v>40</v>
      </c>
      <c r="V517" t="s">
        <v>547</v>
      </c>
      <c r="W517" t="s">
        <v>449</v>
      </c>
      <c r="X517" t="s">
        <v>43</v>
      </c>
      <c r="Y517" t="s">
        <v>44</v>
      </c>
      <c r="Z517" t="s">
        <v>3018</v>
      </c>
      <c r="AB517">
        <v>15</v>
      </c>
      <c r="AC517">
        <v>15</v>
      </c>
      <c r="AD517" t="s">
        <v>1855</v>
      </c>
      <c r="AE517" s="11">
        <v>46225.761481481481</v>
      </c>
    </row>
    <row r="518" spans="1:31">
      <c r="A518" t="s">
        <v>3019</v>
      </c>
      <c r="B518" t="s">
        <v>3020</v>
      </c>
      <c r="C518">
        <v>512600050</v>
      </c>
      <c r="D518" t="s">
        <v>18636</v>
      </c>
      <c r="F518" t="s">
        <v>3021</v>
      </c>
      <c r="G518" t="s">
        <v>32</v>
      </c>
      <c r="H518" t="s">
        <v>33</v>
      </c>
      <c r="I518" t="s">
        <v>32</v>
      </c>
      <c r="K518" t="s">
        <v>35</v>
      </c>
      <c r="L518">
        <v>2026</v>
      </c>
      <c r="M518" t="s">
        <v>666</v>
      </c>
      <c r="N518" t="s">
        <v>3022</v>
      </c>
      <c r="O518">
        <v>8812</v>
      </c>
      <c r="P518" t="s">
        <v>38</v>
      </c>
      <c r="Q518" t="s">
        <v>39</v>
      </c>
      <c r="R518" s="11">
        <v>46042.69672453704</v>
      </c>
      <c r="S518" s="11">
        <v>46043.729583333334</v>
      </c>
      <c r="T518" s="11">
        <v>46045.69672453704</v>
      </c>
      <c r="U518" t="s">
        <v>40</v>
      </c>
      <c r="V518" t="s">
        <v>668</v>
      </c>
      <c r="W518" t="s">
        <v>414</v>
      </c>
      <c r="X518" t="s">
        <v>43</v>
      </c>
      <c r="Y518" t="s">
        <v>44</v>
      </c>
      <c r="Z518" t="s">
        <v>3023</v>
      </c>
      <c r="AB518">
        <v>15</v>
      </c>
      <c r="AC518">
        <v>15</v>
      </c>
      <c r="AD518" t="s">
        <v>55</v>
      </c>
      <c r="AE518" s="11">
        <v>46225.761481481481</v>
      </c>
    </row>
    <row r="519" spans="1:31">
      <c r="A519" t="s">
        <v>3024</v>
      </c>
      <c r="B519" t="s">
        <v>3025</v>
      </c>
      <c r="C519">
        <v>412600250</v>
      </c>
      <c r="D519" t="s">
        <v>18636</v>
      </c>
      <c r="F519" t="s">
        <v>3026</v>
      </c>
      <c r="G519" t="s">
        <v>32</v>
      </c>
      <c r="H519" t="s">
        <v>33</v>
      </c>
      <c r="I519" t="s">
        <v>32</v>
      </c>
      <c r="J519" t="s">
        <v>33</v>
      </c>
      <c r="K519" t="s">
        <v>35</v>
      </c>
      <c r="L519">
        <v>2026</v>
      </c>
      <c r="M519" t="s">
        <v>579</v>
      </c>
      <c r="N519" t="s">
        <v>3027</v>
      </c>
      <c r="O519">
        <v>8812</v>
      </c>
      <c r="P519" t="s">
        <v>38</v>
      </c>
      <c r="Q519" t="s">
        <v>39</v>
      </c>
      <c r="R519" s="11">
        <v>46078.665023148147</v>
      </c>
      <c r="S519" s="11">
        <v>46080.361840277779</v>
      </c>
      <c r="T519" s="11">
        <v>46081.665023148147</v>
      </c>
      <c r="U519" t="s">
        <v>40</v>
      </c>
      <c r="V519" t="s">
        <v>581</v>
      </c>
      <c r="W519" t="s">
        <v>53</v>
      </c>
      <c r="X519" t="s">
        <v>43</v>
      </c>
      <c r="Y519" t="s">
        <v>44</v>
      </c>
      <c r="Z519" t="s">
        <v>3028</v>
      </c>
      <c r="AB519">
        <v>15</v>
      </c>
      <c r="AC519">
        <v>15</v>
      </c>
      <c r="AD519" t="s">
        <v>55</v>
      </c>
      <c r="AE519" s="11">
        <v>46225.761481481481</v>
      </c>
    </row>
    <row r="520" spans="1:31">
      <c r="A520" t="s">
        <v>3029</v>
      </c>
      <c r="B520" t="s">
        <v>3030</v>
      </c>
      <c r="C520">
        <v>712600273</v>
      </c>
      <c r="D520" t="s">
        <v>18636</v>
      </c>
      <c r="F520" t="s">
        <v>3031</v>
      </c>
      <c r="G520" t="s">
        <v>32</v>
      </c>
      <c r="H520" t="s">
        <v>110</v>
      </c>
      <c r="I520" t="s">
        <v>32</v>
      </c>
      <c r="J520" t="s">
        <v>110</v>
      </c>
      <c r="K520" t="s">
        <v>35</v>
      </c>
      <c r="L520">
        <v>2026</v>
      </c>
      <c r="M520" t="s">
        <v>1538</v>
      </c>
      <c r="N520" t="s">
        <v>3032</v>
      </c>
      <c r="O520">
        <v>8812</v>
      </c>
      <c r="P520" t="s">
        <v>38</v>
      </c>
      <c r="Q520" t="s">
        <v>39</v>
      </c>
      <c r="R520" s="11">
        <v>46107.507337962961</v>
      </c>
      <c r="S520" s="11">
        <v>46108.870972222219</v>
      </c>
      <c r="T520" s="11">
        <v>46110.507337962961</v>
      </c>
      <c r="U520" t="s">
        <v>40</v>
      </c>
      <c r="V520" t="s">
        <v>266</v>
      </c>
      <c r="W520" t="s">
        <v>489</v>
      </c>
      <c r="X520" t="s">
        <v>43</v>
      </c>
      <c r="Y520" t="s">
        <v>44</v>
      </c>
      <c r="Z520" t="s">
        <v>3033</v>
      </c>
      <c r="AD520" t="s">
        <v>3034</v>
      </c>
      <c r="AE520" s="11">
        <v>46225.761481481481</v>
      </c>
    </row>
    <row r="521" spans="1:31">
      <c r="A521" t="s">
        <v>3035</v>
      </c>
      <c r="B521" t="s">
        <v>3036</v>
      </c>
      <c r="C521">
        <v>212600323</v>
      </c>
      <c r="D521" t="s">
        <v>18635</v>
      </c>
      <c r="E521" t="s">
        <v>18637</v>
      </c>
      <c r="F521" t="s">
        <v>3037</v>
      </c>
      <c r="G521" t="s">
        <v>109</v>
      </c>
      <c r="H521" t="s">
        <v>110</v>
      </c>
      <c r="I521" t="s">
        <v>109</v>
      </c>
      <c r="J521" t="s">
        <v>110</v>
      </c>
      <c r="K521" t="s">
        <v>35</v>
      </c>
      <c r="L521">
        <v>2026</v>
      </c>
      <c r="M521" t="s">
        <v>917</v>
      </c>
      <c r="N521" t="s">
        <v>3038</v>
      </c>
      <c r="O521">
        <v>8385</v>
      </c>
      <c r="P521" t="s">
        <v>38</v>
      </c>
      <c r="Q521" t="s">
        <v>39</v>
      </c>
      <c r="R521" s="11">
        <v>46095.939375000002</v>
      </c>
      <c r="S521" s="11">
        <v>46096.640972222223</v>
      </c>
      <c r="T521" s="11">
        <v>46098.939375000002</v>
      </c>
      <c r="U521" t="s">
        <v>40</v>
      </c>
      <c r="V521" t="s">
        <v>166</v>
      </c>
      <c r="W521" t="s">
        <v>830</v>
      </c>
      <c r="X521" t="s">
        <v>43</v>
      </c>
      <c r="Y521" t="s">
        <v>44</v>
      </c>
      <c r="Z521" t="s">
        <v>3039</v>
      </c>
      <c r="AA521" t="str">
        <f>_xlfn.XLOOKUP(B521,Planilha2!A:A,Planilha2!D:D,_xlfn.XLOOKUP(B521,Planilha2!H:H,Planilha2!I:I))</f>
        <v>TEM TRAFO</v>
      </c>
      <c r="AB521">
        <v>15</v>
      </c>
      <c r="AC521">
        <v>5</v>
      </c>
      <c r="AD521" t="s">
        <v>385</v>
      </c>
      <c r="AE521" s="11">
        <v>46225.761481481481</v>
      </c>
    </row>
    <row r="522" spans="1:31">
      <c r="A522" t="s">
        <v>3040</v>
      </c>
      <c r="B522" t="s">
        <v>3041</v>
      </c>
      <c r="C522">
        <v>612600270</v>
      </c>
      <c r="D522" t="s">
        <v>18636</v>
      </c>
      <c r="F522" t="s">
        <v>3042</v>
      </c>
      <c r="G522" t="s">
        <v>32</v>
      </c>
      <c r="H522" t="s">
        <v>33</v>
      </c>
      <c r="I522" t="s">
        <v>109</v>
      </c>
      <c r="J522" t="s">
        <v>285</v>
      </c>
      <c r="K522" t="s">
        <v>35</v>
      </c>
      <c r="L522">
        <v>2026</v>
      </c>
      <c r="M522" t="s">
        <v>374</v>
      </c>
      <c r="N522" t="s">
        <v>3043</v>
      </c>
      <c r="O522">
        <v>8812</v>
      </c>
      <c r="P522" t="s">
        <v>38</v>
      </c>
      <c r="Q522" t="s">
        <v>39</v>
      </c>
      <c r="R522" s="11">
        <v>46088.859074074076</v>
      </c>
      <c r="S522" s="11">
        <v>46090.396631944444</v>
      </c>
      <c r="T522" s="11">
        <v>46091.859074074076</v>
      </c>
      <c r="U522" t="s">
        <v>40</v>
      </c>
      <c r="V522" t="s">
        <v>361</v>
      </c>
      <c r="W522" t="s">
        <v>42</v>
      </c>
      <c r="X522" t="s">
        <v>43</v>
      </c>
      <c r="Y522" t="s">
        <v>44</v>
      </c>
      <c r="Z522" t="s">
        <v>3044</v>
      </c>
      <c r="AB522">
        <v>15</v>
      </c>
      <c r="AC522">
        <v>5</v>
      </c>
      <c r="AD522" t="s">
        <v>400</v>
      </c>
      <c r="AE522" s="11">
        <v>46225.761481481481</v>
      </c>
    </row>
    <row r="523" spans="1:31">
      <c r="A523" t="s">
        <v>3045</v>
      </c>
      <c r="B523" t="s">
        <v>3046</v>
      </c>
      <c r="C523">
        <v>712600303</v>
      </c>
      <c r="D523" t="s">
        <v>18636</v>
      </c>
      <c r="F523" t="s">
        <v>3047</v>
      </c>
      <c r="G523" t="s">
        <v>32</v>
      </c>
      <c r="H523" t="s">
        <v>34</v>
      </c>
      <c r="I523" t="s">
        <v>32</v>
      </c>
      <c r="J523" t="s">
        <v>34</v>
      </c>
      <c r="K523" t="s">
        <v>35</v>
      </c>
      <c r="L523">
        <v>2026</v>
      </c>
      <c r="M523" t="s">
        <v>486</v>
      </c>
      <c r="N523" t="s">
        <v>3048</v>
      </c>
      <c r="O523">
        <v>8812</v>
      </c>
      <c r="P523" t="s">
        <v>38</v>
      </c>
      <c r="Q523" t="s">
        <v>39</v>
      </c>
      <c r="R523" s="11">
        <v>46124.555335648147</v>
      </c>
      <c r="S523" s="11">
        <v>46126.41505787037</v>
      </c>
      <c r="T523" s="11">
        <v>46127.555335648147</v>
      </c>
      <c r="U523" t="s">
        <v>40</v>
      </c>
      <c r="V523" t="s">
        <v>488</v>
      </c>
      <c r="W523" t="s">
        <v>86</v>
      </c>
      <c r="X523" t="s">
        <v>43</v>
      </c>
      <c r="Y523" t="s">
        <v>44</v>
      </c>
      <c r="Z523" t="s">
        <v>3049</v>
      </c>
      <c r="AD523" t="s">
        <v>65</v>
      </c>
      <c r="AE523" s="11">
        <v>46225.761481481481</v>
      </c>
    </row>
    <row r="524" spans="1:31">
      <c r="A524" t="s">
        <v>3050</v>
      </c>
      <c r="B524" t="s">
        <v>3051</v>
      </c>
      <c r="C524">
        <v>712600239</v>
      </c>
      <c r="D524" t="s">
        <v>18636</v>
      </c>
      <c r="F524" t="s">
        <v>3052</v>
      </c>
      <c r="G524" t="s">
        <v>32</v>
      </c>
      <c r="H524" t="s">
        <v>33</v>
      </c>
      <c r="I524" t="s">
        <v>32</v>
      </c>
      <c r="J524" t="s">
        <v>33</v>
      </c>
      <c r="K524" t="s">
        <v>35</v>
      </c>
      <c r="L524">
        <v>2026</v>
      </c>
      <c r="M524" t="s">
        <v>59</v>
      </c>
      <c r="N524" t="s">
        <v>3053</v>
      </c>
      <c r="O524">
        <v>8812</v>
      </c>
      <c r="P524" t="s">
        <v>38</v>
      </c>
      <c r="Q524" t="s">
        <v>39</v>
      </c>
      <c r="R524" s="11">
        <v>46098.741388888891</v>
      </c>
      <c r="S524" s="11">
        <v>46099.599432870367</v>
      </c>
      <c r="T524" s="11">
        <v>46101.741388888891</v>
      </c>
      <c r="U524" t="s">
        <v>40</v>
      </c>
      <c r="V524" t="s">
        <v>528</v>
      </c>
      <c r="W524" t="s">
        <v>280</v>
      </c>
      <c r="X524" t="s">
        <v>43</v>
      </c>
      <c r="Y524" t="s">
        <v>44</v>
      </c>
      <c r="Z524" t="s">
        <v>3052</v>
      </c>
      <c r="AD524" t="s">
        <v>603</v>
      </c>
      <c r="AE524" s="11">
        <v>46225.761481481481</v>
      </c>
    </row>
    <row r="525" spans="1:31">
      <c r="A525" t="s">
        <v>3054</v>
      </c>
      <c r="B525" t="s">
        <v>3055</v>
      </c>
      <c r="C525">
        <v>312600108</v>
      </c>
      <c r="D525" t="s">
        <v>18636</v>
      </c>
      <c r="F525" t="s">
        <v>3056</v>
      </c>
      <c r="G525" t="s">
        <v>32</v>
      </c>
      <c r="H525" t="s">
        <v>733</v>
      </c>
      <c r="I525" t="s">
        <v>32</v>
      </c>
      <c r="J525" t="s">
        <v>733</v>
      </c>
      <c r="K525" t="s">
        <v>35</v>
      </c>
      <c r="L525">
        <v>2026</v>
      </c>
      <c r="M525" t="s">
        <v>69</v>
      </c>
      <c r="N525" t="s">
        <v>3057</v>
      </c>
      <c r="O525">
        <v>8812</v>
      </c>
      <c r="P525" t="s">
        <v>38</v>
      </c>
      <c r="Q525" t="s">
        <v>39</v>
      </c>
      <c r="R525" s="11">
        <v>46052.750254629631</v>
      </c>
      <c r="S525" s="11">
        <v>46054.693055555559</v>
      </c>
      <c r="T525" s="11">
        <v>46055.750254629631</v>
      </c>
      <c r="U525" t="s">
        <v>232</v>
      </c>
      <c r="V525" t="s">
        <v>1799</v>
      </c>
      <c r="W525" t="s">
        <v>167</v>
      </c>
      <c r="X525" t="s">
        <v>43</v>
      </c>
      <c r="Y525" t="s">
        <v>44</v>
      </c>
      <c r="Z525" t="s">
        <v>3058</v>
      </c>
      <c r="AB525">
        <v>15</v>
      </c>
      <c r="AC525">
        <v>5</v>
      </c>
      <c r="AD525" t="s">
        <v>1039</v>
      </c>
      <c r="AE525" s="11">
        <v>46225.761481481481</v>
      </c>
    </row>
    <row r="526" spans="1:31">
      <c r="A526" t="s">
        <v>3059</v>
      </c>
      <c r="B526" t="s">
        <v>3060</v>
      </c>
      <c r="C526">
        <v>712600120</v>
      </c>
      <c r="D526" t="s">
        <v>18635</v>
      </c>
      <c r="E526" t="e">
        <f>SEARCH("Queimado",Z526)</f>
        <v>#VALUE!</v>
      </c>
      <c r="F526" t="s">
        <v>3061</v>
      </c>
      <c r="G526" t="s">
        <v>109</v>
      </c>
      <c r="H526" t="s">
        <v>110</v>
      </c>
      <c r="I526" t="s">
        <v>109</v>
      </c>
      <c r="J526" t="s">
        <v>110</v>
      </c>
      <c r="K526" t="s">
        <v>35</v>
      </c>
      <c r="L526">
        <v>2026</v>
      </c>
      <c r="M526" t="s">
        <v>486</v>
      </c>
      <c r="N526" t="s">
        <v>3062</v>
      </c>
      <c r="O526">
        <v>8385</v>
      </c>
      <c r="P526" t="s">
        <v>38</v>
      </c>
      <c r="Q526" t="s">
        <v>39</v>
      </c>
      <c r="R526" s="11">
        <v>46055.378645833334</v>
      </c>
      <c r="S526" s="11">
        <v>46056.095833333333</v>
      </c>
      <c r="T526" s="11">
        <v>46058.378645833334</v>
      </c>
      <c r="U526" t="s">
        <v>40</v>
      </c>
      <c r="V526" t="s">
        <v>566</v>
      </c>
      <c r="W526" t="s">
        <v>830</v>
      </c>
      <c r="X526" t="s">
        <v>43</v>
      </c>
      <c r="Y526" t="s">
        <v>44</v>
      </c>
      <c r="Z526" t="s">
        <v>3063</v>
      </c>
      <c r="AA526" t="str">
        <f>_xlfn.XLOOKUP(B526,Planilha2!A:A,Planilha2!D:D,_xlfn.XLOOKUP(B526,Planilha2!H:H,Planilha2!I:I))</f>
        <v>TEM TRAFO</v>
      </c>
      <c r="AB526">
        <v>15</v>
      </c>
      <c r="AC526">
        <v>10</v>
      </c>
      <c r="AD526" t="s">
        <v>46</v>
      </c>
      <c r="AE526" s="11">
        <v>46225.761481481481</v>
      </c>
    </row>
    <row r="527" spans="1:31">
      <c r="A527" t="s">
        <v>3064</v>
      </c>
      <c r="B527" t="s">
        <v>3065</v>
      </c>
      <c r="C527">
        <v>612600292</v>
      </c>
      <c r="D527" t="s">
        <v>18636</v>
      </c>
      <c r="F527" t="s">
        <v>3066</v>
      </c>
      <c r="G527" t="s">
        <v>32</v>
      </c>
      <c r="H527" t="s">
        <v>33</v>
      </c>
      <c r="I527" t="s">
        <v>32</v>
      </c>
      <c r="J527" t="s">
        <v>33</v>
      </c>
      <c r="K527" t="s">
        <v>35</v>
      </c>
      <c r="L527">
        <v>2026</v>
      </c>
      <c r="M527" t="s">
        <v>101</v>
      </c>
      <c r="N527" t="s">
        <v>3067</v>
      </c>
      <c r="O527">
        <v>8812</v>
      </c>
      <c r="P527" t="s">
        <v>38</v>
      </c>
      <c r="Q527" t="s">
        <v>39</v>
      </c>
      <c r="R527" s="11">
        <v>46097.445370370369</v>
      </c>
      <c r="S527" s="11">
        <v>46098.645833333336</v>
      </c>
      <c r="T527" s="11">
        <v>46100.445370370369</v>
      </c>
      <c r="U527" t="s">
        <v>165</v>
      </c>
      <c r="V527" t="s">
        <v>132</v>
      </c>
      <c r="W527" t="s">
        <v>149</v>
      </c>
      <c r="X527" t="s">
        <v>43</v>
      </c>
      <c r="Y527" t="s">
        <v>44</v>
      </c>
      <c r="Z527" t="s">
        <v>3068</v>
      </c>
      <c r="AB527">
        <v>25</v>
      </c>
      <c r="AC527">
        <v>15</v>
      </c>
      <c r="AD527" t="s">
        <v>159</v>
      </c>
      <c r="AE527" s="11">
        <v>46225.761481481481</v>
      </c>
    </row>
    <row r="528" spans="1:31">
      <c r="A528" t="s">
        <v>3069</v>
      </c>
      <c r="B528" t="s">
        <v>3070</v>
      </c>
      <c r="C528">
        <v>712600245</v>
      </c>
      <c r="D528" t="s">
        <v>18636</v>
      </c>
      <c r="F528" t="s">
        <v>3071</v>
      </c>
      <c r="G528" t="s">
        <v>32</v>
      </c>
      <c r="H528" t="s">
        <v>33</v>
      </c>
      <c r="I528" t="s">
        <v>32</v>
      </c>
      <c r="J528" t="s">
        <v>33</v>
      </c>
      <c r="K528" t="s">
        <v>35</v>
      </c>
      <c r="L528">
        <v>2026</v>
      </c>
      <c r="M528" t="s">
        <v>359</v>
      </c>
      <c r="N528" t="s">
        <v>3072</v>
      </c>
      <c r="O528">
        <v>8812</v>
      </c>
      <c r="P528" t="s">
        <v>38</v>
      </c>
      <c r="Q528" t="s">
        <v>39</v>
      </c>
      <c r="R528" s="11">
        <v>46094.752546296295</v>
      </c>
      <c r="S528" s="11">
        <v>46097.344074074077</v>
      </c>
      <c r="T528" s="11">
        <v>46097.752546296295</v>
      </c>
      <c r="U528" t="s">
        <v>40</v>
      </c>
      <c r="V528" t="s">
        <v>722</v>
      </c>
      <c r="W528" t="s">
        <v>133</v>
      </c>
      <c r="X528" t="s">
        <v>43</v>
      </c>
      <c r="Y528" t="s">
        <v>44</v>
      </c>
      <c r="Z528" t="s">
        <v>3073</v>
      </c>
      <c r="AB528">
        <v>15</v>
      </c>
      <c r="AC528">
        <v>15</v>
      </c>
      <c r="AD528" t="s">
        <v>159</v>
      </c>
      <c r="AE528" s="11">
        <v>46225.761481481481</v>
      </c>
    </row>
    <row r="529" spans="1:31">
      <c r="A529" t="s">
        <v>3074</v>
      </c>
      <c r="B529" t="s">
        <v>3075</v>
      </c>
      <c r="C529">
        <v>712600028</v>
      </c>
      <c r="D529" t="s">
        <v>18636</v>
      </c>
      <c r="F529" t="s">
        <v>3076</v>
      </c>
      <c r="G529" t="s">
        <v>32</v>
      </c>
      <c r="H529" t="s">
        <v>33</v>
      </c>
      <c r="I529" t="s">
        <v>32</v>
      </c>
      <c r="J529" t="s">
        <v>33</v>
      </c>
      <c r="K529" t="s">
        <v>35</v>
      </c>
      <c r="L529">
        <v>2026</v>
      </c>
      <c r="M529" t="s">
        <v>59</v>
      </c>
      <c r="N529" t="s">
        <v>3077</v>
      </c>
      <c r="O529">
        <v>8812</v>
      </c>
      <c r="P529" t="s">
        <v>38</v>
      </c>
      <c r="Q529" t="s">
        <v>39</v>
      </c>
      <c r="R529" s="11">
        <v>46027.858368055553</v>
      </c>
      <c r="S529" s="11">
        <v>46029.05</v>
      </c>
      <c r="T529" s="11">
        <v>46030.858368055553</v>
      </c>
      <c r="U529" t="s">
        <v>40</v>
      </c>
      <c r="V529" t="s">
        <v>2099</v>
      </c>
      <c r="W529" t="s">
        <v>280</v>
      </c>
      <c r="X529" t="s">
        <v>43</v>
      </c>
      <c r="Y529" t="s">
        <v>44</v>
      </c>
      <c r="Z529" t="s">
        <v>3078</v>
      </c>
      <c r="AB529">
        <v>25</v>
      </c>
      <c r="AC529">
        <v>15</v>
      </c>
      <c r="AD529" t="s">
        <v>603</v>
      </c>
      <c r="AE529" s="11">
        <v>46225.761481481481</v>
      </c>
    </row>
    <row r="530" spans="1:31">
      <c r="A530" t="s">
        <v>3079</v>
      </c>
      <c r="B530" t="s">
        <v>3080</v>
      </c>
      <c r="C530">
        <v>612600347</v>
      </c>
      <c r="D530" t="s">
        <v>18635</v>
      </c>
      <c r="E530" t="s">
        <v>18641</v>
      </c>
      <c r="F530" t="s">
        <v>3081</v>
      </c>
      <c r="G530" t="s">
        <v>459</v>
      </c>
      <c r="H530" t="s">
        <v>459</v>
      </c>
      <c r="I530" t="s">
        <v>459</v>
      </c>
      <c r="J530" t="s">
        <v>459</v>
      </c>
      <c r="K530" t="s">
        <v>35</v>
      </c>
      <c r="L530">
        <v>2026</v>
      </c>
      <c r="M530" t="s">
        <v>139</v>
      </c>
      <c r="N530" t="s">
        <v>3082</v>
      </c>
      <c r="O530">
        <v>61993</v>
      </c>
      <c r="P530" t="s">
        <v>38</v>
      </c>
      <c r="Q530" t="s">
        <v>39</v>
      </c>
      <c r="R530" s="11">
        <v>46107.356319444443</v>
      </c>
      <c r="S530" s="11">
        <v>46107.691666666666</v>
      </c>
      <c r="T530" s="11">
        <v>46110.356319444443</v>
      </c>
      <c r="U530" t="s">
        <v>1916</v>
      </c>
      <c r="V530" t="s">
        <v>132</v>
      </c>
      <c r="W530" t="s">
        <v>149</v>
      </c>
      <c r="X530" t="s">
        <v>43</v>
      </c>
      <c r="Y530" t="s">
        <v>44</v>
      </c>
      <c r="Z530" t="s">
        <v>3083</v>
      </c>
      <c r="AA530" t="str">
        <f>_xlfn.XLOOKUP(B530,Planilha2!A:A,Planilha2!D:D,_xlfn.XLOOKUP(B530,Planilha2!H:H,Planilha2!I:I))</f>
        <v>TEM TRAFO</v>
      </c>
      <c r="AB530">
        <v>15</v>
      </c>
      <c r="AD530" t="s">
        <v>159</v>
      </c>
      <c r="AE530" s="11">
        <v>46225.761481481481</v>
      </c>
    </row>
    <row r="531" spans="1:31">
      <c r="A531" t="s">
        <v>3084</v>
      </c>
      <c r="B531" t="s">
        <v>3085</v>
      </c>
      <c r="C531">
        <v>612600311</v>
      </c>
      <c r="D531" t="s">
        <v>18636</v>
      </c>
      <c r="F531" t="s">
        <v>3086</v>
      </c>
      <c r="G531" t="s">
        <v>32</v>
      </c>
      <c r="H531" t="s">
        <v>34</v>
      </c>
      <c r="I531" t="s">
        <v>32</v>
      </c>
      <c r="J531" t="s">
        <v>172</v>
      </c>
      <c r="K531" t="s">
        <v>35</v>
      </c>
      <c r="L531">
        <v>2026</v>
      </c>
      <c r="M531" t="s">
        <v>101</v>
      </c>
      <c r="N531" t="s">
        <v>3087</v>
      </c>
      <c r="O531">
        <v>8812</v>
      </c>
      <c r="P531" t="s">
        <v>38</v>
      </c>
      <c r="Q531" t="s">
        <v>39</v>
      </c>
      <c r="R531" s="11">
        <v>46094.43377314815</v>
      </c>
      <c r="S531" s="11">
        <v>46094.820138888892</v>
      </c>
      <c r="T531" s="11">
        <v>46097.43377314815</v>
      </c>
      <c r="U531" t="s">
        <v>40</v>
      </c>
      <c r="V531" t="s">
        <v>181</v>
      </c>
      <c r="W531" t="s">
        <v>63</v>
      </c>
      <c r="X531" t="s">
        <v>43</v>
      </c>
      <c r="Y531" t="s">
        <v>44</v>
      </c>
      <c r="Z531" t="s">
        <v>3088</v>
      </c>
      <c r="AB531">
        <v>1125</v>
      </c>
      <c r="AC531">
        <v>1125</v>
      </c>
      <c r="AD531" t="s">
        <v>3089</v>
      </c>
      <c r="AE531" s="11">
        <v>46225.761481481481</v>
      </c>
    </row>
    <row r="532" spans="1:31">
      <c r="A532" t="s">
        <v>3090</v>
      </c>
      <c r="B532" t="s">
        <v>3091</v>
      </c>
      <c r="C532">
        <v>662600175</v>
      </c>
      <c r="D532" t="s">
        <v>18635</v>
      </c>
      <c r="E532" t="s">
        <v>18637</v>
      </c>
      <c r="F532" t="s">
        <v>3092</v>
      </c>
      <c r="G532" t="s">
        <v>32</v>
      </c>
      <c r="H532" t="s">
        <v>33</v>
      </c>
      <c r="I532" t="s">
        <v>32</v>
      </c>
      <c r="J532" t="s">
        <v>33</v>
      </c>
      <c r="K532" t="s">
        <v>35</v>
      </c>
      <c r="L532">
        <v>2026</v>
      </c>
      <c r="M532" t="s">
        <v>404</v>
      </c>
      <c r="N532" t="s">
        <v>3093</v>
      </c>
      <c r="O532">
        <v>8385</v>
      </c>
      <c r="P532" t="s">
        <v>38</v>
      </c>
      <c r="Q532" t="s">
        <v>39</v>
      </c>
      <c r="R532" s="11">
        <v>46093.904652777775</v>
      </c>
      <c r="S532" s="11">
        <v>46095.513078703705</v>
      </c>
      <c r="T532" s="11">
        <v>46096.904652777775</v>
      </c>
      <c r="U532" t="s">
        <v>40</v>
      </c>
      <c r="V532" t="s">
        <v>950</v>
      </c>
      <c r="W532" t="s">
        <v>198</v>
      </c>
      <c r="X532" t="s">
        <v>43</v>
      </c>
      <c r="Y532" t="s">
        <v>199</v>
      </c>
      <c r="Z532" t="s">
        <v>3094</v>
      </c>
      <c r="AA532" t="str">
        <f>_xlfn.XLOOKUP(B532,Planilha2!A:A,Planilha2!D:D,_xlfn.XLOOKUP(B532,Planilha2!H:H,Planilha2!I:I))</f>
        <v>TEM TRAFO</v>
      </c>
      <c r="AB532">
        <v>15</v>
      </c>
      <c r="AC532">
        <v>5</v>
      </c>
      <c r="AE532" s="11">
        <v>46225.761481481481</v>
      </c>
    </row>
    <row r="533" spans="1:31">
      <c r="A533" t="s">
        <v>3095</v>
      </c>
      <c r="B533" t="s">
        <v>3096</v>
      </c>
      <c r="C533">
        <v>412600273</v>
      </c>
      <c r="D533" t="s">
        <v>18636</v>
      </c>
      <c r="F533" t="s">
        <v>3097</v>
      </c>
      <c r="G533" t="s">
        <v>32</v>
      </c>
      <c r="H533" t="s">
        <v>33</v>
      </c>
      <c r="I533" t="s">
        <v>32</v>
      </c>
      <c r="J533" t="s">
        <v>33</v>
      </c>
      <c r="K533" t="s">
        <v>35</v>
      </c>
      <c r="L533">
        <v>2026</v>
      </c>
      <c r="M533" t="s">
        <v>50</v>
      </c>
      <c r="N533" t="s">
        <v>3098</v>
      </c>
      <c r="O533">
        <v>8812</v>
      </c>
      <c r="P533" t="s">
        <v>38</v>
      </c>
      <c r="Q533" t="s">
        <v>39</v>
      </c>
      <c r="R533" s="11">
        <v>46088.652870370373</v>
      </c>
      <c r="S533" s="11">
        <v>46089.53670138889</v>
      </c>
      <c r="T533" s="11">
        <v>46091.652870370373</v>
      </c>
      <c r="U533" t="s">
        <v>40</v>
      </c>
      <c r="V533" t="s">
        <v>71</v>
      </c>
      <c r="W533" t="s">
        <v>157</v>
      </c>
      <c r="X533" t="s">
        <v>43</v>
      </c>
      <c r="Y533" t="s">
        <v>44</v>
      </c>
      <c r="Z533" t="s">
        <v>3099</v>
      </c>
      <c r="AB533">
        <v>15</v>
      </c>
      <c r="AC533">
        <v>15</v>
      </c>
      <c r="AD533" t="s">
        <v>159</v>
      </c>
      <c r="AE533" s="11">
        <v>46225.761481481481</v>
      </c>
    </row>
    <row r="534" spans="1:31">
      <c r="A534" t="s">
        <v>3100</v>
      </c>
      <c r="B534" t="s">
        <v>3101</v>
      </c>
      <c r="C534">
        <v>112600175</v>
      </c>
      <c r="D534" t="s">
        <v>18636</v>
      </c>
      <c r="F534" t="s">
        <v>3102</v>
      </c>
      <c r="G534" t="s">
        <v>32</v>
      </c>
      <c r="H534" t="s">
        <v>33</v>
      </c>
      <c r="I534" t="s">
        <v>32</v>
      </c>
      <c r="J534" t="s">
        <v>33</v>
      </c>
      <c r="K534" t="s">
        <v>35</v>
      </c>
      <c r="L534">
        <v>2026</v>
      </c>
      <c r="M534" t="s">
        <v>1937</v>
      </c>
      <c r="N534" t="s">
        <v>3103</v>
      </c>
      <c r="O534">
        <v>8812</v>
      </c>
      <c r="P534" t="s">
        <v>38</v>
      </c>
      <c r="Q534" t="s">
        <v>39</v>
      </c>
      <c r="R534" s="11">
        <v>46056.782372685186</v>
      </c>
      <c r="S534" s="11">
        <v>46057.580555555556</v>
      </c>
      <c r="T534" s="11">
        <v>46059.782372685186</v>
      </c>
      <c r="U534" t="s">
        <v>40</v>
      </c>
      <c r="V534" t="s">
        <v>503</v>
      </c>
      <c r="W534" t="s">
        <v>115</v>
      </c>
      <c r="X534" t="s">
        <v>43</v>
      </c>
      <c r="Y534" t="s">
        <v>44</v>
      </c>
      <c r="Z534" t="s">
        <v>3104</v>
      </c>
      <c r="AB534">
        <v>15</v>
      </c>
      <c r="AC534">
        <v>15</v>
      </c>
      <c r="AD534" t="s">
        <v>55</v>
      </c>
      <c r="AE534" s="11">
        <v>46225.761481481481</v>
      </c>
    </row>
    <row r="535" spans="1:31">
      <c r="A535" t="s">
        <v>3105</v>
      </c>
      <c r="B535" t="s">
        <v>3106</v>
      </c>
      <c r="C535">
        <v>712600203</v>
      </c>
      <c r="D535" t="s">
        <v>18636</v>
      </c>
      <c r="F535" t="s">
        <v>3107</v>
      </c>
      <c r="G535" t="s">
        <v>32</v>
      </c>
      <c r="H535" t="s">
        <v>110</v>
      </c>
      <c r="I535" t="s">
        <v>109</v>
      </c>
      <c r="J535" t="s">
        <v>110</v>
      </c>
      <c r="K535" t="s">
        <v>35</v>
      </c>
      <c r="L535">
        <v>2026</v>
      </c>
      <c r="M535" t="s">
        <v>359</v>
      </c>
      <c r="N535" t="s">
        <v>3108</v>
      </c>
      <c r="O535">
        <v>8812</v>
      </c>
      <c r="P535" t="s">
        <v>38</v>
      </c>
      <c r="Q535" t="s">
        <v>39</v>
      </c>
      <c r="R535" s="11">
        <v>46083.482870370368</v>
      </c>
      <c r="S535" s="11">
        <v>46084.6096875</v>
      </c>
      <c r="T535" s="11">
        <v>46086.482870370368</v>
      </c>
      <c r="U535" t="s">
        <v>40</v>
      </c>
      <c r="V535" t="s">
        <v>520</v>
      </c>
      <c r="W535" t="s">
        <v>295</v>
      </c>
      <c r="X535" t="s">
        <v>43</v>
      </c>
      <c r="Y535" t="s">
        <v>44</v>
      </c>
      <c r="Z535" t="s">
        <v>3109</v>
      </c>
      <c r="AD535" t="s">
        <v>55</v>
      </c>
      <c r="AE535" s="11">
        <v>46225.761481481481</v>
      </c>
    </row>
    <row r="536" spans="1:31">
      <c r="A536" t="s">
        <v>3110</v>
      </c>
      <c r="B536" t="s">
        <v>3111</v>
      </c>
      <c r="C536">
        <v>612600384</v>
      </c>
      <c r="D536" t="s">
        <v>18636</v>
      </c>
      <c r="F536" t="s">
        <v>3112</v>
      </c>
      <c r="G536" t="s">
        <v>32</v>
      </c>
      <c r="H536" t="s">
        <v>33</v>
      </c>
      <c r="I536" t="s">
        <v>32</v>
      </c>
      <c r="J536" t="s">
        <v>33</v>
      </c>
      <c r="K536" t="s">
        <v>35</v>
      </c>
      <c r="L536">
        <v>2026</v>
      </c>
      <c r="M536" t="s">
        <v>2824</v>
      </c>
      <c r="N536" t="s">
        <v>3113</v>
      </c>
      <c r="O536">
        <v>8812</v>
      </c>
      <c r="P536" t="s">
        <v>38</v>
      </c>
      <c r="Q536" t="s">
        <v>39</v>
      </c>
      <c r="R536" s="11">
        <v>46118.69667824074</v>
      </c>
      <c r="S536" s="11">
        <v>46119.6875</v>
      </c>
      <c r="T536" s="11">
        <v>46121.69667824074</v>
      </c>
      <c r="U536" t="s">
        <v>40</v>
      </c>
      <c r="V536" t="s">
        <v>2826</v>
      </c>
      <c r="W536" t="s">
        <v>86</v>
      </c>
      <c r="X536" t="s">
        <v>43</v>
      </c>
      <c r="Y536" t="s">
        <v>44</v>
      </c>
      <c r="Z536" t="s">
        <v>3114</v>
      </c>
      <c r="AB536">
        <v>15</v>
      </c>
      <c r="AC536">
        <v>15</v>
      </c>
      <c r="AD536" t="s">
        <v>778</v>
      </c>
      <c r="AE536" s="11">
        <v>46225.761481481481</v>
      </c>
    </row>
    <row r="537" spans="1:31">
      <c r="A537" t="s">
        <v>3115</v>
      </c>
      <c r="B537" t="s">
        <v>3116</v>
      </c>
      <c r="C537">
        <v>412600202</v>
      </c>
      <c r="D537" t="s">
        <v>18636</v>
      </c>
      <c r="F537" t="s">
        <v>3117</v>
      </c>
      <c r="G537" t="s">
        <v>32</v>
      </c>
      <c r="H537" t="s">
        <v>33</v>
      </c>
      <c r="I537" t="s">
        <v>32</v>
      </c>
      <c r="J537" t="s">
        <v>33</v>
      </c>
      <c r="K537" t="s">
        <v>35</v>
      </c>
      <c r="L537">
        <v>2026</v>
      </c>
      <c r="M537" t="s">
        <v>427</v>
      </c>
      <c r="N537" t="s">
        <v>3118</v>
      </c>
      <c r="O537">
        <v>8812</v>
      </c>
      <c r="P537" t="s">
        <v>38</v>
      </c>
      <c r="Q537" t="s">
        <v>39</v>
      </c>
      <c r="R537" s="11">
        <v>46063.787314814814</v>
      </c>
      <c r="S537" s="11">
        <v>46066.401192129626</v>
      </c>
      <c r="T537" s="11">
        <v>46066.787314814814</v>
      </c>
      <c r="U537" t="s">
        <v>40</v>
      </c>
      <c r="V537" t="s">
        <v>1822</v>
      </c>
      <c r="W537" t="s">
        <v>548</v>
      </c>
      <c r="X537" t="s">
        <v>43</v>
      </c>
      <c r="Y537" t="s">
        <v>44</v>
      </c>
      <c r="Z537" t="s">
        <v>3119</v>
      </c>
      <c r="AB537">
        <v>15</v>
      </c>
      <c r="AC537">
        <v>15</v>
      </c>
      <c r="AD537" t="s">
        <v>191</v>
      </c>
      <c r="AE537" s="11">
        <v>46225.761481481481</v>
      </c>
    </row>
    <row r="538" spans="1:31">
      <c r="A538" t="s">
        <v>3120</v>
      </c>
      <c r="B538" t="s">
        <v>3121</v>
      </c>
      <c r="C538">
        <v>512600094</v>
      </c>
      <c r="D538" t="s">
        <v>18636</v>
      </c>
      <c r="F538" t="s">
        <v>3122</v>
      </c>
      <c r="G538" t="s">
        <v>32</v>
      </c>
      <c r="H538" t="s">
        <v>34</v>
      </c>
      <c r="I538" t="s">
        <v>32</v>
      </c>
      <c r="J538" t="s">
        <v>34</v>
      </c>
      <c r="K538" t="s">
        <v>35</v>
      </c>
      <c r="L538">
        <v>2026</v>
      </c>
      <c r="M538" t="s">
        <v>3123</v>
      </c>
      <c r="N538" t="s">
        <v>3124</v>
      </c>
      <c r="O538">
        <v>8812</v>
      </c>
      <c r="P538" t="s">
        <v>38</v>
      </c>
      <c r="Q538" t="s">
        <v>39</v>
      </c>
      <c r="R538" s="11">
        <v>46061.459618055553</v>
      </c>
      <c r="S538" s="11">
        <v>46062.5</v>
      </c>
      <c r="T538" s="11">
        <v>46064.459618055553</v>
      </c>
      <c r="U538" t="s">
        <v>40</v>
      </c>
      <c r="V538" t="s">
        <v>3125</v>
      </c>
      <c r="W538" t="s">
        <v>1676</v>
      </c>
      <c r="X538" t="s">
        <v>43</v>
      </c>
      <c r="Y538" t="s">
        <v>44</v>
      </c>
      <c r="Z538" t="s">
        <v>3126</v>
      </c>
      <c r="AB538">
        <v>15</v>
      </c>
      <c r="AC538">
        <v>15</v>
      </c>
      <c r="AD538" t="s">
        <v>55</v>
      </c>
      <c r="AE538" s="11">
        <v>46225.761481481481</v>
      </c>
    </row>
    <row r="539" spans="1:31">
      <c r="A539" t="s">
        <v>3127</v>
      </c>
      <c r="B539" t="s">
        <v>3128</v>
      </c>
      <c r="C539">
        <v>112600527</v>
      </c>
      <c r="D539" t="s">
        <v>18636</v>
      </c>
      <c r="F539" t="s">
        <v>3129</v>
      </c>
      <c r="G539" t="s">
        <v>32</v>
      </c>
      <c r="H539" t="s">
        <v>34</v>
      </c>
      <c r="I539" t="s">
        <v>32</v>
      </c>
      <c r="J539" t="s">
        <v>34</v>
      </c>
      <c r="K539" t="s">
        <v>35</v>
      </c>
      <c r="L539">
        <v>2026</v>
      </c>
      <c r="M539" t="s">
        <v>320</v>
      </c>
      <c r="N539" t="s">
        <v>3130</v>
      </c>
      <c r="O539">
        <v>8812</v>
      </c>
      <c r="P539" t="s">
        <v>38</v>
      </c>
      <c r="Q539" t="s">
        <v>39</v>
      </c>
      <c r="R539" s="11">
        <v>46155.81145833333</v>
      </c>
      <c r="S539" s="11">
        <v>46156.75</v>
      </c>
      <c r="T539" s="11">
        <v>46158.81145833333</v>
      </c>
      <c r="U539" t="s">
        <v>40</v>
      </c>
      <c r="V539" t="s">
        <v>114</v>
      </c>
      <c r="W539" t="s">
        <v>95</v>
      </c>
      <c r="X539" t="s">
        <v>43</v>
      </c>
      <c r="Y539" t="s">
        <v>44</v>
      </c>
      <c r="Z539" t="s">
        <v>3131</v>
      </c>
      <c r="AB539">
        <v>15</v>
      </c>
      <c r="AC539">
        <v>10</v>
      </c>
      <c r="AD539" t="s">
        <v>475</v>
      </c>
      <c r="AE539" s="11">
        <v>46225.761481481481</v>
      </c>
    </row>
    <row r="540" spans="1:31">
      <c r="A540" t="s">
        <v>3132</v>
      </c>
      <c r="B540" t="s">
        <v>3133</v>
      </c>
      <c r="C540">
        <v>212600534</v>
      </c>
      <c r="D540" t="s">
        <v>18636</v>
      </c>
      <c r="F540" t="s">
        <v>3134</v>
      </c>
      <c r="G540" t="s">
        <v>32</v>
      </c>
      <c r="H540" t="s">
        <v>172</v>
      </c>
      <c r="I540" t="s">
        <v>32</v>
      </c>
      <c r="J540" t="s">
        <v>172</v>
      </c>
      <c r="K540" t="s">
        <v>35</v>
      </c>
      <c r="L540">
        <v>2026</v>
      </c>
      <c r="M540" t="s">
        <v>1242</v>
      </c>
      <c r="N540" t="s">
        <v>3135</v>
      </c>
      <c r="O540">
        <v>25983</v>
      </c>
      <c r="P540" t="s">
        <v>38</v>
      </c>
      <c r="Q540" t="s">
        <v>39</v>
      </c>
      <c r="R540" s="11">
        <v>46192.770601851851</v>
      </c>
      <c r="S540" s="11">
        <v>46193.986111111109</v>
      </c>
      <c r="T540" s="11">
        <v>46195.770601851851</v>
      </c>
      <c r="U540" t="s">
        <v>40</v>
      </c>
      <c r="V540" t="s">
        <v>166</v>
      </c>
      <c r="W540" t="s">
        <v>167</v>
      </c>
      <c r="X540" t="s">
        <v>43</v>
      </c>
      <c r="Y540" t="s">
        <v>44</v>
      </c>
      <c r="Z540" t="s">
        <v>3136</v>
      </c>
      <c r="AB540">
        <v>1125</v>
      </c>
      <c r="AC540">
        <v>75</v>
      </c>
      <c r="AD540" t="s">
        <v>1033</v>
      </c>
      <c r="AE540" s="11">
        <v>46225.761481481481</v>
      </c>
    </row>
    <row r="541" spans="1:31">
      <c r="A541" t="s">
        <v>3137</v>
      </c>
      <c r="B541" t="s">
        <v>3138</v>
      </c>
      <c r="C541">
        <v>612600474</v>
      </c>
      <c r="D541" t="s">
        <v>18635</v>
      </c>
      <c r="E541" t="s">
        <v>18637</v>
      </c>
      <c r="F541" t="s">
        <v>3139</v>
      </c>
      <c r="G541" t="s">
        <v>32</v>
      </c>
      <c r="H541" t="s">
        <v>34</v>
      </c>
      <c r="I541" t="s">
        <v>32</v>
      </c>
      <c r="J541" t="s">
        <v>33</v>
      </c>
      <c r="K541" t="s">
        <v>35</v>
      </c>
      <c r="L541">
        <v>2026</v>
      </c>
      <c r="M541" t="s">
        <v>374</v>
      </c>
      <c r="N541" t="s">
        <v>2645</v>
      </c>
      <c r="O541">
        <v>8385</v>
      </c>
      <c r="P541" t="s">
        <v>38</v>
      </c>
      <c r="Q541" t="s">
        <v>39</v>
      </c>
      <c r="R541" s="11">
        <v>46143.64570601852</v>
      </c>
      <c r="S541" s="11">
        <v>46143.762499999997</v>
      </c>
      <c r="T541" s="11">
        <v>46146.64570601852</v>
      </c>
      <c r="U541" t="s">
        <v>40</v>
      </c>
      <c r="V541" t="s">
        <v>132</v>
      </c>
      <c r="W541" t="s">
        <v>42</v>
      </c>
      <c r="X541" t="s">
        <v>43</v>
      </c>
      <c r="Y541" t="s">
        <v>44</v>
      </c>
      <c r="Z541" t="s">
        <v>3140</v>
      </c>
      <c r="AA541" t="str">
        <f>_xlfn.XLOOKUP(B541,Planilha2!A:A,Planilha2!D:D,_xlfn.XLOOKUP(B541,Planilha2!H:H,Planilha2!I:I))</f>
        <v>TEM TRAFO</v>
      </c>
      <c r="AB541">
        <v>45</v>
      </c>
      <c r="AC541">
        <v>45</v>
      </c>
      <c r="AD541" t="s">
        <v>683</v>
      </c>
      <c r="AE541" s="11">
        <v>46225.761481481481</v>
      </c>
    </row>
    <row r="542" spans="1:31">
      <c r="A542" t="s">
        <v>3141</v>
      </c>
      <c r="B542" t="s">
        <v>3142</v>
      </c>
      <c r="C542">
        <v>712600447</v>
      </c>
      <c r="D542" t="s">
        <v>18635</v>
      </c>
      <c r="E542" t="s">
        <v>18637</v>
      </c>
      <c r="F542" t="s">
        <v>3143</v>
      </c>
      <c r="G542" t="s">
        <v>109</v>
      </c>
      <c r="H542" t="s">
        <v>110</v>
      </c>
      <c r="I542" t="s">
        <v>32</v>
      </c>
      <c r="J542" t="s">
        <v>110</v>
      </c>
      <c r="K542" t="s">
        <v>35</v>
      </c>
      <c r="L542">
        <v>2026</v>
      </c>
      <c r="M542" t="s">
        <v>359</v>
      </c>
      <c r="N542" t="s">
        <v>3144</v>
      </c>
      <c r="O542">
        <v>8812</v>
      </c>
      <c r="P542" t="s">
        <v>38</v>
      </c>
      <c r="Q542" t="s">
        <v>39</v>
      </c>
      <c r="R542" s="11">
        <v>46208.403645833336</v>
      </c>
      <c r="S542" s="11">
        <v>46209.727083333331</v>
      </c>
      <c r="T542" s="11">
        <v>46211.403645833336</v>
      </c>
      <c r="U542" t="s">
        <v>40</v>
      </c>
      <c r="V542" t="s">
        <v>784</v>
      </c>
      <c r="W542" t="s">
        <v>362</v>
      </c>
      <c r="X542" t="s">
        <v>43</v>
      </c>
      <c r="Y542" t="s">
        <v>44</v>
      </c>
      <c r="Z542" t="s">
        <v>3145</v>
      </c>
      <c r="AA542" t="str">
        <f>_xlfn.XLOOKUP(B542,Planilha2!A:A,Planilha2!D:D,_xlfn.XLOOKUP(B542,Planilha2!H:H,Planilha2!I:I))</f>
        <v>TEM TRAFO</v>
      </c>
      <c r="AB542">
        <v>15</v>
      </c>
      <c r="AC542">
        <v>5</v>
      </c>
      <c r="AD542" t="s">
        <v>55</v>
      </c>
      <c r="AE542" s="11">
        <v>46225.761481481481</v>
      </c>
    </row>
    <row r="543" spans="1:31">
      <c r="A543" t="s">
        <v>3146</v>
      </c>
      <c r="B543" t="s">
        <v>3147</v>
      </c>
      <c r="C543">
        <v>212600526</v>
      </c>
      <c r="D543" t="s">
        <v>18636</v>
      </c>
      <c r="F543" t="s">
        <v>3148</v>
      </c>
      <c r="G543" t="s">
        <v>32</v>
      </c>
      <c r="H543" t="s">
        <v>110</v>
      </c>
      <c r="I543" t="s">
        <v>32</v>
      </c>
      <c r="J543" t="s">
        <v>110</v>
      </c>
      <c r="K543" t="s">
        <v>35</v>
      </c>
      <c r="L543">
        <v>2026</v>
      </c>
      <c r="M543" t="s">
        <v>3149</v>
      </c>
      <c r="N543" t="s">
        <v>3150</v>
      </c>
      <c r="O543">
        <v>25962</v>
      </c>
      <c r="P543" t="s">
        <v>38</v>
      </c>
      <c r="Q543" t="s">
        <v>39</v>
      </c>
      <c r="R543" s="11">
        <v>46184.298368055555</v>
      </c>
      <c r="S543" s="11">
        <v>46184.572222222225</v>
      </c>
      <c r="T543" s="11">
        <v>46187.298368055555</v>
      </c>
      <c r="U543" t="s">
        <v>40</v>
      </c>
      <c r="V543" t="s">
        <v>391</v>
      </c>
      <c r="W543" t="s">
        <v>280</v>
      </c>
      <c r="X543" t="s">
        <v>43</v>
      </c>
      <c r="Y543" t="s">
        <v>44</v>
      </c>
      <c r="Z543" t="s">
        <v>3151</v>
      </c>
      <c r="AB543">
        <v>25</v>
      </c>
      <c r="AC543">
        <v>25</v>
      </c>
      <c r="AD543" t="s">
        <v>3152</v>
      </c>
      <c r="AE543" s="11">
        <v>46225.761481481481</v>
      </c>
    </row>
    <row r="544" spans="1:31">
      <c r="A544" t="s">
        <v>3153</v>
      </c>
      <c r="B544" t="s">
        <v>3154</v>
      </c>
      <c r="C544">
        <v>712600343</v>
      </c>
      <c r="D544" t="s">
        <v>18636</v>
      </c>
      <c r="F544" t="s">
        <v>3155</v>
      </c>
      <c r="G544" t="s">
        <v>32</v>
      </c>
      <c r="H544" t="s">
        <v>33</v>
      </c>
      <c r="I544" t="s">
        <v>32</v>
      </c>
      <c r="J544" t="s">
        <v>33</v>
      </c>
      <c r="K544" t="s">
        <v>35</v>
      </c>
      <c r="L544">
        <v>2026</v>
      </c>
      <c r="M544" t="s">
        <v>59</v>
      </c>
      <c r="N544" t="s">
        <v>3156</v>
      </c>
      <c r="O544">
        <v>8812</v>
      </c>
      <c r="P544" t="s">
        <v>38</v>
      </c>
      <c r="Q544" t="s">
        <v>39</v>
      </c>
      <c r="R544" s="11">
        <v>46141.630590277775</v>
      </c>
      <c r="S544" s="11">
        <v>46142.67291666667</v>
      </c>
      <c r="T544" s="11">
        <v>46144.630590277775</v>
      </c>
      <c r="U544" t="s">
        <v>40</v>
      </c>
      <c r="V544" t="s">
        <v>1014</v>
      </c>
      <c r="W544" t="s">
        <v>133</v>
      </c>
      <c r="X544" t="s">
        <v>43</v>
      </c>
      <c r="Y544" t="s">
        <v>44</v>
      </c>
      <c r="Z544" t="s">
        <v>3157</v>
      </c>
      <c r="AB544">
        <v>15</v>
      </c>
      <c r="AC544">
        <v>5</v>
      </c>
      <c r="AD544" t="s">
        <v>135</v>
      </c>
      <c r="AE544" s="11">
        <v>46225.761481481481</v>
      </c>
    </row>
    <row r="545" spans="1:31">
      <c r="A545" t="s">
        <v>3158</v>
      </c>
      <c r="B545" t="s">
        <v>3159</v>
      </c>
      <c r="C545">
        <v>612600587</v>
      </c>
      <c r="D545" t="s">
        <v>18636</v>
      </c>
      <c r="F545" t="s">
        <v>3160</v>
      </c>
      <c r="G545" t="s">
        <v>32</v>
      </c>
      <c r="H545" t="s">
        <v>34</v>
      </c>
      <c r="I545" t="s">
        <v>32</v>
      </c>
      <c r="J545" t="s">
        <v>34</v>
      </c>
      <c r="K545" t="s">
        <v>35</v>
      </c>
      <c r="L545">
        <v>2026</v>
      </c>
      <c r="M545" t="s">
        <v>367</v>
      </c>
      <c r="N545" t="s">
        <v>3161</v>
      </c>
      <c r="O545">
        <v>8812</v>
      </c>
      <c r="P545" t="s">
        <v>38</v>
      </c>
      <c r="Q545" t="s">
        <v>39</v>
      </c>
      <c r="R545" s="11">
        <v>46177.90587962963</v>
      </c>
      <c r="S545" s="11">
        <v>46178.430555555555</v>
      </c>
      <c r="T545" s="11">
        <v>46180.90587962963</v>
      </c>
      <c r="U545" t="s">
        <v>40</v>
      </c>
      <c r="V545" t="s">
        <v>1050</v>
      </c>
      <c r="W545" t="s">
        <v>421</v>
      </c>
      <c r="X545" t="s">
        <v>116</v>
      </c>
      <c r="Y545" t="s">
        <v>44</v>
      </c>
      <c r="Z545" t="s">
        <v>3162</v>
      </c>
      <c r="AB545">
        <v>75</v>
      </c>
      <c r="AC545">
        <v>75</v>
      </c>
      <c r="AD545" t="s">
        <v>3163</v>
      </c>
      <c r="AE545" s="11">
        <v>46225.761481481481</v>
      </c>
    </row>
    <row r="546" spans="1:31">
      <c r="A546" t="s">
        <v>3164</v>
      </c>
      <c r="B546" t="s">
        <v>3165</v>
      </c>
      <c r="C546">
        <v>312600361</v>
      </c>
      <c r="D546" t="s">
        <v>18635</v>
      </c>
      <c r="E546" t="s">
        <v>18637</v>
      </c>
      <c r="F546" t="s">
        <v>544</v>
      </c>
      <c r="G546" t="s">
        <v>32</v>
      </c>
      <c r="H546" t="s">
        <v>110</v>
      </c>
      <c r="K546" t="s">
        <v>35</v>
      </c>
      <c r="L546">
        <v>2026</v>
      </c>
      <c r="M546" t="s">
        <v>545</v>
      </c>
      <c r="N546" t="s">
        <v>3166</v>
      </c>
      <c r="O546">
        <v>25962</v>
      </c>
      <c r="P546" t="s">
        <v>38</v>
      </c>
      <c r="Q546" t="s">
        <v>39</v>
      </c>
      <c r="R546" s="11">
        <v>46210.341921296298</v>
      </c>
      <c r="S546" s="11">
        <v>46211.818055555559</v>
      </c>
      <c r="T546" s="11">
        <v>46213.341921296298</v>
      </c>
      <c r="U546" t="s">
        <v>40</v>
      </c>
      <c r="V546" t="s">
        <v>547</v>
      </c>
      <c r="W546" t="s">
        <v>214</v>
      </c>
      <c r="X546" t="s">
        <v>43</v>
      </c>
      <c r="Y546" t="s">
        <v>44</v>
      </c>
      <c r="Z546" t="s">
        <v>3167</v>
      </c>
      <c r="AA546" t="str">
        <f>_xlfn.XLOOKUP(B546,Planilha2!A:A,Planilha2!D:D,_xlfn.XLOOKUP(B546,Planilha2!H:H,Planilha2!I:I))</f>
        <v>TEM TRAFO</v>
      </c>
      <c r="AB546">
        <v>15</v>
      </c>
      <c r="AC546">
        <v>15</v>
      </c>
      <c r="AD546" t="s">
        <v>159</v>
      </c>
      <c r="AE546" s="11">
        <v>46225.761481481481</v>
      </c>
    </row>
    <row r="547" spans="1:31">
      <c r="A547" t="s">
        <v>3168</v>
      </c>
      <c r="B547" t="s">
        <v>3169</v>
      </c>
      <c r="C547">
        <v>312600363</v>
      </c>
      <c r="D547" t="s">
        <v>18635</v>
      </c>
      <c r="E547" t="s">
        <v>18637</v>
      </c>
      <c r="F547" t="s">
        <v>3170</v>
      </c>
      <c r="G547" t="s">
        <v>32</v>
      </c>
      <c r="H547" t="s">
        <v>34</v>
      </c>
      <c r="K547" t="s">
        <v>35</v>
      </c>
      <c r="L547">
        <v>2026</v>
      </c>
      <c r="M547" t="s">
        <v>69</v>
      </c>
      <c r="N547" t="s">
        <v>3171</v>
      </c>
      <c r="O547">
        <v>8812</v>
      </c>
      <c r="P547" t="s">
        <v>38</v>
      </c>
      <c r="Q547" t="s">
        <v>39</v>
      </c>
      <c r="R547" s="11">
        <v>46210.862962962965</v>
      </c>
      <c r="S547" s="11">
        <v>46211.447916666664</v>
      </c>
      <c r="T547" s="11">
        <v>46213.862962962965</v>
      </c>
      <c r="U547" t="s">
        <v>3172</v>
      </c>
      <c r="V547" t="s">
        <v>461</v>
      </c>
      <c r="W547" t="s">
        <v>323</v>
      </c>
      <c r="Y547" t="s">
        <v>44</v>
      </c>
      <c r="Z547" t="s">
        <v>3173</v>
      </c>
      <c r="AA547" t="str">
        <f>_xlfn.XLOOKUP(B547,Planilha2!A:A,Planilha2!D:D,_xlfn.XLOOKUP(B547,Planilha2!H:H,Planilha2!I:I))</f>
        <v>TEM TRAFO</v>
      </c>
      <c r="AB547">
        <v>15</v>
      </c>
      <c r="AC547">
        <v>5</v>
      </c>
      <c r="AD547" t="s">
        <v>603</v>
      </c>
      <c r="AE547" s="11">
        <v>46225.761481481481</v>
      </c>
    </row>
    <row r="548" spans="1:31">
      <c r="A548" t="s">
        <v>3174</v>
      </c>
      <c r="B548" t="s">
        <v>3175</v>
      </c>
      <c r="C548">
        <v>312600013</v>
      </c>
      <c r="D548" t="s">
        <v>18636</v>
      </c>
      <c r="F548" t="s">
        <v>3176</v>
      </c>
      <c r="G548" t="s">
        <v>32</v>
      </c>
      <c r="H548" t="s">
        <v>285</v>
      </c>
      <c r="K548" t="s">
        <v>35</v>
      </c>
      <c r="L548">
        <v>2026</v>
      </c>
      <c r="M548" t="s">
        <v>211</v>
      </c>
      <c r="N548" t="s">
        <v>3177</v>
      </c>
      <c r="O548">
        <v>8812</v>
      </c>
      <c r="P548" t="s">
        <v>38</v>
      </c>
      <c r="Q548" t="s">
        <v>39</v>
      </c>
      <c r="R548" s="11">
        <v>46025.08258101852</v>
      </c>
      <c r="S548" s="11">
        <v>46025.614583333336</v>
      </c>
      <c r="T548" s="11">
        <v>46028.08258101852</v>
      </c>
      <c r="U548" t="s">
        <v>40</v>
      </c>
      <c r="V548" t="s">
        <v>233</v>
      </c>
      <c r="W548" t="s">
        <v>449</v>
      </c>
      <c r="X548" t="s">
        <v>116</v>
      </c>
      <c r="Y548" t="s">
        <v>44</v>
      </c>
      <c r="Z548" t="s">
        <v>3178</v>
      </c>
      <c r="AB548">
        <v>1125</v>
      </c>
      <c r="AC548">
        <v>75</v>
      </c>
      <c r="AD548" t="s">
        <v>3179</v>
      </c>
      <c r="AE548" s="11">
        <v>46225.761481481481</v>
      </c>
    </row>
    <row r="549" spans="1:31">
      <c r="A549" t="s">
        <v>3180</v>
      </c>
      <c r="B549" t="s">
        <v>3181</v>
      </c>
      <c r="C549">
        <v>212600133</v>
      </c>
      <c r="D549" t="s">
        <v>18636</v>
      </c>
      <c r="F549" t="s">
        <v>3182</v>
      </c>
      <c r="G549" t="s">
        <v>32</v>
      </c>
      <c r="H549" t="s">
        <v>33</v>
      </c>
      <c r="I549" t="s">
        <v>32</v>
      </c>
      <c r="J549" t="s">
        <v>33</v>
      </c>
      <c r="K549" t="s">
        <v>35</v>
      </c>
      <c r="L549">
        <v>2026</v>
      </c>
      <c r="M549" t="s">
        <v>907</v>
      </c>
      <c r="N549" t="s">
        <v>3183</v>
      </c>
      <c r="O549">
        <v>8812</v>
      </c>
      <c r="P549" t="s">
        <v>38</v>
      </c>
      <c r="Q549" t="s">
        <v>39</v>
      </c>
      <c r="R549" s="11">
        <v>46052.885474537034</v>
      </c>
      <c r="S549" s="11">
        <v>46053.72152777778</v>
      </c>
      <c r="T549" s="11">
        <v>46055.885474537034</v>
      </c>
      <c r="U549" t="s">
        <v>40</v>
      </c>
      <c r="V549" t="s">
        <v>1533</v>
      </c>
      <c r="W549" t="s">
        <v>1676</v>
      </c>
      <c r="X549" t="s">
        <v>43</v>
      </c>
      <c r="Y549" t="s">
        <v>44</v>
      </c>
      <c r="Z549" t="s">
        <v>3184</v>
      </c>
      <c r="AB549">
        <v>15</v>
      </c>
      <c r="AC549">
        <v>5</v>
      </c>
      <c r="AD549" t="s">
        <v>1039</v>
      </c>
      <c r="AE549" s="11">
        <v>46225.761481481481</v>
      </c>
    </row>
    <row r="550" spans="1:31">
      <c r="A550" t="s">
        <v>3185</v>
      </c>
      <c r="B550" t="s">
        <v>3186</v>
      </c>
      <c r="C550">
        <v>612600113</v>
      </c>
      <c r="D550" t="s">
        <v>18636</v>
      </c>
      <c r="F550" t="s">
        <v>3187</v>
      </c>
      <c r="G550" t="s">
        <v>109</v>
      </c>
      <c r="H550" t="s">
        <v>285</v>
      </c>
      <c r="I550" t="s">
        <v>109</v>
      </c>
      <c r="J550" t="s">
        <v>3188</v>
      </c>
      <c r="K550" t="s">
        <v>35</v>
      </c>
      <c r="L550">
        <v>2026</v>
      </c>
      <c r="M550" t="s">
        <v>36</v>
      </c>
      <c r="N550" t="s">
        <v>3189</v>
      </c>
      <c r="O550">
        <v>25962</v>
      </c>
      <c r="P550" t="s">
        <v>38</v>
      </c>
      <c r="Q550" t="s">
        <v>39</v>
      </c>
      <c r="R550" s="11">
        <v>46050.902939814812</v>
      </c>
      <c r="S550" s="11">
        <v>46051.819444444445</v>
      </c>
      <c r="T550" s="11">
        <v>46053.902939814812</v>
      </c>
      <c r="U550" t="s">
        <v>147</v>
      </c>
      <c r="V550" t="s">
        <v>148</v>
      </c>
      <c r="W550" t="s">
        <v>149</v>
      </c>
      <c r="X550" t="s">
        <v>43</v>
      </c>
      <c r="Y550" t="s">
        <v>44</v>
      </c>
      <c r="Z550" t="s">
        <v>3190</v>
      </c>
      <c r="AB550">
        <v>45</v>
      </c>
      <c r="AC550">
        <v>30</v>
      </c>
      <c r="AD550" t="s">
        <v>791</v>
      </c>
      <c r="AE550" s="11">
        <v>46225.761481481481</v>
      </c>
    </row>
    <row r="551" spans="1:31">
      <c r="A551" t="s">
        <v>3191</v>
      </c>
      <c r="B551" t="s">
        <v>3192</v>
      </c>
      <c r="C551">
        <v>112600274</v>
      </c>
      <c r="D551" t="s">
        <v>18636</v>
      </c>
      <c r="F551" t="s">
        <v>3193</v>
      </c>
      <c r="G551" t="s">
        <v>32</v>
      </c>
      <c r="H551" t="s">
        <v>34</v>
      </c>
      <c r="I551" t="s">
        <v>32</v>
      </c>
      <c r="J551" t="s">
        <v>34</v>
      </c>
      <c r="K551" t="s">
        <v>35</v>
      </c>
      <c r="L551">
        <v>2026</v>
      </c>
      <c r="M551" t="s">
        <v>204</v>
      </c>
      <c r="N551" t="s">
        <v>3194</v>
      </c>
      <c r="O551">
        <v>8812</v>
      </c>
      <c r="P551" t="s">
        <v>38</v>
      </c>
      <c r="Q551" t="s">
        <v>39</v>
      </c>
      <c r="R551" s="11">
        <v>46024.88989583333</v>
      </c>
      <c r="S551" s="11">
        <v>46054.5</v>
      </c>
      <c r="T551" s="11">
        <v>46027.88989583333</v>
      </c>
      <c r="U551" t="s">
        <v>40</v>
      </c>
      <c r="V551" t="s">
        <v>330</v>
      </c>
      <c r="W551" t="s">
        <v>95</v>
      </c>
      <c r="X551" t="s">
        <v>43</v>
      </c>
      <c r="Y551" t="s">
        <v>44</v>
      </c>
      <c r="Z551" t="s">
        <v>3195</v>
      </c>
      <c r="AB551">
        <v>15</v>
      </c>
      <c r="AC551">
        <v>15</v>
      </c>
      <c r="AD551" t="s">
        <v>482</v>
      </c>
      <c r="AE551" s="11">
        <v>46225.761481481481</v>
      </c>
    </row>
    <row r="552" spans="1:31">
      <c r="A552" t="s">
        <v>3196</v>
      </c>
      <c r="B552" t="s">
        <v>3197</v>
      </c>
      <c r="C552">
        <v>412600331</v>
      </c>
      <c r="D552" t="s">
        <v>18636</v>
      </c>
      <c r="F552" t="s">
        <v>3198</v>
      </c>
      <c r="G552" t="s">
        <v>32</v>
      </c>
      <c r="H552" t="s">
        <v>34</v>
      </c>
      <c r="I552" t="s">
        <v>32</v>
      </c>
      <c r="J552" t="s">
        <v>34</v>
      </c>
      <c r="K552" t="s">
        <v>35</v>
      </c>
      <c r="L552">
        <v>2026</v>
      </c>
      <c r="M552" t="s">
        <v>579</v>
      </c>
      <c r="N552" t="s">
        <v>3199</v>
      </c>
      <c r="O552">
        <v>8812</v>
      </c>
      <c r="P552" t="s">
        <v>38</v>
      </c>
      <c r="Q552" t="s">
        <v>39</v>
      </c>
      <c r="R552" s="11">
        <v>46107.44054398148</v>
      </c>
      <c r="S552" s="11">
        <v>46110.57576388889</v>
      </c>
      <c r="T552" s="11">
        <v>46110.44054398148</v>
      </c>
      <c r="U552" t="s">
        <v>40</v>
      </c>
      <c r="V552" t="s">
        <v>581</v>
      </c>
      <c r="W552" t="s">
        <v>72</v>
      </c>
      <c r="X552" t="s">
        <v>43</v>
      </c>
      <c r="Y552" t="s">
        <v>44</v>
      </c>
      <c r="Z552" t="s">
        <v>2399</v>
      </c>
      <c r="AB552">
        <v>15</v>
      </c>
      <c r="AC552">
        <v>15</v>
      </c>
      <c r="AD552" t="s">
        <v>65</v>
      </c>
      <c r="AE552" s="11">
        <v>46225.761481481481</v>
      </c>
    </row>
    <row r="553" spans="1:31">
      <c r="A553" t="s">
        <v>3200</v>
      </c>
      <c r="B553" t="s">
        <v>3201</v>
      </c>
      <c r="C553">
        <v>312600186</v>
      </c>
      <c r="D553" t="s">
        <v>18636</v>
      </c>
      <c r="F553" t="s">
        <v>3202</v>
      </c>
      <c r="G553" t="s">
        <v>32</v>
      </c>
      <c r="H553" t="s">
        <v>33</v>
      </c>
      <c r="K553" t="s">
        <v>35</v>
      </c>
      <c r="L553">
        <v>2026</v>
      </c>
      <c r="M553" t="s">
        <v>427</v>
      </c>
      <c r="N553" t="s">
        <v>3203</v>
      </c>
      <c r="O553">
        <v>8812</v>
      </c>
      <c r="P553" t="s">
        <v>38</v>
      </c>
      <c r="Q553" t="s">
        <v>39</v>
      </c>
      <c r="R553" s="11">
        <v>46084.371655092589</v>
      </c>
      <c r="S553" s="11">
        <v>46084.791666666664</v>
      </c>
      <c r="T553" s="11">
        <v>46087.371655092589</v>
      </c>
      <c r="U553" t="s">
        <v>40</v>
      </c>
      <c r="V553" t="s">
        <v>735</v>
      </c>
      <c r="W553" t="s">
        <v>206</v>
      </c>
      <c r="X553" t="s">
        <v>43</v>
      </c>
      <c r="Y553" t="s">
        <v>44</v>
      </c>
      <c r="Z553" t="s">
        <v>3204</v>
      </c>
      <c r="AB553">
        <v>15</v>
      </c>
      <c r="AC553">
        <v>15</v>
      </c>
      <c r="AD553" t="s">
        <v>65</v>
      </c>
      <c r="AE553" s="11">
        <v>46225.761481481481</v>
      </c>
    </row>
    <row r="554" spans="1:31">
      <c r="A554" t="s">
        <v>3205</v>
      </c>
      <c r="B554" t="s">
        <v>3206</v>
      </c>
      <c r="C554">
        <v>412600115</v>
      </c>
      <c r="D554" t="s">
        <v>18636</v>
      </c>
      <c r="F554" t="s">
        <v>3207</v>
      </c>
      <c r="G554" t="s">
        <v>32</v>
      </c>
      <c r="H554" t="s">
        <v>33</v>
      </c>
      <c r="I554" t="s">
        <v>32</v>
      </c>
      <c r="J554" t="s">
        <v>33</v>
      </c>
      <c r="K554" t="s">
        <v>35</v>
      </c>
      <c r="L554">
        <v>2026</v>
      </c>
      <c r="M554" t="s">
        <v>3208</v>
      </c>
      <c r="N554" t="s">
        <v>3209</v>
      </c>
      <c r="O554">
        <v>8812</v>
      </c>
      <c r="P554" t="s">
        <v>38</v>
      </c>
      <c r="Q554" t="s">
        <v>39</v>
      </c>
      <c r="R554" s="11">
        <v>46036.826689814814</v>
      </c>
      <c r="S554" s="11">
        <v>46038.487743055557</v>
      </c>
      <c r="T554" s="11">
        <v>46039.826689814814</v>
      </c>
      <c r="U554" t="s">
        <v>40</v>
      </c>
      <c r="V554" t="s">
        <v>1070</v>
      </c>
      <c r="W554" t="s">
        <v>157</v>
      </c>
      <c r="X554" t="s">
        <v>43</v>
      </c>
      <c r="Y554" t="s">
        <v>44</v>
      </c>
      <c r="Z554" t="s">
        <v>1574</v>
      </c>
      <c r="AB554">
        <v>15</v>
      </c>
      <c r="AC554">
        <v>15</v>
      </c>
      <c r="AD554" t="s">
        <v>159</v>
      </c>
      <c r="AE554" s="11">
        <v>46225.761481481481</v>
      </c>
    </row>
    <row r="555" spans="1:31">
      <c r="A555" t="s">
        <v>3210</v>
      </c>
      <c r="B555" t="s">
        <v>3211</v>
      </c>
      <c r="C555">
        <v>412600118</v>
      </c>
      <c r="D555" t="s">
        <v>18635</v>
      </c>
      <c r="E555" t="s">
        <v>18637</v>
      </c>
      <c r="F555" t="s">
        <v>3212</v>
      </c>
      <c r="G555" t="s">
        <v>32</v>
      </c>
      <c r="H555" t="s">
        <v>34</v>
      </c>
      <c r="K555" t="s">
        <v>35</v>
      </c>
      <c r="L555">
        <v>2026</v>
      </c>
      <c r="M555" t="s">
        <v>314</v>
      </c>
      <c r="N555" t="s">
        <v>3213</v>
      </c>
      <c r="O555">
        <v>8385</v>
      </c>
      <c r="P555" t="s">
        <v>38</v>
      </c>
      <c r="Q555" t="s">
        <v>39</v>
      </c>
      <c r="R555" s="11">
        <v>46038.700752314813</v>
      </c>
      <c r="S555" s="11">
        <v>46039.40625</v>
      </c>
      <c r="T555" s="11">
        <v>46041.700752314813</v>
      </c>
      <c r="U555" t="s">
        <v>40</v>
      </c>
      <c r="V555" t="s">
        <v>52</v>
      </c>
      <c r="W555" t="s">
        <v>72</v>
      </c>
      <c r="X555" t="s">
        <v>43</v>
      </c>
      <c r="Y555" t="s">
        <v>44</v>
      </c>
      <c r="Z555" t="s">
        <v>3214</v>
      </c>
      <c r="AA555" t="str">
        <f>_xlfn.XLOOKUP(B555,Planilha2!A:A,Planilha2!D:D,_xlfn.XLOOKUP(B555,Planilha2!H:H,Planilha2!I:I))</f>
        <v>TEM TRAFO</v>
      </c>
      <c r="AB555">
        <v>15</v>
      </c>
      <c r="AC555">
        <v>5</v>
      </c>
      <c r="AD555" t="s">
        <v>400</v>
      </c>
      <c r="AE555" s="11">
        <v>46225.761481481481</v>
      </c>
    </row>
    <row r="556" spans="1:31">
      <c r="A556" t="s">
        <v>3215</v>
      </c>
      <c r="B556" t="s">
        <v>3216</v>
      </c>
      <c r="C556">
        <v>312600074</v>
      </c>
      <c r="D556" t="s">
        <v>18636</v>
      </c>
      <c r="F556" t="s">
        <v>3217</v>
      </c>
      <c r="G556" t="s">
        <v>32</v>
      </c>
      <c r="H556" t="s">
        <v>33</v>
      </c>
      <c r="K556" t="s">
        <v>35</v>
      </c>
      <c r="L556">
        <v>2026</v>
      </c>
      <c r="M556" t="s">
        <v>545</v>
      </c>
      <c r="N556" t="s">
        <v>3218</v>
      </c>
      <c r="O556">
        <v>8812</v>
      </c>
      <c r="P556" t="s">
        <v>38</v>
      </c>
      <c r="Q556" t="s">
        <v>39</v>
      </c>
      <c r="R556" s="11">
        <v>46037.707615740743</v>
      </c>
      <c r="S556" s="11">
        <v>46038.81527777778</v>
      </c>
      <c r="T556" s="11">
        <v>46040.707615740743</v>
      </c>
      <c r="U556" t="s">
        <v>40</v>
      </c>
      <c r="V556" t="s">
        <v>547</v>
      </c>
      <c r="W556" t="s">
        <v>681</v>
      </c>
      <c r="X556" t="s">
        <v>43</v>
      </c>
      <c r="Y556" t="s">
        <v>44</v>
      </c>
      <c r="Z556" t="s">
        <v>3219</v>
      </c>
      <c r="AB556">
        <v>25</v>
      </c>
      <c r="AC556">
        <v>5</v>
      </c>
      <c r="AD556" t="s">
        <v>65</v>
      </c>
      <c r="AE556" s="11">
        <v>46225.761481481481</v>
      </c>
    </row>
    <row r="557" spans="1:31">
      <c r="A557" t="s">
        <v>3220</v>
      </c>
      <c r="B557" t="s">
        <v>3221</v>
      </c>
      <c r="C557">
        <v>612600100</v>
      </c>
      <c r="D557" t="s">
        <v>18636</v>
      </c>
      <c r="F557" t="s">
        <v>3222</v>
      </c>
      <c r="G557" t="s">
        <v>32</v>
      </c>
      <c r="H557" t="s">
        <v>33</v>
      </c>
      <c r="I557" t="s">
        <v>32</v>
      </c>
      <c r="J557" t="s">
        <v>33</v>
      </c>
      <c r="K557" t="s">
        <v>35</v>
      </c>
      <c r="L557">
        <v>2026</v>
      </c>
      <c r="M557" t="s">
        <v>139</v>
      </c>
      <c r="N557" t="s">
        <v>3223</v>
      </c>
      <c r="O557">
        <v>8812</v>
      </c>
      <c r="P557" t="s">
        <v>38</v>
      </c>
      <c r="Q557" t="s">
        <v>39</v>
      </c>
      <c r="R557" s="11">
        <v>46046.477430555555</v>
      </c>
      <c r="S557" s="11">
        <v>46046.881944444445</v>
      </c>
      <c r="T557" s="11">
        <v>46049.477430555555</v>
      </c>
      <c r="U557" t="s">
        <v>40</v>
      </c>
      <c r="V557" t="s">
        <v>141</v>
      </c>
      <c r="W557" t="s">
        <v>489</v>
      </c>
      <c r="X557" t="s">
        <v>43</v>
      </c>
      <c r="Y557" t="s">
        <v>44</v>
      </c>
      <c r="Z557" t="s">
        <v>3224</v>
      </c>
      <c r="AB557">
        <v>15</v>
      </c>
      <c r="AC557">
        <v>15</v>
      </c>
      <c r="AD557" t="s">
        <v>55</v>
      </c>
      <c r="AE557" s="11">
        <v>46225.761481481481</v>
      </c>
    </row>
    <row r="558" spans="1:31">
      <c r="A558" t="s">
        <v>3225</v>
      </c>
      <c r="B558" t="s">
        <v>3226</v>
      </c>
      <c r="C558">
        <v>112600415</v>
      </c>
      <c r="D558" t="s">
        <v>18636</v>
      </c>
      <c r="F558" t="s">
        <v>3227</v>
      </c>
      <c r="G558" t="s">
        <v>32</v>
      </c>
      <c r="H558" t="s">
        <v>33</v>
      </c>
      <c r="I558" t="s">
        <v>32</v>
      </c>
      <c r="J558" t="s">
        <v>33</v>
      </c>
      <c r="K558" t="s">
        <v>35</v>
      </c>
      <c r="L558">
        <v>2026</v>
      </c>
      <c r="M558" t="s">
        <v>204</v>
      </c>
      <c r="N558" t="s">
        <v>3228</v>
      </c>
      <c r="O558">
        <v>8812</v>
      </c>
      <c r="P558" t="s">
        <v>38</v>
      </c>
      <c r="Q558" t="s">
        <v>39</v>
      </c>
      <c r="R558" s="11">
        <v>46051.437291666669</v>
      </c>
      <c r="S558" s="11">
        <v>46052.495138888888</v>
      </c>
      <c r="T558" s="11">
        <v>46054.437291666669</v>
      </c>
      <c r="U558" t="s">
        <v>40</v>
      </c>
      <c r="V558" t="s">
        <v>3229</v>
      </c>
      <c r="W558" t="s">
        <v>206</v>
      </c>
      <c r="X558" t="s">
        <v>43</v>
      </c>
      <c r="Y558" t="s">
        <v>44</v>
      </c>
      <c r="Z558" t="s">
        <v>3230</v>
      </c>
      <c r="AB558">
        <v>15</v>
      </c>
      <c r="AC558">
        <v>15</v>
      </c>
      <c r="AD558" t="s">
        <v>65</v>
      </c>
      <c r="AE558" s="11">
        <v>46225.761481481481</v>
      </c>
    </row>
    <row r="559" spans="1:31">
      <c r="A559" t="s">
        <v>3231</v>
      </c>
      <c r="B559" t="s">
        <v>3232</v>
      </c>
      <c r="C559">
        <v>212600390</v>
      </c>
      <c r="D559" t="s">
        <v>18636</v>
      </c>
      <c r="F559" t="s">
        <v>3233</v>
      </c>
      <c r="G559" t="s">
        <v>32</v>
      </c>
      <c r="H559" t="s">
        <v>33</v>
      </c>
      <c r="I559" t="s">
        <v>32</v>
      </c>
      <c r="J559" t="s">
        <v>33</v>
      </c>
      <c r="K559" t="s">
        <v>35</v>
      </c>
      <c r="L559">
        <v>2026</v>
      </c>
      <c r="M559" t="s">
        <v>389</v>
      </c>
      <c r="N559" t="s">
        <v>3234</v>
      </c>
      <c r="O559">
        <v>8812</v>
      </c>
      <c r="P559" t="s">
        <v>38</v>
      </c>
      <c r="Q559" t="s">
        <v>39</v>
      </c>
      <c r="R559" s="11">
        <v>46113.677048611113</v>
      </c>
      <c r="S559" s="11">
        <v>46114.594444444447</v>
      </c>
      <c r="T559" s="11">
        <v>46116.677048611113</v>
      </c>
      <c r="U559" t="s">
        <v>40</v>
      </c>
      <c r="V559" t="s">
        <v>480</v>
      </c>
      <c r="W559" t="s">
        <v>383</v>
      </c>
      <c r="X559" t="s">
        <v>43</v>
      </c>
      <c r="Y559" t="s">
        <v>44</v>
      </c>
      <c r="Z559" t="s">
        <v>3235</v>
      </c>
      <c r="AB559">
        <v>15</v>
      </c>
      <c r="AC559">
        <v>5</v>
      </c>
      <c r="AD559" t="s">
        <v>400</v>
      </c>
      <c r="AE559" s="11">
        <v>46225.761481481481</v>
      </c>
    </row>
    <row r="560" spans="1:31">
      <c r="A560" t="s">
        <v>3236</v>
      </c>
      <c r="B560" t="s">
        <v>3237</v>
      </c>
      <c r="C560">
        <v>612600368</v>
      </c>
      <c r="D560" t="s">
        <v>18635</v>
      </c>
      <c r="E560" t="s">
        <v>18637</v>
      </c>
      <c r="F560" t="s">
        <v>3238</v>
      </c>
      <c r="G560" t="s">
        <v>32</v>
      </c>
      <c r="H560" t="s">
        <v>33</v>
      </c>
      <c r="I560" t="s">
        <v>32</v>
      </c>
      <c r="J560" t="s">
        <v>33</v>
      </c>
      <c r="K560" t="s">
        <v>35</v>
      </c>
      <c r="L560">
        <v>2026</v>
      </c>
      <c r="M560" t="s">
        <v>1012</v>
      </c>
      <c r="N560" t="s">
        <v>3239</v>
      </c>
      <c r="O560">
        <v>8385</v>
      </c>
      <c r="P560" t="s">
        <v>38</v>
      </c>
      <c r="Q560" t="s">
        <v>39</v>
      </c>
      <c r="R560" s="11">
        <v>46115.713171296295</v>
      </c>
      <c r="S560" s="11">
        <v>46116.652777777781</v>
      </c>
      <c r="T560" s="11">
        <v>46118.713171296295</v>
      </c>
      <c r="U560" t="s">
        <v>40</v>
      </c>
      <c r="V560" t="s">
        <v>496</v>
      </c>
      <c r="W560" t="s">
        <v>133</v>
      </c>
      <c r="X560" t="s">
        <v>43</v>
      </c>
      <c r="Y560" t="s">
        <v>44</v>
      </c>
      <c r="Z560" t="s">
        <v>3240</v>
      </c>
      <c r="AA560" t="str">
        <f>_xlfn.XLOOKUP(B560,Planilha2!A:A,Planilha2!D:D,_xlfn.XLOOKUP(B560,Planilha2!H:H,Planilha2!I:I))</f>
        <v>TEM TRAFO</v>
      </c>
      <c r="AB560">
        <v>15</v>
      </c>
      <c r="AC560">
        <v>10</v>
      </c>
      <c r="AD560" t="s">
        <v>135</v>
      </c>
      <c r="AE560" s="11">
        <v>46225.761481481481</v>
      </c>
    </row>
    <row r="561" spans="1:31">
      <c r="A561" t="s">
        <v>3241</v>
      </c>
      <c r="B561" t="s">
        <v>3242</v>
      </c>
      <c r="C561">
        <v>112600272</v>
      </c>
      <c r="D561" t="s">
        <v>18636</v>
      </c>
      <c r="F561" t="s">
        <v>3243</v>
      </c>
      <c r="G561" t="s">
        <v>32</v>
      </c>
      <c r="H561" t="s">
        <v>34</v>
      </c>
      <c r="I561" t="s">
        <v>32</v>
      </c>
      <c r="J561" t="s">
        <v>34</v>
      </c>
      <c r="K561" t="s">
        <v>35</v>
      </c>
      <c r="L561">
        <v>2026</v>
      </c>
      <c r="M561" t="s">
        <v>320</v>
      </c>
      <c r="N561" t="s">
        <v>3244</v>
      </c>
      <c r="O561">
        <v>8812</v>
      </c>
      <c r="P561" t="s">
        <v>38</v>
      </c>
      <c r="Q561" t="s">
        <v>39</v>
      </c>
      <c r="R561" s="11">
        <v>46065.899965277778</v>
      </c>
      <c r="S561" s="11">
        <v>46066.647916666669</v>
      </c>
      <c r="T561" s="11">
        <v>46068.899965277778</v>
      </c>
      <c r="U561" t="s">
        <v>40</v>
      </c>
      <c r="V561" t="s">
        <v>1764</v>
      </c>
      <c r="W561" t="s">
        <v>323</v>
      </c>
      <c r="X561" t="s">
        <v>43</v>
      </c>
      <c r="Y561" t="s">
        <v>44</v>
      </c>
      <c r="Z561" t="s">
        <v>3245</v>
      </c>
      <c r="AB561">
        <v>25</v>
      </c>
      <c r="AC561">
        <v>15</v>
      </c>
      <c r="AD561" t="s">
        <v>603</v>
      </c>
      <c r="AE561" s="11">
        <v>46225.761481481481</v>
      </c>
    </row>
    <row r="562" spans="1:31">
      <c r="A562" t="s">
        <v>3246</v>
      </c>
      <c r="B562" t="s">
        <v>3247</v>
      </c>
      <c r="C562">
        <v>212600377</v>
      </c>
      <c r="D562" t="s">
        <v>18636</v>
      </c>
      <c r="F562" t="s">
        <v>3248</v>
      </c>
      <c r="I562" t="s">
        <v>32</v>
      </c>
      <c r="J562" t="s">
        <v>33</v>
      </c>
      <c r="K562" t="s">
        <v>35</v>
      </c>
      <c r="L562">
        <v>2026</v>
      </c>
      <c r="M562" t="s">
        <v>3249</v>
      </c>
      <c r="N562" t="s">
        <v>3250</v>
      </c>
      <c r="O562">
        <v>8812</v>
      </c>
      <c r="P562" t="s">
        <v>38</v>
      </c>
      <c r="Q562" t="s">
        <v>39</v>
      </c>
      <c r="R562" s="11">
        <v>46098.591099537036</v>
      </c>
      <c r="S562" s="11">
        <v>46098.763194444444</v>
      </c>
      <c r="T562" s="11">
        <v>46101.591099537036</v>
      </c>
      <c r="U562" t="s">
        <v>40</v>
      </c>
      <c r="V562" t="s">
        <v>114</v>
      </c>
      <c r="W562" t="s">
        <v>1676</v>
      </c>
      <c r="X562" t="s">
        <v>116</v>
      </c>
      <c r="Y562" t="s">
        <v>44</v>
      </c>
      <c r="Z562" t="s">
        <v>3251</v>
      </c>
      <c r="AB562">
        <v>1125</v>
      </c>
      <c r="AC562">
        <v>1125</v>
      </c>
      <c r="AD562" t="s">
        <v>2493</v>
      </c>
      <c r="AE562" s="11">
        <v>46225.761481481481</v>
      </c>
    </row>
    <row r="563" spans="1:31">
      <c r="A563" t="s">
        <v>3252</v>
      </c>
      <c r="B563" t="s">
        <v>3253</v>
      </c>
      <c r="C563">
        <v>712600251</v>
      </c>
      <c r="D563" t="s">
        <v>18636</v>
      </c>
      <c r="F563" t="s">
        <v>3254</v>
      </c>
      <c r="G563" t="s">
        <v>109</v>
      </c>
      <c r="H563" t="s">
        <v>110</v>
      </c>
      <c r="I563" t="s">
        <v>109</v>
      </c>
      <c r="J563" t="s">
        <v>110</v>
      </c>
      <c r="K563" t="s">
        <v>35</v>
      </c>
      <c r="L563">
        <v>2026</v>
      </c>
      <c r="M563" t="s">
        <v>3255</v>
      </c>
      <c r="N563" t="s">
        <v>3256</v>
      </c>
      <c r="O563">
        <v>8812</v>
      </c>
      <c r="P563" t="s">
        <v>38</v>
      </c>
      <c r="Q563" t="s">
        <v>39</v>
      </c>
      <c r="R563" s="11">
        <v>46104.776284722226</v>
      </c>
      <c r="S563" s="11">
        <v>46105.097222222219</v>
      </c>
      <c r="T563" s="11">
        <v>46107.776284722226</v>
      </c>
      <c r="U563" t="s">
        <v>40</v>
      </c>
      <c r="V563" t="s">
        <v>574</v>
      </c>
      <c r="W563" t="s">
        <v>133</v>
      </c>
      <c r="X563" t="s">
        <v>116</v>
      </c>
      <c r="Y563" t="s">
        <v>44</v>
      </c>
      <c r="Z563" t="s">
        <v>3257</v>
      </c>
      <c r="AB563">
        <v>1125</v>
      </c>
      <c r="AC563">
        <v>1125</v>
      </c>
      <c r="AD563" t="s">
        <v>3258</v>
      </c>
      <c r="AE563" s="11">
        <v>46225.761481481481</v>
      </c>
    </row>
    <row r="564" spans="1:31">
      <c r="A564" t="s">
        <v>3259</v>
      </c>
      <c r="B564" t="s">
        <v>3260</v>
      </c>
      <c r="C564">
        <v>512600061</v>
      </c>
      <c r="D564" t="s">
        <v>18635</v>
      </c>
      <c r="E564" t="s">
        <v>18637</v>
      </c>
      <c r="F564" t="s">
        <v>3261</v>
      </c>
      <c r="G564" t="s">
        <v>32</v>
      </c>
      <c r="I564" t="s">
        <v>32</v>
      </c>
      <c r="K564" t="s">
        <v>35</v>
      </c>
      <c r="L564">
        <v>2026</v>
      </c>
      <c r="M564" t="s">
        <v>1363</v>
      </c>
      <c r="N564" t="s">
        <v>3262</v>
      </c>
      <c r="O564">
        <v>8385</v>
      </c>
      <c r="P564" t="s">
        <v>38</v>
      </c>
      <c r="Q564" t="s">
        <v>39</v>
      </c>
      <c r="R564" s="11">
        <v>46057.310833333337</v>
      </c>
      <c r="S564" s="11">
        <v>46057.478854166664</v>
      </c>
      <c r="T564" s="11">
        <v>46060.310833333337</v>
      </c>
      <c r="U564" t="s">
        <v>40</v>
      </c>
      <c r="V564" t="s">
        <v>1365</v>
      </c>
      <c r="W564" t="s">
        <v>3263</v>
      </c>
      <c r="X564" t="s">
        <v>43</v>
      </c>
      <c r="Y564" t="s">
        <v>44</v>
      </c>
      <c r="Z564" t="s">
        <v>3261</v>
      </c>
      <c r="AA564" t="str">
        <f>_xlfn.XLOOKUP(B564,Planilha2!A:A,Planilha2!D:D,_xlfn.XLOOKUP(B564,Planilha2!H:H,Planilha2!I:I))</f>
        <v>TEM TRAFO</v>
      </c>
      <c r="AB564">
        <v>15</v>
      </c>
      <c r="AC564">
        <v>15</v>
      </c>
      <c r="AE564" s="11">
        <v>46225.761481481481</v>
      </c>
    </row>
    <row r="565" spans="1:31">
      <c r="A565" t="s">
        <v>3264</v>
      </c>
      <c r="B565" t="s">
        <v>3265</v>
      </c>
      <c r="C565">
        <v>662600114</v>
      </c>
      <c r="D565" t="s">
        <v>18635</v>
      </c>
      <c r="E565" t="s">
        <v>18641</v>
      </c>
      <c r="F565" t="s">
        <v>3266</v>
      </c>
      <c r="G565" t="s">
        <v>459</v>
      </c>
      <c r="H565" t="s">
        <v>459</v>
      </c>
      <c r="I565" t="s">
        <v>459</v>
      </c>
      <c r="J565" t="s">
        <v>459</v>
      </c>
      <c r="K565" t="s">
        <v>35</v>
      </c>
      <c r="L565">
        <v>2026</v>
      </c>
      <c r="M565" t="s">
        <v>344</v>
      </c>
      <c r="N565" t="s">
        <v>3267</v>
      </c>
      <c r="O565">
        <v>61993</v>
      </c>
      <c r="P565" t="s">
        <v>38</v>
      </c>
      <c r="Q565" t="s">
        <v>39</v>
      </c>
      <c r="R565" s="11">
        <v>46064.512164351851</v>
      </c>
      <c r="S565" s="11">
        <v>46067.429849537039</v>
      </c>
      <c r="T565" s="11">
        <v>46067.512164351851</v>
      </c>
      <c r="U565" t="s">
        <v>40</v>
      </c>
      <c r="V565" t="s">
        <v>2004</v>
      </c>
      <c r="W565" t="s">
        <v>414</v>
      </c>
      <c r="X565" t="s">
        <v>43</v>
      </c>
      <c r="Y565" t="s">
        <v>44</v>
      </c>
      <c r="Z565" t="s">
        <v>3268</v>
      </c>
      <c r="AA565" t="str">
        <f>_xlfn.XLOOKUP(B565,Planilha2!A:A,Planilha2!D:D,_xlfn.XLOOKUP(B565,Planilha2!H:H,Planilha2!I:I))</f>
        <v>TEM TRAFO</v>
      </c>
      <c r="AB565">
        <v>15</v>
      </c>
      <c r="AD565" t="s">
        <v>159</v>
      </c>
      <c r="AE565" s="11">
        <v>46225.761481481481</v>
      </c>
    </row>
    <row r="566" spans="1:31">
      <c r="A566" t="s">
        <v>3269</v>
      </c>
      <c r="B566" t="s">
        <v>3270</v>
      </c>
      <c r="C566">
        <v>712600045</v>
      </c>
      <c r="D566" t="s">
        <v>18636</v>
      </c>
      <c r="F566" t="s">
        <v>3271</v>
      </c>
      <c r="G566" t="s">
        <v>32</v>
      </c>
      <c r="H566" t="s">
        <v>33</v>
      </c>
      <c r="I566" t="s">
        <v>32</v>
      </c>
      <c r="J566" t="s">
        <v>33</v>
      </c>
      <c r="K566" t="s">
        <v>35</v>
      </c>
      <c r="L566">
        <v>2026</v>
      </c>
      <c r="M566" t="s">
        <v>647</v>
      </c>
      <c r="N566" t="s">
        <v>3272</v>
      </c>
      <c r="O566">
        <v>8812</v>
      </c>
      <c r="P566" t="s">
        <v>1160</v>
      </c>
      <c r="Q566" t="s">
        <v>39</v>
      </c>
      <c r="R566" s="11">
        <v>46028.753738425927</v>
      </c>
      <c r="S566" s="11">
        <v>46031.356840277775</v>
      </c>
      <c r="T566" s="11">
        <v>46088.753738425927</v>
      </c>
      <c r="U566" t="s">
        <v>40</v>
      </c>
      <c r="V566" t="s">
        <v>1168</v>
      </c>
      <c r="W566" t="s">
        <v>189</v>
      </c>
      <c r="X566" t="s">
        <v>43</v>
      </c>
      <c r="Y566" t="s">
        <v>44</v>
      </c>
      <c r="Z566" t="s">
        <v>3273</v>
      </c>
      <c r="AB566">
        <v>15</v>
      </c>
      <c r="AC566">
        <v>10</v>
      </c>
      <c r="AD566" t="s">
        <v>370</v>
      </c>
      <c r="AE566" s="11">
        <v>46225.761481481481</v>
      </c>
    </row>
    <row r="567" spans="1:31">
      <c r="A567" t="s">
        <v>3274</v>
      </c>
      <c r="B567" t="s">
        <v>3275</v>
      </c>
      <c r="C567">
        <v>112600238</v>
      </c>
      <c r="D567" t="s">
        <v>18636</v>
      </c>
      <c r="F567" t="s">
        <v>3276</v>
      </c>
      <c r="G567" t="s">
        <v>32</v>
      </c>
      <c r="H567" t="s">
        <v>34</v>
      </c>
      <c r="I567" t="s">
        <v>32</v>
      </c>
      <c r="J567" t="s">
        <v>34</v>
      </c>
      <c r="K567" t="s">
        <v>35</v>
      </c>
      <c r="L567">
        <v>2026</v>
      </c>
      <c r="M567" t="s">
        <v>320</v>
      </c>
      <c r="N567" t="s">
        <v>3277</v>
      </c>
      <c r="O567">
        <v>8812</v>
      </c>
      <c r="P567" t="s">
        <v>38</v>
      </c>
      <c r="Q567" t="s">
        <v>39</v>
      </c>
      <c r="R567" s="11">
        <v>46056.623263888891</v>
      </c>
      <c r="S567" s="11">
        <v>46057.466666666667</v>
      </c>
      <c r="T567" s="11">
        <v>46059.623263888891</v>
      </c>
      <c r="U567" t="s">
        <v>40</v>
      </c>
      <c r="V567" t="s">
        <v>1764</v>
      </c>
      <c r="W567" t="s">
        <v>323</v>
      </c>
      <c r="X567" t="s">
        <v>43</v>
      </c>
      <c r="Y567" t="s">
        <v>44</v>
      </c>
      <c r="Z567" t="s">
        <v>3278</v>
      </c>
      <c r="AB567">
        <v>15</v>
      </c>
      <c r="AC567">
        <v>15</v>
      </c>
      <c r="AD567" t="s">
        <v>603</v>
      </c>
      <c r="AE567" s="11">
        <v>46225.761481481481</v>
      </c>
    </row>
    <row r="568" spans="1:31">
      <c r="A568" t="s">
        <v>3279</v>
      </c>
      <c r="B568" t="s">
        <v>3280</v>
      </c>
      <c r="C568">
        <v>312600054</v>
      </c>
      <c r="D568" t="s">
        <v>18636</v>
      </c>
      <c r="F568" t="s">
        <v>3281</v>
      </c>
      <c r="G568" t="s">
        <v>32</v>
      </c>
      <c r="H568" t="s">
        <v>33</v>
      </c>
      <c r="K568" t="s">
        <v>35</v>
      </c>
      <c r="L568">
        <v>2026</v>
      </c>
      <c r="M568" t="s">
        <v>545</v>
      </c>
      <c r="N568" t="s">
        <v>3282</v>
      </c>
      <c r="O568">
        <v>8812</v>
      </c>
      <c r="P568" t="s">
        <v>38</v>
      </c>
      <c r="Q568" t="s">
        <v>39</v>
      </c>
      <c r="R568" s="11">
        <v>46036.769155092596</v>
      </c>
      <c r="S568" s="11">
        <v>46037.472222222219</v>
      </c>
      <c r="T568" s="11">
        <v>46039.769155092596</v>
      </c>
      <c r="U568" t="s">
        <v>40</v>
      </c>
      <c r="V568" t="s">
        <v>547</v>
      </c>
      <c r="W568" t="s">
        <v>214</v>
      </c>
      <c r="X568" t="s">
        <v>43</v>
      </c>
      <c r="Y568" t="s">
        <v>44</v>
      </c>
      <c r="Z568" t="s">
        <v>3283</v>
      </c>
      <c r="AB568">
        <v>15</v>
      </c>
      <c r="AC568">
        <v>5</v>
      </c>
      <c r="AD568" t="s">
        <v>159</v>
      </c>
      <c r="AE568" s="11">
        <v>46225.761481481481</v>
      </c>
    </row>
    <row r="569" spans="1:31">
      <c r="A569" t="s">
        <v>3284</v>
      </c>
      <c r="B569" t="s">
        <v>3285</v>
      </c>
      <c r="C569">
        <v>412600248</v>
      </c>
      <c r="D569" t="s">
        <v>18636</v>
      </c>
      <c r="F569" t="s">
        <v>3286</v>
      </c>
      <c r="G569" t="s">
        <v>32</v>
      </c>
      <c r="H569" t="s">
        <v>33</v>
      </c>
      <c r="I569" t="s">
        <v>32</v>
      </c>
      <c r="J569" t="s">
        <v>33</v>
      </c>
      <c r="K569" t="s">
        <v>35</v>
      </c>
      <c r="L569">
        <v>2026</v>
      </c>
      <c r="M569" t="s">
        <v>50</v>
      </c>
      <c r="N569" t="s">
        <v>3287</v>
      </c>
      <c r="O569">
        <v>8812</v>
      </c>
      <c r="P569" t="s">
        <v>38</v>
      </c>
      <c r="Q569" t="s">
        <v>39</v>
      </c>
      <c r="R569" s="11">
        <v>46075.663668981484</v>
      </c>
      <c r="S569" s="11">
        <v>46076.581724537034</v>
      </c>
      <c r="T569" s="11">
        <v>46078.663668981484</v>
      </c>
      <c r="U569" t="s">
        <v>40</v>
      </c>
      <c r="V569" t="s">
        <v>52</v>
      </c>
      <c r="W569" t="s">
        <v>72</v>
      </c>
      <c r="X569" t="s">
        <v>43</v>
      </c>
      <c r="Y569" t="s">
        <v>44</v>
      </c>
      <c r="Z569" t="s">
        <v>3288</v>
      </c>
      <c r="AB569">
        <v>15</v>
      </c>
      <c r="AC569">
        <v>15</v>
      </c>
      <c r="AD569" t="s">
        <v>3289</v>
      </c>
      <c r="AE569" s="11">
        <v>46225.761481481481</v>
      </c>
    </row>
    <row r="570" spans="1:31">
      <c r="A570" t="s">
        <v>3290</v>
      </c>
      <c r="B570" t="s">
        <v>3291</v>
      </c>
      <c r="C570">
        <v>662600129</v>
      </c>
      <c r="D570" t="s">
        <v>18635</v>
      </c>
      <c r="E570" t="s">
        <v>18637</v>
      </c>
      <c r="F570" t="s">
        <v>3292</v>
      </c>
      <c r="G570" t="s">
        <v>32</v>
      </c>
      <c r="H570" t="s">
        <v>33</v>
      </c>
      <c r="I570" t="s">
        <v>32</v>
      </c>
      <c r="J570" t="s">
        <v>33</v>
      </c>
      <c r="K570" t="s">
        <v>35</v>
      </c>
      <c r="L570">
        <v>2026</v>
      </c>
      <c r="M570" t="s">
        <v>404</v>
      </c>
      <c r="N570" t="s">
        <v>3293</v>
      </c>
      <c r="O570">
        <v>8385</v>
      </c>
      <c r="P570" t="s">
        <v>38</v>
      </c>
      <c r="Q570" t="s">
        <v>39</v>
      </c>
      <c r="R570" s="11">
        <v>46072.553113425929</v>
      </c>
      <c r="S570" s="11">
        <v>46073.009421296294</v>
      </c>
      <c r="T570" s="11">
        <v>46075.553113425929</v>
      </c>
      <c r="U570" t="s">
        <v>232</v>
      </c>
      <c r="V570" t="s">
        <v>702</v>
      </c>
      <c r="W570" t="s">
        <v>198</v>
      </c>
      <c r="X570" t="s">
        <v>43</v>
      </c>
      <c r="Y570" t="s">
        <v>199</v>
      </c>
      <c r="Z570" t="s">
        <v>3294</v>
      </c>
      <c r="AA570" t="str">
        <f>_xlfn.XLOOKUP(B570,Planilha2!A:A,Planilha2!D:D,_xlfn.XLOOKUP(B570,Planilha2!H:H,Planilha2!I:I))</f>
        <v>TEM TRAFO</v>
      </c>
      <c r="AB570">
        <v>15</v>
      </c>
      <c r="AC570">
        <v>5</v>
      </c>
      <c r="AE570" s="11">
        <v>46225.761481481481</v>
      </c>
    </row>
    <row r="571" spans="1:31">
      <c r="A571" t="s">
        <v>3295</v>
      </c>
      <c r="B571" t="s">
        <v>3296</v>
      </c>
      <c r="C571">
        <v>712600302</v>
      </c>
      <c r="D571" t="s">
        <v>18636</v>
      </c>
      <c r="F571" t="s">
        <v>3297</v>
      </c>
      <c r="G571" t="s">
        <v>32</v>
      </c>
      <c r="H571" t="s">
        <v>33</v>
      </c>
      <c r="I571" t="s">
        <v>32</v>
      </c>
      <c r="J571" t="s">
        <v>33</v>
      </c>
      <c r="K571" t="s">
        <v>35</v>
      </c>
      <c r="L571">
        <v>2026</v>
      </c>
      <c r="M571" t="s">
        <v>59</v>
      </c>
      <c r="N571" t="s">
        <v>3298</v>
      </c>
      <c r="O571">
        <v>8812</v>
      </c>
      <c r="P571" t="s">
        <v>38</v>
      </c>
      <c r="Q571" t="s">
        <v>39</v>
      </c>
      <c r="R571" s="11">
        <v>46124.69840277778</v>
      </c>
      <c r="S571" s="11">
        <v>46126.454907407409</v>
      </c>
      <c r="T571" s="11">
        <v>46127.69840277778</v>
      </c>
      <c r="U571" t="s">
        <v>40</v>
      </c>
      <c r="V571" t="s">
        <v>2099</v>
      </c>
      <c r="W571" t="s">
        <v>63</v>
      </c>
      <c r="X571" t="s">
        <v>43</v>
      </c>
      <c r="Y571" t="s">
        <v>44</v>
      </c>
      <c r="Z571" t="s">
        <v>3299</v>
      </c>
      <c r="AD571" t="s">
        <v>400</v>
      </c>
      <c r="AE571" s="11">
        <v>46225.761481481481</v>
      </c>
    </row>
    <row r="572" spans="1:31">
      <c r="A572" t="s">
        <v>3300</v>
      </c>
      <c r="B572" t="s">
        <v>3301</v>
      </c>
      <c r="C572">
        <v>662600108</v>
      </c>
      <c r="D572" t="s">
        <v>18635</v>
      </c>
      <c r="E572" t="e">
        <f>SEARCH("Queimado",Z572)</f>
        <v>#VALUE!</v>
      </c>
      <c r="F572" t="s">
        <v>3302</v>
      </c>
      <c r="G572" t="s">
        <v>109</v>
      </c>
      <c r="H572" t="s">
        <v>110</v>
      </c>
      <c r="K572" t="s">
        <v>35</v>
      </c>
      <c r="L572">
        <v>2026</v>
      </c>
      <c r="M572" t="s">
        <v>1019</v>
      </c>
      <c r="N572" t="s">
        <v>3303</v>
      </c>
      <c r="O572">
        <v>8385</v>
      </c>
      <c r="P572" t="s">
        <v>38</v>
      </c>
      <c r="Q572" t="s">
        <v>39</v>
      </c>
      <c r="R572" s="11">
        <v>46063.670729166668</v>
      </c>
      <c r="S572" s="11">
        <v>46064.84375</v>
      </c>
      <c r="T572" s="11">
        <v>46066.670729166668</v>
      </c>
      <c r="U572" t="s">
        <v>1916</v>
      </c>
      <c r="V572" t="s">
        <v>1021</v>
      </c>
      <c r="W572" t="s">
        <v>295</v>
      </c>
      <c r="X572" t="s">
        <v>43</v>
      </c>
      <c r="Y572" t="s">
        <v>199</v>
      </c>
      <c r="Z572" t="s">
        <v>3304</v>
      </c>
      <c r="AA572" t="str">
        <f>_xlfn.XLOOKUP(B572,Planilha2!A:A,Planilha2!D:D,_xlfn.XLOOKUP(B572,Planilha2!H:H,Planilha2!I:I))</f>
        <v>TEM TRAFO</v>
      </c>
      <c r="AB572">
        <v>45</v>
      </c>
      <c r="AC572">
        <v>25</v>
      </c>
      <c r="AD572" t="s">
        <v>931</v>
      </c>
      <c r="AE572" s="11">
        <v>46225.761481481481</v>
      </c>
    </row>
    <row r="573" spans="1:31">
      <c r="A573" t="s">
        <v>3305</v>
      </c>
      <c r="B573" t="s">
        <v>3306</v>
      </c>
      <c r="C573">
        <v>212600414</v>
      </c>
      <c r="D573" t="s">
        <v>18636</v>
      </c>
      <c r="F573" t="s">
        <v>3307</v>
      </c>
      <c r="G573" t="s">
        <v>32</v>
      </c>
      <c r="H573" t="s">
        <v>33</v>
      </c>
      <c r="I573" t="s">
        <v>32</v>
      </c>
      <c r="J573" t="s">
        <v>33</v>
      </c>
      <c r="K573" t="s">
        <v>35</v>
      </c>
      <c r="L573">
        <v>2026</v>
      </c>
      <c r="M573" t="s">
        <v>907</v>
      </c>
      <c r="N573" t="s">
        <v>3308</v>
      </c>
      <c r="O573">
        <v>8812</v>
      </c>
      <c r="P573" t="s">
        <v>38</v>
      </c>
      <c r="Q573" t="s">
        <v>39</v>
      </c>
      <c r="R573" s="11">
        <v>46123.517511574071</v>
      </c>
      <c r="S573" s="11">
        <v>46124.164583333331</v>
      </c>
      <c r="T573" s="11">
        <v>46126.517511574071</v>
      </c>
      <c r="U573" t="s">
        <v>40</v>
      </c>
      <c r="V573" t="s">
        <v>595</v>
      </c>
      <c r="W573" t="s">
        <v>182</v>
      </c>
      <c r="X573" t="s">
        <v>43</v>
      </c>
      <c r="Y573" t="s">
        <v>44</v>
      </c>
      <c r="Z573" t="s">
        <v>3309</v>
      </c>
      <c r="AB573">
        <v>15</v>
      </c>
      <c r="AC573">
        <v>5</v>
      </c>
      <c r="AD573" t="s">
        <v>400</v>
      </c>
      <c r="AE573" s="11">
        <v>46225.761481481481</v>
      </c>
    </row>
    <row r="574" spans="1:31">
      <c r="A574" t="s">
        <v>3310</v>
      </c>
      <c r="B574" t="s">
        <v>3311</v>
      </c>
      <c r="C574">
        <v>412600222</v>
      </c>
      <c r="D574" t="s">
        <v>18636</v>
      </c>
      <c r="F574" t="s">
        <v>3312</v>
      </c>
      <c r="G574" t="s">
        <v>32</v>
      </c>
      <c r="H574" t="s">
        <v>33</v>
      </c>
      <c r="I574" t="s">
        <v>32</v>
      </c>
      <c r="J574" t="s">
        <v>33</v>
      </c>
      <c r="K574" t="s">
        <v>35</v>
      </c>
      <c r="L574">
        <v>2026</v>
      </c>
      <c r="M574" t="s">
        <v>2037</v>
      </c>
      <c r="N574" t="s">
        <v>3313</v>
      </c>
      <c r="O574">
        <v>8812</v>
      </c>
      <c r="P574" t="s">
        <v>38</v>
      </c>
      <c r="Q574" t="s">
        <v>39</v>
      </c>
      <c r="R574" s="11">
        <v>46066.700902777775</v>
      </c>
      <c r="S574" s="11">
        <v>46072.542453703703</v>
      </c>
      <c r="T574" s="11">
        <v>46069.700902777775</v>
      </c>
      <c r="U574" t="s">
        <v>40</v>
      </c>
      <c r="V574" t="s">
        <v>1561</v>
      </c>
      <c r="W574" t="s">
        <v>125</v>
      </c>
      <c r="X574" t="s">
        <v>43</v>
      </c>
      <c r="Y574" t="s">
        <v>44</v>
      </c>
      <c r="Z574" t="s">
        <v>1562</v>
      </c>
      <c r="AB574">
        <v>15</v>
      </c>
      <c r="AC574">
        <v>15</v>
      </c>
      <c r="AD574" t="s">
        <v>65</v>
      </c>
      <c r="AE574" s="11">
        <v>46225.761481481481</v>
      </c>
    </row>
    <row r="575" spans="1:31">
      <c r="A575" t="s">
        <v>3314</v>
      </c>
      <c r="B575" t="s">
        <v>3315</v>
      </c>
      <c r="C575">
        <v>212600222</v>
      </c>
      <c r="D575" t="s">
        <v>18636</v>
      </c>
      <c r="F575" t="s">
        <v>3316</v>
      </c>
      <c r="G575" t="s">
        <v>32</v>
      </c>
      <c r="H575" t="s">
        <v>34</v>
      </c>
      <c r="I575" t="s">
        <v>32</v>
      </c>
      <c r="J575" t="s">
        <v>34</v>
      </c>
      <c r="K575" t="s">
        <v>35</v>
      </c>
      <c r="L575">
        <v>2026</v>
      </c>
      <c r="M575" t="s">
        <v>389</v>
      </c>
      <c r="N575" t="s">
        <v>3317</v>
      </c>
      <c r="O575">
        <v>8812</v>
      </c>
      <c r="P575" t="s">
        <v>38</v>
      </c>
      <c r="Q575" t="s">
        <v>39</v>
      </c>
      <c r="R575" s="11">
        <v>46069.761458333334</v>
      </c>
      <c r="S575" s="11">
        <v>46070.195138888892</v>
      </c>
      <c r="T575" s="11">
        <v>46072.761458333334</v>
      </c>
      <c r="U575" t="s">
        <v>40</v>
      </c>
      <c r="V575" t="s">
        <v>480</v>
      </c>
      <c r="W575" t="s">
        <v>323</v>
      </c>
      <c r="X575" t="s">
        <v>43</v>
      </c>
      <c r="Y575" t="s">
        <v>44</v>
      </c>
      <c r="Z575" t="s">
        <v>3318</v>
      </c>
      <c r="AB575">
        <v>15</v>
      </c>
      <c r="AC575">
        <v>15</v>
      </c>
      <c r="AD575" t="s">
        <v>603</v>
      </c>
      <c r="AE575" s="11">
        <v>46225.761481481481</v>
      </c>
    </row>
    <row r="576" spans="1:31">
      <c r="A576" t="s">
        <v>3319</v>
      </c>
      <c r="B576" t="s">
        <v>3320</v>
      </c>
      <c r="C576">
        <v>612600304</v>
      </c>
      <c r="D576" t="s">
        <v>18636</v>
      </c>
      <c r="F576" t="s">
        <v>3321</v>
      </c>
      <c r="G576" t="s">
        <v>32</v>
      </c>
      <c r="H576" t="s">
        <v>33</v>
      </c>
      <c r="I576" t="s">
        <v>32</v>
      </c>
      <c r="J576" t="s">
        <v>33</v>
      </c>
      <c r="K576" t="s">
        <v>35</v>
      </c>
      <c r="L576">
        <v>2026</v>
      </c>
      <c r="M576" t="s">
        <v>374</v>
      </c>
      <c r="N576" t="s">
        <v>3322</v>
      </c>
      <c r="O576">
        <v>8812</v>
      </c>
      <c r="P576" t="s">
        <v>38</v>
      </c>
      <c r="Q576" t="s">
        <v>39</v>
      </c>
      <c r="R576" s="11">
        <v>46091.576111111113</v>
      </c>
      <c r="S576" s="11">
        <v>46092.70208333333</v>
      </c>
      <c r="T576" s="11">
        <v>46094.576111111113</v>
      </c>
      <c r="U576" t="s">
        <v>40</v>
      </c>
      <c r="V576" t="s">
        <v>361</v>
      </c>
      <c r="W576" t="s">
        <v>189</v>
      </c>
      <c r="X576" t="s">
        <v>43</v>
      </c>
      <c r="Y576" t="s">
        <v>44</v>
      </c>
      <c r="Z576" t="s">
        <v>3323</v>
      </c>
      <c r="AB576">
        <v>25</v>
      </c>
      <c r="AC576">
        <v>5</v>
      </c>
      <c r="AD576" t="s">
        <v>3324</v>
      </c>
      <c r="AE576" s="11">
        <v>46225.761481481481</v>
      </c>
    </row>
    <row r="577" spans="1:31">
      <c r="A577" t="s">
        <v>3325</v>
      </c>
      <c r="B577" t="s">
        <v>3326</v>
      </c>
      <c r="C577">
        <v>612600161</v>
      </c>
      <c r="D577" t="s">
        <v>18638</v>
      </c>
      <c r="F577" t="s">
        <v>3327</v>
      </c>
      <c r="G577" t="s">
        <v>109</v>
      </c>
      <c r="H577" t="s">
        <v>733</v>
      </c>
      <c r="I577" t="s">
        <v>219</v>
      </c>
      <c r="J577" t="s">
        <v>3328</v>
      </c>
      <c r="K577" t="s">
        <v>2016</v>
      </c>
      <c r="L577">
        <v>2026</v>
      </c>
      <c r="M577" t="s">
        <v>374</v>
      </c>
      <c r="N577" t="s">
        <v>3329</v>
      </c>
      <c r="O577">
        <v>61993</v>
      </c>
      <c r="P577" t="s">
        <v>1160</v>
      </c>
      <c r="Q577" t="s">
        <v>39</v>
      </c>
      <c r="R577" s="11">
        <v>46054.864837962959</v>
      </c>
      <c r="S577" s="11">
        <v>46059.631944444445</v>
      </c>
      <c r="T577" s="11">
        <v>46114.864837962959</v>
      </c>
      <c r="U577" t="s">
        <v>40</v>
      </c>
      <c r="V577" t="s">
        <v>361</v>
      </c>
      <c r="W577" t="s">
        <v>42</v>
      </c>
      <c r="X577" t="s">
        <v>43</v>
      </c>
      <c r="Y577" t="s">
        <v>199</v>
      </c>
      <c r="Z577" t="s">
        <v>3330</v>
      </c>
      <c r="AB577">
        <v>10</v>
      </c>
      <c r="AE577" s="11">
        <v>46225.761481481481</v>
      </c>
    </row>
    <row r="578" spans="1:31">
      <c r="A578" t="s">
        <v>3331</v>
      </c>
      <c r="B578" t="s">
        <v>3332</v>
      </c>
      <c r="C578">
        <v>612600161</v>
      </c>
      <c r="D578" t="s">
        <v>18635</v>
      </c>
      <c r="E578" t="s">
        <v>18641</v>
      </c>
      <c r="F578" t="s">
        <v>3333</v>
      </c>
      <c r="G578" t="s">
        <v>459</v>
      </c>
      <c r="H578" t="s">
        <v>459</v>
      </c>
      <c r="I578" t="s">
        <v>459</v>
      </c>
      <c r="J578" t="s">
        <v>459</v>
      </c>
      <c r="K578" t="s">
        <v>35</v>
      </c>
      <c r="L578">
        <v>2026</v>
      </c>
      <c r="M578" t="s">
        <v>374</v>
      </c>
      <c r="N578" t="s">
        <v>3334</v>
      </c>
      <c r="O578">
        <v>61993</v>
      </c>
      <c r="P578" t="s">
        <v>38</v>
      </c>
      <c r="Q578" t="s">
        <v>39</v>
      </c>
      <c r="R578" s="11">
        <v>46058.275555555556</v>
      </c>
      <c r="S578" s="11">
        <v>46059.567361111112</v>
      </c>
      <c r="T578" s="11">
        <v>46061.275555555556</v>
      </c>
      <c r="U578" t="s">
        <v>232</v>
      </c>
      <c r="V578" t="s">
        <v>361</v>
      </c>
      <c r="W578" t="s">
        <v>3335</v>
      </c>
      <c r="X578" t="s">
        <v>43</v>
      </c>
      <c r="Y578" t="s">
        <v>44</v>
      </c>
      <c r="Z578" t="s">
        <v>3336</v>
      </c>
      <c r="AA578" t="str">
        <f>_xlfn.XLOOKUP(B578,Planilha2!A:A,Planilha2!D:D,_xlfn.XLOOKUP(B578,Planilha2!H:H,Planilha2!I:I))</f>
        <v>TEM TRAFO</v>
      </c>
      <c r="AB578">
        <v>15</v>
      </c>
      <c r="AD578" t="s">
        <v>3337</v>
      </c>
      <c r="AE578" s="11">
        <v>46225.761481481481</v>
      </c>
    </row>
    <row r="579" spans="1:31">
      <c r="A579" t="s">
        <v>3338</v>
      </c>
      <c r="B579" t="s">
        <v>3339</v>
      </c>
      <c r="C579">
        <v>312600231</v>
      </c>
      <c r="D579" t="s">
        <v>18636</v>
      </c>
      <c r="F579" t="s">
        <v>447</v>
      </c>
      <c r="G579" t="s">
        <v>32</v>
      </c>
      <c r="H579" t="s">
        <v>33</v>
      </c>
      <c r="K579" t="s">
        <v>35</v>
      </c>
      <c r="L579">
        <v>2026</v>
      </c>
      <c r="M579" t="s">
        <v>204</v>
      </c>
      <c r="N579" t="s">
        <v>3340</v>
      </c>
      <c r="O579">
        <v>8812</v>
      </c>
      <c r="P579" t="s">
        <v>38</v>
      </c>
      <c r="Q579" t="s">
        <v>39</v>
      </c>
      <c r="R579" s="11">
        <v>46112.672546296293</v>
      </c>
      <c r="S579" s="11">
        <v>46113.640972222223</v>
      </c>
      <c r="T579" s="11">
        <v>46115.672546296293</v>
      </c>
      <c r="U579" t="s">
        <v>40</v>
      </c>
      <c r="V579" t="s">
        <v>213</v>
      </c>
      <c r="W579" t="s">
        <v>449</v>
      </c>
      <c r="X579" t="s">
        <v>43</v>
      </c>
      <c r="Y579" t="s">
        <v>44</v>
      </c>
      <c r="Z579" t="s">
        <v>3341</v>
      </c>
      <c r="AB579">
        <v>15</v>
      </c>
      <c r="AC579">
        <v>5</v>
      </c>
      <c r="AD579" t="s">
        <v>589</v>
      </c>
      <c r="AE579" s="11">
        <v>46225.761481481481</v>
      </c>
    </row>
    <row r="580" spans="1:31">
      <c r="A580" t="s">
        <v>3342</v>
      </c>
      <c r="B580" t="s">
        <v>3343</v>
      </c>
      <c r="C580">
        <v>312600232</v>
      </c>
      <c r="D580" t="s">
        <v>18636</v>
      </c>
      <c r="F580" t="s">
        <v>1374</v>
      </c>
      <c r="G580" t="s">
        <v>32</v>
      </c>
      <c r="H580" t="s">
        <v>33</v>
      </c>
      <c r="K580" t="s">
        <v>35</v>
      </c>
      <c r="L580">
        <v>2026</v>
      </c>
      <c r="M580" t="s">
        <v>427</v>
      </c>
      <c r="N580" t="s">
        <v>3344</v>
      </c>
      <c r="O580">
        <v>8812</v>
      </c>
      <c r="P580" t="s">
        <v>38</v>
      </c>
      <c r="Q580" t="s">
        <v>39</v>
      </c>
      <c r="R580" s="11">
        <v>46112.834050925929</v>
      </c>
      <c r="S580" s="11">
        <v>46113.708333333336</v>
      </c>
      <c r="T580" s="11">
        <v>46115.834050925929</v>
      </c>
      <c r="U580" t="s">
        <v>40</v>
      </c>
      <c r="V580" t="s">
        <v>1097</v>
      </c>
      <c r="W580" t="s">
        <v>167</v>
      </c>
      <c r="X580" t="s">
        <v>43</v>
      </c>
      <c r="Y580" t="s">
        <v>44</v>
      </c>
      <c r="Z580" t="s">
        <v>3345</v>
      </c>
      <c r="AB580">
        <v>15</v>
      </c>
      <c r="AC580">
        <v>10</v>
      </c>
      <c r="AD580" t="s">
        <v>55</v>
      </c>
      <c r="AE580" s="11">
        <v>46225.761481481481</v>
      </c>
    </row>
    <row r="581" spans="1:31">
      <c r="A581" t="s">
        <v>3346</v>
      </c>
      <c r="B581" t="s">
        <v>3347</v>
      </c>
      <c r="C581">
        <v>112600185</v>
      </c>
      <c r="D581" t="s">
        <v>18636</v>
      </c>
      <c r="F581" t="s">
        <v>3348</v>
      </c>
      <c r="G581" t="s">
        <v>32</v>
      </c>
      <c r="H581" t="s">
        <v>33</v>
      </c>
      <c r="I581" t="s">
        <v>32</v>
      </c>
      <c r="J581" t="s">
        <v>33</v>
      </c>
      <c r="K581" t="s">
        <v>35</v>
      </c>
      <c r="L581">
        <v>2026</v>
      </c>
      <c r="M581" t="s">
        <v>204</v>
      </c>
      <c r="N581" t="s">
        <v>3349</v>
      </c>
      <c r="O581">
        <v>8812</v>
      </c>
      <c r="P581" t="s">
        <v>38</v>
      </c>
      <c r="Q581" t="s">
        <v>39</v>
      </c>
      <c r="R581" s="11">
        <v>46063.009270833332</v>
      </c>
      <c r="S581" s="11">
        <v>46054.5</v>
      </c>
      <c r="T581" s="11">
        <v>46066.009270833332</v>
      </c>
      <c r="U581" t="s">
        <v>40</v>
      </c>
      <c r="V581" t="s">
        <v>330</v>
      </c>
      <c r="W581" t="s">
        <v>234</v>
      </c>
      <c r="X581" t="s">
        <v>43</v>
      </c>
      <c r="Y581" t="s">
        <v>44</v>
      </c>
      <c r="Z581" t="s">
        <v>3350</v>
      </c>
      <c r="AB581">
        <v>10</v>
      </c>
      <c r="AC581">
        <v>10</v>
      </c>
      <c r="AD581" t="s">
        <v>88</v>
      </c>
      <c r="AE581" s="11">
        <v>46225.761481481481</v>
      </c>
    </row>
    <row r="582" spans="1:31">
      <c r="A582" t="s">
        <v>3351</v>
      </c>
      <c r="B582" t="s">
        <v>3352</v>
      </c>
      <c r="C582">
        <v>662600211</v>
      </c>
      <c r="D582" t="s">
        <v>18636</v>
      </c>
      <c r="F582" t="s">
        <v>3353</v>
      </c>
      <c r="G582" t="s">
        <v>109</v>
      </c>
      <c r="H582" t="s">
        <v>110</v>
      </c>
      <c r="I582" t="s">
        <v>109</v>
      </c>
      <c r="J582" t="s">
        <v>110</v>
      </c>
      <c r="K582" t="s">
        <v>35</v>
      </c>
      <c r="L582">
        <v>2026</v>
      </c>
      <c r="M582" t="s">
        <v>2598</v>
      </c>
      <c r="N582" t="s">
        <v>3354</v>
      </c>
      <c r="O582">
        <v>25962</v>
      </c>
      <c r="P582" t="s">
        <v>709</v>
      </c>
      <c r="Q582" t="s">
        <v>39</v>
      </c>
      <c r="R582" s="11">
        <v>46100.668657407405</v>
      </c>
      <c r="S582" s="11">
        <v>46108.628275462965</v>
      </c>
      <c r="T582" s="11">
        <v>46107.668657407405</v>
      </c>
      <c r="U582" t="s">
        <v>40</v>
      </c>
      <c r="V582" t="s">
        <v>2600</v>
      </c>
      <c r="W582" t="s">
        <v>610</v>
      </c>
      <c r="X582" t="s">
        <v>116</v>
      </c>
      <c r="Y582" t="s">
        <v>44</v>
      </c>
      <c r="Z582" t="s">
        <v>3353</v>
      </c>
      <c r="AD582" t="s">
        <v>1986</v>
      </c>
      <c r="AE582" s="11">
        <v>46225.761481481481</v>
      </c>
    </row>
    <row r="583" spans="1:31">
      <c r="A583" t="s">
        <v>3355</v>
      </c>
      <c r="B583" t="s">
        <v>3356</v>
      </c>
      <c r="C583">
        <v>612600266</v>
      </c>
      <c r="D583" t="s">
        <v>18636</v>
      </c>
      <c r="F583" t="s">
        <v>3357</v>
      </c>
      <c r="G583" t="s">
        <v>32</v>
      </c>
      <c r="H583" t="s">
        <v>33</v>
      </c>
      <c r="I583" t="s">
        <v>32</v>
      </c>
      <c r="J583" t="s">
        <v>33</v>
      </c>
      <c r="K583" t="s">
        <v>35</v>
      </c>
      <c r="L583">
        <v>2026</v>
      </c>
      <c r="M583" t="s">
        <v>1430</v>
      </c>
      <c r="N583" t="s">
        <v>3358</v>
      </c>
      <c r="O583">
        <v>8812</v>
      </c>
      <c r="P583" t="s">
        <v>38</v>
      </c>
      <c r="Q583" t="s">
        <v>39</v>
      </c>
      <c r="R583" s="11">
        <v>46087.928576388891</v>
      </c>
      <c r="S583" s="11">
        <v>46088.6875</v>
      </c>
      <c r="T583" s="11">
        <v>46090.928576388891</v>
      </c>
      <c r="U583" t="s">
        <v>40</v>
      </c>
      <c r="V583" t="s">
        <v>41</v>
      </c>
      <c r="W583" t="s">
        <v>189</v>
      </c>
      <c r="X583" t="s">
        <v>43</v>
      </c>
      <c r="Y583" t="s">
        <v>44</v>
      </c>
      <c r="Z583" t="s">
        <v>3359</v>
      </c>
      <c r="AB583">
        <v>15</v>
      </c>
      <c r="AC583">
        <v>15</v>
      </c>
      <c r="AD583" t="s">
        <v>191</v>
      </c>
      <c r="AE583" s="11">
        <v>46225.761481481481</v>
      </c>
    </row>
    <row r="584" spans="1:31">
      <c r="A584" t="s">
        <v>3360</v>
      </c>
      <c r="B584" t="s">
        <v>3361</v>
      </c>
      <c r="C584">
        <v>712600140</v>
      </c>
      <c r="D584" t="s">
        <v>18636</v>
      </c>
      <c r="F584" t="s">
        <v>3362</v>
      </c>
      <c r="G584" t="s">
        <v>32</v>
      </c>
      <c r="H584" t="s">
        <v>33</v>
      </c>
      <c r="I584" t="s">
        <v>32</v>
      </c>
      <c r="J584" t="s">
        <v>33</v>
      </c>
      <c r="K584" t="s">
        <v>35</v>
      </c>
      <c r="L584">
        <v>2026</v>
      </c>
      <c r="M584" t="s">
        <v>59</v>
      </c>
      <c r="N584" t="s">
        <v>3363</v>
      </c>
      <c r="O584">
        <v>8812</v>
      </c>
      <c r="P584" t="s">
        <v>38</v>
      </c>
      <c r="Q584" t="s">
        <v>39</v>
      </c>
      <c r="R584" s="11">
        <v>46062.7421875</v>
      </c>
      <c r="S584" s="11">
        <v>46065.338414351849</v>
      </c>
      <c r="T584" s="11">
        <v>46065.7421875</v>
      </c>
      <c r="U584" t="s">
        <v>40</v>
      </c>
      <c r="V584" t="s">
        <v>514</v>
      </c>
      <c r="W584" t="s">
        <v>280</v>
      </c>
      <c r="X584" t="s">
        <v>43</v>
      </c>
      <c r="Y584" t="s">
        <v>44</v>
      </c>
      <c r="Z584" t="s">
        <v>3362</v>
      </c>
      <c r="AD584" t="s">
        <v>1287</v>
      </c>
      <c r="AE584" s="11">
        <v>46225.761481481481</v>
      </c>
    </row>
    <row r="585" spans="1:31">
      <c r="A585" t="s">
        <v>3364</v>
      </c>
      <c r="B585" t="s">
        <v>3365</v>
      </c>
      <c r="C585">
        <v>612600123</v>
      </c>
      <c r="D585" t="s">
        <v>18635</v>
      </c>
      <c r="E585" t="s">
        <v>18637</v>
      </c>
      <c r="F585" t="s">
        <v>3366</v>
      </c>
      <c r="G585" t="s">
        <v>32</v>
      </c>
      <c r="H585" t="s">
        <v>110</v>
      </c>
      <c r="I585" t="s">
        <v>32</v>
      </c>
      <c r="J585" t="s">
        <v>110</v>
      </c>
      <c r="K585" t="s">
        <v>35</v>
      </c>
      <c r="L585">
        <v>2026</v>
      </c>
      <c r="M585" t="s">
        <v>3367</v>
      </c>
      <c r="N585" t="s">
        <v>3368</v>
      </c>
      <c r="O585">
        <v>8385</v>
      </c>
      <c r="P585" t="s">
        <v>38</v>
      </c>
      <c r="Q585" t="s">
        <v>39</v>
      </c>
      <c r="R585" s="11">
        <v>46052.001689814817</v>
      </c>
      <c r="S585" s="11">
        <v>46052.760416666664</v>
      </c>
      <c r="T585" s="11">
        <v>46055.001689814817</v>
      </c>
      <c r="U585" t="s">
        <v>40</v>
      </c>
      <c r="V585" t="s">
        <v>132</v>
      </c>
      <c r="W585" t="s">
        <v>198</v>
      </c>
      <c r="X585" t="s">
        <v>116</v>
      </c>
      <c r="Y585" t="s">
        <v>199</v>
      </c>
      <c r="Z585" t="s">
        <v>3369</v>
      </c>
      <c r="AA585" t="str">
        <f>_xlfn.XLOOKUP(B585,Planilha2!A:A,Planilha2!D:D,_xlfn.XLOOKUP(B585,Planilha2!H:H,Planilha2!I:I))</f>
        <v>TEM TRAFO</v>
      </c>
      <c r="AB585">
        <v>45</v>
      </c>
      <c r="AC585">
        <v>75</v>
      </c>
      <c r="AE585" s="11">
        <v>46225.761481481481</v>
      </c>
    </row>
    <row r="586" spans="1:31">
      <c r="A586" t="s">
        <v>3370</v>
      </c>
      <c r="B586" t="s">
        <v>3371</v>
      </c>
      <c r="C586">
        <v>662600430</v>
      </c>
      <c r="D586" t="s">
        <v>18635</v>
      </c>
      <c r="E586" t="s">
        <v>18637</v>
      </c>
      <c r="F586" t="s">
        <v>3372</v>
      </c>
      <c r="G586" t="s">
        <v>32</v>
      </c>
      <c r="H586" t="s">
        <v>34</v>
      </c>
      <c r="I586" t="s">
        <v>32</v>
      </c>
      <c r="J586" t="s">
        <v>34</v>
      </c>
      <c r="K586" t="s">
        <v>35</v>
      </c>
      <c r="L586">
        <v>2026</v>
      </c>
      <c r="M586" t="s">
        <v>607</v>
      </c>
      <c r="N586" t="s">
        <v>3373</v>
      </c>
      <c r="O586">
        <v>8812</v>
      </c>
      <c r="P586" t="s">
        <v>38</v>
      </c>
      <c r="Q586" t="s">
        <v>39</v>
      </c>
      <c r="R586" s="11">
        <v>46215.566736111112</v>
      </c>
      <c r="S586" s="11">
        <v>46217.350243055553</v>
      </c>
      <c r="T586" s="11">
        <v>46218.566736111112</v>
      </c>
      <c r="U586" t="s">
        <v>40</v>
      </c>
      <c r="V586" t="s">
        <v>710</v>
      </c>
      <c r="W586" t="s">
        <v>610</v>
      </c>
      <c r="X586" t="s">
        <v>43</v>
      </c>
      <c r="Y586" t="s">
        <v>44</v>
      </c>
      <c r="Z586" t="s">
        <v>3374</v>
      </c>
      <c r="AA586" t="str">
        <f>_xlfn.XLOOKUP(B586,Planilha2!A:A,Planilha2!D:D,_xlfn.XLOOKUP(B586,Planilha2!H:H,Planilha2!I:I))</f>
        <v>TEM TRAFO</v>
      </c>
      <c r="AB586">
        <v>15</v>
      </c>
      <c r="AC586">
        <v>15</v>
      </c>
      <c r="AD586" t="s">
        <v>55</v>
      </c>
      <c r="AE586" s="11">
        <v>46225.761481481481</v>
      </c>
    </row>
    <row r="587" spans="1:31">
      <c r="A587" t="s">
        <v>3375</v>
      </c>
      <c r="B587" t="s">
        <v>3376</v>
      </c>
      <c r="C587">
        <v>312600272</v>
      </c>
      <c r="D587" t="s">
        <v>18636</v>
      </c>
      <c r="F587" t="s">
        <v>3377</v>
      </c>
      <c r="G587" t="s">
        <v>32</v>
      </c>
      <c r="H587" t="s">
        <v>33</v>
      </c>
      <c r="K587" t="s">
        <v>35</v>
      </c>
      <c r="L587">
        <v>2026</v>
      </c>
      <c r="M587" t="s">
        <v>1348</v>
      </c>
      <c r="N587" t="s">
        <v>3378</v>
      </c>
      <c r="O587">
        <v>8812</v>
      </c>
      <c r="P587" t="s">
        <v>38</v>
      </c>
      <c r="Q587" t="s">
        <v>39</v>
      </c>
      <c r="R587" s="11">
        <v>46129.89439814815</v>
      </c>
      <c r="S587" s="11">
        <v>46134.73541666667</v>
      </c>
      <c r="T587" s="11">
        <v>46132.89439814815</v>
      </c>
      <c r="U587" t="s">
        <v>40</v>
      </c>
      <c r="V587" t="s">
        <v>503</v>
      </c>
      <c r="W587" t="s">
        <v>690</v>
      </c>
      <c r="X587" t="s">
        <v>43</v>
      </c>
      <c r="Y587" t="s">
        <v>44</v>
      </c>
      <c r="Z587" t="s">
        <v>3379</v>
      </c>
      <c r="AB587">
        <v>30</v>
      </c>
      <c r="AC587">
        <v>45</v>
      </c>
      <c r="AD587" t="s">
        <v>944</v>
      </c>
      <c r="AE587" s="11">
        <v>46225.761481481481</v>
      </c>
    </row>
    <row r="588" spans="1:31">
      <c r="A588" t="s">
        <v>3380</v>
      </c>
      <c r="B588" t="s">
        <v>3381</v>
      </c>
      <c r="C588">
        <v>612600475</v>
      </c>
      <c r="D588" t="s">
        <v>18636</v>
      </c>
      <c r="F588" t="s">
        <v>3382</v>
      </c>
      <c r="G588" t="s">
        <v>32</v>
      </c>
      <c r="H588" t="s">
        <v>110</v>
      </c>
      <c r="I588" t="s">
        <v>32</v>
      </c>
      <c r="J588" t="s">
        <v>32</v>
      </c>
      <c r="K588" t="s">
        <v>35</v>
      </c>
      <c r="L588">
        <v>2026</v>
      </c>
      <c r="M588" t="s">
        <v>1012</v>
      </c>
      <c r="N588" t="s">
        <v>3383</v>
      </c>
      <c r="O588">
        <v>8812</v>
      </c>
      <c r="P588" t="s">
        <v>38</v>
      </c>
      <c r="Q588" t="s">
        <v>39</v>
      </c>
      <c r="R588" s="11">
        <v>46143.58390046296</v>
      </c>
      <c r="S588" s="11">
        <v>46144.666666666664</v>
      </c>
      <c r="T588" s="11">
        <v>46146.58390046296</v>
      </c>
      <c r="U588" t="s">
        <v>40</v>
      </c>
      <c r="V588" t="s">
        <v>1589</v>
      </c>
      <c r="W588" t="s">
        <v>86</v>
      </c>
      <c r="X588" t="s">
        <v>43</v>
      </c>
      <c r="Y588" t="s">
        <v>44</v>
      </c>
      <c r="Z588" t="s">
        <v>3384</v>
      </c>
      <c r="AB588">
        <v>15</v>
      </c>
      <c r="AC588">
        <v>15</v>
      </c>
      <c r="AD588" t="s">
        <v>159</v>
      </c>
      <c r="AE588" s="11">
        <v>46225.761481481481</v>
      </c>
    </row>
    <row r="589" spans="1:31">
      <c r="A589" t="s">
        <v>3385</v>
      </c>
      <c r="B589" t="s">
        <v>3386</v>
      </c>
      <c r="C589">
        <v>612600531</v>
      </c>
      <c r="D589" t="s">
        <v>18638</v>
      </c>
      <c r="F589" t="s">
        <v>3387</v>
      </c>
      <c r="G589" t="s">
        <v>109</v>
      </c>
      <c r="H589" t="s">
        <v>110</v>
      </c>
      <c r="I589" t="s">
        <v>109</v>
      </c>
      <c r="J589" t="s">
        <v>110</v>
      </c>
      <c r="K589" t="s">
        <v>178</v>
      </c>
      <c r="L589">
        <v>2026</v>
      </c>
      <c r="M589" t="s">
        <v>292</v>
      </c>
      <c r="N589" t="s">
        <v>3388</v>
      </c>
      <c r="O589">
        <v>8812</v>
      </c>
      <c r="P589" t="s">
        <v>38</v>
      </c>
      <c r="Q589" t="s">
        <v>39</v>
      </c>
      <c r="R589" s="11">
        <v>46156.848171296297</v>
      </c>
      <c r="S589" s="11">
        <v>46157.6875</v>
      </c>
      <c r="T589" s="11">
        <v>46159.848171296297</v>
      </c>
      <c r="U589" t="s">
        <v>113</v>
      </c>
      <c r="V589" t="s">
        <v>294</v>
      </c>
      <c r="W589" t="s">
        <v>149</v>
      </c>
      <c r="X589" t="s">
        <v>116</v>
      </c>
      <c r="Y589" t="s">
        <v>199</v>
      </c>
      <c r="Z589" t="s">
        <v>3389</v>
      </c>
      <c r="AB589">
        <v>1125</v>
      </c>
      <c r="AD589" t="s">
        <v>2493</v>
      </c>
      <c r="AE589" s="11">
        <v>46225.761481481481</v>
      </c>
    </row>
    <row r="590" spans="1:31">
      <c r="A590" t="s">
        <v>3390</v>
      </c>
      <c r="B590" t="s">
        <v>3391</v>
      </c>
      <c r="C590">
        <v>612600531</v>
      </c>
      <c r="D590" t="s">
        <v>18636</v>
      </c>
      <c r="F590" t="s">
        <v>3392</v>
      </c>
      <c r="G590" t="s">
        <v>32</v>
      </c>
      <c r="H590" t="s">
        <v>33</v>
      </c>
      <c r="I590" t="s">
        <v>32</v>
      </c>
      <c r="J590" t="s">
        <v>33</v>
      </c>
      <c r="K590" t="s">
        <v>35</v>
      </c>
      <c r="L590">
        <v>2026</v>
      </c>
      <c r="M590" t="s">
        <v>83</v>
      </c>
      <c r="N590" t="s">
        <v>3393</v>
      </c>
      <c r="O590">
        <v>8812</v>
      </c>
      <c r="P590" t="s">
        <v>38</v>
      </c>
      <c r="Q590" t="s">
        <v>39</v>
      </c>
      <c r="R590" s="11">
        <v>46158.702326388891</v>
      </c>
      <c r="S590" s="11">
        <v>46159.638888888891</v>
      </c>
      <c r="T590" s="11">
        <v>46161.702326388891</v>
      </c>
      <c r="U590" t="s">
        <v>40</v>
      </c>
      <c r="V590" t="s">
        <v>642</v>
      </c>
      <c r="W590" t="s">
        <v>189</v>
      </c>
      <c r="X590" t="s">
        <v>43</v>
      </c>
      <c r="Y590" t="s">
        <v>44</v>
      </c>
      <c r="Z590" t="s">
        <v>3394</v>
      </c>
      <c r="AB590">
        <v>15</v>
      </c>
      <c r="AC590">
        <v>15</v>
      </c>
      <c r="AD590" t="s">
        <v>191</v>
      </c>
      <c r="AE590" s="11">
        <v>46225.761481481481</v>
      </c>
    </row>
    <row r="591" spans="1:31">
      <c r="A591" t="s">
        <v>3395</v>
      </c>
      <c r="B591" t="s">
        <v>3396</v>
      </c>
      <c r="C591">
        <v>412600525</v>
      </c>
      <c r="D591" t="s">
        <v>18636</v>
      </c>
      <c r="F591" t="s">
        <v>3397</v>
      </c>
      <c r="G591" t="s">
        <v>32</v>
      </c>
      <c r="H591" t="s">
        <v>34</v>
      </c>
      <c r="I591" t="s">
        <v>32</v>
      </c>
      <c r="J591" t="s">
        <v>34</v>
      </c>
      <c r="K591" t="s">
        <v>35</v>
      </c>
      <c r="L591">
        <v>2026</v>
      </c>
      <c r="M591" t="s">
        <v>1559</v>
      </c>
      <c r="N591" t="s">
        <v>3398</v>
      </c>
      <c r="O591">
        <v>8812</v>
      </c>
      <c r="P591" t="s">
        <v>38</v>
      </c>
      <c r="Q591" t="s">
        <v>39</v>
      </c>
      <c r="R591" s="11">
        <v>46198.486921296295</v>
      </c>
      <c r="S591" s="11">
        <v>46199.673611111109</v>
      </c>
      <c r="T591" s="11">
        <v>46201.486921296295</v>
      </c>
      <c r="U591" t="s">
        <v>40</v>
      </c>
      <c r="V591" t="s">
        <v>71</v>
      </c>
      <c r="W591" t="s">
        <v>690</v>
      </c>
      <c r="X591" t="s">
        <v>43</v>
      </c>
      <c r="Y591" t="s">
        <v>44</v>
      </c>
      <c r="Z591" t="s">
        <v>3399</v>
      </c>
      <c r="AB591">
        <v>30</v>
      </c>
      <c r="AC591">
        <v>30</v>
      </c>
      <c r="AD591" t="s">
        <v>3400</v>
      </c>
      <c r="AE591" s="11">
        <v>46225.761481481481</v>
      </c>
    </row>
    <row r="592" spans="1:31">
      <c r="A592" t="s">
        <v>3401</v>
      </c>
      <c r="B592" t="s">
        <v>3402</v>
      </c>
      <c r="C592">
        <v>662600362</v>
      </c>
      <c r="D592" t="s">
        <v>18635</v>
      </c>
      <c r="E592" t="s">
        <v>18637</v>
      </c>
      <c r="F592" t="s">
        <v>3403</v>
      </c>
      <c r="G592" t="s">
        <v>32</v>
      </c>
      <c r="H592" t="s">
        <v>172</v>
      </c>
      <c r="I592" t="s">
        <v>32</v>
      </c>
      <c r="J592" t="s">
        <v>33</v>
      </c>
      <c r="K592" t="s">
        <v>35</v>
      </c>
      <c r="L592">
        <v>2026</v>
      </c>
      <c r="M592" t="s">
        <v>404</v>
      </c>
      <c r="N592" t="s">
        <v>3404</v>
      </c>
      <c r="O592">
        <v>8812</v>
      </c>
      <c r="P592" t="s">
        <v>38</v>
      </c>
      <c r="Q592" t="s">
        <v>39</v>
      </c>
      <c r="R592" s="11">
        <v>46178.793032407404</v>
      </c>
      <c r="S592" s="11">
        <v>46179.01253472222</v>
      </c>
      <c r="T592" s="11">
        <v>46181.793032407404</v>
      </c>
      <c r="U592" t="s">
        <v>40</v>
      </c>
      <c r="V592" t="s">
        <v>197</v>
      </c>
      <c r="W592" t="s">
        <v>1141</v>
      </c>
      <c r="X592" t="s">
        <v>43</v>
      </c>
      <c r="Y592" t="s">
        <v>44</v>
      </c>
      <c r="Z592" t="s">
        <v>3405</v>
      </c>
      <c r="AA592" t="str">
        <f>_xlfn.XLOOKUP(B592,Planilha2!A:A,Planilha2!D:D,_xlfn.XLOOKUP(B592,Planilha2!H:H,Planilha2!I:I))</f>
        <v>TEM TRAFO</v>
      </c>
      <c r="AB592">
        <v>25</v>
      </c>
      <c r="AC592">
        <v>5</v>
      </c>
      <c r="AD592" t="s">
        <v>46</v>
      </c>
      <c r="AE592" s="11">
        <v>46225.761481481481</v>
      </c>
    </row>
    <row r="593" spans="1:31">
      <c r="A593" t="s">
        <v>3406</v>
      </c>
      <c r="B593" t="s">
        <v>3407</v>
      </c>
      <c r="C593">
        <v>112600598</v>
      </c>
      <c r="D593" t="s">
        <v>18636</v>
      </c>
      <c r="F593" t="s">
        <v>3408</v>
      </c>
      <c r="G593" t="s">
        <v>32</v>
      </c>
      <c r="H593" t="s">
        <v>33</v>
      </c>
      <c r="I593" t="s">
        <v>32</v>
      </c>
      <c r="J593" t="s">
        <v>33</v>
      </c>
      <c r="K593" t="s">
        <v>35</v>
      </c>
      <c r="L593">
        <v>2026</v>
      </c>
      <c r="M593" t="s">
        <v>204</v>
      </c>
      <c r="N593" t="s">
        <v>3409</v>
      </c>
      <c r="O593">
        <v>8812</v>
      </c>
      <c r="P593" t="s">
        <v>38</v>
      </c>
      <c r="Q593" t="s">
        <v>39</v>
      </c>
      <c r="R593" s="11">
        <v>46174.52416666667</v>
      </c>
      <c r="S593" s="11">
        <v>46164.75</v>
      </c>
      <c r="T593" s="11">
        <v>46177.52416666667</v>
      </c>
      <c r="U593" t="s">
        <v>40</v>
      </c>
      <c r="V593" t="s">
        <v>114</v>
      </c>
      <c r="W593" t="s">
        <v>796</v>
      </c>
      <c r="X593" t="s">
        <v>43</v>
      </c>
      <c r="Y593" t="s">
        <v>44</v>
      </c>
      <c r="Z593" t="s">
        <v>3410</v>
      </c>
      <c r="AB593">
        <v>15</v>
      </c>
      <c r="AC593">
        <v>15</v>
      </c>
      <c r="AD593" t="s">
        <v>55</v>
      </c>
      <c r="AE593" s="11">
        <v>46225.761481481481</v>
      </c>
    </row>
    <row r="594" spans="1:31">
      <c r="A594" t="s">
        <v>3411</v>
      </c>
      <c r="B594" t="s">
        <v>3412</v>
      </c>
      <c r="C594">
        <v>662600313</v>
      </c>
      <c r="D594" t="s">
        <v>18635</v>
      </c>
      <c r="E594" t="s">
        <v>18637</v>
      </c>
      <c r="F594" t="s">
        <v>3413</v>
      </c>
      <c r="K594" t="s">
        <v>35</v>
      </c>
      <c r="L594">
        <v>2026</v>
      </c>
      <c r="M594" t="s">
        <v>83</v>
      </c>
      <c r="N594" t="s">
        <v>3414</v>
      </c>
      <c r="O594">
        <v>25983</v>
      </c>
      <c r="P594" t="s">
        <v>38</v>
      </c>
      <c r="Q594" t="s">
        <v>39</v>
      </c>
      <c r="R594" s="11">
        <v>46157.695231481484</v>
      </c>
      <c r="S594" s="11">
        <v>46158.090277777781</v>
      </c>
      <c r="T594" s="11">
        <v>46160.695231481484</v>
      </c>
      <c r="U594" t="s">
        <v>40</v>
      </c>
      <c r="V594" t="s">
        <v>2640</v>
      </c>
      <c r="W594" t="s">
        <v>1463</v>
      </c>
      <c r="X594" t="s">
        <v>43</v>
      </c>
      <c r="Y594" t="s">
        <v>199</v>
      </c>
      <c r="Z594" t="s">
        <v>3415</v>
      </c>
      <c r="AA594" t="str">
        <f>_xlfn.XLOOKUP(B594,Planilha2!A:A,Planilha2!D:D,_xlfn.XLOOKUP(B594,Planilha2!H:H,Planilha2!I:I))</f>
        <v>TEM TRAFO</v>
      </c>
      <c r="AB594">
        <v>25</v>
      </c>
      <c r="AC594">
        <v>15</v>
      </c>
      <c r="AD594" t="s">
        <v>3416</v>
      </c>
      <c r="AE594" s="11">
        <v>46225.761481481481</v>
      </c>
    </row>
    <row r="595" spans="1:31">
      <c r="A595" t="s">
        <v>3417</v>
      </c>
      <c r="B595" t="s">
        <v>3418</v>
      </c>
      <c r="C595">
        <v>212600056</v>
      </c>
      <c r="D595" t="s">
        <v>18636</v>
      </c>
      <c r="F595" t="s">
        <v>3419</v>
      </c>
      <c r="G595" t="s">
        <v>32</v>
      </c>
      <c r="H595" t="s">
        <v>33</v>
      </c>
      <c r="I595" t="s">
        <v>32</v>
      </c>
      <c r="J595" t="s">
        <v>33</v>
      </c>
      <c r="K595" t="s">
        <v>35</v>
      </c>
      <c r="L595">
        <v>2026</v>
      </c>
      <c r="M595" t="s">
        <v>471</v>
      </c>
      <c r="N595" t="s">
        <v>3420</v>
      </c>
      <c r="O595">
        <v>8812</v>
      </c>
      <c r="P595" t="s">
        <v>38</v>
      </c>
      <c r="Q595" t="s">
        <v>39</v>
      </c>
      <c r="R595" s="11">
        <v>46027.737997685188</v>
      </c>
      <c r="S595" s="11">
        <v>46029.85</v>
      </c>
      <c r="T595" s="11">
        <v>46030.737997685188</v>
      </c>
      <c r="U595" t="s">
        <v>40</v>
      </c>
      <c r="V595" t="s">
        <v>595</v>
      </c>
      <c r="W595" t="s">
        <v>182</v>
      </c>
      <c r="X595" t="s">
        <v>43</v>
      </c>
      <c r="Y595" t="s">
        <v>44</v>
      </c>
      <c r="Z595" t="s">
        <v>3421</v>
      </c>
      <c r="AB595">
        <v>25</v>
      </c>
      <c r="AC595">
        <v>15</v>
      </c>
      <c r="AD595" t="s">
        <v>3289</v>
      </c>
      <c r="AE595" s="11">
        <v>46225.761481481481</v>
      </c>
    </row>
    <row r="596" spans="1:31">
      <c r="A596" t="s">
        <v>3422</v>
      </c>
      <c r="B596" t="s">
        <v>3423</v>
      </c>
      <c r="C596">
        <v>512600013</v>
      </c>
      <c r="D596" t="s">
        <v>18636</v>
      </c>
      <c r="F596" t="s">
        <v>3424</v>
      </c>
      <c r="G596" t="s">
        <v>32</v>
      </c>
      <c r="H596" t="s">
        <v>33</v>
      </c>
      <c r="K596" t="s">
        <v>35</v>
      </c>
      <c r="L596">
        <v>2026</v>
      </c>
      <c r="M596" t="s">
        <v>3425</v>
      </c>
      <c r="N596" t="s">
        <v>3426</v>
      </c>
      <c r="O596">
        <v>8385</v>
      </c>
      <c r="P596" t="s">
        <v>38</v>
      </c>
      <c r="Q596" t="s">
        <v>39</v>
      </c>
      <c r="R596" s="11">
        <v>46025.449513888889</v>
      </c>
      <c r="S596" s="11">
        <v>46026.532222222224</v>
      </c>
      <c r="T596" s="11">
        <v>46028.449513888889</v>
      </c>
      <c r="U596" t="s">
        <v>40</v>
      </c>
      <c r="V596" t="s">
        <v>3427</v>
      </c>
      <c r="W596" t="s">
        <v>814</v>
      </c>
      <c r="X596" t="s">
        <v>43</v>
      </c>
      <c r="Y596" t="s">
        <v>44</v>
      </c>
      <c r="Z596" t="s">
        <v>3428</v>
      </c>
      <c r="AB596">
        <v>15</v>
      </c>
      <c r="AC596">
        <v>5</v>
      </c>
      <c r="AD596" t="s">
        <v>159</v>
      </c>
      <c r="AE596" s="11">
        <v>46225.761481481481</v>
      </c>
    </row>
    <row r="597" spans="1:31">
      <c r="A597" t="s">
        <v>3429</v>
      </c>
      <c r="B597" t="s">
        <v>3430</v>
      </c>
      <c r="C597">
        <v>212600130</v>
      </c>
      <c r="D597" t="s">
        <v>18636</v>
      </c>
      <c r="F597" t="s">
        <v>3431</v>
      </c>
      <c r="G597" t="s">
        <v>32</v>
      </c>
      <c r="H597" t="s">
        <v>33</v>
      </c>
      <c r="I597" t="s">
        <v>32</v>
      </c>
      <c r="J597" t="s">
        <v>33</v>
      </c>
      <c r="K597" t="s">
        <v>35</v>
      </c>
      <c r="L597">
        <v>2026</v>
      </c>
      <c r="M597" t="s">
        <v>773</v>
      </c>
      <c r="N597" t="s">
        <v>3432</v>
      </c>
      <c r="O597">
        <v>8812</v>
      </c>
      <c r="P597" t="s">
        <v>38</v>
      </c>
      <c r="Q597" t="s">
        <v>39</v>
      </c>
      <c r="R597" s="11">
        <v>46051.537986111114</v>
      </c>
      <c r="S597" s="11">
        <v>46052.963888888888</v>
      </c>
      <c r="T597" s="11">
        <v>46054.537986111114</v>
      </c>
      <c r="U597" t="s">
        <v>40</v>
      </c>
      <c r="V597" t="s">
        <v>775</v>
      </c>
      <c r="W597" t="s">
        <v>182</v>
      </c>
      <c r="X597" t="s">
        <v>43</v>
      </c>
      <c r="Y597" t="s">
        <v>44</v>
      </c>
      <c r="Z597" t="s">
        <v>3433</v>
      </c>
      <c r="AB597">
        <v>15</v>
      </c>
      <c r="AC597">
        <v>15</v>
      </c>
      <c r="AD597" t="s">
        <v>3434</v>
      </c>
      <c r="AE597" s="11">
        <v>46225.761481481481</v>
      </c>
    </row>
    <row r="598" spans="1:31">
      <c r="A598" t="s">
        <v>3435</v>
      </c>
      <c r="B598" t="s">
        <v>3436</v>
      </c>
      <c r="C598">
        <v>312600091</v>
      </c>
      <c r="D598" t="s">
        <v>18636</v>
      </c>
      <c r="F598" t="s">
        <v>3437</v>
      </c>
      <c r="G598" t="s">
        <v>32</v>
      </c>
      <c r="H598" t="s">
        <v>33</v>
      </c>
      <c r="K598" t="s">
        <v>35</v>
      </c>
      <c r="L598">
        <v>2026</v>
      </c>
      <c r="M598" t="s">
        <v>69</v>
      </c>
      <c r="N598" t="s">
        <v>3438</v>
      </c>
      <c r="O598">
        <v>8812</v>
      </c>
      <c r="P598" t="s">
        <v>38</v>
      </c>
      <c r="Q598" t="s">
        <v>39</v>
      </c>
      <c r="R598" s="11">
        <v>46047.574062500003</v>
      </c>
      <c r="S598" s="11">
        <v>46048.60833333333</v>
      </c>
      <c r="T598" s="11">
        <v>46050.574062500003</v>
      </c>
      <c r="U598" t="s">
        <v>40</v>
      </c>
      <c r="V598" t="s">
        <v>233</v>
      </c>
      <c r="W598" t="s">
        <v>449</v>
      </c>
      <c r="X598" t="s">
        <v>43</v>
      </c>
      <c r="Y598" t="s">
        <v>44</v>
      </c>
      <c r="Z598" t="s">
        <v>3439</v>
      </c>
      <c r="AB598">
        <v>15</v>
      </c>
      <c r="AC598">
        <v>15</v>
      </c>
      <c r="AD598" t="s">
        <v>55</v>
      </c>
      <c r="AE598" s="11">
        <v>46225.761481481481</v>
      </c>
    </row>
    <row r="599" spans="1:31">
      <c r="A599" t="s">
        <v>3440</v>
      </c>
      <c r="B599" t="s">
        <v>3441</v>
      </c>
      <c r="C599">
        <v>412600092</v>
      </c>
      <c r="D599" t="s">
        <v>18636</v>
      </c>
      <c r="F599" t="s">
        <v>3442</v>
      </c>
      <c r="G599" t="s">
        <v>32</v>
      </c>
      <c r="H599" t="s">
        <v>33</v>
      </c>
      <c r="I599" t="s">
        <v>32</v>
      </c>
      <c r="J599" t="s">
        <v>33</v>
      </c>
      <c r="K599" t="s">
        <v>35</v>
      </c>
      <c r="L599">
        <v>2026</v>
      </c>
      <c r="M599" t="s">
        <v>314</v>
      </c>
      <c r="N599" t="s">
        <v>3443</v>
      </c>
      <c r="O599">
        <v>8812</v>
      </c>
      <c r="P599" t="s">
        <v>38</v>
      </c>
      <c r="Q599" t="s">
        <v>39</v>
      </c>
      <c r="R599" s="11">
        <v>46033.699652777781</v>
      </c>
      <c r="S599" s="11">
        <v>46038.810856481483</v>
      </c>
      <c r="T599" s="11">
        <v>46036.699652777781</v>
      </c>
      <c r="U599" t="s">
        <v>40</v>
      </c>
      <c r="V599" t="s">
        <v>52</v>
      </c>
      <c r="W599" t="s">
        <v>53</v>
      </c>
      <c r="X599" t="s">
        <v>43</v>
      </c>
      <c r="Y599" t="s">
        <v>44</v>
      </c>
      <c r="Z599" t="s">
        <v>3444</v>
      </c>
      <c r="AB599">
        <v>15</v>
      </c>
      <c r="AC599">
        <v>15</v>
      </c>
      <c r="AD599" t="s">
        <v>55</v>
      </c>
      <c r="AE599" s="11">
        <v>46225.761481481481</v>
      </c>
    </row>
    <row r="600" spans="1:31">
      <c r="A600" t="s">
        <v>3445</v>
      </c>
      <c r="B600" t="s">
        <v>3446</v>
      </c>
      <c r="C600">
        <v>312600189</v>
      </c>
      <c r="D600" t="s">
        <v>18636</v>
      </c>
      <c r="F600" t="s">
        <v>686</v>
      </c>
      <c r="G600" t="s">
        <v>32</v>
      </c>
      <c r="H600" t="s">
        <v>33</v>
      </c>
      <c r="K600" t="s">
        <v>35</v>
      </c>
      <c r="L600">
        <v>2026</v>
      </c>
      <c r="M600" t="s">
        <v>69</v>
      </c>
      <c r="N600" t="s">
        <v>3447</v>
      </c>
      <c r="O600">
        <v>8812</v>
      </c>
      <c r="P600" t="s">
        <v>38</v>
      </c>
      <c r="Q600" t="s">
        <v>39</v>
      </c>
      <c r="R600" s="11">
        <v>46084.6408912037</v>
      </c>
      <c r="S600" s="11">
        <v>46085.675000000003</v>
      </c>
      <c r="T600" s="11">
        <v>46087.6408912037</v>
      </c>
      <c r="U600" t="s">
        <v>40</v>
      </c>
      <c r="V600" t="s">
        <v>240</v>
      </c>
      <c r="W600" t="s">
        <v>167</v>
      </c>
      <c r="X600" t="s">
        <v>43</v>
      </c>
      <c r="Y600" t="s">
        <v>44</v>
      </c>
      <c r="Z600" t="s">
        <v>3448</v>
      </c>
      <c r="AB600">
        <v>15</v>
      </c>
      <c r="AC600">
        <v>15</v>
      </c>
      <c r="AD600" t="s">
        <v>55</v>
      </c>
      <c r="AE600" s="11">
        <v>46225.761481481481</v>
      </c>
    </row>
    <row r="601" spans="1:31">
      <c r="A601" t="s">
        <v>3449</v>
      </c>
      <c r="B601" t="s">
        <v>3450</v>
      </c>
      <c r="C601">
        <v>412600151</v>
      </c>
      <c r="D601" t="s">
        <v>18636</v>
      </c>
      <c r="F601" t="s">
        <v>3451</v>
      </c>
      <c r="G601" t="s">
        <v>32</v>
      </c>
      <c r="H601" t="s">
        <v>33</v>
      </c>
      <c r="I601" t="s">
        <v>32</v>
      </c>
      <c r="J601" t="s">
        <v>33</v>
      </c>
      <c r="K601" t="s">
        <v>35</v>
      </c>
      <c r="L601">
        <v>2026</v>
      </c>
      <c r="M601" t="s">
        <v>1820</v>
      </c>
      <c r="N601" t="s">
        <v>3452</v>
      </c>
      <c r="O601">
        <v>25962</v>
      </c>
      <c r="P601" t="s">
        <v>38</v>
      </c>
      <c r="Q601" t="s">
        <v>39</v>
      </c>
      <c r="R601" s="11">
        <v>46050.70449074074</v>
      </c>
      <c r="S601" s="11">
        <v>46056.483425925922</v>
      </c>
      <c r="T601" s="11">
        <v>46053.70449074074</v>
      </c>
      <c r="U601" t="s">
        <v>40</v>
      </c>
      <c r="V601" t="s">
        <v>883</v>
      </c>
      <c r="W601" t="s">
        <v>53</v>
      </c>
      <c r="X601" t="s">
        <v>43</v>
      </c>
      <c r="Y601" t="s">
        <v>44</v>
      </c>
      <c r="Z601" t="s">
        <v>3453</v>
      </c>
      <c r="AB601">
        <v>15</v>
      </c>
      <c r="AC601">
        <v>15</v>
      </c>
      <c r="AD601" t="s">
        <v>55</v>
      </c>
      <c r="AE601" s="11">
        <v>46225.761481481481</v>
      </c>
    </row>
    <row r="602" spans="1:31">
      <c r="A602" t="s">
        <v>3454</v>
      </c>
      <c r="B602" t="s">
        <v>3455</v>
      </c>
      <c r="C602">
        <v>312600082</v>
      </c>
      <c r="D602" t="s">
        <v>18635</v>
      </c>
      <c r="E602" t="e">
        <f>SEARCH("Queimado",Z602)</f>
        <v>#VALUE!</v>
      </c>
      <c r="F602" t="s">
        <v>3456</v>
      </c>
      <c r="G602" t="s">
        <v>615</v>
      </c>
      <c r="H602" t="s">
        <v>110</v>
      </c>
      <c r="K602" t="s">
        <v>35</v>
      </c>
      <c r="L602">
        <v>2026</v>
      </c>
      <c r="M602" t="s">
        <v>545</v>
      </c>
      <c r="N602" t="s">
        <v>3457</v>
      </c>
      <c r="O602">
        <v>8805</v>
      </c>
      <c r="P602" t="s">
        <v>38</v>
      </c>
      <c r="Q602" t="s">
        <v>39</v>
      </c>
      <c r="R602" s="11">
        <v>46044.984456018516</v>
      </c>
      <c r="S602" s="11">
        <v>46045.729166666664</v>
      </c>
      <c r="T602" s="11">
        <v>46047.984456018516</v>
      </c>
      <c r="U602" t="s">
        <v>165</v>
      </c>
      <c r="V602" t="s">
        <v>547</v>
      </c>
      <c r="W602" t="s">
        <v>234</v>
      </c>
      <c r="X602" t="s">
        <v>43</v>
      </c>
      <c r="Y602" t="s">
        <v>44</v>
      </c>
      <c r="Z602" t="s">
        <v>3458</v>
      </c>
      <c r="AA602" t="str">
        <f>_xlfn.XLOOKUP(B602,Planilha2!A:A,Planilha2!D:D,_xlfn.XLOOKUP(B602,Planilha2!H:H,Planilha2!I:I))</f>
        <v>TEM TRAFO</v>
      </c>
      <c r="AB602">
        <v>15</v>
      </c>
      <c r="AC602">
        <v>15</v>
      </c>
      <c r="AD602" t="s">
        <v>159</v>
      </c>
      <c r="AE602" s="11">
        <v>46225.761481481481</v>
      </c>
    </row>
    <row r="603" spans="1:31">
      <c r="A603" t="s">
        <v>3459</v>
      </c>
      <c r="B603" t="s">
        <v>3460</v>
      </c>
      <c r="C603">
        <v>212600135</v>
      </c>
      <c r="D603" t="s">
        <v>18636</v>
      </c>
      <c r="F603" t="s">
        <v>3461</v>
      </c>
      <c r="G603" t="s">
        <v>32</v>
      </c>
      <c r="H603" t="s">
        <v>33</v>
      </c>
      <c r="I603" t="s">
        <v>32</v>
      </c>
      <c r="J603" t="s">
        <v>33</v>
      </c>
      <c r="K603" t="s">
        <v>35</v>
      </c>
      <c r="L603">
        <v>2026</v>
      </c>
      <c r="M603" t="s">
        <v>1553</v>
      </c>
      <c r="N603" t="s">
        <v>3462</v>
      </c>
      <c r="O603">
        <v>8812</v>
      </c>
      <c r="P603" t="s">
        <v>38</v>
      </c>
      <c r="Q603" t="s">
        <v>39</v>
      </c>
      <c r="R603" s="11">
        <v>46052.754212962966</v>
      </c>
      <c r="S603" s="11">
        <v>46053.694444444445</v>
      </c>
      <c r="T603" s="11">
        <v>46055.754212962966</v>
      </c>
      <c r="U603" t="s">
        <v>40</v>
      </c>
      <c r="V603" t="s">
        <v>860</v>
      </c>
      <c r="W603" t="s">
        <v>182</v>
      </c>
      <c r="X603" t="s">
        <v>43</v>
      </c>
      <c r="Y603" t="s">
        <v>44</v>
      </c>
      <c r="Z603" t="s">
        <v>3463</v>
      </c>
      <c r="AB603">
        <v>15</v>
      </c>
      <c r="AC603">
        <v>15</v>
      </c>
      <c r="AD603" t="s">
        <v>65</v>
      </c>
      <c r="AE603" s="11">
        <v>46225.761481481481</v>
      </c>
    </row>
    <row r="604" spans="1:31">
      <c r="A604" t="s">
        <v>3464</v>
      </c>
      <c r="B604" t="s">
        <v>3465</v>
      </c>
      <c r="C604">
        <v>212600136</v>
      </c>
      <c r="D604" t="s">
        <v>18636</v>
      </c>
      <c r="F604" t="s">
        <v>3466</v>
      </c>
      <c r="G604" t="s">
        <v>32</v>
      </c>
      <c r="H604" t="s">
        <v>34</v>
      </c>
      <c r="I604" t="s">
        <v>32</v>
      </c>
      <c r="J604" t="s">
        <v>34</v>
      </c>
      <c r="K604" t="s">
        <v>35</v>
      </c>
      <c r="L604">
        <v>2026</v>
      </c>
      <c r="M604" t="s">
        <v>1553</v>
      </c>
      <c r="N604" t="s">
        <v>3467</v>
      </c>
      <c r="O604">
        <v>8812</v>
      </c>
      <c r="P604" t="s">
        <v>38</v>
      </c>
      <c r="Q604" t="s">
        <v>39</v>
      </c>
      <c r="R604" s="11">
        <v>46051.39508101852</v>
      </c>
      <c r="S604" s="11">
        <v>46053.694444444445</v>
      </c>
      <c r="T604" s="11">
        <v>46054.39508101852</v>
      </c>
      <c r="U604" t="s">
        <v>40</v>
      </c>
      <c r="V604" t="s">
        <v>860</v>
      </c>
      <c r="W604" t="s">
        <v>323</v>
      </c>
      <c r="X604" t="s">
        <v>43</v>
      </c>
      <c r="Y604" t="s">
        <v>44</v>
      </c>
      <c r="Z604" t="s">
        <v>3468</v>
      </c>
      <c r="AB604">
        <v>15</v>
      </c>
      <c r="AC604">
        <v>5</v>
      </c>
      <c r="AD604" t="s">
        <v>1287</v>
      </c>
      <c r="AE604" s="11">
        <v>46225.761481481481</v>
      </c>
    </row>
    <row r="605" spans="1:31">
      <c r="A605" t="s">
        <v>3469</v>
      </c>
      <c r="B605" t="s">
        <v>3470</v>
      </c>
      <c r="C605">
        <v>112600280</v>
      </c>
      <c r="D605" t="s">
        <v>18636</v>
      </c>
      <c r="F605" t="s">
        <v>3471</v>
      </c>
      <c r="G605" t="s">
        <v>109</v>
      </c>
      <c r="H605" t="s">
        <v>110</v>
      </c>
      <c r="I605" t="s">
        <v>109</v>
      </c>
      <c r="J605" t="s">
        <v>110</v>
      </c>
      <c r="K605" t="s">
        <v>35</v>
      </c>
      <c r="L605">
        <v>2026</v>
      </c>
      <c r="M605" t="s">
        <v>1777</v>
      </c>
      <c r="N605" t="s">
        <v>3472</v>
      </c>
      <c r="O605">
        <v>8444</v>
      </c>
      <c r="P605" t="s">
        <v>38</v>
      </c>
      <c r="Q605" t="s">
        <v>39</v>
      </c>
      <c r="R605" s="11">
        <v>46049.576018518521</v>
      </c>
      <c r="S605" s="11">
        <v>46051.480555555558</v>
      </c>
      <c r="T605" s="11">
        <v>46052.576018518521</v>
      </c>
      <c r="U605" t="s">
        <v>40</v>
      </c>
      <c r="V605" t="s">
        <v>114</v>
      </c>
      <c r="W605" t="s">
        <v>776</v>
      </c>
      <c r="X605" t="s">
        <v>116</v>
      </c>
      <c r="Y605" t="s">
        <v>44</v>
      </c>
      <c r="Z605" t="s">
        <v>3473</v>
      </c>
      <c r="AB605">
        <v>75</v>
      </c>
      <c r="AC605">
        <v>75</v>
      </c>
      <c r="AD605" t="s">
        <v>1033</v>
      </c>
      <c r="AE605" s="11">
        <v>46225.761481481481</v>
      </c>
    </row>
    <row r="606" spans="1:31">
      <c r="A606" t="s">
        <v>3474</v>
      </c>
      <c r="B606" t="s">
        <v>3475</v>
      </c>
      <c r="C606">
        <v>712600305</v>
      </c>
      <c r="D606" t="s">
        <v>18635</v>
      </c>
      <c r="E606" t="e">
        <f>SEARCH("Queimado",Z606)</f>
        <v>#VALUE!</v>
      </c>
      <c r="F606" t="s">
        <v>3476</v>
      </c>
      <c r="G606" t="s">
        <v>109</v>
      </c>
      <c r="H606" t="s">
        <v>733</v>
      </c>
      <c r="I606" t="s">
        <v>307</v>
      </c>
      <c r="J606" t="s">
        <v>172</v>
      </c>
      <c r="K606" t="s">
        <v>221</v>
      </c>
      <c r="L606">
        <v>2026</v>
      </c>
      <c r="M606" t="s">
        <v>3477</v>
      </c>
      <c r="N606" t="s">
        <v>3478</v>
      </c>
      <c r="O606">
        <v>8805</v>
      </c>
      <c r="P606" t="s">
        <v>1160</v>
      </c>
      <c r="Q606" t="s">
        <v>39</v>
      </c>
      <c r="R606" s="11">
        <v>46125.867395833331</v>
      </c>
      <c r="S606" s="11">
        <v>46126.513888888891</v>
      </c>
      <c r="T606" s="11">
        <v>46185.867395833331</v>
      </c>
      <c r="U606" t="s">
        <v>113</v>
      </c>
      <c r="V606" t="s">
        <v>574</v>
      </c>
      <c r="W606" t="s">
        <v>133</v>
      </c>
      <c r="X606" t="s">
        <v>116</v>
      </c>
      <c r="Y606" t="s">
        <v>44</v>
      </c>
      <c r="Z606" t="s">
        <v>3479</v>
      </c>
      <c r="AA606" t="e">
        <f>_xlfn.XLOOKUP(B606,Planilha2!A:A,Planilha2!D:D,_xlfn.XLOOKUP(B606,Planilha2!H:H,Planilha2!I:I))</f>
        <v>#N/A</v>
      </c>
      <c r="AD606" t="s">
        <v>3163</v>
      </c>
      <c r="AE606" s="11">
        <v>46225.761481481481</v>
      </c>
    </row>
    <row r="607" spans="1:31">
      <c r="A607" t="s">
        <v>3480</v>
      </c>
      <c r="B607" t="s">
        <v>3481</v>
      </c>
      <c r="C607">
        <v>412600146</v>
      </c>
      <c r="D607" t="s">
        <v>18636</v>
      </c>
      <c r="F607" t="s">
        <v>3482</v>
      </c>
      <c r="G607" t="s">
        <v>32</v>
      </c>
      <c r="H607" t="s">
        <v>33</v>
      </c>
      <c r="I607" t="s">
        <v>32</v>
      </c>
      <c r="J607" t="s">
        <v>33</v>
      </c>
      <c r="K607" t="s">
        <v>35</v>
      </c>
      <c r="L607">
        <v>2026</v>
      </c>
      <c r="M607" t="s">
        <v>252</v>
      </c>
      <c r="N607" t="s">
        <v>3483</v>
      </c>
      <c r="O607">
        <v>8812</v>
      </c>
      <c r="P607" t="s">
        <v>38</v>
      </c>
      <c r="Q607" t="s">
        <v>39</v>
      </c>
      <c r="R607" s="11">
        <v>46041.697777777779</v>
      </c>
      <c r="S607" s="11">
        <v>46042.87060185185</v>
      </c>
      <c r="T607" s="11">
        <v>46044.697777777779</v>
      </c>
      <c r="U607" t="s">
        <v>40</v>
      </c>
      <c r="V607" t="s">
        <v>1309</v>
      </c>
      <c r="W607" t="s">
        <v>53</v>
      </c>
      <c r="X607" t="s">
        <v>43</v>
      </c>
      <c r="Y607" t="s">
        <v>44</v>
      </c>
      <c r="Z607" t="s">
        <v>3484</v>
      </c>
      <c r="AB607">
        <v>30</v>
      </c>
      <c r="AC607">
        <v>30</v>
      </c>
      <c r="AD607" t="s">
        <v>297</v>
      </c>
      <c r="AE607" s="11">
        <v>46225.761481481481</v>
      </c>
    </row>
    <row r="608" spans="1:31">
      <c r="A608" t="s">
        <v>3485</v>
      </c>
      <c r="B608" t="s">
        <v>3486</v>
      </c>
      <c r="C608">
        <v>312600178</v>
      </c>
      <c r="D608" t="s">
        <v>18636</v>
      </c>
      <c r="F608" t="s">
        <v>3487</v>
      </c>
      <c r="G608" t="s">
        <v>109</v>
      </c>
      <c r="H608" t="s">
        <v>34</v>
      </c>
      <c r="K608" t="s">
        <v>35</v>
      </c>
      <c r="L608">
        <v>2026</v>
      </c>
      <c r="M608" t="s">
        <v>211</v>
      </c>
      <c r="N608" t="s">
        <v>3488</v>
      </c>
      <c r="O608">
        <v>25983</v>
      </c>
      <c r="P608" t="s">
        <v>61</v>
      </c>
      <c r="Q608" t="s">
        <v>39</v>
      </c>
      <c r="R608" s="11">
        <v>46082.659236111111</v>
      </c>
      <c r="S608" s="11">
        <v>46083.675000000003</v>
      </c>
      <c r="T608" s="11">
        <v>46482.659236111111</v>
      </c>
      <c r="U608" t="s">
        <v>40</v>
      </c>
      <c r="V608" t="s">
        <v>213</v>
      </c>
      <c r="W608" t="s">
        <v>1627</v>
      </c>
      <c r="X608" t="s">
        <v>43</v>
      </c>
      <c r="Y608" t="s">
        <v>44</v>
      </c>
      <c r="Z608" t="s">
        <v>3489</v>
      </c>
      <c r="AB608">
        <v>15</v>
      </c>
      <c r="AC608">
        <v>15</v>
      </c>
      <c r="AD608" t="s">
        <v>55</v>
      </c>
      <c r="AE608" s="11">
        <v>46225.761481481481</v>
      </c>
    </row>
    <row r="609" spans="1:31">
      <c r="A609" t="s">
        <v>3490</v>
      </c>
      <c r="B609" t="s">
        <v>3491</v>
      </c>
      <c r="C609">
        <v>212600262</v>
      </c>
      <c r="D609" t="s">
        <v>18636</v>
      </c>
      <c r="F609" t="s">
        <v>3492</v>
      </c>
      <c r="G609" t="s">
        <v>32</v>
      </c>
      <c r="H609" t="s">
        <v>33</v>
      </c>
      <c r="I609" t="s">
        <v>32</v>
      </c>
      <c r="J609" t="s">
        <v>33</v>
      </c>
      <c r="K609" t="s">
        <v>35</v>
      </c>
      <c r="L609">
        <v>2026</v>
      </c>
      <c r="M609" t="s">
        <v>773</v>
      </c>
      <c r="N609" t="s">
        <v>3493</v>
      </c>
      <c r="O609">
        <v>8812</v>
      </c>
      <c r="P609" t="s">
        <v>38</v>
      </c>
      <c r="Q609" t="s">
        <v>39</v>
      </c>
      <c r="R609" s="11">
        <v>46081.522638888891</v>
      </c>
      <c r="S609" s="11">
        <v>46082.511805555558</v>
      </c>
      <c r="T609" s="11">
        <v>46084.522638888891</v>
      </c>
      <c r="U609" t="s">
        <v>40</v>
      </c>
      <c r="V609" t="s">
        <v>2719</v>
      </c>
      <c r="W609" t="s">
        <v>690</v>
      </c>
      <c r="X609" t="s">
        <v>43</v>
      </c>
      <c r="Y609" t="s">
        <v>44</v>
      </c>
      <c r="Z609" t="s">
        <v>3494</v>
      </c>
      <c r="AB609">
        <v>15</v>
      </c>
      <c r="AC609">
        <v>15</v>
      </c>
      <c r="AD609" t="s">
        <v>589</v>
      </c>
      <c r="AE609" s="11">
        <v>46225.761481481481</v>
      </c>
    </row>
    <row r="610" spans="1:31">
      <c r="A610" t="s">
        <v>3495</v>
      </c>
      <c r="B610" t="s">
        <v>3496</v>
      </c>
      <c r="C610">
        <v>512600116</v>
      </c>
      <c r="D610" t="s">
        <v>18636</v>
      </c>
      <c r="F610" t="s">
        <v>3497</v>
      </c>
      <c r="G610" t="s">
        <v>32</v>
      </c>
      <c r="H610" t="s">
        <v>285</v>
      </c>
      <c r="I610" t="s">
        <v>32</v>
      </c>
      <c r="J610" t="s">
        <v>285</v>
      </c>
      <c r="K610" t="s">
        <v>35</v>
      </c>
      <c r="L610">
        <v>2026</v>
      </c>
      <c r="M610" t="s">
        <v>666</v>
      </c>
      <c r="N610" t="s">
        <v>3498</v>
      </c>
      <c r="O610">
        <v>8812</v>
      </c>
      <c r="P610" t="s">
        <v>38</v>
      </c>
      <c r="Q610" t="s">
        <v>39</v>
      </c>
      <c r="R610" s="11">
        <v>46119.797453703701</v>
      </c>
      <c r="S610" s="11">
        <v>46122.995833333334</v>
      </c>
      <c r="T610" s="11">
        <v>46122.797453703701</v>
      </c>
      <c r="U610" t="s">
        <v>40</v>
      </c>
      <c r="V610" t="s">
        <v>668</v>
      </c>
      <c r="W610" t="s">
        <v>814</v>
      </c>
      <c r="X610" t="s">
        <v>43</v>
      </c>
      <c r="Y610" t="s">
        <v>44</v>
      </c>
      <c r="Z610" t="s">
        <v>3499</v>
      </c>
      <c r="AB610">
        <v>30</v>
      </c>
      <c r="AC610">
        <v>30</v>
      </c>
      <c r="AD610" t="s">
        <v>151</v>
      </c>
      <c r="AE610" s="11">
        <v>46225.761481481481</v>
      </c>
    </row>
    <row r="611" spans="1:31">
      <c r="A611" t="s">
        <v>3500</v>
      </c>
      <c r="B611" t="s">
        <v>3501</v>
      </c>
      <c r="C611">
        <v>112600332</v>
      </c>
      <c r="D611" t="s">
        <v>18636</v>
      </c>
      <c r="F611" t="s">
        <v>3502</v>
      </c>
      <c r="G611" t="s">
        <v>32</v>
      </c>
      <c r="H611" t="s">
        <v>33</v>
      </c>
      <c r="I611" t="s">
        <v>32</v>
      </c>
      <c r="J611" t="s">
        <v>33</v>
      </c>
      <c r="K611" t="s">
        <v>35</v>
      </c>
      <c r="L611">
        <v>2026</v>
      </c>
      <c r="M611" t="s">
        <v>2058</v>
      </c>
      <c r="N611" t="s">
        <v>3503</v>
      </c>
      <c r="O611">
        <v>8812</v>
      </c>
      <c r="P611" t="s">
        <v>38</v>
      </c>
      <c r="Q611" t="s">
        <v>39</v>
      </c>
      <c r="R611" s="11">
        <v>46058.430972222224</v>
      </c>
      <c r="S611" s="11">
        <v>46054.5</v>
      </c>
      <c r="T611" s="11">
        <v>46061.430972222224</v>
      </c>
      <c r="U611" t="s">
        <v>40</v>
      </c>
      <c r="V611" t="s">
        <v>114</v>
      </c>
      <c r="W611" t="s">
        <v>206</v>
      </c>
      <c r="X611" t="s">
        <v>43</v>
      </c>
      <c r="Y611" t="s">
        <v>44</v>
      </c>
      <c r="Z611" t="s">
        <v>3504</v>
      </c>
      <c r="AB611">
        <v>15</v>
      </c>
      <c r="AC611">
        <v>15</v>
      </c>
      <c r="AD611" t="s">
        <v>159</v>
      </c>
      <c r="AE611" s="11">
        <v>46225.761481481481</v>
      </c>
    </row>
    <row r="612" spans="1:31">
      <c r="A612" t="s">
        <v>3505</v>
      </c>
      <c r="B612" t="s">
        <v>3506</v>
      </c>
      <c r="C612">
        <v>412600130</v>
      </c>
      <c r="D612" t="s">
        <v>18636</v>
      </c>
      <c r="F612" t="s">
        <v>3507</v>
      </c>
      <c r="G612" t="s">
        <v>32</v>
      </c>
      <c r="H612" t="s">
        <v>33</v>
      </c>
      <c r="I612" t="s">
        <v>32</v>
      </c>
      <c r="J612" t="s">
        <v>33</v>
      </c>
      <c r="K612" t="s">
        <v>35</v>
      </c>
      <c r="L612">
        <v>2026</v>
      </c>
      <c r="M612" t="s">
        <v>419</v>
      </c>
      <c r="N612" t="s">
        <v>3508</v>
      </c>
      <c r="O612">
        <v>8385</v>
      </c>
      <c r="P612" t="s">
        <v>38</v>
      </c>
      <c r="Q612" t="s">
        <v>39</v>
      </c>
      <c r="R612" s="11">
        <v>46041.715254629627</v>
      </c>
      <c r="S612" s="11">
        <v>46045.332141203704</v>
      </c>
      <c r="T612" s="11">
        <v>46044.715254629627</v>
      </c>
      <c r="U612" t="s">
        <v>40</v>
      </c>
      <c r="V612" t="s">
        <v>287</v>
      </c>
      <c r="W612" t="s">
        <v>125</v>
      </c>
      <c r="X612" t="s">
        <v>43</v>
      </c>
      <c r="Y612" t="s">
        <v>44</v>
      </c>
      <c r="Z612" t="s">
        <v>3509</v>
      </c>
      <c r="AB612">
        <v>15</v>
      </c>
      <c r="AC612">
        <v>5</v>
      </c>
      <c r="AD612" t="s">
        <v>400</v>
      </c>
      <c r="AE612" s="11">
        <v>46225.761481481481</v>
      </c>
    </row>
    <row r="613" spans="1:31">
      <c r="A613" t="s">
        <v>3510</v>
      </c>
      <c r="B613" t="s">
        <v>3511</v>
      </c>
      <c r="C613">
        <v>512600035</v>
      </c>
      <c r="D613" t="s">
        <v>18635</v>
      </c>
      <c r="E613" t="s">
        <v>18637</v>
      </c>
      <c r="F613" t="s">
        <v>3512</v>
      </c>
      <c r="I613" t="s">
        <v>32</v>
      </c>
      <c r="J613" t="s">
        <v>33</v>
      </c>
      <c r="K613" t="s">
        <v>35</v>
      </c>
      <c r="L613">
        <v>2026</v>
      </c>
      <c r="M613" t="s">
        <v>1363</v>
      </c>
      <c r="N613" t="s">
        <v>3513</v>
      </c>
      <c r="O613">
        <v>8385</v>
      </c>
      <c r="P613" t="s">
        <v>38</v>
      </c>
      <c r="Q613" t="s">
        <v>39</v>
      </c>
      <c r="R613" s="11">
        <v>46025.765567129631</v>
      </c>
      <c r="S613" s="11">
        <v>46029.963206018518</v>
      </c>
      <c r="T613" s="11">
        <v>46028.765567129631</v>
      </c>
      <c r="U613" t="s">
        <v>40</v>
      </c>
      <c r="V613" t="s">
        <v>1365</v>
      </c>
      <c r="W613" t="s">
        <v>1463</v>
      </c>
      <c r="X613" t="s">
        <v>43</v>
      </c>
      <c r="Y613" t="s">
        <v>44</v>
      </c>
      <c r="Z613" t="s">
        <v>3514</v>
      </c>
      <c r="AA613" t="str">
        <f>_xlfn.XLOOKUP(B613,Planilha2!A:A,Planilha2!D:D,_xlfn.XLOOKUP(B613,Planilha2!H:H,Planilha2!I:I))</f>
        <v>TEM TRAFO</v>
      </c>
      <c r="AB613">
        <v>75</v>
      </c>
      <c r="AC613">
        <v>75</v>
      </c>
      <c r="AD613" t="s">
        <v>1033</v>
      </c>
      <c r="AE613" s="11">
        <v>46225.761481481481</v>
      </c>
    </row>
    <row r="614" spans="1:31">
      <c r="A614" t="s">
        <v>3515</v>
      </c>
      <c r="B614" t="s">
        <v>3516</v>
      </c>
      <c r="C614">
        <v>512600059</v>
      </c>
      <c r="D614" t="s">
        <v>18635</v>
      </c>
      <c r="E614" t="e">
        <f>SEARCH("Queimado",Z614)</f>
        <v>#VALUE!</v>
      </c>
      <c r="F614" t="s">
        <v>3517</v>
      </c>
      <c r="G614" t="s">
        <v>109</v>
      </c>
      <c r="H614" t="s">
        <v>285</v>
      </c>
      <c r="I614" t="s">
        <v>109</v>
      </c>
      <c r="J614" t="s">
        <v>285</v>
      </c>
      <c r="K614" t="s">
        <v>35</v>
      </c>
      <c r="L614">
        <v>2026</v>
      </c>
      <c r="M614" t="s">
        <v>1267</v>
      </c>
      <c r="N614" t="s">
        <v>3518</v>
      </c>
      <c r="O614">
        <v>8385</v>
      </c>
      <c r="P614" t="s">
        <v>38</v>
      </c>
      <c r="Q614" t="s">
        <v>39</v>
      </c>
      <c r="R614" s="11">
        <v>46054.526944444442</v>
      </c>
      <c r="S614" s="11">
        <v>46056.451226851852</v>
      </c>
      <c r="T614" s="11">
        <v>46057.526944444442</v>
      </c>
      <c r="U614" t="s">
        <v>40</v>
      </c>
      <c r="V614" t="s">
        <v>662</v>
      </c>
      <c r="W614" t="s">
        <v>406</v>
      </c>
      <c r="X614" t="s">
        <v>43</v>
      </c>
      <c r="Y614" t="s">
        <v>44</v>
      </c>
      <c r="Z614" t="s">
        <v>3519</v>
      </c>
      <c r="AA614" t="str">
        <f>_xlfn.XLOOKUP(B614,Planilha2!A:A,Planilha2!D:D,_xlfn.XLOOKUP(B614,Planilha2!H:H,Planilha2!I:I))</f>
        <v>TEM TRAFO</v>
      </c>
      <c r="AB614">
        <v>15</v>
      </c>
      <c r="AC614">
        <v>5</v>
      </c>
      <c r="AD614" t="s">
        <v>408</v>
      </c>
      <c r="AE614" s="11">
        <v>46225.761481481481</v>
      </c>
    </row>
    <row r="615" spans="1:31">
      <c r="A615" t="s">
        <v>3520</v>
      </c>
      <c r="B615" t="s">
        <v>3521</v>
      </c>
      <c r="C615">
        <v>612600198</v>
      </c>
      <c r="D615" t="s">
        <v>18636</v>
      </c>
      <c r="F615" t="s">
        <v>3522</v>
      </c>
      <c r="G615" t="s">
        <v>32</v>
      </c>
      <c r="H615" t="s">
        <v>34</v>
      </c>
      <c r="I615" t="s">
        <v>32</v>
      </c>
      <c r="J615" t="s">
        <v>33</v>
      </c>
      <c r="K615" t="s">
        <v>35</v>
      </c>
      <c r="L615">
        <v>2026</v>
      </c>
      <c r="M615" t="s">
        <v>222</v>
      </c>
      <c r="N615" t="s">
        <v>3523</v>
      </c>
      <c r="O615">
        <v>8812</v>
      </c>
      <c r="P615" t="s">
        <v>38</v>
      </c>
      <c r="Q615" t="s">
        <v>39</v>
      </c>
      <c r="R615" s="11">
        <v>46066.731840277775</v>
      </c>
      <c r="S615" s="11">
        <v>46067.6875</v>
      </c>
      <c r="T615" s="11">
        <v>46069.731840277775</v>
      </c>
      <c r="U615" t="s">
        <v>40</v>
      </c>
      <c r="V615" t="s">
        <v>2640</v>
      </c>
      <c r="W615" t="s">
        <v>86</v>
      </c>
      <c r="X615" t="s">
        <v>43</v>
      </c>
      <c r="Y615" t="s">
        <v>44</v>
      </c>
      <c r="Z615" t="s">
        <v>3524</v>
      </c>
      <c r="AB615">
        <v>15</v>
      </c>
      <c r="AC615">
        <v>10</v>
      </c>
      <c r="AD615" t="s">
        <v>385</v>
      </c>
      <c r="AE615" s="11">
        <v>46225.761481481481</v>
      </c>
    </row>
    <row r="616" spans="1:31">
      <c r="A616" t="s">
        <v>3525</v>
      </c>
      <c r="B616" t="s">
        <v>3526</v>
      </c>
      <c r="C616">
        <v>412600080</v>
      </c>
      <c r="D616" t="s">
        <v>18636</v>
      </c>
      <c r="F616" t="s">
        <v>3527</v>
      </c>
      <c r="G616" t="s">
        <v>32</v>
      </c>
      <c r="H616" t="s">
        <v>33</v>
      </c>
      <c r="I616" t="s">
        <v>32</v>
      </c>
      <c r="J616" t="s">
        <v>172</v>
      </c>
      <c r="K616" t="s">
        <v>35</v>
      </c>
      <c r="L616">
        <v>2026</v>
      </c>
      <c r="M616" t="s">
        <v>1559</v>
      </c>
      <c r="N616" t="s">
        <v>3528</v>
      </c>
      <c r="O616">
        <v>8812</v>
      </c>
      <c r="P616" t="s">
        <v>38</v>
      </c>
      <c r="Q616" t="s">
        <v>39</v>
      </c>
      <c r="R616" s="11">
        <v>46031.627708333333</v>
      </c>
      <c r="S616" s="11">
        <v>46031.677083333336</v>
      </c>
      <c r="T616" s="11">
        <v>46034.627708333333</v>
      </c>
      <c r="U616" t="s">
        <v>40</v>
      </c>
      <c r="V616" t="s">
        <v>2992</v>
      </c>
      <c r="W616" t="s">
        <v>421</v>
      </c>
      <c r="X616" t="s">
        <v>43</v>
      </c>
      <c r="Y616" t="s">
        <v>44</v>
      </c>
      <c r="Z616" t="s">
        <v>3529</v>
      </c>
      <c r="AB616">
        <v>15</v>
      </c>
      <c r="AC616">
        <v>15</v>
      </c>
      <c r="AD616" t="s">
        <v>135</v>
      </c>
      <c r="AE616" s="11">
        <v>46225.761481481481</v>
      </c>
    </row>
    <row r="617" spans="1:31">
      <c r="A617" t="s">
        <v>3530</v>
      </c>
      <c r="B617" t="s">
        <v>3531</v>
      </c>
      <c r="C617">
        <v>412600074</v>
      </c>
      <c r="D617" t="s">
        <v>18636</v>
      </c>
      <c r="F617" t="s">
        <v>3532</v>
      </c>
      <c r="G617" t="s">
        <v>32</v>
      </c>
      <c r="H617" t="s">
        <v>33</v>
      </c>
      <c r="K617" t="s">
        <v>35</v>
      </c>
      <c r="L617">
        <v>2026</v>
      </c>
      <c r="M617" t="s">
        <v>122</v>
      </c>
      <c r="N617" t="s">
        <v>3533</v>
      </c>
      <c r="O617">
        <v>8812</v>
      </c>
      <c r="P617" t="s">
        <v>38</v>
      </c>
      <c r="Q617" t="s">
        <v>39</v>
      </c>
      <c r="R617" s="11">
        <v>46034.88622685185</v>
      </c>
      <c r="S617" s="11">
        <v>46035.713888888888</v>
      </c>
      <c r="T617" s="11">
        <v>46037.88622685185</v>
      </c>
      <c r="U617" t="s">
        <v>40</v>
      </c>
      <c r="V617" t="s">
        <v>124</v>
      </c>
      <c r="W617" t="s">
        <v>421</v>
      </c>
      <c r="X617" t="s">
        <v>43</v>
      </c>
      <c r="Y617" t="s">
        <v>44</v>
      </c>
      <c r="Z617" t="s">
        <v>3534</v>
      </c>
      <c r="AB617">
        <v>15</v>
      </c>
      <c r="AC617">
        <v>15</v>
      </c>
      <c r="AD617" t="s">
        <v>159</v>
      </c>
      <c r="AE617" s="11">
        <v>46225.761481481481</v>
      </c>
    </row>
    <row r="618" spans="1:31">
      <c r="A618" t="s">
        <v>3535</v>
      </c>
      <c r="B618" t="s">
        <v>3536</v>
      </c>
      <c r="C618">
        <v>312600142</v>
      </c>
      <c r="D618" t="s">
        <v>18636</v>
      </c>
      <c r="F618" t="s">
        <v>3537</v>
      </c>
      <c r="G618" t="s">
        <v>32</v>
      </c>
      <c r="K618" t="s">
        <v>35</v>
      </c>
      <c r="L618">
        <v>2026</v>
      </c>
      <c r="M618" t="s">
        <v>211</v>
      </c>
      <c r="N618" t="s">
        <v>3538</v>
      </c>
      <c r="O618">
        <v>8812</v>
      </c>
      <c r="P618" t="s">
        <v>38</v>
      </c>
      <c r="Q618" t="s">
        <v>39</v>
      </c>
      <c r="R618" s="11">
        <v>46064.788287037038</v>
      </c>
      <c r="S618" s="11">
        <v>46065.649305555555</v>
      </c>
      <c r="T618" s="11">
        <v>46067.788287037038</v>
      </c>
      <c r="U618" t="s">
        <v>40</v>
      </c>
      <c r="V618" t="s">
        <v>213</v>
      </c>
      <c r="W618" t="s">
        <v>1627</v>
      </c>
      <c r="X618" t="s">
        <v>43</v>
      </c>
      <c r="Y618" t="s">
        <v>44</v>
      </c>
      <c r="Z618" t="s">
        <v>3539</v>
      </c>
      <c r="AB618">
        <v>15</v>
      </c>
      <c r="AC618">
        <v>15</v>
      </c>
      <c r="AD618" t="s">
        <v>3540</v>
      </c>
      <c r="AE618" s="11">
        <v>46225.761481481481</v>
      </c>
    </row>
    <row r="619" spans="1:31">
      <c r="A619" t="s">
        <v>3541</v>
      </c>
      <c r="B619" t="s">
        <v>3542</v>
      </c>
      <c r="C619">
        <v>312600149</v>
      </c>
      <c r="D619" t="s">
        <v>18636</v>
      </c>
      <c r="F619" t="s">
        <v>3543</v>
      </c>
      <c r="G619" t="s">
        <v>109</v>
      </c>
      <c r="H619" t="s">
        <v>110</v>
      </c>
      <c r="K619" t="s">
        <v>35</v>
      </c>
      <c r="L619">
        <v>2026</v>
      </c>
      <c r="M619" t="s">
        <v>545</v>
      </c>
      <c r="N619" t="s">
        <v>3544</v>
      </c>
      <c r="O619">
        <v>25962</v>
      </c>
      <c r="P619" t="s">
        <v>38</v>
      </c>
      <c r="Q619" t="s">
        <v>39</v>
      </c>
      <c r="R619" s="11">
        <v>46066.456770833334</v>
      </c>
      <c r="S619" s="11">
        <v>46066.763888888891</v>
      </c>
      <c r="T619" s="11">
        <v>46069.456770833334</v>
      </c>
      <c r="U619" t="s">
        <v>147</v>
      </c>
      <c r="V619" t="s">
        <v>1799</v>
      </c>
      <c r="W619" t="s">
        <v>167</v>
      </c>
      <c r="X619" t="s">
        <v>43</v>
      </c>
      <c r="Y619" t="s">
        <v>44</v>
      </c>
      <c r="Z619" t="s">
        <v>3545</v>
      </c>
      <c r="AB619">
        <v>45</v>
      </c>
      <c r="AC619">
        <v>45</v>
      </c>
      <c r="AD619" t="s">
        <v>1669</v>
      </c>
      <c r="AE619" s="11">
        <v>46225.761481481481</v>
      </c>
    </row>
    <row r="620" spans="1:31">
      <c r="A620" t="s">
        <v>3546</v>
      </c>
      <c r="B620" t="s">
        <v>3547</v>
      </c>
      <c r="C620">
        <v>212600166</v>
      </c>
      <c r="D620" t="s">
        <v>18636</v>
      </c>
      <c r="F620" t="s">
        <v>3548</v>
      </c>
      <c r="G620" t="s">
        <v>32</v>
      </c>
      <c r="H620" t="s">
        <v>33</v>
      </c>
      <c r="I620" t="s">
        <v>32</v>
      </c>
      <c r="J620" t="s">
        <v>33</v>
      </c>
      <c r="K620" t="s">
        <v>35</v>
      </c>
      <c r="L620">
        <v>2026</v>
      </c>
      <c r="M620" t="s">
        <v>434</v>
      </c>
      <c r="N620" t="s">
        <v>3549</v>
      </c>
      <c r="O620">
        <v>8812</v>
      </c>
      <c r="P620" t="s">
        <v>38</v>
      </c>
      <c r="Q620" t="s">
        <v>39</v>
      </c>
      <c r="R620" s="11">
        <v>46057.736979166664</v>
      </c>
      <c r="S620" s="11">
        <v>46060.457638888889</v>
      </c>
      <c r="T620" s="11">
        <v>46060.736979166664</v>
      </c>
      <c r="U620" t="s">
        <v>40</v>
      </c>
      <c r="V620" t="s">
        <v>436</v>
      </c>
      <c r="W620" t="s">
        <v>354</v>
      </c>
      <c r="X620" t="s">
        <v>43</v>
      </c>
      <c r="Y620" t="s">
        <v>44</v>
      </c>
      <c r="Z620" t="s">
        <v>3550</v>
      </c>
      <c r="AB620">
        <v>15</v>
      </c>
      <c r="AC620">
        <v>5</v>
      </c>
      <c r="AD620" t="s">
        <v>55</v>
      </c>
      <c r="AE620" s="11">
        <v>46225.761481481481</v>
      </c>
    </row>
    <row r="621" spans="1:31">
      <c r="A621" t="s">
        <v>3551</v>
      </c>
      <c r="B621" t="s">
        <v>3552</v>
      </c>
      <c r="C621">
        <v>712600086</v>
      </c>
      <c r="D621" t="s">
        <v>18636</v>
      </c>
      <c r="F621" t="s">
        <v>3553</v>
      </c>
      <c r="G621" t="s">
        <v>32</v>
      </c>
      <c r="H621" t="s">
        <v>33</v>
      </c>
      <c r="I621" t="s">
        <v>32</v>
      </c>
      <c r="J621" t="s">
        <v>33</v>
      </c>
      <c r="K621" t="s">
        <v>35</v>
      </c>
      <c r="L621">
        <v>2026</v>
      </c>
      <c r="M621" t="s">
        <v>1214</v>
      </c>
      <c r="N621" t="s">
        <v>3554</v>
      </c>
      <c r="O621">
        <v>8812</v>
      </c>
      <c r="P621" t="s">
        <v>38</v>
      </c>
      <c r="Q621" t="s">
        <v>39</v>
      </c>
      <c r="R621" s="11">
        <v>46046.761238425926</v>
      </c>
      <c r="S621" s="11">
        <v>46047.645833333336</v>
      </c>
      <c r="T621" s="11">
        <v>46049.761238425926</v>
      </c>
      <c r="U621" t="s">
        <v>40</v>
      </c>
      <c r="V621" t="s">
        <v>2762</v>
      </c>
      <c r="W621" t="s">
        <v>189</v>
      </c>
      <c r="X621" t="s">
        <v>43</v>
      </c>
      <c r="Y621" t="s">
        <v>44</v>
      </c>
      <c r="Z621" t="s">
        <v>3555</v>
      </c>
      <c r="AB621">
        <v>15</v>
      </c>
      <c r="AC621">
        <v>15</v>
      </c>
      <c r="AD621" t="s">
        <v>191</v>
      </c>
      <c r="AE621" s="11">
        <v>46225.761481481481</v>
      </c>
    </row>
    <row r="622" spans="1:31">
      <c r="A622" t="s">
        <v>3556</v>
      </c>
      <c r="B622" t="s">
        <v>3557</v>
      </c>
      <c r="C622">
        <v>712600055</v>
      </c>
      <c r="D622" t="s">
        <v>18636</v>
      </c>
      <c r="F622" t="s">
        <v>3558</v>
      </c>
      <c r="G622" t="s">
        <v>109</v>
      </c>
      <c r="H622" t="s">
        <v>285</v>
      </c>
      <c r="I622" t="s">
        <v>32</v>
      </c>
      <c r="J622" t="s">
        <v>33</v>
      </c>
      <c r="K622" t="s">
        <v>35</v>
      </c>
      <c r="L622">
        <v>2026</v>
      </c>
      <c r="M622" t="s">
        <v>1214</v>
      </c>
      <c r="N622" t="s">
        <v>3559</v>
      </c>
      <c r="O622">
        <v>8812</v>
      </c>
      <c r="P622" t="s">
        <v>61</v>
      </c>
      <c r="Q622" t="s">
        <v>39</v>
      </c>
      <c r="R622" s="11">
        <v>46034.91170138889</v>
      </c>
      <c r="S622" s="11">
        <v>46035.998611111114</v>
      </c>
      <c r="T622" s="11">
        <v>46434.91170138889</v>
      </c>
      <c r="U622" t="s">
        <v>40</v>
      </c>
      <c r="V622" t="s">
        <v>528</v>
      </c>
      <c r="W622" t="s">
        <v>280</v>
      </c>
      <c r="X622" t="s">
        <v>43</v>
      </c>
      <c r="Y622" t="s">
        <v>44</v>
      </c>
      <c r="Z622" t="s">
        <v>3560</v>
      </c>
      <c r="AB622">
        <v>15</v>
      </c>
      <c r="AC622">
        <v>10</v>
      </c>
      <c r="AD622" t="s">
        <v>3561</v>
      </c>
      <c r="AE622" s="11">
        <v>46225.761481481481</v>
      </c>
    </row>
    <row r="623" spans="1:31">
      <c r="A623" t="s">
        <v>3562</v>
      </c>
      <c r="B623" t="s">
        <v>3563</v>
      </c>
      <c r="C623">
        <v>212600341</v>
      </c>
      <c r="D623" t="s">
        <v>18636</v>
      </c>
      <c r="F623" t="s">
        <v>3564</v>
      </c>
      <c r="G623" t="s">
        <v>32</v>
      </c>
      <c r="H623" t="s">
        <v>33</v>
      </c>
      <c r="I623" t="s">
        <v>32</v>
      </c>
      <c r="J623" t="s">
        <v>33</v>
      </c>
      <c r="K623" t="s">
        <v>35</v>
      </c>
      <c r="L623">
        <v>2026</v>
      </c>
      <c r="M623" t="s">
        <v>3565</v>
      </c>
      <c r="N623" t="s">
        <v>3566</v>
      </c>
      <c r="O623">
        <v>8812</v>
      </c>
      <c r="P623" t="s">
        <v>38</v>
      </c>
      <c r="Q623" t="s">
        <v>39</v>
      </c>
      <c r="R623" s="11">
        <v>46100.449467592596</v>
      </c>
      <c r="S623" s="11">
        <v>46100.738888888889</v>
      </c>
      <c r="T623" s="11">
        <v>46103.449467592596</v>
      </c>
      <c r="U623" t="s">
        <v>40</v>
      </c>
      <c r="V623" t="s">
        <v>2719</v>
      </c>
      <c r="W623" t="s">
        <v>167</v>
      </c>
      <c r="X623" t="s">
        <v>43</v>
      </c>
      <c r="Y623" t="s">
        <v>44</v>
      </c>
      <c r="Z623" t="s">
        <v>3567</v>
      </c>
      <c r="AB623">
        <v>15</v>
      </c>
      <c r="AC623">
        <v>15</v>
      </c>
      <c r="AD623" t="s">
        <v>55</v>
      </c>
      <c r="AE623" s="11">
        <v>46225.761481481481</v>
      </c>
    </row>
    <row r="624" spans="1:31">
      <c r="A624" t="s">
        <v>3568</v>
      </c>
      <c r="B624" t="s">
        <v>3569</v>
      </c>
      <c r="C624">
        <v>112600135</v>
      </c>
      <c r="D624" t="s">
        <v>18636</v>
      </c>
      <c r="F624" t="s">
        <v>3570</v>
      </c>
      <c r="G624" t="s">
        <v>109</v>
      </c>
      <c r="H624" t="s">
        <v>110</v>
      </c>
      <c r="I624" t="s">
        <v>109</v>
      </c>
      <c r="J624" t="s">
        <v>110</v>
      </c>
      <c r="K624" t="s">
        <v>35</v>
      </c>
      <c r="L624">
        <v>2026</v>
      </c>
      <c r="M624" t="s">
        <v>987</v>
      </c>
      <c r="N624" t="s">
        <v>3571</v>
      </c>
      <c r="O624">
        <v>25962</v>
      </c>
      <c r="P624" t="s">
        <v>38</v>
      </c>
      <c r="Q624" t="s">
        <v>39</v>
      </c>
      <c r="R624" s="11">
        <v>46043.47415509259</v>
      </c>
      <c r="S624" s="11">
        <v>46043.769444444442</v>
      </c>
      <c r="T624" s="11">
        <v>46046.47415509259</v>
      </c>
      <c r="U624" t="s">
        <v>40</v>
      </c>
      <c r="V624" t="s">
        <v>114</v>
      </c>
      <c r="W624" t="s">
        <v>619</v>
      </c>
      <c r="X624" t="s">
        <v>116</v>
      </c>
      <c r="Y624" t="s">
        <v>44</v>
      </c>
      <c r="Z624" t="s">
        <v>3572</v>
      </c>
      <c r="AB624">
        <v>1125</v>
      </c>
      <c r="AC624">
        <v>75</v>
      </c>
      <c r="AD624" t="s">
        <v>944</v>
      </c>
      <c r="AE624" s="11">
        <v>46225.761481481481</v>
      </c>
    </row>
    <row r="625" spans="1:31">
      <c r="A625" t="s">
        <v>3573</v>
      </c>
      <c r="B625" t="s">
        <v>3574</v>
      </c>
      <c r="C625">
        <v>512600100</v>
      </c>
      <c r="D625" t="s">
        <v>18636</v>
      </c>
      <c r="F625" t="s">
        <v>3575</v>
      </c>
      <c r="G625" t="s">
        <v>32</v>
      </c>
      <c r="H625" t="s">
        <v>33</v>
      </c>
      <c r="I625" t="s">
        <v>32</v>
      </c>
      <c r="J625" t="s">
        <v>33</v>
      </c>
      <c r="K625" t="s">
        <v>35</v>
      </c>
      <c r="L625">
        <v>2026</v>
      </c>
      <c r="M625" t="s">
        <v>1673</v>
      </c>
      <c r="N625" t="s">
        <v>3576</v>
      </c>
      <c r="O625">
        <v>8812</v>
      </c>
      <c r="P625" t="s">
        <v>38</v>
      </c>
      <c r="Q625" t="s">
        <v>39</v>
      </c>
      <c r="R625" s="11">
        <v>46074.706805555557</v>
      </c>
      <c r="S625" s="11">
        <v>46075.664583333331</v>
      </c>
      <c r="T625" s="11">
        <v>46077.706805555557</v>
      </c>
      <c r="U625" t="s">
        <v>40</v>
      </c>
      <c r="V625" t="s">
        <v>1292</v>
      </c>
      <c r="W625" t="s">
        <v>406</v>
      </c>
      <c r="X625" t="s">
        <v>43</v>
      </c>
      <c r="Y625" t="s">
        <v>44</v>
      </c>
      <c r="Z625" t="s">
        <v>3577</v>
      </c>
      <c r="AB625">
        <v>15</v>
      </c>
      <c r="AC625">
        <v>15</v>
      </c>
      <c r="AD625" t="s">
        <v>3578</v>
      </c>
      <c r="AE625" s="11">
        <v>46225.761481481481</v>
      </c>
    </row>
    <row r="626" spans="1:31">
      <c r="A626" t="s">
        <v>3579</v>
      </c>
      <c r="B626" t="s">
        <v>3580</v>
      </c>
      <c r="C626">
        <v>712600104</v>
      </c>
      <c r="D626" t="s">
        <v>18636</v>
      </c>
      <c r="F626" t="s">
        <v>3581</v>
      </c>
      <c r="G626" t="s">
        <v>32</v>
      </c>
      <c r="H626" t="s">
        <v>33</v>
      </c>
      <c r="I626" t="s">
        <v>32</v>
      </c>
      <c r="J626" t="s">
        <v>33</v>
      </c>
      <c r="K626" t="s">
        <v>35</v>
      </c>
      <c r="L626">
        <v>2026</v>
      </c>
      <c r="M626" t="s">
        <v>486</v>
      </c>
      <c r="N626" t="s">
        <v>3582</v>
      </c>
      <c r="O626">
        <v>8812</v>
      </c>
      <c r="P626" t="s">
        <v>38</v>
      </c>
      <c r="Q626" t="s">
        <v>39</v>
      </c>
      <c r="R626" s="11">
        <v>46052.756840277776</v>
      </c>
      <c r="S626" s="11">
        <v>46053.690972222219</v>
      </c>
      <c r="T626" s="11">
        <v>46055.756840277776</v>
      </c>
      <c r="U626" t="s">
        <v>40</v>
      </c>
      <c r="V626" t="s">
        <v>488</v>
      </c>
      <c r="W626" t="s">
        <v>104</v>
      </c>
      <c r="X626" t="s">
        <v>43</v>
      </c>
      <c r="Y626" t="s">
        <v>44</v>
      </c>
      <c r="Z626" t="s">
        <v>3583</v>
      </c>
      <c r="AB626">
        <v>15</v>
      </c>
      <c r="AC626">
        <v>15</v>
      </c>
      <c r="AD626" t="s">
        <v>55</v>
      </c>
      <c r="AE626" s="11">
        <v>46225.761481481481</v>
      </c>
    </row>
    <row r="627" spans="1:31">
      <c r="A627" t="s">
        <v>3584</v>
      </c>
      <c r="B627" t="s">
        <v>3585</v>
      </c>
      <c r="C627">
        <v>212600232</v>
      </c>
      <c r="D627" t="s">
        <v>18636</v>
      </c>
      <c r="F627" t="s">
        <v>3586</v>
      </c>
      <c r="G627" t="s">
        <v>32</v>
      </c>
      <c r="H627" t="s">
        <v>33</v>
      </c>
      <c r="I627" t="s">
        <v>32</v>
      </c>
      <c r="J627" t="s">
        <v>33</v>
      </c>
      <c r="K627" t="s">
        <v>35</v>
      </c>
      <c r="L627">
        <v>2026</v>
      </c>
      <c r="M627" t="s">
        <v>163</v>
      </c>
      <c r="N627" t="s">
        <v>3587</v>
      </c>
      <c r="O627">
        <v>8812</v>
      </c>
      <c r="P627" t="s">
        <v>38</v>
      </c>
      <c r="Q627" t="s">
        <v>39</v>
      </c>
      <c r="R627" s="11">
        <v>46069.877870370372</v>
      </c>
      <c r="S627" s="11">
        <v>46070.708333333336</v>
      </c>
      <c r="T627" s="11">
        <v>46072.877870370372</v>
      </c>
      <c r="U627" t="s">
        <v>232</v>
      </c>
      <c r="V627" t="s">
        <v>166</v>
      </c>
      <c r="W627" t="s">
        <v>167</v>
      </c>
      <c r="X627" t="s">
        <v>43</v>
      </c>
      <c r="Y627" t="s">
        <v>44</v>
      </c>
      <c r="Z627" t="s">
        <v>3588</v>
      </c>
      <c r="AB627">
        <v>15</v>
      </c>
      <c r="AC627">
        <v>5</v>
      </c>
      <c r="AD627" t="s">
        <v>55</v>
      </c>
      <c r="AE627" s="11">
        <v>46225.761481481481</v>
      </c>
    </row>
    <row r="628" spans="1:31">
      <c r="A628" t="s">
        <v>3589</v>
      </c>
      <c r="B628" t="s">
        <v>3590</v>
      </c>
      <c r="C628">
        <v>212600346</v>
      </c>
      <c r="D628" t="s">
        <v>18636</v>
      </c>
      <c r="F628" t="s">
        <v>3591</v>
      </c>
      <c r="G628" t="s">
        <v>32</v>
      </c>
      <c r="H628" t="s">
        <v>33</v>
      </c>
      <c r="I628" t="s">
        <v>32</v>
      </c>
      <c r="J628" t="s">
        <v>33</v>
      </c>
      <c r="K628" t="s">
        <v>35</v>
      </c>
      <c r="L628">
        <v>2026</v>
      </c>
      <c r="M628" t="s">
        <v>351</v>
      </c>
      <c r="N628" t="s">
        <v>3592</v>
      </c>
      <c r="O628">
        <v>8812</v>
      </c>
      <c r="P628" t="s">
        <v>38</v>
      </c>
      <c r="Q628" t="s">
        <v>39</v>
      </c>
      <c r="R628" s="11">
        <v>46105.463240740741</v>
      </c>
      <c r="S628" s="11">
        <v>46106.590277777781</v>
      </c>
      <c r="T628" s="11">
        <v>46108.463240740741</v>
      </c>
      <c r="U628" t="s">
        <v>40</v>
      </c>
      <c r="V628" t="s">
        <v>480</v>
      </c>
      <c r="W628" t="s">
        <v>182</v>
      </c>
      <c r="X628" t="s">
        <v>43</v>
      </c>
      <c r="Y628" t="s">
        <v>44</v>
      </c>
      <c r="Z628" t="s">
        <v>3593</v>
      </c>
      <c r="AB628">
        <v>15</v>
      </c>
      <c r="AC628">
        <v>15</v>
      </c>
      <c r="AD628" t="s">
        <v>65</v>
      </c>
      <c r="AE628" s="11">
        <v>46225.761481481481</v>
      </c>
    </row>
    <row r="629" spans="1:31">
      <c r="A629" t="s">
        <v>3594</v>
      </c>
      <c r="B629" t="s">
        <v>3595</v>
      </c>
      <c r="C629">
        <v>712600023</v>
      </c>
      <c r="D629" t="s">
        <v>18636</v>
      </c>
      <c r="F629" t="s">
        <v>3596</v>
      </c>
      <c r="G629" t="s">
        <v>32</v>
      </c>
      <c r="H629" t="s">
        <v>33</v>
      </c>
      <c r="I629" t="s">
        <v>32</v>
      </c>
      <c r="J629" t="s">
        <v>33</v>
      </c>
      <c r="K629" t="s">
        <v>35</v>
      </c>
      <c r="L629">
        <v>2026</v>
      </c>
      <c r="M629" t="s">
        <v>59</v>
      </c>
      <c r="N629" t="s">
        <v>3597</v>
      </c>
      <c r="O629">
        <v>8812</v>
      </c>
      <c r="P629" t="s">
        <v>709</v>
      </c>
      <c r="Q629" t="s">
        <v>39</v>
      </c>
      <c r="R629" s="11">
        <v>46025.881956018522</v>
      </c>
      <c r="S629" s="11">
        <v>46028.479861111111</v>
      </c>
      <c r="T629" s="11">
        <v>46032.881956018522</v>
      </c>
      <c r="U629" t="s">
        <v>40</v>
      </c>
      <c r="V629" t="s">
        <v>2099</v>
      </c>
      <c r="W629" t="s">
        <v>280</v>
      </c>
      <c r="X629" t="s">
        <v>43</v>
      </c>
      <c r="Y629" t="s">
        <v>44</v>
      </c>
      <c r="Z629" t="s">
        <v>3598</v>
      </c>
      <c r="AB629">
        <v>25</v>
      </c>
      <c r="AC629">
        <v>15</v>
      </c>
      <c r="AD629" t="s">
        <v>603</v>
      </c>
      <c r="AE629" s="11">
        <v>46225.761481481481</v>
      </c>
    </row>
    <row r="630" spans="1:31">
      <c r="A630" t="s">
        <v>3599</v>
      </c>
      <c r="B630" t="s">
        <v>3600</v>
      </c>
      <c r="C630">
        <v>412600349</v>
      </c>
      <c r="D630" t="s">
        <v>18636</v>
      </c>
      <c r="F630" t="s">
        <v>3601</v>
      </c>
      <c r="G630" t="s">
        <v>32</v>
      </c>
      <c r="H630" t="s">
        <v>34</v>
      </c>
      <c r="I630" t="s">
        <v>1331</v>
      </c>
      <c r="J630" t="s">
        <v>33</v>
      </c>
      <c r="K630" t="s">
        <v>35</v>
      </c>
      <c r="L630">
        <v>2026</v>
      </c>
      <c r="M630" t="s">
        <v>314</v>
      </c>
      <c r="N630" t="s">
        <v>3602</v>
      </c>
      <c r="O630">
        <v>8812</v>
      </c>
      <c r="P630" t="s">
        <v>38</v>
      </c>
      <c r="Q630" t="s">
        <v>39</v>
      </c>
      <c r="R630" s="11">
        <v>46118.859351851854</v>
      </c>
      <c r="S630" s="11">
        <v>46119.625844907408</v>
      </c>
      <c r="T630" s="11">
        <v>46121.859351851854</v>
      </c>
      <c r="U630" t="s">
        <v>40</v>
      </c>
      <c r="V630" t="s">
        <v>52</v>
      </c>
      <c r="W630" t="s">
        <v>72</v>
      </c>
      <c r="X630" t="s">
        <v>43</v>
      </c>
      <c r="Y630" t="s">
        <v>44</v>
      </c>
      <c r="Z630" t="s">
        <v>3603</v>
      </c>
      <c r="AB630">
        <v>15</v>
      </c>
      <c r="AC630">
        <v>15</v>
      </c>
      <c r="AD630" t="s">
        <v>65</v>
      </c>
      <c r="AE630" s="11">
        <v>46225.761481481481</v>
      </c>
    </row>
    <row r="631" spans="1:31">
      <c r="A631" t="s">
        <v>3604</v>
      </c>
      <c r="B631" t="s">
        <v>3605</v>
      </c>
      <c r="C631">
        <v>412600350</v>
      </c>
      <c r="D631" t="s">
        <v>18636</v>
      </c>
      <c r="F631" t="s">
        <v>3606</v>
      </c>
      <c r="G631" t="s">
        <v>32</v>
      </c>
      <c r="H631" t="s">
        <v>34</v>
      </c>
      <c r="I631" t="s">
        <v>32</v>
      </c>
      <c r="J631" t="s">
        <v>34</v>
      </c>
      <c r="K631" t="s">
        <v>35</v>
      </c>
      <c r="L631">
        <v>2026</v>
      </c>
      <c r="M631" t="s">
        <v>419</v>
      </c>
      <c r="N631" t="s">
        <v>3607</v>
      </c>
      <c r="O631">
        <v>8385</v>
      </c>
      <c r="P631" t="s">
        <v>38</v>
      </c>
      <c r="Q631" t="s">
        <v>39</v>
      </c>
      <c r="R631" s="11">
        <v>46117.558622685188</v>
      </c>
      <c r="S631" s="11">
        <v>46118.732430555552</v>
      </c>
      <c r="T631" s="11">
        <v>46120.558622685188</v>
      </c>
      <c r="U631" t="s">
        <v>40</v>
      </c>
      <c r="V631" t="s">
        <v>2518</v>
      </c>
      <c r="W631" t="s">
        <v>72</v>
      </c>
      <c r="X631" t="s">
        <v>43</v>
      </c>
      <c r="Y631" t="s">
        <v>44</v>
      </c>
      <c r="Z631" t="s">
        <v>3608</v>
      </c>
      <c r="AB631">
        <v>15</v>
      </c>
      <c r="AC631">
        <v>5</v>
      </c>
      <c r="AD631" t="s">
        <v>400</v>
      </c>
      <c r="AE631" s="11">
        <v>46225.761481481481</v>
      </c>
    </row>
    <row r="632" spans="1:31">
      <c r="A632" t="s">
        <v>3609</v>
      </c>
      <c r="B632" t="s">
        <v>3610</v>
      </c>
      <c r="C632">
        <v>712600279</v>
      </c>
      <c r="D632" t="s">
        <v>18636</v>
      </c>
      <c r="F632" t="s">
        <v>3611</v>
      </c>
      <c r="G632" t="s">
        <v>32</v>
      </c>
      <c r="H632" t="s">
        <v>110</v>
      </c>
      <c r="I632" t="s">
        <v>109</v>
      </c>
      <c r="J632" t="s">
        <v>110</v>
      </c>
      <c r="K632" t="s">
        <v>35</v>
      </c>
      <c r="L632">
        <v>2026</v>
      </c>
      <c r="M632" t="s">
        <v>539</v>
      </c>
      <c r="N632" t="s">
        <v>3612</v>
      </c>
      <c r="O632">
        <v>8812</v>
      </c>
      <c r="P632" t="s">
        <v>38</v>
      </c>
      <c r="Q632" t="s">
        <v>39</v>
      </c>
      <c r="R632" s="11">
        <v>46113.820231481484</v>
      </c>
      <c r="S632" s="11">
        <v>46114.145833333336</v>
      </c>
      <c r="T632" s="11">
        <v>46116.820231481484</v>
      </c>
      <c r="U632" t="s">
        <v>40</v>
      </c>
      <c r="V632" t="s">
        <v>2762</v>
      </c>
      <c r="W632" t="s">
        <v>72</v>
      </c>
      <c r="X632" t="s">
        <v>116</v>
      </c>
      <c r="Y632" t="s">
        <v>44</v>
      </c>
      <c r="Z632" t="s">
        <v>3613</v>
      </c>
      <c r="AB632">
        <v>150</v>
      </c>
      <c r="AC632">
        <v>150</v>
      </c>
      <c r="AD632" t="s">
        <v>1999</v>
      </c>
      <c r="AE632" s="11">
        <v>46225.761481481481</v>
      </c>
    </row>
    <row r="633" spans="1:31">
      <c r="A633" t="s">
        <v>3614</v>
      </c>
      <c r="B633" t="s">
        <v>3615</v>
      </c>
      <c r="C633">
        <v>412600272</v>
      </c>
      <c r="D633" t="s">
        <v>18635</v>
      </c>
      <c r="E633" t="s">
        <v>18637</v>
      </c>
      <c r="F633" t="s">
        <v>3616</v>
      </c>
      <c r="G633" t="s">
        <v>32</v>
      </c>
      <c r="H633" t="s">
        <v>33</v>
      </c>
      <c r="I633" t="s">
        <v>32</v>
      </c>
      <c r="J633" t="s">
        <v>33</v>
      </c>
      <c r="K633" t="s">
        <v>35</v>
      </c>
      <c r="L633">
        <v>2026</v>
      </c>
      <c r="M633" t="s">
        <v>579</v>
      </c>
      <c r="N633" t="s">
        <v>3617</v>
      </c>
      <c r="O633">
        <v>8385</v>
      </c>
      <c r="P633" t="s">
        <v>38</v>
      </c>
      <c r="Q633" t="s">
        <v>39</v>
      </c>
      <c r="R633" s="11">
        <v>46086.425891203704</v>
      </c>
      <c r="S633" s="11">
        <v>46088.914004629631</v>
      </c>
      <c r="T633" s="11">
        <v>46089.425891203704</v>
      </c>
      <c r="U633" t="s">
        <v>40</v>
      </c>
      <c r="V633" t="s">
        <v>581</v>
      </c>
      <c r="W633" t="s">
        <v>157</v>
      </c>
      <c r="X633" t="s">
        <v>43</v>
      </c>
      <c r="Y633" t="s">
        <v>44</v>
      </c>
      <c r="Z633" t="s">
        <v>3618</v>
      </c>
      <c r="AA633" t="str">
        <f>_xlfn.XLOOKUP(B633,Planilha2!A:A,Planilha2!D:D,_xlfn.XLOOKUP(B633,Planilha2!H:H,Planilha2!I:I))</f>
        <v>TEM TRAFO</v>
      </c>
      <c r="AB633">
        <v>15</v>
      </c>
      <c r="AC633">
        <v>5</v>
      </c>
      <c r="AD633" t="s">
        <v>1072</v>
      </c>
      <c r="AE633" s="11">
        <v>46225.761481481481</v>
      </c>
    </row>
    <row r="634" spans="1:31">
      <c r="A634" t="s">
        <v>3619</v>
      </c>
      <c r="B634" t="s">
        <v>3620</v>
      </c>
      <c r="C634">
        <v>312600212</v>
      </c>
      <c r="D634" t="s">
        <v>18636</v>
      </c>
      <c r="F634" t="s">
        <v>3621</v>
      </c>
      <c r="G634" t="s">
        <v>32</v>
      </c>
      <c r="H634" t="s">
        <v>34</v>
      </c>
      <c r="K634" t="s">
        <v>35</v>
      </c>
      <c r="L634">
        <v>2026</v>
      </c>
      <c r="M634" t="s">
        <v>69</v>
      </c>
      <c r="N634" t="s">
        <v>3622</v>
      </c>
      <c r="O634">
        <v>8812</v>
      </c>
      <c r="P634" t="s">
        <v>38</v>
      </c>
      <c r="Q634" t="s">
        <v>39</v>
      </c>
      <c r="R634" s="11">
        <v>46098.815763888888</v>
      </c>
      <c r="S634" s="11">
        <v>46099.034722222219</v>
      </c>
      <c r="T634" s="11">
        <v>46101.815763888888</v>
      </c>
      <c r="U634" t="s">
        <v>40</v>
      </c>
      <c r="V634" t="s">
        <v>461</v>
      </c>
      <c r="W634" t="s">
        <v>681</v>
      </c>
      <c r="X634" t="s">
        <v>116</v>
      </c>
      <c r="Y634" t="s">
        <v>44</v>
      </c>
      <c r="Z634" t="s">
        <v>3623</v>
      </c>
      <c r="AB634">
        <v>150</v>
      </c>
      <c r="AC634">
        <v>150</v>
      </c>
      <c r="AD634" t="s">
        <v>1999</v>
      </c>
      <c r="AE634" s="11">
        <v>46225.761481481481</v>
      </c>
    </row>
    <row r="635" spans="1:31">
      <c r="A635" t="s">
        <v>3624</v>
      </c>
      <c r="B635" t="s">
        <v>3625</v>
      </c>
      <c r="C635">
        <v>612600124</v>
      </c>
      <c r="D635" t="s">
        <v>18635</v>
      </c>
      <c r="E635" t="s">
        <v>18637</v>
      </c>
      <c r="F635" t="s">
        <v>3626</v>
      </c>
      <c r="G635" t="s">
        <v>219</v>
      </c>
      <c r="H635" t="s">
        <v>33</v>
      </c>
      <c r="I635" t="s">
        <v>32</v>
      </c>
      <c r="J635" t="s">
        <v>33</v>
      </c>
      <c r="K635" t="s">
        <v>35</v>
      </c>
      <c r="L635">
        <v>2026</v>
      </c>
      <c r="M635" t="s">
        <v>36</v>
      </c>
      <c r="N635" t="s">
        <v>3627</v>
      </c>
      <c r="O635">
        <v>8385</v>
      </c>
      <c r="P635" t="s">
        <v>38</v>
      </c>
      <c r="Q635" t="s">
        <v>39</v>
      </c>
      <c r="R635" s="11">
        <v>46052.003020833334</v>
      </c>
      <c r="S635" s="11">
        <v>46052.569444444445</v>
      </c>
      <c r="T635" s="11">
        <v>46055.003020833334</v>
      </c>
      <c r="U635" t="s">
        <v>40</v>
      </c>
      <c r="V635" t="s">
        <v>1050</v>
      </c>
      <c r="W635" t="s">
        <v>198</v>
      </c>
      <c r="X635" t="s">
        <v>43</v>
      </c>
      <c r="Y635" t="s">
        <v>199</v>
      </c>
      <c r="Z635" t="s">
        <v>3628</v>
      </c>
      <c r="AA635" t="str">
        <f>_xlfn.XLOOKUP(B635,Planilha2!A:A,Planilha2!D:D,_xlfn.XLOOKUP(B635,Planilha2!H:H,Planilha2!I:I))</f>
        <v>TEM TRAFO</v>
      </c>
      <c r="AB635">
        <v>45</v>
      </c>
      <c r="AC635">
        <v>1125</v>
      </c>
      <c r="AE635" s="11">
        <v>46225.761481481481</v>
      </c>
    </row>
    <row r="636" spans="1:31">
      <c r="A636" t="s">
        <v>3629</v>
      </c>
      <c r="B636" t="s">
        <v>3630</v>
      </c>
      <c r="C636">
        <v>612600471</v>
      </c>
      <c r="D636" t="s">
        <v>18636</v>
      </c>
      <c r="F636" t="s">
        <v>3631</v>
      </c>
      <c r="G636" t="s">
        <v>32</v>
      </c>
      <c r="H636" t="s">
        <v>110</v>
      </c>
      <c r="I636" t="s">
        <v>32</v>
      </c>
      <c r="J636" t="s">
        <v>33</v>
      </c>
      <c r="K636" t="s">
        <v>35</v>
      </c>
      <c r="L636">
        <v>2026</v>
      </c>
      <c r="M636" t="s">
        <v>2449</v>
      </c>
      <c r="N636" t="s">
        <v>3632</v>
      </c>
      <c r="O636">
        <v>8812</v>
      </c>
      <c r="P636" t="s">
        <v>38</v>
      </c>
      <c r="Q636" t="s">
        <v>39</v>
      </c>
      <c r="R636" s="11">
        <v>46142.469074074077</v>
      </c>
      <c r="S636" s="11">
        <v>46142.758333333331</v>
      </c>
      <c r="T636" s="11">
        <v>46145.469074074077</v>
      </c>
      <c r="U636" t="s">
        <v>232</v>
      </c>
      <c r="V636" t="s">
        <v>496</v>
      </c>
      <c r="W636" t="s">
        <v>149</v>
      </c>
      <c r="X636" t="s">
        <v>43</v>
      </c>
      <c r="Y636" t="s">
        <v>44</v>
      </c>
      <c r="Z636" t="s">
        <v>3633</v>
      </c>
      <c r="AB636">
        <v>15</v>
      </c>
      <c r="AC636">
        <v>5</v>
      </c>
      <c r="AD636" t="s">
        <v>135</v>
      </c>
      <c r="AE636" s="11">
        <v>46225.761481481481</v>
      </c>
    </row>
    <row r="637" spans="1:31">
      <c r="A637" t="s">
        <v>3634</v>
      </c>
      <c r="B637" t="s">
        <v>3635</v>
      </c>
      <c r="C637">
        <v>412600473</v>
      </c>
      <c r="D637" t="s">
        <v>18636</v>
      </c>
      <c r="F637" t="s">
        <v>3636</v>
      </c>
      <c r="G637" t="s">
        <v>32</v>
      </c>
      <c r="H637" t="s">
        <v>34</v>
      </c>
      <c r="I637" t="s">
        <v>32</v>
      </c>
      <c r="J637" t="s">
        <v>172</v>
      </c>
      <c r="K637" t="s">
        <v>2898</v>
      </c>
      <c r="L637">
        <v>2026</v>
      </c>
      <c r="M637" t="s">
        <v>3637</v>
      </c>
      <c r="N637" t="s">
        <v>3638</v>
      </c>
      <c r="O637">
        <v>8812</v>
      </c>
      <c r="P637" t="s">
        <v>38</v>
      </c>
      <c r="Q637" t="s">
        <v>39</v>
      </c>
      <c r="R637" s="11">
        <v>46178.830393518518</v>
      </c>
      <c r="S637" s="11">
        <v>46179.506944444445</v>
      </c>
      <c r="T637" s="11">
        <v>46181.830393518518</v>
      </c>
      <c r="U637" t="s">
        <v>40</v>
      </c>
      <c r="V637" t="s">
        <v>52</v>
      </c>
      <c r="W637" t="s">
        <v>125</v>
      </c>
      <c r="X637" t="s">
        <v>43</v>
      </c>
      <c r="Y637" t="s">
        <v>44</v>
      </c>
      <c r="Z637" t="s">
        <v>3639</v>
      </c>
      <c r="AD637" t="s">
        <v>274</v>
      </c>
      <c r="AE637" s="11">
        <v>46225.761481481481</v>
      </c>
    </row>
    <row r="638" spans="1:31">
      <c r="A638" t="s">
        <v>3640</v>
      </c>
      <c r="B638" t="s">
        <v>3641</v>
      </c>
      <c r="C638">
        <v>662600374</v>
      </c>
      <c r="D638" t="s">
        <v>18636</v>
      </c>
      <c r="F638" t="s">
        <v>3642</v>
      </c>
      <c r="G638" t="s">
        <v>32</v>
      </c>
      <c r="H638" t="s">
        <v>172</v>
      </c>
      <c r="I638" t="s">
        <v>32</v>
      </c>
      <c r="J638" t="s">
        <v>110</v>
      </c>
      <c r="K638" t="s">
        <v>35</v>
      </c>
      <c r="L638">
        <v>2026</v>
      </c>
      <c r="M638" t="s">
        <v>3643</v>
      </c>
      <c r="N638" t="s">
        <v>3644</v>
      </c>
      <c r="O638">
        <v>8812</v>
      </c>
      <c r="P638" t="s">
        <v>38</v>
      </c>
      <c r="Q638" t="s">
        <v>39</v>
      </c>
      <c r="R638" s="11">
        <v>46188.781192129631</v>
      </c>
      <c r="S638" s="11">
        <v>46189.111840277779</v>
      </c>
      <c r="T638" s="11">
        <v>46191.781192129631</v>
      </c>
      <c r="U638" t="s">
        <v>40</v>
      </c>
      <c r="V638" t="s">
        <v>1992</v>
      </c>
      <c r="W638" t="s">
        <v>42</v>
      </c>
      <c r="X638" t="s">
        <v>116</v>
      </c>
      <c r="Y638" t="s">
        <v>44</v>
      </c>
      <c r="Z638" t="s">
        <v>3645</v>
      </c>
      <c r="AB638">
        <v>1125</v>
      </c>
      <c r="AC638">
        <v>75</v>
      </c>
      <c r="AD638" t="s">
        <v>3646</v>
      </c>
      <c r="AE638" s="11">
        <v>46225.761481481481</v>
      </c>
    </row>
    <row r="639" spans="1:31">
      <c r="A639" t="s">
        <v>3647</v>
      </c>
      <c r="B639" t="s">
        <v>3648</v>
      </c>
      <c r="C639">
        <v>612600604</v>
      </c>
      <c r="D639" t="s">
        <v>18635</v>
      </c>
      <c r="E639" t="s">
        <v>18641</v>
      </c>
      <c r="F639" t="s">
        <v>3649</v>
      </c>
      <c r="G639" t="s">
        <v>459</v>
      </c>
      <c r="H639" t="s">
        <v>459</v>
      </c>
      <c r="I639" t="s">
        <v>459</v>
      </c>
      <c r="J639" t="s">
        <v>459</v>
      </c>
      <c r="K639" t="s">
        <v>35</v>
      </c>
      <c r="L639">
        <v>2026</v>
      </c>
      <c r="M639" t="s">
        <v>83</v>
      </c>
      <c r="N639" t="s">
        <v>3650</v>
      </c>
      <c r="O639">
        <v>61993</v>
      </c>
      <c r="P639" t="s">
        <v>38</v>
      </c>
      <c r="Q639" t="s">
        <v>39</v>
      </c>
      <c r="R639" s="11">
        <v>46181.514340277776</v>
      </c>
      <c r="S639" s="11">
        <v>46183.65</v>
      </c>
      <c r="T639" s="11">
        <v>46184.514340277776</v>
      </c>
      <c r="U639" t="s">
        <v>40</v>
      </c>
      <c r="V639" t="s">
        <v>642</v>
      </c>
      <c r="W639" t="s">
        <v>421</v>
      </c>
      <c r="X639" t="s">
        <v>43</v>
      </c>
      <c r="Y639" t="s">
        <v>44</v>
      </c>
      <c r="Z639" t="s">
        <v>3651</v>
      </c>
      <c r="AA639" t="str">
        <f>_xlfn.XLOOKUP(B639,Planilha2!A:A,Planilha2!D:D,_xlfn.XLOOKUP(B639,Planilha2!H:H,Planilha2!I:I))</f>
        <v>TEM TRAFO</v>
      </c>
      <c r="AB639">
        <v>15</v>
      </c>
      <c r="AD639" t="s">
        <v>310</v>
      </c>
      <c r="AE639" s="11">
        <v>46225.761481481481</v>
      </c>
    </row>
    <row r="640" spans="1:31">
      <c r="A640" t="s">
        <v>3652</v>
      </c>
      <c r="B640" t="s">
        <v>3653</v>
      </c>
      <c r="C640">
        <v>662600314</v>
      </c>
      <c r="D640" t="s">
        <v>18635</v>
      </c>
      <c r="E640" t="s">
        <v>18643</v>
      </c>
      <c r="F640" t="s">
        <v>3654</v>
      </c>
      <c r="G640" t="s">
        <v>307</v>
      </c>
      <c r="H640" t="s">
        <v>110</v>
      </c>
      <c r="I640" t="s">
        <v>307</v>
      </c>
      <c r="J640" t="s">
        <v>110</v>
      </c>
      <c r="K640" t="s">
        <v>35</v>
      </c>
      <c r="L640">
        <v>2026</v>
      </c>
      <c r="M640" t="s">
        <v>948</v>
      </c>
      <c r="N640" t="s">
        <v>3655</v>
      </c>
      <c r="O640">
        <v>25983</v>
      </c>
      <c r="P640" t="s">
        <v>38</v>
      </c>
      <c r="Q640" t="s">
        <v>39</v>
      </c>
      <c r="R640" s="11">
        <v>46157.640682870369</v>
      </c>
      <c r="S640" s="11">
        <v>46158.631944444445</v>
      </c>
      <c r="T640" s="11">
        <v>46160.640682870369</v>
      </c>
      <c r="U640" t="s">
        <v>40</v>
      </c>
      <c r="V640" t="s">
        <v>950</v>
      </c>
      <c r="W640" t="s">
        <v>406</v>
      </c>
      <c r="X640" t="s">
        <v>43</v>
      </c>
      <c r="Y640" t="s">
        <v>199</v>
      </c>
      <c r="Z640" t="s">
        <v>3656</v>
      </c>
      <c r="AA640" t="str">
        <f>_xlfn.XLOOKUP(B640,Planilha2!A:A,Planilha2!D:D,_xlfn.XLOOKUP(B640,Planilha2!H:H,Planilha2!I:I))</f>
        <v>TEM TRAFO</v>
      </c>
      <c r="AB640">
        <v>15</v>
      </c>
      <c r="AC640">
        <v>10</v>
      </c>
      <c r="AD640" t="s">
        <v>3657</v>
      </c>
      <c r="AE640" s="11">
        <v>46225.761481481481</v>
      </c>
    </row>
    <row r="641" spans="1:31">
      <c r="A641" t="s">
        <v>3658</v>
      </c>
      <c r="B641" t="s">
        <v>3659</v>
      </c>
      <c r="C641">
        <v>212600495</v>
      </c>
      <c r="D641" t="s">
        <v>18636</v>
      </c>
      <c r="F641" t="s">
        <v>3660</v>
      </c>
      <c r="G641" t="s">
        <v>109</v>
      </c>
      <c r="H641" t="s">
        <v>285</v>
      </c>
      <c r="I641" t="s">
        <v>109</v>
      </c>
      <c r="J641" t="s">
        <v>285</v>
      </c>
      <c r="K641" t="s">
        <v>35</v>
      </c>
      <c r="L641">
        <v>2026</v>
      </c>
      <c r="M641" t="s">
        <v>389</v>
      </c>
      <c r="N641" t="s">
        <v>3661</v>
      </c>
      <c r="O641">
        <v>25962</v>
      </c>
      <c r="P641" t="s">
        <v>38</v>
      </c>
      <c r="Q641" t="s">
        <v>39</v>
      </c>
      <c r="R641" s="11">
        <v>46168.675416666665</v>
      </c>
      <c r="S641" s="11">
        <v>46169.717361111114</v>
      </c>
      <c r="T641" s="11">
        <v>46171.675416666665</v>
      </c>
      <c r="U641" t="s">
        <v>40</v>
      </c>
      <c r="V641" t="s">
        <v>480</v>
      </c>
      <c r="W641" t="s">
        <v>167</v>
      </c>
      <c r="X641" t="s">
        <v>43</v>
      </c>
      <c r="Y641" t="s">
        <v>44</v>
      </c>
      <c r="Z641" t="s">
        <v>3662</v>
      </c>
      <c r="AB641">
        <v>15</v>
      </c>
      <c r="AC641">
        <v>5</v>
      </c>
      <c r="AD641" t="s">
        <v>79</v>
      </c>
      <c r="AE641" s="11">
        <v>46225.761481481481</v>
      </c>
    </row>
    <row r="642" spans="1:31">
      <c r="A642" t="s">
        <v>3663</v>
      </c>
      <c r="B642" t="s">
        <v>3664</v>
      </c>
      <c r="C642">
        <v>612600463</v>
      </c>
      <c r="D642" t="s">
        <v>18636</v>
      </c>
      <c r="F642" t="s">
        <v>3665</v>
      </c>
      <c r="G642" t="s">
        <v>32</v>
      </c>
      <c r="H642" t="s">
        <v>33</v>
      </c>
      <c r="I642" t="s">
        <v>1429</v>
      </c>
      <c r="J642" t="s">
        <v>33</v>
      </c>
      <c r="K642" t="s">
        <v>35</v>
      </c>
      <c r="L642">
        <v>2026</v>
      </c>
      <c r="M642" t="s">
        <v>36</v>
      </c>
      <c r="N642" t="s">
        <v>3666</v>
      </c>
      <c r="O642">
        <v>8812</v>
      </c>
      <c r="P642" t="s">
        <v>38</v>
      </c>
      <c r="Q642" t="s">
        <v>39</v>
      </c>
      <c r="R642" s="11">
        <v>46139.877962962964</v>
      </c>
      <c r="S642" s="11">
        <v>46140.659722222219</v>
      </c>
      <c r="T642" s="11">
        <v>46142.877962962964</v>
      </c>
      <c r="U642" t="s">
        <v>40</v>
      </c>
      <c r="V642" t="s">
        <v>148</v>
      </c>
      <c r="W642" t="s">
        <v>189</v>
      </c>
      <c r="X642" t="s">
        <v>43</v>
      </c>
      <c r="Y642" t="s">
        <v>44</v>
      </c>
      <c r="Z642" t="s">
        <v>3667</v>
      </c>
      <c r="AB642">
        <v>45</v>
      </c>
      <c r="AC642">
        <v>45</v>
      </c>
      <c r="AD642" t="s">
        <v>2820</v>
      </c>
      <c r="AE642" s="11">
        <v>46225.761481481481</v>
      </c>
    </row>
    <row r="643" spans="1:31">
      <c r="A643" t="s">
        <v>3668</v>
      </c>
      <c r="B643" t="s">
        <v>3669</v>
      </c>
      <c r="C643">
        <v>612600552</v>
      </c>
      <c r="D643" t="s">
        <v>18636</v>
      </c>
      <c r="F643" t="s">
        <v>3670</v>
      </c>
      <c r="G643" t="s">
        <v>32</v>
      </c>
      <c r="H643" t="s">
        <v>33</v>
      </c>
      <c r="I643" t="s">
        <v>32</v>
      </c>
      <c r="J643" t="s">
        <v>33</v>
      </c>
      <c r="K643" t="s">
        <v>35</v>
      </c>
      <c r="L643">
        <v>2026</v>
      </c>
      <c r="M643" t="s">
        <v>1012</v>
      </c>
      <c r="N643" t="s">
        <v>3671</v>
      </c>
      <c r="O643">
        <v>8812</v>
      </c>
      <c r="P643" t="s">
        <v>38</v>
      </c>
      <c r="Q643" t="s">
        <v>39</v>
      </c>
      <c r="R643" s="11">
        <v>46164.47792824074</v>
      </c>
      <c r="S643" s="11">
        <v>46164.729166666664</v>
      </c>
      <c r="T643" s="11">
        <v>46167.47792824074</v>
      </c>
      <c r="U643" t="s">
        <v>40</v>
      </c>
      <c r="V643" t="s">
        <v>1589</v>
      </c>
      <c r="W643" t="s">
        <v>104</v>
      </c>
      <c r="X643" t="s">
        <v>43</v>
      </c>
      <c r="Y643" t="s">
        <v>44</v>
      </c>
      <c r="Z643" t="s">
        <v>3672</v>
      </c>
      <c r="AB643">
        <v>15</v>
      </c>
      <c r="AC643">
        <v>5</v>
      </c>
      <c r="AD643" t="s">
        <v>55</v>
      </c>
      <c r="AE643" s="11">
        <v>46225.761481481481</v>
      </c>
    </row>
    <row r="644" spans="1:31">
      <c r="A644" t="s">
        <v>3673</v>
      </c>
      <c r="B644" t="s">
        <v>3674</v>
      </c>
      <c r="C644">
        <v>712600009</v>
      </c>
      <c r="D644" t="s">
        <v>18636</v>
      </c>
      <c r="F644" t="s">
        <v>3675</v>
      </c>
      <c r="G644" t="s">
        <v>32</v>
      </c>
      <c r="H644" t="s">
        <v>33</v>
      </c>
      <c r="I644" t="s">
        <v>32</v>
      </c>
      <c r="J644" t="s">
        <v>33</v>
      </c>
      <c r="K644" t="s">
        <v>35</v>
      </c>
      <c r="L644">
        <v>2026</v>
      </c>
      <c r="M644" t="s">
        <v>380</v>
      </c>
      <c r="N644" t="s">
        <v>3676</v>
      </c>
      <c r="O644">
        <v>8812</v>
      </c>
      <c r="P644" t="s">
        <v>1160</v>
      </c>
      <c r="Q644" t="s">
        <v>39</v>
      </c>
      <c r="R644" s="11">
        <v>46023.24255787037</v>
      </c>
      <c r="S644" s="11">
        <v>46023.704861111109</v>
      </c>
      <c r="T644" s="11">
        <v>46083.24255787037</v>
      </c>
      <c r="U644" t="s">
        <v>40</v>
      </c>
      <c r="V644" t="s">
        <v>784</v>
      </c>
      <c r="W644" t="s">
        <v>610</v>
      </c>
      <c r="X644" t="s">
        <v>43</v>
      </c>
      <c r="Y644" t="s">
        <v>44</v>
      </c>
      <c r="Z644" t="s">
        <v>3677</v>
      </c>
      <c r="AB644">
        <v>25</v>
      </c>
      <c r="AC644">
        <v>15</v>
      </c>
      <c r="AD644" t="s">
        <v>55</v>
      </c>
      <c r="AE644" s="11">
        <v>46225.761481481481</v>
      </c>
    </row>
    <row r="645" spans="1:31">
      <c r="A645" t="s">
        <v>3678</v>
      </c>
      <c r="B645" t="s">
        <v>3679</v>
      </c>
      <c r="C645">
        <v>312500671</v>
      </c>
      <c r="D645" t="s">
        <v>18636</v>
      </c>
      <c r="F645" t="s">
        <v>3680</v>
      </c>
      <c r="G645" t="s">
        <v>32</v>
      </c>
      <c r="H645" t="s">
        <v>33</v>
      </c>
      <c r="K645" t="s">
        <v>35</v>
      </c>
      <c r="L645">
        <v>2026</v>
      </c>
      <c r="M645" t="s">
        <v>211</v>
      </c>
      <c r="N645" t="s">
        <v>3681</v>
      </c>
      <c r="O645">
        <v>8812</v>
      </c>
      <c r="P645" t="s">
        <v>38</v>
      </c>
      <c r="Q645" t="s">
        <v>39</v>
      </c>
      <c r="R645" s="11">
        <v>46065.436550925922</v>
      </c>
      <c r="S645" s="11">
        <v>46065.447222222225</v>
      </c>
      <c r="T645" s="11">
        <v>46068.436550925922</v>
      </c>
      <c r="U645" t="s">
        <v>40</v>
      </c>
      <c r="V645" t="s">
        <v>233</v>
      </c>
      <c r="W645" t="s">
        <v>3682</v>
      </c>
      <c r="X645" t="s">
        <v>43</v>
      </c>
      <c r="Y645" t="s">
        <v>44</v>
      </c>
      <c r="Z645" t="s">
        <v>3683</v>
      </c>
      <c r="AB645">
        <v>30</v>
      </c>
      <c r="AC645">
        <v>30</v>
      </c>
      <c r="AE645" s="11">
        <v>46225.761481481481</v>
      </c>
    </row>
    <row r="646" spans="1:31">
      <c r="A646" t="s">
        <v>3684</v>
      </c>
      <c r="B646" t="s">
        <v>3685</v>
      </c>
      <c r="C646">
        <v>412600035</v>
      </c>
      <c r="D646" t="s">
        <v>18636</v>
      </c>
      <c r="F646" t="s">
        <v>3686</v>
      </c>
      <c r="G646" t="s">
        <v>32</v>
      </c>
      <c r="H646" t="s">
        <v>33</v>
      </c>
      <c r="K646" t="s">
        <v>35</v>
      </c>
      <c r="L646">
        <v>2026</v>
      </c>
      <c r="M646" t="s">
        <v>50</v>
      </c>
      <c r="N646" t="s">
        <v>3687</v>
      </c>
      <c r="O646">
        <v>8812</v>
      </c>
      <c r="P646" t="s">
        <v>38</v>
      </c>
      <c r="Q646" t="s">
        <v>39</v>
      </c>
      <c r="R646" s="11">
        <v>46028.760706018518</v>
      </c>
      <c r="S646" s="11">
        <v>46029.75</v>
      </c>
      <c r="T646" s="11">
        <v>46031.760706018518</v>
      </c>
      <c r="U646" t="s">
        <v>40</v>
      </c>
      <c r="V646" t="s">
        <v>156</v>
      </c>
      <c r="W646" t="s">
        <v>534</v>
      </c>
      <c r="X646" t="s">
        <v>43</v>
      </c>
      <c r="Y646" t="s">
        <v>44</v>
      </c>
      <c r="Z646" t="s">
        <v>3688</v>
      </c>
      <c r="AB646">
        <v>15</v>
      </c>
      <c r="AC646">
        <v>15</v>
      </c>
      <c r="AD646" t="s">
        <v>55</v>
      </c>
      <c r="AE646" s="11">
        <v>46225.761481481481</v>
      </c>
    </row>
    <row r="647" spans="1:31">
      <c r="A647" t="s">
        <v>3689</v>
      </c>
      <c r="B647" t="s">
        <v>3690</v>
      </c>
      <c r="C647">
        <v>712600016</v>
      </c>
      <c r="D647" t="s">
        <v>18636</v>
      </c>
      <c r="F647" t="s">
        <v>3691</v>
      </c>
      <c r="G647" t="s">
        <v>32</v>
      </c>
      <c r="H647" t="s">
        <v>34</v>
      </c>
      <c r="I647" t="s">
        <v>32</v>
      </c>
      <c r="J647" t="s">
        <v>33</v>
      </c>
      <c r="K647" t="s">
        <v>35</v>
      </c>
      <c r="L647">
        <v>2026</v>
      </c>
      <c r="M647" t="s">
        <v>336</v>
      </c>
      <c r="N647" t="s">
        <v>3692</v>
      </c>
      <c r="O647">
        <v>8812</v>
      </c>
      <c r="P647" t="s">
        <v>1160</v>
      </c>
      <c r="Q647" t="s">
        <v>39</v>
      </c>
      <c r="R647" s="11">
        <v>46023.659108796295</v>
      </c>
      <c r="S647" s="11">
        <v>46024.417361111111</v>
      </c>
      <c r="T647" s="11">
        <v>46083.659108796295</v>
      </c>
      <c r="U647" t="s">
        <v>40</v>
      </c>
      <c r="V647" t="s">
        <v>837</v>
      </c>
      <c r="W647" t="s">
        <v>830</v>
      </c>
      <c r="X647" t="s">
        <v>43</v>
      </c>
      <c r="Y647" t="s">
        <v>44</v>
      </c>
      <c r="Z647" t="s">
        <v>3039</v>
      </c>
      <c r="AB647">
        <v>25</v>
      </c>
      <c r="AC647">
        <v>15</v>
      </c>
      <c r="AD647" t="s">
        <v>159</v>
      </c>
      <c r="AE647" s="11">
        <v>46225.761481481481</v>
      </c>
    </row>
    <row r="648" spans="1:31">
      <c r="A648" t="s">
        <v>3693</v>
      </c>
      <c r="B648" t="s">
        <v>3694</v>
      </c>
      <c r="C648">
        <v>212600041</v>
      </c>
      <c r="D648" t="s">
        <v>18636</v>
      </c>
      <c r="F648" t="s">
        <v>3695</v>
      </c>
      <c r="G648" t="s">
        <v>32</v>
      </c>
      <c r="H648" t="s">
        <v>33</v>
      </c>
      <c r="I648" t="s">
        <v>32</v>
      </c>
      <c r="J648" t="s">
        <v>33</v>
      </c>
      <c r="K648" t="s">
        <v>35</v>
      </c>
      <c r="L648">
        <v>2026</v>
      </c>
      <c r="M648" t="s">
        <v>3696</v>
      </c>
      <c r="N648" t="s">
        <v>3697</v>
      </c>
      <c r="O648">
        <v>8812</v>
      </c>
      <c r="P648" t="s">
        <v>38</v>
      </c>
      <c r="Q648" t="s">
        <v>39</v>
      </c>
      <c r="R648" s="11">
        <v>46025.708935185183</v>
      </c>
      <c r="S648" s="11">
        <v>46027.67291666667</v>
      </c>
      <c r="T648" s="11">
        <v>46028.708935185183</v>
      </c>
      <c r="U648" t="s">
        <v>40</v>
      </c>
      <c r="V648" t="s">
        <v>166</v>
      </c>
      <c r="W648" t="s">
        <v>626</v>
      </c>
      <c r="X648" t="s">
        <v>43</v>
      </c>
      <c r="Y648" t="s">
        <v>44</v>
      </c>
      <c r="Z648" t="s">
        <v>3698</v>
      </c>
      <c r="AB648">
        <v>15</v>
      </c>
      <c r="AC648">
        <v>10</v>
      </c>
      <c r="AD648" t="s">
        <v>191</v>
      </c>
      <c r="AE648" s="11">
        <v>46225.761481481481</v>
      </c>
    </row>
    <row r="649" spans="1:31">
      <c r="A649" t="s">
        <v>3699</v>
      </c>
      <c r="B649" t="s">
        <v>3700</v>
      </c>
      <c r="C649">
        <v>712600215</v>
      </c>
      <c r="D649" t="s">
        <v>18636</v>
      </c>
      <c r="F649" t="s">
        <v>3701</v>
      </c>
      <c r="G649" t="s">
        <v>32</v>
      </c>
      <c r="H649" t="s">
        <v>33</v>
      </c>
      <c r="I649" t="s">
        <v>32</v>
      </c>
      <c r="J649" t="s">
        <v>33</v>
      </c>
      <c r="K649" t="s">
        <v>35</v>
      </c>
      <c r="L649">
        <v>2026</v>
      </c>
      <c r="M649" t="s">
        <v>1043</v>
      </c>
      <c r="N649" t="s">
        <v>3702</v>
      </c>
      <c r="O649">
        <v>8812</v>
      </c>
      <c r="P649" t="s">
        <v>38</v>
      </c>
      <c r="Q649" t="s">
        <v>39</v>
      </c>
      <c r="R649" s="11">
        <v>46079.88553240741</v>
      </c>
      <c r="S649" s="11">
        <v>46080.649305555555</v>
      </c>
      <c r="T649" s="11">
        <v>46082.88553240741</v>
      </c>
      <c r="U649" t="s">
        <v>40</v>
      </c>
      <c r="V649" t="s">
        <v>488</v>
      </c>
      <c r="W649" t="s">
        <v>104</v>
      </c>
      <c r="X649" t="s">
        <v>43</v>
      </c>
      <c r="Y649" t="s">
        <v>44</v>
      </c>
      <c r="Z649" t="s">
        <v>3703</v>
      </c>
      <c r="AB649">
        <v>15</v>
      </c>
      <c r="AC649">
        <v>15</v>
      </c>
      <c r="AD649" t="s">
        <v>55</v>
      </c>
      <c r="AE649" s="11">
        <v>46225.761481481481</v>
      </c>
    </row>
    <row r="650" spans="1:31">
      <c r="A650" t="s">
        <v>3704</v>
      </c>
      <c r="B650" t="s">
        <v>3705</v>
      </c>
      <c r="C650">
        <v>412600094</v>
      </c>
      <c r="D650" t="s">
        <v>18636</v>
      </c>
      <c r="F650" t="s">
        <v>3706</v>
      </c>
      <c r="G650" t="s">
        <v>32</v>
      </c>
      <c r="H650" t="s">
        <v>33</v>
      </c>
      <c r="I650" t="s">
        <v>32</v>
      </c>
      <c r="J650" t="s">
        <v>33</v>
      </c>
      <c r="K650" t="s">
        <v>35</v>
      </c>
      <c r="L650">
        <v>2026</v>
      </c>
      <c r="M650" t="s">
        <v>50</v>
      </c>
      <c r="N650" t="s">
        <v>3707</v>
      </c>
      <c r="O650">
        <v>8812</v>
      </c>
      <c r="P650" t="s">
        <v>38</v>
      </c>
      <c r="Q650" t="s">
        <v>39</v>
      </c>
      <c r="R650" s="11">
        <v>46036.539861111109</v>
      </c>
      <c r="S650" s="11">
        <v>46038.77721064815</v>
      </c>
      <c r="T650" s="11">
        <v>46039.539861111109</v>
      </c>
      <c r="U650" t="s">
        <v>40</v>
      </c>
      <c r="V650" t="s">
        <v>52</v>
      </c>
      <c r="W650" t="s">
        <v>53</v>
      </c>
      <c r="X650" t="s">
        <v>43</v>
      </c>
      <c r="Y650" t="s">
        <v>44</v>
      </c>
      <c r="Z650" t="s">
        <v>3708</v>
      </c>
      <c r="AB650">
        <v>15</v>
      </c>
      <c r="AC650">
        <v>15</v>
      </c>
      <c r="AD650" t="s">
        <v>55</v>
      </c>
      <c r="AE650" s="11">
        <v>46225.761481481481</v>
      </c>
    </row>
    <row r="651" spans="1:31">
      <c r="A651" t="s">
        <v>3709</v>
      </c>
      <c r="B651" t="s">
        <v>3710</v>
      </c>
      <c r="C651">
        <v>712600269</v>
      </c>
      <c r="D651" t="s">
        <v>18636</v>
      </c>
      <c r="F651" t="s">
        <v>3711</v>
      </c>
      <c r="G651" t="s">
        <v>32</v>
      </c>
      <c r="H651" t="s">
        <v>33</v>
      </c>
      <c r="I651" t="s">
        <v>32</v>
      </c>
      <c r="J651" t="s">
        <v>33</v>
      </c>
      <c r="K651" t="s">
        <v>35</v>
      </c>
      <c r="L651">
        <v>2026</v>
      </c>
      <c r="M651" t="s">
        <v>359</v>
      </c>
      <c r="N651" t="s">
        <v>3712</v>
      </c>
      <c r="O651">
        <v>8812</v>
      </c>
      <c r="P651" t="s">
        <v>38</v>
      </c>
      <c r="Q651" t="s">
        <v>39</v>
      </c>
      <c r="R651" s="11">
        <v>46106.758703703701</v>
      </c>
      <c r="S651" s="11">
        <v>46107.524305555555</v>
      </c>
      <c r="T651" s="11">
        <v>46109.758703703701</v>
      </c>
      <c r="U651" t="s">
        <v>40</v>
      </c>
      <c r="V651" t="s">
        <v>722</v>
      </c>
      <c r="W651" t="s">
        <v>133</v>
      </c>
      <c r="X651" t="s">
        <v>43</v>
      </c>
      <c r="Y651" t="s">
        <v>44</v>
      </c>
      <c r="Z651" t="s">
        <v>3713</v>
      </c>
      <c r="AB651">
        <v>15</v>
      </c>
      <c r="AC651">
        <v>15</v>
      </c>
      <c r="AD651" t="s">
        <v>159</v>
      </c>
      <c r="AE651" s="11">
        <v>46225.761481481481</v>
      </c>
    </row>
    <row r="652" spans="1:31">
      <c r="A652" t="s">
        <v>3714</v>
      </c>
      <c r="B652" t="s">
        <v>3715</v>
      </c>
      <c r="C652">
        <v>512600080</v>
      </c>
      <c r="D652" t="s">
        <v>18636</v>
      </c>
      <c r="F652" t="s">
        <v>3716</v>
      </c>
      <c r="G652" t="s">
        <v>32</v>
      </c>
      <c r="H652" t="s">
        <v>33</v>
      </c>
      <c r="I652" t="s">
        <v>32</v>
      </c>
      <c r="J652" t="s">
        <v>33</v>
      </c>
      <c r="K652" t="s">
        <v>35</v>
      </c>
      <c r="L652">
        <v>2026</v>
      </c>
      <c r="M652" t="s">
        <v>314</v>
      </c>
      <c r="N652" t="s">
        <v>3717</v>
      </c>
      <c r="O652">
        <v>8812</v>
      </c>
      <c r="P652" t="s">
        <v>38</v>
      </c>
      <c r="Q652" t="s">
        <v>39</v>
      </c>
      <c r="R652" s="11">
        <v>46067.473356481481</v>
      </c>
      <c r="S652" s="11">
        <v>46067.701388888891</v>
      </c>
      <c r="T652" s="11">
        <v>46070.473356481481</v>
      </c>
      <c r="U652" t="s">
        <v>165</v>
      </c>
      <c r="V652" t="s">
        <v>413</v>
      </c>
      <c r="W652" t="s">
        <v>414</v>
      </c>
      <c r="X652" t="s">
        <v>43</v>
      </c>
      <c r="Y652" t="s">
        <v>44</v>
      </c>
      <c r="Z652" t="s">
        <v>3718</v>
      </c>
      <c r="AB652">
        <v>15</v>
      </c>
      <c r="AC652">
        <v>15</v>
      </c>
      <c r="AD652" t="s">
        <v>55</v>
      </c>
      <c r="AE652" s="11">
        <v>46225.761481481481</v>
      </c>
    </row>
    <row r="653" spans="1:31">
      <c r="A653" t="s">
        <v>3719</v>
      </c>
      <c r="B653" t="s">
        <v>3720</v>
      </c>
      <c r="C653">
        <v>112600366</v>
      </c>
      <c r="D653" t="s">
        <v>18636</v>
      </c>
      <c r="F653" t="s">
        <v>3721</v>
      </c>
      <c r="G653" t="s">
        <v>32</v>
      </c>
      <c r="H653" t="s">
        <v>34</v>
      </c>
      <c r="I653" t="s">
        <v>32</v>
      </c>
      <c r="J653" t="s">
        <v>34</v>
      </c>
      <c r="K653" t="s">
        <v>35</v>
      </c>
      <c r="L653">
        <v>2026</v>
      </c>
      <c r="M653" t="s">
        <v>526</v>
      </c>
      <c r="N653" t="s">
        <v>3722</v>
      </c>
      <c r="O653">
        <v>8812</v>
      </c>
      <c r="P653" t="s">
        <v>38</v>
      </c>
      <c r="Q653" t="s">
        <v>39</v>
      </c>
      <c r="R653" s="11">
        <v>46117.436030092591</v>
      </c>
      <c r="S653" s="11">
        <v>46118.75</v>
      </c>
      <c r="T653" s="11">
        <v>46120.436030092591</v>
      </c>
      <c r="U653" t="s">
        <v>40</v>
      </c>
      <c r="V653" t="s">
        <v>1216</v>
      </c>
      <c r="W653" t="s">
        <v>323</v>
      </c>
      <c r="X653" t="s">
        <v>43</v>
      </c>
      <c r="Y653" t="s">
        <v>44</v>
      </c>
      <c r="Z653" t="s">
        <v>3723</v>
      </c>
      <c r="AB653">
        <v>15</v>
      </c>
      <c r="AC653">
        <v>15</v>
      </c>
      <c r="AD653" t="s">
        <v>589</v>
      </c>
      <c r="AE653" s="11">
        <v>46225.761481481481</v>
      </c>
    </row>
    <row r="654" spans="1:31">
      <c r="A654" t="s">
        <v>3724</v>
      </c>
      <c r="B654" t="s">
        <v>3725</v>
      </c>
      <c r="C654">
        <v>112600312</v>
      </c>
      <c r="D654" t="s">
        <v>18636</v>
      </c>
      <c r="F654" t="s">
        <v>3726</v>
      </c>
      <c r="G654" t="s">
        <v>32</v>
      </c>
      <c r="H654" t="s">
        <v>33</v>
      </c>
      <c r="I654" t="s">
        <v>32</v>
      </c>
      <c r="J654" t="s">
        <v>33</v>
      </c>
      <c r="K654" t="s">
        <v>35</v>
      </c>
      <c r="L654">
        <v>2026</v>
      </c>
      <c r="M654" t="s">
        <v>526</v>
      </c>
      <c r="N654" t="s">
        <v>3727</v>
      </c>
      <c r="O654">
        <v>8812</v>
      </c>
      <c r="P654" t="s">
        <v>38</v>
      </c>
      <c r="Q654" t="s">
        <v>39</v>
      </c>
      <c r="R654" s="11">
        <v>46103.503518518519</v>
      </c>
      <c r="S654" s="11">
        <v>46104.697222222225</v>
      </c>
      <c r="T654" s="11">
        <v>46106.503518518519</v>
      </c>
      <c r="U654" t="s">
        <v>40</v>
      </c>
      <c r="V654" t="s">
        <v>94</v>
      </c>
      <c r="W654" t="s">
        <v>206</v>
      </c>
      <c r="X654" t="s">
        <v>43</v>
      </c>
      <c r="Y654" t="s">
        <v>44</v>
      </c>
      <c r="Z654" t="s">
        <v>3728</v>
      </c>
      <c r="AB654">
        <v>15</v>
      </c>
      <c r="AC654">
        <v>15</v>
      </c>
      <c r="AD654" t="s">
        <v>159</v>
      </c>
      <c r="AE654" s="11">
        <v>46225.761481481481</v>
      </c>
    </row>
    <row r="655" spans="1:31">
      <c r="A655" t="s">
        <v>3729</v>
      </c>
      <c r="B655" t="s">
        <v>3730</v>
      </c>
      <c r="C655">
        <v>312600035</v>
      </c>
      <c r="D655" t="s">
        <v>18636</v>
      </c>
      <c r="F655" t="s">
        <v>1323</v>
      </c>
      <c r="G655" t="s">
        <v>32</v>
      </c>
      <c r="H655" t="s">
        <v>33</v>
      </c>
      <c r="K655" t="s">
        <v>35</v>
      </c>
      <c r="L655">
        <v>2026</v>
      </c>
      <c r="M655" t="s">
        <v>3731</v>
      </c>
      <c r="N655" t="s">
        <v>3732</v>
      </c>
      <c r="O655">
        <v>8812</v>
      </c>
      <c r="P655" t="s">
        <v>38</v>
      </c>
      <c r="Q655" t="s">
        <v>39</v>
      </c>
      <c r="R655" s="11">
        <v>46025.898854166669</v>
      </c>
      <c r="S655" s="11">
        <v>46027.502083333333</v>
      </c>
      <c r="T655" s="11">
        <v>46028.898854166669</v>
      </c>
      <c r="U655" t="s">
        <v>40</v>
      </c>
      <c r="V655" t="s">
        <v>1326</v>
      </c>
      <c r="W655" t="s">
        <v>626</v>
      </c>
      <c r="X655" t="s">
        <v>43</v>
      </c>
      <c r="Y655" t="s">
        <v>44</v>
      </c>
      <c r="Z655" t="s">
        <v>3733</v>
      </c>
      <c r="AB655">
        <v>25</v>
      </c>
      <c r="AC655">
        <v>15</v>
      </c>
      <c r="AD655" t="s">
        <v>603</v>
      </c>
      <c r="AE655" s="11">
        <v>46225.761481481481</v>
      </c>
    </row>
    <row r="656" spans="1:31">
      <c r="A656" t="s">
        <v>3734</v>
      </c>
      <c r="B656" t="s">
        <v>3735</v>
      </c>
      <c r="C656">
        <v>312600037</v>
      </c>
      <c r="D656" t="s">
        <v>18636</v>
      </c>
      <c r="F656" t="s">
        <v>678</v>
      </c>
      <c r="G656" t="s">
        <v>32</v>
      </c>
      <c r="H656" t="s">
        <v>33</v>
      </c>
      <c r="K656" t="s">
        <v>35</v>
      </c>
      <c r="L656">
        <v>2026</v>
      </c>
      <c r="M656" t="s">
        <v>2199</v>
      </c>
      <c r="N656" t="s">
        <v>3736</v>
      </c>
      <c r="O656">
        <v>8812</v>
      </c>
      <c r="P656" t="s">
        <v>38</v>
      </c>
      <c r="Q656" t="s">
        <v>39</v>
      </c>
      <c r="R656" s="11">
        <v>46026.726504629631</v>
      </c>
      <c r="S656" s="11">
        <v>46028.736805555556</v>
      </c>
      <c r="T656" s="11">
        <v>46029.726504629631</v>
      </c>
      <c r="U656" t="s">
        <v>40</v>
      </c>
      <c r="V656" t="s">
        <v>503</v>
      </c>
      <c r="W656" t="s">
        <v>626</v>
      </c>
      <c r="X656" t="s">
        <v>43</v>
      </c>
      <c r="Y656" t="s">
        <v>44</v>
      </c>
      <c r="Z656" t="s">
        <v>3737</v>
      </c>
      <c r="AB656">
        <v>25</v>
      </c>
      <c r="AC656">
        <v>15</v>
      </c>
      <c r="AD656" t="s">
        <v>191</v>
      </c>
      <c r="AE656" s="11">
        <v>46225.761481481481</v>
      </c>
    </row>
    <row r="657" spans="1:31">
      <c r="A657" t="s">
        <v>3738</v>
      </c>
      <c r="B657" t="s">
        <v>3739</v>
      </c>
      <c r="C657">
        <v>612600410</v>
      </c>
      <c r="D657" t="s">
        <v>18636</v>
      </c>
      <c r="F657" t="s">
        <v>3740</v>
      </c>
      <c r="G657" t="s">
        <v>32</v>
      </c>
      <c r="H657" t="s">
        <v>33</v>
      </c>
      <c r="I657" t="s">
        <v>32</v>
      </c>
      <c r="J657" t="s">
        <v>33</v>
      </c>
      <c r="K657" t="s">
        <v>35</v>
      </c>
      <c r="L657">
        <v>2026</v>
      </c>
      <c r="M657" t="s">
        <v>1012</v>
      </c>
      <c r="N657" t="s">
        <v>3741</v>
      </c>
      <c r="O657">
        <v>8812</v>
      </c>
      <c r="P657" t="s">
        <v>38</v>
      </c>
      <c r="Q657" t="s">
        <v>39</v>
      </c>
      <c r="R657" s="11">
        <v>46124.690937500003</v>
      </c>
      <c r="S657" s="11">
        <v>46125.684027777781</v>
      </c>
      <c r="T657" s="11">
        <v>46127.690937500003</v>
      </c>
      <c r="U657" t="s">
        <v>40</v>
      </c>
      <c r="V657" t="s">
        <v>1810</v>
      </c>
      <c r="W657" t="s">
        <v>104</v>
      </c>
      <c r="X657" t="s">
        <v>43</v>
      </c>
      <c r="Y657" t="s">
        <v>44</v>
      </c>
      <c r="Z657" t="s">
        <v>3742</v>
      </c>
      <c r="AB657">
        <v>15</v>
      </c>
      <c r="AC657">
        <v>15</v>
      </c>
      <c r="AD657" t="s">
        <v>55</v>
      </c>
      <c r="AE657" s="11">
        <v>46225.761481481481</v>
      </c>
    </row>
    <row r="658" spans="1:31">
      <c r="A658" t="s">
        <v>3743</v>
      </c>
      <c r="B658" t="s">
        <v>3744</v>
      </c>
      <c r="C658">
        <v>662600148</v>
      </c>
      <c r="D658" t="s">
        <v>18636</v>
      </c>
      <c r="F658" t="s">
        <v>3745</v>
      </c>
      <c r="G658" t="s">
        <v>32</v>
      </c>
      <c r="H658" t="s">
        <v>33</v>
      </c>
      <c r="I658" t="s">
        <v>32</v>
      </c>
      <c r="K658" t="s">
        <v>35</v>
      </c>
      <c r="L658">
        <v>2026</v>
      </c>
      <c r="M658" t="s">
        <v>700</v>
      </c>
      <c r="N658" t="s">
        <v>3746</v>
      </c>
      <c r="O658">
        <v>8812</v>
      </c>
      <c r="P658" t="s">
        <v>38</v>
      </c>
      <c r="Q658" t="s">
        <v>39</v>
      </c>
      <c r="R658" s="11">
        <v>46082.724050925928</v>
      </c>
      <c r="S658" s="11">
        <v>46083.036458333336</v>
      </c>
      <c r="T658" s="11">
        <v>46085.724050925928</v>
      </c>
      <c r="U658" t="s">
        <v>40</v>
      </c>
      <c r="V658" t="s">
        <v>950</v>
      </c>
      <c r="W658" t="s">
        <v>548</v>
      </c>
      <c r="X658" t="s">
        <v>43</v>
      </c>
      <c r="Y658" t="s">
        <v>44</v>
      </c>
      <c r="Z658" t="s">
        <v>3747</v>
      </c>
      <c r="AB658">
        <v>15</v>
      </c>
      <c r="AC658">
        <v>10</v>
      </c>
      <c r="AD658" t="s">
        <v>370</v>
      </c>
      <c r="AE658" s="11">
        <v>46225.761481481481</v>
      </c>
    </row>
    <row r="659" spans="1:31">
      <c r="A659" t="s">
        <v>3748</v>
      </c>
      <c r="B659" t="s">
        <v>3749</v>
      </c>
      <c r="C659">
        <v>312600175</v>
      </c>
      <c r="D659" t="s">
        <v>18636</v>
      </c>
      <c r="F659" t="s">
        <v>678</v>
      </c>
      <c r="G659" t="s">
        <v>32</v>
      </c>
      <c r="H659" t="s">
        <v>33</v>
      </c>
      <c r="K659" t="s">
        <v>35</v>
      </c>
      <c r="L659">
        <v>2026</v>
      </c>
      <c r="M659" t="s">
        <v>1112</v>
      </c>
      <c r="N659" t="s">
        <v>3750</v>
      </c>
      <c r="O659">
        <v>8812</v>
      </c>
      <c r="P659" t="s">
        <v>38</v>
      </c>
      <c r="Q659" t="s">
        <v>39</v>
      </c>
      <c r="R659" s="11">
        <v>46081.538182870368</v>
      </c>
      <c r="S659" s="11">
        <v>46081.844444444447</v>
      </c>
      <c r="T659" s="11">
        <v>46084.538182870368</v>
      </c>
      <c r="U659" t="s">
        <v>40</v>
      </c>
      <c r="V659" t="s">
        <v>503</v>
      </c>
      <c r="W659" t="s">
        <v>690</v>
      </c>
      <c r="X659" t="s">
        <v>43</v>
      </c>
      <c r="Y659" t="s">
        <v>44</v>
      </c>
      <c r="Z659" t="s">
        <v>3751</v>
      </c>
      <c r="AB659">
        <v>15</v>
      </c>
      <c r="AC659">
        <v>10</v>
      </c>
      <c r="AD659" t="s">
        <v>1584</v>
      </c>
      <c r="AE659" s="11">
        <v>46225.761481481481</v>
      </c>
    </row>
    <row r="660" spans="1:31">
      <c r="A660" t="s">
        <v>3752</v>
      </c>
      <c r="B660" t="s">
        <v>3753</v>
      </c>
      <c r="C660">
        <v>712600151</v>
      </c>
      <c r="D660" t="s">
        <v>18636</v>
      </c>
      <c r="F660" t="s">
        <v>3754</v>
      </c>
      <c r="G660" t="s">
        <v>32</v>
      </c>
      <c r="H660" t="s">
        <v>34</v>
      </c>
      <c r="I660" t="s">
        <v>32</v>
      </c>
      <c r="J660" t="s">
        <v>34</v>
      </c>
      <c r="K660" t="s">
        <v>35</v>
      </c>
      <c r="L660">
        <v>2026</v>
      </c>
      <c r="M660" t="s">
        <v>647</v>
      </c>
      <c r="N660" t="s">
        <v>3755</v>
      </c>
      <c r="O660">
        <v>8812</v>
      </c>
      <c r="P660" t="s">
        <v>38</v>
      </c>
      <c r="Q660" t="s">
        <v>39</v>
      </c>
      <c r="R660" s="11">
        <v>46068.82917824074</v>
      </c>
      <c r="S660" s="11">
        <v>46070.297013888892</v>
      </c>
      <c r="T660" s="11">
        <v>46071.82917824074</v>
      </c>
      <c r="U660" t="s">
        <v>40</v>
      </c>
      <c r="V660" t="s">
        <v>902</v>
      </c>
      <c r="W660" t="s">
        <v>72</v>
      </c>
      <c r="X660" t="s">
        <v>43</v>
      </c>
      <c r="Y660" t="s">
        <v>44</v>
      </c>
      <c r="Z660" t="s">
        <v>3754</v>
      </c>
      <c r="AD660" t="s">
        <v>65</v>
      </c>
      <c r="AE660" s="11">
        <v>46225.761481481481</v>
      </c>
    </row>
    <row r="661" spans="1:31">
      <c r="A661" t="s">
        <v>3756</v>
      </c>
      <c r="B661" t="s">
        <v>3757</v>
      </c>
      <c r="C661">
        <v>662600060</v>
      </c>
      <c r="D661" t="s">
        <v>18636</v>
      </c>
      <c r="F661" t="s">
        <v>3758</v>
      </c>
      <c r="G661" t="s">
        <v>32</v>
      </c>
      <c r="H661" t="s">
        <v>34</v>
      </c>
      <c r="I661" t="s">
        <v>32</v>
      </c>
      <c r="J661" t="s">
        <v>34</v>
      </c>
      <c r="K661" t="s">
        <v>35</v>
      </c>
      <c r="L661">
        <v>2026</v>
      </c>
      <c r="M661" t="s">
        <v>222</v>
      </c>
      <c r="N661" t="s">
        <v>3759</v>
      </c>
      <c r="O661">
        <v>8812</v>
      </c>
      <c r="P661" t="s">
        <v>38</v>
      </c>
      <c r="Q661" t="s">
        <v>39</v>
      </c>
      <c r="R661" s="11">
        <v>46045.103692129633</v>
      </c>
      <c r="S661" s="11">
        <v>46045.575949074075</v>
      </c>
      <c r="T661" s="11">
        <v>46048.103692129633</v>
      </c>
      <c r="U661" t="s">
        <v>40</v>
      </c>
      <c r="V661" t="s">
        <v>2640</v>
      </c>
      <c r="W661" t="s">
        <v>830</v>
      </c>
      <c r="X661" t="s">
        <v>116</v>
      </c>
      <c r="Y661" t="s">
        <v>44</v>
      </c>
      <c r="Z661" t="s">
        <v>1479</v>
      </c>
      <c r="AB661">
        <v>75</v>
      </c>
      <c r="AC661">
        <v>75</v>
      </c>
      <c r="AD661" t="s">
        <v>862</v>
      </c>
      <c r="AE661" s="11">
        <v>46225.761481481481</v>
      </c>
    </row>
    <row r="662" spans="1:31">
      <c r="A662" t="s">
        <v>3760</v>
      </c>
      <c r="B662" t="s">
        <v>3761</v>
      </c>
      <c r="C662">
        <v>412600145</v>
      </c>
      <c r="D662" t="s">
        <v>18636</v>
      </c>
      <c r="F662" t="s">
        <v>3762</v>
      </c>
      <c r="G662" t="s">
        <v>32</v>
      </c>
      <c r="H662" t="s">
        <v>33</v>
      </c>
      <c r="I662" t="s">
        <v>32</v>
      </c>
      <c r="J662" t="s">
        <v>33</v>
      </c>
      <c r="K662" t="s">
        <v>35</v>
      </c>
      <c r="L662">
        <v>2026</v>
      </c>
      <c r="M662" t="s">
        <v>1255</v>
      </c>
      <c r="N662" t="s">
        <v>3763</v>
      </c>
      <c r="O662">
        <v>8812</v>
      </c>
      <c r="P662" t="s">
        <v>38</v>
      </c>
      <c r="Q662" t="s">
        <v>39</v>
      </c>
      <c r="R662" s="11">
        <v>46044.781689814816</v>
      </c>
      <c r="S662" s="11">
        <v>46048.013356481482</v>
      </c>
      <c r="T662" s="11">
        <v>46047.781689814816</v>
      </c>
      <c r="U662" t="s">
        <v>40</v>
      </c>
      <c r="V662" t="s">
        <v>52</v>
      </c>
      <c r="W662" t="s">
        <v>125</v>
      </c>
      <c r="X662" t="s">
        <v>43</v>
      </c>
      <c r="Y662" t="s">
        <v>44</v>
      </c>
      <c r="Z662" t="s">
        <v>3764</v>
      </c>
      <c r="AB662">
        <v>15</v>
      </c>
      <c r="AC662">
        <v>15</v>
      </c>
      <c r="AD662" t="s">
        <v>65</v>
      </c>
      <c r="AE662" s="11">
        <v>46225.761481481481</v>
      </c>
    </row>
    <row r="663" spans="1:31">
      <c r="A663" t="s">
        <v>3765</v>
      </c>
      <c r="B663" t="s">
        <v>3766</v>
      </c>
      <c r="C663">
        <v>212600260</v>
      </c>
      <c r="D663" t="s">
        <v>18636</v>
      </c>
      <c r="F663" t="s">
        <v>3767</v>
      </c>
      <c r="G663" t="s">
        <v>32</v>
      </c>
      <c r="H663" t="s">
        <v>33</v>
      </c>
      <c r="I663" t="s">
        <v>32</v>
      </c>
      <c r="J663" t="s">
        <v>33</v>
      </c>
      <c r="K663" t="s">
        <v>35</v>
      </c>
      <c r="L663">
        <v>2026</v>
      </c>
      <c r="M663" t="s">
        <v>773</v>
      </c>
      <c r="N663" t="s">
        <v>3768</v>
      </c>
      <c r="O663">
        <v>8812</v>
      </c>
      <c r="P663" t="s">
        <v>38</v>
      </c>
      <c r="Q663" t="s">
        <v>39</v>
      </c>
      <c r="R663" s="11">
        <v>46078.501493055555</v>
      </c>
      <c r="S663" s="11">
        <v>46079.701388888891</v>
      </c>
      <c r="T663" s="11">
        <v>46081.501493055555</v>
      </c>
      <c r="U663" t="s">
        <v>40</v>
      </c>
      <c r="V663" t="s">
        <v>2719</v>
      </c>
      <c r="W663" t="s">
        <v>690</v>
      </c>
      <c r="X663" t="s">
        <v>43</v>
      </c>
      <c r="Y663" t="s">
        <v>44</v>
      </c>
      <c r="Z663" t="s">
        <v>3769</v>
      </c>
      <c r="AB663">
        <v>15</v>
      </c>
      <c r="AC663">
        <v>15</v>
      </c>
      <c r="AD663" t="s">
        <v>589</v>
      </c>
      <c r="AE663" s="11">
        <v>46225.761481481481</v>
      </c>
    </row>
    <row r="664" spans="1:31">
      <c r="A664" t="s">
        <v>3770</v>
      </c>
      <c r="B664" t="s">
        <v>3771</v>
      </c>
      <c r="C664">
        <v>512600134</v>
      </c>
      <c r="D664" t="s">
        <v>18636</v>
      </c>
      <c r="F664" t="s">
        <v>3772</v>
      </c>
      <c r="G664" t="s">
        <v>32</v>
      </c>
      <c r="H664" t="s">
        <v>33</v>
      </c>
      <c r="I664" t="s">
        <v>32</v>
      </c>
      <c r="J664" t="s">
        <v>33</v>
      </c>
      <c r="K664" t="s">
        <v>35</v>
      </c>
      <c r="L664">
        <v>2026</v>
      </c>
      <c r="M664" t="s">
        <v>211</v>
      </c>
      <c r="N664" t="s">
        <v>3773</v>
      </c>
      <c r="O664">
        <v>8812</v>
      </c>
      <c r="P664" t="s">
        <v>38</v>
      </c>
      <c r="Q664" t="s">
        <v>39</v>
      </c>
      <c r="R664" s="11">
        <v>46135.830243055556</v>
      </c>
      <c r="S664" s="11">
        <v>46136.729942129627</v>
      </c>
      <c r="T664" s="11">
        <v>46138.830243055556</v>
      </c>
      <c r="U664" t="s">
        <v>40</v>
      </c>
      <c r="V664" t="s">
        <v>554</v>
      </c>
      <c r="W664" t="s">
        <v>248</v>
      </c>
      <c r="X664" t="s">
        <v>43</v>
      </c>
      <c r="Y664" t="s">
        <v>44</v>
      </c>
      <c r="Z664" t="s">
        <v>3772</v>
      </c>
      <c r="AB664">
        <v>15</v>
      </c>
      <c r="AC664">
        <v>15</v>
      </c>
      <c r="AD664" t="s">
        <v>65</v>
      </c>
      <c r="AE664" s="11">
        <v>46225.761481481481</v>
      </c>
    </row>
    <row r="665" spans="1:31">
      <c r="A665" t="s">
        <v>3774</v>
      </c>
      <c r="B665" t="s">
        <v>3775</v>
      </c>
      <c r="C665">
        <v>112600153</v>
      </c>
      <c r="D665" t="s">
        <v>18636</v>
      </c>
      <c r="F665" t="s">
        <v>3776</v>
      </c>
      <c r="G665" t="s">
        <v>32</v>
      </c>
      <c r="H665" t="s">
        <v>33</v>
      </c>
      <c r="I665" t="s">
        <v>32</v>
      </c>
      <c r="J665" t="s">
        <v>33</v>
      </c>
      <c r="K665" t="s">
        <v>35</v>
      </c>
      <c r="L665">
        <v>2026</v>
      </c>
      <c r="M665" t="s">
        <v>975</v>
      </c>
      <c r="N665" t="s">
        <v>3777</v>
      </c>
      <c r="O665">
        <v>8812</v>
      </c>
      <c r="P665" t="s">
        <v>38</v>
      </c>
      <c r="Q665" t="s">
        <v>39</v>
      </c>
      <c r="R665" s="11">
        <v>46039.911435185182</v>
      </c>
      <c r="S665" s="11">
        <v>46041.659722222219</v>
      </c>
      <c r="T665" s="11">
        <v>46042.911435185182</v>
      </c>
      <c r="U665" t="s">
        <v>40</v>
      </c>
      <c r="V665" t="s">
        <v>503</v>
      </c>
      <c r="W665" t="s">
        <v>115</v>
      </c>
      <c r="X665" t="s">
        <v>43</v>
      </c>
      <c r="Y665" t="s">
        <v>44</v>
      </c>
      <c r="Z665" t="s">
        <v>3778</v>
      </c>
      <c r="AB665">
        <v>15</v>
      </c>
      <c r="AC665">
        <v>15</v>
      </c>
      <c r="AD665" t="s">
        <v>55</v>
      </c>
      <c r="AE665" s="11">
        <v>46225.761481481481</v>
      </c>
    </row>
    <row r="666" spans="1:31">
      <c r="A666" t="s">
        <v>3779</v>
      </c>
      <c r="B666" t="s">
        <v>3780</v>
      </c>
      <c r="C666">
        <v>312600132</v>
      </c>
      <c r="D666" t="s">
        <v>18636</v>
      </c>
      <c r="F666" t="s">
        <v>3781</v>
      </c>
      <c r="G666" t="s">
        <v>32</v>
      </c>
      <c r="H666" t="s">
        <v>33</v>
      </c>
      <c r="I666" t="s">
        <v>32</v>
      </c>
      <c r="J666" t="s">
        <v>33</v>
      </c>
      <c r="K666" t="s">
        <v>35</v>
      </c>
      <c r="L666">
        <v>2026</v>
      </c>
      <c r="M666" t="s">
        <v>69</v>
      </c>
      <c r="N666" t="s">
        <v>3782</v>
      </c>
      <c r="O666">
        <v>8812</v>
      </c>
      <c r="P666" t="s">
        <v>38</v>
      </c>
      <c r="Q666" t="s">
        <v>39</v>
      </c>
      <c r="R666" s="11">
        <v>46059.504780092589</v>
      </c>
      <c r="S666" s="11">
        <v>46059.765277777777</v>
      </c>
      <c r="T666" s="11">
        <v>46062.504780092589</v>
      </c>
      <c r="U666" t="s">
        <v>40</v>
      </c>
      <c r="V666" t="s">
        <v>1799</v>
      </c>
      <c r="W666" t="s">
        <v>681</v>
      </c>
      <c r="X666" t="s">
        <v>43</v>
      </c>
      <c r="Y666" t="s">
        <v>44</v>
      </c>
      <c r="Z666" t="s">
        <v>3783</v>
      </c>
      <c r="AB666">
        <v>15</v>
      </c>
      <c r="AC666">
        <v>25</v>
      </c>
      <c r="AD666" t="s">
        <v>268</v>
      </c>
      <c r="AE666" s="11">
        <v>46225.761481481481</v>
      </c>
    </row>
    <row r="667" spans="1:31">
      <c r="A667" t="s">
        <v>3784</v>
      </c>
      <c r="B667" t="s">
        <v>3785</v>
      </c>
      <c r="C667">
        <v>612600374</v>
      </c>
      <c r="D667" t="s">
        <v>18636</v>
      </c>
      <c r="F667" t="s">
        <v>3786</v>
      </c>
      <c r="G667" t="s">
        <v>32</v>
      </c>
      <c r="H667" t="s">
        <v>172</v>
      </c>
      <c r="I667" t="s">
        <v>32</v>
      </c>
      <c r="J667" t="s">
        <v>172</v>
      </c>
      <c r="K667" t="s">
        <v>35</v>
      </c>
      <c r="L667">
        <v>2026</v>
      </c>
      <c r="M667" t="s">
        <v>83</v>
      </c>
      <c r="N667" t="s">
        <v>3787</v>
      </c>
      <c r="O667">
        <v>8812</v>
      </c>
      <c r="P667" t="s">
        <v>38</v>
      </c>
      <c r="Q667" t="s">
        <v>39</v>
      </c>
      <c r="R667" s="11">
        <v>46112.836099537039</v>
      </c>
      <c r="S667" s="11">
        <v>46114.618055555555</v>
      </c>
      <c r="T667" s="11">
        <v>46115.836099537039</v>
      </c>
      <c r="U667" t="s">
        <v>40</v>
      </c>
      <c r="V667" t="s">
        <v>85</v>
      </c>
      <c r="W667" t="s">
        <v>225</v>
      </c>
      <c r="X667" t="s">
        <v>43</v>
      </c>
      <c r="Y667" t="s">
        <v>44</v>
      </c>
      <c r="Z667" t="s">
        <v>3788</v>
      </c>
      <c r="AB667">
        <v>15</v>
      </c>
      <c r="AC667">
        <v>15</v>
      </c>
      <c r="AD667" t="s">
        <v>55</v>
      </c>
      <c r="AE667" s="11">
        <v>46225.761481481481</v>
      </c>
    </row>
    <row r="668" spans="1:31">
      <c r="A668" t="s">
        <v>3789</v>
      </c>
      <c r="B668" t="s">
        <v>3790</v>
      </c>
      <c r="C668">
        <v>112600417</v>
      </c>
      <c r="D668" t="s">
        <v>18636</v>
      </c>
      <c r="F668" t="s">
        <v>3791</v>
      </c>
      <c r="G668" t="s">
        <v>32</v>
      </c>
      <c r="H668" t="s">
        <v>33</v>
      </c>
      <c r="I668" t="s">
        <v>32</v>
      </c>
      <c r="J668" t="s">
        <v>33</v>
      </c>
      <c r="K668" t="s">
        <v>35</v>
      </c>
      <c r="L668">
        <v>2026</v>
      </c>
      <c r="M668" t="s">
        <v>163</v>
      </c>
      <c r="N668" t="s">
        <v>3792</v>
      </c>
      <c r="O668">
        <v>8812</v>
      </c>
      <c r="P668" t="s">
        <v>38</v>
      </c>
      <c r="Q668" t="s">
        <v>39</v>
      </c>
      <c r="R668" s="11">
        <v>46070.806666666664</v>
      </c>
      <c r="S668" s="11">
        <v>46071.663194444445</v>
      </c>
      <c r="T668" s="11">
        <v>46073.806666666664</v>
      </c>
      <c r="U668" t="s">
        <v>40</v>
      </c>
      <c r="V668" t="s">
        <v>1764</v>
      </c>
      <c r="W668" t="s">
        <v>206</v>
      </c>
      <c r="X668" t="s">
        <v>43</v>
      </c>
      <c r="Y668" t="s">
        <v>44</v>
      </c>
      <c r="Z668" t="s">
        <v>3793</v>
      </c>
      <c r="AB668">
        <v>15</v>
      </c>
      <c r="AC668">
        <v>10</v>
      </c>
      <c r="AD668" t="s">
        <v>385</v>
      </c>
      <c r="AE668" s="11">
        <v>46225.761481481481</v>
      </c>
    </row>
    <row r="669" spans="1:31">
      <c r="A669" t="s">
        <v>3794</v>
      </c>
      <c r="B669" t="s">
        <v>3795</v>
      </c>
      <c r="C669">
        <v>112600400</v>
      </c>
      <c r="D669" t="s">
        <v>18636</v>
      </c>
      <c r="F669" t="s">
        <v>3796</v>
      </c>
      <c r="G669" t="s">
        <v>32</v>
      </c>
      <c r="K669" t="s">
        <v>35</v>
      </c>
      <c r="L669">
        <v>2026</v>
      </c>
      <c r="M669" t="s">
        <v>211</v>
      </c>
      <c r="N669" t="s">
        <v>3797</v>
      </c>
      <c r="O669">
        <v>8812</v>
      </c>
      <c r="P669" t="s">
        <v>38</v>
      </c>
      <c r="Q669" t="s">
        <v>39</v>
      </c>
      <c r="R669" s="11">
        <v>46056.356041666666</v>
      </c>
      <c r="S669" s="11">
        <v>46057.5625</v>
      </c>
      <c r="T669" s="11">
        <v>46059.356041666666</v>
      </c>
      <c r="U669" t="s">
        <v>40</v>
      </c>
      <c r="V669" t="s">
        <v>233</v>
      </c>
      <c r="W669" t="s">
        <v>1627</v>
      </c>
      <c r="X669" t="s">
        <v>43</v>
      </c>
      <c r="Y669" t="s">
        <v>44</v>
      </c>
      <c r="Z669" t="s">
        <v>3798</v>
      </c>
      <c r="AB669">
        <v>45</v>
      </c>
      <c r="AC669">
        <v>45</v>
      </c>
      <c r="AD669" t="s">
        <v>3799</v>
      </c>
      <c r="AE669" s="11">
        <v>46225.761481481481</v>
      </c>
    </row>
    <row r="670" spans="1:31">
      <c r="A670" t="s">
        <v>3800</v>
      </c>
      <c r="B670" t="s">
        <v>3801</v>
      </c>
      <c r="C670">
        <v>512600029</v>
      </c>
      <c r="D670" t="s">
        <v>18636</v>
      </c>
      <c r="F670" t="s">
        <v>3802</v>
      </c>
      <c r="G670" t="s">
        <v>32</v>
      </c>
      <c r="H670" t="s">
        <v>33</v>
      </c>
      <c r="K670" t="s">
        <v>35</v>
      </c>
      <c r="L670">
        <v>2026</v>
      </c>
      <c r="M670" t="s">
        <v>1267</v>
      </c>
      <c r="N670" t="s">
        <v>3803</v>
      </c>
      <c r="O670">
        <v>8812</v>
      </c>
      <c r="P670" t="s">
        <v>38</v>
      </c>
      <c r="Q670" t="s">
        <v>39</v>
      </c>
      <c r="R670" s="11">
        <v>46023.336192129631</v>
      </c>
      <c r="S670" s="11">
        <v>45659.833333333336</v>
      </c>
      <c r="T670" s="11">
        <v>46026.336192129631</v>
      </c>
      <c r="U670" t="s">
        <v>40</v>
      </c>
      <c r="V670" t="s">
        <v>662</v>
      </c>
      <c r="W670" t="s">
        <v>814</v>
      </c>
      <c r="X670" t="s">
        <v>43</v>
      </c>
      <c r="Y670" t="s">
        <v>44</v>
      </c>
      <c r="Z670" t="s">
        <v>3804</v>
      </c>
      <c r="AB670">
        <v>15</v>
      </c>
      <c r="AC670">
        <v>15</v>
      </c>
      <c r="AD670" t="s">
        <v>159</v>
      </c>
      <c r="AE670" s="11">
        <v>46225.761481481481</v>
      </c>
    </row>
    <row r="671" spans="1:31">
      <c r="A671" t="s">
        <v>3805</v>
      </c>
      <c r="B671" t="s">
        <v>3806</v>
      </c>
      <c r="C671">
        <v>412600070</v>
      </c>
      <c r="D671" t="s">
        <v>18636</v>
      </c>
      <c r="F671" t="s">
        <v>3807</v>
      </c>
      <c r="G671" t="s">
        <v>32</v>
      </c>
      <c r="H671" t="s">
        <v>34</v>
      </c>
      <c r="K671" t="s">
        <v>35</v>
      </c>
      <c r="L671">
        <v>2026</v>
      </c>
      <c r="M671" t="s">
        <v>419</v>
      </c>
      <c r="N671" t="s">
        <v>3808</v>
      </c>
      <c r="O671">
        <v>8812</v>
      </c>
      <c r="P671" t="s">
        <v>38</v>
      </c>
      <c r="Q671" t="s">
        <v>39</v>
      </c>
      <c r="R671" s="11">
        <v>46032.766006944446</v>
      </c>
      <c r="S671" s="11">
        <v>46033.902777777781</v>
      </c>
      <c r="T671" s="11">
        <v>46035.766006944446</v>
      </c>
      <c r="U671" t="s">
        <v>40</v>
      </c>
      <c r="V671" t="s">
        <v>287</v>
      </c>
      <c r="W671" t="s">
        <v>72</v>
      </c>
      <c r="X671" t="s">
        <v>43</v>
      </c>
      <c r="Y671" t="s">
        <v>44</v>
      </c>
      <c r="Z671" t="s">
        <v>3809</v>
      </c>
      <c r="AB671">
        <v>15</v>
      </c>
      <c r="AC671">
        <v>15</v>
      </c>
      <c r="AD671" t="s">
        <v>65</v>
      </c>
      <c r="AE671" s="11">
        <v>46225.761481481481</v>
      </c>
    </row>
    <row r="672" spans="1:31">
      <c r="A672" t="s">
        <v>3810</v>
      </c>
      <c r="B672" t="s">
        <v>3811</v>
      </c>
      <c r="C672">
        <v>612600071</v>
      </c>
      <c r="D672" t="s">
        <v>18636</v>
      </c>
      <c r="F672" t="s">
        <v>3812</v>
      </c>
      <c r="G672" t="s">
        <v>32</v>
      </c>
      <c r="H672" t="s">
        <v>33</v>
      </c>
      <c r="I672" t="s">
        <v>32</v>
      </c>
      <c r="J672" t="s">
        <v>33</v>
      </c>
      <c r="K672" t="s">
        <v>35</v>
      </c>
      <c r="L672">
        <v>2026</v>
      </c>
      <c r="M672" t="s">
        <v>83</v>
      </c>
      <c r="N672" t="s">
        <v>3813</v>
      </c>
      <c r="O672">
        <v>8812</v>
      </c>
      <c r="P672" t="s">
        <v>38</v>
      </c>
      <c r="Q672" t="s">
        <v>39</v>
      </c>
      <c r="R672" s="11">
        <v>46036.817974537036</v>
      </c>
      <c r="S672" s="11">
        <v>46037.490277777775</v>
      </c>
      <c r="T672" s="11">
        <v>46039.817974537036</v>
      </c>
      <c r="U672" t="s">
        <v>40</v>
      </c>
      <c r="V672" t="s">
        <v>642</v>
      </c>
      <c r="W672" t="s">
        <v>295</v>
      </c>
      <c r="X672" t="s">
        <v>43</v>
      </c>
      <c r="Y672" t="s">
        <v>44</v>
      </c>
      <c r="Z672" t="s">
        <v>3814</v>
      </c>
      <c r="AB672">
        <v>15</v>
      </c>
      <c r="AC672">
        <v>10</v>
      </c>
      <c r="AD672" t="s">
        <v>385</v>
      </c>
      <c r="AE672" s="11">
        <v>46225.761481481481</v>
      </c>
    </row>
    <row r="673" spans="1:31">
      <c r="A673" t="s">
        <v>3815</v>
      </c>
      <c r="B673" t="s">
        <v>3816</v>
      </c>
      <c r="C673">
        <v>312600123</v>
      </c>
      <c r="D673" t="s">
        <v>18636</v>
      </c>
      <c r="F673" t="s">
        <v>3817</v>
      </c>
      <c r="G673" t="s">
        <v>32</v>
      </c>
      <c r="H673" t="s">
        <v>33</v>
      </c>
      <c r="I673" t="s">
        <v>32</v>
      </c>
      <c r="J673" t="s">
        <v>33</v>
      </c>
      <c r="K673" t="s">
        <v>35</v>
      </c>
      <c r="L673">
        <v>2026</v>
      </c>
      <c r="M673" t="s">
        <v>211</v>
      </c>
      <c r="N673" t="s">
        <v>3818</v>
      </c>
      <c r="O673">
        <v>8812</v>
      </c>
      <c r="P673" t="s">
        <v>38</v>
      </c>
      <c r="Q673" t="s">
        <v>39</v>
      </c>
      <c r="R673" s="11">
        <v>46056.877384259256</v>
      </c>
      <c r="S673" s="11">
        <v>46057.868055555555</v>
      </c>
      <c r="T673" s="11">
        <v>46059.877384259256</v>
      </c>
      <c r="U673" t="s">
        <v>40</v>
      </c>
      <c r="V673" t="s">
        <v>213</v>
      </c>
      <c r="W673" t="s">
        <v>182</v>
      </c>
      <c r="X673" t="s">
        <v>43</v>
      </c>
      <c r="Y673" t="s">
        <v>44</v>
      </c>
      <c r="Z673" t="s">
        <v>3819</v>
      </c>
      <c r="AB673">
        <v>15</v>
      </c>
      <c r="AC673">
        <v>15</v>
      </c>
      <c r="AD673" t="s">
        <v>65</v>
      </c>
      <c r="AE673" s="11">
        <v>46225.761481481481</v>
      </c>
    </row>
    <row r="674" spans="1:31">
      <c r="A674" t="s">
        <v>3820</v>
      </c>
      <c r="B674" t="s">
        <v>3821</v>
      </c>
      <c r="C674">
        <v>712600108</v>
      </c>
      <c r="D674" t="s">
        <v>18636</v>
      </c>
      <c r="F674" t="s">
        <v>3822</v>
      </c>
      <c r="G674" t="s">
        <v>32</v>
      </c>
      <c r="H674" t="s">
        <v>33</v>
      </c>
      <c r="I674" t="s">
        <v>32</v>
      </c>
      <c r="J674" t="s">
        <v>33</v>
      </c>
      <c r="K674" t="s">
        <v>35</v>
      </c>
      <c r="L674">
        <v>2026</v>
      </c>
      <c r="M674" t="s">
        <v>647</v>
      </c>
      <c r="N674" t="s">
        <v>3823</v>
      </c>
      <c r="O674">
        <v>8812</v>
      </c>
      <c r="P674" t="s">
        <v>38</v>
      </c>
      <c r="Q674" t="s">
        <v>39</v>
      </c>
      <c r="R674" s="11">
        <v>46051.672754629632</v>
      </c>
      <c r="S674" s="11">
        <v>46053.542210648149</v>
      </c>
      <c r="T674" s="11">
        <v>46054.672754629632</v>
      </c>
      <c r="U674" t="s">
        <v>40</v>
      </c>
      <c r="V674" t="s">
        <v>1168</v>
      </c>
      <c r="W674" t="s">
        <v>280</v>
      </c>
      <c r="X674" t="s">
        <v>43</v>
      </c>
      <c r="Y674" t="s">
        <v>44</v>
      </c>
      <c r="Z674" t="s">
        <v>3824</v>
      </c>
      <c r="AD674" t="s">
        <v>603</v>
      </c>
      <c r="AE674" s="11">
        <v>46225.761481481481</v>
      </c>
    </row>
    <row r="675" spans="1:31">
      <c r="A675" t="s">
        <v>3825</v>
      </c>
      <c r="B675" t="s">
        <v>3826</v>
      </c>
      <c r="C675">
        <v>712600271</v>
      </c>
      <c r="D675" t="s">
        <v>18636</v>
      </c>
      <c r="F675" t="s">
        <v>3827</v>
      </c>
      <c r="G675" t="s">
        <v>32</v>
      </c>
      <c r="H675" t="s">
        <v>33</v>
      </c>
      <c r="I675" t="s">
        <v>32</v>
      </c>
      <c r="J675" t="s">
        <v>33</v>
      </c>
      <c r="K675" t="s">
        <v>35</v>
      </c>
      <c r="L675">
        <v>2026</v>
      </c>
      <c r="M675" t="s">
        <v>1043</v>
      </c>
      <c r="N675" t="s">
        <v>3828</v>
      </c>
      <c r="O675">
        <v>8812</v>
      </c>
      <c r="P675" t="s">
        <v>38</v>
      </c>
      <c r="Q675" t="s">
        <v>39</v>
      </c>
      <c r="R675" s="11">
        <v>46111.535243055558</v>
      </c>
      <c r="S675" s="11">
        <v>46111.986111111109</v>
      </c>
      <c r="T675" s="11">
        <v>46114.535243055558</v>
      </c>
      <c r="U675" t="s">
        <v>40</v>
      </c>
      <c r="V675" t="s">
        <v>488</v>
      </c>
      <c r="W675" t="s">
        <v>280</v>
      </c>
      <c r="X675" t="s">
        <v>43</v>
      </c>
      <c r="Y675" t="s">
        <v>44</v>
      </c>
      <c r="Z675" t="s">
        <v>3829</v>
      </c>
      <c r="AB675">
        <v>15</v>
      </c>
      <c r="AC675">
        <v>15</v>
      </c>
      <c r="AD675" t="s">
        <v>603</v>
      </c>
      <c r="AE675" s="11">
        <v>46225.761481481481</v>
      </c>
    </row>
    <row r="676" spans="1:31">
      <c r="A676" t="s">
        <v>3830</v>
      </c>
      <c r="B676" t="s">
        <v>3831</v>
      </c>
      <c r="C676">
        <v>712600181</v>
      </c>
      <c r="D676" t="s">
        <v>18636</v>
      </c>
      <c r="F676" t="s">
        <v>3832</v>
      </c>
      <c r="G676" t="s">
        <v>32</v>
      </c>
      <c r="H676" t="s">
        <v>34</v>
      </c>
      <c r="I676" t="s">
        <v>32</v>
      </c>
      <c r="J676" t="s">
        <v>34</v>
      </c>
      <c r="K676" t="s">
        <v>35</v>
      </c>
      <c r="L676">
        <v>2026</v>
      </c>
      <c r="M676" t="s">
        <v>3833</v>
      </c>
      <c r="N676" t="s">
        <v>3834</v>
      </c>
      <c r="O676">
        <v>8812</v>
      </c>
      <c r="P676" t="s">
        <v>38</v>
      </c>
      <c r="Q676" t="s">
        <v>39</v>
      </c>
      <c r="R676" s="11">
        <v>46076.757199074076</v>
      </c>
      <c r="S676" s="11">
        <v>46077.488275462965</v>
      </c>
      <c r="T676" s="11">
        <v>46079.757199074076</v>
      </c>
      <c r="U676" t="s">
        <v>40</v>
      </c>
      <c r="V676" t="s">
        <v>382</v>
      </c>
      <c r="W676" t="s">
        <v>323</v>
      </c>
      <c r="X676" t="s">
        <v>116</v>
      </c>
      <c r="Y676" t="s">
        <v>44</v>
      </c>
      <c r="Z676" t="s">
        <v>3835</v>
      </c>
      <c r="AD676" t="s">
        <v>118</v>
      </c>
      <c r="AE676" s="11">
        <v>46225.761481481481</v>
      </c>
    </row>
    <row r="677" spans="1:31">
      <c r="A677" t="s">
        <v>3836</v>
      </c>
      <c r="B677" t="s">
        <v>3837</v>
      </c>
      <c r="C677">
        <v>612600207</v>
      </c>
      <c r="D677" t="s">
        <v>18636</v>
      </c>
      <c r="F677" t="s">
        <v>3838</v>
      </c>
      <c r="G677" t="s">
        <v>32</v>
      </c>
      <c r="H677" t="s">
        <v>33</v>
      </c>
      <c r="I677" t="s">
        <v>32</v>
      </c>
      <c r="J677" t="s">
        <v>33</v>
      </c>
      <c r="K677" t="s">
        <v>35</v>
      </c>
      <c r="L677">
        <v>2026</v>
      </c>
      <c r="M677" t="s">
        <v>36</v>
      </c>
      <c r="N677" t="s">
        <v>3839</v>
      </c>
      <c r="O677">
        <v>8812</v>
      </c>
      <c r="P677" t="s">
        <v>38</v>
      </c>
      <c r="Q677" t="s">
        <v>39</v>
      </c>
      <c r="R677" s="11">
        <v>46072.763715277775</v>
      </c>
      <c r="S677" s="11">
        <v>46073.513888888891</v>
      </c>
      <c r="T677" s="11">
        <v>46075.763715277775</v>
      </c>
      <c r="U677" t="s">
        <v>40</v>
      </c>
      <c r="V677" t="s">
        <v>132</v>
      </c>
      <c r="W677" t="s">
        <v>42</v>
      </c>
      <c r="X677" t="s">
        <v>43</v>
      </c>
      <c r="Y677" t="s">
        <v>44</v>
      </c>
      <c r="Z677" t="s">
        <v>3840</v>
      </c>
      <c r="AB677">
        <v>15</v>
      </c>
      <c r="AC677">
        <v>10</v>
      </c>
      <c r="AD677" t="s">
        <v>46</v>
      </c>
      <c r="AE677" s="11">
        <v>46225.761481481481</v>
      </c>
    </row>
    <row r="678" spans="1:31">
      <c r="A678" t="s">
        <v>3841</v>
      </c>
      <c r="B678" t="s">
        <v>3842</v>
      </c>
      <c r="C678">
        <v>712600139</v>
      </c>
      <c r="D678" t="s">
        <v>18636</v>
      </c>
      <c r="F678" t="s">
        <v>3843</v>
      </c>
      <c r="G678" t="s">
        <v>32</v>
      </c>
      <c r="H678" t="s">
        <v>33</v>
      </c>
      <c r="I678" t="s">
        <v>32</v>
      </c>
      <c r="J678" t="s">
        <v>33</v>
      </c>
      <c r="K678" t="s">
        <v>35</v>
      </c>
      <c r="L678">
        <v>2026</v>
      </c>
      <c r="M678" t="s">
        <v>359</v>
      </c>
      <c r="N678" t="s">
        <v>3844</v>
      </c>
      <c r="O678">
        <v>8812</v>
      </c>
      <c r="P678" t="s">
        <v>38</v>
      </c>
      <c r="Q678" t="s">
        <v>39</v>
      </c>
      <c r="R678" s="11">
        <v>46061.712037037039</v>
      </c>
      <c r="S678" s="11">
        <v>46063.344143518516</v>
      </c>
      <c r="T678" s="11">
        <v>46064.712037037039</v>
      </c>
      <c r="U678" t="s">
        <v>40</v>
      </c>
      <c r="V678" t="s">
        <v>722</v>
      </c>
      <c r="W678" t="s">
        <v>280</v>
      </c>
      <c r="X678" t="s">
        <v>43</v>
      </c>
      <c r="Y678" t="s">
        <v>44</v>
      </c>
      <c r="Z678" t="s">
        <v>3843</v>
      </c>
      <c r="AD678" t="s">
        <v>603</v>
      </c>
      <c r="AE678" s="11">
        <v>46225.761481481481</v>
      </c>
    </row>
    <row r="679" spans="1:31">
      <c r="A679" t="s">
        <v>3845</v>
      </c>
      <c r="B679" t="s">
        <v>3846</v>
      </c>
      <c r="C679">
        <v>512600127</v>
      </c>
      <c r="D679" t="s">
        <v>18636</v>
      </c>
      <c r="F679" t="s">
        <v>3847</v>
      </c>
      <c r="G679" t="s">
        <v>32</v>
      </c>
      <c r="H679" t="s">
        <v>110</v>
      </c>
      <c r="I679" t="s">
        <v>32</v>
      </c>
      <c r="J679" t="s">
        <v>110</v>
      </c>
      <c r="K679" t="s">
        <v>35</v>
      </c>
      <c r="L679">
        <v>2026</v>
      </c>
      <c r="M679" t="s">
        <v>1267</v>
      </c>
      <c r="N679" t="s">
        <v>3848</v>
      </c>
      <c r="O679">
        <v>8812</v>
      </c>
      <c r="P679" t="s">
        <v>38</v>
      </c>
      <c r="Q679" t="s">
        <v>39</v>
      </c>
      <c r="R679" s="11">
        <v>46105.85796296296</v>
      </c>
      <c r="S679" s="11">
        <v>46108.562719907408</v>
      </c>
      <c r="T679" s="11">
        <v>46108.85796296296</v>
      </c>
      <c r="U679" t="s">
        <v>165</v>
      </c>
      <c r="V679" t="s">
        <v>662</v>
      </c>
      <c r="W679" t="s">
        <v>414</v>
      </c>
      <c r="X679" t="s">
        <v>43</v>
      </c>
      <c r="Y679" t="s">
        <v>44</v>
      </c>
      <c r="Z679" t="s">
        <v>3847</v>
      </c>
      <c r="AB679">
        <v>15</v>
      </c>
      <c r="AC679">
        <v>15</v>
      </c>
      <c r="AD679" t="s">
        <v>55</v>
      </c>
      <c r="AE679" s="11">
        <v>46225.761481481481</v>
      </c>
    </row>
    <row r="680" spans="1:31">
      <c r="A680" t="s">
        <v>3849</v>
      </c>
      <c r="B680" t="s">
        <v>3850</v>
      </c>
      <c r="C680">
        <v>212600226</v>
      </c>
      <c r="D680" t="s">
        <v>18636</v>
      </c>
      <c r="F680" t="s">
        <v>3851</v>
      </c>
      <c r="G680" t="s">
        <v>32</v>
      </c>
      <c r="H680" t="s">
        <v>33</v>
      </c>
      <c r="I680" t="s">
        <v>32</v>
      </c>
      <c r="J680" t="s">
        <v>33</v>
      </c>
      <c r="K680" t="s">
        <v>35</v>
      </c>
      <c r="L680">
        <v>2026</v>
      </c>
      <c r="M680" t="s">
        <v>1553</v>
      </c>
      <c r="N680" t="s">
        <v>3852</v>
      </c>
      <c r="O680">
        <v>8812</v>
      </c>
      <c r="P680" t="s">
        <v>38</v>
      </c>
      <c r="Q680" t="s">
        <v>39</v>
      </c>
      <c r="R680" s="11">
        <v>46068.846643518518</v>
      </c>
      <c r="S680" s="11">
        <v>46070.760416666664</v>
      </c>
      <c r="T680" s="11">
        <v>46071.846643518518</v>
      </c>
      <c r="U680" t="s">
        <v>40</v>
      </c>
      <c r="V680" t="s">
        <v>480</v>
      </c>
      <c r="W680" t="s">
        <v>383</v>
      </c>
      <c r="X680" t="s">
        <v>43</v>
      </c>
      <c r="Y680" t="s">
        <v>44</v>
      </c>
      <c r="Z680" t="s">
        <v>3853</v>
      </c>
      <c r="AB680">
        <v>15</v>
      </c>
      <c r="AC680">
        <v>15</v>
      </c>
      <c r="AD680" t="s">
        <v>568</v>
      </c>
      <c r="AE680" s="11">
        <v>46225.761481481481</v>
      </c>
    </row>
    <row r="681" spans="1:31">
      <c r="A681" t="s">
        <v>3854</v>
      </c>
      <c r="B681" t="s">
        <v>3855</v>
      </c>
      <c r="C681">
        <v>312600230</v>
      </c>
      <c r="D681" t="s">
        <v>18636</v>
      </c>
      <c r="F681" t="s">
        <v>3437</v>
      </c>
      <c r="G681" t="s">
        <v>32</v>
      </c>
      <c r="H681" t="s">
        <v>33</v>
      </c>
      <c r="K681" t="s">
        <v>35</v>
      </c>
      <c r="L681">
        <v>2026</v>
      </c>
      <c r="M681" t="s">
        <v>211</v>
      </c>
      <c r="N681" t="s">
        <v>3856</v>
      </c>
      <c r="O681">
        <v>8812</v>
      </c>
      <c r="P681" t="s">
        <v>38</v>
      </c>
      <c r="Q681" t="s">
        <v>39</v>
      </c>
      <c r="R681" s="11">
        <v>46109.749293981484</v>
      </c>
      <c r="S681" s="11">
        <v>46110.697916666664</v>
      </c>
      <c r="T681" s="11">
        <v>46112.749293981484</v>
      </c>
      <c r="U681" t="s">
        <v>40</v>
      </c>
      <c r="V681" t="s">
        <v>233</v>
      </c>
      <c r="W681" t="s">
        <v>1627</v>
      </c>
      <c r="X681" t="s">
        <v>43</v>
      </c>
      <c r="Y681" t="s">
        <v>44</v>
      </c>
      <c r="Z681" t="s">
        <v>3857</v>
      </c>
      <c r="AB681">
        <v>15</v>
      </c>
      <c r="AC681">
        <v>15</v>
      </c>
      <c r="AD681" t="s">
        <v>55</v>
      </c>
      <c r="AE681" s="11">
        <v>46225.761481481481</v>
      </c>
    </row>
    <row r="682" spans="1:31">
      <c r="A682" t="s">
        <v>3858</v>
      </c>
      <c r="B682" t="s">
        <v>3859</v>
      </c>
      <c r="C682">
        <v>412600276</v>
      </c>
      <c r="D682" t="s">
        <v>18636</v>
      </c>
      <c r="F682" t="s">
        <v>3860</v>
      </c>
      <c r="G682" t="s">
        <v>32</v>
      </c>
      <c r="H682" t="s">
        <v>33</v>
      </c>
      <c r="I682" t="s">
        <v>32</v>
      </c>
      <c r="J682" t="s">
        <v>33</v>
      </c>
      <c r="K682" t="s">
        <v>35</v>
      </c>
      <c r="L682">
        <v>2026</v>
      </c>
      <c r="M682" t="s">
        <v>2990</v>
      </c>
      <c r="N682" t="s">
        <v>3861</v>
      </c>
      <c r="O682">
        <v>8385</v>
      </c>
      <c r="P682" t="s">
        <v>38</v>
      </c>
      <c r="Q682" t="s">
        <v>39</v>
      </c>
      <c r="R682" s="11">
        <v>46087.863715277781</v>
      </c>
      <c r="S682" s="11">
        <v>46091.751400462963</v>
      </c>
      <c r="T682" s="11">
        <v>46090.863715277781</v>
      </c>
      <c r="U682" t="s">
        <v>40</v>
      </c>
      <c r="V682" t="s">
        <v>2992</v>
      </c>
      <c r="W682" t="s">
        <v>421</v>
      </c>
      <c r="X682" t="s">
        <v>43</v>
      </c>
      <c r="Y682" t="s">
        <v>44</v>
      </c>
      <c r="Z682" t="s">
        <v>3862</v>
      </c>
      <c r="AB682">
        <v>15</v>
      </c>
      <c r="AC682">
        <v>10</v>
      </c>
      <c r="AD682" t="s">
        <v>385</v>
      </c>
      <c r="AE682" s="11">
        <v>46225.761481481481</v>
      </c>
    </row>
    <row r="683" spans="1:31">
      <c r="A683" t="s">
        <v>3863</v>
      </c>
      <c r="B683" t="s">
        <v>3864</v>
      </c>
      <c r="C683">
        <v>612600171</v>
      </c>
      <c r="D683" t="s">
        <v>18636</v>
      </c>
      <c r="F683" t="s">
        <v>3865</v>
      </c>
      <c r="G683" t="s">
        <v>32</v>
      </c>
      <c r="H683" t="s">
        <v>33</v>
      </c>
      <c r="I683" t="s">
        <v>32</v>
      </c>
      <c r="J683" t="s">
        <v>33</v>
      </c>
      <c r="K683" t="s">
        <v>35</v>
      </c>
      <c r="L683">
        <v>2026</v>
      </c>
      <c r="M683" t="s">
        <v>139</v>
      </c>
      <c r="N683" t="s">
        <v>3866</v>
      </c>
      <c r="O683">
        <v>8812</v>
      </c>
      <c r="P683" t="s">
        <v>38</v>
      </c>
      <c r="Q683" t="s">
        <v>39</v>
      </c>
      <c r="R683" s="11">
        <v>46062.800462962965</v>
      </c>
      <c r="S683" s="11">
        <v>46063.729166666664</v>
      </c>
      <c r="T683" s="11">
        <v>46065.800462962965</v>
      </c>
      <c r="U683" t="s">
        <v>40</v>
      </c>
      <c r="V683" t="s">
        <v>266</v>
      </c>
      <c r="W683" t="s">
        <v>104</v>
      </c>
      <c r="X683" t="s">
        <v>43</v>
      </c>
      <c r="Y683" t="s">
        <v>44</v>
      </c>
      <c r="Z683" t="s">
        <v>3867</v>
      </c>
      <c r="AB683">
        <v>15</v>
      </c>
      <c r="AC683">
        <v>15</v>
      </c>
      <c r="AD683" t="s">
        <v>55</v>
      </c>
      <c r="AE683" s="11">
        <v>46225.761481481481</v>
      </c>
    </row>
    <row r="684" spans="1:31">
      <c r="A684" t="s">
        <v>3868</v>
      </c>
      <c r="B684" t="s">
        <v>3869</v>
      </c>
      <c r="C684">
        <v>512600111</v>
      </c>
      <c r="D684" t="s">
        <v>18636</v>
      </c>
      <c r="F684" t="s">
        <v>3870</v>
      </c>
      <c r="G684" t="s">
        <v>32</v>
      </c>
      <c r="H684" t="s">
        <v>33</v>
      </c>
      <c r="I684" t="s">
        <v>32</v>
      </c>
      <c r="J684" t="s">
        <v>33</v>
      </c>
      <c r="K684" t="s">
        <v>35</v>
      </c>
      <c r="L684">
        <v>2026</v>
      </c>
      <c r="M684" t="s">
        <v>245</v>
      </c>
      <c r="N684" t="s">
        <v>3871</v>
      </c>
      <c r="O684">
        <v>8812</v>
      </c>
      <c r="P684" t="s">
        <v>38</v>
      </c>
      <c r="Q684" t="s">
        <v>39</v>
      </c>
      <c r="R684" s="11">
        <v>46102.728368055556</v>
      </c>
      <c r="S684" s="11">
        <v>46104.375</v>
      </c>
      <c r="T684" s="11">
        <v>46105.728368055556</v>
      </c>
      <c r="U684" t="s">
        <v>40</v>
      </c>
      <c r="V684" t="s">
        <v>1292</v>
      </c>
      <c r="W684" t="s">
        <v>814</v>
      </c>
      <c r="X684" t="s">
        <v>43</v>
      </c>
      <c r="Y684" t="s">
        <v>44</v>
      </c>
      <c r="Z684" t="s">
        <v>3872</v>
      </c>
      <c r="AB684">
        <v>25</v>
      </c>
      <c r="AC684">
        <v>375</v>
      </c>
      <c r="AD684" t="s">
        <v>444</v>
      </c>
      <c r="AE684" s="11">
        <v>46225.761481481481</v>
      </c>
    </row>
    <row r="685" spans="1:31">
      <c r="A685" t="s">
        <v>3873</v>
      </c>
      <c r="B685" t="s">
        <v>3874</v>
      </c>
      <c r="C685">
        <v>112600262</v>
      </c>
      <c r="D685" t="s">
        <v>18636</v>
      </c>
      <c r="F685" t="s">
        <v>3875</v>
      </c>
      <c r="G685" t="s">
        <v>32</v>
      </c>
      <c r="H685" t="s">
        <v>34</v>
      </c>
      <c r="I685" t="s">
        <v>32</v>
      </c>
      <c r="J685" t="s">
        <v>34</v>
      </c>
      <c r="K685" t="s">
        <v>35</v>
      </c>
      <c r="L685">
        <v>2026</v>
      </c>
      <c r="M685" t="s">
        <v>204</v>
      </c>
      <c r="N685" t="s">
        <v>3876</v>
      </c>
      <c r="O685">
        <v>8812</v>
      </c>
      <c r="P685" t="s">
        <v>38</v>
      </c>
      <c r="Q685" t="s">
        <v>39</v>
      </c>
      <c r="R685" s="11">
        <v>46067.777488425927</v>
      </c>
      <c r="S685" s="11">
        <v>46068.693749999999</v>
      </c>
      <c r="T685" s="11">
        <v>46070.777488425927</v>
      </c>
      <c r="U685" t="s">
        <v>40</v>
      </c>
      <c r="V685" t="s">
        <v>114</v>
      </c>
      <c r="W685" t="s">
        <v>95</v>
      </c>
      <c r="X685" t="s">
        <v>43</v>
      </c>
      <c r="Y685" t="s">
        <v>44</v>
      </c>
      <c r="Z685" t="s">
        <v>3877</v>
      </c>
      <c r="AB685">
        <v>15</v>
      </c>
      <c r="AC685">
        <v>15</v>
      </c>
      <c r="AD685" t="s">
        <v>482</v>
      </c>
      <c r="AE685" s="11">
        <v>46225.761481481481</v>
      </c>
    </row>
    <row r="686" spans="1:31">
      <c r="A686" t="s">
        <v>3878</v>
      </c>
      <c r="B686" t="s">
        <v>3879</v>
      </c>
      <c r="C686">
        <v>662600261</v>
      </c>
      <c r="D686" t="s">
        <v>18638</v>
      </c>
      <c r="F686" t="s">
        <v>3880</v>
      </c>
      <c r="I686" t="s">
        <v>219</v>
      </c>
      <c r="J686" t="s">
        <v>973</v>
      </c>
      <c r="K686" t="s">
        <v>2916</v>
      </c>
      <c r="L686">
        <v>2026</v>
      </c>
      <c r="M686" t="s">
        <v>607</v>
      </c>
      <c r="N686" t="s">
        <v>608</v>
      </c>
      <c r="O686">
        <v>8389</v>
      </c>
      <c r="P686" t="s">
        <v>38</v>
      </c>
      <c r="Q686" t="s">
        <v>39</v>
      </c>
      <c r="R686" s="11">
        <v>46130.785624999997</v>
      </c>
      <c r="S686" s="11">
        <v>46130.960162037038</v>
      </c>
      <c r="T686" s="11">
        <v>46133.785624999997</v>
      </c>
      <c r="U686" t="s">
        <v>1916</v>
      </c>
      <c r="V686" t="s">
        <v>609</v>
      </c>
      <c r="W686" t="s">
        <v>1463</v>
      </c>
      <c r="X686" t="s">
        <v>43</v>
      </c>
      <c r="Y686" t="s">
        <v>199</v>
      </c>
      <c r="Z686" t="s">
        <v>3880</v>
      </c>
      <c r="AB686">
        <v>15</v>
      </c>
      <c r="AE686" s="11">
        <v>46225.761481481481</v>
      </c>
    </row>
    <row r="687" spans="1:31">
      <c r="A687" t="s">
        <v>3881</v>
      </c>
      <c r="B687" t="s">
        <v>3882</v>
      </c>
      <c r="C687">
        <v>612600665</v>
      </c>
      <c r="D687" t="s">
        <v>18635</v>
      </c>
      <c r="E687" t="s">
        <v>18637</v>
      </c>
      <c r="F687" t="s">
        <v>3883</v>
      </c>
      <c r="G687" t="s">
        <v>32</v>
      </c>
      <c r="H687" t="s">
        <v>34</v>
      </c>
      <c r="I687" t="s">
        <v>32</v>
      </c>
      <c r="J687" t="s">
        <v>172</v>
      </c>
      <c r="K687" t="s">
        <v>35</v>
      </c>
      <c r="L687">
        <v>2026</v>
      </c>
      <c r="M687" t="s">
        <v>36</v>
      </c>
      <c r="N687" t="s">
        <v>3884</v>
      </c>
      <c r="O687">
        <v>8812</v>
      </c>
      <c r="P687" t="s">
        <v>38</v>
      </c>
      <c r="Q687" t="s">
        <v>39</v>
      </c>
      <c r="R687" s="11">
        <v>46208.457777777781</v>
      </c>
      <c r="S687" s="11">
        <v>46208.78402777778</v>
      </c>
      <c r="T687" s="11">
        <v>46211.457777777781</v>
      </c>
      <c r="U687" t="s">
        <v>40</v>
      </c>
      <c r="V687" t="s">
        <v>41</v>
      </c>
      <c r="W687" t="s">
        <v>63</v>
      </c>
      <c r="X687" t="s">
        <v>43</v>
      </c>
      <c r="Y687" t="s">
        <v>44</v>
      </c>
      <c r="Z687" t="s">
        <v>3885</v>
      </c>
      <c r="AA687" t="str">
        <f>_xlfn.XLOOKUP(B687,Planilha2!A:A,Planilha2!D:D,_xlfn.XLOOKUP(B687,Planilha2!H:H,Planilha2!I:I))</f>
        <v>TEM TRAFO</v>
      </c>
      <c r="AB687">
        <v>25</v>
      </c>
      <c r="AC687">
        <v>5</v>
      </c>
      <c r="AD687" t="s">
        <v>65</v>
      </c>
      <c r="AE687" s="11">
        <v>46225.761481481481</v>
      </c>
    </row>
    <row r="688" spans="1:31">
      <c r="A688" t="s">
        <v>3886</v>
      </c>
      <c r="B688" t="s">
        <v>3887</v>
      </c>
      <c r="C688">
        <v>612600470</v>
      </c>
      <c r="D688" t="s">
        <v>18636</v>
      </c>
      <c r="F688" t="s">
        <v>3888</v>
      </c>
      <c r="G688" t="s">
        <v>32</v>
      </c>
      <c r="H688" t="s">
        <v>33</v>
      </c>
      <c r="I688" t="s">
        <v>32</v>
      </c>
      <c r="J688" t="s">
        <v>33</v>
      </c>
      <c r="K688" t="s">
        <v>35</v>
      </c>
      <c r="L688">
        <v>2026</v>
      </c>
      <c r="M688" t="s">
        <v>367</v>
      </c>
      <c r="N688" t="s">
        <v>3889</v>
      </c>
      <c r="O688">
        <v>8812</v>
      </c>
      <c r="P688" t="s">
        <v>38</v>
      </c>
      <c r="Q688" t="s">
        <v>39</v>
      </c>
      <c r="R688" s="11">
        <v>46141.385833333334</v>
      </c>
      <c r="S688" s="11">
        <v>46142.666666666664</v>
      </c>
      <c r="T688" s="11">
        <v>46144.385833333334</v>
      </c>
      <c r="U688" t="s">
        <v>40</v>
      </c>
      <c r="V688" t="s">
        <v>294</v>
      </c>
      <c r="W688" t="s">
        <v>295</v>
      </c>
      <c r="X688" t="s">
        <v>43</v>
      </c>
      <c r="Y688" t="s">
        <v>44</v>
      </c>
      <c r="Z688" t="s">
        <v>3890</v>
      </c>
      <c r="AB688">
        <v>15</v>
      </c>
      <c r="AC688">
        <v>10</v>
      </c>
      <c r="AD688" t="s">
        <v>385</v>
      </c>
      <c r="AE688" s="11">
        <v>46225.761481481481</v>
      </c>
    </row>
    <row r="689" spans="1:31">
      <c r="A689" t="s">
        <v>3891</v>
      </c>
      <c r="B689" t="s">
        <v>3892</v>
      </c>
      <c r="C689">
        <v>512600137</v>
      </c>
      <c r="D689" t="s">
        <v>18636</v>
      </c>
      <c r="F689" t="s">
        <v>3893</v>
      </c>
      <c r="G689" t="s">
        <v>32</v>
      </c>
      <c r="H689" t="s">
        <v>33</v>
      </c>
      <c r="I689" t="s">
        <v>32</v>
      </c>
      <c r="J689" t="s">
        <v>33</v>
      </c>
      <c r="K689" t="s">
        <v>35</v>
      </c>
      <c r="L689">
        <v>2026</v>
      </c>
      <c r="M689" t="s">
        <v>666</v>
      </c>
      <c r="N689" t="s">
        <v>3894</v>
      </c>
      <c r="O689">
        <v>8812</v>
      </c>
      <c r="P689" t="s">
        <v>38</v>
      </c>
      <c r="Q689" t="s">
        <v>39</v>
      </c>
      <c r="R689" s="11">
        <v>46141.495659722219</v>
      </c>
      <c r="S689" s="11">
        <v>46142.730173611111</v>
      </c>
      <c r="T689" s="11">
        <v>46144.495659722219</v>
      </c>
      <c r="U689" t="s">
        <v>40</v>
      </c>
      <c r="V689" t="s">
        <v>554</v>
      </c>
      <c r="W689" t="s">
        <v>1161</v>
      </c>
      <c r="X689" t="s">
        <v>43</v>
      </c>
      <c r="Y689" t="s">
        <v>44</v>
      </c>
      <c r="Z689" t="s">
        <v>3893</v>
      </c>
      <c r="AB689">
        <v>15</v>
      </c>
      <c r="AC689">
        <v>15</v>
      </c>
      <c r="AD689" t="s">
        <v>385</v>
      </c>
      <c r="AE689" s="11">
        <v>46225.761481481481</v>
      </c>
    </row>
    <row r="690" spans="1:31">
      <c r="A690" t="s">
        <v>3895</v>
      </c>
      <c r="B690" t="s">
        <v>3896</v>
      </c>
      <c r="C690">
        <v>212600481</v>
      </c>
      <c r="D690" t="s">
        <v>18636</v>
      </c>
      <c r="F690" t="s">
        <v>3897</v>
      </c>
      <c r="G690" t="s">
        <v>32</v>
      </c>
      <c r="H690" t="s">
        <v>110</v>
      </c>
      <c r="I690" t="s">
        <v>32</v>
      </c>
      <c r="J690" t="s">
        <v>110</v>
      </c>
      <c r="K690" t="s">
        <v>35</v>
      </c>
      <c r="L690">
        <v>2026</v>
      </c>
      <c r="M690" t="s">
        <v>163</v>
      </c>
      <c r="N690" t="s">
        <v>3898</v>
      </c>
      <c r="O690">
        <v>25962</v>
      </c>
      <c r="P690" t="s">
        <v>38</v>
      </c>
      <c r="Q690" t="s">
        <v>39</v>
      </c>
      <c r="R690" s="11">
        <v>46158.417766203704</v>
      </c>
      <c r="S690" s="11">
        <v>46158.810416666667</v>
      </c>
      <c r="T690" s="11">
        <v>46161.417766203704</v>
      </c>
      <c r="U690" t="s">
        <v>40</v>
      </c>
      <c r="V690" t="s">
        <v>166</v>
      </c>
      <c r="W690" t="s">
        <v>681</v>
      </c>
      <c r="X690" t="s">
        <v>43</v>
      </c>
      <c r="Y690" t="s">
        <v>44</v>
      </c>
      <c r="Z690" t="s">
        <v>3899</v>
      </c>
      <c r="AB690">
        <v>15</v>
      </c>
      <c r="AC690">
        <v>15</v>
      </c>
      <c r="AD690" t="s">
        <v>65</v>
      </c>
      <c r="AE690" s="11">
        <v>46225.761481481481</v>
      </c>
    </row>
    <row r="691" spans="1:31">
      <c r="A691" t="s">
        <v>3900</v>
      </c>
      <c r="B691" t="s">
        <v>3901</v>
      </c>
      <c r="C691">
        <v>112600482</v>
      </c>
      <c r="D691" t="s">
        <v>18636</v>
      </c>
      <c r="F691" t="s">
        <v>3902</v>
      </c>
      <c r="G691" t="s">
        <v>109</v>
      </c>
      <c r="H691" t="s">
        <v>110</v>
      </c>
      <c r="I691" t="s">
        <v>109</v>
      </c>
      <c r="J691" t="s">
        <v>110</v>
      </c>
      <c r="K691" t="s">
        <v>35</v>
      </c>
      <c r="L691">
        <v>2026</v>
      </c>
      <c r="M691" t="s">
        <v>3903</v>
      </c>
      <c r="N691" t="s">
        <v>3904</v>
      </c>
      <c r="O691">
        <v>25962</v>
      </c>
      <c r="P691" t="s">
        <v>38</v>
      </c>
      <c r="Q691" t="s">
        <v>39</v>
      </c>
      <c r="R691" s="11">
        <v>46144.785833333335</v>
      </c>
      <c r="S691" s="11">
        <v>46144.75</v>
      </c>
      <c r="T691" s="11">
        <v>46147.785833333335</v>
      </c>
      <c r="U691" t="s">
        <v>40</v>
      </c>
      <c r="V691" t="s">
        <v>114</v>
      </c>
      <c r="W691" t="s">
        <v>776</v>
      </c>
      <c r="X691" t="s">
        <v>116</v>
      </c>
      <c r="Y691" t="s">
        <v>44</v>
      </c>
      <c r="Z691" t="s">
        <v>3905</v>
      </c>
      <c r="AB691">
        <v>75</v>
      </c>
      <c r="AC691">
        <v>45</v>
      </c>
      <c r="AD691" t="s">
        <v>1669</v>
      </c>
      <c r="AE691" s="11">
        <v>46225.761481481481</v>
      </c>
    </row>
    <row r="692" spans="1:31">
      <c r="A692" t="s">
        <v>3906</v>
      </c>
      <c r="B692" t="s">
        <v>3907</v>
      </c>
      <c r="C692">
        <v>662600292</v>
      </c>
      <c r="D692" t="s">
        <v>18638</v>
      </c>
      <c r="F692" t="s">
        <v>3908</v>
      </c>
      <c r="G692" t="s">
        <v>109</v>
      </c>
      <c r="H692" t="s">
        <v>973</v>
      </c>
      <c r="I692" t="s">
        <v>219</v>
      </c>
      <c r="J692" t="s">
        <v>973</v>
      </c>
      <c r="K692" t="s">
        <v>2916</v>
      </c>
      <c r="L692">
        <v>2026</v>
      </c>
      <c r="M692" t="s">
        <v>955</v>
      </c>
      <c r="N692" t="s">
        <v>3909</v>
      </c>
      <c r="O692">
        <v>8389</v>
      </c>
      <c r="P692" t="s">
        <v>1160</v>
      </c>
      <c r="Q692" t="s">
        <v>39</v>
      </c>
      <c r="R692" s="11">
        <v>46136.687615740739</v>
      </c>
      <c r="S692" s="11">
        <v>46136.971400462964</v>
      </c>
      <c r="T692" s="11">
        <v>46196.687615740739</v>
      </c>
      <c r="U692" t="s">
        <v>165</v>
      </c>
      <c r="V692" t="s">
        <v>950</v>
      </c>
      <c r="W692" t="s">
        <v>610</v>
      </c>
      <c r="X692" t="s">
        <v>43</v>
      </c>
      <c r="Y692" t="s">
        <v>199</v>
      </c>
      <c r="Z692" t="s">
        <v>3908</v>
      </c>
      <c r="AB692">
        <v>15</v>
      </c>
      <c r="AE692" s="11">
        <v>46225.761481481481</v>
      </c>
    </row>
    <row r="693" spans="1:31">
      <c r="A693" t="s">
        <v>3910</v>
      </c>
      <c r="B693" t="s">
        <v>3911</v>
      </c>
      <c r="C693">
        <v>312500675</v>
      </c>
      <c r="D693" t="s">
        <v>18636</v>
      </c>
      <c r="F693" t="s">
        <v>3912</v>
      </c>
      <c r="G693" t="s">
        <v>219</v>
      </c>
      <c r="H693" t="s">
        <v>33</v>
      </c>
      <c r="K693" t="s">
        <v>35</v>
      </c>
      <c r="L693">
        <v>2026</v>
      </c>
      <c r="M693" t="s">
        <v>211</v>
      </c>
      <c r="N693" t="s">
        <v>3681</v>
      </c>
      <c r="O693">
        <v>25983</v>
      </c>
      <c r="P693" t="s">
        <v>38</v>
      </c>
      <c r="Q693" t="s">
        <v>39</v>
      </c>
      <c r="R693" s="11">
        <v>46065.447314814817</v>
      </c>
      <c r="S693" s="11">
        <v>46065.461805555555</v>
      </c>
      <c r="T693" s="11">
        <v>46068.447314814817</v>
      </c>
      <c r="U693" t="s">
        <v>40</v>
      </c>
      <c r="V693" t="s">
        <v>233</v>
      </c>
      <c r="W693" t="s">
        <v>3682</v>
      </c>
      <c r="X693" t="s">
        <v>43</v>
      </c>
      <c r="Y693" t="s">
        <v>44</v>
      </c>
      <c r="Z693" t="s">
        <v>3913</v>
      </c>
      <c r="AB693">
        <v>45</v>
      </c>
      <c r="AC693">
        <v>30</v>
      </c>
      <c r="AE693" s="11">
        <v>46225.761481481481</v>
      </c>
    </row>
    <row r="694" spans="1:31">
      <c r="A694" t="s">
        <v>3914</v>
      </c>
      <c r="B694" t="s">
        <v>3915</v>
      </c>
      <c r="C694">
        <v>212600050</v>
      </c>
      <c r="D694" t="s">
        <v>18636</v>
      </c>
      <c r="F694" t="s">
        <v>3916</v>
      </c>
      <c r="G694" t="s">
        <v>32</v>
      </c>
      <c r="H694" t="s">
        <v>33</v>
      </c>
      <c r="I694" t="s">
        <v>32</v>
      </c>
      <c r="J694" t="s">
        <v>33</v>
      </c>
      <c r="K694" t="s">
        <v>35</v>
      </c>
      <c r="L694">
        <v>2026</v>
      </c>
      <c r="M694" t="s">
        <v>434</v>
      </c>
      <c r="N694" t="s">
        <v>3917</v>
      </c>
      <c r="O694">
        <v>8812</v>
      </c>
      <c r="P694" t="s">
        <v>38</v>
      </c>
      <c r="Q694" t="s">
        <v>39</v>
      </c>
      <c r="R694" s="11">
        <v>46027.777048611111</v>
      </c>
      <c r="S694" s="11">
        <v>46028.770833333336</v>
      </c>
      <c r="T694" s="11">
        <v>46030.777048611111</v>
      </c>
      <c r="U694" t="s">
        <v>40</v>
      </c>
      <c r="V694" t="s">
        <v>436</v>
      </c>
      <c r="W694" t="s">
        <v>182</v>
      </c>
      <c r="X694" t="s">
        <v>43</v>
      </c>
      <c r="Y694" t="s">
        <v>44</v>
      </c>
      <c r="Z694" t="s">
        <v>3918</v>
      </c>
      <c r="AB694">
        <v>30</v>
      </c>
      <c r="AC694">
        <v>30</v>
      </c>
      <c r="AD694" t="s">
        <v>561</v>
      </c>
      <c r="AE694" s="11">
        <v>46225.761481481481</v>
      </c>
    </row>
    <row r="695" spans="1:31">
      <c r="A695" t="s">
        <v>3919</v>
      </c>
      <c r="B695" t="s">
        <v>3920</v>
      </c>
      <c r="C695">
        <v>712600015</v>
      </c>
      <c r="D695" t="s">
        <v>18636</v>
      </c>
      <c r="F695" t="s">
        <v>3921</v>
      </c>
      <c r="G695" t="s">
        <v>32</v>
      </c>
      <c r="H695" t="s">
        <v>33</v>
      </c>
      <c r="I695" t="s">
        <v>32</v>
      </c>
      <c r="J695" t="s">
        <v>33</v>
      </c>
      <c r="K695" t="s">
        <v>35</v>
      </c>
      <c r="L695">
        <v>2026</v>
      </c>
      <c r="M695" t="s">
        <v>359</v>
      </c>
      <c r="N695" t="s">
        <v>3922</v>
      </c>
      <c r="O695">
        <v>8812</v>
      </c>
      <c r="P695" t="s">
        <v>1160</v>
      </c>
      <c r="Q695" t="s">
        <v>39</v>
      </c>
      <c r="R695" s="11">
        <v>46023.635567129626</v>
      </c>
      <c r="S695" s="11">
        <v>46024.704861111109</v>
      </c>
      <c r="T695" s="11">
        <v>46083.635567129626</v>
      </c>
      <c r="U695" t="s">
        <v>40</v>
      </c>
      <c r="V695" t="s">
        <v>722</v>
      </c>
      <c r="W695" t="s">
        <v>133</v>
      </c>
      <c r="X695" t="s">
        <v>43</v>
      </c>
      <c r="Y695" t="s">
        <v>44</v>
      </c>
      <c r="Z695" t="s">
        <v>3923</v>
      </c>
      <c r="AB695">
        <v>25</v>
      </c>
      <c r="AC695">
        <v>25</v>
      </c>
      <c r="AD695" t="s">
        <v>3924</v>
      </c>
      <c r="AE695" s="11">
        <v>46225.761481481481</v>
      </c>
    </row>
    <row r="696" spans="1:31">
      <c r="A696" t="s">
        <v>3925</v>
      </c>
      <c r="B696" t="s">
        <v>3926</v>
      </c>
      <c r="C696">
        <v>712600019</v>
      </c>
      <c r="D696" t="s">
        <v>18636</v>
      </c>
      <c r="F696" t="s">
        <v>3927</v>
      </c>
      <c r="G696" t="s">
        <v>32</v>
      </c>
      <c r="H696" t="s">
        <v>33</v>
      </c>
      <c r="I696" t="s">
        <v>109</v>
      </c>
      <c r="J696" t="s">
        <v>33</v>
      </c>
      <c r="K696" t="s">
        <v>35</v>
      </c>
      <c r="L696">
        <v>2026</v>
      </c>
      <c r="M696" t="s">
        <v>486</v>
      </c>
      <c r="N696" t="s">
        <v>3928</v>
      </c>
      <c r="O696">
        <v>8812</v>
      </c>
      <c r="P696" t="s">
        <v>1160</v>
      </c>
      <c r="Q696" t="s">
        <v>39</v>
      </c>
      <c r="R696" s="11">
        <v>46024.42150462963</v>
      </c>
      <c r="S696" s="11">
        <v>46025.913738425923</v>
      </c>
      <c r="T696" s="11">
        <v>46084.42150462963</v>
      </c>
      <c r="U696" t="s">
        <v>40</v>
      </c>
      <c r="V696" t="s">
        <v>566</v>
      </c>
      <c r="W696" t="s">
        <v>104</v>
      </c>
      <c r="X696" t="s">
        <v>43</v>
      </c>
      <c r="Y696" t="s">
        <v>44</v>
      </c>
      <c r="Z696" t="s">
        <v>3929</v>
      </c>
      <c r="AB696">
        <v>25</v>
      </c>
      <c r="AC696">
        <v>15</v>
      </c>
      <c r="AD696" t="s">
        <v>55</v>
      </c>
      <c r="AE696" s="11">
        <v>46225.761481481481</v>
      </c>
    </row>
    <row r="697" spans="1:31">
      <c r="A697" t="s">
        <v>3930</v>
      </c>
      <c r="B697" t="s">
        <v>3931</v>
      </c>
      <c r="C697">
        <v>212600096</v>
      </c>
      <c r="D697" t="s">
        <v>18636</v>
      </c>
      <c r="F697" t="s">
        <v>3932</v>
      </c>
      <c r="G697" t="s">
        <v>32</v>
      </c>
      <c r="H697" t="s">
        <v>33</v>
      </c>
      <c r="I697" t="s">
        <v>32</v>
      </c>
      <c r="J697" t="s">
        <v>33</v>
      </c>
      <c r="K697" t="s">
        <v>35</v>
      </c>
      <c r="L697">
        <v>2026</v>
      </c>
      <c r="M697" t="s">
        <v>1242</v>
      </c>
      <c r="N697" t="s">
        <v>3933</v>
      </c>
      <c r="O697">
        <v>8812</v>
      </c>
      <c r="P697" t="s">
        <v>38</v>
      </c>
      <c r="Q697" t="s">
        <v>39</v>
      </c>
      <c r="R697" s="11">
        <v>46037.446944444448</v>
      </c>
      <c r="S697" s="11">
        <v>46039.459722222222</v>
      </c>
      <c r="T697" s="11">
        <v>46040.446944444448</v>
      </c>
      <c r="U697" t="s">
        <v>40</v>
      </c>
      <c r="V697" t="s">
        <v>391</v>
      </c>
      <c r="W697" t="s">
        <v>383</v>
      </c>
      <c r="X697" t="s">
        <v>43</v>
      </c>
      <c r="Y697" t="s">
        <v>44</v>
      </c>
      <c r="Z697" t="s">
        <v>3934</v>
      </c>
      <c r="AB697">
        <v>15</v>
      </c>
      <c r="AC697">
        <v>15</v>
      </c>
      <c r="AD697" t="s">
        <v>65</v>
      </c>
      <c r="AE697" s="11">
        <v>46225.761481481481</v>
      </c>
    </row>
    <row r="698" spans="1:31">
      <c r="A698" t="s">
        <v>3935</v>
      </c>
      <c r="B698" t="s">
        <v>3936</v>
      </c>
      <c r="C698">
        <v>412600327</v>
      </c>
      <c r="D698" t="s">
        <v>18636</v>
      </c>
      <c r="F698" t="s">
        <v>3937</v>
      </c>
      <c r="G698" t="s">
        <v>32</v>
      </c>
      <c r="H698" t="s">
        <v>33</v>
      </c>
      <c r="I698" t="s">
        <v>32</v>
      </c>
      <c r="J698" t="s">
        <v>33</v>
      </c>
      <c r="K698" t="s">
        <v>35</v>
      </c>
      <c r="L698">
        <v>2026</v>
      </c>
      <c r="M698" t="s">
        <v>419</v>
      </c>
      <c r="N698" t="s">
        <v>3938</v>
      </c>
      <c r="O698">
        <v>8812</v>
      </c>
      <c r="P698" t="s">
        <v>38</v>
      </c>
      <c r="Q698" t="s">
        <v>39</v>
      </c>
      <c r="R698" s="11">
        <v>46088.686886574076</v>
      </c>
      <c r="S698" s="11">
        <v>46090.424340277779</v>
      </c>
      <c r="T698" s="11">
        <v>46091.686886574076</v>
      </c>
      <c r="U698" t="s">
        <v>40</v>
      </c>
      <c r="V698" t="s">
        <v>287</v>
      </c>
      <c r="W698" t="s">
        <v>421</v>
      </c>
      <c r="X698" t="s">
        <v>43</v>
      </c>
      <c r="Y698" t="s">
        <v>44</v>
      </c>
      <c r="Z698" t="s">
        <v>3939</v>
      </c>
      <c r="AB698">
        <v>15</v>
      </c>
      <c r="AC698">
        <v>15</v>
      </c>
      <c r="AD698" t="s">
        <v>159</v>
      </c>
      <c r="AE698" s="11">
        <v>46225.761481481481</v>
      </c>
    </row>
    <row r="699" spans="1:31">
      <c r="A699" t="s">
        <v>3940</v>
      </c>
      <c r="B699" t="s">
        <v>3941</v>
      </c>
      <c r="C699">
        <v>662600072</v>
      </c>
      <c r="D699" t="s">
        <v>18635</v>
      </c>
      <c r="E699" t="s">
        <v>18639</v>
      </c>
      <c r="G699" t="s">
        <v>32</v>
      </c>
      <c r="H699" t="s">
        <v>33</v>
      </c>
      <c r="I699" t="s">
        <v>32</v>
      </c>
      <c r="J699" t="s">
        <v>33</v>
      </c>
      <c r="K699" t="s">
        <v>35</v>
      </c>
      <c r="L699">
        <v>2026</v>
      </c>
      <c r="M699" t="s">
        <v>222</v>
      </c>
      <c r="N699" t="s">
        <v>3942</v>
      </c>
      <c r="O699">
        <v>8385</v>
      </c>
      <c r="P699" t="s">
        <v>38</v>
      </c>
      <c r="Q699" t="s">
        <v>39</v>
      </c>
      <c r="R699" s="11">
        <v>46052.244849537034</v>
      </c>
      <c r="S699" s="11">
        <v>46052.762685185182</v>
      </c>
      <c r="T699" s="11">
        <v>46055.244849537034</v>
      </c>
      <c r="U699" t="s">
        <v>40</v>
      </c>
      <c r="V699" t="s">
        <v>1733</v>
      </c>
      <c r="W699" t="s">
        <v>198</v>
      </c>
      <c r="X699" t="s">
        <v>43</v>
      </c>
      <c r="Y699" t="s">
        <v>199</v>
      </c>
      <c r="Z699" t="s">
        <v>3943</v>
      </c>
      <c r="AA699" t="e">
        <f>_xlfn.XLOOKUP(B699,Planilha2!A:A,Planilha2!D:D,_xlfn.XLOOKUP(B699,Planilha2!H:H,Planilha2!I:I))</f>
        <v>#N/A</v>
      </c>
      <c r="AB699">
        <v>15</v>
      </c>
      <c r="AC699">
        <v>15</v>
      </c>
      <c r="AE699" s="11">
        <v>46225.761481481481</v>
      </c>
    </row>
    <row r="700" spans="1:31">
      <c r="A700" t="s">
        <v>3944</v>
      </c>
      <c r="B700" t="s">
        <v>3945</v>
      </c>
      <c r="C700">
        <v>412600333</v>
      </c>
      <c r="D700" t="s">
        <v>18636</v>
      </c>
      <c r="F700" t="s">
        <v>3946</v>
      </c>
      <c r="G700" t="s">
        <v>32</v>
      </c>
      <c r="H700" t="s">
        <v>33</v>
      </c>
      <c r="I700" t="s">
        <v>32</v>
      </c>
      <c r="J700" t="s">
        <v>33</v>
      </c>
      <c r="K700" t="s">
        <v>35</v>
      </c>
      <c r="L700">
        <v>2026</v>
      </c>
      <c r="M700" t="s">
        <v>50</v>
      </c>
      <c r="N700" t="s">
        <v>3947</v>
      </c>
      <c r="O700">
        <v>8812</v>
      </c>
      <c r="P700" t="s">
        <v>38</v>
      </c>
      <c r="Q700" t="s">
        <v>39</v>
      </c>
      <c r="R700" s="11">
        <v>46110.46130787037</v>
      </c>
      <c r="S700" s="11">
        <v>46111.697256944448</v>
      </c>
      <c r="T700" s="11">
        <v>46113.46130787037</v>
      </c>
      <c r="U700" t="s">
        <v>40</v>
      </c>
      <c r="V700" t="s">
        <v>156</v>
      </c>
      <c r="W700" t="s">
        <v>619</v>
      </c>
      <c r="X700" t="s">
        <v>43</v>
      </c>
      <c r="Y700" t="s">
        <v>44</v>
      </c>
      <c r="Z700" t="s">
        <v>3948</v>
      </c>
      <c r="AB700">
        <v>25</v>
      </c>
      <c r="AC700">
        <v>25</v>
      </c>
      <c r="AD700" t="s">
        <v>651</v>
      </c>
      <c r="AE700" s="11">
        <v>46225.761481481481</v>
      </c>
    </row>
    <row r="701" spans="1:31">
      <c r="A701" t="s">
        <v>3949</v>
      </c>
      <c r="B701" t="s">
        <v>3950</v>
      </c>
      <c r="C701">
        <v>412600340</v>
      </c>
      <c r="D701" t="s">
        <v>18636</v>
      </c>
      <c r="F701" t="s">
        <v>3951</v>
      </c>
      <c r="G701" t="s">
        <v>32</v>
      </c>
      <c r="H701" t="s">
        <v>285</v>
      </c>
      <c r="I701" t="s">
        <v>32</v>
      </c>
      <c r="J701" t="s">
        <v>285</v>
      </c>
      <c r="K701" t="s">
        <v>35</v>
      </c>
      <c r="L701">
        <v>2026</v>
      </c>
      <c r="M701" t="s">
        <v>50</v>
      </c>
      <c r="N701" t="s">
        <v>3952</v>
      </c>
      <c r="O701">
        <v>8812</v>
      </c>
      <c r="P701" t="s">
        <v>38</v>
      </c>
      <c r="Q701" t="s">
        <v>39</v>
      </c>
      <c r="R701" s="11">
        <v>46117.396574074075</v>
      </c>
      <c r="S701" s="11">
        <v>46117.701388888891</v>
      </c>
      <c r="T701" s="11">
        <v>46120.396574074075</v>
      </c>
      <c r="U701" t="s">
        <v>40</v>
      </c>
      <c r="V701" t="s">
        <v>156</v>
      </c>
      <c r="W701" t="s">
        <v>72</v>
      </c>
      <c r="X701" t="s">
        <v>43</v>
      </c>
      <c r="Y701" t="s">
        <v>44</v>
      </c>
      <c r="Z701" t="s">
        <v>3953</v>
      </c>
      <c r="AB701">
        <v>15</v>
      </c>
      <c r="AC701">
        <v>15</v>
      </c>
      <c r="AD701" t="s">
        <v>65</v>
      </c>
      <c r="AE701" s="11">
        <v>46225.761481481481</v>
      </c>
    </row>
    <row r="702" spans="1:31">
      <c r="A702" t="s">
        <v>3954</v>
      </c>
      <c r="B702" t="s">
        <v>3955</v>
      </c>
      <c r="C702">
        <v>662600230</v>
      </c>
      <c r="D702" t="s">
        <v>18638</v>
      </c>
      <c r="F702" t="s">
        <v>3956</v>
      </c>
      <c r="G702" t="s">
        <v>109</v>
      </c>
      <c r="H702" t="s">
        <v>34</v>
      </c>
      <c r="I702" t="s">
        <v>109</v>
      </c>
      <c r="J702" t="s">
        <v>33</v>
      </c>
      <c r="K702" t="s">
        <v>3957</v>
      </c>
      <c r="L702">
        <v>2026</v>
      </c>
      <c r="M702" t="s">
        <v>1412</v>
      </c>
      <c r="N702" t="s">
        <v>3958</v>
      </c>
      <c r="O702">
        <v>8389</v>
      </c>
      <c r="P702" t="s">
        <v>38</v>
      </c>
      <c r="Q702" t="s">
        <v>39</v>
      </c>
      <c r="R702" s="11">
        <v>46105.758414351854</v>
      </c>
      <c r="S702" s="11">
        <v>46106.7</v>
      </c>
      <c r="T702" s="11">
        <v>46108.758414351854</v>
      </c>
      <c r="U702" t="s">
        <v>40</v>
      </c>
      <c r="V702" t="s">
        <v>950</v>
      </c>
      <c r="W702" t="s">
        <v>534</v>
      </c>
      <c r="X702" t="s">
        <v>116</v>
      </c>
      <c r="Y702" t="s">
        <v>199</v>
      </c>
      <c r="Z702" t="s">
        <v>3959</v>
      </c>
      <c r="AE702" s="11">
        <v>46225.761481481481</v>
      </c>
    </row>
    <row r="703" spans="1:31">
      <c r="A703" t="s">
        <v>3960</v>
      </c>
      <c r="B703" t="s">
        <v>3961</v>
      </c>
      <c r="C703">
        <v>612600140</v>
      </c>
      <c r="D703" t="s">
        <v>18635</v>
      </c>
      <c r="E703" t="s">
        <v>18637</v>
      </c>
      <c r="F703" t="s">
        <v>3962</v>
      </c>
      <c r="G703" t="s">
        <v>32</v>
      </c>
      <c r="H703" t="s">
        <v>172</v>
      </c>
      <c r="I703" t="s">
        <v>32</v>
      </c>
      <c r="J703" t="s">
        <v>172</v>
      </c>
      <c r="K703" t="s">
        <v>35</v>
      </c>
      <c r="L703">
        <v>2026</v>
      </c>
      <c r="M703" t="s">
        <v>83</v>
      </c>
      <c r="N703" t="s">
        <v>3963</v>
      </c>
      <c r="O703">
        <v>8385</v>
      </c>
      <c r="P703" t="s">
        <v>38</v>
      </c>
      <c r="Q703" t="s">
        <v>39</v>
      </c>
      <c r="R703" s="11">
        <v>46055.465092592596</v>
      </c>
      <c r="S703" s="11">
        <v>46056.519444444442</v>
      </c>
      <c r="T703" s="11">
        <v>46058.465092592596</v>
      </c>
      <c r="U703" t="s">
        <v>40</v>
      </c>
      <c r="V703" t="s">
        <v>302</v>
      </c>
      <c r="W703" t="s">
        <v>225</v>
      </c>
      <c r="X703" t="s">
        <v>43</v>
      </c>
      <c r="Y703" t="s">
        <v>44</v>
      </c>
      <c r="Z703" t="s">
        <v>3964</v>
      </c>
      <c r="AA703" t="str">
        <f>_xlfn.XLOOKUP(B703,Planilha2!A:A,Planilha2!D:D,_xlfn.XLOOKUP(B703,Planilha2!H:H,Planilha2!I:I))</f>
        <v>TEM TRAFO</v>
      </c>
      <c r="AB703">
        <v>15</v>
      </c>
      <c r="AC703">
        <v>5</v>
      </c>
      <c r="AD703" t="s">
        <v>400</v>
      </c>
      <c r="AE703" s="11">
        <v>46225.761481481481</v>
      </c>
    </row>
    <row r="704" spans="1:31">
      <c r="A704" t="s">
        <v>3965</v>
      </c>
      <c r="B704" t="s">
        <v>3966</v>
      </c>
      <c r="C704">
        <v>312600259</v>
      </c>
      <c r="D704" t="s">
        <v>18636</v>
      </c>
      <c r="F704" t="s">
        <v>447</v>
      </c>
      <c r="G704" t="s">
        <v>32</v>
      </c>
      <c r="H704" t="s">
        <v>33</v>
      </c>
      <c r="K704" t="s">
        <v>35</v>
      </c>
      <c r="L704">
        <v>2026</v>
      </c>
      <c r="M704" t="s">
        <v>211</v>
      </c>
      <c r="N704" t="s">
        <v>3967</v>
      </c>
      <c r="O704">
        <v>8812</v>
      </c>
      <c r="P704" t="s">
        <v>38</v>
      </c>
      <c r="Q704" t="s">
        <v>39</v>
      </c>
      <c r="R704" s="11">
        <v>46121.764641203707</v>
      </c>
      <c r="S704" s="11">
        <v>46125.035416666666</v>
      </c>
      <c r="T704" s="11">
        <v>46124.764641203707</v>
      </c>
      <c r="U704" t="s">
        <v>40</v>
      </c>
      <c r="V704" t="s">
        <v>213</v>
      </c>
      <c r="W704" t="s">
        <v>449</v>
      </c>
      <c r="X704" t="s">
        <v>43</v>
      </c>
      <c r="Y704" t="s">
        <v>44</v>
      </c>
      <c r="Z704" t="s">
        <v>1457</v>
      </c>
      <c r="AB704">
        <v>15</v>
      </c>
      <c r="AC704">
        <v>15</v>
      </c>
      <c r="AD704" t="s">
        <v>3968</v>
      </c>
      <c r="AE704" s="11">
        <v>46225.761481481481</v>
      </c>
    </row>
    <row r="705" spans="1:31">
      <c r="A705" t="s">
        <v>3969</v>
      </c>
      <c r="B705" t="s">
        <v>3970</v>
      </c>
      <c r="C705">
        <v>612600421</v>
      </c>
      <c r="D705" t="s">
        <v>18635</v>
      </c>
      <c r="E705" t="s">
        <v>18637</v>
      </c>
      <c r="F705" t="s">
        <v>3971</v>
      </c>
      <c r="G705" t="s">
        <v>32</v>
      </c>
      <c r="H705" t="s">
        <v>285</v>
      </c>
      <c r="I705" t="s">
        <v>32</v>
      </c>
      <c r="J705" t="s">
        <v>172</v>
      </c>
      <c r="K705" t="s">
        <v>35</v>
      </c>
      <c r="L705">
        <v>2026</v>
      </c>
      <c r="M705" t="s">
        <v>3972</v>
      </c>
      <c r="N705" t="s">
        <v>3973</v>
      </c>
      <c r="O705">
        <v>8495</v>
      </c>
      <c r="P705" t="s">
        <v>38</v>
      </c>
      <c r="Q705" t="s">
        <v>39</v>
      </c>
      <c r="R705" s="11">
        <v>46128.597962962966</v>
      </c>
      <c r="S705" s="11">
        <v>46128.746527777781</v>
      </c>
      <c r="T705" s="11">
        <v>46131.597962962966</v>
      </c>
      <c r="U705" t="s">
        <v>113</v>
      </c>
      <c r="V705" t="s">
        <v>132</v>
      </c>
      <c r="W705" t="s">
        <v>149</v>
      </c>
      <c r="X705" t="s">
        <v>116</v>
      </c>
      <c r="Y705" t="s">
        <v>199</v>
      </c>
      <c r="Z705" t="s">
        <v>3974</v>
      </c>
      <c r="AA705" t="str">
        <f>_xlfn.XLOOKUP(B705,Planilha2!A:A,Planilha2!D:D,_xlfn.XLOOKUP(B705,Planilha2!H:H,Planilha2!I:I))</f>
        <v>TEM TRAFO</v>
      </c>
      <c r="AB705">
        <v>150</v>
      </c>
      <c r="AC705">
        <v>1125</v>
      </c>
      <c r="AD705" t="s">
        <v>2493</v>
      </c>
      <c r="AE705" s="11">
        <v>46225.761481481481</v>
      </c>
    </row>
    <row r="706" spans="1:31">
      <c r="A706" t="s">
        <v>3975</v>
      </c>
      <c r="B706" t="s">
        <v>3976</v>
      </c>
      <c r="C706">
        <v>112600385</v>
      </c>
      <c r="D706" t="s">
        <v>18636</v>
      </c>
      <c r="F706" t="s">
        <v>3977</v>
      </c>
      <c r="G706" t="s">
        <v>32</v>
      </c>
      <c r="H706" t="s">
        <v>34</v>
      </c>
      <c r="I706" t="s">
        <v>32</v>
      </c>
      <c r="J706" t="s">
        <v>34</v>
      </c>
      <c r="K706" t="s">
        <v>35</v>
      </c>
      <c r="L706">
        <v>2026</v>
      </c>
      <c r="M706" t="s">
        <v>92</v>
      </c>
      <c r="N706" t="s">
        <v>3978</v>
      </c>
      <c r="O706">
        <v>25983</v>
      </c>
      <c r="P706" t="s">
        <v>38</v>
      </c>
      <c r="Q706" t="s">
        <v>39</v>
      </c>
      <c r="R706" s="11">
        <v>46119.469849537039</v>
      </c>
      <c r="S706" s="11">
        <v>46120.75</v>
      </c>
      <c r="T706" s="11">
        <v>46122.469849537039</v>
      </c>
      <c r="U706" t="s">
        <v>147</v>
      </c>
      <c r="V706" t="s">
        <v>94</v>
      </c>
      <c r="W706" t="s">
        <v>95</v>
      </c>
      <c r="X706" t="s">
        <v>43</v>
      </c>
      <c r="Y706" t="s">
        <v>44</v>
      </c>
      <c r="Z706" t="s">
        <v>3979</v>
      </c>
      <c r="AB706">
        <v>10</v>
      </c>
      <c r="AC706">
        <v>10</v>
      </c>
      <c r="AD706" t="s">
        <v>2228</v>
      </c>
      <c r="AE706" s="11">
        <v>46225.761481481481</v>
      </c>
    </row>
    <row r="707" spans="1:31">
      <c r="A707" t="s">
        <v>3980</v>
      </c>
      <c r="B707" t="s">
        <v>3981</v>
      </c>
      <c r="C707">
        <v>112600152</v>
      </c>
      <c r="D707" t="s">
        <v>18636</v>
      </c>
      <c r="F707" t="s">
        <v>3982</v>
      </c>
      <c r="G707" t="s">
        <v>32</v>
      </c>
      <c r="H707" t="s">
        <v>33</v>
      </c>
      <c r="I707" t="s">
        <v>32</v>
      </c>
      <c r="J707" t="s">
        <v>33</v>
      </c>
      <c r="K707" t="s">
        <v>35</v>
      </c>
      <c r="L707">
        <v>2026</v>
      </c>
      <c r="M707" t="s">
        <v>3983</v>
      </c>
      <c r="N707" t="s">
        <v>3984</v>
      </c>
      <c r="O707">
        <v>8812</v>
      </c>
      <c r="P707" t="s">
        <v>38</v>
      </c>
      <c r="Q707" t="s">
        <v>39</v>
      </c>
      <c r="R707" s="11">
        <v>46036.030428240738</v>
      </c>
      <c r="S707" s="11">
        <v>46036.819444444445</v>
      </c>
      <c r="T707" s="11">
        <v>46039.030428240738</v>
      </c>
      <c r="U707" t="s">
        <v>40</v>
      </c>
      <c r="V707" t="s">
        <v>114</v>
      </c>
      <c r="W707" t="s">
        <v>830</v>
      </c>
      <c r="X707" t="s">
        <v>116</v>
      </c>
      <c r="Y707" t="s">
        <v>44</v>
      </c>
      <c r="Z707" t="s">
        <v>1479</v>
      </c>
      <c r="AB707">
        <v>15</v>
      </c>
      <c r="AC707">
        <v>10</v>
      </c>
      <c r="AD707" t="s">
        <v>3985</v>
      </c>
      <c r="AE707" s="11">
        <v>46225.761481481481</v>
      </c>
    </row>
    <row r="708" spans="1:31">
      <c r="A708" t="s">
        <v>3986</v>
      </c>
      <c r="B708" t="s">
        <v>3987</v>
      </c>
      <c r="C708">
        <v>412600039</v>
      </c>
      <c r="D708" t="s">
        <v>18636</v>
      </c>
      <c r="F708" t="s">
        <v>3988</v>
      </c>
      <c r="G708" t="s">
        <v>32</v>
      </c>
      <c r="H708" t="s">
        <v>33</v>
      </c>
      <c r="I708" t="s">
        <v>32</v>
      </c>
      <c r="J708" t="s">
        <v>33</v>
      </c>
      <c r="K708" t="s">
        <v>35</v>
      </c>
      <c r="L708">
        <v>2026</v>
      </c>
      <c r="M708" t="s">
        <v>252</v>
      </c>
      <c r="N708" t="s">
        <v>3989</v>
      </c>
      <c r="O708">
        <v>8812</v>
      </c>
      <c r="P708" t="s">
        <v>38</v>
      </c>
      <c r="Q708" t="s">
        <v>39</v>
      </c>
      <c r="R708" s="11">
        <v>46025.561597222222</v>
      </c>
      <c r="S708" s="11">
        <v>46028.55263888889</v>
      </c>
      <c r="T708" s="11">
        <v>46028.561597222222</v>
      </c>
      <c r="U708" t="s">
        <v>40</v>
      </c>
      <c r="V708" t="s">
        <v>254</v>
      </c>
      <c r="W708" t="s">
        <v>814</v>
      </c>
      <c r="X708" t="s">
        <v>43</v>
      </c>
      <c r="Y708" t="s">
        <v>44</v>
      </c>
      <c r="Z708" t="s">
        <v>3990</v>
      </c>
      <c r="AB708">
        <v>15</v>
      </c>
      <c r="AC708">
        <v>15</v>
      </c>
      <c r="AD708" t="s">
        <v>159</v>
      </c>
      <c r="AE708" s="11">
        <v>46225.761481481481</v>
      </c>
    </row>
    <row r="709" spans="1:31">
      <c r="A709" t="s">
        <v>3991</v>
      </c>
      <c r="B709" t="s">
        <v>3992</v>
      </c>
      <c r="C709">
        <v>212600399</v>
      </c>
      <c r="D709" t="s">
        <v>18638</v>
      </c>
      <c r="F709" t="s">
        <v>3993</v>
      </c>
      <c r="G709" t="s">
        <v>109</v>
      </c>
      <c r="H709" t="s">
        <v>33</v>
      </c>
      <c r="I709" t="s">
        <v>615</v>
      </c>
      <c r="J709" t="s">
        <v>3994</v>
      </c>
      <c r="K709" t="s">
        <v>616</v>
      </c>
      <c r="L709">
        <v>2026</v>
      </c>
      <c r="M709" t="s">
        <v>471</v>
      </c>
      <c r="N709" t="s">
        <v>3995</v>
      </c>
      <c r="O709">
        <v>8805</v>
      </c>
      <c r="P709" t="s">
        <v>38</v>
      </c>
      <c r="Q709" t="s">
        <v>39</v>
      </c>
      <c r="R709" s="11">
        <v>46119.57708333333</v>
      </c>
      <c r="S709" s="11">
        <v>46120.75</v>
      </c>
      <c r="T709" s="11">
        <v>46122.57708333333</v>
      </c>
      <c r="U709" t="s">
        <v>40</v>
      </c>
      <c r="V709" t="s">
        <v>473</v>
      </c>
      <c r="W709" t="s">
        <v>3996</v>
      </c>
      <c r="X709" t="s">
        <v>43</v>
      </c>
      <c r="Y709" t="s">
        <v>199</v>
      </c>
      <c r="Z709" t="s">
        <v>3997</v>
      </c>
      <c r="AE709" s="11">
        <v>46225.761481481481</v>
      </c>
    </row>
    <row r="710" spans="1:31">
      <c r="A710" t="s">
        <v>3998</v>
      </c>
      <c r="B710" t="s">
        <v>3999</v>
      </c>
      <c r="C710">
        <v>212600285</v>
      </c>
      <c r="D710" t="s">
        <v>18636</v>
      </c>
      <c r="F710" t="s">
        <v>4000</v>
      </c>
      <c r="G710" t="s">
        <v>32</v>
      </c>
      <c r="H710" t="s">
        <v>33</v>
      </c>
      <c r="I710" t="s">
        <v>32</v>
      </c>
      <c r="J710" t="s">
        <v>33</v>
      </c>
      <c r="K710" t="s">
        <v>35</v>
      </c>
      <c r="L710">
        <v>2026</v>
      </c>
      <c r="M710" t="s">
        <v>848</v>
      </c>
      <c r="N710" t="s">
        <v>4001</v>
      </c>
      <c r="O710">
        <v>8812</v>
      </c>
      <c r="P710" t="s">
        <v>38</v>
      </c>
      <c r="Q710" t="s">
        <v>39</v>
      </c>
      <c r="R710" s="11">
        <v>46086.48778935185</v>
      </c>
      <c r="S710" s="11">
        <v>46087.743055555555</v>
      </c>
      <c r="T710" s="11">
        <v>46089.48778935185</v>
      </c>
      <c r="U710" t="s">
        <v>40</v>
      </c>
      <c r="V710" t="s">
        <v>391</v>
      </c>
      <c r="W710" t="s">
        <v>182</v>
      </c>
      <c r="X710" t="s">
        <v>43</v>
      </c>
      <c r="Y710" t="s">
        <v>44</v>
      </c>
      <c r="Z710" t="s">
        <v>4002</v>
      </c>
      <c r="AB710">
        <v>25</v>
      </c>
      <c r="AC710">
        <v>25</v>
      </c>
      <c r="AD710" t="s">
        <v>65</v>
      </c>
      <c r="AE710" s="11">
        <v>46225.761481481481</v>
      </c>
    </row>
    <row r="711" spans="1:31">
      <c r="A711" t="s">
        <v>4003</v>
      </c>
      <c r="B711" t="s">
        <v>4004</v>
      </c>
      <c r="C711">
        <v>412600133</v>
      </c>
      <c r="D711" t="s">
        <v>18636</v>
      </c>
      <c r="F711" t="s">
        <v>4005</v>
      </c>
      <c r="G711" t="s">
        <v>32</v>
      </c>
      <c r="H711" t="s">
        <v>33</v>
      </c>
      <c r="K711" t="s">
        <v>35</v>
      </c>
      <c r="L711">
        <v>2026</v>
      </c>
      <c r="M711" t="s">
        <v>314</v>
      </c>
      <c r="N711" t="s">
        <v>4006</v>
      </c>
      <c r="O711">
        <v>8812</v>
      </c>
      <c r="P711" t="s">
        <v>61</v>
      </c>
      <c r="Q711" t="s">
        <v>39</v>
      </c>
      <c r="R711" s="11">
        <v>46045.64875</v>
      </c>
      <c r="S711" s="11">
        <v>46046.475694444445</v>
      </c>
      <c r="T711" s="11">
        <v>46445.64875</v>
      </c>
      <c r="U711" t="s">
        <v>40</v>
      </c>
      <c r="V711" t="s">
        <v>52</v>
      </c>
      <c r="W711" t="s">
        <v>157</v>
      </c>
      <c r="X711" t="s">
        <v>43</v>
      </c>
      <c r="Y711" t="s">
        <v>44</v>
      </c>
      <c r="Z711" t="s">
        <v>158</v>
      </c>
      <c r="AB711">
        <v>15</v>
      </c>
      <c r="AC711">
        <v>15</v>
      </c>
      <c r="AD711" t="s">
        <v>159</v>
      </c>
      <c r="AE711" s="11">
        <v>46225.761481481481</v>
      </c>
    </row>
    <row r="712" spans="1:31">
      <c r="A712" t="s">
        <v>4007</v>
      </c>
      <c r="B712" t="s">
        <v>4008</v>
      </c>
      <c r="C712">
        <v>612600197</v>
      </c>
      <c r="D712" t="s">
        <v>18636</v>
      </c>
      <c r="F712" t="s">
        <v>4009</v>
      </c>
      <c r="G712" t="s">
        <v>32</v>
      </c>
      <c r="H712" t="s">
        <v>33</v>
      </c>
      <c r="I712" t="s">
        <v>32</v>
      </c>
      <c r="J712" t="s">
        <v>33</v>
      </c>
      <c r="K712" t="s">
        <v>35</v>
      </c>
      <c r="L712">
        <v>2026</v>
      </c>
      <c r="M712" t="s">
        <v>2824</v>
      </c>
      <c r="N712" t="s">
        <v>4010</v>
      </c>
      <c r="O712">
        <v>8812</v>
      </c>
      <c r="P712" t="s">
        <v>38</v>
      </c>
      <c r="Q712" t="s">
        <v>39</v>
      </c>
      <c r="R712" s="11">
        <v>46067.526817129627</v>
      </c>
      <c r="S712" s="11">
        <v>46068.645833333336</v>
      </c>
      <c r="T712" s="11">
        <v>46070.526817129627</v>
      </c>
      <c r="U712" t="s">
        <v>40</v>
      </c>
      <c r="V712" t="s">
        <v>2826</v>
      </c>
      <c r="W712" t="s">
        <v>104</v>
      </c>
      <c r="X712" t="s">
        <v>43</v>
      </c>
      <c r="Y712" t="s">
        <v>44</v>
      </c>
      <c r="Z712" t="s">
        <v>4011</v>
      </c>
      <c r="AB712">
        <v>15</v>
      </c>
      <c r="AC712">
        <v>10</v>
      </c>
      <c r="AD712" t="s">
        <v>79</v>
      </c>
      <c r="AE712" s="11">
        <v>46225.761481481481</v>
      </c>
    </row>
    <row r="713" spans="1:31">
      <c r="A713" t="s">
        <v>4012</v>
      </c>
      <c r="B713" t="s">
        <v>4013</v>
      </c>
      <c r="C713">
        <v>512600038</v>
      </c>
      <c r="D713" t="s">
        <v>18636</v>
      </c>
      <c r="F713" t="s">
        <v>4014</v>
      </c>
      <c r="G713" t="s">
        <v>32</v>
      </c>
      <c r="H713" t="s">
        <v>34</v>
      </c>
      <c r="I713" t="s">
        <v>32</v>
      </c>
      <c r="J713" t="s">
        <v>34</v>
      </c>
      <c r="K713" t="s">
        <v>35</v>
      </c>
      <c r="L713">
        <v>2026</v>
      </c>
      <c r="M713" t="s">
        <v>666</v>
      </c>
      <c r="N713" t="s">
        <v>4015</v>
      </c>
      <c r="O713">
        <v>8812</v>
      </c>
      <c r="P713" t="s">
        <v>38</v>
      </c>
      <c r="Q713" t="s">
        <v>39</v>
      </c>
      <c r="R713" s="11">
        <v>46024.468356481484</v>
      </c>
      <c r="S713" s="11">
        <v>46029.970949074072</v>
      </c>
      <c r="T713" s="11">
        <v>46027.468356481484</v>
      </c>
      <c r="U713" t="s">
        <v>40</v>
      </c>
      <c r="V713" t="s">
        <v>668</v>
      </c>
      <c r="W713" t="s">
        <v>72</v>
      </c>
      <c r="X713" t="s">
        <v>43</v>
      </c>
      <c r="Y713" t="s">
        <v>44</v>
      </c>
      <c r="Z713" t="s">
        <v>4016</v>
      </c>
      <c r="AB713">
        <v>15</v>
      </c>
      <c r="AC713">
        <v>5</v>
      </c>
      <c r="AD713" t="s">
        <v>400</v>
      </c>
      <c r="AE713" s="11">
        <v>46225.761481481481</v>
      </c>
    </row>
    <row r="714" spans="1:31">
      <c r="A714" t="s">
        <v>4017</v>
      </c>
      <c r="B714" t="s">
        <v>4018</v>
      </c>
      <c r="C714">
        <v>212600270</v>
      </c>
      <c r="D714" t="s">
        <v>18636</v>
      </c>
      <c r="F714" t="s">
        <v>4019</v>
      </c>
      <c r="G714" t="s">
        <v>32</v>
      </c>
      <c r="H714" t="s">
        <v>33</v>
      </c>
      <c r="I714" t="s">
        <v>32</v>
      </c>
      <c r="J714" t="s">
        <v>33</v>
      </c>
      <c r="K714" t="s">
        <v>35</v>
      </c>
      <c r="L714">
        <v>2026</v>
      </c>
      <c r="M714" t="s">
        <v>434</v>
      </c>
      <c r="N714" t="s">
        <v>4020</v>
      </c>
      <c r="O714">
        <v>8812</v>
      </c>
      <c r="P714" t="s">
        <v>38</v>
      </c>
      <c r="Q714" t="s">
        <v>39</v>
      </c>
      <c r="R714" s="11">
        <v>46081.462581018517</v>
      </c>
      <c r="S714" s="11">
        <v>46083.69027777778</v>
      </c>
      <c r="T714" s="11">
        <v>46084.462581018517</v>
      </c>
      <c r="U714" t="s">
        <v>40</v>
      </c>
      <c r="V714" t="s">
        <v>716</v>
      </c>
      <c r="W714" t="s">
        <v>354</v>
      </c>
      <c r="X714" t="s">
        <v>43</v>
      </c>
      <c r="Y714" t="s">
        <v>44</v>
      </c>
      <c r="Z714" t="s">
        <v>4021</v>
      </c>
      <c r="AB714">
        <v>15</v>
      </c>
      <c r="AC714">
        <v>10</v>
      </c>
      <c r="AD714" t="s">
        <v>55</v>
      </c>
      <c r="AE714" s="11">
        <v>46225.761481481481</v>
      </c>
    </row>
    <row r="715" spans="1:31">
      <c r="A715" t="s">
        <v>4022</v>
      </c>
      <c r="B715" t="s">
        <v>4023</v>
      </c>
      <c r="C715">
        <v>312600053</v>
      </c>
      <c r="D715" t="s">
        <v>18636</v>
      </c>
      <c r="F715" t="s">
        <v>4024</v>
      </c>
      <c r="G715" t="s">
        <v>32</v>
      </c>
      <c r="H715" t="s">
        <v>33</v>
      </c>
      <c r="K715" t="s">
        <v>35</v>
      </c>
      <c r="L715">
        <v>2026</v>
      </c>
      <c r="M715" t="s">
        <v>211</v>
      </c>
      <c r="N715" t="s">
        <v>4025</v>
      </c>
      <c r="O715">
        <v>8812</v>
      </c>
      <c r="P715" t="s">
        <v>38</v>
      </c>
      <c r="Q715" t="s">
        <v>39</v>
      </c>
      <c r="R715" s="11">
        <v>46036.547939814816</v>
      </c>
      <c r="S715" s="11">
        <v>46037.673611111109</v>
      </c>
      <c r="T715" s="11">
        <v>46039.547939814816</v>
      </c>
      <c r="U715" t="s">
        <v>40</v>
      </c>
      <c r="V715" t="s">
        <v>233</v>
      </c>
      <c r="W715" t="s">
        <v>449</v>
      </c>
      <c r="X715" t="s">
        <v>43</v>
      </c>
      <c r="Y715" t="s">
        <v>44</v>
      </c>
      <c r="Z715" t="s">
        <v>4026</v>
      </c>
      <c r="AB715">
        <v>15</v>
      </c>
      <c r="AC715">
        <v>5</v>
      </c>
      <c r="AD715" t="s">
        <v>1855</v>
      </c>
      <c r="AE715" s="11">
        <v>46225.761481481481</v>
      </c>
    </row>
    <row r="716" spans="1:31">
      <c r="A716" t="s">
        <v>4027</v>
      </c>
      <c r="B716" t="s">
        <v>4028</v>
      </c>
      <c r="C716">
        <v>512600086</v>
      </c>
      <c r="D716" t="s">
        <v>18636</v>
      </c>
      <c r="F716" t="s">
        <v>4029</v>
      </c>
      <c r="G716" t="s">
        <v>32</v>
      </c>
      <c r="H716" t="s">
        <v>33</v>
      </c>
      <c r="I716" t="s">
        <v>32</v>
      </c>
      <c r="J716" t="s">
        <v>33</v>
      </c>
      <c r="K716" t="s">
        <v>35</v>
      </c>
      <c r="L716">
        <v>2026</v>
      </c>
      <c r="M716" t="s">
        <v>1673</v>
      </c>
      <c r="N716" t="s">
        <v>4030</v>
      </c>
      <c r="O716">
        <v>8812</v>
      </c>
      <c r="P716" t="s">
        <v>38</v>
      </c>
      <c r="Q716" t="s">
        <v>39</v>
      </c>
      <c r="R716" s="11">
        <v>46075.717245370368</v>
      </c>
      <c r="S716" s="11">
        <v>46077.478634259256</v>
      </c>
      <c r="T716" s="11">
        <v>46078.717245370368</v>
      </c>
      <c r="U716" t="s">
        <v>40</v>
      </c>
      <c r="V716" t="s">
        <v>247</v>
      </c>
      <c r="W716" t="s">
        <v>534</v>
      </c>
      <c r="X716" t="s">
        <v>43</v>
      </c>
      <c r="Y716" t="s">
        <v>44</v>
      </c>
      <c r="Z716" t="s">
        <v>4029</v>
      </c>
      <c r="AB716">
        <v>15</v>
      </c>
      <c r="AC716">
        <v>15</v>
      </c>
      <c r="AD716" t="s">
        <v>55</v>
      </c>
      <c r="AE716" s="11">
        <v>46225.761481481481</v>
      </c>
    </row>
    <row r="717" spans="1:31">
      <c r="A717" t="s">
        <v>4031</v>
      </c>
      <c r="B717" t="s">
        <v>4032</v>
      </c>
      <c r="C717">
        <v>712600157</v>
      </c>
      <c r="D717" t="s">
        <v>18636</v>
      </c>
      <c r="F717" t="s">
        <v>4033</v>
      </c>
      <c r="G717" t="s">
        <v>32</v>
      </c>
      <c r="H717" t="s">
        <v>33</v>
      </c>
      <c r="I717" t="s">
        <v>32</v>
      </c>
      <c r="J717" t="s">
        <v>33</v>
      </c>
      <c r="K717" t="s">
        <v>35</v>
      </c>
      <c r="L717">
        <v>2026</v>
      </c>
      <c r="M717" t="s">
        <v>336</v>
      </c>
      <c r="N717" t="s">
        <v>4034</v>
      </c>
      <c r="O717">
        <v>8812</v>
      </c>
      <c r="P717" t="s">
        <v>38</v>
      </c>
      <c r="Q717" t="s">
        <v>39</v>
      </c>
      <c r="R717" s="11">
        <v>46069.913831018515</v>
      </c>
      <c r="S717" s="11">
        <v>46070.925509259258</v>
      </c>
      <c r="T717" s="11">
        <v>46072.913831018515</v>
      </c>
      <c r="U717" t="s">
        <v>40</v>
      </c>
      <c r="V717" t="s">
        <v>2099</v>
      </c>
      <c r="W717" t="s">
        <v>63</v>
      </c>
      <c r="X717" t="s">
        <v>43</v>
      </c>
      <c r="Y717" t="s">
        <v>44</v>
      </c>
      <c r="Z717" t="s">
        <v>4035</v>
      </c>
      <c r="AD717" t="s">
        <v>159</v>
      </c>
      <c r="AE717" s="11">
        <v>46225.761481481481</v>
      </c>
    </row>
    <row r="718" spans="1:31">
      <c r="A718" t="s">
        <v>4036</v>
      </c>
      <c r="B718" t="s">
        <v>4037</v>
      </c>
      <c r="C718">
        <v>512600098</v>
      </c>
      <c r="D718" t="s">
        <v>18636</v>
      </c>
      <c r="F718" t="s">
        <v>4038</v>
      </c>
      <c r="G718" t="s">
        <v>32</v>
      </c>
      <c r="H718" t="s">
        <v>33</v>
      </c>
      <c r="I718" t="s">
        <v>32</v>
      </c>
      <c r="J718" t="s">
        <v>33</v>
      </c>
      <c r="K718" t="s">
        <v>35</v>
      </c>
      <c r="L718">
        <v>2026</v>
      </c>
      <c r="M718" t="s">
        <v>1363</v>
      </c>
      <c r="N718" t="s">
        <v>4039</v>
      </c>
      <c r="O718">
        <v>8812</v>
      </c>
      <c r="P718" t="s">
        <v>38</v>
      </c>
      <c r="Q718" t="s">
        <v>39</v>
      </c>
      <c r="R718" s="11">
        <v>46080.510254629633</v>
      </c>
      <c r="S718" s="11">
        <v>46081.411111111112</v>
      </c>
      <c r="T718" s="11">
        <v>46083.510254629633</v>
      </c>
      <c r="U718" t="s">
        <v>40</v>
      </c>
      <c r="V718" t="s">
        <v>668</v>
      </c>
      <c r="W718" t="s">
        <v>248</v>
      </c>
      <c r="X718" t="s">
        <v>43</v>
      </c>
      <c r="Y718" t="s">
        <v>44</v>
      </c>
      <c r="Z718" t="s">
        <v>4040</v>
      </c>
      <c r="AB718">
        <v>45</v>
      </c>
      <c r="AC718">
        <v>45</v>
      </c>
      <c r="AD718" t="s">
        <v>683</v>
      </c>
      <c r="AE718" s="11">
        <v>46225.761481481481</v>
      </c>
    </row>
    <row r="719" spans="1:31">
      <c r="A719" t="s">
        <v>4041</v>
      </c>
      <c r="B719" t="s">
        <v>4042</v>
      </c>
      <c r="C719">
        <v>312600046</v>
      </c>
      <c r="D719" t="s">
        <v>18636</v>
      </c>
      <c r="F719" t="s">
        <v>544</v>
      </c>
      <c r="G719" t="s">
        <v>32</v>
      </c>
      <c r="H719" t="s">
        <v>33</v>
      </c>
      <c r="K719" t="s">
        <v>35</v>
      </c>
      <c r="L719">
        <v>2026</v>
      </c>
      <c r="M719" t="s">
        <v>2058</v>
      </c>
      <c r="N719" t="s">
        <v>4043</v>
      </c>
      <c r="O719">
        <v>8812</v>
      </c>
      <c r="P719" t="s">
        <v>38</v>
      </c>
      <c r="Q719" t="s">
        <v>39</v>
      </c>
      <c r="R719" s="11">
        <v>46035.747800925928</v>
      </c>
      <c r="S719" s="11">
        <v>46036.563194444447</v>
      </c>
      <c r="T719" s="11">
        <v>46038.747800925928</v>
      </c>
      <c r="U719" t="s">
        <v>40</v>
      </c>
      <c r="V719" t="s">
        <v>547</v>
      </c>
      <c r="W719" t="s">
        <v>626</v>
      </c>
      <c r="X719" t="s">
        <v>43</v>
      </c>
      <c r="Y719" t="s">
        <v>44</v>
      </c>
      <c r="Z719" t="s">
        <v>4044</v>
      </c>
      <c r="AB719">
        <v>15</v>
      </c>
      <c r="AC719">
        <v>15</v>
      </c>
      <c r="AD719" t="s">
        <v>191</v>
      </c>
      <c r="AE719" s="11">
        <v>46225.761481481481</v>
      </c>
    </row>
    <row r="720" spans="1:31">
      <c r="A720" t="s">
        <v>4045</v>
      </c>
      <c r="B720" t="s">
        <v>4046</v>
      </c>
      <c r="C720">
        <v>612600427</v>
      </c>
      <c r="D720" t="s">
        <v>18635</v>
      </c>
      <c r="E720" t="s">
        <v>18641</v>
      </c>
      <c r="F720" t="s">
        <v>4047</v>
      </c>
      <c r="G720" t="s">
        <v>459</v>
      </c>
      <c r="H720" t="s">
        <v>459</v>
      </c>
      <c r="I720" t="s">
        <v>459</v>
      </c>
      <c r="J720" t="s">
        <v>459</v>
      </c>
      <c r="K720" t="s">
        <v>35</v>
      </c>
      <c r="L720">
        <v>2026</v>
      </c>
      <c r="M720" t="s">
        <v>4048</v>
      </c>
      <c r="N720" t="s">
        <v>4049</v>
      </c>
      <c r="O720">
        <v>61993</v>
      </c>
      <c r="P720" t="s">
        <v>38</v>
      </c>
      <c r="Q720" t="s">
        <v>39</v>
      </c>
      <c r="R720" s="11">
        <v>46128.608553240738</v>
      </c>
      <c r="S720" s="11">
        <v>46129.489583333336</v>
      </c>
      <c r="T720" s="11">
        <v>46131.608553240738</v>
      </c>
      <c r="U720" t="s">
        <v>1916</v>
      </c>
      <c r="V720" t="s">
        <v>132</v>
      </c>
      <c r="W720" t="s">
        <v>149</v>
      </c>
      <c r="X720" t="s">
        <v>43</v>
      </c>
      <c r="Y720" t="s">
        <v>44</v>
      </c>
      <c r="Z720" t="s">
        <v>4050</v>
      </c>
      <c r="AA720" t="str">
        <f>_xlfn.XLOOKUP(B720,Planilha2!A:A,Planilha2!D:D,_xlfn.XLOOKUP(B720,Planilha2!H:H,Planilha2!I:I))</f>
        <v>TEM TRAFO</v>
      </c>
      <c r="AB720">
        <v>15</v>
      </c>
      <c r="AD720" t="s">
        <v>159</v>
      </c>
      <c r="AE720" s="11">
        <v>46225.761481481481</v>
      </c>
    </row>
    <row r="721" spans="1:31">
      <c r="A721" t="s">
        <v>4051</v>
      </c>
      <c r="B721" t="s">
        <v>4052</v>
      </c>
      <c r="C721">
        <v>612600316</v>
      </c>
      <c r="D721" t="s">
        <v>18636</v>
      </c>
      <c r="F721" t="s">
        <v>4053</v>
      </c>
      <c r="G721" t="s">
        <v>32</v>
      </c>
      <c r="H721" t="s">
        <v>33</v>
      </c>
      <c r="I721" t="s">
        <v>32</v>
      </c>
      <c r="J721" t="s">
        <v>33</v>
      </c>
      <c r="K721" t="s">
        <v>35</v>
      </c>
      <c r="L721">
        <v>2026</v>
      </c>
      <c r="M721" t="s">
        <v>36</v>
      </c>
      <c r="N721" t="s">
        <v>3666</v>
      </c>
      <c r="O721">
        <v>8812</v>
      </c>
      <c r="P721" t="s">
        <v>38</v>
      </c>
      <c r="Q721" t="s">
        <v>39</v>
      </c>
      <c r="R721" s="11">
        <v>46092.48201388889</v>
      </c>
      <c r="S721" s="11">
        <v>46093.618055555555</v>
      </c>
      <c r="T721" s="11">
        <v>46095.48201388889</v>
      </c>
      <c r="U721" t="s">
        <v>40</v>
      </c>
      <c r="V721" t="s">
        <v>148</v>
      </c>
      <c r="W721" t="s">
        <v>189</v>
      </c>
      <c r="X721" t="s">
        <v>43</v>
      </c>
      <c r="Y721" t="s">
        <v>44</v>
      </c>
      <c r="Z721" t="s">
        <v>4054</v>
      </c>
      <c r="AB721">
        <v>45</v>
      </c>
      <c r="AC721">
        <v>45</v>
      </c>
      <c r="AD721" t="s">
        <v>2820</v>
      </c>
      <c r="AE721" s="11">
        <v>46225.761481481481</v>
      </c>
    </row>
    <row r="722" spans="1:31">
      <c r="A722" t="s">
        <v>4055</v>
      </c>
      <c r="B722" t="s">
        <v>4056</v>
      </c>
      <c r="C722">
        <v>662600141</v>
      </c>
      <c r="D722" t="s">
        <v>18636</v>
      </c>
      <c r="F722" t="s">
        <v>4057</v>
      </c>
      <c r="G722" t="s">
        <v>32</v>
      </c>
      <c r="H722" t="s">
        <v>33</v>
      </c>
      <c r="I722" t="s">
        <v>32</v>
      </c>
      <c r="J722" t="s">
        <v>33</v>
      </c>
      <c r="K722" t="s">
        <v>35</v>
      </c>
      <c r="L722">
        <v>2026</v>
      </c>
      <c r="M722" t="s">
        <v>404</v>
      </c>
      <c r="N722" t="s">
        <v>4058</v>
      </c>
      <c r="O722">
        <v>8812</v>
      </c>
      <c r="P722" t="s">
        <v>38</v>
      </c>
      <c r="Q722" t="s">
        <v>39</v>
      </c>
      <c r="R722" s="11">
        <v>46078.580381944441</v>
      </c>
      <c r="S722" s="11">
        <v>46079.063333333332</v>
      </c>
      <c r="T722" s="11">
        <v>46081.580381944441</v>
      </c>
      <c r="U722" t="s">
        <v>40</v>
      </c>
      <c r="V722" t="s">
        <v>702</v>
      </c>
      <c r="W722" t="s">
        <v>1141</v>
      </c>
      <c r="X722" t="s">
        <v>43</v>
      </c>
      <c r="Y722" t="s">
        <v>44</v>
      </c>
      <c r="Z722" t="s">
        <v>4059</v>
      </c>
      <c r="AB722">
        <v>15</v>
      </c>
      <c r="AC722">
        <v>15</v>
      </c>
      <c r="AD722" t="s">
        <v>65</v>
      </c>
      <c r="AE722" s="11">
        <v>46225.761481481481</v>
      </c>
    </row>
    <row r="723" spans="1:31">
      <c r="A723" t="s">
        <v>4060</v>
      </c>
      <c r="B723" t="s">
        <v>4061</v>
      </c>
      <c r="C723">
        <v>212600411</v>
      </c>
      <c r="D723" t="s">
        <v>18636</v>
      </c>
      <c r="F723" t="s">
        <v>4062</v>
      </c>
      <c r="G723" t="s">
        <v>32</v>
      </c>
      <c r="H723" t="s">
        <v>33</v>
      </c>
      <c r="I723" t="s">
        <v>32</v>
      </c>
      <c r="J723" t="s">
        <v>33</v>
      </c>
      <c r="K723" t="s">
        <v>35</v>
      </c>
      <c r="L723">
        <v>2026</v>
      </c>
      <c r="M723" t="s">
        <v>3149</v>
      </c>
      <c r="N723" t="s">
        <v>4063</v>
      </c>
      <c r="O723">
        <v>8812</v>
      </c>
      <c r="P723" t="s">
        <v>38</v>
      </c>
      <c r="Q723" t="s">
        <v>39</v>
      </c>
      <c r="R723" s="11">
        <v>46124.008750000001</v>
      </c>
      <c r="S723" s="11">
        <v>46125.024305555555</v>
      </c>
      <c r="T723" s="11">
        <v>46127.008750000001</v>
      </c>
      <c r="U723" t="s">
        <v>40</v>
      </c>
      <c r="V723" t="s">
        <v>391</v>
      </c>
      <c r="W723" t="s">
        <v>449</v>
      </c>
      <c r="X723" t="s">
        <v>43</v>
      </c>
      <c r="Y723" t="s">
        <v>44</v>
      </c>
      <c r="Z723" t="s">
        <v>1457</v>
      </c>
      <c r="AB723">
        <v>30</v>
      </c>
      <c r="AC723">
        <v>30</v>
      </c>
      <c r="AD723" t="s">
        <v>3400</v>
      </c>
      <c r="AE723" s="11">
        <v>46225.761481481481</v>
      </c>
    </row>
    <row r="724" spans="1:31">
      <c r="A724" t="s">
        <v>4064</v>
      </c>
      <c r="B724" t="s">
        <v>4065</v>
      </c>
      <c r="C724">
        <v>712600197</v>
      </c>
      <c r="D724" t="s">
        <v>18636</v>
      </c>
      <c r="F724" t="s">
        <v>4066</v>
      </c>
      <c r="G724" t="s">
        <v>32</v>
      </c>
      <c r="H724" t="s">
        <v>33</v>
      </c>
      <c r="I724" t="s">
        <v>32</v>
      </c>
      <c r="J724" t="s">
        <v>33</v>
      </c>
      <c r="K724" t="s">
        <v>35</v>
      </c>
      <c r="L724">
        <v>2026</v>
      </c>
      <c r="M724" t="s">
        <v>59</v>
      </c>
      <c r="N724" t="s">
        <v>4067</v>
      </c>
      <c r="O724">
        <v>8812</v>
      </c>
      <c r="P724" t="s">
        <v>38</v>
      </c>
      <c r="Q724" t="s">
        <v>39</v>
      </c>
      <c r="R724" s="11">
        <v>46077.902175925927</v>
      </c>
      <c r="S724" s="11">
        <v>46080.338946759257</v>
      </c>
      <c r="T724" s="11">
        <v>46080.902175925927</v>
      </c>
      <c r="U724" t="s">
        <v>40</v>
      </c>
      <c r="V724" t="s">
        <v>2099</v>
      </c>
      <c r="W724" t="s">
        <v>63</v>
      </c>
      <c r="X724" t="s">
        <v>43</v>
      </c>
      <c r="Y724" t="s">
        <v>44</v>
      </c>
      <c r="Z724" t="s">
        <v>4068</v>
      </c>
      <c r="AD724" t="s">
        <v>2441</v>
      </c>
      <c r="AE724" s="11">
        <v>46225.761481481481</v>
      </c>
    </row>
    <row r="725" spans="1:31">
      <c r="A725" t="s">
        <v>4069</v>
      </c>
      <c r="B725" t="s">
        <v>4070</v>
      </c>
      <c r="C725">
        <v>112600173</v>
      </c>
      <c r="D725" t="s">
        <v>18636</v>
      </c>
      <c r="F725" t="s">
        <v>4071</v>
      </c>
      <c r="G725" t="s">
        <v>32</v>
      </c>
      <c r="H725" t="s">
        <v>33</v>
      </c>
      <c r="I725" t="s">
        <v>32</v>
      </c>
      <c r="J725" t="s">
        <v>33</v>
      </c>
      <c r="K725" t="s">
        <v>35</v>
      </c>
      <c r="L725">
        <v>2026</v>
      </c>
      <c r="M725" t="s">
        <v>211</v>
      </c>
      <c r="N725" t="s">
        <v>4072</v>
      </c>
      <c r="O725">
        <v>8812</v>
      </c>
      <c r="P725" t="s">
        <v>38</v>
      </c>
      <c r="Q725" t="s">
        <v>39</v>
      </c>
      <c r="R725" s="11">
        <v>46052.884155092594</v>
      </c>
      <c r="S725" s="11">
        <v>46053.870833333334</v>
      </c>
      <c r="T725" s="11">
        <v>46055.884155092594</v>
      </c>
      <c r="U725" t="s">
        <v>40</v>
      </c>
      <c r="V725" t="s">
        <v>2244</v>
      </c>
      <c r="W725" t="s">
        <v>234</v>
      </c>
      <c r="X725" t="s">
        <v>43</v>
      </c>
      <c r="Y725" t="s">
        <v>44</v>
      </c>
      <c r="Z725" t="s">
        <v>4073</v>
      </c>
      <c r="AB725">
        <v>15</v>
      </c>
      <c r="AC725">
        <v>15</v>
      </c>
      <c r="AD725" t="s">
        <v>159</v>
      </c>
      <c r="AE725" s="11">
        <v>46225.761481481481</v>
      </c>
    </row>
    <row r="726" spans="1:31">
      <c r="A726" t="s">
        <v>4074</v>
      </c>
      <c r="B726" t="s">
        <v>4075</v>
      </c>
      <c r="C726">
        <v>662600095</v>
      </c>
      <c r="D726" t="s">
        <v>18635</v>
      </c>
      <c r="E726" t="s">
        <v>18637</v>
      </c>
      <c r="F726" t="s">
        <v>4076</v>
      </c>
      <c r="G726" t="s">
        <v>32</v>
      </c>
      <c r="H726" t="s">
        <v>172</v>
      </c>
      <c r="I726" t="s">
        <v>32</v>
      </c>
      <c r="J726" t="s">
        <v>172</v>
      </c>
      <c r="K726" t="s">
        <v>35</v>
      </c>
      <c r="L726">
        <v>2026</v>
      </c>
      <c r="M726" t="s">
        <v>4077</v>
      </c>
      <c r="N726" t="s">
        <v>4078</v>
      </c>
      <c r="O726">
        <v>8385</v>
      </c>
      <c r="P726" t="s">
        <v>38</v>
      </c>
      <c r="Q726" t="s">
        <v>39</v>
      </c>
      <c r="R726" s="11">
        <v>46059.904895833337</v>
      </c>
      <c r="S726" s="11">
        <v>46060.5</v>
      </c>
      <c r="T726" s="11">
        <v>46062.904895833337</v>
      </c>
      <c r="U726" t="s">
        <v>40</v>
      </c>
      <c r="V726" t="s">
        <v>1733</v>
      </c>
      <c r="W726" t="s">
        <v>225</v>
      </c>
      <c r="X726" t="s">
        <v>43</v>
      </c>
      <c r="Y726" t="s">
        <v>44</v>
      </c>
      <c r="Z726" t="s">
        <v>4079</v>
      </c>
      <c r="AA726" t="str">
        <f>_xlfn.XLOOKUP(B726,Planilha2!A:A,Planilha2!D:D,_xlfn.XLOOKUP(B726,Planilha2!H:H,Planilha2!I:I))</f>
        <v>TEM TRAFO</v>
      </c>
      <c r="AB726">
        <v>15</v>
      </c>
      <c r="AC726">
        <v>10</v>
      </c>
      <c r="AD726" t="s">
        <v>268</v>
      </c>
      <c r="AE726" s="11">
        <v>46225.761481481481</v>
      </c>
    </row>
    <row r="727" spans="1:31">
      <c r="A727" t="s">
        <v>4080</v>
      </c>
      <c r="B727" t="s">
        <v>4081</v>
      </c>
      <c r="C727">
        <v>512600093</v>
      </c>
      <c r="D727" t="s">
        <v>18636</v>
      </c>
      <c r="F727" t="s">
        <v>4082</v>
      </c>
      <c r="G727" t="s">
        <v>32</v>
      </c>
      <c r="H727" t="s">
        <v>34</v>
      </c>
      <c r="I727" t="s">
        <v>32</v>
      </c>
      <c r="J727" t="s">
        <v>34</v>
      </c>
      <c r="K727" t="s">
        <v>35</v>
      </c>
      <c r="L727">
        <v>2026</v>
      </c>
      <c r="M727" t="s">
        <v>1673</v>
      </c>
      <c r="N727" t="s">
        <v>4083</v>
      </c>
      <c r="O727">
        <v>8812</v>
      </c>
      <c r="P727" t="s">
        <v>38</v>
      </c>
      <c r="Q727" t="s">
        <v>39</v>
      </c>
      <c r="R727" s="11">
        <v>46075.731562499997</v>
      </c>
      <c r="S727" s="11">
        <v>46076.788888888892</v>
      </c>
      <c r="T727" s="11">
        <v>46078.731562499997</v>
      </c>
      <c r="U727" t="s">
        <v>40</v>
      </c>
      <c r="V727" t="s">
        <v>247</v>
      </c>
      <c r="W727" t="s">
        <v>534</v>
      </c>
      <c r="X727" t="s">
        <v>43</v>
      </c>
      <c r="Y727" t="s">
        <v>44</v>
      </c>
      <c r="Z727" t="s">
        <v>4084</v>
      </c>
      <c r="AB727">
        <v>15</v>
      </c>
      <c r="AC727">
        <v>5</v>
      </c>
      <c r="AD727" t="s">
        <v>1039</v>
      </c>
      <c r="AE727" s="11">
        <v>46225.761481481481</v>
      </c>
    </row>
    <row r="728" spans="1:31">
      <c r="A728" t="s">
        <v>4085</v>
      </c>
      <c r="B728" t="s">
        <v>4086</v>
      </c>
      <c r="C728">
        <v>212600099</v>
      </c>
      <c r="D728" t="s">
        <v>18636</v>
      </c>
      <c r="F728" t="s">
        <v>4087</v>
      </c>
      <c r="G728" t="s">
        <v>32</v>
      </c>
      <c r="H728" t="s">
        <v>33</v>
      </c>
      <c r="I728" t="s">
        <v>32</v>
      </c>
      <c r="J728" t="s">
        <v>33</v>
      </c>
      <c r="K728" t="s">
        <v>35</v>
      </c>
      <c r="L728">
        <v>2026</v>
      </c>
      <c r="M728" t="s">
        <v>351</v>
      </c>
      <c r="N728" t="s">
        <v>4088</v>
      </c>
      <c r="O728">
        <v>8812</v>
      </c>
      <c r="P728" t="s">
        <v>38</v>
      </c>
      <c r="Q728" t="s">
        <v>39</v>
      </c>
      <c r="R728" s="11">
        <v>46042.851319444446</v>
      </c>
      <c r="S728" s="11">
        <v>46043.809027777781</v>
      </c>
      <c r="T728" s="11">
        <v>46045.851319444446</v>
      </c>
      <c r="U728" t="s">
        <v>40</v>
      </c>
      <c r="V728" t="s">
        <v>480</v>
      </c>
      <c r="W728" t="s">
        <v>383</v>
      </c>
      <c r="X728" t="s">
        <v>43</v>
      </c>
      <c r="Y728" t="s">
        <v>44</v>
      </c>
      <c r="Z728" t="s">
        <v>4089</v>
      </c>
      <c r="AB728">
        <v>15</v>
      </c>
      <c r="AC728">
        <v>15</v>
      </c>
      <c r="AD728" t="s">
        <v>65</v>
      </c>
      <c r="AE728" s="11">
        <v>46225.761481481481</v>
      </c>
    </row>
    <row r="729" spans="1:31">
      <c r="A729" t="s">
        <v>4090</v>
      </c>
      <c r="B729" t="s">
        <v>4091</v>
      </c>
      <c r="C729">
        <v>662600037</v>
      </c>
      <c r="D729" t="s">
        <v>18638</v>
      </c>
      <c r="F729" t="s">
        <v>4092</v>
      </c>
      <c r="G729" t="s">
        <v>109</v>
      </c>
      <c r="H729" t="s">
        <v>34</v>
      </c>
      <c r="I729" t="s">
        <v>1331</v>
      </c>
      <c r="K729" t="s">
        <v>178</v>
      </c>
      <c r="L729">
        <v>2026</v>
      </c>
      <c r="M729" t="s">
        <v>700</v>
      </c>
      <c r="N729" t="s">
        <v>4093</v>
      </c>
      <c r="O729">
        <v>8385</v>
      </c>
      <c r="P729" t="s">
        <v>709</v>
      </c>
      <c r="Q729" t="s">
        <v>39</v>
      </c>
      <c r="R729" s="11">
        <v>46029.533807870372</v>
      </c>
      <c r="S729" s="11">
        <v>46032.762627314813</v>
      </c>
      <c r="T729" s="11">
        <v>46036.533807870372</v>
      </c>
      <c r="U729" t="s">
        <v>40</v>
      </c>
      <c r="V729" t="s">
        <v>950</v>
      </c>
      <c r="W729" t="s">
        <v>198</v>
      </c>
      <c r="X729" t="s">
        <v>43</v>
      </c>
      <c r="Y729" t="s">
        <v>199</v>
      </c>
      <c r="Z729" t="s">
        <v>4094</v>
      </c>
      <c r="AE729" s="11">
        <v>46225.761481481481</v>
      </c>
    </row>
    <row r="730" spans="1:31">
      <c r="A730" t="s">
        <v>4095</v>
      </c>
      <c r="B730" t="s">
        <v>4096</v>
      </c>
      <c r="C730">
        <v>662600037</v>
      </c>
      <c r="D730" t="s">
        <v>18635</v>
      </c>
      <c r="E730" t="s">
        <v>109</v>
      </c>
      <c r="F730" t="s">
        <v>4097</v>
      </c>
      <c r="G730" t="s">
        <v>32</v>
      </c>
      <c r="H730" t="s">
        <v>34</v>
      </c>
      <c r="I730" t="s">
        <v>1331</v>
      </c>
      <c r="J730" t="s">
        <v>32</v>
      </c>
      <c r="K730" t="s">
        <v>35</v>
      </c>
      <c r="L730">
        <v>2026</v>
      </c>
      <c r="M730" t="s">
        <v>700</v>
      </c>
      <c r="N730" t="s">
        <v>4093</v>
      </c>
      <c r="O730">
        <v>8385</v>
      </c>
      <c r="P730" t="s">
        <v>38</v>
      </c>
      <c r="Q730" t="s">
        <v>39</v>
      </c>
      <c r="R730" s="11">
        <v>46032.757905092592</v>
      </c>
      <c r="S730" s="11">
        <v>46032.996527777781</v>
      </c>
      <c r="T730" s="11">
        <v>46035.757905092592</v>
      </c>
      <c r="U730" t="s">
        <v>40</v>
      </c>
      <c r="V730" t="s">
        <v>950</v>
      </c>
      <c r="W730" t="s">
        <v>214</v>
      </c>
      <c r="X730" t="s">
        <v>43</v>
      </c>
      <c r="Y730" t="s">
        <v>44</v>
      </c>
      <c r="Z730" t="s">
        <v>4098</v>
      </c>
      <c r="AA730" t="e">
        <f>_xlfn.XLOOKUP(B730,Planilha2!A:A,Planilha2!D:D,_xlfn.XLOOKUP(B730,Planilha2!H:H,Planilha2!I:I))</f>
        <v>#N/A</v>
      </c>
      <c r="AB730">
        <v>25</v>
      </c>
      <c r="AC730">
        <v>25</v>
      </c>
      <c r="AD730" t="s">
        <v>444</v>
      </c>
      <c r="AE730" s="11">
        <v>46225.761481481481</v>
      </c>
    </row>
    <row r="731" spans="1:31">
      <c r="A731" t="s">
        <v>4099</v>
      </c>
      <c r="B731" t="s">
        <v>4100</v>
      </c>
      <c r="C731">
        <v>612600455</v>
      </c>
      <c r="D731" t="s">
        <v>18635</v>
      </c>
      <c r="E731" t="s">
        <v>18641</v>
      </c>
      <c r="F731" t="s">
        <v>4101</v>
      </c>
      <c r="G731" t="s">
        <v>459</v>
      </c>
      <c r="H731" t="s">
        <v>459</v>
      </c>
      <c r="I731" t="s">
        <v>459</v>
      </c>
      <c r="J731" t="s">
        <v>459</v>
      </c>
      <c r="K731" t="s">
        <v>178</v>
      </c>
      <c r="L731">
        <v>2026</v>
      </c>
      <c r="M731" t="s">
        <v>2210</v>
      </c>
      <c r="N731" t="s">
        <v>4102</v>
      </c>
      <c r="O731">
        <v>8389</v>
      </c>
      <c r="P731" t="s">
        <v>38</v>
      </c>
      <c r="Q731" t="s">
        <v>39</v>
      </c>
      <c r="R731" s="11">
        <v>46132.900775462964</v>
      </c>
      <c r="S731" s="11">
        <v>46134.5</v>
      </c>
      <c r="T731" s="11">
        <v>46135.900775462964</v>
      </c>
      <c r="U731" t="s">
        <v>40</v>
      </c>
      <c r="V731" t="s">
        <v>559</v>
      </c>
      <c r="W731" t="s">
        <v>189</v>
      </c>
      <c r="X731" t="s">
        <v>43</v>
      </c>
      <c r="Y731" t="s">
        <v>44</v>
      </c>
      <c r="Z731" t="s">
        <v>4103</v>
      </c>
      <c r="AA731" t="e">
        <f>_xlfn.XLOOKUP(B731,Planilha2!A:A,Planilha2!D:D,_xlfn.XLOOKUP(B731,Planilha2!H:H,Planilha2!I:I))</f>
        <v>#N/A</v>
      </c>
      <c r="AD731" t="s">
        <v>191</v>
      </c>
      <c r="AE731" s="11">
        <v>46225.761481481481</v>
      </c>
    </row>
    <row r="732" spans="1:31">
      <c r="A732" t="s">
        <v>4104</v>
      </c>
      <c r="B732" t="s">
        <v>4105</v>
      </c>
      <c r="C732">
        <v>112600446</v>
      </c>
      <c r="D732" t="s">
        <v>18636</v>
      </c>
      <c r="F732" t="s">
        <v>4106</v>
      </c>
      <c r="G732" t="s">
        <v>109</v>
      </c>
      <c r="H732" t="s">
        <v>110</v>
      </c>
      <c r="I732" t="s">
        <v>307</v>
      </c>
      <c r="J732" t="s">
        <v>172</v>
      </c>
      <c r="K732" t="s">
        <v>35</v>
      </c>
      <c r="L732">
        <v>2026</v>
      </c>
      <c r="M732" t="s">
        <v>4107</v>
      </c>
      <c r="N732" t="s">
        <v>4108</v>
      </c>
      <c r="O732">
        <v>8385</v>
      </c>
      <c r="P732" t="s">
        <v>38</v>
      </c>
      <c r="Q732" t="s">
        <v>39</v>
      </c>
      <c r="R732" s="11">
        <v>46127.626932870371</v>
      </c>
      <c r="S732" s="11">
        <v>46127.75</v>
      </c>
      <c r="T732" s="11">
        <v>46130.626932870371</v>
      </c>
      <c r="U732" t="s">
        <v>40</v>
      </c>
      <c r="V732" t="s">
        <v>114</v>
      </c>
      <c r="W732" t="s">
        <v>115</v>
      </c>
      <c r="X732" t="s">
        <v>116</v>
      </c>
      <c r="Y732" t="s">
        <v>44</v>
      </c>
      <c r="Z732" t="s">
        <v>4109</v>
      </c>
      <c r="AB732">
        <v>10</v>
      </c>
      <c r="AC732">
        <v>10</v>
      </c>
      <c r="AD732" t="s">
        <v>4110</v>
      </c>
      <c r="AE732" s="11">
        <v>46225.761481481481</v>
      </c>
    </row>
    <row r="733" spans="1:31">
      <c r="A733" t="s">
        <v>4111</v>
      </c>
      <c r="B733" t="s">
        <v>4112</v>
      </c>
      <c r="C733">
        <v>512600136</v>
      </c>
      <c r="D733" t="s">
        <v>18636</v>
      </c>
      <c r="F733" t="s">
        <v>4113</v>
      </c>
      <c r="G733" t="s">
        <v>32</v>
      </c>
      <c r="H733" t="s">
        <v>33</v>
      </c>
      <c r="I733" t="s">
        <v>32</v>
      </c>
      <c r="J733" t="s">
        <v>33</v>
      </c>
      <c r="K733" t="s">
        <v>35</v>
      </c>
      <c r="L733">
        <v>2026</v>
      </c>
      <c r="M733" t="s">
        <v>1962</v>
      </c>
      <c r="N733" t="s">
        <v>4114</v>
      </c>
      <c r="O733">
        <v>8812</v>
      </c>
      <c r="P733" t="s">
        <v>38</v>
      </c>
      <c r="Q733" t="s">
        <v>39</v>
      </c>
      <c r="R733" s="11">
        <v>46138.709247685183</v>
      </c>
      <c r="S733" s="11">
        <v>46138.833333333336</v>
      </c>
      <c r="T733" s="11">
        <v>46141.709247685183</v>
      </c>
      <c r="U733" t="s">
        <v>40</v>
      </c>
      <c r="V733" t="s">
        <v>1365</v>
      </c>
      <c r="W733" t="s">
        <v>1161</v>
      </c>
      <c r="X733" t="s">
        <v>43</v>
      </c>
      <c r="Y733" t="s">
        <v>44</v>
      </c>
      <c r="Z733" t="s">
        <v>4115</v>
      </c>
      <c r="AB733">
        <v>75</v>
      </c>
      <c r="AC733">
        <v>75</v>
      </c>
      <c r="AD733" t="s">
        <v>274</v>
      </c>
      <c r="AE733" s="11">
        <v>46225.761481481481</v>
      </c>
    </row>
    <row r="734" spans="1:31">
      <c r="A734" t="s">
        <v>4116</v>
      </c>
      <c r="B734" t="s">
        <v>4117</v>
      </c>
      <c r="C734">
        <v>112600628</v>
      </c>
      <c r="D734" t="s">
        <v>18636</v>
      </c>
      <c r="F734" t="s">
        <v>4118</v>
      </c>
      <c r="G734" t="s">
        <v>32</v>
      </c>
      <c r="H734" t="s">
        <v>110</v>
      </c>
      <c r="I734" t="s">
        <v>32</v>
      </c>
      <c r="J734" t="s">
        <v>110</v>
      </c>
      <c r="K734" t="s">
        <v>35</v>
      </c>
      <c r="L734">
        <v>2026</v>
      </c>
      <c r="M734" t="s">
        <v>2812</v>
      </c>
      <c r="N734" t="s">
        <v>4119</v>
      </c>
      <c r="O734">
        <v>8812</v>
      </c>
      <c r="P734" t="s">
        <v>38</v>
      </c>
      <c r="Q734" t="s">
        <v>39</v>
      </c>
      <c r="R734" s="11">
        <v>46189.86074074074</v>
      </c>
      <c r="S734" s="11">
        <v>46190.75</v>
      </c>
      <c r="T734" s="11">
        <v>46192.86074074074</v>
      </c>
      <c r="U734" t="s">
        <v>40</v>
      </c>
      <c r="V734" t="s">
        <v>114</v>
      </c>
      <c r="W734" t="s">
        <v>115</v>
      </c>
      <c r="X734" t="s">
        <v>116</v>
      </c>
      <c r="Y734" t="s">
        <v>44</v>
      </c>
      <c r="Z734" t="s">
        <v>4120</v>
      </c>
      <c r="AB734">
        <v>1125</v>
      </c>
      <c r="AC734">
        <v>45</v>
      </c>
      <c r="AD734" t="s">
        <v>1669</v>
      </c>
      <c r="AE734" s="11">
        <v>46225.761481481481</v>
      </c>
    </row>
    <row r="735" spans="1:31">
      <c r="A735" t="s">
        <v>4121</v>
      </c>
      <c r="B735" t="s">
        <v>4122</v>
      </c>
      <c r="C735">
        <v>612600663</v>
      </c>
      <c r="D735" t="s">
        <v>18635</v>
      </c>
      <c r="E735" t="e">
        <f>SEARCH("Queimado",Z735)</f>
        <v>#VALUE!</v>
      </c>
      <c r="F735" t="s">
        <v>4123</v>
      </c>
      <c r="G735" t="s">
        <v>109</v>
      </c>
      <c r="H735" t="s">
        <v>285</v>
      </c>
      <c r="I735" t="s">
        <v>32</v>
      </c>
      <c r="J735" t="s">
        <v>172</v>
      </c>
      <c r="K735" t="s">
        <v>35</v>
      </c>
      <c r="L735">
        <v>2026</v>
      </c>
      <c r="M735" t="s">
        <v>367</v>
      </c>
      <c r="N735" t="s">
        <v>4124</v>
      </c>
      <c r="O735">
        <v>25962</v>
      </c>
      <c r="P735" t="s">
        <v>38</v>
      </c>
      <c r="Q735" t="s">
        <v>39</v>
      </c>
      <c r="R735" s="11">
        <v>46205.525277777779</v>
      </c>
      <c r="S735" s="11">
        <v>46206.209027777775</v>
      </c>
      <c r="T735" s="11">
        <v>46208.525277777779</v>
      </c>
      <c r="U735" t="s">
        <v>789</v>
      </c>
      <c r="V735" t="s">
        <v>294</v>
      </c>
      <c r="W735" t="s">
        <v>2612</v>
      </c>
      <c r="X735" t="s">
        <v>43</v>
      </c>
      <c r="Y735" t="s">
        <v>44</v>
      </c>
      <c r="Z735" t="s">
        <v>4125</v>
      </c>
      <c r="AA735" t="str">
        <f>_xlfn.XLOOKUP(B735,Planilha2!A:A,Planilha2!D:D,_xlfn.XLOOKUP(B735,Planilha2!H:H,Planilha2!I:I))</f>
        <v>TEM TRAFO</v>
      </c>
      <c r="AB735">
        <v>45</v>
      </c>
      <c r="AC735">
        <v>45</v>
      </c>
      <c r="AD735" t="s">
        <v>791</v>
      </c>
      <c r="AE735" s="11">
        <v>46225.761481481481</v>
      </c>
    </row>
    <row r="736" spans="1:31">
      <c r="A736" t="s">
        <v>4126</v>
      </c>
      <c r="B736" t="s">
        <v>4127</v>
      </c>
      <c r="C736">
        <v>112600440</v>
      </c>
      <c r="D736" t="s">
        <v>18636</v>
      </c>
      <c r="F736" t="s">
        <v>4128</v>
      </c>
      <c r="G736" t="s">
        <v>32</v>
      </c>
      <c r="H736" t="s">
        <v>34</v>
      </c>
      <c r="I736" t="s">
        <v>32</v>
      </c>
      <c r="J736" t="s">
        <v>34</v>
      </c>
      <c r="K736" t="s">
        <v>35</v>
      </c>
      <c r="L736">
        <v>2026</v>
      </c>
      <c r="M736" t="s">
        <v>526</v>
      </c>
      <c r="N736" t="s">
        <v>4129</v>
      </c>
      <c r="O736">
        <v>8812</v>
      </c>
      <c r="P736" t="s">
        <v>38</v>
      </c>
      <c r="Q736" t="s">
        <v>39</v>
      </c>
      <c r="R736" s="11">
        <v>46125.580138888887</v>
      </c>
      <c r="S736" s="11">
        <v>46126.75</v>
      </c>
      <c r="T736" s="11">
        <v>46128.580138888887</v>
      </c>
      <c r="U736" t="s">
        <v>40</v>
      </c>
      <c r="V736" t="s">
        <v>94</v>
      </c>
      <c r="W736" t="s">
        <v>323</v>
      </c>
      <c r="X736" t="s">
        <v>43</v>
      </c>
      <c r="Y736" t="s">
        <v>44</v>
      </c>
      <c r="Z736" t="s">
        <v>4130</v>
      </c>
      <c r="AB736">
        <v>10</v>
      </c>
      <c r="AC736">
        <v>10</v>
      </c>
      <c r="AD736" t="s">
        <v>589</v>
      </c>
      <c r="AE736" s="11">
        <v>46225.761481481481</v>
      </c>
    </row>
    <row r="737" spans="1:31">
      <c r="A737" t="s">
        <v>4131</v>
      </c>
      <c r="B737" t="s">
        <v>4132</v>
      </c>
      <c r="C737">
        <v>412600527</v>
      </c>
      <c r="D737" t="s">
        <v>18635</v>
      </c>
      <c r="E737" t="s">
        <v>18637</v>
      </c>
      <c r="F737" t="s">
        <v>4133</v>
      </c>
      <c r="G737" t="s">
        <v>32</v>
      </c>
      <c r="H737" t="s">
        <v>586</v>
      </c>
      <c r="I737" t="s">
        <v>32</v>
      </c>
      <c r="J737" t="s">
        <v>586</v>
      </c>
      <c r="K737" t="s">
        <v>35</v>
      </c>
      <c r="L737">
        <v>2026</v>
      </c>
      <c r="M737" t="s">
        <v>1255</v>
      </c>
      <c r="N737" t="s">
        <v>4134</v>
      </c>
      <c r="O737">
        <v>20497</v>
      </c>
      <c r="P737" t="s">
        <v>38</v>
      </c>
      <c r="Q737" t="s">
        <v>39</v>
      </c>
      <c r="R737" s="11">
        <v>46201.497071759259</v>
      </c>
      <c r="S737" s="11">
        <v>46202.68472222222</v>
      </c>
      <c r="T737" s="11">
        <v>46204.497071759259</v>
      </c>
      <c r="U737" t="s">
        <v>40</v>
      </c>
      <c r="V737" t="s">
        <v>52</v>
      </c>
      <c r="W737" t="s">
        <v>814</v>
      </c>
      <c r="X737" t="s">
        <v>43</v>
      </c>
      <c r="Y737" t="s">
        <v>44</v>
      </c>
      <c r="Z737" t="s">
        <v>4135</v>
      </c>
      <c r="AA737" t="str">
        <f>_xlfn.XLOOKUP(B737,Planilha2!A:A,Planilha2!D:D,_xlfn.XLOOKUP(B737,Planilha2!H:H,Planilha2!I:I))</f>
        <v>TEM TRAFO</v>
      </c>
      <c r="AB737">
        <v>15</v>
      </c>
      <c r="AC737">
        <v>15</v>
      </c>
      <c r="AD737" t="s">
        <v>159</v>
      </c>
      <c r="AE737" s="11">
        <v>46225.761481481481</v>
      </c>
    </row>
    <row r="738" spans="1:31">
      <c r="A738" t="s">
        <v>4136</v>
      </c>
      <c r="B738" t="s">
        <v>4137</v>
      </c>
      <c r="C738">
        <v>712600426</v>
      </c>
      <c r="D738" t="s">
        <v>18636</v>
      </c>
      <c r="F738" t="s">
        <v>4138</v>
      </c>
      <c r="G738" t="s">
        <v>32</v>
      </c>
      <c r="H738" t="s">
        <v>34</v>
      </c>
      <c r="I738" t="s">
        <v>32</v>
      </c>
      <c r="J738" t="s">
        <v>33</v>
      </c>
      <c r="K738" t="s">
        <v>35</v>
      </c>
      <c r="L738">
        <v>2026</v>
      </c>
      <c r="M738" t="s">
        <v>486</v>
      </c>
      <c r="N738" t="s">
        <v>4139</v>
      </c>
      <c r="O738">
        <v>8812</v>
      </c>
      <c r="P738" t="s">
        <v>38</v>
      </c>
      <c r="Q738" t="s">
        <v>39</v>
      </c>
      <c r="R738" s="11">
        <v>46192.665138888886</v>
      </c>
      <c r="S738" s="11">
        <v>46193.592361111114</v>
      </c>
      <c r="T738" s="11">
        <v>46195.665138888886</v>
      </c>
      <c r="U738" t="s">
        <v>40</v>
      </c>
      <c r="V738" t="s">
        <v>488</v>
      </c>
      <c r="W738" t="s">
        <v>86</v>
      </c>
      <c r="X738" t="s">
        <v>43</v>
      </c>
      <c r="Y738" t="s">
        <v>44</v>
      </c>
      <c r="Z738" t="s">
        <v>4140</v>
      </c>
      <c r="AB738">
        <v>15</v>
      </c>
      <c r="AC738">
        <v>10</v>
      </c>
      <c r="AD738" t="s">
        <v>79</v>
      </c>
      <c r="AE738" s="11">
        <v>46225.761481481481</v>
      </c>
    </row>
    <row r="739" spans="1:31">
      <c r="A739" t="s">
        <v>4141</v>
      </c>
      <c r="B739" t="s">
        <v>4142</v>
      </c>
      <c r="C739">
        <v>512600181</v>
      </c>
      <c r="D739" t="s">
        <v>18636</v>
      </c>
      <c r="F739" t="s">
        <v>4143</v>
      </c>
      <c r="G739" t="s">
        <v>32</v>
      </c>
      <c r="H739" t="s">
        <v>34</v>
      </c>
      <c r="I739" t="s">
        <v>4144</v>
      </c>
      <c r="J739" t="s">
        <v>4145</v>
      </c>
      <c r="K739" t="s">
        <v>35</v>
      </c>
      <c r="L739">
        <v>2026</v>
      </c>
      <c r="M739" t="s">
        <v>245</v>
      </c>
      <c r="N739" t="s">
        <v>4146</v>
      </c>
      <c r="O739">
        <v>8812</v>
      </c>
      <c r="P739" t="s">
        <v>38</v>
      </c>
      <c r="Q739" t="s">
        <v>39</v>
      </c>
      <c r="R739" s="11">
        <v>46193.548425925925</v>
      </c>
      <c r="S739" s="11">
        <v>46194.663194444445</v>
      </c>
      <c r="T739" s="11">
        <v>46196.548425925925</v>
      </c>
      <c r="U739" t="s">
        <v>40</v>
      </c>
      <c r="V739" t="s">
        <v>1292</v>
      </c>
      <c r="W739" t="s">
        <v>157</v>
      </c>
      <c r="X739" t="s">
        <v>43</v>
      </c>
      <c r="Y739" t="s">
        <v>44</v>
      </c>
      <c r="Z739" t="s">
        <v>4147</v>
      </c>
      <c r="AB739">
        <v>15</v>
      </c>
      <c r="AC739">
        <v>15</v>
      </c>
      <c r="AD739" t="s">
        <v>159</v>
      </c>
      <c r="AE739" s="11">
        <v>46225.761481481481</v>
      </c>
    </row>
    <row r="740" spans="1:31">
      <c r="A740" t="s">
        <v>4148</v>
      </c>
      <c r="B740" t="s">
        <v>4149</v>
      </c>
      <c r="C740">
        <v>612600543</v>
      </c>
      <c r="D740" t="s">
        <v>18638</v>
      </c>
      <c r="F740" t="s">
        <v>4150</v>
      </c>
      <c r="G740" t="s">
        <v>307</v>
      </c>
      <c r="H740" t="s">
        <v>110</v>
      </c>
      <c r="I740" t="s">
        <v>307</v>
      </c>
      <c r="J740" t="s">
        <v>172</v>
      </c>
      <c r="K740" t="s">
        <v>2898</v>
      </c>
      <c r="L740">
        <v>2026</v>
      </c>
      <c r="M740" t="s">
        <v>4151</v>
      </c>
      <c r="N740" t="s">
        <v>4152</v>
      </c>
      <c r="O740">
        <v>25983</v>
      </c>
      <c r="P740" t="s">
        <v>38</v>
      </c>
      <c r="Q740" t="s">
        <v>39</v>
      </c>
      <c r="R740" s="11">
        <v>46161.556157407409</v>
      </c>
      <c r="S740" s="11">
        <v>46161.999305555553</v>
      </c>
      <c r="T740" s="11">
        <v>46164.556157407409</v>
      </c>
      <c r="U740" t="s">
        <v>40</v>
      </c>
      <c r="V740" t="s">
        <v>2004</v>
      </c>
      <c r="W740" t="s">
        <v>149</v>
      </c>
      <c r="X740" t="s">
        <v>43</v>
      </c>
      <c r="Y740" t="s">
        <v>199</v>
      </c>
      <c r="Z740" t="s">
        <v>4153</v>
      </c>
      <c r="AD740" t="s">
        <v>791</v>
      </c>
      <c r="AE740" s="11">
        <v>46225.761481481481</v>
      </c>
    </row>
    <row r="741" spans="1:31">
      <c r="A741" t="s">
        <v>4154</v>
      </c>
      <c r="B741" t="s">
        <v>4155</v>
      </c>
      <c r="C741">
        <v>212600480</v>
      </c>
      <c r="D741" t="s">
        <v>18636</v>
      </c>
      <c r="F741" t="s">
        <v>4156</v>
      </c>
      <c r="G741" t="s">
        <v>109</v>
      </c>
      <c r="H741" t="s">
        <v>110</v>
      </c>
      <c r="I741" t="s">
        <v>109</v>
      </c>
      <c r="J741" t="s">
        <v>110</v>
      </c>
      <c r="K741" t="s">
        <v>35</v>
      </c>
      <c r="L741">
        <v>2026</v>
      </c>
      <c r="M741" t="s">
        <v>773</v>
      </c>
      <c r="N741" t="s">
        <v>4157</v>
      </c>
      <c r="O741">
        <v>25962</v>
      </c>
      <c r="P741" t="s">
        <v>38</v>
      </c>
      <c r="Q741" t="s">
        <v>39</v>
      </c>
      <c r="R741" s="11">
        <v>46160.435995370368</v>
      </c>
      <c r="S741" s="11">
        <v>46160.774305555555</v>
      </c>
      <c r="T741" s="11">
        <v>46163.435995370368</v>
      </c>
      <c r="U741" t="s">
        <v>40</v>
      </c>
      <c r="V741" t="s">
        <v>775</v>
      </c>
      <c r="W741" t="s">
        <v>182</v>
      </c>
      <c r="X741" t="s">
        <v>116</v>
      </c>
      <c r="Y741" t="s">
        <v>44</v>
      </c>
      <c r="Z741" t="s">
        <v>4158</v>
      </c>
      <c r="AB741">
        <v>1125</v>
      </c>
      <c r="AC741">
        <v>1125</v>
      </c>
      <c r="AD741" t="s">
        <v>118</v>
      </c>
      <c r="AE741" s="11">
        <v>46225.761481481481</v>
      </c>
    </row>
    <row r="742" spans="1:31">
      <c r="A742" t="s">
        <v>4159</v>
      </c>
      <c r="B742" t="s">
        <v>4160</v>
      </c>
      <c r="C742">
        <v>612600703</v>
      </c>
      <c r="D742" t="s">
        <v>18635</v>
      </c>
      <c r="E742" t="e">
        <f>SEARCH("Queimado",Z742)</f>
        <v>#VALUE!</v>
      </c>
      <c r="F742" t="s">
        <v>4161</v>
      </c>
      <c r="G742" t="s">
        <v>307</v>
      </c>
      <c r="H742" t="s">
        <v>110</v>
      </c>
      <c r="I742" t="s">
        <v>109</v>
      </c>
      <c r="J742" t="s">
        <v>110</v>
      </c>
      <c r="K742" t="s">
        <v>35</v>
      </c>
      <c r="L742">
        <v>2026</v>
      </c>
      <c r="M742" t="s">
        <v>1012</v>
      </c>
      <c r="N742" t="s">
        <v>2592</v>
      </c>
      <c r="O742">
        <v>25962</v>
      </c>
      <c r="P742" t="s">
        <v>709</v>
      </c>
      <c r="Q742" t="s">
        <v>39</v>
      </c>
      <c r="R742" s="11">
        <v>46217.374745370369</v>
      </c>
      <c r="S742" s="11">
        <v>46218.700694444444</v>
      </c>
      <c r="T742" s="11">
        <v>46224.374745370369</v>
      </c>
      <c r="U742" t="s">
        <v>40</v>
      </c>
      <c r="V742" t="s">
        <v>1810</v>
      </c>
      <c r="W742" t="s">
        <v>104</v>
      </c>
      <c r="X742" t="s">
        <v>116</v>
      </c>
      <c r="Y742" t="s">
        <v>44</v>
      </c>
      <c r="Z742" t="s">
        <v>4162</v>
      </c>
      <c r="AA742" t="str">
        <f>_xlfn.XLOOKUP(B742,Planilha2!A:A,Planilha2!D:D,_xlfn.XLOOKUP(B742,Planilha2!H:H,Planilha2!I:I))</f>
        <v>TEM TRAFO</v>
      </c>
      <c r="AB742">
        <v>150</v>
      </c>
      <c r="AC742">
        <v>1125</v>
      </c>
      <c r="AD742" t="s">
        <v>118</v>
      </c>
      <c r="AE742" s="11">
        <v>46225.761481481481</v>
      </c>
    </row>
    <row r="743" spans="1:31">
      <c r="A743" t="s">
        <v>4163</v>
      </c>
      <c r="B743" t="s">
        <v>4164</v>
      </c>
      <c r="C743">
        <v>412600033</v>
      </c>
      <c r="D743" t="s">
        <v>18636</v>
      </c>
      <c r="F743" t="s">
        <v>4165</v>
      </c>
      <c r="G743" t="s">
        <v>32</v>
      </c>
      <c r="H743" t="s">
        <v>33</v>
      </c>
      <c r="K743" t="s">
        <v>35</v>
      </c>
      <c r="L743">
        <v>2026</v>
      </c>
      <c r="M743" t="s">
        <v>396</v>
      </c>
      <c r="N743" t="s">
        <v>4166</v>
      </c>
      <c r="O743">
        <v>8385</v>
      </c>
      <c r="P743" t="s">
        <v>38</v>
      </c>
      <c r="Q743" t="s">
        <v>39</v>
      </c>
      <c r="R743" s="11">
        <v>46026.861238425925</v>
      </c>
      <c r="S743" s="11">
        <v>46027.518750000003</v>
      </c>
      <c r="T743" s="11">
        <v>46029.861238425925</v>
      </c>
      <c r="U743" t="s">
        <v>40</v>
      </c>
      <c r="V743" t="s">
        <v>71</v>
      </c>
      <c r="W743" t="s">
        <v>157</v>
      </c>
      <c r="X743" t="s">
        <v>43</v>
      </c>
      <c r="Y743" t="s">
        <v>44</v>
      </c>
      <c r="Z743" t="s">
        <v>158</v>
      </c>
      <c r="AB743">
        <v>15</v>
      </c>
      <c r="AC743">
        <v>5</v>
      </c>
      <c r="AD743" t="s">
        <v>1072</v>
      </c>
      <c r="AE743" s="11">
        <v>46225.761481481481</v>
      </c>
    </row>
    <row r="744" spans="1:31">
      <c r="A744" t="s">
        <v>4167</v>
      </c>
      <c r="B744" t="s">
        <v>4168</v>
      </c>
      <c r="C744">
        <v>412600323</v>
      </c>
      <c r="D744" t="s">
        <v>18636</v>
      </c>
      <c r="F744" t="s">
        <v>4169</v>
      </c>
      <c r="G744" t="s">
        <v>32</v>
      </c>
      <c r="H744" t="s">
        <v>33</v>
      </c>
      <c r="I744" t="s">
        <v>32</v>
      </c>
      <c r="J744" t="s">
        <v>33</v>
      </c>
      <c r="K744" t="s">
        <v>35</v>
      </c>
      <c r="L744">
        <v>2026</v>
      </c>
      <c r="M744" t="s">
        <v>579</v>
      </c>
      <c r="N744" t="s">
        <v>4170</v>
      </c>
      <c r="O744">
        <v>8385</v>
      </c>
      <c r="P744" t="s">
        <v>38</v>
      </c>
      <c r="Q744" t="s">
        <v>39</v>
      </c>
      <c r="R744" s="11">
        <v>46103.542569444442</v>
      </c>
      <c r="S744" s="11">
        <v>46104.655231481483</v>
      </c>
      <c r="T744" s="11">
        <v>46106.542569444442</v>
      </c>
      <c r="U744" t="s">
        <v>40</v>
      </c>
      <c r="V744" t="s">
        <v>1070</v>
      </c>
      <c r="W744" t="s">
        <v>157</v>
      </c>
      <c r="X744" t="s">
        <v>43</v>
      </c>
      <c r="Y744" t="s">
        <v>44</v>
      </c>
      <c r="Z744" t="s">
        <v>4171</v>
      </c>
      <c r="AB744">
        <v>15</v>
      </c>
      <c r="AC744">
        <v>5</v>
      </c>
      <c r="AD744" t="s">
        <v>88</v>
      </c>
      <c r="AE744" s="11">
        <v>46225.761481481481</v>
      </c>
    </row>
    <row r="745" spans="1:31">
      <c r="A745" t="s">
        <v>4172</v>
      </c>
      <c r="B745" t="s">
        <v>4173</v>
      </c>
      <c r="C745">
        <v>112600277</v>
      </c>
      <c r="D745" t="s">
        <v>18636</v>
      </c>
      <c r="F745" t="s">
        <v>4174</v>
      </c>
      <c r="G745" t="s">
        <v>32</v>
      </c>
      <c r="H745" t="s">
        <v>33</v>
      </c>
      <c r="I745" t="s">
        <v>32</v>
      </c>
      <c r="J745" t="s">
        <v>33</v>
      </c>
      <c r="K745" t="s">
        <v>35</v>
      </c>
      <c r="L745">
        <v>2026</v>
      </c>
      <c r="M745" t="s">
        <v>1214</v>
      </c>
      <c r="N745" t="s">
        <v>4175</v>
      </c>
      <c r="O745">
        <v>8812</v>
      </c>
      <c r="P745" t="s">
        <v>38</v>
      </c>
      <c r="Q745" t="s">
        <v>39</v>
      </c>
      <c r="R745" s="11">
        <v>46068.512604166666</v>
      </c>
      <c r="S745" s="11">
        <v>46059.5</v>
      </c>
      <c r="T745" s="11">
        <v>46071.512604166666</v>
      </c>
      <c r="U745" t="s">
        <v>40</v>
      </c>
      <c r="V745" t="s">
        <v>94</v>
      </c>
      <c r="W745" t="s">
        <v>776</v>
      </c>
      <c r="X745" t="s">
        <v>43</v>
      </c>
      <c r="Y745" t="s">
        <v>44</v>
      </c>
      <c r="Z745" t="s">
        <v>4176</v>
      </c>
      <c r="AB745">
        <v>15</v>
      </c>
      <c r="AC745">
        <v>15</v>
      </c>
      <c r="AD745" t="s">
        <v>55</v>
      </c>
      <c r="AE745" s="11">
        <v>46225.761481481481</v>
      </c>
    </row>
    <row r="746" spans="1:31">
      <c r="A746" t="s">
        <v>4177</v>
      </c>
      <c r="B746" t="s">
        <v>4178</v>
      </c>
      <c r="C746">
        <v>612600395</v>
      </c>
      <c r="D746" t="s">
        <v>18636</v>
      </c>
      <c r="F746" t="s">
        <v>4179</v>
      </c>
      <c r="G746" t="s">
        <v>32</v>
      </c>
      <c r="H746" t="s">
        <v>33</v>
      </c>
      <c r="I746" t="s">
        <v>32</v>
      </c>
      <c r="J746" t="s">
        <v>33</v>
      </c>
      <c r="K746" t="s">
        <v>35</v>
      </c>
      <c r="L746">
        <v>2026</v>
      </c>
      <c r="M746" t="s">
        <v>101</v>
      </c>
      <c r="N746" t="s">
        <v>4180</v>
      </c>
      <c r="O746">
        <v>8812</v>
      </c>
      <c r="P746" t="s">
        <v>38</v>
      </c>
      <c r="Q746" t="s">
        <v>39</v>
      </c>
      <c r="R746" s="11">
        <v>46120.698391203703</v>
      </c>
      <c r="S746" s="11">
        <v>46121.694444444445</v>
      </c>
      <c r="T746" s="11">
        <v>46123.698391203703</v>
      </c>
      <c r="U746" t="s">
        <v>40</v>
      </c>
      <c r="V746" t="s">
        <v>132</v>
      </c>
      <c r="W746" t="s">
        <v>86</v>
      </c>
      <c r="X746" t="s">
        <v>43</v>
      </c>
      <c r="Y746" t="s">
        <v>44</v>
      </c>
      <c r="Z746" t="s">
        <v>4181</v>
      </c>
      <c r="AB746">
        <v>30</v>
      </c>
      <c r="AC746">
        <v>30</v>
      </c>
      <c r="AD746" t="s">
        <v>561</v>
      </c>
      <c r="AE746" s="11">
        <v>46225.761481481481</v>
      </c>
    </row>
    <row r="747" spans="1:31">
      <c r="A747" t="s">
        <v>4182</v>
      </c>
      <c r="B747" t="s">
        <v>4183</v>
      </c>
      <c r="C747">
        <v>312600193</v>
      </c>
      <c r="D747" t="s">
        <v>18636</v>
      </c>
      <c r="F747" t="s">
        <v>4184</v>
      </c>
      <c r="G747" t="s">
        <v>32</v>
      </c>
      <c r="H747" t="s">
        <v>33</v>
      </c>
      <c r="K747" t="s">
        <v>178</v>
      </c>
      <c r="L747">
        <v>2026</v>
      </c>
      <c r="M747" t="s">
        <v>211</v>
      </c>
      <c r="N747" t="s">
        <v>4185</v>
      </c>
      <c r="O747">
        <v>8812</v>
      </c>
      <c r="P747" t="s">
        <v>38</v>
      </c>
      <c r="Q747" t="s">
        <v>39</v>
      </c>
      <c r="R747" s="11">
        <v>46081.850821759261</v>
      </c>
      <c r="S747" s="11">
        <v>46024.8125</v>
      </c>
      <c r="T747" s="11">
        <v>46084.850821759261</v>
      </c>
      <c r="U747" t="s">
        <v>40</v>
      </c>
      <c r="V747" t="s">
        <v>1027</v>
      </c>
      <c r="W747" t="s">
        <v>214</v>
      </c>
      <c r="X747" t="s">
        <v>43</v>
      </c>
      <c r="Y747" t="s">
        <v>44</v>
      </c>
      <c r="Z747" t="s">
        <v>4186</v>
      </c>
      <c r="AD747" t="s">
        <v>159</v>
      </c>
      <c r="AE747" s="11">
        <v>46225.761481481481</v>
      </c>
    </row>
    <row r="748" spans="1:31">
      <c r="A748" t="s">
        <v>4187</v>
      </c>
      <c r="B748" t="s">
        <v>4188</v>
      </c>
      <c r="C748">
        <v>712600315</v>
      </c>
      <c r="D748" t="s">
        <v>18636</v>
      </c>
      <c r="F748" t="s">
        <v>4189</v>
      </c>
      <c r="G748" t="s">
        <v>32</v>
      </c>
      <c r="H748" t="s">
        <v>33</v>
      </c>
      <c r="I748" t="s">
        <v>32</v>
      </c>
      <c r="J748" t="s">
        <v>33</v>
      </c>
      <c r="K748" t="s">
        <v>35</v>
      </c>
      <c r="L748">
        <v>2026</v>
      </c>
      <c r="M748" t="s">
        <v>1043</v>
      </c>
      <c r="N748" t="s">
        <v>4190</v>
      </c>
      <c r="O748">
        <v>8812</v>
      </c>
      <c r="P748" t="s">
        <v>38</v>
      </c>
      <c r="Q748" t="s">
        <v>39</v>
      </c>
      <c r="R748" s="11">
        <v>46134.305856481478</v>
      </c>
      <c r="S748" s="11">
        <v>46133.696527777778</v>
      </c>
      <c r="T748" s="11">
        <v>46137.305856481478</v>
      </c>
      <c r="U748" t="s">
        <v>40</v>
      </c>
      <c r="V748" t="s">
        <v>520</v>
      </c>
      <c r="W748" t="s">
        <v>534</v>
      </c>
      <c r="X748" t="s">
        <v>43</v>
      </c>
      <c r="Y748" t="s">
        <v>44</v>
      </c>
      <c r="Z748" t="s">
        <v>4191</v>
      </c>
      <c r="AB748">
        <v>15</v>
      </c>
      <c r="AC748">
        <v>15</v>
      </c>
      <c r="AD748" t="s">
        <v>55</v>
      </c>
      <c r="AE748" s="11">
        <v>46225.761481481481</v>
      </c>
    </row>
    <row r="749" spans="1:31">
      <c r="A749" t="s">
        <v>4192</v>
      </c>
      <c r="B749" t="s">
        <v>4193</v>
      </c>
      <c r="C749">
        <v>612600144</v>
      </c>
      <c r="D749" t="s">
        <v>18635</v>
      </c>
      <c r="E749" t="s">
        <v>18637</v>
      </c>
      <c r="F749" t="s">
        <v>4194</v>
      </c>
      <c r="G749" t="s">
        <v>32</v>
      </c>
      <c r="H749" t="s">
        <v>33</v>
      </c>
      <c r="I749" t="s">
        <v>32</v>
      </c>
      <c r="J749" t="s">
        <v>33</v>
      </c>
      <c r="K749" t="s">
        <v>35</v>
      </c>
      <c r="L749">
        <v>2026</v>
      </c>
      <c r="M749" t="s">
        <v>83</v>
      </c>
      <c r="N749" t="s">
        <v>4195</v>
      </c>
      <c r="O749">
        <v>8385</v>
      </c>
      <c r="P749" t="s">
        <v>38</v>
      </c>
      <c r="Q749" t="s">
        <v>39</v>
      </c>
      <c r="R749" s="11">
        <v>46056.314502314817</v>
      </c>
      <c r="S749" s="11">
        <v>46056.708333333336</v>
      </c>
      <c r="T749" s="11">
        <v>46059.314502314817</v>
      </c>
      <c r="U749" t="s">
        <v>40</v>
      </c>
      <c r="V749" t="s">
        <v>132</v>
      </c>
      <c r="W749" t="s">
        <v>1141</v>
      </c>
      <c r="X749" t="s">
        <v>43</v>
      </c>
      <c r="Y749" t="s">
        <v>44</v>
      </c>
      <c r="Z749" t="s">
        <v>4196</v>
      </c>
      <c r="AA749" t="str">
        <f>_xlfn.XLOOKUP(B749,Planilha2!A:A,Planilha2!D:D,_xlfn.XLOOKUP(B749,Planilha2!H:H,Planilha2!I:I))</f>
        <v>TEM TRAFO</v>
      </c>
      <c r="AB749">
        <v>45</v>
      </c>
      <c r="AC749">
        <v>45</v>
      </c>
      <c r="AD749" t="s">
        <v>791</v>
      </c>
      <c r="AE749" s="11">
        <v>46225.761481481481</v>
      </c>
    </row>
    <row r="750" spans="1:31">
      <c r="A750" t="s">
        <v>4197</v>
      </c>
      <c r="B750" t="s">
        <v>4198</v>
      </c>
      <c r="C750">
        <v>312600262</v>
      </c>
      <c r="D750" t="s">
        <v>18636</v>
      </c>
      <c r="F750" t="s">
        <v>4199</v>
      </c>
      <c r="G750" t="s">
        <v>32</v>
      </c>
      <c r="H750" t="s">
        <v>33</v>
      </c>
      <c r="K750" t="s">
        <v>35</v>
      </c>
      <c r="L750">
        <v>2026</v>
      </c>
      <c r="M750" t="s">
        <v>907</v>
      </c>
      <c r="N750" t="s">
        <v>4200</v>
      </c>
      <c r="O750">
        <v>8812</v>
      </c>
      <c r="P750" t="s">
        <v>38</v>
      </c>
      <c r="Q750" t="s">
        <v>39</v>
      </c>
      <c r="R750" s="11">
        <v>46125.631597222222</v>
      </c>
      <c r="S750" s="11">
        <v>46126.722222222219</v>
      </c>
      <c r="T750" s="11">
        <v>46128.631597222222</v>
      </c>
      <c r="U750" t="s">
        <v>40</v>
      </c>
      <c r="V750" t="s">
        <v>689</v>
      </c>
      <c r="W750" t="s">
        <v>681</v>
      </c>
      <c r="X750" t="s">
        <v>43</v>
      </c>
      <c r="Y750" t="s">
        <v>44</v>
      </c>
      <c r="Z750" t="s">
        <v>4201</v>
      </c>
      <c r="AB750">
        <v>75</v>
      </c>
      <c r="AC750">
        <v>1125</v>
      </c>
      <c r="AD750" t="s">
        <v>4202</v>
      </c>
      <c r="AE750" s="11">
        <v>46225.761481481481</v>
      </c>
    </row>
    <row r="751" spans="1:31">
      <c r="A751" t="s">
        <v>4203</v>
      </c>
      <c r="B751" t="s">
        <v>4204</v>
      </c>
      <c r="C751">
        <v>612600150</v>
      </c>
      <c r="D751" t="s">
        <v>18636</v>
      </c>
      <c r="F751" t="s">
        <v>4205</v>
      </c>
      <c r="G751" t="s">
        <v>32</v>
      </c>
      <c r="H751" t="s">
        <v>172</v>
      </c>
      <c r="I751" t="s">
        <v>32</v>
      </c>
      <c r="J751" t="s">
        <v>32</v>
      </c>
      <c r="K751" t="s">
        <v>35</v>
      </c>
      <c r="L751">
        <v>2026</v>
      </c>
      <c r="M751" t="s">
        <v>367</v>
      </c>
      <c r="N751" t="s">
        <v>4206</v>
      </c>
      <c r="O751">
        <v>8812</v>
      </c>
      <c r="P751" t="s">
        <v>38</v>
      </c>
      <c r="Q751" t="s">
        <v>39</v>
      </c>
      <c r="R751" s="11">
        <v>46060.734918981485</v>
      </c>
      <c r="S751" s="11">
        <v>46060.932638888888</v>
      </c>
      <c r="T751" s="11">
        <v>46063.734918981485</v>
      </c>
      <c r="U751" t="s">
        <v>40</v>
      </c>
      <c r="V751" t="s">
        <v>1050</v>
      </c>
      <c r="W751" t="s">
        <v>225</v>
      </c>
      <c r="X751" t="s">
        <v>116</v>
      </c>
      <c r="Y751" t="s">
        <v>44</v>
      </c>
      <c r="Z751" t="s">
        <v>4207</v>
      </c>
      <c r="AB751">
        <v>150</v>
      </c>
      <c r="AC751">
        <v>150</v>
      </c>
      <c r="AD751" t="s">
        <v>1999</v>
      </c>
      <c r="AE751" s="11">
        <v>46225.761481481481</v>
      </c>
    </row>
    <row r="752" spans="1:31">
      <c r="A752" t="s">
        <v>4208</v>
      </c>
      <c r="B752" t="s">
        <v>4209</v>
      </c>
      <c r="C752">
        <v>612600093</v>
      </c>
      <c r="D752" t="s">
        <v>18636</v>
      </c>
      <c r="F752" t="s">
        <v>4210</v>
      </c>
      <c r="G752" t="s">
        <v>32</v>
      </c>
      <c r="H752" t="s">
        <v>33</v>
      </c>
      <c r="I752" t="s">
        <v>32</v>
      </c>
      <c r="J752" t="s">
        <v>33</v>
      </c>
      <c r="K752" t="s">
        <v>35</v>
      </c>
      <c r="L752">
        <v>2026</v>
      </c>
      <c r="M752" t="s">
        <v>36</v>
      </c>
      <c r="N752" t="s">
        <v>4211</v>
      </c>
      <c r="O752">
        <v>8812</v>
      </c>
      <c r="P752" t="s">
        <v>38</v>
      </c>
      <c r="Q752" t="s">
        <v>39</v>
      </c>
      <c r="R752" s="11">
        <v>46044.750462962962</v>
      </c>
      <c r="S752" s="11">
        <v>46045.645833333336</v>
      </c>
      <c r="T752" s="11">
        <v>46047.750462962962</v>
      </c>
      <c r="U752" t="s">
        <v>40</v>
      </c>
      <c r="V752" t="s">
        <v>132</v>
      </c>
      <c r="W752" t="s">
        <v>42</v>
      </c>
      <c r="X752" t="s">
        <v>43</v>
      </c>
      <c r="Y752" t="s">
        <v>44</v>
      </c>
      <c r="Z752" t="s">
        <v>4212</v>
      </c>
      <c r="AB752">
        <v>15</v>
      </c>
      <c r="AC752">
        <v>10</v>
      </c>
      <c r="AD752" t="s">
        <v>46</v>
      </c>
      <c r="AE752" s="11">
        <v>46225.761481481481</v>
      </c>
    </row>
    <row r="753" spans="1:31">
      <c r="A753" t="s">
        <v>4213</v>
      </c>
      <c r="B753" t="s">
        <v>4214</v>
      </c>
      <c r="C753">
        <v>212600074</v>
      </c>
      <c r="D753" t="s">
        <v>18636</v>
      </c>
      <c r="F753" t="s">
        <v>4215</v>
      </c>
      <c r="G753" t="s">
        <v>32</v>
      </c>
      <c r="H753" t="s">
        <v>33</v>
      </c>
      <c r="I753" t="s">
        <v>32</v>
      </c>
      <c r="J753" t="s">
        <v>33</v>
      </c>
      <c r="K753" t="s">
        <v>35</v>
      </c>
      <c r="L753">
        <v>2026</v>
      </c>
      <c r="M753" t="s">
        <v>907</v>
      </c>
      <c r="N753" t="s">
        <v>4216</v>
      </c>
      <c r="O753">
        <v>8812</v>
      </c>
      <c r="P753" t="s">
        <v>38</v>
      </c>
      <c r="Q753" t="s">
        <v>39</v>
      </c>
      <c r="R753" s="11">
        <v>46032.420706018522</v>
      </c>
      <c r="S753" s="11">
        <v>46034.84375</v>
      </c>
      <c r="T753" s="11">
        <v>46035.420706018522</v>
      </c>
      <c r="U753" t="s">
        <v>40</v>
      </c>
      <c r="V753" t="s">
        <v>595</v>
      </c>
      <c r="W753" t="s">
        <v>182</v>
      </c>
      <c r="X753" t="s">
        <v>43</v>
      </c>
      <c r="Y753" t="s">
        <v>44</v>
      </c>
      <c r="Z753" t="s">
        <v>4217</v>
      </c>
      <c r="AB753">
        <v>15</v>
      </c>
      <c r="AC753">
        <v>15</v>
      </c>
      <c r="AD753" t="s">
        <v>4218</v>
      </c>
      <c r="AE753" s="11">
        <v>46225.761481481481</v>
      </c>
    </row>
    <row r="754" spans="1:31">
      <c r="A754" t="s">
        <v>4219</v>
      </c>
      <c r="B754" t="s">
        <v>4220</v>
      </c>
      <c r="C754">
        <v>712600156</v>
      </c>
      <c r="D754" t="s">
        <v>18635</v>
      </c>
      <c r="E754" t="e">
        <f>SEARCH("Queimado",Z754)</f>
        <v>#VALUE!</v>
      </c>
      <c r="F754" t="s">
        <v>4221</v>
      </c>
      <c r="G754" t="s">
        <v>109</v>
      </c>
      <c r="H754" t="s">
        <v>285</v>
      </c>
      <c r="I754" t="s">
        <v>109</v>
      </c>
      <c r="J754" t="s">
        <v>285</v>
      </c>
      <c r="K754" t="s">
        <v>35</v>
      </c>
      <c r="L754">
        <v>2026</v>
      </c>
      <c r="M754" t="s">
        <v>647</v>
      </c>
      <c r="N754" t="s">
        <v>4222</v>
      </c>
      <c r="O754">
        <v>8385</v>
      </c>
      <c r="P754" t="s">
        <v>38</v>
      </c>
      <c r="Q754" t="s">
        <v>39</v>
      </c>
      <c r="R754" s="11">
        <v>46069.802557870367</v>
      </c>
      <c r="S754" s="11">
        <v>46070.561273148145</v>
      </c>
      <c r="T754" s="11">
        <v>46072.802557870367</v>
      </c>
      <c r="U754" t="s">
        <v>40</v>
      </c>
      <c r="V754" t="s">
        <v>520</v>
      </c>
      <c r="W754" t="s">
        <v>63</v>
      </c>
      <c r="X754" t="s">
        <v>43</v>
      </c>
      <c r="Y754" t="s">
        <v>44</v>
      </c>
      <c r="Z754" t="s">
        <v>4223</v>
      </c>
      <c r="AA754" t="e">
        <f>_xlfn.XLOOKUP(B754,Planilha2!A:A,Planilha2!D:D,_xlfn.XLOOKUP(B754,Planilha2!H:H,Planilha2!I:I))</f>
        <v>#N/A</v>
      </c>
      <c r="AD754" t="s">
        <v>385</v>
      </c>
      <c r="AE754" s="11">
        <v>46225.761481481481</v>
      </c>
    </row>
    <row r="755" spans="1:31">
      <c r="A755" t="s">
        <v>4224</v>
      </c>
      <c r="B755" t="s">
        <v>4225</v>
      </c>
      <c r="C755">
        <v>212600402</v>
      </c>
      <c r="D755" t="s">
        <v>18636</v>
      </c>
      <c r="F755" t="s">
        <v>4226</v>
      </c>
      <c r="G755" t="s">
        <v>32</v>
      </c>
      <c r="H755" t="s">
        <v>33</v>
      </c>
      <c r="I755" t="s">
        <v>32</v>
      </c>
      <c r="J755" t="s">
        <v>33</v>
      </c>
      <c r="K755" t="s">
        <v>35</v>
      </c>
      <c r="L755">
        <v>2026</v>
      </c>
      <c r="M755" t="s">
        <v>434</v>
      </c>
      <c r="N755" t="s">
        <v>4227</v>
      </c>
      <c r="O755">
        <v>8812</v>
      </c>
      <c r="P755" t="s">
        <v>38</v>
      </c>
      <c r="Q755" t="s">
        <v>39</v>
      </c>
      <c r="R755" s="11">
        <v>46123.883784722224</v>
      </c>
      <c r="S755" s="11">
        <v>46124.775694444441</v>
      </c>
      <c r="T755" s="11">
        <v>46126.883784722224</v>
      </c>
      <c r="U755" t="s">
        <v>40</v>
      </c>
      <c r="V755" t="s">
        <v>860</v>
      </c>
      <c r="W755" t="s">
        <v>167</v>
      </c>
      <c r="X755" t="s">
        <v>43</v>
      </c>
      <c r="Y755" t="s">
        <v>44</v>
      </c>
      <c r="Z755" t="s">
        <v>4228</v>
      </c>
      <c r="AB755">
        <v>15</v>
      </c>
      <c r="AC755">
        <v>5</v>
      </c>
      <c r="AD755" t="s">
        <v>1039</v>
      </c>
      <c r="AE755" s="11">
        <v>46225.761481481481</v>
      </c>
    </row>
    <row r="756" spans="1:31">
      <c r="A756" t="s">
        <v>4229</v>
      </c>
      <c r="B756" t="s">
        <v>4230</v>
      </c>
      <c r="C756">
        <v>412600057</v>
      </c>
      <c r="D756" t="s">
        <v>18636</v>
      </c>
      <c r="F756" t="s">
        <v>4231</v>
      </c>
      <c r="G756" t="s">
        <v>32</v>
      </c>
      <c r="H756" t="s">
        <v>33</v>
      </c>
      <c r="I756" t="s">
        <v>32</v>
      </c>
      <c r="J756" t="s">
        <v>172</v>
      </c>
      <c r="K756" t="s">
        <v>35</v>
      </c>
      <c r="L756">
        <v>2026</v>
      </c>
      <c r="M756" t="s">
        <v>4232</v>
      </c>
      <c r="N756" t="s">
        <v>4233</v>
      </c>
      <c r="O756">
        <v>8812</v>
      </c>
      <c r="P756" t="s">
        <v>38</v>
      </c>
      <c r="Q756" t="s">
        <v>39</v>
      </c>
      <c r="R756" s="11">
        <v>46023.710960648146</v>
      </c>
      <c r="S756" s="11">
        <v>46024.797222222223</v>
      </c>
      <c r="T756" s="11">
        <v>46026.710960648146</v>
      </c>
      <c r="U756" t="s">
        <v>40</v>
      </c>
      <c r="V756" t="s">
        <v>124</v>
      </c>
      <c r="W756" t="s">
        <v>214</v>
      </c>
      <c r="X756" t="s">
        <v>43</v>
      </c>
      <c r="Y756" t="s">
        <v>44</v>
      </c>
      <c r="Z756" t="s">
        <v>4234</v>
      </c>
      <c r="AB756">
        <v>25</v>
      </c>
      <c r="AC756">
        <v>10</v>
      </c>
      <c r="AD756" t="s">
        <v>159</v>
      </c>
      <c r="AE756" s="11">
        <v>46225.761481481481</v>
      </c>
    </row>
    <row r="757" spans="1:31">
      <c r="A757" t="s">
        <v>4235</v>
      </c>
      <c r="B757" t="s">
        <v>4236</v>
      </c>
      <c r="C757">
        <v>212600257</v>
      </c>
      <c r="D757" t="s">
        <v>18636</v>
      </c>
      <c r="F757" t="s">
        <v>4237</v>
      </c>
      <c r="G757" t="s">
        <v>32</v>
      </c>
      <c r="H757" t="s">
        <v>33</v>
      </c>
      <c r="I757" t="s">
        <v>32</v>
      </c>
      <c r="J757" t="s">
        <v>33</v>
      </c>
      <c r="K757" t="s">
        <v>35</v>
      </c>
      <c r="L757">
        <v>2026</v>
      </c>
      <c r="M757" t="s">
        <v>427</v>
      </c>
      <c r="N757" t="s">
        <v>4238</v>
      </c>
      <c r="O757">
        <v>8812</v>
      </c>
      <c r="P757" t="s">
        <v>38</v>
      </c>
      <c r="Q757" t="s">
        <v>39</v>
      </c>
      <c r="R757" s="11">
        <v>46078.429259259261</v>
      </c>
      <c r="S757" s="11">
        <v>46079.847222222219</v>
      </c>
      <c r="T757" s="11">
        <v>46081.429259259261</v>
      </c>
      <c r="U757" t="s">
        <v>40</v>
      </c>
      <c r="V757" t="s">
        <v>820</v>
      </c>
      <c r="W757" t="s">
        <v>354</v>
      </c>
      <c r="X757" t="s">
        <v>43</v>
      </c>
      <c r="Y757" t="s">
        <v>44</v>
      </c>
      <c r="Z757" t="s">
        <v>4239</v>
      </c>
      <c r="AB757">
        <v>45</v>
      </c>
      <c r="AC757">
        <v>45</v>
      </c>
      <c r="AD757" t="s">
        <v>1669</v>
      </c>
      <c r="AE757" s="11">
        <v>46225.761481481481</v>
      </c>
    </row>
    <row r="758" spans="1:31">
      <c r="A758" t="s">
        <v>4240</v>
      </c>
      <c r="B758" t="s">
        <v>4241</v>
      </c>
      <c r="C758">
        <v>212600400</v>
      </c>
      <c r="D758" t="s">
        <v>18636</v>
      </c>
      <c r="F758" t="s">
        <v>4242</v>
      </c>
      <c r="G758" t="s">
        <v>32</v>
      </c>
      <c r="H758" t="s">
        <v>33</v>
      </c>
      <c r="I758" t="s">
        <v>32</v>
      </c>
      <c r="J758" t="s">
        <v>33</v>
      </c>
      <c r="K758" t="s">
        <v>35</v>
      </c>
      <c r="L758">
        <v>2026</v>
      </c>
      <c r="M758" t="s">
        <v>92</v>
      </c>
      <c r="N758" t="s">
        <v>4243</v>
      </c>
      <c r="O758">
        <v>8812</v>
      </c>
      <c r="P758" t="s">
        <v>38</v>
      </c>
      <c r="Q758" t="s">
        <v>39</v>
      </c>
      <c r="R758" s="11">
        <v>46119.639340277776</v>
      </c>
      <c r="S758" s="11">
        <v>46120.65625</v>
      </c>
      <c r="T758" s="11">
        <v>46122.639340277776</v>
      </c>
      <c r="U758" t="s">
        <v>40</v>
      </c>
      <c r="V758" t="s">
        <v>94</v>
      </c>
      <c r="W758" t="s">
        <v>690</v>
      </c>
      <c r="X758" t="s">
        <v>43</v>
      </c>
      <c r="Y758" t="s">
        <v>44</v>
      </c>
      <c r="Z758" t="s">
        <v>4244</v>
      </c>
      <c r="AB758">
        <v>15</v>
      </c>
      <c r="AC758">
        <v>15</v>
      </c>
      <c r="AD758" t="s">
        <v>135</v>
      </c>
      <c r="AE758" s="11">
        <v>46225.761481481481</v>
      </c>
    </row>
    <row r="759" spans="1:31">
      <c r="A759" t="s">
        <v>4245</v>
      </c>
      <c r="B759" t="s">
        <v>4246</v>
      </c>
      <c r="C759">
        <v>612600193</v>
      </c>
      <c r="D759" t="s">
        <v>18636</v>
      </c>
      <c r="F759" t="s">
        <v>4247</v>
      </c>
      <c r="G759" t="s">
        <v>32</v>
      </c>
      <c r="H759" t="s">
        <v>33</v>
      </c>
      <c r="I759" t="s">
        <v>32</v>
      </c>
      <c r="J759" t="s">
        <v>33</v>
      </c>
      <c r="K759" t="s">
        <v>35</v>
      </c>
      <c r="L759">
        <v>2026</v>
      </c>
      <c r="M759" t="s">
        <v>36</v>
      </c>
      <c r="N759" t="s">
        <v>4248</v>
      </c>
      <c r="O759">
        <v>8812</v>
      </c>
      <c r="P759" t="s">
        <v>38</v>
      </c>
      <c r="Q759" t="s">
        <v>39</v>
      </c>
      <c r="R759" s="11">
        <v>46070.455185185187</v>
      </c>
      <c r="S759" s="11">
        <v>46070.809027777781</v>
      </c>
      <c r="T759" s="11">
        <v>46073.455185185187</v>
      </c>
      <c r="U759" t="s">
        <v>789</v>
      </c>
      <c r="V759" t="s">
        <v>559</v>
      </c>
      <c r="W759" t="s">
        <v>149</v>
      </c>
      <c r="X759" t="s">
        <v>43</v>
      </c>
      <c r="Y759" t="s">
        <v>44</v>
      </c>
      <c r="Z759" t="s">
        <v>4249</v>
      </c>
      <c r="AB759">
        <v>45</v>
      </c>
      <c r="AC759">
        <v>45</v>
      </c>
      <c r="AD759" t="s">
        <v>791</v>
      </c>
      <c r="AE759" s="11">
        <v>46225.761481481481</v>
      </c>
    </row>
    <row r="760" spans="1:31">
      <c r="A760" t="s">
        <v>4250</v>
      </c>
      <c r="B760" t="s">
        <v>4251</v>
      </c>
      <c r="C760">
        <v>212600174</v>
      </c>
      <c r="D760" t="s">
        <v>18636</v>
      </c>
      <c r="F760" t="s">
        <v>4252</v>
      </c>
      <c r="G760" t="s">
        <v>32</v>
      </c>
      <c r="H760" t="s">
        <v>33</v>
      </c>
      <c r="I760" t="s">
        <v>32</v>
      </c>
      <c r="J760" t="s">
        <v>33</v>
      </c>
      <c r="K760" t="s">
        <v>35</v>
      </c>
      <c r="L760">
        <v>2026</v>
      </c>
      <c r="M760" t="s">
        <v>1146</v>
      </c>
      <c r="N760" t="s">
        <v>4253</v>
      </c>
      <c r="O760">
        <v>8812</v>
      </c>
      <c r="P760" t="s">
        <v>38</v>
      </c>
      <c r="Q760" t="s">
        <v>39</v>
      </c>
      <c r="R760" s="11">
        <v>46061.820243055554</v>
      </c>
      <c r="S760" s="11">
        <v>46062.940972222219</v>
      </c>
      <c r="T760" s="11">
        <v>46064.820243055554</v>
      </c>
      <c r="U760" t="s">
        <v>40</v>
      </c>
      <c r="V760" t="s">
        <v>1148</v>
      </c>
      <c r="W760" t="s">
        <v>53</v>
      </c>
      <c r="X760" t="s">
        <v>43</v>
      </c>
      <c r="Y760" t="s">
        <v>44</v>
      </c>
      <c r="Z760" t="s">
        <v>4254</v>
      </c>
      <c r="AB760">
        <v>15</v>
      </c>
      <c r="AC760">
        <v>15</v>
      </c>
      <c r="AD760" t="s">
        <v>3968</v>
      </c>
      <c r="AE760" s="11">
        <v>46225.761481481481</v>
      </c>
    </row>
    <row r="761" spans="1:31">
      <c r="A761" t="s">
        <v>4255</v>
      </c>
      <c r="B761" t="s">
        <v>4256</v>
      </c>
      <c r="C761">
        <v>112600308</v>
      </c>
      <c r="D761" t="s">
        <v>18635</v>
      </c>
      <c r="E761" t="s">
        <v>18637</v>
      </c>
      <c r="F761" t="s">
        <v>4257</v>
      </c>
      <c r="G761" t="s">
        <v>32</v>
      </c>
      <c r="H761" t="s">
        <v>33</v>
      </c>
      <c r="I761" t="s">
        <v>32</v>
      </c>
      <c r="J761" t="s">
        <v>33</v>
      </c>
      <c r="K761" t="s">
        <v>35</v>
      </c>
      <c r="L761">
        <v>2026</v>
      </c>
      <c r="M761" t="s">
        <v>211</v>
      </c>
      <c r="N761" t="s">
        <v>4258</v>
      </c>
      <c r="O761">
        <v>25983</v>
      </c>
      <c r="P761" t="s">
        <v>38</v>
      </c>
      <c r="Q761" t="s">
        <v>39</v>
      </c>
      <c r="R761" s="11">
        <v>46058.351203703707</v>
      </c>
      <c r="S761" s="11">
        <v>46054.5</v>
      </c>
      <c r="T761" s="11">
        <v>46061.351203703707</v>
      </c>
      <c r="U761" t="s">
        <v>40</v>
      </c>
      <c r="V761" t="s">
        <v>213</v>
      </c>
      <c r="W761" t="s">
        <v>198</v>
      </c>
      <c r="X761" t="s">
        <v>43</v>
      </c>
      <c r="Y761" t="s">
        <v>199</v>
      </c>
      <c r="Z761" t="s">
        <v>4259</v>
      </c>
      <c r="AA761" t="str">
        <f>_xlfn.XLOOKUP(B761,Planilha2!A:A,Planilha2!D:D,_xlfn.XLOOKUP(B761,Planilha2!H:H,Planilha2!I:I))</f>
        <v>TEM TRAFO</v>
      </c>
      <c r="AB761">
        <v>15</v>
      </c>
      <c r="AC761">
        <v>15</v>
      </c>
      <c r="AE761" s="11">
        <v>46225.761481481481</v>
      </c>
    </row>
    <row r="762" spans="1:31">
      <c r="A762" t="s">
        <v>4260</v>
      </c>
      <c r="B762" t="s">
        <v>4261</v>
      </c>
      <c r="C762">
        <v>612600294</v>
      </c>
      <c r="D762" t="s">
        <v>18636</v>
      </c>
      <c r="F762" t="s">
        <v>4262</v>
      </c>
      <c r="G762" t="s">
        <v>109</v>
      </c>
      <c r="H762" t="s">
        <v>34</v>
      </c>
      <c r="I762" t="s">
        <v>32</v>
      </c>
      <c r="J762" t="s">
        <v>33</v>
      </c>
      <c r="K762" t="s">
        <v>178</v>
      </c>
      <c r="L762">
        <v>2026</v>
      </c>
      <c r="M762" t="s">
        <v>374</v>
      </c>
      <c r="N762" t="s">
        <v>4263</v>
      </c>
      <c r="O762">
        <v>8812</v>
      </c>
      <c r="P762" t="s">
        <v>38</v>
      </c>
      <c r="Q762" t="s">
        <v>39</v>
      </c>
      <c r="R762" s="11">
        <v>46096.56790509259</v>
      </c>
      <c r="S762" s="11">
        <v>46098.283553240741</v>
      </c>
      <c r="T762" s="11">
        <v>46099.56790509259</v>
      </c>
      <c r="U762" t="s">
        <v>40</v>
      </c>
      <c r="V762" t="s">
        <v>361</v>
      </c>
      <c r="W762" t="s">
        <v>42</v>
      </c>
      <c r="X762" t="s">
        <v>43</v>
      </c>
      <c r="Y762" t="s">
        <v>44</v>
      </c>
      <c r="Z762" t="s">
        <v>4264</v>
      </c>
      <c r="AD762" t="s">
        <v>400</v>
      </c>
      <c r="AE762" s="11">
        <v>46225.761481481481</v>
      </c>
    </row>
    <row r="763" spans="1:31">
      <c r="A763" t="s">
        <v>4265</v>
      </c>
      <c r="B763" t="s">
        <v>4266</v>
      </c>
      <c r="C763">
        <v>312600052</v>
      </c>
      <c r="D763" t="s">
        <v>18636</v>
      </c>
      <c r="F763" t="s">
        <v>4267</v>
      </c>
      <c r="G763" t="s">
        <v>32</v>
      </c>
      <c r="H763" t="s">
        <v>33</v>
      </c>
      <c r="K763" t="s">
        <v>35</v>
      </c>
      <c r="L763">
        <v>2026</v>
      </c>
      <c r="M763" t="s">
        <v>2928</v>
      </c>
      <c r="N763" t="s">
        <v>4268</v>
      </c>
      <c r="O763">
        <v>8812</v>
      </c>
      <c r="P763" t="s">
        <v>38</v>
      </c>
      <c r="Q763" t="s">
        <v>39</v>
      </c>
      <c r="R763" s="11">
        <v>46036.365312499998</v>
      </c>
      <c r="S763" s="11">
        <v>46037.474305555559</v>
      </c>
      <c r="T763" s="11">
        <v>46039.365312499998</v>
      </c>
      <c r="U763" t="s">
        <v>40</v>
      </c>
      <c r="V763" t="s">
        <v>1326</v>
      </c>
      <c r="W763" t="s">
        <v>681</v>
      </c>
      <c r="X763" t="s">
        <v>43</v>
      </c>
      <c r="Y763" t="s">
        <v>44</v>
      </c>
      <c r="Z763" t="s">
        <v>4269</v>
      </c>
      <c r="AB763">
        <v>15</v>
      </c>
      <c r="AC763">
        <v>15</v>
      </c>
      <c r="AD763" t="s">
        <v>65</v>
      </c>
      <c r="AE763" s="11">
        <v>46225.761481481481</v>
      </c>
    </row>
    <row r="764" spans="1:31">
      <c r="A764" t="s">
        <v>4270</v>
      </c>
      <c r="B764" t="s">
        <v>4271</v>
      </c>
      <c r="C764">
        <v>712600056</v>
      </c>
      <c r="D764" t="s">
        <v>18636</v>
      </c>
      <c r="F764" t="s">
        <v>4272</v>
      </c>
      <c r="G764" t="s">
        <v>32</v>
      </c>
      <c r="H764" t="s">
        <v>33</v>
      </c>
      <c r="I764" t="s">
        <v>32</v>
      </c>
      <c r="J764" t="s">
        <v>33</v>
      </c>
      <c r="K764" t="s">
        <v>35</v>
      </c>
      <c r="L764">
        <v>2026</v>
      </c>
      <c r="M764" t="s">
        <v>486</v>
      </c>
      <c r="N764" t="s">
        <v>4273</v>
      </c>
      <c r="O764">
        <v>8812</v>
      </c>
      <c r="P764" t="s">
        <v>38</v>
      </c>
      <c r="Q764" t="s">
        <v>39</v>
      </c>
      <c r="R764" s="11">
        <v>46034.795543981483</v>
      </c>
      <c r="S764" s="11">
        <v>46035.634722222225</v>
      </c>
      <c r="T764" s="11">
        <v>46037.795543981483</v>
      </c>
      <c r="U764" t="s">
        <v>40</v>
      </c>
      <c r="V764" t="s">
        <v>566</v>
      </c>
      <c r="W764" t="s">
        <v>104</v>
      </c>
      <c r="X764" t="s">
        <v>43</v>
      </c>
      <c r="Y764" t="s">
        <v>44</v>
      </c>
      <c r="Z764" t="s">
        <v>4274</v>
      </c>
      <c r="AB764">
        <v>15</v>
      </c>
      <c r="AC764">
        <v>15</v>
      </c>
      <c r="AD764" t="s">
        <v>55</v>
      </c>
      <c r="AE764" s="11">
        <v>46225.761481481481</v>
      </c>
    </row>
    <row r="765" spans="1:31">
      <c r="A765" t="s">
        <v>4275</v>
      </c>
      <c r="B765" t="s">
        <v>4276</v>
      </c>
      <c r="C765">
        <v>212600281</v>
      </c>
      <c r="D765" t="s">
        <v>18636</v>
      </c>
      <c r="F765" t="s">
        <v>4277</v>
      </c>
      <c r="G765" t="s">
        <v>32</v>
      </c>
      <c r="H765" t="s">
        <v>33</v>
      </c>
      <c r="I765" t="s">
        <v>32</v>
      </c>
      <c r="J765" t="s">
        <v>33</v>
      </c>
      <c r="K765" t="s">
        <v>35</v>
      </c>
      <c r="L765">
        <v>2026</v>
      </c>
      <c r="M765" t="s">
        <v>1380</v>
      </c>
      <c r="N765" t="s">
        <v>4278</v>
      </c>
      <c r="O765">
        <v>8812</v>
      </c>
      <c r="P765" t="s">
        <v>38</v>
      </c>
      <c r="Q765" t="s">
        <v>39</v>
      </c>
      <c r="R765" s="11">
        <v>46085.7108912037</v>
      </c>
      <c r="S765" s="11">
        <v>46086.638888888891</v>
      </c>
      <c r="T765" s="11">
        <v>46088.7108912037</v>
      </c>
      <c r="U765" t="s">
        <v>40</v>
      </c>
      <c r="V765" t="s">
        <v>595</v>
      </c>
      <c r="W765" t="s">
        <v>383</v>
      </c>
      <c r="X765" t="s">
        <v>43</v>
      </c>
      <c r="Y765" t="s">
        <v>44</v>
      </c>
      <c r="Z765" t="s">
        <v>4279</v>
      </c>
      <c r="AB765">
        <v>15</v>
      </c>
      <c r="AC765">
        <v>15</v>
      </c>
      <c r="AD765" t="s">
        <v>159</v>
      </c>
      <c r="AE765" s="11">
        <v>46225.761481481481</v>
      </c>
    </row>
    <row r="766" spans="1:31">
      <c r="A766" t="s">
        <v>4280</v>
      </c>
      <c r="B766" t="s">
        <v>4281</v>
      </c>
      <c r="C766">
        <v>612600361</v>
      </c>
      <c r="D766" t="s">
        <v>18636</v>
      </c>
      <c r="F766" t="s">
        <v>4282</v>
      </c>
      <c r="G766" t="s">
        <v>32</v>
      </c>
      <c r="H766" t="s">
        <v>33</v>
      </c>
      <c r="I766" t="s">
        <v>32</v>
      </c>
      <c r="J766" t="s">
        <v>172</v>
      </c>
      <c r="K766" t="s">
        <v>35</v>
      </c>
      <c r="L766">
        <v>2026</v>
      </c>
      <c r="M766" t="s">
        <v>374</v>
      </c>
      <c r="N766" t="s">
        <v>4283</v>
      </c>
      <c r="O766">
        <v>8812</v>
      </c>
      <c r="P766" t="s">
        <v>38</v>
      </c>
      <c r="Q766" t="s">
        <v>39</v>
      </c>
      <c r="R766" s="11">
        <v>46113.674675925926</v>
      </c>
      <c r="S766" s="11">
        <v>46113.833333333336</v>
      </c>
      <c r="T766" s="11">
        <v>46116.674675925926</v>
      </c>
      <c r="U766" t="s">
        <v>40</v>
      </c>
      <c r="V766" t="s">
        <v>132</v>
      </c>
      <c r="W766" t="s">
        <v>189</v>
      </c>
      <c r="X766" t="s">
        <v>43</v>
      </c>
      <c r="Y766" t="s">
        <v>44</v>
      </c>
      <c r="Z766" t="s">
        <v>4284</v>
      </c>
      <c r="AB766">
        <v>75</v>
      </c>
      <c r="AC766">
        <v>75</v>
      </c>
      <c r="AD766" t="s">
        <v>944</v>
      </c>
      <c r="AE766" s="11">
        <v>46225.761481481481</v>
      </c>
    </row>
    <row r="767" spans="1:31">
      <c r="A767" t="s">
        <v>4285</v>
      </c>
      <c r="B767" t="s">
        <v>4286</v>
      </c>
      <c r="C767">
        <v>612600129</v>
      </c>
      <c r="D767" t="s">
        <v>18636</v>
      </c>
      <c r="F767" t="s">
        <v>4287</v>
      </c>
      <c r="G767" t="s">
        <v>32</v>
      </c>
      <c r="H767" t="s">
        <v>33</v>
      </c>
      <c r="I767" t="s">
        <v>32</v>
      </c>
      <c r="J767" t="s">
        <v>33</v>
      </c>
      <c r="K767" t="s">
        <v>35</v>
      </c>
      <c r="L767">
        <v>2026</v>
      </c>
      <c r="M767" t="s">
        <v>1430</v>
      </c>
      <c r="N767" t="s">
        <v>4288</v>
      </c>
      <c r="O767">
        <v>8812</v>
      </c>
      <c r="P767" t="s">
        <v>38</v>
      </c>
      <c r="Q767" t="s">
        <v>39</v>
      </c>
      <c r="R767" s="11">
        <v>46053.692627314813</v>
      </c>
      <c r="S767" s="11">
        <v>46055.5625</v>
      </c>
      <c r="T767" s="11">
        <v>46056.692627314813</v>
      </c>
      <c r="U767" t="s">
        <v>40</v>
      </c>
      <c r="V767" t="s">
        <v>41</v>
      </c>
      <c r="W767" t="s">
        <v>42</v>
      </c>
      <c r="X767" t="s">
        <v>43</v>
      </c>
      <c r="Y767" t="s">
        <v>44</v>
      </c>
      <c r="Z767" t="s">
        <v>4289</v>
      </c>
      <c r="AB767">
        <v>15</v>
      </c>
      <c r="AC767">
        <v>15</v>
      </c>
      <c r="AD767" t="s">
        <v>65</v>
      </c>
      <c r="AE767" s="11">
        <v>46225.761481481481</v>
      </c>
    </row>
    <row r="768" spans="1:31">
      <c r="A768" t="s">
        <v>4290</v>
      </c>
      <c r="B768" t="s">
        <v>4291</v>
      </c>
      <c r="C768">
        <v>612600052</v>
      </c>
      <c r="D768" t="s">
        <v>18636</v>
      </c>
      <c r="F768" t="s">
        <v>4292</v>
      </c>
      <c r="G768" t="s">
        <v>32</v>
      </c>
      <c r="H768" t="s">
        <v>285</v>
      </c>
      <c r="I768" t="s">
        <v>32</v>
      </c>
      <c r="J768" t="s">
        <v>33</v>
      </c>
      <c r="K768" t="s">
        <v>35</v>
      </c>
      <c r="L768">
        <v>2026</v>
      </c>
      <c r="M768" t="s">
        <v>101</v>
      </c>
      <c r="N768" t="s">
        <v>4293</v>
      </c>
      <c r="O768">
        <v>8812</v>
      </c>
      <c r="P768" t="s">
        <v>38</v>
      </c>
      <c r="Q768" t="s">
        <v>39</v>
      </c>
      <c r="R768" s="11">
        <v>46030.464421296296</v>
      </c>
      <c r="S768" s="11">
        <v>46031.548611111109</v>
      </c>
      <c r="T768" s="11">
        <v>46033.464421296296</v>
      </c>
      <c r="U768" t="s">
        <v>232</v>
      </c>
      <c r="V768" t="s">
        <v>132</v>
      </c>
      <c r="W768" t="s">
        <v>149</v>
      </c>
      <c r="X768" t="s">
        <v>43</v>
      </c>
      <c r="Y768" t="s">
        <v>44</v>
      </c>
      <c r="Z768" t="s">
        <v>4294</v>
      </c>
      <c r="AB768">
        <v>15</v>
      </c>
      <c r="AC768">
        <v>10</v>
      </c>
      <c r="AD768" t="s">
        <v>159</v>
      </c>
      <c r="AE768" s="11">
        <v>46225.761481481481</v>
      </c>
    </row>
    <row r="769" spans="1:31">
      <c r="A769" t="s">
        <v>4295</v>
      </c>
      <c r="B769" t="s">
        <v>4296</v>
      </c>
      <c r="C769">
        <v>662600083</v>
      </c>
      <c r="D769" t="s">
        <v>18635</v>
      </c>
      <c r="E769" t="e">
        <f>SEARCH("Queimado",Z769)</f>
        <v>#VALUE!</v>
      </c>
      <c r="F769" t="s">
        <v>4297</v>
      </c>
      <c r="G769" t="s">
        <v>109</v>
      </c>
      <c r="H769" t="s">
        <v>110</v>
      </c>
      <c r="I769" t="s">
        <v>109</v>
      </c>
      <c r="J769" t="s">
        <v>110</v>
      </c>
      <c r="K769" t="s">
        <v>35</v>
      </c>
      <c r="L769">
        <v>2026</v>
      </c>
      <c r="M769" t="s">
        <v>4232</v>
      </c>
      <c r="N769" t="s">
        <v>4298</v>
      </c>
      <c r="O769">
        <v>8805</v>
      </c>
      <c r="P769" t="s">
        <v>38</v>
      </c>
      <c r="Q769" t="s">
        <v>39</v>
      </c>
      <c r="R769" s="11">
        <v>46052.772685185184</v>
      </c>
      <c r="S769" s="11">
        <v>46055.704861111109</v>
      </c>
      <c r="T769" s="11">
        <v>46055.772685185184</v>
      </c>
      <c r="U769" t="s">
        <v>40</v>
      </c>
      <c r="V769" t="s">
        <v>4299</v>
      </c>
      <c r="W769" t="s">
        <v>1141</v>
      </c>
      <c r="X769" t="s">
        <v>43</v>
      </c>
      <c r="Y769" t="s">
        <v>44</v>
      </c>
      <c r="Z769" t="s">
        <v>4300</v>
      </c>
      <c r="AA769" t="str">
        <f>_xlfn.XLOOKUP(B769,Planilha2!A:A,Planilha2!D:D,_xlfn.XLOOKUP(B769,Planilha2!H:H,Planilha2!I:I))</f>
        <v>TEM TRAFO</v>
      </c>
      <c r="AB769">
        <v>15</v>
      </c>
      <c r="AC769">
        <v>15</v>
      </c>
      <c r="AD769" t="s">
        <v>65</v>
      </c>
      <c r="AE769" s="11">
        <v>46225.761481481481</v>
      </c>
    </row>
    <row r="770" spans="1:31">
      <c r="A770" t="s">
        <v>4301</v>
      </c>
      <c r="B770" t="s">
        <v>4302</v>
      </c>
      <c r="C770">
        <v>412600234</v>
      </c>
      <c r="D770" t="s">
        <v>18638</v>
      </c>
      <c r="F770" t="s">
        <v>4303</v>
      </c>
      <c r="G770" t="s">
        <v>109</v>
      </c>
      <c r="H770" t="s">
        <v>34</v>
      </c>
      <c r="I770" t="s">
        <v>109</v>
      </c>
      <c r="J770" t="s">
        <v>34</v>
      </c>
      <c r="K770" t="s">
        <v>986</v>
      </c>
      <c r="L770">
        <v>2026</v>
      </c>
      <c r="M770" t="s">
        <v>4304</v>
      </c>
      <c r="N770" t="s">
        <v>4305</v>
      </c>
      <c r="O770">
        <v>8805</v>
      </c>
      <c r="P770" t="s">
        <v>38</v>
      </c>
      <c r="Q770" t="s">
        <v>39</v>
      </c>
      <c r="R770" s="11">
        <v>46060.406041666669</v>
      </c>
      <c r="S770" s="11">
        <v>46062.863113425927</v>
      </c>
      <c r="T770" s="11">
        <v>46063.406041666669</v>
      </c>
      <c r="U770" t="s">
        <v>40</v>
      </c>
      <c r="V770" t="s">
        <v>554</v>
      </c>
      <c r="W770" t="s">
        <v>1161</v>
      </c>
      <c r="X770" t="s">
        <v>116</v>
      </c>
      <c r="Y770" t="s">
        <v>199</v>
      </c>
      <c r="Z770" t="s">
        <v>4306</v>
      </c>
      <c r="AE770" s="11">
        <v>46225.761481481481</v>
      </c>
    </row>
    <row r="771" spans="1:31">
      <c r="A771" t="s">
        <v>4307</v>
      </c>
      <c r="B771" t="s">
        <v>4308</v>
      </c>
      <c r="C771">
        <v>112600252</v>
      </c>
      <c r="D771" t="s">
        <v>18636</v>
      </c>
      <c r="F771" t="s">
        <v>4309</v>
      </c>
      <c r="G771" t="s">
        <v>109</v>
      </c>
      <c r="H771" t="s">
        <v>110</v>
      </c>
      <c r="I771" t="s">
        <v>109</v>
      </c>
      <c r="J771" t="s">
        <v>172</v>
      </c>
      <c r="K771" t="s">
        <v>35</v>
      </c>
      <c r="L771">
        <v>2026</v>
      </c>
      <c r="M771" t="s">
        <v>4310</v>
      </c>
      <c r="N771" t="s">
        <v>4311</v>
      </c>
      <c r="O771">
        <v>8812</v>
      </c>
      <c r="P771" t="s">
        <v>38</v>
      </c>
      <c r="Q771" t="s">
        <v>39</v>
      </c>
      <c r="R771" s="11">
        <v>46049.678888888891</v>
      </c>
      <c r="S771" s="11">
        <v>46049.847222222219</v>
      </c>
      <c r="T771" s="11">
        <v>46052.678888888891</v>
      </c>
      <c r="U771" t="s">
        <v>40</v>
      </c>
      <c r="V771" t="s">
        <v>114</v>
      </c>
      <c r="W771" t="s">
        <v>95</v>
      </c>
      <c r="X771" t="s">
        <v>116</v>
      </c>
      <c r="Y771" t="s">
        <v>44</v>
      </c>
      <c r="Z771" t="s">
        <v>4312</v>
      </c>
      <c r="AB771">
        <v>25</v>
      </c>
      <c r="AC771">
        <v>15</v>
      </c>
      <c r="AD771" t="s">
        <v>482</v>
      </c>
      <c r="AE771" s="11">
        <v>46225.761481481481</v>
      </c>
    </row>
    <row r="772" spans="1:31">
      <c r="A772" t="s">
        <v>4313</v>
      </c>
      <c r="B772" t="s">
        <v>4314</v>
      </c>
      <c r="C772">
        <v>612600353</v>
      </c>
      <c r="D772" t="s">
        <v>18636</v>
      </c>
      <c r="F772" t="s">
        <v>4315</v>
      </c>
      <c r="G772" t="s">
        <v>32</v>
      </c>
      <c r="H772" t="s">
        <v>285</v>
      </c>
      <c r="I772" t="s">
        <v>32</v>
      </c>
      <c r="J772" t="s">
        <v>33</v>
      </c>
      <c r="K772" t="s">
        <v>35</v>
      </c>
      <c r="L772">
        <v>2026</v>
      </c>
      <c r="M772" t="s">
        <v>101</v>
      </c>
      <c r="N772" t="s">
        <v>4316</v>
      </c>
      <c r="O772">
        <v>8812</v>
      </c>
      <c r="P772" t="s">
        <v>38</v>
      </c>
      <c r="Q772" t="s">
        <v>39</v>
      </c>
      <c r="R772" s="11">
        <v>46109.904421296298</v>
      </c>
      <c r="S772" s="11">
        <v>46110.625</v>
      </c>
      <c r="T772" s="11">
        <v>46112.904421296298</v>
      </c>
      <c r="U772" t="s">
        <v>147</v>
      </c>
      <c r="V772" t="s">
        <v>132</v>
      </c>
      <c r="W772" t="s">
        <v>414</v>
      </c>
      <c r="X772" t="s">
        <v>43</v>
      </c>
      <c r="Y772" t="s">
        <v>44</v>
      </c>
      <c r="Z772" t="s">
        <v>4317</v>
      </c>
      <c r="AB772">
        <v>30</v>
      </c>
      <c r="AC772">
        <v>30</v>
      </c>
      <c r="AD772" t="s">
        <v>297</v>
      </c>
      <c r="AE772" s="11">
        <v>46225.761481481481</v>
      </c>
    </row>
    <row r="773" spans="1:31">
      <c r="A773" t="s">
        <v>4318</v>
      </c>
      <c r="B773" t="s">
        <v>4319</v>
      </c>
      <c r="C773">
        <v>112600188</v>
      </c>
      <c r="D773" t="s">
        <v>18636</v>
      </c>
      <c r="F773" t="s">
        <v>4320</v>
      </c>
      <c r="G773" t="s">
        <v>109</v>
      </c>
      <c r="H773" t="s">
        <v>110</v>
      </c>
      <c r="I773" t="s">
        <v>109</v>
      </c>
      <c r="J773" t="s">
        <v>110</v>
      </c>
      <c r="K773" t="s">
        <v>35</v>
      </c>
      <c r="L773">
        <v>2026</v>
      </c>
      <c r="M773" t="s">
        <v>211</v>
      </c>
      <c r="N773" t="s">
        <v>843</v>
      </c>
      <c r="O773">
        <v>8385</v>
      </c>
      <c r="P773" t="s">
        <v>38</v>
      </c>
      <c r="Q773" t="s">
        <v>39</v>
      </c>
      <c r="R773" s="11">
        <v>46058.350057870368</v>
      </c>
      <c r="S773" s="11">
        <v>46058.6875</v>
      </c>
      <c r="T773" s="11">
        <v>46061.350057870368</v>
      </c>
      <c r="U773" t="s">
        <v>40</v>
      </c>
      <c r="V773" t="s">
        <v>233</v>
      </c>
      <c r="W773" t="s">
        <v>198</v>
      </c>
      <c r="X773" t="s">
        <v>43</v>
      </c>
      <c r="Y773" t="s">
        <v>199</v>
      </c>
      <c r="Z773" t="s">
        <v>4321</v>
      </c>
      <c r="AB773">
        <v>25</v>
      </c>
      <c r="AC773">
        <v>25</v>
      </c>
      <c r="AE773" s="11">
        <v>46225.761481481481</v>
      </c>
    </row>
    <row r="774" spans="1:31">
      <c r="A774" t="s">
        <v>4322</v>
      </c>
      <c r="B774" t="s">
        <v>4323</v>
      </c>
      <c r="C774">
        <v>512600091</v>
      </c>
      <c r="D774" t="s">
        <v>18636</v>
      </c>
      <c r="F774" t="s">
        <v>4324</v>
      </c>
      <c r="G774" t="s">
        <v>32</v>
      </c>
      <c r="H774" t="s">
        <v>33</v>
      </c>
      <c r="I774" t="s">
        <v>32</v>
      </c>
      <c r="J774" t="s">
        <v>33</v>
      </c>
      <c r="K774" t="s">
        <v>35</v>
      </c>
      <c r="L774">
        <v>2026</v>
      </c>
      <c r="M774" t="s">
        <v>4325</v>
      </c>
      <c r="N774" t="s">
        <v>4326</v>
      </c>
      <c r="O774">
        <v>8812</v>
      </c>
      <c r="P774" t="s">
        <v>38</v>
      </c>
      <c r="Q774" t="s">
        <v>39</v>
      </c>
      <c r="R774" s="11">
        <v>46079.49659722222</v>
      </c>
      <c r="S774" s="11">
        <v>46080.010416666664</v>
      </c>
      <c r="T774" s="11">
        <v>46082.49659722222</v>
      </c>
      <c r="U774" t="s">
        <v>40</v>
      </c>
      <c r="V774" t="s">
        <v>3427</v>
      </c>
      <c r="W774" t="s">
        <v>248</v>
      </c>
      <c r="X774" t="s">
        <v>43</v>
      </c>
      <c r="Y774" t="s">
        <v>44</v>
      </c>
      <c r="Z774" t="s">
        <v>4327</v>
      </c>
      <c r="AB774">
        <v>25</v>
      </c>
      <c r="AC774">
        <v>25</v>
      </c>
      <c r="AD774" t="s">
        <v>268</v>
      </c>
      <c r="AE774" s="11">
        <v>46225.761481481481</v>
      </c>
    </row>
    <row r="775" spans="1:31">
      <c r="A775" t="s">
        <v>4328</v>
      </c>
      <c r="B775" t="s">
        <v>4329</v>
      </c>
      <c r="C775">
        <v>512600024</v>
      </c>
      <c r="D775" t="s">
        <v>18636</v>
      </c>
      <c r="F775" t="s">
        <v>4330</v>
      </c>
      <c r="G775" t="s">
        <v>32</v>
      </c>
      <c r="H775" t="s">
        <v>33</v>
      </c>
      <c r="K775" t="s">
        <v>35</v>
      </c>
      <c r="L775">
        <v>2026</v>
      </c>
      <c r="M775" t="s">
        <v>1673</v>
      </c>
      <c r="N775" t="s">
        <v>4331</v>
      </c>
      <c r="O775">
        <v>8812</v>
      </c>
      <c r="P775" t="s">
        <v>38</v>
      </c>
      <c r="Q775" t="s">
        <v>39</v>
      </c>
      <c r="R775" s="11">
        <v>46030.959027777775</v>
      </c>
      <c r="S775" s="11">
        <v>46030.672222222223</v>
      </c>
      <c r="T775" s="11">
        <v>46033.959027777775</v>
      </c>
      <c r="U775" t="s">
        <v>40</v>
      </c>
      <c r="V775" t="s">
        <v>1675</v>
      </c>
      <c r="W775" t="s">
        <v>1161</v>
      </c>
      <c r="X775" t="s">
        <v>43</v>
      </c>
      <c r="Y775" t="s">
        <v>44</v>
      </c>
      <c r="Z775" t="s">
        <v>4332</v>
      </c>
      <c r="AB775">
        <v>15</v>
      </c>
      <c r="AC775">
        <v>15</v>
      </c>
      <c r="AD775" t="s">
        <v>159</v>
      </c>
      <c r="AE775" s="11">
        <v>46225.761481481481</v>
      </c>
    </row>
    <row r="776" spans="1:31">
      <c r="A776" t="s">
        <v>4333</v>
      </c>
      <c r="B776" t="s">
        <v>4334</v>
      </c>
      <c r="C776">
        <v>712600357</v>
      </c>
      <c r="D776" t="s">
        <v>18636</v>
      </c>
      <c r="F776" t="s">
        <v>4335</v>
      </c>
      <c r="G776" t="s">
        <v>32</v>
      </c>
      <c r="H776" t="s">
        <v>33</v>
      </c>
      <c r="I776" t="s">
        <v>32</v>
      </c>
      <c r="J776" t="s">
        <v>33</v>
      </c>
      <c r="K776" t="s">
        <v>35</v>
      </c>
      <c r="L776">
        <v>2026</v>
      </c>
      <c r="M776" t="s">
        <v>647</v>
      </c>
      <c r="N776" t="s">
        <v>4336</v>
      </c>
      <c r="O776">
        <v>8812</v>
      </c>
      <c r="P776" t="s">
        <v>38</v>
      </c>
      <c r="Q776" t="s">
        <v>39</v>
      </c>
      <c r="R776" s="11">
        <v>46158.688356481478</v>
      </c>
      <c r="S776" s="11">
        <v>46160.409722222219</v>
      </c>
      <c r="T776" s="11">
        <v>46161.688356481478</v>
      </c>
      <c r="U776" t="s">
        <v>40</v>
      </c>
      <c r="V776" t="s">
        <v>902</v>
      </c>
      <c r="W776" t="s">
        <v>133</v>
      </c>
      <c r="X776" t="s">
        <v>43</v>
      </c>
      <c r="Y776" t="s">
        <v>44</v>
      </c>
      <c r="Z776" t="s">
        <v>4337</v>
      </c>
      <c r="AB776">
        <v>15</v>
      </c>
      <c r="AC776">
        <v>15</v>
      </c>
      <c r="AD776" t="s">
        <v>135</v>
      </c>
      <c r="AE776" s="11">
        <v>46225.761481481481</v>
      </c>
    </row>
    <row r="777" spans="1:31">
      <c r="A777" t="s">
        <v>4338</v>
      </c>
      <c r="B777" t="s">
        <v>4339</v>
      </c>
      <c r="C777">
        <v>212600440</v>
      </c>
      <c r="D777" t="s">
        <v>18636</v>
      </c>
      <c r="F777" t="s">
        <v>4340</v>
      </c>
      <c r="G777" t="s">
        <v>32</v>
      </c>
      <c r="H777" t="s">
        <v>33</v>
      </c>
      <c r="I777" t="s">
        <v>32</v>
      </c>
      <c r="J777" t="s">
        <v>33</v>
      </c>
      <c r="K777" t="s">
        <v>35</v>
      </c>
      <c r="L777">
        <v>2026</v>
      </c>
      <c r="M777" t="s">
        <v>434</v>
      </c>
      <c r="N777" t="s">
        <v>4341</v>
      </c>
      <c r="O777">
        <v>8812</v>
      </c>
      <c r="P777" t="s">
        <v>38</v>
      </c>
      <c r="Q777" t="s">
        <v>39</v>
      </c>
      <c r="R777" s="11">
        <v>46138.534502314818</v>
      </c>
      <c r="S777" s="11">
        <v>46139.790277777778</v>
      </c>
      <c r="T777" s="11">
        <v>46141.534502314818</v>
      </c>
      <c r="U777" t="s">
        <v>40</v>
      </c>
      <c r="V777" t="s">
        <v>436</v>
      </c>
      <c r="W777" t="s">
        <v>167</v>
      </c>
      <c r="X777" t="s">
        <v>43</v>
      </c>
      <c r="Y777" t="s">
        <v>44</v>
      </c>
      <c r="Z777" t="s">
        <v>4342</v>
      </c>
      <c r="AB777">
        <v>15</v>
      </c>
      <c r="AC777">
        <v>5</v>
      </c>
      <c r="AD777" t="s">
        <v>55</v>
      </c>
      <c r="AE777" s="11">
        <v>46225.761481481481</v>
      </c>
    </row>
    <row r="778" spans="1:31">
      <c r="A778" t="s">
        <v>4343</v>
      </c>
      <c r="B778" t="s">
        <v>4344</v>
      </c>
      <c r="C778">
        <v>612600477</v>
      </c>
      <c r="D778" t="s">
        <v>18636</v>
      </c>
      <c r="F778" t="s">
        <v>4345</v>
      </c>
      <c r="G778" t="s">
        <v>109</v>
      </c>
      <c r="H778" t="s">
        <v>110</v>
      </c>
      <c r="I778" t="s">
        <v>307</v>
      </c>
      <c r="J778" t="s">
        <v>110</v>
      </c>
      <c r="K778" t="s">
        <v>35</v>
      </c>
      <c r="L778">
        <v>2026</v>
      </c>
      <c r="M778" t="s">
        <v>935</v>
      </c>
      <c r="N778" t="s">
        <v>4346</v>
      </c>
      <c r="O778">
        <v>25962</v>
      </c>
      <c r="P778" t="s">
        <v>38</v>
      </c>
      <c r="Q778" t="s">
        <v>39</v>
      </c>
      <c r="R778" s="11">
        <v>46142.462384259263</v>
      </c>
      <c r="S778" s="11">
        <v>46142.6875</v>
      </c>
      <c r="T778" s="11">
        <v>46145.462384259263</v>
      </c>
      <c r="U778" t="s">
        <v>113</v>
      </c>
      <c r="V778" t="s">
        <v>132</v>
      </c>
      <c r="W778" t="s">
        <v>149</v>
      </c>
      <c r="X778" t="s">
        <v>116</v>
      </c>
      <c r="Y778" t="s">
        <v>44</v>
      </c>
      <c r="Z778" t="s">
        <v>4347</v>
      </c>
      <c r="AB778">
        <v>75</v>
      </c>
      <c r="AC778">
        <v>75</v>
      </c>
      <c r="AD778" t="s">
        <v>862</v>
      </c>
      <c r="AE778" s="11">
        <v>46225.761481481481</v>
      </c>
    </row>
    <row r="779" spans="1:31">
      <c r="A779" t="s">
        <v>4348</v>
      </c>
      <c r="B779" t="s">
        <v>4349</v>
      </c>
      <c r="C779">
        <v>112600511</v>
      </c>
      <c r="D779" t="s">
        <v>18636</v>
      </c>
      <c r="F779" t="s">
        <v>4350</v>
      </c>
      <c r="J779" t="s">
        <v>34</v>
      </c>
      <c r="K779" t="s">
        <v>35</v>
      </c>
      <c r="L779">
        <v>2026</v>
      </c>
      <c r="M779" t="s">
        <v>941</v>
      </c>
      <c r="N779" t="s">
        <v>4351</v>
      </c>
      <c r="O779">
        <v>25962</v>
      </c>
      <c r="P779" t="s">
        <v>38</v>
      </c>
      <c r="Q779" t="s">
        <v>39</v>
      </c>
      <c r="R779" s="11">
        <v>46154.735011574077</v>
      </c>
      <c r="S779" s="11">
        <v>46155.75</v>
      </c>
      <c r="T779" s="11">
        <v>46157.735011574077</v>
      </c>
      <c r="U779" t="s">
        <v>40</v>
      </c>
      <c r="V779" t="s">
        <v>114</v>
      </c>
      <c r="W779" t="s">
        <v>95</v>
      </c>
      <c r="X779" t="s">
        <v>43</v>
      </c>
      <c r="Y779" t="s">
        <v>44</v>
      </c>
      <c r="Z779" t="s">
        <v>4352</v>
      </c>
      <c r="AB779">
        <v>25</v>
      </c>
      <c r="AC779">
        <v>25</v>
      </c>
      <c r="AD779" t="s">
        <v>4353</v>
      </c>
      <c r="AE779" s="11">
        <v>46225.761481481481</v>
      </c>
    </row>
    <row r="780" spans="1:31">
      <c r="A780" t="s">
        <v>4354</v>
      </c>
      <c r="B780" t="s">
        <v>4355</v>
      </c>
      <c r="C780">
        <v>712600449</v>
      </c>
      <c r="D780" t="s">
        <v>18635</v>
      </c>
      <c r="E780" t="s">
        <v>18637</v>
      </c>
      <c r="F780" t="s">
        <v>4356</v>
      </c>
      <c r="G780" t="s">
        <v>32</v>
      </c>
      <c r="H780" t="s">
        <v>34</v>
      </c>
      <c r="I780" t="s">
        <v>32</v>
      </c>
      <c r="J780" t="s">
        <v>172</v>
      </c>
      <c r="K780" t="s">
        <v>35</v>
      </c>
      <c r="L780">
        <v>2026</v>
      </c>
      <c r="M780" t="s">
        <v>572</v>
      </c>
      <c r="N780" t="s">
        <v>4357</v>
      </c>
      <c r="O780">
        <v>8812</v>
      </c>
      <c r="P780" t="s">
        <v>38</v>
      </c>
      <c r="Q780" t="s">
        <v>39</v>
      </c>
      <c r="R780" s="11">
        <v>46210.720196759263</v>
      </c>
      <c r="S780" s="11">
        <v>46212.013888888891</v>
      </c>
      <c r="T780" s="11">
        <v>46213.720196759263</v>
      </c>
      <c r="U780" t="s">
        <v>40</v>
      </c>
      <c r="V780" t="s">
        <v>520</v>
      </c>
      <c r="W780" t="s">
        <v>1250</v>
      </c>
      <c r="X780" t="s">
        <v>43</v>
      </c>
      <c r="Y780" t="s">
        <v>44</v>
      </c>
      <c r="Z780" t="s">
        <v>4358</v>
      </c>
      <c r="AA780" t="str">
        <f>_xlfn.XLOOKUP(B780,Planilha2!A:A,Planilha2!D:D,_xlfn.XLOOKUP(B780,Planilha2!H:H,Planilha2!I:I))</f>
        <v>TEM TRAFO</v>
      </c>
      <c r="AB780">
        <v>30</v>
      </c>
      <c r="AC780">
        <v>30</v>
      </c>
      <c r="AD780" t="s">
        <v>561</v>
      </c>
      <c r="AE780" s="11">
        <v>46225.761481481481</v>
      </c>
    </row>
    <row r="781" spans="1:31">
      <c r="A781" t="s">
        <v>4359</v>
      </c>
      <c r="B781" t="s">
        <v>4360</v>
      </c>
      <c r="C781">
        <v>712600350</v>
      </c>
      <c r="D781" t="s">
        <v>18636</v>
      </c>
      <c r="F781" t="s">
        <v>4361</v>
      </c>
      <c r="G781" t="s">
        <v>32</v>
      </c>
      <c r="H781" t="s">
        <v>172</v>
      </c>
      <c r="I781" t="s">
        <v>32</v>
      </c>
      <c r="J781" t="s">
        <v>172</v>
      </c>
      <c r="K781" t="s">
        <v>35</v>
      </c>
      <c r="L781">
        <v>2026</v>
      </c>
      <c r="M781" t="s">
        <v>4362</v>
      </c>
      <c r="N781" t="s">
        <v>4363</v>
      </c>
      <c r="O781">
        <v>8812</v>
      </c>
      <c r="P781" t="s">
        <v>38</v>
      </c>
      <c r="Q781" t="s">
        <v>39</v>
      </c>
      <c r="R781" s="11">
        <v>46147.675787037035</v>
      </c>
      <c r="S781" s="11">
        <v>46147.911805555559</v>
      </c>
      <c r="T781" s="11">
        <v>46150.675787037035</v>
      </c>
      <c r="U781" t="s">
        <v>40</v>
      </c>
      <c r="V781" t="s">
        <v>382</v>
      </c>
      <c r="W781" t="s">
        <v>362</v>
      </c>
      <c r="X781" t="s">
        <v>116</v>
      </c>
      <c r="Y781" t="s">
        <v>44</v>
      </c>
      <c r="Z781" t="s">
        <v>4364</v>
      </c>
      <c r="AB781">
        <v>75</v>
      </c>
      <c r="AC781">
        <v>75</v>
      </c>
      <c r="AD781" t="s">
        <v>1033</v>
      </c>
      <c r="AE781" s="11">
        <v>46225.761481481481</v>
      </c>
    </row>
    <row r="782" spans="1:31">
      <c r="A782" t="s">
        <v>4365</v>
      </c>
      <c r="B782" t="s">
        <v>4366</v>
      </c>
      <c r="C782">
        <v>612600573</v>
      </c>
      <c r="D782" t="s">
        <v>18636</v>
      </c>
      <c r="F782" t="s">
        <v>4367</v>
      </c>
      <c r="G782" t="s">
        <v>32</v>
      </c>
      <c r="H782" t="s">
        <v>285</v>
      </c>
      <c r="I782" t="s">
        <v>109</v>
      </c>
      <c r="J782" t="s">
        <v>4368</v>
      </c>
      <c r="K782" t="s">
        <v>35</v>
      </c>
      <c r="L782">
        <v>2026</v>
      </c>
      <c r="M782" t="s">
        <v>101</v>
      </c>
      <c r="N782" t="s">
        <v>4369</v>
      </c>
      <c r="O782">
        <v>8812</v>
      </c>
      <c r="P782" t="s">
        <v>38</v>
      </c>
      <c r="Q782" t="s">
        <v>39</v>
      </c>
      <c r="R782" s="11">
        <v>46172.747789351852</v>
      </c>
      <c r="S782" s="11">
        <v>46173.826388888891</v>
      </c>
      <c r="T782" s="11">
        <v>46175.747789351852</v>
      </c>
      <c r="U782" t="s">
        <v>40</v>
      </c>
      <c r="V782" t="s">
        <v>181</v>
      </c>
      <c r="W782" t="s">
        <v>86</v>
      </c>
      <c r="X782" t="s">
        <v>43</v>
      </c>
      <c r="Y782" t="s">
        <v>44</v>
      </c>
      <c r="Z782" t="s">
        <v>4370</v>
      </c>
      <c r="AB782">
        <v>15</v>
      </c>
      <c r="AC782">
        <v>10</v>
      </c>
      <c r="AD782" t="s">
        <v>46</v>
      </c>
      <c r="AE782" s="11">
        <v>46225.761481481481</v>
      </c>
    </row>
    <row r="783" spans="1:31">
      <c r="A783" t="s">
        <v>4371</v>
      </c>
      <c r="B783" t="s">
        <v>4372</v>
      </c>
      <c r="C783">
        <v>312600350</v>
      </c>
      <c r="D783" t="s">
        <v>18636</v>
      </c>
      <c r="F783" t="s">
        <v>3437</v>
      </c>
      <c r="K783" t="s">
        <v>35</v>
      </c>
      <c r="L783">
        <v>2026</v>
      </c>
      <c r="M783" t="s">
        <v>211</v>
      </c>
      <c r="N783" t="s">
        <v>4373</v>
      </c>
      <c r="O783">
        <v>8812</v>
      </c>
      <c r="P783" t="s">
        <v>38</v>
      </c>
      <c r="Q783" t="s">
        <v>39</v>
      </c>
      <c r="R783" s="11">
        <v>46199.548310185186</v>
      </c>
      <c r="S783" s="11">
        <v>46202.673611111109</v>
      </c>
      <c r="T783" s="11">
        <v>46202.548310185186</v>
      </c>
      <c r="U783" t="s">
        <v>40</v>
      </c>
      <c r="V783" t="s">
        <v>233</v>
      </c>
      <c r="W783" t="s">
        <v>1627</v>
      </c>
      <c r="X783" t="s">
        <v>43</v>
      </c>
      <c r="Y783" t="s">
        <v>44</v>
      </c>
      <c r="Z783" t="s">
        <v>4374</v>
      </c>
      <c r="AB783">
        <v>15</v>
      </c>
      <c r="AC783">
        <v>5</v>
      </c>
      <c r="AD783" t="s">
        <v>4375</v>
      </c>
      <c r="AE783" s="11">
        <v>46225.761481481481</v>
      </c>
    </row>
    <row r="784" spans="1:31">
      <c r="A784" t="s">
        <v>4376</v>
      </c>
      <c r="B784" t="s">
        <v>4377</v>
      </c>
      <c r="C784">
        <v>412600427</v>
      </c>
      <c r="D784" t="s">
        <v>18635</v>
      </c>
      <c r="E784" t="s">
        <v>18637</v>
      </c>
      <c r="F784" t="s">
        <v>4378</v>
      </c>
      <c r="G784" t="s">
        <v>32</v>
      </c>
      <c r="H784" t="s">
        <v>33</v>
      </c>
      <c r="I784" t="s">
        <v>307</v>
      </c>
      <c r="J784" t="s">
        <v>172</v>
      </c>
      <c r="K784" t="s">
        <v>2898</v>
      </c>
      <c r="L784">
        <v>2026</v>
      </c>
      <c r="M784" t="s">
        <v>50</v>
      </c>
      <c r="N784" t="s">
        <v>4379</v>
      </c>
      <c r="O784">
        <v>25983</v>
      </c>
      <c r="P784" t="s">
        <v>38</v>
      </c>
      <c r="Q784" t="s">
        <v>39</v>
      </c>
      <c r="R784" s="11">
        <v>46154.461550925924</v>
      </c>
      <c r="S784" s="11">
        <v>46155.677777777775</v>
      </c>
      <c r="T784" s="11">
        <v>46157.461550925924</v>
      </c>
      <c r="U784" t="s">
        <v>40</v>
      </c>
      <c r="V784" t="s">
        <v>71</v>
      </c>
      <c r="W784" t="s">
        <v>53</v>
      </c>
      <c r="X784" t="s">
        <v>43</v>
      </c>
      <c r="Y784" t="s">
        <v>44</v>
      </c>
      <c r="Z784" t="s">
        <v>4380</v>
      </c>
      <c r="AA784" t="str">
        <f>_xlfn.XLOOKUP(B784,Planilha2!A:A,Planilha2!D:D,_xlfn.XLOOKUP(B784,Planilha2!H:H,Planilha2!I:I))</f>
        <v>TEM TRAFO</v>
      </c>
      <c r="AD784" t="s">
        <v>1033</v>
      </c>
      <c r="AE784" s="11">
        <v>46225.761481481481</v>
      </c>
    </row>
    <row r="785" spans="1:31">
      <c r="A785" t="s">
        <v>4381</v>
      </c>
      <c r="B785" t="s">
        <v>4382</v>
      </c>
      <c r="C785">
        <v>112600587</v>
      </c>
      <c r="D785" t="s">
        <v>18635</v>
      </c>
      <c r="E785" t="s">
        <v>18637</v>
      </c>
      <c r="F785" t="s">
        <v>4383</v>
      </c>
      <c r="G785" t="s">
        <v>32</v>
      </c>
      <c r="H785" t="s">
        <v>285</v>
      </c>
      <c r="I785" t="s">
        <v>32</v>
      </c>
      <c r="J785" t="s">
        <v>285</v>
      </c>
      <c r="K785" t="s">
        <v>35</v>
      </c>
      <c r="L785">
        <v>2026</v>
      </c>
      <c r="M785" t="s">
        <v>4310</v>
      </c>
      <c r="N785" t="s">
        <v>4384</v>
      </c>
      <c r="O785">
        <v>8812</v>
      </c>
      <c r="P785" t="s">
        <v>38</v>
      </c>
      <c r="Q785" t="s">
        <v>39</v>
      </c>
      <c r="R785" s="11">
        <v>46091.678495370368</v>
      </c>
      <c r="S785" s="11">
        <v>46104.368055555555</v>
      </c>
      <c r="T785" s="11">
        <v>46094.678495370368</v>
      </c>
      <c r="U785" t="s">
        <v>1916</v>
      </c>
      <c r="V785" t="s">
        <v>114</v>
      </c>
      <c r="W785" t="s">
        <v>4385</v>
      </c>
      <c r="X785" t="s">
        <v>43</v>
      </c>
      <c r="Y785" t="s">
        <v>199</v>
      </c>
      <c r="Z785" t="s">
        <v>4386</v>
      </c>
      <c r="AA785" t="str">
        <f>_xlfn.XLOOKUP(B785,Planilha2!A:A,Planilha2!D:D,_xlfn.XLOOKUP(B785,Planilha2!H:H,Planilha2!I:I))</f>
        <v>TEM TRAFO</v>
      </c>
      <c r="AB785">
        <v>25</v>
      </c>
      <c r="AC785">
        <v>15</v>
      </c>
      <c r="AE785" s="11">
        <v>46225.761481481481</v>
      </c>
    </row>
    <row r="786" spans="1:31">
      <c r="A786" t="s">
        <v>4387</v>
      </c>
      <c r="B786" t="s">
        <v>4388</v>
      </c>
      <c r="C786">
        <v>312600362</v>
      </c>
      <c r="D786" t="s">
        <v>18635</v>
      </c>
      <c r="E786" t="s">
        <v>18637</v>
      </c>
      <c r="F786" t="s">
        <v>4389</v>
      </c>
      <c r="K786" t="s">
        <v>35</v>
      </c>
      <c r="L786">
        <v>2026</v>
      </c>
      <c r="M786" t="s">
        <v>1112</v>
      </c>
      <c r="N786" t="s">
        <v>4390</v>
      </c>
      <c r="O786">
        <v>8812</v>
      </c>
      <c r="P786" t="s">
        <v>38</v>
      </c>
      <c r="Q786" t="s">
        <v>39</v>
      </c>
      <c r="R786" s="11">
        <v>46211.866261574076</v>
      </c>
      <c r="S786" s="11">
        <v>46212.680555555555</v>
      </c>
      <c r="T786" s="11">
        <v>46214.866261574076</v>
      </c>
      <c r="U786" t="s">
        <v>1916</v>
      </c>
      <c r="V786" t="s">
        <v>503</v>
      </c>
      <c r="W786" t="s">
        <v>4391</v>
      </c>
      <c r="X786" t="s">
        <v>43</v>
      </c>
      <c r="Y786" t="s">
        <v>44</v>
      </c>
      <c r="Z786" t="s">
        <v>4392</v>
      </c>
      <c r="AA786" t="str">
        <f>_xlfn.XLOOKUP(B786,Planilha2!A:A,Planilha2!D:D,_xlfn.XLOOKUP(B786,Planilha2!H:H,Planilha2!I:I))</f>
        <v>TEM TRAFO</v>
      </c>
      <c r="AB786">
        <v>15</v>
      </c>
      <c r="AC786">
        <v>5</v>
      </c>
      <c r="AD786" t="s">
        <v>4393</v>
      </c>
      <c r="AE786" s="11">
        <v>46225.761481481481</v>
      </c>
    </row>
    <row r="787" spans="1:31">
      <c r="A787" t="s">
        <v>4394</v>
      </c>
      <c r="B787" t="s">
        <v>4395</v>
      </c>
      <c r="C787">
        <v>312600010</v>
      </c>
      <c r="D787" t="s">
        <v>18636</v>
      </c>
      <c r="F787" t="s">
        <v>3170</v>
      </c>
      <c r="G787" t="s">
        <v>32</v>
      </c>
      <c r="H787" t="s">
        <v>33</v>
      </c>
      <c r="K787" t="s">
        <v>35</v>
      </c>
      <c r="L787">
        <v>2026</v>
      </c>
      <c r="M787" t="s">
        <v>69</v>
      </c>
      <c r="N787" t="s">
        <v>4396</v>
      </c>
      <c r="O787">
        <v>8812</v>
      </c>
      <c r="P787" t="s">
        <v>38</v>
      </c>
      <c r="Q787" t="s">
        <v>39</v>
      </c>
      <c r="R787" s="11">
        <v>46023.916701388887</v>
      </c>
      <c r="S787" s="11">
        <v>46024.696527777778</v>
      </c>
      <c r="T787" s="11">
        <v>46026.916701388887</v>
      </c>
      <c r="U787" t="s">
        <v>165</v>
      </c>
      <c r="V787" t="s">
        <v>461</v>
      </c>
      <c r="W787" t="s">
        <v>167</v>
      </c>
      <c r="X787" t="s">
        <v>43</v>
      </c>
      <c r="Y787" t="s">
        <v>44</v>
      </c>
      <c r="Z787" t="s">
        <v>4397</v>
      </c>
      <c r="AB787">
        <v>25</v>
      </c>
      <c r="AC787">
        <v>15</v>
      </c>
      <c r="AD787" t="s">
        <v>55</v>
      </c>
      <c r="AE787" s="11">
        <v>46225.761481481481</v>
      </c>
    </row>
    <row r="788" spans="1:31">
      <c r="A788" t="s">
        <v>4398</v>
      </c>
      <c r="B788" t="s">
        <v>4399</v>
      </c>
      <c r="C788">
        <v>112600294</v>
      </c>
      <c r="D788" t="s">
        <v>18636</v>
      </c>
      <c r="F788" t="s">
        <v>4400</v>
      </c>
      <c r="G788" t="s">
        <v>32</v>
      </c>
      <c r="H788" t="s">
        <v>34</v>
      </c>
      <c r="I788" t="s">
        <v>32</v>
      </c>
      <c r="J788" t="s">
        <v>34</v>
      </c>
      <c r="K788" t="s">
        <v>35</v>
      </c>
      <c r="L788">
        <v>2026</v>
      </c>
      <c r="M788" t="s">
        <v>204</v>
      </c>
      <c r="N788" t="s">
        <v>4401</v>
      </c>
      <c r="O788">
        <v>8812</v>
      </c>
      <c r="P788" t="s">
        <v>38</v>
      </c>
      <c r="Q788" t="s">
        <v>39</v>
      </c>
      <c r="R788" s="11">
        <v>46076.907280092593</v>
      </c>
      <c r="S788" s="11">
        <v>46077.708333333336</v>
      </c>
      <c r="T788" s="11">
        <v>46079.907280092593</v>
      </c>
      <c r="U788" t="s">
        <v>40</v>
      </c>
      <c r="V788" t="s">
        <v>3229</v>
      </c>
      <c r="W788" t="s">
        <v>95</v>
      </c>
      <c r="X788" t="s">
        <v>43</v>
      </c>
      <c r="Y788" t="s">
        <v>44</v>
      </c>
      <c r="Z788" t="s">
        <v>4402</v>
      </c>
      <c r="AB788">
        <v>15</v>
      </c>
      <c r="AC788">
        <v>15</v>
      </c>
      <c r="AD788" t="s">
        <v>482</v>
      </c>
      <c r="AE788" s="11">
        <v>46225.761481481481</v>
      </c>
    </row>
    <row r="789" spans="1:31">
      <c r="A789" t="s">
        <v>4403</v>
      </c>
      <c r="B789" t="s">
        <v>4404</v>
      </c>
      <c r="C789">
        <v>712600218</v>
      </c>
      <c r="D789" t="s">
        <v>18636</v>
      </c>
      <c r="F789" t="s">
        <v>4405</v>
      </c>
      <c r="G789" t="s">
        <v>32</v>
      </c>
      <c r="H789" t="s">
        <v>33</v>
      </c>
      <c r="I789" t="s">
        <v>32</v>
      </c>
      <c r="J789" t="s">
        <v>33</v>
      </c>
      <c r="K789" t="s">
        <v>35</v>
      </c>
      <c r="L789">
        <v>2026</v>
      </c>
      <c r="M789" t="s">
        <v>336</v>
      </c>
      <c r="N789" t="s">
        <v>1370</v>
      </c>
      <c r="O789">
        <v>8812</v>
      </c>
      <c r="P789" t="s">
        <v>38</v>
      </c>
      <c r="Q789" t="s">
        <v>39</v>
      </c>
      <c r="R789" s="11">
        <v>46084.751863425925</v>
      </c>
      <c r="S789" s="11">
        <v>46086.46199074074</v>
      </c>
      <c r="T789" s="11">
        <v>46087.751863425925</v>
      </c>
      <c r="U789" t="s">
        <v>40</v>
      </c>
      <c r="V789" t="s">
        <v>338</v>
      </c>
      <c r="W789" t="s">
        <v>362</v>
      </c>
      <c r="X789" t="s">
        <v>43</v>
      </c>
      <c r="Y789" t="s">
        <v>44</v>
      </c>
      <c r="Z789" t="s">
        <v>4406</v>
      </c>
      <c r="AD789" t="s">
        <v>55</v>
      </c>
      <c r="AE789" s="11">
        <v>46225.761481481481</v>
      </c>
    </row>
    <row r="790" spans="1:31">
      <c r="A790" t="s">
        <v>4407</v>
      </c>
      <c r="B790" t="s">
        <v>4408</v>
      </c>
      <c r="C790">
        <v>412600329</v>
      </c>
      <c r="D790" t="s">
        <v>18636</v>
      </c>
      <c r="F790" t="s">
        <v>4409</v>
      </c>
      <c r="G790" t="s">
        <v>32</v>
      </c>
      <c r="H790" t="s">
        <v>33</v>
      </c>
      <c r="I790" t="s">
        <v>32</v>
      </c>
      <c r="J790" t="s">
        <v>33</v>
      </c>
      <c r="K790" t="s">
        <v>35</v>
      </c>
      <c r="L790">
        <v>2026</v>
      </c>
      <c r="M790" t="s">
        <v>252</v>
      </c>
      <c r="N790" t="s">
        <v>4410</v>
      </c>
      <c r="O790">
        <v>8385</v>
      </c>
      <c r="P790" t="s">
        <v>38</v>
      </c>
      <c r="Q790" t="s">
        <v>39</v>
      </c>
      <c r="R790" s="11">
        <v>46108.83520833333</v>
      </c>
      <c r="S790" s="11">
        <v>46109.838819444441</v>
      </c>
      <c r="T790" s="11">
        <v>46111.83520833333</v>
      </c>
      <c r="U790" t="s">
        <v>40</v>
      </c>
      <c r="V790" t="s">
        <v>1309</v>
      </c>
      <c r="W790" t="s">
        <v>157</v>
      </c>
      <c r="X790" t="s">
        <v>43</v>
      </c>
      <c r="Y790" t="s">
        <v>44</v>
      </c>
      <c r="Z790" t="s">
        <v>855</v>
      </c>
      <c r="AB790">
        <v>15</v>
      </c>
      <c r="AC790">
        <v>5</v>
      </c>
      <c r="AD790" t="s">
        <v>1072</v>
      </c>
      <c r="AE790" s="11">
        <v>46225.761481481481</v>
      </c>
    </row>
    <row r="791" spans="1:31">
      <c r="A791" t="s">
        <v>4411</v>
      </c>
      <c r="B791" t="s">
        <v>4412</v>
      </c>
      <c r="C791">
        <v>312600094</v>
      </c>
      <c r="D791" t="s">
        <v>18635</v>
      </c>
      <c r="E791" t="s">
        <v>18641</v>
      </c>
      <c r="F791" t="s">
        <v>4413</v>
      </c>
      <c r="G791" t="s">
        <v>459</v>
      </c>
      <c r="H791" t="s">
        <v>459</v>
      </c>
      <c r="K791" t="s">
        <v>35</v>
      </c>
      <c r="L791">
        <v>2026</v>
      </c>
      <c r="M791" t="s">
        <v>1112</v>
      </c>
      <c r="N791" t="s">
        <v>4414</v>
      </c>
      <c r="P791" t="s">
        <v>38</v>
      </c>
      <c r="Q791" t="s">
        <v>39</v>
      </c>
      <c r="R791" s="11">
        <v>46042.356481481482</v>
      </c>
      <c r="S791" s="11">
        <v>46042.593055555553</v>
      </c>
      <c r="T791" s="11">
        <v>46045.356481481482</v>
      </c>
      <c r="U791" t="s">
        <v>40</v>
      </c>
      <c r="V791" t="s">
        <v>503</v>
      </c>
      <c r="W791" t="s">
        <v>534</v>
      </c>
      <c r="X791" t="s">
        <v>116</v>
      </c>
      <c r="Y791" t="s">
        <v>44</v>
      </c>
      <c r="Z791" t="s">
        <v>4415</v>
      </c>
      <c r="AA791" t="str">
        <f>_xlfn.XLOOKUP(B791,Planilha2!A:A,Planilha2!D:D,_xlfn.XLOOKUP(B791,Planilha2!H:H,Planilha2!I:I))</f>
        <v>TEM TRAFO</v>
      </c>
      <c r="AB791">
        <v>45</v>
      </c>
      <c r="AC791">
        <v>45</v>
      </c>
      <c r="AD791" t="s">
        <v>1669</v>
      </c>
      <c r="AE791" s="11">
        <v>46225.761481481481</v>
      </c>
    </row>
    <row r="792" spans="1:31">
      <c r="A792" t="s">
        <v>4416</v>
      </c>
      <c r="B792" t="s">
        <v>4417</v>
      </c>
      <c r="C792">
        <v>712600048</v>
      </c>
      <c r="D792" t="s">
        <v>18636</v>
      </c>
      <c r="F792" t="s">
        <v>4418</v>
      </c>
      <c r="G792" t="s">
        <v>32</v>
      </c>
      <c r="H792" t="s">
        <v>33</v>
      </c>
      <c r="I792" t="s">
        <v>32</v>
      </c>
      <c r="J792" t="s">
        <v>33</v>
      </c>
      <c r="K792" t="s">
        <v>35</v>
      </c>
      <c r="L792">
        <v>2026</v>
      </c>
      <c r="M792" t="s">
        <v>59</v>
      </c>
      <c r="N792" t="s">
        <v>4419</v>
      </c>
      <c r="O792">
        <v>8812</v>
      </c>
      <c r="P792" t="s">
        <v>38</v>
      </c>
      <c r="Q792" t="s">
        <v>39</v>
      </c>
      <c r="R792" s="11">
        <v>46031.544131944444</v>
      </c>
      <c r="S792" s="11">
        <v>46032</v>
      </c>
      <c r="T792" s="11">
        <v>46034.544131944444</v>
      </c>
      <c r="U792" t="s">
        <v>40</v>
      </c>
      <c r="V792" t="s">
        <v>2099</v>
      </c>
      <c r="W792" t="s">
        <v>280</v>
      </c>
      <c r="X792" t="s">
        <v>43</v>
      </c>
      <c r="Y792" t="s">
        <v>44</v>
      </c>
      <c r="Z792" t="s">
        <v>4420</v>
      </c>
      <c r="AB792">
        <v>15</v>
      </c>
      <c r="AC792">
        <v>15</v>
      </c>
      <c r="AD792" t="s">
        <v>603</v>
      </c>
      <c r="AE792" s="11">
        <v>46225.761481481481</v>
      </c>
    </row>
    <row r="793" spans="1:31">
      <c r="A793" t="s">
        <v>4421</v>
      </c>
      <c r="B793" t="s">
        <v>4422</v>
      </c>
      <c r="C793">
        <v>712600082</v>
      </c>
      <c r="D793" t="s">
        <v>18636</v>
      </c>
      <c r="F793" t="s">
        <v>4423</v>
      </c>
      <c r="G793" t="s">
        <v>32</v>
      </c>
      <c r="H793" t="s">
        <v>33</v>
      </c>
      <c r="I793" t="s">
        <v>32</v>
      </c>
      <c r="J793" t="s">
        <v>33</v>
      </c>
      <c r="K793" t="s">
        <v>35</v>
      </c>
      <c r="L793">
        <v>2026</v>
      </c>
      <c r="M793" t="s">
        <v>647</v>
      </c>
      <c r="N793" t="s">
        <v>4424</v>
      </c>
      <c r="O793">
        <v>8812</v>
      </c>
      <c r="P793" t="s">
        <v>38</v>
      </c>
      <c r="Q793" t="s">
        <v>39</v>
      </c>
      <c r="R793" s="11">
        <v>46042.748692129629</v>
      </c>
      <c r="S793" s="11">
        <v>46043.652777777781</v>
      </c>
      <c r="T793" s="11">
        <v>46045.748692129629</v>
      </c>
      <c r="U793" t="s">
        <v>40</v>
      </c>
      <c r="V793" t="s">
        <v>1168</v>
      </c>
      <c r="W793" t="s">
        <v>63</v>
      </c>
      <c r="X793" t="s">
        <v>43</v>
      </c>
      <c r="Y793" t="s">
        <v>44</v>
      </c>
      <c r="Z793" t="s">
        <v>4425</v>
      </c>
      <c r="AB793">
        <v>15</v>
      </c>
      <c r="AC793">
        <v>15</v>
      </c>
      <c r="AD793" t="s">
        <v>65</v>
      </c>
      <c r="AE793" s="11">
        <v>46225.761481481481</v>
      </c>
    </row>
    <row r="794" spans="1:31">
      <c r="A794" t="s">
        <v>4426</v>
      </c>
      <c r="B794" t="s">
        <v>4427</v>
      </c>
      <c r="C794">
        <v>612600083</v>
      </c>
      <c r="D794" t="s">
        <v>18636</v>
      </c>
      <c r="F794" t="s">
        <v>4428</v>
      </c>
      <c r="G794" t="s">
        <v>32</v>
      </c>
      <c r="H794" t="s">
        <v>33</v>
      </c>
      <c r="I794" t="s">
        <v>32</v>
      </c>
      <c r="J794" t="s">
        <v>33</v>
      </c>
      <c r="K794" t="s">
        <v>35</v>
      </c>
      <c r="L794">
        <v>2026</v>
      </c>
      <c r="M794" t="s">
        <v>36</v>
      </c>
      <c r="N794" t="s">
        <v>4429</v>
      </c>
      <c r="O794">
        <v>8812</v>
      </c>
      <c r="P794" t="s">
        <v>38</v>
      </c>
      <c r="Q794" t="s">
        <v>39</v>
      </c>
      <c r="R794" s="11">
        <v>46041.740694444445</v>
      </c>
      <c r="S794" s="11">
        <v>46042.649305555555</v>
      </c>
      <c r="T794" s="11">
        <v>46044.740694444445</v>
      </c>
      <c r="U794" t="s">
        <v>165</v>
      </c>
      <c r="V794" t="s">
        <v>559</v>
      </c>
      <c r="W794" t="s">
        <v>149</v>
      </c>
      <c r="X794" t="s">
        <v>43</v>
      </c>
      <c r="Y794" t="s">
        <v>44</v>
      </c>
      <c r="Z794" t="s">
        <v>4430</v>
      </c>
      <c r="AB794">
        <v>15</v>
      </c>
      <c r="AC794">
        <v>15</v>
      </c>
      <c r="AD794" t="s">
        <v>159</v>
      </c>
      <c r="AE794" s="11">
        <v>46225.761481481481</v>
      </c>
    </row>
    <row r="795" spans="1:31">
      <c r="A795" t="s">
        <v>4431</v>
      </c>
      <c r="B795" t="s">
        <v>4432</v>
      </c>
      <c r="C795">
        <v>212600392</v>
      </c>
      <c r="D795" t="s">
        <v>18636</v>
      </c>
      <c r="F795" t="s">
        <v>4433</v>
      </c>
      <c r="G795" t="s">
        <v>32</v>
      </c>
      <c r="H795" t="s">
        <v>33</v>
      </c>
      <c r="I795" t="s">
        <v>32</v>
      </c>
      <c r="J795" t="s">
        <v>33</v>
      </c>
      <c r="K795" t="s">
        <v>35</v>
      </c>
      <c r="L795">
        <v>2026</v>
      </c>
      <c r="M795" t="s">
        <v>1146</v>
      </c>
      <c r="N795" t="s">
        <v>4434</v>
      </c>
      <c r="O795">
        <v>8812</v>
      </c>
      <c r="P795" t="s">
        <v>38</v>
      </c>
      <c r="Q795" t="s">
        <v>39</v>
      </c>
      <c r="R795" s="11">
        <v>46117.681018518517</v>
      </c>
      <c r="S795" s="11">
        <v>46118.706944444442</v>
      </c>
      <c r="T795" s="11">
        <v>46120.681018518517</v>
      </c>
      <c r="U795" t="s">
        <v>40</v>
      </c>
      <c r="V795" t="s">
        <v>689</v>
      </c>
      <c r="W795" t="s">
        <v>182</v>
      </c>
      <c r="X795" t="s">
        <v>43</v>
      </c>
      <c r="Y795" t="s">
        <v>44</v>
      </c>
      <c r="Z795" t="s">
        <v>4435</v>
      </c>
      <c r="AB795">
        <v>75</v>
      </c>
      <c r="AC795">
        <v>1125</v>
      </c>
      <c r="AD795" t="s">
        <v>4218</v>
      </c>
      <c r="AE795" s="11">
        <v>46225.761481481481</v>
      </c>
    </row>
    <row r="796" spans="1:31">
      <c r="A796" t="s">
        <v>4436</v>
      </c>
      <c r="B796" t="s">
        <v>4437</v>
      </c>
      <c r="C796">
        <v>312600038</v>
      </c>
      <c r="D796" t="s">
        <v>18636</v>
      </c>
      <c r="F796" t="s">
        <v>3537</v>
      </c>
      <c r="G796" t="s">
        <v>32</v>
      </c>
      <c r="K796" t="s">
        <v>35</v>
      </c>
      <c r="L796">
        <v>2026</v>
      </c>
      <c r="M796" t="s">
        <v>204</v>
      </c>
      <c r="N796" t="s">
        <v>4438</v>
      </c>
      <c r="O796">
        <v>8812</v>
      </c>
      <c r="P796" t="s">
        <v>38</v>
      </c>
      <c r="Q796" t="s">
        <v>39</v>
      </c>
      <c r="R796" s="11">
        <v>46028.786249999997</v>
      </c>
      <c r="S796" s="11">
        <v>46029.522916666669</v>
      </c>
      <c r="T796" s="11">
        <v>46031.786249999997</v>
      </c>
      <c r="U796" t="s">
        <v>40</v>
      </c>
      <c r="V796" t="s">
        <v>213</v>
      </c>
      <c r="W796" t="s">
        <v>1627</v>
      </c>
      <c r="X796" t="s">
        <v>43</v>
      </c>
      <c r="Y796" t="s">
        <v>44</v>
      </c>
      <c r="Z796" t="s">
        <v>4439</v>
      </c>
      <c r="AB796">
        <v>25</v>
      </c>
      <c r="AC796">
        <v>15</v>
      </c>
      <c r="AD796" t="s">
        <v>55</v>
      </c>
      <c r="AE796" s="11">
        <v>46225.761481481481</v>
      </c>
    </row>
    <row r="797" spans="1:31">
      <c r="A797" t="s">
        <v>4440</v>
      </c>
      <c r="B797" t="s">
        <v>4441</v>
      </c>
      <c r="C797">
        <v>512600118</v>
      </c>
      <c r="D797" t="s">
        <v>18636</v>
      </c>
      <c r="F797" t="s">
        <v>4442</v>
      </c>
      <c r="G797" t="s">
        <v>32</v>
      </c>
      <c r="H797" t="s">
        <v>34</v>
      </c>
      <c r="I797" t="s">
        <v>32</v>
      </c>
      <c r="J797" t="s">
        <v>33</v>
      </c>
      <c r="K797" t="s">
        <v>35</v>
      </c>
      <c r="L797">
        <v>2026</v>
      </c>
      <c r="M797" t="s">
        <v>3123</v>
      </c>
      <c r="N797" t="s">
        <v>4443</v>
      </c>
      <c r="O797">
        <v>8812</v>
      </c>
      <c r="P797" t="s">
        <v>38</v>
      </c>
      <c r="Q797" t="s">
        <v>39</v>
      </c>
      <c r="R797" s="11">
        <v>46122.751354166663</v>
      </c>
      <c r="S797" s="11">
        <v>46123.48333333333</v>
      </c>
      <c r="T797" s="11">
        <v>46125.751354166663</v>
      </c>
      <c r="U797" t="s">
        <v>232</v>
      </c>
      <c r="V797" t="s">
        <v>1675</v>
      </c>
      <c r="W797" t="s">
        <v>414</v>
      </c>
      <c r="X797" t="s">
        <v>43</v>
      </c>
      <c r="Y797" t="s">
        <v>44</v>
      </c>
      <c r="Z797" t="s">
        <v>4444</v>
      </c>
      <c r="AB797">
        <v>15</v>
      </c>
      <c r="AC797">
        <v>5</v>
      </c>
      <c r="AD797" t="s">
        <v>55</v>
      </c>
      <c r="AE797" s="11">
        <v>46225.761481481481</v>
      </c>
    </row>
    <row r="798" spans="1:31">
      <c r="A798" t="s">
        <v>4445</v>
      </c>
      <c r="B798" t="s">
        <v>4446</v>
      </c>
      <c r="C798">
        <v>712600307</v>
      </c>
      <c r="D798" t="s">
        <v>18636</v>
      </c>
      <c r="F798" t="s">
        <v>4447</v>
      </c>
      <c r="G798" t="s">
        <v>32</v>
      </c>
      <c r="H798" t="s">
        <v>33</v>
      </c>
      <c r="I798" t="s">
        <v>32</v>
      </c>
      <c r="J798" t="s">
        <v>33</v>
      </c>
      <c r="K798" t="s">
        <v>35</v>
      </c>
      <c r="L798">
        <v>2026</v>
      </c>
      <c r="M798" t="s">
        <v>3833</v>
      </c>
      <c r="N798" t="s">
        <v>4448</v>
      </c>
      <c r="O798">
        <v>8812</v>
      </c>
      <c r="P798" t="s">
        <v>38</v>
      </c>
      <c r="Q798" t="s">
        <v>39</v>
      </c>
      <c r="R798" s="11">
        <v>46128.564016203702</v>
      </c>
      <c r="S798" s="11">
        <v>46129.5</v>
      </c>
      <c r="T798" s="11">
        <v>46131.564016203702</v>
      </c>
      <c r="U798" t="s">
        <v>40</v>
      </c>
      <c r="V798" t="s">
        <v>784</v>
      </c>
      <c r="W798" t="s">
        <v>133</v>
      </c>
      <c r="X798" t="s">
        <v>43</v>
      </c>
      <c r="Y798" t="s">
        <v>44</v>
      </c>
      <c r="Z798" t="s">
        <v>4449</v>
      </c>
      <c r="AB798">
        <v>15</v>
      </c>
      <c r="AC798">
        <v>15</v>
      </c>
      <c r="AD798" t="s">
        <v>135</v>
      </c>
      <c r="AE798" s="11">
        <v>46225.761481481481</v>
      </c>
    </row>
    <row r="799" spans="1:31">
      <c r="A799" t="s">
        <v>4450</v>
      </c>
      <c r="B799" t="s">
        <v>4451</v>
      </c>
      <c r="C799">
        <v>212600317</v>
      </c>
      <c r="D799" t="s">
        <v>18636</v>
      </c>
      <c r="F799" t="s">
        <v>4452</v>
      </c>
      <c r="G799" t="s">
        <v>32</v>
      </c>
      <c r="H799" t="s">
        <v>33</v>
      </c>
      <c r="I799" t="s">
        <v>32</v>
      </c>
      <c r="J799" t="s">
        <v>33</v>
      </c>
      <c r="K799" t="s">
        <v>35</v>
      </c>
      <c r="L799">
        <v>2026</v>
      </c>
      <c r="M799" t="s">
        <v>917</v>
      </c>
      <c r="N799" t="s">
        <v>4453</v>
      </c>
      <c r="O799">
        <v>8812</v>
      </c>
      <c r="P799" t="s">
        <v>38</v>
      </c>
      <c r="Q799" t="s">
        <v>39</v>
      </c>
      <c r="R799" s="11">
        <v>46092.555486111109</v>
      </c>
      <c r="S799" s="11">
        <v>46093.833333333336</v>
      </c>
      <c r="T799" s="11">
        <v>46095.555486111109</v>
      </c>
      <c r="U799" t="s">
        <v>40</v>
      </c>
      <c r="V799" t="s">
        <v>166</v>
      </c>
      <c r="W799" t="s">
        <v>167</v>
      </c>
      <c r="X799" t="s">
        <v>43</v>
      </c>
      <c r="Y799" t="s">
        <v>44</v>
      </c>
      <c r="Z799" t="s">
        <v>4454</v>
      </c>
      <c r="AB799">
        <v>15</v>
      </c>
      <c r="AC799">
        <v>15</v>
      </c>
      <c r="AD799" t="s">
        <v>55</v>
      </c>
      <c r="AE799" s="11">
        <v>46225.761481481481</v>
      </c>
    </row>
    <row r="800" spans="1:31">
      <c r="A800" t="s">
        <v>4455</v>
      </c>
      <c r="B800" t="s">
        <v>4456</v>
      </c>
      <c r="C800">
        <v>112600063</v>
      </c>
      <c r="D800" t="s">
        <v>18635</v>
      </c>
      <c r="E800" t="s">
        <v>18637</v>
      </c>
      <c r="F800" t="s">
        <v>4457</v>
      </c>
      <c r="G800" t="s">
        <v>32</v>
      </c>
      <c r="H800" t="s">
        <v>110</v>
      </c>
      <c r="I800" t="s">
        <v>32</v>
      </c>
      <c r="J800" t="s">
        <v>110</v>
      </c>
      <c r="K800" t="s">
        <v>35</v>
      </c>
      <c r="L800">
        <v>2026</v>
      </c>
      <c r="M800" t="s">
        <v>617</v>
      </c>
      <c r="N800" t="s">
        <v>4458</v>
      </c>
      <c r="O800">
        <v>8385</v>
      </c>
      <c r="P800" t="s">
        <v>38</v>
      </c>
      <c r="Q800" t="s">
        <v>39</v>
      </c>
      <c r="R800" s="11">
        <v>46028.613113425927</v>
      </c>
      <c r="S800" s="11">
        <v>46028.893750000003</v>
      </c>
      <c r="T800" s="11">
        <v>46031.613113425927</v>
      </c>
      <c r="U800" t="s">
        <v>40</v>
      </c>
      <c r="V800" t="s">
        <v>114</v>
      </c>
      <c r="W800" t="s">
        <v>323</v>
      </c>
      <c r="X800" t="s">
        <v>116</v>
      </c>
      <c r="Y800" t="s">
        <v>44</v>
      </c>
      <c r="Z800" t="s">
        <v>4459</v>
      </c>
      <c r="AA800" t="str">
        <f>_xlfn.XLOOKUP(B800,Planilha2!A:A,Planilha2!D:D,_xlfn.XLOOKUP(B800,Planilha2!H:H,Planilha2!I:I))</f>
        <v>TEM TRAFO</v>
      </c>
      <c r="AB800">
        <v>1125</v>
      </c>
      <c r="AC800">
        <v>75</v>
      </c>
      <c r="AD800" t="s">
        <v>3179</v>
      </c>
      <c r="AE800" s="11">
        <v>46225.761481481481</v>
      </c>
    </row>
    <row r="801" spans="1:31">
      <c r="A801" t="s">
        <v>4460</v>
      </c>
      <c r="B801" t="s">
        <v>4461</v>
      </c>
      <c r="C801">
        <v>712600256</v>
      </c>
      <c r="D801" t="s">
        <v>18636</v>
      </c>
      <c r="F801" t="s">
        <v>4462</v>
      </c>
      <c r="G801" t="s">
        <v>32</v>
      </c>
      <c r="H801" t="s">
        <v>285</v>
      </c>
      <c r="I801" t="s">
        <v>109</v>
      </c>
      <c r="J801" t="s">
        <v>285</v>
      </c>
      <c r="K801" t="s">
        <v>35</v>
      </c>
      <c r="L801">
        <v>2026</v>
      </c>
      <c r="M801" t="s">
        <v>1538</v>
      </c>
      <c r="N801" t="s">
        <v>4463</v>
      </c>
      <c r="O801">
        <v>8812</v>
      </c>
      <c r="P801" t="s">
        <v>38</v>
      </c>
      <c r="Q801" t="s">
        <v>39</v>
      </c>
      <c r="R801" s="11">
        <v>46100.868148148147</v>
      </c>
      <c r="S801" s="11">
        <v>46102.111111111109</v>
      </c>
      <c r="T801" s="11">
        <v>46103.868148148147</v>
      </c>
      <c r="U801" t="s">
        <v>40</v>
      </c>
      <c r="V801" t="s">
        <v>266</v>
      </c>
      <c r="W801" t="s">
        <v>182</v>
      </c>
      <c r="X801" t="s">
        <v>43</v>
      </c>
      <c r="Y801" t="s">
        <v>44</v>
      </c>
      <c r="Z801" t="s">
        <v>4464</v>
      </c>
      <c r="AB801">
        <v>15</v>
      </c>
      <c r="AC801">
        <v>15</v>
      </c>
      <c r="AD801" t="s">
        <v>65</v>
      </c>
      <c r="AE801" s="11">
        <v>46225.761481481481</v>
      </c>
    </row>
    <row r="802" spans="1:31">
      <c r="A802" t="s">
        <v>4465</v>
      </c>
      <c r="B802" t="s">
        <v>4466</v>
      </c>
      <c r="C802">
        <v>662600182</v>
      </c>
      <c r="D802" t="s">
        <v>18635</v>
      </c>
      <c r="E802" t="s">
        <v>18637</v>
      </c>
      <c r="F802" t="s">
        <v>4467</v>
      </c>
      <c r="G802" t="s">
        <v>307</v>
      </c>
      <c r="H802" t="s">
        <v>110</v>
      </c>
      <c r="I802" t="s">
        <v>307</v>
      </c>
      <c r="J802" t="s">
        <v>172</v>
      </c>
      <c r="K802" t="s">
        <v>35</v>
      </c>
      <c r="L802">
        <v>2026</v>
      </c>
      <c r="M802" t="s">
        <v>700</v>
      </c>
      <c r="N802" t="s">
        <v>4468</v>
      </c>
      <c r="O802">
        <v>25983</v>
      </c>
      <c r="P802" t="s">
        <v>38</v>
      </c>
      <c r="Q802" t="s">
        <v>39</v>
      </c>
      <c r="R802" s="11">
        <v>46096.882430555554</v>
      </c>
      <c r="S802" s="11">
        <v>46097.666666666664</v>
      </c>
      <c r="T802" s="11">
        <v>46099.882430555554</v>
      </c>
      <c r="U802" t="s">
        <v>40</v>
      </c>
      <c r="V802" t="s">
        <v>950</v>
      </c>
      <c r="W802" t="s">
        <v>534</v>
      </c>
      <c r="X802" t="s">
        <v>43</v>
      </c>
      <c r="Y802" t="s">
        <v>199</v>
      </c>
      <c r="Z802" t="s">
        <v>4469</v>
      </c>
      <c r="AA802" t="str">
        <f>_xlfn.XLOOKUP(B802,Planilha2!A:A,Planilha2!D:D,_xlfn.XLOOKUP(B802,Planilha2!H:H,Planilha2!I:I))</f>
        <v>TEM TRAFO</v>
      </c>
      <c r="AB802">
        <v>15</v>
      </c>
      <c r="AC802">
        <v>5</v>
      </c>
      <c r="AD802" t="s">
        <v>1039</v>
      </c>
      <c r="AE802" s="11">
        <v>46225.761481481481</v>
      </c>
    </row>
    <row r="803" spans="1:31">
      <c r="A803" t="s">
        <v>4470</v>
      </c>
      <c r="B803" t="s">
        <v>4471</v>
      </c>
      <c r="C803">
        <v>412600071</v>
      </c>
      <c r="D803" t="s">
        <v>18636</v>
      </c>
      <c r="F803" t="s">
        <v>4472</v>
      </c>
      <c r="G803" t="s">
        <v>32</v>
      </c>
      <c r="H803" t="s">
        <v>34</v>
      </c>
      <c r="K803" t="s">
        <v>35</v>
      </c>
      <c r="L803">
        <v>2026</v>
      </c>
      <c r="M803" t="s">
        <v>122</v>
      </c>
      <c r="N803" t="s">
        <v>4473</v>
      </c>
      <c r="O803">
        <v>8812</v>
      </c>
      <c r="P803" t="s">
        <v>38</v>
      </c>
      <c r="Q803" t="s">
        <v>39</v>
      </c>
      <c r="R803" s="11">
        <v>46032.895972222221</v>
      </c>
      <c r="S803" s="11">
        <v>46033.708333333336</v>
      </c>
      <c r="T803" s="11">
        <v>46035.895972222221</v>
      </c>
      <c r="U803" t="s">
        <v>40</v>
      </c>
      <c r="V803" t="s">
        <v>124</v>
      </c>
      <c r="W803" t="s">
        <v>72</v>
      </c>
      <c r="X803" t="s">
        <v>43</v>
      </c>
      <c r="Y803" t="s">
        <v>44</v>
      </c>
      <c r="Z803" t="s">
        <v>4474</v>
      </c>
      <c r="AB803">
        <v>15</v>
      </c>
      <c r="AC803">
        <v>15</v>
      </c>
      <c r="AD803" t="s">
        <v>65</v>
      </c>
      <c r="AE803" s="11">
        <v>46225.761481481481</v>
      </c>
    </row>
    <row r="804" spans="1:31">
      <c r="A804" t="s">
        <v>4475</v>
      </c>
      <c r="B804" t="s">
        <v>4476</v>
      </c>
      <c r="C804">
        <v>212600274</v>
      </c>
      <c r="D804" t="s">
        <v>18636</v>
      </c>
      <c r="F804" t="s">
        <v>4477</v>
      </c>
      <c r="G804" t="s">
        <v>32</v>
      </c>
      <c r="H804" t="s">
        <v>33</v>
      </c>
      <c r="I804" t="s">
        <v>32</v>
      </c>
      <c r="J804" t="s">
        <v>33</v>
      </c>
      <c r="K804" t="s">
        <v>35</v>
      </c>
      <c r="L804">
        <v>2026</v>
      </c>
      <c r="M804" t="s">
        <v>1146</v>
      </c>
      <c r="N804" t="s">
        <v>4478</v>
      </c>
      <c r="O804">
        <v>8812</v>
      </c>
      <c r="P804" t="s">
        <v>38</v>
      </c>
      <c r="Q804" t="s">
        <v>39</v>
      </c>
      <c r="R804" s="11">
        <v>46083.521493055552</v>
      </c>
      <c r="S804" s="11">
        <v>46083.886111111111</v>
      </c>
      <c r="T804" s="11">
        <v>46086.521493055552</v>
      </c>
      <c r="U804" t="s">
        <v>40</v>
      </c>
      <c r="V804" t="s">
        <v>1148</v>
      </c>
      <c r="W804" t="s">
        <v>383</v>
      </c>
      <c r="X804" t="s">
        <v>43</v>
      </c>
      <c r="Y804" t="s">
        <v>44</v>
      </c>
      <c r="Z804" t="s">
        <v>4479</v>
      </c>
      <c r="AB804">
        <v>30</v>
      </c>
      <c r="AC804">
        <v>30</v>
      </c>
      <c r="AD804" t="s">
        <v>561</v>
      </c>
      <c r="AE804" s="11">
        <v>46225.761481481481</v>
      </c>
    </row>
    <row r="805" spans="1:31">
      <c r="A805" t="s">
        <v>4480</v>
      </c>
      <c r="B805" t="s">
        <v>4481</v>
      </c>
      <c r="C805">
        <v>112600237</v>
      </c>
      <c r="D805" t="s">
        <v>18636</v>
      </c>
      <c r="F805" t="s">
        <v>4482</v>
      </c>
      <c r="G805" t="s">
        <v>32</v>
      </c>
      <c r="H805" t="s">
        <v>34</v>
      </c>
      <c r="I805" t="s">
        <v>32</v>
      </c>
      <c r="J805" t="s">
        <v>34</v>
      </c>
      <c r="K805" t="s">
        <v>35</v>
      </c>
      <c r="L805">
        <v>2026</v>
      </c>
      <c r="M805" t="s">
        <v>92</v>
      </c>
      <c r="N805" t="s">
        <v>4483</v>
      </c>
      <c r="O805">
        <v>8812</v>
      </c>
      <c r="P805" t="s">
        <v>38</v>
      </c>
      <c r="Q805" t="s">
        <v>39</v>
      </c>
      <c r="R805" s="11">
        <v>46055.762199074074</v>
      </c>
      <c r="S805" s="11">
        <v>46025.743055555555</v>
      </c>
      <c r="T805" s="11">
        <v>46058.762199074074</v>
      </c>
      <c r="U805" t="s">
        <v>40</v>
      </c>
      <c r="V805" t="s">
        <v>94</v>
      </c>
      <c r="W805" t="s">
        <v>323</v>
      </c>
      <c r="X805" t="s">
        <v>43</v>
      </c>
      <c r="Y805" t="s">
        <v>44</v>
      </c>
      <c r="Z805" t="s">
        <v>4484</v>
      </c>
      <c r="AB805">
        <v>15</v>
      </c>
      <c r="AC805">
        <v>15</v>
      </c>
      <c r="AD805" t="s">
        <v>589</v>
      </c>
      <c r="AE805" s="11">
        <v>46225.761481481481</v>
      </c>
    </row>
    <row r="806" spans="1:31">
      <c r="A806" t="s">
        <v>4485</v>
      </c>
      <c r="B806" t="s">
        <v>4486</v>
      </c>
      <c r="C806">
        <v>412600164</v>
      </c>
      <c r="D806" t="s">
        <v>18636</v>
      </c>
      <c r="F806" t="s">
        <v>4487</v>
      </c>
      <c r="G806" t="s">
        <v>32</v>
      </c>
      <c r="H806" t="s">
        <v>110</v>
      </c>
      <c r="I806" t="s">
        <v>32</v>
      </c>
      <c r="J806" t="s">
        <v>172</v>
      </c>
      <c r="K806" t="s">
        <v>35</v>
      </c>
      <c r="L806">
        <v>2026</v>
      </c>
      <c r="M806" t="s">
        <v>4488</v>
      </c>
      <c r="N806" t="s">
        <v>4489</v>
      </c>
      <c r="O806">
        <v>8812</v>
      </c>
      <c r="P806" t="s">
        <v>38</v>
      </c>
      <c r="Q806" t="s">
        <v>39</v>
      </c>
      <c r="R806" s="11">
        <v>46054.946192129632</v>
      </c>
      <c r="S806" s="11">
        <v>46055.311805555553</v>
      </c>
      <c r="T806" s="11">
        <v>46057.946192129632</v>
      </c>
      <c r="U806" t="s">
        <v>40</v>
      </c>
      <c r="V806" t="s">
        <v>254</v>
      </c>
      <c r="W806" t="s">
        <v>1161</v>
      </c>
      <c r="X806" t="s">
        <v>116</v>
      </c>
      <c r="Y806" t="s">
        <v>44</v>
      </c>
      <c r="Z806" t="s">
        <v>4490</v>
      </c>
      <c r="AB806">
        <v>75</v>
      </c>
      <c r="AC806">
        <v>75</v>
      </c>
      <c r="AD806" t="s">
        <v>862</v>
      </c>
      <c r="AE806" s="11">
        <v>46225.761481481481</v>
      </c>
    </row>
    <row r="807" spans="1:31">
      <c r="A807" t="s">
        <v>4491</v>
      </c>
      <c r="B807" t="s">
        <v>4492</v>
      </c>
      <c r="C807">
        <v>512600051</v>
      </c>
      <c r="D807" t="s">
        <v>18636</v>
      </c>
      <c r="F807" t="s">
        <v>4493</v>
      </c>
      <c r="G807" t="s">
        <v>32</v>
      </c>
      <c r="H807" t="s">
        <v>285</v>
      </c>
      <c r="K807" t="s">
        <v>35</v>
      </c>
      <c r="L807">
        <v>2026</v>
      </c>
      <c r="M807" t="s">
        <v>245</v>
      </c>
      <c r="N807" t="s">
        <v>4494</v>
      </c>
      <c r="O807">
        <v>8812</v>
      </c>
      <c r="P807" t="s">
        <v>38</v>
      </c>
      <c r="Q807" t="s">
        <v>39</v>
      </c>
      <c r="R807" s="11">
        <v>46042.816446759258</v>
      </c>
      <c r="S807" s="11">
        <v>46044.728935185187</v>
      </c>
      <c r="T807" s="11">
        <v>46045.816446759258</v>
      </c>
      <c r="U807" t="s">
        <v>40</v>
      </c>
      <c r="V807" t="s">
        <v>1292</v>
      </c>
      <c r="W807" t="s">
        <v>414</v>
      </c>
      <c r="X807" t="s">
        <v>43</v>
      </c>
      <c r="Y807" t="s">
        <v>44</v>
      </c>
      <c r="Z807" t="s">
        <v>4495</v>
      </c>
      <c r="AB807">
        <v>15</v>
      </c>
      <c r="AC807">
        <v>10</v>
      </c>
      <c r="AD807" t="s">
        <v>79</v>
      </c>
      <c r="AE807" s="11">
        <v>46225.761481481481</v>
      </c>
    </row>
    <row r="808" spans="1:31">
      <c r="A808" t="s">
        <v>4496</v>
      </c>
      <c r="B808" t="s">
        <v>4497</v>
      </c>
      <c r="C808">
        <v>512600044</v>
      </c>
      <c r="D808" t="s">
        <v>18636</v>
      </c>
      <c r="F808" t="s">
        <v>4498</v>
      </c>
      <c r="G808" t="s">
        <v>32</v>
      </c>
      <c r="H808" t="s">
        <v>33</v>
      </c>
      <c r="I808" t="s">
        <v>32</v>
      </c>
      <c r="J808" t="s">
        <v>33</v>
      </c>
      <c r="K808" t="s">
        <v>35</v>
      </c>
      <c r="L808">
        <v>2026</v>
      </c>
      <c r="M808" t="s">
        <v>314</v>
      </c>
      <c r="N808" t="s">
        <v>4499</v>
      </c>
      <c r="O808">
        <v>8812</v>
      </c>
      <c r="P808" t="s">
        <v>38</v>
      </c>
      <c r="Q808" t="s">
        <v>39</v>
      </c>
      <c r="R808" s="11">
        <v>46036.840925925928</v>
      </c>
      <c r="S808" s="11">
        <v>46037.566666666666</v>
      </c>
      <c r="T808" s="11">
        <v>46039.840925925928</v>
      </c>
      <c r="U808" t="s">
        <v>40</v>
      </c>
      <c r="V808" t="s">
        <v>413</v>
      </c>
      <c r="W808" t="s">
        <v>626</v>
      </c>
      <c r="X808" t="s">
        <v>43</v>
      </c>
      <c r="Y808" t="s">
        <v>44</v>
      </c>
      <c r="Z808" t="s">
        <v>4500</v>
      </c>
      <c r="AB808">
        <v>15</v>
      </c>
      <c r="AC808">
        <v>15</v>
      </c>
      <c r="AD808" t="s">
        <v>603</v>
      </c>
      <c r="AE808" s="11">
        <v>46225.761481481481</v>
      </c>
    </row>
    <row r="809" spans="1:31">
      <c r="A809" t="s">
        <v>4501</v>
      </c>
      <c r="B809" t="s">
        <v>4502</v>
      </c>
      <c r="C809">
        <v>212600167</v>
      </c>
      <c r="D809" t="s">
        <v>18636</v>
      </c>
      <c r="F809" t="s">
        <v>4503</v>
      </c>
      <c r="G809" t="s">
        <v>32</v>
      </c>
      <c r="H809" t="s">
        <v>33</v>
      </c>
      <c r="I809" t="s">
        <v>32</v>
      </c>
      <c r="J809" t="s">
        <v>33</v>
      </c>
      <c r="K809" t="s">
        <v>35</v>
      </c>
      <c r="L809">
        <v>2026</v>
      </c>
      <c r="M809" t="s">
        <v>434</v>
      </c>
      <c r="N809" t="s">
        <v>4504</v>
      </c>
      <c r="O809">
        <v>8812</v>
      </c>
      <c r="P809" t="s">
        <v>38</v>
      </c>
      <c r="Q809" t="s">
        <v>39</v>
      </c>
      <c r="R809" s="11">
        <v>46060.427916666667</v>
      </c>
      <c r="S809" s="11">
        <v>46061.586805555555</v>
      </c>
      <c r="T809" s="11">
        <v>46063.427916666667</v>
      </c>
      <c r="U809" t="s">
        <v>40</v>
      </c>
      <c r="V809" t="s">
        <v>436</v>
      </c>
      <c r="W809" t="s">
        <v>182</v>
      </c>
      <c r="X809" t="s">
        <v>43</v>
      </c>
      <c r="Y809" t="s">
        <v>44</v>
      </c>
      <c r="Z809" t="s">
        <v>4505</v>
      </c>
      <c r="AB809">
        <v>15</v>
      </c>
      <c r="AC809">
        <v>15</v>
      </c>
      <c r="AD809" t="s">
        <v>65</v>
      </c>
      <c r="AE809" s="11">
        <v>46225.761481481481</v>
      </c>
    </row>
    <row r="810" spans="1:31">
      <c r="A810" t="s">
        <v>4506</v>
      </c>
      <c r="B810" t="s">
        <v>4507</v>
      </c>
      <c r="C810">
        <v>512600074</v>
      </c>
      <c r="D810" t="s">
        <v>18636</v>
      </c>
      <c r="F810" t="s">
        <v>4508</v>
      </c>
      <c r="G810" t="s">
        <v>32</v>
      </c>
      <c r="H810" t="s">
        <v>33</v>
      </c>
      <c r="I810" t="s">
        <v>32</v>
      </c>
      <c r="J810" t="s">
        <v>33</v>
      </c>
      <c r="K810" t="s">
        <v>35</v>
      </c>
      <c r="L810">
        <v>2026</v>
      </c>
      <c r="M810" t="s">
        <v>1267</v>
      </c>
      <c r="N810" t="s">
        <v>4509</v>
      </c>
      <c r="O810">
        <v>8812</v>
      </c>
      <c r="P810" t="s">
        <v>38</v>
      </c>
      <c r="Q810" t="s">
        <v>39</v>
      </c>
      <c r="R810" s="11">
        <v>46061.532118055555</v>
      </c>
      <c r="S810" s="11">
        <v>46062.706354166665</v>
      </c>
      <c r="T810" s="11">
        <v>46064.532118055555</v>
      </c>
      <c r="U810" t="s">
        <v>40</v>
      </c>
      <c r="V810" t="s">
        <v>1292</v>
      </c>
      <c r="W810" t="s">
        <v>248</v>
      </c>
      <c r="X810" t="s">
        <v>43</v>
      </c>
      <c r="Y810" t="s">
        <v>44</v>
      </c>
      <c r="Z810" t="s">
        <v>4508</v>
      </c>
      <c r="AB810">
        <v>15</v>
      </c>
      <c r="AC810">
        <v>10</v>
      </c>
      <c r="AD810" t="s">
        <v>385</v>
      </c>
      <c r="AE810" s="11">
        <v>46225.761481481481</v>
      </c>
    </row>
    <row r="811" spans="1:31">
      <c r="A811" t="s">
        <v>4510</v>
      </c>
      <c r="B811" t="s">
        <v>4511</v>
      </c>
      <c r="C811">
        <v>212600279</v>
      </c>
      <c r="D811" t="s">
        <v>18636</v>
      </c>
      <c r="F811" t="s">
        <v>4512</v>
      </c>
      <c r="G811" t="s">
        <v>32</v>
      </c>
      <c r="H811" t="s">
        <v>33</v>
      </c>
      <c r="I811" t="s">
        <v>32</v>
      </c>
      <c r="J811" t="s">
        <v>33</v>
      </c>
      <c r="K811" t="s">
        <v>35</v>
      </c>
      <c r="L811">
        <v>2026</v>
      </c>
      <c r="M811" t="s">
        <v>1553</v>
      </c>
      <c r="N811" t="s">
        <v>4513</v>
      </c>
      <c r="O811">
        <v>8812</v>
      </c>
      <c r="P811" t="s">
        <v>38</v>
      </c>
      <c r="Q811" t="s">
        <v>39</v>
      </c>
      <c r="R811" s="11">
        <v>46088.629594907405</v>
      </c>
      <c r="S811" s="11">
        <v>46089.663194444445</v>
      </c>
      <c r="T811" s="11">
        <v>46091.629594907405</v>
      </c>
      <c r="U811" t="s">
        <v>40</v>
      </c>
      <c r="V811" t="s">
        <v>860</v>
      </c>
      <c r="W811" t="s">
        <v>182</v>
      </c>
      <c r="X811" t="s">
        <v>43</v>
      </c>
      <c r="Y811" t="s">
        <v>44</v>
      </c>
      <c r="Z811" t="s">
        <v>4514</v>
      </c>
      <c r="AB811">
        <v>15</v>
      </c>
      <c r="AC811">
        <v>15</v>
      </c>
      <c r="AD811" t="s">
        <v>65</v>
      </c>
      <c r="AE811" s="11">
        <v>46225.761481481481</v>
      </c>
    </row>
    <row r="812" spans="1:31">
      <c r="A812" t="s">
        <v>4515</v>
      </c>
      <c r="B812" t="s">
        <v>4516</v>
      </c>
      <c r="C812">
        <v>662600127</v>
      </c>
      <c r="D812" t="s">
        <v>18636</v>
      </c>
      <c r="F812" t="s">
        <v>4517</v>
      </c>
      <c r="G812" t="s">
        <v>32</v>
      </c>
      <c r="H812" t="s">
        <v>33</v>
      </c>
      <c r="I812" t="s">
        <v>32</v>
      </c>
      <c r="J812" t="s">
        <v>33</v>
      </c>
      <c r="K812" t="s">
        <v>35</v>
      </c>
      <c r="L812">
        <v>2026</v>
      </c>
      <c r="M812" t="s">
        <v>700</v>
      </c>
      <c r="N812" t="s">
        <v>4518</v>
      </c>
      <c r="O812">
        <v>8812</v>
      </c>
      <c r="P812" t="s">
        <v>38</v>
      </c>
      <c r="Q812" t="s">
        <v>39</v>
      </c>
      <c r="R812" s="11">
        <v>46070.744421296295</v>
      </c>
      <c r="S812" s="11">
        <v>46071.594212962962</v>
      </c>
      <c r="T812" s="11">
        <v>46073.744421296295</v>
      </c>
      <c r="U812" t="s">
        <v>40</v>
      </c>
      <c r="V812" t="s">
        <v>950</v>
      </c>
      <c r="W812" t="s">
        <v>1141</v>
      </c>
      <c r="X812" t="s">
        <v>43</v>
      </c>
      <c r="Y812" t="s">
        <v>44</v>
      </c>
      <c r="Z812" t="s">
        <v>4519</v>
      </c>
      <c r="AB812">
        <v>15</v>
      </c>
      <c r="AC812">
        <v>15</v>
      </c>
      <c r="AD812" t="s">
        <v>65</v>
      </c>
      <c r="AE812" s="11">
        <v>46225.761481481481</v>
      </c>
    </row>
    <row r="813" spans="1:31">
      <c r="A813" t="s">
        <v>4520</v>
      </c>
      <c r="B813" t="s">
        <v>4521</v>
      </c>
      <c r="C813">
        <v>112600309</v>
      </c>
      <c r="D813" t="s">
        <v>18636</v>
      </c>
      <c r="F813" t="s">
        <v>4522</v>
      </c>
      <c r="G813" t="s">
        <v>109</v>
      </c>
      <c r="H813" t="s">
        <v>110</v>
      </c>
      <c r="I813" t="s">
        <v>109</v>
      </c>
      <c r="J813" t="s">
        <v>110</v>
      </c>
      <c r="K813" t="s">
        <v>35</v>
      </c>
      <c r="L813">
        <v>2026</v>
      </c>
      <c r="M813" t="s">
        <v>4310</v>
      </c>
      <c r="N813" t="s">
        <v>4523</v>
      </c>
      <c r="O813">
        <v>25962</v>
      </c>
      <c r="P813" t="s">
        <v>38</v>
      </c>
      <c r="Q813" t="s">
        <v>39</v>
      </c>
      <c r="R813" s="11">
        <v>46083.53193287037</v>
      </c>
      <c r="S813" s="11">
        <v>46083.745138888888</v>
      </c>
      <c r="T813" s="11">
        <v>46086.53193287037</v>
      </c>
      <c r="U813" t="s">
        <v>113</v>
      </c>
      <c r="V813" t="s">
        <v>114</v>
      </c>
      <c r="W813" t="s">
        <v>95</v>
      </c>
      <c r="X813" t="s">
        <v>116</v>
      </c>
      <c r="Y813" t="s">
        <v>44</v>
      </c>
      <c r="Z813" t="s">
        <v>4524</v>
      </c>
      <c r="AB813">
        <v>1125</v>
      </c>
      <c r="AC813">
        <v>75</v>
      </c>
      <c r="AD813" t="s">
        <v>4525</v>
      </c>
      <c r="AE813" s="11">
        <v>46225.761481481481</v>
      </c>
    </row>
    <row r="814" spans="1:31">
      <c r="A814" t="s">
        <v>4526</v>
      </c>
      <c r="B814" t="s">
        <v>4527</v>
      </c>
      <c r="C814">
        <v>612600359</v>
      </c>
      <c r="D814" t="s">
        <v>18636</v>
      </c>
      <c r="F814" t="s">
        <v>4528</v>
      </c>
      <c r="G814" t="s">
        <v>32</v>
      </c>
      <c r="H814" t="s">
        <v>33</v>
      </c>
      <c r="I814" t="s">
        <v>32</v>
      </c>
      <c r="J814" t="s">
        <v>33</v>
      </c>
      <c r="K814" t="s">
        <v>35</v>
      </c>
      <c r="L814">
        <v>2026</v>
      </c>
      <c r="M814" t="s">
        <v>83</v>
      </c>
      <c r="N814" t="s">
        <v>4529</v>
      </c>
      <c r="O814">
        <v>8812</v>
      </c>
      <c r="P814" t="s">
        <v>38</v>
      </c>
      <c r="Q814" t="s">
        <v>39</v>
      </c>
      <c r="R814" s="11">
        <v>46113.700902777775</v>
      </c>
      <c r="S814" s="11">
        <v>46113.927083333336</v>
      </c>
      <c r="T814" s="11">
        <v>46116.700902777775</v>
      </c>
      <c r="U814" t="s">
        <v>40</v>
      </c>
      <c r="V814" t="s">
        <v>302</v>
      </c>
      <c r="W814" t="s">
        <v>225</v>
      </c>
      <c r="X814" t="s">
        <v>43</v>
      </c>
      <c r="Y814" t="s">
        <v>44</v>
      </c>
      <c r="Z814" t="s">
        <v>4530</v>
      </c>
      <c r="AB814">
        <v>75</v>
      </c>
      <c r="AC814">
        <v>75</v>
      </c>
      <c r="AD814" t="s">
        <v>1033</v>
      </c>
      <c r="AE814" s="11">
        <v>46225.761481481481</v>
      </c>
    </row>
    <row r="815" spans="1:31">
      <c r="A815" t="s">
        <v>4531</v>
      </c>
      <c r="B815" t="s">
        <v>4532</v>
      </c>
      <c r="C815">
        <v>612600049</v>
      </c>
      <c r="D815" t="s">
        <v>18636</v>
      </c>
      <c r="F815" t="s">
        <v>4533</v>
      </c>
      <c r="G815" t="s">
        <v>32</v>
      </c>
      <c r="H815" t="s">
        <v>33</v>
      </c>
      <c r="I815" t="s">
        <v>32</v>
      </c>
      <c r="K815" t="s">
        <v>35</v>
      </c>
      <c r="L815">
        <v>2026</v>
      </c>
      <c r="M815" t="s">
        <v>374</v>
      </c>
      <c r="N815" t="s">
        <v>4534</v>
      </c>
      <c r="O815">
        <v>8812</v>
      </c>
      <c r="P815" t="s">
        <v>38</v>
      </c>
      <c r="Q815" t="s">
        <v>39</v>
      </c>
      <c r="R815" s="11">
        <v>46030.414456018516</v>
      </c>
      <c r="S815" s="11">
        <v>46030.994733796295</v>
      </c>
      <c r="T815" s="11">
        <v>46033.414456018516</v>
      </c>
      <c r="U815" t="s">
        <v>40</v>
      </c>
      <c r="V815" t="s">
        <v>361</v>
      </c>
      <c r="W815" t="s">
        <v>149</v>
      </c>
      <c r="X815" t="s">
        <v>43</v>
      </c>
      <c r="Y815" t="s">
        <v>44</v>
      </c>
      <c r="Z815" t="s">
        <v>4535</v>
      </c>
      <c r="AB815">
        <v>15</v>
      </c>
      <c r="AC815">
        <v>5</v>
      </c>
      <c r="AD815" t="s">
        <v>159</v>
      </c>
      <c r="AE815" s="11">
        <v>46225.761481481481</v>
      </c>
    </row>
    <row r="816" spans="1:31">
      <c r="A816" t="s">
        <v>4536</v>
      </c>
      <c r="B816" t="s">
        <v>4537</v>
      </c>
      <c r="C816">
        <v>612600051</v>
      </c>
      <c r="D816" t="s">
        <v>18636</v>
      </c>
      <c r="F816" t="s">
        <v>4538</v>
      </c>
      <c r="G816" t="s">
        <v>32</v>
      </c>
      <c r="H816" t="s">
        <v>33</v>
      </c>
      <c r="I816" t="s">
        <v>32</v>
      </c>
      <c r="J816" t="s">
        <v>33</v>
      </c>
      <c r="K816" t="s">
        <v>35</v>
      </c>
      <c r="L816">
        <v>2026</v>
      </c>
      <c r="M816" t="s">
        <v>36</v>
      </c>
      <c r="N816" t="s">
        <v>4539</v>
      </c>
      <c r="O816">
        <v>8812</v>
      </c>
      <c r="P816" t="s">
        <v>38</v>
      </c>
      <c r="Q816" t="s">
        <v>39</v>
      </c>
      <c r="R816" s="11">
        <v>46030.453969907408</v>
      </c>
      <c r="S816" s="11">
        <v>46031.6875</v>
      </c>
      <c r="T816" s="11">
        <v>46033.453969907408</v>
      </c>
      <c r="U816" t="s">
        <v>232</v>
      </c>
      <c r="V816" t="s">
        <v>41</v>
      </c>
      <c r="W816" t="s">
        <v>149</v>
      </c>
      <c r="X816" t="s">
        <v>43</v>
      </c>
      <c r="Y816" t="s">
        <v>44</v>
      </c>
      <c r="Z816" t="s">
        <v>4540</v>
      </c>
      <c r="AB816">
        <v>15</v>
      </c>
      <c r="AC816">
        <v>15</v>
      </c>
      <c r="AD816" t="s">
        <v>159</v>
      </c>
      <c r="AE816" s="11">
        <v>46225.761481481481</v>
      </c>
    </row>
    <row r="817" spans="1:31">
      <c r="A817" t="s">
        <v>4541</v>
      </c>
      <c r="B817" t="s">
        <v>4542</v>
      </c>
      <c r="C817">
        <v>612600061</v>
      </c>
      <c r="D817" t="s">
        <v>18636</v>
      </c>
      <c r="F817" t="s">
        <v>4543</v>
      </c>
      <c r="G817" t="s">
        <v>32</v>
      </c>
      <c r="H817" t="s">
        <v>33</v>
      </c>
      <c r="I817" t="s">
        <v>32</v>
      </c>
      <c r="J817" t="s">
        <v>33</v>
      </c>
      <c r="K817" t="s">
        <v>35</v>
      </c>
      <c r="L817">
        <v>2026</v>
      </c>
      <c r="M817" t="s">
        <v>179</v>
      </c>
      <c r="N817" t="s">
        <v>4544</v>
      </c>
      <c r="O817">
        <v>8812</v>
      </c>
      <c r="P817" t="s">
        <v>38</v>
      </c>
      <c r="Q817" t="s">
        <v>39</v>
      </c>
      <c r="R817" s="11">
        <v>46034.680567129632</v>
      </c>
      <c r="S817" s="11">
        <v>46034.861122685186</v>
      </c>
      <c r="T817" s="11">
        <v>46037.680567129632</v>
      </c>
      <c r="U817" t="s">
        <v>40</v>
      </c>
      <c r="V817" t="s">
        <v>2149</v>
      </c>
      <c r="W817" t="s">
        <v>104</v>
      </c>
      <c r="X817" t="s">
        <v>43</v>
      </c>
      <c r="Y817" t="s">
        <v>44</v>
      </c>
      <c r="Z817" t="s">
        <v>4545</v>
      </c>
      <c r="AB817">
        <v>45</v>
      </c>
      <c r="AC817">
        <v>45</v>
      </c>
      <c r="AD817" t="s">
        <v>1669</v>
      </c>
      <c r="AE817" s="11">
        <v>46225.761481481481</v>
      </c>
    </row>
    <row r="818" spans="1:31">
      <c r="A818" t="s">
        <v>4546</v>
      </c>
      <c r="B818" t="s">
        <v>4547</v>
      </c>
      <c r="C818">
        <v>412600228</v>
      </c>
      <c r="D818" t="s">
        <v>18636</v>
      </c>
      <c r="F818" t="s">
        <v>4548</v>
      </c>
      <c r="G818" t="s">
        <v>32</v>
      </c>
      <c r="H818" t="s">
        <v>285</v>
      </c>
      <c r="I818" t="s">
        <v>32</v>
      </c>
      <c r="J818" t="s">
        <v>285</v>
      </c>
      <c r="K818" t="s">
        <v>35</v>
      </c>
      <c r="L818">
        <v>2026</v>
      </c>
      <c r="M818" t="s">
        <v>1559</v>
      </c>
      <c r="N818" t="s">
        <v>4549</v>
      </c>
      <c r="O818">
        <v>8385</v>
      </c>
      <c r="P818" t="s">
        <v>38</v>
      </c>
      <c r="Q818" t="s">
        <v>39</v>
      </c>
      <c r="R818" s="11">
        <v>46074.356435185182</v>
      </c>
      <c r="S818" s="11">
        <v>46074.834305555552</v>
      </c>
      <c r="T818" s="11">
        <v>46077.356435185182</v>
      </c>
      <c r="U818" t="s">
        <v>232</v>
      </c>
      <c r="V818" t="s">
        <v>4550</v>
      </c>
      <c r="W818" t="s">
        <v>414</v>
      </c>
      <c r="X818" t="s">
        <v>43</v>
      </c>
      <c r="Y818" t="s">
        <v>44</v>
      </c>
      <c r="Z818" t="s">
        <v>4551</v>
      </c>
      <c r="AB818">
        <v>15</v>
      </c>
      <c r="AC818">
        <v>10</v>
      </c>
      <c r="AD818" t="s">
        <v>46</v>
      </c>
      <c r="AE818" s="11">
        <v>46225.761481481481</v>
      </c>
    </row>
    <row r="819" spans="1:31">
      <c r="A819" t="s">
        <v>4552</v>
      </c>
      <c r="B819" t="s">
        <v>4553</v>
      </c>
      <c r="C819">
        <v>712600119</v>
      </c>
      <c r="D819" t="s">
        <v>18636</v>
      </c>
      <c r="F819" t="s">
        <v>4554</v>
      </c>
      <c r="G819" t="s">
        <v>109</v>
      </c>
      <c r="H819" t="s">
        <v>110</v>
      </c>
      <c r="I819" t="s">
        <v>32</v>
      </c>
      <c r="J819" t="s">
        <v>33</v>
      </c>
      <c r="K819" t="s">
        <v>35</v>
      </c>
      <c r="L819">
        <v>2026</v>
      </c>
      <c r="M819" t="s">
        <v>1043</v>
      </c>
      <c r="N819" t="s">
        <v>4555</v>
      </c>
      <c r="O819">
        <v>8812</v>
      </c>
      <c r="P819" t="s">
        <v>38</v>
      </c>
      <c r="Q819" t="s">
        <v>39</v>
      </c>
      <c r="R819" s="11">
        <v>46055.450775462959</v>
      </c>
      <c r="S819" s="11">
        <v>46055.988194444442</v>
      </c>
      <c r="T819" s="11">
        <v>46058.450775462959</v>
      </c>
      <c r="U819" t="s">
        <v>165</v>
      </c>
      <c r="V819" t="s">
        <v>1168</v>
      </c>
      <c r="W819" t="s">
        <v>830</v>
      </c>
      <c r="X819" t="s">
        <v>43</v>
      </c>
      <c r="Y819" t="s">
        <v>44</v>
      </c>
      <c r="Z819" t="s">
        <v>4556</v>
      </c>
      <c r="AB819">
        <v>15</v>
      </c>
      <c r="AC819">
        <v>15</v>
      </c>
      <c r="AD819" t="s">
        <v>159</v>
      </c>
      <c r="AE819" s="11">
        <v>46225.761481481481</v>
      </c>
    </row>
    <row r="820" spans="1:31">
      <c r="A820" t="s">
        <v>4557</v>
      </c>
      <c r="B820" t="s">
        <v>4558</v>
      </c>
      <c r="C820">
        <v>712600022</v>
      </c>
      <c r="D820" t="s">
        <v>18636</v>
      </c>
      <c r="F820" t="s">
        <v>4559</v>
      </c>
      <c r="G820" t="s">
        <v>32</v>
      </c>
      <c r="H820" t="s">
        <v>33</v>
      </c>
      <c r="I820" t="s">
        <v>32</v>
      </c>
      <c r="J820" t="s">
        <v>33</v>
      </c>
      <c r="K820" t="s">
        <v>35</v>
      </c>
      <c r="L820">
        <v>2026</v>
      </c>
      <c r="M820" t="s">
        <v>1221</v>
      </c>
      <c r="N820" t="s">
        <v>4560</v>
      </c>
      <c r="O820">
        <v>8812</v>
      </c>
      <c r="P820" t="s">
        <v>61</v>
      </c>
      <c r="Q820" t="s">
        <v>39</v>
      </c>
      <c r="R820" s="11">
        <v>46025.659120370372</v>
      </c>
      <c r="S820" s="11">
        <v>46027.29792824074</v>
      </c>
      <c r="T820" s="11">
        <v>46425.659120370372</v>
      </c>
      <c r="U820" t="s">
        <v>40</v>
      </c>
      <c r="V820" t="s">
        <v>722</v>
      </c>
      <c r="W820" t="s">
        <v>280</v>
      </c>
      <c r="X820" t="s">
        <v>43</v>
      </c>
      <c r="Y820" t="s">
        <v>44</v>
      </c>
      <c r="Z820" t="s">
        <v>4561</v>
      </c>
      <c r="AB820">
        <v>25</v>
      </c>
      <c r="AC820">
        <v>15</v>
      </c>
      <c r="AD820" t="s">
        <v>603</v>
      </c>
      <c r="AE820" s="11">
        <v>46225.761481481481</v>
      </c>
    </row>
    <row r="821" spans="1:31">
      <c r="A821" t="s">
        <v>4562</v>
      </c>
      <c r="B821" t="s">
        <v>4563</v>
      </c>
      <c r="C821">
        <v>662600028</v>
      </c>
      <c r="D821" t="s">
        <v>18636</v>
      </c>
      <c r="F821" t="s">
        <v>4564</v>
      </c>
      <c r="G821" t="s">
        <v>109</v>
      </c>
      <c r="H821" t="s">
        <v>285</v>
      </c>
      <c r="I821" t="s">
        <v>32</v>
      </c>
      <c r="J821" t="s">
        <v>33</v>
      </c>
      <c r="K821" t="s">
        <v>35</v>
      </c>
      <c r="L821">
        <v>2026</v>
      </c>
      <c r="M821" t="s">
        <v>404</v>
      </c>
      <c r="N821" t="s">
        <v>4565</v>
      </c>
      <c r="O821">
        <v>25962</v>
      </c>
      <c r="P821" t="s">
        <v>38</v>
      </c>
      <c r="Q821" t="s">
        <v>39</v>
      </c>
      <c r="R821" s="11">
        <v>46028.194456018522</v>
      </c>
      <c r="S821" s="11">
        <v>46028.946550925924</v>
      </c>
      <c r="T821" s="11">
        <v>46031.194456018522</v>
      </c>
      <c r="U821" t="s">
        <v>40</v>
      </c>
      <c r="V821" t="s">
        <v>1488</v>
      </c>
      <c r="W821" t="s">
        <v>1141</v>
      </c>
      <c r="X821" t="s">
        <v>43</v>
      </c>
      <c r="Y821" t="s">
        <v>44</v>
      </c>
      <c r="Z821" t="s">
        <v>4566</v>
      </c>
      <c r="AB821">
        <v>15</v>
      </c>
      <c r="AC821">
        <v>10</v>
      </c>
      <c r="AD821" t="s">
        <v>65</v>
      </c>
      <c r="AE821" s="11">
        <v>46225.761481481481</v>
      </c>
    </row>
    <row r="822" spans="1:31">
      <c r="A822" t="s">
        <v>4567</v>
      </c>
      <c r="B822" t="s">
        <v>4568</v>
      </c>
      <c r="C822">
        <v>412600088</v>
      </c>
      <c r="D822" t="s">
        <v>18636</v>
      </c>
      <c r="F822" t="s">
        <v>4569</v>
      </c>
      <c r="G822" t="s">
        <v>32</v>
      </c>
      <c r="H822" t="s">
        <v>33</v>
      </c>
      <c r="K822" t="s">
        <v>35</v>
      </c>
      <c r="L822">
        <v>2026</v>
      </c>
      <c r="M822" t="s">
        <v>4570</v>
      </c>
      <c r="N822" t="s">
        <v>4571</v>
      </c>
      <c r="O822">
        <v>8812</v>
      </c>
      <c r="P822" t="s">
        <v>38</v>
      </c>
      <c r="Q822" t="s">
        <v>39</v>
      </c>
      <c r="R822" s="11">
        <v>46036.551527777781</v>
      </c>
      <c r="S822" s="11">
        <v>46037.00277777778</v>
      </c>
      <c r="T822" s="11">
        <v>46039.551527777781</v>
      </c>
      <c r="U822" t="s">
        <v>40</v>
      </c>
      <c r="V822" t="s">
        <v>2518</v>
      </c>
      <c r="W822" t="s">
        <v>125</v>
      </c>
      <c r="X822" t="s">
        <v>43</v>
      </c>
      <c r="Y822" t="s">
        <v>44</v>
      </c>
      <c r="Z822" t="s">
        <v>4572</v>
      </c>
      <c r="AB822">
        <v>45</v>
      </c>
      <c r="AC822">
        <v>45</v>
      </c>
      <c r="AD822" t="s">
        <v>683</v>
      </c>
      <c r="AE822" s="11">
        <v>46225.761481481481</v>
      </c>
    </row>
    <row r="823" spans="1:31">
      <c r="A823" t="s">
        <v>4573</v>
      </c>
      <c r="B823" t="s">
        <v>4574</v>
      </c>
      <c r="C823">
        <v>412600275</v>
      </c>
      <c r="D823" t="s">
        <v>18636</v>
      </c>
      <c r="F823" t="s">
        <v>4575</v>
      </c>
      <c r="G823" t="s">
        <v>32</v>
      </c>
      <c r="H823" t="s">
        <v>33</v>
      </c>
      <c r="I823" t="s">
        <v>32</v>
      </c>
      <c r="J823" t="s">
        <v>33</v>
      </c>
      <c r="K823" t="s">
        <v>35</v>
      </c>
      <c r="L823">
        <v>2026</v>
      </c>
      <c r="M823" t="s">
        <v>419</v>
      </c>
      <c r="N823" t="s">
        <v>4576</v>
      </c>
      <c r="O823">
        <v>8812</v>
      </c>
      <c r="P823" t="s">
        <v>38</v>
      </c>
      <c r="Q823" t="s">
        <v>39</v>
      </c>
      <c r="R823" s="11">
        <v>46086.872175925928</v>
      </c>
      <c r="S823" s="11">
        <v>46089.604108796295</v>
      </c>
      <c r="T823" s="11">
        <v>46089.872175925928</v>
      </c>
      <c r="U823" t="s">
        <v>40</v>
      </c>
      <c r="V823" t="s">
        <v>287</v>
      </c>
      <c r="W823" t="s">
        <v>421</v>
      </c>
      <c r="X823" t="s">
        <v>43</v>
      </c>
      <c r="Y823" t="s">
        <v>44</v>
      </c>
      <c r="Z823" t="s">
        <v>4577</v>
      </c>
      <c r="AB823">
        <v>15</v>
      </c>
      <c r="AC823">
        <v>15</v>
      </c>
      <c r="AD823" t="s">
        <v>135</v>
      </c>
      <c r="AE823" s="11">
        <v>46225.761481481481</v>
      </c>
    </row>
    <row r="824" spans="1:31">
      <c r="A824" t="s">
        <v>4578</v>
      </c>
      <c r="B824" t="s">
        <v>4579</v>
      </c>
      <c r="C824">
        <v>312600210</v>
      </c>
      <c r="D824" t="s">
        <v>18636</v>
      </c>
      <c r="F824" t="s">
        <v>678</v>
      </c>
      <c r="G824" t="s">
        <v>32</v>
      </c>
      <c r="H824" t="s">
        <v>33</v>
      </c>
      <c r="K824" t="s">
        <v>35</v>
      </c>
      <c r="L824">
        <v>2026</v>
      </c>
      <c r="M824" t="s">
        <v>2199</v>
      </c>
      <c r="N824" t="s">
        <v>4580</v>
      </c>
      <c r="O824">
        <v>8812</v>
      </c>
      <c r="P824" t="s">
        <v>38</v>
      </c>
      <c r="Q824" t="s">
        <v>39</v>
      </c>
      <c r="R824" s="11">
        <v>46096.769548611112</v>
      </c>
      <c r="S824" s="11">
        <v>46097.55972222222</v>
      </c>
      <c r="T824" s="11">
        <v>46099.769548611112</v>
      </c>
      <c r="U824" t="s">
        <v>40</v>
      </c>
      <c r="V824" t="s">
        <v>503</v>
      </c>
      <c r="W824" t="s">
        <v>167</v>
      </c>
      <c r="X824" t="s">
        <v>43</v>
      </c>
      <c r="Y824" t="s">
        <v>44</v>
      </c>
      <c r="Z824" t="s">
        <v>4581</v>
      </c>
      <c r="AB824">
        <v>25</v>
      </c>
      <c r="AC824">
        <v>15</v>
      </c>
      <c r="AD824" t="s">
        <v>55</v>
      </c>
      <c r="AE824" s="11">
        <v>46225.761481481481</v>
      </c>
    </row>
    <row r="825" spans="1:31">
      <c r="A825" t="s">
        <v>4582</v>
      </c>
      <c r="B825" t="s">
        <v>4583</v>
      </c>
      <c r="C825">
        <v>112600257</v>
      </c>
      <c r="D825" t="s">
        <v>18636</v>
      </c>
      <c r="F825" t="s">
        <v>4584</v>
      </c>
      <c r="G825" t="s">
        <v>32</v>
      </c>
      <c r="H825" t="s">
        <v>34</v>
      </c>
      <c r="I825" t="s">
        <v>32</v>
      </c>
      <c r="J825" t="s">
        <v>34</v>
      </c>
      <c r="K825" t="s">
        <v>35</v>
      </c>
      <c r="L825">
        <v>2026</v>
      </c>
      <c r="M825" t="s">
        <v>320</v>
      </c>
      <c r="N825" t="s">
        <v>4585</v>
      </c>
      <c r="O825">
        <v>8812</v>
      </c>
      <c r="P825" t="s">
        <v>38</v>
      </c>
      <c r="Q825" t="s">
        <v>39</v>
      </c>
      <c r="R825" s="11">
        <v>46056.783356481479</v>
      </c>
      <c r="S825" s="11">
        <v>46054.5</v>
      </c>
      <c r="T825" s="11">
        <v>46059.783356481479</v>
      </c>
      <c r="U825" t="s">
        <v>40</v>
      </c>
      <c r="V825" t="s">
        <v>322</v>
      </c>
      <c r="W825" t="s">
        <v>323</v>
      </c>
      <c r="X825" t="s">
        <v>43</v>
      </c>
      <c r="Y825" t="s">
        <v>44</v>
      </c>
      <c r="Z825" t="s">
        <v>4586</v>
      </c>
      <c r="AB825">
        <v>15</v>
      </c>
      <c r="AC825">
        <v>15</v>
      </c>
      <c r="AD825" t="s">
        <v>603</v>
      </c>
      <c r="AE825" s="11">
        <v>46225.761481481481</v>
      </c>
    </row>
    <row r="826" spans="1:31">
      <c r="A826" t="s">
        <v>4587</v>
      </c>
      <c r="B826" t="s">
        <v>4588</v>
      </c>
      <c r="C826">
        <v>112600376</v>
      </c>
      <c r="D826" t="s">
        <v>18636</v>
      </c>
      <c r="F826" t="s">
        <v>4589</v>
      </c>
      <c r="G826" t="s">
        <v>32</v>
      </c>
      <c r="H826" t="s">
        <v>34</v>
      </c>
      <c r="I826" t="s">
        <v>32</v>
      </c>
      <c r="J826" t="s">
        <v>34</v>
      </c>
      <c r="K826" t="s">
        <v>35</v>
      </c>
      <c r="L826">
        <v>2026</v>
      </c>
      <c r="M826" t="s">
        <v>92</v>
      </c>
      <c r="N826" t="s">
        <v>4590</v>
      </c>
      <c r="O826">
        <v>8812</v>
      </c>
      <c r="P826" t="s">
        <v>38</v>
      </c>
      <c r="Q826" t="s">
        <v>39</v>
      </c>
      <c r="R826" s="11">
        <v>46120.884548611109</v>
      </c>
      <c r="S826" s="11">
        <v>46121.75</v>
      </c>
      <c r="T826" s="11">
        <v>46123.884548611109</v>
      </c>
      <c r="U826" t="s">
        <v>40</v>
      </c>
      <c r="V826" t="s">
        <v>94</v>
      </c>
      <c r="W826" t="s">
        <v>323</v>
      </c>
      <c r="X826" t="s">
        <v>43</v>
      </c>
      <c r="Y826" t="s">
        <v>44</v>
      </c>
      <c r="Z826" t="s">
        <v>4591</v>
      </c>
      <c r="AB826">
        <v>25</v>
      </c>
      <c r="AC826">
        <v>15</v>
      </c>
      <c r="AD826" t="s">
        <v>589</v>
      </c>
      <c r="AE826" s="11">
        <v>46225.761481481481</v>
      </c>
    </row>
    <row r="827" spans="1:31">
      <c r="A827" t="s">
        <v>4592</v>
      </c>
      <c r="B827" t="s">
        <v>4593</v>
      </c>
      <c r="C827">
        <v>662600097</v>
      </c>
      <c r="D827" t="s">
        <v>18636</v>
      </c>
      <c r="F827" t="s">
        <v>4594</v>
      </c>
      <c r="G827" t="s">
        <v>32</v>
      </c>
      <c r="H827" t="s">
        <v>110</v>
      </c>
      <c r="I827" t="s">
        <v>1331</v>
      </c>
      <c r="K827" t="s">
        <v>35</v>
      </c>
      <c r="L827">
        <v>2026</v>
      </c>
      <c r="M827" t="s">
        <v>222</v>
      </c>
      <c r="N827" t="s">
        <v>4595</v>
      </c>
      <c r="O827">
        <v>8812</v>
      </c>
      <c r="P827" t="s">
        <v>38</v>
      </c>
      <c r="Q827" t="s">
        <v>39</v>
      </c>
      <c r="R827" s="11">
        <v>46060.538229166668</v>
      </c>
      <c r="S827" s="11">
        <v>46061.759895833333</v>
      </c>
      <c r="T827" s="11">
        <v>46063.538229166668</v>
      </c>
      <c r="U827" t="s">
        <v>165</v>
      </c>
      <c r="V827" t="s">
        <v>1733</v>
      </c>
      <c r="W827" t="s">
        <v>295</v>
      </c>
      <c r="X827" t="s">
        <v>43</v>
      </c>
      <c r="Y827" t="s">
        <v>44</v>
      </c>
      <c r="Z827" t="s">
        <v>4596</v>
      </c>
      <c r="AB827">
        <v>25</v>
      </c>
      <c r="AC827">
        <v>25</v>
      </c>
      <c r="AD827" t="s">
        <v>931</v>
      </c>
      <c r="AE827" s="11">
        <v>46225.761481481481</v>
      </c>
    </row>
    <row r="828" spans="1:31">
      <c r="A828" t="s">
        <v>4597</v>
      </c>
      <c r="B828" t="s">
        <v>4598</v>
      </c>
      <c r="C828">
        <v>212600154</v>
      </c>
      <c r="D828" t="s">
        <v>18636</v>
      </c>
      <c r="F828" t="s">
        <v>4599</v>
      </c>
      <c r="G828" t="s">
        <v>32</v>
      </c>
      <c r="H828" t="s">
        <v>33</v>
      </c>
      <c r="I828" t="s">
        <v>32</v>
      </c>
      <c r="J828" t="s">
        <v>33</v>
      </c>
      <c r="K828" t="s">
        <v>35</v>
      </c>
      <c r="L828">
        <v>2026</v>
      </c>
      <c r="M828" t="s">
        <v>351</v>
      </c>
      <c r="N828" t="s">
        <v>4600</v>
      </c>
      <c r="O828">
        <v>8812</v>
      </c>
      <c r="P828" t="s">
        <v>38</v>
      </c>
      <c r="Q828" t="s">
        <v>39</v>
      </c>
      <c r="R828" s="11">
        <v>46052.771168981482</v>
      </c>
      <c r="S828" s="11">
        <v>46054.75</v>
      </c>
      <c r="T828" s="11">
        <v>46055.771168981482</v>
      </c>
      <c r="U828" t="s">
        <v>40</v>
      </c>
      <c r="V828" t="s">
        <v>480</v>
      </c>
      <c r="W828" t="s">
        <v>182</v>
      </c>
      <c r="X828" t="s">
        <v>43</v>
      </c>
      <c r="Y828" t="s">
        <v>44</v>
      </c>
      <c r="Z828" t="s">
        <v>4601</v>
      </c>
      <c r="AB828">
        <v>45</v>
      </c>
      <c r="AC828">
        <v>45</v>
      </c>
      <c r="AD828" t="s">
        <v>683</v>
      </c>
      <c r="AE828" s="11">
        <v>46225.761481481481</v>
      </c>
    </row>
    <row r="829" spans="1:31">
      <c r="A829" t="s">
        <v>4602</v>
      </c>
      <c r="B829" t="s">
        <v>4603</v>
      </c>
      <c r="C829">
        <v>212600101</v>
      </c>
      <c r="D829" t="s">
        <v>18636</v>
      </c>
      <c r="F829" t="s">
        <v>4604</v>
      </c>
      <c r="G829" t="s">
        <v>32</v>
      </c>
      <c r="H829" t="s">
        <v>33</v>
      </c>
      <c r="I829" t="s">
        <v>32</v>
      </c>
      <c r="J829" t="s">
        <v>33</v>
      </c>
      <c r="K829" t="s">
        <v>35</v>
      </c>
      <c r="L829">
        <v>2026</v>
      </c>
      <c r="M829" t="s">
        <v>773</v>
      </c>
      <c r="N829" t="s">
        <v>4605</v>
      </c>
      <c r="O829">
        <v>8812</v>
      </c>
      <c r="P829" t="s">
        <v>38</v>
      </c>
      <c r="Q829" t="s">
        <v>39</v>
      </c>
      <c r="R829" s="11">
        <v>46042.752708333333</v>
      </c>
      <c r="S829" s="11">
        <v>46043.637499999997</v>
      </c>
      <c r="T829" s="11">
        <v>46045.752708333333</v>
      </c>
      <c r="U829" t="s">
        <v>40</v>
      </c>
      <c r="V829" t="s">
        <v>775</v>
      </c>
      <c r="W829" t="s">
        <v>383</v>
      </c>
      <c r="X829" t="s">
        <v>43</v>
      </c>
      <c r="Y829" t="s">
        <v>44</v>
      </c>
      <c r="Z829" t="s">
        <v>4606</v>
      </c>
      <c r="AB829">
        <v>15</v>
      </c>
      <c r="AC829">
        <v>15</v>
      </c>
      <c r="AD829" t="s">
        <v>159</v>
      </c>
      <c r="AE829" s="11">
        <v>46225.761481481481</v>
      </c>
    </row>
    <row r="830" spans="1:31">
      <c r="A830" t="s">
        <v>4607</v>
      </c>
      <c r="B830" t="s">
        <v>4608</v>
      </c>
      <c r="C830">
        <v>312600251</v>
      </c>
      <c r="D830" t="s">
        <v>18636</v>
      </c>
      <c r="F830" t="s">
        <v>678</v>
      </c>
      <c r="G830" t="s">
        <v>32</v>
      </c>
      <c r="H830" t="s">
        <v>33</v>
      </c>
      <c r="K830" t="s">
        <v>35</v>
      </c>
      <c r="L830">
        <v>2026</v>
      </c>
      <c r="M830" t="s">
        <v>2199</v>
      </c>
      <c r="N830" t="s">
        <v>4609</v>
      </c>
      <c r="O830">
        <v>8812</v>
      </c>
      <c r="P830" t="s">
        <v>38</v>
      </c>
      <c r="Q830" t="s">
        <v>39</v>
      </c>
      <c r="R830" s="11">
        <v>46121.046516203707</v>
      </c>
      <c r="S830" s="11">
        <v>46121.440972222219</v>
      </c>
      <c r="T830" s="11">
        <v>46124.046516203707</v>
      </c>
      <c r="U830" t="s">
        <v>40</v>
      </c>
      <c r="V830" t="s">
        <v>503</v>
      </c>
      <c r="W830" t="s">
        <v>830</v>
      </c>
      <c r="X830" t="s">
        <v>43</v>
      </c>
      <c r="Y830" t="s">
        <v>44</v>
      </c>
      <c r="Z830" t="s">
        <v>4610</v>
      </c>
      <c r="AB830">
        <v>15</v>
      </c>
      <c r="AC830">
        <v>15</v>
      </c>
      <c r="AD830" t="s">
        <v>4611</v>
      </c>
      <c r="AE830" s="11">
        <v>46225.761481481481</v>
      </c>
    </row>
    <row r="831" spans="1:31">
      <c r="A831" t="s">
        <v>4612</v>
      </c>
      <c r="B831" t="s">
        <v>4613</v>
      </c>
      <c r="C831">
        <v>662600304</v>
      </c>
      <c r="D831" t="s">
        <v>18635</v>
      </c>
      <c r="E831" t="s">
        <v>18643</v>
      </c>
      <c r="F831" t="s">
        <v>4614</v>
      </c>
      <c r="G831" t="s">
        <v>307</v>
      </c>
      <c r="I831" t="s">
        <v>109</v>
      </c>
      <c r="J831" t="s">
        <v>172</v>
      </c>
      <c r="K831" t="s">
        <v>35</v>
      </c>
      <c r="L831">
        <v>2026</v>
      </c>
      <c r="M831" t="s">
        <v>195</v>
      </c>
      <c r="N831" t="s">
        <v>4615</v>
      </c>
      <c r="O831">
        <v>25983</v>
      </c>
      <c r="P831" t="s">
        <v>709</v>
      </c>
      <c r="Q831" t="s">
        <v>39</v>
      </c>
      <c r="R831" s="11">
        <v>46155.305347222224</v>
      </c>
      <c r="S831" s="11">
        <v>46155.428414351853</v>
      </c>
      <c r="T831" s="11">
        <v>46162.305347222224</v>
      </c>
      <c r="U831" t="s">
        <v>40</v>
      </c>
      <c r="V831" t="s">
        <v>197</v>
      </c>
      <c r="W831" t="s">
        <v>1734</v>
      </c>
      <c r="X831" t="s">
        <v>43</v>
      </c>
      <c r="Y831" t="s">
        <v>199</v>
      </c>
      <c r="Z831" t="s">
        <v>4616</v>
      </c>
      <c r="AA831" t="e">
        <f>_xlfn.XLOOKUP(B831,Planilha2!A:A,Planilha2!D:D,_xlfn.XLOOKUP(B831,Planilha2!H:H,Planilha2!I:I))</f>
        <v>#N/A</v>
      </c>
      <c r="AE831" s="11">
        <v>46225.761481481481</v>
      </c>
    </row>
    <row r="832" spans="1:31">
      <c r="A832" t="s">
        <v>4617</v>
      </c>
      <c r="B832" t="s">
        <v>4618</v>
      </c>
      <c r="C832">
        <v>612600529</v>
      </c>
      <c r="D832" t="s">
        <v>18636</v>
      </c>
      <c r="F832" t="s">
        <v>4619</v>
      </c>
      <c r="G832" t="s">
        <v>32</v>
      </c>
      <c r="H832" t="s">
        <v>33</v>
      </c>
      <c r="I832" t="s">
        <v>32</v>
      </c>
      <c r="J832" t="s">
        <v>33</v>
      </c>
      <c r="K832" t="s">
        <v>35</v>
      </c>
      <c r="L832">
        <v>2026</v>
      </c>
      <c r="M832" t="s">
        <v>101</v>
      </c>
      <c r="N832" t="s">
        <v>4620</v>
      </c>
      <c r="O832">
        <v>8812</v>
      </c>
      <c r="P832" t="s">
        <v>38</v>
      </c>
      <c r="Q832" t="s">
        <v>39</v>
      </c>
      <c r="R832" s="11">
        <v>46158.555428240739</v>
      </c>
      <c r="S832" s="11">
        <v>46159.597222222219</v>
      </c>
      <c r="T832" s="11">
        <v>46161.555428240739</v>
      </c>
      <c r="U832" t="s">
        <v>40</v>
      </c>
      <c r="V832" t="s">
        <v>103</v>
      </c>
      <c r="W832" t="s">
        <v>295</v>
      </c>
      <c r="X832" t="s">
        <v>43</v>
      </c>
      <c r="Y832" t="s">
        <v>44</v>
      </c>
      <c r="Z832" t="s">
        <v>4621</v>
      </c>
      <c r="AB832">
        <v>15</v>
      </c>
      <c r="AC832">
        <v>15</v>
      </c>
      <c r="AD832" t="s">
        <v>55</v>
      </c>
      <c r="AE832" s="11">
        <v>46225.761481481481</v>
      </c>
    </row>
    <row r="833" spans="1:31">
      <c r="A833" t="s">
        <v>4622</v>
      </c>
      <c r="B833" t="s">
        <v>4623</v>
      </c>
      <c r="C833">
        <v>412600528</v>
      </c>
      <c r="D833" t="s">
        <v>18635</v>
      </c>
      <c r="E833" t="s">
        <v>18647</v>
      </c>
      <c r="F833" t="s">
        <v>4624</v>
      </c>
      <c r="G833" t="s">
        <v>32</v>
      </c>
      <c r="H833" t="s">
        <v>586</v>
      </c>
      <c r="I833" t="s">
        <v>32</v>
      </c>
      <c r="J833" t="s">
        <v>586</v>
      </c>
      <c r="K833" t="s">
        <v>35</v>
      </c>
      <c r="L833">
        <v>2026</v>
      </c>
      <c r="M833" t="s">
        <v>3637</v>
      </c>
      <c r="N833" t="s">
        <v>4625</v>
      </c>
      <c r="O833">
        <v>20497</v>
      </c>
      <c r="P833" t="s">
        <v>38</v>
      </c>
      <c r="Q833" t="s">
        <v>39</v>
      </c>
      <c r="R833" s="11">
        <v>46202.909907407404</v>
      </c>
      <c r="S833" s="11">
        <v>46204.67</v>
      </c>
      <c r="T833" s="11">
        <v>46205.909907407404</v>
      </c>
      <c r="U833" t="s">
        <v>40</v>
      </c>
      <c r="V833" t="s">
        <v>2992</v>
      </c>
      <c r="W833" t="s">
        <v>421</v>
      </c>
      <c r="X833" t="s">
        <v>43</v>
      </c>
      <c r="Y833" t="s">
        <v>44</v>
      </c>
      <c r="Z833" t="s">
        <v>4626</v>
      </c>
      <c r="AA833" t="str">
        <f>_xlfn.XLOOKUP(B833,Planilha2!A:A,Planilha2!D:D,_xlfn.XLOOKUP(B833,Planilha2!H:H,Planilha2!I:I))</f>
        <v>TEM TRAFO</v>
      </c>
      <c r="AB833">
        <v>15</v>
      </c>
      <c r="AC833">
        <v>5</v>
      </c>
      <c r="AD833" t="s">
        <v>423</v>
      </c>
      <c r="AE833" s="11">
        <v>46225.761481481481</v>
      </c>
    </row>
    <row r="834" spans="1:31">
      <c r="A834" t="s">
        <v>4627</v>
      </c>
      <c r="B834" t="s">
        <v>4628</v>
      </c>
      <c r="C834">
        <v>312600346</v>
      </c>
      <c r="D834" t="s">
        <v>18635</v>
      </c>
      <c r="E834" t="s">
        <v>18637</v>
      </c>
      <c r="F834" t="s">
        <v>1624</v>
      </c>
      <c r="G834" t="s">
        <v>32</v>
      </c>
      <c r="H834" t="s">
        <v>285</v>
      </c>
      <c r="K834" t="s">
        <v>35</v>
      </c>
      <c r="L834">
        <v>2026</v>
      </c>
      <c r="M834" t="s">
        <v>211</v>
      </c>
      <c r="N834" t="s">
        <v>4629</v>
      </c>
      <c r="O834">
        <v>8812</v>
      </c>
      <c r="P834" t="s">
        <v>38</v>
      </c>
      <c r="Q834" t="s">
        <v>39</v>
      </c>
      <c r="R834" s="11">
        <v>46197.88753472222</v>
      </c>
      <c r="S834" s="11">
        <v>46198.599305555559</v>
      </c>
      <c r="T834" s="11">
        <v>46200.88753472222</v>
      </c>
      <c r="U834" t="s">
        <v>40</v>
      </c>
      <c r="V834" t="s">
        <v>1626</v>
      </c>
      <c r="W834" t="s">
        <v>198</v>
      </c>
      <c r="X834" t="s">
        <v>43</v>
      </c>
      <c r="Y834" t="s">
        <v>199</v>
      </c>
      <c r="Z834" t="s">
        <v>4630</v>
      </c>
      <c r="AA834" t="str">
        <f>_xlfn.XLOOKUP(B834,Planilha2!A:A,Planilha2!D:D,_xlfn.XLOOKUP(B834,Planilha2!H:H,Planilha2!I:I))</f>
        <v>TEM TRAFO</v>
      </c>
      <c r="AB834">
        <v>45</v>
      </c>
      <c r="AC834">
        <v>30</v>
      </c>
      <c r="AE834" s="11">
        <v>46225.761481481481</v>
      </c>
    </row>
    <row r="835" spans="1:31">
      <c r="A835" t="s">
        <v>4631</v>
      </c>
      <c r="B835" t="s">
        <v>4632</v>
      </c>
      <c r="C835">
        <v>112600559</v>
      </c>
      <c r="D835" t="s">
        <v>18636</v>
      </c>
      <c r="F835" t="s">
        <v>4633</v>
      </c>
      <c r="G835" t="s">
        <v>32</v>
      </c>
      <c r="H835" t="s">
        <v>34</v>
      </c>
      <c r="I835" t="s">
        <v>32</v>
      </c>
      <c r="J835" t="s">
        <v>34</v>
      </c>
      <c r="K835" t="s">
        <v>35</v>
      </c>
      <c r="L835">
        <v>2026</v>
      </c>
      <c r="M835" t="s">
        <v>204</v>
      </c>
      <c r="N835" t="s">
        <v>4634</v>
      </c>
      <c r="O835">
        <v>8385</v>
      </c>
      <c r="P835" t="s">
        <v>38</v>
      </c>
      <c r="Q835" t="s">
        <v>39</v>
      </c>
      <c r="R835" s="11">
        <v>46166.007754629631</v>
      </c>
      <c r="S835" s="11">
        <v>46166.75</v>
      </c>
      <c r="T835" s="11">
        <v>46169.007754629631</v>
      </c>
      <c r="U835" t="s">
        <v>40</v>
      </c>
      <c r="V835" t="s">
        <v>330</v>
      </c>
      <c r="W835" t="s">
        <v>830</v>
      </c>
      <c r="X835" t="s">
        <v>116</v>
      </c>
      <c r="Y835" t="s">
        <v>44</v>
      </c>
      <c r="Z835" t="s">
        <v>4610</v>
      </c>
      <c r="AB835">
        <v>10</v>
      </c>
      <c r="AC835">
        <v>10</v>
      </c>
      <c r="AD835" t="s">
        <v>274</v>
      </c>
      <c r="AE835" s="11">
        <v>46225.761481481481</v>
      </c>
    </row>
    <row r="836" spans="1:31">
      <c r="A836" t="s">
        <v>4635</v>
      </c>
      <c r="B836" t="s">
        <v>4636</v>
      </c>
      <c r="C836">
        <v>712600325</v>
      </c>
      <c r="D836" t="s">
        <v>18636</v>
      </c>
      <c r="F836" t="s">
        <v>4637</v>
      </c>
      <c r="G836" t="s">
        <v>32</v>
      </c>
      <c r="H836" t="s">
        <v>33</v>
      </c>
      <c r="I836" t="s">
        <v>32</v>
      </c>
      <c r="J836" t="s">
        <v>33</v>
      </c>
      <c r="K836" t="s">
        <v>35</v>
      </c>
      <c r="L836">
        <v>2026</v>
      </c>
      <c r="M836" t="s">
        <v>380</v>
      </c>
      <c r="N836" t="s">
        <v>4638</v>
      </c>
      <c r="O836">
        <v>8812</v>
      </c>
      <c r="P836" t="s">
        <v>38</v>
      </c>
      <c r="Q836" t="s">
        <v>39</v>
      </c>
      <c r="R836" s="11">
        <v>46134.502557870372</v>
      </c>
      <c r="S836" s="11">
        <v>46134.792361111111</v>
      </c>
      <c r="T836" s="11">
        <v>46137.502557870372</v>
      </c>
      <c r="U836" t="s">
        <v>40</v>
      </c>
      <c r="V836" t="s">
        <v>382</v>
      </c>
      <c r="W836" t="s">
        <v>362</v>
      </c>
      <c r="X836" t="s">
        <v>43</v>
      </c>
      <c r="Y836" t="s">
        <v>44</v>
      </c>
      <c r="Z836" t="s">
        <v>4639</v>
      </c>
      <c r="AB836">
        <v>15</v>
      </c>
      <c r="AC836">
        <v>15</v>
      </c>
      <c r="AD836" t="s">
        <v>55</v>
      </c>
      <c r="AE836" s="11">
        <v>46225.761481481481</v>
      </c>
    </row>
    <row r="837" spans="1:31">
      <c r="A837" t="s">
        <v>4640</v>
      </c>
      <c r="B837" t="s">
        <v>4641</v>
      </c>
      <c r="C837">
        <v>412600422</v>
      </c>
      <c r="D837" t="s">
        <v>18636</v>
      </c>
      <c r="F837" t="s">
        <v>4642</v>
      </c>
      <c r="G837" t="s">
        <v>32</v>
      </c>
      <c r="H837" t="s">
        <v>33</v>
      </c>
      <c r="I837" t="s">
        <v>32</v>
      </c>
      <c r="J837" t="s">
        <v>33</v>
      </c>
      <c r="K837" t="s">
        <v>35</v>
      </c>
      <c r="L837">
        <v>2026</v>
      </c>
      <c r="M837" t="s">
        <v>3637</v>
      </c>
      <c r="N837" t="s">
        <v>4643</v>
      </c>
      <c r="O837">
        <v>8812</v>
      </c>
      <c r="P837" t="s">
        <v>38</v>
      </c>
      <c r="Q837" t="s">
        <v>39</v>
      </c>
      <c r="R837" s="11">
        <v>46149.661909722221</v>
      </c>
      <c r="S837" s="11">
        <v>46150.625</v>
      </c>
      <c r="T837" s="11">
        <v>46152.661909722221</v>
      </c>
      <c r="U837" t="s">
        <v>40</v>
      </c>
      <c r="V837" t="s">
        <v>52</v>
      </c>
      <c r="W837" t="s">
        <v>53</v>
      </c>
      <c r="X837" t="s">
        <v>43</v>
      </c>
      <c r="Y837" t="s">
        <v>44</v>
      </c>
      <c r="Z837" t="s">
        <v>4644</v>
      </c>
      <c r="AB837">
        <v>15</v>
      </c>
      <c r="AC837">
        <v>15</v>
      </c>
      <c r="AD837" t="s">
        <v>55</v>
      </c>
      <c r="AE837" s="11">
        <v>46225.761481481481</v>
      </c>
    </row>
    <row r="838" spans="1:31">
      <c r="A838" t="s">
        <v>4645</v>
      </c>
      <c r="B838" t="s">
        <v>4646</v>
      </c>
      <c r="C838">
        <v>112600448</v>
      </c>
      <c r="D838" t="s">
        <v>18638</v>
      </c>
      <c r="F838" t="s">
        <v>4647</v>
      </c>
      <c r="H838" t="s">
        <v>34</v>
      </c>
      <c r="J838" t="s">
        <v>34</v>
      </c>
      <c r="K838" t="s">
        <v>986</v>
      </c>
      <c r="L838">
        <v>2026</v>
      </c>
      <c r="M838" t="s">
        <v>2265</v>
      </c>
      <c r="N838" t="s">
        <v>4648</v>
      </c>
      <c r="O838">
        <v>24752</v>
      </c>
      <c r="P838" t="s">
        <v>709</v>
      </c>
      <c r="Q838" t="s">
        <v>39</v>
      </c>
      <c r="R838" s="11">
        <v>46135.706770833334</v>
      </c>
      <c r="S838" s="11">
        <v>46136.75</v>
      </c>
      <c r="T838" s="11">
        <v>46142.706770833334</v>
      </c>
      <c r="U838" t="s">
        <v>40</v>
      </c>
      <c r="V838" t="s">
        <v>114</v>
      </c>
      <c r="W838" t="s">
        <v>2267</v>
      </c>
      <c r="X838" t="s">
        <v>43</v>
      </c>
      <c r="Y838" t="s">
        <v>226</v>
      </c>
      <c r="Z838" t="s">
        <v>4649</v>
      </c>
      <c r="AE838" s="11">
        <v>46225.761481481481</v>
      </c>
    </row>
    <row r="839" spans="1:31">
      <c r="A839" t="s">
        <v>4650</v>
      </c>
      <c r="B839" t="s">
        <v>4651</v>
      </c>
      <c r="C839">
        <v>112600448</v>
      </c>
      <c r="D839" t="s">
        <v>18638</v>
      </c>
      <c r="F839" t="s">
        <v>4652</v>
      </c>
      <c r="H839" t="s">
        <v>973</v>
      </c>
      <c r="J839" t="s">
        <v>973</v>
      </c>
      <c r="K839" t="s">
        <v>986</v>
      </c>
      <c r="L839">
        <v>2026</v>
      </c>
      <c r="M839" t="s">
        <v>2265</v>
      </c>
      <c r="N839" t="s">
        <v>4653</v>
      </c>
      <c r="O839">
        <v>24752</v>
      </c>
      <c r="P839" t="s">
        <v>709</v>
      </c>
      <c r="Q839" t="s">
        <v>39</v>
      </c>
      <c r="R839" s="11">
        <v>46136.320069444446</v>
      </c>
      <c r="S839" s="11">
        <v>46136.75</v>
      </c>
      <c r="T839" s="11">
        <v>46143.320069444446</v>
      </c>
      <c r="U839" t="s">
        <v>40</v>
      </c>
      <c r="V839" t="s">
        <v>114</v>
      </c>
      <c r="W839" t="s">
        <v>2267</v>
      </c>
      <c r="X839" t="s">
        <v>43</v>
      </c>
      <c r="Y839" t="s">
        <v>226</v>
      </c>
      <c r="Z839" t="s">
        <v>4654</v>
      </c>
      <c r="AE839" s="11">
        <v>46225.761481481481</v>
      </c>
    </row>
    <row r="840" spans="1:31">
      <c r="A840" t="s">
        <v>4655</v>
      </c>
      <c r="B840" t="s">
        <v>4656</v>
      </c>
      <c r="C840">
        <v>312600360</v>
      </c>
      <c r="D840" t="s">
        <v>18635</v>
      </c>
      <c r="E840" t="s">
        <v>18637</v>
      </c>
      <c r="F840" t="s">
        <v>1797</v>
      </c>
      <c r="G840" t="s">
        <v>32</v>
      </c>
      <c r="H840" t="s">
        <v>34</v>
      </c>
      <c r="K840" t="s">
        <v>35</v>
      </c>
      <c r="L840">
        <v>2026</v>
      </c>
      <c r="M840" t="s">
        <v>69</v>
      </c>
      <c r="N840" t="s">
        <v>4657</v>
      </c>
      <c r="O840">
        <v>8812</v>
      </c>
      <c r="P840" t="s">
        <v>38</v>
      </c>
      <c r="Q840" t="s">
        <v>39</v>
      </c>
      <c r="R840" s="11">
        <v>46208.748020833336</v>
      </c>
      <c r="S840" s="11">
        <v>46209.673611111109</v>
      </c>
      <c r="T840" s="11">
        <v>46211.748020833336</v>
      </c>
      <c r="U840" t="s">
        <v>40</v>
      </c>
      <c r="V840" t="s">
        <v>1799</v>
      </c>
      <c r="W840" t="s">
        <v>323</v>
      </c>
      <c r="X840" t="s">
        <v>43</v>
      </c>
      <c r="Y840" t="s">
        <v>44</v>
      </c>
      <c r="Z840" t="s">
        <v>4658</v>
      </c>
      <c r="AA840" t="str">
        <f>_xlfn.XLOOKUP(B840,Planilha2!A:A,Planilha2!D:D,_xlfn.XLOOKUP(B840,Planilha2!H:H,Planilha2!I:I))</f>
        <v>TEM TRAFO</v>
      </c>
      <c r="AB840">
        <v>15</v>
      </c>
      <c r="AC840">
        <v>5</v>
      </c>
      <c r="AD840" t="s">
        <v>1855</v>
      </c>
      <c r="AE840" s="11">
        <v>46225.761481481481</v>
      </c>
    </row>
    <row r="841" spans="1:31">
      <c r="A841" t="s">
        <v>4659</v>
      </c>
      <c r="B841" t="s">
        <v>4660</v>
      </c>
      <c r="C841">
        <v>512600011</v>
      </c>
      <c r="D841" t="s">
        <v>18636</v>
      </c>
      <c r="F841" t="s">
        <v>4661</v>
      </c>
      <c r="G841" t="s">
        <v>32</v>
      </c>
      <c r="H841" t="s">
        <v>33</v>
      </c>
      <c r="I841" t="s">
        <v>32</v>
      </c>
      <c r="J841" t="s">
        <v>33</v>
      </c>
      <c r="K841" t="s">
        <v>35</v>
      </c>
      <c r="L841">
        <v>2026</v>
      </c>
      <c r="M841" t="s">
        <v>666</v>
      </c>
      <c r="N841" t="s">
        <v>4662</v>
      </c>
      <c r="O841">
        <v>8812</v>
      </c>
      <c r="P841" t="s">
        <v>38</v>
      </c>
      <c r="Q841" t="s">
        <v>39</v>
      </c>
      <c r="R841" s="11">
        <v>46023.481064814812</v>
      </c>
      <c r="S841" s="11">
        <v>46024.472222222219</v>
      </c>
      <c r="T841" s="11">
        <v>46026.481064814812</v>
      </c>
      <c r="U841" t="s">
        <v>40</v>
      </c>
      <c r="V841" t="s">
        <v>554</v>
      </c>
      <c r="W841" t="s">
        <v>814</v>
      </c>
      <c r="X841" t="s">
        <v>43</v>
      </c>
      <c r="Y841" t="s">
        <v>44</v>
      </c>
      <c r="Z841" t="s">
        <v>4663</v>
      </c>
      <c r="AB841">
        <v>15</v>
      </c>
      <c r="AC841">
        <v>15</v>
      </c>
      <c r="AD841" t="s">
        <v>159</v>
      </c>
      <c r="AE841" s="11">
        <v>46225.761481481481</v>
      </c>
    </row>
    <row r="842" spans="1:31">
      <c r="A842" t="s">
        <v>4664</v>
      </c>
      <c r="B842" t="s">
        <v>4665</v>
      </c>
      <c r="C842">
        <v>612600021</v>
      </c>
      <c r="D842" t="s">
        <v>18636</v>
      </c>
      <c r="F842" t="s">
        <v>4666</v>
      </c>
      <c r="G842" t="s">
        <v>32</v>
      </c>
      <c r="H842" t="s">
        <v>172</v>
      </c>
      <c r="I842" t="s">
        <v>32</v>
      </c>
      <c r="J842" t="s">
        <v>34</v>
      </c>
      <c r="K842" t="s">
        <v>35</v>
      </c>
      <c r="L842">
        <v>2026</v>
      </c>
      <c r="M842" t="s">
        <v>83</v>
      </c>
      <c r="N842" t="s">
        <v>4667</v>
      </c>
      <c r="O842">
        <v>8812</v>
      </c>
      <c r="P842" t="s">
        <v>38</v>
      </c>
      <c r="Q842" t="s">
        <v>39</v>
      </c>
      <c r="R842" s="11">
        <v>46024.428842592592</v>
      </c>
      <c r="S842" s="11">
        <v>46024.75</v>
      </c>
      <c r="T842" s="11">
        <v>46027.428842592592</v>
      </c>
      <c r="U842" t="s">
        <v>40</v>
      </c>
      <c r="V842" t="s">
        <v>302</v>
      </c>
      <c r="W842" t="s">
        <v>225</v>
      </c>
      <c r="X842" t="s">
        <v>43</v>
      </c>
      <c r="Y842" t="s">
        <v>44</v>
      </c>
      <c r="Z842" t="s">
        <v>4668</v>
      </c>
      <c r="AB842">
        <v>15</v>
      </c>
      <c r="AC842">
        <v>15</v>
      </c>
      <c r="AD842" t="s">
        <v>159</v>
      </c>
      <c r="AE842" s="11">
        <v>46225.761481481481</v>
      </c>
    </row>
    <row r="843" spans="1:31">
      <c r="A843" t="s">
        <v>4669</v>
      </c>
      <c r="B843" t="s">
        <v>4670</v>
      </c>
      <c r="C843">
        <v>412600028</v>
      </c>
      <c r="D843" t="s">
        <v>18636</v>
      </c>
      <c r="F843" t="s">
        <v>4671</v>
      </c>
      <c r="G843" t="s">
        <v>32</v>
      </c>
      <c r="H843" t="s">
        <v>33</v>
      </c>
      <c r="I843" t="s">
        <v>32</v>
      </c>
      <c r="J843" t="s">
        <v>33</v>
      </c>
      <c r="K843" t="s">
        <v>35</v>
      </c>
      <c r="L843">
        <v>2026</v>
      </c>
      <c r="M843" t="s">
        <v>122</v>
      </c>
      <c r="N843" t="s">
        <v>4672</v>
      </c>
      <c r="O843">
        <v>8812</v>
      </c>
      <c r="P843" t="s">
        <v>38</v>
      </c>
      <c r="Q843" t="s">
        <v>39</v>
      </c>
      <c r="R843" s="11">
        <v>46024.867418981485</v>
      </c>
      <c r="S843" s="11">
        <v>46025.974340277775</v>
      </c>
      <c r="T843" s="11">
        <v>46027.867418981485</v>
      </c>
      <c r="U843" t="s">
        <v>40</v>
      </c>
      <c r="V843" t="s">
        <v>124</v>
      </c>
      <c r="W843" t="s">
        <v>421</v>
      </c>
      <c r="X843" t="s">
        <v>43</v>
      </c>
      <c r="Y843" t="s">
        <v>44</v>
      </c>
      <c r="Z843" t="s">
        <v>4673</v>
      </c>
      <c r="AB843">
        <v>15</v>
      </c>
      <c r="AC843">
        <v>15</v>
      </c>
      <c r="AD843" t="s">
        <v>159</v>
      </c>
      <c r="AE843" s="11">
        <v>46225.761481481481</v>
      </c>
    </row>
    <row r="844" spans="1:31">
      <c r="A844" t="s">
        <v>4674</v>
      </c>
      <c r="B844" t="s">
        <v>4675</v>
      </c>
      <c r="C844">
        <v>612600039</v>
      </c>
      <c r="D844" t="s">
        <v>18636</v>
      </c>
      <c r="F844" t="s">
        <v>4676</v>
      </c>
      <c r="G844" t="s">
        <v>32</v>
      </c>
      <c r="H844" t="s">
        <v>33</v>
      </c>
      <c r="I844" t="s">
        <v>32</v>
      </c>
      <c r="J844" t="s">
        <v>34</v>
      </c>
      <c r="K844" t="s">
        <v>35</v>
      </c>
      <c r="L844">
        <v>2026</v>
      </c>
      <c r="M844" t="s">
        <v>36</v>
      </c>
      <c r="N844" t="s">
        <v>4677</v>
      </c>
      <c r="O844">
        <v>25983</v>
      </c>
      <c r="P844" t="s">
        <v>38</v>
      </c>
      <c r="Q844" t="s">
        <v>39</v>
      </c>
      <c r="R844" s="11">
        <v>46026.389039351852</v>
      </c>
      <c r="S844" s="11">
        <v>46027.475694444445</v>
      </c>
      <c r="T844" s="11">
        <v>46029.389039351852</v>
      </c>
      <c r="U844" t="s">
        <v>40</v>
      </c>
      <c r="V844" t="s">
        <v>132</v>
      </c>
      <c r="W844" t="s">
        <v>133</v>
      </c>
      <c r="X844" t="s">
        <v>43</v>
      </c>
      <c r="Y844" t="s">
        <v>44</v>
      </c>
      <c r="Z844" t="s">
        <v>4678</v>
      </c>
      <c r="AB844">
        <v>15</v>
      </c>
      <c r="AC844">
        <v>15</v>
      </c>
      <c r="AD844" t="s">
        <v>135</v>
      </c>
      <c r="AE844" s="11">
        <v>46225.761481481481</v>
      </c>
    </row>
    <row r="845" spans="1:31">
      <c r="A845" t="s">
        <v>4679</v>
      </c>
      <c r="B845" t="s">
        <v>4680</v>
      </c>
      <c r="C845">
        <v>412600037</v>
      </c>
      <c r="D845" t="s">
        <v>18636</v>
      </c>
      <c r="F845" t="s">
        <v>4681</v>
      </c>
      <c r="G845" t="s">
        <v>32</v>
      </c>
      <c r="H845" t="s">
        <v>34</v>
      </c>
      <c r="I845" t="s">
        <v>32</v>
      </c>
      <c r="J845" t="s">
        <v>34</v>
      </c>
      <c r="K845" t="s">
        <v>35</v>
      </c>
      <c r="L845">
        <v>2026</v>
      </c>
      <c r="M845" t="s">
        <v>419</v>
      </c>
      <c r="N845" t="s">
        <v>4682</v>
      </c>
      <c r="O845">
        <v>8812</v>
      </c>
      <c r="P845" t="s">
        <v>38</v>
      </c>
      <c r="Q845" t="s">
        <v>39</v>
      </c>
      <c r="R845" s="11">
        <v>46023.540243055555</v>
      </c>
      <c r="S845" s="11">
        <v>46028.530995370369</v>
      </c>
      <c r="T845" s="11">
        <v>46026.540243055555</v>
      </c>
      <c r="U845" t="s">
        <v>40</v>
      </c>
      <c r="V845" t="s">
        <v>2518</v>
      </c>
      <c r="W845" t="s">
        <v>72</v>
      </c>
      <c r="X845" t="s">
        <v>43</v>
      </c>
      <c r="Y845" t="s">
        <v>44</v>
      </c>
      <c r="Z845" t="s">
        <v>4683</v>
      </c>
      <c r="AB845">
        <v>15</v>
      </c>
      <c r="AC845">
        <v>15</v>
      </c>
      <c r="AD845" t="s">
        <v>65</v>
      </c>
      <c r="AE845" s="11">
        <v>46225.761481481481</v>
      </c>
    </row>
    <row r="846" spans="1:31">
      <c r="A846" t="s">
        <v>4684</v>
      </c>
      <c r="B846" t="s">
        <v>4685</v>
      </c>
      <c r="C846">
        <v>112600170</v>
      </c>
      <c r="D846" t="s">
        <v>18636</v>
      </c>
      <c r="F846" t="s">
        <v>4686</v>
      </c>
      <c r="G846" t="s">
        <v>32</v>
      </c>
      <c r="H846" t="s">
        <v>33</v>
      </c>
      <c r="I846" t="s">
        <v>32</v>
      </c>
      <c r="J846" t="s">
        <v>33</v>
      </c>
      <c r="K846" t="s">
        <v>35</v>
      </c>
      <c r="L846">
        <v>2026</v>
      </c>
      <c r="M846" t="s">
        <v>204</v>
      </c>
      <c r="N846" t="s">
        <v>4687</v>
      </c>
      <c r="O846">
        <v>8812</v>
      </c>
      <c r="P846" t="s">
        <v>38</v>
      </c>
      <c r="Q846" t="s">
        <v>39</v>
      </c>
      <c r="R846" s="11">
        <v>46027.552719907406</v>
      </c>
      <c r="S846" s="11">
        <v>46028.869444444441</v>
      </c>
      <c r="T846" s="11">
        <v>46030.552719907406</v>
      </c>
      <c r="U846" t="s">
        <v>40</v>
      </c>
      <c r="V846" t="s">
        <v>114</v>
      </c>
      <c r="W846" t="s">
        <v>323</v>
      </c>
      <c r="X846" t="s">
        <v>43</v>
      </c>
      <c r="Y846" t="s">
        <v>44</v>
      </c>
      <c r="Z846" t="s">
        <v>4688</v>
      </c>
      <c r="AB846">
        <v>45</v>
      </c>
      <c r="AC846">
        <v>30</v>
      </c>
      <c r="AD846" t="s">
        <v>325</v>
      </c>
      <c r="AE846" s="11">
        <v>46225.761481481481</v>
      </c>
    </row>
    <row r="847" spans="1:31">
      <c r="A847" t="s">
        <v>4689</v>
      </c>
      <c r="B847" t="s">
        <v>4690</v>
      </c>
      <c r="C847">
        <v>412600212</v>
      </c>
      <c r="D847" t="s">
        <v>18636</v>
      </c>
      <c r="F847" t="s">
        <v>4691</v>
      </c>
      <c r="G847" t="s">
        <v>32</v>
      </c>
      <c r="H847" t="s">
        <v>33</v>
      </c>
      <c r="I847" t="s">
        <v>32</v>
      </c>
      <c r="J847" t="s">
        <v>33</v>
      </c>
      <c r="K847" t="s">
        <v>35</v>
      </c>
      <c r="L847">
        <v>2026</v>
      </c>
      <c r="M847" t="s">
        <v>419</v>
      </c>
      <c r="N847" t="s">
        <v>4692</v>
      </c>
      <c r="O847">
        <v>8812</v>
      </c>
      <c r="P847" t="s">
        <v>38</v>
      </c>
      <c r="Q847" t="s">
        <v>39</v>
      </c>
      <c r="R847" s="11">
        <v>46066.752395833333</v>
      </c>
      <c r="S847" s="11">
        <v>46069.408587962964</v>
      </c>
      <c r="T847" s="11">
        <v>46069.752395833333</v>
      </c>
      <c r="U847" t="s">
        <v>40</v>
      </c>
      <c r="V847" t="s">
        <v>287</v>
      </c>
      <c r="W847" t="s">
        <v>125</v>
      </c>
      <c r="X847" t="s">
        <v>43</v>
      </c>
      <c r="Y847" t="s">
        <v>44</v>
      </c>
      <c r="Z847" t="s">
        <v>4693</v>
      </c>
      <c r="AB847">
        <v>15</v>
      </c>
      <c r="AC847">
        <v>15</v>
      </c>
      <c r="AD847" t="s">
        <v>65</v>
      </c>
      <c r="AE847" s="11">
        <v>46225.761481481481</v>
      </c>
    </row>
    <row r="848" spans="1:31">
      <c r="A848" t="s">
        <v>4694</v>
      </c>
      <c r="B848" t="s">
        <v>4695</v>
      </c>
      <c r="C848">
        <v>412600215</v>
      </c>
      <c r="D848" t="s">
        <v>18636</v>
      </c>
      <c r="F848" t="s">
        <v>4696</v>
      </c>
      <c r="G848" t="s">
        <v>109</v>
      </c>
      <c r="H848" t="s">
        <v>33</v>
      </c>
      <c r="I848" t="s">
        <v>109</v>
      </c>
      <c r="J848" t="s">
        <v>33</v>
      </c>
      <c r="K848" t="s">
        <v>35</v>
      </c>
      <c r="L848">
        <v>2026</v>
      </c>
      <c r="M848" t="s">
        <v>3208</v>
      </c>
      <c r="N848" t="s">
        <v>4697</v>
      </c>
      <c r="O848">
        <v>8812</v>
      </c>
      <c r="P848" t="s">
        <v>38</v>
      </c>
      <c r="Q848" t="s">
        <v>39</v>
      </c>
      <c r="R848" s="11">
        <v>46067.810081018521</v>
      </c>
      <c r="S848" s="11">
        <v>46072.697222222225</v>
      </c>
      <c r="T848" s="11">
        <v>46070.810081018521</v>
      </c>
      <c r="U848" t="s">
        <v>40</v>
      </c>
      <c r="V848" t="s">
        <v>1070</v>
      </c>
      <c r="W848" t="s">
        <v>53</v>
      </c>
      <c r="X848" t="s">
        <v>43</v>
      </c>
      <c r="Y848" t="s">
        <v>44</v>
      </c>
      <c r="Z848" t="s">
        <v>4698</v>
      </c>
      <c r="AB848">
        <v>15</v>
      </c>
      <c r="AC848">
        <v>15</v>
      </c>
      <c r="AD848" t="s">
        <v>55</v>
      </c>
      <c r="AE848" s="11">
        <v>46225.761481481481</v>
      </c>
    </row>
    <row r="849" spans="1:31">
      <c r="A849" t="s">
        <v>4699</v>
      </c>
      <c r="B849" t="s">
        <v>4700</v>
      </c>
      <c r="C849">
        <v>212600237</v>
      </c>
      <c r="D849" t="s">
        <v>18636</v>
      </c>
      <c r="F849" t="s">
        <v>4701</v>
      </c>
      <c r="G849" t="s">
        <v>32</v>
      </c>
      <c r="H849" t="s">
        <v>33</v>
      </c>
      <c r="I849" t="s">
        <v>32</v>
      </c>
      <c r="J849" t="s">
        <v>33</v>
      </c>
      <c r="K849" t="s">
        <v>35</v>
      </c>
      <c r="L849">
        <v>2026</v>
      </c>
      <c r="M849" t="s">
        <v>907</v>
      </c>
      <c r="N849" t="s">
        <v>4702</v>
      </c>
      <c r="O849">
        <v>8812</v>
      </c>
      <c r="P849" t="s">
        <v>38</v>
      </c>
      <c r="Q849" t="s">
        <v>39</v>
      </c>
      <c r="R849" s="11">
        <v>46068.628159722219</v>
      </c>
      <c r="S849" s="11">
        <v>46069.854166666664</v>
      </c>
      <c r="T849" s="11">
        <v>46071.628159722219</v>
      </c>
      <c r="U849" t="s">
        <v>40</v>
      </c>
      <c r="V849" t="s">
        <v>595</v>
      </c>
      <c r="W849" t="s">
        <v>383</v>
      </c>
      <c r="X849" t="s">
        <v>43</v>
      </c>
      <c r="Y849" t="s">
        <v>44</v>
      </c>
      <c r="Z849" t="s">
        <v>4703</v>
      </c>
      <c r="AB849">
        <v>30</v>
      </c>
      <c r="AC849">
        <v>30</v>
      </c>
      <c r="AD849" t="s">
        <v>4704</v>
      </c>
      <c r="AE849" s="11">
        <v>46225.761481481481</v>
      </c>
    </row>
    <row r="850" spans="1:31">
      <c r="A850" t="s">
        <v>4705</v>
      </c>
      <c r="B850" t="s">
        <v>4706</v>
      </c>
      <c r="C850">
        <v>612600117</v>
      </c>
      <c r="D850" t="s">
        <v>18636</v>
      </c>
      <c r="F850" t="s">
        <v>4707</v>
      </c>
      <c r="G850" t="s">
        <v>32</v>
      </c>
      <c r="H850" t="s">
        <v>33</v>
      </c>
      <c r="I850" t="s">
        <v>32</v>
      </c>
      <c r="J850" t="s">
        <v>33</v>
      </c>
      <c r="K850" t="s">
        <v>35</v>
      </c>
      <c r="L850">
        <v>2026</v>
      </c>
      <c r="M850" t="s">
        <v>1012</v>
      </c>
      <c r="N850" t="s">
        <v>4708</v>
      </c>
      <c r="O850">
        <v>8812</v>
      </c>
      <c r="P850" t="s">
        <v>38</v>
      </c>
      <c r="Q850" t="s">
        <v>39</v>
      </c>
      <c r="R850" s="11">
        <v>46052.660613425927</v>
      </c>
      <c r="S850" s="11">
        <v>46053.611111111109</v>
      </c>
      <c r="T850" s="11">
        <v>46055.660613425927</v>
      </c>
      <c r="U850" t="s">
        <v>40</v>
      </c>
      <c r="V850" t="s">
        <v>1810</v>
      </c>
      <c r="W850" t="s">
        <v>104</v>
      </c>
      <c r="X850" t="s">
        <v>43</v>
      </c>
      <c r="Y850" t="s">
        <v>44</v>
      </c>
      <c r="Z850" t="s">
        <v>4709</v>
      </c>
      <c r="AB850">
        <v>15</v>
      </c>
      <c r="AC850">
        <v>5</v>
      </c>
      <c r="AD850" t="s">
        <v>1039</v>
      </c>
      <c r="AE850" s="11">
        <v>46225.761481481481</v>
      </c>
    </row>
    <row r="851" spans="1:31">
      <c r="A851" t="s">
        <v>4710</v>
      </c>
      <c r="B851" t="s">
        <v>4711</v>
      </c>
      <c r="C851">
        <v>412600216</v>
      </c>
      <c r="D851" t="s">
        <v>18636</v>
      </c>
      <c r="F851" t="s">
        <v>4712</v>
      </c>
      <c r="G851" t="s">
        <v>32</v>
      </c>
      <c r="H851" t="s">
        <v>33</v>
      </c>
      <c r="I851" t="s">
        <v>32</v>
      </c>
      <c r="J851" t="s">
        <v>33</v>
      </c>
      <c r="K851" t="s">
        <v>35</v>
      </c>
      <c r="L851">
        <v>2026</v>
      </c>
      <c r="M851" t="s">
        <v>1820</v>
      </c>
      <c r="N851" t="s">
        <v>4713</v>
      </c>
      <c r="O851">
        <v>8812</v>
      </c>
      <c r="P851" t="s">
        <v>38</v>
      </c>
      <c r="Q851" t="s">
        <v>39</v>
      </c>
      <c r="R851" s="11">
        <v>46068.549490740741</v>
      </c>
      <c r="S851" s="11">
        <v>46072.70994212963</v>
      </c>
      <c r="T851" s="11">
        <v>46071.549490740741</v>
      </c>
      <c r="U851" t="s">
        <v>40</v>
      </c>
      <c r="V851" t="s">
        <v>254</v>
      </c>
      <c r="W851" t="s">
        <v>157</v>
      </c>
      <c r="X851" t="s">
        <v>43</v>
      </c>
      <c r="Y851" t="s">
        <v>44</v>
      </c>
      <c r="Z851" t="s">
        <v>1574</v>
      </c>
      <c r="AB851">
        <v>15</v>
      </c>
      <c r="AC851">
        <v>15</v>
      </c>
      <c r="AD851" t="s">
        <v>65</v>
      </c>
      <c r="AE851" s="11">
        <v>46225.761481481481</v>
      </c>
    </row>
    <row r="852" spans="1:31">
      <c r="A852" t="s">
        <v>4714</v>
      </c>
      <c r="B852" t="s">
        <v>4715</v>
      </c>
      <c r="C852">
        <v>312600102</v>
      </c>
      <c r="D852" t="s">
        <v>18636</v>
      </c>
      <c r="F852" t="s">
        <v>4716</v>
      </c>
      <c r="G852" t="s">
        <v>32</v>
      </c>
      <c r="H852" t="s">
        <v>33</v>
      </c>
      <c r="I852" t="s">
        <v>32</v>
      </c>
      <c r="J852" t="s">
        <v>33</v>
      </c>
      <c r="K852" t="s">
        <v>35</v>
      </c>
      <c r="L852">
        <v>2026</v>
      </c>
      <c r="M852" t="s">
        <v>69</v>
      </c>
      <c r="N852" t="s">
        <v>4717</v>
      </c>
      <c r="O852">
        <v>8812</v>
      </c>
      <c r="P852" t="s">
        <v>38</v>
      </c>
      <c r="Q852" t="s">
        <v>39</v>
      </c>
      <c r="R852" s="11">
        <v>46051.461701388886</v>
      </c>
      <c r="S852" s="11">
        <v>46052.498611111114</v>
      </c>
      <c r="T852" s="11">
        <v>46054.461701388886</v>
      </c>
      <c r="U852" t="s">
        <v>40</v>
      </c>
      <c r="V852" t="s">
        <v>547</v>
      </c>
      <c r="W852" t="s">
        <v>214</v>
      </c>
      <c r="X852" t="s">
        <v>43</v>
      </c>
      <c r="Y852" t="s">
        <v>44</v>
      </c>
      <c r="Z852" t="s">
        <v>4718</v>
      </c>
      <c r="AB852">
        <v>15</v>
      </c>
      <c r="AC852">
        <v>10</v>
      </c>
      <c r="AD852" t="s">
        <v>385</v>
      </c>
      <c r="AE852" s="11">
        <v>46225.761481481481</v>
      </c>
    </row>
    <row r="853" spans="1:31">
      <c r="A853" t="s">
        <v>4719</v>
      </c>
      <c r="B853" t="s">
        <v>4720</v>
      </c>
      <c r="C853">
        <v>412600099</v>
      </c>
      <c r="D853" t="s">
        <v>18636</v>
      </c>
      <c r="F853" t="s">
        <v>4721</v>
      </c>
      <c r="G853" t="s">
        <v>32</v>
      </c>
      <c r="H853" t="s">
        <v>33</v>
      </c>
      <c r="I853" t="s">
        <v>32</v>
      </c>
      <c r="J853" t="s">
        <v>33</v>
      </c>
      <c r="K853" t="s">
        <v>35</v>
      </c>
      <c r="L853">
        <v>2026</v>
      </c>
      <c r="M853" t="s">
        <v>4722</v>
      </c>
      <c r="N853" t="s">
        <v>4723</v>
      </c>
      <c r="O853">
        <v>8812</v>
      </c>
      <c r="P853" t="s">
        <v>38</v>
      </c>
      <c r="Q853" t="s">
        <v>39</v>
      </c>
      <c r="R853" s="11">
        <v>46037.537152777775</v>
      </c>
      <c r="S853" s="11">
        <v>46041.757025462961</v>
      </c>
      <c r="T853" s="11">
        <v>46040.537152777775</v>
      </c>
      <c r="U853" t="s">
        <v>40</v>
      </c>
      <c r="V853" t="s">
        <v>813</v>
      </c>
      <c r="W853" t="s">
        <v>125</v>
      </c>
      <c r="X853" t="s">
        <v>43</v>
      </c>
      <c r="Y853" t="s">
        <v>44</v>
      </c>
      <c r="Z853" t="s">
        <v>4724</v>
      </c>
      <c r="AB853">
        <v>15</v>
      </c>
      <c r="AC853">
        <v>15</v>
      </c>
      <c r="AD853" t="s">
        <v>65</v>
      </c>
      <c r="AE853" s="11">
        <v>46225.761481481481</v>
      </c>
    </row>
    <row r="854" spans="1:31">
      <c r="A854" t="s">
        <v>4725</v>
      </c>
      <c r="B854" t="s">
        <v>4726</v>
      </c>
      <c r="C854">
        <v>212600106</v>
      </c>
      <c r="D854" t="s">
        <v>18636</v>
      </c>
      <c r="F854" t="s">
        <v>4727</v>
      </c>
      <c r="G854" t="s">
        <v>32</v>
      </c>
      <c r="H854" t="s">
        <v>33</v>
      </c>
      <c r="I854" t="s">
        <v>32</v>
      </c>
      <c r="J854" t="s">
        <v>33</v>
      </c>
      <c r="K854" t="s">
        <v>35</v>
      </c>
      <c r="L854">
        <v>2026</v>
      </c>
      <c r="M854" t="s">
        <v>773</v>
      </c>
      <c r="N854" t="s">
        <v>4728</v>
      </c>
      <c r="O854">
        <v>8812</v>
      </c>
      <c r="P854" t="s">
        <v>38</v>
      </c>
      <c r="Q854" t="s">
        <v>39</v>
      </c>
      <c r="R854" s="11">
        <v>46041.905486111114</v>
      </c>
      <c r="S854" s="11">
        <v>46042.744444444441</v>
      </c>
      <c r="T854" s="11">
        <v>46044.905486111114</v>
      </c>
      <c r="U854" t="s">
        <v>40</v>
      </c>
      <c r="V854" t="s">
        <v>775</v>
      </c>
      <c r="W854" t="s">
        <v>383</v>
      </c>
      <c r="X854" t="s">
        <v>43</v>
      </c>
      <c r="Y854" t="s">
        <v>44</v>
      </c>
      <c r="Z854" t="s">
        <v>4729</v>
      </c>
      <c r="AB854">
        <v>15</v>
      </c>
      <c r="AC854">
        <v>10</v>
      </c>
      <c r="AD854" t="s">
        <v>4730</v>
      </c>
      <c r="AE854" s="11">
        <v>46225.761481481481</v>
      </c>
    </row>
    <row r="855" spans="1:31">
      <c r="A855" t="s">
        <v>4731</v>
      </c>
      <c r="B855" t="s">
        <v>4732</v>
      </c>
      <c r="C855">
        <v>112600368</v>
      </c>
      <c r="D855" t="s">
        <v>18636</v>
      </c>
      <c r="F855" t="s">
        <v>4733</v>
      </c>
      <c r="G855" t="s">
        <v>32</v>
      </c>
      <c r="H855" t="s">
        <v>34</v>
      </c>
      <c r="I855" t="s">
        <v>32</v>
      </c>
      <c r="J855" t="s">
        <v>172</v>
      </c>
      <c r="K855" t="s">
        <v>35</v>
      </c>
      <c r="L855">
        <v>2026</v>
      </c>
      <c r="M855" t="s">
        <v>204</v>
      </c>
      <c r="N855" t="s">
        <v>4734</v>
      </c>
      <c r="O855">
        <v>8812</v>
      </c>
      <c r="P855" t="s">
        <v>38</v>
      </c>
      <c r="Q855" t="s">
        <v>39</v>
      </c>
      <c r="R855" s="11">
        <v>46119.482141203705</v>
      </c>
      <c r="S855" s="11">
        <v>46120.537499999999</v>
      </c>
      <c r="T855" s="11">
        <v>46122.482141203705</v>
      </c>
      <c r="U855" t="s">
        <v>40</v>
      </c>
      <c r="V855" t="s">
        <v>1853</v>
      </c>
      <c r="W855" t="s">
        <v>95</v>
      </c>
      <c r="X855" t="s">
        <v>43</v>
      </c>
      <c r="Y855" t="s">
        <v>44</v>
      </c>
      <c r="Z855" t="s">
        <v>4735</v>
      </c>
      <c r="AB855">
        <v>15</v>
      </c>
      <c r="AC855">
        <v>15</v>
      </c>
      <c r="AD855" t="s">
        <v>482</v>
      </c>
      <c r="AE855" s="11">
        <v>46225.761481481481</v>
      </c>
    </row>
    <row r="856" spans="1:31">
      <c r="A856" t="s">
        <v>4736</v>
      </c>
      <c r="B856" t="s">
        <v>4737</v>
      </c>
      <c r="C856">
        <v>412600163</v>
      </c>
      <c r="D856" t="s">
        <v>18636</v>
      </c>
      <c r="F856" t="s">
        <v>4738</v>
      </c>
      <c r="G856" t="s">
        <v>32</v>
      </c>
      <c r="H856" t="s">
        <v>33</v>
      </c>
      <c r="I856" t="s">
        <v>32</v>
      </c>
      <c r="J856" t="s">
        <v>33</v>
      </c>
      <c r="K856" t="s">
        <v>35</v>
      </c>
      <c r="L856">
        <v>2026</v>
      </c>
      <c r="M856" t="s">
        <v>1820</v>
      </c>
      <c r="N856" t="s">
        <v>4739</v>
      </c>
      <c r="O856">
        <v>8812</v>
      </c>
      <c r="P856" t="s">
        <v>38</v>
      </c>
      <c r="Q856" t="s">
        <v>39</v>
      </c>
      <c r="R856" s="11">
        <v>46052.13721064815</v>
      </c>
      <c r="S856" s="11">
        <v>46057.52851851852</v>
      </c>
      <c r="T856" s="11">
        <v>46055.13721064815</v>
      </c>
      <c r="U856" t="s">
        <v>40</v>
      </c>
      <c r="V856" t="s">
        <v>581</v>
      </c>
      <c r="W856" t="s">
        <v>534</v>
      </c>
      <c r="X856" t="s">
        <v>43</v>
      </c>
      <c r="Y856" t="s">
        <v>44</v>
      </c>
      <c r="Z856" t="s">
        <v>4740</v>
      </c>
      <c r="AB856">
        <v>25</v>
      </c>
      <c r="AC856">
        <v>25</v>
      </c>
      <c r="AD856" t="s">
        <v>931</v>
      </c>
      <c r="AE856" s="11">
        <v>46225.761481481481</v>
      </c>
    </row>
    <row r="857" spans="1:31">
      <c r="A857" t="s">
        <v>4741</v>
      </c>
      <c r="B857" t="s">
        <v>4742</v>
      </c>
      <c r="C857">
        <v>112600313</v>
      </c>
      <c r="D857" t="s">
        <v>18636</v>
      </c>
      <c r="F857" t="s">
        <v>4743</v>
      </c>
      <c r="G857" t="s">
        <v>32</v>
      </c>
      <c r="H857" t="s">
        <v>33</v>
      </c>
      <c r="I857" t="s">
        <v>32</v>
      </c>
      <c r="J857" t="s">
        <v>33</v>
      </c>
      <c r="K857" t="s">
        <v>35</v>
      </c>
      <c r="L857">
        <v>2026</v>
      </c>
      <c r="M857" t="s">
        <v>204</v>
      </c>
      <c r="N857" t="s">
        <v>4744</v>
      </c>
      <c r="O857">
        <v>8812</v>
      </c>
      <c r="P857" t="s">
        <v>38</v>
      </c>
      <c r="Q857" t="s">
        <v>39</v>
      </c>
      <c r="R857" s="11">
        <v>46103.458067129628</v>
      </c>
      <c r="S857" s="11">
        <v>46103.729166666664</v>
      </c>
      <c r="T857" s="11">
        <v>46106.458067129628</v>
      </c>
      <c r="U857" t="s">
        <v>232</v>
      </c>
      <c r="V857" t="s">
        <v>114</v>
      </c>
      <c r="W857" t="s">
        <v>206</v>
      </c>
      <c r="X857" t="s">
        <v>43</v>
      </c>
      <c r="Y857" t="s">
        <v>44</v>
      </c>
      <c r="Z857" t="s">
        <v>4745</v>
      </c>
      <c r="AB857">
        <v>15</v>
      </c>
      <c r="AC857">
        <v>15</v>
      </c>
      <c r="AD857" t="s">
        <v>159</v>
      </c>
      <c r="AE857" s="11">
        <v>46225.761481481481</v>
      </c>
    </row>
    <row r="858" spans="1:31">
      <c r="A858" t="s">
        <v>4746</v>
      </c>
      <c r="B858" t="s">
        <v>4747</v>
      </c>
      <c r="C858">
        <v>612600097</v>
      </c>
      <c r="D858" t="s">
        <v>18636</v>
      </c>
      <c r="F858" t="s">
        <v>4748</v>
      </c>
      <c r="G858" t="s">
        <v>32</v>
      </c>
      <c r="H858" t="s">
        <v>33</v>
      </c>
      <c r="I858" t="s">
        <v>32</v>
      </c>
      <c r="J858" t="s">
        <v>33</v>
      </c>
      <c r="K858" t="s">
        <v>35</v>
      </c>
      <c r="L858">
        <v>2026</v>
      </c>
      <c r="M858" t="s">
        <v>101</v>
      </c>
      <c r="N858" t="s">
        <v>4749</v>
      </c>
      <c r="O858">
        <v>8812</v>
      </c>
      <c r="P858" t="s">
        <v>38</v>
      </c>
      <c r="Q858" t="s">
        <v>39</v>
      </c>
      <c r="R858" s="11">
        <v>46045.767291666663</v>
      </c>
      <c r="S858" s="11">
        <v>46046.819444444445</v>
      </c>
      <c r="T858" s="11">
        <v>46048.767291666663</v>
      </c>
      <c r="U858" t="s">
        <v>40</v>
      </c>
      <c r="V858" t="s">
        <v>181</v>
      </c>
      <c r="W858" t="s">
        <v>104</v>
      </c>
      <c r="X858" t="s">
        <v>43</v>
      </c>
      <c r="Y858" t="s">
        <v>44</v>
      </c>
      <c r="Z858" t="s">
        <v>4750</v>
      </c>
      <c r="AB858">
        <v>25</v>
      </c>
      <c r="AC858">
        <v>25</v>
      </c>
      <c r="AD858" t="s">
        <v>931</v>
      </c>
      <c r="AE858" s="11">
        <v>46225.761481481481</v>
      </c>
    </row>
    <row r="859" spans="1:31">
      <c r="A859" t="s">
        <v>4751</v>
      </c>
      <c r="B859" t="s">
        <v>4752</v>
      </c>
      <c r="C859">
        <v>112600388</v>
      </c>
      <c r="D859" t="s">
        <v>18636</v>
      </c>
      <c r="F859" t="s">
        <v>4753</v>
      </c>
      <c r="G859" t="s">
        <v>32</v>
      </c>
      <c r="H859" t="s">
        <v>33</v>
      </c>
      <c r="I859" t="s">
        <v>32</v>
      </c>
      <c r="J859" t="s">
        <v>33</v>
      </c>
      <c r="K859" t="s">
        <v>35</v>
      </c>
      <c r="L859">
        <v>2026</v>
      </c>
      <c r="M859" t="s">
        <v>92</v>
      </c>
      <c r="N859" t="s">
        <v>4754</v>
      </c>
      <c r="O859">
        <v>25983</v>
      </c>
      <c r="P859" t="s">
        <v>38</v>
      </c>
      <c r="Q859" t="s">
        <v>39</v>
      </c>
      <c r="R859" s="11">
        <v>46108.769513888888</v>
      </c>
      <c r="S859" s="11">
        <v>46110.854166666664</v>
      </c>
      <c r="T859" s="11">
        <v>46111.769513888888</v>
      </c>
      <c r="U859" t="s">
        <v>40</v>
      </c>
      <c r="V859" t="s">
        <v>94</v>
      </c>
      <c r="W859" t="s">
        <v>206</v>
      </c>
      <c r="X859" t="s">
        <v>43</v>
      </c>
      <c r="Y859" t="s">
        <v>44</v>
      </c>
      <c r="Z859" t="s">
        <v>4755</v>
      </c>
      <c r="AB859">
        <v>15</v>
      </c>
      <c r="AC859">
        <v>15</v>
      </c>
      <c r="AD859" t="s">
        <v>159</v>
      </c>
      <c r="AE859" s="11">
        <v>46225.761481481481</v>
      </c>
    </row>
    <row r="860" spans="1:31">
      <c r="A860" t="s">
        <v>4756</v>
      </c>
      <c r="B860" t="s">
        <v>4757</v>
      </c>
      <c r="C860">
        <v>612600412</v>
      </c>
      <c r="D860" t="s">
        <v>18638</v>
      </c>
      <c r="F860" t="s">
        <v>4758</v>
      </c>
      <c r="G860" t="s">
        <v>109</v>
      </c>
      <c r="H860" t="s">
        <v>34</v>
      </c>
      <c r="I860" t="s">
        <v>109</v>
      </c>
      <c r="J860" t="s">
        <v>34</v>
      </c>
      <c r="K860" t="s">
        <v>616</v>
      </c>
      <c r="L860">
        <v>2026</v>
      </c>
      <c r="M860" t="s">
        <v>4759</v>
      </c>
      <c r="N860" t="s">
        <v>4760</v>
      </c>
      <c r="O860">
        <v>8805</v>
      </c>
      <c r="P860" t="s">
        <v>1160</v>
      </c>
      <c r="Q860" t="s">
        <v>39</v>
      </c>
      <c r="R860" s="11">
        <v>46120.334444444445</v>
      </c>
      <c r="S860" s="11">
        <v>46123.511805555558</v>
      </c>
      <c r="T860" s="11">
        <v>46180.334444444445</v>
      </c>
      <c r="U860" t="s">
        <v>40</v>
      </c>
      <c r="V860" t="s">
        <v>132</v>
      </c>
      <c r="W860" t="s">
        <v>4761</v>
      </c>
      <c r="X860" t="s">
        <v>43</v>
      </c>
      <c r="Y860" t="s">
        <v>199</v>
      </c>
      <c r="Z860" t="s">
        <v>4762</v>
      </c>
      <c r="AE860" s="11">
        <v>46225.761481481481</v>
      </c>
    </row>
    <row r="861" spans="1:31">
      <c r="A861" t="s">
        <v>4763</v>
      </c>
      <c r="B861" t="s">
        <v>4764</v>
      </c>
      <c r="C861">
        <v>212600406</v>
      </c>
      <c r="D861" t="s">
        <v>18636</v>
      </c>
      <c r="F861" t="s">
        <v>4765</v>
      </c>
      <c r="G861" t="s">
        <v>32</v>
      </c>
      <c r="H861" t="s">
        <v>33</v>
      </c>
      <c r="I861" t="s">
        <v>32</v>
      </c>
      <c r="J861" t="s">
        <v>33</v>
      </c>
      <c r="K861" t="s">
        <v>35</v>
      </c>
      <c r="L861">
        <v>2026</v>
      </c>
      <c r="M861" t="s">
        <v>434</v>
      </c>
      <c r="N861" t="s">
        <v>4766</v>
      </c>
      <c r="O861">
        <v>8812</v>
      </c>
      <c r="P861" t="s">
        <v>38</v>
      </c>
      <c r="Q861" t="s">
        <v>39</v>
      </c>
      <c r="R861" s="11">
        <v>46124.557939814818</v>
      </c>
      <c r="S861" s="11">
        <v>46126.029166666667</v>
      </c>
      <c r="T861" s="11">
        <v>46127.557939814818</v>
      </c>
      <c r="U861" t="s">
        <v>40</v>
      </c>
      <c r="V861" t="s">
        <v>436</v>
      </c>
      <c r="W861" t="s">
        <v>182</v>
      </c>
      <c r="X861" t="s">
        <v>43</v>
      </c>
      <c r="Y861" t="s">
        <v>44</v>
      </c>
      <c r="Z861" t="s">
        <v>4767</v>
      </c>
      <c r="AB861">
        <v>45</v>
      </c>
      <c r="AC861">
        <v>45</v>
      </c>
      <c r="AD861" t="s">
        <v>683</v>
      </c>
      <c r="AE861" s="11">
        <v>46225.761481481481</v>
      </c>
    </row>
    <row r="862" spans="1:31">
      <c r="A862" t="s">
        <v>4768</v>
      </c>
      <c r="B862" t="s">
        <v>4769</v>
      </c>
      <c r="C862">
        <v>612600373</v>
      </c>
      <c r="D862" t="s">
        <v>18636</v>
      </c>
      <c r="F862" t="s">
        <v>4770</v>
      </c>
      <c r="G862" t="s">
        <v>32</v>
      </c>
      <c r="H862" t="s">
        <v>33</v>
      </c>
      <c r="I862" t="s">
        <v>109</v>
      </c>
      <c r="J862" t="s">
        <v>172</v>
      </c>
      <c r="K862" t="s">
        <v>35</v>
      </c>
      <c r="L862">
        <v>2026</v>
      </c>
      <c r="M862" t="s">
        <v>2824</v>
      </c>
      <c r="N862" t="s">
        <v>4771</v>
      </c>
      <c r="O862">
        <v>8812</v>
      </c>
      <c r="P862" t="s">
        <v>38</v>
      </c>
      <c r="Q862" t="s">
        <v>39</v>
      </c>
      <c r="R862" s="11">
        <v>46114.361631944441</v>
      </c>
      <c r="S862" s="11">
        <v>46115.120138888888</v>
      </c>
      <c r="T862" s="11">
        <v>46117.361631944441</v>
      </c>
      <c r="U862" t="s">
        <v>40</v>
      </c>
      <c r="V862" t="s">
        <v>2826</v>
      </c>
      <c r="W862" t="s">
        <v>362</v>
      </c>
      <c r="X862" t="s">
        <v>116</v>
      </c>
      <c r="Y862" t="s">
        <v>44</v>
      </c>
      <c r="Z862" t="s">
        <v>4772</v>
      </c>
      <c r="AB862">
        <v>150</v>
      </c>
      <c r="AC862">
        <v>150</v>
      </c>
      <c r="AD862" t="s">
        <v>3985</v>
      </c>
      <c r="AE862" s="11">
        <v>46225.761481481481</v>
      </c>
    </row>
    <row r="863" spans="1:31">
      <c r="A863" t="s">
        <v>4773</v>
      </c>
      <c r="B863" t="s">
        <v>4774</v>
      </c>
      <c r="C863">
        <v>712600309</v>
      </c>
      <c r="D863" t="s">
        <v>18636</v>
      </c>
      <c r="F863" t="s">
        <v>4775</v>
      </c>
      <c r="G863" t="s">
        <v>32</v>
      </c>
      <c r="H863" t="s">
        <v>33</v>
      </c>
      <c r="I863" t="s">
        <v>32</v>
      </c>
      <c r="J863" t="s">
        <v>33</v>
      </c>
      <c r="K863" t="s">
        <v>35</v>
      </c>
      <c r="L863">
        <v>2026</v>
      </c>
      <c r="M863" t="s">
        <v>336</v>
      </c>
      <c r="N863" t="s">
        <v>4776</v>
      </c>
      <c r="O863">
        <v>8812</v>
      </c>
      <c r="P863" t="s">
        <v>38</v>
      </c>
      <c r="Q863" t="s">
        <v>39</v>
      </c>
      <c r="R863" s="11">
        <v>46129.908182870371</v>
      </c>
      <c r="S863" s="11">
        <v>46130.647222222222</v>
      </c>
      <c r="T863" s="11">
        <v>46132.908182870371</v>
      </c>
      <c r="U863" t="s">
        <v>40</v>
      </c>
      <c r="V863" t="s">
        <v>1014</v>
      </c>
      <c r="W863" t="s">
        <v>362</v>
      </c>
      <c r="X863" t="s">
        <v>43</v>
      </c>
      <c r="Y863" t="s">
        <v>44</v>
      </c>
      <c r="Z863" t="s">
        <v>4777</v>
      </c>
      <c r="AB863">
        <v>15</v>
      </c>
      <c r="AC863">
        <v>15</v>
      </c>
      <c r="AD863" t="s">
        <v>55</v>
      </c>
      <c r="AE863" s="11">
        <v>46225.761481481481</v>
      </c>
    </row>
    <row r="864" spans="1:31">
      <c r="A864" t="s">
        <v>4778</v>
      </c>
      <c r="B864" t="s">
        <v>4779</v>
      </c>
      <c r="C864">
        <v>612600212</v>
      </c>
      <c r="D864" t="s">
        <v>18636</v>
      </c>
      <c r="F864" t="s">
        <v>4780</v>
      </c>
      <c r="G864" t="s">
        <v>32</v>
      </c>
      <c r="H864" t="s">
        <v>33</v>
      </c>
      <c r="I864" t="s">
        <v>32</v>
      </c>
      <c r="J864" t="s">
        <v>33</v>
      </c>
      <c r="K864" t="s">
        <v>35</v>
      </c>
      <c r="L864">
        <v>2026</v>
      </c>
      <c r="M864" t="s">
        <v>83</v>
      </c>
      <c r="N864" t="s">
        <v>4781</v>
      </c>
      <c r="O864">
        <v>8812</v>
      </c>
      <c r="P864" t="s">
        <v>38</v>
      </c>
      <c r="Q864" t="s">
        <v>39</v>
      </c>
      <c r="R864" s="11">
        <v>46073.768854166665</v>
      </c>
      <c r="S864" s="11">
        <v>46074.607638888891</v>
      </c>
      <c r="T864" s="11">
        <v>46076.768854166665</v>
      </c>
      <c r="U864" t="s">
        <v>40</v>
      </c>
      <c r="V864" t="s">
        <v>302</v>
      </c>
      <c r="W864" t="s">
        <v>295</v>
      </c>
      <c r="X864" t="s">
        <v>43</v>
      </c>
      <c r="Y864" t="s">
        <v>44</v>
      </c>
      <c r="Z864" t="s">
        <v>4782</v>
      </c>
      <c r="AB864">
        <v>15</v>
      </c>
      <c r="AC864">
        <v>15</v>
      </c>
      <c r="AD864" t="s">
        <v>55</v>
      </c>
      <c r="AE864" s="11">
        <v>46225.761481481481</v>
      </c>
    </row>
    <row r="865" spans="1:31">
      <c r="A865" t="s">
        <v>4783</v>
      </c>
      <c r="B865" t="s">
        <v>4784</v>
      </c>
      <c r="C865">
        <v>412600136</v>
      </c>
      <c r="D865" t="s">
        <v>18636</v>
      </c>
      <c r="F865" t="s">
        <v>4785</v>
      </c>
      <c r="G865" t="s">
        <v>32</v>
      </c>
      <c r="H865" t="s">
        <v>33</v>
      </c>
      <c r="I865" t="s">
        <v>32</v>
      </c>
      <c r="J865" t="s">
        <v>33</v>
      </c>
      <c r="K865" t="s">
        <v>35</v>
      </c>
      <c r="L865">
        <v>2026</v>
      </c>
      <c r="M865" t="s">
        <v>4570</v>
      </c>
      <c r="N865" t="s">
        <v>4786</v>
      </c>
      <c r="O865">
        <v>8812</v>
      </c>
      <c r="P865" t="s">
        <v>38</v>
      </c>
      <c r="Q865" t="s">
        <v>39</v>
      </c>
      <c r="R865" s="11">
        <v>46041.810416666667</v>
      </c>
      <c r="S865" s="11">
        <v>46049.667951388888</v>
      </c>
      <c r="T865" s="11">
        <v>46044.810416666667</v>
      </c>
      <c r="U865" t="s">
        <v>40</v>
      </c>
      <c r="V865" t="s">
        <v>2518</v>
      </c>
      <c r="W865" t="s">
        <v>125</v>
      </c>
      <c r="X865" t="s">
        <v>43</v>
      </c>
      <c r="Y865" t="s">
        <v>44</v>
      </c>
      <c r="Z865" t="s">
        <v>126</v>
      </c>
      <c r="AB865">
        <v>25</v>
      </c>
      <c r="AC865">
        <v>25</v>
      </c>
      <c r="AD865" t="s">
        <v>651</v>
      </c>
      <c r="AE865" s="11">
        <v>46225.761481481481</v>
      </c>
    </row>
    <row r="866" spans="1:31">
      <c r="A866" t="s">
        <v>4787</v>
      </c>
      <c r="B866" t="s">
        <v>4788</v>
      </c>
      <c r="C866">
        <v>212600206</v>
      </c>
      <c r="D866" t="s">
        <v>18636</v>
      </c>
      <c r="F866" t="s">
        <v>4789</v>
      </c>
      <c r="G866" t="s">
        <v>32</v>
      </c>
      <c r="H866" t="s">
        <v>33</v>
      </c>
      <c r="I866" t="s">
        <v>32</v>
      </c>
      <c r="J866" t="s">
        <v>33</v>
      </c>
      <c r="K866" t="s">
        <v>35</v>
      </c>
      <c r="L866">
        <v>2026</v>
      </c>
      <c r="M866" t="s">
        <v>389</v>
      </c>
      <c r="N866" t="s">
        <v>4790</v>
      </c>
      <c r="O866">
        <v>8812</v>
      </c>
      <c r="P866" t="s">
        <v>38</v>
      </c>
      <c r="Q866" t="s">
        <v>39</v>
      </c>
      <c r="R866" s="11">
        <v>46064.734351851854</v>
      </c>
      <c r="S866" s="11">
        <v>46065.59652777778</v>
      </c>
      <c r="T866" s="11">
        <v>46067.734351851854</v>
      </c>
      <c r="U866" t="s">
        <v>40</v>
      </c>
      <c r="V866" t="s">
        <v>480</v>
      </c>
      <c r="W866" t="s">
        <v>354</v>
      </c>
      <c r="X866" t="s">
        <v>43</v>
      </c>
      <c r="Y866" t="s">
        <v>44</v>
      </c>
      <c r="Z866" t="s">
        <v>4791</v>
      </c>
      <c r="AB866">
        <v>25</v>
      </c>
      <c r="AC866">
        <v>15</v>
      </c>
      <c r="AD866" t="s">
        <v>55</v>
      </c>
      <c r="AE866" s="11">
        <v>46225.761481481481</v>
      </c>
    </row>
    <row r="867" spans="1:31">
      <c r="A867" t="s">
        <v>4792</v>
      </c>
      <c r="B867" t="s">
        <v>4793</v>
      </c>
      <c r="C867">
        <v>212600211</v>
      </c>
      <c r="D867" t="s">
        <v>18635</v>
      </c>
      <c r="E867" t="s">
        <v>18637</v>
      </c>
      <c r="F867" t="s">
        <v>4794</v>
      </c>
      <c r="G867" t="s">
        <v>32</v>
      </c>
      <c r="H867" t="s">
        <v>33</v>
      </c>
      <c r="I867" t="s">
        <v>32</v>
      </c>
      <c r="J867" t="s">
        <v>33</v>
      </c>
      <c r="K867" t="s">
        <v>35</v>
      </c>
      <c r="L867">
        <v>2026</v>
      </c>
      <c r="M867" t="s">
        <v>389</v>
      </c>
      <c r="N867" t="s">
        <v>4795</v>
      </c>
      <c r="O867">
        <v>8385</v>
      </c>
      <c r="P867" t="s">
        <v>38</v>
      </c>
      <c r="Q867" t="s">
        <v>39</v>
      </c>
      <c r="R867" s="11">
        <v>46067.765081018515</v>
      </c>
      <c r="S867" s="11">
        <v>46069.73541666667</v>
      </c>
      <c r="T867" s="11">
        <v>46070.765081018515</v>
      </c>
      <c r="U867" t="s">
        <v>40</v>
      </c>
      <c r="V867" t="s">
        <v>473</v>
      </c>
      <c r="W867" t="s">
        <v>198</v>
      </c>
      <c r="X867" t="s">
        <v>43</v>
      </c>
      <c r="Y867" t="s">
        <v>199</v>
      </c>
      <c r="Z867" t="s">
        <v>4796</v>
      </c>
      <c r="AA867" t="str">
        <f>_xlfn.XLOOKUP(B867,Planilha2!A:A,Planilha2!D:D,_xlfn.XLOOKUP(B867,Planilha2!H:H,Planilha2!I:I))</f>
        <v>TEM TRAFO</v>
      </c>
      <c r="AB867">
        <v>15</v>
      </c>
      <c r="AC867">
        <v>5</v>
      </c>
      <c r="AE867" s="11">
        <v>46225.761481481481</v>
      </c>
    </row>
    <row r="868" spans="1:31">
      <c r="A868" t="s">
        <v>4797</v>
      </c>
      <c r="B868" t="s">
        <v>4798</v>
      </c>
      <c r="C868">
        <v>712600230</v>
      </c>
      <c r="D868" t="s">
        <v>18636</v>
      </c>
      <c r="F868" t="s">
        <v>4799</v>
      </c>
      <c r="G868" t="s">
        <v>32</v>
      </c>
      <c r="H868" t="s">
        <v>172</v>
      </c>
      <c r="I868" t="s">
        <v>32</v>
      </c>
      <c r="J868" t="s">
        <v>172</v>
      </c>
      <c r="K868" t="s">
        <v>35</v>
      </c>
      <c r="L868">
        <v>2026</v>
      </c>
      <c r="M868" t="s">
        <v>3255</v>
      </c>
      <c r="N868" t="s">
        <v>4800</v>
      </c>
      <c r="O868">
        <v>8812</v>
      </c>
      <c r="P868" t="s">
        <v>38</v>
      </c>
      <c r="Q868" t="s">
        <v>39</v>
      </c>
      <c r="R868" s="11">
        <v>46092.585428240738</v>
      </c>
      <c r="S868" s="11">
        <v>46092.967361111114</v>
      </c>
      <c r="T868" s="11">
        <v>46095.585428240738</v>
      </c>
      <c r="U868" t="s">
        <v>40</v>
      </c>
      <c r="V868" t="s">
        <v>574</v>
      </c>
      <c r="W868" t="s">
        <v>63</v>
      </c>
      <c r="X868" t="s">
        <v>116</v>
      </c>
      <c r="Y868" t="s">
        <v>44</v>
      </c>
      <c r="Z868" t="s">
        <v>4801</v>
      </c>
      <c r="AB868">
        <v>150</v>
      </c>
      <c r="AC868">
        <v>1125</v>
      </c>
      <c r="AD868" t="s">
        <v>4802</v>
      </c>
      <c r="AE868" s="11">
        <v>46225.761481481481</v>
      </c>
    </row>
    <row r="869" spans="1:31">
      <c r="A869" t="s">
        <v>4803</v>
      </c>
      <c r="B869" t="s">
        <v>4804</v>
      </c>
      <c r="C869">
        <v>612600080</v>
      </c>
      <c r="D869" t="s">
        <v>18638</v>
      </c>
      <c r="F869" t="s">
        <v>4805</v>
      </c>
      <c r="G869" t="s">
        <v>109</v>
      </c>
      <c r="H869" t="s">
        <v>973</v>
      </c>
      <c r="I869" t="s">
        <v>219</v>
      </c>
      <c r="J869" t="s">
        <v>2009</v>
      </c>
      <c r="K869" t="s">
        <v>4806</v>
      </c>
      <c r="L869">
        <v>2026</v>
      </c>
      <c r="M869" t="s">
        <v>374</v>
      </c>
      <c r="N869" t="s">
        <v>4807</v>
      </c>
      <c r="O869">
        <v>24752</v>
      </c>
      <c r="P869" t="s">
        <v>38</v>
      </c>
      <c r="Q869" t="s">
        <v>39</v>
      </c>
      <c r="R869" s="11">
        <v>46037.853912037041</v>
      </c>
      <c r="S869" s="11">
        <v>46041.597222222219</v>
      </c>
      <c r="T869" s="11">
        <v>46040.853912037041</v>
      </c>
      <c r="U869" t="s">
        <v>165</v>
      </c>
      <c r="V869" t="s">
        <v>132</v>
      </c>
      <c r="W869" t="s">
        <v>133</v>
      </c>
      <c r="X869" t="s">
        <v>43</v>
      </c>
      <c r="Y869" t="s">
        <v>199</v>
      </c>
      <c r="Z869" t="s">
        <v>4808</v>
      </c>
      <c r="AE869" s="11">
        <v>46225.761481481481</v>
      </c>
    </row>
    <row r="870" spans="1:31">
      <c r="A870" t="s">
        <v>4809</v>
      </c>
      <c r="B870" t="s">
        <v>4810</v>
      </c>
      <c r="C870">
        <v>412600298</v>
      </c>
      <c r="D870" t="s">
        <v>18635</v>
      </c>
      <c r="E870" t="s">
        <v>18637</v>
      </c>
      <c r="F870" t="s">
        <v>4811</v>
      </c>
      <c r="G870" t="s">
        <v>32</v>
      </c>
      <c r="H870" t="s">
        <v>33</v>
      </c>
      <c r="I870" t="s">
        <v>32</v>
      </c>
      <c r="J870" t="s">
        <v>172</v>
      </c>
      <c r="K870" t="s">
        <v>35</v>
      </c>
      <c r="L870">
        <v>2026</v>
      </c>
      <c r="M870" t="s">
        <v>50</v>
      </c>
      <c r="N870" t="s">
        <v>4812</v>
      </c>
      <c r="O870">
        <v>8385</v>
      </c>
      <c r="P870" t="s">
        <v>38</v>
      </c>
      <c r="Q870" t="s">
        <v>39</v>
      </c>
      <c r="R870" s="11">
        <v>46096.905972222223</v>
      </c>
      <c r="S870" s="11">
        <v>46098.5625</v>
      </c>
      <c r="T870" s="11">
        <v>46099.905972222223</v>
      </c>
      <c r="U870" t="s">
        <v>40</v>
      </c>
      <c r="V870" t="s">
        <v>156</v>
      </c>
      <c r="W870" t="s">
        <v>619</v>
      </c>
      <c r="X870" t="s">
        <v>43</v>
      </c>
      <c r="Y870" t="s">
        <v>44</v>
      </c>
      <c r="Z870" t="s">
        <v>4813</v>
      </c>
      <c r="AA870" t="str">
        <f>_xlfn.XLOOKUP(B870,Planilha2!A:A,Planilha2!D:D,_xlfn.XLOOKUP(B870,Planilha2!H:H,Planilha2!I:I))</f>
        <v>TEM TRAFO</v>
      </c>
      <c r="AB870">
        <v>15</v>
      </c>
      <c r="AC870">
        <v>5</v>
      </c>
      <c r="AD870" t="s">
        <v>778</v>
      </c>
      <c r="AE870" s="11">
        <v>46225.761481481481</v>
      </c>
    </row>
    <row r="871" spans="1:31">
      <c r="A871" t="s">
        <v>4814</v>
      </c>
      <c r="B871" t="s">
        <v>4815</v>
      </c>
      <c r="C871">
        <v>712600196</v>
      </c>
      <c r="D871" t="s">
        <v>18636</v>
      </c>
      <c r="F871" t="s">
        <v>4816</v>
      </c>
      <c r="G871" t="s">
        <v>32</v>
      </c>
      <c r="H871" t="s">
        <v>33</v>
      </c>
      <c r="I871" t="s">
        <v>32</v>
      </c>
      <c r="J871" t="s">
        <v>33</v>
      </c>
      <c r="K871" t="s">
        <v>35</v>
      </c>
      <c r="L871">
        <v>2026</v>
      </c>
      <c r="M871" t="s">
        <v>4817</v>
      </c>
      <c r="N871" t="s">
        <v>4818</v>
      </c>
      <c r="O871">
        <v>8812</v>
      </c>
      <c r="P871" t="s">
        <v>38</v>
      </c>
      <c r="Q871" t="s">
        <v>39</v>
      </c>
      <c r="R871" s="11">
        <v>46079.796909722223</v>
      </c>
      <c r="S871" s="11">
        <v>46081.132638888892</v>
      </c>
      <c r="T871" s="11">
        <v>46082.796909722223</v>
      </c>
      <c r="U871" t="s">
        <v>40</v>
      </c>
      <c r="V871" t="s">
        <v>574</v>
      </c>
      <c r="W871" t="s">
        <v>104</v>
      </c>
      <c r="X871" t="s">
        <v>43</v>
      </c>
      <c r="Y871" t="s">
        <v>44</v>
      </c>
      <c r="Z871" t="s">
        <v>4819</v>
      </c>
      <c r="AB871">
        <v>15</v>
      </c>
      <c r="AC871">
        <v>10</v>
      </c>
      <c r="AD871" t="s">
        <v>79</v>
      </c>
      <c r="AE871" s="11">
        <v>46225.761481481481</v>
      </c>
    </row>
    <row r="872" spans="1:31">
      <c r="A872" t="s">
        <v>4820</v>
      </c>
      <c r="B872" t="s">
        <v>4821</v>
      </c>
      <c r="C872">
        <v>212600325</v>
      </c>
      <c r="D872" t="s">
        <v>18636</v>
      </c>
      <c r="F872" t="s">
        <v>4822</v>
      </c>
      <c r="G872" t="s">
        <v>109</v>
      </c>
      <c r="H872" t="s">
        <v>285</v>
      </c>
      <c r="I872" t="s">
        <v>109</v>
      </c>
      <c r="J872" t="s">
        <v>34</v>
      </c>
      <c r="K872" t="s">
        <v>35</v>
      </c>
      <c r="L872">
        <v>2026</v>
      </c>
      <c r="M872" t="s">
        <v>917</v>
      </c>
      <c r="N872" t="s">
        <v>4823</v>
      </c>
      <c r="O872">
        <v>25962</v>
      </c>
      <c r="P872" t="s">
        <v>38</v>
      </c>
      <c r="Q872" t="s">
        <v>39</v>
      </c>
      <c r="R872" s="11">
        <v>46095.480752314812</v>
      </c>
      <c r="S872" s="11">
        <v>46095.781944444447</v>
      </c>
      <c r="T872" s="11">
        <v>46098.480752314812</v>
      </c>
      <c r="U872" t="s">
        <v>40</v>
      </c>
      <c r="V872" t="s">
        <v>2719</v>
      </c>
      <c r="W872" t="s">
        <v>681</v>
      </c>
      <c r="X872" t="s">
        <v>43</v>
      </c>
      <c r="Y872" t="s">
        <v>44</v>
      </c>
      <c r="Z872" t="s">
        <v>4824</v>
      </c>
      <c r="AB872">
        <v>30</v>
      </c>
      <c r="AC872">
        <v>30</v>
      </c>
      <c r="AD872" t="s">
        <v>561</v>
      </c>
      <c r="AE872" s="11">
        <v>46225.761481481481</v>
      </c>
    </row>
    <row r="873" spans="1:31">
      <c r="A873" t="s">
        <v>4825</v>
      </c>
      <c r="B873" t="s">
        <v>4826</v>
      </c>
      <c r="C873">
        <v>212600336</v>
      </c>
      <c r="D873" t="s">
        <v>18636</v>
      </c>
      <c r="F873" t="s">
        <v>4827</v>
      </c>
      <c r="G873" t="s">
        <v>32</v>
      </c>
      <c r="H873" t="s">
        <v>33</v>
      </c>
      <c r="I873" t="s">
        <v>32</v>
      </c>
      <c r="J873" t="s">
        <v>33</v>
      </c>
      <c r="K873" t="s">
        <v>35</v>
      </c>
      <c r="L873">
        <v>2026</v>
      </c>
      <c r="M873" t="s">
        <v>389</v>
      </c>
      <c r="N873" t="s">
        <v>4828</v>
      </c>
      <c r="O873">
        <v>8812</v>
      </c>
      <c r="P873" t="s">
        <v>38</v>
      </c>
      <c r="Q873" t="s">
        <v>39</v>
      </c>
      <c r="R873" s="11">
        <v>46103.395185185182</v>
      </c>
      <c r="S873" s="11">
        <v>46103.631944444445</v>
      </c>
      <c r="T873" s="11">
        <v>46106.395185185182</v>
      </c>
      <c r="U873" t="s">
        <v>40</v>
      </c>
      <c r="V873" t="s">
        <v>480</v>
      </c>
      <c r="W873" t="s">
        <v>182</v>
      </c>
      <c r="X873" t="s">
        <v>43</v>
      </c>
      <c r="Y873" t="s">
        <v>44</v>
      </c>
      <c r="Z873" t="s">
        <v>4829</v>
      </c>
      <c r="AB873">
        <v>15</v>
      </c>
      <c r="AC873">
        <v>5</v>
      </c>
      <c r="AD873" t="s">
        <v>400</v>
      </c>
      <c r="AE873" s="11">
        <v>46225.761481481481</v>
      </c>
    </row>
    <row r="874" spans="1:31">
      <c r="A874" t="s">
        <v>4830</v>
      </c>
      <c r="B874" t="s">
        <v>4831</v>
      </c>
      <c r="C874">
        <v>662600126</v>
      </c>
      <c r="D874" t="s">
        <v>18636</v>
      </c>
      <c r="F874" t="s">
        <v>4832</v>
      </c>
      <c r="G874" t="s">
        <v>32</v>
      </c>
      <c r="H874" t="s">
        <v>33</v>
      </c>
      <c r="I874" t="s">
        <v>32</v>
      </c>
      <c r="K874" t="s">
        <v>35</v>
      </c>
      <c r="L874">
        <v>2026</v>
      </c>
      <c r="M874" t="s">
        <v>404</v>
      </c>
      <c r="N874" t="s">
        <v>4833</v>
      </c>
      <c r="O874">
        <v>8812</v>
      </c>
      <c r="P874" t="s">
        <v>38</v>
      </c>
      <c r="Q874" t="s">
        <v>39</v>
      </c>
      <c r="R874" s="11">
        <v>46070.739699074074</v>
      </c>
      <c r="S874" s="11">
        <v>46071.921724537038</v>
      </c>
      <c r="T874" s="11">
        <v>46073.739699074074</v>
      </c>
      <c r="U874" t="s">
        <v>40</v>
      </c>
      <c r="V874" t="s">
        <v>4834</v>
      </c>
      <c r="W874" t="s">
        <v>1141</v>
      </c>
      <c r="X874" t="s">
        <v>43</v>
      </c>
      <c r="Y874" t="s">
        <v>44</v>
      </c>
      <c r="Z874" t="s">
        <v>4835</v>
      </c>
      <c r="AB874">
        <v>30</v>
      </c>
      <c r="AC874">
        <v>30</v>
      </c>
      <c r="AD874" t="s">
        <v>561</v>
      </c>
      <c r="AE874" s="11">
        <v>46225.761481481481</v>
      </c>
    </row>
    <row r="875" spans="1:31">
      <c r="A875" t="s">
        <v>4836</v>
      </c>
      <c r="B875" t="s">
        <v>4837</v>
      </c>
      <c r="C875">
        <v>662600128</v>
      </c>
      <c r="D875" t="s">
        <v>18635</v>
      </c>
      <c r="E875" t="e">
        <f>SEARCH("Queimado",Z875)</f>
        <v>#VALUE!</v>
      </c>
      <c r="G875" t="s">
        <v>109</v>
      </c>
      <c r="H875" t="s">
        <v>110</v>
      </c>
      <c r="I875" t="s">
        <v>307</v>
      </c>
      <c r="J875" t="s">
        <v>172</v>
      </c>
      <c r="K875" t="s">
        <v>35</v>
      </c>
      <c r="L875">
        <v>2026</v>
      </c>
      <c r="M875" t="s">
        <v>4838</v>
      </c>
      <c r="N875" t="s">
        <v>4839</v>
      </c>
      <c r="O875">
        <v>8385</v>
      </c>
      <c r="P875" t="s">
        <v>38</v>
      </c>
      <c r="Q875" t="s">
        <v>39</v>
      </c>
      <c r="R875" s="11">
        <v>46071.899074074077</v>
      </c>
      <c r="S875" s="11">
        <v>46072.793194444443</v>
      </c>
      <c r="T875" s="11">
        <v>46074.899074074077</v>
      </c>
      <c r="U875" t="s">
        <v>40</v>
      </c>
      <c r="V875" t="s">
        <v>702</v>
      </c>
      <c r="W875" t="s">
        <v>1141</v>
      </c>
      <c r="X875" t="s">
        <v>43</v>
      </c>
      <c r="Y875" t="s">
        <v>199</v>
      </c>
      <c r="Z875" t="s">
        <v>4840</v>
      </c>
      <c r="AA875" t="e">
        <f>_xlfn.XLOOKUP(B875,Planilha2!A:A,Planilha2!D:D,_xlfn.XLOOKUP(B875,Planilha2!H:H,Planilha2!I:I))</f>
        <v>#N/A</v>
      </c>
      <c r="AD875" t="s">
        <v>65</v>
      </c>
      <c r="AE875" s="11">
        <v>46225.761481481481</v>
      </c>
    </row>
    <row r="876" spans="1:31">
      <c r="A876" t="s">
        <v>4841</v>
      </c>
      <c r="B876" t="s">
        <v>4842</v>
      </c>
      <c r="C876">
        <v>662600132</v>
      </c>
      <c r="D876" t="s">
        <v>18636</v>
      </c>
      <c r="F876" t="s">
        <v>4843</v>
      </c>
      <c r="G876" t="s">
        <v>109</v>
      </c>
      <c r="H876" t="s">
        <v>110</v>
      </c>
      <c r="I876" t="s">
        <v>109</v>
      </c>
      <c r="J876" t="s">
        <v>172</v>
      </c>
      <c r="K876" t="s">
        <v>35</v>
      </c>
      <c r="L876">
        <v>2026</v>
      </c>
      <c r="M876" t="s">
        <v>404</v>
      </c>
      <c r="N876" t="s">
        <v>4844</v>
      </c>
      <c r="O876">
        <v>25962</v>
      </c>
      <c r="P876" t="s">
        <v>38</v>
      </c>
      <c r="Q876" t="s">
        <v>39</v>
      </c>
      <c r="R876" s="11">
        <v>46076.314606481479</v>
      </c>
      <c r="S876" s="11">
        <v>46075.563622685186</v>
      </c>
      <c r="T876" s="11">
        <v>46079.314606481479</v>
      </c>
      <c r="U876" t="s">
        <v>40</v>
      </c>
      <c r="V876" t="s">
        <v>1488</v>
      </c>
      <c r="W876" t="s">
        <v>1627</v>
      </c>
      <c r="X876" t="s">
        <v>43</v>
      </c>
      <c r="Y876" t="s">
        <v>44</v>
      </c>
      <c r="Z876" t="s">
        <v>4845</v>
      </c>
      <c r="AB876">
        <v>15</v>
      </c>
      <c r="AC876">
        <v>15</v>
      </c>
      <c r="AD876" t="s">
        <v>4846</v>
      </c>
      <c r="AE876" s="11">
        <v>46225.761481481481</v>
      </c>
    </row>
    <row r="877" spans="1:31">
      <c r="A877" t="s">
        <v>4847</v>
      </c>
      <c r="B877" t="s">
        <v>4848</v>
      </c>
      <c r="C877">
        <v>612600362</v>
      </c>
      <c r="D877" t="s">
        <v>18636</v>
      </c>
      <c r="F877" t="s">
        <v>4849</v>
      </c>
      <c r="G877" t="s">
        <v>32</v>
      </c>
      <c r="H877" t="s">
        <v>33</v>
      </c>
      <c r="I877" t="s">
        <v>32</v>
      </c>
      <c r="J877" t="s">
        <v>33</v>
      </c>
      <c r="K877" t="s">
        <v>35</v>
      </c>
      <c r="L877">
        <v>2026</v>
      </c>
      <c r="M877" t="s">
        <v>1926</v>
      </c>
      <c r="N877" t="s">
        <v>4850</v>
      </c>
      <c r="O877">
        <v>8812</v>
      </c>
      <c r="P877" t="s">
        <v>38</v>
      </c>
      <c r="Q877" t="s">
        <v>39</v>
      </c>
      <c r="R877" s="11">
        <v>46112.617581018516</v>
      </c>
      <c r="S877" s="11">
        <v>46113.763888888891</v>
      </c>
      <c r="T877" s="11">
        <v>46115.617581018516</v>
      </c>
      <c r="U877" t="s">
        <v>40</v>
      </c>
      <c r="V877" t="s">
        <v>1810</v>
      </c>
      <c r="W877" t="s">
        <v>133</v>
      </c>
      <c r="X877" t="s">
        <v>43</v>
      </c>
      <c r="Y877" t="s">
        <v>44</v>
      </c>
      <c r="Z877" t="s">
        <v>4851</v>
      </c>
      <c r="AB877">
        <v>15</v>
      </c>
      <c r="AC877">
        <v>15</v>
      </c>
      <c r="AD877" t="s">
        <v>135</v>
      </c>
      <c r="AE877" s="11">
        <v>46225.761481481481</v>
      </c>
    </row>
    <row r="878" spans="1:31">
      <c r="A878" t="s">
        <v>4852</v>
      </c>
      <c r="B878" t="s">
        <v>4853</v>
      </c>
      <c r="C878">
        <v>112600408</v>
      </c>
      <c r="D878" t="s">
        <v>18636</v>
      </c>
      <c r="F878" t="s">
        <v>4854</v>
      </c>
      <c r="G878" t="s">
        <v>109</v>
      </c>
      <c r="H878" t="s">
        <v>110</v>
      </c>
      <c r="I878" t="s">
        <v>109</v>
      </c>
      <c r="J878" t="s">
        <v>110</v>
      </c>
      <c r="K878" t="s">
        <v>35</v>
      </c>
      <c r="L878">
        <v>2026</v>
      </c>
      <c r="M878" t="s">
        <v>3983</v>
      </c>
      <c r="N878" t="s">
        <v>4855</v>
      </c>
      <c r="O878">
        <v>25962</v>
      </c>
      <c r="P878" t="s">
        <v>38</v>
      </c>
      <c r="Q878" t="s">
        <v>39</v>
      </c>
      <c r="R878" s="11">
        <v>46065.639456018522</v>
      </c>
      <c r="S878" s="11">
        <v>46066.554166666669</v>
      </c>
      <c r="T878" s="11">
        <v>46068.639456018522</v>
      </c>
      <c r="U878" t="s">
        <v>113</v>
      </c>
      <c r="V878" t="s">
        <v>114</v>
      </c>
      <c r="W878" t="s">
        <v>115</v>
      </c>
      <c r="X878" t="s">
        <v>116</v>
      </c>
      <c r="Y878" t="s">
        <v>44</v>
      </c>
      <c r="Z878" t="s">
        <v>4856</v>
      </c>
      <c r="AB878">
        <v>75</v>
      </c>
      <c r="AC878">
        <v>75</v>
      </c>
      <c r="AD878" t="s">
        <v>1033</v>
      </c>
      <c r="AE878" s="11">
        <v>46225.761481481481</v>
      </c>
    </row>
    <row r="879" spans="1:31">
      <c r="A879" t="s">
        <v>4857</v>
      </c>
      <c r="B879" t="s">
        <v>4858</v>
      </c>
      <c r="C879">
        <v>412600282</v>
      </c>
      <c r="D879" t="s">
        <v>18636</v>
      </c>
      <c r="F879" t="s">
        <v>4859</v>
      </c>
      <c r="G879" t="s">
        <v>32</v>
      </c>
      <c r="H879" t="s">
        <v>33</v>
      </c>
      <c r="I879" t="s">
        <v>32</v>
      </c>
      <c r="J879" t="s">
        <v>172</v>
      </c>
      <c r="K879" t="s">
        <v>35</v>
      </c>
      <c r="L879">
        <v>2026</v>
      </c>
      <c r="M879" t="s">
        <v>4722</v>
      </c>
      <c r="N879" t="s">
        <v>4860</v>
      </c>
      <c r="O879">
        <v>8812</v>
      </c>
      <c r="P879" t="s">
        <v>38</v>
      </c>
      <c r="Q879" t="s">
        <v>39</v>
      </c>
      <c r="R879" s="11">
        <v>46095.488541666666</v>
      </c>
      <c r="S879" s="11">
        <v>46095.871527777781</v>
      </c>
      <c r="T879" s="11">
        <v>46098.488541666666</v>
      </c>
      <c r="U879" t="s">
        <v>40</v>
      </c>
      <c r="V879" t="s">
        <v>1561</v>
      </c>
      <c r="W879" t="s">
        <v>610</v>
      </c>
      <c r="X879" t="s">
        <v>43</v>
      </c>
      <c r="Y879" t="s">
        <v>44</v>
      </c>
      <c r="Z879" t="s">
        <v>4861</v>
      </c>
      <c r="AB879">
        <v>45</v>
      </c>
      <c r="AC879">
        <v>45</v>
      </c>
      <c r="AD879" t="s">
        <v>1669</v>
      </c>
      <c r="AE879" s="11">
        <v>46225.761481481481</v>
      </c>
    </row>
    <row r="880" spans="1:31">
      <c r="A880" t="s">
        <v>4862</v>
      </c>
      <c r="B880" t="s">
        <v>4863</v>
      </c>
      <c r="C880">
        <v>662600081</v>
      </c>
      <c r="D880" t="s">
        <v>18636</v>
      </c>
      <c r="F880" t="s">
        <v>4864</v>
      </c>
      <c r="G880" t="s">
        <v>32</v>
      </c>
      <c r="H880" t="s">
        <v>33</v>
      </c>
      <c r="I880" t="s">
        <v>32</v>
      </c>
      <c r="J880" t="s">
        <v>33</v>
      </c>
      <c r="K880" t="s">
        <v>35</v>
      </c>
      <c r="L880">
        <v>2026</v>
      </c>
      <c r="M880" t="s">
        <v>222</v>
      </c>
      <c r="N880" t="s">
        <v>4865</v>
      </c>
      <c r="O880">
        <v>8812</v>
      </c>
      <c r="P880" t="s">
        <v>38</v>
      </c>
      <c r="Q880" t="s">
        <v>39</v>
      </c>
      <c r="R880" s="11">
        <v>46054.716921296298</v>
      </c>
      <c r="S880" s="11">
        <v>46055.75</v>
      </c>
      <c r="T880" s="11">
        <v>46057.716921296298</v>
      </c>
      <c r="U880" t="s">
        <v>40</v>
      </c>
      <c r="V880" t="s">
        <v>2640</v>
      </c>
      <c r="W880" t="s">
        <v>295</v>
      </c>
      <c r="X880" t="s">
        <v>43</v>
      </c>
      <c r="Y880" t="s">
        <v>44</v>
      </c>
      <c r="Z880" t="s">
        <v>4866</v>
      </c>
      <c r="AB880">
        <v>15</v>
      </c>
      <c r="AC880">
        <v>5</v>
      </c>
      <c r="AD880" t="s">
        <v>400</v>
      </c>
      <c r="AE880" s="11">
        <v>46225.761481481481</v>
      </c>
    </row>
    <row r="881" spans="1:31">
      <c r="A881" t="s">
        <v>4867</v>
      </c>
      <c r="B881" t="s">
        <v>4868</v>
      </c>
      <c r="C881">
        <v>662600188</v>
      </c>
      <c r="D881" t="s">
        <v>18635</v>
      </c>
      <c r="E881" t="s">
        <v>18637</v>
      </c>
      <c r="F881" t="s">
        <v>4869</v>
      </c>
      <c r="G881" t="s">
        <v>32</v>
      </c>
      <c r="H881" t="s">
        <v>33</v>
      </c>
      <c r="I881" t="s">
        <v>32</v>
      </c>
      <c r="J881" t="s">
        <v>33</v>
      </c>
      <c r="K881" t="s">
        <v>35</v>
      </c>
      <c r="L881">
        <v>2026</v>
      </c>
      <c r="M881" t="s">
        <v>404</v>
      </c>
      <c r="N881" t="s">
        <v>4870</v>
      </c>
      <c r="O881">
        <v>8385</v>
      </c>
      <c r="P881" t="s">
        <v>38</v>
      </c>
      <c r="Q881" t="s">
        <v>39</v>
      </c>
      <c r="R881" s="11">
        <v>46101.710868055554</v>
      </c>
      <c r="S881" s="11">
        <v>46103.610127314816</v>
      </c>
      <c r="T881" s="11">
        <v>46104.710868055554</v>
      </c>
      <c r="U881" t="s">
        <v>40</v>
      </c>
      <c r="V881" t="s">
        <v>2911</v>
      </c>
      <c r="W881" t="s">
        <v>830</v>
      </c>
      <c r="X881" t="s">
        <v>43</v>
      </c>
      <c r="Y881" t="s">
        <v>226</v>
      </c>
      <c r="Z881" t="s">
        <v>4871</v>
      </c>
      <c r="AA881" t="str">
        <f>_xlfn.XLOOKUP(B881,Planilha2!A:A,Planilha2!D:D,_xlfn.XLOOKUP(B881,Planilha2!H:H,Planilha2!I:I))</f>
        <v>TEM TRAFO</v>
      </c>
      <c r="AB881">
        <v>15</v>
      </c>
      <c r="AC881">
        <v>10</v>
      </c>
      <c r="AE881" s="11">
        <v>46225.761481481481</v>
      </c>
    </row>
    <row r="882" spans="1:31">
      <c r="A882" t="s">
        <v>4872</v>
      </c>
      <c r="B882" t="s">
        <v>4873</v>
      </c>
      <c r="C882">
        <v>712600242</v>
      </c>
      <c r="D882" t="s">
        <v>18635</v>
      </c>
      <c r="E882" t="s">
        <v>18637</v>
      </c>
      <c r="F882" t="s">
        <v>4874</v>
      </c>
      <c r="G882" t="s">
        <v>32</v>
      </c>
      <c r="H882" t="s">
        <v>33</v>
      </c>
      <c r="I882" t="s">
        <v>32</v>
      </c>
      <c r="J882" t="s">
        <v>33</v>
      </c>
      <c r="K882" t="s">
        <v>35</v>
      </c>
      <c r="L882">
        <v>2026</v>
      </c>
      <c r="M882" t="s">
        <v>359</v>
      </c>
      <c r="N882" t="s">
        <v>4875</v>
      </c>
      <c r="O882">
        <v>8385</v>
      </c>
      <c r="P882" t="s">
        <v>38</v>
      </c>
      <c r="Q882" t="s">
        <v>39</v>
      </c>
      <c r="R882" s="11">
        <v>46099.509456018517</v>
      </c>
      <c r="S882" s="11">
        <v>46100.107638888891</v>
      </c>
      <c r="T882" s="11">
        <v>46102.509456018517</v>
      </c>
      <c r="U882" t="s">
        <v>40</v>
      </c>
      <c r="V882" t="s">
        <v>520</v>
      </c>
      <c r="W882" t="s">
        <v>362</v>
      </c>
      <c r="X882" t="s">
        <v>43</v>
      </c>
      <c r="Y882" t="s">
        <v>44</v>
      </c>
      <c r="Z882" t="s">
        <v>4876</v>
      </c>
      <c r="AA882" t="str">
        <f>_xlfn.XLOOKUP(B882,Planilha2!A:A,Planilha2!D:D,_xlfn.XLOOKUP(B882,Planilha2!H:H,Planilha2!I:I))</f>
        <v>TEM TRAFO</v>
      </c>
      <c r="AB882">
        <v>15</v>
      </c>
      <c r="AC882">
        <v>15</v>
      </c>
      <c r="AD882" t="s">
        <v>55</v>
      </c>
      <c r="AE882" s="11">
        <v>46225.761481481481</v>
      </c>
    </row>
    <row r="883" spans="1:31">
      <c r="A883" t="s">
        <v>4877</v>
      </c>
      <c r="B883" t="s">
        <v>4878</v>
      </c>
      <c r="C883">
        <v>212600347</v>
      </c>
      <c r="D883" t="s">
        <v>18636</v>
      </c>
      <c r="F883" t="s">
        <v>4879</v>
      </c>
      <c r="G883" t="s">
        <v>32</v>
      </c>
      <c r="H883" t="s">
        <v>110</v>
      </c>
      <c r="I883" t="s">
        <v>32</v>
      </c>
      <c r="J883" t="s">
        <v>110</v>
      </c>
      <c r="K883" t="s">
        <v>35</v>
      </c>
      <c r="L883">
        <v>2026</v>
      </c>
      <c r="M883" t="s">
        <v>1553</v>
      </c>
      <c r="N883" t="s">
        <v>4880</v>
      </c>
      <c r="O883">
        <v>25962</v>
      </c>
      <c r="P883" t="s">
        <v>38</v>
      </c>
      <c r="Q883" t="s">
        <v>39</v>
      </c>
      <c r="R883" s="11">
        <v>46106.144618055558</v>
      </c>
      <c r="S883" s="11">
        <v>46106.463888888888</v>
      </c>
      <c r="T883" s="11">
        <v>46109.144618055558</v>
      </c>
      <c r="U883" t="s">
        <v>40</v>
      </c>
      <c r="V883" t="s">
        <v>353</v>
      </c>
      <c r="W883" t="s">
        <v>449</v>
      </c>
      <c r="X883" t="s">
        <v>116</v>
      </c>
      <c r="Y883" t="s">
        <v>44</v>
      </c>
      <c r="Z883" t="s">
        <v>4881</v>
      </c>
      <c r="AB883">
        <v>75</v>
      </c>
      <c r="AC883">
        <v>75</v>
      </c>
      <c r="AD883" t="s">
        <v>3179</v>
      </c>
      <c r="AE883" s="11">
        <v>46225.761481481481</v>
      </c>
    </row>
    <row r="884" spans="1:31">
      <c r="A884" t="s">
        <v>4882</v>
      </c>
      <c r="B884" t="s">
        <v>4883</v>
      </c>
      <c r="C884">
        <v>612600354</v>
      </c>
      <c r="D884" t="s">
        <v>18636</v>
      </c>
      <c r="F884" t="s">
        <v>4884</v>
      </c>
      <c r="G884" t="s">
        <v>32</v>
      </c>
      <c r="H884" t="s">
        <v>33</v>
      </c>
      <c r="I884" t="s">
        <v>32</v>
      </c>
      <c r="J884" t="s">
        <v>33</v>
      </c>
      <c r="K884" t="s">
        <v>35</v>
      </c>
      <c r="L884">
        <v>2026</v>
      </c>
      <c r="M884" t="s">
        <v>4885</v>
      </c>
      <c r="N884" t="s">
        <v>4886</v>
      </c>
      <c r="O884">
        <v>8812</v>
      </c>
      <c r="P884" t="s">
        <v>38</v>
      </c>
      <c r="Q884" t="s">
        <v>39</v>
      </c>
      <c r="R884" s="11">
        <v>46108.427916666667</v>
      </c>
      <c r="S884" s="11">
        <v>46109.604166666664</v>
      </c>
      <c r="T884" s="11">
        <v>46111.427916666667</v>
      </c>
      <c r="U884" t="s">
        <v>40</v>
      </c>
      <c r="V884" t="s">
        <v>302</v>
      </c>
      <c r="W884" t="s">
        <v>86</v>
      </c>
      <c r="X884" t="s">
        <v>43</v>
      </c>
      <c r="Y884" t="s">
        <v>44</v>
      </c>
      <c r="Z884" t="s">
        <v>4887</v>
      </c>
      <c r="AB884">
        <v>15</v>
      </c>
      <c r="AC884">
        <v>10</v>
      </c>
      <c r="AD884" t="s">
        <v>310</v>
      </c>
      <c r="AE884" s="11">
        <v>46225.761481481481</v>
      </c>
    </row>
    <row r="885" spans="1:31">
      <c r="A885" t="s">
        <v>4888</v>
      </c>
      <c r="B885" t="s">
        <v>4889</v>
      </c>
      <c r="C885">
        <v>412600195</v>
      </c>
      <c r="D885" t="s">
        <v>18636</v>
      </c>
      <c r="F885" t="s">
        <v>4890</v>
      </c>
      <c r="G885" t="s">
        <v>32</v>
      </c>
      <c r="H885" t="s">
        <v>33</v>
      </c>
      <c r="I885" t="s">
        <v>32</v>
      </c>
      <c r="J885" t="s">
        <v>33</v>
      </c>
      <c r="K885" t="s">
        <v>35</v>
      </c>
      <c r="L885">
        <v>2026</v>
      </c>
      <c r="M885" t="s">
        <v>1559</v>
      </c>
      <c r="N885" t="s">
        <v>4891</v>
      </c>
      <c r="O885">
        <v>8385</v>
      </c>
      <c r="P885" t="s">
        <v>38</v>
      </c>
      <c r="Q885" t="s">
        <v>39</v>
      </c>
      <c r="R885" s="11">
        <v>46060.808449074073</v>
      </c>
      <c r="S885" s="11">
        <v>46061.703298611108</v>
      </c>
      <c r="T885" s="11">
        <v>46063.808449074073</v>
      </c>
      <c r="U885" t="s">
        <v>40</v>
      </c>
      <c r="V885" t="s">
        <v>2992</v>
      </c>
      <c r="W885" t="s">
        <v>421</v>
      </c>
      <c r="X885" t="s">
        <v>43</v>
      </c>
      <c r="Y885" t="s">
        <v>44</v>
      </c>
      <c r="Z885" t="s">
        <v>4892</v>
      </c>
      <c r="AB885">
        <v>15</v>
      </c>
      <c r="AC885">
        <v>5</v>
      </c>
      <c r="AD885" t="s">
        <v>423</v>
      </c>
      <c r="AE885" s="11">
        <v>46225.761481481481</v>
      </c>
    </row>
    <row r="886" spans="1:31">
      <c r="A886" t="s">
        <v>4893</v>
      </c>
      <c r="B886" t="s">
        <v>4894</v>
      </c>
      <c r="C886">
        <v>112600115</v>
      </c>
      <c r="D886" t="s">
        <v>18636</v>
      </c>
      <c r="F886" t="s">
        <v>4895</v>
      </c>
      <c r="G886" t="s">
        <v>32</v>
      </c>
      <c r="H886" t="s">
        <v>34</v>
      </c>
      <c r="I886" t="s">
        <v>32</v>
      </c>
      <c r="J886" t="s">
        <v>34</v>
      </c>
      <c r="K886" t="s">
        <v>35</v>
      </c>
      <c r="L886">
        <v>2026</v>
      </c>
      <c r="M886" t="s">
        <v>4310</v>
      </c>
      <c r="N886" t="s">
        <v>4896</v>
      </c>
      <c r="O886">
        <v>8812</v>
      </c>
      <c r="P886" t="s">
        <v>38</v>
      </c>
      <c r="Q886" t="s">
        <v>39</v>
      </c>
      <c r="R886" s="11">
        <v>46031.614976851852</v>
      </c>
      <c r="S886" s="11">
        <v>46031.777777777781</v>
      </c>
      <c r="T886" s="11">
        <v>46034.614976851852</v>
      </c>
      <c r="U886" t="s">
        <v>40</v>
      </c>
      <c r="V886" t="s">
        <v>114</v>
      </c>
      <c r="W886" t="s">
        <v>95</v>
      </c>
      <c r="X886" t="s">
        <v>43</v>
      </c>
      <c r="Y886" t="s">
        <v>44</v>
      </c>
      <c r="Z886" t="s">
        <v>4897</v>
      </c>
      <c r="AB886">
        <v>25</v>
      </c>
      <c r="AC886">
        <v>25</v>
      </c>
      <c r="AD886" t="s">
        <v>482</v>
      </c>
      <c r="AE886" s="11">
        <v>46225.761481481481</v>
      </c>
    </row>
    <row r="887" spans="1:31">
      <c r="A887" t="s">
        <v>4898</v>
      </c>
      <c r="B887" t="s">
        <v>4899</v>
      </c>
      <c r="C887">
        <v>412600502</v>
      </c>
      <c r="D887" t="s">
        <v>18638</v>
      </c>
      <c r="F887" t="s">
        <v>4900</v>
      </c>
      <c r="G887" t="s">
        <v>109</v>
      </c>
      <c r="H887" t="s">
        <v>586</v>
      </c>
      <c r="I887" t="s">
        <v>109</v>
      </c>
      <c r="J887" t="s">
        <v>586</v>
      </c>
      <c r="K887" t="s">
        <v>616</v>
      </c>
      <c r="L887">
        <v>2026</v>
      </c>
      <c r="M887" t="s">
        <v>4901</v>
      </c>
      <c r="N887" t="s">
        <v>4902</v>
      </c>
      <c r="O887">
        <v>20497</v>
      </c>
      <c r="P887" t="s">
        <v>61</v>
      </c>
      <c r="Q887" t="s">
        <v>39</v>
      </c>
      <c r="R887" s="11">
        <v>46176.60297453704</v>
      </c>
      <c r="S887" s="11">
        <v>46184.75</v>
      </c>
      <c r="T887" s="11">
        <v>46576.60297453704</v>
      </c>
      <c r="U887" t="s">
        <v>40</v>
      </c>
      <c r="V887" t="s">
        <v>2518</v>
      </c>
      <c r="W887" t="s">
        <v>4903</v>
      </c>
      <c r="X887" t="s">
        <v>43</v>
      </c>
      <c r="Y887" t="s">
        <v>226</v>
      </c>
      <c r="Z887" t="s">
        <v>4904</v>
      </c>
      <c r="AE887" s="11">
        <v>46225.761481481481</v>
      </c>
    </row>
    <row r="888" spans="1:31">
      <c r="A888" t="s">
        <v>4905</v>
      </c>
      <c r="B888" t="s">
        <v>4906</v>
      </c>
      <c r="C888">
        <v>112600429</v>
      </c>
      <c r="D888" t="s">
        <v>18636</v>
      </c>
      <c r="F888" t="s">
        <v>4907</v>
      </c>
      <c r="G888" t="s">
        <v>32</v>
      </c>
      <c r="H888" t="s">
        <v>33</v>
      </c>
      <c r="I888" t="s">
        <v>32</v>
      </c>
      <c r="J888" t="s">
        <v>33</v>
      </c>
      <c r="K888" t="s">
        <v>35</v>
      </c>
      <c r="L888">
        <v>2026</v>
      </c>
      <c r="M888" t="s">
        <v>320</v>
      </c>
      <c r="N888" t="s">
        <v>4908</v>
      </c>
      <c r="O888">
        <v>8812</v>
      </c>
      <c r="P888" t="s">
        <v>38</v>
      </c>
      <c r="Q888" t="s">
        <v>39</v>
      </c>
      <c r="R888" s="11">
        <v>46064.526273148149</v>
      </c>
      <c r="S888" s="11">
        <v>46104.416666666664</v>
      </c>
      <c r="T888" s="11">
        <v>46067.526273148149</v>
      </c>
      <c r="U888" t="s">
        <v>40</v>
      </c>
      <c r="V888" t="s">
        <v>114</v>
      </c>
      <c r="W888" t="s">
        <v>796</v>
      </c>
      <c r="X888" t="s">
        <v>43</v>
      </c>
      <c r="Y888" t="s">
        <v>44</v>
      </c>
      <c r="Z888" t="s">
        <v>4909</v>
      </c>
      <c r="AB888">
        <v>75</v>
      </c>
      <c r="AC888">
        <v>75</v>
      </c>
      <c r="AD888" t="s">
        <v>1033</v>
      </c>
      <c r="AE888" s="11">
        <v>46225.761481481481</v>
      </c>
    </row>
    <row r="889" spans="1:31">
      <c r="A889" t="s">
        <v>4910</v>
      </c>
      <c r="B889" t="s">
        <v>4911</v>
      </c>
      <c r="C889">
        <v>312600287</v>
      </c>
      <c r="D889" t="s">
        <v>18636</v>
      </c>
      <c r="F889" t="s">
        <v>678</v>
      </c>
      <c r="G889" t="s">
        <v>32</v>
      </c>
      <c r="H889" t="s">
        <v>33</v>
      </c>
      <c r="K889" t="s">
        <v>35</v>
      </c>
      <c r="L889">
        <v>2026</v>
      </c>
      <c r="M889" t="s">
        <v>2199</v>
      </c>
      <c r="N889" t="s">
        <v>4912</v>
      </c>
      <c r="O889">
        <v>8812</v>
      </c>
      <c r="P889" t="s">
        <v>38</v>
      </c>
      <c r="Q889" t="s">
        <v>39</v>
      </c>
      <c r="R889" s="11">
        <v>46137.484652777777</v>
      </c>
      <c r="S889" s="11">
        <v>46137.6875</v>
      </c>
      <c r="T889" s="11">
        <v>46140.484652777777</v>
      </c>
      <c r="U889" t="s">
        <v>40</v>
      </c>
      <c r="V889" t="s">
        <v>503</v>
      </c>
      <c r="W889" t="s">
        <v>53</v>
      </c>
      <c r="X889" t="s">
        <v>43</v>
      </c>
      <c r="Y889" t="s">
        <v>44</v>
      </c>
      <c r="Z889" t="s">
        <v>4913</v>
      </c>
      <c r="AB889">
        <v>15</v>
      </c>
      <c r="AC889">
        <v>15</v>
      </c>
      <c r="AD889" t="s">
        <v>55</v>
      </c>
      <c r="AE889" s="11">
        <v>46225.761481481481</v>
      </c>
    </row>
    <row r="890" spans="1:31">
      <c r="A890" t="s">
        <v>4914</v>
      </c>
      <c r="B890" t="s">
        <v>4915</v>
      </c>
      <c r="C890">
        <v>212600451</v>
      </c>
      <c r="D890" t="s">
        <v>18636</v>
      </c>
      <c r="F890" t="s">
        <v>4916</v>
      </c>
      <c r="G890" t="s">
        <v>32</v>
      </c>
      <c r="H890" t="s">
        <v>172</v>
      </c>
      <c r="I890" t="s">
        <v>32</v>
      </c>
      <c r="J890" t="s">
        <v>172</v>
      </c>
      <c r="K890" t="s">
        <v>35</v>
      </c>
      <c r="L890">
        <v>2026</v>
      </c>
      <c r="M890" t="s">
        <v>1553</v>
      </c>
      <c r="N890" t="s">
        <v>4917</v>
      </c>
      <c r="O890">
        <v>25983</v>
      </c>
      <c r="P890" t="s">
        <v>38</v>
      </c>
      <c r="Q890" t="s">
        <v>39</v>
      </c>
      <c r="R890" s="11">
        <v>46144.08865740741</v>
      </c>
      <c r="S890" s="11">
        <v>46144.433333333334</v>
      </c>
      <c r="T890" s="11">
        <v>46147.08865740741</v>
      </c>
      <c r="U890" t="s">
        <v>40</v>
      </c>
      <c r="V890" t="s">
        <v>2321</v>
      </c>
      <c r="W890" t="s">
        <v>214</v>
      </c>
      <c r="X890" t="s">
        <v>43</v>
      </c>
      <c r="Y890" t="s">
        <v>44</v>
      </c>
      <c r="Z890" t="s">
        <v>4918</v>
      </c>
      <c r="AB890">
        <v>1125</v>
      </c>
      <c r="AC890">
        <v>45</v>
      </c>
      <c r="AD890" t="s">
        <v>862</v>
      </c>
      <c r="AE890" s="11">
        <v>46225.761481481481</v>
      </c>
    </row>
    <row r="891" spans="1:31">
      <c r="A891" t="s">
        <v>4919</v>
      </c>
      <c r="B891" t="s">
        <v>4920</v>
      </c>
      <c r="C891">
        <v>312600318</v>
      </c>
      <c r="D891" t="s">
        <v>18636</v>
      </c>
      <c r="F891" t="s">
        <v>1797</v>
      </c>
      <c r="G891" t="s">
        <v>32</v>
      </c>
      <c r="H891" t="s">
        <v>285</v>
      </c>
      <c r="K891" t="s">
        <v>35</v>
      </c>
      <c r="L891">
        <v>2026</v>
      </c>
      <c r="M891" t="s">
        <v>545</v>
      </c>
      <c r="N891" t="s">
        <v>4921</v>
      </c>
      <c r="O891">
        <v>8812</v>
      </c>
      <c r="P891" t="s">
        <v>38</v>
      </c>
      <c r="Q891" t="s">
        <v>39</v>
      </c>
      <c r="R891" s="11">
        <v>46172.740474537037</v>
      </c>
      <c r="S891" s="11">
        <v>46173.522222222222</v>
      </c>
      <c r="T891" s="11">
        <v>46175.740474537037</v>
      </c>
      <c r="U891" t="s">
        <v>40</v>
      </c>
      <c r="V891" t="s">
        <v>1799</v>
      </c>
      <c r="W891" t="s">
        <v>690</v>
      </c>
      <c r="X891" t="s">
        <v>43</v>
      </c>
      <c r="Y891" t="s">
        <v>44</v>
      </c>
      <c r="Z891" t="s">
        <v>4922</v>
      </c>
      <c r="AB891">
        <v>1125</v>
      </c>
      <c r="AC891">
        <v>30</v>
      </c>
      <c r="AD891" t="s">
        <v>281</v>
      </c>
      <c r="AE891" s="11">
        <v>46225.761481481481</v>
      </c>
    </row>
    <row r="892" spans="1:31">
      <c r="A892" t="s">
        <v>4923</v>
      </c>
      <c r="B892" t="s">
        <v>4924</v>
      </c>
      <c r="C892">
        <v>312600285</v>
      </c>
      <c r="D892" t="s">
        <v>18636</v>
      </c>
      <c r="F892" t="s">
        <v>4925</v>
      </c>
      <c r="G892" t="s">
        <v>32</v>
      </c>
      <c r="H892" t="s">
        <v>285</v>
      </c>
      <c r="K892" t="s">
        <v>35</v>
      </c>
      <c r="L892">
        <v>2026</v>
      </c>
      <c r="M892" t="s">
        <v>427</v>
      </c>
      <c r="N892" t="s">
        <v>4926</v>
      </c>
      <c r="O892">
        <v>8812</v>
      </c>
      <c r="P892" t="s">
        <v>38</v>
      </c>
      <c r="Q892" t="s">
        <v>39</v>
      </c>
      <c r="R892" s="11">
        <v>46144.474212962959</v>
      </c>
      <c r="S892" s="11">
        <v>46145.50277777778</v>
      </c>
      <c r="T892" s="11">
        <v>46147.474212962959</v>
      </c>
      <c r="U892" t="s">
        <v>40</v>
      </c>
      <c r="V892" t="s">
        <v>1326</v>
      </c>
      <c r="W892" t="s">
        <v>690</v>
      </c>
      <c r="X892" t="s">
        <v>43</v>
      </c>
      <c r="Y892" t="s">
        <v>44</v>
      </c>
      <c r="Z892" t="s">
        <v>4927</v>
      </c>
      <c r="AB892">
        <v>15</v>
      </c>
      <c r="AC892">
        <v>5</v>
      </c>
      <c r="AD892" t="s">
        <v>1287</v>
      </c>
      <c r="AE892" s="11">
        <v>46225.761481481481</v>
      </c>
    </row>
    <row r="893" spans="1:31">
      <c r="A893" t="s">
        <v>4928</v>
      </c>
      <c r="B893" t="s">
        <v>4929</v>
      </c>
      <c r="C893">
        <v>612600590</v>
      </c>
      <c r="D893" t="s">
        <v>18636</v>
      </c>
      <c r="F893" t="s">
        <v>4930</v>
      </c>
      <c r="G893" t="s">
        <v>32</v>
      </c>
      <c r="H893" t="s">
        <v>172</v>
      </c>
      <c r="I893" t="s">
        <v>32</v>
      </c>
      <c r="J893" t="s">
        <v>285</v>
      </c>
      <c r="K893" t="s">
        <v>35</v>
      </c>
      <c r="L893">
        <v>2026</v>
      </c>
      <c r="M893" t="s">
        <v>36</v>
      </c>
      <c r="N893" t="s">
        <v>4931</v>
      </c>
      <c r="O893">
        <v>8812</v>
      </c>
      <c r="P893" t="s">
        <v>38</v>
      </c>
      <c r="Q893" t="s">
        <v>39</v>
      </c>
      <c r="R893" s="11">
        <v>46180.678993055553</v>
      </c>
      <c r="S893" s="11">
        <v>46181.729166666664</v>
      </c>
      <c r="T893" s="11">
        <v>46183.678993055553</v>
      </c>
      <c r="U893" t="s">
        <v>40</v>
      </c>
      <c r="V893" t="s">
        <v>41</v>
      </c>
      <c r="W893" t="s">
        <v>42</v>
      </c>
      <c r="X893" t="s">
        <v>43</v>
      </c>
      <c r="Y893" t="s">
        <v>44</v>
      </c>
      <c r="Z893" t="s">
        <v>4932</v>
      </c>
      <c r="AB893">
        <v>15</v>
      </c>
      <c r="AC893">
        <v>5</v>
      </c>
      <c r="AD893" t="s">
        <v>400</v>
      </c>
      <c r="AE893" s="11">
        <v>46225.761481481481</v>
      </c>
    </row>
    <row r="894" spans="1:31">
      <c r="A894" t="s">
        <v>4933</v>
      </c>
      <c r="B894" t="s">
        <v>4934</v>
      </c>
      <c r="C894">
        <v>212600473</v>
      </c>
      <c r="D894" t="s">
        <v>18636</v>
      </c>
      <c r="F894" t="s">
        <v>4935</v>
      </c>
      <c r="G894" t="s">
        <v>32</v>
      </c>
      <c r="H894" t="s">
        <v>34</v>
      </c>
      <c r="I894" t="s">
        <v>32</v>
      </c>
      <c r="J894" t="s">
        <v>34</v>
      </c>
      <c r="K894" t="s">
        <v>35</v>
      </c>
      <c r="L894">
        <v>2026</v>
      </c>
      <c r="M894" t="s">
        <v>773</v>
      </c>
      <c r="N894" t="s">
        <v>4936</v>
      </c>
      <c r="O894">
        <v>8812</v>
      </c>
      <c r="P894" t="s">
        <v>38</v>
      </c>
      <c r="Q894" t="s">
        <v>39</v>
      </c>
      <c r="R894" s="11">
        <v>46154.441377314812</v>
      </c>
      <c r="S894" s="11">
        <v>46154.821527777778</v>
      </c>
      <c r="T894" s="11">
        <v>46157.441377314812</v>
      </c>
      <c r="U894" t="s">
        <v>40</v>
      </c>
      <c r="V894" t="s">
        <v>775</v>
      </c>
      <c r="W894" t="s">
        <v>167</v>
      </c>
      <c r="X894" t="s">
        <v>43</v>
      </c>
      <c r="Y894" t="s">
        <v>44</v>
      </c>
      <c r="Z894" t="s">
        <v>4937</v>
      </c>
      <c r="AB894">
        <v>15</v>
      </c>
      <c r="AC894">
        <v>15</v>
      </c>
      <c r="AD894" t="s">
        <v>55</v>
      </c>
      <c r="AE894" s="11">
        <v>46225.761481481481</v>
      </c>
    </row>
    <row r="895" spans="1:31">
      <c r="A895" t="s">
        <v>4938</v>
      </c>
      <c r="B895" t="s">
        <v>4939</v>
      </c>
      <c r="C895">
        <v>662600316</v>
      </c>
      <c r="D895" t="s">
        <v>18636</v>
      </c>
      <c r="F895" t="s">
        <v>4940</v>
      </c>
      <c r="G895" t="s">
        <v>32</v>
      </c>
      <c r="H895" t="s">
        <v>33</v>
      </c>
      <c r="I895" t="s">
        <v>32</v>
      </c>
      <c r="J895" t="s">
        <v>33</v>
      </c>
      <c r="K895" t="s">
        <v>35</v>
      </c>
      <c r="L895">
        <v>2026</v>
      </c>
      <c r="M895" t="s">
        <v>948</v>
      </c>
      <c r="N895" t="s">
        <v>4941</v>
      </c>
      <c r="O895">
        <v>8812</v>
      </c>
      <c r="P895" t="s">
        <v>38</v>
      </c>
      <c r="Q895" t="s">
        <v>39</v>
      </c>
      <c r="R895" s="11">
        <v>46158.700833333336</v>
      </c>
      <c r="S895" s="11">
        <v>46158.990787037037</v>
      </c>
      <c r="T895" s="11">
        <v>46161.700833333336</v>
      </c>
      <c r="U895" t="s">
        <v>40</v>
      </c>
      <c r="V895" t="s">
        <v>950</v>
      </c>
      <c r="W895" t="s">
        <v>234</v>
      </c>
      <c r="X895" t="s">
        <v>43</v>
      </c>
      <c r="Y895" t="s">
        <v>44</v>
      </c>
      <c r="Z895" t="s">
        <v>4942</v>
      </c>
      <c r="AB895">
        <v>15</v>
      </c>
      <c r="AC895">
        <v>15</v>
      </c>
      <c r="AD895" t="s">
        <v>159</v>
      </c>
      <c r="AE895" s="11">
        <v>46225.761481481481</v>
      </c>
    </row>
    <row r="896" spans="1:31">
      <c r="A896" t="s">
        <v>4943</v>
      </c>
      <c r="B896" t="s">
        <v>4944</v>
      </c>
      <c r="C896">
        <v>112600658</v>
      </c>
      <c r="D896" t="s">
        <v>18635</v>
      </c>
      <c r="E896" t="s">
        <v>18637</v>
      </c>
      <c r="F896" t="s">
        <v>4945</v>
      </c>
      <c r="G896" t="s">
        <v>32</v>
      </c>
      <c r="H896" t="s">
        <v>34</v>
      </c>
      <c r="I896" t="s">
        <v>32</v>
      </c>
      <c r="J896" t="s">
        <v>34</v>
      </c>
      <c r="K896" t="s">
        <v>35</v>
      </c>
      <c r="L896">
        <v>2026</v>
      </c>
      <c r="M896" t="s">
        <v>204</v>
      </c>
      <c r="N896" t="s">
        <v>4946</v>
      </c>
      <c r="O896">
        <v>8812</v>
      </c>
      <c r="P896" t="s">
        <v>38</v>
      </c>
      <c r="Q896" t="s">
        <v>39</v>
      </c>
      <c r="R896" s="11">
        <v>46205.808182870373</v>
      </c>
      <c r="S896" s="11">
        <v>46206.75</v>
      </c>
      <c r="T896" s="11">
        <v>46208.808182870373</v>
      </c>
      <c r="U896" t="s">
        <v>40</v>
      </c>
      <c r="V896" t="s">
        <v>114</v>
      </c>
      <c r="W896" t="s">
        <v>421</v>
      </c>
      <c r="X896" t="s">
        <v>43</v>
      </c>
      <c r="Y896" t="s">
        <v>44</v>
      </c>
      <c r="Z896" t="s">
        <v>4947</v>
      </c>
      <c r="AA896" t="str">
        <f>_xlfn.XLOOKUP(B896,Planilha2!A:A,Planilha2!D:D,_xlfn.XLOOKUP(B896,Planilha2!H:H,Planilha2!I:I))</f>
        <v>TEM TRAFO</v>
      </c>
      <c r="AB896">
        <v>15</v>
      </c>
      <c r="AC896">
        <v>15</v>
      </c>
      <c r="AD896" t="s">
        <v>135</v>
      </c>
      <c r="AE896" s="11">
        <v>46225.761481481481</v>
      </c>
    </row>
    <row r="897" spans="1:31">
      <c r="A897" t="s">
        <v>4948</v>
      </c>
      <c r="B897" t="s">
        <v>4949</v>
      </c>
      <c r="C897">
        <v>212600052</v>
      </c>
      <c r="D897" t="s">
        <v>18636</v>
      </c>
      <c r="F897" t="s">
        <v>4950</v>
      </c>
      <c r="G897" t="s">
        <v>32</v>
      </c>
      <c r="H897" t="s">
        <v>33</v>
      </c>
      <c r="I897" t="s">
        <v>32</v>
      </c>
      <c r="J897" t="s">
        <v>33</v>
      </c>
      <c r="K897" t="s">
        <v>35</v>
      </c>
      <c r="L897">
        <v>2026</v>
      </c>
      <c r="M897" t="s">
        <v>471</v>
      </c>
      <c r="N897" t="s">
        <v>4951</v>
      </c>
      <c r="O897">
        <v>8812</v>
      </c>
      <c r="P897" t="s">
        <v>38</v>
      </c>
      <c r="Q897" t="s">
        <v>39</v>
      </c>
      <c r="R897" s="11">
        <v>46027.446967592594</v>
      </c>
      <c r="S897" s="11">
        <v>46028.775000000001</v>
      </c>
      <c r="T897" s="11">
        <v>46030.446967592594</v>
      </c>
      <c r="U897" t="s">
        <v>40</v>
      </c>
      <c r="V897" t="s">
        <v>924</v>
      </c>
      <c r="W897" t="s">
        <v>354</v>
      </c>
      <c r="X897" t="s">
        <v>43</v>
      </c>
      <c r="Y897" t="s">
        <v>44</v>
      </c>
      <c r="Z897" t="s">
        <v>4952</v>
      </c>
      <c r="AB897">
        <v>15</v>
      </c>
      <c r="AC897">
        <v>5</v>
      </c>
      <c r="AD897" t="s">
        <v>55</v>
      </c>
      <c r="AE897" s="11">
        <v>46225.761481481481</v>
      </c>
    </row>
    <row r="898" spans="1:31">
      <c r="A898" t="s">
        <v>4953</v>
      </c>
      <c r="B898" t="s">
        <v>4954</v>
      </c>
      <c r="C898">
        <v>412600032</v>
      </c>
      <c r="D898" t="s">
        <v>18636</v>
      </c>
      <c r="F898" t="s">
        <v>4955</v>
      </c>
      <c r="G898" t="s">
        <v>32</v>
      </c>
      <c r="H898" t="s">
        <v>33</v>
      </c>
      <c r="I898" t="s">
        <v>32</v>
      </c>
      <c r="J898" t="s">
        <v>33</v>
      </c>
      <c r="K898" t="s">
        <v>35</v>
      </c>
      <c r="L898">
        <v>2026</v>
      </c>
      <c r="M898" t="s">
        <v>1324</v>
      </c>
      <c r="N898" t="s">
        <v>4956</v>
      </c>
      <c r="O898">
        <v>8812</v>
      </c>
      <c r="P898" t="s">
        <v>38</v>
      </c>
      <c r="Q898" t="s">
        <v>39</v>
      </c>
      <c r="R898" s="11">
        <v>46023.498703703706</v>
      </c>
      <c r="S898" s="11">
        <v>46028.521967592591</v>
      </c>
      <c r="T898" s="11">
        <v>46026.498703703706</v>
      </c>
      <c r="U898" t="s">
        <v>40</v>
      </c>
      <c r="V898" t="s">
        <v>254</v>
      </c>
      <c r="W898" t="s">
        <v>157</v>
      </c>
      <c r="X898" t="s">
        <v>43</v>
      </c>
      <c r="Y898" t="s">
        <v>44</v>
      </c>
      <c r="Z898" t="s">
        <v>4957</v>
      </c>
      <c r="AB898">
        <v>15</v>
      </c>
      <c r="AC898">
        <v>15</v>
      </c>
      <c r="AD898" t="s">
        <v>159</v>
      </c>
      <c r="AE898" s="11">
        <v>46225.761481481481</v>
      </c>
    </row>
    <row r="899" spans="1:31">
      <c r="A899" t="s">
        <v>4958</v>
      </c>
      <c r="B899" t="s">
        <v>4959</v>
      </c>
      <c r="C899">
        <v>112600057</v>
      </c>
      <c r="D899" t="s">
        <v>18636</v>
      </c>
      <c r="F899" t="s">
        <v>4960</v>
      </c>
      <c r="G899" t="s">
        <v>32</v>
      </c>
      <c r="H899" t="s">
        <v>33</v>
      </c>
      <c r="I899" t="s">
        <v>32</v>
      </c>
      <c r="J899" t="s">
        <v>33</v>
      </c>
      <c r="K899" t="s">
        <v>35</v>
      </c>
      <c r="L899">
        <v>2026</v>
      </c>
      <c r="M899" t="s">
        <v>204</v>
      </c>
      <c r="N899" t="s">
        <v>4961</v>
      </c>
      <c r="O899">
        <v>8812</v>
      </c>
      <c r="P899" t="s">
        <v>38</v>
      </c>
      <c r="Q899" t="s">
        <v>39</v>
      </c>
      <c r="R899" s="11">
        <v>46026.683229166665</v>
      </c>
      <c r="S899" s="11">
        <v>46027.699305555558</v>
      </c>
      <c r="T899" s="11">
        <v>46029.683229166665</v>
      </c>
      <c r="U899" t="s">
        <v>40</v>
      </c>
      <c r="V899" t="s">
        <v>330</v>
      </c>
      <c r="W899" t="s">
        <v>206</v>
      </c>
      <c r="X899" t="s">
        <v>43</v>
      </c>
      <c r="Y899" t="s">
        <v>44</v>
      </c>
      <c r="Z899" t="s">
        <v>4962</v>
      </c>
      <c r="AB899">
        <v>45</v>
      </c>
      <c r="AC899">
        <v>45</v>
      </c>
      <c r="AD899" t="s">
        <v>683</v>
      </c>
      <c r="AE899" s="11">
        <v>46225.761481481481</v>
      </c>
    </row>
    <row r="900" spans="1:31">
      <c r="A900" t="s">
        <v>4963</v>
      </c>
      <c r="B900" t="s">
        <v>4964</v>
      </c>
      <c r="C900">
        <v>612600112</v>
      </c>
      <c r="D900" t="s">
        <v>18638</v>
      </c>
      <c r="F900" t="s">
        <v>4965</v>
      </c>
      <c r="G900" t="s">
        <v>219</v>
      </c>
      <c r="H900" t="s">
        <v>220</v>
      </c>
      <c r="I900" t="s">
        <v>307</v>
      </c>
      <c r="J900" t="s">
        <v>34</v>
      </c>
      <c r="K900" t="s">
        <v>2898</v>
      </c>
      <c r="L900">
        <v>2026</v>
      </c>
      <c r="M900" t="s">
        <v>4966</v>
      </c>
      <c r="N900" t="s">
        <v>4967</v>
      </c>
      <c r="O900">
        <v>25983</v>
      </c>
      <c r="P900" t="s">
        <v>2434</v>
      </c>
      <c r="Q900" t="s">
        <v>39</v>
      </c>
      <c r="R900" s="11">
        <v>46050.636631944442</v>
      </c>
      <c r="S900" s="11">
        <v>46050.833333333336</v>
      </c>
      <c r="T900" s="11">
        <v>46230.636631944442</v>
      </c>
      <c r="U900" t="s">
        <v>40</v>
      </c>
      <c r="V900" t="s">
        <v>132</v>
      </c>
      <c r="W900" t="s">
        <v>4968</v>
      </c>
      <c r="X900" t="s">
        <v>116</v>
      </c>
      <c r="Y900" t="s">
        <v>199</v>
      </c>
      <c r="Z900" t="s">
        <v>4969</v>
      </c>
      <c r="AE900" s="11">
        <v>46225.761481481481</v>
      </c>
    </row>
    <row r="901" spans="1:31">
      <c r="A901" t="s">
        <v>4970</v>
      </c>
      <c r="B901" t="s">
        <v>4971</v>
      </c>
      <c r="C901">
        <v>412600218</v>
      </c>
      <c r="D901" t="s">
        <v>18635</v>
      </c>
      <c r="E901" t="s">
        <v>18637</v>
      </c>
      <c r="F901" t="s">
        <v>4972</v>
      </c>
      <c r="G901" t="s">
        <v>32</v>
      </c>
      <c r="H901" t="s">
        <v>33</v>
      </c>
      <c r="K901" t="s">
        <v>35</v>
      </c>
      <c r="L901">
        <v>2026</v>
      </c>
      <c r="M901" t="s">
        <v>419</v>
      </c>
      <c r="N901" t="s">
        <v>4973</v>
      </c>
      <c r="O901">
        <v>25983</v>
      </c>
      <c r="P901" t="s">
        <v>38</v>
      </c>
      <c r="Q901" t="s">
        <v>39</v>
      </c>
      <c r="R901" s="11">
        <v>46071.835219907407</v>
      </c>
      <c r="S901" s="11">
        <v>46072.75</v>
      </c>
      <c r="T901" s="11">
        <v>46074.835219907407</v>
      </c>
      <c r="U901" t="s">
        <v>40</v>
      </c>
      <c r="V901" t="s">
        <v>287</v>
      </c>
      <c r="W901" t="s">
        <v>125</v>
      </c>
      <c r="X901" t="s">
        <v>43</v>
      </c>
      <c r="Y901" t="s">
        <v>44</v>
      </c>
      <c r="Z901" t="s">
        <v>4974</v>
      </c>
      <c r="AA901" t="str">
        <f>_xlfn.XLOOKUP(B901,Planilha2!A:A,Planilha2!D:D,_xlfn.XLOOKUP(B901,Planilha2!H:H,Planilha2!I:I))</f>
        <v>TEM TRAFO</v>
      </c>
      <c r="AB901">
        <v>15</v>
      </c>
      <c r="AC901">
        <v>5</v>
      </c>
      <c r="AD901" t="s">
        <v>400</v>
      </c>
      <c r="AE901" s="11">
        <v>46225.761481481481</v>
      </c>
    </row>
    <row r="902" spans="1:31">
      <c r="A902" t="s">
        <v>4975</v>
      </c>
      <c r="B902" t="s">
        <v>4976</v>
      </c>
      <c r="C902">
        <v>212600091</v>
      </c>
      <c r="D902" t="s">
        <v>18636</v>
      </c>
      <c r="F902" t="s">
        <v>4977</v>
      </c>
      <c r="G902" t="s">
        <v>32</v>
      </c>
      <c r="H902" t="s">
        <v>33</v>
      </c>
      <c r="I902" t="s">
        <v>32</v>
      </c>
      <c r="J902" t="s">
        <v>33</v>
      </c>
      <c r="K902" t="s">
        <v>35</v>
      </c>
      <c r="L902">
        <v>2026</v>
      </c>
      <c r="M902" t="s">
        <v>351</v>
      </c>
      <c r="N902" t="s">
        <v>4978</v>
      </c>
      <c r="O902">
        <v>8812</v>
      </c>
      <c r="P902" t="s">
        <v>38</v>
      </c>
      <c r="Q902" t="s">
        <v>39</v>
      </c>
      <c r="R902" s="11">
        <v>46036.508773148147</v>
      </c>
      <c r="S902" s="11">
        <v>46038.62222222222</v>
      </c>
      <c r="T902" s="11">
        <v>46039.508773148147</v>
      </c>
      <c r="U902" t="s">
        <v>40</v>
      </c>
      <c r="V902" t="s">
        <v>353</v>
      </c>
      <c r="W902" t="s">
        <v>354</v>
      </c>
      <c r="X902" t="s">
        <v>43</v>
      </c>
      <c r="Y902" t="s">
        <v>44</v>
      </c>
      <c r="Z902" t="s">
        <v>4979</v>
      </c>
      <c r="AB902">
        <v>15</v>
      </c>
      <c r="AC902">
        <v>15</v>
      </c>
      <c r="AD902" t="s">
        <v>55</v>
      </c>
      <c r="AE902" s="11">
        <v>46225.761481481481</v>
      </c>
    </row>
    <row r="903" spans="1:31">
      <c r="A903" t="s">
        <v>4980</v>
      </c>
      <c r="B903" t="s">
        <v>4981</v>
      </c>
      <c r="C903">
        <v>412600361</v>
      </c>
      <c r="D903" t="s">
        <v>18636</v>
      </c>
      <c r="F903" t="s">
        <v>4982</v>
      </c>
      <c r="G903" t="s">
        <v>32</v>
      </c>
      <c r="H903" t="s">
        <v>34</v>
      </c>
      <c r="I903" t="s">
        <v>32</v>
      </c>
      <c r="J903" t="s">
        <v>34</v>
      </c>
      <c r="K903" t="s">
        <v>35</v>
      </c>
      <c r="L903">
        <v>2026</v>
      </c>
      <c r="M903" t="s">
        <v>579</v>
      </c>
      <c r="N903" t="s">
        <v>4983</v>
      </c>
      <c r="O903">
        <v>8812</v>
      </c>
      <c r="P903" t="s">
        <v>38</v>
      </c>
      <c r="Q903" t="s">
        <v>39</v>
      </c>
      <c r="R903" s="11">
        <v>46108.499224537038</v>
      </c>
      <c r="S903" s="11">
        <v>46114.635370370372</v>
      </c>
      <c r="T903" s="11">
        <v>46111.499224537038</v>
      </c>
      <c r="U903" t="s">
        <v>40</v>
      </c>
      <c r="V903" t="s">
        <v>1070</v>
      </c>
      <c r="W903" t="s">
        <v>72</v>
      </c>
      <c r="X903" t="s">
        <v>43</v>
      </c>
      <c r="Y903" t="s">
        <v>44</v>
      </c>
      <c r="Z903" t="s">
        <v>4984</v>
      </c>
      <c r="AB903">
        <v>75</v>
      </c>
      <c r="AC903">
        <v>75</v>
      </c>
      <c r="AD903" t="s">
        <v>862</v>
      </c>
      <c r="AE903" s="11">
        <v>46225.761481481481</v>
      </c>
    </row>
    <row r="904" spans="1:31">
      <c r="A904" t="s">
        <v>4985</v>
      </c>
      <c r="B904" t="s">
        <v>4986</v>
      </c>
      <c r="C904">
        <v>312600092</v>
      </c>
      <c r="D904" t="s">
        <v>18636</v>
      </c>
      <c r="F904" t="s">
        <v>4987</v>
      </c>
      <c r="G904" t="s">
        <v>32</v>
      </c>
      <c r="H904" t="s">
        <v>33</v>
      </c>
      <c r="K904" t="s">
        <v>35</v>
      </c>
      <c r="L904">
        <v>2026</v>
      </c>
      <c r="M904" t="s">
        <v>624</v>
      </c>
      <c r="N904" t="s">
        <v>4988</v>
      </c>
      <c r="O904">
        <v>8812</v>
      </c>
      <c r="P904" t="s">
        <v>38</v>
      </c>
      <c r="Q904" t="s">
        <v>39</v>
      </c>
      <c r="R904" s="11">
        <v>46049.787060185183</v>
      </c>
      <c r="S904" s="11">
        <v>46050.71875</v>
      </c>
      <c r="T904" s="11">
        <v>46052.787060185183</v>
      </c>
      <c r="U904" t="s">
        <v>1916</v>
      </c>
      <c r="V904" t="s">
        <v>503</v>
      </c>
      <c r="W904" t="s">
        <v>167</v>
      </c>
      <c r="X904" t="s">
        <v>43</v>
      </c>
      <c r="Y904" t="s">
        <v>44</v>
      </c>
      <c r="Z904" t="s">
        <v>4989</v>
      </c>
      <c r="AB904">
        <v>15</v>
      </c>
      <c r="AC904">
        <v>15</v>
      </c>
      <c r="AD904" t="s">
        <v>55</v>
      </c>
      <c r="AE904" s="11">
        <v>46225.761481481481</v>
      </c>
    </row>
    <row r="905" spans="1:31">
      <c r="A905" t="s">
        <v>4990</v>
      </c>
      <c r="B905" t="s">
        <v>4991</v>
      </c>
      <c r="C905">
        <v>212600109</v>
      </c>
      <c r="D905" t="s">
        <v>18636</v>
      </c>
      <c r="F905" t="s">
        <v>4992</v>
      </c>
      <c r="G905" t="s">
        <v>32</v>
      </c>
      <c r="H905" t="s">
        <v>33</v>
      </c>
      <c r="I905" t="s">
        <v>32</v>
      </c>
      <c r="J905" t="s">
        <v>33</v>
      </c>
      <c r="K905" t="s">
        <v>35</v>
      </c>
      <c r="L905">
        <v>2026</v>
      </c>
      <c r="M905" t="s">
        <v>389</v>
      </c>
      <c r="N905" t="s">
        <v>4993</v>
      </c>
      <c r="O905">
        <v>8812</v>
      </c>
      <c r="P905" t="s">
        <v>38</v>
      </c>
      <c r="Q905" t="s">
        <v>39</v>
      </c>
      <c r="R905" s="11">
        <v>46048.664155092592</v>
      </c>
      <c r="S905" s="11">
        <v>46048.847222222219</v>
      </c>
      <c r="T905" s="11">
        <v>46051.664155092592</v>
      </c>
      <c r="U905" t="s">
        <v>40</v>
      </c>
      <c r="V905" t="s">
        <v>480</v>
      </c>
      <c r="W905" t="s">
        <v>354</v>
      </c>
      <c r="X905" t="s">
        <v>43</v>
      </c>
      <c r="Y905" t="s">
        <v>44</v>
      </c>
      <c r="Z905" t="s">
        <v>4994</v>
      </c>
      <c r="AB905">
        <v>25</v>
      </c>
      <c r="AC905">
        <v>10</v>
      </c>
      <c r="AD905" t="s">
        <v>55</v>
      </c>
      <c r="AE905" s="11">
        <v>46225.761481481481</v>
      </c>
    </row>
    <row r="906" spans="1:31">
      <c r="A906" t="s">
        <v>4995</v>
      </c>
      <c r="B906" t="s">
        <v>4996</v>
      </c>
      <c r="C906">
        <v>212600110</v>
      </c>
      <c r="D906" t="s">
        <v>18636</v>
      </c>
      <c r="F906" t="s">
        <v>4997</v>
      </c>
      <c r="G906" t="s">
        <v>32</v>
      </c>
      <c r="H906" t="s">
        <v>33</v>
      </c>
      <c r="I906" t="s">
        <v>32</v>
      </c>
      <c r="J906" t="s">
        <v>33</v>
      </c>
      <c r="K906" t="s">
        <v>35</v>
      </c>
      <c r="L906">
        <v>2026</v>
      </c>
      <c r="M906" t="s">
        <v>389</v>
      </c>
      <c r="N906" t="s">
        <v>4998</v>
      </c>
      <c r="O906">
        <v>8812</v>
      </c>
      <c r="P906" t="s">
        <v>38</v>
      </c>
      <c r="Q906" t="s">
        <v>39</v>
      </c>
      <c r="R906" s="11">
        <v>46046.745428240742</v>
      </c>
      <c r="S906" s="11">
        <v>46048.444444444445</v>
      </c>
      <c r="T906" s="11">
        <v>46049.745428240742</v>
      </c>
      <c r="U906" t="s">
        <v>40</v>
      </c>
      <c r="V906" t="s">
        <v>480</v>
      </c>
      <c r="W906" t="s">
        <v>354</v>
      </c>
      <c r="X906" t="s">
        <v>43</v>
      </c>
      <c r="Y906" t="s">
        <v>44</v>
      </c>
      <c r="Z906" t="s">
        <v>4999</v>
      </c>
      <c r="AB906">
        <v>15</v>
      </c>
      <c r="AC906">
        <v>5</v>
      </c>
      <c r="AD906" t="s">
        <v>55</v>
      </c>
      <c r="AE906" s="11">
        <v>46225.761481481481</v>
      </c>
    </row>
    <row r="907" spans="1:31">
      <c r="A907" t="s">
        <v>5000</v>
      </c>
      <c r="B907" t="s">
        <v>5001</v>
      </c>
      <c r="C907">
        <v>212600112</v>
      </c>
      <c r="D907" t="s">
        <v>18636</v>
      </c>
      <c r="F907" t="s">
        <v>5002</v>
      </c>
      <c r="G907" t="s">
        <v>32</v>
      </c>
      <c r="H907" t="s">
        <v>33</v>
      </c>
      <c r="I907" t="s">
        <v>32</v>
      </c>
      <c r="J907" t="s">
        <v>33</v>
      </c>
      <c r="K907" t="s">
        <v>35</v>
      </c>
      <c r="L907">
        <v>2026</v>
      </c>
      <c r="M907" t="s">
        <v>1553</v>
      </c>
      <c r="N907" t="s">
        <v>5003</v>
      </c>
      <c r="O907">
        <v>8812</v>
      </c>
      <c r="P907" t="s">
        <v>38</v>
      </c>
      <c r="Q907" t="s">
        <v>39</v>
      </c>
      <c r="R907" s="11">
        <v>46046.67083333333</v>
      </c>
      <c r="S907" s="11">
        <v>46047.688194444447</v>
      </c>
      <c r="T907" s="11">
        <v>46049.67083333333</v>
      </c>
      <c r="U907" t="s">
        <v>40</v>
      </c>
      <c r="V907" t="s">
        <v>775</v>
      </c>
      <c r="W907" t="s">
        <v>354</v>
      </c>
      <c r="X907" t="s">
        <v>43</v>
      </c>
      <c r="Y907" t="s">
        <v>44</v>
      </c>
      <c r="Z907" t="s">
        <v>5004</v>
      </c>
      <c r="AB907">
        <v>25</v>
      </c>
      <c r="AC907">
        <v>5</v>
      </c>
      <c r="AD907" t="s">
        <v>55</v>
      </c>
      <c r="AE907" s="11">
        <v>46225.761481481481</v>
      </c>
    </row>
    <row r="908" spans="1:31">
      <c r="A908" t="s">
        <v>5005</v>
      </c>
      <c r="B908" t="s">
        <v>5006</v>
      </c>
      <c r="C908">
        <v>212600076</v>
      </c>
      <c r="D908" t="s">
        <v>18636</v>
      </c>
      <c r="F908" t="s">
        <v>5007</v>
      </c>
      <c r="G908" t="s">
        <v>32</v>
      </c>
      <c r="H908" t="s">
        <v>33</v>
      </c>
      <c r="I908" t="s">
        <v>32</v>
      </c>
      <c r="J908" t="s">
        <v>33</v>
      </c>
      <c r="K908" t="s">
        <v>35</v>
      </c>
      <c r="L908">
        <v>2026</v>
      </c>
      <c r="M908" t="s">
        <v>471</v>
      </c>
      <c r="N908" t="s">
        <v>5008</v>
      </c>
      <c r="O908">
        <v>8812</v>
      </c>
      <c r="P908" t="s">
        <v>38</v>
      </c>
      <c r="Q908" t="s">
        <v>39</v>
      </c>
      <c r="R908" s="11">
        <v>46033.915358796294</v>
      </c>
      <c r="S908" s="11">
        <v>46034.618055555555</v>
      </c>
      <c r="T908" s="11">
        <v>46036.915358796294</v>
      </c>
      <c r="U908" t="s">
        <v>40</v>
      </c>
      <c r="V908" t="s">
        <v>924</v>
      </c>
      <c r="W908" t="s">
        <v>383</v>
      </c>
      <c r="X908" t="s">
        <v>43</v>
      </c>
      <c r="Y908" t="s">
        <v>44</v>
      </c>
      <c r="Z908" t="s">
        <v>5009</v>
      </c>
      <c r="AB908">
        <v>15</v>
      </c>
      <c r="AC908">
        <v>5</v>
      </c>
      <c r="AD908" t="s">
        <v>400</v>
      </c>
      <c r="AE908" s="11">
        <v>46225.761481481481</v>
      </c>
    </row>
    <row r="909" spans="1:31">
      <c r="A909" t="s">
        <v>5010</v>
      </c>
      <c r="B909" t="s">
        <v>5011</v>
      </c>
      <c r="C909">
        <v>212600077</v>
      </c>
      <c r="D909" t="s">
        <v>18636</v>
      </c>
      <c r="F909" t="s">
        <v>5012</v>
      </c>
      <c r="G909" t="s">
        <v>32</v>
      </c>
      <c r="H909" t="s">
        <v>33</v>
      </c>
      <c r="I909" t="s">
        <v>32</v>
      </c>
      <c r="J909" t="s">
        <v>33</v>
      </c>
      <c r="K909" t="s">
        <v>35</v>
      </c>
      <c r="L909">
        <v>2026</v>
      </c>
      <c r="M909" t="s">
        <v>351</v>
      </c>
      <c r="N909" t="s">
        <v>5013</v>
      </c>
      <c r="O909">
        <v>8812</v>
      </c>
      <c r="P909" t="s">
        <v>38</v>
      </c>
      <c r="Q909" t="s">
        <v>39</v>
      </c>
      <c r="R909" s="11">
        <v>46034.71565972222</v>
      </c>
      <c r="S909" s="11">
        <v>46035.839583333334</v>
      </c>
      <c r="T909" s="11">
        <v>46037.71565972222</v>
      </c>
      <c r="U909" t="s">
        <v>40</v>
      </c>
      <c r="V909" t="s">
        <v>716</v>
      </c>
      <c r="W909" t="s">
        <v>182</v>
      </c>
      <c r="X909" t="s">
        <v>43</v>
      </c>
      <c r="Y909" t="s">
        <v>44</v>
      </c>
      <c r="Z909" t="s">
        <v>5014</v>
      </c>
      <c r="AB909">
        <v>30</v>
      </c>
      <c r="AC909">
        <v>30</v>
      </c>
      <c r="AD909" t="s">
        <v>561</v>
      </c>
      <c r="AE909" s="11">
        <v>46225.761481481481</v>
      </c>
    </row>
    <row r="910" spans="1:31">
      <c r="A910" t="s">
        <v>5015</v>
      </c>
      <c r="B910" t="s">
        <v>5016</v>
      </c>
      <c r="C910">
        <v>312600070</v>
      </c>
      <c r="D910" t="s">
        <v>18636</v>
      </c>
      <c r="F910" t="s">
        <v>1323</v>
      </c>
      <c r="G910" t="s">
        <v>32</v>
      </c>
      <c r="H910" t="s">
        <v>34</v>
      </c>
      <c r="K910" t="s">
        <v>35</v>
      </c>
      <c r="L910">
        <v>2026</v>
      </c>
      <c r="M910" t="s">
        <v>3731</v>
      </c>
      <c r="N910" t="s">
        <v>5017</v>
      </c>
      <c r="O910">
        <v>8812</v>
      </c>
      <c r="P910" t="s">
        <v>38</v>
      </c>
      <c r="Q910" t="s">
        <v>39</v>
      </c>
      <c r="R910" s="11">
        <v>46040.414768518516</v>
      </c>
      <c r="S910" s="11">
        <v>46041.490277777775</v>
      </c>
      <c r="T910" s="11">
        <v>46043.414768518516</v>
      </c>
      <c r="U910" t="s">
        <v>40</v>
      </c>
      <c r="V910" t="s">
        <v>1326</v>
      </c>
      <c r="W910" t="s">
        <v>626</v>
      </c>
      <c r="X910" t="s">
        <v>43</v>
      </c>
      <c r="Y910" t="s">
        <v>44</v>
      </c>
      <c r="Z910" t="s">
        <v>5018</v>
      </c>
      <c r="AB910">
        <v>75</v>
      </c>
      <c r="AC910">
        <v>45</v>
      </c>
      <c r="AD910" t="s">
        <v>5019</v>
      </c>
      <c r="AE910" s="11">
        <v>46225.761481481481</v>
      </c>
    </row>
    <row r="911" spans="1:31">
      <c r="A911" t="s">
        <v>5020</v>
      </c>
      <c r="B911" t="s">
        <v>5021</v>
      </c>
      <c r="C911">
        <v>212600073</v>
      </c>
      <c r="D911" t="s">
        <v>18636</v>
      </c>
      <c r="F911" t="s">
        <v>5022</v>
      </c>
      <c r="G911" t="s">
        <v>32</v>
      </c>
      <c r="H911" t="s">
        <v>33</v>
      </c>
      <c r="I911" t="s">
        <v>32</v>
      </c>
      <c r="J911" t="s">
        <v>33</v>
      </c>
      <c r="K911" t="s">
        <v>35</v>
      </c>
      <c r="L911">
        <v>2026</v>
      </c>
      <c r="M911" t="s">
        <v>5023</v>
      </c>
      <c r="N911" t="s">
        <v>5024</v>
      </c>
      <c r="O911">
        <v>8812</v>
      </c>
      <c r="P911" t="s">
        <v>38</v>
      </c>
      <c r="Q911" t="s">
        <v>39</v>
      </c>
      <c r="R911" s="11">
        <v>46033.443402777775</v>
      </c>
      <c r="S911" s="11">
        <v>46034.668055555558</v>
      </c>
      <c r="T911" s="11">
        <v>46036.443402777775</v>
      </c>
      <c r="U911" t="s">
        <v>40</v>
      </c>
      <c r="V911" t="s">
        <v>429</v>
      </c>
      <c r="W911" t="s">
        <v>182</v>
      </c>
      <c r="X911" t="s">
        <v>43</v>
      </c>
      <c r="Y911" t="s">
        <v>44</v>
      </c>
      <c r="Z911" t="s">
        <v>5025</v>
      </c>
      <c r="AB911">
        <v>15</v>
      </c>
      <c r="AC911">
        <v>10</v>
      </c>
      <c r="AD911" t="s">
        <v>46</v>
      </c>
      <c r="AE911" s="11">
        <v>46225.761481481481</v>
      </c>
    </row>
    <row r="912" spans="1:31">
      <c r="A912" t="s">
        <v>5026</v>
      </c>
      <c r="B912" t="s">
        <v>5027</v>
      </c>
      <c r="C912">
        <v>112600404</v>
      </c>
      <c r="D912" t="s">
        <v>18636</v>
      </c>
      <c r="F912" t="s">
        <v>5028</v>
      </c>
      <c r="G912" t="s">
        <v>32</v>
      </c>
      <c r="H912" t="s">
        <v>34</v>
      </c>
      <c r="I912" t="s">
        <v>32</v>
      </c>
      <c r="J912" t="s">
        <v>34</v>
      </c>
      <c r="K912" t="s">
        <v>35</v>
      </c>
      <c r="L912">
        <v>2026</v>
      </c>
      <c r="M912" t="s">
        <v>2058</v>
      </c>
      <c r="N912" t="s">
        <v>5029</v>
      </c>
      <c r="O912">
        <v>8812</v>
      </c>
      <c r="P912" t="s">
        <v>38</v>
      </c>
      <c r="Q912" t="s">
        <v>39</v>
      </c>
      <c r="R912" s="11">
        <v>46067.725844907407</v>
      </c>
      <c r="S912" s="11">
        <v>46068.493055555555</v>
      </c>
      <c r="T912" s="11">
        <v>46070.725844907407</v>
      </c>
      <c r="U912" t="s">
        <v>40</v>
      </c>
      <c r="V912" t="s">
        <v>503</v>
      </c>
      <c r="W912" t="s">
        <v>95</v>
      </c>
      <c r="X912" t="s">
        <v>43</v>
      </c>
      <c r="Y912" t="s">
        <v>44</v>
      </c>
      <c r="Z912" t="s">
        <v>5030</v>
      </c>
      <c r="AB912">
        <v>15</v>
      </c>
      <c r="AC912">
        <v>5</v>
      </c>
      <c r="AD912" t="s">
        <v>475</v>
      </c>
      <c r="AE912" s="11">
        <v>46225.761481481481</v>
      </c>
    </row>
    <row r="913" spans="1:31">
      <c r="A913" t="s">
        <v>5031</v>
      </c>
      <c r="B913" t="s">
        <v>5032</v>
      </c>
      <c r="C913">
        <v>412600124</v>
      </c>
      <c r="D913" t="s">
        <v>18636</v>
      </c>
      <c r="F913" t="s">
        <v>5033</v>
      </c>
      <c r="G913" t="s">
        <v>32</v>
      </c>
      <c r="H913" t="s">
        <v>33</v>
      </c>
      <c r="K913" t="s">
        <v>35</v>
      </c>
      <c r="L913">
        <v>2026</v>
      </c>
      <c r="M913" t="s">
        <v>50</v>
      </c>
      <c r="N913" t="s">
        <v>5034</v>
      </c>
      <c r="O913">
        <v>8812</v>
      </c>
      <c r="P913" t="s">
        <v>38</v>
      </c>
      <c r="Q913" t="s">
        <v>39</v>
      </c>
      <c r="R913" s="11">
        <v>46042.754293981481</v>
      </c>
      <c r="S913" s="11">
        <v>46043.65625</v>
      </c>
      <c r="T913" s="11">
        <v>46045.754293981481</v>
      </c>
      <c r="U913" t="s">
        <v>40</v>
      </c>
      <c r="V913" t="s">
        <v>71</v>
      </c>
      <c r="W913" t="s">
        <v>53</v>
      </c>
      <c r="X913" t="s">
        <v>43</v>
      </c>
      <c r="Y913" t="s">
        <v>44</v>
      </c>
      <c r="Z913" t="s">
        <v>5035</v>
      </c>
      <c r="AB913">
        <v>15</v>
      </c>
      <c r="AC913">
        <v>15</v>
      </c>
      <c r="AD913" t="s">
        <v>1039</v>
      </c>
      <c r="AE913" s="11">
        <v>46225.761481481481</v>
      </c>
    </row>
    <row r="914" spans="1:31">
      <c r="A914" t="s">
        <v>5036</v>
      </c>
      <c r="B914" t="s">
        <v>5037</v>
      </c>
      <c r="C914">
        <v>662600087</v>
      </c>
      <c r="D914" t="s">
        <v>18636</v>
      </c>
      <c r="F914" t="s">
        <v>5038</v>
      </c>
      <c r="G914" t="s">
        <v>32</v>
      </c>
      <c r="H914" t="s">
        <v>33</v>
      </c>
      <c r="I914" t="s">
        <v>32</v>
      </c>
      <c r="J914" t="s">
        <v>33</v>
      </c>
      <c r="K914" t="s">
        <v>35</v>
      </c>
      <c r="L914">
        <v>2026</v>
      </c>
      <c r="M914" t="s">
        <v>2617</v>
      </c>
      <c r="N914" t="s">
        <v>5039</v>
      </c>
      <c r="O914">
        <v>8812</v>
      </c>
      <c r="P914" t="s">
        <v>38</v>
      </c>
      <c r="Q914" t="s">
        <v>39</v>
      </c>
      <c r="R914" s="11">
        <v>46060.804247685184</v>
      </c>
      <c r="S914" s="11">
        <v>46061.080300925925</v>
      </c>
      <c r="T914" s="11">
        <v>46063.804247685184</v>
      </c>
      <c r="U914" t="s">
        <v>40</v>
      </c>
      <c r="V914" t="s">
        <v>2600</v>
      </c>
      <c r="W914" t="s">
        <v>830</v>
      </c>
      <c r="X914" t="s">
        <v>116</v>
      </c>
      <c r="Y914" t="s">
        <v>44</v>
      </c>
      <c r="Z914" t="s">
        <v>1479</v>
      </c>
      <c r="AB914">
        <v>1125</v>
      </c>
      <c r="AC914">
        <v>1125</v>
      </c>
      <c r="AD914" t="s">
        <v>522</v>
      </c>
      <c r="AE914" s="11">
        <v>46225.761481481481</v>
      </c>
    </row>
    <row r="915" spans="1:31">
      <c r="A915" t="s">
        <v>5040</v>
      </c>
      <c r="B915" t="s">
        <v>5041</v>
      </c>
      <c r="C915">
        <v>212600068</v>
      </c>
      <c r="D915" t="s">
        <v>18636</v>
      </c>
      <c r="F915" t="s">
        <v>5042</v>
      </c>
      <c r="G915" t="s">
        <v>32</v>
      </c>
      <c r="H915" t="s">
        <v>33</v>
      </c>
      <c r="I915" t="s">
        <v>32</v>
      </c>
      <c r="J915" t="s">
        <v>33</v>
      </c>
      <c r="K915" t="s">
        <v>35</v>
      </c>
      <c r="L915">
        <v>2026</v>
      </c>
      <c r="M915" t="s">
        <v>1553</v>
      </c>
      <c r="N915" t="s">
        <v>5043</v>
      </c>
      <c r="O915">
        <v>8812</v>
      </c>
      <c r="P915" t="s">
        <v>38</v>
      </c>
      <c r="Q915" t="s">
        <v>39</v>
      </c>
      <c r="R915" s="11">
        <v>46033.370787037034</v>
      </c>
      <c r="S915" s="11">
        <v>46033.493055555555</v>
      </c>
      <c r="T915" s="11">
        <v>46036.370787037034</v>
      </c>
      <c r="U915" t="s">
        <v>40</v>
      </c>
      <c r="V915" t="s">
        <v>860</v>
      </c>
      <c r="W915" t="s">
        <v>182</v>
      </c>
      <c r="X915" t="s">
        <v>43</v>
      </c>
      <c r="Y915" t="s">
        <v>44</v>
      </c>
      <c r="Z915" t="s">
        <v>5044</v>
      </c>
      <c r="AB915">
        <v>15</v>
      </c>
      <c r="AC915">
        <v>15</v>
      </c>
      <c r="AD915" t="s">
        <v>65</v>
      </c>
      <c r="AE915" s="11">
        <v>46225.761481481481</v>
      </c>
    </row>
    <row r="916" spans="1:31">
      <c r="A916" t="s">
        <v>5045</v>
      </c>
      <c r="B916" t="s">
        <v>5046</v>
      </c>
      <c r="C916">
        <v>662600160</v>
      </c>
      <c r="D916" t="s">
        <v>18636</v>
      </c>
      <c r="F916" t="s">
        <v>5047</v>
      </c>
      <c r="G916" t="s">
        <v>32</v>
      </c>
      <c r="H916" t="s">
        <v>33</v>
      </c>
      <c r="I916" t="s">
        <v>32</v>
      </c>
      <c r="J916" t="s">
        <v>33</v>
      </c>
      <c r="K916" t="s">
        <v>35</v>
      </c>
      <c r="L916">
        <v>2026</v>
      </c>
      <c r="M916" t="s">
        <v>222</v>
      </c>
      <c r="N916" t="s">
        <v>5048</v>
      </c>
      <c r="O916">
        <v>8812</v>
      </c>
      <c r="P916" t="s">
        <v>38</v>
      </c>
      <c r="Q916" t="s">
        <v>39</v>
      </c>
      <c r="R916" s="11">
        <v>46088.459618055553</v>
      </c>
      <c r="S916" s="11">
        <v>46088.955659722225</v>
      </c>
      <c r="T916" s="11">
        <v>46091.459618055553</v>
      </c>
      <c r="U916" t="s">
        <v>40</v>
      </c>
      <c r="V916" t="s">
        <v>2640</v>
      </c>
      <c r="W916" t="s">
        <v>86</v>
      </c>
      <c r="X916" t="s">
        <v>43</v>
      </c>
      <c r="Y916" t="s">
        <v>44</v>
      </c>
      <c r="Z916" t="s">
        <v>5049</v>
      </c>
      <c r="AB916">
        <v>15</v>
      </c>
      <c r="AC916">
        <v>15</v>
      </c>
      <c r="AD916" t="s">
        <v>135</v>
      </c>
      <c r="AE916" s="11">
        <v>46225.761481481481</v>
      </c>
    </row>
    <row r="917" spans="1:31">
      <c r="A917" t="s">
        <v>5050</v>
      </c>
      <c r="B917" t="s">
        <v>5051</v>
      </c>
      <c r="C917">
        <v>312600134</v>
      </c>
      <c r="D917" t="s">
        <v>18636</v>
      </c>
      <c r="F917" t="s">
        <v>5052</v>
      </c>
      <c r="G917" t="s">
        <v>32</v>
      </c>
      <c r="H917" t="s">
        <v>110</v>
      </c>
      <c r="I917" t="s">
        <v>32</v>
      </c>
      <c r="J917" t="s">
        <v>110</v>
      </c>
      <c r="K917" t="s">
        <v>35</v>
      </c>
      <c r="L917">
        <v>2026</v>
      </c>
      <c r="M917" t="s">
        <v>211</v>
      </c>
      <c r="N917" t="s">
        <v>5053</v>
      </c>
      <c r="O917">
        <v>25962</v>
      </c>
      <c r="P917" t="s">
        <v>38</v>
      </c>
      <c r="Q917" t="s">
        <v>39</v>
      </c>
      <c r="R917" s="11">
        <v>46060.654560185183</v>
      </c>
      <c r="S917" s="11">
        <v>46060.885416666664</v>
      </c>
      <c r="T917" s="11">
        <v>46063.654560185183</v>
      </c>
      <c r="U917" t="s">
        <v>40</v>
      </c>
      <c r="V917" t="s">
        <v>213</v>
      </c>
      <c r="W917" t="s">
        <v>234</v>
      </c>
      <c r="X917" t="s">
        <v>116</v>
      </c>
      <c r="Y917" t="s">
        <v>44</v>
      </c>
      <c r="Z917" t="s">
        <v>5054</v>
      </c>
      <c r="AB917">
        <v>75</v>
      </c>
      <c r="AC917">
        <v>75</v>
      </c>
      <c r="AD917" t="s">
        <v>862</v>
      </c>
      <c r="AE917" s="11">
        <v>46225.761481481481</v>
      </c>
    </row>
    <row r="918" spans="1:31">
      <c r="A918" t="s">
        <v>5055</v>
      </c>
      <c r="B918" t="s">
        <v>5056</v>
      </c>
      <c r="C918">
        <v>112600075</v>
      </c>
      <c r="D918" t="s">
        <v>18638</v>
      </c>
      <c r="F918" t="s">
        <v>5057</v>
      </c>
      <c r="H918" t="s">
        <v>172</v>
      </c>
      <c r="J918" t="s">
        <v>172</v>
      </c>
      <c r="K918" t="s">
        <v>986</v>
      </c>
      <c r="L918">
        <v>2026</v>
      </c>
      <c r="M918" t="s">
        <v>3983</v>
      </c>
      <c r="N918" t="s">
        <v>5058</v>
      </c>
      <c r="O918">
        <v>24752</v>
      </c>
      <c r="P918" t="s">
        <v>38</v>
      </c>
      <c r="Q918" t="s">
        <v>39</v>
      </c>
      <c r="R918" s="11">
        <v>46032.209872685184</v>
      </c>
      <c r="S918" s="11">
        <v>46032.726388888892</v>
      </c>
      <c r="T918" s="11">
        <v>46035.209872685184</v>
      </c>
      <c r="U918" t="s">
        <v>40</v>
      </c>
      <c r="V918" t="s">
        <v>114</v>
      </c>
      <c r="W918" t="s">
        <v>1627</v>
      </c>
      <c r="X918" t="s">
        <v>116</v>
      </c>
      <c r="Y918" t="s">
        <v>199</v>
      </c>
      <c r="Z918" t="s">
        <v>5059</v>
      </c>
      <c r="AE918" s="11">
        <v>46225.761481481481</v>
      </c>
    </row>
    <row r="919" spans="1:31">
      <c r="A919" t="s">
        <v>5060</v>
      </c>
      <c r="B919" t="s">
        <v>5061</v>
      </c>
      <c r="C919">
        <v>112600307</v>
      </c>
      <c r="D919" t="s">
        <v>18635</v>
      </c>
      <c r="E919" t="s">
        <v>18637</v>
      </c>
      <c r="F919" t="s">
        <v>5062</v>
      </c>
      <c r="G919" t="s">
        <v>32</v>
      </c>
      <c r="H919" t="s">
        <v>33</v>
      </c>
      <c r="I919" t="s">
        <v>32</v>
      </c>
      <c r="J919" t="s">
        <v>33</v>
      </c>
      <c r="K919" t="s">
        <v>35</v>
      </c>
      <c r="L919">
        <v>2026</v>
      </c>
      <c r="M919" t="s">
        <v>1214</v>
      </c>
      <c r="N919" t="s">
        <v>5063</v>
      </c>
      <c r="O919">
        <v>25983</v>
      </c>
      <c r="P919" t="s">
        <v>38</v>
      </c>
      <c r="Q919" t="s">
        <v>39</v>
      </c>
      <c r="R919" s="11">
        <v>46085.83320601852</v>
      </c>
      <c r="S919" s="11">
        <v>46086.75</v>
      </c>
      <c r="T919" s="11">
        <v>46088.83320601852</v>
      </c>
      <c r="U919" t="s">
        <v>40</v>
      </c>
      <c r="V919" t="s">
        <v>1216</v>
      </c>
      <c r="W919" t="s">
        <v>548</v>
      </c>
      <c r="X919" t="s">
        <v>43</v>
      </c>
      <c r="Y919" t="s">
        <v>44</v>
      </c>
      <c r="Z919" t="s">
        <v>5064</v>
      </c>
      <c r="AA919" t="str">
        <f>_xlfn.XLOOKUP(B919,Planilha2!A:A,Planilha2!D:D,_xlfn.XLOOKUP(B919,Planilha2!H:H,Planilha2!I:I))</f>
        <v>TEM TRAFO</v>
      </c>
      <c r="AB919">
        <v>15</v>
      </c>
      <c r="AC919">
        <v>15</v>
      </c>
      <c r="AD919" t="s">
        <v>135</v>
      </c>
      <c r="AE919" s="11">
        <v>46225.761481481481</v>
      </c>
    </row>
    <row r="920" spans="1:31">
      <c r="A920" t="s">
        <v>5065</v>
      </c>
      <c r="B920" t="s">
        <v>5066</v>
      </c>
      <c r="C920">
        <v>612600215</v>
      </c>
      <c r="D920" t="s">
        <v>18636</v>
      </c>
      <c r="F920" t="s">
        <v>5067</v>
      </c>
      <c r="G920" t="s">
        <v>32</v>
      </c>
      <c r="H920" t="s">
        <v>33</v>
      </c>
      <c r="I920" t="s">
        <v>32</v>
      </c>
      <c r="J920" t="s">
        <v>33</v>
      </c>
      <c r="K920" t="s">
        <v>35</v>
      </c>
      <c r="L920">
        <v>2026</v>
      </c>
      <c r="M920" t="s">
        <v>1430</v>
      </c>
      <c r="N920" t="s">
        <v>5068</v>
      </c>
      <c r="O920">
        <v>8812</v>
      </c>
      <c r="P920" t="s">
        <v>38</v>
      </c>
      <c r="Q920" t="s">
        <v>39</v>
      </c>
      <c r="R920" s="11">
        <v>46072.502581018518</v>
      </c>
      <c r="S920" s="11">
        <v>46072.770833333336</v>
      </c>
      <c r="T920" s="11">
        <v>46075.502581018518</v>
      </c>
      <c r="U920" t="s">
        <v>1916</v>
      </c>
      <c r="V920" t="s">
        <v>41</v>
      </c>
      <c r="W920" t="s">
        <v>149</v>
      </c>
      <c r="X920" t="s">
        <v>43</v>
      </c>
      <c r="Y920" t="s">
        <v>44</v>
      </c>
      <c r="Z920" t="s">
        <v>5069</v>
      </c>
      <c r="AB920">
        <v>15</v>
      </c>
      <c r="AC920">
        <v>15</v>
      </c>
      <c r="AD920" t="s">
        <v>159</v>
      </c>
      <c r="AE920" s="11">
        <v>46225.761481481481</v>
      </c>
    </row>
    <row r="921" spans="1:31">
      <c r="A921" t="s">
        <v>5070</v>
      </c>
      <c r="B921" t="s">
        <v>5071</v>
      </c>
      <c r="C921">
        <v>112600224</v>
      </c>
      <c r="D921" t="s">
        <v>18636</v>
      </c>
      <c r="F921" t="s">
        <v>5072</v>
      </c>
      <c r="G921" t="s">
        <v>32</v>
      </c>
      <c r="H921" t="s">
        <v>33</v>
      </c>
      <c r="I921" t="s">
        <v>32</v>
      </c>
      <c r="J921" t="s">
        <v>33</v>
      </c>
      <c r="K921" t="s">
        <v>35</v>
      </c>
      <c r="L921">
        <v>2026</v>
      </c>
      <c r="M921" t="s">
        <v>204</v>
      </c>
      <c r="N921" t="s">
        <v>5073</v>
      </c>
      <c r="O921">
        <v>8812</v>
      </c>
      <c r="P921" t="s">
        <v>38</v>
      </c>
      <c r="Q921" t="s">
        <v>39</v>
      </c>
      <c r="R921" s="11">
        <v>46035.787581018521</v>
      </c>
      <c r="S921" s="11">
        <v>46036.822916666664</v>
      </c>
      <c r="T921" s="11">
        <v>46038.787581018521</v>
      </c>
      <c r="U921" t="s">
        <v>40</v>
      </c>
      <c r="V921" t="s">
        <v>114</v>
      </c>
      <c r="W921" t="s">
        <v>206</v>
      </c>
      <c r="X921" t="s">
        <v>43</v>
      </c>
      <c r="Y921" t="s">
        <v>44</v>
      </c>
      <c r="Z921" t="s">
        <v>5074</v>
      </c>
      <c r="AB921">
        <v>10</v>
      </c>
      <c r="AC921">
        <v>10</v>
      </c>
      <c r="AD921" t="s">
        <v>65</v>
      </c>
      <c r="AE921" s="11">
        <v>46225.761481481481</v>
      </c>
    </row>
    <row r="922" spans="1:31">
      <c r="A922" t="s">
        <v>5075</v>
      </c>
      <c r="B922" t="s">
        <v>5076</v>
      </c>
      <c r="C922">
        <v>212600239</v>
      </c>
      <c r="D922" t="s">
        <v>18636</v>
      </c>
      <c r="F922" t="s">
        <v>5077</v>
      </c>
      <c r="G922" t="s">
        <v>32</v>
      </c>
      <c r="H922" t="s">
        <v>33</v>
      </c>
      <c r="I922" t="s">
        <v>32</v>
      </c>
      <c r="J922" t="s">
        <v>33</v>
      </c>
      <c r="K922" t="s">
        <v>35</v>
      </c>
      <c r="L922">
        <v>2026</v>
      </c>
      <c r="M922" t="s">
        <v>773</v>
      </c>
      <c r="N922" t="s">
        <v>5078</v>
      </c>
      <c r="O922">
        <v>8812</v>
      </c>
      <c r="P922" t="s">
        <v>38</v>
      </c>
      <c r="Q922" t="s">
        <v>39</v>
      </c>
      <c r="R922" s="11">
        <v>46076.637835648151</v>
      </c>
      <c r="S922" s="11">
        <v>46077.135416666664</v>
      </c>
      <c r="T922" s="11">
        <v>46079.637835648151</v>
      </c>
      <c r="U922" t="s">
        <v>40</v>
      </c>
      <c r="V922" t="s">
        <v>775</v>
      </c>
      <c r="W922" t="s">
        <v>383</v>
      </c>
      <c r="X922" t="s">
        <v>43</v>
      </c>
      <c r="Y922" t="s">
        <v>44</v>
      </c>
      <c r="Z922" t="s">
        <v>5079</v>
      </c>
      <c r="AB922">
        <v>15</v>
      </c>
      <c r="AC922">
        <v>5</v>
      </c>
      <c r="AD922" t="s">
        <v>46</v>
      </c>
      <c r="AE922" s="11">
        <v>46225.761481481481</v>
      </c>
    </row>
    <row r="923" spans="1:31">
      <c r="A923" t="s">
        <v>5080</v>
      </c>
      <c r="B923" t="s">
        <v>5081</v>
      </c>
      <c r="C923">
        <v>512600060</v>
      </c>
      <c r="D923" t="s">
        <v>18636</v>
      </c>
      <c r="F923" t="s">
        <v>5082</v>
      </c>
      <c r="G923" t="s">
        <v>32</v>
      </c>
      <c r="H923" t="s">
        <v>33</v>
      </c>
      <c r="I923" t="s">
        <v>32</v>
      </c>
      <c r="J923" t="s">
        <v>33</v>
      </c>
      <c r="K923" t="s">
        <v>35</v>
      </c>
      <c r="L923">
        <v>2026</v>
      </c>
      <c r="M923" t="s">
        <v>3123</v>
      </c>
      <c r="N923" t="s">
        <v>5083</v>
      </c>
      <c r="O923">
        <v>8812</v>
      </c>
      <c r="P923" t="s">
        <v>38</v>
      </c>
      <c r="Q923" t="s">
        <v>39</v>
      </c>
      <c r="R923" s="11">
        <v>46055.494803240741</v>
      </c>
      <c r="S923" s="11">
        <v>46056.729108796295</v>
      </c>
      <c r="T923" s="11">
        <v>46058.494803240741</v>
      </c>
      <c r="U923" t="s">
        <v>40</v>
      </c>
      <c r="V923" t="s">
        <v>1675</v>
      </c>
      <c r="W923" t="s">
        <v>534</v>
      </c>
      <c r="X923" t="s">
        <v>43</v>
      </c>
      <c r="Y923" t="s">
        <v>44</v>
      </c>
      <c r="Z923" t="s">
        <v>5082</v>
      </c>
      <c r="AB923">
        <v>15</v>
      </c>
      <c r="AC923">
        <v>15</v>
      </c>
      <c r="AD923" t="s">
        <v>55</v>
      </c>
      <c r="AE923" s="11">
        <v>46225.761481481481</v>
      </c>
    </row>
    <row r="924" spans="1:31">
      <c r="A924" t="s">
        <v>5084</v>
      </c>
      <c r="B924" t="s">
        <v>5085</v>
      </c>
      <c r="C924">
        <v>712600192</v>
      </c>
      <c r="D924" t="s">
        <v>18636</v>
      </c>
      <c r="F924" t="s">
        <v>5086</v>
      </c>
      <c r="G924" t="s">
        <v>32</v>
      </c>
      <c r="H924" t="s">
        <v>33</v>
      </c>
      <c r="I924" t="s">
        <v>32</v>
      </c>
      <c r="J924" t="s">
        <v>33</v>
      </c>
      <c r="K924" t="s">
        <v>35</v>
      </c>
      <c r="L924">
        <v>2026</v>
      </c>
      <c r="M924" t="s">
        <v>572</v>
      </c>
      <c r="N924" t="s">
        <v>5087</v>
      </c>
      <c r="O924">
        <v>8812</v>
      </c>
      <c r="P924" t="s">
        <v>38</v>
      </c>
      <c r="Q924" t="s">
        <v>39</v>
      </c>
      <c r="R924" s="11">
        <v>46081.859907407408</v>
      </c>
      <c r="S924" s="11">
        <v>46082.759722222225</v>
      </c>
      <c r="T924" s="11">
        <v>46084.859907407408</v>
      </c>
      <c r="U924" t="s">
        <v>40</v>
      </c>
      <c r="V924" t="s">
        <v>902</v>
      </c>
      <c r="W924" t="s">
        <v>280</v>
      </c>
      <c r="X924" t="s">
        <v>43</v>
      </c>
      <c r="Y924" t="s">
        <v>44</v>
      </c>
      <c r="Z924" t="s">
        <v>5088</v>
      </c>
      <c r="AB924">
        <v>25</v>
      </c>
      <c r="AC924">
        <v>15</v>
      </c>
      <c r="AD924" t="s">
        <v>3152</v>
      </c>
      <c r="AE924" s="11">
        <v>46225.761481481481</v>
      </c>
    </row>
    <row r="925" spans="1:31">
      <c r="A925" t="s">
        <v>5089</v>
      </c>
      <c r="B925" t="s">
        <v>5090</v>
      </c>
      <c r="C925">
        <v>712600270</v>
      </c>
      <c r="D925" t="s">
        <v>18636</v>
      </c>
      <c r="F925" t="s">
        <v>5091</v>
      </c>
      <c r="G925" t="s">
        <v>32</v>
      </c>
      <c r="H925" t="s">
        <v>33</v>
      </c>
      <c r="I925" t="s">
        <v>32</v>
      </c>
      <c r="J925" t="s">
        <v>33</v>
      </c>
      <c r="K925" t="s">
        <v>35</v>
      </c>
      <c r="L925">
        <v>2026</v>
      </c>
      <c r="M925" t="s">
        <v>59</v>
      </c>
      <c r="N925" t="s">
        <v>5092</v>
      </c>
      <c r="O925">
        <v>8812</v>
      </c>
      <c r="P925" t="s">
        <v>38</v>
      </c>
      <c r="Q925" t="s">
        <v>39</v>
      </c>
      <c r="R925" s="11">
        <v>46107.391087962962</v>
      </c>
      <c r="S925" s="11">
        <v>46108.291666666664</v>
      </c>
      <c r="T925" s="11">
        <v>46110.391087962962</v>
      </c>
      <c r="U925" t="s">
        <v>40</v>
      </c>
      <c r="V925" t="s">
        <v>62</v>
      </c>
      <c r="W925" t="s">
        <v>814</v>
      </c>
      <c r="X925" t="s">
        <v>43</v>
      </c>
      <c r="Y925" t="s">
        <v>44</v>
      </c>
      <c r="Z925" t="s">
        <v>5093</v>
      </c>
      <c r="AB925">
        <v>45</v>
      </c>
      <c r="AC925">
        <v>45</v>
      </c>
      <c r="AD925" t="s">
        <v>791</v>
      </c>
      <c r="AE925" s="11">
        <v>46225.761481481481</v>
      </c>
    </row>
    <row r="926" spans="1:31">
      <c r="A926" t="s">
        <v>5094</v>
      </c>
      <c r="B926" t="s">
        <v>5095</v>
      </c>
      <c r="C926">
        <v>512600049</v>
      </c>
      <c r="D926" t="s">
        <v>18636</v>
      </c>
      <c r="F926" t="s">
        <v>5096</v>
      </c>
      <c r="G926" t="s">
        <v>32</v>
      </c>
      <c r="H926" t="s">
        <v>34</v>
      </c>
      <c r="I926" t="s">
        <v>32</v>
      </c>
      <c r="K926" t="s">
        <v>35</v>
      </c>
      <c r="L926">
        <v>2026</v>
      </c>
      <c r="M926" t="s">
        <v>314</v>
      </c>
      <c r="N926" t="s">
        <v>5097</v>
      </c>
      <c r="O926">
        <v>8812</v>
      </c>
      <c r="P926" t="s">
        <v>38</v>
      </c>
      <c r="Q926" t="s">
        <v>39</v>
      </c>
      <c r="R926" s="11">
        <v>46041.674479166664</v>
      </c>
      <c r="S926" s="11">
        <v>46043.480162037034</v>
      </c>
      <c r="T926" s="11">
        <v>46044.674479166664</v>
      </c>
      <c r="U926" t="s">
        <v>165</v>
      </c>
      <c r="V926" t="s">
        <v>413</v>
      </c>
      <c r="W926" t="s">
        <v>414</v>
      </c>
      <c r="X926" t="s">
        <v>43</v>
      </c>
      <c r="Y926" t="s">
        <v>44</v>
      </c>
      <c r="Z926" t="s">
        <v>5098</v>
      </c>
      <c r="AB926">
        <v>15</v>
      </c>
      <c r="AC926">
        <v>15</v>
      </c>
      <c r="AD926" t="s">
        <v>55</v>
      </c>
      <c r="AE926" s="11">
        <v>46225.761481481481</v>
      </c>
    </row>
    <row r="927" spans="1:31">
      <c r="A927" t="s">
        <v>5099</v>
      </c>
      <c r="B927" t="s">
        <v>5100</v>
      </c>
      <c r="C927">
        <v>712600158</v>
      </c>
      <c r="D927" t="s">
        <v>18636</v>
      </c>
      <c r="F927" t="s">
        <v>5101</v>
      </c>
      <c r="G927" t="s">
        <v>32</v>
      </c>
      <c r="H927" t="s">
        <v>33</v>
      </c>
      <c r="I927" t="s">
        <v>32</v>
      </c>
      <c r="J927" t="s">
        <v>33</v>
      </c>
      <c r="K927" t="s">
        <v>35</v>
      </c>
      <c r="L927">
        <v>2026</v>
      </c>
      <c r="M927" t="s">
        <v>359</v>
      </c>
      <c r="N927" t="s">
        <v>5102</v>
      </c>
      <c r="O927">
        <v>8812</v>
      </c>
      <c r="P927" t="s">
        <v>38</v>
      </c>
      <c r="Q927" t="s">
        <v>39</v>
      </c>
      <c r="R927" s="11">
        <v>46070.822638888887</v>
      </c>
      <c r="S927" s="11">
        <v>46071.685243055559</v>
      </c>
      <c r="T927" s="11">
        <v>46073.822638888887</v>
      </c>
      <c r="U927" t="s">
        <v>40</v>
      </c>
      <c r="V927" t="s">
        <v>784</v>
      </c>
      <c r="W927" t="s">
        <v>280</v>
      </c>
      <c r="X927" t="s">
        <v>43</v>
      </c>
      <c r="Y927" t="s">
        <v>44</v>
      </c>
      <c r="Z927" t="s">
        <v>5101</v>
      </c>
      <c r="AD927" t="s">
        <v>1584</v>
      </c>
      <c r="AE927" s="11">
        <v>46225.761481481481</v>
      </c>
    </row>
    <row r="928" spans="1:31">
      <c r="A928" t="s">
        <v>5103</v>
      </c>
      <c r="B928" t="s">
        <v>5104</v>
      </c>
      <c r="C928">
        <v>212600321</v>
      </c>
      <c r="D928" t="s">
        <v>18636</v>
      </c>
      <c r="F928" t="s">
        <v>5105</v>
      </c>
      <c r="G928" t="s">
        <v>32</v>
      </c>
      <c r="H928" t="s">
        <v>33</v>
      </c>
      <c r="I928" t="s">
        <v>32</v>
      </c>
      <c r="J928" t="s">
        <v>33</v>
      </c>
      <c r="K928" t="s">
        <v>35</v>
      </c>
      <c r="L928">
        <v>2026</v>
      </c>
      <c r="M928" t="s">
        <v>3696</v>
      </c>
      <c r="N928" t="s">
        <v>5106</v>
      </c>
      <c r="O928">
        <v>8812</v>
      </c>
      <c r="P928" t="s">
        <v>38</v>
      </c>
      <c r="Q928" t="s">
        <v>39</v>
      </c>
      <c r="R928" s="11">
        <v>46092.55840277778</v>
      </c>
      <c r="S928" s="11">
        <v>46094.53125</v>
      </c>
      <c r="T928" s="11">
        <v>46095.55840277778</v>
      </c>
      <c r="U928" t="s">
        <v>40</v>
      </c>
      <c r="V928" t="s">
        <v>166</v>
      </c>
      <c r="W928" t="s">
        <v>167</v>
      </c>
      <c r="X928" t="s">
        <v>43</v>
      </c>
      <c r="Y928" t="s">
        <v>44</v>
      </c>
      <c r="Z928" t="s">
        <v>5107</v>
      </c>
      <c r="AB928">
        <v>15</v>
      </c>
      <c r="AC928">
        <v>5</v>
      </c>
      <c r="AD928" t="s">
        <v>1039</v>
      </c>
      <c r="AE928" s="11">
        <v>46225.761481481481</v>
      </c>
    </row>
    <row r="929" spans="1:31">
      <c r="A929" t="s">
        <v>5108</v>
      </c>
      <c r="B929" t="s">
        <v>5109</v>
      </c>
      <c r="C929">
        <v>612600048</v>
      </c>
      <c r="D929" t="s">
        <v>18636</v>
      </c>
      <c r="F929" t="s">
        <v>5110</v>
      </c>
      <c r="G929" t="s">
        <v>109</v>
      </c>
      <c r="H929" t="s">
        <v>110</v>
      </c>
      <c r="I929" t="s">
        <v>109</v>
      </c>
      <c r="J929" t="s">
        <v>110</v>
      </c>
      <c r="K929" t="s">
        <v>35</v>
      </c>
      <c r="L929">
        <v>2026</v>
      </c>
      <c r="M929" t="s">
        <v>278</v>
      </c>
      <c r="N929" t="s">
        <v>5111</v>
      </c>
      <c r="O929">
        <v>25962</v>
      </c>
      <c r="P929" t="s">
        <v>38</v>
      </c>
      <c r="Q929" t="s">
        <v>39</v>
      </c>
      <c r="R929" s="11">
        <v>46028.86178240741</v>
      </c>
      <c r="S929" s="11">
        <v>46030.675000000003</v>
      </c>
      <c r="T929" s="11">
        <v>46031.86178240741</v>
      </c>
      <c r="U929" t="s">
        <v>40</v>
      </c>
      <c r="V929" t="s">
        <v>141</v>
      </c>
      <c r="W929" t="s">
        <v>42</v>
      </c>
      <c r="X929" t="s">
        <v>116</v>
      </c>
      <c r="Y929" t="s">
        <v>44</v>
      </c>
      <c r="Z929" t="s">
        <v>5112</v>
      </c>
      <c r="AB929">
        <v>75</v>
      </c>
      <c r="AC929">
        <v>75</v>
      </c>
      <c r="AD929" t="s">
        <v>274</v>
      </c>
      <c r="AE929" s="11">
        <v>46225.761481481481</v>
      </c>
    </row>
    <row r="930" spans="1:31">
      <c r="A930" t="s">
        <v>5113</v>
      </c>
      <c r="B930" t="s">
        <v>5114</v>
      </c>
      <c r="C930">
        <v>612600050</v>
      </c>
      <c r="D930" t="s">
        <v>18635</v>
      </c>
      <c r="E930" t="s">
        <v>18637</v>
      </c>
      <c r="F930" t="s">
        <v>5115</v>
      </c>
      <c r="G930" t="s">
        <v>32</v>
      </c>
      <c r="H930" t="s">
        <v>172</v>
      </c>
      <c r="I930" t="s">
        <v>32</v>
      </c>
      <c r="K930" t="s">
        <v>35</v>
      </c>
      <c r="L930">
        <v>2026</v>
      </c>
      <c r="M930" t="s">
        <v>367</v>
      </c>
      <c r="N930" t="s">
        <v>5116</v>
      </c>
      <c r="O930">
        <v>8385</v>
      </c>
      <c r="P930" t="s">
        <v>38</v>
      </c>
      <c r="Q930" t="s">
        <v>39</v>
      </c>
      <c r="R930" s="11">
        <v>46030.351527777777</v>
      </c>
      <c r="S930" s="11">
        <v>46031.126689814817</v>
      </c>
      <c r="T930" s="11">
        <v>46033.351527777777</v>
      </c>
      <c r="U930" t="s">
        <v>40</v>
      </c>
      <c r="V930" t="s">
        <v>302</v>
      </c>
      <c r="W930" t="s">
        <v>225</v>
      </c>
      <c r="X930" t="s">
        <v>43</v>
      </c>
      <c r="Y930" t="s">
        <v>44</v>
      </c>
      <c r="Z930" t="s">
        <v>5117</v>
      </c>
      <c r="AA930" t="str">
        <f>_xlfn.XLOOKUP(B930,Planilha2!A:A,Planilha2!D:D,_xlfn.XLOOKUP(B930,Planilha2!H:H,Planilha2!I:I))</f>
        <v>TEM TRAFO</v>
      </c>
      <c r="AB930">
        <v>15</v>
      </c>
      <c r="AC930">
        <v>5</v>
      </c>
      <c r="AD930" t="s">
        <v>400</v>
      </c>
      <c r="AE930" s="11">
        <v>46225.761481481481</v>
      </c>
    </row>
    <row r="931" spans="1:31">
      <c r="A931" t="s">
        <v>5118</v>
      </c>
      <c r="B931" t="s">
        <v>5119</v>
      </c>
      <c r="C931">
        <v>512600126</v>
      </c>
      <c r="D931" t="s">
        <v>18636</v>
      </c>
      <c r="F931" t="s">
        <v>5120</v>
      </c>
      <c r="G931" t="s">
        <v>32</v>
      </c>
      <c r="H931" t="s">
        <v>33</v>
      </c>
      <c r="I931" t="s">
        <v>32</v>
      </c>
      <c r="J931" t="s">
        <v>33</v>
      </c>
      <c r="K931" t="s">
        <v>35</v>
      </c>
      <c r="L931">
        <v>2026</v>
      </c>
      <c r="M931" t="s">
        <v>211</v>
      </c>
      <c r="N931" t="s">
        <v>5121</v>
      </c>
      <c r="O931">
        <v>8812</v>
      </c>
      <c r="P931" t="s">
        <v>38</v>
      </c>
      <c r="Q931" t="s">
        <v>39</v>
      </c>
      <c r="R931" s="11">
        <v>46104.582812499997</v>
      </c>
      <c r="S931" s="11">
        <v>46106.56318287037</v>
      </c>
      <c r="T931" s="11">
        <v>46107.582812499997</v>
      </c>
      <c r="U931" t="s">
        <v>40</v>
      </c>
      <c r="V931" t="s">
        <v>233</v>
      </c>
      <c r="W931" t="s">
        <v>3263</v>
      </c>
      <c r="X931" t="s">
        <v>43</v>
      </c>
      <c r="Y931" t="s">
        <v>44</v>
      </c>
      <c r="Z931" t="s">
        <v>5120</v>
      </c>
      <c r="AB931">
        <v>15</v>
      </c>
      <c r="AC931">
        <v>5</v>
      </c>
      <c r="AE931" s="11">
        <v>46225.761481481481</v>
      </c>
    </row>
    <row r="932" spans="1:31">
      <c r="A932" t="s">
        <v>5122</v>
      </c>
      <c r="B932" t="s">
        <v>5123</v>
      </c>
      <c r="C932">
        <v>712600114</v>
      </c>
      <c r="D932" t="s">
        <v>18636</v>
      </c>
      <c r="F932" t="s">
        <v>5124</v>
      </c>
      <c r="G932" t="s">
        <v>32</v>
      </c>
      <c r="H932" t="s">
        <v>33</v>
      </c>
      <c r="I932" t="s">
        <v>32</v>
      </c>
      <c r="J932" t="s">
        <v>33</v>
      </c>
      <c r="K932" t="s">
        <v>35</v>
      </c>
      <c r="L932">
        <v>2026</v>
      </c>
      <c r="M932" t="s">
        <v>59</v>
      </c>
      <c r="N932" t="s">
        <v>5125</v>
      </c>
      <c r="O932">
        <v>8812</v>
      </c>
      <c r="P932" t="s">
        <v>38</v>
      </c>
      <c r="Q932" t="s">
        <v>39</v>
      </c>
      <c r="R932" s="11">
        <v>46054.773715277777</v>
      </c>
      <c r="S932" s="11">
        <v>46055.678680555553</v>
      </c>
      <c r="T932" s="11">
        <v>46057.773715277777</v>
      </c>
      <c r="U932" t="s">
        <v>40</v>
      </c>
      <c r="V932" t="s">
        <v>62</v>
      </c>
      <c r="W932" t="s">
        <v>280</v>
      </c>
      <c r="X932" t="s">
        <v>43</v>
      </c>
      <c r="Y932" t="s">
        <v>44</v>
      </c>
      <c r="Z932" t="s">
        <v>5124</v>
      </c>
      <c r="AD932" t="s">
        <v>603</v>
      </c>
      <c r="AE932" s="11">
        <v>46225.761481481481</v>
      </c>
    </row>
    <row r="933" spans="1:31">
      <c r="A933" t="s">
        <v>5126</v>
      </c>
      <c r="B933" t="s">
        <v>5127</v>
      </c>
      <c r="C933">
        <v>712600121</v>
      </c>
      <c r="D933" t="s">
        <v>18636</v>
      </c>
      <c r="F933" t="s">
        <v>5128</v>
      </c>
      <c r="G933" t="s">
        <v>32</v>
      </c>
      <c r="H933" t="s">
        <v>33</v>
      </c>
      <c r="I933" t="s">
        <v>32</v>
      </c>
      <c r="J933" t="s">
        <v>33</v>
      </c>
      <c r="K933" t="s">
        <v>35</v>
      </c>
      <c r="L933">
        <v>2026</v>
      </c>
      <c r="M933" t="s">
        <v>59</v>
      </c>
      <c r="N933" t="s">
        <v>5129</v>
      </c>
      <c r="O933">
        <v>8812</v>
      </c>
      <c r="P933" t="s">
        <v>38</v>
      </c>
      <c r="Q933" t="s">
        <v>39</v>
      </c>
      <c r="R933" s="11">
        <v>46056.665347222224</v>
      </c>
      <c r="S933" s="11">
        <v>46057.071527777778</v>
      </c>
      <c r="T933" s="11">
        <v>46059.665347222224</v>
      </c>
      <c r="U933" t="s">
        <v>40</v>
      </c>
      <c r="V933" t="s">
        <v>188</v>
      </c>
      <c r="W933" t="s">
        <v>234</v>
      </c>
      <c r="X933" t="s">
        <v>43</v>
      </c>
      <c r="Y933" t="s">
        <v>44</v>
      </c>
      <c r="Z933" t="s">
        <v>5130</v>
      </c>
      <c r="AB933">
        <v>15</v>
      </c>
      <c r="AC933">
        <v>15</v>
      </c>
      <c r="AD933" t="s">
        <v>159</v>
      </c>
      <c r="AE933" s="11">
        <v>46225.761481481481</v>
      </c>
    </row>
    <row r="934" spans="1:31">
      <c r="A934" t="s">
        <v>5131</v>
      </c>
      <c r="B934" t="s">
        <v>5132</v>
      </c>
      <c r="C934">
        <v>612600293</v>
      </c>
      <c r="D934" t="s">
        <v>18636</v>
      </c>
      <c r="F934" t="s">
        <v>5133</v>
      </c>
      <c r="G934" t="s">
        <v>32</v>
      </c>
      <c r="H934" t="s">
        <v>33</v>
      </c>
      <c r="I934" t="s">
        <v>32</v>
      </c>
      <c r="J934" t="s">
        <v>33</v>
      </c>
      <c r="K934" t="s">
        <v>35</v>
      </c>
      <c r="L934">
        <v>2026</v>
      </c>
      <c r="M934" t="s">
        <v>101</v>
      </c>
      <c r="N934" t="s">
        <v>5134</v>
      </c>
      <c r="O934">
        <v>8812</v>
      </c>
      <c r="P934" t="s">
        <v>38</v>
      </c>
      <c r="Q934" t="s">
        <v>39</v>
      </c>
      <c r="R934" s="11">
        <v>46098.670405092591</v>
      </c>
      <c r="S934" s="11">
        <v>46099.666666666664</v>
      </c>
      <c r="T934" s="11">
        <v>46101.670405092591</v>
      </c>
      <c r="U934" t="s">
        <v>40</v>
      </c>
      <c r="V934" t="s">
        <v>132</v>
      </c>
      <c r="W934" t="s">
        <v>42</v>
      </c>
      <c r="X934" t="s">
        <v>43</v>
      </c>
      <c r="Y934" t="s">
        <v>44</v>
      </c>
      <c r="Z934" t="s">
        <v>5135</v>
      </c>
      <c r="AB934">
        <v>30</v>
      </c>
      <c r="AC934">
        <v>30</v>
      </c>
      <c r="AD934" t="s">
        <v>151</v>
      </c>
      <c r="AE934" s="11">
        <v>46225.761481481481</v>
      </c>
    </row>
    <row r="935" spans="1:31">
      <c r="A935" t="s">
        <v>5136</v>
      </c>
      <c r="B935" t="s">
        <v>5137</v>
      </c>
      <c r="C935">
        <v>112600367</v>
      </c>
      <c r="D935" t="s">
        <v>18636</v>
      </c>
      <c r="F935" t="s">
        <v>5138</v>
      </c>
      <c r="G935" t="s">
        <v>32</v>
      </c>
      <c r="H935" t="s">
        <v>34</v>
      </c>
      <c r="I935" t="s">
        <v>32</v>
      </c>
      <c r="J935" t="s">
        <v>34</v>
      </c>
      <c r="K935" t="s">
        <v>35</v>
      </c>
      <c r="L935">
        <v>2026</v>
      </c>
      <c r="M935" t="s">
        <v>526</v>
      </c>
      <c r="N935" t="s">
        <v>5139</v>
      </c>
      <c r="O935">
        <v>8812</v>
      </c>
      <c r="P935" t="s">
        <v>38</v>
      </c>
      <c r="Q935" t="s">
        <v>39</v>
      </c>
      <c r="R935" s="11">
        <v>46118.553229166668</v>
      </c>
      <c r="S935" s="11">
        <v>46119.75</v>
      </c>
      <c r="T935" s="11">
        <v>46121.553229166668</v>
      </c>
      <c r="U935" t="s">
        <v>40</v>
      </c>
      <c r="V935" t="s">
        <v>94</v>
      </c>
      <c r="W935" t="s">
        <v>95</v>
      </c>
      <c r="X935" t="s">
        <v>43</v>
      </c>
      <c r="Y935" t="s">
        <v>44</v>
      </c>
      <c r="Z935" t="s">
        <v>5140</v>
      </c>
      <c r="AB935">
        <v>15</v>
      </c>
      <c r="AC935">
        <v>15</v>
      </c>
      <c r="AD935" t="s">
        <v>482</v>
      </c>
      <c r="AE935" s="11">
        <v>46225.761481481481</v>
      </c>
    </row>
    <row r="936" spans="1:31">
      <c r="A936" t="s">
        <v>5141</v>
      </c>
      <c r="B936" t="s">
        <v>5142</v>
      </c>
      <c r="C936">
        <v>712600198</v>
      </c>
      <c r="D936" t="s">
        <v>18636</v>
      </c>
      <c r="F936" t="s">
        <v>5143</v>
      </c>
      <c r="G936" t="s">
        <v>109</v>
      </c>
      <c r="H936" t="s">
        <v>285</v>
      </c>
      <c r="I936" t="s">
        <v>109</v>
      </c>
      <c r="J936" t="s">
        <v>285</v>
      </c>
      <c r="K936" t="s">
        <v>35</v>
      </c>
      <c r="L936">
        <v>2026</v>
      </c>
      <c r="M936" t="s">
        <v>572</v>
      </c>
      <c r="N936" t="s">
        <v>5144</v>
      </c>
      <c r="O936">
        <v>8385</v>
      </c>
      <c r="P936" t="s">
        <v>38</v>
      </c>
      <c r="Q936" t="s">
        <v>39</v>
      </c>
      <c r="R936" s="11">
        <v>46077.720254629632</v>
      </c>
      <c r="S936" s="11">
        <v>46078.612280092595</v>
      </c>
      <c r="T936" s="11">
        <v>46080.720254629632</v>
      </c>
      <c r="U936" t="s">
        <v>40</v>
      </c>
      <c r="V936" t="s">
        <v>488</v>
      </c>
      <c r="W936" t="s">
        <v>63</v>
      </c>
      <c r="X936" t="s">
        <v>43</v>
      </c>
      <c r="Y936" t="s">
        <v>44</v>
      </c>
      <c r="Z936" t="s">
        <v>5145</v>
      </c>
      <c r="AD936" t="s">
        <v>65</v>
      </c>
      <c r="AE936" s="11">
        <v>46225.761481481481</v>
      </c>
    </row>
    <row r="937" spans="1:31">
      <c r="A937" t="s">
        <v>5146</v>
      </c>
      <c r="B937" t="s">
        <v>5147</v>
      </c>
      <c r="C937">
        <v>612600446</v>
      </c>
      <c r="D937" t="s">
        <v>18636</v>
      </c>
      <c r="F937" t="s">
        <v>5148</v>
      </c>
      <c r="G937" t="s">
        <v>109</v>
      </c>
      <c r="H937" t="s">
        <v>110</v>
      </c>
      <c r="I937" t="s">
        <v>32</v>
      </c>
      <c r="J937" t="s">
        <v>33</v>
      </c>
      <c r="K937" t="s">
        <v>35</v>
      </c>
      <c r="L937">
        <v>2026</v>
      </c>
      <c r="M937" t="s">
        <v>367</v>
      </c>
      <c r="N937" t="s">
        <v>5149</v>
      </c>
      <c r="O937">
        <v>25962</v>
      </c>
      <c r="P937" t="s">
        <v>38</v>
      </c>
      <c r="Q937" t="s">
        <v>39</v>
      </c>
      <c r="R937" s="11">
        <v>46137.75582175926</v>
      </c>
      <c r="S937" s="11">
        <v>46138.611111111109</v>
      </c>
      <c r="T937" s="11">
        <v>46140.75582175926</v>
      </c>
      <c r="U937" t="s">
        <v>40</v>
      </c>
      <c r="V937" t="s">
        <v>294</v>
      </c>
      <c r="W937" t="s">
        <v>534</v>
      </c>
      <c r="X937" t="s">
        <v>43</v>
      </c>
      <c r="Y937" t="s">
        <v>44</v>
      </c>
      <c r="Z937" t="s">
        <v>5150</v>
      </c>
      <c r="AB937">
        <v>15</v>
      </c>
      <c r="AC937">
        <v>10</v>
      </c>
      <c r="AD937" t="s">
        <v>1039</v>
      </c>
      <c r="AE937" s="11">
        <v>46225.761481481481</v>
      </c>
    </row>
    <row r="938" spans="1:31">
      <c r="A938" t="s">
        <v>5151</v>
      </c>
      <c r="B938" t="s">
        <v>5152</v>
      </c>
      <c r="C938">
        <v>712600201</v>
      </c>
      <c r="D938" t="s">
        <v>18636</v>
      </c>
      <c r="F938" t="s">
        <v>5153</v>
      </c>
      <c r="G938" t="s">
        <v>32</v>
      </c>
      <c r="H938" t="s">
        <v>33</v>
      </c>
      <c r="I938" t="s">
        <v>32</v>
      </c>
      <c r="J938" t="s">
        <v>33</v>
      </c>
      <c r="K938" t="s">
        <v>35</v>
      </c>
      <c r="L938">
        <v>2026</v>
      </c>
      <c r="M938" t="s">
        <v>59</v>
      </c>
      <c r="N938" t="s">
        <v>5154</v>
      </c>
      <c r="O938">
        <v>8812</v>
      </c>
      <c r="P938" t="s">
        <v>38</v>
      </c>
      <c r="Q938" t="s">
        <v>39</v>
      </c>
      <c r="R938" s="11">
        <v>46079.476574074077</v>
      </c>
      <c r="S938" s="11">
        <v>46083.361238425925</v>
      </c>
      <c r="T938" s="11">
        <v>46082.476574074077</v>
      </c>
      <c r="U938" t="s">
        <v>40</v>
      </c>
      <c r="V938" t="s">
        <v>188</v>
      </c>
      <c r="W938" t="s">
        <v>189</v>
      </c>
      <c r="X938" t="s">
        <v>43</v>
      </c>
      <c r="Y938" t="s">
        <v>44</v>
      </c>
      <c r="Z938" t="s">
        <v>5155</v>
      </c>
      <c r="AD938" t="s">
        <v>191</v>
      </c>
      <c r="AE938" s="11">
        <v>46225.761481481481</v>
      </c>
    </row>
    <row r="939" spans="1:31">
      <c r="A939" t="s">
        <v>5156</v>
      </c>
      <c r="B939" t="s">
        <v>5157</v>
      </c>
      <c r="C939">
        <v>112600260</v>
      </c>
      <c r="D939" t="s">
        <v>18636</v>
      </c>
      <c r="F939" t="s">
        <v>5158</v>
      </c>
      <c r="G939" t="s">
        <v>32</v>
      </c>
      <c r="H939" t="s">
        <v>34</v>
      </c>
      <c r="I939" t="s">
        <v>32</v>
      </c>
      <c r="J939" t="s">
        <v>34</v>
      </c>
      <c r="K939" t="s">
        <v>35</v>
      </c>
      <c r="L939">
        <v>2026</v>
      </c>
      <c r="M939" t="s">
        <v>204</v>
      </c>
      <c r="N939" t="s">
        <v>5159</v>
      </c>
      <c r="O939">
        <v>8812</v>
      </c>
      <c r="P939" t="s">
        <v>38</v>
      </c>
      <c r="Q939" t="s">
        <v>39</v>
      </c>
      <c r="R939" s="11">
        <v>46064.517418981479</v>
      </c>
      <c r="S939" s="11">
        <v>46064.6875</v>
      </c>
      <c r="T939" s="11">
        <v>46067.517418981479</v>
      </c>
      <c r="U939" t="s">
        <v>40</v>
      </c>
      <c r="V939" t="s">
        <v>330</v>
      </c>
      <c r="W939" t="s">
        <v>323</v>
      </c>
      <c r="X939" t="s">
        <v>43</v>
      </c>
      <c r="Y939" t="s">
        <v>44</v>
      </c>
      <c r="Z939" t="s">
        <v>5160</v>
      </c>
      <c r="AB939">
        <v>15</v>
      </c>
      <c r="AC939">
        <v>15</v>
      </c>
      <c r="AD939" t="s">
        <v>603</v>
      </c>
      <c r="AE939" s="11">
        <v>46225.761481481481</v>
      </c>
    </row>
    <row r="940" spans="1:31">
      <c r="A940" t="s">
        <v>5161</v>
      </c>
      <c r="B940" t="s">
        <v>5162</v>
      </c>
      <c r="C940">
        <v>112600269</v>
      </c>
      <c r="D940" t="s">
        <v>18636</v>
      </c>
      <c r="F940" t="s">
        <v>5163</v>
      </c>
      <c r="G940" t="s">
        <v>32</v>
      </c>
      <c r="H940" t="s">
        <v>33</v>
      </c>
      <c r="I940" t="s">
        <v>32</v>
      </c>
      <c r="J940" t="s">
        <v>33</v>
      </c>
      <c r="K940" t="s">
        <v>35</v>
      </c>
      <c r="L940">
        <v>2026</v>
      </c>
      <c r="M940" t="s">
        <v>320</v>
      </c>
      <c r="N940" t="s">
        <v>5164</v>
      </c>
      <c r="O940">
        <v>8812</v>
      </c>
      <c r="P940" t="s">
        <v>38</v>
      </c>
      <c r="Q940" t="s">
        <v>39</v>
      </c>
      <c r="R940" s="11">
        <v>46064.744756944441</v>
      </c>
      <c r="S940" s="11">
        <v>46072.574305555558</v>
      </c>
      <c r="T940" s="11">
        <v>46067.744756944441</v>
      </c>
      <c r="U940" t="s">
        <v>40</v>
      </c>
      <c r="V940" t="s">
        <v>1764</v>
      </c>
      <c r="W940" t="s">
        <v>206</v>
      </c>
      <c r="X940" t="s">
        <v>43</v>
      </c>
      <c r="Y940" t="s">
        <v>44</v>
      </c>
      <c r="Z940" t="s">
        <v>5165</v>
      </c>
      <c r="AB940">
        <v>15</v>
      </c>
      <c r="AC940">
        <v>15</v>
      </c>
      <c r="AD940" t="s">
        <v>46</v>
      </c>
      <c r="AE940" s="11">
        <v>46225.761481481481</v>
      </c>
    </row>
    <row r="941" spans="1:31">
      <c r="A941" t="s">
        <v>5166</v>
      </c>
      <c r="B941" t="s">
        <v>5167</v>
      </c>
      <c r="C941">
        <v>112600633</v>
      </c>
      <c r="D941" t="s">
        <v>18636</v>
      </c>
      <c r="F941" t="s">
        <v>5168</v>
      </c>
      <c r="G941" t="s">
        <v>109</v>
      </c>
      <c r="H941" t="s">
        <v>285</v>
      </c>
      <c r="I941" t="s">
        <v>109</v>
      </c>
      <c r="J941" t="s">
        <v>285</v>
      </c>
      <c r="K941" t="s">
        <v>3957</v>
      </c>
      <c r="L941">
        <v>2026</v>
      </c>
      <c r="M941" t="s">
        <v>211</v>
      </c>
      <c r="N941" t="s">
        <v>5169</v>
      </c>
      <c r="O941">
        <v>8389</v>
      </c>
      <c r="P941" t="s">
        <v>38</v>
      </c>
      <c r="Q941" t="s">
        <v>39</v>
      </c>
      <c r="R941" s="11">
        <v>46191.560787037037</v>
      </c>
      <c r="S941" s="11">
        <v>46192.75</v>
      </c>
      <c r="T941" s="11">
        <v>46194.560787037037</v>
      </c>
      <c r="U941" t="s">
        <v>40</v>
      </c>
      <c r="V941" t="s">
        <v>2244</v>
      </c>
      <c r="W941" t="s">
        <v>619</v>
      </c>
      <c r="X941" t="s">
        <v>43</v>
      </c>
      <c r="Y941" t="s">
        <v>44</v>
      </c>
      <c r="Z941" t="s">
        <v>5170</v>
      </c>
      <c r="AD941" t="s">
        <v>3924</v>
      </c>
      <c r="AE941" s="11">
        <v>46225.761481481481</v>
      </c>
    </row>
    <row r="942" spans="1:31">
      <c r="A942" t="s">
        <v>5171</v>
      </c>
      <c r="B942" t="s">
        <v>5172</v>
      </c>
      <c r="C942">
        <v>312600310</v>
      </c>
      <c r="D942" t="s">
        <v>18636</v>
      </c>
      <c r="F942" t="s">
        <v>544</v>
      </c>
      <c r="G942" t="s">
        <v>32</v>
      </c>
      <c r="H942" t="s">
        <v>34</v>
      </c>
      <c r="K942" t="s">
        <v>35</v>
      </c>
      <c r="L942">
        <v>2026</v>
      </c>
      <c r="M942" t="s">
        <v>1348</v>
      </c>
      <c r="N942" t="s">
        <v>5173</v>
      </c>
      <c r="O942">
        <v>8812</v>
      </c>
      <c r="P942" t="s">
        <v>38</v>
      </c>
      <c r="Q942" t="s">
        <v>39</v>
      </c>
      <c r="R942" s="11">
        <v>46158.818680555552</v>
      </c>
      <c r="S942" s="11">
        <v>46159.583333333336</v>
      </c>
      <c r="T942" s="11">
        <v>46161.818680555552</v>
      </c>
      <c r="U942" t="s">
        <v>40</v>
      </c>
      <c r="V942" t="s">
        <v>547</v>
      </c>
      <c r="W942" t="s">
        <v>449</v>
      </c>
      <c r="X942" t="s">
        <v>43</v>
      </c>
      <c r="Y942" t="s">
        <v>44</v>
      </c>
      <c r="Z942" t="s">
        <v>1457</v>
      </c>
      <c r="AB942">
        <v>25</v>
      </c>
      <c r="AC942">
        <v>5</v>
      </c>
      <c r="AD942" t="s">
        <v>589</v>
      </c>
      <c r="AE942" s="11">
        <v>46225.761481481481</v>
      </c>
    </row>
    <row r="943" spans="1:31">
      <c r="A943" t="s">
        <v>5174</v>
      </c>
      <c r="B943" t="s">
        <v>5175</v>
      </c>
      <c r="C943">
        <v>312600334</v>
      </c>
      <c r="D943" t="s">
        <v>18636</v>
      </c>
      <c r="F943" t="s">
        <v>1797</v>
      </c>
      <c r="G943" t="s">
        <v>32</v>
      </c>
      <c r="H943" t="s">
        <v>172</v>
      </c>
      <c r="K943" t="s">
        <v>35</v>
      </c>
      <c r="L943">
        <v>2026</v>
      </c>
      <c r="M943" t="s">
        <v>69</v>
      </c>
      <c r="N943" t="s">
        <v>5176</v>
      </c>
      <c r="O943">
        <v>8812</v>
      </c>
      <c r="P943" t="s">
        <v>38</v>
      </c>
      <c r="Q943" t="s">
        <v>39</v>
      </c>
      <c r="R943" s="11">
        <v>46186.699872685182</v>
      </c>
      <c r="S943" s="11">
        <v>46187.74722222222</v>
      </c>
      <c r="T943" s="11">
        <v>46189.699872685182</v>
      </c>
      <c r="U943" t="s">
        <v>40</v>
      </c>
      <c r="V943" t="s">
        <v>1799</v>
      </c>
      <c r="W943" t="s">
        <v>489</v>
      </c>
      <c r="X943" t="s">
        <v>43</v>
      </c>
      <c r="Y943" t="s">
        <v>44</v>
      </c>
      <c r="Z943" t="s">
        <v>5177</v>
      </c>
      <c r="AB943">
        <v>15</v>
      </c>
      <c r="AC943">
        <v>15</v>
      </c>
      <c r="AD943" t="s">
        <v>55</v>
      </c>
      <c r="AE943" s="11">
        <v>46225.761481481481</v>
      </c>
    </row>
    <row r="944" spans="1:31">
      <c r="A944" t="s">
        <v>5178</v>
      </c>
      <c r="B944" t="s">
        <v>5179</v>
      </c>
      <c r="C944">
        <v>612600473</v>
      </c>
      <c r="D944" t="s">
        <v>18636</v>
      </c>
      <c r="F944" t="s">
        <v>5180</v>
      </c>
      <c r="G944" t="s">
        <v>32</v>
      </c>
      <c r="H944" t="s">
        <v>33</v>
      </c>
      <c r="I944" t="s">
        <v>32</v>
      </c>
      <c r="J944" t="s">
        <v>33</v>
      </c>
      <c r="K944" t="s">
        <v>35</v>
      </c>
      <c r="L944">
        <v>2026</v>
      </c>
      <c r="M944" t="s">
        <v>1926</v>
      </c>
      <c r="N944" t="s">
        <v>5181</v>
      </c>
      <c r="O944">
        <v>8812</v>
      </c>
      <c r="P944" t="s">
        <v>38</v>
      </c>
      <c r="Q944" t="s">
        <v>39</v>
      </c>
      <c r="R944" s="11">
        <v>46140.632581018515</v>
      </c>
      <c r="S944" s="11">
        <v>46141.743055555555</v>
      </c>
      <c r="T944" s="11">
        <v>46143.632581018515</v>
      </c>
      <c r="U944" t="s">
        <v>40</v>
      </c>
      <c r="V944" t="s">
        <v>1810</v>
      </c>
      <c r="W944" t="s">
        <v>133</v>
      </c>
      <c r="X944" t="s">
        <v>43</v>
      </c>
      <c r="Y944" t="s">
        <v>44</v>
      </c>
      <c r="Z944" t="s">
        <v>5182</v>
      </c>
      <c r="AB944">
        <v>15</v>
      </c>
      <c r="AC944">
        <v>5</v>
      </c>
      <c r="AD944" t="s">
        <v>135</v>
      </c>
      <c r="AE944" s="11">
        <v>46225.761481481481</v>
      </c>
    </row>
    <row r="945" spans="1:31">
      <c r="A945" t="s">
        <v>5183</v>
      </c>
      <c r="B945" t="s">
        <v>5184</v>
      </c>
      <c r="C945">
        <v>662600456</v>
      </c>
      <c r="D945" t="s">
        <v>18635</v>
      </c>
      <c r="E945" t="e">
        <f>SEARCH("Queimado",Z945)</f>
        <v>#VALUE!</v>
      </c>
      <c r="F945" t="s">
        <v>5185</v>
      </c>
      <c r="G945" t="s">
        <v>109</v>
      </c>
      <c r="H945" t="s">
        <v>285</v>
      </c>
      <c r="I945" t="s">
        <v>109</v>
      </c>
      <c r="J945" t="s">
        <v>110</v>
      </c>
      <c r="K945" t="s">
        <v>35</v>
      </c>
      <c r="L945">
        <v>2026</v>
      </c>
      <c r="M945" t="s">
        <v>4838</v>
      </c>
      <c r="N945" t="s">
        <v>5186</v>
      </c>
      <c r="P945" t="s">
        <v>38</v>
      </c>
      <c r="Q945" t="s">
        <v>39</v>
      </c>
      <c r="R945" s="11">
        <v>46220.676689814813</v>
      </c>
      <c r="S945" s="11">
        <v>46220.962187500001</v>
      </c>
      <c r="T945" s="11">
        <v>46223.676689814813</v>
      </c>
      <c r="U945" t="s">
        <v>40</v>
      </c>
      <c r="V945" t="s">
        <v>702</v>
      </c>
      <c r="W945" t="s">
        <v>133</v>
      </c>
      <c r="X945" t="s">
        <v>116</v>
      </c>
      <c r="Y945" t="s">
        <v>44</v>
      </c>
      <c r="Z945" t="s">
        <v>5187</v>
      </c>
      <c r="AA945" t="str">
        <f>_xlfn.XLOOKUP(B945,Planilha2!A:A,Planilha2!D:D,_xlfn.XLOOKUP(B945,Planilha2!H:H,Planilha2!I:I))</f>
        <v>TEM TRAFO</v>
      </c>
      <c r="AB945">
        <v>150</v>
      </c>
      <c r="AC945">
        <v>150</v>
      </c>
      <c r="AD945" t="s">
        <v>839</v>
      </c>
      <c r="AE945" s="11">
        <v>46225.761481481481</v>
      </c>
    </row>
    <row r="946" spans="1:31">
      <c r="A946" t="s">
        <v>5188</v>
      </c>
      <c r="B946" t="s">
        <v>5189</v>
      </c>
      <c r="C946">
        <v>412600423</v>
      </c>
      <c r="D946" t="s">
        <v>18636</v>
      </c>
      <c r="F946" t="s">
        <v>5190</v>
      </c>
      <c r="G946" t="s">
        <v>32</v>
      </c>
      <c r="H946" t="s">
        <v>33</v>
      </c>
      <c r="I946" t="s">
        <v>32</v>
      </c>
      <c r="J946" t="s">
        <v>33</v>
      </c>
      <c r="K946" t="s">
        <v>35</v>
      </c>
      <c r="L946">
        <v>2026</v>
      </c>
      <c r="M946" t="s">
        <v>1820</v>
      </c>
      <c r="N946" t="s">
        <v>5191</v>
      </c>
      <c r="O946">
        <v>8812</v>
      </c>
      <c r="P946" t="s">
        <v>38</v>
      </c>
      <c r="Q946" t="s">
        <v>39</v>
      </c>
      <c r="R946" s="11">
        <v>46150.731134259258</v>
      </c>
      <c r="S946" s="11">
        <v>46151.5</v>
      </c>
      <c r="T946" s="11">
        <v>46153.731134259258</v>
      </c>
      <c r="U946" t="s">
        <v>40</v>
      </c>
      <c r="V946" t="s">
        <v>883</v>
      </c>
      <c r="W946" t="s">
        <v>53</v>
      </c>
      <c r="X946" t="s">
        <v>43</v>
      </c>
      <c r="Y946" t="s">
        <v>44</v>
      </c>
      <c r="Z946" t="s">
        <v>5192</v>
      </c>
      <c r="AB946">
        <v>15</v>
      </c>
      <c r="AC946">
        <v>15</v>
      </c>
      <c r="AD946" t="s">
        <v>55</v>
      </c>
      <c r="AE946" s="11">
        <v>46225.761481481481</v>
      </c>
    </row>
    <row r="947" spans="1:31">
      <c r="A947" t="s">
        <v>5193</v>
      </c>
      <c r="B947" t="s">
        <v>5194</v>
      </c>
      <c r="C947">
        <v>612600464</v>
      </c>
      <c r="D947" t="s">
        <v>18635</v>
      </c>
      <c r="E947" t="s">
        <v>18637</v>
      </c>
      <c r="F947" t="s">
        <v>5195</v>
      </c>
      <c r="G947" t="s">
        <v>32</v>
      </c>
      <c r="H947" t="s">
        <v>33</v>
      </c>
      <c r="I947" t="s">
        <v>1429</v>
      </c>
      <c r="J947" t="s">
        <v>33</v>
      </c>
      <c r="K947" t="s">
        <v>35</v>
      </c>
      <c r="L947">
        <v>2026</v>
      </c>
      <c r="M947" t="s">
        <v>83</v>
      </c>
      <c r="N947" t="s">
        <v>5196</v>
      </c>
      <c r="O947">
        <v>8385</v>
      </c>
      <c r="P947" t="s">
        <v>38</v>
      </c>
      <c r="Q947" t="s">
        <v>39</v>
      </c>
      <c r="R947" s="11">
        <v>46141.370532407411</v>
      </c>
      <c r="S947" s="11">
        <v>46140.659722222219</v>
      </c>
      <c r="T947" s="11">
        <v>46144.370532407411</v>
      </c>
      <c r="U947" t="s">
        <v>40</v>
      </c>
      <c r="V947" t="s">
        <v>85</v>
      </c>
      <c r="W947" t="s">
        <v>339</v>
      </c>
      <c r="X947" t="s">
        <v>43</v>
      </c>
      <c r="Y947" t="s">
        <v>199</v>
      </c>
      <c r="Z947" t="s">
        <v>5197</v>
      </c>
      <c r="AA947" t="str">
        <f>_xlfn.XLOOKUP(B947,Planilha2!A:A,Planilha2!D:D,_xlfn.XLOOKUP(B947,Planilha2!H:H,Planilha2!I:I))</f>
        <v>TEM TRAFO</v>
      </c>
      <c r="AB947">
        <v>15</v>
      </c>
      <c r="AC947">
        <v>15</v>
      </c>
      <c r="AE947" s="11">
        <v>46225.761481481481</v>
      </c>
    </row>
    <row r="948" spans="1:31">
      <c r="A948" t="s">
        <v>5198</v>
      </c>
      <c r="B948" t="s">
        <v>5199</v>
      </c>
      <c r="C948">
        <v>312600302</v>
      </c>
      <c r="D948" t="s">
        <v>18636</v>
      </c>
      <c r="F948" t="s">
        <v>5200</v>
      </c>
      <c r="G948" t="s">
        <v>109</v>
      </c>
      <c r="H948" t="s">
        <v>110</v>
      </c>
      <c r="K948" t="s">
        <v>35</v>
      </c>
      <c r="L948">
        <v>2026</v>
      </c>
      <c r="M948" t="s">
        <v>2928</v>
      </c>
      <c r="N948" t="s">
        <v>5201</v>
      </c>
      <c r="O948">
        <v>25962</v>
      </c>
      <c r="P948" t="s">
        <v>38</v>
      </c>
      <c r="Q948" t="s">
        <v>39</v>
      </c>
      <c r="R948" s="11">
        <v>46165.56590277778</v>
      </c>
      <c r="S948" s="11">
        <v>46166.729166666664</v>
      </c>
      <c r="T948" s="11">
        <v>46168.56590277778</v>
      </c>
      <c r="U948" t="s">
        <v>40</v>
      </c>
      <c r="V948" t="s">
        <v>1326</v>
      </c>
      <c r="W948" t="s">
        <v>489</v>
      </c>
      <c r="X948" t="s">
        <v>43</v>
      </c>
      <c r="Y948" t="s">
        <v>44</v>
      </c>
      <c r="Z948" t="s">
        <v>5202</v>
      </c>
      <c r="AB948">
        <v>25</v>
      </c>
      <c r="AC948">
        <v>25</v>
      </c>
      <c r="AD948" t="s">
        <v>931</v>
      </c>
      <c r="AE948" s="11">
        <v>46225.761481481481</v>
      </c>
    </row>
    <row r="949" spans="1:31">
      <c r="A949" t="s">
        <v>5203</v>
      </c>
      <c r="B949" t="s">
        <v>5204</v>
      </c>
      <c r="C949">
        <v>312600192</v>
      </c>
      <c r="D949" t="s">
        <v>18636</v>
      </c>
      <c r="F949" t="s">
        <v>4199</v>
      </c>
      <c r="G949" t="s">
        <v>32</v>
      </c>
      <c r="H949" t="s">
        <v>33</v>
      </c>
      <c r="K949" t="s">
        <v>35</v>
      </c>
      <c r="L949">
        <v>2026</v>
      </c>
      <c r="M949" t="s">
        <v>907</v>
      </c>
      <c r="N949" t="s">
        <v>5205</v>
      </c>
      <c r="O949">
        <v>8812</v>
      </c>
      <c r="P949" t="s">
        <v>38</v>
      </c>
      <c r="Q949" t="s">
        <v>39</v>
      </c>
      <c r="R949" s="11">
        <v>46078.803391203706</v>
      </c>
      <c r="S949" s="11">
        <v>46079.53125</v>
      </c>
      <c r="T949" s="11">
        <v>46081.803391203706</v>
      </c>
      <c r="U949" t="s">
        <v>147</v>
      </c>
      <c r="V949" t="s">
        <v>689</v>
      </c>
      <c r="W949" t="s">
        <v>167</v>
      </c>
      <c r="X949" t="s">
        <v>43</v>
      </c>
      <c r="Y949" t="s">
        <v>44</v>
      </c>
      <c r="Z949" t="s">
        <v>5206</v>
      </c>
      <c r="AB949">
        <v>15</v>
      </c>
      <c r="AC949">
        <v>15</v>
      </c>
      <c r="AD949" t="s">
        <v>1033</v>
      </c>
      <c r="AE949" s="11">
        <v>46225.761481481481</v>
      </c>
    </row>
    <row r="950" spans="1:31">
      <c r="A950" t="s">
        <v>5207</v>
      </c>
      <c r="B950" t="s">
        <v>5208</v>
      </c>
      <c r="C950">
        <v>212600391</v>
      </c>
      <c r="D950" t="s">
        <v>18636</v>
      </c>
      <c r="F950" t="s">
        <v>5209</v>
      </c>
      <c r="G950" t="s">
        <v>32</v>
      </c>
      <c r="H950" t="s">
        <v>33</v>
      </c>
      <c r="I950" t="s">
        <v>32</v>
      </c>
      <c r="J950" t="s">
        <v>33</v>
      </c>
      <c r="K950" t="s">
        <v>35</v>
      </c>
      <c r="L950">
        <v>2026</v>
      </c>
      <c r="M950" t="s">
        <v>1146</v>
      </c>
      <c r="N950" t="s">
        <v>5210</v>
      </c>
      <c r="O950">
        <v>8812</v>
      </c>
      <c r="P950" t="s">
        <v>38</v>
      </c>
      <c r="Q950" t="s">
        <v>39</v>
      </c>
      <c r="R950" s="11">
        <v>46118.688379629632</v>
      </c>
      <c r="S950" s="11">
        <v>46119.163888888892</v>
      </c>
      <c r="T950" s="11">
        <v>46121.688379629632</v>
      </c>
      <c r="U950" t="s">
        <v>40</v>
      </c>
      <c r="V950" t="s">
        <v>1148</v>
      </c>
      <c r="W950" t="s">
        <v>354</v>
      </c>
      <c r="X950" t="s">
        <v>43</v>
      </c>
      <c r="Y950" t="s">
        <v>44</v>
      </c>
      <c r="Z950" t="s">
        <v>5211</v>
      </c>
      <c r="AB950">
        <v>15</v>
      </c>
      <c r="AC950">
        <v>10</v>
      </c>
      <c r="AD950" t="s">
        <v>55</v>
      </c>
      <c r="AE950" s="11">
        <v>46225.761481481481</v>
      </c>
    </row>
    <row r="951" spans="1:31">
      <c r="A951" t="s">
        <v>5212</v>
      </c>
      <c r="B951" t="s">
        <v>5213</v>
      </c>
      <c r="C951">
        <v>112600413</v>
      </c>
      <c r="D951" t="s">
        <v>18636</v>
      </c>
      <c r="F951" t="s">
        <v>5214</v>
      </c>
      <c r="G951" t="s">
        <v>32</v>
      </c>
      <c r="H951" t="s">
        <v>33</v>
      </c>
      <c r="I951" t="s">
        <v>32</v>
      </c>
      <c r="J951" t="s">
        <v>33</v>
      </c>
      <c r="K951" t="s">
        <v>35</v>
      </c>
      <c r="L951">
        <v>2026</v>
      </c>
      <c r="M951" t="s">
        <v>1214</v>
      </c>
      <c r="N951" t="s">
        <v>5215</v>
      </c>
      <c r="O951">
        <v>8812</v>
      </c>
      <c r="P951" t="s">
        <v>38</v>
      </c>
      <c r="Q951" t="s">
        <v>39</v>
      </c>
      <c r="R951" s="11">
        <v>46069.4921412037</v>
      </c>
      <c r="S951" s="11">
        <v>46070.5</v>
      </c>
      <c r="T951" s="11">
        <v>46072.4921412037</v>
      </c>
      <c r="U951" t="s">
        <v>40</v>
      </c>
      <c r="V951" t="s">
        <v>94</v>
      </c>
      <c r="W951" t="s">
        <v>206</v>
      </c>
      <c r="X951" t="s">
        <v>43</v>
      </c>
      <c r="Y951" t="s">
        <v>44</v>
      </c>
      <c r="Z951" t="s">
        <v>5216</v>
      </c>
      <c r="AB951">
        <v>15</v>
      </c>
      <c r="AC951">
        <v>15</v>
      </c>
      <c r="AD951" t="s">
        <v>159</v>
      </c>
      <c r="AE951" s="11">
        <v>46225.761481481481</v>
      </c>
    </row>
    <row r="952" spans="1:31">
      <c r="A952" t="s">
        <v>5217</v>
      </c>
      <c r="B952" t="s">
        <v>5218</v>
      </c>
      <c r="C952">
        <v>612600143</v>
      </c>
      <c r="D952" t="s">
        <v>18636</v>
      </c>
      <c r="F952" t="s">
        <v>5219</v>
      </c>
      <c r="G952" t="s">
        <v>32</v>
      </c>
      <c r="H952" t="s">
        <v>33</v>
      </c>
      <c r="I952" t="s">
        <v>32</v>
      </c>
      <c r="J952" t="s">
        <v>33</v>
      </c>
      <c r="K952" t="s">
        <v>35</v>
      </c>
      <c r="L952">
        <v>2026</v>
      </c>
      <c r="M952" t="s">
        <v>36</v>
      </c>
      <c r="N952" t="s">
        <v>5220</v>
      </c>
      <c r="O952">
        <v>8812</v>
      </c>
      <c r="P952" t="s">
        <v>38</v>
      </c>
      <c r="Q952" t="s">
        <v>39</v>
      </c>
      <c r="R952" s="11">
        <v>46055.706099537034</v>
      </c>
      <c r="S952" s="11">
        <v>46056.668055555558</v>
      </c>
      <c r="T952" s="11">
        <v>46058.706099537034</v>
      </c>
      <c r="U952" t="s">
        <v>40</v>
      </c>
      <c r="V952" t="s">
        <v>148</v>
      </c>
      <c r="W952" t="s">
        <v>42</v>
      </c>
      <c r="X952" t="s">
        <v>43</v>
      </c>
      <c r="Y952" t="s">
        <v>44</v>
      </c>
      <c r="Z952" t="s">
        <v>5221</v>
      </c>
      <c r="AB952">
        <v>30</v>
      </c>
      <c r="AC952">
        <v>45</v>
      </c>
      <c r="AD952" t="s">
        <v>683</v>
      </c>
      <c r="AE952" s="11">
        <v>46225.761481481481</v>
      </c>
    </row>
    <row r="953" spans="1:31">
      <c r="A953" t="s">
        <v>5222</v>
      </c>
      <c r="B953" t="s">
        <v>5223</v>
      </c>
      <c r="C953">
        <v>712600106</v>
      </c>
      <c r="D953" t="s">
        <v>18636</v>
      </c>
      <c r="F953" t="s">
        <v>5224</v>
      </c>
      <c r="G953" t="s">
        <v>32</v>
      </c>
      <c r="H953" t="s">
        <v>33</v>
      </c>
      <c r="I953" t="s">
        <v>32</v>
      </c>
      <c r="J953" t="s">
        <v>33</v>
      </c>
      <c r="K953" t="s">
        <v>35</v>
      </c>
      <c r="L953">
        <v>2026</v>
      </c>
      <c r="M953" t="s">
        <v>647</v>
      </c>
      <c r="N953" t="s">
        <v>5225</v>
      </c>
      <c r="O953">
        <v>8812</v>
      </c>
      <c r="P953" t="s">
        <v>38</v>
      </c>
      <c r="Q953" t="s">
        <v>39</v>
      </c>
      <c r="R953" s="11">
        <v>46052.85974537037</v>
      </c>
      <c r="S953" s="11">
        <v>46053.520833333336</v>
      </c>
      <c r="T953" s="11">
        <v>46055.85974537037</v>
      </c>
      <c r="U953" t="s">
        <v>40</v>
      </c>
      <c r="V953" t="s">
        <v>1168</v>
      </c>
      <c r="W953" t="s">
        <v>280</v>
      </c>
      <c r="X953" t="s">
        <v>43</v>
      </c>
      <c r="Y953" t="s">
        <v>44</v>
      </c>
      <c r="Z953" t="s">
        <v>5226</v>
      </c>
      <c r="AB953">
        <v>15</v>
      </c>
      <c r="AC953">
        <v>15</v>
      </c>
      <c r="AD953" t="s">
        <v>603</v>
      </c>
      <c r="AE953" s="11">
        <v>46225.761481481481</v>
      </c>
    </row>
    <row r="954" spans="1:31">
      <c r="A954" t="s">
        <v>5227</v>
      </c>
      <c r="B954" t="s">
        <v>5228</v>
      </c>
      <c r="C954">
        <v>612600419</v>
      </c>
      <c r="D954" t="s">
        <v>18636</v>
      </c>
      <c r="F954" t="s">
        <v>5229</v>
      </c>
      <c r="G954" t="s">
        <v>32</v>
      </c>
      <c r="H954" t="s">
        <v>33</v>
      </c>
      <c r="I954" t="s">
        <v>32</v>
      </c>
      <c r="J954" t="s">
        <v>33</v>
      </c>
      <c r="K954" t="s">
        <v>35</v>
      </c>
      <c r="L954">
        <v>2026</v>
      </c>
      <c r="M954" t="s">
        <v>83</v>
      </c>
      <c r="N954" t="s">
        <v>5230</v>
      </c>
      <c r="O954">
        <v>8812</v>
      </c>
      <c r="P954" t="s">
        <v>38</v>
      </c>
      <c r="Q954" t="s">
        <v>39</v>
      </c>
      <c r="R954" s="11">
        <v>46127.973993055559</v>
      </c>
      <c r="S954" s="11">
        <v>46128.572916666664</v>
      </c>
      <c r="T954" s="11">
        <v>46130.973993055559</v>
      </c>
      <c r="U954" t="s">
        <v>40</v>
      </c>
      <c r="V954" t="s">
        <v>85</v>
      </c>
      <c r="W954" t="s">
        <v>1141</v>
      </c>
      <c r="X954" t="s">
        <v>43</v>
      </c>
      <c r="Y954" t="s">
        <v>44</v>
      </c>
      <c r="Z954" t="s">
        <v>5231</v>
      </c>
      <c r="AB954">
        <v>25</v>
      </c>
      <c r="AC954">
        <v>15</v>
      </c>
      <c r="AD954" t="s">
        <v>385</v>
      </c>
      <c r="AE954" s="11">
        <v>46225.761481481481</v>
      </c>
    </row>
    <row r="955" spans="1:31">
      <c r="A955" t="s">
        <v>5232</v>
      </c>
      <c r="B955" t="s">
        <v>5233</v>
      </c>
      <c r="C955">
        <v>612600094</v>
      </c>
      <c r="D955" t="s">
        <v>18636</v>
      </c>
      <c r="F955" t="s">
        <v>5234</v>
      </c>
      <c r="G955" t="s">
        <v>32</v>
      </c>
      <c r="H955" t="s">
        <v>33</v>
      </c>
      <c r="I955" t="s">
        <v>32</v>
      </c>
      <c r="J955" t="s">
        <v>33</v>
      </c>
      <c r="K955" t="s">
        <v>35</v>
      </c>
      <c r="L955">
        <v>2026</v>
      </c>
      <c r="M955" t="s">
        <v>101</v>
      </c>
      <c r="N955" t="s">
        <v>5235</v>
      </c>
      <c r="O955">
        <v>8812</v>
      </c>
      <c r="P955" t="s">
        <v>38</v>
      </c>
      <c r="Q955" t="s">
        <v>39</v>
      </c>
      <c r="R955" s="11">
        <v>46044.885659722226</v>
      </c>
      <c r="S955" s="11">
        <v>46045.527777777781</v>
      </c>
      <c r="T955" s="11">
        <v>46047.885659722226</v>
      </c>
      <c r="U955" t="s">
        <v>40</v>
      </c>
      <c r="V955" t="s">
        <v>103</v>
      </c>
      <c r="W955" t="s">
        <v>104</v>
      </c>
      <c r="X955" t="s">
        <v>43</v>
      </c>
      <c r="Y955" t="s">
        <v>44</v>
      </c>
      <c r="Z955" t="s">
        <v>5236</v>
      </c>
      <c r="AB955">
        <v>15</v>
      </c>
      <c r="AC955">
        <v>15</v>
      </c>
      <c r="AD955" t="s">
        <v>55</v>
      </c>
      <c r="AE955" s="11">
        <v>46225.761481481481</v>
      </c>
    </row>
    <row r="956" spans="1:31">
      <c r="A956" t="s">
        <v>5237</v>
      </c>
      <c r="B956" t="s">
        <v>5238</v>
      </c>
      <c r="C956">
        <v>712600148</v>
      </c>
      <c r="D956" t="s">
        <v>18636</v>
      </c>
      <c r="F956" t="s">
        <v>5239</v>
      </c>
      <c r="G956" t="s">
        <v>32</v>
      </c>
      <c r="H956" t="s">
        <v>33</v>
      </c>
      <c r="I956" t="s">
        <v>32</v>
      </c>
      <c r="J956" t="s">
        <v>33</v>
      </c>
      <c r="K956" t="s">
        <v>35</v>
      </c>
      <c r="L956">
        <v>2026</v>
      </c>
      <c r="M956" t="s">
        <v>59</v>
      </c>
      <c r="N956" t="s">
        <v>5240</v>
      </c>
      <c r="O956">
        <v>8812</v>
      </c>
      <c r="P956" t="s">
        <v>38</v>
      </c>
      <c r="Q956" t="s">
        <v>39</v>
      </c>
      <c r="R956" s="11">
        <v>46068.561678240738</v>
      </c>
      <c r="S956" s="11">
        <v>46070.349363425928</v>
      </c>
      <c r="T956" s="11">
        <v>46071.561678240738</v>
      </c>
      <c r="U956" t="s">
        <v>40</v>
      </c>
      <c r="V956" t="s">
        <v>514</v>
      </c>
      <c r="W956" t="s">
        <v>280</v>
      </c>
      <c r="X956" t="s">
        <v>43</v>
      </c>
      <c r="Y956" t="s">
        <v>44</v>
      </c>
      <c r="Z956" t="s">
        <v>5239</v>
      </c>
      <c r="AD956" t="s">
        <v>603</v>
      </c>
      <c r="AE956" s="11">
        <v>46225.761481481481</v>
      </c>
    </row>
    <row r="957" spans="1:31">
      <c r="A957" t="s">
        <v>5241</v>
      </c>
      <c r="B957" t="s">
        <v>5242</v>
      </c>
      <c r="C957">
        <v>212600407</v>
      </c>
      <c r="D957" t="s">
        <v>18636</v>
      </c>
      <c r="F957" t="s">
        <v>5243</v>
      </c>
      <c r="G957" t="s">
        <v>32</v>
      </c>
      <c r="H957" t="s">
        <v>33</v>
      </c>
      <c r="I957" t="s">
        <v>32</v>
      </c>
      <c r="J957" t="s">
        <v>33</v>
      </c>
      <c r="K957" t="s">
        <v>35</v>
      </c>
      <c r="L957">
        <v>2026</v>
      </c>
      <c r="M957" t="s">
        <v>5244</v>
      </c>
      <c r="N957" t="s">
        <v>5245</v>
      </c>
      <c r="O957">
        <v>8812</v>
      </c>
      <c r="P957" t="s">
        <v>38</v>
      </c>
      <c r="Q957" t="s">
        <v>39</v>
      </c>
      <c r="R957" s="11">
        <v>46124.698912037034</v>
      </c>
      <c r="S957" s="11">
        <v>46125.645833333336</v>
      </c>
      <c r="T957" s="11">
        <v>46127.698912037034</v>
      </c>
      <c r="U957" t="s">
        <v>40</v>
      </c>
      <c r="V957" t="s">
        <v>1244</v>
      </c>
      <c r="W957" t="s">
        <v>681</v>
      </c>
      <c r="X957" t="s">
        <v>43</v>
      </c>
      <c r="Y957" t="s">
        <v>44</v>
      </c>
      <c r="Z957" t="s">
        <v>5246</v>
      </c>
      <c r="AB957">
        <v>15</v>
      </c>
      <c r="AC957">
        <v>5</v>
      </c>
      <c r="AD957" t="s">
        <v>65</v>
      </c>
      <c r="AE957" s="11">
        <v>46225.761481481481</v>
      </c>
    </row>
    <row r="958" spans="1:31">
      <c r="A958" t="s">
        <v>5247</v>
      </c>
      <c r="B958" t="s">
        <v>5248</v>
      </c>
      <c r="C958">
        <v>612600370</v>
      </c>
      <c r="D958" t="s">
        <v>18636</v>
      </c>
      <c r="F958" t="s">
        <v>5249</v>
      </c>
      <c r="G958" t="s">
        <v>32</v>
      </c>
      <c r="H958" t="s">
        <v>33</v>
      </c>
      <c r="I958" t="s">
        <v>32</v>
      </c>
      <c r="J958" t="s">
        <v>33</v>
      </c>
      <c r="K958" t="s">
        <v>35</v>
      </c>
      <c r="L958">
        <v>2026</v>
      </c>
      <c r="M958" t="s">
        <v>101</v>
      </c>
      <c r="N958" t="s">
        <v>5250</v>
      </c>
      <c r="O958">
        <v>8812</v>
      </c>
      <c r="P958" t="s">
        <v>38</v>
      </c>
      <c r="Q958" t="s">
        <v>39</v>
      </c>
      <c r="R958" s="11">
        <v>46114.470451388886</v>
      </c>
      <c r="S958" s="11">
        <v>46115.5</v>
      </c>
      <c r="T958" s="11">
        <v>46117.470451388886</v>
      </c>
      <c r="U958" t="s">
        <v>40</v>
      </c>
      <c r="V958" t="s">
        <v>103</v>
      </c>
      <c r="W958" t="s">
        <v>362</v>
      </c>
      <c r="X958" t="s">
        <v>43</v>
      </c>
      <c r="Y958" t="s">
        <v>44</v>
      </c>
      <c r="Z958" t="s">
        <v>5251</v>
      </c>
      <c r="AB958">
        <v>15</v>
      </c>
      <c r="AC958">
        <v>15</v>
      </c>
      <c r="AD958" t="s">
        <v>55</v>
      </c>
      <c r="AE958" s="11">
        <v>46225.761481481481</v>
      </c>
    </row>
    <row r="959" spans="1:31">
      <c r="A959" t="s">
        <v>5252</v>
      </c>
      <c r="B959" t="s">
        <v>5253</v>
      </c>
      <c r="C959">
        <v>612600372</v>
      </c>
      <c r="D959" t="s">
        <v>18635</v>
      </c>
      <c r="E959" t="s">
        <v>18637</v>
      </c>
      <c r="F959" t="s">
        <v>5254</v>
      </c>
      <c r="G959" t="s">
        <v>32</v>
      </c>
      <c r="H959" t="s">
        <v>33</v>
      </c>
      <c r="I959" t="s">
        <v>32</v>
      </c>
      <c r="J959" t="s">
        <v>33</v>
      </c>
      <c r="K959" t="s">
        <v>35</v>
      </c>
      <c r="L959">
        <v>2026</v>
      </c>
      <c r="M959" t="s">
        <v>374</v>
      </c>
      <c r="N959" t="s">
        <v>5255</v>
      </c>
      <c r="O959">
        <v>25983</v>
      </c>
      <c r="P959" t="s">
        <v>38</v>
      </c>
      <c r="Q959" t="s">
        <v>39</v>
      </c>
      <c r="R959" s="11">
        <v>46114.130069444444</v>
      </c>
      <c r="S959" s="11">
        <v>46114.770833333336</v>
      </c>
      <c r="T959" s="11">
        <v>46117.130069444444</v>
      </c>
      <c r="U959" t="s">
        <v>40</v>
      </c>
      <c r="V959" t="s">
        <v>132</v>
      </c>
      <c r="W959" t="s">
        <v>198</v>
      </c>
      <c r="X959" t="s">
        <v>43</v>
      </c>
      <c r="Y959" t="s">
        <v>199</v>
      </c>
      <c r="Z959" t="s">
        <v>5256</v>
      </c>
      <c r="AA959" t="str">
        <f>_xlfn.XLOOKUP(B959,Planilha2!A:A,Planilha2!D:D,_xlfn.XLOOKUP(B959,Planilha2!H:H,Planilha2!I:I))</f>
        <v>TEM TRAFO</v>
      </c>
      <c r="AB959">
        <v>15</v>
      </c>
      <c r="AC959">
        <v>15</v>
      </c>
      <c r="AE959" s="11">
        <v>46225.761481481481</v>
      </c>
    </row>
    <row r="960" spans="1:31">
      <c r="A960" t="s">
        <v>5257</v>
      </c>
      <c r="B960" t="s">
        <v>5258</v>
      </c>
      <c r="C960">
        <v>112600271</v>
      </c>
      <c r="D960" t="s">
        <v>18635</v>
      </c>
      <c r="E960" t="s">
        <v>18637</v>
      </c>
      <c r="F960" t="s">
        <v>5259</v>
      </c>
      <c r="G960" t="s">
        <v>32</v>
      </c>
      <c r="I960" t="s">
        <v>32</v>
      </c>
      <c r="J960" t="s">
        <v>172</v>
      </c>
      <c r="K960" t="s">
        <v>35</v>
      </c>
      <c r="L960">
        <v>2026</v>
      </c>
      <c r="M960" t="s">
        <v>211</v>
      </c>
      <c r="N960" t="s">
        <v>5260</v>
      </c>
      <c r="O960">
        <v>8385</v>
      </c>
      <c r="P960" t="s">
        <v>38</v>
      </c>
      <c r="Q960" t="s">
        <v>39</v>
      </c>
      <c r="R960" s="11">
        <v>46056.356539351851</v>
      </c>
      <c r="S960" s="11">
        <v>46057.75</v>
      </c>
      <c r="T960" s="11">
        <v>46059.356539351851</v>
      </c>
      <c r="U960" t="s">
        <v>40</v>
      </c>
      <c r="V960" t="s">
        <v>233</v>
      </c>
      <c r="W960" t="s">
        <v>1627</v>
      </c>
      <c r="X960" t="s">
        <v>43</v>
      </c>
      <c r="Y960" t="s">
        <v>44</v>
      </c>
      <c r="Z960" t="s">
        <v>5261</v>
      </c>
      <c r="AA960" t="str">
        <f>_xlfn.XLOOKUP(B960,Planilha2!A:A,Planilha2!D:D,_xlfn.XLOOKUP(B960,Planilha2!H:H,Planilha2!I:I))</f>
        <v>TEM TRAFO</v>
      </c>
      <c r="AB960">
        <v>10</v>
      </c>
      <c r="AC960">
        <v>10</v>
      </c>
      <c r="AD960" t="s">
        <v>1629</v>
      </c>
      <c r="AE960" s="11">
        <v>46225.761481481481</v>
      </c>
    </row>
    <row r="961" spans="1:31">
      <c r="A961" t="s">
        <v>5262</v>
      </c>
      <c r="B961" t="s">
        <v>5263</v>
      </c>
      <c r="C961">
        <v>112600061</v>
      </c>
      <c r="D961" t="s">
        <v>18636</v>
      </c>
      <c r="F961" t="s">
        <v>5264</v>
      </c>
      <c r="G961" t="s">
        <v>32</v>
      </c>
      <c r="H961" t="s">
        <v>33</v>
      </c>
      <c r="I961" t="s">
        <v>32</v>
      </c>
      <c r="J961" t="s">
        <v>33</v>
      </c>
      <c r="K961" t="s">
        <v>35</v>
      </c>
      <c r="L961">
        <v>2026</v>
      </c>
      <c r="M961" t="s">
        <v>204</v>
      </c>
      <c r="N961" t="s">
        <v>5265</v>
      </c>
      <c r="O961">
        <v>8812</v>
      </c>
      <c r="P961" t="s">
        <v>38</v>
      </c>
      <c r="Q961" t="s">
        <v>39</v>
      </c>
      <c r="R961" s="11">
        <v>46026.725011574075</v>
      </c>
      <c r="S961" s="11">
        <v>46027.743055555555</v>
      </c>
      <c r="T961" s="11">
        <v>46029.725011574075</v>
      </c>
      <c r="U961" t="s">
        <v>40</v>
      </c>
      <c r="V961" t="s">
        <v>1853</v>
      </c>
      <c r="W961" t="s">
        <v>206</v>
      </c>
      <c r="X961" t="s">
        <v>43</v>
      </c>
      <c r="Y961" t="s">
        <v>44</v>
      </c>
      <c r="Z961" t="s">
        <v>5266</v>
      </c>
      <c r="AB961">
        <v>15</v>
      </c>
      <c r="AC961">
        <v>15</v>
      </c>
      <c r="AD961" t="s">
        <v>159</v>
      </c>
      <c r="AE961" s="11">
        <v>46225.761481481481</v>
      </c>
    </row>
    <row r="962" spans="1:31">
      <c r="A962" t="s">
        <v>5267</v>
      </c>
      <c r="B962" t="s">
        <v>5268</v>
      </c>
      <c r="C962">
        <v>412600079</v>
      </c>
      <c r="D962" t="s">
        <v>18636</v>
      </c>
      <c r="F962" t="s">
        <v>5269</v>
      </c>
      <c r="G962" t="s">
        <v>32</v>
      </c>
      <c r="H962" t="s">
        <v>33</v>
      </c>
      <c r="I962" t="s">
        <v>32</v>
      </c>
      <c r="J962" t="s">
        <v>172</v>
      </c>
      <c r="K962" t="s">
        <v>35</v>
      </c>
      <c r="L962">
        <v>2026</v>
      </c>
      <c r="M962" t="s">
        <v>50</v>
      </c>
      <c r="N962" t="s">
        <v>5270</v>
      </c>
      <c r="O962">
        <v>8812</v>
      </c>
      <c r="P962" t="s">
        <v>38</v>
      </c>
      <c r="Q962" t="s">
        <v>39</v>
      </c>
      <c r="R962" s="11">
        <v>46030.790891203702</v>
      </c>
      <c r="S962" s="11">
        <v>46031.694444444445</v>
      </c>
      <c r="T962" s="11">
        <v>46033.790891203702</v>
      </c>
      <c r="U962" t="s">
        <v>40</v>
      </c>
      <c r="V962" t="s">
        <v>71</v>
      </c>
      <c r="W962" t="s">
        <v>534</v>
      </c>
      <c r="X962" t="s">
        <v>43</v>
      </c>
      <c r="Y962" t="s">
        <v>44</v>
      </c>
      <c r="Z962" t="s">
        <v>5271</v>
      </c>
      <c r="AB962">
        <v>15</v>
      </c>
      <c r="AC962">
        <v>15</v>
      </c>
      <c r="AD962" t="s">
        <v>55</v>
      </c>
      <c r="AE962" s="11">
        <v>46225.761481481481</v>
      </c>
    </row>
    <row r="963" spans="1:31">
      <c r="A963" t="s">
        <v>5272</v>
      </c>
      <c r="B963" t="s">
        <v>5273</v>
      </c>
      <c r="C963">
        <v>612600072</v>
      </c>
      <c r="D963" t="s">
        <v>18636</v>
      </c>
      <c r="F963" t="s">
        <v>5274</v>
      </c>
      <c r="G963" t="s">
        <v>32</v>
      </c>
      <c r="H963" t="s">
        <v>110</v>
      </c>
      <c r="I963" t="s">
        <v>32</v>
      </c>
      <c r="J963" t="s">
        <v>110</v>
      </c>
      <c r="K963" t="s">
        <v>35</v>
      </c>
      <c r="L963">
        <v>2026</v>
      </c>
      <c r="M963" t="s">
        <v>36</v>
      </c>
      <c r="N963" t="s">
        <v>3189</v>
      </c>
      <c r="O963">
        <v>8385</v>
      </c>
      <c r="P963" t="s">
        <v>38</v>
      </c>
      <c r="Q963" t="s">
        <v>39</v>
      </c>
      <c r="R963" s="11">
        <v>46037.532337962963</v>
      </c>
      <c r="S963" s="11">
        <v>46037.798611111109</v>
      </c>
      <c r="T963" s="11">
        <v>46040.532337962963</v>
      </c>
      <c r="U963" t="s">
        <v>147</v>
      </c>
      <c r="V963" t="s">
        <v>148</v>
      </c>
      <c r="W963" t="s">
        <v>149</v>
      </c>
      <c r="X963" t="s">
        <v>43</v>
      </c>
      <c r="Y963" t="s">
        <v>44</v>
      </c>
      <c r="Z963" t="s">
        <v>5275</v>
      </c>
      <c r="AB963">
        <v>30</v>
      </c>
      <c r="AC963">
        <v>30</v>
      </c>
      <c r="AD963" t="s">
        <v>791</v>
      </c>
      <c r="AE963" s="11">
        <v>46225.761481481481</v>
      </c>
    </row>
    <row r="964" spans="1:31">
      <c r="A964" t="s">
        <v>5276</v>
      </c>
      <c r="B964" t="s">
        <v>5277</v>
      </c>
      <c r="C964">
        <v>312600156</v>
      </c>
      <c r="D964" t="s">
        <v>18636</v>
      </c>
      <c r="F964" t="s">
        <v>5278</v>
      </c>
      <c r="G964" t="s">
        <v>32</v>
      </c>
      <c r="H964" t="s">
        <v>33</v>
      </c>
      <c r="I964" t="s">
        <v>32</v>
      </c>
      <c r="J964" t="s">
        <v>33</v>
      </c>
      <c r="K964" t="s">
        <v>35</v>
      </c>
      <c r="L964">
        <v>2026</v>
      </c>
      <c r="M964" t="s">
        <v>211</v>
      </c>
      <c r="N964" t="s">
        <v>5279</v>
      </c>
      <c r="O964">
        <v>8812</v>
      </c>
      <c r="P964" t="s">
        <v>38</v>
      </c>
      <c r="Q964" t="s">
        <v>39</v>
      </c>
      <c r="R964" s="11">
        <v>46067.778055555558</v>
      </c>
      <c r="S964" s="11">
        <v>46070.509722222225</v>
      </c>
      <c r="T964" s="11">
        <v>46070.778055555558</v>
      </c>
      <c r="U964" t="s">
        <v>40</v>
      </c>
      <c r="V964" t="s">
        <v>233</v>
      </c>
      <c r="W964" t="s">
        <v>449</v>
      </c>
      <c r="X964" t="s">
        <v>43</v>
      </c>
      <c r="Y964" t="s">
        <v>44</v>
      </c>
      <c r="Z964" t="s">
        <v>5280</v>
      </c>
      <c r="AB964">
        <v>15</v>
      </c>
      <c r="AC964">
        <v>5</v>
      </c>
      <c r="AD964" t="s">
        <v>589</v>
      </c>
      <c r="AE964" s="11">
        <v>46225.761481481481</v>
      </c>
    </row>
    <row r="965" spans="1:31">
      <c r="A965" t="s">
        <v>5281</v>
      </c>
      <c r="B965" t="s">
        <v>5282</v>
      </c>
      <c r="C965">
        <v>512600045</v>
      </c>
      <c r="D965" t="s">
        <v>18636</v>
      </c>
      <c r="F965" t="s">
        <v>5283</v>
      </c>
      <c r="G965" t="s">
        <v>32</v>
      </c>
      <c r="H965" t="s">
        <v>33</v>
      </c>
      <c r="I965" t="s">
        <v>32</v>
      </c>
      <c r="J965" t="s">
        <v>33</v>
      </c>
      <c r="K965" t="s">
        <v>35</v>
      </c>
      <c r="L965">
        <v>2026</v>
      </c>
      <c r="M965" t="s">
        <v>1267</v>
      </c>
      <c r="N965" t="s">
        <v>5284</v>
      </c>
      <c r="O965">
        <v>8812</v>
      </c>
      <c r="P965" t="s">
        <v>38</v>
      </c>
      <c r="Q965" t="s">
        <v>39</v>
      </c>
      <c r="R965" s="11">
        <v>46036.833483796298</v>
      </c>
      <c r="S965" s="11">
        <v>46037.6875</v>
      </c>
      <c r="T965" s="11">
        <v>46039.833483796298</v>
      </c>
      <c r="U965" t="s">
        <v>40</v>
      </c>
      <c r="V965" t="s">
        <v>662</v>
      </c>
      <c r="W965" t="s">
        <v>626</v>
      </c>
      <c r="X965" t="s">
        <v>43</v>
      </c>
      <c r="Y965" t="s">
        <v>44</v>
      </c>
      <c r="Z965" t="s">
        <v>5285</v>
      </c>
      <c r="AB965">
        <v>25</v>
      </c>
      <c r="AC965">
        <v>25</v>
      </c>
      <c r="AD965" t="s">
        <v>3152</v>
      </c>
      <c r="AE965" s="11">
        <v>46225.761481481481</v>
      </c>
    </row>
    <row r="966" spans="1:31">
      <c r="A966" t="s">
        <v>5286</v>
      </c>
      <c r="B966" t="s">
        <v>5287</v>
      </c>
      <c r="C966">
        <v>712600161</v>
      </c>
      <c r="D966" t="s">
        <v>18636</v>
      </c>
      <c r="F966" t="s">
        <v>5288</v>
      </c>
      <c r="G966" t="s">
        <v>32</v>
      </c>
      <c r="H966" t="s">
        <v>33</v>
      </c>
      <c r="I966" t="s">
        <v>32</v>
      </c>
      <c r="J966" t="s">
        <v>33</v>
      </c>
      <c r="K966" t="s">
        <v>35</v>
      </c>
      <c r="L966">
        <v>2026</v>
      </c>
      <c r="M966" t="s">
        <v>3833</v>
      </c>
      <c r="N966" t="s">
        <v>5289</v>
      </c>
      <c r="O966">
        <v>8812</v>
      </c>
      <c r="P966" t="s">
        <v>38</v>
      </c>
      <c r="Q966" t="s">
        <v>39</v>
      </c>
      <c r="R966" s="11">
        <v>46071.540682870371</v>
      </c>
      <c r="S966" s="11">
        <v>46076.471979166665</v>
      </c>
      <c r="T966" s="11">
        <v>46074.540682870371</v>
      </c>
      <c r="U966" t="s">
        <v>40</v>
      </c>
      <c r="V966" t="s">
        <v>5290</v>
      </c>
      <c r="W966" t="s">
        <v>189</v>
      </c>
      <c r="X966" t="s">
        <v>43</v>
      </c>
      <c r="Y966" t="s">
        <v>44</v>
      </c>
      <c r="Z966" t="s">
        <v>5291</v>
      </c>
      <c r="AD966" t="s">
        <v>651</v>
      </c>
      <c r="AE966" s="11">
        <v>46225.761481481481</v>
      </c>
    </row>
    <row r="967" spans="1:31">
      <c r="A967" t="s">
        <v>5292</v>
      </c>
      <c r="B967" t="s">
        <v>5293</v>
      </c>
      <c r="C967">
        <v>612600399</v>
      </c>
      <c r="D967" t="s">
        <v>18636</v>
      </c>
      <c r="F967" t="s">
        <v>5294</v>
      </c>
      <c r="G967" t="s">
        <v>32</v>
      </c>
      <c r="H967" t="s">
        <v>33</v>
      </c>
      <c r="I967" t="s">
        <v>32</v>
      </c>
      <c r="J967" t="s">
        <v>33</v>
      </c>
      <c r="K967" t="s">
        <v>35</v>
      </c>
      <c r="L967">
        <v>2026</v>
      </c>
      <c r="M967" t="s">
        <v>4759</v>
      </c>
      <c r="N967" t="s">
        <v>5295</v>
      </c>
      <c r="O967">
        <v>8812</v>
      </c>
      <c r="P967" t="s">
        <v>38</v>
      </c>
      <c r="Q967" t="s">
        <v>39</v>
      </c>
      <c r="R967" s="11">
        <v>46121.561249999999</v>
      </c>
      <c r="S967" s="11">
        <v>46122.481249999997</v>
      </c>
      <c r="T967" s="11">
        <v>46124.561249999999</v>
      </c>
      <c r="U967" t="s">
        <v>40</v>
      </c>
      <c r="V967" t="s">
        <v>132</v>
      </c>
      <c r="W967" t="s">
        <v>42</v>
      </c>
      <c r="X967" t="s">
        <v>43</v>
      </c>
      <c r="Y967" t="s">
        <v>44</v>
      </c>
      <c r="Z967" t="s">
        <v>5296</v>
      </c>
      <c r="AB967">
        <v>15</v>
      </c>
      <c r="AC967">
        <v>15</v>
      </c>
      <c r="AD967" t="s">
        <v>159</v>
      </c>
      <c r="AE967" s="11">
        <v>46225.761481481481</v>
      </c>
    </row>
    <row r="968" spans="1:31">
      <c r="A968" t="s">
        <v>5297</v>
      </c>
      <c r="B968" t="s">
        <v>5298</v>
      </c>
      <c r="C968">
        <v>712600118</v>
      </c>
      <c r="D968" t="s">
        <v>18636</v>
      </c>
      <c r="F968" t="s">
        <v>5299</v>
      </c>
      <c r="G968" t="s">
        <v>32</v>
      </c>
      <c r="H968" t="s">
        <v>33</v>
      </c>
      <c r="I968" t="s">
        <v>32</v>
      </c>
      <c r="J968" t="s">
        <v>33</v>
      </c>
      <c r="K968" t="s">
        <v>35</v>
      </c>
      <c r="L968">
        <v>2026</v>
      </c>
      <c r="M968" t="s">
        <v>336</v>
      </c>
      <c r="N968" t="s">
        <v>5300</v>
      </c>
      <c r="O968">
        <v>8812</v>
      </c>
      <c r="P968" t="s">
        <v>38</v>
      </c>
      <c r="Q968" t="s">
        <v>39</v>
      </c>
      <c r="R968" s="11">
        <v>46055.863518518519</v>
      </c>
      <c r="S968" s="11">
        <v>46057.340833333335</v>
      </c>
      <c r="T968" s="11">
        <v>46058.863518518519</v>
      </c>
      <c r="U968" t="s">
        <v>40</v>
      </c>
      <c r="V968" t="s">
        <v>2099</v>
      </c>
      <c r="W968" t="s">
        <v>104</v>
      </c>
      <c r="X968" t="s">
        <v>43</v>
      </c>
      <c r="Y968" t="s">
        <v>44</v>
      </c>
      <c r="Z968" t="s">
        <v>5301</v>
      </c>
      <c r="AD968" t="s">
        <v>79</v>
      </c>
      <c r="AE968" s="11">
        <v>46225.761481481481</v>
      </c>
    </row>
    <row r="969" spans="1:31">
      <c r="A969" t="s">
        <v>5302</v>
      </c>
      <c r="B969" t="s">
        <v>5303</v>
      </c>
      <c r="C969">
        <v>612600429</v>
      </c>
      <c r="D969" t="s">
        <v>18636</v>
      </c>
      <c r="F969" t="s">
        <v>5304</v>
      </c>
      <c r="G969" t="s">
        <v>32</v>
      </c>
      <c r="H969" t="s">
        <v>110</v>
      </c>
      <c r="I969" t="s">
        <v>1429</v>
      </c>
      <c r="J969" t="s">
        <v>172</v>
      </c>
      <c r="K969" t="s">
        <v>35</v>
      </c>
      <c r="L969">
        <v>2026</v>
      </c>
      <c r="M969" t="s">
        <v>101</v>
      </c>
      <c r="N969" t="s">
        <v>5305</v>
      </c>
      <c r="O969">
        <v>8812</v>
      </c>
      <c r="P969" t="s">
        <v>38</v>
      </c>
      <c r="Q969" t="s">
        <v>39</v>
      </c>
      <c r="R969" s="11">
        <v>46129.609803240739</v>
      </c>
      <c r="S969" s="11">
        <v>46130.663888888892</v>
      </c>
      <c r="T969" s="11">
        <v>46132.609803240739</v>
      </c>
      <c r="U969" t="s">
        <v>40</v>
      </c>
      <c r="V969" t="s">
        <v>103</v>
      </c>
      <c r="W969" t="s">
        <v>86</v>
      </c>
      <c r="X969" t="s">
        <v>43</v>
      </c>
      <c r="Y969" t="s">
        <v>44</v>
      </c>
      <c r="Z969" t="s">
        <v>5306</v>
      </c>
      <c r="AB969">
        <v>25</v>
      </c>
      <c r="AC969">
        <v>25</v>
      </c>
      <c r="AD969" t="s">
        <v>268</v>
      </c>
      <c r="AE969" s="11">
        <v>46225.761481481481</v>
      </c>
    </row>
    <row r="970" spans="1:31">
      <c r="A970" t="s">
        <v>5307</v>
      </c>
      <c r="B970" t="s">
        <v>5308</v>
      </c>
      <c r="C970">
        <v>312600115</v>
      </c>
      <c r="D970" t="s">
        <v>18636</v>
      </c>
      <c r="F970" t="s">
        <v>5309</v>
      </c>
      <c r="G970" t="s">
        <v>32</v>
      </c>
      <c r="H970" t="s">
        <v>33</v>
      </c>
      <c r="I970" t="s">
        <v>32</v>
      </c>
      <c r="J970" t="s">
        <v>33</v>
      </c>
      <c r="K970" t="s">
        <v>35</v>
      </c>
      <c r="L970">
        <v>2026</v>
      </c>
      <c r="M970" t="s">
        <v>211</v>
      </c>
      <c r="N970" t="s">
        <v>5310</v>
      </c>
      <c r="O970">
        <v>8812</v>
      </c>
      <c r="P970" t="s">
        <v>38</v>
      </c>
      <c r="Q970" t="s">
        <v>39</v>
      </c>
      <c r="R970" s="11">
        <v>46053.55572916667</v>
      </c>
      <c r="S970" s="11">
        <v>46056.411805555559</v>
      </c>
      <c r="T970" s="11">
        <v>46056.55572916667</v>
      </c>
      <c r="U970" t="s">
        <v>40</v>
      </c>
      <c r="V970" t="s">
        <v>1626</v>
      </c>
      <c r="W970" t="s">
        <v>1627</v>
      </c>
      <c r="X970" t="s">
        <v>43</v>
      </c>
      <c r="Y970" t="s">
        <v>44</v>
      </c>
      <c r="Z970" t="s">
        <v>5311</v>
      </c>
      <c r="AB970">
        <v>15</v>
      </c>
      <c r="AC970">
        <v>10</v>
      </c>
      <c r="AD970" t="s">
        <v>1634</v>
      </c>
      <c r="AE970" s="11">
        <v>46225.761481481481</v>
      </c>
    </row>
    <row r="971" spans="1:31">
      <c r="A971" t="s">
        <v>5312</v>
      </c>
      <c r="B971" t="s">
        <v>5313</v>
      </c>
      <c r="C971">
        <v>412600303</v>
      </c>
      <c r="D971" t="s">
        <v>18636</v>
      </c>
      <c r="F971" t="s">
        <v>5314</v>
      </c>
      <c r="G971" t="s">
        <v>32</v>
      </c>
      <c r="H971" t="s">
        <v>33</v>
      </c>
      <c r="I971" t="s">
        <v>32</v>
      </c>
      <c r="J971" t="s">
        <v>172</v>
      </c>
      <c r="K971" t="s">
        <v>2898</v>
      </c>
      <c r="L971">
        <v>2026</v>
      </c>
      <c r="M971" t="s">
        <v>5315</v>
      </c>
      <c r="N971" t="s">
        <v>5316</v>
      </c>
      <c r="O971">
        <v>8812</v>
      </c>
      <c r="P971" t="s">
        <v>38</v>
      </c>
      <c r="Q971" t="s">
        <v>39</v>
      </c>
      <c r="R971" s="11">
        <v>46098.895370370374</v>
      </c>
      <c r="S971" s="11">
        <v>46098.143750000003</v>
      </c>
      <c r="T971" s="11">
        <v>46101.895370370374</v>
      </c>
      <c r="U971" t="s">
        <v>40</v>
      </c>
      <c r="V971" t="s">
        <v>254</v>
      </c>
      <c r="W971" t="s">
        <v>157</v>
      </c>
      <c r="X971" t="s">
        <v>116</v>
      </c>
      <c r="Y971" t="s">
        <v>44</v>
      </c>
      <c r="Z971" t="s">
        <v>5317</v>
      </c>
      <c r="AD971" t="s">
        <v>268</v>
      </c>
      <c r="AE971" s="11">
        <v>46225.761481481481</v>
      </c>
    </row>
    <row r="972" spans="1:31">
      <c r="A972" t="s">
        <v>5318</v>
      </c>
      <c r="B972" t="s">
        <v>5319</v>
      </c>
      <c r="C972">
        <v>662600140</v>
      </c>
      <c r="D972" t="s">
        <v>18635</v>
      </c>
      <c r="E972" t="s">
        <v>18643</v>
      </c>
      <c r="F972" t="s">
        <v>5320</v>
      </c>
      <c r="G972" t="s">
        <v>307</v>
      </c>
      <c r="H972" t="s">
        <v>172</v>
      </c>
      <c r="J972" t="s">
        <v>172</v>
      </c>
      <c r="K972" t="s">
        <v>35</v>
      </c>
      <c r="L972">
        <v>2026</v>
      </c>
      <c r="M972" t="s">
        <v>700</v>
      </c>
      <c r="N972" t="s">
        <v>5321</v>
      </c>
      <c r="O972">
        <v>25983</v>
      </c>
      <c r="P972" t="s">
        <v>709</v>
      </c>
      <c r="Q972" t="s">
        <v>39</v>
      </c>
      <c r="R972" s="11">
        <v>46077.549108796295</v>
      </c>
      <c r="S972" s="11">
        <v>46077.947858796295</v>
      </c>
      <c r="T972" s="11">
        <v>46084.549108796295</v>
      </c>
      <c r="U972" t="s">
        <v>40</v>
      </c>
      <c r="V972" t="s">
        <v>950</v>
      </c>
      <c r="W972" t="s">
        <v>1141</v>
      </c>
      <c r="X972" t="s">
        <v>43</v>
      </c>
      <c r="Y972" t="s">
        <v>199</v>
      </c>
      <c r="Z972" t="s">
        <v>5322</v>
      </c>
      <c r="AA972" t="e">
        <f>_xlfn.XLOOKUP(B972,Planilha2!A:A,Planilha2!D:D,_xlfn.XLOOKUP(B972,Planilha2!H:H,Planilha2!I:I))</f>
        <v>#N/A</v>
      </c>
      <c r="AD972" t="s">
        <v>444</v>
      </c>
      <c r="AE972" s="11">
        <v>46225.761481481481</v>
      </c>
    </row>
    <row r="973" spans="1:31">
      <c r="A973" t="s">
        <v>5323</v>
      </c>
      <c r="B973" t="s">
        <v>5324</v>
      </c>
      <c r="C973">
        <v>412600190</v>
      </c>
      <c r="D973" t="s">
        <v>18636</v>
      </c>
      <c r="F973" t="s">
        <v>5325</v>
      </c>
      <c r="G973" t="s">
        <v>32</v>
      </c>
      <c r="H973" t="s">
        <v>33</v>
      </c>
      <c r="I973" t="s">
        <v>32</v>
      </c>
      <c r="J973" t="s">
        <v>33</v>
      </c>
      <c r="K973" t="s">
        <v>35</v>
      </c>
      <c r="L973">
        <v>2026</v>
      </c>
      <c r="M973" t="s">
        <v>419</v>
      </c>
      <c r="N973" t="s">
        <v>5326</v>
      </c>
      <c r="O973">
        <v>8812</v>
      </c>
      <c r="P973" t="s">
        <v>38</v>
      </c>
      <c r="Q973" t="s">
        <v>39</v>
      </c>
      <c r="R973" s="11">
        <v>46062.785601851851</v>
      </c>
      <c r="S973" s="11">
        <v>46063.976388888892</v>
      </c>
      <c r="T973" s="11">
        <v>46065.785601851851</v>
      </c>
      <c r="U973" t="s">
        <v>40</v>
      </c>
      <c r="V973" t="s">
        <v>287</v>
      </c>
      <c r="W973" t="s">
        <v>125</v>
      </c>
      <c r="X973" t="s">
        <v>43</v>
      </c>
      <c r="Y973" t="s">
        <v>44</v>
      </c>
      <c r="Z973" t="s">
        <v>5327</v>
      </c>
      <c r="AB973">
        <v>15</v>
      </c>
      <c r="AC973">
        <v>15</v>
      </c>
      <c r="AD973" t="s">
        <v>65</v>
      </c>
      <c r="AE973" s="11">
        <v>46225.761481481481</v>
      </c>
    </row>
    <row r="974" spans="1:31">
      <c r="A974" t="s">
        <v>5328</v>
      </c>
      <c r="B974" t="s">
        <v>5329</v>
      </c>
      <c r="C974">
        <v>712600024</v>
      </c>
      <c r="D974" t="s">
        <v>18636</v>
      </c>
      <c r="F974" t="s">
        <v>5330</v>
      </c>
      <c r="G974" t="s">
        <v>32</v>
      </c>
      <c r="H974" t="s">
        <v>33</v>
      </c>
      <c r="I974" t="s">
        <v>32</v>
      </c>
      <c r="J974" t="s">
        <v>33</v>
      </c>
      <c r="K974" t="s">
        <v>35</v>
      </c>
      <c r="L974">
        <v>2026</v>
      </c>
      <c r="M974" t="s">
        <v>59</v>
      </c>
      <c r="N974" t="s">
        <v>5331</v>
      </c>
      <c r="O974">
        <v>8812</v>
      </c>
      <c r="P974" t="s">
        <v>709</v>
      </c>
      <c r="Q974" t="s">
        <v>39</v>
      </c>
      <c r="R974" s="11">
        <v>46026.834270833337</v>
      </c>
      <c r="S974" s="11">
        <v>46028.722222222219</v>
      </c>
      <c r="T974" s="11">
        <v>46033.834270833337</v>
      </c>
      <c r="U974" t="s">
        <v>40</v>
      </c>
      <c r="V974" t="s">
        <v>2099</v>
      </c>
      <c r="W974" t="s">
        <v>280</v>
      </c>
      <c r="X974" t="s">
        <v>43</v>
      </c>
      <c r="Y974" t="s">
        <v>44</v>
      </c>
      <c r="Z974" t="s">
        <v>5332</v>
      </c>
      <c r="AB974">
        <v>25</v>
      </c>
      <c r="AC974">
        <v>15</v>
      </c>
      <c r="AD974" t="s">
        <v>603</v>
      </c>
      <c r="AE974" s="11">
        <v>46225.761481481481</v>
      </c>
    </row>
    <row r="975" spans="1:31">
      <c r="A975" t="s">
        <v>5333</v>
      </c>
      <c r="B975" t="s">
        <v>5334</v>
      </c>
      <c r="C975">
        <v>512600114</v>
      </c>
      <c r="D975" t="s">
        <v>18636</v>
      </c>
      <c r="F975" t="s">
        <v>5335</v>
      </c>
      <c r="G975" t="s">
        <v>32</v>
      </c>
      <c r="H975" t="s">
        <v>33</v>
      </c>
      <c r="I975" t="s">
        <v>32</v>
      </c>
      <c r="J975" t="s">
        <v>33</v>
      </c>
      <c r="K975" t="s">
        <v>35</v>
      </c>
      <c r="L975">
        <v>2026</v>
      </c>
      <c r="M975" t="s">
        <v>3425</v>
      </c>
      <c r="N975" t="s">
        <v>5336</v>
      </c>
      <c r="O975">
        <v>8812</v>
      </c>
      <c r="P975" t="s">
        <v>38</v>
      </c>
      <c r="Q975" t="s">
        <v>39</v>
      </c>
      <c r="R975" s="11">
        <v>46106.510925925926</v>
      </c>
      <c r="S975" s="11">
        <v>46108.721388888887</v>
      </c>
      <c r="T975" s="11">
        <v>46109.510925925926</v>
      </c>
      <c r="U975" t="s">
        <v>40</v>
      </c>
      <c r="V975" t="s">
        <v>3427</v>
      </c>
      <c r="W975" t="s">
        <v>248</v>
      </c>
      <c r="X975" t="s">
        <v>43</v>
      </c>
      <c r="Y975" t="s">
        <v>44</v>
      </c>
      <c r="Z975" t="s">
        <v>5335</v>
      </c>
      <c r="AB975">
        <v>15</v>
      </c>
      <c r="AC975">
        <v>15</v>
      </c>
      <c r="AD975" t="s">
        <v>65</v>
      </c>
      <c r="AE975" s="11">
        <v>46225.761481481481</v>
      </c>
    </row>
    <row r="976" spans="1:31">
      <c r="A976" t="s">
        <v>5337</v>
      </c>
      <c r="B976" t="s">
        <v>5338</v>
      </c>
      <c r="C976">
        <v>662600249</v>
      </c>
      <c r="D976" t="s">
        <v>18636</v>
      </c>
      <c r="F976" t="s">
        <v>5339</v>
      </c>
      <c r="G976" t="s">
        <v>32</v>
      </c>
      <c r="H976" t="s">
        <v>34</v>
      </c>
      <c r="I976" t="s">
        <v>32</v>
      </c>
      <c r="J976" t="s">
        <v>33</v>
      </c>
      <c r="K976" t="s">
        <v>35</v>
      </c>
      <c r="L976">
        <v>2026</v>
      </c>
      <c r="M976" t="s">
        <v>404</v>
      </c>
      <c r="N976" t="s">
        <v>5340</v>
      </c>
      <c r="O976">
        <v>8812</v>
      </c>
      <c r="P976" t="s">
        <v>38</v>
      </c>
      <c r="Q976" t="s">
        <v>39</v>
      </c>
      <c r="R976" s="11">
        <v>46128.486006944448</v>
      </c>
      <c r="S976" s="11">
        <v>46128.908576388887</v>
      </c>
      <c r="T976" s="11">
        <v>46131.486006944448</v>
      </c>
      <c r="U976" t="s">
        <v>40</v>
      </c>
      <c r="V976" t="s">
        <v>1190</v>
      </c>
      <c r="W976" t="s">
        <v>1676</v>
      </c>
      <c r="X976" t="s">
        <v>43</v>
      </c>
      <c r="Y976" t="s">
        <v>44</v>
      </c>
      <c r="Z976" t="s">
        <v>5341</v>
      </c>
      <c r="AB976">
        <v>15</v>
      </c>
      <c r="AC976">
        <v>15</v>
      </c>
      <c r="AD976" t="s">
        <v>55</v>
      </c>
      <c r="AE976" s="11">
        <v>46225.761481481481</v>
      </c>
    </row>
    <row r="977" spans="1:31">
      <c r="A977" t="s">
        <v>5342</v>
      </c>
      <c r="B977" t="s">
        <v>5343</v>
      </c>
      <c r="C977">
        <v>712600277</v>
      </c>
      <c r="D977" t="s">
        <v>18636</v>
      </c>
      <c r="F977" t="s">
        <v>5344</v>
      </c>
      <c r="G977" t="s">
        <v>32</v>
      </c>
      <c r="H977" t="s">
        <v>33</v>
      </c>
      <c r="I977" t="s">
        <v>32</v>
      </c>
      <c r="J977" t="s">
        <v>33</v>
      </c>
      <c r="K977" t="s">
        <v>35</v>
      </c>
      <c r="L977">
        <v>2026</v>
      </c>
      <c r="M977" t="s">
        <v>336</v>
      </c>
      <c r="N977" t="s">
        <v>5345</v>
      </c>
      <c r="O977">
        <v>8812</v>
      </c>
      <c r="P977" t="s">
        <v>38</v>
      </c>
      <c r="Q977" t="s">
        <v>39</v>
      </c>
      <c r="R977" s="11">
        <v>46112.45113425926</v>
      </c>
      <c r="S977" s="11">
        <v>46113.03125</v>
      </c>
      <c r="T977" s="11">
        <v>46115.45113425926</v>
      </c>
      <c r="U977" t="s">
        <v>40</v>
      </c>
      <c r="V977" t="s">
        <v>2099</v>
      </c>
      <c r="W977" t="s">
        <v>280</v>
      </c>
      <c r="X977" t="s">
        <v>43</v>
      </c>
      <c r="Y977" t="s">
        <v>44</v>
      </c>
      <c r="Z977" t="s">
        <v>5346</v>
      </c>
      <c r="AB977">
        <v>15</v>
      </c>
      <c r="AC977">
        <v>10</v>
      </c>
      <c r="AD977" t="s">
        <v>1287</v>
      </c>
      <c r="AE977" s="11">
        <v>46225.761481481481</v>
      </c>
    </row>
    <row r="978" spans="1:31">
      <c r="A978" t="s">
        <v>5347</v>
      </c>
      <c r="B978" t="s">
        <v>5348</v>
      </c>
      <c r="C978">
        <v>612600170</v>
      </c>
      <c r="D978" t="s">
        <v>18636</v>
      </c>
      <c r="F978" t="s">
        <v>5349</v>
      </c>
      <c r="G978" t="s">
        <v>32</v>
      </c>
      <c r="H978" t="s">
        <v>285</v>
      </c>
      <c r="I978" t="s">
        <v>32</v>
      </c>
      <c r="J978" t="s">
        <v>33</v>
      </c>
      <c r="K978" t="s">
        <v>35</v>
      </c>
      <c r="L978">
        <v>2026</v>
      </c>
      <c r="M978" t="s">
        <v>367</v>
      </c>
      <c r="N978" t="s">
        <v>5350</v>
      </c>
      <c r="O978">
        <v>8812</v>
      </c>
      <c r="P978" t="s">
        <v>38</v>
      </c>
      <c r="Q978" t="s">
        <v>39</v>
      </c>
      <c r="R978" s="11">
        <v>46063.39130787037</v>
      </c>
      <c r="S978" s="11">
        <v>46063.694444444445</v>
      </c>
      <c r="T978" s="11">
        <v>46066.39130787037</v>
      </c>
      <c r="U978" t="s">
        <v>40</v>
      </c>
      <c r="V978" t="s">
        <v>294</v>
      </c>
      <c r="W978" t="s">
        <v>86</v>
      </c>
      <c r="X978" t="s">
        <v>43</v>
      </c>
      <c r="Y978" t="s">
        <v>44</v>
      </c>
      <c r="Z978" t="s">
        <v>5351</v>
      </c>
      <c r="AB978">
        <v>15</v>
      </c>
      <c r="AC978">
        <v>15</v>
      </c>
      <c r="AD978" t="s">
        <v>159</v>
      </c>
      <c r="AE978" s="11">
        <v>46225.761481481481</v>
      </c>
    </row>
    <row r="979" spans="1:31">
      <c r="A979" t="s">
        <v>5352</v>
      </c>
      <c r="B979" t="s">
        <v>5353</v>
      </c>
      <c r="C979">
        <v>612600447</v>
      </c>
      <c r="D979" t="s">
        <v>18636</v>
      </c>
      <c r="F979" t="s">
        <v>5354</v>
      </c>
      <c r="G979" t="s">
        <v>32</v>
      </c>
      <c r="H979" t="s">
        <v>33</v>
      </c>
      <c r="I979" t="s">
        <v>1429</v>
      </c>
      <c r="J979" t="s">
        <v>33</v>
      </c>
      <c r="K979" t="s">
        <v>35</v>
      </c>
      <c r="L979">
        <v>2026</v>
      </c>
      <c r="M979" t="s">
        <v>374</v>
      </c>
      <c r="N979" t="s">
        <v>5355</v>
      </c>
      <c r="O979">
        <v>8812</v>
      </c>
      <c r="P979" t="s">
        <v>38</v>
      </c>
      <c r="Q979" t="s">
        <v>39</v>
      </c>
      <c r="R979" s="11">
        <v>46138.56523148148</v>
      </c>
      <c r="S979" s="11">
        <v>46139.5</v>
      </c>
      <c r="T979" s="11">
        <v>46141.56523148148</v>
      </c>
      <c r="U979" t="s">
        <v>40</v>
      </c>
      <c r="V979" t="s">
        <v>361</v>
      </c>
      <c r="W979" t="s">
        <v>189</v>
      </c>
      <c r="X979" t="s">
        <v>43</v>
      </c>
      <c r="Y979" t="s">
        <v>44</v>
      </c>
      <c r="Z979" t="s">
        <v>5356</v>
      </c>
      <c r="AB979">
        <v>15</v>
      </c>
      <c r="AC979">
        <v>10</v>
      </c>
      <c r="AD979" t="s">
        <v>370</v>
      </c>
      <c r="AE979" s="11">
        <v>46225.761481481481</v>
      </c>
    </row>
    <row r="980" spans="1:31">
      <c r="A980" t="s">
        <v>5357</v>
      </c>
      <c r="B980" t="s">
        <v>5358</v>
      </c>
      <c r="C980">
        <v>112600249</v>
      </c>
      <c r="D980" t="s">
        <v>18636</v>
      </c>
      <c r="F980" t="s">
        <v>5359</v>
      </c>
      <c r="G980" t="s">
        <v>32</v>
      </c>
      <c r="H980" t="s">
        <v>33</v>
      </c>
      <c r="I980" t="s">
        <v>32</v>
      </c>
      <c r="J980" t="s">
        <v>33</v>
      </c>
      <c r="K980" t="s">
        <v>35</v>
      </c>
      <c r="L980">
        <v>2026</v>
      </c>
      <c r="M980" t="s">
        <v>204</v>
      </c>
      <c r="N980" t="s">
        <v>5360</v>
      </c>
      <c r="O980">
        <v>8812</v>
      </c>
      <c r="P980" t="s">
        <v>38</v>
      </c>
      <c r="Q980" t="s">
        <v>39</v>
      </c>
      <c r="R980" s="11">
        <v>46039.232210648152</v>
      </c>
      <c r="S980" s="11">
        <v>46039.527777777781</v>
      </c>
      <c r="T980" s="11">
        <v>46042.232210648152</v>
      </c>
      <c r="U980" t="s">
        <v>40</v>
      </c>
      <c r="V980" t="s">
        <v>547</v>
      </c>
      <c r="W980" t="s">
        <v>214</v>
      </c>
      <c r="X980" t="s">
        <v>43</v>
      </c>
      <c r="Y980" t="s">
        <v>44</v>
      </c>
      <c r="Z980" t="s">
        <v>5361</v>
      </c>
      <c r="AB980">
        <v>15</v>
      </c>
      <c r="AC980">
        <v>5</v>
      </c>
      <c r="AD980" t="s">
        <v>400</v>
      </c>
      <c r="AE980" s="11">
        <v>46225.761481481481</v>
      </c>
    </row>
    <row r="981" spans="1:31">
      <c r="A981" t="s">
        <v>5362</v>
      </c>
      <c r="B981" t="s">
        <v>5363</v>
      </c>
      <c r="C981">
        <v>512600112</v>
      </c>
      <c r="D981" t="s">
        <v>18636</v>
      </c>
      <c r="F981" t="s">
        <v>5364</v>
      </c>
      <c r="G981" t="s">
        <v>32</v>
      </c>
      <c r="H981" t="s">
        <v>33</v>
      </c>
      <c r="I981" t="s">
        <v>32</v>
      </c>
      <c r="J981" t="s">
        <v>33</v>
      </c>
      <c r="K981" t="s">
        <v>35</v>
      </c>
      <c r="L981">
        <v>2026</v>
      </c>
      <c r="M981" t="s">
        <v>1673</v>
      </c>
      <c r="N981" t="s">
        <v>5365</v>
      </c>
      <c r="O981">
        <v>8812</v>
      </c>
      <c r="P981" t="s">
        <v>38</v>
      </c>
      <c r="Q981" t="s">
        <v>39</v>
      </c>
      <c r="R981" s="11">
        <v>46107.668368055558</v>
      </c>
      <c r="S981" s="11">
        <v>46108.416666666664</v>
      </c>
      <c r="T981" s="11">
        <v>46110.668368055558</v>
      </c>
      <c r="U981" t="s">
        <v>40</v>
      </c>
      <c r="V981" t="s">
        <v>1675</v>
      </c>
      <c r="W981" t="s">
        <v>1161</v>
      </c>
      <c r="X981" t="s">
        <v>43</v>
      </c>
      <c r="Y981" t="s">
        <v>44</v>
      </c>
      <c r="Z981" t="s">
        <v>5366</v>
      </c>
      <c r="AB981">
        <v>30</v>
      </c>
      <c r="AC981">
        <v>30</v>
      </c>
      <c r="AD981" t="s">
        <v>151</v>
      </c>
      <c r="AE981" s="11">
        <v>46225.761481481481</v>
      </c>
    </row>
    <row r="982" spans="1:31">
      <c r="A982" t="s">
        <v>5367</v>
      </c>
      <c r="B982" t="s">
        <v>5368</v>
      </c>
      <c r="C982">
        <v>112600107</v>
      </c>
      <c r="D982" t="s">
        <v>18636</v>
      </c>
      <c r="F982" t="s">
        <v>5369</v>
      </c>
      <c r="G982" t="s">
        <v>32</v>
      </c>
      <c r="H982" t="s">
        <v>33</v>
      </c>
      <c r="I982" t="s">
        <v>32</v>
      </c>
      <c r="J982" t="s">
        <v>33</v>
      </c>
      <c r="K982" t="s">
        <v>35</v>
      </c>
      <c r="L982">
        <v>2026</v>
      </c>
      <c r="M982" t="s">
        <v>204</v>
      </c>
      <c r="N982" t="s">
        <v>5370</v>
      </c>
      <c r="O982">
        <v>8812</v>
      </c>
      <c r="P982" t="s">
        <v>38</v>
      </c>
      <c r="Q982" t="s">
        <v>39</v>
      </c>
      <c r="R982" s="11">
        <v>46032.847685185188</v>
      </c>
      <c r="S982" s="11">
        <v>46034.662499999999</v>
      </c>
      <c r="T982" s="11">
        <v>46035.847685185188</v>
      </c>
      <c r="U982" t="s">
        <v>40</v>
      </c>
      <c r="V982" t="s">
        <v>3229</v>
      </c>
      <c r="W982" t="s">
        <v>796</v>
      </c>
      <c r="X982" t="s">
        <v>43</v>
      </c>
      <c r="Y982" t="s">
        <v>44</v>
      </c>
      <c r="Z982" t="s">
        <v>5371</v>
      </c>
      <c r="AB982">
        <v>25</v>
      </c>
      <c r="AC982">
        <v>15</v>
      </c>
      <c r="AD982" t="s">
        <v>55</v>
      </c>
      <c r="AE982" s="11">
        <v>46225.761481481481</v>
      </c>
    </row>
    <row r="983" spans="1:31">
      <c r="A983" t="s">
        <v>5372</v>
      </c>
      <c r="B983" t="s">
        <v>5373</v>
      </c>
      <c r="C983">
        <v>712600147</v>
      </c>
      <c r="D983" t="s">
        <v>18636</v>
      </c>
      <c r="F983" t="s">
        <v>5374</v>
      </c>
      <c r="G983" t="s">
        <v>32</v>
      </c>
      <c r="H983" t="s">
        <v>33</v>
      </c>
      <c r="I983" t="s">
        <v>32</v>
      </c>
      <c r="J983" t="s">
        <v>33</v>
      </c>
      <c r="K983" t="s">
        <v>35</v>
      </c>
      <c r="L983">
        <v>2026</v>
      </c>
      <c r="M983" t="s">
        <v>59</v>
      </c>
      <c r="N983" t="s">
        <v>5375</v>
      </c>
      <c r="O983">
        <v>8812</v>
      </c>
      <c r="P983" t="s">
        <v>38</v>
      </c>
      <c r="Q983" t="s">
        <v>39</v>
      </c>
      <c r="R983" s="11">
        <v>46066.892048611109</v>
      </c>
      <c r="S983" s="11">
        <v>46071.662465277775</v>
      </c>
      <c r="T983" s="11">
        <v>46069.892048611109</v>
      </c>
      <c r="U983" t="s">
        <v>40</v>
      </c>
      <c r="V983" t="s">
        <v>2099</v>
      </c>
      <c r="W983" t="s">
        <v>362</v>
      </c>
      <c r="X983" t="s">
        <v>43</v>
      </c>
      <c r="Y983" t="s">
        <v>44</v>
      </c>
      <c r="Z983" t="s">
        <v>5376</v>
      </c>
      <c r="AD983" t="s">
        <v>55</v>
      </c>
      <c r="AE983" s="11">
        <v>46225.761481481481</v>
      </c>
    </row>
    <row r="984" spans="1:31">
      <c r="A984" t="s">
        <v>5377</v>
      </c>
      <c r="B984" t="s">
        <v>5378</v>
      </c>
      <c r="C984">
        <v>662600297</v>
      </c>
      <c r="D984" t="s">
        <v>18636</v>
      </c>
      <c r="F984" t="s">
        <v>5379</v>
      </c>
      <c r="G984" t="s">
        <v>109</v>
      </c>
      <c r="H984" t="s">
        <v>285</v>
      </c>
      <c r="I984" t="s">
        <v>32</v>
      </c>
      <c r="J984" t="s">
        <v>33</v>
      </c>
      <c r="K984" t="s">
        <v>35</v>
      </c>
      <c r="L984">
        <v>2026</v>
      </c>
      <c r="M984" t="s">
        <v>5380</v>
      </c>
      <c r="N984" t="s">
        <v>5381</v>
      </c>
      <c r="O984">
        <v>8812</v>
      </c>
      <c r="P984" t="s">
        <v>38</v>
      </c>
      <c r="Q984" t="s">
        <v>39</v>
      </c>
      <c r="R984" s="11">
        <v>46150.511608796296</v>
      </c>
      <c r="S984" s="11">
        <v>46153.357673611114</v>
      </c>
      <c r="T984" s="11">
        <v>46153.511608796296</v>
      </c>
      <c r="U984" t="s">
        <v>40</v>
      </c>
      <c r="V984" t="s">
        <v>2600</v>
      </c>
      <c r="W984" t="s">
        <v>63</v>
      </c>
      <c r="X984" t="s">
        <v>43</v>
      </c>
      <c r="Y984" t="s">
        <v>44</v>
      </c>
      <c r="Z984" t="s">
        <v>5382</v>
      </c>
      <c r="AB984">
        <v>15</v>
      </c>
      <c r="AC984">
        <v>5</v>
      </c>
      <c r="AD984" t="s">
        <v>370</v>
      </c>
      <c r="AE984" s="11">
        <v>46225.761481481481</v>
      </c>
    </row>
    <row r="985" spans="1:31">
      <c r="A985" t="s">
        <v>5383</v>
      </c>
      <c r="B985" t="s">
        <v>5384</v>
      </c>
      <c r="C985">
        <v>212600544</v>
      </c>
      <c r="D985" t="s">
        <v>18636</v>
      </c>
      <c r="F985" t="s">
        <v>5385</v>
      </c>
      <c r="G985" t="s">
        <v>32</v>
      </c>
      <c r="H985" t="s">
        <v>34</v>
      </c>
      <c r="I985" t="s">
        <v>32</v>
      </c>
      <c r="J985" t="s">
        <v>34</v>
      </c>
      <c r="K985" t="s">
        <v>35</v>
      </c>
      <c r="L985">
        <v>2026</v>
      </c>
      <c r="M985" t="s">
        <v>1553</v>
      </c>
      <c r="N985" t="s">
        <v>5386</v>
      </c>
      <c r="O985">
        <v>8812</v>
      </c>
      <c r="P985" t="s">
        <v>38</v>
      </c>
      <c r="Q985" t="s">
        <v>39</v>
      </c>
      <c r="R985" s="11">
        <v>46197.368449074071</v>
      </c>
      <c r="S985" s="11">
        <v>46197.65</v>
      </c>
      <c r="T985" s="11">
        <v>46200.368449074071</v>
      </c>
      <c r="U985" t="s">
        <v>40</v>
      </c>
      <c r="V985" t="s">
        <v>480</v>
      </c>
      <c r="W985" t="s">
        <v>383</v>
      </c>
      <c r="X985" t="s">
        <v>43</v>
      </c>
      <c r="Y985" t="s">
        <v>44</v>
      </c>
      <c r="Z985" t="s">
        <v>5387</v>
      </c>
      <c r="AB985">
        <v>45</v>
      </c>
      <c r="AC985">
        <v>45</v>
      </c>
      <c r="AD985" t="s">
        <v>5388</v>
      </c>
      <c r="AE985" s="11">
        <v>46225.761481481481</v>
      </c>
    </row>
    <row r="986" spans="1:31">
      <c r="A986" t="s">
        <v>5389</v>
      </c>
      <c r="B986" t="s">
        <v>5390</v>
      </c>
      <c r="C986">
        <v>112600438</v>
      </c>
      <c r="D986" t="s">
        <v>18636</v>
      </c>
      <c r="F986" t="s">
        <v>5391</v>
      </c>
      <c r="G986" t="s">
        <v>32</v>
      </c>
      <c r="H986" t="s">
        <v>34</v>
      </c>
      <c r="I986" t="s">
        <v>32</v>
      </c>
      <c r="J986" t="s">
        <v>34</v>
      </c>
      <c r="K986" t="s">
        <v>35</v>
      </c>
      <c r="L986">
        <v>2026</v>
      </c>
      <c r="M986" t="s">
        <v>204</v>
      </c>
      <c r="N986" t="s">
        <v>5392</v>
      </c>
      <c r="O986">
        <v>8812</v>
      </c>
      <c r="P986" t="s">
        <v>38</v>
      </c>
      <c r="Q986" t="s">
        <v>39</v>
      </c>
      <c r="R986" s="11">
        <v>46024.644872685189</v>
      </c>
      <c r="S986" s="11">
        <v>46025.730555555558</v>
      </c>
      <c r="T986" s="11">
        <v>46027.644872685189</v>
      </c>
      <c r="U986" t="s">
        <v>40</v>
      </c>
      <c r="V986" t="s">
        <v>3229</v>
      </c>
      <c r="W986" t="s">
        <v>95</v>
      </c>
      <c r="X986" t="s">
        <v>43</v>
      </c>
      <c r="Y986" t="s">
        <v>44</v>
      </c>
      <c r="Z986" t="s">
        <v>5393</v>
      </c>
      <c r="AB986">
        <v>45</v>
      </c>
      <c r="AC986">
        <v>30</v>
      </c>
      <c r="AD986" t="s">
        <v>2228</v>
      </c>
      <c r="AE986" s="11">
        <v>46225.761481481481</v>
      </c>
    </row>
    <row r="987" spans="1:31">
      <c r="A987" t="s">
        <v>5394</v>
      </c>
      <c r="B987" t="s">
        <v>5395</v>
      </c>
      <c r="C987">
        <v>612600619</v>
      </c>
      <c r="D987" t="s">
        <v>18635</v>
      </c>
      <c r="E987" t="e">
        <f>SEARCH("Queimado",Z987)</f>
        <v>#VALUE!</v>
      </c>
      <c r="F987" t="s">
        <v>5396</v>
      </c>
      <c r="I987" t="s">
        <v>307</v>
      </c>
      <c r="J987" t="s">
        <v>172</v>
      </c>
      <c r="K987" t="s">
        <v>35</v>
      </c>
      <c r="L987">
        <v>2026</v>
      </c>
      <c r="M987" t="s">
        <v>2605</v>
      </c>
      <c r="N987" t="s">
        <v>5397</v>
      </c>
      <c r="O987">
        <v>8385</v>
      </c>
      <c r="P987" t="s">
        <v>709</v>
      </c>
      <c r="Q987" t="s">
        <v>39</v>
      </c>
      <c r="R987" s="11">
        <v>46189.705717592595</v>
      </c>
      <c r="S987" s="11">
        <v>46189.925694444442</v>
      </c>
      <c r="T987" s="11">
        <v>46196.705717592595</v>
      </c>
      <c r="U987" t="s">
        <v>113</v>
      </c>
      <c r="V987" t="s">
        <v>132</v>
      </c>
      <c r="W987" t="s">
        <v>339</v>
      </c>
      <c r="X987" t="s">
        <v>116</v>
      </c>
      <c r="Y987" t="s">
        <v>199</v>
      </c>
      <c r="Z987" t="s">
        <v>5398</v>
      </c>
      <c r="AA987" t="str">
        <f>_xlfn.XLOOKUP(B987,Planilha2!A:A,Planilha2!D:D,_xlfn.XLOOKUP(B987,Planilha2!H:H,Planilha2!I:I))</f>
        <v>TEM TRAFO</v>
      </c>
      <c r="AB987">
        <v>1125</v>
      </c>
      <c r="AC987">
        <v>75</v>
      </c>
      <c r="AE987" s="11">
        <v>46225.761481481481</v>
      </c>
    </row>
    <row r="988" spans="1:31">
      <c r="A988" t="s">
        <v>5399</v>
      </c>
      <c r="B988" t="s">
        <v>5400</v>
      </c>
      <c r="C988">
        <v>712600361</v>
      </c>
      <c r="D988" t="s">
        <v>18636</v>
      </c>
      <c r="F988" t="s">
        <v>5401</v>
      </c>
      <c r="G988" t="s">
        <v>109</v>
      </c>
      <c r="H988" t="s">
        <v>110</v>
      </c>
      <c r="I988" t="s">
        <v>109</v>
      </c>
      <c r="J988" t="s">
        <v>110</v>
      </c>
      <c r="K988" t="s">
        <v>35</v>
      </c>
      <c r="L988">
        <v>2026</v>
      </c>
      <c r="M988" t="s">
        <v>1221</v>
      </c>
      <c r="N988" t="s">
        <v>1222</v>
      </c>
      <c r="O988">
        <v>8812</v>
      </c>
      <c r="P988" t="s">
        <v>38</v>
      </c>
      <c r="Q988" t="s">
        <v>39</v>
      </c>
      <c r="R988" s="11">
        <v>46157.752118055556</v>
      </c>
      <c r="S988" s="11">
        <v>46158.638888888891</v>
      </c>
      <c r="T988" s="11">
        <v>46160.752118055556</v>
      </c>
      <c r="U988" t="s">
        <v>40</v>
      </c>
      <c r="V988" t="s">
        <v>784</v>
      </c>
      <c r="W988" t="s">
        <v>133</v>
      </c>
      <c r="X988" t="s">
        <v>43</v>
      </c>
      <c r="Y988" t="s">
        <v>44</v>
      </c>
      <c r="Z988" t="s">
        <v>5402</v>
      </c>
      <c r="AB988">
        <v>150</v>
      </c>
      <c r="AC988">
        <v>1125</v>
      </c>
      <c r="AD988" t="s">
        <v>5403</v>
      </c>
      <c r="AE988" s="11">
        <v>46225.761481481481</v>
      </c>
    </row>
    <row r="989" spans="1:31">
      <c r="A989" t="s">
        <v>5404</v>
      </c>
      <c r="B989" t="s">
        <v>5405</v>
      </c>
      <c r="C989">
        <v>212600477</v>
      </c>
      <c r="D989" t="s">
        <v>18635</v>
      </c>
      <c r="E989" t="s">
        <v>18646</v>
      </c>
      <c r="F989" t="s">
        <v>5406</v>
      </c>
      <c r="G989" t="s">
        <v>615</v>
      </c>
      <c r="H989" t="s">
        <v>34</v>
      </c>
      <c r="I989" t="s">
        <v>615</v>
      </c>
      <c r="J989" t="s">
        <v>34</v>
      </c>
      <c r="K989" t="s">
        <v>35</v>
      </c>
      <c r="L989">
        <v>2026</v>
      </c>
      <c r="M989" t="s">
        <v>1146</v>
      </c>
      <c r="N989" t="s">
        <v>5407</v>
      </c>
      <c r="O989">
        <v>8389</v>
      </c>
      <c r="P989" t="s">
        <v>1160</v>
      </c>
      <c r="Q989" t="s">
        <v>39</v>
      </c>
      <c r="R989" s="11">
        <v>46154.71875</v>
      </c>
      <c r="S989" s="11">
        <v>46155.713194444441</v>
      </c>
      <c r="T989" s="11">
        <v>46214.71875</v>
      </c>
      <c r="U989" t="s">
        <v>147</v>
      </c>
      <c r="V989" t="s">
        <v>1148</v>
      </c>
      <c r="W989" t="s">
        <v>3996</v>
      </c>
      <c r="X989" t="s">
        <v>43</v>
      </c>
      <c r="Y989" t="s">
        <v>199</v>
      </c>
      <c r="Z989" t="s">
        <v>5408</v>
      </c>
      <c r="AA989" t="str">
        <f>_xlfn.XLOOKUP(B989,Planilha2!A:A,Planilha2!D:D,_xlfn.XLOOKUP(B989,Planilha2!H:H,Planilha2!I:I))</f>
        <v>TEM TRAFO</v>
      </c>
      <c r="AC989">
        <v>30</v>
      </c>
      <c r="AE989" s="11">
        <v>46225.761481481481</v>
      </c>
    </row>
    <row r="990" spans="1:31">
      <c r="A990" t="s">
        <v>5409</v>
      </c>
      <c r="B990" t="s">
        <v>5410</v>
      </c>
      <c r="C990">
        <v>312600341</v>
      </c>
      <c r="D990" t="s">
        <v>18636</v>
      </c>
      <c r="F990" t="s">
        <v>5411</v>
      </c>
      <c r="K990" t="s">
        <v>35</v>
      </c>
      <c r="L990">
        <v>2026</v>
      </c>
      <c r="M990" t="s">
        <v>211</v>
      </c>
      <c r="N990" t="s">
        <v>5412</v>
      </c>
      <c r="O990">
        <v>8812</v>
      </c>
      <c r="P990" t="s">
        <v>38</v>
      </c>
      <c r="Q990" t="s">
        <v>39</v>
      </c>
      <c r="R990" s="11">
        <v>46195.655462962961</v>
      </c>
      <c r="S990" s="11">
        <v>46196.75</v>
      </c>
      <c r="T990" s="11">
        <v>46198.655462962961</v>
      </c>
      <c r="U990" t="s">
        <v>40</v>
      </c>
      <c r="V990" t="s">
        <v>233</v>
      </c>
      <c r="W990" t="s">
        <v>1463</v>
      </c>
      <c r="X990" t="s">
        <v>43</v>
      </c>
      <c r="Y990" t="s">
        <v>44</v>
      </c>
      <c r="Z990" t="s">
        <v>5413</v>
      </c>
      <c r="AB990">
        <v>15</v>
      </c>
      <c r="AC990">
        <v>5</v>
      </c>
      <c r="AD990" t="s">
        <v>55</v>
      </c>
      <c r="AE990" s="11">
        <v>46225.761481481481</v>
      </c>
    </row>
    <row r="991" spans="1:31">
      <c r="A991" t="s">
        <v>5414</v>
      </c>
      <c r="B991" t="s">
        <v>5415</v>
      </c>
      <c r="C991">
        <v>662600276</v>
      </c>
      <c r="D991" t="s">
        <v>18635</v>
      </c>
      <c r="E991" t="s">
        <v>18637</v>
      </c>
      <c r="F991" t="s">
        <v>5416</v>
      </c>
      <c r="I991" t="s">
        <v>32</v>
      </c>
      <c r="J991" t="s">
        <v>33</v>
      </c>
      <c r="K991" t="s">
        <v>35</v>
      </c>
      <c r="L991">
        <v>2026</v>
      </c>
      <c r="M991" t="s">
        <v>4151</v>
      </c>
      <c r="N991" t="s">
        <v>5417</v>
      </c>
      <c r="O991">
        <v>8385</v>
      </c>
      <c r="P991" t="s">
        <v>38</v>
      </c>
      <c r="Q991" t="s">
        <v>39</v>
      </c>
      <c r="R991" s="11">
        <v>46124.736250000002</v>
      </c>
      <c r="S991" s="11">
        <v>46126.338333333333</v>
      </c>
      <c r="T991" s="11">
        <v>46127.736250000002</v>
      </c>
      <c r="U991" t="s">
        <v>40</v>
      </c>
      <c r="V991" t="s">
        <v>1338</v>
      </c>
      <c r="W991" t="s">
        <v>225</v>
      </c>
      <c r="X991" t="s">
        <v>43</v>
      </c>
      <c r="Y991" t="s">
        <v>44</v>
      </c>
      <c r="Z991" t="s">
        <v>5418</v>
      </c>
      <c r="AA991" t="str">
        <f>_xlfn.XLOOKUP(B991,Planilha2!A:A,Planilha2!D:D,_xlfn.XLOOKUP(B991,Planilha2!H:H,Planilha2!I:I))</f>
        <v>TEM TRAFO</v>
      </c>
      <c r="AB991">
        <v>15</v>
      </c>
      <c r="AC991">
        <v>10</v>
      </c>
      <c r="AD991" t="s">
        <v>400</v>
      </c>
      <c r="AE991" s="11">
        <v>46225.761481481481</v>
      </c>
    </row>
    <row r="992" spans="1:31">
      <c r="A992" t="s">
        <v>5419</v>
      </c>
      <c r="B992" t="s">
        <v>5420</v>
      </c>
      <c r="C992">
        <v>662600323</v>
      </c>
      <c r="D992" t="s">
        <v>18638</v>
      </c>
      <c r="F992" t="s">
        <v>5421</v>
      </c>
      <c r="G992" t="s">
        <v>307</v>
      </c>
      <c r="H992" t="s">
        <v>2015</v>
      </c>
      <c r="I992" t="s">
        <v>109</v>
      </c>
      <c r="J992" t="s">
        <v>110</v>
      </c>
      <c r="K992" t="s">
        <v>974</v>
      </c>
      <c r="L992">
        <v>2026</v>
      </c>
      <c r="M992" t="s">
        <v>344</v>
      </c>
      <c r="N992" t="s">
        <v>5422</v>
      </c>
      <c r="O992">
        <v>8389</v>
      </c>
      <c r="P992" t="s">
        <v>709</v>
      </c>
      <c r="Q992" t="s">
        <v>39</v>
      </c>
      <c r="R992" s="11">
        <v>46164.612164351849</v>
      </c>
      <c r="S992" s="11">
        <v>46167.978449074071</v>
      </c>
      <c r="T992" s="11">
        <v>46171.612164351849</v>
      </c>
      <c r="U992" t="s">
        <v>40</v>
      </c>
      <c r="V992" t="s">
        <v>2004</v>
      </c>
      <c r="W992" t="s">
        <v>149</v>
      </c>
      <c r="X992" t="s">
        <v>43</v>
      </c>
      <c r="Y992" t="s">
        <v>199</v>
      </c>
      <c r="Z992" t="s">
        <v>5423</v>
      </c>
      <c r="AD992" t="s">
        <v>444</v>
      </c>
      <c r="AE992" s="11">
        <v>46225.761481481481</v>
      </c>
    </row>
    <row r="993" spans="1:31">
      <c r="A993" t="s">
        <v>5424</v>
      </c>
      <c r="B993" t="s">
        <v>5425</v>
      </c>
      <c r="C993">
        <v>612600684</v>
      </c>
      <c r="D993" t="s">
        <v>18635</v>
      </c>
      <c r="E993" t="s">
        <v>18637</v>
      </c>
      <c r="F993" t="s">
        <v>5426</v>
      </c>
      <c r="G993" t="s">
        <v>32</v>
      </c>
      <c r="H993" t="s">
        <v>34</v>
      </c>
      <c r="I993" t="s">
        <v>32</v>
      </c>
      <c r="J993" t="s">
        <v>34</v>
      </c>
      <c r="K993" t="s">
        <v>35</v>
      </c>
      <c r="L993">
        <v>2026</v>
      </c>
      <c r="M993" t="s">
        <v>1012</v>
      </c>
      <c r="N993" t="s">
        <v>5427</v>
      </c>
      <c r="O993">
        <v>8812</v>
      </c>
      <c r="P993" t="s">
        <v>38</v>
      </c>
      <c r="Q993" t="s">
        <v>39</v>
      </c>
      <c r="R993" s="11">
        <v>46213.528310185182</v>
      </c>
      <c r="S993" s="11">
        <v>46214.763888888891</v>
      </c>
      <c r="T993" s="11">
        <v>46216.528310185182</v>
      </c>
      <c r="U993" t="s">
        <v>40</v>
      </c>
      <c r="V993" t="s">
        <v>2826</v>
      </c>
      <c r="W993" t="s">
        <v>295</v>
      </c>
      <c r="X993" t="s">
        <v>43</v>
      </c>
      <c r="Y993" t="s">
        <v>44</v>
      </c>
      <c r="Z993" t="s">
        <v>5428</v>
      </c>
      <c r="AA993" t="str">
        <f>_xlfn.XLOOKUP(B993,Planilha2!A:A,Planilha2!D:D,_xlfn.XLOOKUP(B993,Planilha2!H:H,Planilha2!I:I))</f>
        <v>TEM TRAFO</v>
      </c>
      <c r="AB993">
        <v>15</v>
      </c>
      <c r="AC993">
        <v>15</v>
      </c>
      <c r="AD993" t="s">
        <v>159</v>
      </c>
      <c r="AE993" s="11">
        <v>46225.761481481481</v>
      </c>
    </row>
    <row r="994" spans="1:31">
      <c r="A994" t="s">
        <v>5429</v>
      </c>
      <c r="B994" t="s">
        <v>5430</v>
      </c>
      <c r="C994">
        <v>612600685</v>
      </c>
      <c r="D994" t="s">
        <v>18635</v>
      </c>
      <c r="E994" t="s">
        <v>18641</v>
      </c>
      <c r="F994" t="s">
        <v>5431</v>
      </c>
      <c r="G994" t="s">
        <v>459</v>
      </c>
      <c r="H994" t="s">
        <v>459</v>
      </c>
      <c r="I994" t="s">
        <v>459</v>
      </c>
      <c r="J994" t="s">
        <v>459</v>
      </c>
      <c r="K994" t="s">
        <v>35</v>
      </c>
      <c r="L994">
        <v>2026</v>
      </c>
      <c r="M994" t="s">
        <v>83</v>
      </c>
      <c r="N994" t="s">
        <v>5432</v>
      </c>
      <c r="O994">
        <v>61993</v>
      </c>
      <c r="P994" t="s">
        <v>38</v>
      </c>
      <c r="Q994" t="s">
        <v>39</v>
      </c>
      <c r="R994" s="11">
        <v>46213.884189814817</v>
      </c>
      <c r="S994" s="11">
        <v>46214.736111111109</v>
      </c>
      <c r="T994" s="11">
        <v>46216.884189814817</v>
      </c>
      <c r="U994" t="s">
        <v>40</v>
      </c>
      <c r="V994" t="s">
        <v>85</v>
      </c>
      <c r="W994" t="s">
        <v>63</v>
      </c>
      <c r="X994" t="s">
        <v>43</v>
      </c>
      <c r="Y994" t="s">
        <v>44</v>
      </c>
      <c r="Z994" t="s">
        <v>5433</v>
      </c>
      <c r="AA994" t="str">
        <f>_xlfn.XLOOKUP(B994,Planilha2!A:A,Planilha2!D:D,_xlfn.XLOOKUP(B994,Planilha2!H:H,Planilha2!I:I))</f>
        <v>TEM TRAFO</v>
      </c>
      <c r="AB994">
        <v>15</v>
      </c>
      <c r="AD994" t="s">
        <v>65</v>
      </c>
      <c r="AE994" s="11">
        <v>46225.761481481481</v>
      </c>
    </row>
    <row r="995" spans="1:31">
      <c r="A995" t="s">
        <v>5434</v>
      </c>
      <c r="B995" t="s">
        <v>5435</v>
      </c>
      <c r="C995">
        <v>412600025</v>
      </c>
      <c r="D995" t="s">
        <v>18636</v>
      </c>
      <c r="F995" t="s">
        <v>5436</v>
      </c>
      <c r="G995" t="s">
        <v>32</v>
      </c>
      <c r="H995" t="s">
        <v>33</v>
      </c>
      <c r="I995" t="s">
        <v>32</v>
      </c>
      <c r="J995" t="s">
        <v>33</v>
      </c>
      <c r="K995" t="s">
        <v>35</v>
      </c>
      <c r="L995">
        <v>2026</v>
      </c>
      <c r="M995" t="s">
        <v>1255</v>
      </c>
      <c r="N995" t="s">
        <v>5437</v>
      </c>
      <c r="O995">
        <v>8812</v>
      </c>
      <c r="P995" t="s">
        <v>38</v>
      </c>
      <c r="Q995" t="s">
        <v>39</v>
      </c>
      <c r="R995" s="11">
        <v>46026.760821759257</v>
      </c>
      <c r="S995" s="11">
        <v>46027.924791666665</v>
      </c>
      <c r="T995" s="11">
        <v>46029.760821759257</v>
      </c>
      <c r="U995" t="s">
        <v>40</v>
      </c>
      <c r="V995" t="s">
        <v>52</v>
      </c>
      <c r="W995" t="s">
        <v>157</v>
      </c>
      <c r="X995" t="s">
        <v>43</v>
      </c>
      <c r="Y995" t="s">
        <v>44</v>
      </c>
      <c r="Z995" t="s">
        <v>5438</v>
      </c>
      <c r="AB995">
        <v>15</v>
      </c>
      <c r="AC995">
        <v>15</v>
      </c>
      <c r="AD995" t="s">
        <v>159</v>
      </c>
      <c r="AE995" s="11">
        <v>46225.761481481481</v>
      </c>
    </row>
    <row r="996" spans="1:31">
      <c r="A996" t="s">
        <v>5439</v>
      </c>
      <c r="B996" t="s">
        <v>5440</v>
      </c>
      <c r="C996">
        <v>412600027</v>
      </c>
      <c r="D996" t="s">
        <v>18636</v>
      </c>
      <c r="F996" t="s">
        <v>5441</v>
      </c>
      <c r="G996" t="s">
        <v>32</v>
      </c>
      <c r="H996" t="s">
        <v>33</v>
      </c>
      <c r="I996" t="s">
        <v>32</v>
      </c>
      <c r="J996" t="s">
        <v>33</v>
      </c>
      <c r="K996" t="s">
        <v>35</v>
      </c>
      <c r="L996">
        <v>2026</v>
      </c>
      <c r="M996" t="s">
        <v>122</v>
      </c>
      <c r="N996" t="s">
        <v>5442</v>
      </c>
      <c r="O996">
        <v>8812</v>
      </c>
      <c r="P996" t="s">
        <v>38</v>
      </c>
      <c r="Q996" t="s">
        <v>39</v>
      </c>
      <c r="R996" s="11">
        <v>46025.741238425922</v>
      </c>
      <c r="S996" s="11">
        <v>46026.963865740741</v>
      </c>
      <c r="T996" s="11">
        <v>46028.741238425922</v>
      </c>
      <c r="U996" t="s">
        <v>40</v>
      </c>
      <c r="V996" t="s">
        <v>124</v>
      </c>
      <c r="W996" t="s">
        <v>125</v>
      </c>
      <c r="X996" t="s">
        <v>43</v>
      </c>
      <c r="Y996" t="s">
        <v>44</v>
      </c>
      <c r="Z996" t="s">
        <v>5443</v>
      </c>
      <c r="AB996">
        <v>15</v>
      </c>
      <c r="AC996">
        <v>15</v>
      </c>
      <c r="AD996" t="s">
        <v>2798</v>
      </c>
      <c r="AE996" s="11">
        <v>46225.761481481481</v>
      </c>
    </row>
    <row r="997" spans="1:31">
      <c r="A997" t="s">
        <v>5444</v>
      </c>
      <c r="B997" t="s">
        <v>5445</v>
      </c>
      <c r="C997">
        <v>612600023</v>
      </c>
      <c r="D997" t="s">
        <v>18636</v>
      </c>
      <c r="F997" t="s">
        <v>5446</v>
      </c>
      <c r="G997" t="s">
        <v>32</v>
      </c>
      <c r="H997" t="s">
        <v>33</v>
      </c>
      <c r="I997" t="s">
        <v>32</v>
      </c>
      <c r="J997" t="s">
        <v>34</v>
      </c>
      <c r="K997" t="s">
        <v>35</v>
      </c>
      <c r="L997">
        <v>2026</v>
      </c>
      <c r="M997" t="s">
        <v>36</v>
      </c>
      <c r="N997" t="s">
        <v>5447</v>
      </c>
      <c r="O997">
        <v>8812</v>
      </c>
      <c r="P997" t="s">
        <v>38</v>
      </c>
      <c r="Q997" t="s">
        <v>39</v>
      </c>
      <c r="R997" s="11">
        <v>46025.74496527778</v>
      </c>
      <c r="S997" s="11">
        <v>46026.694444444445</v>
      </c>
      <c r="T997" s="11">
        <v>46028.74496527778</v>
      </c>
      <c r="U997" t="s">
        <v>40</v>
      </c>
      <c r="V997" t="s">
        <v>41</v>
      </c>
      <c r="W997" t="s">
        <v>42</v>
      </c>
      <c r="X997" t="s">
        <v>43</v>
      </c>
      <c r="Y997" t="s">
        <v>44</v>
      </c>
      <c r="Z997" t="s">
        <v>5448</v>
      </c>
      <c r="AB997">
        <v>15</v>
      </c>
      <c r="AC997">
        <v>10</v>
      </c>
      <c r="AD997" t="s">
        <v>46</v>
      </c>
      <c r="AE997" s="11">
        <v>46225.761481481481</v>
      </c>
    </row>
    <row r="998" spans="1:31">
      <c r="A998" t="s">
        <v>5449</v>
      </c>
      <c r="B998" t="s">
        <v>5450</v>
      </c>
      <c r="C998">
        <v>112600171</v>
      </c>
      <c r="D998" t="s">
        <v>18635</v>
      </c>
      <c r="E998" t="s">
        <v>18637</v>
      </c>
      <c r="F998" t="s">
        <v>5451</v>
      </c>
      <c r="G998" t="s">
        <v>32</v>
      </c>
      <c r="H998" t="s">
        <v>34</v>
      </c>
      <c r="I998" t="s">
        <v>32</v>
      </c>
      <c r="J998" t="s">
        <v>34</v>
      </c>
      <c r="K998" t="s">
        <v>35</v>
      </c>
      <c r="L998">
        <v>2026</v>
      </c>
      <c r="M998" t="s">
        <v>92</v>
      </c>
      <c r="N998" t="s">
        <v>5452</v>
      </c>
      <c r="O998">
        <v>8385</v>
      </c>
      <c r="P998" t="s">
        <v>38</v>
      </c>
      <c r="Q998" t="s">
        <v>39</v>
      </c>
      <c r="R998" s="11">
        <v>46051.856828703705</v>
      </c>
      <c r="S998" s="11">
        <v>46052.84375</v>
      </c>
      <c r="T998" s="11">
        <v>46054.856828703705</v>
      </c>
      <c r="U998" t="s">
        <v>40</v>
      </c>
      <c r="V998" t="s">
        <v>94</v>
      </c>
      <c r="W998" t="s">
        <v>95</v>
      </c>
      <c r="X998" t="s">
        <v>43</v>
      </c>
      <c r="Y998" t="s">
        <v>44</v>
      </c>
      <c r="Z998" t="s">
        <v>5453</v>
      </c>
      <c r="AA998" t="str">
        <f>_xlfn.XLOOKUP(B998,Planilha2!A:A,Planilha2!D:D,_xlfn.XLOOKUP(B998,Planilha2!H:H,Planilha2!I:I))</f>
        <v>TEM TRAFO</v>
      </c>
      <c r="AB998">
        <v>30</v>
      </c>
      <c r="AC998">
        <v>30</v>
      </c>
      <c r="AD998" t="s">
        <v>2228</v>
      </c>
      <c r="AE998" s="11">
        <v>46225.761481481481</v>
      </c>
    </row>
    <row r="999" spans="1:31">
      <c r="A999" t="s">
        <v>5454</v>
      </c>
      <c r="B999" t="s">
        <v>5455</v>
      </c>
      <c r="C999">
        <v>412600214</v>
      </c>
      <c r="D999" t="s">
        <v>18636</v>
      </c>
      <c r="F999" t="s">
        <v>5456</v>
      </c>
      <c r="G999" t="s">
        <v>32</v>
      </c>
      <c r="H999" t="s">
        <v>33</v>
      </c>
      <c r="K999" t="s">
        <v>35</v>
      </c>
      <c r="L999">
        <v>2026</v>
      </c>
      <c r="M999" t="s">
        <v>419</v>
      </c>
      <c r="N999" t="s">
        <v>5457</v>
      </c>
      <c r="O999">
        <v>8812</v>
      </c>
      <c r="P999" t="s">
        <v>38</v>
      </c>
      <c r="Q999" t="s">
        <v>39</v>
      </c>
      <c r="R999" s="11">
        <v>46064.722650462965</v>
      </c>
      <c r="S999" s="11">
        <v>46065.75</v>
      </c>
      <c r="T999" s="11">
        <v>46067.722650462965</v>
      </c>
      <c r="U999" t="s">
        <v>40</v>
      </c>
      <c r="V999" t="s">
        <v>2518</v>
      </c>
      <c r="W999" t="s">
        <v>125</v>
      </c>
      <c r="X999" t="s">
        <v>43</v>
      </c>
      <c r="Y999" t="s">
        <v>44</v>
      </c>
      <c r="Z999" t="s">
        <v>5458</v>
      </c>
      <c r="AB999">
        <v>75</v>
      </c>
      <c r="AC999">
        <v>75</v>
      </c>
      <c r="AD999" t="s">
        <v>274</v>
      </c>
      <c r="AE999" s="11">
        <v>46225.761481481481</v>
      </c>
    </row>
    <row r="1000" spans="1:31">
      <c r="A1000" t="s">
        <v>5459</v>
      </c>
      <c r="B1000" t="s">
        <v>5460</v>
      </c>
      <c r="C1000">
        <v>212600095</v>
      </c>
      <c r="D1000" t="s">
        <v>18636</v>
      </c>
      <c r="F1000" t="s">
        <v>5461</v>
      </c>
      <c r="G1000" t="s">
        <v>32</v>
      </c>
      <c r="H1000" t="s">
        <v>33</v>
      </c>
      <c r="I1000" t="s">
        <v>32</v>
      </c>
      <c r="J1000" t="s">
        <v>33</v>
      </c>
      <c r="K1000" t="s">
        <v>35</v>
      </c>
      <c r="L1000">
        <v>2026</v>
      </c>
      <c r="M1000" t="s">
        <v>1242</v>
      </c>
      <c r="N1000" t="s">
        <v>5462</v>
      </c>
      <c r="O1000">
        <v>8812</v>
      </c>
      <c r="P1000" t="s">
        <v>38</v>
      </c>
      <c r="Q1000" t="s">
        <v>39</v>
      </c>
      <c r="R1000" s="11">
        <v>46036.539247685185</v>
      </c>
      <c r="S1000" s="11">
        <v>46038.030555555553</v>
      </c>
      <c r="T1000" s="11">
        <v>46039.539247685185</v>
      </c>
      <c r="U1000" t="s">
        <v>40</v>
      </c>
      <c r="V1000" t="s">
        <v>473</v>
      </c>
      <c r="W1000" t="s">
        <v>354</v>
      </c>
      <c r="X1000" t="s">
        <v>43</v>
      </c>
      <c r="Y1000" t="s">
        <v>44</v>
      </c>
      <c r="Z1000" t="s">
        <v>5463</v>
      </c>
      <c r="AB1000">
        <v>15</v>
      </c>
      <c r="AC1000">
        <v>15</v>
      </c>
      <c r="AD1000" t="s">
        <v>55</v>
      </c>
      <c r="AE1000" s="11">
        <v>46225.761481481481</v>
      </c>
    </row>
    <row r="1001" spans="1:31">
      <c r="A1001" t="s">
        <v>5464</v>
      </c>
      <c r="B1001" t="s">
        <v>5465</v>
      </c>
      <c r="C1001">
        <v>412600290</v>
      </c>
      <c r="D1001" t="s">
        <v>18636</v>
      </c>
      <c r="F1001" t="s">
        <v>5466</v>
      </c>
      <c r="G1001" t="s">
        <v>32</v>
      </c>
      <c r="H1001" t="s">
        <v>33</v>
      </c>
      <c r="I1001" t="s">
        <v>32</v>
      </c>
      <c r="J1001" t="s">
        <v>33</v>
      </c>
      <c r="K1001" t="s">
        <v>35</v>
      </c>
      <c r="L1001">
        <v>2026</v>
      </c>
      <c r="M1001" t="s">
        <v>4570</v>
      </c>
      <c r="N1001" t="s">
        <v>5467</v>
      </c>
      <c r="O1001">
        <v>8812</v>
      </c>
      <c r="P1001" t="s">
        <v>38</v>
      </c>
      <c r="Q1001" t="s">
        <v>39</v>
      </c>
      <c r="R1001" s="11">
        <v>46087.55809027778</v>
      </c>
      <c r="S1001" s="11">
        <v>46090.410937499997</v>
      </c>
      <c r="T1001" s="11">
        <v>46090.55809027778</v>
      </c>
      <c r="U1001" t="s">
        <v>40</v>
      </c>
      <c r="V1001" t="s">
        <v>2518</v>
      </c>
      <c r="W1001" t="s">
        <v>125</v>
      </c>
      <c r="X1001" t="s">
        <v>43</v>
      </c>
      <c r="Y1001" t="s">
        <v>44</v>
      </c>
      <c r="Z1001" t="s">
        <v>5468</v>
      </c>
      <c r="AB1001">
        <v>15</v>
      </c>
      <c r="AC1001">
        <v>15</v>
      </c>
      <c r="AD1001" t="s">
        <v>65</v>
      </c>
      <c r="AE1001" s="11">
        <v>46225.761481481481</v>
      </c>
    </row>
    <row r="1002" spans="1:31">
      <c r="A1002" t="s">
        <v>5469</v>
      </c>
      <c r="B1002" t="s">
        <v>5470</v>
      </c>
      <c r="C1002">
        <v>612600234</v>
      </c>
      <c r="D1002" t="s">
        <v>18636</v>
      </c>
      <c r="F1002" t="s">
        <v>5471</v>
      </c>
      <c r="G1002" t="s">
        <v>32</v>
      </c>
      <c r="H1002" t="s">
        <v>110</v>
      </c>
      <c r="I1002" t="s">
        <v>32</v>
      </c>
      <c r="J1002" t="s">
        <v>110</v>
      </c>
      <c r="K1002" t="s">
        <v>35</v>
      </c>
      <c r="L1002">
        <v>2026</v>
      </c>
      <c r="M1002" t="s">
        <v>367</v>
      </c>
      <c r="N1002" t="s">
        <v>5472</v>
      </c>
      <c r="O1002">
        <v>8812</v>
      </c>
      <c r="P1002" t="s">
        <v>38</v>
      </c>
      <c r="Q1002" t="s">
        <v>39</v>
      </c>
      <c r="R1002" s="11">
        <v>46081.822071759256</v>
      </c>
      <c r="S1002" s="11">
        <v>46082.461805555555</v>
      </c>
      <c r="T1002" s="11">
        <v>46084.822071759256</v>
      </c>
      <c r="U1002" t="s">
        <v>40</v>
      </c>
      <c r="V1002" t="s">
        <v>294</v>
      </c>
      <c r="W1002" t="s">
        <v>295</v>
      </c>
      <c r="X1002" t="s">
        <v>43</v>
      </c>
      <c r="Y1002" t="s">
        <v>44</v>
      </c>
      <c r="Z1002" t="s">
        <v>5473</v>
      </c>
      <c r="AB1002">
        <v>45</v>
      </c>
      <c r="AC1002">
        <v>45</v>
      </c>
      <c r="AD1002" t="s">
        <v>1669</v>
      </c>
      <c r="AE1002" s="11">
        <v>46225.761481481481</v>
      </c>
    </row>
    <row r="1003" spans="1:31">
      <c r="A1003" t="s">
        <v>5474</v>
      </c>
      <c r="B1003" t="s">
        <v>5475</v>
      </c>
      <c r="C1003">
        <v>312600196</v>
      </c>
      <c r="D1003" t="s">
        <v>18636</v>
      </c>
      <c r="F1003" t="s">
        <v>678</v>
      </c>
      <c r="G1003" t="s">
        <v>32</v>
      </c>
      <c r="H1003" t="s">
        <v>33</v>
      </c>
      <c r="K1003" t="s">
        <v>35</v>
      </c>
      <c r="L1003">
        <v>2026</v>
      </c>
      <c r="M1003" t="s">
        <v>679</v>
      </c>
      <c r="N1003" t="s">
        <v>5476</v>
      </c>
      <c r="O1003">
        <v>8812</v>
      </c>
      <c r="P1003" t="s">
        <v>38</v>
      </c>
      <c r="Q1003" t="s">
        <v>39</v>
      </c>
      <c r="R1003" s="11">
        <v>46086.890300925923</v>
      </c>
      <c r="S1003" s="11">
        <v>46087.498611111114</v>
      </c>
      <c r="T1003" s="11">
        <v>46089.890300925923</v>
      </c>
      <c r="U1003" t="s">
        <v>40</v>
      </c>
      <c r="V1003" t="s">
        <v>503</v>
      </c>
      <c r="W1003" t="s">
        <v>167</v>
      </c>
      <c r="X1003" t="s">
        <v>43</v>
      </c>
      <c r="Y1003" t="s">
        <v>44</v>
      </c>
      <c r="Z1003" t="s">
        <v>5477</v>
      </c>
      <c r="AB1003">
        <v>30</v>
      </c>
      <c r="AC1003">
        <v>30</v>
      </c>
      <c r="AD1003" t="s">
        <v>297</v>
      </c>
      <c r="AE1003" s="11">
        <v>46225.761481481481</v>
      </c>
    </row>
    <row r="1004" spans="1:31">
      <c r="A1004" t="s">
        <v>5478</v>
      </c>
      <c r="B1004" t="s">
        <v>5479</v>
      </c>
      <c r="C1004">
        <v>712600052</v>
      </c>
      <c r="D1004" t="s">
        <v>18636</v>
      </c>
      <c r="F1004" t="s">
        <v>5480</v>
      </c>
      <c r="G1004" t="s">
        <v>32</v>
      </c>
      <c r="H1004" t="s">
        <v>33</v>
      </c>
      <c r="I1004" t="s">
        <v>5481</v>
      </c>
      <c r="J1004" t="s">
        <v>33</v>
      </c>
      <c r="K1004" t="s">
        <v>35</v>
      </c>
      <c r="L1004">
        <v>2026</v>
      </c>
      <c r="M1004" t="s">
        <v>336</v>
      </c>
      <c r="N1004" t="s">
        <v>5482</v>
      </c>
      <c r="O1004">
        <v>8812</v>
      </c>
      <c r="P1004" t="s">
        <v>38</v>
      </c>
      <c r="Q1004" t="s">
        <v>39</v>
      </c>
      <c r="R1004" s="11">
        <v>46027.871134259258</v>
      </c>
      <c r="S1004" s="11">
        <v>46029.957418981481</v>
      </c>
      <c r="T1004" s="11">
        <v>46030.871134259258</v>
      </c>
      <c r="U1004" t="s">
        <v>40</v>
      </c>
      <c r="V1004" t="s">
        <v>1014</v>
      </c>
      <c r="W1004" t="s">
        <v>280</v>
      </c>
      <c r="X1004" t="s">
        <v>43</v>
      </c>
      <c r="Y1004" t="s">
        <v>44</v>
      </c>
      <c r="Z1004" t="s">
        <v>5483</v>
      </c>
      <c r="AB1004">
        <v>15</v>
      </c>
      <c r="AC1004">
        <v>5</v>
      </c>
      <c r="AD1004" t="s">
        <v>5484</v>
      </c>
      <c r="AE1004" s="11">
        <v>46225.761481481481</v>
      </c>
    </row>
    <row r="1005" spans="1:31">
      <c r="A1005" t="s">
        <v>5485</v>
      </c>
      <c r="B1005" t="s">
        <v>5486</v>
      </c>
      <c r="C1005">
        <v>412600113</v>
      </c>
      <c r="D1005" t="s">
        <v>18635</v>
      </c>
      <c r="E1005" t="s">
        <v>18637</v>
      </c>
      <c r="F1005" t="s">
        <v>5487</v>
      </c>
      <c r="G1005" t="s">
        <v>32</v>
      </c>
      <c r="H1005" t="s">
        <v>33</v>
      </c>
      <c r="I1005" t="s">
        <v>32</v>
      </c>
      <c r="J1005" t="s">
        <v>33</v>
      </c>
      <c r="K1005" t="s">
        <v>35</v>
      </c>
      <c r="L1005">
        <v>2026</v>
      </c>
      <c r="M1005" t="s">
        <v>4570</v>
      </c>
      <c r="N1005" t="s">
        <v>5488</v>
      </c>
      <c r="O1005">
        <v>8385</v>
      </c>
      <c r="P1005" t="s">
        <v>38</v>
      </c>
      <c r="Q1005" t="s">
        <v>39</v>
      </c>
      <c r="R1005" s="11">
        <v>46036.513622685183</v>
      </c>
      <c r="S1005" s="11">
        <v>46038.476458333331</v>
      </c>
      <c r="T1005" s="11">
        <v>46039.513622685183</v>
      </c>
      <c r="U1005" t="s">
        <v>40</v>
      </c>
      <c r="V1005" t="s">
        <v>2518</v>
      </c>
      <c r="W1005" t="s">
        <v>125</v>
      </c>
      <c r="X1005" t="s">
        <v>43</v>
      </c>
      <c r="Y1005" t="s">
        <v>44</v>
      </c>
      <c r="Z1005" t="s">
        <v>5489</v>
      </c>
      <c r="AA1005" t="str">
        <f>_xlfn.XLOOKUP(B1005,Planilha2!A:A,Planilha2!D:D,_xlfn.XLOOKUP(B1005,Planilha2!H:H,Planilha2!I:I))</f>
        <v>TEM TRAFO</v>
      </c>
      <c r="AB1005">
        <v>15</v>
      </c>
      <c r="AC1005">
        <v>5</v>
      </c>
      <c r="AD1005" t="s">
        <v>370</v>
      </c>
      <c r="AE1005" s="11">
        <v>46225.761481481481</v>
      </c>
    </row>
    <row r="1006" spans="1:31">
      <c r="A1006" t="s">
        <v>5490</v>
      </c>
      <c r="B1006" t="s">
        <v>5491</v>
      </c>
      <c r="C1006">
        <v>312600039</v>
      </c>
      <c r="D1006" t="s">
        <v>18636</v>
      </c>
      <c r="F1006" t="s">
        <v>4199</v>
      </c>
      <c r="G1006" t="s">
        <v>32</v>
      </c>
      <c r="H1006" t="s">
        <v>33</v>
      </c>
      <c r="K1006" t="s">
        <v>35</v>
      </c>
      <c r="L1006">
        <v>2026</v>
      </c>
      <c r="M1006" t="s">
        <v>427</v>
      </c>
      <c r="N1006" t="s">
        <v>5492</v>
      </c>
      <c r="O1006">
        <v>8812</v>
      </c>
      <c r="P1006" t="s">
        <v>38</v>
      </c>
      <c r="Q1006" t="s">
        <v>39</v>
      </c>
      <c r="R1006" s="11">
        <v>46028.821967592594</v>
      </c>
      <c r="S1006" s="11">
        <v>46030.527777777781</v>
      </c>
      <c r="T1006" s="11">
        <v>46031.821967592594</v>
      </c>
      <c r="U1006" t="s">
        <v>40</v>
      </c>
      <c r="V1006" t="s">
        <v>689</v>
      </c>
      <c r="W1006" t="s">
        <v>354</v>
      </c>
      <c r="X1006" t="s">
        <v>43</v>
      </c>
      <c r="Y1006" t="s">
        <v>44</v>
      </c>
      <c r="Z1006" t="s">
        <v>5493</v>
      </c>
      <c r="AB1006">
        <v>25</v>
      </c>
      <c r="AC1006">
        <v>15</v>
      </c>
      <c r="AD1006" t="s">
        <v>55</v>
      </c>
      <c r="AE1006" s="11">
        <v>46225.761481481481</v>
      </c>
    </row>
    <row r="1007" spans="1:31">
      <c r="A1007" t="s">
        <v>5494</v>
      </c>
      <c r="B1007" t="s">
        <v>5495</v>
      </c>
      <c r="C1007">
        <v>612600095</v>
      </c>
      <c r="D1007" t="s">
        <v>18636</v>
      </c>
      <c r="F1007" t="s">
        <v>5496</v>
      </c>
      <c r="G1007" t="s">
        <v>32</v>
      </c>
      <c r="H1007" t="s">
        <v>110</v>
      </c>
      <c r="I1007" t="s">
        <v>109</v>
      </c>
      <c r="J1007" t="s">
        <v>110</v>
      </c>
      <c r="K1007" t="s">
        <v>35</v>
      </c>
      <c r="L1007">
        <v>2026</v>
      </c>
      <c r="M1007" t="s">
        <v>4048</v>
      </c>
      <c r="N1007" t="s">
        <v>5497</v>
      </c>
      <c r="O1007">
        <v>8812</v>
      </c>
      <c r="P1007" t="s">
        <v>38</v>
      </c>
      <c r="Q1007" t="s">
        <v>39</v>
      </c>
      <c r="R1007" s="11">
        <v>46045.543692129628</v>
      </c>
      <c r="S1007" s="11">
        <v>46045.725694444445</v>
      </c>
      <c r="T1007" s="11">
        <v>46048.543692129628</v>
      </c>
      <c r="U1007" t="s">
        <v>40</v>
      </c>
      <c r="V1007" t="s">
        <v>132</v>
      </c>
      <c r="W1007" t="s">
        <v>86</v>
      </c>
      <c r="X1007" t="s">
        <v>116</v>
      </c>
      <c r="Y1007" t="s">
        <v>44</v>
      </c>
      <c r="Z1007" t="s">
        <v>5498</v>
      </c>
      <c r="AB1007">
        <v>150</v>
      </c>
      <c r="AC1007">
        <v>150</v>
      </c>
      <c r="AD1007" t="s">
        <v>118</v>
      </c>
      <c r="AE1007" s="11">
        <v>46225.761481481481</v>
      </c>
    </row>
    <row r="1008" spans="1:31">
      <c r="A1008" t="s">
        <v>5499</v>
      </c>
      <c r="B1008" t="s">
        <v>5500</v>
      </c>
      <c r="C1008">
        <v>612600096</v>
      </c>
      <c r="D1008" t="s">
        <v>18636</v>
      </c>
      <c r="F1008" t="s">
        <v>5501</v>
      </c>
      <c r="G1008" t="s">
        <v>32</v>
      </c>
      <c r="H1008" t="s">
        <v>110</v>
      </c>
      <c r="I1008" t="s">
        <v>32</v>
      </c>
      <c r="J1008" t="s">
        <v>110</v>
      </c>
      <c r="K1008" t="s">
        <v>35</v>
      </c>
      <c r="L1008">
        <v>2026</v>
      </c>
      <c r="M1008" t="s">
        <v>4759</v>
      </c>
      <c r="N1008" t="s">
        <v>5502</v>
      </c>
      <c r="O1008">
        <v>8812</v>
      </c>
      <c r="P1008" t="s">
        <v>38</v>
      </c>
      <c r="Q1008" t="s">
        <v>39</v>
      </c>
      <c r="R1008" s="11">
        <v>46045.683645833335</v>
      </c>
      <c r="S1008" s="11">
        <v>46046.052083333336</v>
      </c>
      <c r="T1008" s="11">
        <v>46048.683645833335</v>
      </c>
      <c r="U1008" t="s">
        <v>40</v>
      </c>
      <c r="V1008" t="s">
        <v>132</v>
      </c>
      <c r="W1008" t="s">
        <v>42</v>
      </c>
      <c r="X1008" t="s">
        <v>43</v>
      </c>
      <c r="Y1008" t="s">
        <v>44</v>
      </c>
      <c r="Z1008" t="s">
        <v>5503</v>
      </c>
      <c r="AB1008">
        <v>15</v>
      </c>
      <c r="AC1008">
        <v>15</v>
      </c>
      <c r="AD1008" t="s">
        <v>65</v>
      </c>
      <c r="AE1008" s="11">
        <v>46225.761481481481</v>
      </c>
    </row>
    <row r="1009" spans="1:31">
      <c r="A1009" t="s">
        <v>5504</v>
      </c>
      <c r="B1009" t="s">
        <v>5505</v>
      </c>
      <c r="C1009">
        <v>612600099</v>
      </c>
      <c r="D1009" t="s">
        <v>18636</v>
      </c>
      <c r="F1009" t="s">
        <v>5506</v>
      </c>
      <c r="G1009" t="s">
        <v>32</v>
      </c>
      <c r="H1009" t="s">
        <v>33</v>
      </c>
      <c r="I1009" t="s">
        <v>32</v>
      </c>
      <c r="J1009" t="s">
        <v>33</v>
      </c>
      <c r="K1009" t="s">
        <v>35</v>
      </c>
      <c r="L1009">
        <v>2026</v>
      </c>
      <c r="M1009" t="s">
        <v>101</v>
      </c>
      <c r="N1009" t="s">
        <v>5507</v>
      </c>
      <c r="O1009">
        <v>8812</v>
      </c>
      <c r="P1009" t="s">
        <v>38</v>
      </c>
      <c r="Q1009" t="s">
        <v>39</v>
      </c>
      <c r="R1009" s="11">
        <v>46046.312731481485</v>
      </c>
      <c r="S1009" s="11">
        <v>46046.611111111109</v>
      </c>
      <c r="T1009" s="11">
        <v>46049.312731481485</v>
      </c>
      <c r="U1009" t="s">
        <v>40</v>
      </c>
      <c r="V1009" t="s">
        <v>181</v>
      </c>
      <c r="W1009" t="s">
        <v>104</v>
      </c>
      <c r="X1009" t="s">
        <v>43</v>
      </c>
      <c r="Y1009" t="s">
        <v>44</v>
      </c>
      <c r="Z1009" t="s">
        <v>5508</v>
      </c>
      <c r="AB1009">
        <v>15</v>
      </c>
      <c r="AC1009">
        <v>10</v>
      </c>
      <c r="AD1009" t="s">
        <v>79</v>
      </c>
      <c r="AE1009" s="11">
        <v>46225.761481481481</v>
      </c>
    </row>
    <row r="1010" spans="1:31">
      <c r="A1010" t="s">
        <v>5509</v>
      </c>
      <c r="B1010" t="s">
        <v>5510</v>
      </c>
      <c r="C1010">
        <v>412600143</v>
      </c>
      <c r="D1010" t="s">
        <v>18636</v>
      </c>
      <c r="F1010" t="s">
        <v>5511</v>
      </c>
      <c r="G1010" t="s">
        <v>32</v>
      </c>
      <c r="H1010" t="s">
        <v>33</v>
      </c>
      <c r="K1010" t="s">
        <v>35</v>
      </c>
      <c r="L1010">
        <v>2026</v>
      </c>
      <c r="M1010" t="s">
        <v>50</v>
      </c>
      <c r="N1010" t="s">
        <v>5512</v>
      </c>
      <c r="O1010">
        <v>8812</v>
      </c>
      <c r="P1010" t="s">
        <v>38</v>
      </c>
      <c r="Q1010" t="s">
        <v>39</v>
      </c>
      <c r="R1010" s="11">
        <v>46047.576319444444</v>
      </c>
      <c r="S1010" s="11">
        <v>46048.39166666667</v>
      </c>
      <c r="T1010" s="11">
        <v>46050.576319444444</v>
      </c>
      <c r="U1010" t="s">
        <v>40</v>
      </c>
      <c r="V1010" t="s">
        <v>71</v>
      </c>
      <c r="W1010" t="s">
        <v>53</v>
      </c>
      <c r="X1010" t="s">
        <v>43</v>
      </c>
      <c r="Y1010" t="s">
        <v>44</v>
      </c>
      <c r="Z1010" t="s">
        <v>5513</v>
      </c>
      <c r="AB1010">
        <v>15</v>
      </c>
      <c r="AC1010">
        <v>15</v>
      </c>
      <c r="AD1010" t="s">
        <v>55</v>
      </c>
      <c r="AE1010" s="11">
        <v>46225.761481481481</v>
      </c>
    </row>
    <row r="1011" spans="1:31">
      <c r="A1011" t="s">
        <v>5514</v>
      </c>
      <c r="B1011" t="s">
        <v>5515</v>
      </c>
      <c r="C1011">
        <v>212600127</v>
      </c>
      <c r="D1011" t="s">
        <v>18636</v>
      </c>
      <c r="F1011" t="s">
        <v>5516</v>
      </c>
      <c r="G1011" t="s">
        <v>32</v>
      </c>
      <c r="H1011" t="s">
        <v>33</v>
      </c>
      <c r="I1011" t="s">
        <v>32</v>
      </c>
      <c r="J1011" t="s">
        <v>33</v>
      </c>
      <c r="K1011" t="s">
        <v>35</v>
      </c>
      <c r="L1011">
        <v>2026</v>
      </c>
      <c r="M1011" t="s">
        <v>5517</v>
      </c>
      <c r="N1011" t="s">
        <v>5518</v>
      </c>
      <c r="O1011">
        <v>8812</v>
      </c>
      <c r="P1011" t="s">
        <v>38</v>
      </c>
      <c r="Q1011" t="s">
        <v>39</v>
      </c>
      <c r="R1011" s="11">
        <v>46044.806608796294</v>
      </c>
      <c r="S1011" s="11">
        <v>46050.787499999999</v>
      </c>
      <c r="T1011" s="11">
        <v>46047.806608796294</v>
      </c>
      <c r="U1011" t="s">
        <v>40</v>
      </c>
      <c r="V1011" t="s">
        <v>1148</v>
      </c>
      <c r="W1011" t="s">
        <v>182</v>
      </c>
      <c r="X1011" t="s">
        <v>43</v>
      </c>
      <c r="Y1011" t="s">
        <v>44</v>
      </c>
      <c r="Z1011" t="s">
        <v>5519</v>
      </c>
      <c r="AB1011">
        <v>15</v>
      </c>
      <c r="AC1011">
        <v>15</v>
      </c>
      <c r="AD1011" t="s">
        <v>65</v>
      </c>
      <c r="AE1011" s="11">
        <v>46225.761481481481</v>
      </c>
    </row>
    <row r="1012" spans="1:31">
      <c r="A1012" t="s">
        <v>5520</v>
      </c>
      <c r="B1012" t="s">
        <v>5521</v>
      </c>
      <c r="C1012">
        <v>112600223</v>
      </c>
      <c r="D1012" t="s">
        <v>18636</v>
      </c>
      <c r="F1012" t="s">
        <v>5522</v>
      </c>
      <c r="G1012" t="s">
        <v>32</v>
      </c>
      <c r="H1012" t="s">
        <v>34</v>
      </c>
      <c r="I1012" t="s">
        <v>32</v>
      </c>
      <c r="J1012" t="s">
        <v>34</v>
      </c>
      <c r="K1012" t="s">
        <v>35</v>
      </c>
      <c r="L1012">
        <v>2026</v>
      </c>
      <c r="M1012" t="s">
        <v>2058</v>
      </c>
      <c r="N1012" t="s">
        <v>5523</v>
      </c>
      <c r="O1012">
        <v>8812</v>
      </c>
      <c r="P1012" t="s">
        <v>38</v>
      </c>
      <c r="Q1012" t="s">
        <v>39</v>
      </c>
      <c r="R1012" s="11">
        <v>46051.886388888888</v>
      </c>
      <c r="S1012" s="11">
        <v>46052.708333333336</v>
      </c>
      <c r="T1012" s="11">
        <v>46054.886388888888</v>
      </c>
      <c r="U1012" t="s">
        <v>40</v>
      </c>
      <c r="V1012" t="s">
        <v>114</v>
      </c>
      <c r="W1012" t="s">
        <v>95</v>
      </c>
      <c r="X1012" t="s">
        <v>43</v>
      </c>
      <c r="Y1012" t="s">
        <v>44</v>
      </c>
      <c r="Z1012" t="s">
        <v>5524</v>
      </c>
      <c r="AB1012">
        <v>10</v>
      </c>
      <c r="AC1012">
        <v>30</v>
      </c>
      <c r="AD1012" t="s">
        <v>2228</v>
      </c>
      <c r="AE1012" s="11">
        <v>46225.761481481481</v>
      </c>
    </row>
    <row r="1013" spans="1:31">
      <c r="A1013" t="s">
        <v>5525</v>
      </c>
      <c r="B1013" t="s">
        <v>5526</v>
      </c>
      <c r="C1013">
        <v>312600125</v>
      </c>
      <c r="D1013" t="s">
        <v>18636</v>
      </c>
      <c r="F1013" t="s">
        <v>5527</v>
      </c>
      <c r="G1013" t="s">
        <v>32</v>
      </c>
      <c r="H1013" t="s">
        <v>33</v>
      </c>
      <c r="I1013" t="s">
        <v>32</v>
      </c>
      <c r="J1013" t="s">
        <v>33</v>
      </c>
      <c r="K1013" t="s">
        <v>35</v>
      </c>
      <c r="L1013">
        <v>2026</v>
      </c>
      <c r="M1013" t="s">
        <v>545</v>
      </c>
      <c r="N1013" t="s">
        <v>5528</v>
      </c>
      <c r="O1013">
        <v>8812</v>
      </c>
      <c r="P1013" t="s">
        <v>38</v>
      </c>
      <c r="Q1013" t="s">
        <v>39</v>
      </c>
      <c r="R1013" s="11">
        <v>46056.464259259257</v>
      </c>
      <c r="S1013" s="11">
        <v>46057.740972222222</v>
      </c>
      <c r="T1013" s="11">
        <v>46059.464259259257</v>
      </c>
      <c r="U1013" t="s">
        <v>40</v>
      </c>
      <c r="V1013" t="s">
        <v>547</v>
      </c>
      <c r="W1013" t="s">
        <v>449</v>
      </c>
      <c r="X1013" t="s">
        <v>43</v>
      </c>
      <c r="Y1013" t="s">
        <v>44</v>
      </c>
      <c r="Z1013" t="s">
        <v>5529</v>
      </c>
      <c r="AB1013">
        <v>15</v>
      </c>
      <c r="AC1013">
        <v>15</v>
      </c>
      <c r="AD1013" t="s">
        <v>589</v>
      </c>
      <c r="AE1013" s="11">
        <v>46225.761481481481</v>
      </c>
    </row>
    <row r="1014" spans="1:31">
      <c r="A1014" t="s">
        <v>5530</v>
      </c>
      <c r="B1014" t="s">
        <v>5531</v>
      </c>
      <c r="C1014">
        <v>212600168</v>
      </c>
      <c r="D1014" t="s">
        <v>18636</v>
      </c>
      <c r="F1014" t="s">
        <v>5532</v>
      </c>
      <c r="G1014" t="s">
        <v>32</v>
      </c>
      <c r="H1014" t="s">
        <v>33</v>
      </c>
      <c r="I1014" t="s">
        <v>32</v>
      </c>
      <c r="J1014" t="s">
        <v>33</v>
      </c>
      <c r="K1014" t="s">
        <v>35</v>
      </c>
      <c r="L1014">
        <v>2026</v>
      </c>
      <c r="M1014" t="s">
        <v>773</v>
      </c>
      <c r="N1014" t="s">
        <v>5533</v>
      </c>
      <c r="O1014">
        <v>8812</v>
      </c>
      <c r="P1014" t="s">
        <v>38</v>
      </c>
      <c r="Q1014" t="s">
        <v>39</v>
      </c>
      <c r="R1014" s="11">
        <v>46056.812418981484</v>
      </c>
      <c r="S1014" s="11">
        <v>46058.667361111111</v>
      </c>
      <c r="T1014" s="11">
        <v>46059.812418981484</v>
      </c>
      <c r="U1014" t="s">
        <v>40</v>
      </c>
      <c r="V1014" t="s">
        <v>860</v>
      </c>
      <c r="W1014" t="s">
        <v>354</v>
      </c>
      <c r="X1014" t="s">
        <v>43</v>
      </c>
      <c r="Y1014" t="s">
        <v>44</v>
      </c>
      <c r="Z1014" t="s">
        <v>5534</v>
      </c>
      <c r="AB1014">
        <v>15</v>
      </c>
      <c r="AC1014">
        <v>25</v>
      </c>
      <c r="AD1014" t="s">
        <v>931</v>
      </c>
      <c r="AE1014" s="11">
        <v>46225.761481481481</v>
      </c>
    </row>
    <row r="1015" spans="1:31">
      <c r="A1015" t="s">
        <v>5535</v>
      </c>
      <c r="B1015" t="s">
        <v>5536</v>
      </c>
      <c r="C1015">
        <v>712600162</v>
      </c>
      <c r="D1015" t="s">
        <v>18636</v>
      </c>
      <c r="F1015" t="s">
        <v>5537</v>
      </c>
      <c r="G1015" t="s">
        <v>32</v>
      </c>
      <c r="H1015" t="s">
        <v>33</v>
      </c>
      <c r="I1015" t="s">
        <v>32</v>
      </c>
      <c r="J1015" t="s">
        <v>33</v>
      </c>
      <c r="K1015" t="s">
        <v>35</v>
      </c>
      <c r="L1015">
        <v>2026</v>
      </c>
      <c r="M1015" t="s">
        <v>380</v>
      </c>
      <c r="N1015" t="s">
        <v>5538</v>
      </c>
      <c r="O1015">
        <v>8812</v>
      </c>
      <c r="P1015" t="s">
        <v>38</v>
      </c>
      <c r="Q1015" t="s">
        <v>39</v>
      </c>
      <c r="R1015" s="11">
        <v>46071.707870370374</v>
      </c>
      <c r="S1015" s="11">
        <v>46073.437997685185</v>
      </c>
      <c r="T1015" s="11">
        <v>46074.707870370374</v>
      </c>
      <c r="U1015" t="s">
        <v>40</v>
      </c>
      <c r="V1015" t="s">
        <v>784</v>
      </c>
      <c r="W1015" t="s">
        <v>280</v>
      </c>
      <c r="X1015" t="s">
        <v>43</v>
      </c>
      <c r="Y1015" t="s">
        <v>44</v>
      </c>
      <c r="Z1015" t="s">
        <v>5537</v>
      </c>
      <c r="AD1015" t="s">
        <v>603</v>
      </c>
      <c r="AE1015" s="11">
        <v>46225.761481481481</v>
      </c>
    </row>
    <row r="1016" spans="1:31">
      <c r="A1016" t="s">
        <v>5539</v>
      </c>
      <c r="B1016" t="s">
        <v>5540</v>
      </c>
      <c r="C1016">
        <v>512600068</v>
      </c>
      <c r="D1016" t="s">
        <v>18636</v>
      </c>
      <c r="F1016" t="s">
        <v>5541</v>
      </c>
      <c r="G1016" t="s">
        <v>32</v>
      </c>
      <c r="H1016" t="s">
        <v>33</v>
      </c>
      <c r="I1016" t="s">
        <v>32</v>
      </c>
      <c r="J1016" t="s">
        <v>33</v>
      </c>
      <c r="K1016" t="s">
        <v>35</v>
      </c>
      <c r="L1016">
        <v>2026</v>
      </c>
      <c r="M1016" t="s">
        <v>666</v>
      </c>
      <c r="N1016" t="s">
        <v>5542</v>
      </c>
      <c r="O1016">
        <v>8812</v>
      </c>
      <c r="P1016" t="s">
        <v>38</v>
      </c>
      <c r="Q1016" t="s">
        <v>39</v>
      </c>
      <c r="R1016" s="11">
        <v>46056.512002314812</v>
      </c>
      <c r="S1016" s="11">
        <v>46057.1875</v>
      </c>
      <c r="T1016" s="11">
        <v>46059.512002314812</v>
      </c>
      <c r="U1016" t="s">
        <v>40</v>
      </c>
      <c r="V1016" t="s">
        <v>554</v>
      </c>
      <c r="W1016" t="s">
        <v>534</v>
      </c>
      <c r="X1016" t="s">
        <v>43</v>
      </c>
      <c r="Y1016" t="s">
        <v>44</v>
      </c>
      <c r="Z1016" t="s">
        <v>5543</v>
      </c>
      <c r="AB1016">
        <v>25</v>
      </c>
      <c r="AC1016">
        <v>25</v>
      </c>
      <c r="AD1016" t="s">
        <v>931</v>
      </c>
      <c r="AE1016" s="11">
        <v>46225.761481481481</v>
      </c>
    </row>
    <row r="1017" spans="1:31">
      <c r="A1017" t="s">
        <v>5544</v>
      </c>
      <c r="B1017" t="s">
        <v>5545</v>
      </c>
      <c r="C1017">
        <v>662600184</v>
      </c>
      <c r="D1017" t="s">
        <v>18635</v>
      </c>
      <c r="E1017" t="s">
        <v>18637</v>
      </c>
      <c r="F1017" t="s">
        <v>5546</v>
      </c>
      <c r="G1017" t="s">
        <v>109</v>
      </c>
      <c r="H1017" t="s">
        <v>33</v>
      </c>
      <c r="I1017" t="s">
        <v>32</v>
      </c>
      <c r="J1017" t="s">
        <v>33</v>
      </c>
      <c r="K1017" t="s">
        <v>35</v>
      </c>
      <c r="L1017">
        <v>2026</v>
      </c>
      <c r="M1017" t="s">
        <v>955</v>
      </c>
      <c r="N1017" t="s">
        <v>3909</v>
      </c>
      <c r="O1017">
        <v>8385</v>
      </c>
      <c r="P1017" t="s">
        <v>38</v>
      </c>
      <c r="Q1017" t="s">
        <v>39</v>
      </c>
      <c r="R1017" s="11">
        <v>46098.402997685182</v>
      </c>
      <c r="S1017" s="11">
        <v>46099.176747685182</v>
      </c>
      <c r="T1017" s="11">
        <v>46101.402997685182</v>
      </c>
      <c r="U1017" t="s">
        <v>40</v>
      </c>
      <c r="V1017" t="s">
        <v>950</v>
      </c>
      <c r="W1017" t="s">
        <v>1676</v>
      </c>
      <c r="X1017" t="s">
        <v>43</v>
      </c>
      <c r="Y1017" t="s">
        <v>44</v>
      </c>
      <c r="Z1017" t="s">
        <v>5547</v>
      </c>
      <c r="AA1017" t="str">
        <f>_xlfn.XLOOKUP(B1017,Planilha2!A:A,Planilha2!D:D,_xlfn.XLOOKUP(B1017,Planilha2!H:H,Planilha2!I:I))</f>
        <v>TEM TRAFO</v>
      </c>
      <c r="AB1017">
        <v>25</v>
      </c>
      <c r="AC1017">
        <v>10</v>
      </c>
      <c r="AD1017" t="s">
        <v>1039</v>
      </c>
      <c r="AE1017" s="11">
        <v>46225.761481481481</v>
      </c>
    </row>
    <row r="1018" spans="1:31">
      <c r="A1018" t="s">
        <v>5548</v>
      </c>
      <c r="B1018" t="s">
        <v>5549</v>
      </c>
      <c r="C1018">
        <v>312600143</v>
      </c>
      <c r="D1018" t="s">
        <v>18636</v>
      </c>
      <c r="F1018" t="s">
        <v>2633</v>
      </c>
      <c r="G1018" t="s">
        <v>32</v>
      </c>
      <c r="H1018" t="s">
        <v>33</v>
      </c>
      <c r="K1018" t="s">
        <v>35</v>
      </c>
      <c r="L1018">
        <v>2026</v>
      </c>
      <c r="M1018" t="s">
        <v>545</v>
      </c>
      <c r="N1018" t="s">
        <v>3544</v>
      </c>
      <c r="O1018">
        <v>8385</v>
      </c>
      <c r="P1018" t="s">
        <v>38</v>
      </c>
      <c r="Q1018" t="s">
        <v>39</v>
      </c>
      <c r="R1018" s="11">
        <v>46063.696053240739</v>
      </c>
      <c r="S1018" s="11">
        <v>46064.482638888891</v>
      </c>
      <c r="T1018" s="11">
        <v>46066.696053240739</v>
      </c>
      <c r="U1018" t="s">
        <v>40</v>
      </c>
      <c r="V1018" t="s">
        <v>1799</v>
      </c>
      <c r="W1018" t="s">
        <v>681</v>
      </c>
      <c r="X1018" t="s">
        <v>43</v>
      </c>
      <c r="Y1018" t="s">
        <v>44</v>
      </c>
      <c r="Z1018" t="s">
        <v>5550</v>
      </c>
      <c r="AB1018">
        <v>45</v>
      </c>
      <c r="AC1018">
        <v>45</v>
      </c>
      <c r="AD1018" t="s">
        <v>683</v>
      </c>
      <c r="AE1018" s="11">
        <v>46225.761481481481</v>
      </c>
    </row>
    <row r="1019" spans="1:31">
      <c r="A1019" t="s">
        <v>5551</v>
      </c>
      <c r="B1019" t="s">
        <v>5552</v>
      </c>
      <c r="C1019">
        <v>612600068</v>
      </c>
      <c r="D1019" t="s">
        <v>18636</v>
      </c>
      <c r="F1019" t="s">
        <v>5553</v>
      </c>
      <c r="G1019" t="s">
        <v>32</v>
      </c>
      <c r="H1019" t="s">
        <v>33</v>
      </c>
      <c r="I1019" t="s">
        <v>32</v>
      </c>
      <c r="J1019" t="s">
        <v>33</v>
      </c>
      <c r="K1019" t="s">
        <v>35</v>
      </c>
      <c r="L1019">
        <v>2026</v>
      </c>
      <c r="M1019" t="s">
        <v>1012</v>
      </c>
      <c r="N1019" t="s">
        <v>5554</v>
      </c>
      <c r="O1019">
        <v>8812</v>
      </c>
      <c r="P1019" t="s">
        <v>38</v>
      </c>
      <c r="Q1019" t="s">
        <v>39</v>
      </c>
      <c r="R1019" s="11">
        <v>46037.851145833331</v>
      </c>
      <c r="S1019" s="11">
        <v>46038.666666666664</v>
      </c>
      <c r="T1019" s="11">
        <v>46040.851145833331</v>
      </c>
      <c r="U1019" t="s">
        <v>40</v>
      </c>
      <c r="V1019" t="s">
        <v>1810</v>
      </c>
      <c r="W1019" t="s">
        <v>189</v>
      </c>
      <c r="X1019" t="s">
        <v>43</v>
      </c>
      <c r="Y1019" t="s">
        <v>44</v>
      </c>
      <c r="Z1019" t="s">
        <v>5555</v>
      </c>
      <c r="AB1019">
        <v>15</v>
      </c>
      <c r="AC1019">
        <v>5</v>
      </c>
      <c r="AD1019" t="s">
        <v>778</v>
      </c>
      <c r="AE1019" s="11">
        <v>46225.761481481481</v>
      </c>
    </row>
    <row r="1020" spans="1:31">
      <c r="A1020" t="s">
        <v>5556</v>
      </c>
      <c r="B1020" t="s">
        <v>5557</v>
      </c>
      <c r="C1020">
        <v>412600251</v>
      </c>
      <c r="D1020" t="s">
        <v>18636</v>
      </c>
      <c r="F1020" t="s">
        <v>5558</v>
      </c>
      <c r="G1020" t="s">
        <v>32</v>
      </c>
      <c r="H1020" t="s">
        <v>33</v>
      </c>
      <c r="I1020" t="s">
        <v>32</v>
      </c>
      <c r="J1020" t="s">
        <v>33</v>
      </c>
      <c r="K1020" t="s">
        <v>35</v>
      </c>
      <c r="L1020">
        <v>2026</v>
      </c>
      <c r="M1020" t="s">
        <v>579</v>
      </c>
      <c r="N1020" t="s">
        <v>5559</v>
      </c>
      <c r="O1020">
        <v>8812</v>
      </c>
      <c r="P1020" t="s">
        <v>38</v>
      </c>
      <c r="Q1020" t="s">
        <v>39</v>
      </c>
      <c r="R1020" s="11">
        <v>46078.741493055553</v>
      </c>
      <c r="S1020" s="11">
        <v>46080.373749999999</v>
      </c>
      <c r="T1020" s="11">
        <v>46081.741493055553</v>
      </c>
      <c r="U1020" t="s">
        <v>40</v>
      </c>
      <c r="V1020" t="s">
        <v>581</v>
      </c>
      <c r="W1020" t="s">
        <v>53</v>
      </c>
      <c r="X1020" t="s">
        <v>43</v>
      </c>
      <c r="Y1020" t="s">
        <v>44</v>
      </c>
      <c r="Z1020" t="s">
        <v>5560</v>
      </c>
      <c r="AB1020">
        <v>15</v>
      </c>
      <c r="AC1020">
        <v>15</v>
      </c>
      <c r="AD1020" t="s">
        <v>55</v>
      </c>
      <c r="AE1020" s="11">
        <v>46225.761481481481</v>
      </c>
    </row>
    <row r="1021" spans="1:31">
      <c r="A1021" t="s">
        <v>5561</v>
      </c>
      <c r="B1021" t="s">
        <v>5562</v>
      </c>
      <c r="C1021">
        <v>412600252</v>
      </c>
      <c r="D1021" t="s">
        <v>18636</v>
      </c>
      <c r="F1021" t="s">
        <v>5563</v>
      </c>
      <c r="G1021" t="s">
        <v>32</v>
      </c>
      <c r="H1021" t="s">
        <v>33</v>
      </c>
      <c r="I1021" t="s">
        <v>32</v>
      </c>
      <c r="J1021" t="s">
        <v>33</v>
      </c>
      <c r="K1021" t="s">
        <v>35</v>
      </c>
      <c r="L1021">
        <v>2026</v>
      </c>
      <c r="M1021" t="s">
        <v>579</v>
      </c>
      <c r="N1021" t="s">
        <v>5564</v>
      </c>
      <c r="O1021">
        <v>8812</v>
      </c>
      <c r="P1021" t="s">
        <v>38</v>
      </c>
      <c r="Q1021" t="s">
        <v>39</v>
      </c>
      <c r="R1021" s="11">
        <v>46085.353298611109</v>
      </c>
      <c r="S1021" s="11">
        <v>46085.644247685188</v>
      </c>
      <c r="T1021" s="11">
        <v>46088.353298611109</v>
      </c>
      <c r="U1021" t="s">
        <v>40</v>
      </c>
      <c r="V1021" t="s">
        <v>254</v>
      </c>
      <c r="W1021" t="s">
        <v>157</v>
      </c>
      <c r="X1021" t="s">
        <v>43</v>
      </c>
      <c r="Y1021" t="s">
        <v>44</v>
      </c>
      <c r="Z1021" t="s">
        <v>5565</v>
      </c>
      <c r="AB1021">
        <v>15</v>
      </c>
      <c r="AC1021">
        <v>15</v>
      </c>
      <c r="AD1021" t="s">
        <v>159</v>
      </c>
      <c r="AE1021" s="11">
        <v>46225.761481481481</v>
      </c>
    </row>
    <row r="1022" spans="1:31">
      <c r="A1022" t="s">
        <v>5566</v>
      </c>
      <c r="B1022" t="s">
        <v>5567</v>
      </c>
      <c r="C1022">
        <v>512600103</v>
      </c>
      <c r="D1022" t="s">
        <v>18636</v>
      </c>
      <c r="F1022" t="s">
        <v>5568</v>
      </c>
      <c r="G1022" t="s">
        <v>32</v>
      </c>
      <c r="H1022" t="s">
        <v>33</v>
      </c>
      <c r="I1022" t="s">
        <v>32</v>
      </c>
      <c r="J1022" t="s">
        <v>33</v>
      </c>
      <c r="K1022" t="s">
        <v>35</v>
      </c>
      <c r="L1022">
        <v>2026</v>
      </c>
      <c r="M1022" t="s">
        <v>69</v>
      </c>
      <c r="N1022" t="s">
        <v>5569</v>
      </c>
      <c r="O1022">
        <v>8812</v>
      </c>
      <c r="P1022" t="s">
        <v>1160</v>
      </c>
      <c r="Q1022" t="s">
        <v>39</v>
      </c>
      <c r="R1022" s="11">
        <v>46084.734050925923</v>
      </c>
      <c r="S1022" s="11">
        <v>46086.793680555558</v>
      </c>
      <c r="T1022" s="11">
        <v>46144.734050925923</v>
      </c>
      <c r="U1022" t="s">
        <v>40</v>
      </c>
      <c r="V1022" t="s">
        <v>554</v>
      </c>
      <c r="W1022" t="s">
        <v>3263</v>
      </c>
      <c r="X1022" t="s">
        <v>43</v>
      </c>
      <c r="Y1022" t="s">
        <v>44</v>
      </c>
      <c r="Z1022" t="s">
        <v>5570</v>
      </c>
      <c r="AB1022">
        <v>15</v>
      </c>
      <c r="AC1022">
        <v>5</v>
      </c>
      <c r="AD1022" t="s">
        <v>46</v>
      </c>
      <c r="AE1022" s="11">
        <v>46225.761481481481</v>
      </c>
    </row>
    <row r="1023" spans="1:31">
      <c r="A1023" t="s">
        <v>5571</v>
      </c>
      <c r="B1023" t="s">
        <v>5572</v>
      </c>
      <c r="C1023">
        <v>712600243</v>
      </c>
      <c r="D1023" t="s">
        <v>18636</v>
      </c>
      <c r="F1023" t="s">
        <v>5573</v>
      </c>
      <c r="G1023" t="s">
        <v>109</v>
      </c>
      <c r="H1023" t="s">
        <v>110</v>
      </c>
      <c r="I1023" t="s">
        <v>109</v>
      </c>
      <c r="J1023" t="s">
        <v>110</v>
      </c>
      <c r="K1023" t="s">
        <v>35</v>
      </c>
      <c r="L1023">
        <v>2026</v>
      </c>
      <c r="M1023" t="s">
        <v>336</v>
      </c>
      <c r="N1023" t="s">
        <v>5574</v>
      </c>
      <c r="O1023">
        <v>8812</v>
      </c>
      <c r="P1023" t="s">
        <v>38</v>
      </c>
      <c r="Q1023" t="s">
        <v>39</v>
      </c>
      <c r="R1023" s="11">
        <v>46099.533333333333</v>
      </c>
      <c r="S1023" s="11">
        <v>46100.639652777776</v>
      </c>
      <c r="T1023" s="11">
        <v>46102.533333333333</v>
      </c>
      <c r="U1023" t="s">
        <v>40</v>
      </c>
      <c r="V1023" t="s">
        <v>338</v>
      </c>
      <c r="W1023" t="s">
        <v>362</v>
      </c>
      <c r="X1023" t="s">
        <v>43</v>
      </c>
      <c r="Y1023" t="s">
        <v>44</v>
      </c>
      <c r="Z1023" t="s">
        <v>5573</v>
      </c>
      <c r="AD1023" t="s">
        <v>55</v>
      </c>
      <c r="AE1023" s="11">
        <v>46225.761481481481</v>
      </c>
    </row>
    <row r="1024" spans="1:31">
      <c r="A1024" t="s">
        <v>5575</v>
      </c>
      <c r="B1024" t="s">
        <v>5576</v>
      </c>
      <c r="C1024">
        <v>312600110</v>
      </c>
      <c r="D1024" t="s">
        <v>18636</v>
      </c>
      <c r="F1024" t="s">
        <v>5577</v>
      </c>
      <c r="G1024" t="s">
        <v>32</v>
      </c>
      <c r="H1024" t="s">
        <v>33</v>
      </c>
      <c r="I1024" t="s">
        <v>32</v>
      </c>
      <c r="J1024" t="s">
        <v>33</v>
      </c>
      <c r="K1024" t="s">
        <v>35</v>
      </c>
      <c r="L1024">
        <v>2026</v>
      </c>
      <c r="M1024" t="s">
        <v>1324</v>
      </c>
      <c r="N1024" t="s">
        <v>5578</v>
      </c>
      <c r="O1024">
        <v>8812</v>
      </c>
      <c r="P1024" t="s">
        <v>38</v>
      </c>
      <c r="Q1024" t="s">
        <v>39</v>
      </c>
      <c r="R1024" s="11">
        <v>46057.414027777777</v>
      </c>
      <c r="S1024" s="11">
        <v>46054.621527777781</v>
      </c>
      <c r="T1024" s="11">
        <v>46060.414027777777</v>
      </c>
      <c r="U1024" t="s">
        <v>40</v>
      </c>
      <c r="V1024" t="s">
        <v>1326</v>
      </c>
      <c r="W1024" t="s">
        <v>681</v>
      </c>
      <c r="X1024" t="s">
        <v>43</v>
      </c>
      <c r="Y1024" t="s">
        <v>44</v>
      </c>
      <c r="Z1024" t="s">
        <v>5579</v>
      </c>
      <c r="AB1024">
        <v>75</v>
      </c>
      <c r="AC1024">
        <v>75</v>
      </c>
      <c r="AD1024" t="s">
        <v>274</v>
      </c>
      <c r="AE1024" s="11">
        <v>46225.761481481481</v>
      </c>
    </row>
    <row r="1025" spans="1:31">
      <c r="A1025" t="s">
        <v>5580</v>
      </c>
      <c r="B1025" t="s">
        <v>5581</v>
      </c>
      <c r="C1025">
        <v>712600246</v>
      </c>
      <c r="D1025" t="s">
        <v>18636</v>
      </c>
      <c r="F1025" t="s">
        <v>5582</v>
      </c>
      <c r="G1025" t="s">
        <v>32</v>
      </c>
      <c r="H1025" t="s">
        <v>33</v>
      </c>
      <c r="I1025" t="s">
        <v>32</v>
      </c>
      <c r="J1025" t="s">
        <v>33</v>
      </c>
      <c r="K1025" t="s">
        <v>35</v>
      </c>
      <c r="L1025">
        <v>2026</v>
      </c>
      <c r="M1025" t="s">
        <v>647</v>
      </c>
      <c r="N1025" t="s">
        <v>5583</v>
      </c>
      <c r="O1025">
        <v>8812</v>
      </c>
      <c r="P1025" t="s">
        <v>38</v>
      </c>
      <c r="Q1025" t="s">
        <v>39</v>
      </c>
      <c r="R1025" s="11">
        <v>46097.711238425924</v>
      </c>
      <c r="S1025" s="11">
        <v>46097.958333333336</v>
      </c>
      <c r="T1025" s="11">
        <v>46100.711238425924</v>
      </c>
      <c r="U1025" t="s">
        <v>40</v>
      </c>
      <c r="V1025" t="s">
        <v>837</v>
      </c>
      <c r="W1025" t="s">
        <v>280</v>
      </c>
      <c r="X1025" t="s">
        <v>43</v>
      </c>
      <c r="Y1025" t="s">
        <v>44</v>
      </c>
      <c r="Z1025" t="s">
        <v>5584</v>
      </c>
      <c r="AB1025">
        <v>15</v>
      </c>
      <c r="AC1025">
        <v>15</v>
      </c>
      <c r="AD1025" t="s">
        <v>603</v>
      </c>
      <c r="AE1025" s="11">
        <v>46225.761481481481</v>
      </c>
    </row>
    <row r="1026" spans="1:31">
      <c r="A1026" t="s">
        <v>5585</v>
      </c>
      <c r="B1026" t="s">
        <v>5586</v>
      </c>
      <c r="C1026">
        <v>712600247</v>
      </c>
      <c r="D1026" t="s">
        <v>18636</v>
      </c>
      <c r="F1026" t="s">
        <v>5587</v>
      </c>
      <c r="G1026" t="s">
        <v>32</v>
      </c>
      <c r="H1026" t="s">
        <v>33</v>
      </c>
      <c r="I1026" t="s">
        <v>32</v>
      </c>
      <c r="J1026" t="s">
        <v>33</v>
      </c>
      <c r="K1026" t="s">
        <v>35</v>
      </c>
      <c r="L1026">
        <v>2026</v>
      </c>
      <c r="M1026" t="s">
        <v>59</v>
      </c>
      <c r="N1026" t="s">
        <v>5588</v>
      </c>
      <c r="O1026">
        <v>8812</v>
      </c>
      <c r="P1026" t="s">
        <v>38</v>
      </c>
      <c r="Q1026" t="s">
        <v>39</v>
      </c>
      <c r="R1026" s="11">
        <v>46096.707592592589</v>
      </c>
      <c r="S1026" s="11">
        <v>46097.641226851854</v>
      </c>
      <c r="T1026" s="11">
        <v>46099.707592592589</v>
      </c>
      <c r="U1026" t="s">
        <v>40</v>
      </c>
      <c r="V1026" t="s">
        <v>1014</v>
      </c>
      <c r="W1026" t="s">
        <v>133</v>
      </c>
      <c r="X1026" t="s">
        <v>43</v>
      </c>
      <c r="Y1026" t="s">
        <v>44</v>
      </c>
      <c r="Z1026" t="s">
        <v>5587</v>
      </c>
      <c r="AD1026" t="s">
        <v>135</v>
      </c>
      <c r="AE1026" s="11">
        <v>46225.761481481481</v>
      </c>
    </row>
    <row r="1027" spans="1:31">
      <c r="A1027" t="s">
        <v>5589</v>
      </c>
      <c r="B1027" t="s">
        <v>5590</v>
      </c>
      <c r="C1027">
        <v>712600025</v>
      </c>
      <c r="D1027" t="s">
        <v>18636</v>
      </c>
      <c r="F1027" t="s">
        <v>5591</v>
      </c>
      <c r="G1027" t="s">
        <v>32</v>
      </c>
      <c r="H1027" t="s">
        <v>33</v>
      </c>
      <c r="I1027" t="s">
        <v>32</v>
      </c>
      <c r="J1027" t="s">
        <v>33</v>
      </c>
      <c r="K1027" t="s">
        <v>35</v>
      </c>
      <c r="L1027">
        <v>2026</v>
      </c>
      <c r="M1027" t="s">
        <v>59</v>
      </c>
      <c r="N1027" t="s">
        <v>5592</v>
      </c>
      <c r="O1027">
        <v>8812</v>
      </c>
      <c r="P1027" t="s">
        <v>709</v>
      </c>
      <c r="Q1027" t="s">
        <v>39</v>
      </c>
      <c r="R1027" s="11">
        <v>46026.87841435185</v>
      </c>
      <c r="S1027" s="11">
        <v>46028.465277777781</v>
      </c>
      <c r="T1027" s="11">
        <v>46033.87841435185</v>
      </c>
      <c r="U1027" t="s">
        <v>40</v>
      </c>
      <c r="V1027" t="s">
        <v>514</v>
      </c>
      <c r="W1027" t="s">
        <v>280</v>
      </c>
      <c r="X1027" t="s">
        <v>43</v>
      </c>
      <c r="Y1027" t="s">
        <v>44</v>
      </c>
      <c r="Z1027" t="s">
        <v>5593</v>
      </c>
      <c r="AB1027">
        <v>25</v>
      </c>
      <c r="AC1027">
        <v>15</v>
      </c>
      <c r="AD1027" t="s">
        <v>603</v>
      </c>
      <c r="AE1027" s="11">
        <v>46225.761481481481</v>
      </c>
    </row>
    <row r="1028" spans="1:31">
      <c r="A1028" t="s">
        <v>5594</v>
      </c>
      <c r="B1028" t="s">
        <v>5595</v>
      </c>
      <c r="C1028">
        <v>612600310</v>
      </c>
      <c r="D1028" t="s">
        <v>18636</v>
      </c>
      <c r="F1028" t="s">
        <v>5596</v>
      </c>
      <c r="G1028" t="s">
        <v>32</v>
      </c>
      <c r="H1028" t="s">
        <v>285</v>
      </c>
      <c r="I1028" t="s">
        <v>307</v>
      </c>
      <c r="J1028" t="s">
        <v>172</v>
      </c>
      <c r="K1028" t="s">
        <v>35</v>
      </c>
      <c r="L1028">
        <v>2026</v>
      </c>
      <c r="M1028" t="s">
        <v>139</v>
      </c>
      <c r="N1028" t="s">
        <v>5597</v>
      </c>
      <c r="O1028">
        <v>8812</v>
      </c>
      <c r="P1028" t="s">
        <v>38</v>
      </c>
      <c r="Q1028" t="s">
        <v>39</v>
      </c>
      <c r="R1028" s="11">
        <v>46095.550115740742</v>
      </c>
      <c r="S1028" s="11">
        <v>46096.092268518521</v>
      </c>
      <c r="T1028" s="11">
        <v>46098.550115740742</v>
      </c>
      <c r="U1028" t="s">
        <v>40</v>
      </c>
      <c r="V1028" t="s">
        <v>141</v>
      </c>
      <c r="W1028" t="s">
        <v>63</v>
      </c>
      <c r="X1028" t="s">
        <v>43</v>
      </c>
      <c r="Y1028" t="s">
        <v>44</v>
      </c>
      <c r="Z1028" t="s">
        <v>5598</v>
      </c>
      <c r="AB1028">
        <v>15</v>
      </c>
      <c r="AC1028">
        <v>5</v>
      </c>
      <c r="AD1028" t="s">
        <v>65</v>
      </c>
      <c r="AE1028" s="11">
        <v>46225.761481481481</v>
      </c>
    </row>
    <row r="1029" spans="1:31">
      <c r="A1029" t="s">
        <v>5599</v>
      </c>
      <c r="B1029" t="s">
        <v>5600</v>
      </c>
      <c r="C1029">
        <v>112600326</v>
      </c>
      <c r="D1029" t="s">
        <v>18635</v>
      </c>
      <c r="E1029" t="e">
        <f>SEARCH("Queimado",Z1029)</f>
        <v>#VALUE!</v>
      </c>
      <c r="F1029" t="s">
        <v>5601</v>
      </c>
      <c r="G1029" t="s">
        <v>109</v>
      </c>
      <c r="H1029" t="s">
        <v>110</v>
      </c>
      <c r="I1029" t="s">
        <v>109</v>
      </c>
      <c r="J1029" t="s">
        <v>110</v>
      </c>
      <c r="K1029" t="s">
        <v>35</v>
      </c>
      <c r="L1029">
        <v>2026</v>
      </c>
      <c r="M1029" t="s">
        <v>5602</v>
      </c>
      <c r="N1029" t="s">
        <v>5603</v>
      </c>
      <c r="O1029">
        <v>8385</v>
      </c>
      <c r="P1029" t="s">
        <v>38</v>
      </c>
      <c r="Q1029" t="s">
        <v>39</v>
      </c>
      <c r="R1029" s="11">
        <v>46099.525717592594</v>
      </c>
      <c r="S1029" s="11">
        <v>46113.695833333331</v>
      </c>
      <c r="T1029" s="11">
        <v>46102.525717592594</v>
      </c>
      <c r="U1029" t="s">
        <v>40</v>
      </c>
      <c r="V1029" t="s">
        <v>114</v>
      </c>
      <c r="W1029" t="s">
        <v>115</v>
      </c>
      <c r="X1029" t="s">
        <v>116</v>
      </c>
      <c r="Y1029" t="s">
        <v>199</v>
      </c>
      <c r="Z1029" t="s">
        <v>5604</v>
      </c>
      <c r="AA1029" t="str">
        <f>_xlfn.XLOOKUP(B1029,Planilha2!A:A,Planilha2!D:D,_xlfn.XLOOKUP(B1029,Planilha2!H:H,Planilha2!I:I))</f>
        <v>TEM TRAFO</v>
      </c>
      <c r="AB1029">
        <v>1125</v>
      </c>
      <c r="AC1029">
        <v>1125</v>
      </c>
      <c r="AD1029" t="s">
        <v>1033</v>
      </c>
      <c r="AE1029" s="11">
        <v>46225.761481481481</v>
      </c>
    </row>
    <row r="1030" spans="1:31">
      <c r="A1030" t="s">
        <v>5605</v>
      </c>
      <c r="B1030" t="s">
        <v>5606</v>
      </c>
      <c r="C1030">
        <v>712600152</v>
      </c>
      <c r="D1030" t="s">
        <v>18635</v>
      </c>
      <c r="E1030" t="e">
        <f>SEARCH("Queimado",Z1030)</f>
        <v>#VALUE!</v>
      </c>
      <c r="F1030" t="s">
        <v>5607</v>
      </c>
      <c r="G1030" t="s">
        <v>109</v>
      </c>
      <c r="H1030" t="s">
        <v>285</v>
      </c>
      <c r="I1030" t="s">
        <v>109</v>
      </c>
      <c r="J1030" t="s">
        <v>285</v>
      </c>
      <c r="K1030" t="s">
        <v>35</v>
      </c>
      <c r="L1030">
        <v>2026</v>
      </c>
      <c r="M1030" t="s">
        <v>380</v>
      </c>
      <c r="N1030" t="s">
        <v>5608</v>
      </c>
      <c r="O1030">
        <v>8385</v>
      </c>
      <c r="P1030" t="s">
        <v>38</v>
      </c>
      <c r="Q1030" t="s">
        <v>39</v>
      </c>
      <c r="R1030" s="11">
        <v>46068.786689814813</v>
      </c>
      <c r="S1030" s="11">
        <v>46071.68041666667</v>
      </c>
      <c r="T1030" s="11">
        <v>46071.786689814813</v>
      </c>
      <c r="U1030" t="s">
        <v>40</v>
      </c>
      <c r="V1030" t="s">
        <v>382</v>
      </c>
      <c r="W1030" t="s">
        <v>63</v>
      </c>
      <c r="X1030" t="s">
        <v>43</v>
      </c>
      <c r="Y1030" t="s">
        <v>44</v>
      </c>
      <c r="Z1030" t="s">
        <v>5609</v>
      </c>
      <c r="AA1030" t="e">
        <f>_xlfn.XLOOKUP(B1030,Planilha2!A:A,Planilha2!D:D,_xlfn.XLOOKUP(B1030,Planilha2!H:H,Planilha2!I:I))</f>
        <v>#N/A</v>
      </c>
      <c r="AD1030" t="s">
        <v>65</v>
      </c>
      <c r="AE1030" s="11">
        <v>46225.761481481481</v>
      </c>
    </row>
    <row r="1031" spans="1:31">
      <c r="A1031" t="s">
        <v>5610</v>
      </c>
      <c r="B1031" t="s">
        <v>5611</v>
      </c>
      <c r="C1031">
        <v>412600271</v>
      </c>
      <c r="D1031" t="s">
        <v>18636</v>
      </c>
      <c r="F1031" t="s">
        <v>5612</v>
      </c>
      <c r="G1031" t="s">
        <v>32</v>
      </c>
      <c r="H1031" t="s">
        <v>33</v>
      </c>
      <c r="I1031" t="s">
        <v>32</v>
      </c>
      <c r="J1031" t="s">
        <v>33</v>
      </c>
      <c r="K1031" t="s">
        <v>35</v>
      </c>
      <c r="L1031">
        <v>2026</v>
      </c>
      <c r="M1031" t="s">
        <v>2899</v>
      </c>
      <c r="N1031" t="s">
        <v>5613</v>
      </c>
      <c r="O1031">
        <v>8812</v>
      </c>
      <c r="P1031" t="s">
        <v>38</v>
      </c>
      <c r="Q1031" t="s">
        <v>39</v>
      </c>
      <c r="R1031" s="11">
        <v>46085.72960648148</v>
      </c>
      <c r="S1031" s="11">
        <v>46086.774386574078</v>
      </c>
      <c r="T1031" s="11">
        <v>46088.72960648148</v>
      </c>
      <c r="U1031" t="s">
        <v>40</v>
      </c>
      <c r="V1031" t="s">
        <v>2518</v>
      </c>
      <c r="W1031" t="s">
        <v>421</v>
      </c>
      <c r="X1031" t="s">
        <v>43</v>
      </c>
      <c r="Y1031" t="s">
        <v>44</v>
      </c>
      <c r="Z1031" t="s">
        <v>5614</v>
      </c>
      <c r="AB1031">
        <v>15</v>
      </c>
      <c r="AC1031">
        <v>15</v>
      </c>
      <c r="AD1031" t="s">
        <v>385</v>
      </c>
      <c r="AE1031" s="11">
        <v>46225.761481481481</v>
      </c>
    </row>
    <row r="1032" spans="1:31">
      <c r="A1032" t="s">
        <v>5615</v>
      </c>
      <c r="B1032" t="s">
        <v>5616</v>
      </c>
      <c r="C1032">
        <v>662600096</v>
      </c>
      <c r="D1032" t="s">
        <v>18636</v>
      </c>
      <c r="F1032" t="s">
        <v>5617</v>
      </c>
      <c r="G1032" t="s">
        <v>32</v>
      </c>
      <c r="H1032" t="s">
        <v>33</v>
      </c>
      <c r="I1032" t="s">
        <v>32</v>
      </c>
      <c r="J1032" t="s">
        <v>33</v>
      </c>
      <c r="K1032" t="s">
        <v>35</v>
      </c>
      <c r="L1032">
        <v>2026</v>
      </c>
      <c r="M1032" t="s">
        <v>955</v>
      </c>
      <c r="N1032" t="s">
        <v>5618</v>
      </c>
      <c r="O1032">
        <v>8812</v>
      </c>
      <c r="P1032" t="s">
        <v>38</v>
      </c>
      <c r="Q1032" t="s">
        <v>39</v>
      </c>
      <c r="R1032" s="11">
        <v>46063.387557870374</v>
      </c>
      <c r="S1032" s="11">
        <v>46063.946539351855</v>
      </c>
      <c r="T1032" s="11">
        <v>46066.387557870374</v>
      </c>
      <c r="U1032" t="s">
        <v>40</v>
      </c>
      <c r="V1032" t="s">
        <v>950</v>
      </c>
      <c r="W1032" t="s">
        <v>610</v>
      </c>
      <c r="X1032" t="s">
        <v>43</v>
      </c>
      <c r="Y1032" t="s">
        <v>44</v>
      </c>
      <c r="Z1032" t="s">
        <v>5619</v>
      </c>
      <c r="AB1032">
        <v>30</v>
      </c>
      <c r="AC1032">
        <v>30</v>
      </c>
      <c r="AD1032" t="s">
        <v>297</v>
      </c>
      <c r="AE1032" s="11">
        <v>46225.761481481481</v>
      </c>
    </row>
    <row r="1033" spans="1:31">
      <c r="A1033" t="s">
        <v>5620</v>
      </c>
      <c r="B1033" t="s">
        <v>5621</v>
      </c>
      <c r="C1033">
        <v>112600259</v>
      </c>
      <c r="D1033" t="s">
        <v>18636</v>
      </c>
      <c r="F1033" t="s">
        <v>5622</v>
      </c>
      <c r="G1033" t="s">
        <v>32</v>
      </c>
      <c r="H1033" t="s">
        <v>34</v>
      </c>
      <c r="I1033" t="s">
        <v>32</v>
      </c>
      <c r="J1033" t="s">
        <v>34</v>
      </c>
      <c r="K1033" t="s">
        <v>35</v>
      </c>
      <c r="L1033">
        <v>2026</v>
      </c>
      <c r="M1033" t="s">
        <v>92</v>
      </c>
      <c r="N1033" t="s">
        <v>5623</v>
      </c>
      <c r="O1033">
        <v>8812</v>
      </c>
      <c r="P1033" t="s">
        <v>38</v>
      </c>
      <c r="Q1033" t="s">
        <v>39</v>
      </c>
      <c r="R1033" s="11">
        <v>46057.757349537038</v>
      </c>
      <c r="S1033" s="11">
        <v>46054.5</v>
      </c>
      <c r="T1033" s="11">
        <v>46060.757349537038</v>
      </c>
      <c r="U1033" t="s">
        <v>40</v>
      </c>
      <c r="V1033" t="s">
        <v>94</v>
      </c>
      <c r="W1033" t="s">
        <v>323</v>
      </c>
      <c r="X1033" t="s">
        <v>43</v>
      </c>
      <c r="Y1033" t="s">
        <v>44</v>
      </c>
      <c r="Z1033" t="s">
        <v>5624</v>
      </c>
      <c r="AB1033">
        <v>25</v>
      </c>
      <c r="AC1033">
        <v>15</v>
      </c>
      <c r="AD1033" t="s">
        <v>589</v>
      </c>
      <c r="AE1033" s="11">
        <v>46225.761481481481</v>
      </c>
    </row>
    <row r="1034" spans="1:31">
      <c r="A1034" t="s">
        <v>5625</v>
      </c>
      <c r="B1034" t="s">
        <v>5626</v>
      </c>
      <c r="C1034">
        <v>612600350</v>
      </c>
      <c r="D1034" t="s">
        <v>18636</v>
      </c>
      <c r="F1034" t="s">
        <v>5627</v>
      </c>
      <c r="G1034" t="s">
        <v>32</v>
      </c>
      <c r="H1034" t="s">
        <v>34</v>
      </c>
      <c r="I1034" t="s">
        <v>32</v>
      </c>
      <c r="J1034" t="s">
        <v>33</v>
      </c>
      <c r="K1034" t="s">
        <v>35</v>
      </c>
      <c r="L1034">
        <v>2026</v>
      </c>
      <c r="M1034" t="s">
        <v>1012</v>
      </c>
      <c r="N1034" t="s">
        <v>5628</v>
      </c>
      <c r="O1034">
        <v>8812</v>
      </c>
      <c r="P1034" t="s">
        <v>38</v>
      </c>
      <c r="Q1034" t="s">
        <v>39</v>
      </c>
      <c r="R1034" s="11">
        <v>46109.721805555557</v>
      </c>
      <c r="S1034" s="11">
        <v>46110.65625</v>
      </c>
      <c r="T1034" s="11">
        <v>46112.721805555557</v>
      </c>
      <c r="U1034" t="s">
        <v>232</v>
      </c>
      <c r="V1034" t="s">
        <v>1810</v>
      </c>
      <c r="W1034" t="s">
        <v>414</v>
      </c>
      <c r="X1034" t="s">
        <v>43</v>
      </c>
      <c r="Y1034" t="s">
        <v>44</v>
      </c>
      <c r="Z1034" t="s">
        <v>5629</v>
      </c>
      <c r="AB1034">
        <v>15</v>
      </c>
      <c r="AC1034">
        <v>10</v>
      </c>
      <c r="AD1034" t="s">
        <v>79</v>
      </c>
      <c r="AE1034" s="11">
        <v>46225.761481481481</v>
      </c>
    </row>
    <row r="1035" spans="1:31">
      <c r="A1035" t="s">
        <v>5630</v>
      </c>
      <c r="B1035" t="s">
        <v>5631</v>
      </c>
      <c r="C1035">
        <v>612600352</v>
      </c>
      <c r="D1035" t="s">
        <v>18636</v>
      </c>
      <c r="F1035" t="s">
        <v>5632</v>
      </c>
      <c r="G1035" t="s">
        <v>32</v>
      </c>
      <c r="H1035" t="s">
        <v>33</v>
      </c>
      <c r="I1035" t="s">
        <v>32</v>
      </c>
      <c r="J1035" t="s">
        <v>33</v>
      </c>
      <c r="K1035" t="s">
        <v>35</v>
      </c>
      <c r="L1035">
        <v>2026</v>
      </c>
      <c r="M1035" t="s">
        <v>1012</v>
      </c>
      <c r="N1035" t="s">
        <v>5633</v>
      </c>
      <c r="O1035">
        <v>8812</v>
      </c>
      <c r="P1035" t="s">
        <v>38</v>
      </c>
      <c r="Q1035" t="s">
        <v>39</v>
      </c>
      <c r="R1035" s="11">
        <v>46110.630312499998</v>
      </c>
      <c r="S1035" s="11">
        <v>46111.680555555555</v>
      </c>
      <c r="T1035" s="11">
        <v>46113.630312499998</v>
      </c>
      <c r="U1035" t="s">
        <v>165</v>
      </c>
      <c r="V1035" t="s">
        <v>496</v>
      </c>
      <c r="W1035" t="s">
        <v>149</v>
      </c>
      <c r="X1035" t="s">
        <v>43</v>
      </c>
      <c r="Y1035" t="s">
        <v>44</v>
      </c>
      <c r="Z1035" t="s">
        <v>5634</v>
      </c>
      <c r="AB1035">
        <v>15</v>
      </c>
      <c r="AC1035">
        <v>15</v>
      </c>
      <c r="AD1035" t="s">
        <v>159</v>
      </c>
      <c r="AE1035" s="11">
        <v>46225.761481481481</v>
      </c>
    </row>
    <row r="1036" spans="1:31">
      <c r="A1036" t="s">
        <v>5635</v>
      </c>
      <c r="B1036" t="s">
        <v>5636</v>
      </c>
      <c r="C1036">
        <v>712600135</v>
      </c>
      <c r="D1036" t="s">
        <v>18636</v>
      </c>
      <c r="F1036" t="s">
        <v>5637</v>
      </c>
      <c r="G1036" t="s">
        <v>32</v>
      </c>
      <c r="H1036" t="s">
        <v>33</v>
      </c>
      <c r="I1036" t="s">
        <v>32</v>
      </c>
      <c r="J1036" t="s">
        <v>33</v>
      </c>
      <c r="K1036" t="s">
        <v>35</v>
      </c>
      <c r="L1036">
        <v>2026</v>
      </c>
      <c r="M1036" t="s">
        <v>59</v>
      </c>
      <c r="N1036" t="s">
        <v>5638</v>
      </c>
      <c r="O1036">
        <v>8812</v>
      </c>
      <c r="P1036" t="s">
        <v>38</v>
      </c>
      <c r="Q1036" t="s">
        <v>39</v>
      </c>
      <c r="R1036" s="11">
        <v>46059.895995370367</v>
      </c>
      <c r="S1036" s="11">
        <v>46062.780370370368</v>
      </c>
      <c r="T1036" s="11">
        <v>46062.895995370367</v>
      </c>
      <c r="U1036" t="s">
        <v>40</v>
      </c>
      <c r="V1036" t="s">
        <v>2099</v>
      </c>
      <c r="W1036" t="s">
        <v>63</v>
      </c>
      <c r="X1036" t="s">
        <v>43</v>
      </c>
      <c r="Y1036" t="s">
        <v>44</v>
      </c>
      <c r="Z1036" t="s">
        <v>5639</v>
      </c>
      <c r="AD1036" t="s">
        <v>65</v>
      </c>
      <c r="AE1036" s="11">
        <v>46225.761481481481</v>
      </c>
    </row>
    <row r="1037" spans="1:31">
      <c r="A1037" t="s">
        <v>5640</v>
      </c>
      <c r="B1037" t="s">
        <v>5641</v>
      </c>
      <c r="C1037">
        <v>662600454</v>
      </c>
      <c r="D1037" t="s">
        <v>18635</v>
      </c>
      <c r="E1037" t="s">
        <v>18637</v>
      </c>
      <c r="F1037" t="s">
        <v>5642</v>
      </c>
      <c r="G1037" t="s">
        <v>109</v>
      </c>
      <c r="H1037" t="s">
        <v>172</v>
      </c>
      <c r="I1037" t="s">
        <v>307</v>
      </c>
      <c r="J1037" t="s">
        <v>172</v>
      </c>
      <c r="K1037" t="s">
        <v>35</v>
      </c>
      <c r="L1037">
        <v>2026</v>
      </c>
      <c r="M1037" t="s">
        <v>2598</v>
      </c>
      <c r="N1037" t="s">
        <v>5643</v>
      </c>
      <c r="P1037" t="s">
        <v>709</v>
      </c>
      <c r="Q1037" t="s">
        <v>39</v>
      </c>
      <c r="R1037" s="11">
        <v>46219.681122685186</v>
      </c>
      <c r="S1037" s="11">
        <v>46219.95579861111</v>
      </c>
      <c r="T1037" s="11">
        <v>46226.681122685186</v>
      </c>
      <c r="U1037" t="s">
        <v>40</v>
      </c>
      <c r="V1037" t="s">
        <v>2600</v>
      </c>
      <c r="W1037" t="s">
        <v>814</v>
      </c>
      <c r="X1037" t="s">
        <v>116</v>
      </c>
      <c r="Y1037" t="s">
        <v>199</v>
      </c>
      <c r="Z1037" t="s">
        <v>5644</v>
      </c>
      <c r="AA1037" t="str">
        <f>_xlfn.XLOOKUP(B1037,Planilha2!A:A,Planilha2!D:D,_xlfn.XLOOKUP(B1037,Planilha2!H:H,Planilha2!I:I))</f>
        <v>TEM TRAFO</v>
      </c>
      <c r="AB1037">
        <v>15</v>
      </c>
      <c r="AC1037">
        <v>15</v>
      </c>
      <c r="AD1037" t="s">
        <v>159</v>
      </c>
      <c r="AE1037" s="11">
        <v>46225.761481481481</v>
      </c>
    </row>
    <row r="1038" spans="1:31">
      <c r="A1038" t="s">
        <v>5645</v>
      </c>
      <c r="B1038" t="s">
        <v>5646</v>
      </c>
      <c r="C1038">
        <v>662600300</v>
      </c>
      <c r="D1038" t="s">
        <v>18636</v>
      </c>
      <c r="F1038" t="s">
        <v>5647</v>
      </c>
      <c r="G1038" t="s">
        <v>32</v>
      </c>
      <c r="H1038" t="s">
        <v>172</v>
      </c>
      <c r="I1038" t="s">
        <v>32</v>
      </c>
      <c r="J1038" t="s">
        <v>33</v>
      </c>
      <c r="K1038" t="s">
        <v>35</v>
      </c>
      <c r="L1038">
        <v>2026</v>
      </c>
      <c r="M1038" t="s">
        <v>707</v>
      </c>
      <c r="N1038" t="s">
        <v>5648</v>
      </c>
      <c r="O1038">
        <v>8812</v>
      </c>
      <c r="P1038" t="s">
        <v>38</v>
      </c>
      <c r="Q1038" t="s">
        <v>39</v>
      </c>
      <c r="R1038" s="11">
        <v>46150.672638888886</v>
      </c>
      <c r="S1038" s="11">
        <v>46153.394270833334</v>
      </c>
      <c r="T1038" s="11">
        <v>46153.672638888886</v>
      </c>
      <c r="U1038" t="s">
        <v>40</v>
      </c>
      <c r="V1038" t="s">
        <v>710</v>
      </c>
      <c r="W1038" t="s">
        <v>133</v>
      </c>
      <c r="X1038" t="s">
        <v>43</v>
      </c>
      <c r="Y1038" t="s">
        <v>44</v>
      </c>
      <c r="Z1038" t="s">
        <v>5649</v>
      </c>
      <c r="AB1038">
        <v>25</v>
      </c>
      <c r="AC1038">
        <v>15</v>
      </c>
      <c r="AD1038" t="s">
        <v>135</v>
      </c>
      <c r="AE1038" s="11">
        <v>46225.761481481481</v>
      </c>
    </row>
    <row r="1039" spans="1:31">
      <c r="A1039" t="s">
        <v>5650</v>
      </c>
      <c r="B1039" t="s">
        <v>5651</v>
      </c>
      <c r="C1039">
        <v>662600369</v>
      </c>
      <c r="D1039" t="s">
        <v>18636</v>
      </c>
      <c r="F1039" t="s">
        <v>5652</v>
      </c>
      <c r="G1039" t="s">
        <v>32</v>
      </c>
      <c r="H1039" t="s">
        <v>172</v>
      </c>
      <c r="I1039" t="s">
        <v>32</v>
      </c>
      <c r="J1039" t="s">
        <v>172</v>
      </c>
      <c r="K1039" t="s">
        <v>35</v>
      </c>
      <c r="L1039">
        <v>2026</v>
      </c>
      <c r="M1039" t="s">
        <v>344</v>
      </c>
      <c r="N1039" t="s">
        <v>5653</v>
      </c>
      <c r="O1039">
        <v>8812</v>
      </c>
      <c r="P1039" t="s">
        <v>38</v>
      </c>
      <c r="Q1039" t="s">
        <v>39</v>
      </c>
      <c r="R1039" s="11">
        <v>46181.882025462961</v>
      </c>
      <c r="S1039" s="11">
        <v>46182.177083333336</v>
      </c>
      <c r="T1039" s="11">
        <v>46184.882025462961</v>
      </c>
      <c r="U1039" t="s">
        <v>147</v>
      </c>
      <c r="V1039" t="s">
        <v>346</v>
      </c>
      <c r="W1039" t="s">
        <v>149</v>
      </c>
      <c r="X1039" t="s">
        <v>43</v>
      </c>
      <c r="Y1039" t="s">
        <v>44</v>
      </c>
      <c r="Z1039" t="s">
        <v>5654</v>
      </c>
      <c r="AB1039">
        <v>75</v>
      </c>
      <c r="AC1039">
        <v>30</v>
      </c>
      <c r="AD1039" t="s">
        <v>151</v>
      </c>
      <c r="AE1039" s="11">
        <v>46225.761481481481</v>
      </c>
    </row>
    <row r="1040" spans="1:31">
      <c r="A1040" t="s">
        <v>5655</v>
      </c>
      <c r="B1040" t="s">
        <v>5656</v>
      </c>
      <c r="C1040">
        <v>712600392</v>
      </c>
      <c r="D1040" t="s">
        <v>18635</v>
      </c>
      <c r="E1040" t="e">
        <f>SEARCH("Queimado",Z1040)</f>
        <v>#VALUE!</v>
      </c>
      <c r="F1040" t="s">
        <v>5657</v>
      </c>
      <c r="G1040" t="s">
        <v>307</v>
      </c>
      <c r="H1040" t="s">
        <v>110</v>
      </c>
      <c r="I1040" t="s">
        <v>109</v>
      </c>
      <c r="J1040" t="s">
        <v>172</v>
      </c>
      <c r="K1040" t="s">
        <v>35</v>
      </c>
      <c r="L1040">
        <v>2026</v>
      </c>
      <c r="M1040" t="s">
        <v>647</v>
      </c>
      <c r="N1040" t="s">
        <v>5658</v>
      </c>
      <c r="O1040">
        <v>8812</v>
      </c>
      <c r="P1040" t="s">
        <v>38</v>
      </c>
      <c r="Q1040" t="s">
        <v>39</v>
      </c>
      <c r="R1040" s="11">
        <v>46177.737164351849</v>
      </c>
      <c r="S1040" s="11">
        <v>46178.581944444442</v>
      </c>
      <c r="T1040" s="11">
        <v>46180.737164351849</v>
      </c>
      <c r="U1040" t="s">
        <v>40</v>
      </c>
      <c r="V1040" t="s">
        <v>266</v>
      </c>
      <c r="W1040" t="s">
        <v>104</v>
      </c>
      <c r="X1040" t="s">
        <v>43</v>
      </c>
      <c r="Y1040" t="s">
        <v>44</v>
      </c>
      <c r="Z1040" t="s">
        <v>5659</v>
      </c>
      <c r="AA1040" t="str">
        <f>_xlfn.XLOOKUP(B1040,Planilha2!A:A,Planilha2!D:D,_xlfn.XLOOKUP(B1040,Planilha2!H:H,Planilha2!I:I))</f>
        <v>TEM TRAFO</v>
      </c>
      <c r="AB1040">
        <v>15</v>
      </c>
      <c r="AC1040">
        <v>15</v>
      </c>
      <c r="AD1040" t="s">
        <v>55</v>
      </c>
      <c r="AE1040" s="11">
        <v>46225.761481481481</v>
      </c>
    </row>
    <row r="1041" spans="1:31">
      <c r="A1041" t="s">
        <v>5660</v>
      </c>
      <c r="B1041" t="s">
        <v>5661</v>
      </c>
      <c r="C1041">
        <v>662600277</v>
      </c>
      <c r="D1041" t="s">
        <v>18638</v>
      </c>
      <c r="F1041" t="s">
        <v>5662</v>
      </c>
      <c r="H1041" t="s">
        <v>2015</v>
      </c>
      <c r="I1041" t="s">
        <v>109</v>
      </c>
      <c r="J1041" t="s">
        <v>2015</v>
      </c>
      <c r="K1041" t="s">
        <v>974</v>
      </c>
      <c r="L1041">
        <v>2026</v>
      </c>
      <c r="M1041" t="s">
        <v>5380</v>
      </c>
      <c r="N1041" t="s">
        <v>5663</v>
      </c>
      <c r="O1041">
        <v>8389</v>
      </c>
      <c r="P1041" t="s">
        <v>709</v>
      </c>
      <c r="Q1041" t="s">
        <v>39</v>
      </c>
      <c r="R1041" s="11">
        <v>46137.472754629627</v>
      </c>
      <c r="S1041" s="11">
        <v>46139.609976851854</v>
      </c>
      <c r="T1041" s="11">
        <v>46144.472754629627</v>
      </c>
      <c r="U1041" t="s">
        <v>40</v>
      </c>
      <c r="V1041" t="s">
        <v>2600</v>
      </c>
      <c r="W1041" t="s">
        <v>1463</v>
      </c>
      <c r="X1041" t="s">
        <v>43</v>
      </c>
      <c r="Y1041" t="s">
        <v>199</v>
      </c>
      <c r="Z1041" t="s">
        <v>5664</v>
      </c>
      <c r="AD1041" t="s">
        <v>55</v>
      </c>
      <c r="AE1041" s="11">
        <v>46225.761481481481</v>
      </c>
    </row>
    <row r="1042" spans="1:31">
      <c r="A1042" t="s">
        <v>5665</v>
      </c>
      <c r="B1042" t="s">
        <v>5666</v>
      </c>
      <c r="C1042">
        <v>712600345</v>
      </c>
      <c r="D1042" t="s">
        <v>18636</v>
      </c>
      <c r="F1042" t="s">
        <v>5667</v>
      </c>
      <c r="G1042" t="s">
        <v>32</v>
      </c>
      <c r="H1042" t="s">
        <v>110</v>
      </c>
      <c r="I1042" t="s">
        <v>32</v>
      </c>
      <c r="J1042" t="s">
        <v>110</v>
      </c>
      <c r="K1042" t="s">
        <v>35</v>
      </c>
      <c r="L1042">
        <v>2026</v>
      </c>
      <c r="M1042" t="s">
        <v>486</v>
      </c>
      <c r="N1042" t="s">
        <v>5668</v>
      </c>
      <c r="O1042">
        <v>8812</v>
      </c>
      <c r="P1042" t="s">
        <v>38</v>
      </c>
      <c r="Q1042" t="s">
        <v>39</v>
      </c>
      <c r="R1042" s="11">
        <v>46143.436412037037</v>
      </c>
      <c r="S1042" s="11">
        <v>46144.720833333333</v>
      </c>
      <c r="T1042" s="11">
        <v>46146.436412037037</v>
      </c>
      <c r="U1042" t="s">
        <v>40</v>
      </c>
      <c r="V1042" t="s">
        <v>488</v>
      </c>
      <c r="W1042" t="s">
        <v>86</v>
      </c>
      <c r="X1042" t="s">
        <v>43</v>
      </c>
      <c r="Y1042" t="s">
        <v>44</v>
      </c>
      <c r="Z1042" t="s">
        <v>5669</v>
      </c>
      <c r="AB1042">
        <v>30</v>
      </c>
      <c r="AC1042">
        <v>30</v>
      </c>
      <c r="AD1042" t="s">
        <v>561</v>
      </c>
      <c r="AE1042" s="11">
        <v>46225.761481481481</v>
      </c>
    </row>
    <row r="1043" spans="1:31">
      <c r="A1043" t="s">
        <v>5670</v>
      </c>
      <c r="B1043" t="s">
        <v>5671</v>
      </c>
      <c r="C1043">
        <v>712600405</v>
      </c>
      <c r="D1043" t="s">
        <v>18635</v>
      </c>
      <c r="E1043" t="e">
        <f>SEARCH("Queimado",Z1043)</f>
        <v>#VALUE!</v>
      </c>
      <c r="F1043" t="s">
        <v>5672</v>
      </c>
      <c r="G1043" t="s">
        <v>307</v>
      </c>
      <c r="H1043" t="s">
        <v>110</v>
      </c>
      <c r="I1043" t="s">
        <v>307</v>
      </c>
      <c r="J1043" t="s">
        <v>2015</v>
      </c>
      <c r="K1043" t="s">
        <v>1411</v>
      </c>
      <c r="L1043">
        <v>2026</v>
      </c>
      <c r="M1043" t="s">
        <v>1043</v>
      </c>
      <c r="N1043" t="s">
        <v>5673</v>
      </c>
      <c r="O1043">
        <v>8389</v>
      </c>
      <c r="P1043" t="s">
        <v>709</v>
      </c>
      <c r="Q1043" t="s">
        <v>39</v>
      </c>
      <c r="R1043" s="11">
        <v>46158.764155092591</v>
      </c>
      <c r="S1043" s="11">
        <v>46161.611111111109</v>
      </c>
      <c r="T1043" s="11">
        <v>46165.764155092591</v>
      </c>
      <c r="U1043" t="s">
        <v>40</v>
      </c>
      <c r="V1043" t="s">
        <v>520</v>
      </c>
      <c r="W1043" t="s">
        <v>104</v>
      </c>
      <c r="X1043" t="s">
        <v>43</v>
      </c>
      <c r="Y1043" t="s">
        <v>44</v>
      </c>
      <c r="Z1043" t="s">
        <v>5674</v>
      </c>
      <c r="AA1043" t="e">
        <f>_xlfn.XLOOKUP(B1043,Planilha2!A:A,Planilha2!D:D,_xlfn.XLOOKUP(B1043,Planilha2!H:H,Planilha2!I:I))</f>
        <v>#N/A</v>
      </c>
      <c r="AD1043" t="s">
        <v>55</v>
      </c>
      <c r="AE1043" s="11">
        <v>46225.761481481481</v>
      </c>
    </row>
    <row r="1044" spans="1:31">
      <c r="A1044" t="s">
        <v>5675</v>
      </c>
      <c r="B1044" t="s">
        <v>5676</v>
      </c>
      <c r="C1044">
        <v>712600405</v>
      </c>
      <c r="D1044" t="s">
        <v>18638</v>
      </c>
      <c r="F1044" t="s">
        <v>5677</v>
      </c>
      <c r="G1044" t="s">
        <v>109</v>
      </c>
      <c r="H1044" t="s">
        <v>973</v>
      </c>
      <c r="I1044" t="s">
        <v>307</v>
      </c>
      <c r="J1044" t="s">
        <v>172</v>
      </c>
      <c r="K1044" t="s">
        <v>2916</v>
      </c>
      <c r="L1044">
        <v>2026</v>
      </c>
      <c r="M1044" t="s">
        <v>336</v>
      </c>
      <c r="N1044" t="s">
        <v>5678</v>
      </c>
      <c r="O1044">
        <v>8389</v>
      </c>
      <c r="P1044" t="s">
        <v>1160</v>
      </c>
      <c r="Q1044" t="s">
        <v>39</v>
      </c>
      <c r="R1044" s="11">
        <v>46161.471724537034</v>
      </c>
      <c r="S1044" s="11">
        <v>46162.50277777778</v>
      </c>
      <c r="T1044" s="11">
        <v>46221.471724537034</v>
      </c>
      <c r="U1044" t="s">
        <v>232</v>
      </c>
      <c r="V1044" t="s">
        <v>338</v>
      </c>
      <c r="W1044" t="s">
        <v>133</v>
      </c>
      <c r="X1044" t="s">
        <v>43</v>
      </c>
      <c r="Y1044" t="s">
        <v>199</v>
      </c>
      <c r="Z1044" t="s">
        <v>5679</v>
      </c>
      <c r="AB1044">
        <v>10</v>
      </c>
      <c r="AE1044" s="11">
        <v>46225.761481481481</v>
      </c>
    </row>
    <row r="1045" spans="1:31">
      <c r="A1045" t="s">
        <v>5680</v>
      </c>
      <c r="B1045" t="s">
        <v>5681</v>
      </c>
      <c r="C1045">
        <v>412600024</v>
      </c>
      <c r="D1045" t="s">
        <v>18636</v>
      </c>
      <c r="F1045" t="s">
        <v>5682</v>
      </c>
      <c r="G1045" t="s">
        <v>32</v>
      </c>
      <c r="H1045" t="s">
        <v>33</v>
      </c>
      <c r="I1045" t="s">
        <v>32</v>
      </c>
      <c r="J1045" t="s">
        <v>33</v>
      </c>
      <c r="K1045" t="s">
        <v>35</v>
      </c>
      <c r="L1045">
        <v>2026</v>
      </c>
      <c r="M1045" t="s">
        <v>122</v>
      </c>
      <c r="N1045" t="s">
        <v>5683</v>
      </c>
      <c r="O1045">
        <v>8812</v>
      </c>
      <c r="P1045" t="s">
        <v>38</v>
      </c>
      <c r="Q1045" t="s">
        <v>39</v>
      </c>
      <c r="R1045" s="11">
        <v>46025.730868055558</v>
      </c>
      <c r="S1045" s="11">
        <v>46026.938171296293</v>
      </c>
      <c r="T1045" s="11">
        <v>46028.730868055558</v>
      </c>
      <c r="U1045" t="s">
        <v>40</v>
      </c>
      <c r="V1045" t="s">
        <v>124</v>
      </c>
      <c r="W1045" t="s">
        <v>776</v>
      </c>
      <c r="X1045" t="s">
        <v>43</v>
      </c>
      <c r="Y1045" t="s">
        <v>44</v>
      </c>
      <c r="Z1045" t="s">
        <v>5684</v>
      </c>
      <c r="AB1045">
        <v>15</v>
      </c>
      <c r="AC1045">
        <v>15</v>
      </c>
      <c r="AD1045" t="s">
        <v>55</v>
      </c>
      <c r="AE1045" s="11">
        <v>46225.761481481481</v>
      </c>
    </row>
    <row r="1046" spans="1:31">
      <c r="A1046" t="s">
        <v>5685</v>
      </c>
      <c r="B1046" t="s">
        <v>5686</v>
      </c>
      <c r="C1046">
        <v>612600025</v>
      </c>
      <c r="D1046" t="s">
        <v>18636</v>
      </c>
      <c r="F1046" t="s">
        <v>5687</v>
      </c>
      <c r="G1046" t="s">
        <v>32</v>
      </c>
      <c r="H1046" t="s">
        <v>33</v>
      </c>
      <c r="I1046" t="s">
        <v>32</v>
      </c>
      <c r="J1046" t="s">
        <v>34</v>
      </c>
      <c r="K1046" t="s">
        <v>35</v>
      </c>
      <c r="L1046">
        <v>2026</v>
      </c>
      <c r="M1046" t="s">
        <v>36</v>
      </c>
      <c r="N1046" t="s">
        <v>5688</v>
      </c>
      <c r="O1046">
        <v>8812</v>
      </c>
      <c r="P1046" t="s">
        <v>38</v>
      </c>
      <c r="Q1046" t="s">
        <v>39</v>
      </c>
      <c r="R1046" s="11">
        <v>46025.765532407408</v>
      </c>
      <c r="S1046" s="11">
        <v>46026.618055555555</v>
      </c>
      <c r="T1046" s="11">
        <v>46028.765532407408</v>
      </c>
      <c r="U1046" t="s">
        <v>40</v>
      </c>
      <c r="V1046" t="s">
        <v>41</v>
      </c>
      <c r="W1046" t="s">
        <v>42</v>
      </c>
      <c r="X1046" t="s">
        <v>43</v>
      </c>
      <c r="Y1046" t="s">
        <v>44</v>
      </c>
      <c r="Z1046" t="s">
        <v>5689</v>
      </c>
      <c r="AB1046">
        <v>15</v>
      </c>
      <c r="AC1046">
        <v>10</v>
      </c>
      <c r="AD1046" t="s">
        <v>46</v>
      </c>
      <c r="AE1046" s="11">
        <v>46225.761481481481</v>
      </c>
    </row>
    <row r="1047" spans="1:31">
      <c r="A1047" t="s">
        <v>5690</v>
      </c>
      <c r="B1047" t="s">
        <v>5691</v>
      </c>
      <c r="C1047">
        <v>212600040</v>
      </c>
      <c r="D1047" t="s">
        <v>18636</v>
      </c>
      <c r="F1047" t="s">
        <v>5692</v>
      </c>
      <c r="G1047" t="s">
        <v>32</v>
      </c>
      <c r="H1047" t="s">
        <v>33</v>
      </c>
      <c r="K1047" t="s">
        <v>35</v>
      </c>
      <c r="L1047">
        <v>2026</v>
      </c>
      <c r="M1047" t="s">
        <v>2272</v>
      </c>
      <c r="N1047" t="s">
        <v>5693</v>
      </c>
      <c r="O1047">
        <v>8812</v>
      </c>
      <c r="P1047" t="s">
        <v>38</v>
      </c>
      <c r="Q1047" t="s">
        <v>39</v>
      </c>
      <c r="R1047" s="11">
        <v>46025.697615740741</v>
      </c>
      <c r="S1047" s="11">
        <v>46026.625</v>
      </c>
      <c r="T1047" s="11">
        <v>46028.697615740741</v>
      </c>
      <c r="U1047" t="s">
        <v>40</v>
      </c>
      <c r="V1047" t="s">
        <v>166</v>
      </c>
      <c r="W1047" t="s">
        <v>626</v>
      </c>
      <c r="X1047" t="s">
        <v>43</v>
      </c>
      <c r="Y1047" t="s">
        <v>44</v>
      </c>
      <c r="Z1047" t="s">
        <v>5694</v>
      </c>
      <c r="AB1047">
        <v>15</v>
      </c>
      <c r="AC1047">
        <v>15</v>
      </c>
      <c r="AD1047" t="s">
        <v>603</v>
      </c>
      <c r="AE1047" s="11">
        <v>46225.761481481481</v>
      </c>
    </row>
    <row r="1048" spans="1:31">
      <c r="A1048" t="s">
        <v>5695</v>
      </c>
      <c r="B1048" t="s">
        <v>5696</v>
      </c>
      <c r="C1048">
        <v>512600016</v>
      </c>
      <c r="D1048" t="s">
        <v>18636</v>
      </c>
      <c r="F1048" t="s">
        <v>5697</v>
      </c>
      <c r="G1048" t="s">
        <v>32</v>
      </c>
      <c r="H1048" t="s">
        <v>33</v>
      </c>
      <c r="I1048" t="s">
        <v>32</v>
      </c>
      <c r="J1048" t="s">
        <v>33</v>
      </c>
      <c r="K1048" t="s">
        <v>35</v>
      </c>
      <c r="L1048">
        <v>2026</v>
      </c>
      <c r="M1048" t="s">
        <v>1962</v>
      </c>
      <c r="N1048" t="s">
        <v>5698</v>
      </c>
      <c r="O1048">
        <v>8812</v>
      </c>
      <c r="P1048" t="s">
        <v>38</v>
      </c>
      <c r="Q1048" t="s">
        <v>39</v>
      </c>
      <c r="R1048" s="11">
        <v>46027.644074074073</v>
      </c>
      <c r="S1048" s="11">
        <v>46029.430555555555</v>
      </c>
      <c r="T1048" s="11">
        <v>46030.644074074073</v>
      </c>
      <c r="U1048" t="s">
        <v>40</v>
      </c>
      <c r="V1048" t="s">
        <v>1365</v>
      </c>
      <c r="W1048" t="s">
        <v>814</v>
      </c>
      <c r="X1048" t="s">
        <v>43</v>
      </c>
      <c r="Y1048" t="s">
        <v>44</v>
      </c>
      <c r="Z1048" t="s">
        <v>5699</v>
      </c>
      <c r="AB1048">
        <v>15</v>
      </c>
      <c r="AC1048">
        <v>15</v>
      </c>
      <c r="AD1048" t="s">
        <v>159</v>
      </c>
      <c r="AE1048" s="11">
        <v>46225.761481481481</v>
      </c>
    </row>
    <row r="1049" spans="1:31">
      <c r="A1049" t="s">
        <v>5700</v>
      </c>
      <c r="B1049" t="s">
        <v>5701</v>
      </c>
      <c r="C1049">
        <v>212600368</v>
      </c>
      <c r="D1049" t="s">
        <v>18636</v>
      </c>
      <c r="F1049" t="s">
        <v>5702</v>
      </c>
      <c r="G1049" t="s">
        <v>32</v>
      </c>
      <c r="H1049" t="s">
        <v>110</v>
      </c>
      <c r="I1049" t="s">
        <v>32</v>
      </c>
      <c r="J1049" t="s">
        <v>110</v>
      </c>
      <c r="K1049" t="s">
        <v>35</v>
      </c>
      <c r="L1049">
        <v>2026</v>
      </c>
      <c r="M1049" t="s">
        <v>204</v>
      </c>
      <c r="N1049" t="s">
        <v>5703</v>
      </c>
      <c r="O1049">
        <v>25962</v>
      </c>
      <c r="P1049" t="s">
        <v>38</v>
      </c>
      <c r="Q1049" t="s">
        <v>39</v>
      </c>
      <c r="R1049" s="11">
        <v>46106.575092592589</v>
      </c>
      <c r="S1049" s="11">
        <v>46106.754166666666</v>
      </c>
      <c r="T1049" s="11">
        <v>46109.575092592589</v>
      </c>
      <c r="U1049" t="s">
        <v>40</v>
      </c>
      <c r="V1049" t="s">
        <v>114</v>
      </c>
      <c r="W1049" t="s">
        <v>323</v>
      </c>
      <c r="X1049" t="s">
        <v>43</v>
      </c>
      <c r="Y1049" t="s">
        <v>44</v>
      </c>
      <c r="Z1049" t="s">
        <v>5704</v>
      </c>
      <c r="AB1049">
        <v>15</v>
      </c>
      <c r="AC1049">
        <v>10</v>
      </c>
      <c r="AD1049" t="s">
        <v>603</v>
      </c>
      <c r="AE1049" s="11">
        <v>46225.761481481481</v>
      </c>
    </row>
    <row r="1050" spans="1:31">
      <c r="A1050" t="s">
        <v>5705</v>
      </c>
      <c r="B1050" t="s">
        <v>5706</v>
      </c>
      <c r="C1050">
        <v>412600368</v>
      </c>
      <c r="D1050" t="s">
        <v>18636</v>
      </c>
      <c r="F1050" t="s">
        <v>5707</v>
      </c>
      <c r="G1050" t="s">
        <v>32</v>
      </c>
      <c r="H1050" t="s">
        <v>34</v>
      </c>
      <c r="I1050" t="s">
        <v>32</v>
      </c>
      <c r="J1050" t="s">
        <v>34</v>
      </c>
      <c r="K1050" t="s">
        <v>35</v>
      </c>
      <c r="L1050">
        <v>2026</v>
      </c>
      <c r="M1050" t="s">
        <v>50</v>
      </c>
      <c r="N1050" t="s">
        <v>5708</v>
      </c>
      <c r="O1050">
        <v>8812</v>
      </c>
      <c r="P1050" t="s">
        <v>38</v>
      </c>
      <c r="Q1050" t="s">
        <v>39</v>
      </c>
      <c r="R1050" s="11">
        <v>46120.735520833332</v>
      </c>
      <c r="S1050" s="11">
        <v>46121.624305555553</v>
      </c>
      <c r="T1050" s="11">
        <v>46123.735520833332</v>
      </c>
      <c r="U1050" t="s">
        <v>40</v>
      </c>
      <c r="V1050" t="s">
        <v>156</v>
      </c>
      <c r="W1050" t="s">
        <v>72</v>
      </c>
      <c r="X1050" t="s">
        <v>43</v>
      </c>
      <c r="Y1050" t="s">
        <v>44</v>
      </c>
      <c r="Z1050" t="s">
        <v>5709</v>
      </c>
      <c r="AB1050">
        <v>15</v>
      </c>
      <c r="AC1050">
        <v>15</v>
      </c>
      <c r="AD1050" t="s">
        <v>65</v>
      </c>
      <c r="AE1050" s="11">
        <v>46225.761481481481</v>
      </c>
    </row>
    <row r="1051" spans="1:31">
      <c r="A1051" t="s">
        <v>5710</v>
      </c>
      <c r="B1051" t="s">
        <v>5711</v>
      </c>
      <c r="C1051">
        <v>612600394</v>
      </c>
      <c r="D1051" t="s">
        <v>18636</v>
      </c>
      <c r="F1051" t="s">
        <v>5712</v>
      </c>
      <c r="G1051" t="s">
        <v>32</v>
      </c>
      <c r="H1051" t="s">
        <v>110</v>
      </c>
      <c r="I1051" t="s">
        <v>32</v>
      </c>
      <c r="J1051" t="s">
        <v>34</v>
      </c>
      <c r="K1051" t="s">
        <v>35</v>
      </c>
      <c r="L1051">
        <v>2026</v>
      </c>
      <c r="M1051" t="s">
        <v>1012</v>
      </c>
      <c r="N1051" t="s">
        <v>5713</v>
      </c>
      <c r="O1051">
        <v>8812</v>
      </c>
      <c r="P1051" t="s">
        <v>38</v>
      </c>
      <c r="Q1051" t="s">
        <v>39</v>
      </c>
      <c r="R1051" s="11">
        <v>46120.715775462966</v>
      </c>
      <c r="S1051" s="11">
        <v>46121.125</v>
      </c>
      <c r="T1051" s="11">
        <v>46123.715775462966</v>
      </c>
      <c r="U1051" t="s">
        <v>40</v>
      </c>
      <c r="V1051" t="s">
        <v>1810</v>
      </c>
      <c r="W1051" t="s">
        <v>86</v>
      </c>
      <c r="X1051" t="s">
        <v>43</v>
      </c>
      <c r="Y1051" t="s">
        <v>44</v>
      </c>
      <c r="Z1051" t="s">
        <v>5714</v>
      </c>
      <c r="AB1051">
        <v>25</v>
      </c>
      <c r="AC1051">
        <v>25</v>
      </c>
      <c r="AD1051" t="s">
        <v>268</v>
      </c>
      <c r="AE1051" s="11">
        <v>46225.761481481481</v>
      </c>
    </row>
    <row r="1052" spans="1:31">
      <c r="A1052" t="s">
        <v>5715</v>
      </c>
      <c r="B1052" t="s">
        <v>5716</v>
      </c>
      <c r="C1052">
        <v>112600372</v>
      </c>
      <c r="D1052" t="s">
        <v>18636</v>
      </c>
      <c r="F1052" t="s">
        <v>5717</v>
      </c>
      <c r="G1052" t="s">
        <v>32</v>
      </c>
      <c r="H1052" t="s">
        <v>34</v>
      </c>
      <c r="I1052" t="s">
        <v>32</v>
      </c>
      <c r="J1052" t="s">
        <v>34</v>
      </c>
      <c r="K1052" t="s">
        <v>35</v>
      </c>
      <c r="L1052">
        <v>2026</v>
      </c>
      <c r="M1052" t="s">
        <v>526</v>
      </c>
      <c r="N1052" t="s">
        <v>5718</v>
      </c>
      <c r="O1052">
        <v>8812</v>
      </c>
      <c r="P1052" t="s">
        <v>38</v>
      </c>
      <c r="Q1052" t="s">
        <v>39</v>
      </c>
      <c r="R1052" s="11">
        <v>46122.908136574071</v>
      </c>
      <c r="S1052" s="11">
        <v>46123.75</v>
      </c>
      <c r="T1052" s="11">
        <v>46125.908136574071</v>
      </c>
      <c r="U1052" t="s">
        <v>40</v>
      </c>
      <c r="V1052" t="s">
        <v>94</v>
      </c>
      <c r="W1052" t="s">
        <v>95</v>
      </c>
      <c r="X1052" t="s">
        <v>43</v>
      </c>
      <c r="Y1052" t="s">
        <v>44</v>
      </c>
      <c r="Z1052" t="s">
        <v>5719</v>
      </c>
      <c r="AB1052">
        <v>10</v>
      </c>
      <c r="AC1052">
        <v>10</v>
      </c>
      <c r="AD1052" t="s">
        <v>97</v>
      </c>
      <c r="AE1052" s="11">
        <v>46225.761481481481</v>
      </c>
    </row>
    <row r="1053" spans="1:31">
      <c r="A1053" t="s">
        <v>5720</v>
      </c>
      <c r="B1053" t="s">
        <v>5721</v>
      </c>
      <c r="C1053">
        <v>712600297</v>
      </c>
      <c r="D1053" t="s">
        <v>18636</v>
      </c>
      <c r="F1053" t="s">
        <v>5722</v>
      </c>
      <c r="G1053" t="s">
        <v>32</v>
      </c>
      <c r="H1053" t="s">
        <v>33</v>
      </c>
      <c r="I1053" t="s">
        <v>32</v>
      </c>
      <c r="J1053" t="s">
        <v>33</v>
      </c>
      <c r="K1053" t="s">
        <v>35</v>
      </c>
      <c r="L1053">
        <v>2026</v>
      </c>
      <c r="M1053" t="s">
        <v>359</v>
      </c>
      <c r="N1053" t="s">
        <v>5723</v>
      </c>
      <c r="O1053">
        <v>8812</v>
      </c>
      <c r="P1053" t="s">
        <v>38</v>
      </c>
      <c r="Q1053" t="s">
        <v>39</v>
      </c>
      <c r="R1053" s="11">
        <v>46122.651736111111</v>
      </c>
      <c r="S1053" s="11">
        <v>46123.009722222225</v>
      </c>
      <c r="T1053" s="11">
        <v>46125.651736111111</v>
      </c>
      <c r="U1053" t="s">
        <v>40</v>
      </c>
      <c r="V1053" t="s">
        <v>722</v>
      </c>
      <c r="W1053" t="s">
        <v>133</v>
      </c>
      <c r="X1053" t="s">
        <v>43</v>
      </c>
      <c r="Y1053" t="s">
        <v>44</v>
      </c>
      <c r="Z1053" t="s">
        <v>5724</v>
      </c>
      <c r="AB1053">
        <v>15</v>
      </c>
      <c r="AC1053">
        <v>15</v>
      </c>
      <c r="AD1053" t="s">
        <v>159</v>
      </c>
      <c r="AE1053" s="11">
        <v>46225.761481481481</v>
      </c>
    </row>
    <row r="1054" spans="1:31">
      <c r="A1054" t="s">
        <v>5725</v>
      </c>
      <c r="B1054" t="s">
        <v>5726</v>
      </c>
      <c r="C1054">
        <v>412600122</v>
      </c>
      <c r="D1054" t="s">
        <v>18635</v>
      </c>
      <c r="E1054" t="s">
        <v>18637</v>
      </c>
      <c r="F1054" t="s">
        <v>5727</v>
      </c>
      <c r="G1054" t="s">
        <v>32</v>
      </c>
      <c r="H1054" t="s">
        <v>33</v>
      </c>
      <c r="K1054" t="s">
        <v>35</v>
      </c>
      <c r="L1054">
        <v>2026</v>
      </c>
      <c r="M1054" t="s">
        <v>579</v>
      </c>
      <c r="N1054" t="s">
        <v>5728</v>
      </c>
      <c r="O1054">
        <v>8385</v>
      </c>
      <c r="P1054" t="s">
        <v>38</v>
      </c>
      <c r="Q1054" t="s">
        <v>39</v>
      </c>
      <c r="R1054" s="11">
        <v>46041.664606481485</v>
      </c>
      <c r="S1054" s="11">
        <v>46042.444444444445</v>
      </c>
      <c r="T1054" s="11">
        <v>46044.664606481485</v>
      </c>
      <c r="U1054" t="s">
        <v>40</v>
      </c>
      <c r="V1054" t="s">
        <v>1070</v>
      </c>
      <c r="W1054" t="s">
        <v>53</v>
      </c>
      <c r="X1054" t="s">
        <v>43</v>
      </c>
      <c r="Y1054" t="s">
        <v>44</v>
      </c>
      <c r="Z1054" t="s">
        <v>5729</v>
      </c>
      <c r="AA1054" t="str">
        <f>_xlfn.XLOOKUP(B1054,Planilha2!A:A,Planilha2!D:D,_xlfn.XLOOKUP(B1054,Planilha2!H:H,Planilha2!I:I))</f>
        <v>TEM TRAFO</v>
      </c>
      <c r="AB1054">
        <v>15</v>
      </c>
      <c r="AC1054">
        <v>10</v>
      </c>
      <c r="AD1054" t="s">
        <v>55</v>
      </c>
      <c r="AE1054" s="11">
        <v>46225.761481481481</v>
      </c>
    </row>
    <row r="1055" spans="1:31">
      <c r="A1055" t="s">
        <v>5730</v>
      </c>
      <c r="B1055" t="s">
        <v>5731</v>
      </c>
      <c r="C1055">
        <v>112600314</v>
      </c>
      <c r="D1055" t="s">
        <v>18636</v>
      </c>
      <c r="F1055" t="s">
        <v>5732</v>
      </c>
      <c r="G1055" t="s">
        <v>32</v>
      </c>
      <c r="H1055" t="s">
        <v>33</v>
      </c>
      <c r="I1055" t="s">
        <v>32</v>
      </c>
      <c r="J1055" t="s">
        <v>33</v>
      </c>
      <c r="K1055" t="s">
        <v>35</v>
      </c>
      <c r="L1055">
        <v>2026</v>
      </c>
      <c r="M1055" t="s">
        <v>92</v>
      </c>
      <c r="N1055" t="s">
        <v>5733</v>
      </c>
      <c r="O1055">
        <v>8812</v>
      </c>
      <c r="P1055" t="s">
        <v>38</v>
      </c>
      <c r="Q1055" t="s">
        <v>39</v>
      </c>
      <c r="R1055" s="11">
        <v>46103.763506944444</v>
      </c>
      <c r="S1055" s="11">
        <v>46104.763888888891</v>
      </c>
      <c r="T1055" s="11">
        <v>46106.763506944444</v>
      </c>
      <c r="U1055" t="s">
        <v>40</v>
      </c>
      <c r="V1055" t="s">
        <v>94</v>
      </c>
      <c r="W1055" t="s">
        <v>796</v>
      </c>
      <c r="X1055" t="s">
        <v>43</v>
      </c>
      <c r="Y1055" t="s">
        <v>44</v>
      </c>
      <c r="Z1055" t="s">
        <v>5734</v>
      </c>
      <c r="AB1055">
        <v>15</v>
      </c>
      <c r="AC1055">
        <v>15</v>
      </c>
      <c r="AD1055" t="s">
        <v>55</v>
      </c>
      <c r="AE1055" s="11">
        <v>46225.761481481481</v>
      </c>
    </row>
    <row r="1056" spans="1:31">
      <c r="A1056" t="s">
        <v>5735</v>
      </c>
      <c r="B1056" t="s">
        <v>5736</v>
      </c>
      <c r="C1056">
        <v>712600295</v>
      </c>
      <c r="D1056" t="s">
        <v>18636</v>
      </c>
      <c r="F1056" t="s">
        <v>5737</v>
      </c>
      <c r="G1056" t="s">
        <v>32</v>
      </c>
      <c r="H1056" t="s">
        <v>33</v>
      </c>
      <c r="I1056" t="s">
        <v>32</v>
      </c>
      <c r="J1056" t="s">
        <v>33</v>
      </c>
      <c r="K1056" t="s">
        <v>35</v>
      </c>
      <c r="L1056">
        <v>2026</v>
      </c>
      <c r="M1056" t="s">
        <v>3477</v>
      </c>
      <c r="N1056" t="s">
        <v>5738</v>
      </c>
      <c r="O1056">
        <v>8812</v>
      </c>
      <c r="P1056" t="s">
        <v>38</v>
      </c>
      <c r="Q1056" t="s">
        <v>39</v>
      </c>
      <c r="R1056" s="11">
        <v>46120.823993055557</v>
      </c>
      <c r="S1056" s="11">
        <v>46121.791666666664</v>
      </c>
      <c r="T1056" s="11">
        <v>46123.823993055557</v>
      </c>
      <c r="U1056" t="s">
        <v>40</v>
      </c>
      <c r="V1056" t="s">
        <v>574</v>
      </c>
      <c r="W1056" t="s">
        <v>86</v>
      </c>
      <c r="X1056" t="s">
        <v>43</v>
      </c>
      <c r="Y1056" t="s">
        <v>44</v>
      </c>
      <c r="Z1056" t="s">
        <v>5739</v>
      </c>
      <c r="AB1056">
        <v>15</v>
      </c>
      <c r="AC1056">
        <v>15</v>
      </c>
      <c r="AD1056" t="s">
        <v>65</v>
      </c>
      <c r="AE1056" s="11">
        <v>46225.761481481481</v>
      </c>
    </row>
    <row r="1057" spans="1:31">
      <c r="A1057" t="s">
        <v>5740</v>
      </c>
      <c r="B1057" t="s">
        <v>5741</v>
      </c>
      <c r="C1057">
        <v>612600371</v>
      </c>
      <c r="D1057" t="s">
        <v>18636</v>
      </c>
      <c r="F1057" t="s">
        <v>5742</v>
      </c>
      <c r="G1057" t="s">
        <v>32</v>
      </c>
      <c r="H1057" t="s">
        <v>33</v>
      </c>
      <c r="I1057" t="s">
        <v>32</v>
      </c>
      <c r="J1057" t="s">
        <v>33</v>
      </c>
      <c r="K1057" t="s">
        <v>35</v>
      </c>
      <c r="L1057">
        <v>2026</v>
      </c>
      <c r="M1057" t="s">
        <v>367</v>
      </c>
      <c r="N1057" t="s">
        <v>5743</v>
      </c>
      <c r="O1057">
        <v>8812</v>
      </c>
      <c r="P1057" t="s">
        <v>38</v>
      </c>
      <c r="Q1057" t="s">
        <v>39</v>
      </c>
      <c r="R1057" s="11">
        <v>46115.537974537037</v>
      </c>
      <c r="S1057" s="11">
        <v>46115.777777777781</v>
      </c>
      <c r="T1057" s="11">
        <v>46118.537974537037</v>
      </c>
      <c r="U1057" t="s">
        <v>40</v>
      </c>
      <c r="V1057" t="s">
        <v>302</v>
      </c>
      <c r="W1057" t="s">
        <v>295</v>
      </c>
      <c r="X1057" t="s">
        <v>43</v>
      </c>
      <c r="Y1057" t="s">
        <v>44</v>
      </c>
      <c r="Z1057" t="s">
        <v>5744</v>
      </c>
      <c r="AB1057">
        <v>25</v>
      </c>
      <c r="AC1057">
        <v>25</v>
      </c>
      <c r="AD1057" t="s">
        <v>931</v>
      </c>
      <c r="AE1057" s="11">
        <v>46225.761481481481</v>
      </c>
    </row>
    <row r="1058" spans="1:31">
      <c r="A1058" t="s">
        <v>5745</v>
      </c>
      <c r="B1058" t="s">
        <v>5746</v>
      </c>
      <c r="C1058">
        <v>412600188</v>
      </c>
      <c r="D1058" t="s">
        <v>18636</v>
      </c>
      <c r="F1058" t="s">
        <v>5747</v>
      </c>
      <c r="G1058" t="s">
        <v>32</v>
      </c>
      <c r="H1058" t="s">
        <v>33</v>
      </c>
      <c r="I1058" t="s">
        <v>32</v>
      </c>
      <c r="J1058" t="s">
        <v>172</v>
      </c>
      <c r="K1058" t="s">
        <v>35</v>
      </c>
      <c r="L1058">
        <v>2026</v>
      </c>
      <c r="M1058" t="s">
        <v>419</v>
      </c>
      <c r="N1058" t="s">
        <v>5748</v>
      </c>
      <c r="O1058">
        <v>8812</v>
      </c>
      <c r="P1058" t="s">
        <v>38</v>
      </c>
      <c r="Q1058" t="s">
        <v>39</v>
      </c>
      <c r="R1058" s="11">
        <v>46054.694398148145</v>
      </c>
      <c r="S1058" s="11">
        <v>46061.541666666664</v>
      </c>
      <c r="T1058" s="11">
        <v>46057.694398148145</v>
      </c>
      <c r="U1058" t="s">
        <v>40</v>
      </c>
      <c r="V1058" t="s">
        <v>287</v>
      </c>
      <c r="W1058" t="s">
        <v>1676</v>
      </c>
      <c r="X1058" t="s">
        <v>43</v>
      </c>
      <c r="Y1058" t="s">
        <v>44</v>
      </c>
      <c r="Z1058" t="s">
        <v>5749</v>
      </c>
      <c r="AB1058">
        <v>15</v>
      </c>
      <c r="AC1058">
        <v>15</v>
      </c>
      <c r="AD1058" t="s">
        <v>55</v>
      </c>
      <c r="AE1058" s="11">
        <v>46225.761481481481</v>
      </c>
    </row>
    <row r="1059" spans="1:31">
      <c r="A1059" t="s">
        <v>5750</v>
      </c>
      <c r="B1059" t="s">
        <v>5751</v>
      </c>
      <c r="C1059">
        <v>212600123</v>
      </c>
      <c r="D1059" t="s">
        <v>18636</v>
      </c>
      <c r="F1059" t="s">
        <v>5752</v>
      </c>
      <c r="G1059" t="s">
        <v>32</v>
      </c>
      <c r="H1059" t="s">
        <v>33</v>
      </c>
      <c r="I1059" t="s">
        <v>32</v>
      </c>
      <c r="J1059" t="s">
        <v>33</v>
      </c>
      <c r="K1059" t="s">
        <v>35</v>
      </c>
      <c r="L1059">
        <v>2026</v>
      </c>
      <c r="M1059" t="s">
        <v>351</v>
      </c>
      <c r="N1059" t="s">
        <v>5753</v>
      </c>
      <c r="O1059">
        <v>8812</v>
      </c>
      <c r="P1059" t="s">
        <v>38</v>
      </c>
      <c r="Q1059" t="s">
        <v>39</v>
      </c>
      <c r="R1059" s="11">
        <v>46044.739930555559</v>
      </c>
      <c r="S1059" s="11">
        <v>46045.979861111111</v>
      </c>
      <c r="T1059" s="11">
        <v>46047.739930555559</v>
      </c>
      <c r="U1059" t="s">
        <v>40</v>
      </c>
      <c r="V1059" t="s">
        <v>353</v>
      </c>
      <c r="W1059" t="s">
        <v>206</v>
      </c>
      <c r="X1059" t="s">
        <v>43</v>
      </c>
      <c r="Y1059" t="s">
        <v>44</v>
      </c>
      <c r="Z1059" t="s">
        <v>5754</v>
      </c>
      <c r="AB1059">
        <v>150</v>
      </c>
      <c r="AC1059">
        <v>75</v>
      </c>
      <c r="AD1059" t="s">
        <v>274</v>
      </c>
      <c r="AE1059" s="11">
        <v>46225.761481481481</v>
      </c>
    </row>
    <row r="1060" spans="1:31">
      <c r="A1060" t="s">
        <v>5755</v>
      </c>
      <c r="B1060" t="s">
        <v>5756</v>
      </c>
      <c r="C1060">
        <v>312600216</v>
      </c>
      <c r="D1060" t="s">
        <v>18636</v>
      </c>
      <c r="F1060" t="s">
        <v>686</v>
      </c>
      <c r="G1060" t="s">
        <v>32</v>
      </c>
      <c r="H1060" t="s">
        <v>33</v>
      </c>
      <c r="K1060" t="s">
        <v>35</v>
      </c>
      <c r="L1060">
        <v>2026</v>
      </c>
      <c r="M1060" t="s">
        <v>69</v>
      </c>
      <c r="N1060" t="s">
        <v>5757</v>
      </c>
      <c r="O1060">
        <v>8812</v>
      </c>
      <c r="P1060" t="s">
        <v>38</v>
      </c>
      <c r="Q1060" t="s">
        <v>39</v>
      </c>
      <c r="R1060" s="11">
        <v>46100.77306712963</v>
      </c>
      <c r="S1060" s="11">
        <v>46101.5</v>
      </c>
      <c r="T1060" s="11">
        <v>46103.77306712963</v>
      </c>
      <c r="U1060" t="s">
        <v>40</v>
      </c>
      <c r="V1060" t="s">
        <v>240</v>
      </c>
      <c r="W1060" t="s">
        <v>690</v>
      </c>
      <c r="X1060" t="s">
        <v>43</v>
      </c>
      <c r="Y1060" t="s">
        <v>44</v>
      </c>
      <c r="Z1060" t="s">
        <v>5758</v>
      </c>
      <c r="AB1060">
        <v>15</v>
      </c>
      <c r="AC1060">
        <v>5</v>
      </c>
      <c r="AD1060" t="s">
        <v>1287</v>
      </c>
      <c r="AE1060" s="11">
        <v>46225.761481481481</v>
      </c>
    </row>
    <row r="1061" spans="1:31">
      <c r="A1061" t="s">
        <v>5759</v>
      </c>
      <c r="B1061" t="s">
        <v>5760</v>
      </c>
      <c r="C1061">
        <v>312600222</v>
      </c>
      <c r="D1061" t="s">
        <v>18636</v>
      </c>
      <c r="F1061" t="s">
        <v>1624</v>
      </c>
      <c r="G1061" t="s">
        <v>32</v>
      </c>
      <c r="H1061" t="s">
        <v>33</v>
      </c>
      <c r="K1061" t="s">
        <v>35</v>
      </c>
      <c r="L1061">
        <v>2026</v>
      </c>
      <c r="M1061" t="s">
        <v>211</v>
      </c>
      <c r="N1061" t="s">
        <v>5761</v>
      </c>
      <c r="O1061">
        <v>8812</v>
      </c>
      <c r="P1061" t="s">
        <v>38</v>
      </c>
      <c r="Q1061" t="s">
        <v>39</v>
      </c>
      <c r="R1061" s="11">
        <v>46102.562962962962</v>
      </c>
      <c r="S1061" s="11">
        <v>46106.509722222225</v>
      </c>
      <c r="T1061" s="11">
        <v>46105.562962962962</v>
      </c>
      <c r="U1061" t="s">
        <v>40</v>
      </c>
      <c r="V1061" t="s">
        <v>1626</v>
      </c>
      <c r="W1061" t="s">
        <v>449</v>
      </c>
      <c r="X1061" t="s">
        <v>43</v>
      </c>
      <c r="Y1061" t="s">
        <v>44</v>
      </c>
      <c r="Z1061" t="s">
        <v>5762</v>
      </c>
      <c r="AB1061">
        <v>15</v>
      </c>
      <c r="AC1061">
        <v>15</v>
      </c>
      <c r="AD1061" t="s">
        <v>589</v>
      </c>
      <c r="AE1061" s="11">
        <v>46225.761481481481</v>
      </c>
    </row>
    <row r="1062" spans="1:31">
      <c r="A1062" t="s">
        <v>5763</v>
      </c>
      <c r="B1062" t="s">
        <v>5764</v>
      </c>
      <c r="C1062">
        <v>212600256</v>
      </c>
      <c r="D1062" t="s">
        <v>18636</v>
      </c>
      <c r="F1062" t="s">
        <v>5765</v>
      </c>
      <c r="G1062" t="s">
        <v>32</v>
      </c>
      <c r="H1062" t="s">
        <v>33</v>
      </c>
      <c r="I1062" t="s">
        <v>32</v>
      </c>
      <c r="J1062" t="s">
        <v>33</v>
      </c>
      <c r="K1062" t="s">
        <v>35</v>
      </c>
      <c r="L1062">
        <v>2026</v>
      </c>
      <c r="M1062" t="s">
        <v>434</v>
      </c>
      <c r="N1062" t="s">
        <v>5766</v>
      </c>
      <c r="O1062">
        <v>8812</v>
      </c>
      <c r="P1062" t="s">
        <v>38</v>
      </c>
      <c r="Q1062" t="s">
        <v>39</v>
      </c>
      <c r="R1062" s="11">
        <v>46080.809664351851</v>
      </c>
      <c r="S1062" s="11">
        <v>46081.622916666667</v>
      </c>
      <c r="T1062" s="11">
        <v>46083.809664351851</v>
      </c>
      <c r="U1062" t="s">
        <v>40</v>
      </c>
      <c r="V1062" t="s">
        <v>716</v>
      </c>
      <c r="W1062" t="s">
        <v>182</v>
      </c>
      <c r="X1062" t="s">
        <v>43</v>
      </c>
      <c r="Y1062" t="s">
        <v>44</v>
      </c>
      <c r="Z1062" t="s">
        <v>5767</v>
      </c>
      <c r="AB1062">
        <v>15</v>
      </c>
      <c r="AC1062">
        <v>5</v>
      </c>
      <c r="AD1062" t="s">
        <v>46</v>
      </c>
      <c r="AE1062" s="11">
        <v>46225.761481481481</v>
      </c>
    </row>
    <row r="1063" spans="1:31">
      <c r="A1063" t="s">
        <v>5768</v>
      </c>
      <c r="B1063" t="s">
        <v>5769</v>
      </c>
      <c r="C1063">
        <v>612600332</v>
      </c>
      <c r="D1063" t="s">
        <v>18636</v>
      </c>
      <c r="F1063" t="s">
        <v>5770</v>
      </c>
      <c r="G1063" t="s">
        <v>32</v>
      </c>
      <c r="H1063" t="s">
        <v>33</v>
      </c>
      <c r="I1063" t="s">
        <v>32</v>
      </c>
      <c r="J1063" t="s">
        <v>33</v>
      </c>
      <c r="K1063" t="s">
        <v>178</v>
      </c>
      <c r="L1063">
        <v>2026</v>
      </c>
      <c r="M1063" t="s">
        <v>139</v>
      </c>
      <c r="N1063" t="s">
        <v>5771</v>
      </c>
      <c r="O1063">
        <v>8812</v>
      </c>
      <c r="P1063" t="s">
        <v>38</v>
      </c>
      <c r="Q1063" t="s">
        <v>39</v>
      </c>
      <c r="R1063" s="11">
        <v>46099.757534722223</v>
      </c>
      <c r="S1063" s="11">
        <v>46100.725891203707</v>
      </c>
      <c r="T1063" s="11">
        <v>46102.757534722223</v>
      </c>
      <c r="U1063" t="s">
        <v>40</v>
      </c>
      <c r="V1063" t="s">
        <v>141</v>
      </c>
      <c r="W1063" t="s">
        <v>42</v>
      </c>
      <c r="X1063" t="s">
        <v>43</v>
      </c>
      <c r="Y1063" t="s">
        <v>44</v>
      </c>
      <c r="Z1063" t="s">
        <v>5772</v>
      </c>
      <c r="AD1063" t="s">
        <v>46</v>
      </c>
      <c r="AE1063" s="11">
        <v>46225.761481481481</v>
      </c>
    </row>
    <row r="1064" spans="1:31">
      <c r="A1064" t="s">
        <v>5773</v>
      </c>
      <c r="B1064" t="s">
        <v>5774</v>
      </c>
      <c r="C1064">
        <v>712600085</v>
      </c>
      <c r="D1064" t="s">
        <v>18636</v>
      </c>
      <c r="F1064" t="s">
        <v>5775</v>
      </c>
      <c r="G1064" t="s">
        <v>32</v>
      </c>
      <c r="H1064" t="s">
        <v>33</v>
      </c>
      <c r="I1064" t="s">
        <v>32</v>
      </c>
      <c r="J1064" t="s">
        <v>33</v>
      </c>
      <c r="K1064" t="s">
        <v>35</v>
      </c>
      <c r="L1064">
        <v>2026</v>
      </c>
      <c r="M1064" t="s">
        <v>647</v>
      </c>
      <c r="N1064" t="s">
        <v>5776</v>
      </c>
      <c r="O1064">
        <v>8812</v>
      </c>
      <c r="P1064" t="s">
        <v>38</v>
      </c>
      <c r="Q1064" t="s">
        <v>39</v>
      </c>
      <c r="R1064" s="11">
        <v>46044.739872685182</v>
      </c>
      <c r="S1064" s="11">
        <v>46045.75</v>
      </c>
      <c r="T1064" s="11">
        <v>46047.739872685182</v>
      </c>
      <c r="U1064" t="s">
        <v>40</v>
      </c>
      <c r="V1064" t="s">
        <v>837</v>
      </c>
      <c r="W1064" t="s">
        <v>280</v>
      </c>
      <c r="X1064" t="s">
        <v>43</v>
      </c>
      <c r="Y1064" t="s">
        <v>44</v>
      </c>
      <c r="Z1064" t="s">
        <v>5777</v>
      </c>
      <c r="AB1064">
        <v>15</v>
      </c>
      <c r="AC1064">
        <v>15</v>
      </c>
      <c r="AD1064" t="s">
        <v>603</v>
      </c>
      <c r="AE1064" s="11">
        <v>46225.761481481481</v>
      </c>
    </row>
    <row r="1065" spans="1:31">
      <c r="A1065" t="s">
        <v>5778</v>
      </c>
      <c r="B1065" t="s">
        <v>5779</v>
      </c>
      <c r="C1065">
        <v>512600067</v>
      </c>
      <c r="D1065" t="s">
        <v>18636</v>
      </c>
      <c r="F1065" t="s">
        <v>5780</v>
      </c>
      <c r="G1065" t="s">
        <v>32</v>
      </c>
      <c r="H1065" t="s">
        <v>33</v>
      </c>
      <c r="I1065" t="s">
        <v>32</v>
      </c>
      <c r="J1065" t="s">
        <v>33</v>
      </c>
      <c r="K1065" t="s">
        <v>35</v>
      </c>
      <c r="L1065">
        <v>2026</v>
      </c>
      <c r="M1065" t="s">
        <v>211</v>
      </c>
      <c r="N1065" t="s">
        <v>5781</v>
      </c>
      <c r="O1065">
        <v>8812</v>
      </c>
      <c r="P1065" t="s">
        <v>38</v>
      </c>
      <c r="Q1065" t="s">
        <v>39</v>
      </c>
      <c r="R1065" s="11">
        <v>46056.491215277776</v>
      </c>
      <c r="S1065" s="11">
        <v>46056.94027777778</v>
      </c>
      <c r="T1065" s="11">
        <v>46059.491215277776</v>
      </c>
      <c r="U1065" t="s">
        <v>40</v>
      </c>
      <c r="V1065" t="s">
        <v>668</v>
      </c>
      <c r="W1065" t="s">
        <v>534</v>
      </c>
      <c r="X1065" t="s">
        <v>43</v>
      </c>
      <c r="Y1065" t="s">
        <v>44</v>
      </c>
      <c r="Z1065" t="s">
        <v>5782</v>
      </c>
      <c r="AB1065">
        <v>30</v>
      </c>
      <c r="AC1065">
        <v>30</v>
      </c>
      <c r="AD1065" t="s">
        <v>297</v>
      </c>
      <c r="AE1065" s="11">
        <v>46225.761481481481</v>
      </c>
    </row>
    <row r="1066" spans="1:31">
      <c r="A1066" t="s">
        <v>5783</v>
      </c>
      <c r="B1066" t="s">
        <v>5784</v>
      </c>
      <c r="C1066">
        <v>612600363</v>
      </c>
      <c r="D1066" t="s">
        <v>18636</v>
      </c>
      <c r="F1066" t="s">
        <v>5785</v>
      </c>
      <c r="G1066" t="s">
        <v>32</v>
      </c>
      <c r="H1066" t="s">
        <v>33</v>
      </c>
      <c r="I1066" t="s">
        <v>32</v>
      </c>
      <c r="J1066" t="s">
        <v>33</v>
      </c>
      <c r="K1066" t="s">
        <v>35</v>
      </c>
      <c r="L1066">
        <v>2026</v>
      </c>
      <c r="M1066" t="s">
        <v>1012</v>
      </c>
      <c r="N1066" t="s">
        <v>5786</v>
      </c>
      <c r="O1066">
        <v>8812</v>
      </c>
      <c r="P1066" t="s">
        <v>38</v>
      </c>
      <c r="Q1066" t="s">
        <v>39</v>
      </c>
      <c r="R1066" s="11">
        <v>46112.866412037038</v>
      </c>
      <c r="S1066" s="11">
        <v>46113.779861111114</v>
      </c>
      <c r="T1066" s="11">
        <v>46115.866412037038</v>
      </c>
      <c r="U1066" t="s">
        <v>232</v>
      </c>
      <c r="V1066" t="s">
        <v>2826</v>
      </c>
      <c r="W1066" t="s">
        <v>149</v>
      </c>
      <c r="X1066" t="s">
        <v>43</v>
      </c>
      <c r="Y1066" t="s">
        <v>44</v>
      </c>
      <c r="Z1066" t="s">
        <v>5787</v>
      </c>
      <c r="AB1066">
        <v>15</v>
      </c>
      <c r="AC1066">
        <v>10</v>
      </c>
      <c r="AD1066" t="s">
        <v>159</v>
      </c>
      <c r="AE1066" s="11">
        <v>46225.761481481481</v>
      </c>
    </row>
    <row r="1067" spans="1:31">
      <c r="A1067" t="s">
        <v>5788</v>
      </c>
      <c r="B1067" t="s">
        <v>5789</v>
      </c>
      <c r="C1067">
        <v>662600082</v>
      </c>
      <c r="D1067" t="s">
        <v>18636</v>
      </c>
      <c r="F1067" t="s">
        <v>5790</v>
      </c>
      <c r="G1067" t="s">
        <v>32</v>
      </c>
      <c r="H1067" t="s">
        <v>33</v>
      </c>
      <c r="I1067" t="s">
        <v>32</v>
      </c>
      <c r="J1067" t="s">
        <v>33</v>
      </c>
      <c r="K1067" t="s">
        <v>35</v>
      </c>
      <c r="L1067">
        <v>2026</v>
      </c>
      <c r="M1067" t="s">
        <v>404</v>
      </c>
      <c r="N1067" t="s">
        <v>5791</v>
      </c>
      <c r="O1067">
        <v>8812</v>
      </c>
      <c r="P1067" t="s">
        <v>38</v>
      </c>
      <c r="Q1067" t="s">
        <v>39</v>
      </c>
      <c r="R1067" s="11">
        <v>46057.752974537034</v>
      </c>
      <c r="S1067" s="11">
        <v>46057.895532407405</v>
      </c>
      <c r="T1067" s="11">
        <v>46060.752974537034</v>
      </c>
      <c r="U1067" t="s">
        <v>40</v>
      </c>
      <c r="V1067" t="s">
        <v>2279</v>
      </c>
      <c r="W1067" t="s">
        <v>1141</v>
      </c>
      <c r="X1067" t="s">
        <v>43</v>
      </c>
      <c r="Y1067" t="s">
        <v>44</v>
      </c>
      <c r="Z1067" t="s">
        <v>5792</v>
      </c>
      <c r="AB1067">
        <v>15</v>
      </c>
      <c r="AC1067">
        <v>15</v>
      </c>
      <c r="AD1067" t="s">
        <v>65</v>
      </c>
      <c r="AE1067" s="11">
        <v>46225.761481481481</v>
      </c>
    </row>
    <row r="1068" spans="1:31">
      <c r="A1068" t="s">
        <v>5793</v>
      </c>
      <c r="B1068" t="s">
        <v>5794</v>
      </c>
      <c r="C1068">
        <v>612600181</v>
      </c>
      <c r="D1068" t="s">
        <v>18636</v>
      </c>
      <c r="F1068" t="s">
        <v>5795</v>
      </c>
      <c r="G1068" t="s">
        <v>32</v>
      </c>
      <c r="H1068" t="s">
        <v>33</v>
      </c>
      <c r="I1068" t="s">
        <v>32</v>
      </c>
      <c r="J1068" t="s">
        <v>33</v>
      </c>
      <c r="K1068" t="s">
        <v>35</v>
      </c>
      <c r="L1068">
        <v>2026</v>
      </c>
      <c r="M1068" t="s">
        <v>36</v>
      </c>
      <c r="N1068" t="s">
        <v>5796</v>
      </c>
      <c r="O1068">
        <v>8812</v>
      </c>
      <c r="P1068" t="s">
        <v>38</v>
      </c>
      <c r="Q1068" t="s">
        <v>39</v>
      </c>
      <c r="R1068" s="11">
        <v>46065.500451388885</v>
      </c>
      <c r="S1068" s="11">
        <v>46065.71875</v>
      </c>
      <c r="T1068" s="11">
        <v>46068.500451388885</v>
      </c>
      <c r="U1068" t="s">
        <v>40</v>
      </c>
      <c r="V1068" t="s">
        <v>132</v>
      </c>
      <c r="W1068" t="s">
        <v>362</v>
      </c>
      <c r="X1068" t="s">
        <v>43</v>
      </c>
      <c r="Y1068" t="s">
        <v>44</v>
      </c>
      <c r="Z1068" t="s">
        <v>5797</v>
      </c>
      <c r="AB1068">
        <v>15</v>
      </c>
      <c r="AC1068">
        <v>15</v>
      </c>
      <c r="AD1068" t="s">
        <v>55</v>
      </c>
      <c r="AE1068" s="11">
        <v>46225.761481481481</v>
      </c>
    </row>
    <row r="1069" spans="1:31">
      <c r="A1069" t="s">
        <v>5798</v>
      </c>
      <c r="B1069" t="s">
        <v>5799</v>
      </c>
      <c r="C1069">
        <v>712600103</v>
      </c>
      <c r="D1069" t="s">
        <v>18636</v>
      </c>
      <c r="F1069" t="s">
        <v>5800</v>
      </c>
      <c r="G1069" t="s">
        <v>32</v>
      </c>
      <c r="H1069" t="s">
        <v>33</v>
      </c>
      <c r="I1069" t="s">
        <v>32</v>
      </c>
      <c r="J1069" t="s">
        <v>33</v>
      </c>
      <c r="K1069" t="s">
        <v>35</v>
      </c>
      <c r="L1069">
        <v>2026</v>
      </c>
      <c r="M1069" t="s">
        <v>647</v>
      </c>
      <c r="N1069" t="s">
        <v>5801</v>
      </c>
      <c r="O1069">
        <v>8812</v>
      </c>
      <c r="P1069" t="s">
        <v>38</v>
      </c>
      <c r="Q1069" t="s">
        <v>39</v>
      </c>
      <c r="R1069" s="11">
        <v>46051.847986111112</v>
      </c>
      <c r="S1069" s="11">
        <v>46053.36377314815</v>
      </c>
      <c r="T1069" s="11">
        <v>46054.847986111112</v>
      </c>
      <c r="U1069" t="s">
        <v>40</v>
      </c>
      <c r="V1069" t="s">
        <v>902</v>
      </c>
      <c r="W1069" t="s">
        <v>280</v>
      </c>
      <c r="X1069" t="s">
        <v>43</v>
      </c>
      <c r="Y1069" t="s">
        <v>44</v>
      </c>
      <c r="Z1069" t="s">
        <v>5800</v>
      </c>
      <c r="AD1069" t="s">
        <v>603</v>
      </c>
      <c r="AE1069" s="11">
        <v>46225.761481481481</v>
      </c>
    </row>
    <row r="1070" spans="1:31">
      <c r="A1070" t="s">
        <v>5802</v>
      </c>
      <c r="B1070" t="s">
        <v>5803</v>
      </c>
      <c r="C1070">
        <v>612600300</v>
      </c>
      <c r="D1070" t="s">
        <v>18636</v>
      </c>
      <c r="F1070" t="s">
        <v>5804</v>
      </c>
      <c r="G1070" t="s">
        <v>32</v>
      </c>
      <c r="H1070" t="s">
        <v>33</v>
      </c>
      <c r="I1070" t="s">
        <v>32</v>
      </c>
      <c r="J1070" t="s">
        <v>33</v>
      </c>
      <c r="K1070" t="s">
        <v>178</v>
      </c>
      <c r="L1070">
        <v>2026</v>
      </c>
      <c r="M1070" t="s">
        <v>101</v>
      </c>
      <c r="N1070" t="s">
        <v>5805</v>
      </c>
      <c r="O1070">
        <v>8812</v>
      </c>
      <c r="P1070" t="s">
        <v>38</v>
      </c>
      <c r="Q1070" t="s">
        <v>39</v>
      </c>
      <c r="R1070" s="11">
        <v>46096.557337962964</v>
      </c>
      <c r="S1070" s="11">
        <v>46098.421805555554</v>
      </c>
      <c r="T1070" s="11">
        <v>46099.557337962964</v>
      </c>
      <c r="U1070" t="s">
        <v>40</v>
      </c>
      <c r="V1070" t="s">
        <v>132</v>
      </c>
      <c r="W1070" t="s">
        <v>42</v>
      </c>
      <c r="X1070" t="s">
        <v>43</v>
      </c>
      <c r="Y1070" t="s">
        <v>44</v>
      </c>
      <c r="Z1070" t="s">
        <v>5806</v>
      </c>
      <c r="AD1070" t="s">
        <v>65</v>
      </c>
      <c r="AE1070" s="11">
        <v>46225.761481481481</v>
      </c>
    </row>
    <row r="1071" spans="1:31">
      <c r="A1071" t="s">
        <v>5807</v>
      </c>
      <c r="B1071" t="s">
        <v>5808</v>
      </c>
      <c r="C1071">
        <v>212600181</v>
      </c>
      <c r="D1071" t="s">
        <v>18636</v>
      </c>
      <c r="F1071" t="s">
        <v>5809</v>
      </c>
      <c r="G1071" t="s">
        <v>32</v>
      </c>
      <c r="H1071" t="s">
        <v>33</v>
      </c>
      <c r="I1071" t="s">
        <v>32</v>
      </c>
      <c r="J1071" t="s">
        <v>33</v>
      </c>
      <c r="K1071" t="s">
        <v>35</v>
      </c>
      <c r="L1071">
        <v>2026</v>
      </c>
      <c r="M1071" t="s">
        <v>471</v>
      </c>
      <c r="N1071" t="s">
        <v>5810</v>
      </c>
      <c r="O1071">
        <v>8812</v>
      </c>
      <c r="P1071" t="s">
        <v>38</v>
      </c>
      <c r="Q1071" t="s">
        <v>39</v>
      </c>
      <c r="R1071" s="11">
        <v>46055.736967592595</v>
      </c>
      <c r="S1071" s="11">
        <v>46057.990972222222</v>
      </c>
      <c r="T1071" s="11">
        <v>46058.736967592595</v>
      </c>
      <c r="U1071" t="s">
        <v>40</v>
      </c>
      <c r="V1071" t="s">
        <v>391</v>
      </c>
      <c r="W1071" t="s">
        <v>354</v>
      </c>
      <c r="X1071" t="s">
        <v>43</v>
      </c>
      <c r="Y1071" t="s">
        <v>44</v>
      </c>
      <c r="Z1071" t="s">
        <v>5811</v>
      </c>
      <c r="AB1071">
        <v>15</v>
      </c>
      <c r="AC1071">
        <v>10</v>
      </c>
      <c r="AD1071" t="s">
        <v>55</v>
      </c>
      <c r="AE1071" s="11">
        <v>46225.761481481481</v>
      </c>
    </row>
    <row r="1072" spans="1:31">
      <c r="A1072" t="s">
        <v>5812</v>
      </c>
      <c r="B1072" t="s">
        <v>5813</v>
      </c>
      <c r="C1072">
        <v>662600029</v>
      </c>
      <c r="D1072" t="s">
        <v>18635</v>
      </c>
      <c r="E1072" t="s">
        <v>18642</v>
      </c>
      <c r="F1072" t="s">
        <v>5814</v>
      </c>
      <c r="G1072" t="s">
        <v>109</v>
      </c>
      <c r="H1072" t="s">
        <v>285</v>
      </c>
      <c r="I1072" t="s">
        <v>109</v>
      </c>
      <c r="J1072" t="s">
        <v>586</v>
      </c>
      <c r="K1072" t="s">
        <v>35</v>
      </c>
      <c r="L1072">
        <v>2026</v>
      </c>
      <c r="M1072" t="s">
        <v>5380</v>
      </c>
      <c r="N1072" t="s">
        <v>5815</v>
      </c>
      <c r="O1072">
        <v>20497</v>
      </c>
      <c r="P1072" t="s">
        <v>38</v>
      </c>
      <c r="Q1072" t="s">
        <v>39</v>
      </c>
      <c r="R1072" s="11">
        <v>46030.626388888886</v>
      </c>
      <c r="S1072" s="11">
        <v>46030.748483796298</v>
      </c>
      <c r="T1072" s="11">
        <v>46033.626388888886</v>
      </c>
      <c r="U1072" t="s">
        <v>40</v>
      </c>
      <c r="V1072" t="s">
        <v>2911</v>
      </c>
      <c r="W1072" t="s">
        <v>198</v>
      </c>
      <c r="X1072" t="s">
        <v>43</v>
      </c>
      <c r="Y1072" t="s">
        <v>199</v>
      </c>
      <c r="Z1072" t="s">
        <v>5816</v>
      </c>
      <c r="AA1072" t="str">
        <f>_xlfn.XLOOKUP(B1072,Planilha2!A:A,Planilha2!D:D,_xlfn.XLOOKUP(B1072,Planilha2!H:H,Planilha2!I:I))</f>
        <v>TEM TRAFO</v>
      </c>
      <c r="AB1072">
        <v>15</v>
      </c>
      <c r="AC1072">
        <v>5</v>
      </c>
      <c r="AE1072" s="11">
        <v>46225.761481481481</v>
      </c>
    </row>
    <row r="1073" spans="1:31">
      <c r="A1073" t="s">
        <v>5817</v>
      </c>
      <c r="B1073" t="s">
        <v>5818</v>
      </c>
      <c r="C1073">
        <v>662600250</v>
      </c>
      <c r="D1073" t="s">
        <v>18636</v>
      </c>
      <c r="F1073" t="s">
        <v>5819</v>
      </c>
      <c r="G1073" t="s">
        <v>32</v>
      </c>
      <c r="H1073" t="s">
        <v>110</v>
      </c>
      <c r="I1073" t="s">
        <v>32</v>
      </c>
      <c r="J1073" t="s">
        <v>33</v>
      </c>
      <c r="K1073" t="s">
        <v>35</v>
      </c>
      <c r="L1073">
        <v>2026</v>
      </c>
      <c r="M1073" t="s">
        <v>344</v>
      </c>
      <c r="N1073" t="s">
        <v>5820</v>
      </c>
      <c r="O1073">
        <v>8812</v>
      </c>
      <c r="P1073" t="s">
        <v>38</v>
      </c>
      <c r="Q1073" t="s">
        <v>39</v>
      </c>
      <c r="R1073" s="11">
        <v>46121.516516203701</v>
      </c>
      <c r="S1073" s="11">
        <v>46122.108842592592</v>
      </c>
      <c r="T1073" s="11">
        <v>46124.516516203701</v>
      </c>
      <c r="U1073" t="s">
        <v>40</v>
      </c>
      <c r="V1073" t="s">
        <v>2919</v>
      </c>
      <c r="W1073" t="s">
        <v>295</v>
      </c>
      <c r="X1073" t="s">
        <v>43</v>
      </c>
      <c r="Y1073" t="s">
        <v>44</v>
      </c>
      <c r="Z1073" t="s">
        <v>5821</v>
      </c>
      <c r="AB1073">
        <v>15</v>
      </c>
      <c r="AC1073">
        <v>15</v>
      </c>
      <c r="AD1073" t="s">
        <v>5822</v>
      </c>
      <c r="AE1073" s="11">
        <v>46225.761481481481</v>
      </c>
    </row>
    <row r="1074" spans="1:31">
      <c r="A1074" t="s">
        <v>5823</v>
      </c>
      <c r="B1074" t="s">
        <v>5824</v>
      </c>
      <c r="C1074">
        <v>412600348</v>
      </c>
      <c r="D1074" t="s">
        <v>18636</v>
      </c>
      <c r="F1074" t="s">
        <v>5825</v>
      </c>
      <c r="G1074" t="s">
        <v>32</v>
      </c>
      <c r="H1074" t="s">
        <v>33</v>
      </c>
      <c r="I1074" t="s">
        <v>32</v>
      </c>
      <c r="J1074" t="s">
        <v>33</v>
      </c>
      <c r="K1074" t="s">
        <v>35</v>
      </c>
      <c r="L1074">
        <v>2026</v>
      </c>
      <c r="M1074" t="s">
        <v>5826</v>
      </c>
      <c r="N1074" t="s">
        <v>5827</v>
      </c>
      <c r="O1074">
        <v>8385</v>
      </c>
      <c r="P1074" t="s">
        <v>38</v>
      </c>
      <c r="Q1074" t="s">
        <v>39</v>
      </c>
      <c r="R1074" s="11">
        <v>46114.467974537038</v>
      </c>
      <c r="S1074" s="11">
        <v>46115.362222222226</v>
      </c>
      <c r="T1074" s="11">
        <v>46117.467974537038</v>
      </c>
      <c r="U1074" t="s">
        <v>40</v>
      </c>
      <c r="V1074" t="s">
        <v>1568</v>
      </c>
      <c r="W1074" t="s">
        <v>125</v>
      </c>
      <c r="X1074" t="s">
        <v>43</v>
      </c>
      <c r="Y1074" t="s">
        <v>44</v>
      </c>
      <c r="Z1074" t="s">
        <v>5828</v>
      </c>
      <c r="AB1074">
        <v>15</v>
      </c>
      <c r="AC1074">
        <v>5</v>
      </c>
      <c r="AD1074" t="s">
        <v>400</v>
      </c>
      <c r="AE1074" s="11">
        <v>46225.761481481481</v>
      </c>
    </row>
    <row r="1075" spans="1:31">
      <c r="A1075" t="s">
        <v>5829</v>
      </c>
      <c r="B1075" t="s">
        <v>5830</v>
      </c>
      <c r="C1075">
        <v>112600323</v>
      </c>
      <c r="D1075" t="s">
        <v>18636</v>
      </c>
      <c r="F1075" t="s">
        <v>5831</v>
      </c>
      <c r="G1075" t="s">
        <v>32</v>
      </c>
      <c r="H1075" t="s">
        <v>34</v>
      </c>
      <c r="I1075" t="s">
        <v>32</v>
      </c>
      <c r="J1075" t="s">
        <v>34</v>
      </c>
      <c r="K1075" t="s">
        <v>35</v>
      </c>
      <c r="L1075">
        <v>2026</v>
      </c>
      <c r="M1075" t="s">
        <v>92</v>
      </c>
      <c r="N1075" t="s">
        <v>5832</v>
      </c>
      <c r="O1075">
        <v>8812</v>
      </c>
      <c r="P1075" t="s">
        <v>38</v>
      </c>
      <c r="Q1075" t="s">
        <v>39</v>
      </c>
      <c r="R1075" s="11">
        <v>46109.468402777777</v>
      </c>
      <c r="S1075" s="11">
        <v>46114.75</v>
      </c>
      <c r="T1075" s="11">
        <v>46112.468402777777</v>
      </c>
      <c r="U1075" t="s">
        <v>40</v>
      </c>
      <c r="V1075" t="s">
        <v>1853</v>
      </c>
      <c r="W1075" t="s">
        <v>323</v>
      </c>
      <c r="X1075" t="s">
        <v>43</v>
      </c>
      <c r="Y1075" t="s">
        <v>44</v>
      </c>
      <c r="Z1075" t="s">
        <v>5833</v>
      </c>
      <c r="AB1075">
        <v>15</v>
      </c>
      <c r="AC1075">
        <v>15</v>
      </c>
      <c r="AD1075" t="s">
        <v>589</v>
      </c>
      <c r="AE1075" s="11">
        <v>46225.761481481481</v>
      </c>
    </row>
    <row r="1076" spans="1:31">
      <c r="A1076" t="s">
        <v>5834</v>
      </c>
      <c r="B1076" t="s">
        <v>5835</v>
      </c>
      <c r="C1076">
        <v>612600166</v>
      </c>
      <c r="D1076" t="s">
        <v>18636</v>
      </c>
      <c r="F1076" t="s">
        <v>5836</v>
      </c>
      <c r="G1076" t="s">
        <v>32</v>
      </c>
      <c r="H1076" t="s">
        <v>33</v>
      </c>
      <c r="I1076" t="s">
        <v>32</v>
      </c>
      <c r="J1076" t="s">
        <v>32</v>
      </c>
      <c r="K1076" t="s">
        <v>35</v>
      </c>
      <c r="L1076">
        <v>2026</v>
      </c>
      <c r="M1076" t="s">
        <v>36</v>
      </c>
      <c r="N1076" t="s">
        <v>5837</v>
      </c>
      <c r="O1076">
        <v>8812</v>
      </c>
      <c r="P1076" t="s">
        <v>38</v>
      </c>
      <c r="Q1076" t="s">
        <v>39</v>
      </c>
      <c r="R1076" s="11">
        <v>46060.862141203703</v>
      </c>
      <c r="S1076" s="11">
        <v>46061.5</v>
      </c>
      <c r="T1076" s="11">
        <v>46063.862141203703</v>
      </c>
      <c r="U1076" t="s">
        <v>40</v>
      </c>
      <c r="V1076" t="s">
        <v>1050</v>
      </c>
      <c r="W1076" t="s">
        <v>362</v>
      </c>
      <c r="X1076" t="s">
        <v>43</v>
      </c>
      <c r="Y1076" t="s">
        <v>44</v>
      </c>
      <c r="Z1076" t="s">
        <v>5838</v>
      </c>
      <c r="AB1076">
        <v>15</v>
      </c>
      <c r="AC1076">
        <v>15</v>
      </c>
      <c r="AD1076" t="s">
        <v>55</v>
      </c>
      <c r="AE1076" s="11">
        <v>46225.761481481481</v>
      </c>
    </row>
    <row r="1077" spans="1:31">
      <c r="A1077" t="s">
        <v>5839</v>
      </c>
      <c r="B1077" t="s">
        <v>5840</v>
      </c>
      <c r="C1077">
        <v>612600125</v>
      </c>
      <c r="D1077" t="s">
        <v>18635</v>
      </c>
      <c r="E1077" t="s">
        <v>18637</v>
      </c>
      <c r="F1077" t="s">
        <v>5841</v>
      </c>
      <c r="G1077" t="s">
        <v>32</v>
      </c>
      <c r="H1077" t="s">
        <v>33</v>
      </c>
      <c r="I1077" t="s">
        <v>32</v>
      </c>
      <c r="J1077" t="s">
        <v>33</v>
      </c>
      <c r="K1077" t="s">
        <v>35</v>
      </c>
      <c r="L1077">
        <v>2026</v>
      </c>
      <c r="M1077" t="s">
        <v>36</v>
      </c>
      <c r="N1077" t="s">
        <v>5842</v>
      </c>
      <c r="O1077">
        <v>8385</v>
      </c>
      <c r="P1077" t="s">
        <v>38</v>
      </c>
      <c r="Q1077" t="s">
        <v>39</v>
      </c>
      <c r="R1077" s="11">
        <v>46052.48945601852</v>
      </c>
      <c r="S1077" s="11">
        <v>46052.875</v>
      </c>
      <c r="T1077" s="11">
        <v>46055.48945601852</v>
      </c>
      <c r="U1077" t="s">
        <v>40</v>
      </c>
      <c r="V1077" t="s">
        <v>1050</v>
      </c>
      <c r="W1077" t="s">
        <v>86</v>
      </c>
      <c r="X1077" t="s">
        <v>43</v>
      </c>
      <c r="Y1077" t="s">
        <v>44</v>
      </c>
      <c r="Z1077" t="s">
        <v>5843</v>
      </c>
      <c r="AA1077" t="str">
        <f>_xlfn.XLOOKUP(B1077,Planilha2!A:A,Planilha2!D:D,_xlfn.XLOOKUP(B1077,Planilha2!H:H,Planilha2!I:I))</f>
        <v>TEM TRAFO</v>
      </c>
      <c r="AB1077">
        <v>25</v>
      </c>
      <c r="AC1077">
        <v>25</v>
      </c>
      <c r="AD1077" t="s">
        <v>444</v>
      </c>
      <c r="AE1077" s="11">
        <v>46225.761481481481</v>
      </c>
    </row>
    <row r="1078" spans="1:31">
      <c r="A1078" t="s">
        <v>5844</v>
      </c>
      <c r="B1078" t="s">
        <v>5845</v>
      </c>
      <c r="C1078">
        <v>612600638</v>
      </c>
      <c r="D1078" t="s">
        <v>18636</v>
      </c>
      <c r="F1078" t="s">
        <v>5846</v>
      </c>
      <c r="G1078" t="s">
        <v>109</v>
      </c>
      <c r="H1078" t="s">
        <v>285</v>
      </c>
      <c r="I1078" t="s">
        <v>109</v>
      </c>
      <c r="J1078" t="s">
        <v>172</v>
      </c>
      <c r="K1078" t="s">
        <v>35</v>
      </c>
      <c r="L1078">
        <v>2026</v>
      </c>
      <c r="M1078" t="s">
        <v>5847</v>
      </c>
      <c r="N1078" t="s">
        <v>5848</v>
      </c>
      <c r="O1078">
        <v>25962</v>
      </c>
      <c r="P1078" t="s">
        <v>38</v>
      </c>
      <c r="Q1078" t="s">
        <v>39</v>
      </c>
      <c r="R1078" s="11">
        <v>46196.958020833335</v>
      </c>
      <c r="S1078" s="11">
        <v>46197.118055555555</v>
      </c>
      <c r="T1078" s="11">
        <v>46199.958020833335</v>
      </c>
      <c r="U1078" t="s">
        <v>40</v>
      </c>
      <c r="V1078" t="s">
        <v>132</v>
      </c>
      <c r="W1078" t="s">
        <v>534</v>
      </c>
      <c r="X1078" t="s">
        <v>116</v>
      </c>
      <c r="Y1078" t="s">
        <v>44</v>
      </c>
      <c r="Z1078" t="s">
        <v>5849</v>
      </c>
      <c r="AB1078">
        <v>1125</v>
      </c>
      <c r="AC1078">
        <v>75</v>
      </c>
      <c r="AD1078" t="s">
        <v>1033</v>
      </c>
      <c r="AE1078" s="11">
        <v>46225.761481481481</v>
      </c>
    </row>
    <row r="1079" spans="1:31">
      <c r="A1079" t="s">
        <v>5850</v>
      </c>
      <c r="B1079" t="s">
        <v>5851</v>
      </c>
      <c r="C1079">
        <v>112600508</v>
      </c>
      <c r="D1079" t="s">
        <v>18636</v>
      </c>
      <c r="F1079" t="s">
        <v>5852</v>
      </c>
      <c r="G1079" t="s">
        <v>32</v>
      </c>
      <c r="H1079" t="s">
        <v>34</v>
      </c>
      <c r="I1079" t="s">
        <v>32</v>
      </c>
      <c r="J1079" t="s">
        <v>34</v>
      </c>
      <c r="K1079" t="s">
        <v>2384</v>
      </c>
      <c r="L1079">
        <v>2026</v>
      </c>
      <c r="M1079" t="s">
        <v>204</v>
      </c>
      <c r="N1079" t="s">
        <v>5853</v>
      </c>
      <c r="O1079">
        <v>8812</v>
      </c>
      <c r="P1079" t="s">
        <v>38</v>
      </c>
      <c r="Q1079" t="s">
        <v>39</v>
      </c>
      <c r="R1079" s="11">
        <v>46145.909085648149</v>
      </c>
      <c r="S1079" s="11">
        <v>46146.75</v>
      </c>
      <c r="T1079" s="11">
        <v>46148.909085648149</v>
      </c>
      <c r="U1079" t="s">
        <v>40</v>
      </c>
      <c r="V1079" t="s">
        <v>114</v>
      </c>
      <c r="W1079" t="s">
        <v>323</v>
      </c>
      <c r="X1079" t="s">
        <v>43</v>
      </c>
      <c r="Y1079" t="s">
        <v>44</v>
      </c>
      <c r="Z1079" t="s">
        <v>5854</v>
      </c>
      <c r="AD1079" t="s">
        <v>1584</v>
      </c>
      <c r="AE1079" s="11">
        <v>46225.761481481481</v>
      </c>
    </row>
    <row r="1080" spans="1:31">
      <c r="A1080" t="s">
        <v>5855</v>
      </c>
      <c r="B1080" t="s">
        <v>5856</v>
      </c>
      <c r="C1080">
        <v>712600364</v>
      </c>
      <c r="D1080" t="s">
        <v>18636</v>
      </c>
      <c r="F1080" t="s">
        <v>5857</v>
      </c>
      <c r="G1080" t="s">
        <v>32</v>
      </c>
      <c r="H1080" t="s">
        <v>33</v>
      </c>
      <c r="I1080" t="s">
        <v>32</v>
      </c>
      <c r="J1080" t="s">
        <v>33</v>
      </c>
      <c r="K1080" t="s">
        <v>35</v>
      </c>
      <c r="L1080">
        <v>2026</v>
      </c>
      <c r="M1080" t="s">
        <v>336</v>
      </c>
      <c r="N1080" t="s">
        <v>5858</v>
      </c>
      <c r="O1080">
        <v>8812</v>
      </c>
      <c r="P1080" t="s">
        <v>38</v>
      </c>
      <c r="Q1080" t="s">
        <v>39</v>
      </c>
      <c r="R1080" s="11">
        <v>46164.468263888892</v>
      </c>
      <c r="S1080" s="11">
        <v>46165.625</v>
      </c>
      <c r="T1080" s="11">
        <v>46167.468263888892</v>
      </c>
      <c r="U1080" t="s">
        <v>40</v>
      </c>
      <c r="V1080" t="s">
        <v>2099</v>
      </c>
      <c r="W1080" t="s">
        <v>133</v>
      </c>
      <c r="X1080" t="s">
        <v>43</v>
      </c>
      <c r="Y1080" t="s">
        <v>44</v>
      </c>
      <c r="Z1080" t="s">
        <v>5859</v>
      </c>
      <c r="AB1080">
        <v>15</v>
      </c>
      <c r="AC1080">
        <v>15</v>
      </c>
      <c r="AD1080" t="s">
        <v>135</v>
      </c>
      <c r="AE1080" s="11">
        <v>46225.761481481481</v>
      </c>
    </row>
    <row r="1081" spans="1:31">
      <c r="A1081" t="s">
        <v>5860</v>
      </c>
      <c r="B1081" t="s">
        <v>5861</v>
      </c>
      <c r="C1081">
        <v>412600475</v>
      </c>
      <c r="D1081" t="s">
        <v>18636</v>
      </c>
      <c r="F1081" t="s">
        <v>5862</v>
      </c>
      <c r="G1081" t="s">
        <v>32</v>
      </c>
      <c r="H1081" t="s">
        <v>34</v>
      </c>
      <c r="I1081" t="s">
        <v>32</v>
      </c>
      <c r="J1081" t="s">
        <v>172</v>
      </c>
      <c r="K1081" t="s">
        <v>2898</v>
      </c>
      <c r="L1081">
        <v>2026</v>
      </c>
      <c r="M1081" t="s">
        <v>122</v>
      </c>
      <c r="N1081" t="s">
        <v>5863</v>
      </c>
      <c r="O1081">
        <v>8812</v>
      </c>
      <c r="P1081" t="s">
        <v>38</v>
      </c>
      <c r="Q1081" t="s">
        <v>39</v>
      </c>
      <c r="R1081" s="11">
        <v>46180.691423611112</v>
      </c>
      <c r="S1081" s="11">
        <v>46181.777777777781</v>
      </c>
      <c r="T1081" s="11">
        <v>46183.691423611112</v>
      </c>
      <c r="U1081" t="s">
        <v>40</v>
      </c>
      <c r="V1081" t="s">
        <v>124</v>
      </c>
      <c r="W1081" t="s">
        <v>125</v>
      </c>
      <c r="X1081" t="s">
        <v>43</v>
      </c>
      <c r="Y1081" t="s">
        <v>44</v>
      </c>
      <c r="Z1081" t="s">
        <v>273</v>
      </c>
      <c r="AD1081" t="s">
        <v>268</v>
      </c>
      <c r="AE1081" s="11">
        <v>46225.761481481481</v>
      </c>
    </row>
    <row r="1082" spans="1:31">
      <c r="A1082" t="s">
        <v>5864</v>
      </c>
      <c r="B1082" t="s">
        <v>5865</v>
      </c>
      <c r="C1082">
        <v>212600030</v>
      </c>
      <c r="D1082" t="s">
        <v>18636</v>
      </c>
      <c r="F1082" t="s">
        <v>5866</v>
      </c>
      <c r="G1082" t="s">
        <v>32</v>
      </c>
      <c r="H1082" t="s">
        <v>33</v>
      </c>
      <c r="I1082" t="s">
        <v>32</v>
      </c>
      <c r="J1082" t="s">
        <v>33</v>
      </c>
      <c r="K1082" t="s">
        <v>35</v>
      </c>
      <c r="L1082">
        <v>2026</v>
      </c>
      <c r="M1082" t="s">
        <v>351</v>
      </c>
      <c r="N1082" t="s">
        <v>5867</v>
      </c>
      <c r="O1082">
        <v>8812</v>
      </c>
      <c r="P1082" t="s">
        <v>38</v>
      </c>
      <c r="Q1082" t="s">
        <v>39</v>
      </c>
      <c r="R1082" s="11">
        <v>46026.719108796293</v>
      </c>
      <c r="S1082" s="11">
        <v>46027.813888888886</v>
      </c>
      <c r="T1082" s="11">
        <v>46029.719108796293</v>
      </c>
      <c r="U1082" t="s">
        <v>40</v>
      </c>
      <c r="V1082" t="s">
        <v>716</v>
      </c>
      <c r="W1082" t="s">
        <v>182</v>
      </c>
      <c r="X1082" t="s">
        <v>43</v>
      </c>
      <c r="Y1082" t="s">
        <v>44</v>
      </c>
      <c r="Z1082" t="s">
        <v>5868</v>
      </c>
      <c r="AB1082">
        <v>15</v>
      </c>
      <c r="AC1082">
        <v>15</v>
      </c>
      <c r="AD1082" t="s">
        <v>46</v>
      </c>
      <c r="AE1082" s="11">
        <v>46225.761481481481</v>
      </c>
    </row>
    <row r="1083" spans="1:31">
      <c r="A1083" t="s">
        <v>5869</v>
      </c>
      <c r="B1083" t="s">
        <v>5870</v>
      </c>
      <c r="C1083">
        <v>312600011</v>
      </c>
      <c r="D1083" t="s">
        <v>18636</v>
      </c>
      <c r="F1083" t="s">
        <v>5871</v>
      </c>
      <c r="G1083" t="s">
        <v>32</v>
      </c>
      <c r="H1083" t="s">
        <v>33</v>
      </c>
      <c r="K1083" t="s">
        <v>35</v>
      </c>
      <c r="L1083">
        <v>2026</v>
      </c>
      <c r="M1083" t="s">
        <v>1324</v>
      </c>
      <c r="N1083" t="s">
        <v>5872</v>
      </c>
      <c r="O1083">
        <v>8812</v>
      </c>
      <c r="P1083" t="s">
        <v>38</v>
      </c>
      <c r="Q1083" t="s">
        <v>39</v>
      </c>
      <c r="R1083" s="11">
        <v>46024.744976851849</v>
      </c>
      <c r="S1083" s="11">
        <v>46025.770833333336</v>
      </c>
      <c r="T1083" s="11">
        <v>46027.744976851849</v>
      </c>
      <c r="U1083" t="s">
        <v>147</v>
      </c>
      <c r="V1083" t="s">
        <v>1326</v>
      </c>
      <c r="W1083" t="s">
        <v>167</v>
      </c>
      <c r="X1083" t="s">
        <v>43</v>
      </c>
      <c r="Y1083" t="s">
        <v>44</v>
      </c>
      <c r="Z1083" t="s">
        <v>5873</v>
      </c>
      <c r="AB1083">
        <v>30</v>
      </c>
      <c r="AC1083">
        <v>30</v>
      </c>
      <c r="AD1083" t="s">
        <v>297</v>
      </c>
      <c r="AE1083" s="11">
        <v>46225.761481481481</v>
      </c>
    </row>
    <row r="1084" spans="1:31">
      <c r="A1084" t="s">
        <v>5874</v>
      </c>
      <c r="B1084" t="s">
        <v>5875</v>
      </c>
      <c r="C1084">
        <v>412600211</v>
      </c>
      <c r="D1084" t="s">
        <v>18636</v>
      </c>
      <c r="F1084" t="s">
        <v>5876</v>
      </c>
      <c r="G1084" t="s">
        <v>32</v>
      </c>
      <c r="H1084" t="s">
        <v>33</v>
      </c>
      <c r="I1084" t="s">
        <v>32</v>
      </c>
      <c r="J1084" t="s">
        <v>33</v>
      </c>
      <c r="K1084" t="s">
        <v>35</v>
      </c>
      <c r="L1084">
        <v>2026</v>
      </c>
      <c r="M1084" t="s">
        <v>5877</v>
      </c>
      <c r="N1084" t="s">
        <v>5878</v>
      </c>
      <c r="O1084">
        <v>8812</v>
      </c>
      <c r="P1084" t="s">
        <v>38</v>
      </c>
      <c r="Q1084" t="s">
        <v>39</v>
      </c>
      <c r="R1084" s="11">
        <v>46066.70989583333</v>
      </c>
      <c r="S1084" s="11">
        <v>46069.395486111112</v>
      </c>
      <c r="T1084" s="11">
        <v>46069.70989583333</v>
      </c>
      <c r="U1084" t="s">
        <v>40</v>
      </c>
      <c r="V1084" t="s">
        <v>2518</v>
      </c>
      <c r="W1084" t="s">
        <v>125</v>
      </c>
      <c r="X1084" t="s">
        <v>116</v>
      </c>
      <c r="Y1084" t="s">
        <v>44</v>
      </c>
      <c r="Z1084" t="s">
        <v>5468</v>
      </c>
      <c r="AB1084">
        <v>15</v>
      </c>
      <c r="AC1084">
        <v>15</v>
      </c>
      <c r="AD1084" t="s">
        <v>65</v>
      </c>
      <c r="AE1084" s="11">
        <v>46225.761481481481</v>
      </c>
    </row>
    <row r="1085" spans="1:31">
      <c r="A1085" t="s">
        <v>5879</v>
      </c>
      <c r="B1085" t="s">
        <v>5880</v>
      </c>
      <c r="C1085">
        <v>212600081</v>
      </c>
      <c r="D1085" t="s">
        <v>18636</v>
      </c>
      <c r="F1085" t="s">
        <v>5881</v>
      </c>
      <c r="G1085" t="s">
        <v>32</v>
      </c>
      <c r="H1085" t="s">
        <v>33</v>
      </c>
      <c r="I1085" t="s">
        <v>32</v>
      </c>
      <c r="J1085" t="s">
        <v>33</v>
      </c>
      <c r="K1085" t="s">
        <v>35</v>
      </c>
      <c r="L1085">
        <v>2026</v>
      </c>
      <c r="M1085" t="s">
        <v>434</v>
      </c>
      <c r="N1085" t="s">
        <v>5882</v>
      </c>
      <c r="O1085">
        <v>8812</v>
      </c>
      <c r="P1085" t="s">
        <v>38</v>
      </c>
      <c r="Q1085" t="s">
        <v>39</v>
      </c>
      <c r="R1085" s="11">
        <v>46035.416921296295</v>
      </c>
      <c r="S1085" s="11">
        <v>46037.834027777775</v>
      </c>
      <c r="T1085" s="11">
        <v>46038.416921296295</v>
      </c>
      <c r="U1085" t="s">
        <v>40</v>
      </c>
      <c r="V1085" t="s">
        <v>436</v>
      </c>
      <c r="W1085" t="s">
        <v>354</v>
      </c>
      <c r="X1085" t="s">
        <v>43</v>
      </c>
      <c r="Y1085" t="s">
        <v>44</v>
      </c>
      <c r="Z1085" t="s">
        <v>5883</v>
      </c>
      <c r="AB1085">
        <v>30</v>
      </c>
      <c r="AC1085">
        <v>30</v>
      </c>
      <c r="AD1085" t="s">
        <v>297</v>
      </c>
      <c r="AE1085" s="11">
        <v>46225.761481481481</v>
      </c>
    </row>
    <row r="1086" spans="1:31">
      <c r="A1086" t="s">
        <v>5884</v>
      </c>
      <c r="B1086" t="s">
        <v>5885</v>
      </c>
      <c r="C1086">
        <v>212600367</v>
      </c>
      <c r="D1086" t="s">
        <v>18636</v>
      </c>
      <c r="F1086" t="s">
        <v>5886</v>
      </c>
      <c r="G1086" t="s">
        <v>32</v>
      </c>
      <c r="H1086" t="s">
        <v>33</v>
      </c>
      <c r="I1086" t="s">
        <v>32</v>
      </c>
      <c r="J1086" t="s">
        <v>33</v>
      </c>
      <c r="K1086" t="s">
        <v>35</v>
      </c>
      <c r="L1086">
        <v>2026</v>
      </c>
      <c r="M1086" t="s">
        <v>92</v>
      </c>
      <c r="N1086" t="s">
        <v>5887</v>
      </c>
      <c r="O1086">
        <v>8812</v>
      </c>
      <c r="P1086" t="s">
        <v>38</v>
      </c>
      <c r="Q1086" t="s">
        <v>39</v>
      </c>
      <c r="R1086" s="11">
        <v>46104.593472222223</v>
      </c>
      <c r="S1086" s="11">
        <v>46104.800000000003</v>
      </c>
      <c r="T1086" s="11">
        <v>46107.593472222223</v>
      </c>
      <c r="U1086" t="s">
        <v>40</v>
      </c>
      <c r="V1086" t="s">
        <v>1853</v>
      </c>
      <c r="W1086" t="s">
        <v>206</v>
      </c>
      <c r="X1086" t="s">
        <v>43</v>
      </c>
      <c r="Y1086" t="s">
        <v>44</v>
      </c>
      <c r="Z1086" t="s">
        <v>5888</v>
      </c>
      <c r="AB1086">
        <v>15</v>
      </c>
      <c r="AC1086">
        <v>5</v>
      </c>
      <c r="AD1086" t="s">
        <v>400</v>
      </c>
      <c r="AE1086" s="11">
        <v>46225.761481481481</v>
      </c>
    </row>
    <row r="1087" spans="1:31">
      <c r="A1087" t="s">
        <v>5889</v>
      </c>
      <c r="B1087" t="s">
        <v>5890</v>
      </c>
      <c r="C1087">
        <v>412600320</v>
      </c>
      <c r="D1087" t="s">
        <v>18636</v>
      </c>
      <c r="F1087" t="s">
        <v>5891</v>
      </c>
      <c r="G1087" t="s">
        <v>32</v>
      </c>
      <c r="H1087" t="s">
        <v>33</v>
      </c>
      <c r="I1087" t="s">
        <v>32</v>
      </c>
      <c r="J1087" t="s">
        <v>33</v>
      </c>
      <c r="K1087" t="s">
        <v>35</v>
      </c>
      <c r="L1087">
        <v>2026</v>
      </c>
      <c r="M1087" t="s">
        <v>50</v>
      </c>
      <c r="N1087" t="s">
        <v>5892</v>
      </c>
      <c r="O1087">
        <v>25962</v>
      </c>
      <c r="P1087" t="s">
        <v>38</v>
      </c>
      <c r="Q1087" t="s">
        <v>39</v>
      </c>
      <c r="R1087" s="11">
        <v>46099.488333333335</v>
      </c>
      <c r="S1087" s="11">
        <v>46103.277673611112</v>
      </c>
      <c r="T1087" s="11">
        <v>46102.488333333335</v>
      </c>
      <c r="U1087" t="s">
        <v>40</v>
      </c>
      <c r="V1087" t="s">
        <v>156</v>
      </c>
      <c r="W1087" t="s">
        <v>125</v>
      </c>
      <c r="X1087" t="s">
        <v>43</v>
      </c>
      <c r="Y1087" t="s">
        <v>44</v>
      </c>
      <c r="Z1087" t="s">
        <v>5893</v>
      </c>
      <c r="AB1087">
        <v>15</v>
      </c>
      <c r="AC1087">
        <v>15</v>
      </c>
      <c r="AD1087" t="s">
        <v>65</v>
      </c>
      <c r="AE1087" s="11">
        <v>46225.761481481481</v>
      </c>
    </row>
    <row r="1088" spans="1:31">
      <c r="A1088" t="s">
        <v>5894</v>
      </c>
      <c r="B1088" t="s">
        <v>5895</v>
      </c>
      <c r="C1088">
        <v>212600078</v>
      </c>
      <c r="D1088" t="s">
        <v>18636</v>
      </c>
      <c r="F1088" t="s">
        <v>5896</v>
      </c>
      <c r="G1088" t="s">
        <v>32</v>
      </c>
      <c r="H1088" t="s">
        <v>33</v>
      </c>
      <c r="I1088" t="s">
        <v>32</v>
      </c>
      <c r="J1088" t="s">
        <v>33</v>
      </c>
      <c r="K1088" t="s">
        <v>35</v>
      </c>
      <c r="L1088">
        <v>2026</v>
      </c>
      <c r="M1088" t="s">
        <v>427</v>
      </c>
      <c r="N1088" t="s">
        <v>5897</v>
      </c>
      <c r="O1088">
        <v>8812</v>
      </c>
      <c r="P1088" t="s">
        <v>38</v>
      </c>
      <c r="Q1088" t="s">
        <v>39</v>
      </c>
      <c r="R1088" s="11">
        <v>46033.652361111112</v>
      </c>
      <c r="S1088" s="11">
        <v>46035.719444444447</v>
      </c>
      <c r="T1088" s="11">
        <v>46036.652361111112</v>
      </c>
      <c r="U1088" t="s">
        <v>40</v>
      </c>
      <c r="V1088" t="s">
        <v>429</v>
      </c>
      <c r="W1088" t="s">
        <v>383</v>
      </c>
      <c r="X1088" t="s">
        <v>43</v>
      </c>
      <c r="Y1088" t="s">
        <v>44</v>
      </c>
      <c r="Z1088" t="s">
        <v>5898</v>
      </c>
      <c r="AB1088">
        <v>45</v>
      </c>
      <c r="AC1088">
        <v>45</v>
      </c>
      <c r="AD1088" t="s">
        <v>683</v>
      </c>
      <c r="AE1088" s="11">
        <v>46225.761481481481</v>
      </c>
    </row>
    <row r="1089" spans="1:31">
      <c r="A1089" t="s">
        <v>5899</v>
      </c>
      <c r="B1089" t="s">
        <v>5900</v>
      </c>
      <c r="C1089">
        <v>712600298</v>
      </c>
      <c r="D1089" t="s">
        <v>18636</v>
      </c>
      <c r="F1089" t="s">
        <v>5901</v>
      </c>
      <c r="G1089" t="s">
        <v>32</v>
      </c>
      <c r="H1089" t="s">
        <v>34</v>
      </c>
      <c r="I1089" t="s">
        <v>32</v>
      </c>
      <c r="J1089" t="s">
        <v>33</v>
      </c>
      <c r="K1089" t="s">
        <v>35</v>
      </c>
      <c r="L1089">
        <v>2026</v>
      </c>
      <c r="M1089" t="s">
        <v>572</v>
      </c>
      <c r="N1089" t="s">
        <v>5902</v>
      </c>
      <c r="O1089">
        <v>8812</v>
      </c>
      <c r="P1089" t="s">
        <v>38</v>
      </c>
      <c r="Q1089" t="s">
        <v>39</v>
      </c>
      <c r="R1089" s="11">
        <v>46123.485891203702</v>
      </c>
      <c r="S1089" s="11">
        <v>46123.914583333331</v>
      </c>
      <c r="T1089" s="11">
        <v>46126.485891203702</v>
      </c>
      <c r="U1089" t="s">
        <v>40</v>
      </c>
      <c r="V1089" t="s">
        <v>902</v>
      </c>
      <c r="W1089" t="s">
        <v>1676</v>
      </c>
      <c r="X1089" t="s">
        <v>43</v>
      </c>
      <c r="Y1089" t="s">
        <v>44</v>
      </c>
      <c r="Z1089" t="s">
        <v>5903</v>
      </c>
      <c r="AB1089">
        <v>15</v>
      </c>
      <c r="AC1089">
        <v>15</v>
      </c>
      <c r="AD1089" t="s">
        <v>55</v>
      </c>
      <c r="AE1089" s="11">
        <v>46225.761481481481</v>
      </c>
    </row>
    <row r="1090" spans="1:31">
      <c r="A1090" t="s">
        <v>5904</v>
      </c>
      <c r="B1090" t="s">
        <v>5905</v>
      </c>
      <c r="C1090">
        <v>212600114</v>
      </c>
      <c r="D1090" t="s">
        <v>18636</v>
      </c>
      <c r="F1090" t="s">
        <v>5906</v>
      </c>
      <c r="G1090" t="s">
        <v>32</v>
      </c>
      <c r="H1090" t="s">
        <v>34</v>
      </c>
      <c r="I1090" t="s">
        <v>32</v>
      </c>
      <c r="J1090" t="s">
        <v>34</v>
      </c>
      <c r="K1090" t="s">
        <v>35</v>
      </c>
      <c r="L1090">
        <v>2026</v>
      </c>
      <c r="M1090" t="s">
        <v>163</v>
      </c>
      <c r="N1090" t="s">
        <v>5907</v>
      </c>
      <c r="O1090">
        <v>8812</v>
      </c>
      <c r="P1090" t="s">
        <v>38</v>
      </c>
      <c r="Q1090" t="s">
        <v>39</v>
      </c>
      <c r="R1090" s="11">
        <v>46044.787187499998</v>
      </c>
      <c r="S1090" s="11">
        <v>46045.681250000001</v>
      </c>
      <c r="T1090" s="11">
        <v>46047.787187499998</v>
      </c>
      <c r="U1090" t="s">
        <v>40</v>
      </c>
      <c r="V1090" t="s">
        <v>166</v>
      </c>
      <c r="W1090" t="s">
        <v>72</v>
      </c>
      <c r="X1090" t="s">
        <v>43</v>
      </c>
      <c r="Y1090" t="s">
        <v>44</v>
      </c>
      <c r="Z1090" t="s">
        <v>5908</v>
      </c>
      <c r="AB1090">
        <v>25</v>
      </c>
      <c r="AC1090">
        <v>10</v>
      </c>
      <c r="AD1090" t="s">
        <v>46</v>
      </c>
      <c r="AE1090" s="11">
        <v>46225.761481481481</v>
      </c>
    </row>
    <row r="1091" spans="1:31">
      <c r="A1091" t="s">
        <v>5909</v>
      </c>
      <c r="B1091" t="s">
        <v>5910</v>
      </c>
      <c r="C1091">
        <v>712600312</v>
      </c>
      <c r="D1091" t="s">
        <v>18636</v>
      </c>
      <c r="F1091" t="s">
        <v>5911</v>
      </c>
      <c r="G1091" t="s">
        <v>32</v>
      </c>
      <c r="H1091" t="s">
        <v>34</v>
      </c>
      <c r="I1091" t="s">
        <v>32</v>
      </c>
      <c r="J1091" t="s">
        <v>33</v>
      </c>
      <c r="K1091" t="s">
        <v>35</v>
      </c>
      <c r="L1091">
        <v>2026</v>
      </c>
      <c r="M1091" t="s">
        <v>380</v>
      </c>
      <c r="N1091" t="s">
        <v>5912</v>
      </c>
      <c r="O1091">
        <v>8812</v>
      </c>
      <c r="P1091" t="s">
        <v>38</v>
      </c>
      <c r="Q1091" t="s">
        <v>39</v>
      </c>
      <c r="R1091" s="11">
        <v>46131.704513888886</v>
      </c>
      <c r="S1091" s="11">
        <v>46132.725694444445</v>
      </c>
      <c r="T1091" s="11">
        <v>46134.704513888886</v>
      </c>
      <c r="U1091" t="s">
        <v>40</v>
      </c>
      <c r="V1091" t="s">
        <v>382</v>
      </c>
      <c r="W1091" t="s">
        <v>86</v>
      </c>
      <c r="X1091" t="s">
        <v>43</v>
      </c>
      <c r="Y1091" t="s">
        <v>44</v>
      </c>
      <c r="Z1091" t="s">
        <v>5913</v>
      </c>
      <c r="AB1091">
        <v>15</v>
      </c>
      <c r="AC1091">
        <v>15</v>
      </c>
      <c r="AD1091" t="s">
        <v>5914</v>
      </c>
      <c r="AE1091" s="11">
        <v>46225.761481481481</v>
      </c>
    </row>
    <row r="1092" spans="1:31">
      <c r="A1092" t="s">
        <v>5915</v>
      </c>
      <c r="B1092" t="s">
        <v>5916</v>
      </c>
      <c r="C1092">
        <v>312600076</v>
      </c>
      <c r="D1092" t="s">
        <v>18636</v>
      </c>
      <c r="F1092" t="s">
        <v>5917</v>
      </c>
      <c r="G1092" t="s">
        <v>32</v>
      </c>
      <c r="H1092" t="s">
        <v>33</v>
      </c>
      <c r="K1092" t="s">
        <v>35</v>
      </c>
      <c r="L1092">
        <v>2026</v>
      </c>
      <c r="M1092" t="s">
        <v>1118</v>
      </c>
      <c r="N1092" t="s">
        <v>5918</v>
      </c>
      <c r="O1092">
        <v>8812</v>
      </c>
      <c r="P1092" t="s">
        <v>38</v>
      </c>
      <c r="Q1092" t="s">
        <v>39</v>
      </c>
      <c r="R1092" s="11">
        <v>46041.865706018521</v>
      </c>
      <c r="S1092" s="11">
        <v>46043.461805555555</v>
      </c>
      <c r="T1092" s="11">
        <v>46044.865706018521</v>
      </c>
      <c r="U1092" t="s">
        <v>165</v>
      </c>
      <c r="V1092" t="s">
        <v>689</v>
      </c>
      <c r="W1092" t="s">
        <v>167</v>
      </c>
      <c r="X1092" t="s">
        <v>43</v>
      </c>
      <c r="Y1092" t="s">
        <v>44</v>
      </c>
      <c r="Z1092" t="s">
        <v>5919</v>
      </c>
      <c r="AB1092">
        <v>25</v>
      </c>
      <c r="AC1092">
        <v>15</v>
      </c>
      <c r="AD1092" t="s">
        <v>55</v>
      </c>
      <c r="AE1092" s="11">
        <v>46225.761481481481</v>
      </c>
    </row>
    <row r="1093" spans="1:31">
      <c r="A1093" t="s">
        <v>5920</v>
      </c>
      <c r="B1093" t="s">
        <v>5921</v>
      </c>
      <c r="C1093">
        <v>412600162</v>
      </c>
      <c r="D1093" t="s">
        <v>18635</v>
      </c>
      <c r="E1093" t="e">
        <f>SEARCH("Queimado",Z1093)</f>
        <v>#VALUE!</v>
      </c>
      <c r="F1093" t="s">
        <v>5922</v>
      </c>
      <c r="G1093" t="s">
        <v>32</v>
      </c>
      <c r="H1093" t="s">
        <v>33</v>
      </c>
      <c r="I1093" t="s">
        <v>32</v>
      </c>
      <c r="J1093" t="s">
        <v>33</v>
      </c>
      <c r="K1093" t="s">
        <v>35</v>
      </c>
      <c r="L1093">
        <v>2026</v>
      </c>
      <c r="M1093" t="s">
        <v>419</v>
      </c>
      <c r="N1093" t="s">
        <v>5923</v>
      </c>
      <c r="O1093">
        <v>8385</v>
      </c>
      <c r="P1093" t="s">
        <v>38</v>
      </c>
      <c r="Q1093" t="s">
        <v>39</v>
      </c>
      <c r="R1093" s="11">
        <v>46052.430185185185</v>
      </c>
      <c r="S1093" s="11">
        <v>46056.617939814816</v>
      </c>
      <c r="T1093" s="11">
        <v>46055.430185185185</v>
      </c>
      <c r="U1093" t="s">
        <v>40</v>
      </c>
      <c r="V1093" t="s">
        <v>2518</v>
      </c>
      <c r="W1093" t="s">
        <v>421</v>
      </c>
      <c r="X1093" t="s">
        <v>43</v>
      </c>
      <c r="Y1093" t="s">
        <v>44</v>
      </c>
      <c r="Z1093" t="s">
        <v>5924</v>
      </c>
      <c r="AA1093" t="str">
        <f>_xlfn.XLOOKUP(B1093,Planilha2!A:A,Planilha2!D:D,_xlfn.XLOOKUP(B1093,Planilha2!H:H,Planilha2!I:I))</f>
        <v>TEM TRAFO</v>
      </c>
      <c r="AB1093">
        <v>15</v>
      </c>
      <c r="AC1093">
        <v>5</v>
      </c>
      <c r="AD1093" t="s">
        <v>5925</v>
      </c>
      <c r="AE1093" s="11">
        <v>46225.761481481481</v>
      </c>
    </row>
    <row r="1094" spans="1:31">
      <c r="A1094" t="s">
        <v>5926</v>
      </c>
      <c r="B1094" t="s">
        <v>5927</v>
      </c>
      <c r="C1094">
        <v>612600148</v>
      </c>
      <c r="D1094" t="s">
        <v>18636</v>
      </c>
      <c r="F1094" t="s">
        <v>5928</v>
      </c>
      <c r="G1094" t="s">
        <v>32</v>
      </c>
      <c r="H1094" t="s">
        <v>285</v>
      </c>
      <c r="I1094" t="s">
        <v>32</v>
      </c>
      <c r="J1094" t="s">
        <v>285</v>
      </c>
      <c r="K1094" t="s">
        <v>35</v>
      </c>
      <c r="L1094">
        <v>2026</v>
      </c>
      <c r="M1094" t="s">
        <v>494</v>
      </c>
      <c r="N1094" t="s">
        <v>5929</v>
      </c>
      <c r="O1094">
        <v>8812</v>
      </c>
      <c r="P1094" t="s">
        <v>38</v>
      </c>
      <c r="Q1094" t="s">
        <v>39</v>
      </c>
      <c r="R1094" s="11">
        <v>46057.769189814811</v>
      </c>
      <c r="S1094" s="11">
        <v>46058.652777777781</v>
      </c>
      <c r="T1094" s="11">
        <v>46060.769189814811</v>
      </c>
      <c r="U1094" t="s">
        <v>232</v>
      </c>
      <c r="V1094" t="s">
        <v>496</v>
      </c>
      <c r="W1094" t="s">
        <v>149</v>
      </c>
      <c r="X1094" t="s">
        <v>43</v>
      </c>
      <c r="Y1094" t="s">
        <v>44</v>
      </c>
      <c r="Z1094" t="s">
        <v>5930</v>
      </c>
      <c r="AB1094">
        <v>15</v>
      </c>
      <c r="AC1094">
        <v>5</v>
      </c>
      <c r="AD1094" t="s">
        <v>159</v>
      </c>
      <c r="AE1094" s="11">
        <v>46225.761481481481</v>
      </c>
    </row>
    <row r="1095" spans="1:31">
      <c r="A1095" t="s">
        <v>5931</v>
      </c>
      <c r="B1095" t="s">
        <v>5932</v>
      </c>
      <c r="C1095">
        <v>112600317</v>
      </c>
      <c r="D1095" t="s">
        <v>18635</v>
      </c>
      <c r="E1095" t="s">
        <v>18645</v>
      </c>
      <c r="F1095" t="s">
        <v>5933</v>
      </c>
      <c r="G1095" t="s">
        <v>109</v>
      </c>
      <c r="H1095" t="s">
        <v>285</v>
      </c>
      <c r="I1095" t="s">
        <v>109</v>
      </c>
      <c r="J1095" t="s">
        <v>285</v>
      </c>
      <c r="K1095" t="s">
        <v>35</v>
      </c>
      <c r="L1095">
        <v>2026</v>
      </c>
      <c r="M1095" t="s">
        <v>1937</v>
      </c>
      <c r="N1095" t="s">
        <v>5934</v>
      </c>
      <c r="O1095">
        <v>8385</v>
      </c>
      <c r="P1095" t="s">
        <v>38</v>
      </c>
      <c r="Q1095" t="s">
        <v>39</v>
      </c>
      <c r="R1095" s="11">
        <v>46078.912314814814</v>
      </c>
      <c r="S1095" s="11">
        <v>46079.824999999997</v>
      </c>
      <c r="T1095" s="11">
        <v>46081.912314814814</v>
      </c>
      <c r="U1095" t="s">
        <v>40</v>
      </c>
      <c r="V1095" t="s">
        <v>503</v>
      </c>
      <c r="W1095" t="s">
        <v>796</v>
      </c>
      <c r="X1095" t="s">
        <v>43</v>
      </c>
      <c r="Y1095" t="s">
        <v>44</v>
      </c>
      <c r="Z1095" t="s">
        <v>5935</v>
      </c>
      <c r="AA1095" t="str">
        <f>_xlfn.XLOOKUP(B1095,Planilha2!A:A,Planilha2!D:D,_xlfn.XLOOKUP(B1095,Planilha2!H:H,Planilha2!I:I))</f>
        <v>TEM TRAFO</v>
      </c>
      <c r="AB1095">
        <v>25</v>
      </c>
      <c r="AC1095">
        <v>15</v>
      </c>
      <c r="AD1095" t="s">
        <v>55</v>
      </c>
      <c r="AE1095" s="11">
        <v>46225.761481481481</v>
      </c>
    </row>
    <row r="1096" spans="1:31">
      <c r="A1096" t="s">
        <v>5936</v>
      </c>
      <c r="B1096" t="s">
        <v>5937</v>
      </c>
      <c r="C1096">
        <v>312600171</v>
      </c>
      <c r="D1096" t="s">
        <v>18636</v>
      </c>
      <c r="F1096" t="s">
        <v>447</v>
      </c>
      <c r="G1096" t="s">
        <v>32</v>
      </c>
      <c r="H1096" t="s">
        <v>34</v>
      </c>
      <c r="K1096" t="s">
        <v>35</v>
      </c>
      <c r="L1096">
        <v>2026</v>
      </c>
      <c r="M1096" t="s">
        <v>204</v>
      </c>
      <c r="N1096" t="s">
        <v>5938</v>
      </c>
      <c r="O1096">
        <v>8812</v>
      </c>
      <c r="P1096" t="s">
        <v>38</v>
      </c>
      <c r="Q1096" t="s">
        <v>39</v>
      </c>
      <c r="R1096" s="11">
        <v>46076.585347222222</v>
      </c>
      <c r="S1096" s="11">
        <v>46077.671527777777</v>
      </c>
      <c r="T1096" s="11">
        <v>46079.585347222222</v>
      </c>
      <c r="U1096" t="s">
        <v>40</v>
      </c>
      <c r="V1096" t="s">
        <v>213</v>
      </c>
      <c r="W1096" t="s">
        <v>1676</v>
      </c>
      <c r="X1096" t="s">
        <v>43</v>
      </c>
      <c r="Y1096" t="s">
        <v>44</v>
      </c>
      <c r="Z1096" t="s">
        <v>5939</v>
      </c>
      <c r="AB1096">
        <v>15</v>
      </c>
      <c r="AC1096">
        <v>5</v>
      </c>
      <c r="AD1096" t="s">
        <v>55</v>
      </c>
      <c r="AE1096" s="11">
        <v>46225.761481481481</v>
      </c>
    </row>
    <row r="1097" spans="1:31">
      <c r="A1097" t="s">
        <v>5940</v>
      </c>
      <c r="B1097" t="s">
        <v>5941</v>
      </c>
      <c r="C1097">
        <v>662600059</v>
      </c>
      <c r="D1097" t="s">
        <v>18636</v>
      </c>
      <c r="F1097" t="s">
        <v>5942</v>
      </c>
      <c r="G1097" t="s">
        <v>109</v>
      </c>
      <c r="H1097" t="s">
        <v>110</v>
      </c>
      <c r="I1097" t="s">
        <v>109</v>
      </c>
      <c r="J1097" t="s">
        <v>110</v>
      </c>
      <c r="K1097" t="s">
        <v>35</v>
      </c>
      <c r="L1097">
        <v>2026</v>
      </c>
      <c r="M1097" t="s">
        <v>195</v>
      </c>
      <c r="N1097" t="s">
        <v>5943</v>
      </c>
      <c r="O1097">
        <v>25962</v>
      </c>
      <c r="P1097" t="s">
        <v>38</v>
      </c>
      <c r="Q1097" t="s">
        <v>39</v>
      </c>
      <c r="R1097" s="11">
        <v>46044.835868055554</v>
      </c>
      <c r="S1097" s="11">
        <v>46044.919849537036</v>
      </c>
      <c r="T1097" s="11">
        <v>46047.835868055554</v>
      </c>
      <c r="U1097" t="s">
        <v>40</v>
      </c>
      <c r="V1097" t="s">
        <v>197</v>
      </c>
      <c r="W1097" t="s">
        <v>1141</v>
      </c>
      <c r="X1097" t="s">
        <v>43</v>
      </c>
      <c r="Y1097" t="s">
        <v>44</v>
      </c>
      <c r="Z1097" t="s">
        <v>5944</v>
      </c>
      <c r="AB1097">
        <v>15</v>
      </c>
      <c r="AC1097">
        <v>15</v>
      </c>
      <c r="AD1097" t="s">
        <v>159</v>
      </c>
      <c r="AE1097" s="11">
        <v>46225.761481481481</v>
      </c>
    </row>
    <row r="1098" spans="1:31">
      <c r="A1098" t="s">
        <v>5945</v>
      </c>
      <c r="B1098" t="s">
        <v>5946</v>
      </c>
      <c r="C1098">
        <v>712600252</v>
      </c>
      <c r="D1098" t="s">
        <v>18636</v>
      </c>
      <c r="F1098" t="s">
        <v>5947</v>
      </c>
      <c r="G1098" t="s">
        <v>32</v>
      </c>
      <c r="H1098" t="s">
        <v>33</v>
      </c>
      <c r="I1098" t="s">
        <v>32</v>
      </c>
      <c r="J1098" t="s">
        <v>33</v>
      </c>
      <c r="K1098" t="s">
        <v>35</v>
      </c>
      <c r="L1098">
        <v>2026</v>
      </c>
      <c r="M1098" t="s">
        <v>647</v>
      </c>
      <c r="N1098" t="s">
        <v>5948</v>
      </c>
      <c r="O1098">
        <v>8812</v>
      </c>
      <c r="P1098" t="s">
        <v>38</v>
      </c>
      <c r="Q1098" t="s">
        <v>39</v>
      </c>
      <c r="R1098" s="11">
        <v>46100.673414351855</v>
      </c>
      <c r="S1098" s="11">
        <v>46101.529918981483</v>
      </c>
      <c r="T1098" s="11">
        <v>46103.673414351855</v>
      </c>
      <c r="U1098" t="s">
        <v>40</v>
      </c>
      <c r="V1098" t="s">
        <v>902</v>
      </c>
      <c r="W1098" t="s">
        <v>362</v>
      </c>
      <c r="X1098" t="s">
        <v>43</v>
      </c>
      <c r="Y1098" t="s">
        <v>44</v>
      </c>
      <c r="Z1098" t="s">
        <v>5949</v>
      </c>
      <c r="AD1098" t="s">
        <v>55</v>
      </c>
      <c r="AE1098" s="11">
        <v>46225.761481481481</v>
      </c>
    </row>
    <row r="1099" spans="1:31">
      <c r="A1099" t="s">
        <v>5950</v>
      </c>
      <c r="B1099" t="s">
        <v>5951</v>
      </c>
      <c r="C1099">
        <v>212600229</v>
      </c>
      <c r="D1099" t="s">
        <v>18636</v>
      </c>
      <c r="F1099" t="s">
        <v>5952</v>
      </c>
      <c r="G1099" t="s">
        <v>32</v>
      </c>
      <c r="H1099" t="s">
        <v>33</v>
      </c>
      <c r="I1099" t="s">
        <v>32</v>
      </c>
      <c r="J1099" t="s">
        <v>33</v>
      </c>
      <c r="K1099" t="s">
        <v>35</v>
      </c>
      <c r="L1099">
        <v>2026</v>
      </c>
      <c r="M1099" t="s">
        <v>773</v>
      </c>
      <c r="N1099" t="s">
        <v>5953</v>
      </c>
      <c r="O1099">
        <v>8812</v>
      </c>
      <c r="P1099" t="s">
        <v>38</v>
      </c>
      <c r="Q1099" t="s">
        <v>39</v>
      </c>
      <c r="R1099" s="11">
        <v>46072.476319444446</v>
      </c>
      <c r="S1099" s="11">
        <v>46073.352083333331</v>
      </c>
      <c r="T1099" s="11">
        <v>46075.476319444446</v>
      </c>
      <c r="U1099" t="s">
        <v>40</v>
      </c>
      <c r="V1099" t="s">
        <v>2719</v>
      </c>
      <c r="W1099" t="s">
        <v>690</v>
      </c>
      <c r="X1099" t="s">
        <v>43</v>
      </c>
      <c r="Y1099" t="s">
        <v>44</v>
      </c>
      <c r="Z1099" t="s">
        <v>5954</v>
      </c>
      <c r="AB1099">
        <v>30</v>
      </c>
      <c r="AC1099">
        <v>30</v>
      </c>
      <c r="AD1099" t="s">
        <v>325</v>
      </c>
      <c r="AE1099" s="11">
        <v>46225.761481481481</v>
      </c>
    </row>
    <row r="1100" spans="1:31">
      <c r="A1100" t="s">
        <v>5955</v>
      </c>
      <c r="B1100" t="s">
        <v>5956</v>
      </c>
      <c r="C1100">
        <v>662600183</v>
      </c>
      <c r="D1100" t="s">
        <v>18636</v>
      </c>
      <c r="F1100" t="s">
        <v>5957</v>
      </c>
      <c r="G1100" t="s">
        <v>32</v>
      </c>
      <c r="H1100" t="s">
        <v>33</v>
      </c>
      <c r="I1100" t="s">
        <v>1331</v>
      </c>
      <c r="J1100" t="s">
        <v>33</v>
      </c>
      <c r="K1100" t="s">
        <v>35</v>
      </c>
      <c r="L1100">
        <v>2026</v>
      </c>
      <c r="M1100" t="s">
        <v>607</v>
      </c>
      <c r="N1100" t="s">
        <v>5958</v>
      </c>
      <c r="O1100">
        <v>8812</v>
      </c>
      <c r="P1100" t="s">
        <v>38</v>
      </c>
      <c r="Q1100" t="s">
        <v>39</v>
      </c>
      <c r="R1100" s="11">
        <v>46098.67528935185</v>
      </c>
      <c r="S1100" s="11">
        <v>46099.042800925927</v>
      </c>
      <c r="T1100" s="11">
        <v>46101.67528935185</v>
      </c>
      <c r="U1100" t="s">
        <v>40</v>
      </c>
      <c r="V1100" t="s">
        <v>609</v>
      </c>
      <c r="W1100" t="s">
        <v>1141</v>
      </c>
      <c r="X1100" t="s">
        <v>116</v>
      </c>
      <c r="Y1100" t="s">
        <v>44</v>
      </c>
      <c r="Z1100" t="s">
        <v>5959</v>
      </c>
      <c r="AB1100">
        <v>150</v>
      </c>
      <c r="AC1100">
        <v>150</v>
      </c>
      <c r="AD1100" t="s">
        <v>1999</v>
      </c>
      <c r="AE1100" s="11">
        <v>46225.761481481481</v>
      </c>
    </row>
    <row r="1101" spans="1:31">
      <c r="A1101" t="s">
        <v>5960</v>
      </c>
      <c r="B1101" t="s">
        <v>5961</v>
      </c>
      <c r="C1101">
        <v>212600152</v>
      </c>
      <c r="D1101" t="s">
        <v>18635</v>
      </c>
      <c r="E1101" t="s">
        <v>18641</v>
      </c>
      <c r="F1101" t="s">
        <v>5962</v>
      </c>
      <c r="G1101" t="s">
        <v>459</v>
      </c>
      <c r="H1101" t="s">
        <v>459</v>
      </c>
      <c r="I1101" t="s">
        <v>459</v>
      </c>
      <c r="J1101" t="s">
        <v>459</v>
      </c>
      <c r="K1101" t="s">
        <v>35</v>
      </c>
      <c r="L1101">
        <v>2026</v>
      </c>
      <c r="M1101" t="s">
        <v>5023</v>
      </c>
      <c r="N1101" t="s">
        <v>5963</v>
      </c>
      <c r="O1101">
        <v>61993</v>
      </c>
      <c r="P1101" t="s">
        <v>38</v>
      </c>
      <c r="Q1101" t="s">
        <v>39</v>
      </c>
      <c r="R1101" s="11">
        <v>46052.706365740742</v>
      </c>
      <c r="S1101" s="11">
        <v>46054.631944444445</v>
      </c>
      <c r="T1101" s="11">
        <v>46055.706365740742</v>
      </c>
      <c r="U1101" t="s">
        <v>40</v>
      </c>
      <c r="V1101" t="s">
        <v>429</v>
      </c>
      <c r="W1101" t="s">
        <v>182</v>
      </c>
      <c r="X1101" t="s">
        <v>43</v>
      </c>
      <c r="Y1101" t="s">
        <v>44</v>
      </c>
      <c r="Z1101" t="s">
        <v>5964</v>
      </c>
      <c r="AA1101" t="str">
        <f>_xlfn.XLOOKUP(B1101,Planilha2!A:A,Planilha2!D:D,_xlfn.XLOOKUP(B1101,Planilha2!H:H,Planilha2!I:I))</f>
        <v>TEM TRAFO</v>
      </c>
      <c r="AB1101">
        <v>25</v>
      </c>
      <c r="AC1101">
        <v>25</v>
      </c>
      <c r="AD1101" t="s">
        <v>268</v>
      </c>
      <c r="AE1101" s="11">
        <v>46225.761481481481</v>
      </c>
    </row>
    <row r="1102" spans="1:31">
      <c r="A1102" t="s">
        <v>5965</v>
      </c>
      <c r="B1102" t="s">
        <v>5966</v>
      </c>
      <c r="C1102">
        <v>212600187</v>
      </c>
      <c r="D1102" t="s">
        <v>18635</v>
      </c>
      <c r="E1102" t="s">
        <v>18648</v>
      </c>
      <c r="F1102" t="s">
        <v>5967</v>
      </c>
      <c r="G1102" t="s">
        <v>5968</v>
      </c>
      <c r="H1102" t="s">
        <v>32</v>
      </c>
      <c r="I1102" t="s">
        <v>5968</v>
      </c>
      <c r="J1102" t="s">
        <v>32</v>
      </c>
      <c r="K1102" t="s">
        <v>5969</v>
      </c>
      <c r="L1102">
        <v>2026</v>
      </c>
      <c r="M1102" t="s">
        <v>5970</v>
      </c>
      <c r="N1102" t="s">
        <v>5971</v>
      </c>
      <c r="O1102">
        <v>8481</v>
      </c>
      <c r="P1102" t="s">
        <v>38</v>
      </c>
      <c r="Q1102" t="s">
        <v>39</v>
      </c>
      <c r="R1102" s="11">
        <v>46057.666585648149</v>
      </c>
      <c r="S1102" s="11">
        <v>46058.085416666669</v>
      </c>
      <c r="T1102" s="11">
        <v>46060.666585648149</v>
      </c>
      <c r="U1102" t="s">
        <v>5972</v>
      </c>
      <c r="V1102" t="s">
        <v>166</v>
      </c>
      <c r="W1102" t="s">
        <v>3335</v>
      </c>
      <c r="X1102" t="s">
        <v>5973</v>
      </c>
      <c r="Y1102" t="s">
        <v>44</v>
      </c>
      <c r="Z1102" t="s">
        <v>5974</v>
      </c>
      <c r="AA1102" t="str">
        <f>_xlfn.XLOOKUP(B1102,Planilha2!A:A,Planilha2!D:D,_xlfn.XLOOKUP(B1102,Planilha2!H:H,Planilha2!I:I))</f>
        <v>TEM TRAFO</v>
      </c>
      <c r="AD1102" t="s">
        <v>159</v>
      </c>
      <c r="AE1102" s="11">
        <v>46225.761481481481</v>
      </c>
    </row>
    <row r="1103" spans="1:31">
      <c r="A1103" t="s">
        <v>5975</v>
      </c>
      <c r="B1103" t="s">
        <v>5976</v>
      </c>
      <c r="C1103">
        <v>512600053</v>
      </c>
      <c r="D1103" t="s">
        <v>18636</v>
      </c>
      <c r="F1103" t="s">
        <v>5977</v>
      </c>
      <c r="G1103" t="s">
        <v>32</v>
      </c>
      <c r="H1103" t="s">
        <v>33</v>
      </c>
      <c r="K1103" t="s">
        <v>35</v>
      </c>
      <c r="L1103">
        <v>2026</v>
      </c>
      <c r="M1103" t="s">
        <v>3425</v>
      </c>
      <c r="N1103" t="s">
        <v>3426</v>
      </c>
      <c r="O1103">
        <v>8812</v>
      </c>
      <c r="P1103" t="s">
        <v>38</v>
      </c>
      <c r="Q1103" t="s">
        <v>39</v>
      </c>
      <c r="R1103" s="11">
        <v>46043.438136574077</v>
      </c>
      <c r="S1103" s="11">
        <v>46044.478750000002</v>
      </c>
      <c r="T1103" s="11">
        <v>46046.438136574077</v>
      </c>
      <c r="U1103" t="s">
        <v>40</v>
      </c>
      <c r="V1103" t="s">
        <v>3427</v>
      </c>
      <c r="W1103" t="s">
        <v>814</v>
      </c>
      <c r="X1103" t="s">
        <v>43</v>
      </c>
      <c r="Y1103" t="s">
        <v>44</v>
      </c>
      <c r="Z1103" t="s">
        <v>5978</v>
      </c>
      <c r="AB1103">
        <v>15</v>
      </c>
      <c r="AC1103">
        <v>15</v>
      </c>
      <c r="AD1103" t="s">
        <v>159</v>
      </c>
      <c r="AE1103" s="11">
        <v>46225.761481481481</v>
      </c>
    </row>
    <row r="1104" spans="1:31">
      <c r="A1104" t="s">
        <v>5979</v>
      </c>
      <c r="B1104" t="s">
        <v>5980</v>
      </c>
      <c r="C1104">
        <v>212600124</v>
      </c>
      <c r="D1104" t="s">
        <v>18636</v>
      </c>
      <c r="F1104" t="s">
        <v>5981</v>
      </c>
      <c r="G1104" t="s">
        <v>32</v>
      </c>
      <c r="H1104" t="s">
        <v>33</v>
      </c>
      <c r="I1104" t="s">
        <v>32</v>
      </c>
      <c r="J1104" t="s">
        <v>33</v>
      </c>
      <c r="K1104" t="s">
        <v>35</v>
      </c>
      <c r="L1104">
        <v>2026</v>
      </c>
      <c r="M1104" t="s">
        <v>351</v>
      </c>
      <c r="N1104" t="s">
        <v>5982</v>
      </c>
      <c r="O1104">
        <v>8812</v>
      </c>
      <c r="P1104" t="s">
        <v>38</v>
      </c>
      <c r="Q1104" t="s">
        <v>39</v>
      </c>
      <c r="R1104" s="11">
        <v>46045.382048611114</v>
      </c>
      <c r="S1104" s="11">
        <v>46046.667361111111</v>
      </c>
      <c r="T1104" s="11">
        <v>46048.382048611114</v>
      </c>
      <c r="U1104" t="s">
        <v>40</v>
      </c>
      <c r="V1104" t="s">
        <v>716</v>
      </c>
      <c r="W1104" t="s">
        <v>354</v>
      </c>
      <c r="X1104" t="s">
        <v>43</v>
      </c>
      <c r="Y1104" t="s">
        <v>44</v>
      </c>
      <c r="Z1104" t="s">
        <v>5983</v>
      </c>
      <c r="AB1104">
        <v>45</v>
      </c>
      <c r="AC1104">
        <v>45</v>
      </c>
      <c r="AD1104" t="s">
        <v>1669</v>
      </c>
      <c r="AE1104" s="11">
        <v>46225.761481481481</v>
      </c>
    </row>
    <row r="1105" spans="1:31">
      <c r="A1105" t="s">
        <v>5984</v>
      </c>
      <c r="B1105" t="s">
        <v>5985</v>
      </c>
      <c r="C1105">
        <v>712600047</v>
      </c>
      <c r="D1105" t="s">
        <v>18636</v>
      </c>
      <c r="F1105" t="s">
        <v>5986</v>
      </c>
      <c r="G1105" t="s">
        <v>32</v>
      </c>
      <c r="H1105" t="s">
        <v>33</v>
      </c>
      <c r="I1105" t="s">
        <v>32</v>
      </c>
      <c r="J1105" t="s">
        <v>172</v>
      </c>
      <c r="K1105" t="s">
        <v>35</v>
      </c>
      <c r="L1105">
        <v>2026</v>
      </c>
      <c r="M1105" t="s">
        <v>782</v>
      </c>
      <c r="N1105" t="s">
        <v>5987</v>
      </c>
      <c r="O1105">
        <v>8812</v>
      </c>
      <c r="P1105" t="s">
        <v>38</v>
      </c>
      <c r="Q1105" t="s">
        <v>39</v>
      </c>
      <c r="R1105" s="11">
        <v>46031.790995370371</v>
      </c>
      <c r="S1105" s="11">
        <v>46032.936111111114</v>
      </c>
      <c r="T1105" s="11">
        <v>46034.790995370371</v>
      </c>
      <c r="U1105" t="s">
        <v>40</v>
      </c>
      <c r="V1105" t="s">
        <v>5290</v>
      </c>
      <c r="W1105" t="s">
        <v>86</v>
      </c>
      <c r="X1105" t="s">
        <v>43</v>
      </c>
      <c r="Y1105" t="s">
        <v>44</v>
      </c>
      <c r="Z1105" t="s">
        <v>5988</v>
      </c>
      <c r="AB1105">
        <v>150</v>
      </c>
      <c r="AC1105">
        <v>1125</v>
      </c>
      <c r="AD1105" t="s">
        <v>5989</v>
      </c>
      <c r="AE1105" s="11">
        <v>46225.761481481481</v>
      </c>
    </row>
    <row r="1106" spans="1:31">
      <c r="A1106" t="s">
        <v>5990</v>
      </c>
      <c r="B1106" t="s">
        <v>5991</v>
      </c>
      <c r="C1106">
        <v>312600160</v>
      </c>
      <c r="D1106" t="s">
        <v>18636</v>
      </c>
      <c r="F1106" t="s">
        <v>5992</v>
      </c>
      <c r="G1106" t="s">
        <v>32</v>
      </c>
      <c r="H1106" t="s">
        <v>33</v>
      </c>
      <c r="I1106" t="s">
        <v>32</v>
      </c>
      <c r="J1106" t="s">
        <v>33</v>
      </c>
      <c r="K1106" t="s">
        <v>35</v>
      </c>
      <c r="L1106">
        <v>2026</v>
      </c>
      <c r="M1106" t="s">
        <v>427</v>
      </c>
      <c r="N1106" t="s">
        <v>5993</v>
      </c>
      <c r="O1106">
        <v>8812</v>
      </c>
      <c r="P1106" t="s">
        <v>38</v>
      </c>
      <c r="Q1106" t="s">
        <v>39</v>
      </c>
      <c r="R1106" s="11">
        <v>46071.770370370374</v>
      </c>
      <c r="S1106" s="11">
        <v>46072.656944444447</v>
      </c>
      <c r="T1106" s="11">
        <v>46074.770370370374</v>
      </c>
      <c r="U1106" t="s">
        <v>40</v>
      </c>
      <c r="V1106" t="s">
        <v>735</v>
      </c>
      <c r="W1106" t="s">
        <v>690</v>
      </c>
      <c r="X1106" t="s">
        <v>43</v>
      </c>
      <c r="Y1106" t="s">
        <v>44</v>
      </c>
      <c r="Z1106" t="s">
        <v>5994</v>
      </c>
      <c r="AB1106">
        <v>15</v>
      </c>
      <c r="AC1106">
        <v>15</v>
      </c>
      <c r="AD1106" t="s">
        <v>603</v>
      </c>
      <c r="AE1106" s="11">
        <v>46225.761481481481</v>
      </c>
    </row>
    <row r="1107" spans="1:31">
      <c r="A1107" t="s">
        <v>5995</v>
      </c>
      <c r="B1107" t="s">
        <v>5996</v>
      </c>
      <c r="C1107">
        <v>512600052</v>
      </c>
      <c r="D1107" t="s">
        <v>18636</v>
      </c>
      <c r="F1107" t="s">
        <v>5997</v>
      </c>
      <c r="G1107" t="s">
        <v>32</v>
      </c>
      <c r="H1107" t="s">
        <v>33</v>
      </c>
      <c r="I1107" t="s">
        <v>32</v>
      </c>
      <c r="K1107" t="s">
        <v>35</v>
      </c>
      <c r="L1107">
        <v>2026</v>
      </c>
      <c r="M1107" t="s">
        <v>5998</v>
      </c>
      <c r="N1107" t="s">
        <v>5999</v>
      </c>
      <c r="O1107">
        <v>8812</v>
      </c>
      <c r="P1107" t="s">
        <v>38</v>
      </c>
      <c r="Q1107" t="s">
        <v>39</v>
      </c>
      <c r="R1107" s="11">
        <v>46042.500671296293</v>
      </c>
      <c r="S1107" s="11">
        <v>46044.732164351852</v>
      </c>
      <c r="T1107" s="11">
        <v>46045.500671296293</v>
      </c>
      <c r="U1107" t="s">
        <v>40</v>
      </c>
      <c r="V1107" t="s">
        <v>1365</v>
      </c>
      <c r="W1107" t="s">
        <v>1161</v>
      </c>
      <c r="X1107" t="s">
        <v>43</v>
      </c>
      <c r="Y1107" t="s">
        <v>44</v>
      </c>
      <c r="Z1107" t="s">
        <v>6000</v>
      </c>
      <c r="AB1107">
        <v>15</v>
      </c>
      <c r="AC1107">
        <v>15</v>
      </c>
      <c r="AD1107" t="s">
        <v>159</v>
      </c>
      <c r="AE1107" s="11">
        <v>46225.761481481481</v>
      </c>
    </row>
    <row r="1108" spans="1:31">
      <c r="A1108" t="s">
        <v>6001</v>
      </c>
      <c r="B1108" t="s">
        <v>6002</v>
      </c>
      <c r="C1108">
        <v>712600090</v>
      </c>
      <c r="D1108" t="s">
        <v>18636</v>
      </c>
      <c r="F1108" t="s">
        <v>6003</v>
      </c>
      <c r="G1108" t="s">
        <v>32</v>
      </c>
      <c r="H1108" t="s">
        <v>33</v>
      </c>
      <c r="I1108" t="s">
        <v>32</v>
      </c>
      <c r="J1108" t="s">
        <v>33</v>
      </c>
      <c r="K1108" t="s">
        <v>35</v>
      </c>
      <c r="L1108">
        <v>2026</v>
      </c>
      <c r="M1108" t="s">
        <v>1926</v>
      </c>
      <c r="N1108" t="s">
        <v>6004</v>
      </c>
      <c r="O1108">
        <v>8812</v>
      </c>
      <c r="P1108" t="s">
        <v>38</v>
      </c>
      <c r="Q1108" t="s">
        <v>39</v>
      </c>
      <c r="R1108" s="11">
        <v>46048.717476851853</v>
      </c>
      <c r="S1108" s="11">
        <v>46049.731249999997</v>
      </c>
      <c r="T1108" s="11">
        <v>46051.717476851853</v>
      </c>
      <c r="U1108" t="s">
        <v>40</v>
      </c>
      <c r="V1108" t="s">
        <v>1810</v>
      </c>
      <c r="W1108" t="s">
        <v>189</v>
      </c>
      <c r="X1108" t="s">
        <v>43</v>
      </c>
      <c r="Y1108" t="s">
        <v>44</v>
      </c>
      <c r="Z1108" t="s">
        <v>6005</v>
      </c>
      <c r="AB1108">
        <v>25</v>
      </c>
      <c r="AC1108">
        <v>5</v>
      </c>
      <c r="AD1108" t="s">
        <v>778</v>
      </c>
      <c r="AE1108" s="11">
        <v>46225.761481481481</v>
      </c>
    </row>
    <row r="1109" spans="1:31">
      <c r="A1109" t="s">
        <v>6006</v>
      </c>
      <c r="B1109" t="s">
        <v>6007</v>
      </c>
      <c r="C1109">
        <v>612600272</v>
      </c>
      <c r="D1109" t="s">
        <v>18635</v>
      </c>
      <c r="E1109" t="s">
        <v>18642</v>
      </c>
      <c r="F1109" t="s">
        <v>6008</v>
      </c>
      <c r="G1109" t="s">
        <v>615</v>
      </c>
      <c r="H1109" t="s">
        <v>3994</v>
      </c>
      <c r="I1109" t="s">
        <v>32</v>
      </c>
      <c r="J1109" t="s">
        <v>33</v>
      </c>
      <c r="K1109" t="s">
        <v>35</v>
      </c>
      <c r="L1109">
        <v>2026</v>
      </c>
      <c r="M1109" t="s">
        <v>2449</v>
      </c>
      <c r="N1109" t="s">
        <v>6009</v>
      </c>
      <c r="O1109">
        <v>8805</v>
      </c>
      <c r="P1109" t="s">
        <v>38</v>
      </c>
      <c r="Q1109" t="s">
        <v>39</v>
      </c>
      <c r="R1109" s="11">
        <v>46089.47792824074</v>
      </c>
      <c r="S1109" s="11">
        <v>46088.75</v>
      </c>
      <c r="T1109" s="11">
        <v>46092.47792824074</v>
      </c>
      <c r="U1109" t="s">
        <v>232</v>
      </c>
      <c r="V1109" t="s">
        <v>361</v>
      </c>
      <c r="W1109" t="s">
        <v>149</v>
      </c>
      <c r="X1109" t="s">
        <v>43</v>
      </c>
      <c r="Y1109" t="s">
        <v>199</v>
      </c>
      <c r="Z1109" t="s">
        <v>6010</v>
      </c>
      <c r="AA1109" t="str">
        <f>_xlfn.XLOOKUP(B1109,Planilha2!A:A,Planilha2!D:D,_xlfn.XLOOKUP(B1109,Planilha2!H:H,Planilha2!I:I))</f>
        <v>TEM TRAFO</v>
      </c>
      <c r="AB1109">
        <v>15</v>
      </c>
      <c r="AC1109">
        <v>5</v>
      </c>
      <c r="AE1109" s="11">
        <v>46225.761481481481</v>
      </c>
    </row>
    <row r="1110" spans="1:31">
      <c r="A1110" t="s">
        <v>6011</v>
      </c>
      <c r="B1110" t="s">
        <v>6012</v>
      </c>
      <c r="C1110">
        <v>512600102</v>
      </c>
      <c r="D1110" t="s">
        <v>18636</v>
      </c>
      <c r="F1110" t="s">
        <v>6013</v>
      </c>
      <c r="I1110" t="s">
        <v>32</v>
      </c>
      <c r="J1110" t="s">
        <v>33</v>
      </c>
      <c r="K1110" t="s">
        <v>35</v>
      </c>
      <c r="L1110">
        <v>2026</v>
      </c>
      <c r="M1110" t="s">
        <v>666</v>
      </c>
      <c r="N1110" t="s">
        <v>6014</v>
      </c>
      <c r="O1110">
        <v>8812</v>
      </c>
      <c r="P1110" t="s">
        <v>38</v>
      </c>
      <c r="Q1110" t="s">
        <v>39</v>
      </c>
      <c r="R1110" s="11">
        <v>46075.442013888889</v>
      </c>
      <c r="S1110" s="11">
        <v>46077.763726851852</v>
      </c>
      <c r="T1110" s="11">
        <v>46078.442013888889</v>
      </c>
      <c r="U1110" t="s">
        <v>40</v>
      </c>
      <c r="V1110" t="s">
        <v>668</v>
      </c>
      <c r="W1110" t="s">
        <v>1463</v>
      </c>
      <c r="X1110" t="s">
        <v>43</v>
      </c>
      <c r="Y1110" t="s">
        <v>44</v>
      </c>
      <c r="Z1110" t="s">
        <v>6015</v>
      </c>
      <c r="AB1110">
        <v>15</v>
      </c>
      <c r="AC1110">
        <v>15</v>
      </c>
      <c r="AD1110" t="s">
        <v>55</v>
      </c>
      <c r="AE1110" s="11">
        <v>46225.761481481481</v>
      </c>
    </row>
    <row r="1111" spans="1:31">
      <c r="A1111" t="s">
        <v>6016</v>
      </c>
      <c r="B1111" t="s">
        <v>6017</v>
      </c>
      <c r="C1111">
        <v>712600105</v>
      </c>
      <c r="D1111" t="s">
        <v>18636</v>
      </c>
      <c r="F1111" t="s">
        <v>6018</v>
      </c>
      <c r="G1111" t="s">
        <v>32</v>
      </c>
      <c r="H1111" t="s">
        <v>33</v>
      </c>
      <c r="I1111" t="s">
        <v>32</v>
      </c>
      <c r="J1111" t="s">
        <v>33</v>
      </c>
      <c r="K1111" t="s">
        <v>35</v>
      </c>
      <c r="L1111">
        <v>2026</v>
      </c>
      <c r="M1111" t="s">
        <v>359</v>
      </c>
      <c r="N1111" t="s">
        <v>6019</v>
      </c>
      <c r="O1111">
        <v>8812</v>
      </c>
      <c r="P1111" t="s">
        <v>38</v>
      </c>
      <c r="Q1111" t="s">
        <v>39</v>
      </c>
      <c r="R1111" s="11">
        <v>46053.755370370367</v>
      </c>
      <c r="S1111" s="11">
        <v>46054.813888888886</v>
      </c>
      <c r="T1111" s="11">
        <v>46056.755370370367</v>
      </c>
      <c r="U1111" t="s">
        <v>40</v>
      </c>
      <c r="V1111" t="s">
        <v>722</v>
      </c>
      <c r="W1111" t="s">
        <v>280</v>
      </c>
      <c r="X1111" t="s">
        <v>43</v>
      </c>
      <c r="Y1111" t="s">
        <v>44</v>
      </c>
      <c r="Z1111" t="s">
        <v>6020</v>
      </c>
      <c r="AB1111">
        <v>15</v>
      </c>
      <c r="AC1111">
        <v>15</v>
      </c>
      <c r="AD1111" t="s">
        <v>603</v>
      </c>
      <c r="AE1111" s="11">
        <v>46225.761481481481</v>
      </c>
    </row>
    <row r="1112" spans="1:31">
      <c r="A1112" t="s">
        <v>6021</v>
      </c>
      <c r="B1112" t="s">
        <v>6022</v>
      </c>
      <c r="C1112">
        <v>612600303</v>
      </c>
      <c r="D1112" t="s">
        <v>18635</v>
      </c>
      <c r="E1112" t="e">
        <f>SEARCH("Queimado",Z1112)</f>
        <v>#VALUE!</v>
      </c>
      <c r="F1112" t="s">
        <v>6023</v>
      </c>
      <c r="G1112" t="s">
        <v>109</v>
      </c>
      <c r="H1112" t="s">
        <v>110</v>
      </c>
      <c r="I1112" t="s">
        <v>109</v>
      </c>
      <c r="J1112" t="s">
        <v>172</v>
      </c>
      <c r="K1112" t="s">
        <v>35</v>
      </c>
      <c r="L1112">
        <v>2026</v>
      </c>
      <c r="M1112" t="s">
        <v>1926</v>
      </c>
      <c r="N1112" t="s">
        <v>6024</v>
      </c>
      <c r="O1112">
        <v>8385</v>
      </c>
      <c r="P1112" t="s">
        <v>38</v>
      </c>
      <c r="Q1112" t="s">
        <v>39</v>
      </c>
      <c r="R1112" s="11">
        <v>46092.882418981484</v>
      </c>
      <c r="S1112" s="11">
        <v>46093.659722222219</v>
      </c>
      <c r="T1112" s="11">
        <v>46095.882418981484</v>
      </c>
      <c r="U1112" t="s">
        <v>40</v>
      </c>
      <c r="V1112" t="s">
        <v>1810</v>
      </c>
      <c r="W1112" t="s">
        <v>489</v>
      </c>
      <c r="X1112" t="s">
        <v>43</v>
      </c>
      <c r="Y1112" t="s">
        <v>44</v>
      </c>
      <c r="Z1112" t="s">
        <v>6025</v>
      </c>
      <c r="AA1112" t="str">
        <f>_xlfn.XLOOKUP(B1112,Planilha2!A:A,Planilha2!D:D,_xlfn.XLOOKUP(B1112,Planilha2!H:H,Planilha2!I:I))</f>
        <v>TEM TRAFO</v>
      </c>
      <c r="AB1112">
        <v>15</v>
      </c>
      <c r="AC1112">
        <v>5</v>
      </c>
      <c r="AD1112" t="s">
        <v>1039</v>
      </c>
      <c r="AE1112" s="11">
        <v>46225.761481481481</v>
      </c>
    </row>
    <row r="1113" spans="1:31">
      <c r="A1113" t="s">
        <v>6026</v>
      </c>
      <c r="B1113" t="s">
        <v>6027</v>
      </c>
      <c r="C1113">
        <v>312600116</v>
      </c>
      <c r="D1113" t="s">
        <v>18636</v>
      </c>
      <c r="F1113" t="s">
        <v>6028</v>
      </c>
      <c r="G1113" t="s">
        <v>32</v>
      </c>
      <c r="H1113" t="s">
        <v>33</v>
      </c>
      <c r="I1113" t="s">
        <v>32</v>
      </c>
      <c r="J1113" t="s">
        <v>33</v>
      </c>
      <c r="K1113" t="s">
        <v>35</v>
      </c>
      <c r="L1113">
        <v>2026</v>
      </c>
      <c r="M1113" t="s">
        <v>211</v>
      </c>
      <c r="N1113" t="s">
        <v>6029</v>
      </c>
      <c r="O1113">
        <v>8812</v>
      </c>
      <c r="P1113" t="s">
        <v>38</v>
      </c>
      <c r="Q1113" t="s">
        <v>39</v>
      </c>
      <c r="R1113" s="11">
        <v>46054.838900462964</v>
      </c>
      <c r="S1113" s="11">
        <v>46056.510416666664</v>
      </c>
      <c r="T1113" s="11">
        <v>46057.838900462964</v>
      </c>
      <c r="U1113" t="s">
        <v>40</v>
      </c>
      <c r="V1113" t="s">
        <v>1626</v>
      </c>
      <c r="W1113" t="s">
        <v>214</v>
      </c>
      <c r="X1113" t="s">
        <v>43</v>
      </c>
      <c r="Y1113" t="s">
        <v>44</v>
      </c>
      <c r="Z1113" t="s">
        <v>6030</v>
      </c>
      <c r="AB1113">
        <v>15</v>
      </c>
      <c r="AC1113">
        <v>15</v>
      </c>
      <c r="AD1113" t="s">
        <v>159</v>
      </c>
      <c r="AE1113" s="11">
        <v>46225.761481481481</v>
      </c>
    </row>
    <row r="1114" spans="1:31">
      <c r="A1114" t="s">
        <v>6031</v>
      </c>
      <c r="B1114" t="s">
        <v>6032</v>
      </c>
      <c r="C1114">
        <v>212600218</v>
      </c>
      <c r="D1114" t="s">
        <v>18635</v>
      </c>
      <c r="E1114" t="s">
        <v>18637</v>
      </c>
      <c r="F1114" t="s">
        <v>6033</v>
      </c>
      <c r="G1114" t="s">
        <v>32</v>
      </c>
      <c r="H1114" t="s">
        <v>33</v>
      </c>
      <c r="I1114" t="s">
        <v>32</v>
      </c>
      <c r="J1114" t="s">
        <v>33</v>
      </c>
      <c r="K1114" t="s">
        <v>35</v>
      </c>
      <c r="L1114">
        <v>2026</v>
      </c>
      <c r="M1114" t="s">
        <v>907</v>
      </c>
      <c r="N1114" t="s">
        <v>6034</v>
      </c>
      <c r="O1114">
        <v>8385</v>
      </c>
      <c r="P1114" t="s">
        <v>38</v>
      </c>
      <c r="Q1114" t="s">
        <v>39</v>
      </c>
      <c r="R1114" s="11">
        <v>46067.767777777779</v>
      </c>
      <c r="S1114" s="11">
        <v>46070.756249999999</v>
      </c>
      <c r="T1114" s="11">
        <v>46070.767777777779</v>
      </c>
      <c r="U1114" t="s">
        <v>40</v>
      </c>
      <c r="V1114" t="s">
        <v>1533</v>
      </c>
      <c r="W1114" t="s">
        <v>198</v>
      </c>
      <c r="X1114" t="s">
        <v>43</v>
      </c>
      <c r="Y1114" t="s">
        <v>199</v>
      </c>
      <c r="Z1114" t="s">
        <v>6035</v>
      </c>
      <c r="AA1114" t="str">
        <f>_xlfn.XLOOKUP(B1114,Planilha2!A:A,Planilha2!D:D,_xlfn.XLOOKUP(B1114,Planilha2!H:H,Planilha2!I:I))</f>
        <v>TEM TRAFO</v>
      </c>
      <c r="AB1114">
        <v>15</v>
      </c>
      <c r="AC1114">
        <v>5</v>
      </c>
      <c r="AE1114" s="11">
        <v>46225.761481481481</v>
      </c>
    </row>
    <row r="1115" spans="1:31">
      <c r="A1115" t="s">
        <v>6036</v>
      </c>
      <c r="B1115" t="s">
        <v>6037</v>
      </c>
      <c r="C1115">
        <v>412600374</v>
      </c>
      <c r="D1115" t="s">
        <v>18636</v>
      </c>
      <c r="F1115" t="s">
        <v>6038</v>
      </c>
      <c r="G1115" t="s">
        <v>32</v>
      </c>
      <c r="H1115" t="s">
        <v>33</v>
      </c>
      <c r="I1115" t="s">
        <v>32</v>
      </c>
      <c r="J1115" t="s">
        <v>33</v>
      </c>
      <c r="K1115" t="s">
        <v>35</v>
      </c>
      <c r="L1115">
        <v>2026</v>
      </c>
      <c r="M1115" t="s">
        <v>1820</v>
      </c>
      <c r="N1115" t="s">
        <v>6039</v>
      </c>
      <c r="O1115">
        <v>8812</v>
      </c>
      <c r="P1115" t="s">
        <v>38</v>
      </c>
      <c r="Q1115" t="s">
        <v>39</v>
      </c>
      <c r="R1115" s="11">
        <v>46124.854421296295</v>
      </c>
      <c r="S1115" s="11">
        <v>46125.702881944446</v>
      </c>
      <c r="T1115" s="11">
        <v>46127.854421296295</v>
      </c>
      <c r="U1115" t="s">
        <v>40</v>
      </c>
      <c r="V1115" t="s">
        <v>581</v>
      </c>
      <c r="W1115" t="s">
        <v>157</v>
      </c>
      <c r="X1115" t="s">
        <v>43</v>
      </c>
      <c r="Y1115" t="s">
        <v>44</v>
      </c>
      <c r="Z1115" t="s">
        <v>1574</v>
      </c>
      <c r="AB1115">
        <v>15</v>
      </c>
      <c r="AC1115">
        <v>15</v>
      </c>
      <c r="AD1115" t="s">
        <v>159</v>
      </c>
      <c r="AE1115" s="11">
        <v>46225.761481481481</v>
      </c>
    </row>
    <row r="1116" spans="1:31">
      <c r="A1116" t="s">
        <v>6040</v>
      </c>
      <c r="B1116" t="s">
        <v>6041</v>
      </c>
      <c r="C1116">
        <v>212600184</v>
      </c>
      <c r="D1116" t="s">
        <v>18636</v>
      </c>
      <c r="F1116" t="s">
        <v>6042</v>
      </c>
      <c r="G1116" t="s">
        <v>32</v>
      </c>
      <c r="H1116" t="s">
        <v>33</v>
      </c>
      <c r="I1116" t="s">
        <v>32</v>
      </c>
      <c r="J1116" t="s">
        <v>33</v>
      </c>
      <c r="K1116" t="s">
        <v>35</v>
      </c>
      <c r="L1116">
        <v>2026</v>
      </c>
      <c r="M1116" t="s">
        <v>471</v>
      </c>
      <c r="N1116" t="s">
        <v>6043</v>
      </c>
      <c r="O1116">
        <v>8812</v>
      </c>
      <c r="P1116" t="s">
        <v>38</v>
      </c>
      <c r="Q1116" t="s">
        <v>39</v>
      </c>
      <c r="R1116" s="11">
        <v>46057.869895833333</v>
      </c>
      <c r="S1116" s="11">
        <v>46058.958333333336</v>
      </c>
      <c r="T1116" s="11">
        <v>46060.869895833333</v>
      </c>
      <c r="U1116" t="s">
        <v>40</v>
      </c>
      <c r="V1116" t="s">
        <v>595</v>
      </c>
      <c r="W1116" t="s">
        <v>354</v>
      </c>
      <c r="X1116" t="s">
        <v>43</v>
      </c>
      <c r="Y1116" t="s">
        <v>44</v>
      </c>
      <c r="Z1116" t="s">
        <v>6044</v>
      </c>
      <c r="AB1116">
        <v>15</v>
      </c>
      <c r="AC1116">
        <v>15</v>
      </c>
      <c r="AD1116" t="s">
        <v>55</v>
      </c>
      <c r="AE1116" s="11">
        <v>46225.761481481481</v>
      </c>
    </row>
    <row r="1117" spans="1:31">
      <c r="A1117" t="s">
        <v>6045</v>
      </c>
      <c r="B1117" t="s">
        <v>6046</v>
      </c>
      <c r="C1117">
        <v>612600305</v>
      </c>
      <c r="D1117" t="s">
        <v>18635</v>
      </c>
      <c r="E1117" t="e">
        <f>SEARCH("Queimado",Z1117)</f>
        <v>#VALUE!</v>
      </c>
      <c r="F1117" t="s">
        <v>6047</v>
      </c>
      <c r="G1117" t="s">
        <v>109</v>
      </c>
      <c r="H1117" t="s">
        <v>110</v>
      </c>
      <c r="I1117" t="s">
        <v>32</v>
      </c>
      <c r="J1117" t="s">
        <v>33</v>
      </c>
      <c r="K1117" t="s">
        <v>35</v>
      </c>
      <c r="L1117">
        <v>2026</v>
      </c>
      <c r="M1117" t="s">
        <v>36</v>
      </c>
      <c r="N1117" t="s">
        <v>6048</v>
      </c>
      <c r="O1117">
        <v>8385</v>
      </c>
      <c r="P1117" t="s">
        <v>38</v>
      </c>
      <c r="Q1117" t="s">
        <v>39</v>
      </c>
      <c r="R1117" s="11">
        <v>46094.563784722224</v>
      </c>
      <c r="S1117" s="11">
        <v>46095.677777777775</v>
      </c>
      <c r="T1117" s="11">
        <v>46097.563784722224</v>
      </c>
      <c r="U1117" t="s">
        <v>40</v>
      </c>
      <c r="V1117" t="s">
        <v>132</v>
      </c>
      <c r="W1117" t="s">
        <v>42</v>
      </c>
      <c r="X1117" t="s">
        <v>43</v>
      </c>
      <c r="Y1117" t="s">
        <v>44</v>
      </c>
      <c r="Z1117" t="s">
        <v>6049</v>
      </c>
      <c r="AA1117" t="str">
        <f>_xlfn.XLOOKUP(B1117,Planilha2!A:A,Planilha2!D:D,_xlfn.XLOOKUP(B1117,Planilha2!H:H,Planilha2!I:I))</f>
        <v>TEM TRAFO</v>
      </c>
      <c r="AB1117">
        <v>25</v>
      </c>
      <c r="AC1117">
        <v>5</v>
      </c>
      <c r="AD1117" t="s">
        <v>400</v>
      </c>
      <c r="AE1117" s="11">
        <v>46225.761481481481</v>
      </c>
    </row>
    <row r="1118" spans="1:31">
      <c r="A1118" t="s">
        <v>6050</v>
      </c>
      <c r="B1118" t="s">
        <v>6051</v>
      </c>
      <c r="C1118">
        <v>662600032</v>
      </c>
      <c r="D1118" t="s">
        <v>18636</v>
      </c>
      <c r="F1118" t="s">
        <v>6052</v>
      </c>
      <c r="G1118" t="s">
        <v>32</v>
      </c>
      <c r="H1118" t="s">
        <v>33</v>
      </c>
      <c r="I1118" t="s">
        <v>32</v>
      </c>
      <c r="J1118" t="s">
        <v>172</v>
      </c>
      <c r="K1118" t="s">
        <v>35</v>
      </c>
      <c r="L1118">
        <v>2026</v>
      </c>
      <c r="M1118" t="s">
        <v>607</v>
      </c>
      <c r="N1118" t="s">
        <v>6053</v>
      </c>
      <c r="O1118">
        <v>8812</v>
      </c>
      <c r="P1118" t="s">
        <v>38</v>
      </c>
      <c r="Q1118" t="s">
        <v>39</v>
      </c>
      <c r="R1118" s="11">
        <v>46031.479895833334</v>
      </c>
      <c r="S1118" s="11">
        <v>46032.091689814813</v>
      </c>
      <c r="T1118" s="11">
        <v>46034.479895833334</v>
      </c>
      <c r="U1118" t="s">
        <v>40</v>
      </c>
      <c r="V1118" t="s">
        <v>6054</v>
      </c>
      <c r="W1118" t="s">
        <v>214</v>
      </c>
      <c r="X1118" t="s">
        <v>43</v>
      </c>
      <c r="Y1118" t="s">
        <v>44</v>
      </c>
      <c r="Z1118" t="s">
        <v>6055</v>
      </c>
      <c r="AB1118">
        <v>15</v>
      </c>
      <c r="AC1118">
        <v>15</v>
      </c>
      <c r="AD1118" t="s">
        <v>159</v>
      </c>
      <c r="AE1118" s="11">
        <v>46225.761481481481</v>
      </c>
    </row>
    <row r="1119" spans="1:31">
      <c r="A1119" t="s">
        <v>6056</v>
      </c>
      <c r="B1119" t="s">
        <v>6057</v>
      </c>
      <c r="C1119">
        <v>712600033</v>
      </c>
      <c r="D1119" t="s">
        <v>18636</v>
      </c>
      <c r="F1119" t="s">
        <v>6058</v>
      </c>
      <c r="G1119" t="s">
        <v>32</v>
      </c>
      <c r="H1119" t="s">
        <v>33</v>
      </c>
      <c r="I1119" t="s">
        <v>32</v>
      </c>
      <c r="J1119" t="s">
        <v>33</v>
      </c>
      <c r="K1119" t="s">
        <v>35</v>
      </c>
      <c r="L1119">
        <v>2026</v>
      </c>
      <c r="M1119" t="s">
        <v>539</v>
      </c>
      <c r="N1119" t="s">
        <v>6059</v>
      </c>
      <c r="O1119">
        <v>8812</v>
      </c>
      <c r="P1119" t="s">
        <v>38</v>
      </c>
      <c r="Q1119" t="s">
        <v>39</v>
      </c>
      <c r="R1119" s="11">
        <v>46028.716990740744</v>
      </c>
      <c r="S1119" s="11">
        <v>46029.819976851853</v>
      </c>
      <c r="T1119" s="11">
        <v>46031.716990740744</v>
      </c>
      <c r="U1119" t="s">
        <v>40</v>
      </c>
      <c r="V1119" t="s">
        <v>541</v>
      </c>
      <c r="W1119" t="s">
        <v>189</v>
      </c>
      <c r="X1119" t="s">
        <v>43</v>
      </c>
      <c r="Y1119" t="s">
        <v>44</v>
      </c>
      <c r="Z1119" t="s">
        <v>6060</v>
      </c>
      <c r="AB1119">
        <v>15</v>
      </c>
      <c r="AC1119">
        <v>5</v>
      </c>
      <c r="AD1119" t="s">
        <v>778</v>
      </c>
      <c r="AE1119" s="11">
        <v>46225.761481481481</v>
      </c>
    </row>
    <row r="1120" spans="1:31">
      <c r="A1120" t="s">
        <v>6061</v>
      </c>
      <c r="B1120" t="s">
        <v>6062</v>
      </c>
      <c r="C1120">
        <v>212600332</v>
      </c>
      <c r="D1120" t="s">
        <v>18636</v>
      </c>
      <c r="F1120" t="s">
        <v>6063</v>
      </c>
      <c r="G1120" t="s">
        <v>32</v>
      </c>
      <c r="H1120" t="s">
        <v>33</v>
      </c>
      <c r="I1120" t="s">
        <v>32</v>
      </c>
      <c r="J1120" t="s">
        <v>33</v>
      </c>
      <c r="K1120" t="s">
        <v>35</v>
      </c>
      <c r="L1120">
        <v>2026</v>
      </c>
      <c r="M1120" t="s">
        <v>320</v>
      </c>
      <c r="N1120" t="s">
        <v>6064</v>
      </c>
      <c r="O1120">
        <v>8812</v>
      </c>
      <c r="P1120" t="s">
        <v>38</v>
      </c>
      <c r="Q1120" t="s">
        <v>39</v>
      </c>
      <c r="R1120" s="11">
        <v>46099.788391203707</v>
      </c>
      <c r="S1120" s="11">
        <v>46100.228472222225</v>
      </c>
      <c r="T1120" s="11">
        <v>46102.788391203707</v>
      </c>
      <c r="U1120" t="s">
        <v>40</v>
      </c>
      <c r="V1120" t="s">
        <v>114</v>
      </c>
      <c r="W1120" t="s">
        <v>776</v>
      </c>
      <c r="X1120" t="s">
        <v>43</v>
      </c>
      <c r="Y1120" t="s">
        <v>44</v>
      </c>
      <c r="Z1120" t="s">
        <v>6065</v>
      </c>
      <c r="AB1120">
        <v>15</v>
      </c>
      <c r="AC1120">
        <v>10</v>
      </c>
      <c r="AD1120" t="s">
        <v>79</v>
      </c>
      <c r="AE1120" s="11">
        <v>46225.761481481481</v>
      </c>
    </row>
    <row r="1121" spans="1:31">
      <c r="A1121" t="s">
        <v>6066</v>
      </c>
      <c r="B1121" t="s">
        <v>6067</v>
      </c>
      <c r="C1121">
        <v>212600426</v>
      </c>
      <c r="D1121" t="s">
        <v>18636</v>
      </c>
      <c r="F1121" t="s">
        <v>6068</v>
      </c>
      <c r="G1121" t="s">
        <v>32</v>
      </c>
      <c r="H1121" t="s">
        <v>110</v>
      </c>
      <c r="I1121" t="s">
        <v>32</v>
      </c>
      <c r="J1121" t="s">
        <v>110</v>
      </c>
      <c r="K1121" t="s">
        <v>35</v>
      </c>
      <c r="L1121">
        <v>2026</v>
      </c>
      <c r="M1121" t="s">
        <v>163</v>
      </c>
      <c r="N1121" t="s">
        <v>6069</v>
      </c>
      <c r="O1121">
        <v>25962</v>
      </c>
      <c r="P1121" t="s">
        <v>38</v>
      </c>
      <c r="Q1121" t="s">
        <v>39</v>
      </c>
      <c r="R1121" s="11">
        <v>46131.871354166666</v>
      </c>
      <c r="S1121" s="11">
        <v>46133.652777777781</v>
      </c>
      <c r="T1121" s="11">
        <v>46134.871354166666</v>
      </c>
      <c r="U1121" t="s">
        <v>40</v>
      </c>
      <c r="V1121" t="s">
        <v>166</v>
      </c>
      <c r="W1121" t="s">
        <v>323</v>
      </c>
      <c r="X1121" t="s">
        <v>43</v>
      </c>
      <c r="Y1121" t="s">
        <v>44</v>
      </c>
      <c r="Z1121" t="s">
        <v>6070</v>
      </c>
      <c r="AB1121">
        <v>15</v>
      </c>
      <c r="AC1121">
        <v>15</v>
      </c>
      <c r="AD1121" t="s">
        <v>135</v>
      </c>
      <c r="AE1121" s="11">
        <v>46225.761481481481</v>
      </c>
    </row>
    <row r="1122" spans="1:31">
      <c r="A1122" t="s">
        <v>6071</v>
      </c>
      <c r="B1122" t="s">
        <v>6072</v>
      </c>
      <c r="C1122">
        <v>612600162</v>
      </c>
      <c r="D1122" t="s">
        <v>18636</v>
      </c>
      <c r="F1122" t="s">
        <v>6073</v>
      </c>
      <c r="G1122" t="s">
        <v>109</v>
      </c>
      <c r="H1122" t="s">
        <v>34</v>
      </c>
      <c r="I1122" t="s">
        <v>32</v>
      </c>
      <c r="J1122" t="s">
        <v>32</v>
      </c>
      <c r="K1122" t="s">
        <v>35</v>
      </c>
      <c r="L1122">
        <v>2026</v>
      </c>
      <c r="M1122" t="s">
        <v>2210</v>
      </c>
      <c r="N1122" t="s">
        <v>6074</v>
      </c>
      <c r="O1122">
        <v>8812</v>
      </c>
      <c r="P1122" t="s">
        <v>38</v>
      </c>
      <c r="Q1122" t="s">
        <v>39</v>
      </c>
      <c r="R1122" s="11">
        <v>46060.792199074072</v>
      </c>
      <c r="S1122" s="11">
        <v>46060.951388888891</v>
      </c>
      <c r="T1122" s="11">
        <v>46063.792199074072</v>
      </c>
      <c r="U1122" t="s">
        <v>40</v>
      </c>
      <c r="V1122" t="s">
        <v>132</v>
      </c>
      <c r="W1122" t="s">
        <v>362</v>
      </c>
      <c r="X1122" t="s">
        <v>43</v>
      </c>
      <c r="Y1122" t="s">
        <v>44</v>
      </c>
      <c r="Z1122" t="s">
        <v>6075</v>
      </c>
      <c r="AB1122">
        <v>25</v>
      </c>
      <c r="AC1122">
        <v>25</v>
      </c>
      <c r="AD1122" t="s">
        <v>931</v>
      </c>
      <c r="AE1122" s="11">
        <v>46225.761481481481</v>
      </c>
    </row>
    <row r="1123" spans="1:31">
      <c r="A1123" t="s">
        <v>6076</v>
      </c>
      <c r="B1123" t="s">
        <v>6077</v>
      </c>
      <c r="C1123">
        <v>412600278</v>
      </c>
      <c r="D1123" t="s">
        <v>18636</v>
      </c>
      <c r="F1123" t="s">
        <v>6078</v>
      </c>
      <c r="G1123" t="s">
        <v>32</v>
      </c>
      <c r="H1123" t="s">
        <v>33</v>
      </c>
      <c r="I1123" t="s">
        <v>32</v>
      </c>
      <c r="J1123" t="s">
        <v>172</v>
      </c>
      <c r="K1123" t="s">
        <v>35</v>
      </c>
      <c r="L1123">
        <v>2026</v>
      </c>
      <c r="M1123" t="s">
        <v>2037</v>
      </c>
      <c r="N1123" t="s">
        <v>6079</v>
      </c>
      <c r="O1123">
        <v>8812</v>
      </c>
      <c r="P1123" t="s">
        <v>38</v>
      </c>
      <c r="Q1123" t="s">
        <v>39</v>
      </c>
      <c r="R1123" s="11">
        <v>46087.8203125</v>
      </c>
      <c r="S1123" s="11">
        <v>46088.541666666664</v>
      </c>
      <c r="T1123" s="11">
        <v>46090.8203125</v>
      </c>
      <c r="U1123" t="s">
        <v>40</v>
      </c>
      <c r="V1123" t="s">
        <v>1568</v>
      </c>
      <c r="W1123" t="s">
        <v>421</v>
      </c>
      <c r="X1123" t="s">
        <v>43</v>
      </c>
      <c r="Y1123" t="s">
        <v>44</v>
      </c>
      <c r="Z1123" t="s">
        <v>6080</v>
      </c>
      <c r="AB1123">
        <v>15</v>
      </c>
      <c r="AC1123">
        <v>15</v>
      </c>
      <c r="AD1123" t="s">
        <v>159</v>
      </c>
      <c r="AE1123" s="11">
        <v>46225.761481481481</v>
      </c>
    </row>
    <row r="1124" spans="1:31">
      <c r="A1124" t="s">
        <v>6081</v>
      </c>
      <c r="B1124" t="s">
        <v>6082</v>
      </c>
      <c r="C1124">
        <v>112600336</v>
      </c>
      <c r="D1124" t="s">
        <v>18636</v>
      </c>
      <c r="F1124" t="s">
        <v>6083</v>
      </c>
      <c r="G1124" t="s">
        <v>32</v>
      </c>
      <c r="H1124" t="s">
        <v>33</v>
      </c>
      <c r="I1124" t="s">
        <v>32</v>
      </c>
      <c r="J1124" t="s">
        <v>33</v>
      </c>
      <c r="K1124" t="s">
        <v>35</v>
      </c>
      <c r="L1124">
        <v>2026</v>
      </c>
      <c r="M1124" t="s">
        <v>211</v>
      </c>
      <c r="N1124" t="s">
        <v>6084</v>
      </c>
      <c r="O1124">
        <v>8812</v>
      </c>
      <c r="P1124" t="s">
        <v>38</v>
      </c>
      <c r="Q1124" t="s">
        <v>39</v>
      </c>
      <c r="R1124" s="11">
        <v>46102.811018518521</v>
      </c>
      <c r="S1124" s="11">
        <v>46106.583333333336</v>
      </c>
      <c r="T1124" s="11">
        <v>46105.811018518521</v>
      </c>
      <c r="U1124" t="s">
        <v>40</v>
      </c>
      <c r="V1124" t="s">
        <v>1027</v>
      </c>
      <c r="W1124" t="s">
        <v>830</v>
      </c>
      <c r="X1124" t="s">
        <v>43</v>
      </c>
      <c r="Y1124" t="s">
        <v>44</v>
      </c>
      <c r="Z1124" t="s">
        <v>3039</v>
      </c>
      <c r="AB1124">
        <v>15</v>
      </c>
      <c r="AC1124">
        <v>5</v>
      </c>
      <c r="AD1124" t="s">
        <v>159</v>
      </c>
      <c r="AE1124" s="11">
        <v>46225.761481481481</v>
      </c>
    </row>
    <row r="1125" spans="1:31">
      <c r="A1125" t="s">
        <v>6085</v>
      </c>
      <c r="B1125" t="s">
        <v>6086</v>
      </c>
      <c r="C1125">
        <v>662600038</v>
      </c>
      <c r="D1125" t="s">
        <v>18635</v>
      </c>
      <c r="E1125" t="s">
        <v>18637</v>
      </c>
      <c r="F1125" t="s">
        <v>6087</v>
      </c>
      <c r="G1125" t="s">
        <v>109</v>
      </c>
      <c r="H1125" t="s">
        <v>110</v>
      </c>
      <c r="I1125" t="s">
        <v>109</v>
      </c>
      <c r="J1125" t="s">
        <v>110</v>
      </c>
      <c r="K1125" t="s">
        <v>35</v>
      </c>
      <c r="L1125">
        <v>2026</v>
      </c>
      <c r="M1125" t="s">
        <v>700</v>
      </c>
      <c r="N1125" t="s">
        <v>6088</v>
      </c>
      <c r="O1125">
        <v>8385</v>
      </c>
      <c r="P1125" t="s">
        <v>38</v>
      </c>
      <c r="Q1125" t="s">
        <v>39</v>
      </c>
      <c r="R1125" s="11">
        <v>46035.726412037038</v>
      </c>
      <c r="S1125" s="11">
        <v>46036.007453703707</v>
      </c>
      <c r="T1125" s="11">
        <v>46038.726412037038</v>
      </c>
      <c r="U1125" t="s">
        <v>40</v>
      </c>
      <c r="V1125" t="s">
        <v>950</v>
      </c>
      <c r="W1125" t="s">
        <v>406</v>
      </c>
      <c r="X1125" t="s">
        <v>43</v>
      </c>
      <c r="Y1125" t="s">
        <v>44</v>
      </c>
      <c r="Z1125" t="s">
        <v>6089</v>
      </c>
      <c r="AA1125" t="str">
        <f>_xlfn.XLOOKUP(B1125,Planilha2!A:A,Planilha2!D:D,_xlfn.XLOOKUP(B1125,Planilha2!H:H,Planilha2!I:I))</f>
        <v>TEM TRAFO</v>
      </c>
      <c r="AB1125">
        <v>15</v>
      </c>
      <c r="AC1125">
        <v>5</v>
      </c>
      <c r="AD1125" t="s">
        <v>408</v>
      </c>
      <c r="AE1125" s="11">
        <v>46225.761481481481</v>
      </c>
    </row>
    <row r="1126" spans="1:31">
      <c r="A1126" t="s">
        <v>6090</v>
      </c>
      <c r="B1126" t="s">
        <v>6091</v>
      </c>
      <c r="C1126">
        <v>312600247</v>
      </c>
      <c r="D1126" t="s">
        <v>18636</v>
      </c>
      <c r="F1126" t="s">
        <v>1374</v>
      </c>
      <c r="G1126" t="s">
        <v>32</v>
      </c>
      <c r="H1126" t="s">
        <v>33</v>
      </c>
      <c r="K1126" t="s">
        <v>35</v>
      </c>
      <c r="L1126">
        <v>2026</v>
      </c>
      <c r="M1126" t="s">
        <v>427</v>
      </c>
      <c r="N1126" t="s">
        <v>6092</v>
      </c>
      <c r="O1126">
        <v>8812</v>
      </c>
      <c r="P1126" t="s">
        <v>38</v>
      </c>
      <c r="Q1126" t="s">
        <v>39</v>
      </c>
      <c r="R1126" s="11">
        <v>46119.775717592594</v>
      </c>
      <c r="S1126" s="11">
        <v>46120.515972222223</v>
      </c>
      <c r="T1126" s="11">
        <v>46122.775717592594</v>
      </c>
      <c r="U1126" t="s">
        <v>40</v>
      </c>
      <c r="V1126" t="s">
        <v>1097</v>
      </c>
      <c r="W1126" t="s">
        <v>690</v>
      </c>
      <c r="X1126" t="s">
        <v>43</v>
      </c>
      <c r="Y1126" t="s">
        <v>44</v>
      </c>
      <c r="Z1126" t="s">
        <v>6093</v>
      </c>
      <c r="AB1126">
        <v>15</v>
      </c>
      <c r="AC1126">
        <v>10</v>
      </c>
      <c r="AD1126" t="s">
        <v>1584</v>
      </c>
      <c r="AE1126" s="11">
        <v>46225.761481481481</v>
      </c>
    </row>
    <row r="1127" spans="1:31">
      <c r="A1127" t="s">
        <v>6094</v>
      </c>
      <c r="B1127" t="s">
        <v>6095</v>
      </c>
      <c r="C1127">
        <v>612600298</v>
      </c>
      <c r="D1127" t="s">
        <v>18636</v>
      </c>
      <c r="F1127" t="s">
        <v>6096</v>
      </c>
      <c r="G1127" t="s">
        <v>32</v>
      </c>
      <c r="H1127" t="s">
        <v>33</v>
      </c>
      <c r="I1127" t="s">
        <v>32</v>
      </c>
      <c r="J1127" t="s">
        <v>172</v>
      </c>
      <c r="K1127" t="s">
        <v>35</v>
      </c>
      <c r="L1127">
        <v>2026</v>
      </c>
      <c r="M1127" t="s">
        <v>130</v>
      </c>
      <c r="N1127" t="s">
        <v>6097</v>
      </c>
      <c r="O1127">
        <v>8812</v>
      </c>
      <c r="P1127" t="s">
        <v>38</v>
      </c>
      <c r="Q1127" t="s">
        <v>39</v>
      </c>
      <c r="R1127" s="11">
        <v>46097.417870370373</v>
      </c>
      <c r="S1127" s="11">
        <v>46097.950694444444</v>
      </c>
      <c r="T1127" s="11">
        <v>46100.417870370373</v>
      </c>
      <c r="U1127" t="s">
        <v>1916</v>
      </c>
      <c r="V1127" t="s">
        <v>132</v>
      </c>
      <c r="W1127" t="s">
        <v>149</v>
      </c>
      <c r="X1127" t="s">
        <v>43</v>
      </c>
      <c r="Y1127" t="s">
        <v>44</v>
      </c>
      <c r="Z1127" t="s">
        <v>6098</v>
      </c>
      <c r="AB1127">
        <v>15</v>
      </c>
      <c r="AC1127">
        <v>10</v>
      </c>
      <c r="AD1127" t="s">
        <v>159</v>
      </c>
      <c r="AE1127" s="11">
        <v>46225.761481481481</v>
      </c>
    </row>
    <row r="1128" spans="1:31">
      <c r="A1128" t="s">
        <v>6099</v>
      </c>
      <c r="B1128" t="s">
        <v>6100</v>
      </c>
      <c r="C1128">
        <v>112600445</v>
      </c>
      <c r="D1128" t="s">
        <v>18636</v>
      </c>
      <c r="F1128" t="s">
        <v>6101</v>
      </c>
      <c r="G1128" t="s">
        <v>32</v>
      </c>
      <c r="H1128" t="s">
        <v>33</v>
      </c>
      <c r="I1128" t="s">
        <v>32</v>
      </c>
      <c r="J1128" t="s">
        <v>33</v>
      </c>
      <c r="K1128" t="s">
        <v>35</v>
      </c>
      <c r="L1128">
        <v>2026</v>
      </c>
      <c r="M1128" t="s">
        <v>526</v>
      </c>
      <c r="N1128" t="s">
        <v>6102</v>
      </c>
      <c r="O1128">
        <v>8812</v>
      </c>
      <c r="P1128" t="s">
        <v>38</v>
      </c>
      <c r="Q1128" t="s">
        <v>39</v>
      </c>
      <c r="R1128" s="11">
        <v>46132.46199074074</v>
      </c>
      <c r="S1128" s="11">
        <v>46132.75</v>
      </c>
      <c r="T1128" s="11">
        <v>46135.46199074074</v>
      </c>
      <c r="U1128" t="s">
        <v>40</v>
      </c>
      <c r="V1128" t="s">
        <v>94</v>
      </c>
      <c r="W1128" t="s">
        <v>206</v>
      </c>
      <c r="X1128" t="s">
        <v>43</v>
      </c>
      <c r="Y1128" t="s">
        <v>44</v>
      </c>
      <c r="Z1128" t="s">
        <v>6103</v>
      </c>
      <c r="AB1128">
        <v>10</v>
      </c>
      <c r="AC1128">
        <v>10</v>
      </c>
      <c r="AD1128" t="s">
        <v>159</v>
      </c>
      <c r="AE1128" s="11">
        <v>46225.761481481481</v>
      </c>
    </row>
    <row r="1129" spans="1:31">
      <c r="A1129" t="s">
        <v>6104</v>
      </c>
      <c r="B1129" t="s">
        <v>6105</v>
      </c>
      <c r="C1129">
        <v>112600632</v>
      </c>
      <c r="D1129" t="s">
        <v>18638</v>
      </c>
      <c r="F1129" t="s">
        <v>6106</v>
      </c>
      <c r="G1129" t="s">
        <v>109</v>
      </c>
      <c r="H1129" t="s">
        <v>973</v>
      </c>
      <c r="I1129" t="s">
        <v>109</v>
      </c>
      <c r="J1129" t="s">
        <v>973</v>
      </c>
      <c r="K1129" t="s">
        <v>6107</v>
      </c>
      <c r="L1129">
        <v>2026</v>
      </c>
      <c r="M1129" t="s">
        <v>3983</v>
      </c>
      <c r="N1129" t="s">
        <v>6108</v>
      </c>
      <c r="O1129">
        <v>24752</v>
      </c>
      <c r="P1129" t="s">
        <v>38</v>
      </c>
      <c r="Q1129" t="s">
        <v>39</v>
      </c>
      <c r="R1129" s="11">
        <v>46186.589826388888</v>
      </c>
      <c r="S1129" s="11">
        <v>46188.75</v>
      </c>
      <c r="T1129" s="11">
        <v>46189.589826388888</v>
      </c>
      <c r="U1129" t="s">
        <v>40</v>
      </c>
      <c r="V1129" t="s">
        <v>114</v>
      </c>
      <c r="W1129" t="s">
        <v>796</v>
      </c>
      <c r="X1129" t="s">
        <v>116</v>
      </c>
      <c r="Y1129" t="s">
        <v>199</v>
      </c>
      <c r="Z1129" t="s">
        <v>6109</v>
      </c>
      <c r="AE1129" s="11">
        <v>46225.761481481481</v>
      </c>
    </row>
    <row r="1130" spans="1:31">
      <c r="A1130" t="s">
        <v>6110</v>
      </c>
      <c r="B1130" t="s">
        <v>6111</v>
      </c>
      <c r="C1130">
        <v>112600456</v>
      </c>
      <c r="D1130" t="s">
        <v>18636</v>
      </c>
      <c r="F1130" t="s">
        <v>6112</v>
      </c>
      <c r="G1130" t="s">
        <v>32</v>
      </c>
      <c r="H1130" t="s">
        <v>34</v>
      </c>
      <c r="I1130" t="s">
        <v>32</v>
      </c>
      <c r="J1130" t="s">
        <v>34</v>
      </c>
      <c r="K1130" t="s">
        <v>35</v>
      </c>
      <c r="L1130">
        <v>2026</v>
      </c>
      <c r="M1130" t="s">
        <v>92</v>
      </c>
      <c r="N1130" t="s">
        <v>6113</v>
      </c>
      <c r="O1130">
        <v>8812</v>
      </c>
      <c r="P1130" t="s">
        <v>38</v>
      </c>
      <c r="Q1130" t="s">
        <v>39</v>
      </c>
      <c r="R1130" s="11">
        <v>46138.418645833335</v>
      </c>
      <c r="S1130" s="11">
        <v>46138.75</v>
      </c>
      <c r="T1130" s="11">
        <v>46141.418645833335</v>
      </c>
      <c r="U1130" t="s">
        <v>40</v>
      </c>
      <c r="V1130" t="s">
        <v>1853</v>
      </c>
      <c r="W1130" t="s">
        <v>95</v>
      </c>
      <c r="X1130" t="s">
        <v>43</v>
      </c>
      <c r="Y1130" t="s">
        <v>44</v>
      </c>
      <c r="Z1130" t="s">
        <v>6114</v>
      </c>
      <c r="AB1130">
        <v>10</v>
      </c>
      <c r="AC1130">
        <v>10</v>
      </c>
      <c r="AD1130" t="s">
        <v>6115</v>
      </c>
      <c r="AE1130" s="11">
        <v>46225.761481481481</v>
      </c>
    </row>
    <row r="1131" spans="1:31">
      <c r="A1131" t="s">
        <v>6116</v>
      </c>
      <c r="B1131" t="s">
        <v>6117</v>
      </c>
      <c r="C1131">
        <v>612600533</v>
      </c>
      <c r="D1131" t="s">
        <v>18636</v>
      </c>
      <c r="F1131" t="s">
        <v>6118</v>
      </c>
      <c r="G1131" t="s">
        <v>32</v>
      </c>
      <c r="H1131" t="s">
        <v>33</v>
      </c>
      <c r="I1131" t="s">
        <v>32</v>
      </c>
      <c r="J1131" t="s">
        <v>33</v>
      </c>
      <c r="K1131" t="s">
        <v>35</v>
      </c>
      <c r="L1131">
        <v>2026</v>
      </c>
      <c r="M1131" t="s">
        <v>36</v>
      </c>
      <c r="N1131" t="s">
        <v>6119</v>
      </c>
      <c r="O1131">
        <v>8812</v>
      </c>
      <c r="P1131" t="s">
        <v>38</v>
      </c>
      <c r="Q1131" t="s">
        <v>39</v>
      </c>
      <c r="R1131" s="11">
        <v>46158.841435185182</v>
      </c>
      <c r="S1131" s="11">
        <v>46159.495833333334</v>
      </c>
      <c r="T1131" s="11">
        <v>46161.841435185182</v>
      </c>
      <c r="U1131" t="s">
        <v>40</v>
      </c>
      <c r="V1131" t="s">
        <v>41</v>
      </c>
      <c r="W1131" t="s">
        <v>189</v>
      </c>
      <c r="X1131" t="s">
        <v>43</v>
      </c>
      <c r="Y1131" t="s">
        <v>44</v>
      </c>
      <c r="Z1131" t="s">
        <v>6120</v>
      </c>
      <c r="AB1131">
        <v>15</v>
      </c>
      <c r="AC1131">
        <v>15</v>
      </c>
      <c r="AD1131" t="s">
        <v>191</v>
      </c>
      <c r="AE1131" s="11">
        <v>46225.761481481481</v>
      </c>
    </row>
    <row r="1132" spans="1:31">
      <c r="A1132" t="s">
        <v>6121</v>
      </c>
      <c r="B1132" t="s">
        <v>6122</v>
      </c>
      <c r="C1132">
        <v>412600411</v>
      </c>
      <c r="D1132" t="s">
        <v>18636</v>
      </c>
      <c r="F1132" t="s">
        <v>6123</v>
      </c>
      <c r="G1132" t="s">
        <v>32</v>
      </c>
      <c r="H1132" t="s">
        <v>110</v>
      </c>
      <c r="I1132" t="s">
        <v>32</v>
      </c>
      <c r="J1132" t="s">
        <v>34</v>
      </c>
      <c r="K1132" t="s">
        <v>35</v>
      </c>
      <c r="L1132">
        <v>2026</v>
      </c>
      <c r="M1132" t="s">
        <v>6124</v>
      </c>
      <c r="N1132" t="s">
        <v>6125</v>
      </c>
      <c r="O1132">
        <v>8385</v>
      </c>
      <c r="P1132" t="s">
        <v>38</v>
      </c>
      <c r="Q1132" t="s">
        <v>39</v>
      </c>
      <c r="R1132" s="11">
        <v>46138.552488425928</v>
      </c>
      <c r="S1132" s="11">
        <v>46138.856249999997</v>
      </c>
      <c r="T1132" s="11">
        <v>46141.552488425928</v>
      </c>
      <c r="U1132" t="s">
        <v>40</v>
      </c>
      <c r="V1132" t="s">
        <v>254</v>
      </c>
      <c r="W1132" t="s">
        <v>53</v>
      </c>
      <c r="X1132" t="s">
        <v>116</v>
      </c>
      <c r="Y1132" t="s">
        <v>44</v>
      </c>
      <c r="Z1132" t="s">
        <v>6126</v>
      </c>
      <c r="AB1132">
        <v>1125</v>
      </c>
      <c r="AC1132">
        <v>75</v>
      </c>
      <c r="AD1132" t="s">
        <v>6127</v>
      </c>
      <c r="AE1132" s="11">
        <v>46225.761481481481</v>
      </c>
    </row>
    <row r="1133" spans="1:31">
      <c r="A1133" t="s">
        <v>6128</v>
      </c>
      <c r="B1133" t="s">
        <v>6129</v>
      </c>
      <c r="C1133">
        <v>212600576</v>
      </c>
      <c r="D1133" t="s">
        <v>18635</v>
      </c>
      <c r="E1133" t="e">
        <f>SEARCH("Queimado",Z1133)</f>
        <v>#VALUE!</v>
      </c>
      <c r="F1133" t="s">
        <v>6130</v>
      </c>
      <c r="G1133" t="s">
        <v>32</v>
      </c>
      <c r="H1133" t="s">
        <v>34</v>
      </c>
      <c r="I1133" t="s">
        <v>32</v>
      </c>
      <c r="J1133" t="s">
        <v>34</v>
      </c>
      <c r="K1133" t="s">
        <v>35</v>
      </c>
      <c r="L1133">
        <v>2026</v>
      </c>
      <c r="M1133" t="s">
        <v>434</v>
      </c>
      <c r="N1133" t="s">
        <v>6131</v>
      </c>
      <c r="O1133">
        <v>8812</v>
      </c>
      <c r="P1133" t="s">
        <v>38</v>
      </c>
      <c r="Q1133" t="s">
        <v>39</v>
      </c>
      <c r="R1133" s="11">
        <v>46213.787222222221</v>
      </c>
      <c r="S1133" s="11">
        <v>46214.663194444445</v>
      </c>
      <c r="T1133" s="11">
        <v>46216.787222222221</v>
      </c>
      <c r="U1133" t="s">
        <v>40</v>
      </c>
      <c r="V1133" t="s">
        <v>716</v>
      </c>
      <c r="W1133" t="s">
        <v>354</v>
      </c>
      <c r="X1133" t="s">
        <v>43</v>
      </c>
      <c r="Y1133" t="s">
        <v>44</v>
      </c>
      <c r="Z1133" t="s">
        <v>6132</v>
      </c>
      <c r="AA1133" t="str">
        <f>_xlfn.XLOOKUP(B1133,Planilha2!A:A,Planilha2!D:D,_xlfn.XLOOKUP(B1133,Planilha2!H:H,Planilha2!I:I))</f>
        <v>TEM TRAFO</v>
      </c>
      <c r="AB1133">
        <v>15</v>
      </c>
      <c r="AC1133">
        <v>5</v>
      </c>
      <c r="AD1133" t="s">
        <v>55</v>
      </c>
      <c r="AE1133" s="11">
        <v>46225.761481481481</v>
      </c>
    </row>
    <row r="1134" spans="1:31">
      <c r="A1134" t="s">
        <v>6133</v>
      </c>
      <c r="B1134" t="s">
        <v>6134</v>
      </c>
      <c r="C1134">
        <v>712600347</v>
      </c>
      <c r="D1134" t="s">
        <v>18636</v>
      </c>
      <c r="F1134" t="s">
        <v>6135</v>
      </c>
      <c r="G1134" t="s">
        <v>32</v>
      </c>
      <c r="H1134" t="s">
        <v>33</v>
      </c>
      <c r="I1134" t="s">
        <v>32</v>
      </c>
      <c r="J1134" t="s">
        <v>110</v>
      </c>
      <c r="K1134" t="s">
        <v>35</v>
      </c>
      <c r="L1134">
        <v>2026</v>
      </c>
      <c r="M1134" t="s">
        <v>539</v>
      </c>
      <c r="N1134" t="s">
        <v>6136</v>
      </c>
      <c r="O1134">
        <v>8812</v>
      </c>
      <c r="P1134" t="s">
        <v>38</v>
      </c>
      <c r="Q1134" t="s">
        <v>39</v>
      </c>
      <c r="R1134" s="11">
        <v>46145.400462962964</v>
      </c>
      <c r="S1134" s="11">
        <v>46145.737500000003</v>
      </c>
      <c r="T1134" s="11">
        <v>46148.400462962964</v>
      </c>
      <c r="U1134" t="s">
        <v>40</v>
      </c>
      <c r="V1134" t="s">
        <v>541</v>
      </c>
      <c r="W1134" t="s">
        <v>133</v>
      </c>
      <c r="X1134" t="s">
        <v>43</v>
      </c>
      <c r="Y1134" t="s">
        <v>44</v>
      </c>
      <c r="Z1134" t="s">
        <v>6137</v>
      </c>
      <c r="AB1134">
        <v>25</v>
      </c>
      <c r="AC1134">
        <v>25</v>
      </c>
      <c r="AD1134" t="s">
        <v>3924</v>
      </c>
      <c r="AE1134" s="11">
        <v>46225.761481481481</v>
      </c>
    </row>
    <row r="1135" spans="1:31">
      <c r="A1135" t="s">
        <v>6138</v>
      </c>
      <c r="B1135" t="s">
        <v>6139</v>
      </c>
      <c r="C1135">
        <v>612600589</v>
      </c>
      <c r="D1135" t="s">
        <v>18636</v>
      </c>
      <c r="F1135" t="s">
        <v>6140</v>
      </c>
      <c r="G1135" t="s">
        <v>32</v>
      </c>
      <c r="H1135" t="s">
        <v>33</v>
      </c>
      <c r="I1135" t="s">
        <v>32</v>
      </c>
      <c r="J1135" t="s">
        <v>285</v>
      </c>
      <c r="K1135" t="s">
        <v>35</v>
      </c>
      <c r="L1135">
        <v>2026</v>
      </c>
      <c r="M1135" t="s">
        <v>36</v>
      </c>
      <c r="N1135" t="s">
        <v>6141</v>
      </c>
      <c r="O1135">
        <v>8812</v>
      </c>
      <c r="P1135" t="s">
        <v>38</v>
      </c>
      <c r="Q1135" t="s">
        <v>39</v>
      </c>
      <c r="R1135" s="11">
        <v>46176.898969907408</v>
      </c>
      <c r="S1135" s="11">
        <v>46177.809027777781</v>
      </c>
      <c r="T1135" s="11">
        <v>46179.898969907408</v>
      </c>
      <c r="U1135" t="s">
        <v>40</v>
      </c>
      <c r="V1135" t="s">
        <v>148</v>
      </c>
      <c r="W1135" t="s">
        <v>189</v>
      </c>
      <c r="X1135" t="s">
        <v>43</v>
      </c>
      <c r="Y1135" t="s">
        <v>44</v>
      </c>
      <c r="Z1135" t="s">
        <v>6142</v>
      </c>
      <c r="AB1135">
        <v>15</v>
      </c>
      <c r="AC1135">
        <v>15</v>
      </c>
      <c r="AD1135" t="s">
        <v>191</v>
      </c>
      <c r="AE1135" s="11">
        <v>46225.761481481481</v>
      </c>
    </row>
    <row r="1136" spans="1:31">
      <c r="A1136" t="s">
        <v>6143</v>
      </c>
      <c r="B1136" t="s">
        <v>6144</v>
      </c>
      <c r="C1136">
        <v>612600603</v>
      </c>
      <c r="D1136" t="s">
        <v>18636</v>
      </c>
      <c r="F1136" t="s">
        <v>6145</v>
      </c>
      <c r="G1136" t="s">
        <v>32</v>
      </c>
      <c r="H1136" t="s">
        <v>33</v>
      </c>
      <c r="I1136" t="s">
        <v>32</v>
      </c>
      <c r="J1136" t="s">
        <v>33</v>
      </c>
      <c r="K1136" t="s">
        <v>35</v>
      </c>
      <c r="L1136">
        <v>2026</v>
      </c>
      <c r="M1136" t="s">
        <v>264</v>
      </c>
      <c r="N1136" t="s">
        <v>6146</v>
      </c>
      <c r="O1136">
        <v>8812</v>
      </c>
      <c r="P1136" t="s">
        <v>38</v>
      </c>
      <c r="Q1136" t="s">
        <v>39</v>
      </c>
      <c r="R1136" s="11">
        <v>46183.531006944446</v>
      </c>
      <c r="S1136" s="11">
        <v>46184.802777777775</v>
      </c>
      <c r="T1136" s="11">
        <v>46186.531006944446</v>
      </c>
      <c r="U1136" t="s">
        <v>40</v>
      </c>
      <c r="V1136" t="s">
        <v>496</v>
      </c>
      <c r="W1136" t="s">
        <v>189</v>
      </c>
      <c r="X1136" t="s">
        <v>43</v>
      </c>
      <c r="Y1136" t="s">
        <v>44</v>
      </c>
      <c r="Z1136" t="s">
        <v>6147</v>
      </c>
      <c r="AB1136">
        <v>15</v>
      </c>
      <c r="AC1136">
        <v>5</v>
      </c>
      <c r="AD1136" t="s">
        <v>191</v>
      </c>
      <c r="AE1136" s="11">
        <v>46225.761481481481</v>
      </c>
    </row>
    <row r="1137" spans="1:31">
      <c r="A1137" t="s">
        <v>6148</v>
      </c>
      <c r="B1137" t="s">
        <v>6149</v>
      </c>
      <c r="C1137">
        <v>112600585</v>
      </c>
      <c r="D1137" t="s">
        <v>18638</v>
      </c>
      <c r="F1137" t="s">
        <v>6150</v>
      </c>
      <c r="G1137" t="s">
        <v>219</v>
      </c>
      <c r="H1137" t="s">
        <v>973</v>
      </c>
      <c r="I1137" t="s">
        <v>219</v>
      </c>
      <c r="J1137" t="s">
        <v>973</v>
      </c>
      <c r="K1137" t="s">
        <v>2016</v>
      </c>
      <c r="L1137">
        <v>2026</v>
      </c>
      <c r="M1137" t="s">
        <v>204</v>
      </c>
      <c r="N1137" t="s">
        <v>6151</v>
      </c>
      <c r="P1137" t="s">
        <v>38</v>
      </c>
      <c r="Q1137" t="s">
        <v>39</v>
      </c>
      <c r="R1137" s="11">
        <v>46188.908622685187</v>
      </c>
      <c r="S1137" s="11">
        <v>46190.75</v>
      </c>
      <c r="T1137" s="11">
        <v>46191.908622685187</v>
      </c>
      <c r="U1137" t="s">
        <v>40</v>
      </c>
      <c r="V1137" t="s">
        <v>114</v>
      </c>
      <c r="W1137" t="s">
        <v>796</v>
      </c>
      <c r="X1137" t="s">
        <v>43</v>
      </c>
      <c r="Y1137" t="s">
        <v>199</v>
      </c>
      <c r="Z1137" t="s">
        <v>6152</v>
      </c>
      <c r="AB1137">
        <v>25</v>
      </c>
      <c r="AE1137" s="11">
        <v>46225.761481481481</v>
      </c>
    </row>
    <row r="1138" spans="1:31">
      <c r="A1138" t="s">
        <v>6153</v>
      </c>
      <c r="B1138" t="s">
        <v>6154</v>
      </c>
      <c r="C1138">
        <v>112600585</v>
      </c>
      <c r="D1138" t="s">
        <v>18638</v>
      </c>
      <c r="F1138" t="s">
        <v>6155</v>
      </c>
      <c r="G1138" t="s">
        <v>109</v>
      </c>
      <c r="H1138" t="s">
        <v>973</v>
      </c>
      <c r="I1138" t="s">
        <v>109</v>
      </c>
      <c r="J1138" t="s">
        <v>973</v>
      </c>
      <c r="K1138" t="s">
        <v>2016</v>
      </c>
      <c r="L1138">
        <v>2026</v>
      </c>
      <c r="M1138" t="s">
        <v>975</v>
      </c>
      <c r="N1138" t="s">
        <v>6156</v>
      </c>
      <c r="P1138" t="s">
        <v>38</v>
      </c>
      <c r="Q1138" t="s">
        <v>39</v>
      </c>
      <c r="R1138" s="11">
        <v>46190.56659722222</v>
      </c>
      <c r="S1138" s="11">
        <v>46195.75</v>
      </c>
      <c r="T1138" s="11">
        <v>46193.56659722222</v>
      </c>
      <c r="U1138" t="s">
        <v>40</v>
      </c>
      <c r="V1138" t="s">
        <v>503</v>
      </c>
      <c r="W1138" t="s">
        <v>796</v>
      </c>
      <c r="X1138" t="s">
        <v>43</v>
      </c>
      <c r="Y1138" t="s">
        <v>199</v>
      </c>
      <c r="Z1138" t="s">
        <v>6157</v>
      </c>
      <c r="AB1138">
        <v>15</v>
      </c>
      <c r="AE1138" s="11">
        <v>46225.761481481481</v>
      </c>
    </row>
    <row r="1139" spans="1:31">
      <c r="A1139" t="s">
        <v>6158</v>
      </c>
      <c r="B1139" t="s">
        <v>6159</v>
      </c>
      <c r="C1139">
        <v>112600585</v>
      </c>
      <c r="D1139" t="s">
        <v>18638</v>
      </c>
      <c r="F1139" t="s">
        <v>6160</v>
      </c>
      <c r="K1139" t="s">
        <v>2016</v>
      </c>
      <c r="L1139">
        <v>2026</v>
      </c>
      <c r="M1139" t="s">
        <v>526</v>
      </c>
      <c r="N1139" t="s">
        <v>6161</v>
      </c>
      <c r="P1139" t="s">
        <v>38</v>
      </c>
      <c r="Q1139" t="s">
        <v>39</v>
      </c>
      <c r="R1139" s="11">
        <v>46196.649444444447</v>
      </c>
      <c r="S1139" s="11">
        <v>46197.75</v>
      </c>
      <c r="T1139" s="11">
        <v>46199.649444444447</v>
      </c>
      <c r="U1139" t="s">
        <v>40</v>
      </c>
      <c r="V1139" t="s">
        <v>94</v>
      </c>
      <c r="W1139" t="s">
        <v>206</v>
      </c>
      <c r="X1139" t="s">
        <v>43</v>
      </c>
      <c r="Y1139" t="s">
        <v>199</v>
      </c>
      <c r="Z1139" t="s">
        <v>6162</v>
      </c>
      <c r="AB1139">
        <v>15</v>
      </c>
      <c r="AE1139" s="11">
        <v>46225.761481481481</v>
      </c>
    </row>
    <row r="1140" spans="1:31">
      <c r="A1140" t="s">
        <v>6163</v>
      </c>
      <c r="B1140" t="s">
        <v>6164</v>
      </c>
      <c r="C1140">
        <v>112600636</v>
      </c>
      <c r="D1140" t="s">
        <v>18635</v>
      </c>
      <c r="E1140" t="s">
        <v>109</v>
      </c>
      <c r="F1140" t="s">
        <v>6165</v>
      </c>
      <c r="G1140" t="s">
        <v>109</v>
      </c>
      <c r="H1140" t="s">
        <v>34</v>
      </c>
      <c r="I1140" t="s">
        <v>109</v>
      </c>
      <c r="J1140" t="s">
        <v>34</v>
      </c>
      <c r="K1140" t="s">
        <v>35</v>
      </c>
      <c r="L1140">
        <v>2026</v>
      </c>
      <c r="M1140" t="s">
        <v>92</v>
      </c>
      <c r="N1140" t="s">
        <v>6166</v>
      </c>
      <c r="O1140">
        <v>8812</v>
      </c>
      <c r="P1140" t="s">
        <v>38</v>
      </c>
      <c r="Q1140" t="s">
        <v>39</v>
      </c>
      <c r="R1140" s="11">
        <v>46195.648993055554</v>
      </c>
      <c r="S1140" s="11">
        <v>46195.75</v>
      </c>
      <c r="T1140" s="11">
        <v>46198.648993055554</v>
      </c>
      <c r="U1140" t="s">
        <v>40</v>
      </c>
      <c r="V1140" t="s">
        <v>114</v>
      </c>
      <c r="W1140" t="s">
        <v>6167</v>
      </c>
      <c r="X1140" t="s">
        <v>43</v>
      </c>
      <c r="Y1140" t="s">
        <v>199</v>
      </c>
      <c r="Z1140" t="s">
        <v>6168</v>
      </c>
      <c r="AA1140" t="str">
        <f>_xlfn.XLOOKUP(B1140,Planilha2!A:A,Planilha2!D:D,_xlfn.XLOOKUP(B1140,Planilha2!H:H,Planilha2!I:I))</f>
        <v>TEM TRAFO</v>
      </c>
      <c r="AB1140">
        <v>45</v>
      </c>
      <c r="AC1140">
        <v>30</v>
      </c>
      <c r="AD1140" t="s">
        <v>2994</v>
      </c>
      <c r="AE1140" s="11">
        <v>46225.761481481481</v>
      </c>
    </row>
    <row r="1141" spans="1:31">
      <c r="A1141" t="s">
        <v>6169</v>
      </c>
      <c r="B1141" t="s">
        <v>6170</v>
      </c>
      <c r="C1141">
        <v>212600086</v>
      </c>
      <c r="D1141" t="s">
        <v>18636</v>
      </c>
      <c r="F1141" t="s">
        <v>6171</v>
      </c>
      <c r="G1141" t="s">
        <v>32</v>
      </c>
      <c r="H1141" t="s">
        <v>33</v>
      </c>
      <c r="I1141" t="s">
        <v>32</v>
      </c>
      <c r="J1141" t="s">
        <v>33</v>
      </c>
      <c r="K1141" t="s">
        <v>35</v>
      </c>
      <c r="L1141">
        <v>2026</v>
      </c>
      <c r="M1141" t="s">
        <v>434</v>
      </c>
      <c r="N1141" t="s">
        <v>6172</v>
      </c>
      <c r="O1141">
        <v>8812</v>
      </c>
      <c r="P1141" t="s">
        <v>38</v>
      </c>
      <c r="Q1141" t="s">
        <v>39</v>
      </c>
      <c r="R1141" s="11">
        <v>46038.841087962966</v>
      </c>
      <c r="S1141" s="11">
        <v>46040.118750000001</v>
      </c>
      <c r="T1141" s="11">
        <v>46041.841087962966</v>
      </c>
      <c r="U1141" t="s">
        <v>165</v>
      </c>
      <c r="V1141" t="s">
        <v>436</v>
      </c>
      <c r="W1141" t="s">
        <v>354</v>
      </c>
      <c r="X1141" t="s">
        <v>43</v>
      </c>
      <c r="Y1141" t="s">
        <v>44</v>
      </c>
      <c r="Z1141" t="s">
        <v>6173</v>
      </c>
      <c r="AB1141">
        <v>15</v>
      </c>
      <c r="AC1141">
        <v>15</v>
      </c>
      <c r="AD1141" t="s">
        <v>55</v>
      </c>
      <c r="AE1141" s="11">
        <v>46225.761481481481</v>
      </c>
    </row>
    <row r="1142" spans="1:31">
      <c r="A1142" t="s">
        <v>6174</v>
      </c>
      <c r="B1142" t="s">
        <v>6175</v>
      </c>
      <c r="C1142">
        <v>612600235</v>
      </c>
      <c r="D1142" t="s">
        <v>18636</v>
      </c>
      <c r="F1142" t="s">
        <v>6176</v>
      </c>
      <c r="G1142" t="s">
        <v>32</v>
      </c>
      <c r="H1142" t="s">
        <v>33</v>
      </c>
      <c r="I1142" t="s">
        <v>32</v>
      </c>
      <c r="J1142" t="s">
        <v>33</v>
      </c>
      <c r="K1142" t="s">
        <v>35</v>
      </c>
      <c r="L1142">
        <v>2026</v>
      </c>
      <c r="M1142" t="s">
        <v>36</v>
      </c>
      <c r="N1142" t="s">
        <v>6177</v>
      </c>
      <c r="O1142">
        <v>8812</v>
      </c>
      <c r="P1142" t="s">
        <v>38</v>
      </c>
      <c r="Q1142" t="s">
        <v>39</v>
      </c>
      <c r="R1142" s="11">
        <v>46080.856759259259</v>
      </c>
      <c r="S1142" s="11">
        <v>46081.666666666664</v>
      </c>
      <c r="T1142" s="11">
        <v>46083.856759259259</v>
      </c>
      <c r="U1142" t="s">
        <v>40</v>
      </c>
      <c r="V1142" t="s">
        <v>559</v>
      </c>
      <c r="W1142" t="s">
        <v>42</v>
      </c>
      <c r="X1142" t="s">
        <v>43</v>
      </c>
      <c r="Y1142" t="s">
        <v>44</v>
      </c>
      <c r="Z1142" t="s">
        <v>6178</v>
      </c>
      <c r="AB1142">
        <v>15</v>
      </c>
      <c r="AC1142">
        <v>5</v>
      </c>
      <c r="AD1142" t="s">
        <v>400</v>
      </c>
      <c r="AE1142" s="11">
        <v>46225.761481481481</v>
      </c>
    </row>
    <row r="1143" spans="1:31">
      <c r="A1143" t="s">
        <v>6179</v>
      </c>
      <c r="B1143" t="s">
        <v>6180</v>
      </c>
      <c r="C1143">
        <v>312600086</v>
      </c>
      <c r="D1143" t="s">
        <v>18636</v>
      </c>
      <c r="F1143" t="s">
        <v>3202</v>
      </c>
      <c r="G1143" t="s">
        <v>32</v>
      </c>
      <c r="H1143" t="s">
        <v>34</v>
      </c>
      <c r="K1143" t="s">
        <v>35</v>
      </c>
      <c r="L1143">
        <v>2026</v>
      </c>
      <c r="M1143" t="s">
        <v>2199</v>
      </c>
      <c r="N1143" t="s">
        <v>6181</v>
      </c>
      <c r="O1143">
        <v>8812</v>
      </c>
      <c r="P1143" t="s">
        <v>38</v>
      </c>
      <c r="Q1143" t="s">
        <v>39</v>
      </c>
      <c r="R1143" s="11">
        <v>46044.755266203705</v>
      </c>
      <c r="S1143" s="11">
        <v>46046.529166666667</v>
      </c>
      <c r="T1143" s="11">
        <v>46047.755266203705</v>
      </c>
      <c r="U1143" t="s">
        <v>40</v>
      </c>
      <c r="V1143" t="s">
        <v>735</v>
      </c>
      <c r="W1143" t="s">
        <v>72</v>
      </c>
      <c r="X1143" t="s">
        <v>43</v>
      </c>
      <c r="Y1143" t="s">
        <v>44</v>
      </c>
      <c r="Z1143" t="s">
        <v>6182</v>
      </c>
      <c r="AB1143">
        <v>15</v>
      </c>
      <c r="AC1143">
        <v>15</v>
      </c>
      <c r="AD1143" t="s">
        <v>65</v>
      </c>
      <c r="AE1143" s="11">
        <v>46225.761481481481</v>
      </c>
    </row>
    <row r="1144" spans="1:31">
      <c r="A1144" t="s">
        <v>6183</v>
      </c>
      <c r="B1144" t="s">
        <v>6184</v>
      </c>
      <c r="C1144">
        <v>662600234</v>
      </c>
      <c r="D1144" t="s">
        <v>18636</v>
      </c>
      <c r="F1144" t="s">
        <v>6185</v>
      </c>
      <c r="G1144" t="s">
        <v>32</v>
      </c>
      <c r="H1144" t="s">
        <v>33</v>
      </c>
      <c r="I1144" t="s">
        <v>32</v>
      </c>
      <c r="J1144" t="s">
        <v>33</v>
      </c>
      <c r="K1144" t="s">
        <v>35</v>
      </c>
      <c r="L1144">
        <v>2026</v>
      </c>
      <c r="M1144" t="s">
        <v>222</v>
      </c>
      <c r="N1144" t="s">
        <v>6186</v>
      </c>
      <c r="O1144">
        <v>8812</v>
      </c>
      <c r="P1144" t="s">
        <v>38</v>
      </c>
      <c r="Q1144" t="s">
        <v>39</v>
      </c>
      <c r="R1144" s="11">
        <v>46123.569166666668</v>
      </c>
      <c r="S1144" s="11">
        <v>46124.086724537039</v>
      </c>
      <c r="T1144" s="11">
        <v>46126.569166666668</v>
      </c>
      <c r="U1144" t="s">
        <v>40</v>
      </c>
      <c r="V1144" t="s">
        <v>2640</v>
      </c>
      <c r="W1144" t="s">
        <v>295</v>
      </c>
      <c r="X1144" t="s">
        <v>43</v>
      </c>
      <c r="Y1144" t="s">
        <v>44</v>
      </c>
      <c r="Z1144" t="s">
        <v>6187</v>
      </c>
      <c r="AB1144">
        <v>15</v>
      </c>
      <c r="AC1144">
        <v>5</v>
      </c>
      <c r="AD1144" t="s">
        <v>6188</v>
      </c>
      <c r="AE1144" s="11">
        <v>46225.761481481481</v>
      </c>
    </row>
    <row r="1145" spans="1:31">
      <c r="A1145" t="s">
        <v>6189</v>
      </c>
      <c r="B1145" t="s">
        <v>6190</v>
      </c>
      <c r="C1145">
        <v>412600345</v>
      </c>
      <c r="D1145" t="s">
        <v>18635</v>
      </c>
      <c r="E1145" t="s">
        <v>18637</v>
      </c>
      <c r="F1145" t="s">
        <v>6191</v>
      </c>
      <c r="G1145" t="s">
        <v>32</v>
      </c>
      <c r="H1145" t="s">
        <v>285</v>
      </c>
      <c r="I1145" t="s">
        <v>32</v>
      </c>
      <c r="J1145" t="s">
        <v>285</v>
      </c>
      <c r="K1145" t="s">
        <v>35</v>
      </c>
      <c r="L1145">
        <v>2026</v>
      </c>
      <c r="M1145" t="s">
        <v>4232</v>
      </c>
      <c r="N1145" t="s">
        <v>6192</v>
      </c>
      <c r="O1145">
        <v>20497</v>
      </c>
      <c r="P1145" t="s">
        <v>38</v>
      </c>
      <c r="Q1145" t="s">
        <v>39</v>
      </c>
      <c r="R1145" s="11">
        <v>46118.45108796296</v>
      </c>
      <c r="S1145" s="11">
        <v>46118.916666666664</v>
      </c>
      <c r="T1145" s="11">
        <v>46121.45108796296</v>
      </c>
      <c r="U1145" t="s">
        <v>40</v>
      </c>
      <c r="V1145" t="s">
        <v>4299</v>
      </c>
      <c r="W1145" t="s">
        <v>53</v>
      </c>
      <c r="X1145" t="s">
        <v>43</v>
      </c>
      <c r="Y1145" t="s">
        <v>44</v>
      </c>
      <c r="Z1145" t="s">
        <v>6193</v>
      </c>
      <c r="AA1145" t="str">
        <f>_xlfn.XLOOKUP(B1145,Planilha2!A:A,Planilha2!D:D,_xlfn.XLOOKUP(B1145,Planilha2!H:H,Planilha2!I:I))</f>
        <v>TEM TRAFO</v>
      </c>
      <c r="AB1145">
        <v>15</v>
      </c>
      <c r="AC1145">
        <v>15</v>
      </c>
      <c r="AD1145" t="s">
        <v>55</v>
      </c>
      <c r="AE1145" s="11">
        <v>46225.761481481481</v>
      </c>
    </row>
    <row r="1146" spans="1:31">
      <c r="A1146" t="s">
        <v>6194</v>
      </c>
      <c r="B1146" t="s">
        <v>6195</v>
      </c>
      <c r="C1146">
        <v>412600153</v>
      </c>
      <c r="D1146" t="s">
        <v>18635</v>
      </c>
      <c r="E1146" t="s">
        <v>18637</v>
      </c>
      <c r="F1146" t="s">
        <v>6196</v>
      </c>
      <c r="G1146" t="s">
        <v>32</v>
      </c>
      <c r="H1146" t="s">
        <v>33</v>
      </c>
      <c r="I1146" t="s">
        <v>32</v>
      </c>
      <c r="J1146" t="s">
        <v>33</v>
      </c>
      <c r="K1146" t="s">
        <v>35</v>
      </c>
      <c r="L1146">
        <v>2026</v>
      </c>
      <c r="M1146" t="s">
        <v>1820</v>
      </c>
      <c r="N1146" t="s">
        <v>6197</v>
      </c>
      <c r="O1146">
        <v>8385</v>
      </c>
      <c r="P1146" t="s">
        <v>38</v>
      </c>
      <c r="Q1146" t="s">
        <v>39</v>
      </c>
      <c r="R1146" s="11">
        <v>46052.656967592593</v>
      </c>
      <c r="S1146" s="11">
        <v>46053.948738425926</v>
      </c>
      <c r="T1146" s="11">
        <v>46055.656967592593</v>
      </c>
      <c r="U1146" t="s">
        <v>40</v>
      </c>
      <c r="V1146" t="s">
        <v>581</v>
      </c>
      <c r="W1146" t="s">
        <v>157</v>
      </c>
      <c r="X1146" t="s">
        <v>43</v>
      </c>
      <c r="Y1146" t="s">
        <v>44</v>
      </c>
      <c r="Z1146" t="s">
        <v>1574</v>
      </c>
      <c r="AA1146" t="str">
        <f>_xlfn.XLOOKUP(B1146,Planilha2!A:A,Planilha2!D:D,_xlfn.XLOOKUP(B1146,Planilha2!H:H,Planilha2!I:I))</f>
        <v>TEM TRAFO</v>
      </c>
      <c r="AB1146">
        <v>15</v>
      </c>
      <c r="AC1146">
        <v>15</v>
      </c>
      <c r="AD1146" t="s">
        <v>159</v>
      </c>
      <c r="AE1146" s="11">
        <v>46225.761481481481</v>
      </c>
    </row>
    <row r="1147" spans="1:31">
      <c r="A1147" t="s">
        <v>6198</v>
      </c>
      <c r="B1147" t="s">
        <v>6199</v>
      </c>
      <c r="C1147">
        <v>612600085</v>
      </c>
      <c r="D1147" t="s">
        <v>18636</v>
      </c>
      <c r="F1147" t="s">
        <v>6200</v>
      </c>
      <c r="G1147" t="s">
        <v>32</v>
      </c>
      <c r="H1147" t="s">
        <v>33</v>
      </c>
      <c r="I1147" t="s">
        <v>32</v>
      </c>
      <c r="J1147" t="s">
        <v>32</v>
      </c>
      <c r="K1147" t="s">
        <v>35</v>
      </c>
      <c r="L1147">
        <v>2026</v>
      </c>
      <c r="M1147" t="s">
        <v>83</v>
      </c>
      <c r="N1147" t="s">
        <v>6201</v>
      </c>
      <c r="O1147">
        <v>8812</v>
      </c>
      <c r="P1147" t="s">
        <v>38</v>
      </c>
      <c r="Q1147" t="s">
        <v>39</v>
      </c>
      <c r="R1147" s="11">
        <v>46040.628263888888</v>
      </c>
      <c r="S1147" s="11">
        <v>46041.501388888886</v>
      </c>
      <c r="T1147" s="11">
        <v>46043.628263888888</v>
      </c>
      <c r="U1147" t="s">
        <v>165</v>
      </c>
      <c r="V1147" t="s">
        <v>132</v>
      </c>
      <c r="W1147" t="s">
        <v>149</v>
      </c>
      <c r="X1147" t="s">
        <v>43</v>
      </c>
      <c r="Y1147" t="s">
        <v>44</v>
      </c>
      <c r="Z1147" t="s">
        <v>6202</v>
      </c>
      <c r="AB1147">
        <v>15</v>
      </c>
      <c r="AC1147">
        <v>15</v>
      </c>
      <c r="AD1147" t="s">
        <v>159</v>
      </c>
      <c r="AE1147" s="11">
        <v>46225.761481481481</v>
      </c>
    </row>
    <row r="1148" spans="1:31">
      <c r="A1148" t="s">
        <v>6203</v>
      </c>
      <c r="B1148" t="s">
        <v>6204</v>
      </c>
      <c r="C1148">
        <v>412600157</v>
      </c>
      <c r="D1148" t="s">
        <v>18636</v>
      </c>
      <c r="F1148" t="s">
        <v>6205</v>
      </c>
      <c r="G1148" t="s">
        <v>32</v>
      </c>
      <c r="H1148" t="s">
        <v>33</v>
      </c>
      <c r="I1148" t="s">
        <v>32</v>
      </c>
      <c r="J1148" t="s">
        <v>33</v>
      </c>
      <c r="K1148" t="s">
        <v>35</v>
      </c>
      <c r="L1148">
        <v>2026</v>
      </c>
      <c r="M1148" t="s">
        <v>122</v>
      </c>
      <c r="N1148" t="s">
        <v>6206</v>
      </c>
      <c r="O1148">
        <v>8812</v>
      </c>
      <c r="P1148" t="s">
        <v>38</v>
      </c>
      <c r="Q1148" t="s">
        <v>39</v>
      </c>
      <c r="R1148" s="11">
        <v>46053.472291666665</v>
      </c>
      <c r="S1148" s="11">
        <v>46056.701377314814</v>
      </c>
      <c r="T1148" s="11">
        <v>46056.472291666665</v>
      </c>
      <c r="U1148" t="s">
        <v>40</v>
      </c>
      <c r="V1148" t="s">
        <v>124</v>
      </c>
      <c r="W1148" t="s">
        <v>125</v>
      </c>
      <c r="X1148" t="s">
        <v>43</v>
      </c>
      <c r="Y1148" t="s">
        <v>44</v>
      </c>
      <c r="Z1148" t="s">
        <v>6207</v>
      </c>
      <c r="AB1148">
        <v>15</v>
      </c>
      <c r="AC1148">
        <v>15</v>
      </c>
      <c r="AD1148" t="s">
        <v>191</v>
      </c>
      <c r="AE1148" s="11">
        <v>46225.761481481481</v>
      </c>
    </row>
    <row r="1149" spans="1:31">
      <c r="A1149" t="s">
        <v>6208</v>
      </c>
      <c r="B1149" t="s">
        <v>6209</v>
      </c>
      <c r="C1149">
        <v>412600114</v>
      </c>
      <c r="D1149" t="s">
        <v>18638</v>
      </c>
      <c r="F1149" t="s">
        <v>6210</v>
      </c>
      <c r="G1149" t="s">
        <v>109</v>
      </c>
      <c r="H1149" t="s">
        <v>110</v>
      </c>
      <c r="I1149" t="s">
        <v>109</v>
      </c>
      <c r="J1149" t="s">
        <v>110</v>
      </c>
      <c r="K1149" t="s">
        <v>974</v>
      </c>
      <c r="L1149">
        <v>2026</v>
      </c>
      <c r="M1149" t="s">
        <v>50</v>
      </c>
      <c r="N1149" t="s">
        <v>6211</v>
      </c>
      <c r="O1149">
        <v>8385</v>
      </c>
      <c r="P1149" t="s">
        <v>38</v>
      </c>
      <c r="Q1149" t="s">
        <v>39</v>
      </c>
      <c r="R1149" s="11">
        <v>46030.844259259262</v>
      </c>
      <c r="S1149" s="11">
        <v>46041.700740740744</v>
      </c>
      <c r="T1149" s="11">
        <v>46033.844259259262</v>
      </c>
      <c r="U1149" t="s">
        <v>40</v>
      </c>
      <c r="V1149" t="s">
        <v>71</v>
      </c>
      <c r="W1149" t="s">
        <v>534</v>
      </c>
      <c r="X1149" t="s">
        <v>43</v>
      </c>
      <c r="Y1149" t="s">
        <v>226</v>
      </c>
      <c r="Z1149" t="s">
        <v>6212</v>
      </c>
      <c r="AD1149" t="s">
        <v>55</v>
      </c>
      <c r="AE1149" s="11">
        <v>46225.761481481481</v>
      </c>
    </row>
    <row r="1150" spans="1:31">
      <c r="A1150" t="s">
        <v>6213</v>
      </c>
      <c r="B1150" t="s">
        <v>6214</v>
      </c>
      <c r="C1150">
        <v>412600114</v>
      </c>
      <c r="D1150" t="s">
        <v>18636</v>
      </c>
      <c r="F1150" t="s">
        <v>6215</v>
      </c>
      <c r="G1150" t="s">
        <v>32</v>
      </c>
      <c r="H1150" t="s">
        <v>33</v>
      </c>
      <c r="I1150" t="s">
        <v>32</v>
      </c>
      <c r="J1150" t="s">
        <v>33</v>
      </c>
      <c r="K1150" t="s">
        <v>35</v>
      </c>
      <c r="L1150">
        <v>2026</v>
      </c>
      <c r="M1150" t="s">
        <v>50</v>
      </c>
      <c r="N1150" t="s">
        <v>6216</v>
      </c>
      <c r="O1150">
        <v>8385</v>
      </c>
      <c r="P1150" t="s">
        <v>38</v>
      </c>
      <c r="Q1150" t="s">
        <v>39</v>
      </c>
      <c r="R1150" s="11">
        <v>46035.870011574072</v>
      </c>
      <c r="S1150" s="11">
        <v>46037.666666666664</v>
      </c>
      <c r="T1150" s="11">
        <v>46038.870011574072</v>
      </c>
      <c r="U1150" t="s">
        <v>40</v>
      </c>
      <c r="V1150" t="s">
        <v>71</v>
      </c>
      <c r="W1150" t="s">
        <v>157</v>
      </c>
      <c r="X1150" t="s">
        <v>43</v>
      </c>
      <c r="Y1150" t="s">
        <v>44</v>
      </c>
      <c r="Z1150" t="s">
        <v>1574</v>
      </c>
      <c r="AB1150">
        <v>15</v>
      </c>
      <c r="AC1150">
        <v>5</v>
      </c>
      <c r="AD1150" t="s">
        <v>1072</v>
      </c>
      <c r="AE1150" s="11">
        <v>46225.761481481481</v>
      </c>
    </row>
    <row r="1151" spans="1:31">
      <c r="A1151" t="s">
        <v>6217</v>
      </c>
      <c r="B1151" t="s">
        <v>6218</v>
      </c>
      <c r="C1151">
        <v>312600040</v>
      </c>
      <c r="D1151" t="s">
        <v>18636</v>
      </c>
      <c r="F1151" t="s">
        <v>3170</v>
      </c>
      <c r="G1151" t="s">
        <v>32</v>
      </c>
      <c r="H1151" t="s">
        <v>33</v>
      </c>
      <c r="K1151" t="s">
        <v>35</v>
      </c>
      <c r="L1151">
        <v>2026</v>
      </c>
      <c r="M1151" t="s">
        <v>69</v>
      </c>
      <c r="N1151" t="s">
        <v>6219</v>
      </c>
      <c r="O1151">
        <v>8812</v>
      </c>
      <c r="P1151" t="s">
        <v>38</v>
      </c>
      <c r="Q1151" t="s">
        <v>39</v>
      </c>
      <c r="R1151" s="11">
        <v>46029.349918981483</v>
      </c>
      <c r="S1151" s="11">
        <v>46030.48333333333</v>
      </c>
      <c r="T1151" s="11">
        <v>46032.349918981483</v>
      </c>
      <c r="U1151" t="s">
        <v>232</v>
      </c>
      <c r="V1151" t="s">
        <v>461</v>
      </c>
      <c r="W1151" t="s">
        <v>167</v>
      </c>
      <c r="X1151" t="s">
        <v>43</v>
      </c>
      <c r="Y1151" t="s">
        <v>44</v>
      </c>
      <c r="Z1151" t="s">
        <v>6220</v>
      </c>
      <c r="AB1151">
        <v>25</v>
      </c>
      <c r="AC1151">
        <v>5</v>
      </c>
      <c r="AD1151" t="s">
        <v>55</v>
      </c>
      <c r="AE1151" s="11">
        <v>46225.761481481481</v>
      </c>
    </row>
    <row r="1152" spans="1:31">
      <c r="A1152" t="s">
        <v>6221</v>
      </c>
      <c r="B1152" t="s">
        <v>6222</v>
      </c>
      <c r="C1152">
        <v>212600140</v>
      </c>
      <c r="D1152" t="s">
        <v>18636</v>
      </c>
      <c r="F1152" t="s">
        <v>6223</v>
      </c>
      <c r="G1152" t="s">
        <v>32</v>
      </c>
      <c r="H1152" t="s">
        <v>33</v>
      </c>
      <c r="I1152" t="s">
        <v>32</v>
      </c>
      <c r="J1152" t="s">
        <v>33</v>
      </c>
      <c r="K1152" t="s">
        <v>35</v>
      </c>
      <c r="L1152">
        <v>2026</v>
      </c>
      <c r="M1152" t="s">
        <v>773</v>
      </c>
      <c r="N1152" t="s">
        <v>6224</v>
      </c>
      <c r="O1152">
        <v>8812</v>
      </c>
      <c r="P1152" t="s">
        <v>38</v>
      </c>
      <c r="Q1152" t="s">
        <v>39</v>
      </c>
      <c r="R1152" s="11">
        <v>46050.410717592589</v>
      </c>
      <c r="S1152" s="11">
        <v>46052.743750000001</v>
      </c>
      <c r="T1152" s="11">
        <v>46053.410717592589</v>
      </c>
      <c r="U1152" t="s">
        <v>40</v>
      </c>
      <c r="V1152" t="s">
        <v>436</v>
      </c>
      <c r="W1152" t="s">
        <v>776</v>
      </c>
      <c r="X1152" t="s">
        <v>43</v>
      </c>
      <c r="Y1152" t="s">
        <v>44</v>
      </c>
      <c r="Z1152" t="s">
        <v>6225</v>
      </c>
      <c r="AB1152">
        <v>15</v>
      </c>
      <c r="AC1152">
        <v>15</v>
      </c>
      <c r="AD1152" t="s">
        <v>55</v>
      </c>
      <c r="AE1152" s="11">
        <v>46225.761481481481</v>
      </c>
    </row>
    <row r="1153" spans="1:31">
      <c r="A1153" t="s">
        <v>6226</v>
      </c>
      <c r="B1153" t="s">
        <v>6227</v>
      </c>
      <c r="C1153">
        <v>662600244</v>
      </c>
      <c r="D1153" t="s">
        <v>18636</v>
      </c>
      <c r="F1153" t="s">
        <v>6228</v>
      </c>
      <c r="G1153" t="s">
        <v>32</v>
      </c>
      <c r="H1153" t="s">
        <v>33</v>
      </c>
      <c r="I1153" t="s">
        <v>32</v>
      </c>
      <c r="J1153" t="s">
        <v>33</v>
      </c>
      <c r="K1153" t="s">
        <v>35</v>
      </c>
      <c r="L1153">
        <v>2026</v>
      </c>
      <c r="M1153" t="s">
        <v>707</v>
      </c>
      <c r="N1153" t="s">
        <v>6229</v>
      </c>
      <c r="O1153">
        <v>8812</v>
      </c>
      <c r="P1153" t="s">
        <v>38</v>
      </c>
      <c r="Q1153" t="s">
        <v>39</v>
      </c>
      <c r="R1153" s="11">
        <v>46127.566134259258</v>
      </c>
      <c r="S1153" s="11">
        <v>46127.973414351851</v>
      </c>
      <c r="T1153" s="11">
        <v>46130.566134259258</v>
      </c>
      <c r="U1153" t="s">
        <v>40</v>
      </c>
      <c r="V1153" t="s">
        <v>710</v>
      </c>
      <c r="W1153" t="s">
        <v>534</v>
      </c>
      <c r="X1153" t="s">
        <v>43</v>
      </c>
      <c r="Y1153" t="s">
        <v>44</v>
      </c>
      <c r="Z1153" t="s">
        <v>6230</v>
      </c>
      <c r="AB1153">
        <v>15</v>
      </c>
      <c r="AC1153">
        <v>15</v>
      </c>
      <c r="AD1153" t="s">
        <v>55</v>
      </c>
      <c r="AE1153" s="11">
        <v>46225.761481481481</v>
      </c>
    </row>
    <row r="1154" spans="1:31">
      <c r="A1154" t="s">
        <v>6231</v>
      </c>
      <c r="B1154" t="s">
        <v>6232</v>
      </c>
      <c r="C1154">
        <v>312600177</v>
      </c>
      <c r="D1154" t="s">
        <v>18635</v>
      </c>
      <c r="E1154" t="s">
        <v>18637</v>
      </c>
      <c r="F1154" t="s">
        <v>6233</v>
      </c>
      <c r="G1154" t="s">
        <v>32</v>
      </c>
      <c r="K1154" t="s">
        <v>35</v>
      </c>
      <c r="L1154">
        <v>2026</v>
      </c>
      <c r="M1154" t="s">
        <v>6234</v>
      </c>
      <c r="N1154" t="s">
        <v>6235</v>
      </c>
      <c r="O1154">
        <v>8385</v>
      </c>
      <c r="P1154" t="s">
        <v>38</v>
      </c>
      <c r="Q1154" t="s">
        <v>39</v>
      </c>
      <c r="R1154" s="11">
        <v>46084.339675925927</v>
      </c>
      <c r="S1154" s="11">
        <v>46084.364583333336</v>
      </c>
      <c r="T1154" s="11">
        <v>46087.339675925927</v>
      </c>
      <c r="U1154" t="s">
        <v>113</v>
      </c>
      <c r="V1154" t="s">
        <v>503</v>
      </c>
      <c r="W1154" t="s">
        <v>1605</v>
      </c>
      <c r="X1154" t="s">
        <v>116</v>
      </c>
      <c r="Y1154" t="s">
        <v>199</v>
      </c>
      <c r="Z1154" t="s">
        <v>6236</v>
      </c>
      <c r="AA1154" t="str">
        <f>_xlfn.XLOOKUP(B1154,Planilha2!A:A,Planilha2!D:D,_xlfn.XLOOKUP(B1154,Planilha2!H:H,Planilha2!I:I))</f>
        <v>TEM TRAFO</v>
      </c>
      <c r="AB1154">
        <v>45</v>
      </c>
      <c r="AC1154">
        <v>45</v>
      </c>
      <c r="AE1154" s="11">
        <v>46225.761481481481</v>
      </c>
    </row>
    <row r="1155" spans="1:31">
      <c r="A1155" t="s">
        <v>6237</v>
      </c>
      <c r="B1155" t="s">
        <v>6238</v>
      </c>
      <c r="C1155">
        <v>712600136</v>
      </c>
      <c r="D1155" t="s">
        <v>18636</v>
      </c>
      <c r="F1155" t="s">
        <v>6239</v>
      </c>
      <c r="G1155" t="s">
        <v>32</v>
      </c>
      <c r="H1155" t="s">
        <v>33</v>
      </c>
      <c r="I1155" t="s">
        <v>32</v>
      </c>
      <c r="J1155" t="s">
        <v>33</v>
      </c>
      <c r="K1155" t="s">
        <v>35</v>
      </c>
      <c r="L1155">
        <v>2026</v>
      </c>
      <c r="M1155" t="s">
        <v>59</v>
      </c>
      <c r="N1155" t="s">
        <v>6240</v>
      </c>
      <c r="O1155">
        <v>8812</v>
      </c>
      <c r="P1155" t="s">
        <v>38</v>
      </c>
      <c r="Q1155" t="s">
        <v>39</v>
      </c>
      <c r="R1155" s="11">
        <v>46059.879120370373</v>
      </c>
      <c r="S1155" s="11">
        <v>46062.783113425925</v>
      </c>
      <c r="T1155" s="11">
        <v>46062.879120370373</v>
      </c>
      <c r="U1155" t="s">
        <v>40</v>
      </c>
      <c r="V1155" t="s">
        <v>514</v>
      </c>
      <c r="W1155" t="s">
        <v>63</v>
      </c>
      <c r="X1155" t="s">
        <v>43</v>
      </c>
      <c r="Y1155" t="s">
        <v>44</v>
      </c>
      <c r="Z1155" t="s">
        <v>6241</v>
      </c>
      <c r="AD1155" t="s">
        <v>159</v>
      </c>
      <c r="AE1155" s="11">
        <v>46225.761481481481</v>
      </c>
    </row>
    <row r="1156" spans="1:31">
      <c r="A1156" t="s">
        <v>6242</v>
      </c>
      <c r="B1156" t="s">
        <v>6243</v>
      </c>
      <c r="C1156">
        <v>112600155</v>
      </c>
      <c r="D1156" t="s">
        <v>18636</v>
      </c>
      <c r="F1156" t="s">
        <v>6244</v>
      </c>
      <c r="G1156" t="s">
        <v>32</v>
      </c>
      <c r="H1156" t="s">
        <v>33</v>
      </c>
      <c r="I1156" t="s">
        <v>32</v>
      </c>
      <c r="J1156" t="s">
        <v>33</v>
      </c>
      <c r="K1156" t="s">
        <v>35</v>
      </c>
      <c r="L1156">
        <v>2026</v>
      </c>
      <c r="M1156" t="s">
        <v>2058</v>
      </c>
      <c r="N1156" t="s">
        <v>6245</v>
      </c>
      <c r="O1156">
        <v>8812</v>
      </c>
      <c r="P1156" t="s">
        <v>38</v>
      </c>
      <c r="Q1156" t="s">
        <v>39</v>
      </c>
      <c r="R1156" s="11">
        <v>46042.992939814816</v>
      </c>
      <c r="S1156" s="11">
        <v>46044.600694444445</v>
      </c>
      <c r="T1156" s="11">
        <v>46045.992939814816</v>
      </c>
      <c r="U1156" t="s">
        <v>40</v>
      </c>
      <c r="V1156" t="s">
        <v>503</v>
      </c>
      <c r="W1156" t="s">
        <v>449</v>
      </c>
      <c r="X1156" t="s">
        <v>43</v>
      </c>
      <c r="Y1156" t="s">
        <v>44</v>
      </c>
      <c r="Z1156" t="s">
        <v>6246</v>
      </c>
      <c r="AB1156">
        <v>30</v>
      </c>
      <c r="AC1156">
        <v>30</v>
      </c>
      <c r="AD1156" t="s">
        <v>3400</v>
      </c>
      <c r="AE1156" s="11">
        <v>46225.761481481481</v>
      </c>
    </row>
    <row r="1157" spans="1:31">
      <c r="A1157" t="s">
        <v>6247</v>
      </c>
      <c r="B1157" t="s">
        <v>6248</v>
      </c>
      <c r="C1157">
        <v>212600376</v>
      </c>
      <c r="D1157" t="s">
        <v>18636</v>
      </c>
      <c r="F1157" t="s">
        <v>6249</v>
      </c>
      <c r="G1157" t="s">
        <v>32</v>
      </c>
      <c r="H1157" t="s">
        <v>34</v>
      </c>
      <c r="I1157" t="s">
        <v>32</v>
      </c>
      <c r="J1157" t="s">
        <v>34</v>
      </c>
      <c r="K1157" t="s">
        <v>35</v>
      </c>
      <c r="L1157">
        <v>2026</v>
      </c>
      <c r="M1157" t="s">
        <v>6250</v>
      </c>
      <c r="N1157" t="s">
        <v>6251</v>
      </c>
      <c r="O1157">
        <v>8812</v>
      </c>
      <c r="P1157" t="s">
        <v>38</v>
      </c>
      <c r="Q1157" t="s">
        <v>39</v>
      </c>
      <c r="R1157" s="11">
        <v>46099.468622685185</v>
      </c>
      <c r="S1157" s="11">
        <v>46099.75</v>
      </c>
      <c r="T1157" s="11">
        <v>46102.468622685185</v>
      </c>
      <c r="U1157" t="s">
        <v>40</v>
      </c>
      <c r="V1157" t="s">
        <v>114</v>
      </c>
      <c r="W1157" t="s">
        <v>323</v>
      </c>
      <c r="X1157" t="s">
        <v>43</v>
      </c>
      <c r="Y1157" t="s">
        <v>44</v>
      </c>
      <c r="Z1157" t="s">
        <v>6252</v>
      </c>
      <c r="AB1157">
        <v>150</v>
      </c>
      <c r="AC1157">
        <v>1125</v>
      </c>
      <c r="AD1157" t="s">
        <v>118</v>
      </c>
      <c r="AE1157" s="11">
        <v>46225.761481481481</v>
      </c>
    </row>
    <row r="1158" spans="1:31">
      <c r="A1158" t="s">
        <v>6253</v>
      </c>
      <c r="B1158" t="s">
        <v>6254</v>
      </c>
      <c r="C1158">
        <v>312600135</v>
      </c>
      <c r="D1158" t="s">
        <v>18636</v>
      </c>
      <c r="F1158" t="s">
        <v>6255</v>
      </c>
      <c r="G1158" t="s">
        <v>32</v>
      </c>
      <c r="H1158" t="s">
        <v>33</v>
      </c>
      <c r="I1158" t="s">
        <v>32</v>
      </c>
      <c r="J1158" t="s">
        <v>33</v>
      </c>
      <c r="K1158" t="s">
        <v>35</v>
      </c>
      <c r="L1158">
        <v>2026</v>
      </c>
      <c r="M1158" t="s">
        <v>211</v>
      </c>
      <c r="N1158" t="s">
        <v>6256</v>
      </c>
      <c r="O1158">
        <v>8812</v>
      </c>
      <c r="P1158" t="s">
        <v>38</v>
      </c>
      <c r="Q1158" t="s">
        <v>39</v>
      </c>
      <c r="R1158" s="11">
        <v>46058.613321759258</v>
      </c>
      <c r="S1158" s="11">
        <v>46060.521527777775</v>
      </c>
      <c r="T1158" s="11">
        <v>46061.613321759258</v>
      </c>
      <c r="U1158" t="s">
        <v>40</v>
      </c>
      <c r="V1158" t="s">
        <v>213</v>
      </c>
      <c r="W1158" t="s">
        <v>449</v>
      </c>
      <c r="X1158" t="s">
        <v>43</v>
      </c>
      <c r="Y1158" t="s">
        <v>44</v>
      </c>
      <c r="Z1158" t="s">
        <v>6257</v>
      </c>
      <c r="AB1158">
        <v>15</v>
      </c>
      <c r="AC1158">
        <v>15</v>
      </c>
      <c r="AD1158" t="s">
        <v>589</v>
      </c>
      <c r="AE1158" s="11">
        <v>46225.761481481481</v>
      </c>
    </row>
    <row r="1159" spans="1:31">
      <c r="A1159" t="s">
        <v>6258</v>
      </c>
      <c r="B1159" t="s">
        <v>6259</v>
      </c>
      <c r="C1159">
        <v>612600195</v>
      </c>
      <c r="D1159" t="s">
        <v>18635</v>
      </c>
      <c r="E1159" t="e">
        <f>SEARCH("Queimado",Z1159)</f>
        <v>#VALUE!</v>
      </c>
      <c r="F1159" t="s">
        <v>6260</v>
      </c>
      <c r="G1159" t="s">
        <v>109</v>
      </c>
      <c r="H1159" t="s">
        <v>110</v>
      </c>
      <c r="I1159" t="s">
        <v>32</v>
      </c>
      <c r="J1159" t="s">
        <v>172</v>
      </c>
      <c r="K1159" t="s">
        <v>35</v>
      </c>
      <c r="L1159">
        <v>2026</v>
      </c>
      <c r="M1159" t="s">
        <v>130</v>
      </c>
      <c r="N1159" t="s">
        <v>6261</v>
      </c>
      <c r="O1159">
        <v>8385</v>
      </c>
      <c r="P1159" t="s">
        <v>38</v>
      </c>
      <c r="Q1159" t="s">
        <v>39</v>
      </c>
      <c r="R1159" s="11">
        <v>46068.95857638889</v>
      </c>
      <c r="S1159" s="11">
        <v>46069.575694444444</v>
      </c>
      <c r="T1159" s="11">
        <v>46071.95857638889</v>
      </c>
      <c r="U1159" t="s">
        <v>40</v>
      </c>
      <c r="V1159" t="s">
        <v>132</v>
      </c>
      <c r="W1159" t="s">
        <v>198</v>
      </c>
      <c r="X1159" t="s">
        <v>43</v>
      </c>
      <c r="Y1159" t="s">
        <v>199</v>
      </c>
      <c r="Z1159" t="s">
        <v>6262</v>
      </c>
      <c r="AA1159" t="str">
        <f>_xlfn.XLOOKUP(B1159,Planilha2!A:A,Planilha2!D:D,_xlfn.XLOOKUP(B1159,Planilha2!H:H,Planilha2!I:I))</f>
        <v>TEM TRAFO</v>
      </c>
      <c r="AB1159">
        <v>30</v>
      </c>
      <c r="AC1159">
        <v>30</v>
      </c>
      <c r="AE1159" s="11">
        <v>46225.761481481481</v>
      </c>
    </row>
    <row r="1160" spans="1:31">
      <c r="A1160" t="s">
        <v>6263</v>
      </c>
      <c r="B1160" t="s">
        <v>6264</v>
      </c>
      <c r="C1160">
        <v>712600232</v>
      </c>
      <c r="D1160" t="s">
        <v>18636</v>
      </c>
      <c r="F1160" t="s">
        <v>6265</v>
      </c>
      <c r="G1160" t="s">
        <v>32</v>
      </c>
      <c r="H1160" t="s">
        <v>33</v>
      </c>
      <c r="I1160" t="s">
        <v>32</v>
      </c>
      <c r="J1160" t="s">
        <v>33</v>
      </c>
      <c r="K1160" t="s">
        <v>35</v>
      </c>
      <c r="L1160">
        <v>2026</v>
      </c>
      <c r="M1160" t="s">
        <v>647</v>
      </c>
      <c r="N1160" t="s">
        <v>6266</v>
      </c>
      <c r="O1160">
        <v>8812</v>
      </c>
      <c r="P1160" t="s">
        <v>38</v>
      </c>
      <c r="Q1160" t="s">
        <v>39</v>
      </c>
      <c r="R1160" s="11">
        <v>46091.897465277776</v>
      </c>
      <c r="S1160" s="11">
        <v>46092.631944444445</v>
      </c>
      <c r="T1160" s="11">
        <v>46094.897465277776</v>
      </c>
      <c r="U1160" t="s">
        <v>40</v>
      </c>
      <c r="V1160" t="s">
        <v>338</v>
      </c>
      <c r="W1160" t="s">
        <v>362</v>
      </c>
      <c r="X1160" t="s">
        <v>43</v>
      </c>
      <c r="Y1160" t="s">
        <v>44</v>
      </c>
      <c r="Z1160" t="s">
        <v>6267</v>
      </c>
      <c r="AB1160">
        <v>15</v>
      </c>
      <c r="AC1160">
        <v>15</v>
      </c>
      <c r="AD1160" t="s">
        <v>55</v>
      </c>
      <c r="AE1160" s="11">
        <v>46225.761481481481</v>
      </c>
    </row>
    <row r="1161" spans="1:31">
      <c r="A1161" t="s">
        <v>6268</v>
      </c>
      <c r="B1161" t="s">
        <v>6269</v>
      </c>
      <c r="C1161">
        <v>212600171</v>
      </c>
      <c r="D1161" t="s">
        <v>18636</v>
      </c>
      <c r="F1161" t="s">
        <v>6270</v>
      </c>
      <c r="G1161" t="s">
        <v>32</v>
      </c>
      <c r="H1161" t="s">
        <v>33</v>
      </c>
      <c r="I1161" t="s">
        <v>32</v>
      </c>
      <c r="J1161" t="s">
        <v>33</v>
      </c>
      <c r="K1161" t="s">
        <v>35</v>
      </c>
      <c r="L1161">
        <v>2026</v>
      </c>
      <c r="M1161" t="s">
        <v>2352</v>
      </c>
      <c r="N1161" t="s">
        <v>6271</v>
      </c>
      <c r="O1161">
        <v>8812</v>
      </c>
      <c r="P1161" t="s">
        <v>38</v>
      </c>
      <c r="Q1161" t="s">
        <v>39</v>
      </c>
      <c r="R1161" s="11">
        <v>46059.908113425925</v>
      </c>
      <c r="S1161" s="11">
        <v>46060.614583333336</v>
      </c>
      <c r="T1161" s="11">
        <v>46062.908113425925</v>
      </c>
      <c r="U1161" t="s">
        <v>165</v>
      </c>
      <c r="V1161" t="s">
        <v>2719</v>
      </c>
      <c r="W1161" t="s">
        <v>167</v>
      </c>
      <c r="X1161" t="s">
        <v>43</v>
      </c>
      <c r="Y1161" t="s">
        <v>44</v>
      </c>
      <c r="Z1161" t="s">
        <v>6272</v>
      </c>
      <c r="AB1161">
        <v>15</v>
      </c>
      <c r="AC1161">
        <v>15</v>
      </c>
      <c r="AD1161" t="s">
        <v>55</v>
      </c>
      <c r="AE1161" s="11">
        <v>46225.761481481481</v>
      </c>
    </row>
    <row r="1162" spans="1:31">
      <c r="A1162" t="s">
        <v>6273</v>
      </c>
      <c r="B1162" t="s">
        <v>6274</v>
      </c>
      <c r="C1162">
        <v>212600173</v>
      </c>
      <c r="D1162" t="s">
        <v>18635</v>
      </c>
      <c r="E1162" t="e">
        <f>SEARCH("Queimado",Z1162)</f>
        <v>#VALUE!</v>
      </c>
      <c r="F1162" t="s">
        <v>6275</v>
      </c>
      <c r="G1162" t="s">
        <v>32</v>
      </c>
      <c r="H1162" t="s">
        <v>285</v>
      </c>
      <c r="I1162" t="s">
        <v>32</v>
      </c>
      <c r="J1162" t="s">
        <v>285</v>
      </c>
      <c r="K1162" t="s">
        <v>35</v>
      </c>
      <c r="L1162">
        <v>2026</v>
      </c>
      <c r="M1162" t="s">
        <v>163</v>
      </c>
      <c r="N1162" t="s">
        <v>6276</v>
      </c>
      <c r="O1162">
        <v>8385</v>
      </c>
      <c r="P1162" t="s">
        <v>38</v>
      </c>
      <c r="Q1162" t="s">
        <v>39</v>
      </c>
      <c r="R1162" s="11">
        <v>46059.344293981485</v>
      </c>
      <c r="S1162" s="11">
        <v>46060.015277777777</v>
      </c>
      <c r="T1162" s="11">
        <v>46062.344293981485</v>
      </c>
      <c r="U1162" t="s">
        <v>40</v>
      </c>
      <c r="V1162" t="s">
        <v>2719</v>
      </c>
      <c r="W1162" t="s">
        <v>406</v>
      </c>
      <c r="X1162" t="s">
        <v>43</v>
      </c>
      <c r="Y1162" t="s">
        <v>44</v>
      </c>
      <c r="Z1162" t="s">
        <v>6277</v>
      </c>
      <c r="AA1162" t="str">
        <f>_xlfn.XLOOKUP(B1162,Planilha2!A:A,Planilha2!D:D,_xlfn.XLOOKUP(B1162,Planilha2!H:H,Planilha2!I:I))</f>
        <v>TEM TRAFO</v>
      </c>
      <c r="AB1162">
        <v>15</v>
      </c>
      <c r="AC1162">
        <v>5</v>
      </c>
      <c r="AD1162" t="s">
        <v>408</v>
      </c>
      <c r="AE1162" s="11">
        <v>46225.761481481481</v>
      </c>
    </row>
    <row r="1163" spans="1:31">
      <c r="A1163" t="s">
        <v>6278</v>
      </c>
      <c r="B1163" t="s">
        <v>6279</v>
      </c>
      <c r="C1163">
        <v>712600110</v>
      </c>
      <c r="D1163" t="s">
        <v>18636</v>
      </c>
      <c r="F1163" t="s">
        <v>6280</v>
      </c>
      <c r="G1163" t="s">
        <v>32</v>
      </c>
      <c r="H1163" t="s">
        <v>33</v>
      </c>
      <c r="I1163" t="s">
        <v>32</v>
      </c>
      <c r="J1163" t="s">
        <v>33</v>
      </c>
      <c r="K1163" t="s">
        <v>35</v>
      </c>
      <c r="L1163">
        <v>2026</v>
      </c>
      <c r="M1163" t="s">
        <v>486</v>
      </c>
      <c r="N1163" t="s">
        <v>6281</v>
      </c>
      <c r="O1163">
        <v>8812</v>
      </c>
      <c r="P1163" t="s">
        <v>38</v>
      </c>
      <c r="Q1163" t="s">
        <v>39</v>
      </c>
      <c r="R1163" s="11">
        <v>46053.673703703702</v>
      </c>
      <c r="S1163" s="11">
        <v>46054.781944444447</v>
      </c>
      <c r="T1163" s="11">
        <v>46056.673703703702</v>
      </c>
      <c r="U1163" t="s">
        <v>40</v>
      </c>
      <c r="V1163" t="s">
        <v>488</v>
      </c>
      <c r="W1163" t="s">
        <v>104</v>
      </c>
      <c r="X1163" t="s">
        <v>43</v>
      </c>
      <c r="Y1163" t="s">
        <v>44</v>
      </c>
      <c r="Z1163" t="s">
        <v>6282</v>
      </c>
      <c r="AB1163">
        <v>15</v>
      </c>
      <c r="AC1163">
        <v>15</v>
      </c>
      <c r="AD1163" t="s">
        <v>55</v>
      </c>
      <c r="AE1163" s="11">
        <v>46225.761481481481</v>
      </c>
    </row>
    <row r="1164" spans="1:31">
      <c r="A1164" t="s">
        <v>6283</v>
      </c>
      <c r="B1164" t="s">
        <v>6284</v>
      </c>
      <c r="C1164">
        <v>412600300</v>
      </c>
      <c r="D1164" t="s">
        <v>18635</v>
      </c>
      <c r="E1164" t="s">
        <v>18637</v>
      </c>
      <c r="F1164" t="s">
        <v>6285</v>
      </c>
      <c r="G1164" t="s">
        <v>32</v>
      </c>
      <c r="H1164" t="s">
        <v>33</v>
      </c>
      <c r="I1164" t="s">
        <v>32</v>
      </c>
      <c r="J1164" t="s">
        <v>172</v>
      </c>
      <c r="K1164" t="s">
        <v>35</v>
      </c>
      <c r="L1164">
        <v>2026</v>
      </c>
      <c r="M1164" t="s">
        <v>122</v>
      </c>
      <c r="N1164" t="s">
        <v>6286</v>
      </c>
      <c r="O1164">
        <v>8385</v>
      </c>
      <c r="P1164" t="s">
        <v>38</v>
      </c>
      <c r="Q1164" t="s">
        <v>39</v>
      </c>
      <c r="R1164" s="11">
        <v>46097.753518518519</v>
      </c>
      <c r="S1164" s="11">
        <v>46098.5625</v>
      </c>
      <c r="T1164" s="11">
        <v>46100.753518518519</v>
      </c>
      <c r="U1164" t="s">
        <v>40</v>
      </c>
      <c r="V1164" t="s">
        <v>124</v>
      </c>
      <c r="W1164" t="s">
        <v>421</v>
      </c>
      <c r="X1164" t="s">
        <v>43</v>
      </c>
      <c r="Y1164" t="s">
        <v>44</v>
      </c>
      <c r="Z1164" t="s">
        <v>6287</v>
      </c>
      <c r="AA1164" t="str">
        <f>_xlfn.XLOOKUP(B1164,Planilha2!A:A,Planilha2!D:D,_xlfn.XLOOKUP(B1164,Planilha2!H:H,Planilha2!I:I))</f>
        <v>TEM TRAFO</v>
      </c>
      <c r="AB1164">
        <v>15</v>
      </c>
      <c r="AC1164">
        <v>10</v>
      </c>
      <c r="AD1164" t="s">
        <v>310</v>
      </c>
      <c r="AE1164" s="11">
        <v>46225.761481481481</v>
      </c>
    </row>
    <row r="1165" spans="1:31">
      <c r="A1165" t="s">
        <v>6288</v>
      </c>
      <c r="B1165" t="s">
        <v>6289</v>
      </c>
      <c r="C1165">
        <v>312600060</v>
      </c>
      <c r="D1165" t="s">
        <v>18636</v>
      </c>
      <c r="F1165" t="s">
        <v>6290</v>
      </c>
      <c r="G1165" t="s">
        <v>109</v>
      </c>
      <c r="H1165" t="s">
        <v>110</v>
      </c>
      <c r="K1165" t="s">
        <v>35</v>
      </c>
      <c r="L1165">
        <v>2026</v>
      </c>
      <c r="M1165" t="s">
        <v>427</v>
      </c>
      <c r="N1165" t="s">
        <v>6291</v>
      </c>
      <c r="O1165">
        <v>25962</v>
      </c>
      <c r="P1165" t="s">
        <v>38</v>
      </c>
      <c r="Q1165" t="s">
        <v>39</v>
      </c>
      <c r="R1165" s="11">
        <v>46039.913078703707</v>
      </c>
      <c r="S1165" s="11">
        <v>46040.65625</v>
      </c>
      <c r="T1165" s="11">
        <v>46042.913078703707</v>
      </c>
      <c r="U1165" t="s">
        <v>40</v>
      </c>
      <c r="V1165" t="s">
        <v>689</v>
      </c>
      <c r="W1165" t="s">
        <v>681</v>
      </c>
      <c r="X1165" t="s">
        <v>43</v>
      </c>
      <c r="Y1165" t="s">
        <v>44</v>
      </c>
      <c r="Z1165" t="s">
        <v>6292</v>
      </c>
      <c r="AB1165">
        <v>25</v>
      </c>
      <c r="AC1165">
        <v>15</v>
      </c>
      <c r="AD1165" t="s">
        <v>65</v>
      </c>
      <c r="AE1165" s="11">
        <v>46225.761481481481</v>
      </c>
    </row>
    <row r="1166" spans="1:31">
      <c r="A1166" t="s">
        <v>6293</v>
      </c>
      <c r="B1166" t="s">
        <v>6294</v>
      </c>
      <c r="C1166">
        <v>212600169</v>
      </c>
      <c r="D1166" t="s">
        <v>18636</v>
      </c>
      <c r="F1166" t="s">
        <v>6295</v>
      </c>
      <c r="G1166" t="s">
        <v>32</v>
      </c>
      <c r="H1166" t="s">
        <v>33</v>
      </c>
      <c r="I1166" t="s">
        <v>32</v>
      </c>
      <c r="J1166" t="s">
        <v>33</v>
      </c>
      <c r="K1166" t="s">
        <v>35</v>
      </c>
      <c r="L1166">
        <v>2026</v>
      </c>
      <c r="M1166" t="s">
        <v>351</v>
      </c>
      <c r="N1166" t="s">
        <v>6296</v>
      </c>
      <c r="O1166">
        <v>8812</v>
      </c>
      <c r="P1166" t="s">
        <v>38</v>
      </c>
      <c r="Q1166" t="s">
        <v>39</v>
      </c>
      <c r="R1166" s="11">
        <v>46056.532118055555</v>
      </c>
      <c r="S1166" s="11">
        <v>46058.8125</v>
      </c>
      <c r="T1166" s="11">
        <v>46059.532118055555</v>
      </c>
      <c r="U1166" t="s">
        <v>40</v>
      </c>
      <c r="V1166" t="s">
        <v>716</v>
      </c>
      <c r="W1166" t="s">
        <v>383</v>
      </c>
      <c r="X1166" t="s">
        <v>43</v>
      </c>
      <c r="Y1166" t="s">
        <v>44</v>
      </c>
      <c r="Z1166" t="s">
        <v>6297</v>
      </c>
      <c r="AB1166">
        <v>15</v>
      </c>
      <c r="AC1166">
        <v>15</v>
      </c>
      <c r="AD1166" t="s">
        <v>65</v>
      </c>
      <c r="AE1166" s="11">
        <v>46225.761481481481</v>
      </c>
    </row>
    <row r="1167" spans="1:31">
      <c r="A1167" t="s">
        <v>6298</v>
      </c>
      <c r="B1167" t="s">
        <v>6299</v>
      </c>
      <c r="C1167">
        <v>312600164</v>
      </c>
      <c r="D1167" t="s">
        <v>18636</v>
      </c>
      <c r="F1167" t="s">
        <v>447</v>
      </c>
      <c r="G1167" t="s">
        <v>32</v>
      </c>
      <c r="H1167" t="s">
        <v>33</v>
      </c>
      <c r="K1167" t="s">
        <v>35</v>
      </c>
      <c r="L1167">
        <v>2026</v>
      </c>
      <c r="M1167" t="s">
        <v>204</v>
      </c>
      <c r="N1167" t="s">
        <v>6300</v>
      </c>
      <c r="O1167">
        <v>8812</v>
      </c>
      <c r="P1167" t="s">
        <v>38</v>
      </c>
      <c r="Q1167" t="s">
        <v>39</v>
      </c>
      <c r="R1167" s="11">
        <v>46071.79278935185</v>
      </c>
      <c r="S1167" s="11">
        <v>46073.501388888886</v>
      </c>
      <c r="T1167" s="11">
        <v>46074.79278935185</v>
      </c>
      <c r="U1167" t="s">
        <v>40</v>
      </c>
      <c r="V1167" t="s">
        <v>213</v>
      </c>
      <c r="W1167" t="s">
        <v>214</v>
      </c>
      <c r="X1167" t="s">
        <v>43</v>
      </c>
      <c r="Y1167" t="s">
        <v>44</v>
      </c>
      <c r="Z1167" t="s">
        <v>6301</v>
      </c>
      <c r="AB1167">
        <v>15</v>
      </c>
      <c r="AC1167">
        <v>15</v>
      </c>
      <c r="AD1167" t="s">
        <v>159</v>
      </c>
      <c r="AE1167" s="11">
        <v>46225.761481481481</v>
      </c>
    </row>
    <row r="1168" spans="1:31">
      <c r="A1168" t="s">
        <v>6302</v>
      </c>
      <c r="B1168" t="s">
        <v>6303</v>
      </c>
      <c r="C1168">
        <v>662600131</v>
      </c>
      <c r="D1168" t="s">
        <v>18635</v>
      </c>
      <c r="E1168" t="s">
        <v>18637</v>
      </c>
      <c r="F1168" t="s">
        <v>6304</v>
      </c>
      <c r="G1168" t="s">
        <v>32</v>
      </c>
      <c r="H1168" t="s">
        <v>33</v>
      </c>
      <c r="I1168" t="s">
        <v>32</v>
      </c>
      <c r="J1168" t="s">
        <v>33</v>
      </c>
      <c r="K1168" t="s">
        <v>35</v>
      </c>
      <c r="L1168">
        <v>2026</v>
      </c>
      <c r="M1168" t="s">
        <v>700</v>
      </c>
      <c r="N1168" t="s">
        <v>6305</v>
      </c>
      <c r="O1168">
        <v>8385</v>
      </c>
      <c r="P1168" t="s">
        <v>38</v>
      </c>
      <c r="Q1168" t="s">
        <v>39</v>
      </c>
      <c r="R1168" s="11">
        <v>46074.578333333331</v>
      </c>
      <c r="S1168" s="11">
        <v>46075.003969907404</v>
      </c>
      <c r="T1168" s="11">
        <v>46077.578333333331</v>
      </c>
      <c r="U1168" t="s">
        <v>40</v>
      </c>
      <c r="V1168" t="s">
        <v>950</v>
      </c>
      <c r="W1168" t="s">
        <v>198</v>
      </c>
      <c r="X1168" t="s">
        <v>43</v>
      </c>
      <c r="Y1168" t="s">
        <v>199</v>
      </c>
      <c r="Z1168" t="s">
        <v>6306</v>
      </c>
      <c r="AA1168" t="str">
        <f>_xlfn.XLOOKUP(B1168,Planilha2!A:A,Planilha2!D:D,_xlfn.XLOOKUP(B1168,Planilha2!H:H,Planilha2!I:I))</f>
        <v>TEM TRAFO</v>
      </c>
      <c r="AB1168">
        <v>15</v>
      </c>
      <c r="AC1168">
        <v>5</v>
      </c>
      <c r="AE1168" s="11">
        <v>46225.761481481481</v>
      </c>
    </row>
    <row r="1169" spans="1:31">
      <c r="A1169" t="s">
        <v>6307</v>
      </c>
      <c r="B1169" t="s">
        <v>6308</v>
      </c>
      <c r="C1169">
        <v>512600129</v>
      </c>
      <c r="D1169" t="s">
        <v>18636</v>
      </c>
      <c r="F1169" t="s">
        <v>6309</v>
      </c>
      <c r="G1169" t="s">
        <v>32</v>
      </c>
      <c r="H1169" t="s">
        <v>33</v>
      </c>
      <c r="I1169" t="s">
        <v>32</v>
      </c>
      <c r="J1169" t="s">
        <v>33</v>
      </c>
      <c r="K1169" t="s">
        <v>35</v>
      </c>
      <c r="L1169">
        <v>2026</v>
      </c>
      <c r="M1169" t="s">
        <v>1673</v>
      </c>
      <c r="N1169" t="s">
        <v>6310</v>
      </c>
      <c r="O1169">
        <v>8812</v>
      </c>
      <c r="P1169" t="s">
        <v>38</v>
      </c>
      <c r="Q1169" t="s">
        <v>39</v>
      </c>
      <c r="R1169" s="11">
        <v>46120.775833333333</v>
      </c>
      <c r="S1169" s="11">
        <v>46122.489178240743</v>
      </c>
      <c r="T1169" s="11">
        <v>46123.775833333333</v>
      </c>
      <c r="U1169" t="s">
        <v>40</v>
      </c>
      <c r="V1169" t="s">
        <v>247</v>
      </c>
      <c r="W1169" t="s">
        <v>814</v>
      </c>
      <c r="X1169" t="s">
        <v>43</v>
      </c>
      <c r="Y1169" t="s">
        <v>44</v>
      </c>
      <c r="Z1169" t="s">
        <v>6311</v>
      </c>
      <c r="AB1169">
        <v>15</v>
      </c>
      <c r="AC1169">
        <v>15</v>
      </c>
      <c r="AD1169" t="s">
        <v>159</v>
      </c>
      <c r="AE1169" s="11">
        <v>46225.761481481481</v>
      </c>
    </row>
    <row r="1170" spans="1:31">
      <c r="A1170" t="s">
        <v>6312</v>
      </c>
      <c r="B1170" t="s">
        <v>6313</v>
      </c>
      <c r="C1170">
        <v>712600240</v>
      </c>
      <c r="D1170" t="s">
        <v>18636</v>
      </c>
      <c r="F1170" t="s">
        <v>6314</v>
      </c>
      <c r="G1170" t="s">
        <v>32</v>
      </c>
      <c r="H1170" t="s">
        <v>33</v>
      </c>
      <c r="I1170" t="s">
        <v>32</v>
      </c>
      <c r="J1170" t="s">
        <v>33</v>
      </c>
      <c r="K1170" t="s">
        <v>35</v>
      </c>
      <c r="L1170">
        <v>2026</v>
      </c>
      <c r="M1170" t="s">
        <v>1043</v>
      </c>
      <c r="N1170" t="s">
        <v>6315</v>
      </c>
      <c r="O1170">
        <v>8812</v>
      </c>
      <c r="P1170" t="s">
        <v>38</v>
      </c>
      <c r="Q1170" t="s">
        <v>39</v>
      </c>
      <c r="R1170" s="11">
        <v>46099.40488425926</v>
      </c>
      <c r="S1170" s="11">
        <v>46100.246736111112</v>
      </c>
      <c r="T1170" s="11">
        <v>46102.40488425926</v>
      </c>
      <c r="U1170" t="s">
        <v>40</v>
      </c>
      <c r="V1170" t="s">
        <v>488</v>
      </c>
      <c r="W1170" t="s">
        <v>362</v>
      </c>
      <c r="X1170" t="s">
        <v>43</v>
      </c>
      <c r="Y1170" t="s">
        <v>44</v>
      </c>
      <c r="Z1170" t="s">
        <v>6314</v>
      </c>
      <c r="AD1170" t="s">
        <v>55</v>
      </c>
      <c r="AE1170" s="11">
        <v>46225.761481481481</v>
      </c>
    </row>
    <row r="1171" spans="1:31">
      <c r="A1171" t="s">
        <v>6316</v>
      </c>
      <c r="B1171" t="s">
        <v>6317</v>
      </c>
      <c r="C1171">
        <v>712600241</v>
      </c>
      <c r="D1171" t="s">
        <v>18636</v>
      </c>
      <c r="F1171" t="s">
        <v>6318</v>
      </c>
      <c r="G1171" t="s">
        <v>32</v>
      </c>
      <c r="H1171" t="s">
        <v>33</v>
      </c>
      <c r="I1171" t="s">
        <v>32</v>
      </c>
      <c r="J1171" t="s">
        <v>33</v>
      </c>
      <c r="K1171" t="s">
        <v>35</v>
      </c>
      <c r="L1171">
        <v>2026</v>
      </c>
      <c r="M1171" t="s">
        <v>380</v>
      </c>
      <c r="N1171" t="s">
        <v>6319</v>
      </c>
      <c r="O1171">
        <v>8812</v>
      </c>
      <c r="P1171" t="s">
        <v>38</v>
      </c>
      <c r="Q1171" t="s">
        <v>39</v>
      </c>
      <c r="R1171" s="11">
        <v>46099.528321759259</v>
      </c>
      <c r="S1171" s="11">
        <v>46099.875</v>
      </c>
      <c r="T1171" s="11">
        <v>46102.528321759259</v>
      </c>
      <c r="U1171" t="s">
        <v>40</v>
      </c>
      <c r="V1171" t="s">
        <v>382</v>
      </c>
      <c r="W1171" t="s">
        <v>362</v>
      </c>
      <c r="X1171" t="s">
        <v>43</v>
      </c>
      <c r="Y1171" t="s">
        <v>44</v>
      </c>
      <c r="Z1171" t="s">
        <v>6320</v>
      </c>
      <c r="AB1171">
        <v>15</v>
      </c>
      <c r="AC1171">
        <v>5</v>
      </c>
      <c r="AD1171" t="s">
        <v>55</v>
      </c>
      <c r="AE1171" s="11">
        <v>46225.761481481481</v>
      </c>
    </row>
    <row r="1172" spans="1:31">
      <c r="A1172" t="s">
        <v>6321</v>
      </c>
      <c r="B1172" t="s">
        <v>6322</v>
      </c>
      <c r="C1172">
        <v>612600428</v>
      </c>
      <c r="D1172" t="s">
        <v>18635</v>
      </c>
      <c r="E1172" t="e">
        <f>SEARCH("Queimado",Z1172)</f>
        <v>#VALUE!</v>
      </c>
      <c r="F1172" t="s">
        <v>6323</v>
      </c>
      <c r="G1172" t="s">
        <v>109</v>
      </c>
      <c r="H1172" t="s">
        <v>110</v>
      </c>
      <c r="I1172" t="s">
        <v>1429</v>
      </c>
      <c r="J1172" t="s">
        <v>172</v>
      </c>
      <c r="K1172" t="s">
        <v>35</v>
      </c>
      <c r="L1172">
        <v>2026</v>
      </c>
      <c r="M1172" t="s">
        <v>1012</v>
      </c>
      <c r="N1172" t="s">
        <v>6324</v>
      </c>
      <c r="O1172">
        <v>25983</v>
      </c>
      <c r="P1172" t="s">
        <v>1160</v>
      </c>
      <c r="Q1172" t="s">
        <v>39</v>
      </c>
      <c r="R1172" s="11">
        <v>46128.525219907409</v>
      </c>
      <c r="S1172" s="11">
        <v>46129.6875</v>
      </c>
      <c r="T1172" s="11">
        <v>46188.525219907409</v>
      </c>
      <c r="U1172" t="s">
        <v>40</v>
      </c>
      <c r="V1172" t="s">
        <v>1810</v>
      </c>
      <c r="W1172" t="s">
        <v>104</v>
      </c>
      <c r="X1172" t="s">
        <v>43</v>
      </c>
      <c r="Y1172" t="s">
        <v>199</v>
      </c>
      <c r="Z1172" t="s">
        <v>6325</v>
      </c>
      <c r="AA1172" t="str">
        <f>_xlfn.XLOOKUP(B1172,Planilha2!A:A,Planilha2!D:D,_xlfn.XLOOKUP(B1172,Planilha2!H:H,Planilha2!I:I))</f>
        <v>TEM TRAFO</v>
      </c>
      <c r="AB1172">
        <v>15</v>
      </c>
      <c r="AC1172">
        <v>15</v>
      </c>
      <c r="AE1172" s="11">
        <v>46225.761481481481</v>
      </c>
    </row>
    <row r="1173" spans="1:31">
      <c r="A1173" t="s">
        <v>6326</v>
      </c>
      <c r="B1173" t="s">
        <v>6327</v>
      </c>
      <c r="C1173">
        <v>412600377</v>
      </c>
      <c r="D1173" t="s">
        <v>18636</v>
      </c>
      <c r="F1173" t="s">
        <v>6328</v>
      </c>
      <c r="G1173" t="s">
        <v>32</v>
      </c>
      <c r="H1173" t="s">
        <v>33</v>
      </c>
      <c r="I1173" t="s">
        <v>32</v>
      </c>
      <c r="J1173" t="s">
        <v>33</v>
      </c>
      <c r="K1173" t="s">
        <v>35</v>
      </c>
      <c r="L1173">
        <v>2026</v>
      </c>
      <c r="M1173" t="s">
        <v>50</v>
      </c>
      <c r="N1173" t="s">
        <v>6329</v>
      </c>
      <c r="O1173">
        <v>8385</v>
      </c>
      <c r="P1173" t="s">
        <v>38</v>
      </c>
      <c r="Q1173" t="s">
        <v>39</v>
      </c>
      <c r="R1173" s="11">
        <v>46118.507604166669</v>
      </c>
      <c r="S1173" s="11">
        <v>46118.958333333336</v>
      </c>
      <c r="T1173" s="11">
        <v>46121.507604166669</v>
      </c>
      <c r="U1173" t="s">
        <v>40</v>
      </c>
      <c r="V1173" t="s">
        <v>156</v>
      </c>
      <c r="W1173" t="s">
        <v>53</v>
      </c>
      <c r="X1173" t="s">
        <v>43</v>
      </c>
      <c r="Y1173" t="s">
        <v>44</v>
      </c>
      <c r="Z1173" t="s">
        <v>6330</v>
      </c>
      <c r="AB1173">
        <v>15</v>
      </c>
      <c r="AC1173">
        <v>5</v>
      </c>
      <c r="AD1173" t="s">
        <v>6331</v>
      </c>
      <c r="AE1173" s="11">
        <v>46225.761481481481</v>
      </c>
    </row>
    <row r="1174" spans="1:31">
      <c r="A1174" t="s">
        <v>6332</v>
      </c>
      <c r="B1174" t="s">
        <v>6333</v>
      </c>
      <c r="C1174">
        <v>612600159</v>
      </c>
      <c r="D1174" t="s">
        <v>18636</v>
      </c>
      <c r="F1174" t="s">
        <v>6334</v>
      </c>
      <c r="G1174" t="s">
        <v>32</v>
      </c>
      <c r="H1174" t="s">
        <v>33</v>
      </c>
      <c r="I1174" t="s">
        <v>32</v>
      </c>
      <c r="J1174" t="s">
        <v>33</v>
      </c>
      <c r="K1174" t="s">
        <v>35</v>
      </c>
      <c r="L1174">
        <v>2026</v>
      </c>
      <c r="M1174" t="s">
        <v>1012</v>
      </c>
      <c r="N1174" t="s">
        <v>6335</v>
      </c>
      <c r="O1174">
        <v>8812</v>
      </c>
      <c r="P1174" t="s">
        <v>38</v>
      </c>
      <c r="Q1174" t="s">
        <v>39</v>
      </c>
      <c r="R1174" s="11">
        <v>46058.423472222225</v>
      </c>
      <c r="S1174" s="11">
        <v>46058.763888888891</v>
      </c>
      <c r="T1174" s="11">
        <v>46061.423472222225</v>
      </c>
      <c r="U1174" t="s">
        <v>40</v>
      </c>
      <c r="V1174" t="s">
        <v>1810</v>
      </c>
      <c r="W1174" t="s">
        <v>104</v>
      </c>
      <c r="X1174" t="s">
        <v>43</v>
      </c>
      <c r="Y1174" t="s">
        <v>44</v>
      </c>
      <c r="Z1174" t="s">
        <v>6336</v>
      </c>
      <c r="AB1174">
        <v>25</v>
      </c>
      <c r="AC1174">
        <v>25</v>
      </c>
      <c r="AD1174" t="s">
        <v>931</v>
      </c>
      <c r="AE1174" s="11">
        <v>46225.761481481481</v>
      </c>
    </row>
    <row r="1175" spans="1:31">
      <c r="A1175" t="s">
        <v>6337</v>
      </c>
      <c r="B1175" t="s">
        <v>6338</v>
      </c>
      <c r="C1175">
        <v>212600269</v>
      </c>
      <c r="D1175" t="s">
        <v>18636</v>
      </c>
      <c r="F1175" t="s">
        <v>6339</v>
      </c>
      <c r="G1175" t="s">
        <v>32</v>
      </c>
      <c r="H1175" t="s">
        <v>33</v>
      </c>
      <c r="I1175" t="s">
        <v>32</v>
      </c>
      <c r="J1175" t="s">
        <v>33</v>
      </c>
      <c r="K1175" t="s">
        <v>35</v>
      </c>
      <c r="L1175">
        <v>2026</v>
      </c>
      <c r="M1175" t="s">
        <v>389</v>
      </c>
      <c r="N1175" t="s">
        <v>6340</v>
      </c>
      <c r="O1175">
        <v>8812</v>
      </c>
      <c r="P1175" t="s">
        <v>38</v>
      </c>
      <c r="Q1175" t="s">
        <v>39</v>
      </c>
      <c r="R1175" s="11">
        <v>46085.524027777778</v>
      </c>
      <c r="S1175" s="11">
        <v>46085.96875</v>
      </c>
      <c r="T1175" s="11">
        <v>46088.524027777778</v>
      </c>
      <c r="U1175" t="s">
        <v>40</v>
      </c>
      <c r="V1175" t="s">
        <v>473</v>
      </c>
      <c r="W1175" t="s">
        <v>182</v>
      </c>
      <c r="X1175" t="s">
        <v>43</v>
      </c>
      <c r="Y1175" t="s">
        <v>44</v>
      </c>
      <c r="Z1175" t="s">
        <v>6341</v>
      </c>
      <c r="AB1175">
        <v>45</v>
      </c>
      <c r="AC1175">
        <v>45</v>
      </c>
      <c r="AD1175" t="s">
        <v>683</v>
      </c>
      <c r="AE1175" s="11">
        <v>46225.761481481481</v>
      </c>
    </row>
    <row r="1176" spans="1:31">
      <c r="A1176" t="s">
        <v>6342</v>
      </c>
      <c r="B1176" t="s">
        <v>6343</v>
      </c>
      <c r="C1176">
        <v>712600282</v>
      </c>
      <c r="D1176" t="s">
        <v>18635</v>
      </c>
      <c r="E1176" t="s">
        <v>18649</v>
      </c>
      <c r="F1176" t="s">
        <v>6344</v>
      </c>
      <c r="G1176" t="s">
        <v>32</v>
      </c>
      <c r="H1176" t="s">
        <v>33</v>
      </c>
      <c r="I1176" t="s">
        <v>32</v>
      </c>
      <c r="J1176" t="s">
        <v>285</v>
      </c>
      <c r="K1176" t="s">
        <v>35</v>
      </c>
      <c r="L1176">
        <v>2026</v>
      </c>
      <c r="M1176" t="s">
        <v>336</v>
      </c>
      <c r="N1176" t="s">
        <v>6345</v>
      </c>
      <c r="O1176">
        <v>8805</v>
      </c>
      <c r="P1176" t="s">
        <v>38</v>
      </c>
      <c r="Q1176" t="s">
        <v>39</v>
      </c>
      <c r="R1176" s="11">
        <v>46115.43037037037</v>
      </c>
      <c r="S1176" s="11">
        <v>46115.878472222219</v>
      </c>
      <c r="T1176" s="11">
        <v>46118.43037037037</v>
      </c>
      <c r="U1176" t="s">
        <v>40</v>
      </c>
      <c r="V1176" t="s">
        <v>338</v>
      </c>
      <c r="W1176" t="s">
        <v>362</v>
      </c>
      <c r="X1176" t="s">
        <v>43</v>
      </c>
      <c r="Y1176" t="s">
        <v>44</v>
      </c>
      <c r="Z1176" t="s">
        <v>6346</v>
      </c>
      <c r="AA1176" t="str">
        <f>_xlfn.XLOOKUP(B1176,Planilha2!A:A,Planilha2!D:D,_xlfn.XLOOKUP(B1176,Planilha2!H:H,Planilha2!I:I))</f>
        <v>TEM TRAFO</v>
      </c>
      <c r="AB1176">
        <v>15</v>
      </c>
      <c r="AC1176">
        <v>15</v>
      </c>
      <c r="AD1176" t="s">
        <v>55</v>
      </c>
      <c r="AE1176" s="11">
        <v>46225.761481481481</v>
      </c>
    </row>
    <row r="1177" spans="1:31">
      <c r="A1177" t="s">
        <v>6347</v>
      </c>
      <c r="B1177" t="s">
        <v>6348</v>
      </c>
      <c r="C1177">
        <v>112600114</v>
      </c>
      <c r="D1177" t="s">
        <v>18636</v>
      </c>
      <c r="F1177" t="s">
        <v>6349</v>
      </c>
      <c r="G1177" t="s">
        <v>32</v>
      </c>
      <c r="H1177" t="s">
        <v>34</v>
      </c>
      <c r="I1177" t="s">
        <v>32</v>
      </c>
      <c r="J1177" t="s">
        <v>34</v>
      </c>
      <c r="K1177" t="s">
        <v>35</v>
      </c>
      <c r="L1177">
        <v>2026</v>
      </c>
      <c r="M1177" t="s">
        <v>6350</v>
      </c>
      <c r="N1177" t="s">
        <v>6351</v>
      </c>
      <c r="O1177">
        <v>8812</v>
      </c>
      <c r="P1177" t="s">
        <v>38</v>
      </c>
      <c r="Q1177" t="s">
        <v>39</v>
      </c>
      <c r="R1177" s="11">
        <v>46031.358425925922</v>
      </c>
      <c r="S1177" s="11">
        <v>46031.538194444445</v>
      </c>
      <c r="T1177" s="11">
        <v>46034.358425925922</v>
      </c>
      <c r="U1177" t="s">
        <v>40</v>
      </c>
      <c r="V1177" t="s">
        <v>114</v>
      </c>
      <c r="W1177" t="s">
        <v>776</v>
      </c>
      <c r="X1177" t="s">
        <v>116</v>
      </c>
      <c r="Y1177" t="s">
        <v>44</v>
      </c>
      <c r="Z1177" t="s">
        <v>6352</v>
      </c>
      <c r="AB1177">
        <v>75</v>
      </c>
      <c r="AC1177">
        <v>75</v>
      </c>
      <c r="AD1177" t="s">
        <v>944</v>
      </c>
      <c r="AE1177" s="11">
        <v>46225.761481481481</v>
      </c>
    </row>
    <row r="1178" spans="1:31">
      <c r="A1178" t="s">
        <v>6353</v>
      </c>
      <c r="B1178" t="s">
        <v>6354</v>
      </c>
      <c r="C1178">
        <v>512600097</v>
      </c>
      <c r="D1178" t="s">
        <v>18636</v>
      </c>
      <c r="F1178" t="s">
        <v>4324</v>
      </c>
      <c r="G1178" t="s">
        <v>32</v>
      </c>
      <c r="H1178" t="s">
        <v>33</v>
      </c>
      <c r="I1178" t="s">
        <v>32</v>
      </c>
      <c r="J1178" t="s">
        <v>33</v>
      </c>
      <c r="K1178" t="s">
        <v>35</v>
      </c>
      <c r="L1178">
        <v>2026</v>
      </c>
      <c r="M1178" t="s">
        <v>6355</v>
      </c>
      <c r="N1178" t="s">
        <v>6356</v>
      </c>
      <c r="O1178">
        <v>8812</v>
      </c>
      <c r="P1178" t="s">
        <v>38</v>
      </c>
      <c r="Q1178" t="s">
        <v>39</v>
      </c>
      <c r="R1178" s="11">
        <v>46082.618495370371</v>
      </c>
      <c r="S1178" s="11">
        <v>46083.9375</v>
      </c>
      <c r="T1178" s="11">
        <v>46085.618495370371</v>
      </c>
      <c r="U1178" t="s">
        <v>40</v>
      </c>
      <c r="V1178" t="s">
        <v>6357</v>
      </c>
      <c r="W1178" t="s">
        <v>248</v>
      </c>
      <c r="X1178" t="s">
        <v>43</v>
      </c>
      <c r="Y1178" t="s">
        <v>44</v>
      </c>
      <c r="Z1178" t="s">
        <v>6358</v>
      </c>
      <c r="AB1178">
        <v>25</v>
      </c>
      <c r="AC1178">
        <v>25</v>
      </c>
      <c r="AD1178" t="s">
        <v>268</v>
      </c>
      <c r="AE1178" s="11">
        <v>46225.761481481481</v>
      </c>
    </row>
    <row r="1179" spans="1:31">
      <c r="A1179" t="s">
        <v>6359</v>
      </c>
      <c r="B1179" t="s">
        <v>6360</v>
      </c>
      <c r="C1179">
        <v>112600640</v>
      </c>
      <c r="D1179" t="s">
        <v>18636</v>
      </c>
      <c r="F1179" t="s">
        <v>6361</v>
      </c>
      <c r="G1179" t="s">
        <v>32</v>
      </c>
      <c r="H1179" t="s">
        <v>110</v>
      </c>
      <c r="I1179" t="s">
        <v>32</v>
      </c>
      <c r="J1179" t="s">
        <v>110</v>
      </c>
      <c r="K1179" t="s">
        <v>35</v>
      </c>
      <c r="L1179">
        <v>2026</v>
      </c>
      <c r="M1179" t="s">
        <v>6250</v>
      </c>
      <c r="N1179" t="s">
        <v>6362</v>
      </c>
      <c r="O1179">
        <v>8812</v>
      </c>
      <c r="P1179" t="s">
        <v>38</v>
      </c>
      <c r="Q1179" t="s">
        <v>39</v>
      </c>
      <c r="R1179" s="11">
        <v>46198.491875</v>
      </c>
      <c r="S1179" s="11">
        <v>46198.75</v>
      </c>
      <c r="T1179" s="11">
        <v>46201.491875</v>
      </c>
      <c r="U1179" t="s">
        <v>40</v>
      </c>
      <c r="V1179" t="s">
        <v>114</v>
      </c>
      <c r="W1179" t="s">
        <v>421</v>
      </c>
      <c r="X1179" t="s">
        <v>116</v>
      </c>
      <c r="Y1179" t="s">
        <v>44</v>
      </c>
      <c r="Z1179" t="s">
        <v>6363</v>
      </c>
      <c r="AB1179">
        <v>45</v>
      </c>
      <c r="AC1179">
        <v>30</v>
      </c>
      <c r="AD1179" t="s">
        <v>2994</v>
      </c>
      <c r="AE1179" s="11">
        <v>46225.761481481481</v>
      </c>
    </row>
    <row r="1180" spans="1:31">
      <c r="A1180" t="s">
        <v>6364</v>
      </c>
      <c r="B1180" t="s">
        <v>6365</v>
      </c>
      <c r="C1180">
        <v>212600460</v>
      </c>
      <c r="D1180" t="s">
        <v>18636</v>
      </c>
      <c r="F1180" t="s">
        <v>6366</v>
      </c>
      <c r="G1180" t="s">
        <v>109</v>
      </c>
      <c r="H1180" t="s">
        <v>110</v>
      </c>
      <c r="I1180" t="s">
        <v>109</v>
      </c>
      <c r="J1180" t="s">
        <v>110</v>
      </c>
      <c r="K1180" t="s">
        <v>35</v>
      </c>
      <c r="L1180">
        <v>2026</v>
      </c>
      <c r="M1180" t="s">
        <v>773</v>
      </c>
      <c r="N1180" t="s">
        <v>6367</v>
      </c>
      <c r="O1180">
        <v>25962</v>
      </c>
      <c r="P1180" t="s">
        <v>38</v>
      </c>
      <c r="Q1180" t="s">
        <v>39</v>
      </c>
      <c r="R1180" s="11">
        <v>46147.842546296299</v>
      </c>
      <c r="S1180" s="11">
        <v>46148.552083333336</v>
      </c>
      <c r="T1180" s="11">
        <v>46150.842546296299</v>
      </c>
      <c r="U1180" t="s">
        <v>40</v>
      </c>
      <c r="V1180" t="s">
        <v>775</v>
      </c>
      <c r="W1180" t="s">
        <v>182</v>
      </c>
      <c r="X1180" t="s">
        <v>43</v>
      </c>
      <c r="Y1180" t="s">
        <v>44</v>
      </c>
      <c r="Z1180" t="s">
        <v>6368</v>
      </c>
      <c r="AB1180">
        <v>15</v>
      </c>
      <c r="AC1180">
        <v>5</v>
      </c>
      <c r="AD1180" t="s">
        <v>65</v>
      </c>
      <c r="AE1180" s="11">
        <v>46225.761481481481</v>
      </c>
    </row>
    <row r="1181" spans="1:31">
      <c r="A1181" t="s">
        <v>6369</v>
      </c>
      <c r="B1181" t="s">
        <v>6370</v>
      </c>
      <c r="C1181">
        <v>212600441</v>
      </c>
      <c r="D1181" t="s">
        <v>18636</v>
      </c>
      <c r="F1181" t="s">
        <v>6371</v>
      </c>
      <c r="G1181" t="s">
        <v>32</v>
      </c>
      <c r="H1181" t="s">
        <v>110</v>
      </c>
      <c r="I1181" t="s">
        <v>32</v>
      </c>
      <c r="J1181" t="s">
        <v>110</v>
      </c>
      <c r="K1181" t="s">
        <v>35</v>
      </c>
      <c r="L1181">
        <v>2026</v>
      </c>
      <c r="M1181" t="s">
        <v>907</v>
      </c>
      <c r="N1181" t="s">
        <v>6372</v>
      </c>
      <c r="O1181">
        <v>25962</v>
      </c>
      <c r="P1181" t="s">
        <v>38</v>
      </c>
      <c r="Q1181" t="s">
        <v>39</v>
      </c>
      <c r="R1181" s="11">
        <v>46139.409247685187</v>
      </c>
      <c r="S1181" s="11">
        <v>46139.729166666664</v>
      </c>
      <c r="T1181" s="11">
        <v>46142.409247685187</v>
      </c>
      <c r="U1181" t="s">
        <v>40</v>
      </c>
      <c r="V1181" t="s">
        <v>1533</v>
      </c>
      <c r="W1181" t="s">
        <v>182</v>
      </c>
      <c r="X1181" t="s">
        <v>43</v>
      </c>
      <c r="Y1181" t="s">
        <v>44</v>
      </c>
      <c r="Z1181" t="s">
        <v>6373</v>
      </c>
      <c r="AB1181">
        <v>15</v>
      </c>
      <c r="AC1181">
        <v>5</v>
      </c>
      <c r="AD1181" t="s">
        <v>400</v>
      </c>
      <c r="AE1181" s="11">
        <v>46225.761481481481</v>
      </c>
    </row>
    <row r="1182" spans="1:31">
      <c r="A1182" t="s">
        <v>6374</v>
      </c>
      <c r="B1182" t="s">
        <v>6375</v>
      </c>
      <c r="C1182">
        <v>212600524</v>
      </c>
      <c r="D1182" t="s">
        <v>18636</v>
      </c>
      <c r="F1182" t="s">
        <v>6376</v>
      </c>
      <c r="G1182" t="s">
        <v>32</v>
      </c>
      <c r="H1182" t="s">
        <v>285</v>
      </c>
      <c r="I1182" t="s">
        <v>32</v>
      </c>
      <c r="J1182" t="s">
        <v>285</v>
      </c>
      <c r="K1182" t="s">
        <v>35</v>
      </c>
      <c r="L1182">
        <v>2026</v>
      </c>
      <c r="M1182" t="s">
        <v>1553</v>
      </c>
      <c r="N1182" t="s">
        <v>6377</v>
      </c>
      <c r="O1182">
        <v>25962</v>
      </c>
      <c r="P1182" t="s">
        <v>38</v>
      </c>
      <c r="Q1182" t="s">
        <v>39</v>
      </c>
      <c r="R1182" s="11">
        <v>46182.49423611111</v>
      </c>
      <c r="S1182" s="11">
        <v>46182.806944444441</v>
      </c>
      <c r="T1182" s="11">
        <v>46185.49423611111</v>
      </c>
      <c r="U1182" t="s">
        <v>40</v>
      </c>
      <c r="V1182" t="s">
        <v>480</v>
      </c>
      <c r="W1182" t="s">
        <v>354</v>
      </c>
      <c r="X1182" t="s">
        <v>116</v>
      </c>
      <c r="Y1182" t="s">
        <v>44</v>
      </c>
      <c r="Z1182" t="s">
        <v>6378</v>
      </c>
      <c r="AB1182">
        <v>150</v>
      </c>
      <c r="AC1182">
        <v>1125</v>
      </c>
      <c r="AD1182" t="s">
        <v>118</v>
      </c>
      <c r="AE1182" s="11">
        <v>46225.761481481481</v>
      </c>
    </row>
    <row r="1183" spans="1:31">
      <c r="A1183" t="s">
        <v>6379</v>
      </c>
      <c r="B1183" t="s">
        <v>6380</v>
      </c>
      <c r="C1183">
        <v>412600526</v>
      </c>
      <c r="D1183" t="s">
        <v>18636</v>
      </c>
      <c r="F1183" t="s">
        <v>6381</v>
      </c>
      <c r="G1183" t="s">
        <v>32</v>
      </c>
      <c r="H1183" t="s">
        <v>34</v>
      </c>
      <c r="I1183" t="s">
        <v>32</v>
      </c>
      <c r="J1183" t="s">
        <v>34</v>
      </c>
      <c r="K1183" t="s">
        <v>35</v>
      </c>
      <c r="L1183">
        <v>2026</v>
      </c>
      <c r="M1183" t="s">
        <v>122</v>
      </c>
      <c r="N1183" t="s">
        <v>6382</v>
      </c>
      <c r="O1183">
        <v>8385</v>
      </c>
      <c r="P1183" t="s">
        <v>38</v>
      </c>
      <c r="Q1183" t="s">
        <v>39</v>
      </c>
      <c r="R1183" s="11">
        <v>46198.796678240738</v>
      </c>
      <c r="S1183" s="11">
        <v>46199.75</v>
      </c>
      <c r="T1183" s="11">
        <v>46201.796678240738</v>
      </c>
      <c r="U1183" t="s">
        <v>40</v>
      </c>
      <c r="V1183" t="s">
        <v>813</v>
      </c>
      <c r="W1183" t="s">
        <v>125</v>
      </c>
      <c r="X1183" t="s">
        <v>43</v>
      </c>
      <c r="Y1183" t="s">
        <v>44</v>
      </c>
      <c r="Z1183" t="s">
        <v>6383</v>
      </c>
      <c r="AB1183">
        <v>15</v>
      </c>
      <c r="AC1183">
        <v>10</v>
      </c>
      <c r="AD1183" t="s">
        <v>65</v>
      </c>
      <c r="AE1183" s="11">
        <v>46225.761481481481</v>
      </c>
    </row>
    <row r="1184" spans="1:31">
      <c r="A1184" t="s">
        <v>6384</v>
      </c>
      <c r="B1184" t="s">
        <v>6385</v>
      </c>
      <c r="C1184">
        <v>412600520</v>
      </c>
      <c r="D1184" t="s">
        <v>18636</v>
      </c>
      <c r="F1184" t="s">
        <v>6386</v>
      </c>
      <c r="G1184" t="s">
        <v>32</v>
      </c>
      <c r="H1184" t="s">
        <v>34</v>
      </c>
      <c r="I1184" t="s">
        <v>32</v>
      </c>
      <c r="J1184" t="s">
        <v>172</v>
      </c>
      <c r="K1184" t="s">
        <v>2898</v>
      </c>
      <c r="L1184">
        <v>2026</v>
      </c>
      <c r="M1184" t="s">
        <v>6387</v>
      </c>
      <c r="N1184" t="s">
        <v>6388</v>
      </c>
      <c r="O1184">
        <v>8385</v>
      </c>
      <c r="P1184" t="s">
        <v>38</v>
      </c>
      <c r="Q1184" t="s">
        <v>39</v>
      </c>
      <c r="R1184" s="11">
        <v>46200.645405092589</v>
      </c>
      <c r="S1184" s="11">
        <v>46200.854166666664</v>
      </c>
      <c r="T1184" s="11">
        <v>46203.645405092589</v>
      </c>
      <c r="U1184" t="s">
        <v>40</v>
      </c>
      <c r="V1184" t="s">
        <v>254</v>
      </c>
      <c r="W1184" t="s">
        <v>690</v>
      </c>
      <c r="X1184" t="s">
        <v>116</v>
      </c>
      <c r="Y1184" t="s">
        <v>44</v>
      </c>
      <c r="Z1184" t="s">
        <v>6389</v>
      </c>
      <c r="AD1184" t="s">
        <v>3163</v>
      </c>
      <c r="AE1184" s="11">
        <v>46225.761481481481</v>
      </c>
    </row>
    <row r="1185" spans="1:31">
      <c r="A1185" t="s">
        <v>6390</v>
      </c>
      <c r="B1185" t="s">
        <v>6391</v>
      </c>
      <c r="C1185">
        <v>612600460</v>
      </c>
      <c r="D1185" t="s">
        <v>18636</v>
      </c>
      <c r="F1185" t="s">
        <v>6392</v>
      </c>
      <c r="G1185" t="s">
        <v>32</v>
      </c>
      <c r="H1185" t="s">
        <v>110</v>
      </c>
      <c r="I1185" t="s">
        <v>32</v>
      </c>
      <c r="J1185" t="s">
        <v>172</v>
      </c>
      <c r="K1185" t="s">
        <v>35</v>
      </c>
      <c r="L1185">
        <v>2026</v>
      </c>
      <c r="M1185" t="s">
        <v>2824</v>
      </c>
      <c r="N1185" t="s">
        <v>6393</v>
      </c>
      <c r="O1185">
        <v>8812</v>
      </c>
      <c r="P1185" t="s">
        <v>38</v>
      </c>
      <c r="Q1185" t="s">
        <v>39</v>
      </c>
      <c r="R1185" s="11">
        <v>46139.616712962961</v>
      </c>
      <c r="S1185" s="11">
        <v>46140.240011574075</v>
      </c>
      <c r="T1185" s="11">
        <v>46142.616712962961</v>
      </c>
      <c r="U1185" t="s">
        <v>6394</v>
      </c>
      <c r="V1185" t="s">
        <v>2826</v>
      </c>
      <c r="W1185" t="s">
        <v>149</v>
      </c>
      <c r="X1185" t="s">
        <v>116</v>
      </c>
      <c r="Y1185" t="s">
        <v>44</v>
      </c>
      <c r="Z1185" t="s">
        <v>6395</v>
      </c>
      <c r="AB1185">
        <v>75</v>
      </c>
      <c r="AC1185">
        <v>75</v>
      </c>
      <c r="AD1185" t="s">
        <v>862</v>
      </c>
      <c r="AE1185" s="11">
        <v>46225.761481481481</v>
      </c>
    </row>
    <row r="1186" spans="1:31">
      <c r="A1186" t="s">
        <v>6396</v>
      </c>
      <c r="B1186" t="s">
        <v>6397</v>
      </c>
      <c r="C1186">
        <v>712600017</v>
      </c>
      <c r="D1186" t="s">
        <v>18636</v>
      </c>
      <c r="F1186" t="s">
        <v>6398</v>
      </c>
      <c r="G1186" t="s">
        <v>32</v>
      </c>
      <c r="H1186" t="s">
        <v>33</v>
      </c>
      <c r="I1186" t="s">
        <v>32</v>
      </c>
      <c r="J1186" t="s">
        <v>33</v>
      </c>
      <c r="K1186" t="s">
        <v>35</v>
      </c>
      <c r="L1186">
        <v>2026</v>
      </c>
      <c r="M1186" t="s">
        <v>359</v>
      </c>
      <c r="N1186" t="s">
        <v>6399</v>
      </c>
      <c r="O1186">
        <v>8812</v>
      </c>
      <c r="P1186" t="s">
        <v>1160</v>
      </c>
      <c r="Q1186" t="s">
        <v>39</v>
      </c>
      <c r="R1186" s="11">
        <v>46024.42459490741</v>
      </c>
      <c r="S1186" s="11">
        <v>46024.831944444442</v>
      </c>
      <c r="T1186" s="11">
        <v>46084.42459490741</v>
      </c>
      <c r="U1186" t="s">
        <v>40</v>
      </c>
      <c r="V1186" t="s">
        <v>722</v>
      </c>
      <c r="W1186" t="s">
        <v>280</v>
      </c>
      <c r="X1186" t="s">
        <v>43</v>
      </c>
      <c r="Y1186" t="s">
        <v>44</v>
      </c>
      <c r="Z1186" t="s">
        <v>6400</v>
      </c>
      <c r="AB1186">
        <v>25</v>
      </c>
      <c r="AC1186">
        <v>15</v>
      </c>
      <c r="AD1186" t="s">
        <v>603</v>
      </c>
      <c r="AE1186" s="11">
        <v>46225.761481481481</v>
      </c>
    </row>
    <row r="1187" spans="1:31">
      <c r="A1187" t="s">
        <v>6401</v>
      </c>
      <c r="B1187" t="s">
        <v>6402</v>
      </c>
      <c r="C1187">
        <v>712600018</v>
      </c>
      <c r="D1187" t="s">
        <v>18635</v>
      </c>
      <c r="E1187" t="s">
        <v>18637</v>
      </c>
      <c r="F1187" t="s">
        <v>6403</v>
      </c>
      <c r="G1187" t="s">
        <v>32</v>
      </c>
      <c r="H1187" t="s">
        <v>33</v>
      </c>
      <c r="I1187" t="s">
        <v>5481</v>
      </c>
      <c r="J1187" t="s">
        <v>33</v>
      </c>
      <c r="K1187" t="s">
        <v>35</v>
      </c>
      <c r="L1187">
        <v>2026</v>
      </c>
      <c r="M1187" t="s">
        <v>336</v>
      </c>
      <c r="N1187" t="s">
        <v>6404</v>
      </c>
      <c r="O1187">
        <v>8385</v>
      </c>
      <c r="P1187" t="s">
        <v>1160</v>
      </c>
      <c r="Q1187" t="s">
        <v>39</v>
      </c>
      <c r="R1187" s="11">
        <v>46023.236574074072</v>
      </c>
      <c r="S1187" s="11">
        <v>46025.372847222221</v>
      </c>
      <c r="T1187" s="11">
        <v>46083.236574074072</v>
      </c>
      <c r="U1187" t="s">
        <v>40</v>
      </c>
      <c r="V1187" t="s">
        <v>2099</v>
      </c>
      <c r="W1187" t="s">
        <v>610</v>
      </c>
      <c r="X1187" t="s">
        <v>43</v>
      </c>
      <c r="Y1187" t="s">
        <v>44</v>
      </c>
      <c r="Z1187" t="s">
        <v>6405</v>
      </c>
      <c r="AA1187" t="str">
        <f>_xlfn.XLOOKUP(B1187,Planilha2!A:A,Planilha2!D:D,_xlfn.XLOOKUP(B1187,Planilha2!H:H,Planilha2!I:I))</f>
        <v>TEM TRAFO</v>
      </c>
      <c r="AB1187">
        <v>25</v>
      </c>
      <c r="AC1187">
        <v>15</v>
      </c>
      <c r="AD1187" t="s">
        <v>55</v>
      </c>
      <c r="AE1187" s="11">
        <v>46225.761481481481</v>
      </c>
    </row>
    <row r="1188" spans="1:31">
      <c r="A1188" t="s">
        <v>6406</v>
      </c>
      <c r="B1188" t="s">
        <v>6407</v>
      </c>
      <c r="C1188">
        <v>312600007</v>
      </c>
      <c r="D1188" t="s">
        <v>18636</v>
      </c>
      <c r="F1188" t="s">
        <v>5309</v>
      </c>
      <c r="G1188" t="s">
        <v>32</v>
      </c>
      <c r="H1188" t="s">
        <v>33</v>
      </c>
      <c r="K1188" t="s">
        <v>35</v>
      </c>
      <c r="L1188">
        <v>2026</v>
      </c>
      <c r="M1188" t="s">
        <v>211</v>
      </c>
      <c r="N1188" t="s">
        <v>6408</v>
      </c>
      <c r="O1188">
        <v>8812</v>
      </c>
      <c r="P1188" t="s">
        <v>38</v>
      </c>
      <c r="Q1188" t="s">
        <v>39</v>
      </c>
      <c r="R1188" s="11">
        <v>46023.337824074071</v>
      </c>
      <c r="S1188" s="11">
        <v>46023.791666666664</v>
      </c>
      <c r="T1188" s="11">
        <v>46026.337824074071</v>
      </c>
      <c r="U1188" t="s">
        <v>40</v>
      </c>
      <c r="V1188" t="s">
        <v>1626</v>
      </c>
      <c r="W1188" t="s">
        <v>234</v>
      </c>
      <c r="X1188" t="s">
        <v>43</v>
      </c>
      <c r="Y1188" t="s">
        <v>44</v>
      </c>
      <c r="Z1188" t="s">
        <v>6409</v>
      </c>
      <c r="AB1188">
        <v>45</v>
      </c>
      <c r="AC1188">
        <v>45</v>
      </c>
      <c r="AD1188" t="s">
        <v>791</v>
      </c>
      <c r="AE1188" s="11">
        <v>46225.761481481481</v>
      </c>
    </row>
    <row r="1189" spans="1:31">
      <c r="A1189" t="s">
        <v>6410</v>
      </c>
      <c r="B1189" t="s">
        <v>6411</v>
      </c>
      <c r="C1189">
        <v>112600180</v>
      </c>
      <c r="D1189" t="s">
        <v>18636</v>
      </c>
      <c r="F1189" t="s">
        <v>6412</v>
      </c>
      <c r="G1189" t="s">
        <v>32</v>
      </c>
      <c r="H1189" t="s">
        <v>34</v>
      </c>
      <c r="I1189" t="s">
        <v>32</v>
      </c>
      <c r="J1189" t="s">
        <v>34</v>
      </c>
      <c r="K1189" t="s">
        <v>35</v>
      </c>
      <c r="L1189">
        <v>2026</v>
      </c>
      <c r="M1189" t="s">
        <v>92</v>
      </c>
      <c r="N1189" t="s">
        <v>6413</v>
      </c>
      <c r="O1189">
        <v>8812</v>
      </c>
      <c r="P1189" t="s">
        <v>38</v>
      </c>
      <c r="Q1189" t="s">
        <v>39</v>
      </c>
      <c r="R1189" s="11">
        <v>46053.505532407406</v>
      </c>
      <c r="S1189" s="11">
        <v>46054.725694444445</v>
      </c>
      <c r="T1189" s="11">
        <v>46056.505532407406</v>
      </c>
      <c r="U1189" t="s">
        <v>40</v>
      </c>
      <c r="V1189" t="s">
        <v>1853</v>
      </c>
      <c r="W1189" t="s">
        <v>323</v>
      </c>
      <c r="X1189" t="s">
        <v>43</v>
      </c>
      <c r="Y1189" t="s">
        <v>44</v>
      </c>
      <c r="Z1189" t="s">
        <v>6414</v>
      </c>
      <c r="AB1189">
        <v>15</v>
      </c>
      <c r="AC1189">
        <v>15</v>
      </c>
      <c r="AD1189" t="s">
        <v>589</v>
      </c>
      <c r="AE1189" s="11">
        <v>46225.761481481481</v>
      </c>
    </row>
    <row r="1190" spans="1:31">
      <c r="A1190" t="s">
        <v>6415</v>
      </c>
      <c r="B1190" t="s">
        <v>6416</v>
      </c>
      <c r="C1190">
        <v>212600132</v>
      </c>
      <c r="D1190" t="s">
        <v>18636</v>
      </c>
      <c r="F1190" t="s">
        <v>6417</v>
      </c>
      <c r="G1190" t="s">
        <v>32</v>
      </c>
      <c r="H1190" t="s">
        <v>33</v>
      </c>
      <c r="I1190" t="s">
        <v>32</v>
      </c>
      <c r="J1190" t="s">
        <v>33</v>
      </c>
      <c r="K1190" t="s">
        <v>35</v>
      </c>
      <c r="L1190">
        <v>2026</v>
      </c>
      <c r="M1190" t="s">
        <v>389</v>
      </c>
      <c r="N1190" t="s">
        <v>6418</v>
      </c>
      <c r="O1190">
        <v>8812</v>
      </c>
      <c r="P1190" t="s">
        <v>38</v>
      </c>
      <c r="Q1190" t="s">
        <v>39</v>
      </c>
      <c r="R1190" s="11">
        <v>46053.557511574072</v>
      </c>
      <c r="S1190" s="11">
        <v>46055.659722222219</v>
      </c>
      <c r="T1190" s="11">
        <v>46056.557511574072</v>
      </c>
      <c r="U1190" t="s">
        <v>40</v>
      </c>
      <c r="V1190" t="s">
        <v>480</v>
      </c>
      <c r="W1190" t="s">
        <v>354</v>
      </c>
      <c r="X1190" t="s">
        <v>43</v>
      </c>
      <c r="Y1190" t="s">
        <v>44</v>
      </c>
      <c r="Z1190" t="s">
        <v>6419</v>
      </c>
      <c r="AB1190">
        <v>15</v>
      </c>
      <c r="AC1190">
        <v>5</v>
      </c>
      <c r="AD1190" t="s">
        <v>55</v>
      </c>
      <c r="AE1190" s="11">
        <v>46225.761481481481</v>
      </c>
    </row>
    <row r="1191" spans="1:31">
      <c r="A1191" t="s">
        <v>6420</v>
      </c>
      <c r="B1191" t="s">
        <v>6421</v>
      </c>
      <c r="C1191">
        <v>612600114</v>
      </c>
      <c r="D1191" t="s">
        <v>18636</v>
      </c>
      <c r="F1191" t="s">
        <v>6422</v>
      </c>
      <c r="G1191" t="s">
        <v>32</v>
      </c>
      <c r="H1191" t="s">
        <v>33</v>
      </c>
      <c r="I1191" t="s">
        <v>32</v>
      </c>
      <c r="J1191" t="s">
        <v>33</v>
      </c>
      <c r="K1191" t="s">
        <v>35</v>
      </c>
      <c r="L1191">
        <v>2026</v>
      </c>
      <c r="M1191" t="s">
        <v>36</v>
      </c>
      <c r="N1191" t="s">
        <v>6423</v>
      </c>
      <c r="O1191">
        <v>8812</v>
      </c>
      <c r="P1191" t="s">
        <v>38</v>
      </c>
      <c r="Q1191" t="s">
        <v>39</v>
      </c>
      <c r="R1191" s="11">
        <v>46051.49428240741</v>
      </c>
      <c r="S1191" s="11">
        <v>46052.689583333333</v>
      </c>
      <c r="T1191" s="11">
        <v>46054.49428240741</v>
      </c>
      <c r="U1191" t="s">
        <v>40</v>
      </c>
      <c r="V1191" t="s">
        <v>41</v>
      </c>
      <c r="W1191" t="s">
        <v>42</v>
      </c>
      <c r="X1191" t="s">
        <v>43</v>
      </c>
      <c r="Y1191" t="s">
        <v>44</v>
      </c>
      <c r="Z1191" t="s">
        <v>6424</v>
      </c>
      <c r="AB1191">
        <v>15</v>
      </c>
      <c r="AC1191">
        <v>15</v>
      </c>
      <c r="AD1191" t="s">
        <v>65</v>
      </c>
      <c r="AE1191" s="11">
        <v>46225.761481481481</v>
      </c>
    </row>
    <row r="1192" spans="1:31">
      <c r="A1192" t="s">
        <v>6425</v>
      </c>
      <c r="B1192" t="s">
        <v>6426</v>
      </c>
      <c r="C1192">
        <v>412600091</v>
      </c>
      <c r="D1192" t="s">
        <v>18636</v>
      </c>
      <c r="F1192" t="s">
        <v>6427</v>
      </c>
      <c r="G1192" t="s">
        <v>32</v>
      </c>
      <c r="H1192" t="s">
        <v>33</v>
      </c>
      <c r="I1192" t="s">
        <v>32</v>
      </c>
      <c r="J1192" t="s">
        <v>33</v>
      </c>
      <c r="K1192" t="s">
        <v>35</v>
      </c>
      <c r="L1192">
        <v>2026</v>
      </c>
      <c r="M1192" t="s">
        <v>1559</v>
      </c>
      <c r="N1192" t="s">
        <v>6428</v>
      </c>
      <c r="O1192">
        <v>8812</v>
      </c>
      <c r="P1192" t="s">
        <v>38</v>
      </c>
      <c r="Q1192" t="s">
        <v>39</v>
      </c>
      <c r="R1192" s="11">
        <v>46033.515150462961</v>
      </c>
      <c r="S1192" s="11">
        <v>46038.803032407406</v>
      </c>
      <c r="T1192" s="11">
        <v>46036.515150462961</v>
      </c>
      <c r="U1192" t="s">
        <v>40</v>
      </c>
      <c r="V1192" t="s">
        <v>4550</v>
      </c>
      <c r="W1192" t="s">
        <v>157</v>
      </c>
      <c r="X1192" t="s">
        <v>43</v>
      </c>
      <c r="Y1192" t="s">
        <v>44</v>
      </c>
      <c r="Z1192" t="s">
        <v>6429</v>
      </c>
      <c r="AB1192">
        <v>15</v>
      </c>
      <c r="AC1192">
        <v>15</v>
      </c>
      <c r="AD1192" t="s">
        <v>65</v>
      </c>
      <c r="AE1192" s="11">
        <v>46225.761481481481</v>
      </c>
    </row>
    <row r="1193" spans="1:31">
      <c r="A1193" t="s">
        <v>6430</v>
      </c>
      <c r="B1193" t="s">
        <v>6431</v>
      </c>
      <c r="C1193">
        <v>412600101</v>
      </c>
      <c r="D1193" t="s">
        <v>18635</v>
      </c>
      <c r="E1193" t="s">
        <v>18637</v>
      </c>
      <c r="F1193" t="s">
        <v>6432</v>
      </c>
      <c r="G1193" t="s">
        <v>32</v>
      </c>
      <c r="H1193" t="s">
        <v>33</v>
      </c>
      <c r="K1193" t="s">
        <v>35</v>
      </c>
      <c r="L1193">
        <v>2026</v>
      </c>
      <c r="M1193" t="s">
        <v>6433</v>
      </c>
      <c r="N1193" t="s">
        <v>6434</v>
      </c>
      <c r="O1193">
        <v>8385</v>
      </c>
      <c r="P1193" t="s">
        <v>38</v>
      </c>
      <c r="Q1193" t="s">
        <v>39</v>
      </c>
      <c r="R1193" s="11">
        <v>46035.876666666663</v>
      </c>
      <c r="S1193" s="11">
        <v>46036.5</v>
      </c>
      <c r="T1193" s="11">
        <v>46038.876666666663</v>
      </c>
      <c r="U1193" t="s">
        <v>40</v>
      </c>
      <c r="V1193" t="s">
        <v>2518</v>
      </c>
      <c r="W1193" t="s">
        <v>421</v>
      </c>
      <c r="X1193" t="s">
        <v>43</v>
      </c>
      <c r="Y1193" t="s">
        <v>44</v>
      </c>
      <c r="Z1193" t="s">
        <v>6435</v>
      </c>
      <c r="AA1193" t="str">
        <f>_xlfn.XLOOKUP(B1193,Planilha2!A:A,Planilha2!D:D,_xlfn.XLOOKUP(B1193,Planilha2!H:H,Planilha2!I:I))</f>
        <v>TEM TRAFO</v>
      </c>
      <c r="AB1193">
        <v>15</v>
      </c>
      <c r="AC1193">
        <v>5</v>
      </c>
      <c r="AD1193" t="s">
        <v>159</v>
      </c>
      <c r="AE1193" s="11">
        <v>46225.761481481481</v>
      </c>
    </row>
    <row r="1194" spans="1:31">
      <c r="A1194" t="s">
        <v>6436</v>
      </c>
      <c r="B1194" t="s">
        <v>6437</v>
      </c>
      <c r="C1194">
        <v>612600281</v>
      </c>
      <c r="D1194" t="s">
        <v>18636</v>
      </c>
      <c r="F1194" t="s">
        <v>6438</v>
      </c>
      <c r="G1194" t="s">
        <v>32</v>
      </c>
      <c r="H1194" t="s">
        <v>34</v>
      </c>
      <c r="I1194" t="s">
        <v>32</v>
      </c>
      <c r="J1194" t="s">
        <v>172</v>
      </c>
      <c r="K1194" t="s">
        <v>35</v>
      </c>
      <c r="L1194">
        <v>2026</v>
      </c>
      <c r="M1194" t="s">
        <v>1012</v>
      </c>
      <c r="N1194" t="s">
        <v>6439</v>
      </c>
      <c r="O1194">
        <v>8812</v>
      </c>
      <c r="P1194" t="s">
        <v>38</v>
      </c>
      <c r="Q1194" t="s">
        <v>39</v>
      </c>
      <c r="R1194" s="11">
        <v>46091.725810185184</v>
      </c>
      <c r="S1194" s="11">
        <v>46092.061805555553</v>
      </c>
      <c r="T1194" s="11">
        <v>46094.725810185184</v>
      </c>
      <c r="U1194" t="s">
        <v>147</v>
      </c>
      <c r="V1194" t="s">
        <v>1810</v>
      </c>
      <c r="W1194" t="s">
        <v>414</v>
      </c>
      <c r="X1194" t="s">
        <v>116</v>
      </c>
      <c r="Y1194" t="s">
        <v>44</v>
      </c>
      <c r="Z1194" t="s">
        <v>6440</v>
      </c>
      <c r="AB1194">
        <v>75</v>
      </c>
      <c r="AC1194">
        <v>75</v>
      </c>
      <c r="AD1194" t="s">
        <v>6441</v>
      </c>
      <c r="AE1194" s="11">
        <v>46225.761481481481</v>
      </c>
    </row>
    <row r="1195" spans="1:31">
      <c r="A1195" t="s">
        <v>6442</v>
      </c>
      <c r="B1195" t="s">
        <v>6443</v>
      </c>
      <c r="C1195">
        <v>312600195</v>
      </c>
      <c r="D1195" t="s">
        <v>18636</v>
      </c>
      <c r="F1195" t="s">
        <v>678</v>
      </c>
      <c r="G1195" t="s">
        <v>32</v>
      </c>
      <c r="H1195" t="s">
        <v>33</v>
      </c>
      <c r="K1195" t="s">
        <v>35</v>
      </c>
      <c r="L1195">
        <v>2026</v>
      </c>
      <c r="M1195" t="s">
        <v>2199</v>
      </c>
      <c r="N1195" t="s">
        <v>6444</v>
      </c>
      <c r="O1195">
        <v>8812</v>
      </c>
      <c r="P1195" t="s">
        <v>38</v>
      </c>
      <c r="Q1195" t="s">
        <v>39</v>
      </c>
      <c r="R1195" s="11">
        <v>46086.72934027778</v>
      </c>
      <c r="S1195" s="11">
        <v>46087.677083333336</v>
      </c>
      <c r="T1195" s="11">
        <v>46089.72934027778</v>
      </c>
      <c r="U1195" t="s">
        <v>40</v>
      </c>
      <c r="V1195" t="s">
        <v>503</v>
      </c>
      <c r="W1195" t="s">
        <v>167</v>
      </c>
      <c r="X1195" t="s">
        <v>43</v>
      </c>
      <c r="Y1195" t="s">
        <v>44</v>
      </c>
      <c r="Z1195" t="s">
        <v>6445</v>
      </c>
      <c r="AB1195">
        <v>15</v>
      </c>
      <c r="AC1195">
        <v>10</v>
      </c>
      <c r="AD1195" t="s">
        <v>1039</v>
      </c>
      <c r="AE1195" s="11">
        <v>46225.761481481481</v>
      </c>
    </row>
    <row r="1196" spans="1:31">
      <c r="A1196" t="s">
        <v>6446</v>
      </c>
      <c r="B1196" t="s">
        <v>6447</v>
      </c>
      <c r="C1196">
        <v>712600051</v>
      </c>
      <c r="D1196" t="s">
        <v>18636</v>
      </c>
      <c r="F1196" t="s">
        <v>6448</v>
      </c>
      <c r="G1196" t="s">
        <v>109</v>
      </c>
      <c r="H1196" t="s">
        <v>110</v>
      </c>
      <c r="I1196" t="s">
        <v>32</v>
      </c>
      <c r="J1196" t="s">
        <v>33</v>
      </c>
      <c r="K1196" t="s">
        <v>35</v>
      </c>
      <c r="L1196">
        <v>2026</v>
      </c>
      <c r="M1196" t="s">
        <v>59</v>
      </c>
      <c r="N1196" t="s">
        <v>6449</v>
      </c>
      <c r="O1196">
        <v>8812</v>
      </c>
      <c r="P1196" t="s">
        <v>1160</v>
      </c>
      <c r="Q1196" t="s">
        <v>39</v>
      </c>
      <c r="R1196" s="11">
        <v>46027.512974537036</v>
      </c>
      <c r="S1196" s="11">
        <v>46030.606944444444</v>
      </c>
      <c r="T1196" s="11">
        <v>46087.512974537036</v>
      </c>
      <c r="U1196" t="s">
        <v>40</v>
      </c>
      <c r="V1196" t="s">
        <v>188</v>
      </c>
      <c r="W1196" t="s">
        <v>189</v>
      </c>
      <c r="X1196" t="s">
        <v>116</v>
      </c>
      <c r="Y1196" t="s">
        <v>44</v>
      </c>
      <c r="Z1196" t="s">
        <v>6450</v>
      </c>
      <c r="AB1196">
        <v>1125</v>
      </c>
      <c r="AC1196">
        <v>75</v>
      </c>
      <c r="AD1196" t="s">
        <v>944</v>
      </c>
      <c r="AE1196" s="11">
        <v>46225.761481481481</v>
      </c>
    </row>
    <row r="1197" spans="1:31">
      <c r="A1197" t="s">
        <v>6451</v>
      </c>
      <c r="B1197" t="s">
        <v>6452</v>
      </c>
      <c r="C1197">
        <v>312600036</v>
      </c>
      <c r="D1197" t="s">
        <v>18636</v>
      </c>
      <c r="F1197" t="s">
        <v>447</v>
      </c>
      <c r="G1197" t="s">
        <v>32</v>
      </c>
      <c r="H1197" t="s">
        <v>33</v>
      </c>
      <c r="K1197" t="s">
        <v>35</v>
      </c>
      <c r="L1197">
        <v>2026</v>
      </c>
      <c r="M1197" t="s">
        <v>211</v>
      </c>
      <c r="N1197" t="s">
        <v>6453</v>
      </c>
      <c r="O1197">
        <v>8812</v>
      </c>
      <c r="P1197" t="s">
        <v>38</v>
      </c>
      <c r="Q1197" t="s">
        <v>39</v>
      </c>
      <c r="R1197" s="11">
        <v>46025.91002314815</v>
      </c>
      <c r="S1197" s="11">
        <v>46028.652777777781</v>
      </c>
      <c r="T1197" s="11">
        <v>46028.91002314815</v>
      </c>
      <c r="U1197" t="s">
        <v>40</v>
      </c>
      <c r="V1197" t="s">
        <v>1799</v>
      </c>
      <c r="W1197" t="s">
        <v>234</v>
      </c>
      <c r="X1197" t="s">
        <v>43</v>
      </c>
      <c r="Y1197" t="s">
        <v>44</v>
      </c>
      <c r="Z1197" t="s">
        <v>6454</v>
      </c>
      <c r="AB1197">
        <v>25</v>
      </c>
      <c r="AC1197">
        <v>15</v>
      </c>
      <c r="AD1197" t="s">
        <v>159</v>
      </c>
      <c r="AE1197" s="11">
        <v>46225.761481481481</v>
      </c>
    </row>
    <row r="1198" spans="1:31">
      <c r="A1198" t="s">
        <v>6455</v>
      </c>
      <c r="B1198" t="s">
        <v>6456</v>
      </c>
      <c r="C1198">
        <v>212600102</v>
      </c>
      <c r="D1198" t="s">
        <v>18635</v>
      </c>
      <c r="E1198" t="s">
        <v>18643</v>
      </c>
      <c r="F1198" t="s">
        <v>6457</v>
      </c>
      <c r="G1198" t="s">
        <v>109</v>
      </c>
      <c r="H1198" t="s">
        <v>110</v>
      </c>
      <c r="K1198" t="s">
        <v>35</v>
      </c>
      <c r="L1198">
        <v>2026</v>
      </c>
      <c r="M1198" t="s">
        <v>163</v>
      </c>
      <c r="N1198" t="s">
        <v>6458</v>
      </c>
      <c r="O1198">
        <v>8385</v>
      </c>
      <c r="P1198" t="s">
        <v>38</v>
      </c>
      <c r="Q1198" t="s">
        <v>39</v>
      </c>
      <c r="R1198" s="11">
        <v>46041.715787037036</v>
      </c>
      <c r="S1198" s="11">
        <v>46042.796527777777</v>
      </c>
      <c r="T1198" s="11">
        <v>46044.715787037036</v>
      </c>
      <c r="U1198" t="s">
        <v>232</v>
      </c>
      <c r="V1198" t="s">
        <v>166</v>
      </c>
      <c r="W1198" t="s">
        <v>167</v>
      </c>
      <c r="X1198" t="s">
        <v>43</v>
      </c>
      <c r="Y1198" t="s">
        <v>199</v>
      </c>
      <c r="Z1198" t="s">
        <v>6459</v>
      </c>
      <c r="AA1198" t="str">
        <f>_xlfn.XLOOKUP(B1198,Planilha2!A:A,Planilha2!D:D,_xlfn.XLOOKUP(B1198,Planilha2!H:H,Planilha2!I:I))</f>
        <v>TEM TRAFO</v>
      </c>
      <c r="AB1198">
        <v>25</v>
      </c>
      <c r="AC1198">
        <v>25</v>
      </c>
      <c r="AD1198" t="s">
        <v>931</v>
      </c>
      <c r="AE1198" s="11">
        <v>46225.761481481481</v>
      </c>
    </row>
    <row r="1199" spans="1:31">
      <c r="A1199" t="s">
        <v>6460</v>
      </c>
      <c r="B1199" t="s">
        <v>6461</v>
      </c>
      <c r="C1199">
        <v>662600062</v>
      </c>
      <c r="D1199" t="s">
        <v>18636</v>
      </c>
      <c r="F1199" t="s">
        <v>6462</v>
      </c>
      <c r="G1199" t="s">
        <v>32</v>
      </c>
      <c r="H1199" t="s">
        <v>172</v>
      </c>
      <c r="I1199" t="s">
        <v>32</v>
      </c>
      <c r="K1199" t="s">
        <v>35</v>
      </c>
      <c r="L1199">
        <v>2026</v>
      </c>
      <c r="M1199" t="s">
        <v>4077</v>
      </c>
      <c r="N1199" t="s">
        <v>6463</v>
      </c>
      <c r="O1199">
        <v>8812</v>
      </c>
      <c r="P1199" t="s">
        <v>38</v>
      </c>
      <c r="Q1199" t="s">
        <v>39</v>
      </c>
      <c r="R1199" s="11">
        <v>46046.678148148145</v>
      </c>
      <c r="S1199" s="11">
        <v>46047.809027777781</v>
      </c>
      <c r="T1199" s="11">
        <v>46049.678148148145</v>
      </c>
      <c r="U1199" t="s">
        <v>40</v>
      </c>
      <c r="V1199" t="s">
        <v>1733</v>
      </c>
      <c r="W1199" t="s">
        <v>86</v>
      </c>
      <c r="X1199" t="s">
        <v>43</v>
      </c>
      <c r="Y1199" t="s">
        <v>44</v>
      </c>
      <c r="Z1199" t="s">
        <v>6464</v>
      </c>
      <c r="AB1199">
        <v>15</v>
      </c>
      <c r="AC1199">
        <v>15</v>
      </c>
      <c r="AD1199" t="s">
        <v>159</v>
      </c>
      <c r="AE1199" s="11">
        <v>46225.761481481481</v>
      </c>
    </row>
    <row r="1200" spans="1:31">
      <c r="A1200" t="s">
        <v>6465</v>
      </c>
      <c r="B1200" t="s">
        <v>6466</v>
      </c>
      <c r="C1200">
        <v>412600150</v>
      </c>
      <c r="D1200" t="s">
        <v>18635</v>
      </c>
      <c r="E1200" t="s">
        <v>18637</v>
      </c>
      <c r="F1200" t="s">
        <v>6467</v>
      </c>
      <c r="G1200" t="s">
        <v>32</v>
      </c>
      <c r="H1200" t="s">
        <v>33</v>
      </c>
      <c r="I1200" t="s">
        <v>32</v>
      </c>
      <c r="J1200" t="s">
        <v>33</v>
      </c>
      <c r="K1200" t="s">
        <v>35</v>
      </c>
      <c r="L1200">
        <v>2026</v>
      </c>
      <c r="M1200" t="s">
        <v>4901</v>
      </c>
      <c r="N1200" t="s">
        <v>6468</v>
      </c>
      <c r="O1200">
        <v>8385</v>
      </c>
      <c r="P1200" t="s">
        <v>38</v>
      </c>
      <c r="Q1200" t="s">
        <v>39</v>
      </c>
      <c r="R1200" s="11">
        <v>46049.3983912037</v>
      </c>
      <c r="S1200" s="11">
        <v>46050.603587962964</v>
      </c>
      <c r="T1200" s="11">
        <v>46052.3983912037</v>
      </c>
      <c r="U1200" t="s">
        <v>40</v>
      </c>
      <c r="V1200" t="s">
        <v>2518</v>
      </c>
      <c r="W1200" t="s">
        <v>421</v>
      </c>
      <c r="X1200" t="s">
        <v>43</v>
      </c>
      <c r="Y1200" t="s">
        <v>44</v>
      </c>
      <c r="Z1200" t="s">
        <v>6469</v>
      </c>
      <c r="AA1200" t="str">
        <f>_xlfn.XLOOKUP(B1200,Planilha2!A:A,Planilha2!D:D,_xlfn.XLOOKUP(B1200,Planilha2!H:H,Planilha2!I:I))</f>
        <v>TEM TRAFO</v>
      </c>
      <c r="AB1200">
        <v>15</v>
      </c>
      <c r="AC1200">
        <v>10</v>
      </c>
      <c r="AD1200" t="s">
        <v>385</v>
      </c>
      <c r="AE1200" s="11">
        <v>46225.761481481481</v>
      </c>
    </row>
    <row r="1201" spans="1:31">
      <c r="A1201" t="s">
        <v>6470</v>
      </c>
      <c r="B1201" t="s">
        <v>6471</v>
      </c>
      <c r="C1201">
        <v>112600154</v>
      </c>
      <c r="D1201" t="s">
        <v>18636</v>
      </c>
      <c r="F1201" t="s">
        <v>6472</v>
      </c>
      <c r="G1201" t="s">
        <v>32</v>
      </c>
      <c r="H1201" t="s">
        <v>34</v>
      </c>
      <c r="I1201" t="s">
        <v>32</v>
      </c>
      <c r="J1201" t="s">
        <v>34</v>
      </c>
      <c r="K1201" t="s">
        <v>35</v>
      </c>
      <c r="L1201">
        <v>2026</v>
      </c>
      <c r="M1201" t="s">
        <v>92</v>
      </c>
      <c r="N1201" t="s">
        <v>6473</v>
      </c>
      <c r="O1201">
        <v>8812</v>
      </c>
      <c r="P1201" t="s">
        <v>38</v>
      </c>
      <c r="Q1201" t="s">
        <v>39</v>
      </c>
      <c r="R1201" s="11">
        <v>46040.892094907409</v>
      </c>
      <c r="S1201" s="11">
        <v>46041.668055555558</v>
      </c>
      <c r="T1201" s="11">
        <v>46043.892094907409</v>
      </c>
      <c r="U1201" t="s">
        <v>40</v>
      </c>
      <c r="V1201" t="s">
        <v>2244</v>
      </c>
      <c r="W1201" t="s">
        <v>95</v>
      </c>
      <c r="X1201" t="s">
        <v>43</v>
      </c>
      <c r="Y1201" t="s">
        <v>44</v>
      </c>
      <c r="Z1201" t="s">
        <v>6474</v>
      </c>
      <c r="AB1201">
        <v>25</v>
      </c>
      <c r="AC1201">
        <v>15</v>
      </c>
      <c r="AD1201" t="s">
        <v>482</v>
      </c>
      <c r="AE1201" s="11">
        <v>46225.761481481481</v>
      </c>
    </row>
    <row r="1202" spans="1:31">
      <c r="A1202" t="s">
        <v>6475</v>
      </c>
      <c r="B1202" t="s">
        <v>6476</v>
      </c>
      <c r="C1202">
        <v>212600284</v>
      </c>
      <c r="D1202" t="s">
        <v>18636</v>
      </c>
      <c r="F1202" t="s">
        <v>6477</v>
      </c>
      <c r="G1202" t="s">
        <v>32</v>
      </c>
      <c r="H1202" t="s">
        <v>33</v>
      </c>
      <c r="I1202" t="s">
        <v>32</v>
      </c>
      <c r="J1202" t="s">
        <v>33</v>
      </c>
      <c r="K1202" t="s">
        <v>35</v>
      </c>
      <c r="L1202">
        <v>2026</v>
      </c>
      <c r="M1202" t="s">
        <v>773</v>
      </c>
      <c r="N1202" t="s">
        <v>6478</v>
      </c>
      <c r="O1202">
        <v>8812</v>
      </c>
      <c r="P1202" t="s">
        <v>38</v>
      </c>
      <c r="Q1202" t="s">
        <v>39</v>
      </c>
      <c r="R1202" s="11">
        <v>46089.399016203701</v>
      </c>
      <c r="S1202" s="11">
        <v>46090.786805555559</v>
      </c>
      <c r="T1202" s="11">
        <v>46092.399016203701</v>
      </c>
      <c r="U1202" t="s">
        <v>232</v>
      </c>
      <c r="V1202" t="s">
        <v>775</v>
      </c>
      <c r="W1202" t="s">
        <v>354</v>
      </c>
      <c r="X1202" t="s">
        <v>43</v>
      </c>
      <c r="Y1202" t="s">
        <v>44</v>
      </c>
      <c r="Z1202" t="s">
        <v>6479</v>
      </c>
      <c r="AB1202">
        <v>15</v>
      </c>
      <c r="AC1202">
        <v>5</v>
      </c>
      <c r="AD1202" t="s">
        <v>55</v>
      </c>
      <c r="AE1202" s="11">
        <v>46225.761481481481</v>
      </c>
    </row>
    <row r="1203" spans="1:31">
      <c r="A1203" t="s">
        <v>6480</v>
      </c>
      <c r="B1203" t="s">
        <v>6481</v>
      </c>
      <c r="C1203">
        <v>612600214</v>
      </c>
      <c r="D1203" t="s">
        <v>18636</v>
      </c>
      <c r="F1203" t="s">
        <v>6482</v>
      </c>
      <c r="G1203" t="s">
        <v>32</v>
      </c>
      <c r="H1203" t="s">
        <v>33</v>
      </c>
      <c r="I1203" t="s">
        <v>32</v>
      </c>
      <c r="J1203" t="s">
        <v>33</v>
      </c>
      <c r="K1203" t="s">
        <v>35</v>
      </c>
      <c r="L1203">
        <v>2026</v>
      </c>
      <c r="M1203" t="s">
        <v>494</v>
      </c>
      <c r="N1203" t="s">
        <v>6483</v>
      </c>
      <c r="O1203">
        <v>8812</v>
      </c>
      <c r="P1203" t="s">
        <v>38</v>
      </c>
      <c r="Q1203" t="s">
        <v>39</v>
      </c>
      <c r="R1203" s="11">
        <v>46074.494398148148</v>
      </c>
      <c r="S1203" s="11">
        <v>46075.524305555555</v>
      </c>
      <c r="T1203" s="11">
        <v>46077.494398148148</v>
      </c>
      <c r="U1203" t="s">
        <v>40</v>
      </c>
      <c r="V1203" t="s">
        <v>496</v>
      </c>
      <c r="W1203" t="s">
        <v>362</v>
      </c>
      <c r="X1203" t="s">
        <v>43</v>
      </c>
      <c r="Y1203" t="s">
        <v>44</v>
      </c>
      <c r="Z1203" t="s">
        <v>6484</v>
      </c>
      <c r="AB1203">
        <v>15</v>
      </c>
      <c r="AC1203">
        <v>15</v>
      </c>
      <c r="AD1203" t="s">
        <v>55</v>
      </c>
      <c r="AE1203" s="11">
        <v>46225.761481481481</v>
      </c>
    </row>
    <row r="1204" spans="1:31">
      <c r="A1204" t="s">
        <v>6485</v>
      </c>
      <c r="B1204" t="s">
        <v>6486</v>
      </c>
      <c r="C1204">
        <v>612600216</v>
      </c>
      <c r="D1204" t="s">
        <v>18636</v>
      </c>
      <c r="F1204" t="s">
        <v>6487</v>
      </c>
      <c r="G1204" t="s">
        <v>32</v>
      </c>
      <c r="H1204" t="s">
        <v>33</v>
      </c>
      <c r="I1204" t="s">
        <v>32</v>
      </c>
      <c r="J1204" t="s">
        <v>32</v>
      </c>
      <c r="K1204" t="s">
        <v>35</v>
      </c>
      <c r="L1204">
        <v>2026</v>
      </c>
      <c r="M1204" t="s">
        <v>36</v>
      </c>
      <c r="N1204" t="s">
        <v>6488</v>
      </c>
      <c r="O1204">
        <v>8812</v>
      </c>
      <c r="P1204" t="s">
        <v>38</v>
      </c>
      <c r="Q1204" t="s">
        <v>39</v>
      </c>
      <c r="R1204" s="11">
        <v>46072.722060185188</v>
      </c>
      <c r="S1204" s="11">
        <v>46073.097222222219</v>
      </c>
      <c r="T1204" s="11">
        <v>46075.722060185188</v>
      </c>
      <c r="U1204" t="s">
        <v>40</v>
      </c>
      <c r="V1204" t="s">
        <v>559</v>
      </c>
      <c r="W1204" t="s">
        <v>42</v>
      </c>
      <c r="X1204" t="s">
        <v>43</v>
      </c>
      <c r="Y1204" t="s">
        <v>44</v>
      </c>
      <c r="Z1204" t="s">
        <v>6489</v>
      </c>
      <c r="AB1204">
        <v>30</v>
      </c>
      <c r="AC1204">
        <v>30</v>
      </c>
      <c r="AD1204" t="s">
        <v>561</v>
      </c>
      <c r="AE1204" s="11">
        <v>46225.761481481481</v>
      </c>
    </row>
    <row r="1205" spans="1:31">
      <c r="A1205" t="s">
        <v>6490</v>
      </c>
      <c r="B1205" t="s">
        <v>6491</v>
      </c>
      <c r="C1205">
        <v>212600231</v>
      </c>
      <c r="D1205" t="s">
        <v>18636</v>
      </c>
      <c r="F1205" t="s">
        <v>6492</v>
      </c>
      <c r="G1205" t="s">
        <v>32</v>
      </c>
      <c r="H1205" t="s">
        <v>33</v>
      </c>
      <c r="I1205" t="s">
        <v>32</v>
      </c>
      <c r="J1205" t="s">
        <v>33</v>
      </c>
      <c r="K1205" t="s">
        <v>35</v>
      </c>
      <c r="L1205">
        <v>2026</v>
      </c>
      <c r="M1205" t="s">
        <v>434</v>
      </c>
      <c r="N1205" t="s">
        <v>6493</v>
      </c>
      <c r="O1205">
        <v>8812</v>
      </c>
      <c r="P1205" t="s">
        <v>38</v>
      </c>
      <c r="Q1205" t="s">
        <v>39</v>
      </c>
      <c r="R1205" s="11">
        <v>46072.79383101852</v>
      </c>
      <c r="S1205" s="11">
        <v>46073.729166666664</v>
      </c>
      <c r="T1205" s="11">
        <v>46075.79383101852</v>
      </c>
      <c r="U1205" t="s">
        <v>40</v>
      </c>
      <c r="V1205" t="s">
        <v>436</v>
      </c>
      <c r="W1205" t="s">
        <v>182</v>
      </c>
      <c r="X1205" t="s">
        <v>43</v>
      </c>
      <c r="Y1205" t="s">
        <v>44</v>
      </c>
      <c r="Z1205" t="s">
        <v>6494</v>
      </c>
      <c r="AB1205">
        <v>15</v>
      </c>
      <c r="AC1205">
        <v>5</v>
      </c>
      <c r="AD1205" t="s">
        <v>159</v>
      </c>
      <c r="AE1205" s="11">
        <v>46225.761481481481</v>
      </c>
    </row>
    <row r="1206" spans="1:31">
      <c r="A1206" t="s">
        <v>6495</v>
      </c>
      <c r="B1206" t="s">
        <v>6496</v>
      </c>
      <c r="C1206">
        <v>212600233</v>
      </c>
      <c r="D1206" t="s">
        <v>18636</v>
      </c>
      <c r="F1206" t="s">
        <v>6497</v>
      </c>
      <c r="G1206" t="s">
        <v>32</v>
      </c>
      <c r="H1206" t="s">
        <v>33</v>
      </c>
      <c r="I1206" t="s">
        <v>32</v>
      </c>
      <c r="J1206" t="s">
        <v>33</v>
      </c>
      <c r="K1206" t="s">
        <v>35</v>
      </c>
      <c r="L1206">
        <v>2026</v>
      </c>
      <c r="M1206" t="s">
        <v>773</v>
      </c>
      <c r="N1206" t="s">
        <v>6498</v>
      </c>
      <c r="O1206">
        <v>8812</v>
      </c>
      <c r="P1206" t="s">
        <v>38</v>
      </c>
      <c r="Q1206" t="s">
        <v>39</v>
      </c>
      <c r="R1206" s="11">
        <v>46073.784525462965</v>
      </c>
      <c r="S1206" s="11">
        <v>46074.67291666667</v>
      </c>
      <c r="T1206" s="11">
        <v>46076.784525462965</v>
      </c>
      <c r="U1206" t="s">
        <v>40</v>
      </c>
      <c r="V1206" t="s">
        <v>2719</v>
      </c>
      <c r="W1206" t="s">
        <v>690</v>
      </c>
      <c r="X1206" t="s">
        <v>43</v>
      </c>
      <c r="Y1206" t="s">
        <v>44</v>
      </c>
      <c r="Z1206" t="s">
        <v>6499</v>
      </c>
      <c r="AB1206">
        <v>15</v>
      </c>
      <c r="AC1206">
        <v>15</v>
      </c>
      <c r="AD1206" t="s">
        <v>603</v>
      </c>
      <c r="AE1206" s="11">
        <v>46225.761481481481</v>
      </c>
    </row>
    <row r="1207" spans="1:31">
      <c r="A1207" t="s">
        <v>6500</v>
      </c>
      <c r="B1207" t="s">
        <v>6501</v>
      </c>
      <c r="C1207">
        <v>612600201</v>
      </c>
      <c r="D1207" t="s">
        <v>18636</v>
      </c>
      <c r="F1207" t="s">
        <v>6502</v>
      </c>
      <c r="G1207" t="s">
        <v>32</v>
      </c>
      <c r="H1207" t="s">
        <v>33</v>
      </c>
      <c r="I1207" t="s">
        <v>32</v>
      </c>
      <c r="J1207" t="s">
        <v>33</v>
      </c>
      <c r="K1207" t="s">
        <v>35</v>
      </c>
      <c r="L1207">
        <v>2026</v>
      </c>
      <c r="M1207" t="s">
        <v>36</v>
      </c>
      <c r="N1207" t="s">
        <v>6503</v>
      </c>
      <c r="O1207">
        <v>8812</v>
      </c>
      <c r="P1207" t="s">
        <v>38</v>
      </c>
      <c r="Q1207" t="s">
        <v>39</v>
      </c>
      <c r="R1207" s="11">
        <v>46068.498506944445</v>
      </c>
      <c r="S1207" s="11">
        <v>46069.636111111111</v>
      </c>
      <c r="T1207" s="11">
        <v>46071.498506944445</v>
      </c>
      <c r="U1207" t="s">
        <v>232</v>
      </c>
      <c r="V1207" t="s">
        <v>41</v>
      </c>
      <c r="W1207" t="s">
        <v>149</v>
      </c>
      <c r="X1207" t="s">
        <v>43</v>
      </c>
      <c r="Y1207" t="s">
        <v>44</v>
      </c>
      <c r="Z1207" t="s">
        <v>6504</v>
      </c>
      <c r="AB1207">
        <v>15</v>
      </c>
      <c r="AC1207">
        <v>5</v>
      </c>
      <c r="AD1207" t="s">
        <v>159</v>
      </c>
      <c r="AE1207" s="11">
        <v>46225.761481481481</v>
      </c>
    </row>
    <row r="1208" spans="1:31">
      <c r="A1208" t="s">
        <v>6505</v>
      </c>
      <c r="B1208" t="s">
        <v>6506</v>
      </c>
      <c r="C1208">
        <v>612600180</v>
      </c>
      <c r="D1208" t="s">
        <v>18636</v>
      </c>
      <c r="F1208" t="s">
        <v>6507</v>
      </c>
      <c r="G1208" t="s">
        <v>32</v>
      </c>
      <c r="H1208" t="s">
        <v>33</v>
      </c>
      <c r="I1208" t="s">
        <v>32</v>
      </c>
      <c r="J1208" t="s">
        <v>32</v>
      </c>
      <c r="K1208" t="s">
        <v>35</v>
      </c>
      <c r="L1208">
        <v>2026</v>
      </c>
      <c r="M1208" t="s">
        <v>374</v>
      </c>
      <c r="N1208" t="s">
        <v>6508</v>
      </c>
      <c r="O1208">
        <v>8812</v>
      </c>
      <c r="P1208" t="s">
        <v>38</v>
      </c>
      <c r="Q1208" t="s">
        <v>39</v>
      </c>
      <c r="R1208" s="11">
        <v>46065.495196759257</v>
      </c>
      <c r="S1208" s="11">
        <v>46065.736111111109</v>
      </c>
      <c r="T1208" s="11">
        <v>46068.495196759257</v>
      </c>
      <c r="U1208" t="s">
        <v>40</v>
      </c>
      <c r="V1208" t="s">
        <v>132</v>
      </c>
      <c r="W1208" t="s">
        <v>362</v>
      </c>
      <c r="X1208" t="s">
        <v>43</v>
      </c>
      <c r="Y1208" t="s">
        <v>44</v>
      </c>
      <c r="Z1208" t="s">
        <v>6509</v>
      </c>
      <c r="AB1208">
        <v>15</v>
      </c>
      <c r="AC1208">
        <v>15</v>
      </c>
      <c r="AD1208" t="s">
        <v>55</v>
      </c>
      <c r="AE1208" s="11">
        <v>46225.761481481481</v>
      </c>
    </row>
    <row r="1209" spans="1:31">
      <c r="A1209" t="s">
        <v>6510</v>
      </c>
      <c r="B1209" t="s">
        <v>6511</v>
      </c>
      <c r="C1209">
        <v>112600144</v>
      </c>
      <c r="D1209" t="s">
        <v>18636</v>
      </c>
      <c r="F1209" t="s">
        <v>6512</v>
      </c>
      <c r="G1209" t="s">
        <v>32</v>
      </c>
      <c r="H1209" t="s">
        <v>34</v>
      </c>
      <c r="I1209" t="s">
        <v>32</v>
      </c>
      <c r="J1209" t="s">
        <v>34</v>
      </c>
      <c r="K1209" t="s">
        <v>35</v>
      </c>
      <c r="L1209">
        <v>2026</v>
      </c>
      <c r="M1209" t="s">
        <v>204</v>
      </c>
      <c r="N1209" t="s">
        <v>6513</v>
      </c>
      <c r="O1209">
        <v>8812</v>
      </c>
      <c r="P1209" t="s">
        <v>38</v>
      </c>
      <c r="Q1209" t="s">
        <v>39</v>
      </c>
      <c r="R1209" s="11">
        <v>46047.52443287037</v>
      </c>
      <c r="S1209" s="11">
        <v>46048.669444444444</v>
      </c>
      <c r="T1209" s="11">
        <v>46050.52443287037</v>
      </c>
      <c r="U1209" t="s">
        <v>40</v>
      </c>
      <c r="V1209" t="s">
        <v>114</v>
      </c>
      <c r="W1209" t="s">
        <v>95</v>
      </c>
      <c r="X1209" t="s">
        <v>43</v>
      </c>
      <c r="Y1209" t="s">
        <v>44</v>
      </c>
      <c r="Z1209" t="s">
        <v>6514</v>
      </c>
      <c r="AB1209">
        <v>15</v>
      </c>
      <c r="AC1209">
        <v>15</v>
      </c>
      <c r="AD1209" t="s">
        <v>482</v>
      </c>
      <c r="AE1209" s="11">
        <v>46225.761481481481</v>
      </c>
    </row>
    <row r="1210" spans="1:31">
      <c r="A1210" t="s">
        <v>6515</v>
      </c>
      <c r="B1210" t="s">
        <v>6516</v>
      </c>
      <c r="C1210">
        <v>412600305</v>
      </c>
      <c r="D1210" t="s">
        <v>18636</v>
      </c>
      <c r="F1210" t="s">
        <v>6517</v>
      </c>
      <c r="G1210" t="s">
        <v>32</v>
      </c>
      <c r="H1210" t="s">
        <v>34</v>
      </c>
      <c r="I1210" t="s">
        <v>32</v>
      </c>
      <c r="J1210" t="s">
        <v>172</v>
      </c>
      <c r="K1210" t="s">
        <v>35</v>
      </c>
      <c r="L1210">
        <v>2026</v>
      </c>
      <c r="M1210" t="s">
        <v>4722</v>
      </c>
      <c r="N1210" t="s">
        <v>6518</v>
      </c>
      <c r="O1210">
        <v>8812</v>
      </c>
      <c r="P1210" t="s">
        <v>38</v>
      </c>
      <c r="Q1210" t="s">
        <v>39</v>
      </c>
      <c r="R1210" s="11">
        <v>46098.506562499999</v>
      </c>
      <c r="S1210" s="11">
        <v>46103.5625</v>
      </c>
      <c r="T1210" s="11">
        <v>46101.506562499999</v>
      </c>
      <c r="U1210" t="s">
        <v>40</v>
      </c>
      <c r="V1210" t="s">
        <v>71</v>
      </c>
      <c r="W1210" t="s">
        <v>72</v>
      </c>
      <c r="X1210" t="s">
        <v>43</v>
      </c>
      <c r="Y1210" t="s">
        <v>44</v>
      </c>
      <c r="Z1210" t="s">
        <v>6519</v>
      </c>
      <c r="AB1210">
        <v>15</v>
      </c>
      <c r="AC1210">
        <v>15</v>
      </c>
      <c r="AD1210" t="s">
        <v>159</v>
      </c>
      <c r="AE1210" s="11">
        <v>46225.761481481481</v>
      </c>
    </row>
    <row r="1211" spans="1:31">
      <c r="A1211" t="s">
        <v>6520</v>
      </c>
      <c r="B1211" t="s">
        <v>6521</v>
      </c>
      <c r="C1211">
        <v>612600343</v>
      </c>
      <c r="D1211" t="s">
        <v>18636</v>
      </c>
      <c r="F1211" t="s">
        <v>6522</v>
      </c>
      <c r="G1211" t="s">
        <v>32</v>
      </c>
      <c r="H1211" t="s">
        <v>33</v>
      </c>
      <c r="I1211" t="s">
        <v>32</v>
      </c>
      <c r="J1211" t="s">
        <v>33</v>
      </c>
      <c r="K1211" t="s">
        <v>35</v>
      </c>
      <c r="L1211">
        <v>2026</v>
      </c>
      <c r="M1211" t="s">
        <v>2824</v>
      </c>
      <c r="N1211" t="s">
        <v>6523</v>
      </c>
      <c r="O1211">
        <v>8812</v>
      </c>
      <c r="P1211" t="s">
        <v>38</v>
      </c>
      <c r="Q1211" t="s">
        <v>39</v>
      </c>
      <c r="R1211" s="11">
        <v>46108.531180555554</v>
      </c>
      <c r="S1211" s="11">
        <v>46109.743055555555</v>
      </c>
      <c r="T1211" s="11">
        <v>46111.531180555554</v>
      </c>
      <c r="U1211" t="s">
        <v>40</v>
      </c>
      <c r="V1211" t="s">
        <v>2826</v>
      </c>
      <c r="W1211" t="s">
        <v>489</v>
      </c>
      <c r="X1211" t="s">
        <v>43</v>
      </c>
      <c r="Y1211" t="s">
        <v>44</v>
      </c>
      <c r="Z1211" t="s">
        <v>6524</v>
      </c>
      <c r="AB1211">
        <v>30</v>
      </c>
      <c r="AC1211">
        <v>30</v>
      </c>
      <c r="AD1211" t="s">
        <v>55</v>
      </c>
      <c r="AE1211" s="11">
        <v>46225.761481481481</v>
      </c>
    </row>
    <row r="1212" spans="1:31">
      <c r="A1212" t="s">
        <v>6525</v>
      </c>
      <c r="B1212" t="s">
        <v>6526</v>
      </c>
      <c r="C1212">
        <v>612600345</v>
      </c>
      <c r="D1212" t="s">
        <v>18636</v>
      </c>
      <c r="F1212" t="s">
        <v>6527</v>
      </c>
      <c r="G1212" t="s">
        <v>32</v>
      </c>
      <c r="H1212" t="s">
        <v>33</v>
      </c>
      <c r="I1212" t="s">
        <v>32</v>
      </c>
      <c r="J1212" t="s">
        <v>33</v>
      </c>
      <c r="K1212" t="s">
        <v>35</v>
      </c>
      <c r="L1212">
        <v>2026</v>
      </c>
      <c r="M1212" t="s">
        <v>83</v>
      </c>
      <c r="N1212" t="s">
        <v>6528</v>
      </c>
      <c r="O1212">
        <v>8812</v>
      </c>
      <c r="P1212" t="s">
        <v>61</v>
      </c>
      <c r="Q1212" t="s">
        <v>39</v>
      </c>
      <c r="R1212" s="11">
        <v>46106.747025462966</v>
      </c>
      <c r="S1212" s="11">
        <v>46107.715960648151</v>
      </c>
      <c r="T1212" s="11">
        <v>46506.747025462966</v>
      </c>
      <c r="U1212" t="s">
        <v>40</v>
      </c>
      <c r="V1212" t="s">
        <v>85</v>
      </c>
      <c r="W1212" t="s">
        <v>295</v>
      </c>
      <c r="X1212" t="s">
        <v>43</v>
      </c>
      <c r="Y1212" t="s">
        <v>44</v>
      </c>
      <c r="Z1212" t="s">
        <v>6527</v>
      </c>
      <c r="AD1212" t="s">
        <v>1039</v>
      </c>
      <c r="AE1212" s="11">
        <v>46225.761481481481</v>
      </c>
    </row>
    <row r="1213" spans="1:31">
      <c r="A1213" t="s">
        <v>6529</v>
      </c>
      <c r="B1213" t="s">
        <v>6530</v>
      </c>
      <c r="C1213">
        <v>212600186</v>
      </c>
      <c r="D1213" t="s">
        <v>18636</v>
      </c>
      <c r="F1213" t="s">
        <v>6531</v>
      </c>
      <c r="G1213" t="s">
        <v>32</v>
      </c>
      <c r="H1213" t="s">
        <v>33</v>
      </c>
      <c r="I1213" t="s">
        <v>32</v>
      </c>
      <c r="J1213" t="s">
        <v>33</v>
      </c>
      <c r="K1213" t="s">
        <v>35</v>
      </c>
      <c r="L1213">
        <v>2026</v>
      </c>
      <c r="M1213" t="s">
        <v>471</v>
      </c>
      <c r="N1213" t="s">
        <v>6532</v>
      </c>
      <c r="O1213">
        <v>8812</v>
      </c>
      <c r="P1213" t="s">
        <v>38</v>
      </c>
      <c r="Q1213" t="s">
        <v>39</v>
      </c>
      <c r="R1213" s="11">
        <v>46055.638159722221</v>
      </c>
      <c r="S1213" s="11">
        <v>46058.854166666664</v>
      </c>
      <c r="T1213" s="11">
        <v>46058.638159722221</v>
      </c>
      <c r="U1213" t="s">
        <v>40</v>
      </c>
      <c r="V1213" t="s">
        <v>595</v>
      </c>
      <c r="W1213" t="s">
        <v>354</v>
      </c>
      <c r="X1213" t="s">
        <v>43</v>
      </c>
      <c r="Y1213" t="s">
        <v>44</v>
      </c>
      <c r="Z1213" t="s">
        <v>6533</v>
      </c>
      <c r="AB1213">
        <v>15</v>
      </c>
      <c r="AC1213">
        <v>5</v>
      </c>
      <c r="AD1213" t="s">
        <v>55</v>
      </c>
      <c r="AE1213" s="11">
        <v>46225.761481481481</v>
      </c>
    </row>
    <row r="1214" spans="1:31">
      <c r="A1214" t="s">
        <v>6534</v>
      </c>
      <c r="B1214" t="s">
        <v>6535</v>
      </c>
      <c r="C1214">
        <v>112600423</v>
      </c>
      <c r="D1214" t="s">
        <v>18636</v>
      </c>
      <c r="F1214" t="s">
        <v>6536</v>
      </c>
      <c r="G1214" t="s">
        <v>32</v>
      </c>
      <c r="H1214" t="s">
        <v>34</v>
      </c>
      <c r="I1214" t="s">
        <v>32</v>
      </c>
      <c r="J1214" t="s">
        <v>34</v>
      </c>
      <c r="K1214" t="s">
        <v>35</v>
      </c>
      <c r="L1214">
        <v>2026</v>
      </c>
      <c r="M1214" t="s">
        <v>92</v>
      </c>
      <c r="N1214" t="s">
        <v>6537</v>
      </c>
      <c r="O1214">
        <v>25983</v>
      </c>
      <c r="P1214" t="s">
        <v>38</v>
      </c>
      <c r="Q1214" t="s">
        <v>39</v>
      </c>
      <c r="R1214" s="11">
        <v>46120.789664351854</v>
      </c>
      <c r="S1214" s="11">
        <v>46122.75</v>
      </c>
      <c r="T1214" s="11">
        <v>46123.789664351854</v>
      </c>
      <c r="U1214" t="s">
        <v>40</v>
      </c>
      <c r="V1214" t="s">
        <v>94</v>
      </c>
      <c r="W1214" t="s">
        <v>323</v>
      </c>
      <c r="X1214" t="s">
        <v>43</v>
      </c>
      <c r="Y1214" t="s">
        <v>44</v>
      </c>
      <c r="Z1214" t="s">
        <v>6538</v>
      </c>
      <c r="AB1214">
        <v>75</v>
      </c>
      <c r="AC1214">
        <v>75</v>
      </c>
      <c r="AD1214" t="s">
        <v>281</v>
      </c>
      <c r="AE1214" s="11">
        <v>46225.761481481481</v>
      </c>
    </row>
    <row r="1215" spans="1:31">
      <c r="A1215" t="s">
        <v>6539</v>
      </c>
      <c r="B1215" t="s">
        <v>6540</v>
      </c>
      <c r="C1215">
        <v>212600157</v>
      </c>
      <c r="D1215" t="s">
        <v>18636</v>
      </c>
      <c r="F1215" t="s">
        <v>6541</v>
      </c>
      <c r="G1215" t="s">
        <v>32</v>
      </c>
      <c r="H1215" t="s">
        <v>33</v>
      </c>
      <c r="I1215" t="s">
        <v>32</v>
      </c>
      <c r="J1215" t="s">
        <v>33</v>
      </c>
      <c r="K1215" t="s">
        <v>35</v>
      </c>
      <c r="L1215">
        <v>2026</v>
      </c>
      <c r="M1215" t="s">
        <v>389</v>
      </c>
      <c r="N1215" t="s">
        <v>6542</v>
      </c>
      <c r="O1215">
        <v>8812</v>
      </c>
      <c r="P1215" t="s">
        <v>38</v>
      </c>
      <c r="Q1215" t="s">
        <v>39</v>
      </c>
      <c r="R1215" s="11">
        <v>46055.618310185186</v>
      </c>
      <c r="S1215" s="11">
        <v>46056.791666666664</v>
      </c>
      <c r="T1215" s="11">
        <v>46058.618310185186</v>
      </c>
      <c r="U1215" t="s">
        <v>40</v>
      </c>
      <c r="V1215" t="s">
        <v>480</v>
      </c>
      <c r="W1215" t="s">
        <v>354</v>
      </c>
      <c r="X1215" t="s">
        <v>43</v>
      </c>
      <c r="Y1215" t="s">
        <v>44</v>
      </c>
      <c r="Z1215" t="s">
        <v>6543</v>
      </c>
      <c r="AB1215">
        <v>15</v>
      </c>
      <c r="AC1215">
        <v>10</v>
      </c>
      <c r="AD1215" t="s">
        <v>55</v>
      </c>
      <c r="AE1215" s="11">
        <v>46225.761481481481</v>
      </c>
    </row>
    <row r="1216" spans="1:31">
      <c r="A1216" t="s">
        <v>6544</v>
      </c>
      <c r="B1216" t="s">
        <v>6545</v>
      </c>
      <c r="C1216">
        <v>612600448</v>
      </c>
      <c r="D1216" t="s">
        <v>18636</v>
      </c>
      <c r="F1216" t="s">
        <v>6546</v>
      </c>
      <c r="G1216" t="s">
        <v>32</v>
      </c>
      <c r="H1216" t="s">
        <v>34</v>
      </c>
      <c r="I1216" t="s">
        <v>32</v>
      </c>
      <c r="J1216" t="s">
        <v>33</v>
      </c>
      <c r="K1216" t="s">
        <v>35</v>
      </c>
      <c r="L1216">
        <v>2026</v>
      </c>
      <c r="M1216" t="s">
        <v>2824</v>
      </c>
      <c r="N1216" t="s">
        <v>6547</v>
      </c>
      <c r="O1216">
        <v>8812</v>
      </c>
      <c r="P1216" t="s">
        <v>38</v>
      </c>
      <c r="Q1216" t="s">
        <v>39</v>
      </c>
      <c r="R1216" s="11">
        <v>46133.567511574074</v>
      </c>
      <c r="S1216" s="11">
        <v>46134.708333333336</v>
      </c>
      <c r="T1216" s="11">
        <v>46136.567511574074</v>
      </c>
      <c r="U1216" t="s">
        <v>40</v>
      </c>
      <c r="V1216" t="s">
        <v>2826</v>
      </c>
      <c r="W1216" t="s">
        <v>86</v>
      </c>
      <c r="X1216" t="s">
        <v>43</v>
      </c>
      <c r="Y1216" t="s">
        <v>44</v>
      </c>
      <c r="Z1216" t="s">
        <v>6548</v>
      </c>
      <c r="AB1216">
        <v>15</v>
      </c>
      <c r="AC1216">
        <v>5</v>
      </c>
      <c r="AD1216" t="s">
        <v>400</v>
      </c>
      <c r="AE1216" s="11">
        <v>46225.761481481481</v>
      </c>
    </row>
    <row r="1217" spans="1:31">
      <c r="A1217" t="s">
        <v>6549</v>
      </c>
      <c r="B1217" t="s">
        <v>6550</v>
      </c>
      <c r="C1217">
        <v>112600103</v>
      </c>
      <c r="D1217" t="s">
        <v>18636</v>
      </c>
      <c r="F1217" t="s">
        <v>6551</v>
      </c>
      <c r="G1217" t="s">
        <v>32</v>
      </c>
      <c r="H1217" t="s">
        <v>34</v>
      </c>
      <c r="I1217" t="s">
        <v>32</v>
      </c>
      <c r="J1217" t="s">
        <v>34</v>
      </c>
      <c r="K1217" t="s">
        <v>35</v>
      </c>
      <c r="L1217">
        <v>2026</v>
      </c>
      <c r="M1217" t="s">
        <v>92</v>
      </c>
      <c r="N1217" t="s">
        <v>6552</v>
      </c>
      <c r="O1217">
        <v>8812</v>
      </c>
      <c r="P1217" t="s">
        <v>38</v>
      </c>
      <c r="Q1217" t="s">
        <v>39</v>
      </c>
      <c r="R1217" s="11">
        <v>46030.91978009259</v>
      </c>
      <c r="S1217" s="11">
        <v>46031.763888888891</v>
      </c>
      <c r="T1217" s="11">
        <v>46033.91978009259</v>
      </c>
      <c r="U1217" t="s">
        <v>40</v>
      </c>
      <c r="V1217" t="s">
        <v>94</v>
      </c>
      <c r="W1217" t="s">
        <v>323</v>
      </c>
      <c r="X1217" t="s">
        <v>43</v>
      </c>
      <c r="Y1217" t="s">
        <v>44</v>
      </c>
      <c r="Z1217" t="s">
        <v>6553</v>
      </c>
      <c r="AB1217">
        <v>45</v>
      </c>
      <c r="AC1217">
        <v>30</v>
      </c>
      <c r="AD1217" t="s">
        <v>325</v>
      </c>
      <c r="AE1217" s="11">
        <v>46225.761481481481</v>
      </c>
    </row>
    <row r="1218" spans="1:31">
      <c r="A1218" t="s">
        <v>6554</v>
      </c>
      <c r="B1218" t="s">
        <v>6555</v>
      </c>
      <c r="C1218">
        <v>212600561</v>
      </c>
      <c r="D1218" t="s">
        <v>18635</v>
      </c>
      <c r="E1218" t="s">
        <v>18637</v>
      </c>
      <c r="F1218" t="s">
        <v>6556</v>
      </c>
      <c r="G1218" t="s">
        <v>32</v>
      </c>
      <c r="H1218" t="s">
        <v>34</v>
      </c>
      <c r="I1218" t="s">
        <v>32</v>
      </c>
      <c r="J1218" t="s">
        <v>34</v>
      </c>
      <c r="K1218" t="s">
        <v>35</v>
      </c>
      <c r="L1218">
        <v>2026</v>
      </c>
      <c r="M1218" t="s">
        <v>1118</v>
      </c>
      <c r="N1218" t="s">
        <v>6557</v>
      </c>
      <c r="O1218">
        <v>8812</v>
      </c>
      <c r="P1218" t="s">
        <v>38</v>
      </c>
      <c r="Q1218" t="s">
        <v>39</v>
      </c>
      <c r="R1218" s="11">
        <v>46207.492731481485</v>
      </c>
      <c r="S1218" s="11">
        <v>46208.759722222225</v>
      </c>
      <c r="T1218" s="11">
        <v>46210.492731481485</v>
      </c>
      <c r="U1218" t="s">
        <v>40</v>
      </c>
      <c r="V1218" t="s">
        <v>1533</v>
      </c>
      <c r="W1218" t="s">
        <v>383</v>
      </c>
      <c r="X1218" t="s">
        <v>43</v>
      </c>
      <c r="Y1218" t="s">
        <v>44</v>
      </c>
      <c r="Z1218" t="s">
        <v>6558</v>
      </c>
      <c r="AA1218" t="str">
        <f>_xlfn.XLOOKUP(B1218,Planilha2!A:A,Planilha2!D:D,_xlfn.XLOOKUP(B1218,Planilha2!H:H,Planilha2!I:I))</f>
        <v>TEM TRAFO</v>
      </c>
      <c r="AB1218">
        <v>15</v>
      </c>
      <c r="AC1218">
        <v>15</v>
      </c>
      <c r="AD1218" t="s">
        <v>159</v>
      </c>
      <c r="AE1218" s="11">
        <v>46225.761481481481</v>
      </c>
    </row>
    <row r="1219" spans="1:31">
      <c r="A1219" t="s">
        <v>6559</v>
      </c>
      <c r="B1219" t="s">
        <v>6560</v>
      </c>
      <c r="C1219">
        <v>412600500</v>
      </c>
      <c r="D1219" t="s">
        <v>18636</v>
      </c>
      <c r="F1219" t="s">
        <v>6561</v>
      </c>
      <c r="G1219" t="s">
        <v>32</v>
      </c>
      <c r="H1219" t="s">
        <v>285</v>
      </c>
      <c r="I1219" t="s">
        <v>32</v>
      </c>
      <c r="J1219" t="s">
        <v>285</v>
      </c>
      <c r="K1219" t="s">
        <v>35</v>
      </c>
      <c r="L1219">
        <v>2026</v>
      </c>
      <c r="M1219" t="s">
        <v>419</v>
      </c>
      <c r="N1219" t="s">
        <v>6562</v>
      </c>
      <c r="O1219">
        <v>8812</v>
      </c>
      <c r="P1219" t="s">
        <v>38</v>
      </c>
      <c r="Q1219" t="s">
        <v>39</v>
      </c>
      <c r="R1219" s="11">
        <v>46181.71297453704</v>
      </c>
      <c r="S1219" s="11">
        <v>46183.75</v>
      </c>
      <c r="T1219" s="11">
        <v>46184.71297453704</v>
      </c>
      <c r="U1219" t="s">
        <v>40</v>
      </c>
      <c r="V1219" t="s">
        <v>287</v>
      </c>
      <c r="W1219" t="s">
        <v>690</v>
      </c>
      <c r="X1219" t="s">
        <v>43</v>
      </c>
      <c r="Y1219" t="s">
        <v>44</v>
      </c>
      <c r="Z1219" t="s">
        <v>6563</v>
      </c>
      <c r="AB1219">
        <v>15</v>
      </c>
      <c r="AC1219">
        <v>15</v>
      </c>
      <c r="AD1219" t="s">
        <v>778</v>
      </c>
      <c r="AE1219" s="11">
        <v>46225.761481481481</v>
      </c>
    </row>
    <row r="1220" spans="1:31">
      <c r="A1220" t="s">
        <v>6564</v>
      </c>
      <c r="B1220" t="s">
        <v>6565</v>
      </c>
      <c r="C1220">
        <v>412600510</v>
      </c>
      <c r="D1220" t="s">
        <v>18636</v>
      </c>
      <c r="F1220" t="s">
        <v>6566</v>
      </c>
      <c r="G1220" t="s">
        <v>32</v>
      </c>
      <c r="H1220" t="s">
        <v>34</v>
      </c>
      <c r="K1220" t="s">
        <v>35</v>
      </c>
      <c r="L1220">
        <v>2026</v>
      </c>
      <c r="M1220" t="s">
        <v>1566</v>
      </c>
      <c r="N1220" t="s">
        <v>6567</v>
      </c>
      <c r="O1220">
        <v>8385</v>
      </c>
      <c r="P1220" t="s">
        <v>38</v>
      </c>
      <c r="Q1220" t="s">
        <v>39</v>
      </c>
      <c r="R1220" s="11">
        <v>46192.857083333336</v>
      </c>
      <c r="S1220" s="11">
        <v>46193.625</v>
      </c>
      <c r="T1220" s="11">
        <v>46195.857083333336</v>
      </c>
      <c r="U1220" t="s">
        <v>40</v>
      </c>
      <c r="V1220" t="s">
        <v>1568</v>
      </c>
      <c r="W1220" t="s">
        <v>690</v>
      </c>
      <c r="X1220" t="s">
        <v>43</v>
      </c>
      <c r="Y1220" t="s">
        <v>44</v>
      </c>
      <c r="Z1220" t="s">
        <v>6568</v>
      </c>
      <c r="AB1220">
        <v>15</v>
      </c>
      <c r="AC1220">
        <v>10</v>
      </c>
      <c r="AD1220" t="s">
        <v>1584</v>
      </c>
      <c r="AE1220" s="11">
        <v>46225.761481481481</v>
      </c>
    </row>
    <row r="1221" spans="1:31">
      <c r="A1221" t="s">
        <v>6569</v>
      </c>
      <c r="B1221" t="s">
        <v>6570</v>
      </c>
      <c r="C1221">
        <v>612600627</v>
      </c>
      <c r="D1221" t="s">
        <v>18636</v>
      </c>
      <c r="F1221" t="s">
        <v>6571</v>
      </c>
      <c r="G1221" t="s">
        <v>32</v>
      </c>
      <c r="H1221" t="s">
        <v>34</v>
      </c>
      <c r="I1221" t="s">
        <v>32</v>
      </c>
      <c r="K1221" t="s">
        <v>35</v>
      </c>
      <c r="L1221">
        <v>2026</v>
      </c>
      <c r="M1221" t="s">
        <v>367</v>
      </c>
      <c r="N1221" t="s">
        <v>6572</v>
      </c>
      <c r="O1221">
        <v>8812</v>
      </c>
      <c r="P1221" t="s">
        <v>38</v>
      </c>
      <c r="Q1221" t="s">
        <v>39</v>
      </c>
      <c r="R1221" s="11">
        <v>46191.727129629631</v>
      </c>
      <c r="S1221" s="11">
        <v>46192.680555555555</v>
      </c>
      <c r="T1221" s="11">
        <v>46194.727129629631</v>
      </c>
      <c r="U1221" t="s">
        <v>789</v>
      </c>
      <c r="V1221" t="s">
        <v>1050</v>
      </c>
      <c r="W1221" t="s">
        <v>149</v>
      </c>
      <c r="X1221" t="s">
        <v>43</v>
      </c>
      <c r="Y1221" t="s">
        <v>44</v>
      </c>
      <c r="Z1221" t="s">
        <v>6573</v>
      </c>
      <c r="AB1221">
        <v>45</v>
      </c>
      <c r="AC1221">
        <v>45</v>
      </c>
      <c r="AD1221" t="s">
        <v>791</v>
      </c>
      <c r="AE1221" s="11">
        <v>46225.761481481481</v>
      </c>
    </row>
    <row r="1222" spans="1:31">
      <c r="A1222" t="s">
        <v>6574</v>
      </c>
      <c r="B1222" t="s">
        <v>6575</v>
      </c>
      <c r="C1222">
        <v>112600618</v>
      </c>
      <c r="D1222" t="s">
        <v>18636</v>
      </c>
      <c r="F1222" t="s">
        <v>6576</v>
      </c>
      <c r="G1222" t="s">
        <v>32</v>
      </c>
      <c r="H1222" t="s">
        <v>34</v>
      </c>
      <c r="I1222" t="s">
        <v>32</v>
      </c>
      <c r="J1222" t="s">
        <v>34</v>
      </c>
      <c r="K1222" t="s">
        <v>35</v>
      </c>
      <c r="L1222">
        <v>2026</v>
      </c>
      <c r="M1222" t="s">
        <v>2265</v>
      </c>
      <c r="N1222" t="s">
        <v>6577</v>
      </c>
      <c r="O1222">
        <v>8812</v>
      </c>
      <c r="P1222" t="s">
        <v>38</v>
      </c>
      <c r="Q1222" t="s">
        <v>39</v>
      </c>
      <c r="R1222" s="11">
        <v>46136.492326388892</v>
      </c>
      <c r="S1222" s="11">
        <v>46136.75</v>
      </c>
      <c r="T1222" s="11">
        <v>46139.492326388892</v>
      </c>
      <c r="U1222" t="s">
        <v>40</v>
      </c>
      <c r="V1222" t="s">
        <v>114</v>
      </c>
      <c r="W1222" t="s">
        <v>95</v>
      </c>
      <c r="X1222" t="s">
        <v>43</v>
      </c>
      <c r="Y1222" t="s">
        <v>44</v>
      </c>
      <c r="Z1222" t="s">
        <v>6578</v>
      </c>
      <c r="AB1222">
        <v>150</v>
      </c>
      <c r="AC1222">
        <v>150</v>
      </c>
      <c r="AD1222" t="s">
        <v>6579</v>
      </c>
      <c r="AE1222" s="11">
        <v>46225.761481481481</v>
      </c>
    </row>
    <row r="1223" spans="1:31">
      <c r="A1223" t="s">
        <v>6580</v>
      </c>
      <c r="B1223" t="s">
        <v>6581</v>
      </c>
      <c r="C1223">
        <v>612600662</v>
      </c>
      <c r="D1223" t="s">
        <v>18635</v>
      </c>
      <c r="E1223" t="s">
        <v>18639</v>
      </c>
      <c r="F1223" t="s">
        <v>6582</v>
      </c>
      <c r="G1223" t="s">
        <v>32</v>
      </c>
      <c r="H1223" t="s">
        <v>285</v>
      </c>
      <c r="I1223" t="s">
        <v>109</v>
      </c>
      <c r="J1223" t="s">
        <v>172</v>
      </c>
      <c r="K1223" t="s">
        <v>35</v>
      </c>
      <c r="L1223">
        <v>2026</v>
      </c>
      <c r="M1223" t="s">
        <v>3972</v>
      </c>
      <c r="N1223" t="s">
        <v>6583</v>
      </c>
      <c r="O1223">
        <v>8389</v>
      </c>
      <c r="P1223" t="s">
        <v>38</v>
      </c>
      <c r="Q1223" t="s">
        <v>39</v>
      </c>
      <c r="R1223" s="11">
        <v>46205.540937500002</v>
      </c>
      <c r="S1223" s="11">
        <v>46205.90625</v>
      </c>
      <c r="T1223" s="11">
        <v>46208.540937500002</v>
      </c>
      <c r="U1223" t="s">
        <v>113</v>
      </c>
      <c r="V1223" t="s">
        <v>132</v>
      </c>
      <c r="W1223" t="s">
        <v>2612</v>
      </c>
      <c r="X1223" t="s">
        <v>116</v>
      </c>
      <c r="Y1223" t="s">
        <v>199</v>
      </c>
      <c r="Z1223" t="s">
        <v>6584</v>
      </c>
      <c r="AA1223" t="e">
        <f>_xlfn.XLOOKUP(B1223,Planilha2!A:A,Planilha2!D:D,_xlfn.XLOOKUP(B1223,Planilha2!H:H,Planilha2!I:I))</f>
        <v>#N/A</v>
      </c>
      <c r="AB1223">
        <v>150</v>
      </c>
      <c r="AC1223">
        <v>15</v>
      </c>
      <c r="AD1223" t="s">
        <v>1999</v>
      </c>
      <c r="AE1223" s="11">
        <v>46225.761481481481</v>
      </c>
    </row>
    <row r="1224" spans="1:31">
      <c r="A1224" t="s">
        <v>6585</v>
      </c>
      <c r="B1224" t="s">
        <v>6586</v>
      </c>
      <c r="C1224">
        <v>112600457</v>
      </c>
      <c r="D1224" t="s">
        <v>18636</v>
      </c>
      <c r="F1224" t="s">
        <v>6587</v>
      </c>
      <c r="G1224" t="s">
        <v>32</v>
      </c>
      <c r="H1224" t="s">
        <v>33</v>
      </c>
      <c r="I1224" t="s">
        <v>32</v>
      </c>
      <c r="J1224" t="s">
        <v>33</v>
      </c>
      <c r="K1224" t="s">
        <v>35</v>
      </c>
      <c r="L1224">
        <v>2026</v>
      </c>
      <c r="M1224" t="s">
        <v>526</v>
      </c>
      <c r="N1224" t="s">
        <v>6588</v>
      </c>
      <c r="O1224">
        <v>8812</v>
      </c>
      <c r="P1224" t="s">
        <v>38</v>
      </c>
      <c r="Q1224" t="s">
        <v>39</v>
      </c>
      <c r="R1224" s="11">
        <v>46133.003668981481</v>
      </c>
      <c r="S1224" s="11">
        <v>46134.75</v>
      </c>
      <c r="T1224" s="11">
        <v>46136.003668981481</v>
      </c>
      <c r="U1224" t="s">
        <v>40</v>
      </c>
      <c r="V1224" t="s">
        <v>94</v>
      </c>
      <c r="W1224" t="s">
        <v>449</v>
      </c>
      <c r="X1224" t="s">
        <v>43</v>
      </c>
      <c r="Y1224" t="s">
        <v>44</v>
      </c>
      <c r="Z1224" t="s">
        <v>6589</v>
      </c>
      <c r="AB1224">
        <v>15</v>
      </c>
      <c r="AC1224">
        <v>5</v>
      </c>
      <c r="AD1224" t="s">
        <v>589</v>
      </c>
      <c r="AE1224" s="11">
        <v>46225.761481481481</v>
      </c>
    </row>
    <row r="1225" spans="1:31">
      <c r="A1225" t="s">
        <v>6590</v>
      </c>
      <c r="B1225" t="s">
        <v>6591</v>
      </c>
      <c r="C1225">
        <v>112600668</v>
      </c>
      <c r="D1225" t="s">
        <v>18635</v>
      </c>
      <c r="E1225" t="s">
        <v>18637</v>
      </c>
      <c r="F1225" t="s">
        <v>6592</v>
      </c>
      <c r="G1225" t="s">
        <v>32</v>
      </c>
      <c r="H1225" t="s">
        <v>172</v>
      </c>
      <c r="I1225" t="s">
        <v>32</v>
      </c>
      <c r="J1225" t="s">
        <v>172</v>
      </c>
      <c r="K1225" t="s">
        <v>35</v>
      </c>
      <c r="L1225">
        <v>2026</v>
      </c>
      <c r="M1225" t="s">
        <v>92</v>
      </c>
      <c r="N1225" t="s">
        <v>6593</v>
      </c>
      <c r="O1225">
        <v>8812</v>
      </c>
      <c r="P1225" t="s">
        <v>38</v>
      </c>
      <c r="Q1225" t="s">
        <v>39</v>
      </c>
      <c r="R1225" s="11">
        <v>46211.869988425926</v>
      </c>
      <c r="S1225" s="11">
        <v>46212.75</v>
      </c>
      <c r="T1225" s="11">
        <v>46214.869988425926</v>
      </c>
      <c r="U1225" t="s">
        <v>40</v>
      </c>
      <c r="V1225" t="s">
        <v>1853</v>
      </c>
      <c r="W1225" t="s">
        <v>421</v>
      </c>
      <c r="X1225" t="s">
        <v>43</v>
      </c>
      <c r="Y1225" t="s">
        <v>44</v>
      </c>
      <c r="Z1225" t="s">
        <v>6594</v>
      </c>
      <c r="AA1225" t="str">
        <f>_xlfn.XLOOKUP(B1225,Planilha2!A:A,Planilha2!D:D,_xlfn.XLOOKUP(B1225,Planilha2!H:H,Planilha2!I:I))</f>
        <v>TEM TRAFO</v>
      </c>
      <c r="AB1225">
        <v>25</v>
      </c>
      <c r="AC1225">
        <v>5</v>
      </c>
      <c r="AD1225" t="s">
        <v>931</v>
      </c>
      <c r="AE1225" s="11">
        <v>46225.761481481481</v>
      </c>
    </row>
    <row r="1226" spans="1:31">
      <c r="A1226" t="s">
        <v>6595</v>
      </c>
      <c r="B1226" t="s">
        <v>6596</v>
      </c>
      <c r="C1226">
        <v>212600505</v>
      </c>
      <c r="D1226" t="s">
        <v>18636</v>
      </c>
      <c r="F1226" t="s">
        <v>6597</v>
      </c>
      <c r="G1226" t="s">
        <v>109</v>
      </c>
      <c r="H1226" t="s">
        <v>110</v>
      </c>
      <c r="I1226" t="s">
        <v>109</v>
      </c>
      <c r="J1226" t="s">
        <v>110</v>
      </c>
      <c r="K1226" t="s">
        <v>35</v>
      </c>
      <c r="L1226">
        <v>2026</v>
      </c>
      <c r="M1226" t="s">
        <v>773</v>
      </c>
      <c r="N1226" t="s">
        <v>6598</v>
      </c>
      <c r="O1226">
        <v>25962</v>
      </c>
      <c r="P1226" t="s">
        <v>38</v>
      </c>
      <c r="Q1226" t="s">
        <v>39</v>
      </c>
      <c r="R1226" s="11">
        <v>46174.697731481479</v>
      </c>
      <c r="S1226" s="11">
        <v>46175.747916666667</v>
      </c>
      <c r="T1226" s="11">
        <v>46177.697731481479</v>
      </c>
      <c r="U1226" t="s">
        <v>40</v>
      </c>
      <c r="V1226" t="s">
        <v>775</v>
      </c>
      <c r="W1226" t="s">
        <v>383</v>
      </c>
      <c r="X1226" t="s">
        <v>43</v>
      </c>
      <c r="Y1226" t="s">
        <v>44</v>
      </c>
      <c r="Z1226" t="s">
        <v>6599</v>
      </c>
      <c r="AB1226">
        <v>15</v>
      </c>
      <c r="AC1226">
        <v>15</v>
      </c>
      <c r="AD1226" t="s">
        <v>65</v>
      </c>
      <c r="AE1226" s="11">
        <v>46225.761481481481</v>
      </c>
    </row>
    <row r="1227" spans="1:31">
      <c r="A1227" t="s">
        <v>6600</v>
      </c>
      <c r="B1227" t="s">
        <v>6601</v>
      </c>
      <c r="C1227">
        <v>112600597</v>
      </c>
      <c r="D1227" t="s">
        <v>18636</v>
      </c>
      <c r="F1227" t="s">
        <v>6602</v>
      </c>
      <c r="G1227" t="s">
        <v>32</v>
      </c>
      <c r="H1227" t="s">
        <v>34</v>
      </c>
      <c r="I1227" t="s">
        <v>32</v>
      </c>
      <c r="J1227" t="s">
        <v>34</v>
      </c>
      <c r="K1227" t="s">
        <v>35</v>
      </c>
      <c r="L1227">
        <v>2026</v>
      </c>
      <c r="M1227" t="s">
        <v>320</v>
      </c>
      <c r="N1227" t="s">
        <v>6603</v>
      </c>
      <c r="O1227">
        <v>8812</v>
      </c>
      <c r="P1227" t="s">
        <v>38</v>
      </c>
      <c r="Q1227" t="s">
        <v>39</v>
      </c>
      <c r="R1227" s="11">
        <v>46179.792569444442</v>
      </c>
      <c r="S1227" s="11">
        <v>46180.75</v>
      </c>
      <c r="T1227" s="11">
        <v>46182.792569444442</v>
      </c>
      <c r="U1227" t="s">
        <v>40</v>
      </c>
      <c r="V1227" t="s">
        <v>114</v>
      </c>
      <c r="W1227" t="s">
        <v>776</v>
      </c>
      <c r="X1227" t="s">
        <v>43</v>
      </c>
      <c r="Y1227" t="s">
        <v>44</v>
      </c>
      <c r="Z1227" t="s">
        <v>6604</v>
      </c>
      <c r="AB1227">
        <v>15</v>
      </c>
      <c r="AC1227">
        <v>15</v>
      </c>
      <c r="AD1227" t="s">
        <v>55</v>
      </c>
      <c r="AE1227" s="11">
        <v>46225.761481481481</v>
      </c>
    </row>
    <row r="1228" spans="1:31">
      <c r="A1228" t="s">
        <v>6605</v>
      </c>
      <c r="B1228" t="s">
        <v>6606</v>
      </c>
      <c r="C1228">
        <v>212600562</v>
      </c>
      <c r="D1228" t="s">
        <v>18635</v>
      </c>
      <c r="E1228" t="s">
        <v>18637</v>
      </c>
      <c r="F1228" t="s">
        <v>6607</v>
      </c>
      <c r="G1228" t="s">
        <v>32</v>
      </c>
      <c r="H1228" t="s">
        <v>34</v>
      </c>
      <c r="I1228" t="s">
        <v>32</v>
      </c>
      <c r="J1228" t="s">
        <v>34</v>
      </c>
      <c r="K1228" t="s">
        <v>35</v>
      </c>
      <c r="L1228">
        <v>2026</v>
      </c>
      <c r="M1228" t="s">
        <v>773</v>
      </c>
      <c r="N1228" t="s">
        <v>6608</v>
      </c>
      <c r="O1228">
        <v>8812</v>
      </c>
      <c r="P1228" t="s">
        <v>38</v>
      </c>
      <c r="Q1228" t="s">
        <v>39</v>
      </c>
      <c r="R1228" s="11">
        <v>46206.855185185188</v>
      </c>
      <c r="S1228" s="11">
        <v>46207.704861111109</v>
      </c>
      <c r="T1228" s="11">
        <v>46209.855185185188</v>
      </c>
      <c r="U1228" t="s">
        <v>40</v>
      </c>
      <c r="V1228" t="s">
        <v>860</v>
      </c>
      <c r="W1228" t="s">
        <v>280</v>
      </c>
      <c r="X1228" t="s">
        <v>43</v>
      </c>
      <c r="Y1228" t="s">
        <v>44</v>
      </c>
      <c r="Z1228" t="s">
        <v>6609</v>
      </c>
      <c r="AA1228" t="str">
        <f>_xlfn.XLOOKUP(B1228,Planilha2!A:A,Planilha2!D:D,_xlfn.XLOOKUP(B1228,Planilha2!H:H,Planilha2!I:I))</f>
        <v>TEM TRAFO</v>
      </c>
      <c r="AB1228">
        <v>15</v>
      </c>
      <c r="AC1228">
        <v>5</v>
      </c>
      <c r="AD1228" t="s">
        <v>1287</v>
      </c>
      <c r="AE1228" s="11">
        <v>46225.761481481481</v>
      </c>
    </row>
    <row r="1229" spans="1:31">
      <c r="A1229" t="s">
        <v>6610</v>
      </c>
      <c r="B1229" t="s">
        <v>6611</v>
      </c>
      <c r="C1229">
        <v>712600012</v>
      </c>
      <c r="D1229" t="s">
        <v>18636</v>
      </c>
      <c r="F1229" t="s">
        <v>6612</v>
      </c>
      <c r="G1229" t="s">
        <v>32</v>
      </c>
      <c r="H1229" t="s">
        <v>33</v>
      </c>
      <c r="I1229" t="s">
        <v>32</v>
      </c>
      <c r="J1229" t="s">
        <v>33</v>
      </c>
      <c r="K1229" t="s">
        <v>35</v>
      </c>
      <c r="L1229">
        <v>2026</v>
      </c>
      <c r="M1229" t="s">
        <v>59</v>
      </c>
      <c r="N1229" t="s">
        <v>6613</v>
      </c>
      <c r="O1229">
        <v>8812</v>
      </c>
      <c r="P1229" t="s">
        <v>1160</v>
      </c>
      <c r="Q1229" t="s">
        <v>39</v>
      </c>
      <c r="R1229" s="11">
        <v>46023.230474537035</v>
      </c>
      <c r="S1229" s="11">
        <v>46025.541284722225</v>
      </c>
      <c r="T1229" s="11">
        <v>46083.230474537035</v>
      </c>
      <c r="U1229" t="s">
        <v>40</v>
      </c>
      <c r="V1229" t="s">
        <v>2099</v>
      </c>
      <c r="W1229" t="s">
        <v>610</v>
      </c>
      <c r="X1229" t="s">
        <v>43</v>
      </c>
      <c r="Y1229" t="s">
        <v>44</v>
      </c>
      <c r="Z1229" t="s">
        <v>6614</v>
      </c>
      <c r="AB1229">
        <v>25</v>
      </c>
      <c r="AC1229">
        <v>5</v>
      </c>
      <c r="AD1229" t="s">
        <v>55</v>
      </c>
      <c r="AE1229" s="11">
        <v>46225.761481481481</v>
      </c>
    </row>
    <row r="1230" spans="1:31">
      <c r="A1230" t="s">
        <v>6615</v>
      </c>
      <c r="B1230" t="s">
        <v>6616</v>
      </c>
      <c r="C1230">
        <v>312600016</v>
      </c>
      <c r="D1230" t="s">
        <v>18636</v>
      </c>
      <c r="F1230" t="s">
        <v>544</v>
      </c>
      <c r="G1230" t="s">
        <v>32</v>
      </c>
      <c r="H1230" t="s">
        <v>33</v>
      </c>
      <c r="K1230" t="s">
        <v>35</v>
      </c>
      <c r="L1230">
        <v>2026</v>
      </c>
      <c r="M1230" t="s">
        <v>1348</v>
      </c>
      <c r="N1230" t="s">
        <v>6617</v>
      </c>
      <c r="O1230">
        <v>8812</v>
      </c>
      <c r="P1230" t="s">
        <v>38</v>
      </c>
      <c r="Q1230" t="s">
        <v>39</v>
      </c>
      <c r="R1230" s="11">
        <v>46026.870949074073</v>
      </c>
      <c r="S1230" s="11">
        <v>46027.534722222219</v>
      </c>
      <c r="T1230" s="11">
        <v>46029.870949074073</v>
      </c>
      <c r="U1230" t="s">
        <v>40</v>
      </c>
      <c r="V1230" t="s">
        <v>547</v>
      </c>
      <c r="W1230" t="s">
        <v>214</v>
      </c>
      <c r="X1230" t="s">
        <v>43</v>
      </c>
      <c r="Y1230" t="s">
        <v>44</v>
      </c>
      <c r="Z1230" t="s">
        <v>6618</v>
      </c>
      <c r="AB1230">
        <v>25</v>
      </c>
      <c r="AC1230">
        <v>5</v>
      </c>
      <c r="AD1230" t="s">
        <v>65</v>
      </c>
      <c r="AE1230" s="11">
        <v>46225.761481481481</v>
      </c>
    </row>
    <row r="1231" spans="1:31">
      <c r="A1231" t="s">
        <v>6619</v>
      </c>
      <c r="B1231" t="s">
        <v>6620</v>
      </c>
      <c r="C1231">
        <v>512600014</v>
      </c>
      <c r="D1231" t="s">
        <v>18636</v>
      </c>
      <c r="F1231" t="s">
        <v>6621</v>
      </c>
      <c r="K1231" t="s">
        <v>35</v>
      </c>
      <c r="L1231">
        <v>2026</v>
      </c>
      <c r="M1231" t="s">
        <v>245</v>
      </c>
      <c r="N1231" t="s">
        <v>6622</v>
      </c>
      <c r="O1231">
        <v>8812</v>
      </c>
      <c r="P1231" t="s">
        <v>38</v>
      </c>
      <c r="Q1231" t="s">
        <v>39</v>
      </c>
      <c r="R1231" s="11">
        <v>46025.760196759256</v>
      </c>
      <c r="S1231" s="11">
        <v>46027.5625</v>
      </c>
      <c r="T1231" s="11">
        <v>46028.760196759256</v>
      </c>
      <c r="U1231" t="s">
        <v>40</v>
      </c>
      <c r="V1231" t="s">
        <v>247</v>
      </c>
      <c r="W1231" t="s">
        <v>1463</v>
      </c>
      <c r="X1231" t="s">
        <v>43</v>
      </c>
      <c r="Y1231" t="s">
        <v>44</v>
      </c>
      <c r="Z1231" t="s">
        <v>6623</v>
      </c>
      <c r="AB1231">
        <v>15</v>
      </c>
      <c r="AC1231">
        <v>15</v>
      </c>
      <c r="AD1231" t="s">
        <v>55</v>
      </c>
      <c r="AE1231" s="11">
        <v>46225.761481481481</v>
      </c>
    </row>
    <row r="1232" spans="1:31">
      <c r="A1232" t="s">
        <v>6624</v>
      </c>
      <c r="B1232" t="s">
        <v>6625</v>
      </c>
      <c r="C1232">
        <v>412600029</v>
      </c>
      <c r="D1232" t="s">
        <v>18636</v>
      </c>
      <c r="F1232" t="s">
        <v>6626</v>
      </c>
      <c r="G1232" t="s">
        <v>109</v>
      </c>
      <c r="H1232" t="s">
        <v>285</v>
      </c>
      <c r="K1232" t="s">
        <v>35</v>
      </c>
      <c r="L1232">
        <v>2026</v>
      </c>
      <c r="M1232" t="s">
        <v>50</v>
      </c>
      <c r="N1232" t="s">
        <v>6627</v>
      </c>
      <c r="O1232">
        <v>8812</v>
      </c>
      <c r="P1232" t="s">
        <v>38</v>
      </c>
      <c r="Q1232" t="s">
        <v>39</v>
      </c>
      <c r="R1232" s="11">
        <v>46026.662094907406</v>
      </c>
      <c r="S1232" s="11">
        <v>46027.760416666664</v>
      </c>
      <c r="T1232" s="11">
        <v>46029.662094907406</v>
      </c>
      <c r="U1232" t="s">
        <v>40</v>
      </c>
      <c r="V1232" t="s">
        <v>71</v>
      </c>
      <c r="W1232" t="s">
        <v>157</v>
      </c>
      <c r="X1232" t="s">
        <v>43</v>
      </c>
      <c r="Y1232" t="s">
        <v>44</v>
      </c>
      <c r="Z1232" t="s">
        <v>6628</v>
      </c>
      <c r="AB1232">
        <v>15</v>
      </c>
      <c r="AC1232">
        <v>15</v>
      </c>
      <c r="AD1232" t="s">
        <v>159</v>
      </c>
      <c r="AE1232" s="11">
        <v>46225.761481481481</v>
      </c>
    </row>
    <row r="1233" spans="1:31">
      <c r="A1233" t="s">
        <v>6629</v>
      </c>
      <c r="B1233" t="s">
        <v>6630</v>
      </c>
      <c r="C1233">
        <v>312600009</v>
      </c>
      <c r="D1233" t="s">
        <v>18636</v>
      </c>
      <c r="F1233" t="s">
        <v>6631</v>
      </c>
      <c r="G1233" t="s">
        <v>32</v>
      </c>
      <c r="H1233" t="s">
        <v>33</v>
      </c>
      <c r="K1233" t="s">
        <v>35</v>
      </c>
      <c r="L1233">
        <v>2026</v>
      </c>
      <c r="M1233" t="s">
        <v>1348</v>
      </c>
      <c r="N1233" t="s">
        <v>6632</v>
      </c>
      <c r="O1233">
        <v>8812</v>
      </c>
      <c r="P1233" t="s">
        <v>38</v>
      </c>
      <c r="Q1233" t="s">
        <v>39</v>
      </c>
      <c r="R1233" s="11">
        <v>46023.598217592589</v>
      </c>
      <c r="S1233" s="11">
        <v>46026.706944444442</v>
      </c>
      <c r="T1233" s="11">
        <v>46026.598217592589</v>
      </c>
      <c r="U1233" t="s">
        <v>40</v>
      </c>
      <c r="V1233" t="s">
        <v>547</v>
      </c>
      <c r="W1233" t="s">
        <v>449</v>
      </c>
      <c r="X1233" t="s">
        <v>43</v>
      </c>
      <c r="Y1233" t="s">
        <v>44</v>
      </c>
      <c r="Z1233" t="s">
        <v>6633</v>
      </c>
      <c r="AB1233">
        <v>15</v>
      </c>
      <c r="AC1233">
        <v>15</v>
      </c>
      <c r="AD1233" t="s">
        <v>589</v>
      </c>
      <c r="AE1233" s="11">
        <v>46225.761481481481</v>
      </c>
    </row>
    <row r="1234" spans="1:31">
      <c r="A1234" t="s">
        <v>6634</v>
      </c>
      <c r="B1234" t="s">
        <v>6635</v>
      </c>
      <c r="C1234">
        <v>612600038</v>
      </c>
      <c r="D1234" t="s">
        <v>18636</v>
      </c>
      <c r="F1234" t="s">
        <v>6636</v>
      </c>
      <c r="G1234" t="s">
        <v>32</v>
      </c>
      <c r="H1234" t="s">
        <v>33</v>
      </c>
      <c r="I1234" t="s">
        <v>32</v>
      </c>
      <c r="J1234" t="s">
        <v>34</v>
      </c>
      <c r="K1234" t="s">
        <v>35</v>
      </c>
      <c r="L1234">
        <v>2026</v>
      </c>
      <c r="M1234" t="s">
        <v>1019</v>
      </c>
      <c r="N1234" t="s">
        <v>6637</v>
      </c>
      <c r="O1234">
        <v>8812</v>
      </c>
      <c r="P1234" t="s">
        <v>38</v>
      </c>
      <c r="Q1234" t="s">
        <v>39</v>
      </c>
      <c r="R1234" s="11">
        <v>46027.699050925927</v>
      </c>
      <c r="S1234" s="11">
        <v>46028.625</v>
      </c>
      <c r="T1234" s="11">
        <v>46030.699050925927</v>
      </c>
      <c r="U1234" t="s">
        <v>40</v>
      </c>
      <c r="V1234" t="s">
        <v>1000</v>
      </c>
      <c r="W1234" t="s">
        <v>295</v>
      </c>
      <c r="X1234" t="s">
        <v>43</v>
      </c>
      <c r="Y1234" t="s">
        <v>44</v>
      </c>
      <c r="Z1234" t="s">
        <v>6638</v>
      </c>
      <c r="AB1234">
        <v>15</v>
      </c>
      <c r="AC1234">
        <v>10</v>
      </c>
      <c r="AD1234" t="s">
        <v>385</v>
      </c>
      <c r="AE1234" s="11">
        <v>46225.761481481481</v>
      </c>
    </row>
    <row r="1235" spans="1:31">
      <c r="A1235" t="s">
        <v>6639</v>
      </c>
      <c r="B1235" t="s">
        <v>6640</v>
      </c>
      <c r="C1235">
        <v>112600085</v>
      </c>
      <c r="D1235" t="s">
        <v>18636</v>
      </c>
      <c r="F1235" t="s">
        <v>6641</v>
      </c>
      <c r="G1235" t="s">
        <v>32</v>
      </c>
      <c r="H1235" t="s">
        <v>33</v>
      </c>
      <c r="I1235" t="s">
        <v>32</v>
      </c>
      <c r="J1235" t="s">
        <v>33</v>
      </c>
      <c r="K1235" t="s">
        <v>35</v>
      </c>
      <c r="L1235">
        <v>2026</v>
      </c>
      <c r="M1235" t="s">
        <v>320</v>
      </c>
      <c r="N1235" t="s">
        <v>1763</v>
      </c>
      <c r="O1235">
        <v>8812</v>
      </c>
      <c r="P1235" t="s">
        <v>38</v>
      </c>
      <c r="Q1235" t="s">
        <v>39</v>
      </c>
      <c r="R1235" s="11">
        <v>46023.534490740742</v>
      </c>
      <c r="S1235" s="11">
        <v>46024.520138888889</v>
      </c>
      <c r="T1235" s="11">
        <v>46026.534490740742</v>
      </c>
      <c r="U1235" t="s">
        <v>40</v>
      </c>
      <c r="V1235" t="s">
        <v>1764</v>
      </c>
      <c r="W1235" t="s">
        <v>206</v>
      </c>
      <c r="X1235" t="s">
        <v>43</v>
      </c>
      <c r="Y1235" t="s">
        <v>44</v>
      </c>
      <c r="Z1235" t="s">
        <v>6642</v>
      </c>
      <c r="AB1235">
        <v>15</v>
      </c>
      <c r="AC1235">
        <v>150</v>
      </c>
      <c r="AD1235" t="s">
        <v>159</v>
      </c>
      <c r="AE1235" s="11">
        <v>46225.761481481481</v>
      </c>
    </row>
    <row r="1236" spans="1:31">
      <c r="A1236" t="s">
        <v>6643</v>
      </c>
      <c r="B1236" t="s">
        <v>6644</v>
      </c>
      <c r="C1236">
        <v>212600131</v>
      </c>
      <c r="D1236" t="s">
        <v>18636</v>
      </c>
      <c r="F1236" t="s">
        <v>6645</v>
      </c>
      <c r="G1236" t="s">
        <v>32</v>
      </c>
      <c r="H1236" t="s">
        <v>34</v>
      </c>
      <c r="I1236" t="s">
        <v>32</v>
      </c>
      <c r="J1236" t="s">
        <v>34</v>
      </c>
      <c r="K1236" t="s">
        <v>35</v>
      </c>
      <c r="L1236">
        <v>2026</v>
      </c>
      <c r="M1236" t="s">
        <v>389</v>
      </c>
      <c r="N1236" t="s">
        <v>3317</v>
      </c>
      <c r="O1236">
        <v>8385</v>
      </c>
      <c r="P1236" t="s">
        <v>38</v>
      </c>
      <c r="Q1236" t="s">
        <v>39</v>
      </c>
      <c r="R1236" s="11">
        <v>46051.371053240742</v>
      </c>
      <c r="S1236" s="11">
        <v>46051.75277777778</v>
      </c>
      <c r="T1236" s="11">
        <v>46054.371053240742</v>
      </c>
      <c r="U1236" t="s">
        <v>40</v>
      </c>
      <c r="V1236" t="s">
        <v>480</v>
      </c>
      <c r="W1236" t="s">
        <v>323</v>
      </c>
      <c r="X1236" t="s">
        <v>43</v>
      </c>
      <c r="Y1236" t="s">
        <v>44</v>
      </c>
      <c r="Z1236" t="s">
        <v>6646</v>
      </c>
      <c r="AB1236">
        <v>15</v>
      </c>
      <c r="AC1236">
        <v>15</v>
      </c>
      <c r="AD1236" t="s">
        <v>1584</v>
      </c>
      <c r="AE1236" s="11">
        <v>46225.761481481481</v>
      </c>
    </row>
    <row r="1237" spans="1:31">
      <c r="A1237" t="s">
        <v>6647</v>
      </c>
      <c r="B1237" t="s">
        <v>6648</v>
      </c>
      <c r="C1237">
        <v>412600328</v>
      </c>
      <c r="D1237" t="s">
        <v>18636</v>
      </c>
      <c r="F1237" t="s">
        <v>6649</v>
      </c>
      <c r="G1237" t="s">
        <v>32</v>
      </c>
      <c r="H1237" t="s">
        <v>33</v>
      </c>
      <c r="I1237" t="s">
        <v>32</v>
      </c>
      <c r="J1237" t="s">
        <v>33</v>
      </c>
      <c r="K1237" t="s">
        <v>35</v>
      </c>
      <c r="L1237">
        <v>2026</v>
      </c>
      <c r="M1237" t="s">
        <v>1559</v>
      </c>
      <c r="N1237" t="s">
        <v>6650</v>
      </c>
      <c r="O1237">
        <v>8385</v>
      </c>
      <c r="P1237" t="s">
        <v>38</v>
      </c>
      <c r="Q1237" t="s">
        <v>39</v>
      </c>
      <c r="R1237" s="11">
        <v>46100.45815972222</v>
      </c>
      <c r="S1237" s="11">
        <v>46106.478391203702</v>
      </c>
      <c r="T1237" s="11">
        <v>46103.45815972222</v>
      </c>
      <c r="U1237" t="s">
        <v>40</v>
      </c>
      <c r="V1237" t="s">
        <v>1561</v>
      </c>
      <c r="W1237" t="s">
        <v>125</v>
      </c>
      <c r="X1237" t="s">
        <v>43</v>
      </c>
      <c r="Y1237" t="s">
        <v>44</v>
      </c>
      <c r="Z1237" t="s">
        <v>6651</v>
      </c>
      <c r="AB1237">
        <v>15</v>
      </c>
      <c r="AC1237">
        <v>10</v>
      </c>
      <c r="AD1237" t="s">
        <v>46</v>
      </c>
      <c r="AE1237" s="11">
        <v>46225.761481481481</v>
      </c>
    </row>
    <row r="1238" spans="1:31">
      <c r="A1238" t="s">
        <v>6652</v>
      </c>
      <c r="B1238" t="s">
        <v>6653</v>
      </c>
      <c r="C1238">
        <v>412600334</v>
      </c>
      <c r="D1238" t="s">
        <v>18636</v>
      </c>
      <c r="F1238" t="s">
        <v>6654</v>
      </c>
      <c r="G1238" t="s">
        <v>32</v>
      </c>
      <c r="H1238" t="s">
        <v>34</v>
      </c>
      <c r="I1238" t="s">
        <v>32</v>
      </c>
      <c r="J1238" t="s">
        <v>34</v>
      </c>
      <c r="K1238" t="s">
        <v>35</v>
      </c>
      <c r="L1238">
        <v>2026</v>
      </c>
      <c r="M1238" t="s">
        <v>579</v>
      </c>
      <c r="N1238" t="s">
        <v>6655</v>
      </c>
      <c r="O1238">
        <v>8812</v>
      </c>
      <c r="P1238" t="s">
        <v>38</v>
      </c>
      <c r="Q1238" t="s">
        <v>39</v>
      </c>
      <c r="R1238" s="11">
        <v>46110.788391203707</v>
      </c>
      <c r="S1238" s="11">
        <v>46111.952685185184</v>
      </c>
      <c r="T1238" s="11">
        <v>46113.788391203707</v>
      </c>
      <c r="U1238" t="s">
        <v>40</v>
      </c>
      <c r="V1238" t="s">
        <v>581</v>
      </c>
      <c r="W1238" t="s">
        <v>72</v>
      </c>
      <c r="X1238" t="s">
        <v>43</v>
      </c>
      <c r="Y1238" t="s">
        <v>44</v>
      </c>
      <c r="Z1238" t="s">
        <v>6656</v>
      </c>
      <c r="AB1238">
        <v>25</v>
      </c>
      <c r="AC1238">
        <v>25</v>
      </c>
      <c r="AD1238" t="s">
        <v>65</v>
      </c>
      <c r="AE1238" s="11">
        <v>46225.761481481481</v>
      </c>
    </row>
    <row r="1239" spans="1:31">
      <c r="A1239" t="s">
        <v>6657</v>
      </c>
      <c r="B1239" t="s">
        <v>6658</v>
      </c>
      <c r="C1239">
        <v>312600188</v>
      </c>
      <c r="D1239" t="s">
        <v>18636</v>
      </c>
      <c r="F1239" t="s">
        <v>686</v>
      </c>
      <c r="G1239" t="s">
        <v>32</v>
      </c>
      <c r="H1239" t="s">
        <v>33</v>
      </c>
      <c r="K1239" t="s">
        <v>35</v>
      </c>
      <c r="L1239">
        <v>2026</v>
      </c>
      <c r="M1239" t="s">
        <v>69</v>
      </c>
      <c r="N1239" t="s">
        <v>6659</v>
      </c>
      <c r="O1239">
        <v>8812</v>
      </c>
      <c r="P1239" t="s">
        <v>38</v>
      </c>
      <c r="Q1239" t="s">
        <v>39</v>
      </c>
      <c r="R1239" s="11">
        <v>46083.740277777775</v>
      </c>
      <c r="S1239" s="11">
        <v>46085.491666666669</v>
      </c>
      <c r="T1239" s="11">
        <v>46086.740277777775</v>
      </c>
      <c r="U1239" t="s">
        <v>40</v>
      </c>
      <c r="V1239" t="s">
        <v>240</v>
      </c>
      <c r="W1239" t="s">
        <v>776</v>
      </c>
      <c r="X1239" t="s">
        <v>43</v>
      </c>
      <c r="Y1239" t="s">
        <v>44</v>
      </c>
      <c r="Z1239" t="s">
        <v>6660</v>
      </c>
      <c r="AB1239">
        <v>15</v>
      </c>
      <c r="AC1239">
        <v>5</v>
      </c>
      <c r="AD1239" t="s">
        <v>55</v>
      </c>
      <c r="AE1239" s="11">
        <v>46225.761481481481</v>
      </c>
    </row>
    <row r="1240" spans="1:31">
      <c r="A1240" t="s">
        <v>6661</v>
      </c>
      <c r="B1240" t="s">
        <v>6662</v>
      </c>
      <c r="C1240">
        <v>312600194</v>
      </c>
      <c r="D1240" t="s">
        <v>18636</v>
      </c>
      <c r="F1240" t="s">
        <v>686</v>
      </c>
      <c r="G1240" t="s">
        <v>32</v>
      </c>
      <c r="H1240" t="s">
        <v>33</v>
      </c>
      <c r="K1240" t="s">
        <v>35</v>
      </c>
      <c r="L1240">
        <v>2026</v>
      </c>
      <c r="M1240" t="s">
        <v>69</v>
      </c>
      <c r="N1240" t="s">
        <v>6663</v>
      </c>
      <c r="O1240">
        <v>8812</v>
      </c>
      <c r="P1240" t="s">
        <v>38</v>
      </c>
      <c r="Q1240" t="s">
        <v>39</v>
      </c>
      <c r="R1240" s="11">
        <v>46085.867511574077</v>
      </c>
      <c r="S1240" s="11">
        <v>46086.695138888892</v>
      </c>
      <c r="T1240" s="11">
        <v>46088.867511574077</v>
      </c>
      <c r="U1240" t="s">
        <v>40</v>
      </c>
      <c r="V1240" t="s">
        <v>240</v>
      </c>
      <c r="W1240" t="s">
        <v>167</v>
      </c>
      <c r="X1240" t="s">
        <v>43</v>
      </c>
      <c r="Y1240" t="s">
        <v>44</v>
      </c>
      <c r="Z1240" t="s">
        <v>6664</v>
      </c>
      <c r="AB1240">
        <v>15</v>
      </c>
      <c r="AC1240">
        <v>5</v>
      </c>
      <c r="AD1240" t="s">
        <v>1039</v>
      </c>
      <c r="AE1240" s="11">
        <v>46225.761481481481</v>
      </c>
    </row>
    <row r="1241" spans="1:31">
      <c r="A1241" t="s">
        <v>6665</v>
      </c>
      <c r="B1241" t="s">
        <v>6666</v>
      </c>
      <c r="C1241">
        <v>712600063</v>
      </c>
      <c r="D1241" t="s">
        <v>18636</v>
      </c>
      <c r="F1241" t="s">
        <v>6667</v>
      </c>
      <c r="G1241" t="s">
        <v>32</v>
      </c>
      <c r="H1241" t="s">
        <v>33</v>
      </c>
      <c r="I1241" t="s">
        <v>32</v>
      </c>
      <c r="J1241" t="s">
        <v>33</v>
      </c>
      <c r="K1241" t="s">
        <v>35</v>
      </c>
      <c r="L1241">
        <v>2026</v>
      </c>
      <c r="M1241" t="s">
        <v>782</v>
      </c>
      <c r="N1241" t="s">
        <v>6668</v>
      </c>
      <c r="O1241">
        <v>8812</v>
      </c>
      <c r="P1241" t="s">
        <v>38</v>
      </c>
      <c r="Q1241" t="s">
        <v>39</v>
      </c>
      <c r="R1241" s="11">
        <v>46038.689641203702</v>
      </c>
      <c r="S1241" s="11">
        <v>46039.084722222222</v>
      </c>
      <c r="T1241" s="11">
        <v>46041.689641203702</v>
      </c>
      <c r="U1241" t="s">
        <v>40</v>
      </c>
      <c r="V1241" t="s">
        <v>5290</v>
      </c>
      <c r="W1241" t="s">
        <v>189</v>
      </c>
      <c r="X1241" t="s">
        <v>43</v>
      </c>
      <c r="Y1241" t="s">
        <v>44</v>
      </c>
      <c r="Z1241" t="s">
        <v>6669</v>
      </c>
      <c r="AB1241">
        <v>15</v>
      </c>
      <c r="AC1241">
        <v>15</v>
      </c>
      <c r="AD1241" t="s">
        <v>191</v>
      </c>
      <c r="AE1241" s="11">
        <v>46225.761481481481</v>
      </c>
    </row>
    <row r="1242" spans="1:31">
      <c r="A1242" t="s">
        <v>6670</v>
      </c>
      <c r="B1242" t="s">
        <v>6671</v>
      </c>
      <c r="C1242">
        <v>712600049</v>
      </c>
      <c r="D1242" t="s">
        <v>18636</v>
      </c>
      <c r="F1242" t="s">
        <v>6672</v>
      </c>
      <c r="G1242" t="s">
        <v>32</v>
      </c>
      <c r="H1242" t="s">
        <v>33</v>
      </c>
      <c r="I1242" t="s">
        <v>32</v>
      </c>
      <c r="J1242" t="s">
        <v>33</v>
      </c>
      <c r="K1242" t="s">
        <v>35</v>
      </c>
      <c r="L1242">
        <v>2026</v>
      </c>
      <c r="M1242" t="s">
        <v>336</v>
      </c>
      <c r="N1242" t="s">
        <v>6673</v>
      </c>
      <c r="O1242">
        <v>8812</v>
      </c>
      <c r="P1242" t="s">
        <v>38</v>
      </c>
      <c r="Q1242" t="s">
        <v>39</v>
      </c>
      <c r="R1242" s="11">
        <v>46033.864004629628</v>
      </c>
      <c r="S1242" s="11">
        <v>46034.604166666664</v>
      </c>
      <c r="T1242" s="11">
        <v>46036.864004629628</v>
      </c>
      <c r="U1242" t="s">
        <v>40</v>
      </c>
      <c r="V1242" t="s">
        <v>2099</v>
      </c>
      <c r="W1242" t="s">
        <v>63</v>
      </c>
      <c r="X1242" t="s">
        <v>43</v>
      </c>
      <c r="Y1242" t="s">
        <v>44</v>
      </c>
      <c r="Z1242" t="s">
        <v>6674</v>
      </c>
      <c r="AB1242">
        <v>15</v>
      </c>
      <c r="AC1242">
        <v>5</v>
      </c>
      <c r="AD1242" t="s">
        <v>400</v>
      </c>
      <c r="AE1242" s="11">
        <v>46225.761481481481</v>
      </c>
    </row>
    <row r="1243" spans="1:31">
      <c r="A1243" t="s">
        <v>6675</v>
      </c>
      <c r="B1243" t="s">
        <v>6676</v>
      </c>
      <c r="C1243">
        <v>662600167</v>
      </c>
      <c r="D1243" t="s">
        <v>18635</v>
      </c>
      <c r="E1243" t="s">
        <v>18639</v>
      </c>
      <c r="F1243" t="s">
        <v>6677</v>
      </c>
      <c r="G1243" t="s">
        <v>32</v>
      </c>
      <c r="H1243" t="s">
        <v>33</v>
      </c>
      <c r="I1243" t="s">
        <v>32</v>
      </c>
      <c r="J1243" t="s">
        <v>33</v>
      </c>
      <c r="K1243" t="s">
        <v>35</v>
      </c>
      <c r="L1243">
        <v>2026</v>
      </c>
      <c r="M1243" t="s">
        <v>404</v>
      </c>
      <c r="N1243" t="s">
        <v>6678</v>
      </c>
      <c r="O1243">
        <v>8385</v>
      </c>
      <c r="P1243" t="s">
        <v>38</v>
      </c>
      <c r="Q1243" t="s">
        <v>39</v>
      </c>
      <c r="R1243" s="11">
        <v>46091.571666666663</v>
      </c>
      <c r="S1243" s="11">
        <v>46091.785462962966</v>
      </c>
      <c r="T1243" s="11">
        <v>46094.571666666663</v>
      </c>
      <c r="U1243" t="s">
        <v>40</v>
      </c>
      <c r="V1243" t="s">
        <v>1488</v>
      </c>
      <c r="W1243" t="s">
        <v>198</v>
      </c>
      <c r="X1243" t="s">
        <v>43</v>
      </c>
      <c r="Y1243" t="s">
        <v>199</v>
      </c>
      <c r="Z1243" t="s">
        <v>6679</v>
      </c>
      <c r="AA1243" t="e">
        <f>_xlfn.XLOOKUP(B1243,Planilha2!A:A,Planilha2!D:D,_xlfn.XLOOKUP(B1243,Planilha2!H:H,Planilha2!I:I))</f>
        <v>#N/A</v>
      </c>
      <c r="AE1243" s="11">
        <v>46225.761481481481</v>
      </c>
    </row>
    <row r="1244" spans="1:31">
      <c r="A1244" t="s">
        <v>6680</v>
      </c>
      <c r="B1244" t="s">
        <v>6681</v>
      </c>
      <c r="C1244">
        <v>212600079</v>
      </c>
      <c r="D1244" t="s">
        <v>18636</v>
      </c>
      <c r="F1244" t="s">
        <v>6682</v>
      </c>
      <c r="G1244" t="s">
        <v>32</v>
      </c>
      <c r="H1244" t="s">
        <v>33</v>
      </c>
      <c r="I1244" t="s">
        <v>32</v>
      </c>
      <c r="J1244" t="s">
        <v>33</v>
      </c>
      <c r="K1244" t="s">
        <v>35</v>
      </c>
      <c r="L1244">
        <v>2026</v>
      </c>
      <c r="M1244" t="s">
        <v>773</v>
      </c>
      <c r="N1244" t="s">
        <v>5533</v>
      </c>
      <c r="O1244">
        <v>8385</v>
      </c>
      <c r="P1244" t="s">
        <v>38</v>
      </c>
      <c r="Q1244" t="s">
        <v>39</v>
      </c>
      <c r="R1244" s="11">
        <v>46034.772685185184</v>
      </c>
      <c r="S1244" s="11">
        <v>46035.790972222225</v>
      </c>
      <c r="T1244" s="11">
        <v>46037.772685185184</v>
      </c>
      <c r="U1244" t="s">
        <v>40</v>
      </c>
      <c r="V1244" t="s">
        <v>860</v>
      </c>
      <c r="W1244" t="s">
        <v>182</v>
      </c>
      <c r="X1244" t="s">
        <v>43</v>
      </c>
      <c r="Y1244" t="s">
        <v>44</v>
      </c>
      <c r="Z1244" t="s">
        <v>6683</v>
      </c>
      <c r="AB1244">
        <v>25</v>
      </c>
      <c r="AC1244">
        <v>15</v>
      </c>
      <c r="AD1244" t="s">
        <v>65</v>
      </c>
      <c r="AE1244" s="11">
        <v>46225.761481481481</v>
      </c>
    </row>
    <row r="1245" spans="1:31">
      <c r="A1245" t="s">
        <v>6684</v>
      </c>
      <c r="B1245" t="s">
        <v>6685</v>
      </c>
      <c r="C1245">
        <v>512600081</v>
      </c>
      <c r="D1245" t="s">
        <v>18636</v>
      </c>
      <c r="F1245" t="s">
        <v>6686</v>
      </c>
      <c r="G1245" t="s">
        <v>32</v>
      </c>
      <c r="H1245" t="s">
        <v>33</v>
      </c>
      <c r="I1245" t="s">
        <v>32</v>
      </c>
      <c r="J1245" t="s">
        <v>33</v>
      </c>
      <c r="K1245" t="s">
        <v>35</v>
      </c>
      <c r="L1245">
        <v>2026</v>
      </c>
      <c r="M1245" t="s">
        <v>211</v>
      </c>
      <c r="N1245" t="s">
        <v>6687</v>
      </c>
      <c r="O1245">
        <v>8812</v>
      </c>
      <c r="P1245" t="s">
        <v>38</v>
      </c>
      <c r="Q1245" t="s">
        <v>39</v>
      </c>
      <c r="R1245" s="11">
        <v>46068.513252314813</v>
      </c>
      <c r="S1245" s="11">
        <v>46069.652777777781</v>
      </c>
      <c r="T1245" s="11">
        <v>46071.513252314813</v>
      </c>
      <c r="U1245" t="s">
        <v>40</v>
      </c>
      <c r="V1245" t="s">
        <v>233</v>
      </c>
      <c r="W1245" t="s">
        <v>1161</v>
      </c>
      <c r="X1245" t="s">
        <v>43</v>
      </c>
      <c r="Y1245" t="s">
        <v>44</v>
      </c>
      <c r="Z1245" t="s">
        <v>6688</v>
      </c>
      <c r="AB1245">
        <v>15</v>
      </c>
      <c r="AC1245">
        <v>5</v>
      </c>
      <c r="AD1245" t="s">
        <v>385</v>
      </c>
      <c r="AE1245" s="11">
        <v>46225.761481481481</v>
      </c>
    </row>
    <row r="1246" spans="1:31">
      <c r="A1246" t="s">
        <v>6689</v>
      </c>
      <c r="B1246" t="s">
        <v>6690</v>
      </c>
      <c r="C1246">
        <v>662600155</v>
      </c>
      <c r="D1246" t="s">
        <v>18638</v>
      </c>
      <c r="F1246" t="s">
        <v>6691</v>
      </c>
      <c r="G1246" t="s">
        <v>109</v>
      </c>
      <c r="H1246" t="s">
        <v>285</v>
      </c>
      <c r="I1246" t="s">
        <v>109</v>
      </c>
      <c r="J1246" t="s">
        <v>285</v>
      </c>
      <c r="K1246" t="s">
        <v>2016</v>
      </c>
      <c r="L1246">
        <v>2026</v>
      </c>
      <c r="M1246" t="s">
        <v>5380</v>
      </c>
      <c r="N1246" t="s">
        <v>6692</v>
      </c>
      <c r="O1246">
        <v>8389</v>
      </c>
      <c r="P1246" t="s">
        <v>38</v>
      </c>
      <c r="Q1246" t="s">
        <v>39</v>
      </c>
      <c r="R1246" s="11">
        <v>46084.485219907408</v>
      </c>
      <c r="S1246" s="11">
        <v>46084.999305555553</v>
      </c>
      <c r="T1246" s="11">
        <v>46087.485219907408</v>
      </c>
      <c r="U1246" t="s">
        <v>40</v>
      </c>
      <c r="V1246" t="s">
        <v>2600</v>
      </c>
      <c r="W1246" t="s">
        <v>534</v>
      </c>
      <c r="X1246" t="s">
        <v>43</v>
      </c>
      <c r="Y1246" t="s">
        <v>199</v>
      </c>
      <c r="Z1246" t="s">
        <v>6693</v>
      </c>
      <c r="AB1246">
        <v>5</v>
      </c>
      <c r="AD1246" t="s">
        <v>931</v>
      </c>
      <c r="AE1246" s="11">
        <v>46225.761481481481</v>
      </c>
    </row>
    <row r="1247" spans="1:31">
      <c r="A1247" t="s">
        <v>6694</v>
      </c>
      <c r="B1247" t="s">
        <v>6695</v>
      </c>
      <c r="C1247">
        <v>112600156</v>
      </c>
      <c r="D1247" t="s">
        <v>18636</v>
      </c>
      <c r="F1247" t="s">
        <v>6696</v>
      </c>
      <c r="G1247" t="s">
        <v>32</v>
      </c>
      <c r="H1247" t="s">
        <v>34</v>
      </c>
      <c r="I1247" t="s">
        <v>32</v>
      </c>
      <c r="J1247" t="s">
        <v>34</v>
      </c>
      <c r="K1247" t="s">
        <v>35</v>
      </c>
      <c r="L1247">
        <v>2026</v>
      </c>
      <c r="M1247" t="s">
        <v>163</v>
      </c>
      <c r="N1247" t="s">
        <v>6697</v>
      </c>
      <c r="O1247">
        <v>8812</v>
      </c>
      <c r="P1247" t="s">
        <v>38</v>
      </c>
      <c r="Q1247" t="s">
        <v>39</v>
      </c>
      <c r="R1247" s="11">
        <v>46047.42628472222</v>
      </c>
      <c r="S1247" s="11">
        <v>46048.770833333336</v>
      </c>
      <c r="T1247" s="11">
        <v>46050.42628472222</v>
      </c>
      <c r="U1247" t="s">
        <v>40</v>
      </c>
      <c r="V1247" t="s">
        <v>322</v>
      </c>
      <c r="W1247" t="s">
        <v>95</v>
      </c>
      <c r="X1247" t="s">
        <v>43</v>
      </c>
      <c r="Y1247" t="s">
        <v>44</v>
      </c>
      <c r="Z1247" t="s">
        <v>6698</v>
      </c>
      <c r="AB1247">
        <v>15</v>
      </c>
      <c r="AC1247">
        <v>15</v>
      </c>
      <c r="AD1247" t="s">
        <v>6699</v>
      </c>
      <c r="AE1247" s="11">
        <v>46225.761481481481</v>
      </c>
    </row>
    <row r="1248" spans="1:31">
      <c r="A1248" t="s">
        <v>6700</v>
      </c>
      <c r="B1248" t="s">
        <v>6701</v>
      </c>
      <c r="C1248">
        <v>112600405</v>
      </c>
      <c r="D1248" t="s">
        <v>18636</v>
      </c>
      <c r="F1248" t="s">
        <v>6702</v>
      </c>
      <c r="G1248" t="s">
        <v>32</v>
      </c>
      <c r="H1248" t="s">
        <v>34</v>
      </c>
      <c r="I1248" t="s">
        <v>32</v>
      </c>
      <c r="J1248" t="s">
        <v>34</v>
      </c>
      <c r="K1248" t="s">
        <v>35</v>
      </c>
      <c r="L1248">
        <v>2026</v>
      </c>
      <c r="M1248" t="s">
        <v>320</v>
      </c>
      <c r="N1248" t="s">
        <v>6703</v>
      </c>
      <c r="O1248">
        <v>8812</v>
      </c>
      <c r="P1248" t="s">
        <v>38</v>
      </c>
      <c r="Q1248" t="s">
        <v>39</v>
      </c>
      <c r="R1248" s="11">
        <v>46064.536493055559</v>
      </c>
      <c r="S1248" s="11">
        <v>46066.395833333336</v>
      </c>
      <c r="T1248" s="11">
        <v>46067.536493055559</v>
      </c>
      <c r="U1248" t="s">
        <v>40</v>
      </c>
      <c r="V1248" t="s">
        <v>322</v>
      </c>
      <c r="W1248" t="s">
        <v>323</v>
      </c>
      <c r="X1248" t="s">
        <v>43</v>
      </c>
      <c r="Y1248" t="s">
        <v>44</v>
      </c>
      <c r="Z1248" t="s">
        <v>6704</v>
      </c>
      <c r="AB1248">
        <v>15</v>
      </c>
      <c r="AC1248">
        <v>15</v>
      </c>
      <c r="AD1248" t="s">
        <v>603</v>
      </c>
      <c r="AE1248" s="11">
        <v>46225.761481481481</v>
      </c>
    </row>
    <row r="1249" spans="1:31">
      <c r="A1249" t="s">
        <v>6705</v>
      </c>
      <c r="B1249" t="s">
        <v>6706</v>
      </c>
      <c r="C1249">
        <v>312600260</v>
      </c>
      <c r="D1249" t="s">
        <v>18636</v>
      </c>
      <c r="F1249" t="s">
        <v>447</v>
      </c>
      <c r="G1249" t="s">
        <v>32</v>
      </c>
      <c r="H1249" t="s">
        <v>33</v>
      </c>
      <c r="K1249" t="s">
        <v>35</v>
      </c>
      <c r="L1249">
        <v>2026</v>
      </c>
      <c r="M1249" t="s">
        <v>211</v>
      </c>
      <c r="N1249" t="s">
        <v>6707</v>
      </c>
      <c r="O1249">
        <v>8812</v>
      </c>
      <c r="P1249" t="s">
        <v>38</v>
      </c>
      <c r="Q1249" t="s">
        <v>39</v>
      </c>
      <c r="R1249" s="11">
        <v>46123.511874999997</v>
      </c>
      <c r="S1249" s="11">
        <v>46124.709722222222</v>
      </c>
      <c r="T1249" s="11">
        <v>46126.511874999997</v>
      </c>
      <c r="U1249" t="s">
        <v>40</v>
      </c>
      <c r="V1249" t="s">
        <v>213</v>
      </c>
      <c r="W1249" t="s">
        <v>214</v>
      </c>
      <c r="X1249" t="s">
        <v>43</v>
      </c>
      <c r="Y1249" t="s">
        <v>44</v>
      </c>
      <c r="Z1249" t="s">
        <v>6708</v>
      </c>
      <c r="AB1249">
        <v>15</v>
      </c>
      <c r="AC1249">
        <v>15</v>
      </c>
      <c r="AD1249" t="s">
        <v>159</v>
      </c>
      <c r="AE1249" s="11">
        <v>46225.761481481481</v>
      </c>
    </row>
    <row r="1250" spans="1:31">
      <c r="A1250" t="s">
        <v>6709</v>
      </c>
      <c r="B1250" t="s">
        <v>6710</v>
      </c>
      <c r="C1250">
        <v>112600407</v>
      </c>
      <c r="D1250" t="s">
        <v>18636</v>
      </c>
      <c r="F1250" t="s">
        <v>6711</v>
      </c>
      <c r="G1250" t="s">
        <v>32</v>
      </c>
      <c r="H1250" t="s">
        <v>33</v>
      </c>
      <c r="I1250" t="s">
        <v>32</v>
      </c>
      <c r="J1250" t="s">
        <v>33</v>
      </c>
      <c r="K1250" t="s">
        <v>35</v>
      </c>
      <c r="L1250">
        <v>2026</v>
      </c>
      <c r="M1250" t="s">
        <v>204</v>
      </c>
      <c r="N1250" t="s">
        <v>6712</v>
      </c>
      <c r="O1250">
        <v>8812</v>
      </c>
      <c r="P1250" t="s">
        <v>38</v>
      </c>
      <c r="Q1250" t="s">
        <v>39</v>
      </c>
      <c r="R1250" s="11">
        <v>46071.56527777778</v>
      </c>
      <c r="S1250" s="11">
        <v>46072.67291666667</v>
      </c>
      <c r="T1250" s="11">
        <v>46074.56527777778</v>
      </c>
      <c r="U1250" t="s">
        <v>40</v>
      </c>
      <c r="V1250" t="s">
        <v>114</v>
      </c>
      <c r="W1250" t="s">
        <v>115</v>
      </c>
      <c r="X1250" t="s">
        <v>43</v>
      </c>
      <c r="Y1250" t="s">
        <v>44</v>
      </c>
      <c r="Z1250" t="s">
        <v>6713</v>
      </c>
      <c r="AB1250">
        <v>15</v>
      </c>
      <c r="AC1250">
        <v>15</v>
      </c>
      <c r="AD1250" t="s">
        <v>55</v>
      </c>
      <c r="AE1250" s="11">
        <v>46225.761481481481</v>
      </c>
    </row>
    <row r="1251" spans="1:31">
      <c r="A1251" t="s">
        <v>6714</v>
      </c>
      <c r="B1251" t="s">
        <v>6715</v>
      </c>
      <c r="C1251">
        <v>312600176</v>
      </c>
      <c r="D1251" t="s">
        <v>18636</v>
      </c>
      <c r="F1251" t="s">
        <v>6716</v>
      </c>
      <c r="G1251" t="s">
        <v>32</v>
      </c>
      <c r="H1251" t="s">
        <v>110</v>
      </c>
      <c r="K1251" t="s">
        <v>35</v>
      </c>
      <c r="L1251">
        <v>2026</v>
      </c>
      <c r="M1251" t="s">
        <v>545</v>
      </c>
      <c r="N1251" t="s">
        <v>6717</v>
      </c>
      <c r="O1251">
        <v>8812</v>
      </c>
      <c r="P1251" t="s">
        <v>38</v>
      </c>
      <c r="Q1251" t="s">
        <v>39</v>
      </c>
      <c r="R1251" s="11">
        <v>46081.669618055559</v>
      </c>
      <c r="S1251" s="11">
        <v>46082.802083333336</v>
      </c>
      <c r="T1251" s="11">
        <v>46084.669618055559</v>
      </c>
      <c r="U1251" t="s">
        <v>40</v>
      </c>
      <c r="V1251" t="s">
        <v>461</v>
      </c>
      <c r="W1251" t="s">
        <v>681</v>
      </c>
      <c r="X1251" t="s">
        <v>43</v>
      </c>
      <c r="Y1251" t="s">
        <v>44</v>
      </c>
      <c r="Z1251" t="s">
        <v>6718</v>
      </c>
      <c r="AB1251">
        <v>25</v>
      </c>
      <c r="AC1251">
        <v>25</v>
      </c>
      <c r="AD1251" t="s">
        <v>268</v>
      </c>
      <c r="AE1251" s="11">
        <v>46225.761481481481</v>
      </c>
    </row>
    <row r="1252" spans="1:31">
      <c r="A1252" t="s">
        <v>6719</v>
      </c>
      <c r="B1252" t="s">
        <v>6720</v>
      </c>
      <c r="C1252">
        <v>662600191</v>
      </c>
      <c r="D1252" t="s">
        <v>18638</v>
      </c>
      <c r="F1252" t="s">
        <v>6721</v>
      </c>
      <c r="G1252" t="s">
        <v>109</v>
      </c>
      <c r="H1252" t="s">
        <v>285</v>
      </c>
      <c r="I1252" t="s">
        <v>219</v>
      </c>
      <c r="J1252" t="s">
        <v>973</v>
      </c>
      <c r="K1252" t="s">
        <v>2916</v>
      </c>
      <c r="L1252">
        <v>2026</v>
      </c>
      <c r="M1252" t="s">
        <v>404</v>
      </c>
      <c r="N1252" t="s">
        <v>5791</v>
      </c>
      <c r="O1252">
        <v>8389</v>
      </c>
      <c r="P1252" t="s">
        <v>38</v>
      </c>
      <c r="Q1252" t="s">
        <v>39</v>
      </c>
      <c r="R1252" s="11">
        <v>46095.843865740739</v>
      </c>
      <c r="S1252" s="11">
        <v>46096.031041666669</v>
      </c>
      <c r="T1252" s="11">
        <v>46098.843865740739</v>
      </c>
      <c r="U1252" t="s">
        <v>40</v>
      </c>
      <c r="V1252" t="s">
        <v>2279</v>
      </c>
      <c r="W1252" t="s">
        <v>534</v>
      </c>
      <c r="X1252" t="s">
        <v>43</v>
      </c>
      <c r="Y1252" t="s">
        <v>199</v>
      </c>
      <c r="Z1252" t="s">
        <v>6721</v>
      </c>
      <c r="AB1252">
        <v>15</v>
      </c>
      <c r="AE1252" s="11">
        <v>46225.761481481481</v>
      </c>
    </row>
    <row r="1253" spans="1:31">
      <c r="A1253" t="s">
        <v>6722</v>
      </c>
      <c r="B1253" t="s">
        <v>6723</v>
      </c>
      <c r="C1253">
        <v>512600132</v>
      </c>
      <c r="D1253" t="s">
        <v>18635</v>
      </c>
      <c r="E1253" t="s">
        <v>18641</v>
      </c>
      <c r="F1253" t="s">
        <v>6724</v>
      </c>
      <c r="I1253" t="s">
        <v>459</v>
      </c>
      <c r="J1253" t="s">
        <v>34</v>
      </c>
      <c r="K1253" t="s">
        <v>35</v>
      </c>
      <c r="L1253">
        <v>2026</v>
      </c>
      <c r="M1253" t="s">
        <v>666</v>
      </c>
      <c r="N1253" t="s">
        <v>6725</v>
      </c>
      <c r="O1253">
        <v>8385</v>
      </c>
      <c r="P1253" t="s">
        <v>38</v>
      </c>
      <c r="Q1253" t="s">
        <v>39</v>
      </c>
      <c r="R1253" s="11">
        <v>46093.490277777775</v>
      </c>
      <c r="S1253" s="11">
        <v>46094.730115740742</v>
      </c>
      <c r="T1253" s="11">
        <v>46096.490277777775</v>
      </c>
      <c r="U1253" t="s">
        <v>40</v>
      </c>
      <c r="V1253" t="s">
        <v>554</v>
      </c>
      <c r="W1253" t="s">
        <v>1463</v>
      </c>
      <c r="X1253" t="s">
        <v>43</v>
      </c>
      <c r="Y1253" t="s">
        <v>44</v>
      </c>
      <c r="Z1253" t="s">
        <v>6724</v>
      </c>
      <c r="AA1253" t="str">
        <f>_xlfn.XLOOKUP(B1253,Planilha2!A:A,Planilha2!D:D,_xlfn.XLOOKUP(B1253,Planilha2!H:H,Planilha2!I:I))</f>
        <v>TEM TRAFO</v>
      </c>
      <c r="AB1253">
        <v>15</v>
      </c>
      <c r="AC1253">
        <v>15</v>
      </c>
      <c r="AD1253" t="s">
        <v>55</v>
      </c>
      <c r="AE1253" s="11">
        <v>46225.761481481481</v>
      </c>
    </row>
    <row r="1254" spans="1:31">
      <c r="A1254" t="s">
        <v>6726</v>
      </c>
      <c r="B1254" t="s">
        <v>6727</v>
      </c>
      <c r="C1254">
        <v>112600195</v>
      </c>
      <c r="D1254" t="s">
        <v>18636</v>
      </c>
      <c r="F1254" t="s">
        <v>6728</v>
      </c>
      <c r="G1254" t="s">
        <v>109</v>
      </c>
      <c r="H1254" t="s">
        <v>33</v>
      </c>
      <c r="I1254" t="s">
        <v>109</v>
      </c>
      <c r="J1254" t="s">
        <v>33</v>
      </c>
      <c r="K1254" t="s">
        <v>35</v>
      </c>
      <c r="L1254">
        <v>2026</v>
      </c>
      <c r="M1254" t="s">
        <v>1214</v>
      </c>
      <c r="N1254" t="s">
        <v>1215</v>
      </c>
      <c r="O1254">
        <v>8385</v>
      </c>
      <c r="P1254" t="s">
        <v>38</v>
      </c>
      <c r="Q1254" t="s">
        <v>39</v>
      </c>
      <c r="R1254" s="11">
        <v>46042.560011574074</v>
      </c>
      <c r="S1254" s="11">
        <v>46043.709722222222</v>
      </c>
      <c r="T1254" s="11">
        <v>46045.560011574074</v>
      </c>
      <c r="U1254" t="s">
        <v>40</v>
      </c>
      <c r="V1254" t="s">
        <v>1216</v>
      </c>
      <c r="W1254" t="s">
        <v>115</v>
      </c>
      <c r="X1254" t="s">
        <v>43</v>
      </c>
      <c r="Y1254" t="s">
        <v>44</v>
      </c>
      <c r="Z1254" t="s">
        <v>6729</v>
      </c>
      <c r="AB1254">
        <v>45</v>
      </c>
      <c r="AC1254">
        <v>30</v>
      </c>
      <c r="AD1254" t="s">
        <v>297</v>
      </c>
      <c r="AE1254" s="11">
        <v>46225.761481481481</v>
      </c>
    </row>
    <row r="1255" spans="1:31">
      <c r="A1255" t="s">
        <v>6730</v>
      </c>
      <c r="B1255" t="s">
        <v>6731</v>
      </c>
      <c r="C1255">
        <v>212600238</v>
      </c>
      <c r="D1255" t="s">
        <v>18635</v>
      </c>
      <c r="E1255" t="e">
        <f>SEARCH("Queimado",Z1255)</f>
        <v>#VALUE!</v>
      </c>
      <c r="F1255" t="s">
        <v>6732</v>
      </c>
      <c r="G1255" t="s">
        <v>32</v>
      </c>
      <c r="H1255" t="s">
        <v>586</v>
      </c>
      <c r="I1255" t="s">
        <v>32</v>
      </c>
      <c r="J1255" t="s">
        <v>586</v>
      </c>
      <c r="K1255" t="s">
        <v>35</v>
      </c>
      <c r="L1255">
        <v>2026</v>
      </c>
      <c r="M1255" t="s">
        <v>427</v>
      </c>
      <c r="N1255" t="s">
        <v>6733</v>
      </c>
      <c r="O1255">
        <v>20497</v>
      </c>
      <c r="P1255" t="s">
        <v>38</v>
      </c>
      <c r="Q1255" t="s">
        <v>39</v>
      </c>
      <c r="R1255" s="11">
        <v>46073.573750000003</v>
      </c>
      <c r="S1255" s="11">
        <v>46075.320138888892</v>
      </c>
      <c r="T1255" s="11">
        <v>46076.573750000003</v>
      </c>
      <c r="U1255" t="s">
        <v>40</v>
      </c>
      <c r="V1255" t="s">
        <v>820</v>
      </c>
      <c r="W1255" t="s">
        <v>383</v>
      </c>
      <c r="X1255" t="s">
        <v>43</v>
      </c>
      <c r="Y1255" t="s">
        <v>44</v>
      </c>
      <c r="Z1255" t="s">
        <v>6734</v>
      </c>
      <c r="AA1255" t="str">
        <f>_xlfn.XLOOKUP(B1255,Planilha2!A:A,Planilha2!D:D,_xlfn.XLOOKUP(B1255,Planilha2!H:H,Planilha2!I:I))</f>
        <v>TEM TRAFO</v>
      </c>
      <c r="AB1255">
        <v>15</v>
      </c>
      <c r="AC1255">
        <v>15</v>
      </c>
      <c r="AD1255" t="s">
        <v>159</v>
      </c>
      <c r="AE1255" s="11">
        <v>46225.761481481481</v>
      </c>
    </row>
    <row r="1256" spans="1:31">
      <c r="A1256" t="s">
        <v>6735</v>
      </c>
      <c r="B1256" t="s">
        <v>6736</v>
      </c>
      <c r="C1256">
        <v>512600055</v>
      </c>
      <c r="D1256" t="s">
        <v>18636</v>
      </c>
      <c r="F1256" t="s">
        <v>6737</v>
      </c>
      <c r="G1256" t="s">
        <v>32</v>
      </c>
      <c r="H1256" t="s">
        <v>33</v>
      </c>
      <c r="I1256" t="s">
        <v>32</v>
      </c>
      <c r="J1256" t="s">
        <v>33</v>
      </c>
      <c r="K1256" t="s">
        <v>35</v>
      </c>
      <c r="L1256">
        <v>2026</v>
      </c>
      <c r="M1256" t="s">
        <v>666</v>
      </c>
      <c r="N1256" t="s">
        <v>6738</v>
      </c>
      <c r="O1256">
        <v>8812</v>
      </c>
      <c r="P1256" t="s">
        <v>38</v>
      </c>
      <c r="Q1256" t="s">
        <v>39</v>
      </c>
      <c r="R1256" s="11">
        <v>46053.447372685187</v>
      </c>
      <c r="S1256" s="11">
        <v>46053.751388888886</v>
      </c>
      <c r="T1256" s="11">
        <v>46056.447372685187</v>
      </c>
      <c r="U1256" t="s">
        <v>40</v>
      </c>
      <c r="V1256" t="s">
        <v>554</v>
      </c>
      <c r="W1256" t="s">
        <v>814</v>
      </c>
      <c r="X1256" t="s">
        <v>43</v>
      </c>
      <c r="Y1256" t="s">
        <v>44</v>
      </c>
      <c r="Z1256" t="s">
        <v>6739</v>
      </c>
      <c r="AB1256">
        <v>15</v>
      </c>
      <c r="AC1256">
        <v>15</v>
      </c>
      <c r="AD1256" t="s">
        <v>159</v>
      </c>
      <c r="AE1256" s="11">
        <v>46225.761481481481</v>
      </c>
    </row>
    <row r="1257" spans="1:31">
      <c r="A1257" t="s">
        <v>6740</v>
      </c>
      <c r="B1257" t="s">
        <v>6741</v>
      </c>
      <c r="C1257">
        <v>662600181</v>
      </c>
      <c r="D1257" t="s">
        <v>18636</v>
      </c>
      <c r="F1257" t="s">
        <v>6742</v>
      </c>
      <c r="G1257" t="s">
        <v>32</v>
      </c>
      <c r="H1257" t="s">
        <v>33</v>
      </c>
      <c r="I1257" t="s">
        <v>32</v>
      </c>
      <c r="J1257" t="s">
        <v>33</v>
      </c>
      <c r="K1257" t="s">
        <v>35</v>
      </c>
      <c r="L1257">
        <v>2026</v>
      </c>
      <c r="M1257" t="s">
        <v>2617</v>
      </c>
      <c r="N1257" t="s">
        <v>6743</v>
      </c>
      <c r="O1257">
        <v>8812</v>
      </c>
      <c r="P1257" t="s">
        <v>38</v>
      </c>
      <c r="Q1257" t="s">
        <v>39</v>
      </c>
      <c r="R1257" s="11">
        <v>46096.723194444443</v>
      </c>
      <c r="S1257" s="11">
        <v>46097.518576388888</v>
      </c>
      <c r="T1257" s="11">
        <v>46099.723194444443</v>
      </c>
      <c r="U1257" t="s">
        <v>40</v>
      </c>
      <c r="V1257" t="s">
        <v>2600</v>
      </c>
      <c r="W1257" t="s">
        <v>534</v>
      </c>
      <c r="X1257" t="s">
        <v>43</v>
      </c>
      <c r="Y1257" t="s">
        <v>44</v>
      </c>
      <c r="Z1257" t="s">
        <v>6744</v>
      </c>
      <c r="AB1257">
        <v>25</v>
      </c>
      <c r="AC1257">
        <v>25</v>
      </c>
      <c r="AD1257" t="s">
        <v>931</v>
      </c>
      <c r="AE1257" s="11">
        <v>46225.761481481481</v>
      </c>
    </row>
    <row r="1258" spans="1:31">
      <c r="A1258" t="s">
        <v>6745</v>
      </c>
      <c r="B1258" t="s">
        <v>6746</v>
      </c>
      <c r="C1258">
        <v>512600071</v>
      </c>
      <c r="D1258" t="s">
        <v>18636</v>
      </c>
      <c r="F1258" t="s">
        <v>6747</v>
      </c>
      <c r="G1258" t="s">
        <v>32</v>
      </c>
      <c r="H1258" t="s">
        <v>33</v>
      </c>
      <c r="I1258" t="s">
        <v>32</v>
      </c>
      <c r="J1258" t="s">
        <v>33</v>
      </c>
      <c r="K1258" t="s">
        <v>35</v>
      </c>
      <c r="L1258">
        <v>2026</v>
      </c>
      <c r="M1258" t="s">
        <v>666</v>
      </c>
      <c r="N1258" t="s">
        <v>6748</v>
      </c>
      <c r="O1258">
        <v>8812</v>
      </c>
      <c r="P1258" t="s">
        <v>38</v>
      </c>
      <c r="Q1258" t="s">
        <v>39</v>
      </c>
      <c r="R1258" s="11">
        <v>46048.701203703706</v>
      </c>
      <c r="S1258" s="11">
        <v>46050.605983796297</v>
      </c>
      <c r="T1258" s="11">
        <v>46051.701203703706</v>
      </c>
      <c r="U1258" t="s">
        <v>40</v>
      </c>
      <c r="V1258" t="s">
        <v>554</v>
      </c>
      <c r="W1258" t="s">
        <v>534</v>
      </c>
      <c r="X1258" t="s">
        <v>43</v>
      </c>
      <c r="Y1258" t="s">
        <v>44</v>
      </c>
      <c r="Z1258" t="s">
        <v>6749</v>
      </c>
      <c r="AB1258">
        <v>15</v>
      </c>
      <c r="AC1258">
        <v>15</v>
      </c>
      <c r="AD1258" t="s">
        <v>3416</v>
      </c>
      <c r="AE1258" s="11">
        <v>46225.761481481481</v>
      </c>
    </row>
    <row r="1259" spans="1:31">
      <c r="A1259" t="s">
        <v>6750</v>
      </c>
      <c r="B1259" t="s">
        <v>6751</v>
      </c>
      <c r="C1259">
        <v>662600116</v>
      </c>
      <c r="D1259" t="s">
        <v>18636</v>
      </c>
      <c r="F1259" t="s">
        <v>6752</v>
      </c>
      <c r="G1259" t="s">
        <v>109</v>
      </c>
      <c r="H1259" t="s">
        <v>110</v>
      </c>
      <c r="I1259" t="s">
        <v>109</v>
      </c>
      <c r="J1259" t="s">
        <v>110</v>
      </c>
      <c r="K1259" t="s">
        <v>35</v>
      </c>
      <c r="L1259">
        <v>2026</v>
      </c>
      <c r="M1259" t="s">
        <v>4151</v>
      </c>
      <c r="N1259" t="s">
        <v>6753</v>
      </c>
      <c r="O1259">
        <v>25962</v>
      </c>
      <c r="P1259" t="s">
        <v>38</v>
      </c>
      <c r="Q1259" t="s">
        <v>39</v>
      </c>
      <c r="R1259" s="11">
        <v>46067.658738425926</v>
      </c>
      <c r="S1259" s="11">
        <v>46068.124606481484</v>
      </c>
      <c r="T1259" s="11">
        <v>46070.658738425926</v>
      </c>
      <c r="U1259" t="s">
        <v>40</v>
      </c>
      <c r="V1259" t="s">
        <v>1338</v>
      </c>
      <c r="W1259" t="s">
        <v>225</v>
      </c>
      <c r="X1259" t="s">
        <v>43</v>
      </c>
      <c r="Y1259" t="s">
        <v>44</v>
      </c>
      <c r="Z1259" t="s">
        <v>6754</v>
      </c>
      <c r="AB1259">
        <v>25</v>
      </c>
      <c r="AC1259">
        <v>15</v>
      </c>
      <c r="AD1259" t="s">
        <v>159</v>
      </c>
      <c r="AE1259" s="11">
        <v>46225.761481481481</v>
      </c>
    </row>
    <row r="1260" spans="1:31">
      <c r="A1260" t="s">
        <v>6755</v>
      </c>
      <c r="B1260" t="s">
        <v>6756</v>
      </c>
      <c r="C1260">
        <v>412600299</v>
      </c>
      <c r="D1260" t="s">
        <v>18636</v>
      </c>
      <c r="F1260" t="s">
        <v>6757</v>
      </c>
      <c r="G1260" t="s">
        <v>32</v>
      </c>
      <c r="H1260" t="s">
        <v>33</v>
      </c>
      <c r="I1260" t="s">
        <v>32</v>
      </c>
      <c r="J1260" t="s">
        <v>172</v>
      </c>
      <c r="K1260" t="s">
        <v>35</v>
      </c>
      <c r="L1260">
        <v>2026</v>
      </c>
      <c r="M1260" t="s">
        <v>50</v>
      </c>
      <c r="N1260" t="s">
        <v>6758</v>
      </c>
      <c r="O1260">
        <v>8812</v>
      </c>
      <c r="P1260" t="s">
        <v>38</v>
      </c>
      <c r="Q1260" t="s">
        <v>39</v>
      </c>
      <c r="R1260" s="11">
        <v>46096.912974537037</v>
      </c>
      <c r="S1260" s="11">
        <v>46098.5625</v>
      </c>
      <c r="T1260" s="11">
        <v>46099.912974537037</v>
      </c>
      <c r="U1260" t="s">
        <v>40</v>
      </c>
      <c r="V1260" t="s">
        <v>71</v>
      </c>
      <c r="W1260" t="s">
        <v>619</v>
      </c>
      <c r="X1260" t="s">
        <v>43</v>
      </c>
      <c r="Y1260" t="s">
        <v>44</v>
      </c>
      <c r="Z1260" t="s">
        <v>6759</v>
      </c>
      <c r="AB1260">
        <v>30</v>
      </c>
      <c r="AC1260">
        <v>30</v>
      </c>
      <c r="AD1260" t="s">
        <v>2994</v>
      </c>
      <c r="AE1260" s="11">
        <v>46225.761481481481</v>
      </c>
    </row>
    <row r="1261" spans="1:31">
      <c r="A1261" t="s">
        <v>6760</v>
      </c>
      <c r="B1261" t="s">
        <v>6761</v>
      </c>
      <c r="C1261">
        <v>512600054</v>
      </c>
      <c r="D1261" t="s">
        <v>18636</v>
      </c>
      <c r="F1261" t="s">
        <v>6762</v>
      </c>
      <c r="G1261" t="s">
        <v>32</v>
      </c>
      <c r="H1261" t="s">
        <v>33</v>
      </c>
      <c r="I1261" t="s">
        <v>32</v>
      </c>
      <c r="J1261" t="s">
        <v>33</v>
      </c>
      <c r="K1261" t="s">
        <v>35</v>
      </c>
      <c r="L1261">
        <v>2026</v>
      </c>
      <c r="M1261" t="s">
        <v>1363</v>
      </c>
      <c r="N1261" t="s">
        <v>1364</v>
      </c>
      <c r="O1261">
        <v>8812</v>
      </c>
      <c r="P1261" t="s">
        <v>38</v>
      </c>
      <c r="Q1261" t="s">
        <v>39</v>
      </c>
      <c r="R1261" s="11">
        <v>46038.984652777777</v>
      </c>
      <c r="S1261" s="11">
        <v>46048.722916666666</v>
      </c>
      <c r="T1261" s="11">
        <v>46041.984652777777</v>
      </c>
      <c r="U1261" t="s">
        <v>40</v>
      </c>
      <c r="V1261" t="s">
        <v>1365</v>
      </c>
      <c r="W1261" t="s">
        <v>814</v>
      </c>
      <c r="X1261" t="s">
        <v>43</v>
      </c>
      <c r="Y1261" t="s">
        <v>44</v>
      </c>
      <c r="Z1261" t="s">
        <v>6763</v>
      </c>
      <c r="AB1261">
        <v>30</v>
      </c>
      <c r="AC1261">
        <v>30</v>
      </c>
      <c r="AD1261" t="s">
        <v>561</v>
      </c>
      <c r="AE1261" s="11">
        <v>46225.761481481481</v>
      </c>
    </row>
    <row r="1262" spans="1:31">
      <c r="A1262" t="s">
        <v>6764</v>
      </c>
      <c r="B1262" t="s">
        <v>6765</v>
      </c>
      <c r="C1262">
        <v>512600048</v>
      </c>
      <c r="D1262" t="s">
        <v>18636</v>
      </c>
      <c r="F1262" t="s">
        <v>6766</v>
      </c>
      <c r="G1262" t="s">
        <v>32</v>
      </c>
      <c r="H1262" t="s">
        <v>34</v>
      </c>
      <c r="K1262" t="s">
        <v>35</v>
      </c>
      <c r="L1262">
        <v>2026</v>
      </c>
      <c r="M1262" t="s">
        <v>314</v>
      </c>
      <c r="N1262" t="s">
        <v>6767</v>
      </c>
      <c r="O1262">
        <v>8812</v>
      </c>
      <c r="P1262" t="s">
        <v>38</v>
      </c>
      <c r="Q1262" t="s">
        <v>39</v>
      </c>
      <c r="R1262" s="11">
        <v>46037.530590277776</v>
      </c>
      <c r="S1262" s="11">
        <v>46037.479537037034</v>
      </c>
      <c r="T1262" s="11">
        <v>46040.530590277776</v>
      </c>
      <c r="U1262" t="s">
        <v>40</v>
      </c>
      <c r="V1262" t="s">
        <v>413</v>
      </c>
      <c r="W1262" t="s">
        <v>406</v>
      </c>
      <c r="X1262" t="s">
        <v>43</v>
      </c>
      <c r="Y1262" t="s">
        <v>44</v>
      </c>
      <c r="Z1262" t="s">
        <v>6768</v>
      </c>
      <c r="AB1262">
        <v>15</v>
      </c>
      <c r="AC1262">
        <v>15</v>
      </c>
      <c r="AD1262" t="s">
        <v>408</v>
      </c>
      <c r="AE1262" s="11">
        <v>46225.761481481481</v>
      </c>
    </row>
    <row r="1263" spans="1:31">
      <c r="A1263" t="s">
        <v>6769</v>
      </c>
      <c r="B1263" t="s">
        <v>6770</v>
      </c>
      <c r="C1263">
        <v>312600055</v>
      </c>
      <c r="D1263" t="s">
        <v>18636</v>
      </c>
      <c r="F1263" t="s">
        <v>4987</v>
      </c>
      <c r="G1263" t="s">
        <v>32</v>
      </c>
      <c r="H1263" t="s">
        <v>33</v>
      </c>
      <c r="K1263" t="s">
        <v>35</v>
      </c>
      <c r="L1263">
        <v>2026</v>
      </c>
      <c r="M1263" t="s">
        <v>1348</v>
      </c>
      <c r="N1263" t="s">
        <v>6771</v>
      </c>
      <c r="O1263">
        <v>8812</v>
      </c>
      <c r="P1263" t="s">
        <v>38</v>
      </c>
      <c r="Q1263" t="s">
        <v>39</v>
      </c>
      <c r="R1263" s="11">
        <v>46036.77584490741</v>
      </c>
      <c r="S1263" s="11">
        <v>46037.717361111114</v>
      </c>
      <c r="T1263" s="11">
        <v>46039.77584490741</v>
      </c>
      <c r="U1263" t="s">
        <v>40</v>
      </c>
      <c r="V1263" t="s">
        <v>503</v>
      </c>
      <c r="W1263" t="s">
        <v>626</v>
      </c>
      <c r="X1263" t="s">
        <v>43</v>
      </c>
      <c r="Y1263" t="s">
        <v>44</v>
      </c>
      <c r="Z1263" t="s">
        <v>6772</v>
      </c>
      <c r="AB1263">
        <v>15</v>
      </c>
      <c r="AC1263">
        <v>10</v>
      </c>
      <c r="AD1263" t="s">
        <v>191</v>
      </c>
      <c r="AE1263" s="11">
        <v>46225.761481481481</v>
      </c>
    </row>
    <row r="1264" spans="1:31">
      <c r="A1264" t="s">
        <v>6773</v>
      </c>
      <c r="B1264" t="s">
        <v>6774</v>
      </c>
      <c r="C1264">
        <v>212600303</v>
      </c>
      <c r="D1264" t="s">
        <v>18636</v>
      </c>
      <c r="F1264" t="s">
        <v>6775</v>
      </c>
      <c r="G1264" t="s">
        <v>32</v>
      </c>
      <c r="H1264" t="s">
        <v>33</v>
      </c>
      <c r="I1264" t="s">
        <v>32</v>
      </c>
      <c r="J1264" t="s">
        <v>33</v>
      </c>
      <c r="K1264" t="s">
        <v>35</v>
      </c>
      <c r="L1264">
        <v>2026</v>
      </c>
      <c r="M1264" t="s">
        <v>1242</v>
      </c>
      <c r="N1264" t="s">
        <v>6776</v>
      </c>
      <c r="O1264">
        <v>8812</v>
      </c>
      <c r="P1264" t="s">
        <v>38</v>
      </c>
      <c r="Q1264" t="s">
        <v>39</v>
      </c>
      <c r="R1264" s="11">
        <v>46091.573055555556</v>
      </c>
      <c r="S1264" s="11">
        <v>46092.666666666664</v>
      </c>
      <c r="T1264" s="11">
        <v>46094.573055555556</v>
      </c>
      <c r="U1264" t="s">
        <v>40</v>
      </c>
      <c r="V1264" t="s">
        <v>166</v>
      </c>
      <c r="W1264" t="s">
        <v>383</v>
      </c>
      <c r="X1264" t="s">
        <v>43</v>
      </c>
      <c r="Y1264" t="s">
        <v>44</v>
      </c>
      <c r="Z1264" t="s">
        <v>6777</v>
      </c>
      <c r="AB1264">
        <v>15</v>
      </c>
      <c r="AC1264">
        <v>15</v>
      </c>
      <c r="AD1264" t="s">
        <v>2798</v>
      </c>
      <c r="AE1264" s="11">
        <v>46225.761481481481</v>
      </c>
    </row>
    <row r="1265" spans="1:31">
      <c r="A1265" t="s">
        <v>6778</v>
      </c>
      <c r="B1265" t="s">
        <v>6779</v>
      </c>
      <c r="C1265">
        <v>212600361</v>
      </c>
      <c r="D1265" t="s">
        <v>18636</v>
      </c>
      <c r="F1265" t="s">
        <v>6780</v>
      </c>
      <c r="G1265" t="s">
        <v>32</v>
      </c>
      <c r="H1265" t="s">
        <v>33</v>
      </c>
      <c r="I1265" t="s">
        <v>32</v>
      </c>
      <c r="J1265" t="s">
        <v>33</v>
      </c>
      <c r="K1265" t="s">
        <v>35</v>
      </c>
      <c r="L1265">
        <v>2026</v>
      </c>
      <c r="M1265" t="s">
        <v>773</v>
      </c>
      <c r="N1265" t="s">
        <v>6781</v>
      </c>
      <c r="O1265">
        <v>8812</v>
      </c>
      <c r="P1265" t="s">
        <v>38</v>
      </c>
      <c r="Q1265" t="s">
        <v>39</v>
      </c>
      <c r="R1265" s="11">
        <v>46106.503009259257</v>
      </c>
      <c r="S1265" s="11">
        <v>46107.634027777778</v>
      </c>
      <c r="T1265" s="11">
        <v>46109.503009259257</v>
      </c>
      <c r="U1265" t="s">
        <v>40</v>
      </c>
      <c r="V1265" t="s">
        <v>775</v>
      </c>
      <c r="W1265" t="s">
        <v>690</v>
      </c>
      <c r="X1265" t="s">
        <v>43</v>
      </c>
      <c r="Y1265" t="s">
        <v>44</v>
      </c>
      <c r="Z1265" t="s">
        <v>6782</v>
      </c>
      <c r="AB1265">
        <v>15</v>
      </c>
      <c r="AC1265">
        <v>15</v>
      </c>
      <c r="AD1265" t="s">
        <v>191</v>
      </c>
      <c r="AE1265" s="11">
        <v>46225.761481481481</v>
      </c>
    </row>
    <row r="1266" spans="1:31">
      <c r="A1266" t="s">
        <v>6783</v>
      </c>
      <c r="B1266" t="s">
        <v>6784</v>
      </c>
      <c r="C1266">
        <v>612600268</v>
      </c>
      <c r="D1266" t="s">
        <v>18636</v>
      </c>
      <c r="F1266" t="s">
        <v>6785</v>
      </c>
      <c r="G1266" t="s">
        <v>32</v>
      </c>
      <c r="H1266" t="s">
        <v>33</v>
      </c>
      <c r="I1266" t="s">
        <v>32</v>
      </c>
      <c r="J1266" t="s">
        <v>33</v>
      </c>
      <c r="K1266" t="s">
        <v>35</v>
      </c>
      <c r="L1266">
        <v>2026</v>
      </c>
      <c r="M1266" t="s">
        <v>36</v>
      </c>
      <c r="N1266" t="s">
        <v>6786</v>
      </c>
      <c r="O1266">
        <v>8812</v>
      </c>
      <c r="P1266" t="s">
        <v>38</v>
      </c>
      <c r="Q1266" t="s">
        <v>39</v>
      </c>
      <c r="R1266" s="11">
        <v>46086.766168981485</v>
      </c>
      <c r="S1266" s="11">
        <v>46087.604861111111</v>
      </c>
      <c r="T1266" s="11">
        <v>46089.766168981485</v>
      </c>
      <c r="U1266" t="s">
        <v>40</v>
      </c>
      <c r="V1266" t="s">
        <v>148</v>
      </c>
      <c r="W1266" t="s">
        <v>189</v>
      </c>
      <c r="X1266" t="s">
        <v>43</v>
      </c>
      <c r="Y1266" t="s">
        <v>44</v>
      </c>
      <c r="Z1266" t="s">
        <v>6787</v>
      </c>
      <c r="AB1266">
        <v>25</v>
      </c>
      <c r="AC1266">
        <v>25</v>
      </c>
      <c r="AD1266" t="s">
        <v>651</v>
      </c>
      <c r="AE1266" s="11">
        <v>46225.761481481481</v>
      </c>
    </row>
    <row r="1267" spans="1:31">
      <c r="A1267" t="s">
        <v>6788</v>
      </c>
      <c r="B1267" t="s">
        <v>6789</v>
      </c>
      <c r="C1267">
        <v>612600269</v>
      </c>
      <c r="D1267" t="s">
        <v>18636</v>
      </c>
      <c r="F1267" t="s">
        <v>6790</v>
      </c>
      <c r="G1267" t="s">
        <v>32</v>
      </c>
      <c r="H1267" t="s">
        <v>33</v>
      </c>
      <c r="I1267" t="s">
        <v>32</v>
      </c>
      <c r="J1267" t="s">
        <v>110</v>
      </c>
      <c r="K1267" t="s">
        <v>35</v>
      </c>
      <c r="L1267">
        <v>2026</v>
      </c>
      <c r="M1267" t="s">
        <v>374</v>
      </c>
      <c r="N1267" t="s">
        <v>6791</v>
      </c>
      <c r="O1267">
        <v>8812</v>
      </c>
      <c r="P1267" t="s">
        <v>38</v>
      </c>
      <c r="Q1267" t="s">
        <v>39</v>
      </c>
      <c r="R1267" s="11">
        <v>46087.936273148145</v>
      </c>
      <c r="S1267" s="11">
        <v>46088.513888888891</v>
      </c>
      <c r="T1267" s="11">
        <v>46090.936273148145</v>
      </c>
      <c r="U1267" t="s">
        <v>40</v>
      </c>
      <c r="V1267" t="s">
        <v>132</v>
      </c>
      <c r="W1267" t="s">
        <v>189</v>
      </c>
      <c r="X1267" t="s">
        <v>43</v>
      </c>
      <c r="Y1267" t="s">
        <v>44</v>
      </c>
      <c r="Z1267" t="s">
        <v>6792</v>
      </c>
      <c r="AB1267">
        <v>15</v>
      </c>
      <c r="AC1267">
        <v>10</v>
      </c>
      <c r="AD1267" t="s">
        <v>191</v>
      </c>
      <c r="AE1267" s="11">
        <v>46225.761481481481</v>
      </c>
    </row>
    <row r="1268" spans="1:31">
      <c r="A1268" t="s">
        <v>6793</v>
      </c>
      <c r="B1268" t="s">
        <v>6794</v>
      </c>
      <c r="C1268">
        <v>712600228</v>
      </c>
      <c r="D1268" t="s">
        <v>18638</v>
      </c>
      <c r="F1268" t="s">
        <v>6795</v>
      </c>
      <c r="G1268" t="s">
        <v>109</v>
      </c>
      <c r="H1268" t="s">
        <v>733</v>
      </c>
      <c r="I1268" t="s">
        <v>6796</v>
      </c>
      <c r="J1268" t="s">
        <v>3994</v>
      </c>
      <c r="K1268" t="s">
        <v>4806</v>
      </c>
      <c r="L1268">
        <v>2026</v>
      </c>
      <c r="M1268" t="s">
        <v>539</v>
      </c>
      <c r="N1268" t="s">
        <v>6797</v>
      </c>
      <c r="O1268">
        <v>8805</v>
      </c>
      <c r="P1268" t="s">
        <v>38</v>
      </c>
      <c r="Q1268" t="s">
        <v>39</v>
      </c>
      <c r="R1268" s="11">
        <v>46085.708692129629</v>
      </c>
      <c r="S1268" s="11">
        <v>46086.741666666669</v>
      </c>
      <c r="T1268" s="11">
        <v>46088.708692129629</v>
      </c>
      <c r="U1268" t="s">
        <v>113</v>
      </c>
      <c r="V1268" t="s">
        <v>2762</v>
      </c>
      <c r="W1268" t="s">
        <v>133</v>
      </c>
      <c r="X1268" t="s">
        <v>116</v>
      </c>
      <c r="Y1268" t="s">
        <v>199</v>
      </c>
      <c r="Z1268" t="s">
        <v>6798</v>
      </c>
      <c r="AE1268" s="11">
        <v>46225.761481481481</v>
      </c>
    </row>
    <row r="1269" spans="1:31">
      <c r="A1269" t="s">
        <v>6799</v>
      </c>
      <c r="B1269" t="s">
        <v>6800</v>
      </c>
      <c r="C1269">
        <v>412600255</v>
      </c>
      <c r="D1269" t="s">
        <v>18636</v>
      </c>
      <c r="F1269" t="s">
        <v>6801</v>
      </c>
      <c r="G1269" t="s">
        <v>32</v>
      </c>
      <c r="H1269" t="s">
        <v>33</v>
      </c>
      <c r="I1269" t="s">
        <v>32</v>
      </c>
      <c r="J1269" t="s">
        <v>33</v>
      </c>
      <c r="K1269" t="s">
        <v>35</v>
      </c>
      <c r="L1269">
        <v>2026</v>
      </c>
      <c r="M1269" t="s">
        <v>122</v>
      </c>
      <c r="N1269" t="s">
        <v>6802</v>
      </c>
      <c r="O1269">
        <v>8812</v>
      </c>
      <c r="P1269" t="s">
        <v>38</v>
      </c>
      <c r="Q1269" t="s">
        <v>39</v>
      </c>
      <c r="R1269" s="11">
        <v>46082.574293981481</v>
      </c>
      <c r="S1269" s="11">
        <v>46084.416168981479</v>
      </c>
      <c r="T1269" s="11">
        <v>46085.574293981481</v>
      </c>
      <c r="U1269" t="s">
        <v>40</v>
      </c>
      <c r="V1269" t="s">
        <v>124</v>
      </c>
      <c r="W1269" t="s">
        <v>534</v>
      </c>
      <c r="X1269" t="s">
        <v>43</v>
      </c>
      <c r="Y1269" t="s">
        <v>44</v>
      </c>
      <c r="Z1269" t="s">
        <v>6803</v>
      </c>
      <c r="AB1269">
        <v>45</v>
      </c>
      <c r="AC1269">
        <v>45</v>
      </c>
      <c r="AD1269" t="s">
        <v>1669</v>
      </c>
      <c r="AE1269" s="11">
        <v>46225.761481481481</v>
      </c>
    </row>
    <row r="1270" spans="1:31">
      <c r="A1270" t="s">
        <v>6804</v>
      </c>
      <c r="B1270" t="s">
        <v>6805</v>
      </c>
      <c r="C1270">
        <v>112600145</v>
      </c>
      <c r="D1270" t="s">
        <v>18636</v>
      </c>
      <c r="F1270" t="s">
        <v>6806</v>
      </c>
      <c r="G1270" t="s">
        <v>32</v>
      </c>
      <c r="H1270" t="s">
        <v>33</v>
      </c>
      <c r="I1270" t="s">
        <v>32</v>
      </c>
      <c r="J1270" t="s">
        <v>33</v>
      </c>
      <c r="K1270" t="s">
        <v>35</v>
      </c>
      <c r="L1270">
        <v>2026</v>
      </c>
      <c r="M1270" t="s">
        <v>92</v>
      </c>
      <c r="N1270" t="s">
        <v>6807</v>
      </c>
      <c r="O1270">
        <v>8812</v>
      </c>
      <c r="P1270" t="s">
        <v>38</v>
      </c>
      <c r="Q1270" t="s">
        <v>39</v>
      </c>
      <c r="R1270" s="11">
        <v>46047.866064814814</v>
      </c>
      <c r="S1270" s="11">
        <v>46048.763888888891</v>
      </c>
      <c r="T1270" s="11">
        <v>46050.866064814814</v>
      </c>
      <c r="U1270" t="s">
        <v>40</v>
      </c>
      <c r="V1270" t="s">
        <v>114</v>
      </c>
      <c r="W1270" t="s">
        <v>619</v>
      </c>
      <c r="X1270" t="s">
        <v>43</v>
      </c>
      <c r="Y1270" t="s">
        <v>44</v>
      </c>
      <c r="Z1270" t="s">
        <v>6808</v>
      </c>
      <c r="AB1270">
        <v>15</v>
      </c>
      <c r="AC1270">
        <v>15</v>
      </c>
      <c r="AD1270" t="s">
        <v>135</v>
      </c>
      <c r="AE1270" s="11">
        <v>46225.761481481481</v>
      </c>
    </row>
    <row r="1271" spans="1:31">
      <c r="A1271" t="s">
        <v>6809</v>
      </c>
      <c r="B1271" t="s">
        <v>6810</v>
      </c>
      <c r="C1271">
        <v>712600102</v>
      </c>
      <c r="D1271" t="s">
        <v>18636</v>
      </c>
      <c r="F1271" t="s">
        <v>6811</v>
      </c>
      <c r="G1271" t="s">
        <v>32</v>
      </c>
      <c r="H1271" t="s">
        <v>33</v>
      </c>
      <c r="I1271" t="s">
        <v>32</v>
      </c>
      <c r="J1271" t="s">
        <v>33</v>
      </c>
      <c r="K1271" t="s">
        <v>35</v>
      </c>
      <c r="L1271">
        <v>2026</v>
      </c>
      <c r="M1271" t="s">
        <v>380</v>
      </c>
      <c r="N1271" t="s">
        <v>6812</v>
      </c>
      <c r="O1271">
        <v>8812</v>
      </c>
      <c r="P1271" t="s">
        <v>38</v>
      </c>
      <c r="Q1271" t="s">
        <v>39</v>
      </c>
      <c r="R1271" s="11">
        <v>46050.831307870372</v>
      </c>
      <c r="S1271" s="11">
        <v>46053.343078703707</v>
      </c>
      <c r="T1271" s="11">
        <v>46053.831307870372</v>
      </c>
      <c r="U1271" t="s">
        <v>40</v>
      </c>
      <c r="V1271" t="s">
        <v>382</v>
      </c>
      <c r="W1271" t="s">
        <v>489</v>
      </c>
      <c r="X1271" t="s">
        <v>43</v>
      </c>
      <c r="Y1271" t="s">
        <v>44</v>
      </c>
      <c r="Z1271" t="s">
        <v>6813</v>
      </c>
      <c r="AD1271" t="s">
        <v>55</v>
      </c>
      <c r="AE1271" s="11">
        <v>46225.761481481481</v>
      </c>
    </row>
    <row r="1272" spans="1:31">
      <c r="A1272" t="s">
        <v>6814</v>
      </c>
      <c r="B1272" t="s">
        <v>6815</v>
      </c>
      <c r="C1272">
        <v>712600123</v>
      </c>
      <c r="D1272" t="s">
        <v>18636</v>
      </c>
      <c r="F1272" t="s">
        <v>6816</v>
      </c>
      <c r="G1272" t="s">
        <v>32</v>
      </c>
      <c r="H1272" t="s">
        <v>33</v>
      </c>
      <c r="I1272" t="s">
        <v>32</v>
      </c>
      <c r="J1272" t="s">
        <v>33</v>
      </c>
      <c r="K1272" t="s">
        <v>35</v>
      </c>
      <c r="L1272">
        <v>2026</v>
      </c>
      <c r="M1272" t="s">
        <v>1538</v>
      </c>
      <c r="N1272" t="s">
        <v>6817</v>
      </c>
      <c r="O1272">
        <v>8812</v>
      </c>
      <c r="P1272" t="s">
        <v>38</v>
      </c>
      <c r="Q1272" t="s">
        <v>39</v>
      </c>
      <c r="R1272" s="11">
        <v>46055.795694444445</v>
      </c>
      <c r="S1272" s="11">
        <v>46057.823472222219</v>
      </c>
      <c r="T1272" s="11">
        <v>46058.795694444445</v>
      </c>
      <c r="U1272" t="s">
        <v>40</v>
      </c>
      <c r="V1272" t="s">
        <v>266</v>
      </c>
      <c r="W1272" t="s">
        <v>489</v>
      </c>
      <c r="X1272" t="s">
        <v>43</v>
      </c>
      <c r="Y1272" t="s">
        <v>44</v>
      </c>
      <c r="Z1272" t="s">
        <v>6818</v>
      </c>
      <c r="AD1272" t="s">
        <v>1039</v>
      </c>
      <c r="AE1272" s="11">
        <v>46225.761481481481</v>
      </c>
    </row>
    <row r="1273" spans="1:31">
      <c r="A1273" t="s">
        <v>6819</v>
      </c>
      <c r="B1273" t="s">
        <v>6820</v>
      </c>
      <c r="C1273">
        <v>712600027</v>
      </c>
      <c r="D1273" t="s">
        <v>18636</v>
      </c>
      <c r="F1273" t="s">
        <v>6821</v>
      </c>
      <c r="G1273" t="s">
        <v>109</v>
      </c>
      <c r="H1273" t="s">
        <v>34</v>
      </c>
      <c r="I1273" t="s">
        <v>32</v>
      </c>
      <c r="J1273" t="s">
        <v>33</v>
      </c>
      <c r="K1273" t="s">
        <v>35</v>
      </c>
      <c r="L1273">
        <v>2026</v>
      </c>
      <c r="M1273" t="s">
        <v>762</v>
      </c>
      <c r="N1273" t="s">
        <v>6822</v>
      </c>
      <c r="O1273">
        <v>8812</v>
      </c>
      <c r="P1273" t="s">
        <v>38</v>
      </c>
      <c r="Q1273" t="s">
        <v>39</v>
      </c>
      <c r="R1273" s="11">
        <v>46028.76158564815</v>
      </c>
      <c r="S1273" s="11">
        <v>46029.815393518518</v>
      </c>
      <c r="T1273" s="11">
        <v>46031.76158564815</v>
      </c>
      <c r="U1273" t="s">
        <v>40</v>
      </c>
      <c r="V1273" t="s">
        <v>541</v>
      </c>
      <c r="W1273" t="s">
        <v>189</v>
      </c>
      <c r="X1273" t="s">
        <v>43</v>
      </c>
      <c r="Y1273" t="s">
        <v>44</v>
      </c>
      <c r="Z1273" t="s">
        <v>6823</v>
      </c>
      <c r="AB1273">
        <v>25</v>
      </c>
      <c r="AC1273">
        <v>15</v>
      </c>
      <c r="AD1273" t="s">
        <v>191</v>
      </c>
      <c r="AE1273" s="11">
        <v>46225.761481481481</v>
      </c>
    </row>
    <row r="1274" spans="1:31">
      <c r="A1274" t="s">
        <v>6824</v>
      </c>
      <c r="B1274" t="s">
        <v>6825</v>
      </c>
      <c r="C1274">
        <v>612600348</v>
      </c>
      <c r="D1274" t="s">
        <v>18636</v>
      </c>
      <c r="F1274" t="s">
        <v>6826</v>
      </c>
      <c r="G1274" t="s">
        <v>32</v>
      </c>
      <c r="H1274" t="s">
        <v>33</v>
      </c>
      <c r="I1274" t="s">
        <v>32</v>
      </c>
      <c r="J1274" t="s">
        <v>33</v>
      </c>
      <c r="K1274" t="s">
        <v>35</v>
      </c>
      <c r="L1274">
        <v>2026</v>
      </c>
      <c r="M1274" t="s">
        <v>1012</v>
      </c>
      <c r="N1274" t="s">
        <v>6827</v>
      </c>
      <c r="O1274">
        <v>8812</v>
      </c>
      <c r="P1274" t="s">
        <v>38</v>
      </c>
      <c r="Q1274" t="s">
        <v>39</v>
      </c>
      <c r="R1274" s="11">
        <v>46110.551550925928</v>
      </c>
      <c r="S1274" s="11">
        <v>46111.663194444445</v>
      </c>
      <c r="T1274" s="11">
        <v>46113.551550925928</v>
      </c>
      <c r="U1274" t="s">
        <v>40</v>
      </c>
      <c r="V1274" t="s">
        <v>1810</v>
      </c>
      <c r="W1274" t="s">
        <v>280</v>
      </c>
      <c r="X1274" t="s">
        <v>43</v>
      </c>
      <c r="Y1274" t="s">
        <v>44</v>
      </c>
      <c r="Z1274" t="s">
        <v>6828</v>
      </c>
      <c r="AB1274">
        <v>15</v>
      </c>
      <c r="AC1274">
        <v>15</v>
      </c>
      <c r="AD1274" t="s">
        <v>603</v>
      </c>
      <c r="AE1274" s="11">
        <v>46225.761481481481</v>
      </c>
    </row>
    <row r="1275" spans="1:31">
      <c r="A1275" t="s">
        <v>6829</v>
      </c>
      <c r="B1275" t="s">
        <v>6830</v>
      </c>
      <c r="C1275">
        <v>412600378</v>
      </c>
      <c r="D1275" t="s">
        <v>18638</v>
      </c>
      <c r="F1275" t="s">
        <v>6831</v>
      </c>
      <c r="G1275" t="s">
        <v>109</v>
      </c>
      <c r="H1275" t="s">
        <v>110</v>
      </c>
      <c r="I1275" t="s">
        <v>109</v>
      </c>
      <c r="J1275" t="s">
        <v>110</v>
      </c>
      <c r="K1275" t="s">
        <v>974</v>
      </c>
      <c r="L1275">
        <v>2026</v>
      </c>
      <c r="M1275" t="s">
        <v>6832</v>
      </c>
      <c r="N1275" t="s">
        <v>6833</v>
      </c>
      <c r="O1275">
        <v>25983</v>
      </c>
      <c r="P1275" t="s">
        <v>61</v>
      </c>
      <c r="Q1275" t="s">
        <v>39</v>
      </c>
      <c r="R1275" s="11">
        <v>46119.01699074074</v>
      </c>
      <c r="S1275" s="11">
        <v>46119.439583333333</v>
      </c>
      <c r="T1275" s="11">
        <v>46519.01699074074</v>
      </c>
      <c r="U1275" t="s">
        <v>40</v>
      </c>
      <c r="V1275" t="s">
        <v>254</v>
      </c>
      <c r="W1275" t="s">
        <v>1161</v>
      </c>
      <c r="X1275" t="s">
        <v>116</v>
      </c>
      <c r="Y1275" t="s">
        <v>226</v>
      </c>
      <c r="Z1275" t="s">
        <v>6834</v>
      </c>
      <c r="AD1275" t="s">
        <v>274</v>
      </c>
      <c r="AE1275" s="11">
        <v>46225.761481481481</v>
      </c>
    </row>
    <row r="1276" spans="1:31">
      <c r="A1276" t="s">
        <v>6835</v>
      </c>
      <c r="B1276" t="s">
        <v>6836</v>
      </c>
      <c r="C1276">
        <v>412600378</v>
      </c>
      <c r="D1276" t="s">
        <v>18635</v>
      </c>
      <c r="E1276" t="s">
        <v>18637</v>
      </c>
      <c r="F1276" t="s">
        <v>6837</v>
      </c>
      <c r="G1276" t="s">
        <v>307</v>
      </c>
      <c r="H1276" t="s">
        <v>34</v>
      </c>
      <c r="I1276" t="s">
        <v>307</v>
      </c>
      <c r="J1276" t="s">
        <v>34</v>
      </c>
      <c r="K1276" t="s">
        <v>35</v>
      </c>
      <c r="L1276">
        <v>2026</v>
      </c>
      <c r="M1276" t="s">
        <v>50</v>
      </c>
      <c r="N1276" t="s">
        <v>6838</v>
      </c>
      <c r="O1276">
        <v>25983</v>
      </c>
      <c r="P1276" t="s">
        <v>38</v>
      </c>
      <c r="Q1276" t="s">
        <v>39</v>
      </c>
      <c r="R1276" s="11">
        <v>46119.763402777775</v>
      </c>
      <c r="S1276" s="11">
        <v>46120.833333333336</v>
      </c>
      <c r="T1276" s="11">
        <v>46122.763402777775</v>
      </c>
      <c r="U1276" t="s">
        <v>40</v>
      </c>
      <c r="V1276" t="s">
        <v>156</v>
      </c>
      <c r="W1276" t="s">
        <v>72</v>
      </c>
      <c r="X1276" t="s">
        <v>43</v>
      </c>
      <c r="Y1276" t="s">
        <v>44</v>
      </c>
      <c r="Z1276" t="s">
        <v>6839</v>
      </c>
      <c r="AA1276" t="str">
        <f>_xlfn.XLOOKUP(B1276,Planilha2!A:A,Planilha2!D:D,_xlfn.XLOOKUP(B1276,Planilha2!H:H,Planilha2!I:I))</f>
        <v>TEM TRAFO</v>
      </c>
      <c r="AB1276">
        <v>15</v>
      </c>
      <c r="AC1276">
        <v>15</v>
      </c>
      <c r="AD1276" t="s">
        <v>65</v>
      </c>
      <c r="AE1276" s="11">
        <v>46225.761481481481</v>
      </c>
    </row>
    <row r="1277" spans="1:31">
      <c r="A1277" t="s">
        <v>6840</v>
      </c>
      <c r="B1277" t="s">
        <v>6841</v>
      </c>
      <c r="C1277">
        <v>712600150</v>
      </c>
      <c r="D1277" t="s">
        <v>18636</v>
      </c>
      <c r="F1277" t="s">
        <v>6842</v>
      </c>
      <c r="G1277" t="s">
        <v>32</v>
      </c>
      <c r="H1277" t="s">
        <v>33</v>
      </c>
      <c r="I1277" t="s">
        <v>32</v>
      </c>
      <c r="J1277" t="s">
        <v>33</v>
      </c>
      <c r="K1277" t="s">
        <v>35</v>
      </c>
      <c r="L1277">
        <v>2026</v>
      </c>
      <c r="M1277" t="s">
        <v>1214</v>
      </c>
      <c r="N1277" t="s">
        <v>6843</v>
      </c>
      <c r="O1277">
        <v>8812</v>
      </c>
      <c r="P1277" t="s">
        <v>38</v>
      </c>
      <c r="Q1277" t="s">
        <v>39</v>
      </c>
      <c r="R1277" s="11">
        <v>46067.462719907409</v>
      </c>
      <c r="S1277" s="11">
        <v>46070.846076388887</v>
      </c>
      <c r="T1277" s="11">
        <v>46070.462719907409</v>
      </c>
      <c r="U1277" t="s">
        <v>232</v>
      </c>
      <c r="V1277" t="s">
        <v>2762</v>
      </c>
      <c r="W1277" t="s">
        <v>280</v>
      </c>
      <c r="X1277" t="s">
        <v>43</v>
      </c>
      <c r="Y1277" t="s">
        <v>44</v>
      </c>
      <c r="Z1277" t="s">
        <v>6842</v>
      </c>
      <c r="AD1277" t="s">
        <v>1584</v>
      </c>
      <c r="AE1277" s="11">
        <v>46225.761481481481</v>
      </c>
    </row>
    <row r="1278" spans="1:31">
      <c r="A1278" t="s">
        <v>6844</v>
      </c>
      <c r="B1278" t="s">
        <v>6845</v>
      </c>
      <c r="C1278">
        <v>212600267</v>
      </c>
      <c r="D1278" t="s">
        <v>18636</v>
      </c>
      <c r="F1278" t="s">
        <v>6846</v>
      </c>
      <c r="G1278" t="s">
        <v>32</v>
      </c>
      <c r="H1278" t="s">
        <v>33</v>
      </c>
      <c r="I1278" t="s">
        <v>32</v>
      </c>
      <c r="J1278" t="s">
        <v>33</v>
      </c>
      <c r="K1278" t="s">
        <v>35</v>
      </c>
      <c r="L1278">
        <v>2026</v>
      </c>
      <c r="M1278" t="s">
        <v>471</v>
      </c>
      <c r="N1278" t="s">
        <v>6847</v>
      </c>
      <c r="O1278">
        <v>8812</v>
      </c>
      <c r="P1278" t="s">
        <v>38</v>
      </c>
      <c r="Q1278" t="s">
        <v>39</v>
      </c>
      <c r="R1278" s="11">
        <v>46085.430590277778</v>
      </c>
      <c r="S1278" s="11">
        <v>46085.772222222222</v>
      </c>
      <c r="T1278" s="11">
        <v>46088.430590277778</v>
      </c>
      <c r="U1278" t="s">
        <v>40</v>
      </c>
      <c r="V1278" t="s">
        <v>595</v>
      </c>
      <c r="W1278" t="s">
        <v>182</v>
      </c>
      <c r="X1278" t="s">
        <v>43</v>
      </c>
      <c r="Y1278" t="s">
        <v>44</v>
      </c>
      <c r="Z1278" t="s">
        <v>6848</v>
      </c>
      <c r="AB1278">
        <v>15</v>
      </c>
      <c r="AC1278">
        <v>15</v>
      </c>
      <c r="AD1278" t="s">
        <v>65</v>
      </c>
      <c r="AE1278" s="11">
        <v>46225.761481481481</v>
      </c>
    </row>
    <row r="1279" spans="1:31">
      <c r="A1279" t="s">
        <v>6849</v>
      </c>
      <c r="B1279" t="s">
        <v>6850</v>
      </c>
      <c r="C1279">
        <v>662600176</v>
      </c>
      <c r="D1279" t="s">
        <v>18635</v>
      </c>
      <c r="E1279" t="e">
        <f>SEARCH("Queimado",Z1279)</f>
        <v>#VALUE!</v>
      </c>
      <c r="F1279" t="s">
        <v>6851</v>
      </c>
      <c r="G1279" t="s">
        <v>109</v>
      </c>
      <c r="H1279" t="s">
        <v>110</v>
      </c>
      <c r="I1279" t="s">
        <v>109</v>
      </c>
      <c r="K1279" t="s">
        <v>35</v>
      </c>
      <c r="L1279">
        <v>2026</v>
      </c>
      <c r="M1279" t="s">
        <v>6852</v>
      </c>
      <c r="N1279" t="s">
        <v>6853</v>
      </c>
      <c r="O1279">
        <v>25983</v>
      </c>
      <c r="P1279" t="s">
        <v>38</v>
      </c>
      <c r="Q1279" t="s">
        <v>39</v>
      </c>
      <c r="R1279" s="11">
        <v>46095.763124999998</v>
      </c>
      <c r="S1279" s="11">
        <v>46096.587013888886</v>
      </c>
      <c r="T1279" s="11">
        <v>46098.763124999998</v>
      </c>
      <c r="U1279" t="s">
        <v>40</v>
      </c>
      <c r="V1279" t="s">
        <v>1488</v>
      </c>
      <c r="W1279" t="s">
        <v>1463</v>
      </c>
      <c r="X1279" t="s">
        <v>116</v>
      </c>
      <c r="Y1279" t="s">
        <v>199</v>
      </c>
      <c r="Z1279" t="s">
        <v>6854</v>
      </c>
      <c r="AA1279" t="str">
        <f>_xlfn.XLOOKUP(B1279,Planilha2!A:A,Planilha2!D:D,_xlfn.XLOOKUP(B1279,Planilha2!H:H,Planilha2!I:I))</f>
        <v>TEM TRAFO</v>
      </c>
      <c r="AB1279">
        <v>1125</v>
      </c>
      <c r="AC1279">
        <v>1125</v>
      </c>
      <c r="AE1279" s="11">
        <v>46225.761481481481</v>
      </c>
    </row>
    <row r="1280" spans="1:31">
      <c r="A1280" t="s">
        <v>6855</v>
      </c>
      <c r="B1280" t="s">
        <v>6856</v>
      </c>
      <c r="C1280">
        <v>612600267</v>
      </c>
      <c r="D1280" t="s">
        <v>18636</v>
      </c>
      <c r="F1280" t="s">
        <v>6857</v>
      </c>
      <c r="G1280" t="s">
        <v>32</v>
      </c>
      <c r="H1280" t="s">
        <v>172</v>
      </c>
      <c r="I1280" t="s">
        <v>32</v>
      </c>
      <c r="J1280" t="s">
        <v>33</v>
      </c>
      <c r="K1280" t="s">
        <v>35</v>
      </c>
      <c r="L1280">
        <v>2026</v>
      </c>
      <c r="M1280" t="s">
        <v>139</v>
      </c>
      <c r="N1280" t="s">
        <v>6858</v>
      </c>
      <c r="O1280">
        <v>8812</v>
      </c>
      <c r="P1280" t="s">
        <v>38</v>
      </c>
      <c r="Q1280" t="s">
        <v>39</v>
      </c>
      <c r="R1280" s="11">
        <v>46087.732418981483</v>
      </c>
      <c r="S1280" s="11">
        <v>46088.604166666664</v>
      </c>
      <c r="T1280" s="11">
        <v>46090.732418981483</v>
      </c>
      <c r="U1280" t="s">
        <v>40</v>
      </c>
      <c r="V1280" t="s">
        <v>141</v>
      </c>
      <c r="W1280" t="s">
        <v>63</v>
      </c>
      <c r="X1280" t="s">
        <v>43</v>
      </c>
      <c r="Y1280" t="s">
        <v>44</v>
      </c>
      <c r="Z1280" t="s">
        <v>6859</v>
      </c>
      <c r="AB1280">
        <v>15</v>
      </c>
      <c r="AC1280">
        <v>5</v>
      </c>
      <c r="AD1280" t="s">
        <v>6860</v>
      </c>
      <c r="AE1280" s="11">
        <v>46225.761481481481</v>
      </c>
    </row>
    <row r="1281" spans="1:31">
      <c r="A1281" t="s">
        <v>6861</v>
      </c>
      <c r="B1281" t="s">
        <v>6862</v>
      </c>
      <c r="C1281">
        <v>712600145</v>
      </c>
      <c r="D1281" t="s">
        <v>18636</v>
      </c>
      <c r="F1281" t="s">
        <v>6863</v>
      </c>
      <c r="G1281" t="s">
        <v>32</v>
      </c>
      <c r="H1281" t="s">
        <v>33</v>
      </c>
      <c r="I1281" t="s">
        <v>32</v>
      </c>
      <c r="J1281" t="s">
        <v>33</v>
      </c>
      <c r="K1281" t="s">
        <v>35</v>
      </c>
      <c r="L1281">
        <v>2026</v>
      </c>
      <c r="M1281" t="s">
        <v>572</v>
      </c>
      <c r="N1281" t="s">
        <v>5144</v>
      </c>
      <c r="O1281">
        <v>8812</v>
      </c>
      <c r="P1281" t="s">
        <v>38</v>
      </c>
      <c r="Q1281" t="s">
        <v>39</v>
      </c>
      <c r="R1281" s="11">
        <v>46064.653564814813</v>
      </c>
      <c r="S1281" s="11">
        <v>46065.626932870371</v>
      </c>
      <c r="T1281" s="11">
        <v>46067.653564814813</v>
      </c>
      <c r="U1281" t="s">
        <v>40</v>
      </c>
      <c r="V1281" t="s">
        <v>488</v>
      </c>
      <c r="W1281" t="s">
        <v>182</v>
      </c>
      <c r="X1281" t="s">
        <v>43</v>
      </c>
      <c r="Y1281" t="s">
        <v>44</v>
      </c>
      <c r="Z1281" t="s">
        <v>6864</v>
      </c>
      <c r="AD1281" t="s">
        <v>65</v>
      </c>
      <c r="AE1281" s="11">
        <v>46225.761481481481</v>
      </c>
    </row>
    <row r="1282" spans="1:31">
      <c r="A1282" t="s">
        <v>6865</v>
      </c>
      <c r="B1282" t="s">
        <v>6866</v>
      </c>
      <c r="C1282">
        <v>612600126</v>
      </c>
      <c r="D1282" t="s">
        <v>18636</v>
      </c>
      <c r="F1282" t="s">
        <v>6867</v>
      </c>
      <c r="G1282" t="s">
        <v>32</v>
      </c>
      <c r="H1282" t="s">
        <v>172</v>
      </c>
      <c r="I1282" t="s">
        <v>32</v>
      </c>
      <c r="J1282" t="s">
        <v>32</v>
      </c>
      <c r="K1282" t="s">
        <v>35</v>
      </c>
      <c r="L1282">
        <v>2026</v>
      </c>
      <c r="M1282" t="s">
        <v>179</v>
      </c>
      <c r="N1282" t="s">
        <v>6868</v>
      </c>
      <c r="O1282">
        <v>8812</v>
      </c>
      <c r="P1282" t="s">
        <v>38</v>
      </c>
      <c r="Q1282" t="s">
        <v>39</v>
      </c>
      <c r="R1282" s="11">
        <v>46052.73265046296</v>
      </c>
      <c r="S1282" s="11">
        <v>46053.013888888891</v>
      </c>
      <c r="T1282" s="11">
        <v>46055.73265046296</v>
      </c>
      <c r="U1282" t="s">
        <v>40</v>
      </c>
      <c r="V1282" t="s">
        <v>2149</v>
      </c>
      <c r="W1282" t="s">
        <v>104</v>
      </c>
      <c r="X1282" t="s">
        <v>116</v>
      </c>
      <c r="Y1282" t="s">
        <v>44</v>
      </c>
      <c r="Z1282" t="s">
        <v>6869</v>
      </c>
      <c r="AB1282">
        <v>45</v>
      </c>
      <c r="AC1282">
        <v>45</v>
      </c>
      <c r="AD1282" t="s">
        <v>1669</v>
      </c>
      <c r="AE1282" s="11">
        <v>46225.761481481481</v>
      </c>
    </row>
    <row r="1283" spans="1:31">
      <c r="A1283" t="s">
        <v>6870</v>
      </c>
      <c r="B1283" t="s">
        <v>6871</v>
      </c>
      <c r="C1283">
        <v>612600457</v>
      </c>
      <c r="D1283" t="s">
        <v>18636</v>
      </c>
      <c r="F1283" t="s">
        <v>6872</v>
      </c>
      <c r="G1283" t="s">
        <v>109</v>
      </c>
      <c r="H1283" t="s">
        <v>110</v>
      </c>
      <c r="I1283" t="s">
        <v>1429</v>
      </c>
      <c r="J1283" t="s">
        <v>110</v>
      </c>
      <c r="K1283" t="s">
        <v>1411</v>
      </c>
      <c r="L1283">
        <v>2026</v>
      </c>
      <c r="M1283" t="s">
        <v>935</v>
      </c>
      <c r="N1283" t="s">
        <v>4346</v>
      </c>
      <c r="O1283">
        <v>8389</v>
      </c>
      <c r="P1283" t="s">
        <v>38</v>
      </c>
      <c r="Q1283" t="s">
        <v>39</v>
      </c>
      <c r="R1283" s="11">
        <v>46136.545069444444</v>
      </c>
      <c r="S1283" s="11">
        <v>46137.506944444445</v>
      </c>
      <c r="T1283" s="11">
        <v>46139.545069444444</v>
      </c>
      <c r="U1283" t="s">
        <v>40</v>
      </c>
      <c r="V1283" t="s">
        <v>132</v>
      </c>
      <c r="W1283" t="s">
        <v>189</v>
      </c>
      <c r="X1283" t="s">
        <v>116</v>
      </c>
      <c r="Y1283" t="s">
        <v>44</v>
      </c>
      <c r="Z1283" t="s">
        <v>6873</v>
      </c>
      <c r="AD1283" t="s">
        <v>944</v>
      </c>
      <c r="AE1283" s="11">
        <v>46225.761481481481</v>
      </c>
    </row>
    <row r="1284" spans="1:31">
      <c r="A1284" t="s">
        <v>6874</v>
      </c>
      <c r="B1284" t="s">
        <v>6875</v>
      </c>
      <c r="C1284">
        <v>212600559</v>
      </c>
      <c r="D1284" t="s">
        <v>18635</v>
      </c>
      <c r="E1284" t="s">
        <v>18637</v>
      </c>
      <c r="F1284" t="s">
        <v>6876</v>
      </c>
      <c r="G1284" t="s">
        <v>32</v>
      </c>
      <c r="H1284" t="s">
        <v>586</v>
      </c>
      <c r="I1284" t="s">
        <v>32</v>
      </c>
      <c r="J1284" t="s">
        <v>586</v>
      </c>
      <c r="K1284" t="s">
        <v>35</v>
      </c>
      <c r="L1284">
        <v>2026</v>
      </c>
      <c r="M1284" t="s">
        <v>2272</v>
      </c>
      <c r="N1284" t="s">
        <v>6877</v>
      </c>
      <c r="O1284">
        <v>20497</v>
      </c>
      <c r="P1284" t="s">
        <v>38</v>
      </c>
      <c r="Q1284" t="s">
        <v>39</v>
      </c>
      <c r="R1284" s="11">
        <v>46203.614340277774</v>
      </c>
      <c r="S1284" s="11">
        <v>46203.104861111111</v>
      </c>
      <c r="T1284" s="11">
        <v>46206.614340277774</v>
      </c>
      <c r="U1284" t="s">
        <v>40</v>
      </c>
      <c r="V1284" t="s">
        <v>166</v>
      </c>
      <c r="W1284" t="s">
        <v>489</v>
      </c>
      <c r="X1284" t="s">
        <v>43</v>
      </c>
      <c r="Y1284" t="s">
        <v>44</v>
      </c>
      <c r="Z1284" t="s">
        <v>6878</v>
      </c>
      <c r="AA1284" t="str">
        <f>_xlfn.XLOOKUP(B1284,Planilha2!A:A,Planilha2!D:D,_xlfn.XLOOKUP(B1284,Planilha2!H:H,Planilha2!I:I))</f>
        <v>TEM TRAFO</v>
      </c>
      <c r="AB1284">
        <v>15</v>
      </c>
      <c r="AC1284">
        <v>5</v>
      </c>
      <c r="AD1284" t="s">
        <v>1039</v>
      </c>
      <c r="AE1284" s="11">
        <v>46225.761481481481</v>
      </c>
    </row>
    <row r="1285" spans="1:31">
      <c r="A1285" t="s">
        <v>6879</v>
      </c>
      <c r="B1285" t="s">
        <v>6880</v>
      </c>
      <c r="C1285">
        <v>412600499</v>
      </c>
      <c r="D1285" t="s">
        <v>18636</v>
      </c>
      <c r="F1285" t="s">
        <v>6881</v>
      </c>
      <c r="G1285" t="s">
        <v>32</v>
      </c>
      <c r="H1285" t="s">
        <v>34</v>
      </c>
      <c r="I1285" t="s">
        <v>32</v>
      </c>
      <c r="J1285" t="s">
        <v>34</v>
      </c>
      <c r="K1285" t="s">
        <v>35</v>
      </c>
      <c r="L1285">
        <v>2026</v>
      </c>
      <c r="M1285" t="s">
        <v>122</v>
      </c>
      <c r="N1285" t="s">
        <v>6882</v>
      </c>
      <c r="O1285">
        <v>8812</v>
      </c>
      <c r="P1285" t="s">
        <v>38</v>
      </c>
      <c r="Q1285" t="s">
        <v>39</v>
      </c>
      <c r="R1285" s="11">
        <v>46181.551157407404</v>
      </c>
      <c r="S1285" s="11">
        <v>46182.75</v>
      </c>
      <c r="T1285" s="11">
        <v>46184.551157407404</v>
      </c>
      <c r="U1285" t="s">
        <v>40</v>
      </c>
      <c r="V1285" t="s">
        <v>813</v>
      </c>
      <c r="W1285" t="s">
        <v>72</v>
      </c>
      <c r="X1285" t="s">
        <v>43</v>
      </c>
      <c r="Y1285" t="s">
        <v>44</v>
      </c>
      <c r="Z1285" t="s">
        <v>6883</v>
      </c>
      <c r="AB1285">
        <v>15</v>
      </c>
      <c r="AC1285">
        <v>15</v>
      </c>
      <c r="AD1285" t="s">
        <v>65</v>
      </c>
      <c r="AE1285" s="11">
        <v>46225.761481481481</v>
      </c>
    </row>
    <row r="1286" spans="1:31">
      <c r="A1286" t="s">
        <v>6884</v>
      </c>
      <c r="B1286" t="s">
        <v>6885</v>
      </c>
      <c r="C1286">
        <v>212600456</v>
      </c>
      <c r="D1286" t="s">
        <v>18636</v>
      </c>
      <c r="F1286" t="s">
        <v>6886</v>
      </c>
      <c r="G1286" t="s">
        <v>32</v>
      </c>
      <c r="H1286" t="s">
        <v>33</v>
      </c>
      <c r="I1286" t="s">
        <v>32</v>
      </c>
      <c r="J1286" t="s">
        <v>33</v>
      </c>
      <c r="K1286" t="s">
        <v>35</v>
      </c>
      <c r="L1286">
        <v>2026</v>
      </c>
      <c r="M1286" t="s">
        <v>2352</v>
      </c>
      <c r="N1286" t="s">
        <v>6887</v>
      </c>
      <c r="O1286">
        <v>8812</v>
      </c>
      <c r="P1286" t="s">
        <v>38</v>
      </c>
      <c r="Q1286" t="s">
        <v>39</v>
      </c>
      <c r="R1286" s="11">
        <v>46144.636712962965</v>
      </c>
      <c r="S1286" s="11">
        <v>46146.866666666669</v>
      </c>
      <c r="T1286" s="11">
        <v>46147.636712962965</v>
      </c>
      <c r="U1286" t="s">
        <v>40</v>
      </c>
      <c r="V1286" t="s">
        <v>2719</v>
      </c>
      <c r="W1286" t="s">
        <v>681</v>
      </c>
      <c r="X1286" t="s">
        <v>43</v>
      </c>
      <c r="Y1286" t="s">
        <v>44</v>
      </c>
      <c r="Z1286" t="s">
        <v>6888</v>
      </c>
      <c r="AB1286">
        <v>25</v>
      </c>
      <c r="AC1286">
        <v>5</v>
      </c>
      <c r="AD1286" t="s">
        <v>65</v>
      </c>
      <c r="AE1286" s="11">
        <v>46225.761481481481</v>
      </c>
    </row>
    <row r="1287" spans="1:31">
      <c r="A1287" t="s">
        <v>6889</v>
      </c>
      <c r="B1287" t="s">
        <v>6890</v>
      </c>
      <c r="C1287">
        <v>312600291</v>
      </c>
      <c r="D1287" t="s">
        <v>18636</v>
      </c>
      <c r="F1287" t="s">
        <v>678</v>
      </c>
      <c r="G1287" t="s">
        <v>109</v>
      </c>
      <c r="H1287" t="s">
        <v>285</v>
      </c>
      <c r="K1287" t="s">
        <v>35</v>
      </c>
      <c r="L1287">
        <v>2026</v>
      </c>
      <c r="M1287" t="s">
        <v>1297</v>
      </c>
      <c r="N1287" t="s">
        <v>6891</v>
      </c>
      <c r="O1287">
        <v>8812</v>
      </c>
      <c r="P1287" t="s">
        <v>38</v>
      </c>
      <c r="Q1287" t="s">
        <v>39</v>
      </c>
      <c r="R1287" s="11">
        <v>46147.710138888891</v>
      </c>
      <c r="S1287" s="11">
        <v>46147.859722222223</v>
      </c>
      <c r="T1287" s="11">
        <v>46150.710138888891</v>
      </c>
      <c r="U1287" t="s">
        <v>40</v>
      </c>
      <c r="V1287" t="s">
        <v>503</v>
      </c>
      <c r="W1287" t="s">
        <v>690</v>
      </c>
      <c r="X1287" t="s">
        <v>43</v>
      </c>
      <c r="Y1287" t="s">
        <v>44</v>
      </c>
      <c r="Z1287" t="s">
        <v>6892</v>
      </c>
      <c r="AB1287">
        <v>75</v>
      </c>
      <c r="AC1287">
        <v>75</v>
      </c>
      <c r="AD1287" t="s">
        <v>944</v>
      </c>
      <c r="AE1287" s="11">
        <v>46225.761481481481</v>
      </c>
    </row>
    <row r="1288" spans="1:31">
      <c r="A1288" t="s">
        <v>6893</v>
      </c>
      <c r="B1288" t="s">
        <v>6894</v>
      </c>
      <c r="C1288">
        <v>212600523</v>
      </c>
      <c r="D1288" t="s">
        <v>18636</v>
      </c>
      <c r="F1288" t="s">
        <v>6895</v>
      </c>
      <c r="G1288" t="s">
        <v>32</v>
      </c>
      <c r="H1288" t="s">
        <v>34</v>
      </c>
      <c r="I1288" t="s">
        <v>32</v>
      </c>
      <c r="J1288" t="s">
        <v>34</v>
      </c>
      <c r="K1288" t="s">
        <v>35</v>
      </c>
      <c r="L1288">
        <v>2026</v>
      </c>
      <c r="M1288" t="s">
        <v>389</v>
      </c>
      <c r="N1288" t="s">
        <v>6896</v>
      </c>
      <c r="O1288">
        <v>8812</v>
      </c>
      <c r="P1288" t="s">
        <v>38</v>
      </c>
      <c r="Q1288" t="s">
        <v>39</v>
      </c>
      <c r="R1288" s="11">
        <v>46186.449062500003</v>
      </c>
      <c r="S1288" s="11">
        <v>46187.722222222219</v>
      </c>
      <c r="T1288" s="11">
        <v>46189.449062500003</v>
      </c>
      <c r="U1288" t="s">
        <v>40</v>
      </c>
      <c r="V1288" t="s">
        <v>480</v>
      </c>
      <c r="W1288" t="s">
        <v>280</v>
      </c>
      <c r="X1288" t="s">
        <v>43</v>
      </c>
      <c r="Y1288" t="s">
        <v>44</v>
      </c>
      <c r="Z1288" t="s">
        <v>6897</v>
      </c>
      <c r="AB1288">
        <v>15</v>
      </c>
      <c r="AC1288">
        <v>5</v>
      </c>
      <c r="AD1288" t="s">
        <v>603</v>
      </c>
      <c r="AE1288" s="11">
        <v>46225.761481481481</v>
      </c>
    </row>
    <row r="1289" spans="1:31">
      <c r="A1289" t="s">
        <v>6898</v>
      </c>
      <c r="B1289" t="s">
        <v>6899</v>
      </c>
      <c r="C1289">
        <v>512600182</v>
      </c>
      <c r="D1289" t="s">
        <v>18636</v>
      </c>
      <c r="F1289" t="s">
        <v>6900</v>
      </c>
      <c r="G1289" t="s">
        <v>32</v>
      </c>
      <c r="H1289" t="s">
        <v>34</v>
      </c>
      <c r="I1289" t="s">
        <v>32</v>
      </c>
      <c r="J1289" t="s">
        <v>34</v>
      </c>
      <c r="K1289" t="s">
        <v>35</v>
      </c>
      <c r="L1289">
        <v>2026</v>
      </c>
      <c r="M1289" t="s">
        <v>314</v>
      </c>
      <c r="N1289" t="s">
        <v>6901</v>
      </c>
      <c r="O1289">
        <v>8812</v>
      </c>
      <c r="P1289" t="s">
        <v>38</v>
      </c>
      <c r="Q1289" t="s">
        <v>39</v>
      </c>
      <c r="R1289" s="11">
        <v>46196.650914351849</v>
      </c>
      <c r="S1289" s="11">
        <v>46197.729456018518</v>
      </c>
      <c r="T1289" s="11">
        <v>46199.650914351849</v>
      </c>
      <c r="U1289" t="s">
        <v>40</v>
      </c>
      <c r="V1289" t="s">
        <v>413</v>
      </c>
      <c r="W1289" t="s">
        <v>157</v>
      </c>
      <c r="X1289" t="s">
        <v>43</v>
      </c>
      <c r="Y1289" t="s">
        <v>44</v>
      </c>
      <c r="Z1289" t="s">
        <v>6900</v>
      </c>
      <c r="AB1289">
        <v>10</v>
      </c>
      <c r="AC1289">
        <v>10</v>
      </c>
      <c r="AD1289" t="s">
        <v>65</v>
      </c>
      <c r="AE1289" s="11">
        <v>46225.761481481481</v>
      </c>
    </row>
    <row r="1290" spans="1:31">
      <c r="A1290" t="s">
        <v>6902</v>
      </c>
      <c r="B1290" t="s">
        <v>6903</v>
      </c>
      <c r="C1290">
        <v>612600544</v>
      </c>
      <c r="D1290" t="s">
        <v>18636</v>
      </c>
      <c r="F1290" t="s">
        <v>6904</v>
      </c>
      <c r="G1290" t="s">
        <v>32</v>
      </c>
      <c r="H1290" t="s">
        <v>110</v>
      </c>
      <c r="I1290" t="s">
        <v>32</v>
      </c>
      <c r="J1290" t="s">
        <v>110</v>
      </c>
      <c r="K1290" t="s">
        <v>35</v>
      </c>
      <c r="L1290">
        <v>2026</v>
      </c>
      <c r="M1290" t="s">
        <v>2824</v>
      </c>
      <c r="N1290" t="s">
        <v>6905</v>
      </c>
      <c r="O1290">
        <v>8812</v>
      </c>
      <c r="P1290" t="s">
        <v>38</v>
      </c>
      <c r="Q1290" t="s">
        <v>39</v>
      </c>
      <c r="R1290" s="11">
        <v>46160.783217592594</v>
      </c>
      <c r="S1290" s="11">
        <v>46161.708333333336</v>
      </c>
      <c r="T1290" s="11">
        <v>46163.783217592594</v>
      </c>
      <c r="U1290" t="s">
        <v>40</v>
      </c>
      <c r="V1290" t="s">
        <v>2826</v>
      </c>
      <c r="W1290" t="s">
        <v>295</v>
      </c>
      <c r="X1290" t="s">
        <v>43</v>
      </c>
      <c r="Y1290" t="s">
        <v>44</v>
      </c>
      <c r="Z1290" t="s">
        <v>6906</v>
      </c>
      <c r="AB1290">
        <v>15</v>
      </c>
      <c r="AC1290">
        <v>5</v>
      </c>
      <c r="AD1290" t="s">
        <v>1039</v>
      </c>
      <c r="AE1290" s="11">
        <v>46225.761481481481</v>
      </c>
    </row>
    <row r="1291" spans="1:31">
      <c r="A1291" t="s">
        <v>6907</v>
      </c>
      <c r="B1291" t="s">
        <v>6908</v>
      </c>
      <c r="C1291">
        <v>612600704</v>
      </c>
      <c r="D1291" t="s">
        <v>18635</v>
      </c>
      <c r="E1291" t="e">
        <f>SEARCH("Queimado",Z1291)</f>
        <v>#VALUE!</v>
      </c>
      <c r="F1291" t="s">
        <v>6909</v>
      </c>
      <c r="G1291" t="s">
        <v>109</v>
      </c>
      <c r="H1291" t="s">
        <v>34</v>
      </c>
      <c r="I1291" t="s">
        <v>109</v>
      </c>
      <c r="J1291" t="s">
        <v>172</v>
      </c>
      <c r="K1291" t="s">
        <v>35</v>
      </c>
      <c r="L1291">
        <v>2026</v>
      </c>
      <c r="M1291" t="s">
        <v>101</v>
      </c>
      <c r="N1291" t="s">
        <v>6910</v>
      </c>
      <c r="O1291">
        <v>25962</v>
      </c>
      <c r="P1291" t="s">
        <v>38</v>
      </c>
      <c r="Q1291" t="s">
        <v>39</v>
      </c>
      <c r="R1291" s="11">
        <v>46216.778692129628</v>
      </c>
      <c r="S1291" s="11">
        <v>46217.98333333333</v>
      </c>
      <c r="T1291" s="11">
        <v>46219.778692129628</v>
      </c>
      <c r="U1291" t="s">
        <v>40</v>
      </c>
      <c r="V1291" t="s">
        <v>103</v>
      </c>
      <c r="W1291" t="s">
        <v>295</v>
      </c>
      <c r="X1291" t="s">
        <v>43</v>
      </c>
      <c r="Y1291" t="s">
        <v>199</v>
      </c>
      <c r="Z1291" t="s">
        <v>6911</v>
      </c>
      <c r="AA1291" t="str">
        <f>_xlfn.XLOOKUP(B1291,Planilha2!A:A,Planilha2!D:D,_xlfn.XLOOKUP(B1291,Planilha2!H:H,Planilha2!I:I))</f>
        <v>TEM TRAFO</v>
      </c>
      <c r="AB1291">
        <v>25</v>
      </c>
      <c r="AC1291">
        <v>25</v>
      </c>
      <c r="AD1291" t="s">
        <v>896</v>
      </c>
      <c r="AE1291" s="11">
        <v>46225.761481481481</v>
      </c>
    </row>
    <row r="1292" spans="1:31">
      <c r="A1292" t="s">
        <v>6912</v>
      </c>
      <c r="B1292" t="s">
        <v>6913</v>
      </c>
      <c r="C1292">
        <v>312600015</v>
      </c>
      <c r="D1292" t="s">
        <v>18636</v>
      </c>
      <c r="F1292" t="s">
        <v>3537</v>
      </c>
      <c r="G1292" t="s">
        <v>32</v>
      </c>
      <c r="H1292" t="s">
        <v>33</v>
      </c>
      <c r="K1292" t="s">
        <v>35</v>
      </c>
      <c r="L1292">
        <v>2026</v>
      </c>
      <c r="M1292" t="s">
        <v>211</v>
      </c>
      <c r="N1292" t="s">
        <v>6914</v>
      </c>
      <c r="O1292">
        <v>8812</v>
      </c>
      <c r="P1292" t="s">
        <v>38</v>
      </c>
      <c r="Q1292" t="s">
        <v>39</v>
      </c>
      <c r="R1292" s="11">
        <v>46023.183796296296</v>
      </c>
      <c r="S1292" s="11">
        <v>46027.75</v>
      </c>
      <c r="T1292" s="11">
        <v>46026.183796296296</v>
      </c>
      <c r="U1292" t="s">
        <v>40</v>
      </c>
      <c r="V1292" t="s">
        <v>213</v>
      </c>
      <c r="W1292" t="s">
        <v>1627</v>
      </c>
      <c r="X1292" t="s">
        <v>43</v>
      </c>
      <c r="Y1292" t="s">
        <v>44</v>
      </c>
      <c r="Z1292" t="s">
        <v>6915</v>
      </c>
      <c r="AB1292">
        <v>25</v>
      </c>
      <c r="AC1292">
        <v>5</v>
      </c>
      <c r="AD1292" t="s">
        <v>4375</v>
      </c>
      <c r="AE1292" s="11">
        <v>46225.761481481481</v>
      </c>
    </row>
    <row r="1293" spans="1:31">
      <c r="A1293" t="s">
        <v>6916</v>
      </c>
      <c r="B1293" t="s">
        <v>6917</v>
      </c>
      <c r="C1293">
        <v>412600036</v>
      </c>
      <c r="D1293" t="s">
        <v>18636</v>
      </c>
      <c r="F1293" t="s">
        <v>6918</v>
      </c>
      <c r="G1293" t="s">
        <v>32</v>
      </c>
      <c r="H1293" t="s">
        <v>33</v>
      </c>
      <c r="I1293" t="s">
        <v>32</v>
      </c>
      <c r="J1293" t="s">
        <v>33</v>
      </c>
      <c r="K1293" t="s">
        <v>35</v>
      </c>
      <c r="L1293">
        <v>2026</v>
      </c>
      <c r="M1293" t="s">
        <v>4570</v>
      </c>
      <c r="N1293" t="s">
        <v>6919</v>
      </c>
      <c r="O1293">
        <v>8812</v>
      </c>
      <c r="P1293" t="s">
        <v>38</v>
      </c>
      <c r="Q1293" t="s">
        <v>39</v>
      </c>
      <c r="R1293" s="11">
        <v>46024.541365740741</v>
      </c>
      <c r="S1293" s="11">
        <v>46028.541041666664</v>
      </c>
      <c r="T1293" s="11">
        <v>46027.541365740741</v>
      </c>
      <c r="U1293" t="s">
        <v>40</v>
      </c>
      <c r="V1293" t="s">
        <v>2518</v>
      </c>
      <c r="W1293" t="s">
        <v>125</v>
      </c>
      <c r="X1293" t="s">
        <v>43</v>
      </c>
      <c r="Y1293" t="s">
        <v>44</v>
      </c>
      <c r="Z1293" t="s">
        <v>6920</v>
      </c>
      <c r="AB1293">
        <v>15</v>
      </c>
      <c r="AC1293">
        <v>15</v>
      </c>
      <c r="AD1293" t="s">
        <v>65</v>
      </c>
      <c r="AE1293" s="11">
        <v>46225.761481481481</v>
      </c>
    </row>
    <row r="1294" spans="1:31">
      <c r="A1294" t="s">
        <v>6921</v>
      </c>
      <c r="B1294" t="s">
        <v>6922</v>
      </c>
      <c r="C1294">
        <v>312600034</v>
      </c>
      <c r="D1294" t="s">
        <v>18636</v>
      </c>
      <c r="F1294" t="s">
        <v>3281</v>
      </c>
      <c r="G1294" t="s">
        <v>32</v>
      </c>
      <c r="H1294" t="s">
        <v>33</v>
      </c>
      <c r="K1294" t="s">
        <v>35</v>
      </c>
      <c r="L1294">
        <v>2026</v>
      </c>
      <c r="M1294" t="s">
        <v>1348</v>
      </c>
      <c r="N1294" t="s">
        <v>6923</v>
      </c>
      <c r="O1294">
        <v>8812</v>
      </c>
      <c r="P1294" t="s">
        <v>38</v>
      </c>
      <c r="Q1294" t="s">
        <v>39</v>
      </c>
      <c r="R1294" s="11">
        <v>46025.745983796296</v>
      </c>
      <c r="S1294" s="11">
        <v>46029.694444444445</v>
      </c>
      <c r="T1294" s="11">
        <v>46028.745983796296</v>
      </c>
      <c r="U1294" t="s">
        <v>40</v>
      </c>
      <c r="V1294" t="s">
        <v>547</v>
      </c>
      <c r="W1294" t="s">
        <v>234</v>
      </c>
      <c r="X1294" t="s">
        <v>43</v>
      </c>
      <c r="Y1294" t="s">
        <v>44</v>
      </c>
      <c r="Z1294" t="s">
        <v>6924</v>
      </c>
      <c r="AB1294">
        <v>25</v>
      </c>
      <c r="AC1294">
        <v>25</v>
      </c>
      <c r="AD1294" t="s">
        <v>6925</v>
      </c>
      <c r="AE1294" s="11">
        <v>46225.761481481481</v>
      </c>
    </row>
    <row r="1295" spans="1:31">
      <c r="A1295" t="s">
        <v>6926</v>
      </c>
      <c r="B1295" t="s">
        <v>6927</v>
      </c>
      <c r="C1295">
        <v>612600115</v>
      </c>
      <c r="D1295" t="s">
        <v>18636</v>
      </c>
      <c r="F1295" t="s">
        <v>6928</v>
      </c>
      <c r="G1295" t="s">
        <v>32</v>
      </c>
      <c r="H1295" t="s">
        <v>33</v>
      </c>
      <c r="I1295" t="s">
        <v>32</v>
      </c>
      <c r="J1295" t="s">
        <v>33</v>
      </c>
      <c r="K1295" t="s">
        <v>35</v>
      </c>
      <c r="L1295">
        <v>2026</v>
      </c>
      <c r="M1295" t="s">
        <v>36</v>
      </c>
      <c r="N1295" t="s">
        <v>6929</v>
      </c>
      <c r="O1295">
        <v>8812</v>
      </c>
      <c r="P1295" t="s">
        <v>38</v>
      </c>
      <c r="Q1295" t="s">
        <v>39</v>
      </c>
      <c r="R1295" s="11">
        <v>46051.784953703704</v>
      </c>
      <c r="S1295" s="11">
        <v>46052.645138888889</v>
      </c>
      <c r="T1295" s="11">
        <v>46054.784953703704</v>
      </c>
      <c r="U1295" t="s">
        <v>232</v>
      </c>
      <c r="V1295" t="s">
        <v>148</v>
      </c>
      <c r="W1295" t="s">
        <v>149</v>
      </c>
      <c r="X1295" t="s">
        <v>43</v>
      </c>
      <c r="Y1295" t="s">
        <v>44</v>
      </c>
      <c r="Z1295" t="s">
        <v>6930</v>
      </c>
      <c r="AB1295">
        <v>15</v>
      </c>
      <c r="AC1295">
        <v>10</v>
      </c>
      <c r="AD1295" t="s">
        <v>159</v>
      </c>
      <c r="AE1295" s="11">
        <v>46225.761481481481</v>
      </c>
    </row>
    <row r="1296" spans="1:31">
      <c r="A1296" t="s">
        <v>6931</v>
      </c>
      <c r="B1296" t="s">
        <v>6932</v>
      </c>
      <c r="C1296">
        <v>412600339</v>
      </c>
      <c r="D1296" t="s">
        <v>18636</v>
      </c>
      <c r="F1296" t="s">
        <v>6933</v>
      </c>
      <c r="G1296" t="s">
        <v>32</v>
      </c>
      <c r="H1296" t="s">
        <v>33</v>
      </c>
      <c r="I1296" t="s">
        <v>32</v>
      </c>
      <c r="J1296" t="s">
        <v>33</v>
      </c>
      <c r="K1296" t="s">
        <v>35</v>
      </c>
      <c r="L1296">
        <v>2026</v>
      </c>
      <c r="M1296" t="s">
        <v>396</v>
      </c>
      <c r="N1296" t="s">
        <v>6934</v>
      </c>
      <c r="O1296">
        <v>8812</v>
      </c>
      <c r="P1296" t="s">
        <v>38</v>
      </c>
      <c r="Q1296" t="s">
        <v>39</v>
      </c>
      <c r="R1296" s="11">
        <v>46112.812627314815</v>
      </c>
      <c r="S1296" s="11">
        <v>46113.658333333333</v>
      </c>
      <c r="T1296" s="11">
        <v>46115.812627314815</v>
      </c>
      <c r="U1296" t="s">
        <v>40</v>
      </c>
      <c r="V1296" t="s">
        <v>398</v>
      </c>
      <c r="W1296" t="s">
        <v>421</v>
      </c>
      <c r="X1296" t="s">
        <v>43</v>
      </c>
      <c r="Y1296" t="s">
        <v>44</v>
      </c>
      <c r="Z1296" t="s">
        <v>6935</v>
      </c>
      <c r="AB1296">
        <v>15</v>
      </c>
      <c r="AC1296">
        <v>15</v>
      </c>
      <c r="AD1296" t="s">
        <v>159</v>
      </c>
      <c r="AE1296" s="11">
        <v>46225.761481481481</v>
      </c>
    </row>
    <row r="1297" spans="1:31">
      <c r="A1297" t="s">
        <v>6936</v>
      </c>
      <c r="B1297" t="s">
        <v>6937</v>
      </c>
      <c r="C1297">
        <v>662600237</v>
      </c>
      <c r="D1297" t="s">
        <v>18638</v>
      </c>
      <c r="F1297" t="s">
        <v>6938</v>
      </c>
      <c r="G1297" t="s">
        <v>109</v>
      </c>
      <c r="H1297" t="s">
        <v>220</v>
      </c>
      <c r="I1297" t="s">
        <v>6796</v>
      </c>
      <c r="J1297" t="s">
        <v>3994</v>
      </c>
      <c r="K1297" t="s">
        <v>986</v>
      </c>
      <c r="L1297">
        <v>2026</v>
      </c>
      <c r="M1297" t="s">
        <v>4838</v>
      </c>
      <c r="N1297" t="s">
        <v>5186</v>
      </c>
      <c r="O1297">
        <v>24752</v>
      </c>
      <c r="P1297" t="s">
        <v>38</v>
      </c>
      <c r="Q1297" t="s">
        <v>39</v>
      </c>
      <c r="R1297" s="11">
        <v>46122.683761574073</v>
      </c>
      <c r="S1297" s="11">
        <v>46123.835844907408</v>
      </c>
      <c r="T1297" s="11">
        <v>46125.683761574073</v>
      </c>
      <c r="U1297" t="s">
        <v>40</v>
      </c>
      <c r="V1297" t="s">
        <v>702</v>
      </c>
      <c r="W1297" t="s">
        <v>534</v>
      </c>
      <c r="X1297" t="s">
        <v>116</v>
      </c>
      <c r="Y1297" t="s">
        <v>199</v>
      </c>
      <c r="Z1297" t="s">
        <v>6939</v>
      </c>
      <c r="AE1297" s="11">
        <v>46225.761481481481</v>
      </c>
    </row>
    <row r="1298" spans="1:31">
      <c r="A1298" t="s">
        <v>6940</v>
      </c>
      <c r="B1298" t="s">
        <v>6941</v>
      </c>
      <c r="C1298">
        <v>662600054</v>
      </c>
      <c r="D1298" t="s">
        <v>18636</v>
      </c>
      <c r="F1298" t="s">
        <v>6942</v>
      </c>
      <c r="G1298" t="s">
        <v>32</v>
      </c>
      <c r="H1298" t="s">
        <v>33</v>
      </c>
      <c r="I1298" t="s">
        <v>32</v>
      </c>
      <c r="J1298" t="s">
        <v>33</v>
      </c>
      <c r="K1298" t="s">
        <v>35</v>
      </c>
      <c r="L1298">
        <v>2026</v>
      </c>
      <c r="M1298" t="s">
        <v>4151</v>
      </c>
      <c r="N1298" t="s">
        <v>6943</v>
      </c>
      <c r="O1298">
        <v>8812</v>
      </c>
      <c r="P1298" t="s">
        <v>38</v>
      </c>
      <c r="Q1298" t="s">
        <v>39</v>
      </c>
      <c r="R1298" s="11">
        <v>46042.6253125</v>
      </c>
      <c r="S1298" s="11">
        <v>46043.089259259257</v>
      </c>
      <c r="T1298" s="11">
        <v>46045.6253125</v>
      </c>
      <c r="U1298" t="s">
        <v>40</v>
      </c>
      <c r="V1298" t="s">
        <v>2004</v>
      </c>
      <c r="W1298" t="s">
        <v>295</v>
      </c>
      <c r="X1298" t="s">
        <v>43</v>
      </c>
      <c r="Y1298" t="s">
        <v>44</v>
      </c>
      <c r="Z1298" t="s">
        <v>6944</v>
      </c>
      <c r="AB1298">
        <v>15</v>
      </c>
      <c r="AC1298">
        <v>10</v>
      </c>
      <c r="AD1298" t="s">
        <v>79</v>
      </c>
      <c r="AE1298" s="11">
        <v>46225.761481481481</v>
      </c>
    </row>
    <row r="1299" spans="1:31">
      <c r="A1299" t="s">
        <v>6945</v>
      </c>
      <c r="B1299" t="s">
        <v>6946</v>
      </c>
      <c r="C1299">
        <v>212600421</v>
      </c>
      <c r="D1299" t="s">
        <v>18636</v>
      </c>
      <c r="F1299" t="s">
        <v>6947</v>
      </c>
      <c r="G1299" t="s">
        <v>32</v>
      </c>
      <c r="H1299" t="s">
        <v>33</v>
      </c>
      <c r="I1299" t="s">
        <v>32</v>
      </c>
      <c r="J1299" t="s">
        <v>33</v>
      </c>
      <c r="K1299" t="s">
        <v>35</v>
      </c>
      <c r="L1299">
        <v>2026</v>
      </c>
      <c r="M1299" t="s">
        <v>907</v>
      </c>
      <c r="N1299" t="s">
        <v>6948</v>
      </c>
      <c r="O1299">
        <v>8812</v>
      </c>
      <c r="P1299" t="s">
        <v>38</v>
      </c>
      <c r="Q1299" t="s">
        <v>39</v>
      </c>
      <c r="R1299" s="11">
        <v>46129.618263888886</v>
      </c>
      <c r="S1299" s="11">
        <v>46130.556944444441</v>
      </c>
      <c r="T1299" s="11">
        <v>46132.618263888886</v>
      </c>
      <c r="U1299" t="s">
        <v>40</v>
      </c>
      <c r="V1299" t="s">
        <v>1533</v>
      </c>
      <c r="W1299" t="s">
        <v>354</v>
      </c>
      <c r="X1299" t="s">
        <v>43</v>
      </c>
      <c r="Y1299" t="s">
        <v>44</v>
      </c>
      <c r="Z1299" t="s">
        <v>6949</v>
      </c>
      <c r="AB1299">
        <v>15</v>
      </c>
      <c r="AC1299">
        <v>15</v>
      </c>
      <c r="AD1299" t="s">
        <v>55</v>
      </c>
      <c r="AE1299" s="11">
        <v>46225.761481481481</v>
      </c>
    </row>
    <row r="1300" spans="1:31">
      <c r="A1300" t="s">
        <v>6950</v>
      </c>
      <c r="B1300" t="s">
        <v>6951</v>
      </c>
      <c r="C1300">
        <v>612600408</v>
      </c>
      <c r="D1300" t="s">
        <v>18636</v>
      </c>
      <c r="F1300" t="s">
        <v>6952</v>
      </c>
      <c r="G1300" t="s">
        <v>32</v>
      </c>
      <c r="H1300" t="s">
        <v>110</v>
      </c>
      <c r="I1300" t="s">
        <v>32</v>
      </c>
      <c r="J1300" t="s">
        <v>33</v>
      </c>
      <c r="K1300" t="s">
        <v>35</v>
      </c>
      <c r="L1300">
        <v>2026</v>
      </c>
      <c r="M1300" t="s">
        <v>83</v>
      </c>
      <c r="N1300" t="s">
        <v>6953</v>
      </c>
      <c r="O1300">
        <v>8812</v>
      </c>
      <c r="P1300" t="s">
        <v>38</v>
      </c>
      <c r="Q1300" t="s">
        <v>39</v>
      </c>
      <c r="R1300" s="11">
        <v>46124.682662037034</v>
      </c>
      <c r="S1300" s="11">
        <v>46125.667361111111</v>
      </c>
      <c r="T1300" s="11">
        <v>46127.682662037034</v>
      </c>
      <c r="U1300" t="s">
        <v>40</v>
      </c>
      <c r="V1300" t="s">
        <v>85</v>
      </c>
      <c r="W1300" t="s">
        <v>225</v>
      </c>
      <c r="X1300" t="s">
        <v>43</v>
      </c>
      <c r="Y1300" t="s">
        <v>44</v>
      </c>
      <c r="Z1300" t="s">
        <v>6954</v>
      </c>
      <c r="AB1300">
        <v>25</v>
      </c>
      <c r="AC1300">
        <v>25</v>
      </c>
      <c r="AD1300" t="s">
        <v>444</v>
      </c>
      <c r="AE1300" s="11">
        <v>46225.761481481481</v>
      </c>
    </row>
    <row r="1301" spans="1:31">
      <c r="A1301" t="s">
        <v>6955</v>
      </c>
      <c r="B1301" t="s">
        <v>6956</v>
      </c>
      <c r="C1301">
        <v>212600138</v>
      </c>
      <c r="D1301" t="s">
        <v>18636</v>
      </c>
      <c r="F1301" t="s">
        <v>6957</v>
      </c>
      <c r="G1301" t="s">
        <v>32</v>
      </c>
      <c r="H1301" t="s">
        <v>33</v>
      </c>
      <c r="I1301" t="s">
        <v>32</v>
      </c>
      <c r="J1301" t="s">
        <v>33</v>
      </c>
      <c r="K1301" t="s">
        <v>35</v>
      </c>
      <c r="L1301">
        <v>2026</v>
      </c>
      <c r="M1301" t="s">
        <v>773</v>
      </c>
      <c r="N1301" t="s">
        <v>6958</v>
      </c>
      <c r="O1301">
        <v>8812</v>
      </c>
      <c r="P1301" t="s">
        <v>38</v>
      </c>
      <c r="Q1301" t="s">
        <v>39</v>
      </c>
      <c r="R1301" s="11">
        <v>46054.451909722222</v>
      </c>
      <c r="S1301" s="11">
        <v>46055.8125</v>
      </c>
      <c r="T1301" s="11">
        <v>46057.451909722222</v>
      </c>
      <c r="U1301" t="s">
        <v>40</v>
      </c>
      <c r="V1301" t="s">
        <v>860</v>
      </c>
      <c r="W1301" t="s">
        <v>354</v>
      </c>
      <c r="X1301" t="s">
        <v>43</v>
      </c>
      <c r="Y1301" t="s">
        <v>44</v>
      </c>
      <c r="Z1301" t="s">
        <v>6959</v>
      </c>
      <c r="AB1301">
        <v>15</v>
      </c>
      <c r="AC1301">
        <v>5</v>
      </c>
      <c r="AD1301" t="s">
        <v>55</v>
      </c>
      <c r="AE1301" s="11">
        <v>46225.761481481481</v>
      </c>
    </row>
    <row r="1302" spans="1:31">
      <c r="A1302" t="s">
        <v>6960</v>
      </c>
      <c r="B1302" t="s">
        <v>6961</v>
      </c>
      <c r="C1302">
        <v>112600402</v>
      </c>
      <c r="D1302" t="s">
        <v>18636</v>
      </c>
      <c r="F1302" t="s">
        <v>6962</v>
      </c>
      <c r="G1302" t="s">
        <v>32</v>
      </c>
      <c r="H1302" t="s">
        <v>34</v>
      </c>
      <c r="I1302" t="s">
        <v>32</v>
      </c>
      <c r="J1302" t="s">
        <v>34</v>
      </c>
      <c r="K1302" t="s">
        <v>35</v>
      </c>
      <c r="L1302">
        <v>2026</v>
      </c>
      <c r="M1302" t="s">
        <v>204</v>
      </c>
      <c r="N1302" t="s">
        <v>6963</v>
      </c>
      <c r="O1302">
        <v>25962</v>
      </c>
      <c r="P1302" t="s">
        <v>38</v>
      </c>
      <c r="Q1302" t="s">
        <v>39</v>
      </c>
      <c r="R1302" s="11">
        <v>46070.514374999999</v>
      </c>
      <c r="S1302" s="11">
        <v>46071.490972222222</v>
      </c>
      <c r="T1302" s="11">
        <v>46073.514374999999</v>
      </c>
      <c r="U1302" t="s">
        <v>40</v>
      </c>
      <c r="V1302" t="s">
        <v>114</v>
      </c>
      <c r="W1302" t="s">
        <v>323</v>
      </c>
      <c r="X1302" t="s">
        <v>43</v>
      </c>
      <c r="Y1302" t="s">
        <v>44</v>
      </c>
      <c r="Z1302" t="s">
        <v>6964</v>
      </c>
      <c r="AB1302">
        <v>15</v>
      </c>
      <c r="AC1302">
        <v>10</v>
      </c>
      <c r="AD1302" t="s">
        <v>1287</v>
      </c>
      <c r="AE1302" s="11">
        <v>46225.761481481481</v>
      </c>
    </row>
    <row r="1303" spans="1:31">
      <c r="A1303" t="s">
        <v>6965</v>
      </c>
      <c r="B1303" t="s">
        <v>6966</v>
      </c>
      <c r="C1303">
        <v>612600210</v>
      </c>
      <c r="D1303" t="s">
        <v>18636</v>
      </c>
      <c r="F1303" t="s">
        <v>6967</v>
      </c>
      <c r="G1303" t="s">
        <v>32</v>
      </c>
      <c r="H1303" t="s">
        <v>33</v>
      </c>
      <c r="I1303" t="s">
        <v>32</v>
      </c>
      <c r="J1303" t="s">
        <v>33</v>
      </c>
      <c r="K1303" t="s">
        <v>35</v>
      </c>
      <c r="L1303">
        <v>2026</v>
      </c>
      <c r="M1303" t="s">
        <v>1012</v>
      </c>
      <c r="N1303" t="s">
        <v>6968</v>
      </c>
      <c r="O1303">
        <v>8812</v>
      </c>
      <c r="P1303" t="s">
        <v>38</v>
      </c>
      <c r="Q1303" t="s">
        <v>39</v>
      </c>
      <c r="R1303" s="11">
        <v>46070.531030092592</v>
      </c>
      <c r="S1303" s="11">
        <v>46071.697916666664</v>
      </c>
      <c r="T1303" s="11">
        <v>46073.531030092592</v>
      </c>
      <c r="U1303" t="s">
        <v>40</v>
      </c>
      <c r="V1303" t="s">
        <v>1810</v>
      </c>
      <c r="W1303" t="s">
        <v>489</v>
      </c>
      <c r="X1303" t="s">
        <v>43</v>
      </c>
      <c r="Y1303" t="s">
        <v>44</v>
      </c>
      <c r="Z1303" t="s">
        <v>6969</v>
      </c>
      <c r="AB1303">
        <v>15</v>
      </c>
      <c r="AC1303">
        <v>15</v>
      </c>
      <c r="AD1303" t="s">
        <v>55</v>
      </c>
      <c r="AE1303" s="11">
        <v>46225.761481481481</v>
      </c>
    </row>
    <row r="1304" spans="1:31">
      <c r="A1304" t="s">
        <v>6970</v>
      </c>
      <c r="B1304" t="s">
        <v>6971</v>
      </c>
      <c r="C1304">
        <v>712600253</v>
      </c>
      <c r="D1304" t="s">
        <v>18636</v>
      </c>
      <c r="F1304" t="s">
        <v>6972</v>
      </c>
      <c r="G1304" t="s">
        <v>32</v>
      </c>
      <c r="H1304" t="s">
        <v>33</v>
      </c>
      <c r="I1304" t="s">
        <v>32</v>
      </c>
      <c r="J1304" t="s">
        <v>33</v>
      </c>
      <c r="K1304" t="s">
        <v>35</v>
      </c>
      <c r="L1304">
        <v>2026</v>
      </c>
      <c r="M1304" t="s">
        <v>1043</v>
      </c>
      <c r="N1304" t="s">
        <v>6973</v>
      </c>
      <c r="O1304">
        <v>8812</v>
      </c>
      <c r="P1304" t="s">
        <v>38</v>
      </c>
      <c r="Q1304" t="s">
        <v>39</v>
      </c>
      <c r="R1304" s="11">
        <v>46100.638449074075</v>
      </c>
      <c r="S1304" s="11">
        <v>46101.856469907405</v>
      </c>
      <c r="T1304" s="11">
        <v>46103.638449074075</v>
      </c>
      <c r="U1304" t="s">
        <v>40</v>
      </c>
      <c r="V1304" t="s">
        <v>488</v>
      </c>
      <c r="W1304" t="s">
        <v>182</v>
      </c>
      <c r="X1304" t="s">
        <v>43</v>
      </c>
      <c r="Y1304" t="s">
        <v>44</v>
      </c>
      <c r="Z1304" t="s">
        <v>6974</v>
      </c>
      <c r="AD1304" t="s">
        <v>65</v>
      </c>
      <c r="AE1304" s="11">
        <v>46225.761481481481</v>
      </c>
    </row>
    <row r="1305" spans="1:31">
      <c r="A1305" t="s">
        <v>6975</v>
      </c>
      <c r="B1305" t="s">
        <v>6976</v>
      </c>
      <c r="C1305">
        <v>662600203</v>
      </c>
      <c r="D1305" t="s">
        <v>18635</v>
      </c>
      <c r="E1305" t="e">
        <f>SEARCH("Queimado",Z1305)</f>
        <v>#VALUE!</v>
      </c>
      <c r="F1305" t="s">
        <v>6977</v>
      </c>
      <c r="G1305" t="s">
        <v>307</v>
      </c>
      <c r="H1305" t="s">
        <v>110</v>
      </c>
      <c r="I1305" t="s">
        <v>307</v>
      </c>
      <c r="J1305" t="s">
        <v>172</v>
      </c>
      <c r="K1305" t="s">
        <v>35</v>
      </c>
      <c r="L1305">
        <v>2026</v>
      </c>
      <c r="M1305" t="s">
        <v>6978</v>
      </c>
      <c r="N1305" t="s">
        <v>6979</v>
      </c>
      <c r="O1305">
        <v>8385</v>
      </c>
      <c r="P1305" t="s">
        <v>38</v>
      </c>
      <c r="Q1305" t="s">
        <v>39</v>
      </c>
      <c r="R1305" s="11">
        <v>46105.699861111112</v>
      </c>
      <c r="S1305" s="11">
        <v>46106.025810185187</v>
      </c>
      <c r="T1305" s="11">
        <v>46108.699861111112</v>
      </c>
      <c r="U1305" t="s">
        <v>40</v>
      </c>
      <c r="V1305" t="s">
        <v>950</v>
      </c>
      <c r="W1305" t="s">
        <v>534</v>
      </c>
      <c r="X1305" t="s">
        <v>116</v>
      </c>
      <c r="Y1305" t="s">
        <v>199</v>
      </c>
      <c r="Z1305" t="s">
        <v>6980</v>
      </c>
      <c r="AA1305" t="e">
        <f>_xlfn.XLOOKUP(B1305,Planilha2!A:A,Planilha2!D:D,_xlfn.XLOOKUP(B1305,Planilha2!H:H,Planilha2!I:I))</f>
        <v>#N/A</v>
      </c>
      <c r="AD1305" t="s">
        <v>1033</v>
      </c>
      <c r="AE1305" s="11">
        <v>46225.761481481481</v>
      </c>
    </row>
    <row r="1306" spans="1:31">
      <c r="A1306" t="s">
        <v>6981</v>
      </c>
      <c r="B1306" t="s">
        <v>6982</v>
      </c>
      <c r="C1306">
        <v>212600225</v>
      </c>
      <c r="D1306" t="s">
        <v>18636</v>
      </c>
      <c r="F1306" t="s">
        <v>6983</v>
      </c>
      <c r="G1306" t="s">
        <v>32</v>
      </c>
      <c r="H1306" t="s">
        <v>33</v>
      </c>
      <c r="I1306" t="s">
        <v>32</v>
      </c>
      <c r="J1306" t="s">
        <v>33</v>
      </c>
      <c r="K1306" t="s">
        <v>35</v>
      </c>
      <c r="L1306">
        <v>2026</v>
      </c>
      <c r="M1306" t="s">
        <v>773</v>
      </c>
      <c r="N1306" t="s">
        <v>6984</v>
      </c>
      <c r="O1306">
        <v>8812</v>
      </c>
      <c r="P1306" t="s">
        <v>38</v>
      </c>
      <c r="Q1306" t="s">
        <v>39</v>
      </c>
      <c r="R1306" s="11">
        <v>46070.605949074074</v>
      </c>
      <c r="S1306" s="11">
        <v>46072.582638888889</v>
      </c>
      <c r="T1306" s="11">
        <v>46073.605949074074</v>
      </c>
      <c r="U1306" t="s">
        <v>40</v>
      </c>
      <c r="V1306" t="s">
        <v>775</v>
      </c>
      <c r="W1306" t="s">
        <v>182</v>
      </c>
      <c r="X1306" t="s">
        <v>43</v>
      </c>
      <c r="Y1306" t="s">
        <v>44</v>
      </c>
      <c r="Z1306" t="s">
        <v>6985</v>
      </c>
      <c r="AB1306">
        <v>15</v>
      </c>
      <c r="AC1306">
        <v>5</v>
      </c>
      <c r="AD1306" t="s">
        <v>400</v>
      </c>
      <c r="AE1306" s="11">
        <v>46225.761481481481</v>
      </c>
    </row>
    <row r="1307" spans="1:31">
      <c r="A1307" t="s">
        <v>6986</v>
      </c>
      <c r="B1307" t="s">
        <v>6987</v>
      </c>
      <c r="C1307">
        <v>212600227</v>
      </c>
      <c r="D1307" t="s">
        <v>18636</v>
      </c>
      <c r="F1307" t="s">
        <v>6988</v>
      </c>
      <c r="G1307" t="s">
        <v>32</v>
      </c>
      <c r="H1307" t="s">
        <v>33</v>
      </c>
      <c r="I1307" t="s">
        <v>32</v>
      </c>
      <c r="J1307" t="s">
        <v>33</v>
      </c>
      <c r="K1307" t="s">
        <v>35</v>
      </c>
      <c r="L1307">
        <v>2026</v>
      </c>
      <c r="M1307" t="s">
        <v>1146</v>
      </c>
      <c r="N1307" t="s">
        <v>6989</v>
      </c>
      <c r="O1307">
        <v>8812</v>
      </c>
      <c r="P1307" t="s">
        <v>38</v>
      </c>
      <c r="Q1307" t="s">
        <v>39</v>
      </c>
      <c r="R1307" s="11">
        <v>46072.377280092594</v>
      </c>
      <c r="S1307" s="11">
        <v>46072.818055555559</v>
      </c>
      <c r="T1307" s="11">
        <v>46075.377280092594</v>
      </c>
      <c r="U1307" t="s">
        <v>40</v>
      </c>
      <c r="V1307" t="s">
        <v>1148</v>
      </c>
      <c r="W1307" t="s">
        <v>354</v>
      </c>
      <c r="X1307" t="s">
        <v>43</v>
      </c>
      <c r="Y1307" t="s">
        <v>44</v>
      </c>
      <c r="Z1307" t="s">
        <v>6990</v>
      </c>
      <c r="AB1307">
        <v>75</v>
      </c>
      <c r="AC1307">
        <v>75</v>
      </c>
      <c r="AD1307" t="s">
        <v>1033</v>
      </c>
      <c r="AE1307" s="11">
        <v>46225.761481481481</v>
      </c>
    </row>
    <row r="1308" spans="1:31">
      <c r="A1308" t="s">
        <v>6991</v>
      </c>
      <c r="B1308" t="s">
        <v>6992</v>
      </c>
      <c r="C1308">
        <v>612600194</v>
      </c>
      <c r="D1308" t="s">
        <v>18636</v>
      </c>
      <c r="F1308" t="s">
        <v>6993</v>
      </c>
      <c r="G1308" t="s">
        <v>32</v>
      </c>
      <c r="H1308" t="s">
        <v>172</v>
      </c>
      <c r="I1308" t="s">
        <v>32</v>
      </c>
      <c r="J1308" t="s">
        <v>32</v>
      </c>
      <c r="K1308" t="s">
        <v>35</v>
      </c>
      <c r="L1308">
        <v>2026</v>
      </c>
      <c r="M1308" t="s">
        <v>36</v>
      </c>
      <c r="N1308" t="s">
        <v>6994</v>
      </c>
      <c r="O1308">
        <v>8812</v>
      </c>
      <c r="P1308" t="s">
        <v>38</v>
      </c>
      <c r="Q1308" t="s">
        <v>39</v>
      </c>
      <c r="R1308" s="11">
        <v>46067.710162037038</v>
      </c>
      <c r="S1308" s="11">
        <v>46069.736111111109</v>
      </c>
      <c r="T1308" s="11">
        <v>46070.710162037038</v>
      </c>
      <c r="U1308" t="s">
        <v>40</v>
      </c>
      <c r="V1308" t="s">
        <v>1050</v>
      </c>
      <c r="W1308" t="s">
        <v>225</v>
      </c>
      <c r="X1308" t="s">
        <v>43</v>
      </c>
      <c r="Y1308" t="s">
        <v>44</v>
      </c>
      <c r="Z1308" t="s">
        <v>6995</v>
      </c>
      <c r="AB1308">
        <v>45</v>
      </c>
      <c r="AC1308">
        <v>45</v>
      </c>
      <c r="AD1308" t="s">
        <v>791</v>
      </c>
      <c r="AE1308" s="11">
        <v>46225.761481481481</v>
      </c>
    </row>
    <row r="1309" spans="1:31">
      <c r="A1309" t="s">
        <v>6996</v>
      </c>
      <c r="B1309" t="s">
        <v>6997</v>
      </c>
      <c r="C1309">
        <v>612600077</v>
      </c>
      <c r="D1309" t="s">
        <v>18638</v>
      </c>
      <c r="F1309" t="s">
        <v>6998</v>
      </c>
      <c r="G1309" t="s">
        <v>109</v>
      </c>
      <c r="H1309" t="s">
        <v>220</v>
      </c>
      <c r="I1309" t="s">
        <v>32</v>
      </c>
      <c r="J1309" t="s">
        <v>220</v>
      </c>
      <c r="K1309" t="s">
        <v>4806</v>
      </c>
      <c r="L1309">
        <v>2026</v>
      </c>
      <c r="M1309" t="s">
        <v>6999</v>
      </c>
      <c r="N1309" t="s">
        <v>7000</v>
      </c>
      <c r="O1309">
        <v>24752</v>
      </c>
      <c r="P1309" t="s">
        <v>38</v>
      </c>
      <c r="Q1309" t="s">
        <v>39</v>
      </c>
      <c r="R1309" s="11">
        <v>46034.497766203705</v>
      </c>
      <c r="S1309" s="11">
        <v>46034.725694444445</v>
      </c>
      <c r="T1309" s="11">
        <v>46037.497766203705</v>
      </c>
      <c r="U1309" t="s">
        <v>1916</v>
      </c>
      <c r="V1309" t="s">
        <v>132</v>
      </c>
      <c r="W1309" t="s">
        <v>133</v>
      </c>
      <c r="X1309" t="s">
        <v>43</v>
      </c>
      <c r="Y1309" t="s">
        <v>199</v>
      </c>
      <c r="Z1309" t="s">
        <v>7001</v>
      </c>
      <c r="AE1309" s="11">
        <v>46225.761481481481</v>
      </c>
    </row>
    <row r="1310" spans="1:31">
      <c r="A1310" t="s">
        <v>7002</v>
      </c>
      <c r="B1310" t="s">
        <v>7003</v>
      </c>
      <c r="C1310">
        <v>212600121</v>
      </c>
      <c r="D1310" t="s">
        <v>18636</v>
      </c>
      <c r="F1310" t="s">
        <v>7004</v>
      </c>
      <c r="G1310" t="s">
        <v>32</v>
      </c>
      <c r="H1310" t="s">
        <v>33</v>
      </c>
      <c r="I1310" t="s">
        <v>32</v>
      </c>
      <c r="J1310" t="s">
        <v>33</v>
      </c>
      <c r="K1310" t="s">
        <v>35</v>
      </c>
      <c r="L1310">
        <v>2026</v>
      </c>
      <c r="M1310" t="s">
        <v>434</v>
      </c>
      <c r="N1310" t="s">
        <v>7005</v>
      </c>
      <c r="O1310">
        <v>8812</v>
      </c>
      <c r="P1310" t="s">
        <v>38</v>
      </c>
      <c r="Q1310" t="s">
        <v>39</v>
      </c>
      <c r="R1310" s="11">
        <v>46049.344270833331</v>
      </c>
      <c r="S1310" s="11">
        <v>46049.695833333331</v>
      </c>
      <c r="T1310" s="11">
        <v>46052.344270833331</v>
      </c>
      <c r="U1310" t="s">
        <v>40</v>
      </c>
      <c r="V1310" t="s">
        <v>436</v>
      </c>
      <c r="W1310" t="s">
        <v>406</v>
      </c>
      <c r="X1310" t="s">
        <v>43</v>
      </c>
      <c r="Y1310" t="s">
        <v>44</v>
      </c>
      <c r="Z1310" t="s">
        <v>7006</v>
      </c>
      <c r="AB1310">
        <v>25</v>
      </c>
      <c r="AC1310">
        <v>15</v>
      </c>
      <c r="AD1310" t="s">
        <v>742</v>
      </c>
      <c r="AE1310" s="11">
        <v>46225.761481481481</v>
      </c>
    </row>
    <row r="1311" spans="1:31">
      <c r="A1311" t="s">
        <v>7007</v>
      </c>
      <c r="B1311" t="s">
        <v>7008</v>
      </c>
      <c r="C1311">
        <v>312600154</v>
      </c>
      <c r="D1311" t="s">
        <v>18636</v>
      </c>
      <c r="F1311" t="s">
        <v>2835</v>
      </c>
      <c r="G1311" t="s">
        <v>32</v>
      </c>
      <c r="H1311" t="s">
        <v>33</v>
      </c>
      <c r="I1311" t="s">
        <v>32</v>
      </c>
      <c r="J1311" t="s">
        <v>33</v>
      </c>
      <c r="K1311" t="s">
        <v>35</v>
      </c>
      <c r="L1311">
        <v>2026</v>
      </c>
      <c r="M1311" t="s">
        <v>204</v>
      </c>
      <c r="N1311" t="s">
        <v>7009</v>
      </c>
      <c r="O1311">
        <v>8812</v>
      </c>
      <c r="P1311" t="s">
        <v>38</v>
      </c>
      <c r="Q1311" t="s">
        <v>39</v>
      </c>
      <c r="R1311" s="11">
        <v>46066.516539351855</v>
      </c>
      <c r="S1311" s="11">
        <v>46068.876388888886</v>
      </c>
      <c r="T1311" s="11">
        <v>46069.516539351855</v>
      </c>
      <c r="U1311" t="s">
        <v>40</v>
      </c>
      <c r="V1311" t="s">
        <v>213</v>
      </c>
      <c r="W1311" t="s">
        <v>449</v>
      </c>
      <c r="X1311" t="s">
        <v>43</v>
      </c>
      <c r="Y1311" t="s">
        <v>44</v>
      </c>
      <c r="Z1311" t="s">
        <v>2837</v>
      </c>
      <c r="AB1311">
        <v>15</v>
      </c>
      <c r="AC1311">
        <v>15</v>
      </c>
      <c r="AD1311" t="s">
        <v>589</v>
      </c>
      <c r="AE1311" s="11">
        <v>46225.761481481481</v>
      </c>
    </row>
    <row r="1312" spans="1:31">
      <c r="A1312" t="s">
        <v>7010</v>
      </c>
      <c r="B1312" t="s">
        <v>7011</v>
      </c>
      <c r="C1312">
        <v>312600059</v>
      </c>
      <c r="D1312" t="s">
        <v>18636</v>
      </c>
      <c r="F1312" t="s">
        <v>3437</v>
      </c>
      <c r="G1312" t="s">
        <v>32</v>
      </c>
      <c r="H1312" t="s">
        <v>33</v>
      </c>
      <c r="K1312" t="s">
        <v>35</v>
      </c>
      <c r="L1312">
        <v>2026</v>
      </c>
      <c r="M1312" t="s">
        <v>211</v>
      </c>
      <c r="N1312" t="s">
        <v>7012</v>
      </c>
      <c r="O1312">
        <v>8812</v>
      </c>
      <c r="P1312" t="s">
        <v>38</v>
      </c>
      <c r="Q1312" t="s">
        <v>39</v>
      </c>
      <c r="R1312" s="11">
        <v>46038.69326388889</v>
      </c>
      <c r="S1312" s="11">
        <v>46039.597916666666</v>
      </c>
      <c r="T1312" s="11">
        <v>46041.69326388889</v>
      </c>
      <c r="U1312" t="s">
        <v>40</v>
      </c>
      <c r="V1312" t="s">
        <v>233</v>
      </c>
      <c r="W1312" t="s">
        <v>1627</v>
      </c>
      <c r="X1312" t="s">
        <v>43</v>
      </c>
      <c r="Y1312" t="s">
        <v>44</v>
      </c>
      <c r="Z1312" t="s">
        <v>7013</v>
      </c>
      <c r="AB1312">
        <v>25</v>
      </c>
      <c r="AC1312">
        <v>15</v>
      </c>
      <c r="AD1312" t="s">
        <v>191</v>
      </c>
      <c r="AE1312" s="11">
        <v>46225.761481481481</v>
      </c>
    </row>
    <row r="1313" spans="1:31">
      <c r="A1313" t="s">
        <v>7014</v>
      </c>
      <c r="B1313" t="s">
        <v>7015</v>
      </c>
      <c r="C1313">
        <v>712600083</v>
      </c>
      <c r="D1313" t="s">
        <v>18636</v>
      </c>
      <c r="F1313" t="s">
        <v>7016</v>
      </c>
      <c r="G1313" t="s">
        <v>32</v>
      </c>
      <c r="H1313" t="s">
        <v>33</v>
      </c>
      <c r="I1313" t="s">
        <v>32</v>
      </c>
      <c r="J1313" t="s">
        <v>33</v>
      </c>
      <c r="K1313" t="s">
        <v>35</v>
      </c>
      <c r="L1313">
        <v>2026</v>
      </c>
      <c r="M1313" t="s">
        <v>647</v>
      </c>
      <c r="N1313" t="s">
        <v>7017</v>
      </c>
      <c r="O1313">
        <v>8812</v>
      </c>
      <c r="P1313" t="s">
        <v>38</v>
      </c>
      <c r="Q1313" t="s">
        <v>39</v>
      </c>
      <c r="R1313" s="11">
        <v>46045.486817129633</v>
      </c>
      <c r="S1313" s="11">
        <v>46046.006249999999</v>
      </c>
      <c r="T1313" s="11">
        <v>46048.486817129633</v>
      </c>
      <c r="U1313" t="s">
        <v>40</v>
      </c>
      <c r="V1313" t="s">
        <v>2149</v>
      </c>
      <c r="W1313" t="s">
        <v>489</v>
      </c>
      <c r="X1313" t="s">
        <v>43</v>
      </c>
      <c r="Y1313" t="s">
        <v>44</v>
      </c>
      <c r="Z1313" t="s">
        <v>7018</v>
      </c>
      <c r="AB1313">
        <v>15</v>
      </c>
      <c r="AC1313">
        <v>5</v>
      </c>
      <c r="AD1313" t="s">
        <v>1039</v>
      </c>
      <c r="AE1313" s="11">
        <v>46225.761481481481</v>
      </c>
    </row>
    <row r="1314" spans="1:31">
      <c r="A1314" t="s">
        <v>7019</v>
      </c>
      <c r="B1314" t="s">
        <v>7020</v>
      </c>
      <c r="C1314">
        <v>662600130</v>
      </c>
      <c r="D1314" t="s">
        <v>18635</v>
      </c>
      <c r="E1314" t="s">
        <v>18637</v>
      </c>
      <c r="F1314" t="s">
        <v>7021</v>
      </c>
      <c r="G1314" t="s">
        <v>32</v>
      </c>
      <c r="H1314" t="s">
        <v>33</v>
      </c>
      <c r="I1314" t="s">
        <v>32</v>
      </c>
      <c r="J1314" t="s">
        <v>33</v>
      </c>
      <c r="K1314" t="s">
        <v>35</v>
      </c>
      <c r="L1314">
        <v>2026</v>
      </c>
      <c r="M1314" t="s">
        <v>700</v>
      </c>
      <c r="N1314" t="s">
        <v>7022</v>
      </c>
      <c r="O1314">
        <v>8385</v>
      </c>
      <c r="P1314" t="s">
        <v>38</v>
      </c>
      <c r="Q1314" t="s">
        <v>39</v>
      </c>
      <c r="R1314" s="11">
        <v>46074.548032407409</v>
      </c>
      <c r="S1314" s="11">
        <v>46074.836574074077</v>
      </c>
      <c r="T1314" s="11">
        <v>46077.548032407409</v>
      </c>
      <c r="U1314" t="s">
        <v>40</v>
      </c>
      <c r="V1314" t="s">
        <v>950</v>
      </c>
      <c r="W1314" t="s">
        <v>198</v>
      </c>
      <c r="X1314" t="s">
        <v>43</v>
      </c>
      <c r="Y1314" t="s">
        <v>199</v>
      </c>
      <c r="Z1314" t="s">
        <v>7023</v>
      </c>
      <c r="AA1314" t="str">
        <f>_xlfn.XLOOKUP(B1314,Planilha2!A:A,Planilha2!D:D,_xlfn.XLOOKUP(B1314,Planilha2!H:H,Planilha2!I:I))</f>
        <v>TEM TRAFO</v>
      </c>
      <c r="AB1314">
        <v>15</v>
      </c>
      <c r="AC1314">
        <v>15</v>
      </c>
      <c r="AE1314" s="11">
        <v>46225.761481481481</v>
      </c>
    </row>
    <row r="1315" spans="1:31">
      <c r="A1315" t="s">
        <v>7024</v>
      </c>
      <c r="B1315" t="s">
        <v>7025</v>
      </c>
      <c r="C1315">
        <v>612600327</v>
      </c>
      <c r="D1315" t="s">
        <v>18636</v>
      </c>
      <c r="F1315" t="s">
        <v>7026</v>
      </c>
      <c r="G1315" t="s">
        <v>32</v>
      </c>
      <c r="H1315" t="s">
        <v>33</v>
      </c>
      <c r="I1315" t="s">
        <v>32</v>
      </c>
      <c r="J1315" t="s">
        <v>172</v>
      </c>
      <c r="K1315" t="s">
        <v>35</v>
      </c>
      <c r="L1315">
        <v>2026</v>
      </c>
      <c r="M1315" t="s">
        <v>36</v>
      </c>
      <c r="N1315" t="s">
        <v>7027</v>
      </c>
      <c r="O1315">
        <v>8812</v>
      </c>
      <c r="P1315" t="s">
        <v>38</v>
      </c>
      <c r="Q1315" t="s">
        <v>39</v>
      </c>
      <c r="R1315" s="11">
        <v>46104.545104166667</v>
      </c>
      <c r="S1315" s="11">
        <v>46104.998611111114</v>
      </c>
      <c r="T1315" s="11">
        <v>46107.545104166667</v>
      </c>
      <c r="U1315" t="s">
        <v>40</v>
      </c>
      <c r="V1315" t="s">
        <v>148</v>
      </c>
      <c r="W1315" t="s">
        <v>42</v>
      </c>
      <c r="X1315" t="s">
        <v>43</v>
      </c>
      <c r="Y1315" t="s">
        <v>44</v>
      </c>
      <c r="Z1315" t="s">
        <v>7028</v>
      </c>
      <c r="AB1315">
        <v>15</v>
      </c>
      <c r="AC1315">
        <v>10</v>
      </c>
      <c r="AD1315" t="s">
        <v>65</v>
      </c>
      <c r="AE1315" s="11">
        <v>46225.761481481481</v>
      </c>
    </row>
    <row r="1316" spans="1:31">
      <c r="A1316" t="s">
        <v>7029</v>
      </c>
      <c r="B1316" t="s">
        <v>7030</v>
      </c>
      <c r="C1316">
        <v>212600320</v>
      </c>
      <c r="D1316" t="s">
        <v>18636</v>
      </c>
      <c r="F1316" t="s">
        <v>7031</v>
      </c>
      <c r="G1316" t="s">
        <v>32</v>
      </c>
      <c r="H1316" t="s">
        <v>33</v>
      </c>
      <c r="I1316" t="s">
        <v>32</v>
      </c>
      <c r="J1316" t="s">
        <v>33</v>
      </c>
      <c r="K1316" t="s">
        <v>35</v>
      </c>
      <c r="L1316">
        <v>2026</v>
      </c>
      <c r="M1316" t="s">
        <v>917</v>
      </c>
      <c r="N1316" t="s">
        <v>7032</v>
      </c>
      <c r="O1316">
        <v>8812</v>
      </c>
      <c r="P1316" t="s">
        <v>38</v>
      </c>
      <c r="Q1316" t="s">
        <v>39</v>
      </c>
      <c r="R1316" s="11">
        <v>46092.771701388891</v>
      </c>
      <c r="S1316" s="11">
        <v>46094.688888888886</v>
      </c>
      <c r="T1316" s="11">
        <v>46095.771701388891</v>
      </c>
      <c r="U1316" t="s">
        <v>40</v>
      </c>
      <c r="V1316" t="s">
        <v>166</v>
      </c>
      <c r="W1316" t="s">
        <v>690</v>
      </c>
      <c r="X1316" t="s">
        <v>43</v>
      </c>
      <c r="Y1316" t="s">
        <v>44</v>
      </c>
      <c r="Z1316" t="s">
        <v>7033</v>
      </c>
      <c r="AB1316">
        <v>15</v>
      </c>
      <c r="AC1316">
        <v>15</v>
      </c>
      <c r="AD1316" t="s">
        <v>603</v>
      </c>
      <c r="AE1316" s="11">
        <v>46225.761481481481</v>
      </c>
    </row>
    <row r="1317" spans="1:31">
      <c r="A1317" t="s">
        <v>7034</v>
      </c>
      <c r="B1317" t="s">
        <v>7035</v>
      </c>
      <c r="C1317">
        <v>412600256</v>
      </c>
      <c r="D1317" t="s">
        <v>18636</v>
      </c>
      <c r="F1317" t="s">
        <v>7036</v>
      </c>
      <c r="G1317" t="s">
        <v>32</v>
      </c>
      <c r="H1317" t="s">
        <v>33</v>
      </c>
      <c r="I1317" t="s">
        <v>32</v>
      </c>
      <c r="J1317" t="s">
        <v>33</v>
      </c>
      <c r="K1317" t="s">
        <v>35</v>
      </c>
      <c r="L1317">
        <v>2026</v>
      </c>
      <c r="M1317" t="s">
        <v>1559</v>
      </c>
      <c r="N1317" t="s">
        <v>7037</v>
      </c>
      <c r="O1317">
        <v>8385</v>
      </c>
      <c r="P1317" t="s">
        <v>38</v>
      </c>
      <c r="Q1317" t="s">
        <v>39</v>
      </c>
      <c r="R1317" s="11">
        <v>46083.902546296296</v>
      </c>
      <c r="S1317" s="11">
        <v>46084.68167824074</v>
      </c>
      <c r="T1317" s="11">
        <v>46086.902546296296</v>
      </c>
      <c r="U1317" t="s">
        <v>40</v>
      </c>
      <c r="V1317" t="s">
        <v>4550</v>
      </c>
      <c r="W1317" t="s">
        <v>421</v>
      </c>
      <c r="X1317" t="s">
        <v>43</v>
      </c>
      <c r="Y1317" t="s">
        <v>44</v>
      </c>
      <c r="Z1317" t="s">
        <v>7038</v>
      </c>
      <c r="AB1317">
        <v>15</v>
      </c>
      <c r="AC1317">
        <v>10</v>
      </c>
      <c r="AD1317" t="s">
        <v>310</v>
      </c>
      <c r="AE1317" s="11">
        <v>46225.761481481481</v>
      </c>
    </row>
    <row r="1318" spans="1:31">
      <c r="A1318" t="s">
        <v>7039</v>
      </c>
      <c r="B1318" t="s">
        <v>7040</v>
      </c>
      <c r="C1318">
        <v>312600104</v>
      </c>
      <c r="D1318" t="s">
        <v>18636</v>
      </c>
      <c r="F1318" t="s">
        <v>7041</v>
      </c>
      <c r="G1318" t="s">
        <v>32</v>
      </c>
      <c r="H1318" t="s">
        <v>33</v>
      </c>
      <c r="I1318" t="s">
        <v>32</v>
      </c>
      <c r="J1318" t="s">
        <v>33</v>
      </c>
      <c r="K1318" t="s">
        <v>35</v>
      </c>
      <c r="L1318">
        <v>2026</v>
      </c>
      <c r="M1318" t="s">
        <v>848</v>
      </c>
      <c r="N1318" t="s">
        <v>7042</v>
      </c>
      <c r="O1318">
        <v>8812</v>
      </c>
      <c r="P1318" t="s">
        <v>38</v>
      </c>
      <c r="Q1318" t="s">
        <v>39</v>
      </c>
      <c r="R1318" s="11">
        <v>46053.67759259259</v>
      </c>
      <c r="S1318" s="11">
        <v>46054.819444444445</v>
      </c>
      <c r="T1318" s="11">
        <v>46056.67759259259</v>
      </c>
      <c r="U1318" t="s">
        <v>40</v>
      </c>
      <c r="V1318" t="s">
        <v>503</v>
      </c>
      <c r="W1318" t="s">
        <v>53</v>
      </c>
      <c r="X1318" t="s">
        <v>43</v>
      </c>
      <c r="Y1318" t="s">
        <v>44</v>
      </c>
      <c r="Z1318" t="s">
        <v>7043</v>
      </c>
      <c r="AB1318">
        <v>15</v>
      </c>
      <c r="AC1318">
        <v>15</v>
      </c>
      <c r="AD1318" t="s">
        <v>79</v>
      </c>
      <c r="AE1318" s="11">
        <v>46225.761481481481</v>
      </c>
    </row>
    <row r="1319" spans="1:31">
      <c r="A1319" t="s">
        <v>7044</v>
      </c>
      <c r="B1319" t="s">
        <v>7045</v>
      </c>
      <c r="C1319">
        <v>712600244</v>
      </c>
      <c r="D1319" t="s">
        <v>18635</v>
      </c>
      <c r="E1319" t="s">
        <v>18639</v>
      </c>
      <c r="F1319" t="s">
        <v>7046</v>
      </c>
      <c r="G1319" t="s">
        <v>32</v>
      </c>
      <c r="H1319" t="s">
        <v>33</v>
      </c>
      <c r="I1319" t="s">
        <v>32</v>
      </c>
      <c r="J1319" t="s">
        <v>33</v>
      </c>
      <c r="K1319" t="s">
        <v>35</v>
      </c>
      <c r="L1319">
        <v>2026</v>
      </c>
      <c r="M1319" t="s">
        <v>1221</v>
      </c>
      <c r="N1319" t="s">
        <v>7047</v>
      </c>
      <c r="O1319">
        <v>8385</v>
      </c>
      <c r="P1319" t="s">
        <v>38</v>
      </c>
      <c r="Q1319" t="s">
        <v>39</v>
      </c>
      <c r="R1319" s="11">
        <v>46086.74659722222</v>
      </c>
      <c r="S1319" s="11">
        <v>46090.362743055557</v>
      </c>
      <c r="T1319" s="11">
        <v>46089.74659722222</v>
      </c>
      <c r="U1319" t="s">
        <v>40</v>
      </c>
      <c r="V1319" t="s">
        <v>784</v>
      </c>
      <c r="W1319" t="s">
        <v>133</v>
      </c>
      <c r="X1319" t="s">
        <v>43</v>
      </c>
      <c r="Y1319" t="s">
        <v>199</v>
      </c>
      <c r="Z1319" t="s">
        <v>7046</v>
      </c>
      <c r="AA1319" t="e">
        <f>_xlfn.XLOOKUP(B1319,Planilha2!A:A,Planilha2!D:D,_xlfn.XLOOKUP(B1319,Planilha2!H:H,Planilha2!I:I))</f>
        <v>#N/A</v>
      </c>
      <c r="AE1319" s="11">
        <v>46225.761481481481</v>
      </c>
    </row>
    <row r="1320" spans="1:31">
      <c r="A1320" t="s">
        <v>7048</v>
      </c>
      <c r="B1320" t="s">
        <v>7049</v>
      </c>
      <c r="C1320">
        <v>612600296</v>
      </c>
      <c r="D1320" t="s">
        <v>18636</v>
      </c>
      <c r="F1320" t="s">
        <v>7050</v>
      </c>
      <c r="G1320" t="s">
        <v>32</v>
      </c>
      <c r="H1320" t="s">
        <v>33</v>
      </c>
      <c r="I1320" t="s">
        <v>32</v>
      </c>
      <c r="J1320" t="s">
        <v>33</v>
      </c>
      <c r="K1320" t="s">
        <v>35</v>
      </c>
      <c r="L1320">
        <v>2026</v>
      </c>
      <c r="M1320" t="s">
        <v>36</v>
      </c>
      <c r="N1320" t="s">
        <v>7051</v>
      </c>
      <c r="O1320">
        <v>8812</v>
      </c>
      <c r="P1320" t="s">
        <v>38</v>
      </c>
      <c r="Q1320" t="s">
        <v>39</v>
      </c>
      <c r="R1320" s="11">
        <v>46095.553854166668</v>
      </c>
      <c r="S1320" s="11">
        <v>46097.625</v>
      </c>
      <c r="T1320" s="11">
        <v>46098.553854166668</v>
      </c>
      <c r="U1320" t="s">
        <v>40</v>
      </c>
      <c r="V1320" t="s">
        <v>132</v>
      </c>
      <c r="W1320" t="s">
        <v>42</v>
      </c>
      <c r="X1320" t="s">
        <v>43</v>
      </c>
      <c r="Y1320" t="s">
        <v>44</v>
      </c>
      <c r="Z1320" t="s">
        <v>7052</v>
      </c>
      <c r="AB1320">
        <v>25</v>
      </c>
      <c r="AC1320">
        <v>10</v>
      </c>
      <c r="AD1320" t="s">
        <v>46</v>
      </c>
      <c r="AE1320" s="11">
        <v>46225.761481481481</v>
      </c>
    </row>
    <row r="1321" spans="1:31">
      <c r="A1321" t="s">
        <v>7053</v>
      </c>
      <c r="B1321" t="s">
        <v>7054</v>
      </c>
      <c r="C1321">
        <v>212600348</v>
      </c>
      <c r="D1321" t="s">
        <v>18636</v>
      </c>
      <c r="F1321" t="s">
        <v>7055</v>
      </c>
      <c r="G1321" t="s">
        <v>32</v>
      </c>
      <c r="H1321" t="s">
        <v>33</v>
      </c>
      <c r="I1321" t="s">
        <v>32</v>
      </c>
      <c r="J1321" t="s">
        <v>33</v>
      </c>
      <c r="K1321" t="s">
        <v>35</v>
      </c>
      <c r="L1321">
        <v>2026</v>
      </c>
      <c r="M1321" t="s">
        <v>389</v>
      </c>
      <c r="N1321" t="s">
        <v>7056</v>
      </c>
      <c r="O1321">
        <v>8812</v>
      </c>
      <c r="P1321" t="s">
        <v>38</v>
      </c>
      <c r="Q1321" t="s">
        <v>39</v>
      </c>
      <c r="R1321" s="11">
        <v>46106.635243055556</v>
      </c>
      <c r="S1321" s="11">
        <v>46106.819444444445</v>
      </c>
      <c r="T1321" s="11">
        <v>46109.635243055556</v>
      </c>
      <c r="U1321" t="s">
        <v>40</v>
      </c>
      <c r="V1321" t="s">
        <v>473</v>
      </c>
      <c r="W1321" t="s">
        <v>182</v>
      </c>
      <c r="X1321" t="s">
        <v>43</v>
      </c>
      <c r="Y1321" t="s">
        <v>44</v>
      </c>
      <c r="Z1321" t="s">
        <v>7057</v>
      </c>
      <c r="AB1321">
        <v>15</v>
      </c>
      <c r="AC1321">
        <v>15</v>
      </c>
      <c r="AD1321" t="s">
        <v>65</v>
      </c>
      <c r="AE1321" s="11">
        <v>46225.761481481481</v>
      </c>
    </row>
    <row r="1322" spans="1:31">
      <c r="A1322" t="s">
        <v>7058</v>
      </c>
      <c r="B1322" t="s">
        <v>7059</v>
      </c>
      <c r="C1322">
        <v>712600200</v>
      </c>
      <c r="D1322" t="s">
        <v>18636</v>
      </c>
      <c r="F1322" t="s">
        <v>1479</v>
      </c>
      <c r="G1322" t="s">
        <v>32</v>
      </c>
      <c r="H1322" t="s">
        <v>34</v>
      </c>
      <c r="I1322" t="s">
        <v>32</v>
      </c>
      <c r="J1322" t="s">
        <v>33</v>
      </c>
      <c r="K1322" t="s">
        <v>35</v>
      </c>
      <c r="L1322">
        <v>2026</v>
      </c>
      <c r="M1322" t="s">
        <v>647</v>
      </c>
      <c r="N1322" t="s">
        <v>7060</v>
      </c>
      <c r="O1322">
        <v>8812</v>
      </c>
      <c r="P1322" t="s">
        <v>38</v>
      </c>
      <c r="Q1322" t="s">
        <v>39</v>
      </c>
      <c r="R1322" s="11">
        <v>46078.670995370368</v>
      </c>
      <c r="S1322" s="11">
        <v>46083.695567129631</v>
      </c>
      <c r="T1322" s="11">
        <v>46081.670995370368</v>
      </c>
      <c r="U1322" t="s">
        <v>40</v>
      </c>
      <c r="V1322" t="s">
        <v>902</v>
      </c>
      <c r="W1322" t="s">
        <v>830</v>
      </c>
      <c r="X1322" t="s">
        <v>43</v>
      </c>
      <c r="Y1322" t="s">
        <v>44</v>
      </c>
      <c r="Z1322" t="s">
        <v>1479</v>
      </c>
      <c r="AD1322" t="s">
        <v>159</v>
      </c>
      <c r="AE1322" s="11">
        <v>46225.761481481481</v>
      </c>
    </row>
    <row r="1323" spans="1:31">
      <c r="A1323" t="s">
        <v>7061</v>
      </c>
      <c r="B1323" t="s">
        <v>7062</v>
      </c>
      <c r="C1323">
        <v>312600228</v>
      </c>
      <c r="D1323" t="s">
        <v>18636</v>
      </c>
      <c r="F1323" t="s">
        <v>1797</v>
      </c>
      <c r="G1323" t="s">
        <v>32</v>
      </c>
      <c r="K1323" t="s">
        <v>35</v>
      </c>
      <c r="L1323">
        <v>2026</v>
      </c>
      <c r="M1323" t="s">
        <v>545</v>
      </c>
      <c r="N1323" t="s">
        <v>7063</v>
      </c>
      <c r="O1323">
        <v>8812</v>
      </c>
      <c r="P1323" t="s">
        <v>38</v>
      </c>
      <c r="Q1323" t="s">
        <v>39</v>
      </c>
      <c r="R1323" s="11">
        <v>46107.560567129629</v>
      </c>
      <c r="S1323" s="11">
        <v>46107.780555555553</v>
      </c>
      <c r="T1323" s="11">
        <v>46110.560567129629</v>
      </c>
      <c r="U1323" t="s">
        <v>40</v>
      </c>
      <c r="V1323" t="s">
        <v>547</v>
      </c>
      <c r="W1323" t="s">
        <v>1627</v>
      </c>
      <c r="X1323" t="s">
        <v>43</v>
      </c>
      <c r="Y1323" t="s">
        <v>44</v>
      </c>
      <c r="Z1323" t="s">
        <v>7064</v>
      </c>
      <c r="AB1323">
        <v>15</v>
      </c>
      <c r="AC1323">
        <v>15</v>
      </c>
      <c r="AD1323" t="s">
        <v>1629</v>
      </c>
      <c r="AE1323" s="11">
        <v>46225.761481481481</v>
      </c>
    </row>
    <row r="1324" spans="1:31">
      <c r="A1324" t="s">
        <v>7065</v>
      </c>
      <c r="B1324" t="s">
        <v>7066</v>
      </c>
      <c r="C1324">
        <v>662600268</v>
      </c>
      <c r="D1324" t="s">
        <v>18636</v>
      </c>
      <c r="F1324" t="s">
        <v>7067</v>
      </c>
      <c r="G1324" t="s">
        <v>109</v>
      </c>
      <c r="H1324" t="s">
        <v>285</v>
      </c>
      <c r="I1324" t="s">
        <v>109</v>
      </c>
      <c r="J1324" t="s">
        <v>110</v>
      </c>
      <c r="K1324" t="s">
        <v>35</v>
      </c>
      <c r="L1324">
        <v>2026</v>
      </c>
      <c r="M1324" t="s">
        <v>4077</v>
      </c>
      <c r="N1324" t="s">
        <v>7068</v>
      </c>
      <c r="O1324">
        <v>25962</v>
      </c>
      <c r="P1324" t="s">
        <v>38</v>
      </c>
      <c r="Q1324" t="s">
        <v>39</v>
      </c>
      <c r="R1324" s="11">
        <v>46134.337731481479</v>
      </c>
      <c r="S1324" s="11">
        <v>46135.260138888887</v>
      </c>
      <c r="T1324" s="11">
        <v>46137.337731481479</v>
      </c>
      <c r="U1324" t="s">
        <v>40</v>
      </c>
      <c r="V1324" t="s">
        <v>1733</v>
      </c>
      <c r="W1324" t="s">
        <v>167</v>
      </c>
      <c r="X1324" t="s">
        <v>43</v>
      </c>
      <c r="Y1324" t="s">
        <v>44</v>
      </c>
      <c r="Z1324" t="s">
        <v>7069</v>
      </c>
      <c r="AB1324">
        <v>15</v>
      </c>
      <c r="AC1324">
        <v>15</v>
      </c>
      <c r="AD1324" t="s">
        <v>55</v>
      </c>
      <c r="AE1324" s="11">
        <v>46225.761481481481</v>
      </c>
    </row>
    <row r="1325" spans="1:31">
      <c r="A1325" t="s">
        <v>7070</v>
      </c>
      <c r="B1325" t="s">
        <v>7071</v>
      </c>
      <c r="C1325">
        <v>612600351</v>
      </c>
      <c r="D1325" t="s">
        <v>18636</v>
      </c>
      <c r="F1325" t="s">
        <v>7072</v>
      </c>
      <c r="G1325" t="s">
        <v>32</v>
      </c>
      <c r="H1325" t="s">
        <v>33</v>
      </c>
      <c r="I1325" t="s">
        <v>32</v>
      </c>
      <c r="J1325" t="s">
        <v>33</v>
      </c>
      <c r="K1325" t="s">
        <v>35</v>
      </c>
      <c r="L1325">
        <v>2026</v>
      </c>
      <c r="M1325" t="s">
        <v>1012</v>
      </c>
      <c r="N1325" t="s">
        <v>7073</v>
      </c>
      <c r="O1325">
        <v>8812</v>
      </c>
      <c r="P1325" t="s">
        <v>38</v>
      </c>
      <c r="Q1325" t="s">
        <v>39</v>
      </c>
      <c r="R1325" s="11">
        <v>46107.452557870369</v>
      </c>
      <c r="S1325" s="11">
        <v>46108.659722222219</v>
      </c>
      <c r="T1325" s="11">
        <v>46110.452557870369</v>
      </c>
      <c r="U1325" t="s">
        <v>40</v>
      </c>
      <c r="V1325" t="s">
        <v>1810</v>
      </c>
      <c r="W1325" t="s">
        <v>814</v>
      </c>
      <c r="X1325" t="s">
        <v>43</v>
      </c>
      <c r="Y1325" t="s">
        <v>44</v>
      </c>
      <c r="Z1325" t="s">
        <v>7074</v>
      </c>
      <c r="AB1325">
        <v>15</v>
      </c>
      <c r="AC1325">
        <v>15</v>
      </c>
      <c r="AD1325" t="s">
        <v>159</v>
      </c>
      <c r="AE1325" s="11">
        <v>46225.761481481481</v>
      </c>
    </row>
    <row r="1326" spans="1:31">
      <c r="A1326" t="s">
        <v>7075</v>
      </c>
      <c r="B1326" t="s">
        <v>7076</v>
      </c>
      <c r="C1326">
        <v>512600110</v>
      </c>
      <c r="D1326" t="s">
        <v>18636</v>
      </c>
      <c r="F1326" t="s">
        <v>7077</v>
      </c>
      <c r="G1326" t="s">
        <v>32</v>
      </c>
      <c r="H1326" t="s">
        <v>33</v>
      </c>
      <c r="I1326" t="s">
        <v>32</v>
      </c>
      <c r="J1326" t="s">
        <v>33</v>
      </c>
      <c r="K1326" t="s">
        <v>35</v>
      </c>
      <c r="L1326">
        <v>2026</v>
      </c>
      <c r="M1326" t="s">
        <v>666</v>
      </c>
      <c r="N1326" t="s">
        <v>7078</v>
      </c>
      <c r="O1326">
        <v>8812</v>
      </c>
      <c r="P1326" t="s">
        <v>38</v>
      </c>
      <c r="Q1326" t="s">
        <v>39</v>
      </c>
      <c r="R1326" s="11">
        <v>46100.672430555554</v>
      </c>
      <c r="S1326" s="11">
        <v>46100.833333333336</v>
      </c>
      <c r="T1326" s="11">
        <v>46103.672430555554</v>
      </c>
      <c r="U1326" t="s">
        <v>40</v>
      </c>
      <c r="V1326" t="s">
        <v>554</v>
      </c>
      <c r="W1326" t="s">
        <v>248</v>
      </c>
      <c r="X1326" t="s">
        <v>43</v>
      </c>
      <c r="Y1326" t="s">
        <v>44</v>
      </c>
      <c r="Z1326" t="s">
        <v>7079</v>
      </c>
      <c r="AB1326">
        <v>25</v>
      </c>
      <c r="AC1326">
        <v>25</v>
      </c>
      <c r="AD1326" t="s">
        <v>268</v>
      </c>
      <c r="AE1326" s="11">
        <v>46225.761481481481</v>
      </c>
    </row>
    <row r="1327" spans="1:31">
      <c r="A1327" t="s">
        <v>7080</v>
      </c>
      <c r="B1327" t="s">
        <v>7081</v>
      </c>
      <c r="C1327">
        <v>212600155</v>
      </c>
      <c r="D1327" t="s">
        <v>18636</v>
      </c>
      <c r="F1327" t="s">
        <v>7082</v>
      </c>
      <c r="G1327" t="s">
        <v>32</v>
      </c>
      <c r="H1327" t="s">
        <v>33</v>
      </c>
      <c r="I1327" t="s">
        <v>32</v>
      </c>
      <c r="J1327" t="s">
        <v>33</v>
      </c>
      <c r="K1327" t="s">
        <v>35</v>
      </c>
      <c r="L1327">
        <v>2026</v>
      </c>
      <c r="M1327" t="s">
        <v>351</v>
      </c>
      <c r="N1327" t="s">
        <v>7083</v>
      </c>
      <c r="O1327">
        <v>8812</v>
      </c>
      <c r="P1327" t="s">
        <v>38</v>
      </c>
      <c r="Q1327" t="s">
        <v>39</v>
      </c>
      <c r="R1327" s="11">
        <v>46052.779710648145</v>
      </c>
      <c r="S1327" s="11">
        <v>46052.75</v>
      </c>
      <c r="T1327" s="11">
        <v>46055.779710648145</v>
      </c>
      <c r="U1327" t="s">
        <v>40</v>
      </c>
      <c r="V1327" t="s">
        <v>716</v>
      </c>
      <c r="W1327" t="s">
        <v>182</v>
      </c>
      <c r="X1327" t="s">
        <v>43</v>
      </c>
      <c r="Y1327" t="s">
        <v>44</v>
      </c>
      <c r="Z1327" t="s">
        <v>7084</v>
      </c>
      <c r="AB1327">
        <v>15</v>
      </c>
      <c r="AC1327">
        <v>5</v>
      </c>
      <c r="AD1327" t="s">
        <v>65</v>
      </c>
      <c r="AE1327" s="11">
        <v>46225.761481481481</v>
      </c>
    </row>
    <row r="1328" spans="1:31">
      <c r="A1328" t="s">
        <v>7085</v>
      </c>
      <c r="B1328" t="s">
        <v>7086</v>
      </c>
      <c r="C1328">
        <v>412600196</v>
      </c>
      <c r="D1328" t="s">
        <v>18636</v>
      </c>
      <c r="F1328" t="s">
        <v>7087</v>
      </c>
      <c r="G1328" t="s">
        <v>32</v>
      </c>
      <c r="H1328" t="s">
        <v>33</v>
      </c>
      <c r="I1328" t="s">
        <v>32</v>
      </c>
      <c r="J1328" t="s">
        <v>33</v>
      </c>
      <c r="K1328" t="s">
        <v>35</v>
      </c>
      <c r="L1328">
        <v>2026</v>
      </c>
      <c r="M1328" t="s">
        <v>122</v>
      </c>
      <c r="N1328" t="s">
        <v>7088</v>
      </c>
      <c r="O1328">
        <v>8385</v>
      </c>
      <c r="P1328" t="s">
        <v>38</v>
      </c>
      <c r="Q1328" t="s">
        <v>39</v>
      </c>
      <c r="R1328" s="11">
        <v>46061.603159722225</v>
      </c>
      <c r="S1328" s="11">
        <v>46062.727743055555</v>
      </c>
      <c r="T1328" s="11">
        <v>46064.603159722225</v>
      </c>
      <c r="U1328" t="s">
        <v>40</v>
      </c>
      <c r="V1328" t="s">
        <v>124</v>
      </c>
      <c r="W1328" t="s">
        <v>53</v>
      </c>
      <c r="X1328" t="s">
        <v>43</v>
      </c>
      <c r="Y1328" t="s">
        <v>44</v>
      </c>
      <c r="Z1328" t="s">
        <v>7089</v>
      </c>
      <c r="AB1328">
        <v>15</v>
      </c>
      <c r="AC1328">
        <v>10</v>
      </c>
      <c r="AD1328" t="s">
        <v>79</v>
      </c>
      <c r="AE1328" s="11">
        <v>46225.761481481481</v>
      </c>
    </row>
    <row r="1329" spans="1:31">
      <c r="A1329" t="s">
        <v>7090</v>
      </c>
      <c r="B1329" t="s">
        <v>7091</v>
      </c>
      <c r="C1329">
        <v>312600254</v>
      </c>
      <c r="D1329" t="s">
        <v>18636</v>
      </c>
      <c r="F1329" t="s">
        <v>686</v>
      </c>
      <c r="G1329" t="s">
        <v>32</v>
      </c>
      <c r="H1329" t="s">
        <v>33</v>
      </c>
      <c r="K1329" t="s">
        <v>35</v>
      </c>
      <c r="L1329">
        <v>2026</v>
      </c>
      <c r="M1329" t="s">
        <v>69</v>
      </c>
      <c r="N1329" t="s">
        <v>7092</v>
      </c>
      <c r="O1329">
        <v>8812</v>
      </c>
      <c r="P1329" t="s">
        <v>38</v>
      </c>
      <c r="Q1329" t="s">
        <v>39</v>
      </c>
      <c r="R1329" s="11">
        <v>46121.47314814815</v>
      </c>
      <c r="S1329" s="11">
        <v>46122.477083333331</v>
      </c>
      <c r="T1329" s="11">
        <v>46124.47314814815</v>
      </c>
      <c r="U1329" t="s">
        <v>40</v>
      </c>
      <c r="V1329" t="s">
        <v>240</v>
      </c>
      <c r="W1329" t="s">
        <v>681</v>
      </c>
      <c r="X1329" t="s">
        <v>43</v>
      </c>
      <c r="Y1329" t="s">
        <v>44</v>
      </c>
      <c r="Z1329" t="s">
        <v>7093</v>
      </c>
      <c r="AB1329">
        <v>15</v>
      </c>
      <c r="AC1329">
        <v>15</v>
      </c>
      <c r="AD1329" t="s">
        <v>65</v>
      </c>
      <c r="AE1329" s="11">
        <v>46225.761481481481</v>
      </c>
    </row>
    <row r="1330" spans="1:31">
      <c r="A1330" t="s">
        <v>7094</v>
      </c>
      <c r="B1330" t="s">
        <v>7095</v>
      </c>
      <c r="C1330">
        <v>312600288</v>
      </c>
      <c r="D1330" t="s">
        <v>18636</v>
      </c>
      <c r="F1330" t="s">
        <v>447</v>
      </c>
      <c r="G1330" t="s">
        <v>32</v>
      </c>
      <c r="H1330" t="s">
        <v>34</v>
      </c>
      <c r="K1330" t="s">
        <v>35</v>
      </c>
      <c r="L1330">
        <v>2026</v>
      </c>
      <c r="M1330" t="s">
        <v>211</v>
      </c>
      <c r="N1330" t="s">
        <v>7096</v>
      </c>
      <c r="O1330">
        <v>8812</v>
      </c>
      <c r="P1330" t="s">
        <v>38</v>
      </c>
      <c r="Q1330" t="s">
        <v>39</v>
      </c>
      <c r="R1330" s="11">
        <v>46139.452233796299</v>
      </c>
      <c r="S1330" s="11">
        <v>46140.770833333336</v>
      </c>
      <c r="T1330" s="11">
        <v>46142.452233796299</v>
      </c>
      <c r="U1330" t="s">
        <v>40</v>
      </c>
      <c r="V1330" t="s">
        <v>213</v>
      </c>
      <c r="W1330" t="s">
        <v>234</v>
      </c>
      <c r="X1330" t="s">
        <v>43</v>
      </c>
      <c r="Y1330" t="s">
        <v>44</v>
      </c>
      <c r="Z1330" t="s">
        <v>7097</v>
      </c>
      <c r="AB1330">
        <v>75</v>
      </c>
      <c r="AC1330">
        <v>75</v>
      </c>
      <c r="AD1330" t="s">
        <v>862</v>
      </c>
      <c r="AE1330" s="11">
        <v>46225.761481481481</v>
      </c>
    </row>
    <row r="1331" spans="1:31">
      <c r="A1331" t="s">
        <v>7098</v>
      </c>
      <c r="B1331" t="s">
        <v>7099</v>
      </c>
      <c r="C1331">
        <v>612600628</v>
      </c>
      <c r="D1331" t="s">
        <v>18635</v>
      </c>
      <c r="E1331" t="e">
        <f>SEARCH("Queimado",Z1331)</f>
        <v>#VALUE!</v>
      </c>
      <c r="F1331" t="s">
        <v>7100</v>
      </c>
      <c r="G1331" t="s">
        <v>109</v>
      </c>
      <c r="H1331" t="s">
        <v>733</v>
      </c>
      <c r="I1331" t="s">
        <v>32</v>
      </c>
      <c r="J1331" t="s">
        <v>33</v>
      </c>
      <c r="K1331" t="s">
        <v>35</v>
      </c>
      <c r="L1331">
        <v>2026</v>
      </c>
      <c r="M1331" t="s">
        <v>374</v>
      </c>
      <c r="N1331" t="s">
        <v>7101</v>
      </c>
      <c r="O1331">
        <v>25962</v>
      </c>
      <c r="P1331" t="s">
        <v>38</v>
      </c>
      <c r="Q1331" t="s">
        <v>39</v>
      </c>
      <c r="R1331" s="11">
        <v>46191.695821759262</v>
      </c>
      <c r="S1331" s="11">
        <v>46192.5</v>
      </c>
      <c r="T1331" s="11">
        <v>46194.695821759262</v>
      </c>
      <c r="U1331" t="s">
        <v>232</v>
      </c>
      <c r="V1331" t="s">
        <v>132</v>
      </c>
      <c r="W1331" t="s">
        <v>149</v>
      </c>
      <c r="X1331" t="s">
        <v>43</v>
      </c>
      <c r="Y1331" t="s">
        <v>44</v>
      </c>
      <c r="Z1331" t="s">
        <v>7102</v>
      </c>
      <c r="AA1331" t="str">
        <f>_xlfn.XLOOKUP(B1331,Planilha2!A:A,Planilha2!D:D,_xlfn.XLOOKUP(B1331,Planilha2!H:H,Planilha2!I:I))</f>
        <v>TEM TRAFO</v>
      </c>
      <c r="AB1331">
        <v>25</v>
      </c>
      <c r="AC1331">
        <v>25</v>
      </c>
      <c r="AD1331" t="s">
        <v>444</v>
      </c>
      <c r="AE1331" s="11">
        <v>46225.761481481481</v>
      </c>
    </row>
    <row r="1332" spans="1:31">
      <c r="A1332" t="s">
        <v>7103</v>
      </c>
      <c r="B1332" t="s">
        <v>7104</v>
      </c>
      <c r="C1332">
        <v>612600631</v>
      </c>
      <c r="D1332" t="s">
        <v>18636</v>
      </c>
      <c r="F1332" t="s">
        <v>7105</v>
      </c>
      <c r="G1332" t="s">
        <v>32</v>
      </c>
      <c r="H1332" t="s">
        <v>34</v>
      </c>
      <c r="I1332" t="s">
        <v>32</v>
      </c>
      <c r="J1332" t="s">
        <v>172</v>
      </c>
      <c r="K1332" t="s">
        <v>35</v>
      </c>
      <c r="L1332">
        <v>2026</v>
      </c>
      <c r="M1332" t="s">
        <v>4759</v>
      </c>
      <c r="N1332" t="s">
        <v>7106</v>
      </c>
      <c r="O1332">
        <v>8812</v>
      </c>
      <c r="P1332" t="s">
        <v>38</v>
      </c>
      <c r="Q1332" t="s">
        <v>39</v>
      </c>
      <c r="R1332" s="11">
        <v>46192.656435185185</v>
      </c>
      <c r="S1332" s="11">
        <v>46193.5</v>
      </c>
      <c r="T1332" s="11">
        <v>46195.656435185185</v>
      </c>
      <c r="U1332" t="s">
        <v>1916</v>
      </c>
      <c r="V1332" t="s">
        <v>132</v>
      </c>
      <c r="W1332" t="s">
        <v>149</v>
      </c>
      <c r="X1332" t="s">
        <v>43</v>
      </c>
      <c r="Y1332" t="s">
        <v>44</v>
      </c>
      <c r="Z1332" t="s">
        <v>7107</v>
      </c>
      <c r="AB1332">
        <v>15</v>
      </c>
      <c r="AC1332">
        <v>15</v>
      </c>
      <c r="AD1332" t="s">
        <v>159</v>
      </c>
      <c r="AE1332" s="11">
        <v>46225.761481481481</v>
      </c>
    </row>
    <row r="1333" spans="1:31">
      <c r="A1333" t="s">
        <v>7108</v>
      </c>
      <c r="B1333" t="s">
        <v>7109</v>
      </c>
      <c r="C1333">
        <v>112600439</v>
      </c>
      <c r="D1333" t="s">
        <v>18636</v>
      </c>
      <c r="F1333" t="s">
        <v>7110</v>
      </c>
      <c r="G1333" t="s">
        <v>109</v>
      </c>
      <c r="H1333" t="s">
        <v>34</v>
      </c>
      <c r="I1333" t="s">
        <v>109</v>
      </c>
      <c r="J1333" t="s">
        <v>34</v>
      </c>
      <c r="K1333" t="s">
        <v>35</v>
      </c>
      <c r="L1333">
        <v>2026</v>
      </c>
      <c r="M1333" t="s">
        <v>975</v>
      </c>
      <c r="N1333" t="s">
        <v>7111</v>
      </c>
      <c r="O1333">
        <v>25962</v>
      </c>
      <c r="P1333" t="s">
        <v>38</v>
      </c>
      <c r="Q1333" t="s">
        <v>39</v>
      </c>
      <c r="R1333" s="11">
        <v>46132.834456018521</v>
      </c>
      <c r="S1333" s="11">
        <v>46132.75</v>
      </c>
      <c r="T1333" s="11">
        <v>46135.834456018521</v>
      </c>
      <c r="U1333" t="s">
        <v>40</v>
      </c>
      <c r="V1333" t="s">
        <v>503</v>
      </c>
      <c r="W1333" t="s">
        <v>796</v>
      </c>
      <c r="X1333" t="s">
        <v>43</v>
      </c>
      <c r="Y1333" t="s">
        <v>44</v>
      </c>
      <c r="Z1333" t="s">
        <v>7112</v>
      </c>
      <c r="AB1333">
        <v>10</v>
      </c>
      <c r="AC1333">
        <v>10</v>
      </c>
      <c r="AD1333" t="s">
        <v>297</v>
      </c>
      <c r="AE1333" s="11">
        <v>46225.761481481481</v>
      </c>
    </row>
    <row r="1334" spans="1:31">
      <c r="A1334" t="s">
        <v>7113</v>
      </c>
      <c r="B1334" t="s">
        <v>7114</v>
      </c>
      <c r="C1334">
        <v>512600180</v>
      </c>
      <c r="D1334" t="s">
        <v>18636</v>
      </c>
      <c r="F1334" t="s">
        <v>7115</v>
      </c>
      <c r="G1334" t="s">
        <v>32</v>
      </c>
      <c r="H1334" t="s">
        <v>110</v>
      </c>
      <c r="I1334" t="s">
        <v>32</v>
      </c>
      <c r="J1334" t="s">
        <v>34</v>
      </c>
      <c r="K1334" t="s">
        <v>35</v>
      </c>
      <c r="L1334">
        <v>2026</v>
      </c>
      <c r="M1334" t="s">
        <v>961</v>
      </c>
      <c r="N1334" t="s">
        <v>7116</v>
      </c>
      <c r="O1334">
        <v>8812</v>
      </c>
      <c r="P1334" t="s">
        <v>38</v>
      </c>
      <c r="Q1334" t="s">
        <v>39</v>
      </c>
      <c r="R1334" s="11">
        <v>46187.789363425924</v>
      </c>
      <c r="S1334" s="11">
        <v>46188.104166666664</v>
      </c>
      <c r="T1334" s="11">
        <v>46190.789363425924</v>
      </c>
      <c r="U1334" t="s">
        <v>40</v>
      </c>
      <c r="V1334" t="s">
        <v>963</v>
      </c>
      <c r="W1334" t="s">
        <v>157</v>
      </c>
      <c r="X1334" t="s">
        <v>116</v>
      </c>
      <c r="Y1334" t="s">
        <v>44</v>
      </c>
      <c r="Z1334" t="s">
        <v>7117</v>
      </c>
      <c r="AB1334">
        <v>150</v>
      </c>
      <c r="AC1334">
        <v>75</v>
      </c>
      <c r="AD1334" t="s">
        <v>862</v>
      </c>
      <c r="AE1334" s="11">
        <v>46225.761481481481</v>
      </c>
    </row>
    <row r="1335" spans="1:31">
      <c r="A1335" t="s">
        <v>7118</v>
      </c>
      <c r="B1335" t="s">
        <v>7119</v>
      </c>
      <c r="C1335">
        <v>612600596</v>
      </c>
      <c r="D1335" t="s">
        <v>18635</v>
      </c>
      <c r="E1335" t="s">
        <v>18640</v>
      </c>
      <c r="F1335" t="s">
        <v>7120</v>
      </c>
      <c r="G1335" t="s">
        <v>307</v>
      </c>
      <c r="I1335" t="s">
        <v>307</v>
      </c>
      <c r="J1335" t="s">
        <v>172</v>
      </c>
      <c r="K1335" t="s">
        <v>35</v>
      </c>
      <c r="L1335">
        <v>2026</v>
      </c>
      <c r="M1335" t="s">
        <v>7121</v>
      </c>
      <c r="N1335" t="s">
        <v>7122</v>
      </c>
      <c r="O1335">
        <v>8385</v>
      </c>
      <c r="P1335" t="s">
        <v>38</v>
      </c>
      <c r="Q1335" t="s">
        <v>39</v>
      </c>
      <c r="R1335" s="11">
        <v>46181.321145833332</v>
      </c>
      <c r="S1335" s="11">
        <v>46181.746527777781</v>
      </c>
      <c r="T1335" s="11">
        <v>46184.321145833332</v>
      </c>
      <c r="U1335" t="s">
        <v>40</v>
      </c>
      <c r="V1335" t="s">
        <v>132</v>
      </c>
      <c r="W1335" t="s">
        <v>339</v>
      </c>
      <c r="X1335" t="s">
        <v>116</v>
      </c>
      <c r="Y1335" t="s">
        <v>199</v>
      </c>
      <c r="Z1335" t="s">
        <v>7123</v>
      </c>
      <c r="AA1335" t="str">
        <f>_xlfn.XLOOKUP(B1335,Planilha2!A:A,Planilha2!D:D,_xlfn.XLOOKUP(B1335,Planilha2!H:H,Planilha2!I:I))</f>
        <v>TEM TRAFO</v>
      </c>
      <c r="AB1335">
        <v>1125</v>
      </c>
      <c r="AE1335" s="11">
        <v>46225.761481481481</v>
      </c>
    </row>
    <row r="1336" spans="1:31">
      <c r="A1336" t="s">
        <v>7124</v>
      </c>
      <c r="B1336" t="s">
        <v>7125</v>
      </c>
      <c r="C1336">
        <v>112600588</v>
      </c>
      <c r="D1336" t="s">
        <v>18636</v>
      </c>
      <c r="F1336" t="s">
        <v>7126</v>
      </c>
      <c r="I1336" t="s">
        <v>32</v>
      </c>
      <c r="J1336" t="s">
        <v>33</v>
      </c>
      <c r="K1336" t="s">
        <v>35</v>
      </c>
      <c r="L1336">
        <v>2026</v>
      </c>
      <c r="M1336" t="s">
        <v>526</v>
      </c>
      <c r="N1336" t="s">
        <v>7127</v>
      </c>
      <c r="O1336">
        <v>8812</v>
      </c>
      <c r="P1336" t="s">
        <v>38</v>
      </c>
      <c r="Q1336" t="s">
        <v>39</v>
      </c>
      <c r="R1336" s="11">
        <v>46127.405856481484</v>
      </c>
      <c r="S1336" s="11">
        <v>46127.75</v>
      </c>
      <c r="T1336" s="11">
        <v>46130.405856481484</v>
      </c>
      <c r="U1336" t="s">
        <v>40</v>
      </c>
      <c r="V1336" t="s">
        <v>94</v>
      </c>
      <c r="W1336" t="s">
        <v>1463</v>
      </c>
      <c r="X1336" t="s">
        <v>43</v>
      </c>
      <c r="Y1336" t="s">
        <v>44</v>
      </c>
      <c r="Z1336" t="s">
        <v>7128</v>
      </c>
      <c r="AB1336">
        <v>30</v>
      </c>
      <c r="AC1336">
        <v>30</v>
      </c>
      <c r="AD1336" t="s">
        <v>1033</v>
      </c>
      <c r="AE1336" s="11">
        <v>46225.761481481481</v>
      </c>
    </row>
    <row r="1337" spans="1:31">
      <c r="A1337" t="s">
        <v>7129</v>
      </c>
      <c r="B1337" t="s">
        <v>7130</v>
      </c>
      <c r="C1337">
        <v>112600637</v>
      </c>
      <c r="D1337" t="s">
        <v>18636</v>
      </c>
      <c r="F1337" t="s">
        <v>7131</v>
      </c>
      <c r="G1337" t="s">
        <v>109</v>
      </c>
      <c r="H1337" t="s">
        <v>110</v>
      </c>
      <c r="I1337" t="s">
        <v>109</v>
      </c>
      <c r="J1337" t="s">
        <v>110</v>
      </c>
      <c r="K1337" t="s">
        <v>35</v>
      </c>
      <c r="L1337">
        <v>2026</v>
      </c>
      <c r="M1337" t="s">
        <v>987</v>
      </c>
      <c r="N1337" t="s">
        <v>7132</v>
      </c>
      <c r="O1337">
        <v>25962</v>
      </c>
      <c r="P1337" t="s">
        <v>38</v>
      </c>
      <c r="Q1337" t="s">
        <v>39</v>
      </c>
      <c r="R1337" s="11">
        <v>46192.377314814818</v>
      </c>
      <c r="S1337" s="11">
        <v>46192.75</v>
      </c>
      <c r="T1337" s="11">
        <v>46195.377314814818</v>
      </c>
      <c r="U1337" t="s">
        <v>40</v>
      </c>
      <c r="V1337" t="s">
        <v>114</v>
      </c>
      <c r="W1337" t="s">
        <v>619</v>
      </c>
      <c r="X1337" t="s">
        <v>116</v>
      </c>
      <c r="Y1337" t="s">
        <v>44</v>
      </c>
      <c r="Z1337" t="s">
        <v>7133</v>
      </c>
      <c r="AB1337">
        <v>150</v>
      </c>
      <c r="AC1337">
        <v>150</v>
      </c>
      <c r="AD1337" t="s">
        <v>944</v>
      </c>
      <c r="AE1337" s="11">
        <v>46225.761481481481</v>
      </c>
    </row>
    <row r="1338" spans="1:31">
      <c r="A1338" t="s">
        <v>7134</v>
      </c>
      <c r="B1338" t="s">
        <v>7135</v>
      </c>
      <c r="C1338">
        <v>712600380</v>
      </c>
      <c r="D1338" t="s">
        <v>18636</v>
      </c>
      <c r="F1338" t="s">
        <v>7136</v>
      </c>
      <c r="G1338" t="s">
        <v>32</v>
      </c>
      <c r="H1338" t="s">
        <v>33</v>
      </c>
      <c r="I1338" t="s">
        <v>32</v>
      </c>
      <c r="J1338" t="s">
        <v>33</v>
      </c>
      <c r="K1338" t="s">
        <v>35</v>
      </c>
      <c r="L1338">
        <v>2026</v>
      </c>
      <c r="M1338" t="s">
        <v>359</v>
      </c>
      <c r="N1338" t="s">
        <v>7137</v>
      </c>
      <c r="O1338">
        <v>8812</v>
      </c>
      <c r="P1338" t="s">
        <v>38</v>
      </c>
      <c r="Q1338" t="s">
        <v>39</v>
      </c>
      <c r="R1338" s="11">
        <v>46173.406226851854</v>
      </c>
      <c r="S1338" s="11">
        <v>46173.597916666666</v>
      </c>
      <c r="T1338" s="11">
        <v>46176.406226851854</v>
      </c>
      <c r="U1338" t="s">
        <v>40</v>
      </c>
      <c r="V1338" t="s">
        <v>520</v>
      </c>
      <c r="W1338" t="s">
        <v>133</v>
      </c>
      <c r="X1338" t="s">
        <v>43</v>
      </c>
      <c r="Y1338" t="s">
        <v>44</v>
      </c>
      <c r="Z1338" t="s">
        <v>7138</v>
      </c>
      <c r="AB1338">
        <v>15</v>
      </c>
      <c r="AC1338">
        <v>15</v>
      </c>
      <c r="AD1338" t="s">
        <v>159</v>
      </c>
      <c r="AE1338" s="11">
        <v>46225.761481481481</v>
      </c>
    </row>
    <row r="1339" spans="1:31">
      <c r="A1339" t="s">
        <v>7139</v>
      </c>
      <c r="B1339" t="s">
        <v>7140</v>
      </c>
      <c r="C1339">
        <v>212600051</v>
      </c>
      <c r="D1339" t="s">
        <v>18636</v>
      </c>
      <c r="F1339" t="s">
        <v>7141</v>
      </c>
      <c r="G1339" t="s">
        <v>32</v>
      </c>
      <c r="H1339" t="s">
        <v>33</v>
      </c>
      <c r="I1339" t="s">
        <v>32</v>
      </c>
      <c r="J1339" t="s">
        <v>33</v>
      </c>
      <c r="K1339" t="s">
        <v>35</v>
      </c>
      <c r="L1339">
        <v>2026</v>
      </c>
      <c r="M1339" t="s">
        <v>434</v>
      </c>
      <c r="N1339" t="s">
        <v>7142</v>
      </c>
      <c r="O1339">
        <v>8812</v>
      </c>
      <c r="P1339" t="s">
        <v>38</v>
      </c>
      <c r="Q1339" t="s">
        <v>39</v>
      </c>
      <c r="R1339" s="11">
        <v>46027.713240740741</v>
      </c>
      <c r="S1339" s="11">
        <v>46028.701388888891</v>
      </c>
      <c r="T1339" s="11">
        <v>46030.713240740741</v>
      </c>
      <c r="U1339" t="s">
        <v>40</v>
      </c>
      <c r="V1339" t="s">
        <v>436</v>
      </c>
      <c r="W1339" t="s">
        <v>182</v>
      </c>
      <c r="X1339" t="s">
        <v>43</v>
      </c>
      <c r="Y1339" t="s">
        <v>44</v>
      </c>
      <c r="Z1339" t="s">
        <v>7143</v>
      </c>
      <c r="AB1339">
        <v>25</v>
      </c>
      <c r="AC1339">
        <v>15</v>
      </c>
      <c r="AD1339" t="s">
        <v>65</v>
      </c>
      <c r="AE1339" s="11">
        <v>46225.761481481481</v>
      </c>
    </row>
    <row r="1340" spans="1:31">
      <c r="A1340" t="s">
        <v>7144</v>
      </c>
      <c r="B1340" t="s">
        <v>7145</v>
      </c>
      <c r="C1340">
        <v>212600057</v>
      </c>
      <c r="D1340" t="s">
        <v>18636</v>
      </c>
      <c r="F1340" t="s">
        <v>7146</v>
      </c>
      <c r="G1340" t="s">
        <v>32</v>
      </c>
      <c r="H1340" t="s">
        <v>33</v>
      </c>
      <c r="I1340" t="s">
        <v>32</v>
      </c>
      <c r="J1340" t="s">
        <v>33</v>
      </c>
      <c r="K1340" t="s">
        <v>35</v>
      </c>
      <c r="L1340">
        <v>2026</v>
      </c>
      <c r="M1340" t="s">
        <v>471</v>
      </c>
      <c r="N1340" t="s">
        <v>7147</v>
      </c>
      <c r="O1340">
        <v>8812</v>
      </c>
      <c r="P1340" t="s">
        <v>38</v>
      </c>
      <c r="Q1340" t="s">
        <v>39</v>
      </c>
      <c r="R1340" s="11">
        <v>46029.535011574073</v>
      </c>
      <c r="S1340" s="11">
        <v>46030.05972222222</v>
      </c>
      <c r="T1340" s="11">
        <v>46032.535011574073</v>
      </c>
      <c r="U1340" t="s">
        <v>40</v>
      </c>
      <c r="V1340" t="s">
        <v>595</v>
      </c>
      <c r="W1340" t="s">
        <v>383</v>
      </c>
      <c r="X1340" t="s">
        <v>43</v>
      </c>
      <c r="Y1340" t="s">
        <v>44</v>
      </c>
      <c r="Z1340" t="s">
        <v>7148</v>
      </c>
      <c r="AB1340">
        <v>15</v>
      </c>
      <c r="AC1340">
        <v>5</v>
      </c>
      <c r="AD1340" t="s">
        <v>400</v>
      </c>
      <c r="AE1340" s="11">
        <v>46225.761481481481</v>
      </c>
    </row>
    <row r="1341" spans="1:31">
      <c r="A1341" t="s">
        <v>7149</v>
      </c>
      <c r="B1341" t="s">
        <v>7150</v>
      </c>
      <c r="C1341">
        <v>212600058</v>
      </c>
      <c r="D1341" t="s">
        <v>18636</v>
      </c>
      <c r="F1341" t="s">
        <v>7151</v>
      </c>
      <c r="G1341" t="s">
        <v>32</v>
      </c>
      <c r="H1341" t="s">
        <v>33</v>
      </c>
      <c r="I1341" t="s">
        <v>32</v>
      </c>
      <c r="J1341" t="s">
        <v>33</v>
      </c>
      <c r="K1341" t="s">
        <v>35</v>
      </c>
      <c r="L1341">
        <v>2026</v>
      </c>
      <c r="M1341" t="s">
        <v>471</v>
      </c>
      <c r="N1341" t="s">
        <v>7152</v>
      </c>
      <c r="O1341">
        <v>8812</v>
      </c>
      <c r="P1341" t="s">
        <v>38</v>
      </c>
      <c r="Q1341" t="s">
        <v>39</v>
      </c>
      <c r="R1341" s="11">
        <v>46027.897650462961</v>
      </c>
      <c r="S1341" s="11">
        <v>46029.628472222219</v>
      </c>
      <c r="T1341" s="11">
        <v>46030.897650462961</v>
      </c>
      <c r="U1341" t="s">
        <v>40</v>
      </c>
      <c r="V1341" t="s">
        <v>595</v>
      </c>
      <c r="W1341" t="s">
        <v>182</v>
      </c>
      <c r="X1341" t="s">
        <v>43</v>
      </c>
      <c r="Y1341" t="s">
        <v>44</v>
      </c>
      <c r="Z1341" t="s">
        <v>7153</v>
      </c>
      <c r="AB1341">
        <v>25</v>
      </c>
      <c r="AC1341">
        <v>15</v>
      </c>
      <c r="AD1341" t="s">
        <v>65</v>
      </c>
      <c r="AE1341" s="11">
        <v>46225.761481481481</v>
      </c>
    </row>
    <row r="1342" spans="1:31">
      <c r="A1342" t="s">
        <v>7154</v>
      </c>
      <c r="B1342" t="s">
        <v>7155</v>
      </c>
      <c r="C1342">
        <v>512600012</v>
      </c>
      <c r="D1342" t="s">
        <v>18636</v>
      </c>
      <c r="F1342" t="s">
        <v>7156</v>
      </c>
      <c r="G1342" t="s">
        <v>109</v>
      </c>
      <c r="H1342" t="s">
        <v>34</v>
      </c>
      <c r="I1342" t="s">
        <v>32</v>
      </c>
      <c r="K1342" t="s">
        <v>35</v>
      </c>
      <c r="L1342">
        <v>2026</v>
      </c>
      <c r="M1342" t="s">
        <v>245</v>
      </c>
      <c r="N1342" t="s">
        <v>7157</v>
      </c>
      <c r="O1342">
        <v>8812</v>
      </c>
      <c r="P1342" t="s">
        <v>38</v>
      </c>
      <c r="Q1342" t="s">
        <v>39</v>
      </c>
      <c r="R1342" s="11">
        <v>46023.382916666669</v>
      </c>
      <c r="S1342" s="11">
        <v>46025.503564814811</v>
      </c>
      <c r="T1342" s="11">
        <v>46026.382916666669</v>
      </c>
      <c r="U1342" t="s">
        <v>40</v>
      </c>
      <c r="V1342" t="s">
        <v>247</v>
      </c>
      <c r="W1342" t="s">
        <v>1676</v>
      </c>
      <c r="X1342" t="s">
        <v>43</v>
      </c>
      <c r="Y1342" t="s">
        <v>44</v>
      </c>
      <c r="Z1342" t="s">
        <v>7158</v>
      </c>
      <c r="AB1342">
        <v>15</v>
      </c>
      <c r="AC1342">
        <v>15</v>
      </c>
      <c r="AD1342" t="s">
        <v>55</v>
      </c>
      <c r="AE1342" s="11">
        <v>46225.761481481481</v>
      </c>
    </row>
    <row r="1343" spans="1:31">
      <c r="A1343" t="s">
        <v>7159</v>
      </c>
      <c r="B1343" t="s">
        <v>7160</v>
      </c>
      <c r="C1343">
        <v>212600139</v>
      </c>
      <c r="D1343" t="s">
        <v>18636</v>
      </c>
      <c r="F1343" t="s">
        <v>7161</v>
      </c>
      <c r="G1343" t="s">
        <v>32</v>
      </c>
      <c r="H1343" t="s">
        <v>33</v>
      </c>
      <c r="I1343" t="s">
        <v>32</v>
      </c>
      <c r="J1343" t="s">
        <v>33</v>
      </c>
      <c r="K1343" t="s">
        <v>35</v>
      </c>
      <c r="L1343">
        <v>2026</v>
      </c>
      <c r="M1343" t="s">
        <v>7162</v>
      </c>
      <c r="N1343" t="s">
        <v>7163</v>
      </c>
      <c r="O1343">
        <v>8812</v>
      </c>
      <c r="P1343" t="s">
        <v>38</v>
      </c>
      <c r="Q1343" t="s">
        <v>39</v>
      </c>
      <c r="R1343" s="11">
        <v>46054.820706018516</v>
      </c>
      <c r="S1343" s="11">
        <v>46055.750694444447</v>
      </c>
      <c r="T1343" s="11">
        <v>46057.820706018516</v>
      </c>
      <c r="U1343" t="s">
        <v>40</v>
      </c>
      <c r="V1343" t="s">
        <v>1533</v>
      </c>
      <c r="W1343" t="s">
        <v>182</v>
      </c>
      <c r="X1343" t="s">
        <v>43</v>
      </c>
      <c r="Y1343" t="s">
        <v>44</v>
      </c>
      <c r="Z1343" t="s">
        <v>7164</v>
      </c>
      <c r="AB1343">
        <v>15</v>
      </c>
      <c r="AC1343">
        <v>15</v>
      </c>
      <c r="AD1343" t="s">
        <v>65</v>
      </c>
      <c r="AE1343" s="11">
        <v>46225.761481481481</v>
      </c>
    </row>
    <row r="1344" spans="1:31">
      <c r="A1344" t="s">
        <v>7165</v>
      </c>
      <c r="B1344" t="s">
        <v>7166</v>
      </c>
      <c r="C1344">
        <v>412600360</v>
      </c>
      <c r="D1344" t="s">
        <v>18636</v>
      </c>
      <c r="F1344" t="s">
        <v>7167</v>
      </c>
      <c r="G1344" t="s">
        <v>32</v>
      </c>
      <c r="H1344" t="s">
        <v>33</v>
      </c>
      <c r="I1344" t="s">
        <v>32</v>
      </c>
      <c r="J1344" t="s">
        <v>33</v>
      </c>
      <c r="K1344" t="s">
        <v>35</v>
      </c>
      <c r="L1344">
        <v>2026</v>
      </c>
      <c r="M1344" t="s">
        <v>1559</v>
      </c>
      <c r="N1344" t="s">
        <v>7168</v>
      </c>
      <c r="O1344">
        <v>8812</v>
      </c>
      <c r="P1344" t="s">
        <v>38</v>
      </c>
      <c r="Q1344" t="s">
        <v>39</v>
      </c>
      <c r="R1344" s="11">
        <v>46105.701828703706</v>
      </c>
      <c r="S1344" s="11">
        <v>46106.3125</v>
      </c>
      <c r="T1344" s="11">
        <v>46108.701828703706</v>
      </c>
      <c r="U1344" t="s">
        <v>40</v>
      </c>
      <c r="V1344" t="s">
        <v>4550</v>
      </c>
      <c r="W1344" t="s">
        <v>421</v>
      </c>
      <c r="X1344" t="s">
        <v>43</v>
      </c>
      <c r="Y1344" t="s">
        <v>44</v>
      </c>
      <c r="Z1344" t="s">
        <v>7169</v>
      </c>
      <c r="AB1344">
        <v>1125</v>
      </c>
      <c r="AC1344">
        <v>1125</v>
      </c>
      <c r="AD1344" t="s">
        <v>7170</v>
      </c>
      <c r="AE1344" s="11">
        <v>46225.761481481481</v>
      </c>
    </row>
    <row r="1345" spans="1:31">
      <c r="A1345" t="s">
        <v>7171</v>
      </c>
      <c r="B1345" t="s">
        <v>7172</v>
      </c>
      <c r="C1345">
        <v>212600085</v>
      </c>
      <c r="D1345" t="s">
        <v>18636</v>
      </c>
      <c r="F1345" t="s">
        <v>7173</v>
      </c>
      <c r="G1345" t="s">
        <v>32</v>
      </c>
      <c r="H1345" t="s">
        <v>2015</v>
      </c>
      <c r="I1345" t="s">
        <v>32</v>
      </c>
      <c r="J1345" t="s">
        <v>33</v>
      </c>
      <c r="K1345" t="s">
        <v>35</v>
      </c>
      <c r="L1345">
        <v>2026</v>
      </c>
      <c r="M1345" t="s">
        <v>434</v>
      </c>
      <c r="N1345" t="s">
        <v>7174</v>
      </c>
      <c r="O1345">
        <v>8812</v>
      </c>
      <c r="P1345" t="s">
        <v>38</v>
      </c>
      <c r="Q1345" t="s">
        <v>39</v>
      </c>
      <c r="R1345" s="11">
        <v>46039.42765046296</v>
      </c>
      <c r="S1345" s="11">
        <v>46039.994444444441</v>
      </c>
      <c r="T1345" s="11">
        <v>46042.42765046296</v>
      </c>
      <c r="U1345" t="s">
        <v>40</v>
      </c>
      <c r="V1345" t="s">
        <v>716</v>
      </c>
      <c r="W1345" t="s">
        <v>383</v>
      </c>
      <c r="X1345" t="s">
        <v>43</v>
      </c>
      <c r="Y1345" t="s">
        <v>44</v>
      </c>
      <c r="Z1345" t="s">
        <v>7175</v>
      </c>
      <c r="AB1345">
        <v>75</v>
      </c>
      <c r="AC1345">
        <v>75</v>
      </c>
      <c r="AD1345" t="s">
        <v>7176</v>
      </c>
      <c r="AE1345" s="11">
        <v>46225.761481481481</v>
      </c>
    </row>
    <row r="1346" spans="1:31">
      <c r="A1346" t="s">
        <v>7177</v>
      </c>
      <c r="B1346" t="s">
        <v>7178</v>
      </c>
      <c r="C1346">
        <v>612600236</v>
      </c>
      <c r="D1346" t="s">
        <v>18636</v>
      </c>
      <c r="F1346" t="s">
        <v>7179</v>
      </c>
      <c r="G1346" t="s">
        <v>32</v>
      </c>
      <c r="H1346" t="s">
        <v>33</v>
      </c>
      <c r="I1346" t="s">
        <v>32</v>
      </c>
      <c r="J1346" t="s">
        <v>33</v>
      </c>
      <c r="K1346" t="s">
        <v>178</v>
      </c>
      <c r="L1346">
        <v>2026</v>
      </c>
      <c r="M1346" t="s">
        <v>36</v>
      </c>
      <c r="N1346" t="s">
        <v>7180</v>
      </c>
      <c r="O1346">
        <v>8812</v>
      </c>
      <c r="P1346" t="s">
        <v>38</v>
      </c>
      <c r="Q1346" t="s">
        <v>39</v>
      </c>
      <c r="R1346" s="11">
        <v>46081.708368055559</v>
      </c>
      <c r="S1346" s="11">
        <v>46082.026388888888</v>
      </c>
      <c r="T1346" s="11">
        <v>46084.708368055559</v>
      </c>
      <c r="U1346" t="s">
        <v>40</v>
      </c>
      <c r="V1346" t="s">
        <v>148</v>
      </c>
      <c r="W1346" t="s">
        <v>42</v>
      </c>
      <c r="X1346" t="s">
        <v>43</v>
      </c>
      <c r="Y1346" t="s">
        <v>44</v>
      </c>
      <c r="Z1346" t="s">
        <v>7181</v>
      </c>
      <c r="AD1346" t="s">
        <v>65</v>
      </c>
      <c r="AE1346" s="11">
        <v>46225.761481481481</v>
      </c>
    </row>
    <row r="1347" spans="1:31">
      <c r="A1347" t="s">
        <v>7182</v>
      </c>
      <c r="B1347" t="s">
        <v>7183</v>
      </c>
      <c r="C1347">
        <v>412600090</v>
      </c>
      <c r="D1347" t="s">
        <v>18636</v>
      </c>
      <c r="F1347" t="s">
        <v>7184</v>
      </c>
      <c r="G1347" t="s">
        <v>32</v>
      </c>
      <c r="H1347" t="s">
        <v>33</v>
      </c>
      <c r="K1347" t="s">
        <v>35</v>
      </c>
      <c r="L1347">
        <v>2026</v>
      </c>
      <c r="M1347" t="s">
        <v>314</v>
      </c>
      <c r="N1347" t="s">
        <v>7185</v>
      </c>
      <c r="O1347">
        <v>8812</v>
      </c>
      <c r="P1347" t="s">
        <v>38</v>
      </c>
      <c r="Q1347" t="s">
        <v>39</v>
      </c>
      <c r="R1347" s="11">
        <v>46034.488541666666</v>
      </c>
      <c r="S1347" s="11">
        <v>46035.375</v>
      </c>
      <c r="T1347" s="11">
        <v>46037.488541666666</v>
      </c>
      <c r="U1347" t="s">
        <v>40</v>
      </c>
      <c r="V1347" t="s">
        <v>52</v>
      </c>
      <c r="W1347" t="s">
        <v>157</v>
      </c>
      <c r="X1347" t="s">
        <v>43</v>
      </c>
      <c r="Y1347" t="s">
        <v>44</v>
      </c>
      <c r="Z1347" t="s">
        <v>7186</v>
      </c>
      <c r="AB1347">
        <v>15</v>
      </c>
      <c r="AC1347">
        <v>15</v>
      </c>
      <c r="AD1347" t="s">
        <v>65</v>
      </c>
      <c r="AE1347" s="11">
        <v>46225.761481481481</v>
      </c>
    </row>
    <row r="1348" spans="1:31">
      <c r="A1348" t="s">
        <v>7187</v>
      </c>
      <c r="B1348" t="s">
        <v>7188</v>
      </c>
      <c r="C1348">
        <v>412600337</v>
      </c>
      <c r="D1348" t="s">
        <v>18636</v>
      </c>
      <c r="F1348" t="s">
        <v>7189</v>
      </c>
      <c r="G1348" t="s">
        <v>32</v>
      </c>
      <c r="H1348" t="s">
        <v>34</v>
      </c>
      <c r="I1348" t="s">
        <v>32</v>
      </c>
      <c r="J1348" t="s">
        <v>34</v>
      </c>
      <c r="K1348" t="s">
        <v>35</v>
      </c>
      <c r="L1348">
        <v>2026</v>
      </c>
      <c r="M1348" t="s">
        <v>3637</v>
      </c>
      <c r="N1348" t="s">
        <v>7190</v>
      </c>
      <c r="O1348">
        <v>8812</v>
      </c>
      <c r="P1348" t="s">
        <v>38</v>
      </c>
      <c r="Q1348" t="s">
        <v>39</v>
      </c>
      <c r="R1348" s="11">
        <v>46099.513599537036</v>
      </c>
      <c r="S1348" s="11">
        <v>46101.667372685188</v>
      </c>
      <c r="T1348" s="11">
        <v>46102.513599537036</v>
      </c>
      <c r="U1348" t="s">
        <v>40</v>
      </c>
      <c r="V1348" t="s">
        <v>52</v>
      </c>
      <c r="W1348" t="s">
        <v>72</v>
      </c>
      <c r="X1348" t="s">
        <v>43</v>
      </c>
      <c r="Y1348" t="s">
        <v>44</v>
      </c>
      <c r="Z1348" t="s">
        <v>7191</v>
      </c>
      <c r="AB1348">
        <v>15</v>
      </c>
      <c r="AC1348">
        <v>15</v>
      </c>
      <c r="AD1348" t="s">
        <v>159</v>
      </c>
      <c r="AE1348" s="11">
        <v>46225.761481481481</v>
      </c>
    </row>
    <row r="1349" spans="1:31">
      <c r="A1349" t="s">
        <v>7192</v>
      </c>
      <c r="B1349" t="s">
        <v>7193</v>
      </c>
      <c r="C1349">
        <v>412600341</v>
      </c>
      <c r="D1349" t="s">
        <v>18636</v>
      </c>
      <c r="F1349" t="s">
        <v>7194</v>
      </c>
      <c r="G1349" t="s">
        <v>32</v>
      </c>
      <c r="H1349" t="s">
        <v>33</v>
      </c>
      <c r="I1349" t="s">
        <v>32</v>
      </c>
      <c r="J1349" t="s">
        <v>33</v>
      </c>
      <c r="K1349" t="s">
        <v>35</v>
      </c>
      <c r="L1349">
        <v>2026</v>
      </c>
      <c r="M1349" t="s">
        <v>122</v>
      </c>
      <c r="N1349" t="s">
        <v>7195</v>
      </c>
      <c r="O1349">
        <v>8385</v>
      </c>
      <c r="P1349" t="s">
        <v>38</v>
      </c>
      <c r="Q1349" t="s">
        <v>39</v>
      </c>
      <c r="R1349" s="11">
        <v>46105.734965277778</v>
      </c>
      <c r="S1349" s="11">
        <v>46106.578541666669</v>
      </c>
      <c r="T1349" s="11">
        <v>46108.734965277778</v>
      </c>
      <c r="U1349" t="s">
        <v>40</v>
      </c>
      <c r="V1349" t="s">
        <v>813</v>
      </c>
      <c r="W1349" t="s">
        <v>421</v>
      </c>
      <c r="X1349" t="s">
        <v>43</v>
      </c>
      <c r="Y1349" t="s">
        <v>44</v>
      </c>
      <c r="Z1349" t="s">
        <v>7196</v>
      </c>
      <c r="AB1349">
        <v>15</v>
      </c>
      <c r="AC1349">
        <v>10</v>
      </c>
      <c r="AD1349" t="s">
        <v>1511</v>
      </c>
      <c r="AE1349" s="11">
        <v>46225.761481481481</v>
      </c>
    </row>
    <row r="1350" spans="1:31">
      <c r="A1350" t="s">
        <v>7197</v>
      </c>
      <c r="B1350" t="s">
        <v>7198</v>
      </c>
      <c r="C1350">
        <v>412600318</v>
      </c>
      <c r="D1350" t="s">
        <v>18636</v>
      </c>
      <c r="F1350" t="s">
        <v>7199</v>
      </c>
      <c r="G1350" t="s">
        <v>32</v>
      </c>
      <c r="H1350" t="s">
        <v>33</v>
      </c>
      <c r="I1350" t="s">
        <v>32</v>
      </c>
      <c r="J1350" t="s">
        <v>33</v>
      </c>
      <c r="K1350" t="s">
        <v>35</v>
      </c>
      <c r="L1350">
        <v>2026</v>
      </c>
      <c r="M1350" t="s">
        <v>1559</v>
      </c>
      <c r="N1350" t="s">
        <v>7200</v>
      </c>
      <c r="O1350">
        <v>8385</v>
      </c>
      <c r="P1350" t="s">
        <v>38</v>
      </c>
      <c r="Q1350" t="s">
        <v>39</v>
      </c>
      <c r="R1350" s="11">
        <v>46090.695243055554</v>
      </c>
      <c r="S1350" s="11">
        <v>46091.704432870371</v>
      </c>
      <c r="T1350" s="11">
        <v>46093.695243055554</v>
      </c>
      <c r="U1350" t="s">
        <v>40</v>
      </c>
      <c r="V1350" t="s">
        <v>398</v>
      </c>
      <c r="W1350" t="s">
        <v>421</v>
      </c>
      <c r="X1350" t="s">
        <v>43</v>
      </c>
      <c r="Y1350" t="s">
        <v>44</v>
      </c>
      <c r="Z1350" t="s">
        <v>7201</v>
      </c>
      <c r="AB1350">
        <v>15</v>
      </c>
      <c r="AC1350">
        <v>5</v>
      </c>
      <c r="AD1350" t="s">
        <v>385</v>
      </c>
      <c r="AE1350" s="11">
        <v>46225.761481481481</v>
      </c>
    </row>
    <row r="1351" spans="1:31">
      <c r="A1351" t="s">
        <v>7202</v>
      </c>
      <c r="B1351" t="s">
        <v>7203</v>
      </c>
      <c r="C1351">
        <v>612600280</v>
      </c>
      <c r="D1351" t="s">
        <v>18635</v>
      </c>
      <c r="E1351" t="s">
        <v>18637</v>
      </c>
      <c r="F1351" t="s">
        <v>7204</v>
      </c>
      <c r="G1351" t="s">
        <v>109</v>
      </c>
      <c r="H1351" t="s">
        <v>110</v>
      </c>
      <c r="I1351" t="s">
        <v>32</v>
      </c>
      <c r="J1351" t="s">
        <v>285</v>
      </c>
      <c r="K1351" t="s">
        <v>35</v>
      </c>
      <c r="L1351">
        <v>2026</v>
      </c>
      <c r="M1351" t="s">
        <v>139</v>
      </c>
      <c r="N1351" t="s">
        <v>7205</v>
      </c>
      <c r="O1351">
        <v>8385</v>
      </c>
      <c r="P1351" t="s">
        <v>38</v>
      </c>
      <c r="Q1351" t="s">
        <v>39</v>
      </c>
      <c r="R1351" s="11">
        <v>46086.564675925925</v>
      </c>
      <c r="S1351" s="11">
        <v>46086.833333333336</v>
      </c>
      <c r="T1351" s="11">
        <v>46089.564675925925</v>
      </c>
      <c r="U1351" t="s">
        <v>40</v>
      </c>
      <c r="V1351" t="s">
        <v>141</v>
      </c>
      <c r="W1351" t="s">
        <v>63</v>
      </c>
      <c r="X1351" t="s">
        <v>43</v>
      </c>
      <c r="Y1351" t="s">
        <v>44</v>
      </c>
      <c r="Z1351" t="s">
        <v>7206</v>
      </c>
      <c r="AA1351" t="str">
        <f>_xlfn.XLOOKUP(B1351,Planilha2!A:A,Planilha2!D:D,_xlfn.XLOOKUP(B1351,Planilha2!H:H,Planilha2!I:I))</f>
        <v>TEM TRAFO</v>
      </c>
      <c r="AB1351">
        <v>15</v>
      </c>
      <c r="AC1351">
        <v>10</v>
      </c>
      <c r="AD1351" t="s">
        <v>46</v>
      </c>
      <c r="AE1351" s="11">
        <v>46225.761481481481</v>
      </c>
    </row>
    <row r="1352" spans="1:31">
      <c r="A1352" t="s">
        <v>7207</v>
      </c>
      <c r="B1352" t="s">
        <v>7208</v>
      </c>
      <c r="C1352">
        <v>662600154</v>
      </c>
      <c r="D1352" t="s">
        <v>18636</v>
      </c>
      <c r="F1352" t="s">
        <v>7209</v>
      </c>
      <c r="G1352" t="s">
        <v>32</v>
      </c>
      <c r="H1352" t="s">
        <v>33</v>
      </c>
      <c r="I1352" t="s">
        <v>32</v>
      </c>
      <c r="J1352" t="s">
        <v>33</v>
      </c>
      <c r="K1352" t="s">
        <v>35</v>
      </c>
      <c r="L1352">
        <v>2026</v>
      </c>
      <c r="M1352" t="s">
        <v>404</v>
      </c>
      <c r="N1352" t="s">
        <v>7210</v>
      </c>
      <c r="O1352">
        <v>8812</v>
      </c>
      <c r="P1352" t="s">
        <v>38</v>
      </c>
      <c r="Q1352" t="s">
        <v>39</v>
      </c>
      <c r="R1352" s="11">
        <v>46084.512650462966</v>
      </c>
      <c r="S1352" s="11">
        <v>46085.766493055555</v>
      </c>
      <c r="T1352" s="11">
        <v>46087.512650462966</v>
      </c>
      <c r="U1352" t="s">
        <v>40</v>
      </c>
      <c r="V1352" t="s">
        <v>1488</v>
      </c>
      <c r="W1352" t="s">
        <v>534</v>
      </c>
      <c r="X1352" t="s">
        <v>43</v>
      </c>
      <c r="Y1352" t="s">
        <v>44</v>
      </c>
      <c r="Z1352" t="s">
        <v>7211</v>
      </c>
      <c r="AB1352">
        <v>30</v>
      </c>
      <c r="AC1352">
        <v>30</v>
      </c>
      <c r="AD1352" t="s">
        <v>297</v>
      </c>
      <c r="AE1352" s="11">
        <v>46225.761481481481</v>
      </c>
    </row>
    <row r="1353" spans="1:31">
      <c r="A1353" t="s">
        <v>7212</v>
      </c>
      <c r="B1353" t="s">
        <v>7213</v>
      </c>
      <c r="C1353">
        <v>412600156</v>
      </c>
      <c r="D1353" t="s">
        <v>18635</v>
      </c>
      <c r="E1353" t="e">
        <f>SEARCH("Queimado",Z1353)</f>
        <v>#VALUE!</v>
      </c>
      <c r="F1353" t="s">
        <v>7214</v>
      </c>
      <c r="G1353" t="s">
        <v>307</v>
      </c>
      <c r="H1353" t="s">
        <v>110</v>
      </c>
      <c r="I1353" t="s">
        <v>307</v>
      </c>
      <c r="J1353" t="s">
        <v>110</v>
      </c>
      <c r="K1353" t="s">
        <v>974</v>
      </c>
      <c r="L1353">
        <v>2026</v>
      </c>
      <c r="M1353" t="s">
        <v>6124</v>
      </c>
      <c r="N1353" t="s">
        <v>7215</v>
      </c>
      <c r="O1353">
        <v>8812</v>
      </c>
      <c r="P1353" t="s">
        <v>38</v>
      </c>
      <c r="Q1353" t="s">
        <v>39</v>
      </c>
      <c r="R1353" s="11">
        <v>46052.395833333336</v>
      </c>
      <c r="S1353" s="11">
        <v>46057.514699074076</v>
      </c>
      <c r="T1353" s="11">
        <v>46055.395833333336</v>
      </c>
      <c r="U1353" t="s">
        <v>40</v>
      </c>
      <c r="V1353" t="s">
        <v>254</v>
      </c>
      <c r="W1353" t="s">
        <v>72</v>
      </c>
      <c r="X1353" t="s">
        <v>116</v>
      </c>
      <c r="Y1353" t="s">
        <v>44</v>
      </c>
      <c r="Z1353" t="s">
        <v>7216</v>
      </c>
      <c r="AA1353" t="e">
        <f>_xlfn.XLOOKUP(B1353,Planilha2!A:A,Planilha2!D:D,_xlfn.XLOOKUP(B1353,Planilha2!H:H,Planilha2!I:I))</f>
        <v>#N/A</v>
      </c>
      <c r="AD1353" t="s">
        <v>7217</v>
      </c>
      <c r="AE1353" s="11">
        <v>46225.761481481481</v>
      </c>
    </row>
    <row r="1354" spans="1:31">
      <c r="A1354" t="s">
        <v>7218</v>
      </c>
      <c r="B1354" t="s">
        <v>7219</v>
      </c>
      <c r="C1354">
        <v>412600156</v>
      </c>
      <c r="D1354" t="s">
        <v>18636</v>
      </c>
      <c r="F1354" t="s">
        <v>7220</v>
      </c>
      <c r="G1354" t="s">
        <v>32</v>
      </c>
      <c r="H1354" t="s">
        <v>34</v>
      </c>
      <c r="I1354" t="s">
        <v>32</v>
      </c>
      <c r="J1354" t="s">
        <v>34</v>
      </c>
      <c r="K1354" t="s">
        <v>35</v>
      </c>
      <c r="L1354">
        <v>2026</v>
      </c>
      <c r="M1354" t="s">
        <v>7221</v>
      </c>
      <c r="N1354" t="s">
        <v>7222</v>
      </c>
      <c r="O1354">
        <v>8812</v>
      </c>
      <c r="P1354" t="s">
        <v>38</v>
      </c>
      <c r="Q1354" t="s">
        <v>39</v>
      </c>
      <c r="R1354" s="11">
        <v>46052.553206018521</v>
      </c>
      <c r="S1354" s="11">
        <v>46052.882731481484</v>
      </c>
      <c r="T1354" s="11">
        <v>46055.553206018521</v>
      </c>
      <c r="U1354" t="s">
        <v>40</v>
      </c>
      <c r="V1354" t="s">
        <v>254</v>
      </c>
      <c r="W1354" t="s">
        <v>72</v>
      </c>
      <c r="X1354" t="s">
        <v>116</v>
      </c>
      <c r="Y1354" t="s">
        <v>44</v>
      </c>
      <c r="Z1354" t="s">
        <v>7223</v>
      </c>
      <c r="AB1354">
        <v>30</v>
      </c>
      <c r="AC1354">
        <v>30</v>
      </c>
      <c r="AD1354" t="s">
        <v>561</v>
      </c>
      <c r="AE1354" s="11">
        <v>46225.761481481481</v>
      </c>
    </row>
    <row r="1355" spans="1:31">
      <c r="A1355" t="s">
        <v>7224</v>
      </c>
      <c r="B1355" t="s">
        <v>7225</v>
      </c>
      <c r="C1355">
        <v>112600412</v>
      </c>
      <c r="D1355" t="s">
        <v>18636</v>
      </c>
      <c r="F1355" t="s">
        <v>7226</v>
      </c>
      <c r="G1355" t="s">
        <v>32</v>
      </c>
      <c r="H1355" t="s">
        <v>33</v>
      </c>
      <c r="I1355" t="s">
        <v>32</v>
      </c>
      <c r="J1355" t="s">
        <v>33</v>
      </c>
      <c r="K1355" t="s">
        <v>35</v>
      </c>
      <c r="L1355">
        <v>2026</v>
      </c>
      <c r="M1355" t="s">
        <v>1112</v>
      </c>
      <c r="N1355" t="s">
        <v>7227</v>
      </c>
      <c r="O1355">
        <v>8812</v>
      </c>
      <c r="P1355" t="s">
        <v>38</v>
      </c>
      <c r="Q1355" t="s">
        <v>39</v>
      </c>
      <c r="R1355" s="11">
        <v>46052.974976851852</v>
      </c>
      <c r="S1355" s="11">
        <v>46053.242361111108</v>
      </c>
      <c r="T1355" s="11">
        <v>46055.974976851852</v>
      </c>
      <c r="U1355" t="s">
        <v>40</v>
      </c>
      <c r="V1355" t="s">
        <v>503</v>
      </c>
      <c r="W1355" t="s">
        <v>182</v>
      </c>
      <c r="X1355" t="s">
        <v>116</v>
      </c>
      <c r="Y1355" t="s">
        <v>44</v>
      </c>
      <c r="Z1355" t="s">
        <v>7228</v>
      </c>
      <c r="AB1355">
        <v>15</v>
      </c>
      <c r="AC1355">
        <v>10</v>
      </c>
      <c r="AD1355" t="s">
        <v>118</v>
      </c>
      <c r="AE1355" s="11">
        <v>46225.761481481481</v>
      </c>
    </row>
    <row r="1356" spans="1:31">
      <c r="A1356" t="s">
        <v>7229</v>
      </c>
      <c r="B1356" t="s">
        <v>7230</v>
      </c>
      <c r="C1356">
        <v>712600314</v>
      </c>
      <c r="D1356" t="s">
        <v>18636</v>
      </c>
      <c r="F1356" t="s">
        <v>7231</v>
      </c>
      <c r="G1356" t="s">
        <v>32</v>
      </c>
      <c r="H1356" t="s">
        <v>110</v>
      </c>
      <c r="I1356" t="s">
        <v>32</v>
      </c>
      <c r="J1356" t="s">
        <v>110</v>
      </c>
      <c r="K1356" t="s">
        <v>35</v>
      </c>
      <c r="L1356">
        <v>2026</v>
      </c>
      <c r="M1356" t="s">
        <v>2760</v>
      </c>
      <c r="N1356" t="s">
        <v>7232</v>
      </c>
      <c r="O1356">
        <v>8812</v>
      </c>
      <c r="P1356" t="s">
        <v>38</v>
      </c>
      <c r="Q1356" t="s">
        <v>39</v>
      </c>
      <c r="R1356" s="11">
        <v>46131.668599537035</v>
      </c>
      <c r="S1356" s="11">
        <v>46132.726388888892</v>
      </c>
      <c r="T1356" s="11">
        <v>46134.668599537035</v>
      </c>
      <c r="U1356" t="s">
        <v>40</v>
      </c>
      <c r="V1356" t="s">
        <v>2762</v>
      </c>
      <c r="W1356" t="s">
        <v>86</v>
      </c>
      <c r="X1356" t="s">
        <v>43</v>
      </c>
      <c r="Y1356" t="s">
        <v>44</v>
      </c>
      <c r="Z1356" t="s">
        <v>7233</v>
      </c>
      <c r="AB1356">
        <v>15</v>
      </c>
      <c r="AC1356">
        <v>10</v>
      </c>
      <c r="AD1356" t="s">
        <v>385</v>
      </c>
      <c r="AE1356" s="11">
        <v>46225.761481481481</v>
      </c>
    </row>
    <row r="1357" spans="1:31">
      <c r="A1357" t="s">
        <v>7234</v>
      </c>
      <c r="B1357" t="s">
        <v>7235</v>
      </c>
      <c r="C1357">
        <v>212600360</v>
      </c>
      <c r="D1357" t="s">
        <v>18636</v>
      </c>
      <c r="F1357" t="s">
        <v>7236</v>
      </c>
      <c r="G1357" t="s">
        <v>32</v>
      </c>
      <c r="H1357" t="s">
        <v>33</v>
      </c>
      <c r="I1357" t="s">
        <v>32</v>
      </c>
      <c r="J1357" t="s">
        <v>33</v>
      </c>
      <c r="K1357" t="s">
        <v>35</v>
      </c>
      <c r="L1357">
        <v>2026</v>
      </c>
      <c r="M1357" t="s">
        <v>1242</v>
      </c>
      <c r="N1357" t="s">
        <v>7237</v>
      </c>
      <c r="O1357">
        <v>8812</v>
      </c>
      <c r="P1357" t="s">
        <v>38</v>
      </c>
      <c r="Q1357" t="s">
        <v>39</v>
      </c>
      <c r="R1357" s="11">
        <v>46107.527129629627</v>
      </c>
      <c r="S1357" s="11">
        <v>46107.728472222225</v>
      </c>
      <c r="T1357" s="11">
        <v>46110.527129629627</v>
      </c>
      <c r="U1357" t="s">
        <v>40</v>
      </c>
      <c r="V1357" t="s">
        <v>1244</v>
      </c>
      <c r="W1357" t="s">
        <v>690</v>
      </c>
      <c r="X1357" t="s">
        <v>43</v>
      </c>
      <c r="Y1357" t="s">
        <v>44</v>
      </c>
      <c r="Z1357" t="s">
        <v>7238</v>
      </c>
      <c r="AB1357">
        <v>15</v>
      </c>
      <c r="AC1357">
        <v>15</v>
      </c>
      <c r="AD1357" t="s">
        <v>135</v>
      </c>
      <c r="AE1357" s="11">
        <v>46225.761481481481</v>
      </c>
    </row>
    <row r="1358" spans="1:31">
      <c r="A1358" t="s">
        <v>7239</v>
      </c>
      <c r="B1358" t="s">
        <v>7240</v>
      </c>
      <c r="C1358">
        <v>212600196</v>
      </c>
      <c r="D1358" t="s">
        <v>18636</v>
      </c>
      <c r="F1358" t="s">
        <v>7241</v>
      </c>
      <c r="G1358" t="s">
        <v>32</v>
      </c>
      <c r="H1358" t="s">
        <v>33</v>
      </c>
      <c r="I1358" t="s">
        <v>32</v>
      </c>
      <c r="J1358" t="s">
        <v>33</v>
      </c>
      <c r="K1358" t="s">
        <v>35</v>
      </c>
      <c r="L1358">
        <v>2026</v>
      </c>
      <c r="M1358" t="s">
        <v>917</v>
      </c>
      <c r="N1358" t="s">
        <v>7242</v>
      </c>
      <c r="O1358">
        <v>8812</v>
      </c>
      <c r="P1358" t="s">
        <v>38</v>
      </c>
      <c r="Q1358" t="s">
        <v>39</v>
      </c>
      <c r="R1358" s="11">
        <v>46061.519745370373</v>
      </c>
      <c r="S1358" s="11">
        <v>46063.697916666664</v>
      </c>
      <c r="T1358" s="11">
        <v>46064.519745370373</v>
      </c>
      <c r="U1358" t="s">
        <v>40</v>
      </c>
      <c r="V1358" t="s">
        <v>775</v>
      </c>
      <c r="W1358" t="s">
        <v>690</v>
      </c>
      <c r="X1358" t="s">
        <v>43</v>
      </c>
      <c r="Y1358" t="s">
        <v>44</v>
      </c>
      <c r="Z1358" t="s">
        <v>7243</v>
      </c>
      <c r="AB1358">
        <v>15</v>
      </c>
      <c r="AC1358">
        <v>5</v>
      </c>
      <c r="AD1358" t="s">
        <v>1287</v>
      </c>
      <c r="AE1358" s="11">
        <v>46225.761481481481</v>
      </c>
    </row>
    <row r="1359" spans="1:31">
      <c r="A1359" t="s">
        <v>7244</v>
      </c>
      <c r="B1359" t="s">
        <v>7245</v>
      </c>
      <c r="C1359">
        <v>212600072</v>
      </c>
      <c r="D1359" t="s">
        <v>18636</v>
      </c>
      <c r="F1359" t="s">
        <v>7246</v>
      </c>
      <c r="G1359" t="s">
        <v>32</v>
      </c>
      <c r="H1359" t="s">
        <v>33</v>
      </c>
      <c r="I1359" t="s">
        <v>32</v>
      </c>
      <c r="J1359" t="s">
        <v>33</v>
      </c>
      <c r="K1359" t="s">
        <v>35</v>
      </c>
      <c r="L1359">
        <v>2026</v>
      </c>
      <c r="M1359" t="s">
        <v>471</v>
      </c>
      <c r="N1359" t="s">
        <v>7247</v>
      </c>
      <c r="O1359">
        <v>8812</v>
      </c>
      <c r="P1359" t="s">
        <v>38</v>
      </c>
      <c r="Q1359" t="s">
        <v>39</v>
      </c>
      <c r="R1359" s="11">
        <v>46027.741909722223</v>
      </c>
      <c r="S1359" s="11">
        <v>46031.666666666664</v>
      </c>
      <c r="T1359" s="11">
        <v>46030.741909722223</v>
      </c>
      <c r="U1359" t="s">
        <v>40</v>
      </c>
      <c r="V1359" t="s">
        <v>595</v>
      </c>
      <c r="W1359" t="s">
        <v>182</v>
      </c>
      <c r="X1359" t="s">
        <v>43</v>
      </c>
      <c r="Y1359" t="s">
        <v>44</v>
      </c>
      <c r="Z1359" t="s">
        <v>7248</v>
      </c>
      <c r="AB1359">
        <v>15</v>
      </c>
      <c r="AC1359">
        <v>5</v>
      </c>
      <c r="AD1359" t="s">
        <v>400</v>
      </c>
      <c r="AE1359" s="11">
        <v>46225.761481481481</v>
      </c>
    </row>
    <row r="1360" spans="1:31">
      <c r="A1360" t="s">
        <v>7249</v>
      </c>
      <c r="B1360" t="s">
        <v>7250</v>
      </c>
      <c r="C1360">
        <v>662600147</v>
      </c>
      <c r="D1360" t="s">
        <v>18636</v>
      </c>
      <c r="F1360" t="s">
        <v>7251</v>
      </c>
      <c r="G1360" t="s">
        <v>32</v>
      </c>
      <c r="H1360" t="s">
        <v>33</v>
      </c>
      <c r="I1360" t="s">
        <v>32</v>
      </c>
      <c r="J1360" t="s">
        <v>33</v>
      </c>
      <c r="K1360" t="s">
        <v>35</v>
      </c>
      <c r="L1360">
        <v>2026</v>
      </c>
      <c r="M1360" t="s">
        <v>2598</v>
      </c>
      <c r="N1360" t="s">
        <v>7252</v>
      </c>
      <c r="O1360">
        <v>8812</v>
      </c>
      <c r="P1360" t="s">
        <v>38</v>
      </c>
      <c r="Q1360" t="s">
        <v>39</v>
      </c>
      <c r="R1360" s="11">
        <v>46080.783483796295</v>
      </c>
      <c r="S1360" s="11">
        <v>46081.606087962966</v>
      </c>
      <c r="T1360" s="11">
        <v>46083.783483796295</v>
      </c>
      <c r="U1360" t="s">
        <v>40</v>
      </c>
      <c r="V1360" t="s">
        <v>2600</v>
      </c>
      <c r="W1360" t="s">
        <v>1141</v>
      </c>
      <c r="X1360" t="s">
        <v>116</v>
      </c>
      <c r="Y1360" t="s">
        <v>44</v>
      </c>
      <c r="Z1360" t="s">
        <v>7253</v>
      </c>
      <c r="AB1360">
        <v>15</v>
      </c>
      <c r="AC1360">
        <v>15</v>
      </c>
      <c r="AD1360" t="s">
        <v>159</v>
      </c>
      <c r="AE1360" s="11">
        <v>46225.761481481481</v>
      </c>
    </row>
    <row r="1361" spans="1:31">
      <c r="A1361" t="s">
        <v>7254</v>
      </c>
      <c r="B1361" t="s">
        <v>7255</v>
      </c>
      <c r="C1361">
        <v>662600061</v>
      </c>
      <c r="D1361" t="s">
        <v>18635</v>
      </c>
      <c r="E1361" t="s">
        <v>18637</v>
      </c>
      <c r="F1361" t="s">
        <v>7256</v>
      </c>
      <c r="G1361" t="s">
        <v>32</v>
      </c>
      <c r="H1361" t="s">
        <v>110</v>
      </c>
      <c r="I1361" t="s">
        <v>32</v>
      </c>
      <c r="J1361" t="s">
        <v>110</v>
      </c>
      <c r="K1361" t="s">
        <v>35</v>
      </c>
      <c r="L1361">
        <v>2026</v>
      </c>
      <c r="M1361" t="s">
        <v>955</v>
      </c>
      <c r="N1361" t="s">
        <v>7257</v>
      </c>
      <c r="O1361">
        <v>8805</v>
      </c>
      <c r="P1361" t="s">
        <v>38</v>
      </c>
      <c r="Q1361" t="s">
        <v>39</v>
      </c>
      <c r="R1361" s="11">
        <v>46046.547222222223</v>
      </c>
      <c r="S1361" s="11">
        <v>46047.077685185184</v>
      </c>
      <c r="T1361" s="11">
        <v>46049.547222222223</v>
      </c>
      <c r="U1361" t="s">
        <v>40</v>
      </c>
      <c r="V1361" t="s">
        <v>950</v>
      </c>
      <c r="W1361" t="s">
        <v>198</v>
      </c>
      <c r="X1361" t="s">
        <v>43</v>
      </c>
      <c r="Y1361" t="s">
        <v>199</v>
      </c>
      <c r="Z1361" t="s">
        <v>7258</v>
      </c>
      <c r="AA1361" t="str">
        <f>_xlfn.XLOOKUP(B1361,Planilha2!A:A,Planilha2!D:D,_xlfn.XLOOKUP(B1361,Planilha2!H:H,Planilha2!I:I))</f>
        <v>TEM TRAFO</v>
      </c>
      <c r="AB1361">
        <v>45</v>
      </c>
      <c r="AC1361">
        <v>45</v>
      </c>
      <c r="AE1361" s="11">
        <v>46225.761481481481</v>
      </c>
    </row>
    <row r="1362" spans="1:31">
      <c r="A1362" t="s">
        <v>7259</v>
      </c>
      <c r="B1362" t="s">
        <v>7260</v>
      </c>
      <c r="C1362">
        <v>312600161</v>
      </c>
      <c r="D1362" t="s">
        <v>18636</v>
      </c>
      <c r="F1362" t="s">
        <v>447</v>
      </c>
      <c r="G1362" t="s">
        <v>32</v>
      </c>
      <c r="H1362" t="s">
        <v>33</v>
      </c>
      <c r="K1362" t="s">
        <v>35</v>
      </c>
      <c r="L1362">
        <v>2026</v>
      </c>
      <c r="M1362" t="s">
        <v>204</v>
      </c>
      <c r="N1362" t="s">
        <v>7261</v>
      </c>
      <c r="O1362">
        <v>8812</v>
      </c>
      <c r="P1362" t="s">
        <v>38</v>
      </c>
      <c r="Q1362" t="s">
        <v>39</v>
      </c>
      <c r="R1362" s="11">
        <v>46064.990706018521</v>
      </c>
      <c r="S1362" s="11">
        <v>46065.779861111114</v>
      </c>
      <c r="T1362" s="11">
        <v>46067.990706018521</v>
      </c>
      <c r="U1362" t="s">
        <v>40</v>
      </c>
      <c r="V1362" t="s">
        <v>213</v>
      </c>
      <c r="W1362" t="s">
        <v>214</v>
      </c>
      <c r="X1362" t="s">
        <v>43</v>
      </c>
      <c r="Y1362" t="s">
        <v>44</v>
      </c>
      <c r="Z1362" t="s">
        <v>7262</v>
      </c>
      <c r="AB1362">
        <v>15</v>
      </c>
      <c r="AC1362">
        <v>5</v>
      </c>
      <c r="AD1362" t="s">
        <v>159</v>
      </c>
      <c r="AE1362" s="11">
        <v>46225.761481481481</v>
      </c>
    </row>
    <row r="1363" spans="1:31">
      <c r="A1363" t="s">
        <v>7263</v>
      </c>
      <c r="B1363" t="s">
        <v>7264</v>
      </c>
      <c r="C1363">
        <v>212600315</v>
      </c>
      <c r="D1363" t="s">
        <v>18636</v>
      </c>
      <c r="F1363" t="s">
        <v>7265</v>
      </c>
      <c r="G1363" t="s">
        <v>32</v>
      </c>
      <c r="H1363" t="s">
        <v>33</v>
      </c>
      <c r="I1363" t="s">
        <v>32</v>
      </c>
      <c r="J1363" t="s">
        <v>33</v>
      </c>
      <c r="K1363" t="s">
        <v>35</v>
      </c>
      <c r="L1363">
        <v>2026</v>
      </c>
      <c r="M1363" t="s">
        <v>163</v>
      </c>
      <c r="N1363" t="s">
        <v>7266</v>
      </c>
      <c r="O1363">
        <v>8812</v>
      </c>
      <c r="P1363" t="s">
        <v>38</v>
      </c>
      <c r="Q1363" t="s">
        <v>39</v>
      </c>
      <c r="R1363" s="11">
        <v>46093.559039351851</v>
      </c>
      <c r="S1363" s="11">
        <v>46093.734027777777</v>
      </c>
      <c r="T1363" s="11">
        <v>46096.559039351851</v>
      </c>
      <c r="U1363" t="s">
        <v>40</v>
      </c>
      <c r="V1363" t="s">
        <v>166</v>
      </c>
      <c r="W1363" t="s">
        <v>167</v>
      </c>
      <c r="X1363" t="s">
        <v>43</v>
      </c>
      <c r="Y1363" t="s">
        <v>44</v>
      </c>
      <c r="Z1363" t="s">
        <v>7267</v>
      </c>
      <c r="AB1363">
        <v>15</v>
      </c>
      <c r="AC1363">
        <v>15</v>
      </c>
      <c r="AD1363" t="s">
        <v>55</v>
      </c>
      <c r="AE1363" s="11">
        <v>46225.761481481481</v>
      </c>
    </row>
    <row r="1364" spans="1:31">
      <c r="A1364" t="s">
        <v>7268</v>
      </c>
      <c r="B1364" t="s">
        <v>7269</v>
      </c>
      <c r="C1364">
        <v>612600452</v>
      </c>
      <c r="D1364" t="s">
        <v>18636</v>
      </c>
      <c r="F1364" t="s">
        <v>7270</v>
      </c>
      <c r="G1364" t="s">
        <v>32</v>
      </c>
      <c r="H1364" t="s">
        <v>33</v>
      </c>
      <c r="I1364" t="s">
        <v>32</v>
      </c>
      <c r="J1364" t="s">
        <v>33</v>
      </c>
      <c r="K1364" t="s">
        <v>35</v>
      </c>
      <c r="L1364">
        <v>2026</v>
      </c>
      <c r="M1364" t="s">
        <v>36</v>
      </c>
      <c r="N1364" t="s">
        <v>7271</v>
      </c>
      <c r="O1364">
        <v>8812</v>
      </c>
      <c r="P1364" t="s">
        <v>38</v>
      </c>
      <c r="Q1364" t="s">
        <v>39</v>
      </c>
      <c r="R1364" s="11">
        <v>46138.829930555556</v>
      </c>
      <c r="S1364" s="11">
        <v>46139.791666666664</v>
      </c>
      <c r="T1364" s="11">
        <v>46141.829930555556</v>
      </c>
      <c r="U1364" t="s">
        <v>165</v>
      </c>
      <c r="V1364" t="s">
        <v>41</v>
      </c>
      <c r="W1364" t="s">
        <v>149</v>
      </c>
      <c r="X1364" t="s">
        <v>43</v>
      </c>
      <c r="Y1364" t="s">
        <v>44</v>
      </c>
      <c r="Z1364" t="s">
        <v>7272</v>
      </c>
      <c r="AB1364">
        <v>15</v>
      </c>
      <c r="AC1364">
        <v>15</v>
      </c>
      <c r="AD1364" t="s">
        <v>159</v>
      </c>
      <c r="AE1364" s="11">
        <v>46225.761481481481</v>
      </c>
    </row>
    <row r="1365" spans="1:31">
      <c r="A1365" t="s">
        <v>7273</v>
      </c>
      <c r="B1365" t="s">
        <v>7274</v>
      </c>
      <c r="C1365">
        <v>612600339</v>
      </c>
      <c r="D1365" t="s">
        <v>18636</v>
      </c>
      <c r="F1365" t="s">
        <v>7275</v>
      </c>
      <c r="G1365" t="s">
        <v>32</v>
      </c>
      <c r="H1365" t="s">
        <v>285</v>
      </c>
      <c r="I1365" t="s">
        <v>32</v>
      </c>
      <c r="J1365" t="s">
        <v>33</v>
      </c>
      <c r="K1365" t="s">
        <v>35</v>
      </c>
      <c r="L1365">
        <v>2026</v>
      </c>
      <c r="M1365" t="s">
        <v>374</v>
      </c>
      <c r="N1365" t="s">
        <v>7276</v>
      </c>
      <c r="O1365">
        <v>8812</v>
      </c>
      <c r="P1365" t="s">
        <v>38</v>
      </c>
      <c r="Q1365" t="s">
        <v>39</v>
      </c>
      <c r="R1365" s="11">
        <v>46104.721608796295</v>
      </c>
      <c r="S1365" s="11">
        <v>46105.480555555558</v>
      </c>
      <c r="T1365" s="11">
        <v>46107.721608796295</v>
      </c>
      <c r="U1365" t="s">
        <v>40</v>
      </c>
      <c r="V1365" t="s">
        <v>132</v>
      </c>
      <c r="W1365" t="s">
        <v>189</v>
      </c>
      <c r="X1365" t="s">
        <v>43</v>
      </c>
      <c r="Y1365" t="s">
        <v>44</v>
      </c>
      <c r="Z1365" t="s">
        <v>7277</v>
      </c>
      <c r="AB1365">
        <v>15</v>
      </c>
      <c r="AC1365">
        <v>10</v>
      </c>
      <c r="AD1365" t="s">
        <v>370</v>
      </c>
      <c r="AE1365" s="11">
        <v>46225.761481481481</v>
      </c>
    </row>
    <row r="1366" spans="1:31">
      <c r="A1366" t="s">
        <v>7278</v>
      </c>
      <c r="B1366" t="s">
        <v>7279</v>
      </c>
      <c r="C1366">
        <v>412600131</v>
      </c>
      <c r="D1366" t="s">
        <v>18636</v>
      </c>
      <c r="F1366" t="s">
        <v>7280</v>
      </c>
      <c r="G1366" t="s">
        <v>32</v>
      </c>
      <c r="H1366" t="s">
        <v>33</v>
      </c>
      <c r="I1366" t="s">
        <v>32</v>
      </c>
      <c r="J1366" t="s">
        <v>33</v>
      </c>
      <c r="K1366" t="s">
        <v>35</v>
      </c>
      <c r="L1366">
        <v>2026</v>
      </c>
      <c r="M1366" t="s">
        <v>579</v>
      </c>
      <c r="N1366" t="s">
        <v>7281</v>
      </c>
      <c r="O1366">
        <v>8812</v>
      </c>
      <c r="P1366" t="s">
        <v>38</v>
      </c>
      <c r="Q1366" t="s">
        <v>39</v>
      </c>
      <c r="R1366" s="11">
        <v>46042.831516203703</v>
      </c>
      <c r="S1366" s="11">
        <v>46044.860393518517</v>
      </c>
      <c r="T1366" s="11">
        <v>46045.831516203703</v>
      </c>
      <c r="U1366" t="s">
        <v>40</v>
      </c>
      <c r="V1366" t="s">
        <v>581</v>
      </c>
      <c r="W1366" t="s">
        <v>53</v>
      </c>
      <c r="X1366" t="s">
        <v>43</v>
      </c>
      <c r="Y1366" t="s">
        <v>44</v>
      </c>
      <c r="Z1366" t="s">
        <v>7282</v>
      </c>
      <c r="AB1366">
        <v>15</v>
      </c>
      <c r="AC1366">
        <v>15</v>
      </c>
      <c r="AD1366" t="s">
        <v>55</v>
      </c>
      <c r="AE1366" s="11">
        <v>46225.761481481481</v>
      </c>
    </row>
    <row r="1367" spans="1:31">
      <c r="A1367" t="s">
        <v>7283</v>
      </c>
      <c r="B1367" t="s">
        <v>7284</v>
      </c>
      <c r="C1367">
        <v>412600102</v>
      </c>
      <c r="D1367" t="s">
        <v>18636</v>
      </c>
      <c r="F1367" t="s">
        <v>7285</v>
      </c>
      <c r="G1367" t="s">
        <v>32</v>
      </c>
      <c r="H1367" t="s">
        <v>33</v>
      </c>
      <c r="I1367" t="s">
        <v>32</v>
      </c>
      <c r="J1367" t="s">
        <v>172</v>
      </c>
      <c r="K1367" t="s">
        <v>35</v>
      </c>
      <c r="L1367">
        <v>2026</v>
      </c>
      <c r="M1367" t="s">
        <v>4901</v>
      </c>
      <c r="N1367" t="s">
        <v>7286</v>
      </c>
      <c r="O1367">
        <v>8812</v>
      </c>
      <c r="P1367" t="s">
        <v>38</v>
      </c>
      <c r="Q1367" t="s">
        <v>39</v>
      </c>
      <c r="R1367" s="11">
        <v>46033.646944444445</v>
      </c>
      <c r="S1367" s="11">
        <v>46034.814583333333</v>
      </c>
      <c r="T1367" s="11">
        <v>46036.646944444445</v>
      </c>
      <c r="U1367" t="s">
        <v>40</v>
      </c>
      <c r="V1367" t="s">
        <v>2518</v>
      </c>
      <c r="W1367" t="s">
        <v>53</v>
      </c>
      <c r="X1367" t="s">
        <v>43</v>
      </c>
      <c r="Y1367" t="s">
        <v>44</v>
      </c>
      <c r="Z1367" t="s">
        <v>7287</v>
      </c>
      <c r="AB1367">
        <v>15</v>
      </c>
      <c r="AC1367">
        <v>15</v>
      </c>
      <c r="AD1367" t="s">
        <v>55</v>
      </c>
      <c r="AE1367" s="11">
        <v>46225.761481481481</v>
      </c>
    </row>
    <row r="1368" spans="1:31">
      <c r="A1368" t="s">
        <v>7288</v>
      </c>
      <c r="B1368" t="s">
        <v>7289</v>
      </c>
      <c r="C1368">
        <v>412600106</v>
      </c>
      <c r="D1368" t="s">
        <v>18636</v>
      </c>
      <c r="F1368" t="s">
        <v>7290</v>
      </c>
      <c r="G1368" t="s">
        <v>32</v>
      </c>
      <c r="H1368" t="s">
        <v>33</v>
      </c>
      <c r="I1368" t="s">
        <v>32</v>
      </c>
      <c r="J1368" t="s">
        <v>172</v>
      </c>
      <c r="K1368" t="s">
        <v>35</v>
      </c>
      <c r="L1368">
        <v>2026</v>
      </c>
      <c r="M1368" t="s">
        <v>122</v>
      </c>
      <c r="N1368" t="s">
        <v>7291</v>
      </c>
      <c r="O1368">
        <v>8812</v>
      </c>
      <c r="P1368" t="s">
        <v>38</v>
      </c>
      <c r="Q1368" t="s">
        <v>39</v>
      </c>
      <c r="R1368" s="11">
        <v>46034.562384259261</v>
      </c>
      <c r="S1368" s="11">
        <v>46036.732638888891</v>
      </c>
      <c r="T1368" s="11">
        <v>46037.562384259261</v>
      </c>
      <c r="U1368" t="s">
        <v>40</v>
      </c>
      <c r="V1368" t="s">
        <v>124</v>
      </c>
      <c r="W1368" t="s">
        <v>125</v>
      </c>
      <c r="X1368" t="s">
        <v>43</v>
      </c>
      <c r="Y1368" t="s">
        <v>44</v>
      </c>
      <c r="Z1368" t="s">
        <v>5489</v>
      </c>
      <c r="AB1368">
        <v>30</v>
      </c>
      <c r="AC1368">
        <v>30</v>
      </c>
      <c r="AD1368" t="s">
        <v>561</v>
      </c>
      <c r="AE1368" s="11">
        <v>46225.761481481481</v>
      </c>
    </row>
    <row r="1369" spans="1:31">
      <c r="A1369" t="s">
        <v>7292</v>
      </c>
      <c r="B1369" t="s">
        <v>7293</v>
      </c>
      <c r="C1369">
        <v>712600194</v>
      </c>
      <c r="D1369" t="s">
        <v>18636</v>
      </c>
      <c r="F1369" t="s">
        <v>7294</v>
      </c>
      <c r="G1369" t="s">
        <v>32</v>
      </c>
      <c r="H1369" t="s">
        <v>285</v>
      </c>
      <c r="I1369" t="s">
        <v>32</v>
      </c>
      <c r="J1369" t="s">
        <v>285</v>
      </c>
      <c r="K1369" t="s">
        <v>35</v>
      </c>
      <c r="L1369">
        <v>2026</v>
      </c>
      <c r="M1369" t="s">
        <v>572</v>
      </c>
      <c r="N1369" t="s">
        <v>7295</v>
      </c>
      <c r="O1369">
        <v>8812</v>
      </c>
      <c r="P1369" t="s">
        <v>38</v>
      </c>
      <c r="Q1369" t="s">
        <v>39</v>
      </c>
      <c r="R1369" s="11">
        <v>46080.63008101852</v>
      </c>
      <c r="S1369" s="11">
        <v>46081.702777777777</v>
      </c>
      <c r="T1369" s="11">
        <v>46083.63008101852</v>
      </c>
      <c r="U1369" t="s">
        <v>40</v>
      </c>
      <c r="V1369" t="s">
        <v>574</v>
      </c>
      <c r="W1369" t="s">
        <v>104</v>
      </c>
      <c r="X1369" t="s">
        <v>43</v>
      </c>
      <c r="Y1369" t="s">
        <v>44</v>
      </c>
      <c r="Z1369" t="s">
        <v>7296</v>
      </c>
      <c r="AB1369">
        <v>30</v>
      </c>
      <c r="AC1369">
        <v>30</v>
      </c>
      <c r="AD1369" t="s">
        <v>297</v>
      </c>
      <c r="AE1369" s="11">
        <v>46225.761481481481</v>
      </c>
    </row>
    <row r="1370" spans="1:31">
      <c r="A1370" t="s">
        <v>7297</v>
      </c>
      <c r="B1370" t="s">
        <v>7298</v>
      </c>
      <c r="C1370">
        <v>612600228</v>
      </c>
      <c r="D1370" t="s">
        <v>18635</v>
      </c>
      <c r="E1370" t="s">
        <v>18641</v>
      </c>
      <c r="F1370" t="s">
        <v>7299</v>
      </c>
      <c r="G1370" t="s">
        <v>459</v>
      </c>
      <c r="H1370" t="s">
        <v>459</v>
      </c>
      <c r="I1370" t="s">
        <v>459</v>
      </c>
      <c r="J1370" t="s">
        <v>459</v>
      </c>
      <c r="K1370" t="s">
        <v>35</v>
      </c>
      <c r="L1370">
        <v>2026</v>
      </c>
      <c r="M1370" t="s">
        <v>36</v>
      </c>
      <c r="N1370" t="s">
        <v>7300</v>
      </c>
      <c r="O1370">
        <v>61993</v>
      </c>
      <c r="P1370" t="s">
        <v>38</v>
      </c>
      <c r="Q1370" t="s">
        <v>39</v>
      </c>
      <c r="R1370" s="11">
        <v>46076.241736111115</v>
      </c>
      <c r="S1370" s="11">
        <v>46077.393425925926</v>
      </c>
      <c r="T1370" s="11">
        <v>46079.241736111115</v>
      </c>
      <c r="U1370" t="s">
        <v>40</v>
      </c>
      <c r="V1370" t="s">
        <v>132</v>
      </c>
      <c r="W1370" t="s">
        <v>610</v>
      </c>
      <c r="X1370" t="s">
        <v>43</v>
      </c>
      <c r="Y1370" t="s">
        <v>44</v>
      </c>
      <c r="Z1370" t="s">
        <v>7301</v>
      </c>
      <c r="AA1370" t="str">
        <f>_xlfn.XLOOKUP(B1370,Planilha2!A:A,Planilha2!D:D,_xlfn.XLOOKUP(B1370,Planilha2!H:H,Planilha2!I:I))</f>
        <v>TEM TRAFO</v>
      </c>
      <c r="AB1370">
        <v>15</v>
      </c>
      <c r="AC1370">
        <v>15</v>
      </c>
      <c r="AD1370" t="s">
        <v>55</v>
      </c>
      <c r="AE1370" s="11">
        <v>46225.761481481481</v>
      </c>
    </row>
    <row r="1371" spans="1:31">
      <c r="A1371" t="s">
        <v>7302</v>
      </c>
      <c r="B1371" t="s">
        <v>7303</v>
      </c>
      <c r="C1371">
        <v>412600247</v>
      </c>
      <c r="D1371" t="s">
        <v>18635</v>
      </c>
      <c r="E1371" t="e">
        <f>SEARCH("Queimado",Z1371)</f>
        <v>#VALUE!</v>
      </c>
      <c r="F1371" t="s">
        <v>7304</v>
      </c>
      <c r="G1371" t="s">
        <v>32</v>
      </c>
      <c r="H1371" t="s">
        <v>33</v>
      </c>
      <c r="I1371" t="s">
        <v>32</v>
      </c>
      <c r="J1371" t="s">
        <v>33</v>
      </c>
      <c r="K1371" t="s">
        <v>35</v>
      </c>
      <c r="L1371">
        <v>2026</v>
      </c>
      <c r="M1371" t="s">
        <v>252</v>
      </c>
      <c r="N1371" t="s">
        <v>7305</v>
      </c>
      <c r="O1371">
        <v>8385</v>
      </c>
      <c r="P1371" t="s">
        <v>38</v>
      </c>
      <c r="Q1371" t="s">
        <v>39</v>
      </c>
      <c r="R1371" s="11">
        <v>46082.469282407408</v>
      </c>
      <c r="S1371" s="11">
        <v>46084.356493055559</v>
      </c>
      <c r="T1371" s="11">
        <v>46085.469282407408</v>
      </c>
      <c r="U1371" t="s">
        <v>40</v>
      </c>
      <c r="V1371" t="s">
        <v>254</v>
      </c>
      <c r="W1371" t="s">
        <v>619</v>
      </c>
      <c r="X1371" t="s">
        <v>43</v>
      </c>
      <c r="Y1371" t="s">
        <v>44</v>
      </c>
      <c r="Z1371" t="s">
        <v>7306</v>
      </c>
      <c r="AA1371" t="str">
        <f>_xlfn.XLOOKUP(B1371,Planilha2!A:A,Planilha2!D:D,_xlfn.XLOOKUP(B1371,Planilha2!H:H,Planilha2!I:I))</f>
        <v>TEM TRAFO</v>
      </c>
      <c r="AB1371">
        <v>15</v>
      </c>
      <c r="AC1371">
        <v>25</v>
      </c>
      <c r="AD1371" t="s">
        <v>191</v>
      </c>
      <c r="AE1371" s="11">
        <v>46225.761481481481</v>
      </c>
    </row>
    <row r="1372" spans="1:31">
      <c r="A1372" t="s">
        <v>7307</v>
      </c>
      <c r="B1372" t="s">
        <v>7308</v>
      </c>
      <c r="C1372">
        <v>212600363</v>
      </c>
      <c r="D1372" t="s">
        <v>18636</v>
      </c>
      <c r="F1372" t="s">
        <v>7309</v>
      </c>
      <c r="G1372" t="s">
        <v>32</v>
      </c>
      <c r="H1372" t="s">
        <v>33</v>
      </c>
      <c r="I1372" t="s">
        <v>32</v>
      </c>
      <c r="J1372" t="s">
        <v>33</v>
      </c>
      <c r="K1372" t="s">
        <v>35</v>
      </c>
      <c r="L1372">
        <v>2026</v>
      </c>
      <c r="M1372" t="s">
        <v>2352</v>
      </c>
      <c r="N1372" t="s">
        <v>7310</v>
      </c>
      <c r="O1372">
        <v>8812</v>
      </c>
      <c r="P1372" t="s">
        <v>38</v>
      </c>
      <c r="Q1372" t="s">
        <v>39</v>
      </c>
      <c r="R1372" s="11">
        <v>46101.779756944445</v>
      </c>
      <c r="S1372" s="11">
        <v>46102.774305555555</v>
      </c>
      <c r="T1372" s="11">
        <v>46104.779756944445</v>
      </c>
      <c r="U1372" t="s">
        <v>40</v>
      </c>
      <c r="V1372" t="s">
        <v>2719</v>
      </c>
      <c r="W1372" t="s">
        <v>690</v>
      </c>
      <c r="X1372" t="s">
        <v>43</v>
      </c>
      <c r="Y1372" t="s">
        <v>44</v>
      </c>
      <c r="Z1372" t="s">
        <v>7311</v>
      </c>
      <c r="AB1372">
        <v>15</v>
      </c>
      <c r="AC1372">
        <v>10</v>
      </c>
      <c r="AD1372" t="s">
        <v>7312</v>
      </c>
      <c r="AE1372" s="11">
        <v>46225.761481481481</v>
      </c>
    </row>
    <row r="1373" spans="1:31">
      <c r="A1373" t="s">
        <v>7313</v>
      </c>
      <c r="B1373" t="s">
        <v>7314</v>
      </c>
      <c r="C1373">
        <v>212600364</v>
      </c>
      <c r="D1373" t="s">
        <v>18636</v>
      </c>
      <c r="F1373" t="s">
        <v>7315</v>
      </c>
      <c r="G1373" t="s">
        <v>32</v>
      </c>
      <c r="H1373" t="s">
        <v>33</v>
      </c>
      <c r="I1373" t="s">
        <v>32</v>
      </c>
      <c r="J1373" t="s">
        <v>33</v>
      </c>
      <c r="K1373" t="s">
        <v>35</v>
      </c>
      <c r="L1373">
        <v>2026</v>
      </c>
      <c r="M1373" t="s">
        <v>773</v>
      </c>
      <c r="N1373" t="s">
        <v>7316</v>
      </c>
      <c r="O1373">
        <v>8812</v>
      </c>
      <c r="P1373" t="s">
        <v>38</v>
      </c>
      <c r="Q1373" t="s">
        <v>39</v>
      </c>
      <c r="R1373" s="11">
        <v>46108.70416666667</v>
      </c>
      <c r="S1373" s="11">
        <v>46109.881944444445</v>
      </c>
      <c r="T1373" s="11">
        <v>46111.70416666667</v>
      </c>
      <c r="U1373" t="s">
        <v>40</v>
      </c>
      <c r="V1373" t="s">
        <v>2719</v>
      </c>
      <c r="W1373" t="s">
        <v>681</v>
      </c>
      <c r="X1373" t="s">
        <v>43</v>
      </c>
      <c r="Y1373" t="s">
        <v>44</v>
      </c>
      <c r="Z1373" t="s">
        <v>7317</v>
      </c>
      <c r="AB1373">
        <v>15</v>
      </c>
      <c r="AC1373">
        <v>10</v>
      </c>
      <c r="AD1373" t="s">
        <v>65</v>
      </c>
      <c r="AE1373" s="11">
        <v>46225.761481481481</v>
      </c>
    </row>
    <row r="1374" spans="1:31">
      <c r="A1374" t="s">
        <v>7318</v>
      </c>
      <c r="B1374" t="s">
        <v>7319</v>
      </c>
      <c r="C1374">
        <v>712600059</v>
      </c>
      <c r="D1374" t="s">
        <v>18636</v>
      </c>
      <c r="F1374" t="s">
        <v>7320</v>
      </c>
      <c r="G1374" t="s">
        <v>32</v>
      </c>
      <c r="H1374" t="s">
        <v>33</v>
      </c>
      <c r="I1374" t="s">
        <v>32</v>
      </c>
      <c r="J1374" t="s">
        <v>33</v>
      </c>
      <c r="K1374" t="s">
        <v>35</v>
      </c>
      <c r="L1374">
        <v>2026</v>
      </c>
      <c r="M1374" t="s">
        <v>59</v>
      </c>
      <c r="N1374" t="s">
        <v>7321</v>
      </c>
      <c r="O1374">
        <v>8812</v>
      </c>
      <c r="P1374" t="s">
        <v>61</v>
      </c>
      <c r="Q1374" t="s">
        <v>39</v>
      </c>
      <c r="R1374" s="11">
        <v>46034.763171296298</v>
      </c>
      <c r="S1374" s="11">
        <v>46035.695833333331</v>
      </c>
      <c r="T1374" s="11">
        <v>46434.763171296298</v>
      </c>
      <c r="U1374" t="s">
        <v>40</v>
      </c>
      <c r="V1374" t="s">
        <v>2099</v>
      </c>
      <c r="W1374" t="s">
        <v>280</v>
      </c>
      <c r="X1374" t="s">
        <v>43</v>
      </c>
      <c r="Y1374" t="s">
        <v>44</v>
      </c>
      <c r="Z1374" t="s">
        <v>7322</v>
      </c>
      <c r="AB1374">
        <v>15</v>
      </c>
      <c r="AC1374">
        <v>5</v>
      </c>
      <c r="AD1374" t="s">
        <v>1584</v>
      </c>
      <c r="AE1374" s="11">
        <v>46225.761481481481</v>
      </c>
    </row>
    <row r="1375" spans="1:31">
      <c r="A1375" t="s">
        <v>7323</v>
      </c>
      <c r="B1375" t="s">
        <v>7324</v>
      </c>
      <c r="C1375">
        <v>212600280</v>
      </c>
      <c r="D1375" t="s">
        <v>18636</v>
      </c>
      <c r="F1375" t="s">
        <v>7325</v>
      </c>
      <c r="G1375" t="s">
        <v>32</v>
      </c>
      <c r="H1375" t="s">
        <v>33</v>
      </c>
      <c r="I1375" t="s">
        <v>32</v>
      </c>
      <c r="J1375" t="s">
        <v>33</v>
      </c>
      <c r="K1375" t="s">
        <v>35</v>
      </c>
      <c r="L1375">
        <v>2026</v>
      </c>
      <c r="M1375" t="s">
        <v>351</v>
      </c>
      <c r="N1375" t="s">
        <v>7326</v>
      </c>
      <c r="O1375">
        <v>8812</v>
      </c>
      <c r="P1375" t="s">
        <v>38</v>
      </c>
      <c r="Q1375" t="s">
        <v>39</v>
      </c>
      <c r="R1375" s="11">
        <v>46085.820034722223</v>
      </c>
      <c r="S1375" s="11">
        <v>46086.645833333336</v>
      </c>
      <c r="T1375" s="11">
        <v>46088.820034722223</v>
      </c>
      <c r="U1375" t="s">
        <v>40</v>
      </c>
      <c r="V1375" t="s">
        <v>353</v>
      </c>
      <c r="W1375" t="s">
        <v>383</v>
      </c>
      <c r="X1375" t="s">
        <v>43</v>
      </c>
      <c r="Y1375" t="s">
        <v>44</v>
      </c>
      <c r="Z1375" t="s">
        <v>7327</v>
      </c>
      <c r="AB1375">
        <v>25</v>
      </c>
      <c r="AC1375">
        <v>25</v>
      </c>
      <c r="AD1375" t="s">
        <v>7328</v>
      </c>
      <c r="AE1375" s="11">
        <v>46225.761481481481</v>
      </c>
    </row>
    <row r="1376" spans="1:31">
      <c r="A1376" t="s">
        <v>7329</v>
      </c>
      <c r="B1376" t="s">
        <v>7330</v>
      </c>
      <c r="C1376">
        <v>612600047</v>
      </c>
      <c r="D1376" t="s">
        <v>18636</v>
      </c>
      <c r="F1376" t="s">
        <v>7331</v>
      </c>
      <c r="G1376" t="s">
        <v>32</v>
      </c>
      <c r="H1376" t="s">
        <v>33</v>
      </c>
      <c r="I1376" t="s">
        <v>32</v>
      </c>
      <c r="J1376" t="s">
        <v>33</v>
      </c>
      <c r="K1376" t="s">
        <v>35</v>
      </c>
      <c r="L1376">
        <v>2026</v>
      </c>
      <c r="M1376" t="s">
        <v>4759</v>
      </c>
      <c r="N1376" t="s">
        <v>7332</v>
      </c>
      <c r="O1376">
        <v>8812</v>
      </c>
      <c r="P1376" t="s">
        <v>38</v>
      </c>
      <c r="Q1376" t="s">
        <v>39</v>
      </c>
      <c r="R1376" s="11">
        <v>46029.728819444441</v>
      </c>
      <c r="S1376" s="11">
        <v>46030.741099537037</v>
      </c>
      <c r="T1376" s="11">
        <v>46032.728819444441</v>
      </c>
      <c r="U1376" t="s">
        <v>40</v>
      </c>
      <c r="V1376" t="s">
        <v>132</v>
      </c>
      <c r="W1376" t="s">
        <v>86</v>
      </c>
      <c r="X1376" t="s">
        <v>43</v>
      </c>
      <c r="Y1376" t="s">
        <v>44</v>
      </c>
      <c r="Z1376" t="s">
        <v>7333</v>
      </c>
      <c r="AB1376">
        <v>15</v>
      </c>
      <c r="AC1376">
        <v>25</v>
      </c>
      <c r="AD1376" t="s">
        <v>444</v>
      </c>
      <c r="AE1376" s="11">
        <v>46225.761481481481</v>
      </c>
    </row>
    <row r="1377" spans="1:31">
      <c r="A1377" t="s">
        <v>7334</v>
      </c>
      <c r="B1377" t="s">
        <v>7335</v>
      </c>
      <c r="C1377">
        <v>612600059</v>
      </c>
      <c r="D1377" t="s">
        <v>18636</v>
      </c>
      <c r="F1377" t="s">
        <v>7336</v>
      </c>
      <c r="G1377" t="s">
        <v>32</v>
      </c>
      <c r="H1377" t="s">
        <v>33</v>
      </c>
      <c r="I1377" t="s">
        <v>32</v>
      </c>
      <c r="J1377" t="s">
        <v>33</v>
      </c>
      <c r="K1377" t="s">
        <v>35</v>
      </c>
      <c r="L1377">
        <v>2026</v>
      </c>
      <c r="M1377" t="s">
        <v>36</v>
      </c>
      <c r="N1377" t="s">
        <v>7337</v>
      </c>
      <c r="O1377">
        <v>8812</v>
      </c>
      <c r="P1377" t="s">
        <v>38</v>
      </c>
      <c r="Q1377" t="s">
        <v>39</v>
      </c>
      <c r="R1377" s="11">
        <v>46031.559386574074</v>
      </c>
      <c r="S1377" s="11">
        <v>46032.513888888891</v>
      </c>
      <c r="T1377" s="11">
        <v>46034.559386574074</v>
      </c>
      <c r="U1377" t="s">
        <v>40</v>
      </c>
      <c r="V1377" t="s">
        <v>559</v>
      </c>
      <c r="W1377" t="s">
        <v>42</v>
      </c>
      <c r="X1377" t="s">
        <v>43</v>
      </c>
      <c r="Y1377" t="s">
        <v>44</v>
      </c>
      <c r="Z1377" t="s">
        <v>7338</v>
      </c>
      <c r="AB1377">
        <v>1125</v>
      </c>
      <c r="AC1377">
        <v>75</v>
      </c>
      <c r="AD1377" t="s">
        <v>274</v>
      </c>
      <c r="AE1377" s="11">
        <v>46225.761481481481</v>
      </c>
    </row>
    <row r="1378" spans="1:31">
      <c r="A1378" t="s">
        <v>7339</v>
      </c>
      <c r="B1378" t="s">
        <v>7340</v>
      </c>
      <c r="C1378">
        <v>212600353</v>
      </c>
      <c r="D1378" t="s">
        <v>18636</v>
      </c>
      <c r="F1378" t="s">
        <v>7341</v>
      </c>
      <c r="G1378" t="s">
        <v>32</v>
      </c>
      <c r="H1378" t="s">
        <v>33</v>
      </c>
      <c r="I1378" t="s">
        <v>32</v>
      </c>
      <c r="J1378" t="s">
        <v>33</v>
      </c>
      <c r="K1378" t="s">
        <v>35</v>
      </c>
      <c r="L1378">
        <v>2026</v>
      </c>
      <c r="M1378" t="s">
        <v>2352</v>
      </c>
      <c r="N1378" t="s">
        <v>7342</v>
      </c>
      <c r="O1378">
        <v>8812</v>
      </c>
      <c r="P1378" t="s">
        <v>38</v>
      </c>
      <c r="Q1378" t="s">
        <v>39</v>
      </c>
      <c r="R1378" s="11">
        <v>46105.850428240738</v>
      </c>
      <c r="S1378" s="11">
        <v>46106.586805555555</v>
      </c>
      <c r="T1378" s="11">
        <v>46108.850428240738</v>
      </c>
      <c r="U1378" t="s">
        <v>40</v>
      </c>
      <c r="V1378" t="s">
        <v>2354</v>
      </c>
      <c r="W1378" t="s">
        <v>167</v>
      </c>
      <c r="X1378" t="s">
        <v>43</v>
      </c>
      <c r="Y1378" t="s">
        <v>44</v>
      </c>
      <c r="Z1378" t="s">
        <v>7343</v>
      </c>
      <c r="AB1378">
        <v>15</v>
      </c>
      <c r="AC1378">
        <v>5</v>
      </c>
      <c r="AD1378" t="s">
        <v>79</v>
      </c>
      <c r="AE1378" s="11">
        <v>46225.761481481481</v>
      </c>
    </row>
    <row r="1379" spans="1:31">
      <c r="A1379" t="s">
        <v>7344</v>
      </c>
      <c r="B1379" t="s">
        <v>7345</v>
      </c>
      <c r="C1379">
        <v>662600258</v>
      </c>
      <c r="D1379" t="s">
        <v>18638</v>
      </c>
      <c r="F1379" t="s">
        <v>7346</v>
      </c>
      <c r="G1379" t="s">
        <v>109</v>
      </c>
      <c r="H1379" t="s">
        <v>2015</v>
      </c>
      <c r="I1379" t="s">
        <v>6796</v>
      </c>
      <c r="J1379" t="s">
        <v>3994</v>
      </c>
      <c r="K1379" t="s">
        <v>986</v>
      </c>
      <c r="L1379">
        <v>2026</v>
      </c>
      <c r="M1379" t="s">
        <v>404</v>
      </c>
      <c r="N1379" t="s">
        <v>7347</v>
      </c>
      <c r="O1379">
        <v>24752</v>
      </c>
      <c r="P1379" t="s">
        <v>38</v>
      </c>
      <c r="Q1379" t="s">
        <v>39</v>
      </c>
      <c r="R1379" s="11">
        <v>46129.536192129628</v>
      </c>
      <c r="S1379" s="11">
        <v>46130.112395833334</v>
      </c>
      <c r="T1379" s="11">
        <v>46132.536192129628</v>
      </c>
      <c r="U1379" t="s">
        <v>40</v>
      </c>
      <c r="V1379" t="s">
        <v>702</v>
      </c>
      <c r="W1379" t="s">
        <v>534</v>
      </c>
      <c r="X1379" t="s">
        <v>43</v>
      </c>
      <c r="Y1379" t="s">
        <v>199</v>
      </c>
      <c r="Z1379" t="s">
        <v>7348</v>
      </c>
      <c r="AE1379" s="11">
        <v>46225.761481481481</v>
      </c>
    </row>
    <row r="1380" spans="1:31">
      <c r="A1380" t="s">
        <v>7349</v>
      </c>
      <c r="B1380" t="s">
        <v>7350</v>
      </c>
      <c r="C1380">
        <v>412600306</v>
      </c>
      <c r="D1380" t="s">
        <v>18636</v>
      </c>
      <c r="F1380" t="s">
        <v>7351</v>
      </c>
      <c r="G1380" t="s">
        <v>32</v>
      </c>
      <c r="H1380" t="s">
        <v>34</v>
      </c>
      <c r="I1380" t="s">
        <v>32</v>
      </c>
      <c r="J1380" t="s">
        <v>34</v>
      </c>
      <c r="K1380" t="s">
        <v>35</v>
      </c>
      <c r="L1380">
        <v>2026</v>
      </c>
      <c r="M1380" t="s">
        <v>579</v>
      </c>
      <c r="N1380" t="s">
        <v>7352</v>
      </c>
      <c r="O1380">
        <v>8812</v>
      </c>
      <c r="P1380" t="s">
        <v>38</v>
      </c>
      <c r="Q1380" t="s">
        <v>39</v>
      </c>
      <c r="R1380" s="11">
        <v>46099.38652777778</v>
      </c>
      <c r="S1380" s="11">
        <v>46103.5625</v>
      </c>
      <c r="T1380" s="11">
        <v>46102.38652777778</v>
      </c>
      <c r="U1380" t="s">
        <v>40</v>
      </c>
      <c r="V1380" t="s">
        <v>581</v>
      </c>
      <c r="W1380" t="s">
        <v>72</v>
      </c>
      <c r="X1380" t="s">
        <v>43</v>
      </c>
      <c r="Y1380" t="s">
        <v>44</v>
      </c>
      <c r="Z1380" t="s">
        <v>7353</v>
      </c>
      <c r="AB1380">
        <v>15</v>
      </c>
      <c r="AC1380">
        <v>15</v>
      </c>
      <c r="AD1380" t="s">
        <v>65</v>
      </c>
      <c r="AE1380" s="11">
        <v>46225.761481481481</v>
      </c>
    </row>
    <row r="1381" spans="1:31">
      <c r="A1381" t="s">
        <v>7354</v>
      </c>
      <c r="B1381" t="s">
        <v>7355</v>
      </c>
      <c r="C1381">
        <v>412600373</v>
      </c>
      <c r="D1381" t="s">
        <v>18636</v>
      </c>
      <c r="F1381" t="s">
        <v>7356</v>
      </c>
      <c r="G1381" t="s">
        <v>32</v>
      </c>
      <c r="H1381" t="s">
        <v>33</v>
      </c>
      <c r="I1381" t="s">
        <v>32</v>
      </c>
      <c r="J1381" t="s">
        <v>33</v>
      </c>
      <c r="K1381" t="s">
        <v>35</v>
      </c>
      <c r="L1381">
        <v>2026</v>
      </c>
      <c r="M1381" t="s">
        <v>4901</v>
      </c>
      <c r="N1381" t="s">
        <v>7357</v>
      </c>
      <c r="O1381">
        <v>8385</v>
      </c>
      <c r="P1381" t="s">
        <v>38</v>
      </c>
      <c r="Q1381" t="s">
        <v>39</v>
      </c>
      <c r="R1381" s="11">
        <v>46121.917881944442</v>
      </c>
      <c r="S1381" s="11">
        <v>46123.947523148148</v>
      </c>
      <c r="T1381" s="11">
        <v>46124.917881944442</v>
      </c>
      <c r="U1381" t="s">
        <v>40</v>
      </c>
      <c r="V1381" t="s">
        <v>2518</v>
      </c>
      <c r="W1381" t="s">
        <v>619</v>
      </c>
      <c r="X1381" t="s">
        <v>43</v>
      </c>
      <c r="Y1381" t="s">
        <v>44</v>
      </c>
      <c r="Z1381" t="s">
        <v>7358</v>
      </c>
      <c r="AB1381">
        <v>15</v>
      </c>
      <c r="AC1381">
        <v>5</v>
      </c>
      <c r="AD1381" t="s">
        <v>370</v>
      </c>
      <c r="AE1381" s="11">
        <v>46225.761481481481</v>
      </c>
    </row>
    <row r="1382" spans="1:31">
      <c r="A1382" t="s">
        <v>7359</v>
      </c>
      <c r="B1382" t="s">
        <v>7360</v>
      </c>
      <c r="C1382">
        <v>212600089</v>
      </c>
      <c r="D1382" t="s">
        <v>18636</v>
      </c>
      <c r="F1382" t="s">
        <v>7361</v>
      </c>
      <c r="G1382" t="s">
        <v>32</v>
      </c>
      <c r="H1382" t="s">
        <v>33</v>
      </c>
      <c r="I1382" t="s">
        <v>32</v>
      </c>
      <c r="J1382" t="s">
        <v>33</v>
      </c>
      <c r="K1382" t="s">
        <v>35</v>
      </c>
      <c r="L1382">
        <v>2026</v>
      </c>
      <c r="M1382" t="s">
        <v>389</v>
      </c>
      <c r="N1382" t="s">
        <v>7362</v>
      </c>
      <c r="O1382">
        <v>8812</v>
      </c>
      <c r="P1382" t="s">
        <v>38</v>
      </c>
      <c r="Q1382" t="s">
        <v>39</v>
      </c>
      <c r="R1382" s="11">
        <v>46035.649618055555</v>
      </c>
      <c r="S1382" s="11">
        <v>46037.545138888891</v>
      </c>
      <c r="T1382" s="11">
        <v>46038.649618055555</v>
      </c>
      <c r="U1382" t="s">
        <v>40</v>
      </c>
      <c r="V1382" t="s">
        <v>480</v>
      </c>
      <c r="W1382" t="s">
        <v>776</v>
      </c>
      <c r="X1382" t="s">
        <v>43</v>
      </c>
      <c r="Y1382" t="s">
        <v>44</v>
      </c>
      <c r="Z1382" t="s">
        <v>7363</v>
      </c>
      <c r="AB1382">
        <v>30</v>
      </c>
      <c r="AC1382">
        <v>30</v>
      </c>
      <c r="AD1382" t="s">
        <v>297</v>
      </c>
      <c r="AE1382" s="11">
        <v>46225.761481481481</v>
      </c>
    </row>
    <row r="1383" spans="1:31">
      <c r="A1383" t="s">
        <v>7364</v>
      </c>
      <c r="B1383" t="s">
        <v>7365</v>
      </c>
      <c r="C1383">
        <v>662600252</v>
      </c>
      <c r="D1383" t="s">
        <v>18636</v>
      </c>
      <c r="F1383" t="s">
        <v>7366</v>
      </c>
      <c r="G1383" t="s">
        <v>32</v>
      </c>
      <c r="H1383" t="s">
        <v>33</v>
      </c>
      <c r="I1383" t="s">
        <v>32</v>
      </c>
      <c r="K1383" t="s">
        <v>35</v>
      </c>
      <c r="L1383">
        <v>2026</v>
      </c>
      <c r="M1383" t="s">
        <v>5380</v>
      </c>
      <c r="N1383" t="s">
        <v>7367</v>
      </c>
      <c r="O1383">
        <v>8812</v>
      </c>
      <c r="P1383" t="s">
        <v>38</v>
      </c>
      <c r="Q1383" t="s">
        <v>39</v>
      </c>
      <c r="R1383" s="11">
        <v>46132.89603009259</v>
      </c>
      <c r="S1383" s="11">
        <v>46133.5471412037</v>
      </c>
      <c r="T1383" s="11">
        <v>46135.89603009259</v>
      </c>
      <c r="U1383" t="s">
        <v>40</v>
      </c>
      <c r="V1383" t="s">
        <v>2911</v>
      </c>
      <c r="W1383" t="s">
        <v>534</v>
      </c>
      <c r="X1383" t="s">
        <v>43</v>
      </c>
      <c r="Y1383" t="s">
        <v>44</v>
      </c>
      <c r="Z1383" t="s">
        <v>7368</v>
      </c>
      <c r="AB1383">
        <v>30</v>
      </c>
      <c r="AC1383">
        <v>30</v>
      </c>
      <c r="AD1383" t="s">
        <v>297</v>
      </c>
      <c r="AE1383" s="11">
        <v>46225.761481481481</v>
      </c>
    </row>
    <row r="1384" spans="1:31">
      <c r="A1384" t="s">
        <v>7369</v>
      </c>
      <c r="B1384" t="s">
        <v>7370</v>
      </c>
      <c r="C1384">
        <v>612600349</v>
      </c>
      <c r="D1384" t="s">
        <v>18636</v>
      </c>
      <c r="F1384" t="s">
        <v>7371</v>
      </c>
      <c r="G1384" t="s">
        <v>32</v>
      </c>
      <c r="H1384" t="s">
        <v>33</v>
      </c>
      <c r="I1384" t="s">
        <v>32</v>
      </c>
      <c r="J1384" t="s">
        <v>33</v>
      </c>
      <c r="K1384" t="s">
        <v>35</v>
      </c>
      <c r="L1384">
        <v>2026</v>
      </c>
      <c r="M1384" t="s">
        <v>101</v>
      </c>
      <c r="N1384" t="s">
        <v>7372</v>
      </c>
      <c r="O1384">
        <v>8812</v>
      </c>
      <c r="P1384" t="s">
        <v>38</v>
      </c>
      <c r="Q1384" t="s">
        <v>39</v>
      </c>
      <c r="R1384" s="11">
        <v>46108.513437499998</v>
      </c>
      <c r="S1384" s="11">
        <v>46110.074999999997</v>
      </c>
      <c r="T1384" s="11">
        <v>46111.513437499998</v>
      </c>
      <c r="U1384" t="s">
        <v>40</v>
      </c>
      <c r="V1384" t="s">
        <v>103</v>
      </c>
      <c r="W1384" t="s">
        <v>489</v>
      </c>
      <c r="X1384" t="s">
        <v>43</v>
      </c>
      <c r="Y1384" t="s">
        <v>44</v>
      </c>
      <c r="Z1384" t="s">
        <v>7373</v>
      </c>
      <c r="AB1384">
        <v>25</v>
      </c>
      <c r="AC1384">
        <v>25</v>
      </c>
      <c r="AD1384" t="s">
        <v>931</v>
      </c>
      <c r="AE1384" s="11">
        <v>46225.761481481481</v>
      </c>
    </row>
    <row r="1385" spans="1:31">
      <c r="A1385" t="s">
        <v>7374</v>
      </c>
      <c r="B1385" t="s">
        <v>7375</v>
      </c>
      <c r="C1385">
        <v>212600403</v>
      </c>
      <c r="D1385" t="s">
        <v>18636</v>
      </c>
      <c r="F1385" t="s">
        <v>7376</v>
      </c>
      <c r="G1385" t="s">
        <v>32</v>
      </c>
      <c r="H1385" t="s">
        <v>33</v>
      </c>
      <c r="I1385" t="s">
        <v>32</v>
      </c>
      <c r="J1385" t="s">
        <v>33</v>
      </c>
      <c r="K1385" t="s">
        <v>35</v>
      </c>
      <c r="L1385">
        <v>2026</v>
      </c>
      <c r="M1385" t="s">
        <v>773</v>
      </c>
      <c r="N1385" t="s">
        <v>7377</v>
      </c>
      <c r="O1385">
        <v>8812</v>
      </c>
      <c r="P1385" t="s">
        <v>38</v>
      </c>
      <c r="Q1385" t="s">
        <v>39</v>
      </c>
      <c r="R1385" s="11">
        <v>46123.412372685183</v>
      </c>
      <c r="S1385" s="11">
        <v>46124.666666666664</v>
      </c>
      <c r="T1385" s="11">
        <v>46126.412372685183</v>
      </c>
      <c r="U1385" t="s">
        <v>40</v>
      </c>
      <c r="V1385" t="s">
        <v>775</v>
      </c>
      <c r="W1385" t="s">
        <v>182</v>
      </c>
      <c r="X1385" t="s">
        <v>43</v>
      </c>
      <c r="Y1385" t="s">
        <v>44</v>
      </c>
      <c r="Z1385" t="s">
        <v>7378</v>
      </c>
      <c r="AB1385">
        <v>15</v>
      </c>
      <c r="AC1385">
        <v>5</v>
      </c>
      <c r="AD1385" t="s">
        <v>400</v>
      </c>
      <c r="AE1385" s="11">
        <v>46225.761481481481</v>
      </c>
    </row>
    <row r="1386" spans="1:31">
      <c r="A1386" t="s">
        <v>7379</v>
      </c>
      <c r="B1386" t="s">
        <v>7380</v>
      </c>
      <c r="C1386">
        <v>112600250</v>
      </c>
      <c r="D1386" t="s">
        <v>18636</v>
      </c>
      <c r="F1386" t="s">
        <v>7381</v>
      </c>
      <c r="G1386" t="s">
        <v>32</v>
      </c>
      <c r="H1386" t="s">
        <v>34</v>
      </c>
      <c r="I1386" t="s">
        <v>32</v>
      </c>
      <c r="J1386" t="s">
        <v>34</v>
      </c>
      <c r="K1386" t="s">
        <v>35</v>
      </c>
      <c r="L1386">
        <v>2026</v>
      </c>
      <c r="M1386" t="s">
        <v>320</v>
      </c>
      <c r="N1386" t="s">
        <v>7382</v>
      </c>
      <c r="O1386">
        <v>8812</v>
      </c>
      <c r="P1386" t="s">
        <v>38</v>
      </c>
      <c r="Q1386" t="s">
        <v>39</v>
      </c>
      <c r="R1386" s="11">
        <v>46042.653622685182</v>
      </c>
      <c r="S1386" s="11">
        <v>46042.862500000003</v>
      </c>
      <c r="T1386" s="11">
        <v>46045.653622685182</v>
      </c>
      <c r="U1386" t="s">
        <v>40</v>
      </c>
      <c r="V1386" t="s">
        <v>1764</v>
      </c>
      <c r="W1386" t="s">
        <v>95</v>
      </c>
      <c r="X1386" t="s">
        <v>43</v>
      </c>
      <c r="Y1386" t="s">
        <v>44</v>
      </c>
      <c r="Z1386" t="s">
        <v>7383</v>
      </c>
      <c r="AB1386">
        <v>75</v>
      </c>
      <c r="AC1386">
        <v>75</v>
      </c>
      <c r="AD1386" t="s">
        <v>4525</v>
      </c>
      <c r="AE1386" s="11">
        <v>46225.761481481481</v>
      </c>
    </row>
    <row r="1387" spans="1:31">
      <c r="A1387" t="s">
        <v>7384</v>
      </c>
      <c r="B1387" t="s">
        <v>7385</v>
      </c>
      <c r="C1387">
        <v>662600212</v>
      </c>
      <c r="D1387" t="s">
        <v>18635</v>
      </c>
      <c r="E1387" t="e">
        <f>SEARCH("Queimado",Z1387)</f>
        <v>#VALUE!</v>
      </c>
      <c r="F1387" t="s">
        <v>7386</v>
      </c>
      <c r="I1387" t="s">
        <v>307</v>
      </c>
      <c r="J1387" t="s">
        <v>172</v>
      </c>
      <c r="K1387" t="s">
        <v>35</v>
      </c>
      <c r="L1387">
        <v>2026</v>
      </c>
      <c r="M1387" t="s">
        <v>955</v>
      </c>
      <c r="N1387" t="s">
        <v>3909</v>
      </c>
      <c r="O1387">
        <v>25983</v>
      </c>
      <c r="P1387" t="s">
        <v>709</v>
      </c>
      <c r="Q1387" t="s">
        <v>39</v>
      </c>
      <c r="R1387" s="11">
        <v>46108.714467592596</v>
      </c>
      <c r="S1387" s="11">
        <v>46109.770833333336</v>
      </c>
      <c r="T1387" s="11">
        <v>46115.714467592596</v>
      </c>
      <c r="U1387" t="s">
        <v>40</v>
      </c>
      <c r="V1387" t="s">
        <v>950</v>
      </c>
      <c r="W1387" t="s">
        <v>1734</v>
      </c>
      <c r="X1387" t="s">
        <v>43</v>
      </c>
      <c r="Y1387" t="s">
        <v>226</v>
      </c>
      <c r="Z1387" t="s">
        <v>7387</v>
      </c>
      <c r="AA1387" t="str">
        <f>_xlfn.XLOOKUP(B1387,Planilha2!A:A,Planilha2!D:D,_xlfn.XLOOKUP(B1387,Planilha2!H:H,Planilha2!I:I))</f>
        <v>TEM TRAFO</v>
      </c>
      <c r="AB1387">
        <v>15</v>
      </c>
      <c r="AC1387">
        <v>25</v>
      </c>
      <c r="AE1387" s="11">
        <v>46225.761481481481</v>
      </c>
    </row>
    <row r="1388" spans="1:31">
      <c r="A1388" t="s">
        <v>7388</v>
      </c>
      <c r="B1388" t="s">
        <v>7389</v>
      </c>
      <c r="C1388">
        <v>412600201</v>
      </c>
      <c r="D1388" t="s">
        <v>18636</v>
      </c>
      <c r="F1388" t="s">
        <v>7390</v>
      </c>
      <c r="G1388" t="s">
        <v>32</v>
      </c>
      <c r="H1388" t="s">
        <v>34</v>
      </c>
      <c r="K1388" t="s">
        <v>35</v>
      </c>
      <c r="L1388">
        <v>2026</v>
      </c>
      <c r="M1388" t="s">
        <v>3637</v>
      </c>
      <c r="N1388" t="s">
        <v>7391</v>
      </c>
      <c r="O1388">
        <v>8812</v>
      </c>
      <c r="P1388" t="s">
        <v>38</v>
      </c>
      <c r="Q1388" t="s">
        <v>39</v>
      </c>
      <c r="R1388" s="11">
        <v>46063.307442129626</v>
      </c>
      <c r="S1388" s="11">
        <v>46063.497916666667</v>
      </c>
      <c r="T1388" s="11">
        <v>46066.307442129626</v>
      </c>
      <c r="U1388" t="s">
        <v>40</v>
      </c>
      <c r="V1388" t="s">
        <v>52</v>
      </c>
      <c r="W1388" t="s">
        <v>72</v>
      </c>
      <c r="X1388" t="s">
        <v>43</v>
      </c>
      <c r="Y1388" t="s">
        <v>44</v>
      </c>
      <c r="Z1388" t="s">
        <v>7392</v>
      </c>
      <c r="AB1388">
        <v>15</v>
      </c>
      <c r="AC1388">
        <v>15</v>
      </c>
      <c r="AD1388" t="s">
        <v>65</v>
      </c>
      <c r="AE1388" s="11">
        <v>46225.761481481481</v>
      </c>
    </row>
    <row r="1389" spans="1:31">
      <c r="A1389" t="s">
        <v>7393</v>
      </c>
      <c r="B1389" t="s">
        <v>7394</v>
      </c>
      <c r="C1389">
        <v>312600267</v>
      </c>
      <c r="D1389" t="s">
        <v>18636</v>
      </c>
      <c r="F1389" t="s">
        <v>7395</v>
      </c>
      <c r="G1389" t="s">
        <v>32</v>
      </c>
      <c r="H1389" t="s">
        <v>33</v>
      </c>
      <c r="K1389" t="s">
        <v>35</v>
      </c>
      <c r="L1389">
        <v>2026</v>
      </c>
      <c r="M1389" t="s">
        <v>211</v>
      </c>
      <c r="N1389" t="s">
        <v>7396</v>
      </c>
      <c r="O1389">
        <v>8812</v>
      </c>
      <c r="P1389" t="s">
        <v>38</v>
      </c>
      <c r="Q1389" t="s">
        <v>39</v>
      </c>
      <c r="R1389" s="11">
        <v>46131.561840277776</v>
      </c>
      <c r="S1389" s="11">
        <v>46132.425694444442</v>
      </c>
      <c r="T1389" s="11">
        <v>46134.561840277776</v>
      </c>
      <c r="U1389" t="s">
        <v>232</v>
      </c>
      <c r="V1389" t="s">
        <v>1626</v>
      </c>
      <c r="W1389" t="s">
        <v>234</v>
      </c>
      <c r="X1389" t="s">
        <v>43</v>
      </c>
      <c r="Y1389" t="s">
        <v>44</v>
      </c>
      <c r="Z1389" t="s">
        <v>7397</v>
      </c>
      <c r="AB1389">
        <v>15</v>
      </c>
      <c r="AC1389">
        <v>10</v>
      </c>
      <c r="AD1389" t="s">
        <v>159</v>
      </c>
      <c r="AE1389" s="11">
        <v>46225.761481481481</v>
      </c>
    </row>
    <row r="1390" spans="1:31">
      <c r="A1390" t="s">
        <v>7398</v>
      </c>
      <c r="B1390" t="s">
        <v>7399</v>
      </c>
      <c r="C1390">
        <v>312600268</v>
      </c>
      <c r="D1390" t="s">
        <v>18636</v>
      </c>
      <c r="F1390" t="s">
        <v>7400</v>
      </c>
      <c r="G1390" t="s">
        <v>32</v>
      </c>
      <c r="H1390" t="s">
        <v>33</v>
      </c>
      <c r="K1390" t="s">
        <v>35</v>
      </c>
      <c r="L1390">
        <v>2026</v>
      </c>
      <c r="M1390" t="s">
        <v>69</v>
      </c>
      <c r="N1390" t="s">
        <v>7401</v>
      </c>
      <c r="O1390">
        <v>8812</v>
      </c>
      <c r="P1390" t="s">
        <v>38</v>
      </c>
      <c r="Q1390" t="s">
        <v>39</v>
      </c>
      <c r="R1390" s="11">
        <v>46132.699918981481</v>
      </c>
      <c r="S1390" s="11">
        <v>46133.493055555555</v>
      </c>
      <c r="T1390" s="11">
        <v>46135.699918981481</v>
      </c>
      <c r="U1390" t="s">
        <v>40</v>
      </c>
      <c r="V1390" t="s">
        <v>1799</v>
      </c>
      <c r="W1390" t="s">
        <v>681</v>
      </c>
      <c r="X1390" t="s">
        <v>43</v>
      </c>
      <c r="Y1390" t="s">
        <v>44</v>
      </c>
      <c r="Z1390" t="s">
        <v>7402</v>
      </c>
      <c r="AB1390">
        <v>15</v>
      </c>
      <c r="AC1390">
        <v>15</v>
      </c>
      <c r="AD1390" t="s">
        <v>65</v>
      </c>
      <c r="AE1390" s="11">
        <v>46225.761481481481</v>
      </c>
    </row>
    <row r="1391" spans="1:31">
      <c r="A1391" t="s">
        <v>7403</v>
      </c>
      <c r="B1391" t="s">
        <v>7404</v>
      </c>
      <c r="C1391">
        <v>312600275</v>
      </c>
      <c r="D1391" t="s">
        <v>18636</v>
      </c>
      <c r="F1391" t="s">
        <v>7405</v>
      </c>
      <c r="G1391" t="s">
        <v>32</v>
      </c>
      <c r="H1391" t="s">
        <v>33</v>
      </c>
      <c r="K1391" t="s">
        <v>35</v>
      </c>
      <c r="L1391">
        <v>2026</v>
      </c>
      <c r="M1391" t="s">
        <v>69</v>
      </c>
      <c r="N1391" t="s">
        <v>7406</v>
      </c>
      <c r="O1391">
        <v>8812</v>
      </c>
      <c r="P1391" t="s">
        <v>38</v>
      </c>
      <c r="Q1391" t="s">
        <v>39</v>
      </c>
      <c r="R1391" s="11">
        <v>46136.498877314814</v>
      </c>
      <c r="S1391" s="11">
        <v>46136.763888888891</v>
      </c>
      <c r="T1391" s="11">
        <v>46139.498877314814</v>
      </c>
      <c r="U1391" t="s">
        <v>40</v>
      </c>
      <c r="V1391" t="s">
        <v>240</v>
      </c>
      <c r="W1391" t="s">
        <v>690</v>
      </c>
      <c r="X1391" t="s">
        <v>43</v>
      </c>
      <c r="Y1391" t="s">
        <v>44</v>
      </c>
      <c r="Z1391" t="s">
        <v>7407</v>
      </c>
      <c r="AB1391">
        <v>15</v>
      </c>
      <c r="AC1391">
        <v>15</v>
      </c>
      <c r="AD1391" t="s">
        <v>603</v>
      </c>
      <c r="AE1391" s="11">
        <v>46225.761481481481</v>
      </c>
    </row>
    <row r="1392" spans="1:31">
      <c r="A1392" t="s">
        <v>7408</v>
      </c>
      <c r="B1392" t="s">
        <v>7409</v>
      </c>
      <c r="C1392">
        <v>612600476</v>
      </c>
      <c r="D1392" t="s">
        <v>18635</v>
      </c>
      <c r="E1392" t="e">
        <f>SEARCH("Queimado",Z1392)</f>
        <v>#VALUE!</v>
      </c>
      <c r="F1392" t="s">
        <v>7410</v>
      </c>
      <c r="G1392" t="s">
        <v>459</v>
      </c>
      <c r="H1392" t="s">
        <v>459</v>
      </c>
      <c r="I1392" t="s">
        <v>109</v>
      </c>
      <c r="J1392" t="s">
        <v>7411</v>
      </c>
      <c r="K1392" t="s">
        <v>35</v>
      </c>
      <c r="L1392">
        <v>2026</v>
      </c>
      <c r="M1392" t="s">
        <v>36</v>
      </c>
      <c r="N1392" t="s">
        <v>7412</v>
      </c>
      <c r="O1392">
        <v>61993</v>
      </c>
      <c r="P1392" t="s">
        <v>38</v>
      </c>
      <c r="Q1392" t="s">
        <v>39</v>
      </c>
      <c r="R1392" s="11">
        <v>46140.443668981483</v>
      </c>
      <c r="S1392" s="11">
        <v>46141.708333333336</v>
      </c>
      <c r="T1392" s="11">
        <v>46143.443668981483</v>
      </c>
      <c r="U1392" t="s">
        <v>40</v>
      </c>
      <c r="V1392" t="s">
        <v>41</v>
      </c>
      <c r="W1392" t="s">
        <v>42</v>
      </c>
      <c r="X1392" t="s">
        <v>43</v>
      </c>
      <c r="Y1392" t="s">
        <v>44</v>
      </c>
      <c r="Z1392" t="s">
        <v>7413</v>
      </c>
      <c r="AA1392" t="str">
        <f>_xlfn.XLOOKUP(B1392,Planilha2!A:A,Planilha2!D:D,_xlfn.XLOOKUP(B1392,Planilha2!H:H,Planilha2!I:I))</f>
        <v>TEM TRAFO</v>
      </c>
      <c r="AB1392">
        <v>25</v>
      </c>
      <c r="AD1392" t="s">
        <v>88</v>
      </c>
      <c r="AE1392" s="11">
        <v>46225.761481481481</v>
      </c>
    </row>
    <row r="1393" spans="1:31">
      <c r="A1393" t="s">
        <v>7414</v>
      </c>
      <c r="B1393" t="s">
        <v>7415</v>
      </c>
      <c r="C1393">
        <v>512600164</v>
      </c>
      <c r="D1393" t="s">
        <v>18636</v>
      </c>
      <c r="F1393" t="s">
        <v>7416</v>
      </c>
      <c r="G1393" t="s">
        <v>32</v>
      </c>
      <c r="H1393" t="s">
        <v>34</v>
      </c>
      <c r="I1393" t="s">
        <v>32</v>
      </c>
      <c r="J1393" t="s">
        <v>34</v>
      </c>
      <c r="K1393" t="s">
        <v>35</v>
      </c>
      <c r="L1393">
        <v>2026</v>
      </c>
      <c r="M1393" t="s">
        <v>666</v>
      </c>
      <c r="N1393" t="s">
        <v>7417</v>
      </c>
      <c r="O1393">
        <v>8812</v>
      </c>
      <c r="P1393" t="s">
        <v>38</v>
      </c>
      <c r="Q1393" t="s">
        <v>39</v>
      </c>
      <c r="R1393" s="11">
        <v>46178.47583333333</v>
      </c>
      <c r="S1393" s="11">
        <v>46178.975694444445</v>
      </c>
      <c r="T1393" s="11">
        <v>46181.47583333333</v>
      </c>
      <c r="U1393" t="s">
        <v>40</v>
      </c>
      <c r="V1393" t="s">
        <v>668</v>
      </c>
      <c r="W1393" t="s">
        <v>157</v>
      </c>
      <c r="X1393" t="s">
        <v>43</v>
      </c>
      <c r="Y1393" t="s">
        <v>44</v>
      </c>
      <c r="Z1393" t="s">
        <v>4147</v>
      </c>
      <c r="AB1393">
        <v>1125</v>
      </c>
      <c r="AC1393">
        <v>75</v>
      </c>
      <c r="AD1393" t="s">
        <v>274</v>
      </c>
      <c r="AE1393" s="11">
        <v>46225.761481481481</v>
      </c>
    </row>
    <row r="1394" spans="1:31">
      <c r="A1394" t="s">
        <v>7418</v>
      </c>
      <c r="B1394" t="s">
        <v>7419</v>
      </c>
      <c r="C1394">
        <v>662600409</v>
      </c>
      <c r="D1394" t="s">
        <v>18635</v>
      </c>
      <c r="E1394" t="s">
        <v>18637</v>
      </c>
      <c r="F1394" t="s">
        <v>7420</v>
      </c>
      <c r="G1394" t="s">
        <v>109</v>
      </c>
      <c r="H1394" t="s">
        <v>110</v>
      </c>
      <c r="I1394" t="s">
        <v>109</v>
      </c>
      <c r="J1394" t="s">
        <v>172</v>
      </c>
      <c r="K1394" t="s">
        <v>35</v>
      </c>
      <c r="L1394">
        <v>2026</v>
      </c>
      <c r="M1394" t="s">
        <v>3643</v>
      </c>
      <c r="N1394" t="s">
        <v>7421</v>
      </c>
      <c r="O1394">
        <v>8812</v>
      </c>
      <c r="P1394" t="s">
        <v>38</v>
      </c>
      <c r="Q1394" t="s">
        <v>39</v>
      </c>
      <c r="R1394" s="11">
        <v>46207.426539351851</v>
      </c>
      <c r="S1394" s="11">
        <v>46208.573182870372</v>
      </c>
      <c r="T1394" s="11">
        <v>46210.426539351851</v>
      </c>
      <c r="U1394" t="s">
        <v>1916</v>
      </c>
      <c r="V1394" t="s">
        <v>1992</v>
      </c>
      <c r="W1394" t="s">
        <v>2612</v>
      </c>
      <c r="X1394" t="s">
        <v>43</v>
      </c>
      <c r="Y1394" t="s">
        <v>44</v>
      </c>
      <c r="Z1394" t="s">
        <v>7422</v>
      </c>
      <c r="AA1394" t="str">
        <f>_xlfn.XLOOKUP(B1394,Planilha2!A:A,Planilha2!D:D,_xlfn.XLOOKUP(B1394,Planilha2!H:H,Planilha2!I:I))</f>
        <v>TEM TRAFO</v>
      </c>
      <c r="AB1394">
        <v>25</v>
      </c>
      <c r="AC1394">
        <v>25</v>
      </c>
      <c r="AD1394" t="s">
        <v>268</v>
      </c>
      <c r="AE1394" s="11">
        <v>46225.761481481481</v>
      </c>
    </row>
    <row r="1395" spans="1:31">
      <c r="A1395" t="s">
        <v>7423</v>
      </c>
      <c r="B1395" t="s">
        <v>7424</v>
      </c>
      <c r="C1395">
        <v>312600284</v>
      </c>
      <c r="D1395" t="s">
        <v>18636</v>
      </c>
      <c r="F1395" t="s">
        <v>1624</v>
      </c>
      <c r="G1395" t="s">
        <v>32</v>
      </c>
      <c r="H1395" t="s">
        <v>33</v>
      </c>
      <c r="K1395" t="s">
        <v>35</v>
      </c>
      <c r="L1395">
        <v>2026</v>
      </c>
      <c r="M1395" t="s">
        <v>211</v>
      </c>
      <c r="N1395" t="s">
        <v>1625</v>
      </c>
      <c r="O1395">
        <v>8812</v>
      </c>
      <c r="P1395" t="s">
        <v>38</v>
      </c>
      <c r="Q1395" t="s">
        <v>39</v>
      </c>
      <c r="R1395" s="11">
        <v>46142.643217592595</v>
      </c>
      <c r="S1395" s="11">
        <v>46143.696527777778</v>
      </c>
      <c r="T1395" s="11">
        <v>46145.643217592595</v>
      </c>
      <c r="U1395" t="s">
        <v>40</v>
      </c>
      <c r="V1395" t="s">
        <v>1626</v>
      </c>
      <c r="W1395" t="s">
        <v>234</v>
      </c>
      <c r="X1395" t="s">
        <v>43</v>
      </c>
      <c r="Y1395" t="s">
        <v>44</v>
      </c>
      <c r="Z1395" t="s">
        <v>7425</v>
      </c>
      <c r="AB1395">
        <v>15</v>
      </c>
      <c r="AC1395">
        <v>15</v>
      </c>
      <c r="AD1395" t="s">
        <v>159</v>
      </c>
      <c r="AE1395" s="11">
        <v>46225.761481481481</v>
      </c>
    </row>
    <row r="1396" spans="1:31">
      <c r="A1396" t="s">
        <v>7426</v>
      </c>
      <c r="B1396" t="s">
        <v>7427</v>
      </c>
      <c r="C1396">
        <v>712600346</v>
      </c>
      <c r="D1396" t="s">
        <v>18636</v>
      </c>
      <c r="F1396" t="s">
        <v>7428</v>
      </c>
      <c r="G1396" t="s">
        <v>32</v>
      </c>
      <c r="H1396" t="s">
        <v>33</v>
      </c>
      <c r="I1396" t="s">
        <v>32</v>
      </c>
      <c r="J1396" t="s">
        <v>33</v>
      </c>
      <c r="K1396" t="s">
        <v>35</v>
      </c>
      <c r="L1396">
        <v>2026</v>
      </c>
      <c r="M1396" t="s">
        <v>380</v>
      </c>
      <c r="N1396" t="s">
        <v>7429</v>
      </c>
      <c r="O1396">
        <v>8812</v>
      </c>
      <c r="P1396" t="s">
        <v>38</v>
      </c>
      <c r="Q1396" t="s">
        <v>39</v>
      </c>
      <c r="R1396" s="11">
        <v>46144.711585648147</v>
      </c>
      <c r="S1396" s="11">
        <v>46145.476388888892</v>
      </c>
      <c r="T1396" s="11">
        <v>46147.711585648147</v>
      </c>
      <c r="U1396" t="s">
        <v>40</v>
      </c>
      <c r="V1396" t="s">
        <v>382</v>
      </c>
      <c r="W1396" t="s">
        <v>63</v>
      </c>
      <c r="X1396" t="s">
        <v>43</v>
      </c>
      <c r="Y1396" t="s">
        <v>44</v>
      </c>
      <c r="Z1396" t="s">
        <v>7430</v>
      </c>
      <c r="AB1396">
        <v>25</v>
      </c>
      <c r="AC1396">
        <v>15</v>
      </c>
      <c r="AD1396" t="s">
        <v>65</v>
      </c>
      <c r="AE1396" s="11">
        <v>46225.761481481481</v>
      </c>
    </row>
    <row r="1397" spans="1:31">
      <c r="A1397" t="s">
        <v>7431</v>
      </c>
      <c r="B1397" t="s">
        <v>7432</v>
      </c>
      <c r="C1397">
        <v>112600583</v>
      </c>
      <c r="D1397" t="s">
        <v>18636</v>
      </c>
      <c r="F1397" t="s">
        <v>7433</v>
      </c>
      <c r="G1397" t="s">
        <v>32</v>
      </c>
      <c r="H1397" t="s">
        <v>34</v>
      </c>
      <c r="I1397" t="s">
        <v>32</v>
      </c>
      <c r="J1397" t="s">
        <v>34</v>
      </c>
      <c r="K1397" t="s">
        <v>35</v>
      </c>
      <c r="L1397">
        <v>2026</v>
      </c>
      <c r="M1397" t="s">
        <v>211</v>
      </c>
      <c r="N1397" t="s">
        <v>5169</v>
      </c>
      <c r="O1397">
        <v>8389</v>
      </c>
      <c r="P1397" t="s">
        <v>38</v>
      </c>
      <c r="Q1397" t="s">
        <v>39</v>
      </c>
      <c r="R1397" s="11">
        <v>46192.916875000003</v>
      </c>
      <c r="S1397" s="11">
        <v>46193.75</v>
      </c>
      <c r="T1397" s="11">
        <v>46195.916875000003</v>
      </c>
      <c r="U1397" t="s">
        <v>40</v>
      </c>
      <c r="V1397" t="s">
        <v>2244</v>
      </c>
      <c r="W1397" t="s">
        <v>95</v>
      </c>
      <c r="X1397" t="s">
        <v>43</v>
      </c>
      <c r="Y1397" t="s">
        <v>44</v>
      </c>
      <c r="Z1397" t="s">
        <v>7434</v>
      </c>
      <c r="AD1397" t="s">
        <v>7435</v>
      </c>
      <c r="AE1397" s="11">
        <v>46225.761481481481</v>
      </c>
    </row>
    <row r="1398" spans="1:31">
      <c r="A1398" t="s">
        <v>7436</v>
      </c>
      <c r="B1398" t="s">
        <v>7437</v>
      </c>
      <c r="C1398">
        <v>312600339</v>
      </c>
      <c r="D1398" t="s">
        <v>18635</v>
      </c>
      <c r="E1398" t="s">
        <v>18645</v>
      </c>
      <c r="F1398" t="s">
        <v>7438</v>
      </c>
      <c r="G1398" t="s">
        <v>109</v>
      </c>
      <c r="H1398" t="s">
        <v>285</v>
      </c>
      <c r="K1398" t="s">
        <v>35</v>
      </c>
      <c r="L1398">
        <v>2026</v>
      </c>
      <c r="M1398" t="s">
        <v>211</v>
      </c>
      <c r="N1398" t="s">
        <v>7439</v>
      </c>
      <c r="O1398">
        <v>25962</v>
      </c>
      <c r="P1398" t="s">
        <v>38</v>
      </c>
      <c r="Q1398" t="s">
        <v>39</v>
      </c>
      <c r="R1398" s="11">
        <v>46187.580682870372</v>
      </c>
      <c r="S1398" s="11">
        <v>46188.729166666664</v>
      </c>
      <c r="T1398" s="11">
        <v>46190.580682870372</v>
      </c>
      <c r="U1398" t="s">
        <v>165</v>
      </c>
      <c r="V1398" t="s">
        <v>213</v>
      </c>
      <c r="W1398" t="s">
        <v>198</v>
      </c>
      <c r="X1398" t="s">
        <v>43</v>
      </c>
      <c r="Y1398" t="s">
        <v>199</v>
      </c>
      <c r="Z1398" t="s">
        <v>7440</v>
      </c>
      <c r="AA1398" t="str">
        <f>_xlfn.XLOOKUP(B1398,Planilha2!A:A,Planilha2!D:D,_xlfn.XLOOKUP(B1398,Planilha2!H:H,Planilha2!I:I))</f>
        <v>TEM TRAFO</v>
      </c>
      <c r="AB1398">
        <v>15</v>
      </c>
      <c r="AC1398">
        <v>15</v>
      </c>
      <c r="AE1398" s="11">
        <v>46225.761481481481</v>
      </c>
    </row>
    <row r="1399" spans="1:31">
      <c r="A1399" t="s">
        <v>7441</v>
      </c>
      <c r="B1399" t="s">
        <v>7442</v>
      </c>
      <c r="C1399">
        <v>662600315</v>
      </c>
      <c r="D1399" t="s">
        <v>18636</v>
      </c>
      <c r="F1399" t="s">
        <v>7443</v>
      </c>
      <c r="G1399" t="s">
        <v>32</v>
      </c>
      <c r="H1399" t="s">
        <v>33</v>
      </c>
      <c r="I1399" t="s">
        <v>32</v>
      </c>
      <c r="J1399" t="s">
        <v>34</v>
      </c>
      <c r="K1399" t="s">
        <v>35</v>
      </c>
      <c r="L1399">
        <v>2026</v>
      </c>
      <c r="M1399" t="s">
        <v>700</v>
      </c>
      <c r="N1399" t="s">
        <v>7444</v>
      </c>
      <c r="O1399">
        <v>8812</v>
      </c>
      <c r="P1399" t="s">
        <v>38</v>
      </c>
      <c r="Q1399" t="s">
        <v>39</v>
      </c>
      <c r="R1399" s="11">
        <v>46157.564363425925</v>
      </c>
      <c r="S1399" s="11">
        <v>46158.991967592592</v>
      </c>
      <c r="T1399" s="11">
        <v>46160.564363425925</v>
      </c>
      <c r="U1399" t="s">
        <v>40</v>
      </c>
      <c r="V1399" t="s">
        <v>950</v>
      </c>
      <c r="W1399" t="s">
        <v>63</v>
      </c>
      <c r="X1399" t="s">
        <v>43</v>
      </c>
      <c r="Y1399" t="s">
        <v>44</v>
      </c>
      <c r="Z1399" t="s">
        <v>7445</v>
      </c>
      <c r="AB1399">
        <v>15</v>
      </c>
      <c r="AC1399">
        <v>5</v>
      </c>
      <c r="AD1399" t="s">
        <v>65</v>
      </c>
      <c r="AE1399" s="11">
        <v>46225.761481481481</v>
      </c>
    </row>
    <row r="1400" spans="1:31">
      <c r="A1400" t="s">
        <v>7446</v>
      </c>
      <c r="B1400" t="s">
        <v>7447</v>
      </c>
      <c r="C1400">
        <v>212600570</v>
      </c>
      <c r="D1400" t="s">
        <v>18635</v>
      </c>
      <c r="E1400" t="s">
        <v>18637</v>
      </c>
      <c r="F1400" t="s">
        <v>7448</v>
      </c>
      <c r="G1400" t="s">
        <v>32</v>
      </c>
      <c r="H1400" t="s">
        <v>172</v>
      </c>
      <c r="I1400" t="s">
        <v>32</v>
      </c>
      <c r="J1400" t="s">
        <v>172</v>
      </c>
      <c r="K1400" t="s">
        <v>35</v>
      </c>
      <c r="L1400">
        <v>2026</v>
      </c>
      <c r="M1400" t="s">
        <v>3149</v>
      </c>
      <c r="N1400" t="s">
        <v>7449</v>
      </c>
      <c r="O1400">
        <v>8385</v>
      </c>
      <c r="P1400" t="s">
        <v>38</v>
      </c>
      <c r="Q1400" t="s">
        <v>39</v>
      </c>
      <c r="R1400" s="11">
        <v>46204.815300925926</v>
      </c>
      <c r="S1400" s="11">
        <v>46205.533333333333</v>
      </c>
      <c r="T1400" s="11">
        <v>46207.815300925926</v>
      </c>
      <c r="U1400" t="s">
        <v>40</v>
      </c>
      <c r="V1400" t="s">
        <v>391</v>
      </c>
      <c r="W1400" t="s">
        <v>489</v>
      </c>
      <c r="X1400" t="s">
        <v>43</v>
      </c>
      <c r="Y1400" t="s">
        <v>44</v>
      </c>
      <c r="Z1400" t="s">
        <v>7450</v>
      </c>
      <c r="AA1400" t="str">
        <f>_xlfn.XLOOKUP(B1400,Planilha2!A:A,Planilha2!D:D,_xlfn.XLOOKUP(B1400,Planilha2!H:H,Planilha2!I:I))</f>
        <v>TEM TRAFO</v>
      </c>
      <c r="AB1400">
        <v>15</v>
      </c>
      <c r="AC1400">
        <v>5</v>
      </c>
      <c r="AD1400" t="s">
        <v>1039</v>
      </c>
      <c r="AE1400" s="11">
        <v>46225.761481481481</v>
      </c>
    </row>
    <row r="1401" spans="1:31">
      <c r="A1401" t="s">
        <v>7451</v>
      </c>
      <c r="B1401" t="s">
        <v>7452</v>
      </c>
      <c r="C1401">
        <v>712600013</v>
      </c>
      <c r="D1401" t="s">
        <v>18636</v>
      </c>
      <c r="F1401" t="s">
        <v>7453</v>
      </c>
      <c r="G1401" t="s">
        <v>32</v>
      </c>
      <c r="H1401" t="s">
        <v>33</v>
      </c>
      <c r="I1401" t="s">
        <v>32</v>
      </c>
      <c r="J1401" t="s">
        <v>33</v>
      </c>
      <c r="K1401" t="s">
        <v>35</v>
      </c>
      <c r="L1401">
        <v>2026</v>
      </c>
      <c r="M1401" t="s">
        <v>336</v>
      </c>
      <c r="N1401" t="s">
        <v>7454</v>
      </c>
      <c r="O1401">
        <v>8812</v>
      </c>
      <c r="P1401" t="s">
        <v>1160</v>
      </c>
      <c r="Q1401" t="s">
        <v>39</v>
      </c>
      <c r="R1401" s="11">
        <v>46023.249826388892</v>
      </c>
      <c r="S1401" s="11">
        <v>46024.083333333336</v>
      </c>
      <c r="T1401" s="11">
        <v>46083.249826388892</v>
      </c>
      <c r="U1401" t="s">
        <v>40</v>
      </c>
      <c r="V1401" t="s">
        <v>2099</v>
      </c>
      <c r="W1401" t="s">
        <v>610</v>
      </c>
      <c r="X1401" t="s">
        <v>43</v>
      </c>
      <c r="Y1401" t="s">
        <v>44</v>
      </c>
      <c r="Z1401" t="s">
        <v>7455</v>
      </c>
      <c r="AB1401">
        <v>25</v>
      </c>
      <c r="AC1401">
        <v>5</v>
      </c>
      <c r="AD1401" t="s">
        <v>55</v>
      </c>
      <c r="AE1401" s="11">
        <v>46225.761481481481</v>
      </c>
    </row>
    <row r="1402" spans="1:31">
      <c r="A1402" t="s">
        <v>7456</v>
      </c>
      <c r="B1402" t="s">
        <v>7457</v>
      </c>
      <c r="C1402">
        <v>312600197</v>
      </c>
      <c r="D1402" t="s">
        <v>18636</v>
      </c>
      <c r="F1402" t="s">
        <v>1624</v>
      </c>
      <c r="G1402" t="s">
        <v>32</v>
      </c>
      <c r="H1402" t="s">
        <v>33</v>
      </c>
      <c r="K1402" t="s">
        <v>35</v>
      </c>
      <c r="L1402">
        <v>2026</v>
      </c>
      <c r="M1402" t="s">
        <v>211</v>
      </c>
      <c r="N1402" t="s">
        <v>7458</v>
      </c>
      <c r="O1402">
        <v>8812</v>
      </c>
      <c r="P1402" t="s">
        <v>38</v>
      </c>
      <c r="Q1402" t="s">
        <v>39</v>
      </c>
      <c r="R1402" s="11">
        <v>46086.813668981478</v>
      </c>
      <c r="S1402" s="11">
        <v>46089.474999999999</v>
      </c>
      <c r="T1402" s="11">
        <v>46089.813668981478</v>
      </c>
      <c r="U1402" t="s">
        <v>40</v>
      </c>
      <c r="V1402" t="s">
        <v>1626</v>
      </c>
      <c r="W1402" t="s">
        <v>449</v>
      </c>
      <c r="X1402" t="s">
        <v>43</v>
      </c>
      <c r="Y1402" t="s">
        <v>44</v>
      </c>
      <c r="Z1402" t="s">
        <v>7459</v>
      </c>
      <c r="AB1402">
        <v>30</v>
      </c>
      <c r="AC1402">
        <v>30</v>
      </c>
      <c r="AD1402" t="s">
        <v>3400</v>
      </c>
      <c r="AE1402" s="11">
        <v>46225.761481481481</v>
      </c>
    </row>
    <row r="1403" spans="1:31">
      <c r="A1403" t="s">
        <v>7460</v>
      </c>
      <c r="B1403" t="s">
        <v>7461</v>
      </c>
      <c r="C1403">
        <v>612600250</v>
      </c>
      <c r="D1403" t="s">
        <v>18636</v>
      </c>
      <c r="F1403" t="s">
        <v>7462</v>
      </c>
      <c r="G1403" t="s">
        <v>32</v>
      </c>
      <c r="H1403" t="s">
        <v>33</v>
      </c>
      <c r="I1403" t="s">
        <v>32</v>
      </c>
      <c r="J1403" t="s">
        <v>285</v>
      </c>
      <c r="K1403" t="s">
        <v>35</v>
      </c>
      <c r="L1403">
        <v>2026</v>
      </c>
      <c r="M1403" t="s">
        <v>83</v>
      </c>
      <c r="N1403" t="s">
        <v>7463</v>
      </c>
      <c r="O1403">
        <v>8812</v>
      </c>
      <c r="P1403" t="s">
        <v>38</v>
      </c>
      <c r="Q1403" t="s">
        <v>39</v>
      </c>
      <c r="R1403" s="11">
        <v>46084.243321759262</v>
      </c>
      <c r="S1403" s="11">
        <v>46084.493055555555</v>
      </c>
      <c r="T1403" s="11">
        <v>46087.243321759262</v>
      </c>
      <c r="U1403" t="s">
        <v>40</v>
      </c>
      <c r="V1403" t="s">
        <v>302</v>
      </c>
      <c r="W1403" t="s">
        <v>610</v>
      </c>
      <c r="X1403" t="s">
        <v>43</v>
      </c>
      <c r="Y1403" t="s">
        <v>44</v>
      </c>
      <c r="Z1403" t="s">
        <v>7464</v>
      </c>
      <c r="AB1403">
        <v>15</v>
      </c>
      <c r="AC1403">
        <v>10</v>
      </c>
      <c r="AD1403" t="s">
        <v>55</v>
      </c>
      <c r="AE1403" s="11">
        <v>46225.761481481481</v>
      </c>
    </row>
    <row r="1404" spans="1:31">
      <c r="A1404" t="s">
        <v>7465</v>
      </c>
      <c r="B1404" t="s">
        <v>7466</v>
      </c>
      <c r="C1404">
        <v>662600168</v>
      </c>
      <c r="D1404" t="s">
        <v>18636</v>
      </c>
      <c r="F1404" t="s">
        <v>7467</v>
      </c>
      <c r="G1404" t="s">
        <v>32</v>
      </c>
      <c r="H1404" t="s">
        <v>33</v>
      </c>
      <c r="I1404" t="s">
        <v>32</v>
      </c>
      <c r="J1404" t="s">
        <v>33</v>
      </c>
      <c r="K1404" t="s">
        <v>35</v>
      </c>
      <c r="L1404">
        <v>2026</v>
      </c>
      <c r="M1404" t="s">
        <v>344</v>
      </c>
      <c r="N1404" t="s">
        <v>7468</v>
      </c>
      <c r="O1404">
        <v>8812</v>
      </c>
      <c r="P1404" t="s">
        <v>38</v>
      </c>
      <c r="Q1404" t="s">
        <v>39</v>
      </c>
      <c r="R1404" s="11">
        <v>46092.447210648148</v>
      </c>
      <c r="S1404" s="11">
        <v>46092.733865740738</v>
      </c>
      <c r="T1404" s="11">
        <v>46095.447210648148</v>
      </c>
      <c r="U1404" t="s">
        <v>40</v>
      </c>
      <c r="V1404" t="s">
        <v>1000</v>
      </c>
      <c r="W1404" t="s">
        <v>295</v>
      </c>
      <c r="X1404" t="s">
        <v>43</v>
      </c>
      <c r="Y1404" t="s">
        <v>44</v>
      </c>
      <c r="Z1404" t="s">
        <v>7469</v>
      </c>
      <c r="AB1404">
        <v>25</v>
      </c>
      <c r="AC1404">
        <v>15</v>
      </c>
      <c r="AD1404" t="s">
        <v>55</v>
      </c>
      <c r="AE1404" s="11">
        <v>46225.761481481481</v>
      </c>
    </row>
    <row r="1405" spans="1:31">
      <c r="A1405" t="s">
        <v>7470</v>
      </c>
      <c r="B1405" t="s">
        <v>7471</v>
      </c>
      <c r="C1405">
        <v>612600102</v>
      </c>
      <c r="D1405" t="s">
        <v>18636</v>
      </c>
      <c r="F1405" t="s">
        <v>7472</v>
      </c>
      <c r="G1405" t="s">
        <v>32</v>
      </c>
      <c r="H1405" t="s">
        <v>285</v>
      </c>
      <c r="I1405" t="s">
        <v>32</v>
      </c>
      <c r="J1405" t="s">
        <v>33</v>
      </c>
      <c r="K1405" t="s">
        <v>35</v>
      </c>
      <c r="L1405">
        <v>2026</v>
      </c>
      <c r="M1405" t="s">
        <v>36</v>
      </c>
      <c r="N1405" t="s">
        <v>7473</v>
      </c>
      <c r="O1405">
        <v>8812</v>
      </c>
      <c r="P1405" t="s">
        <v>38</v>
      </c>
      <c r="Q1405" t="s">
        <v>39</v>
      </c>
      <c r="R1405" s="11">
        <v>46047.446296296293</v>
      </c>
      <c r="S1405" s="11">
        <v>46048.631944444445</v>
      </c>
      <c r="T1405" s="11">
        <v>46050.446296296293</v>
      </c>
      <c r="U1405" t="s">
        <v>147</v>
      </c>
      <c r="V1405" t="s">
        <v>148</v>
      </c>
      <c r="W1405" t="s">
        <v>149</v>
      </c>
      <c r="X1405" t="s">
        <v>43</v>
      </c>
      <c r="Y1405" t="s">
        <v>44</v>
      </c>
      <c r="Z1405" t="s">
        <v>7474</v>
      </c>
      <c r="AB1405">
        <v>45</v>
      </c>
      <c r="AC1405">
        <v>30</v>
      </c>
      <c r="AD1405" t="s">
        <v>7475</v>
      </c>
      <c r="AE1405" s="11">
        <v>46225.761481481481</v>
      </c>
    </row>
    <row r="1406" spans="1:31">
      <c r="A1406" t="s">
        <v>7476</v>
      </c>
      <c r="B1406" t="s">
        <v>7477</v>
      </c>
      <c r="C1406">
        <v>112600414</v>
      </c>
      <c r="D1406" t="s">
        <v>18636</v>
      </c>
      <c r="F1406" t="s">
        <v>7478</v>
      </c>
      <c r="G1406" t="s">
        <v>32</v>
      </c>
      <c r="H1406" t="s">
        <v>33</v>
      </c>
      <c r="I1406" t="s">
        <v>32</v>
      </c>
      <c r="J1406" t="s">
        <v>33</v>
      </c>
      <c r="K1406" t="s">
        <v>35</v>
      </c>
      <c r="L1406">
        <v>2026</v>
      </c>
      <c r="M1406" t="s">
        <v>204</v>
      </c>
      <c r="N1406" t="s">
        <v>205</v>
      </c>
      <c r="O1406">
        <v>8812</v>
      </c>
      <c r="P1406" t="s">
        <v>38</v>
      </c>
      <c r="Q1406" t="s">
        <v>39</v>
      </c>
      <c r="R1406" s="11">
        <v>46069.443807870368</v>
      </c>
      <c r="S1406" s="11">
        <v>46069.8125</v>
      </c>
      <c r="T1406" s="11">
        <v>46072.443807870368</v>
      </c>
      <c r="U1406" t="s">
        <v>40</v>
      </c>
      <c r="V1406" t="s">
        <v>114</v>
      </c>
      <c r="W1406" t="s">
        <v>206</v>
      </c>
      <c r="X1406" t="s">
        <v>43</v>
      </c>
      <c r="Y1406" t="s">
        <v>44</v>
      </c>
      <c r="Z1406" t="s">
        <v>7479</v>
      </c>
      <c r="AB1406">
        <v>25</v>
      </c>
      <c r="AC1406">
        <v>25</v>
      </c>
      <c r="AD1406" t="s">
        <v>159</v>
      </c>
      <c r="AE1406" s="11">
        <v>46225.761481481481</v>
      </c>
    </row>
    <row r="1407" spans="1:31">
      <c r="A1407" t="s">
        <v>7480</v>
      </c>
      <c r="B1407" t="s">
        <v>7481</v>
      </c>
      <c r="C1407">
        <v>312600174</v>
      </c>
      <c r="D1407" t="s">
        <v>18635</v>
      </c>
      <c r="E1407" t="e">
        <f>SEARCH("Queimado",Z1407)</f>
        <v>#VALUE!</v>
      </c>
      <c r="F1407" t="s">
        <v>7482</v>
      </c>
      <c r="G1407" t="s">
        <v>32</v>
      </c>
      <c r="H1407" t="s">
        <v>459</v>
      </c>
      <c r="I1407" t="s">
        <v>32</v>
      </c>
      <c r="J1407" t="s">
        <v>459</v>
      </c>
      <c r="K1407" t="s">
        <v>35</v>
      </c>
      <c r="L1407">
        <v>2026</v>
      </c>
      <c r="M1407" t="s">
        <v>211</v>
      </c>
      <c r="N1407" t="s">
        <v>7483</v>
      </c>
      <c r="O1407">
        <v>8385</v>
      </c>
      <c r="P1407" t="s">
        <v>38</v>
      </c>
      <c r="Q1407" t="s">
        <v>39</v>
      </c>
      <c r="R1407" s="11">
        <v>46065.526250000003</v>
      </c>
      <c r="S1407" s="11">
        <v>46066.645833333336</v>
      </c>
      <c r="T1407" s="11">
        <v>46068.526250000003</v>
      </c>
      <c r="U1407" t="s">
        <v>40</v>
      </c>
      <c r="V1407" t="s">
        <v>213</v>
      </c>
      <c r="W1407" t="s">
        <v>449</v>
      </c>
      <c r="X1407" t="s">
        <v>43</v>
      </c>
      <c r="Y1407" t="s">
        <v>44</v>
      </c>
      <c r="Z1407" t="s">
        <v>7484</v>
      </c>
      <c r="AA1407" t="str">
        <f>_xlfn.XLOOKUP(B1407,Planilha2!A:A,Planilha2!D:D,_xlfn.XLOOKUP(B1407,Planilha2!H:H,Planilha2!I:I))</f>
        <v>TEM TRAFO</v>
      </c>
      <c r="AB1407">
        <v>45</v>
      </c>
      <c r="AC1407">
        <v>45</v>
      </c>
      <c r="AD1407" t="s">
        <v>1970</v>
      </c>
      <c r="AE1407" s="11">
        <v>46225.761481481481</v>
      </c>
    </row>
    <row r="1408" spans="1:31">
      <c r="A1408" t="s">
        <v>7485</v>
      </c>
      <c r="B1408" t="s">
        <v>7486</v>
      </c>
      <c r="C1408">
        <v>712600137</v>
      </c>
      <c r="D1408" t="s">
        <v>18636</v>
      </c>
      <c r="F1408" t="s">
        <v>7487</v>
      </c>
      <c r="G1408" t="s">
        <v>32</v>
      </c>
      <c r="H1408" t="s">
        <v>34</v>
      </c>
      <c r="I1408" t="s">
        <v>32</v>
      </c>
      <c r="J1408" t="s">
        <v>34</v>
      </c>
      <c r="K1408" t="s">
        <v>35</v>
      </c>
      <c r="L1408">
        <v>2026</v>
      </c>
      <c r="M1408" t="s">
        <v>359</v>
      </c>
      <c r="N1408" t="s">
        <v>7488</v>
      </c>
      <c r="O1408">
        <v>8812</v>
      </c>
      <c r="P1408" t="s">
        <v>38</v>
      </c>
      <c r="Q1408" t="s">
        <v>39</v>
      </c>
      <c r="R1408" s="11">
        <v>46060.880833333336</v>
      </c>
      <c r="S1408" s="11">
        <v>46063.250613425924</v>
      </c>
      <c r="T1408" s="11">
        <v>46063.880833333336</v>
      </c>
      <c r="U1408" t="s">
        <v>40</v>
      </c>
      <c r="V1408" t="s">
        <v>722</v>
      </c>
      <c r="W1408" t="s">
        <v>63</v>
      </c>
      <c r="X1408" t="s">
        <v>43</v>
      </c>
      <c r="Y1408" t="s">
        <v>44</v>
      </c>
      <c r="Z1408" t="s">
        <v>7489</v>
      </c>
      <c r="AD1408" t="s">
        <v>65</v>
      </c>
      <c r="AE1408" s="11">
        <v>46225.761481481481</v>
      </c>
    </row>
    <row r="1409" spans="1:31">
      <c r="A1409" t="s">
        <v>7490</v>
      </c>
      <c r="B1409" t="s">
        <v>7491</v>
      </c>
      <c r="C1409">
        <v>312600128</v>
      </c>
      <c r="D1409" t="s">
        <v>18635</v>
      </c>
      <c r="E1409" t="s">
        <v>18641</v>
      </c>
      <c r="F1409" t="s">
        <v>7492</v>
      </c>
      <c r="G1409" t="s">
        <v>459</v>
      </c>
      <c r="H1409" t="s">
        <v>459</v>
      </c>
      <c r="I1409" t="s">
        <v>459</v>
      </c>
      <c r="J1409" t="s">
        <v>459</v>
      </c>
      <c r="K1409" t="s">
        <v>35</v>
      </c>
      <c r="L1409">
        <v>2026</v>
      </c>
      <c r="M1409" t="s">
        <v>1112</v>
      </c>
      <c r="N1409" t="s">
        <v>7493</v>
      </c>
      <c r="O1409">
        <v>61993</v>
      </c>
      <c r="P1409" t="s">
        <v>38</v>
      </c>
      <c r="Q1409" t="s">
        <v>39</v>
      </c>
      <c r="R1409" s="11">
        <v>46052.890983796293</v>
      </c>
      <c r="S1409" s="11">
        <v>46053.723611111112</v>
      </c>
      <c r="T1409" s="11">
        <v>46055.890983796293</v>
      </c>
      <c r="U1409" t="s">
        <v>1916</v>
      </c>
      <c r="V1409" t="s">
        <v>503</v>
      </c>
      <c r="W1409" t="s">
        <v>167</v>
      </c>
      <c r="X1409" t="s">
        <v>43</v>
      </c>
      <c r="Y1409" t="s">
        <v>44</v>
      </c>
      <c r="Z1409" t="s">
        <v>7494</v>
      </c>
      <c r="AA1409" t="str">
        <f>_xlfn.XLOOKUP(B1409,Planilha2!A:A,Planilha2!D:D,_xlfn.XLOOKUP(B1409,Planilha2!H:H,Planilha2!I:I))</f>
        <v>TEM TRAFO</v>
      </c>
      <c r="AB1409">
        <v>15</v>
      </c>
      <c r="AC1409">
        <v>5</v>
      </c>
      <c r="AD1409" t="s">
        <v>79</v>
      </c>
      <c r="AE1409" s="11">
        <v>46225.761481481481</v>
      </c>
    </row>
    <row r="1410" spans="1:31">
      <c r="A1410" t="s">
        <v>7495</v>
      </c>
      <c r="B1410" t="s">
        <v>7496</v>
      </c>
      <c r="C1410">
        <v>212600314</v>
      </c>
      <c r="D1410" t="s">
        <v>18636</v>
      </c>
      <c r="F1410" t="s">
        <v>7497</v>
      </c>
      <c r="G1410" t="s">
        <v>32</v>
      </c>
      <c r="H1410" t="s">
        <v>33</v>
      </c>
      <c r="I1410" t="s">
        <v>32</v>
      </c>
      <c r="J1410" t="s">
        <v>33</v>
      </c>
      <c r="K1410" t="s">
        <v>35</v>
      </c>
      <c r="L1410">
        <v>2026</v>
      </c>
      <c r="M1410" t="s">
        <v>163</v>
      </c>
      <c r="N1410" t="s">
        <v>7498</v>
      </c>
      <c r="O1410">
        <v>8812</v>
      </c>
      <c r="P1410" t="s">
        <v>38</v>
      </c>
      <c r="Q1410" t="s">
        <v>39</v>
      </c>
      <c r="R1410" s="11">
        <v>46092.778865740744</v>
      </c>
      <c r="S1410" s="11">
        <v>46093.578472222223</v>
      </c>
      <c r="T1410" s="11">
        <v>46095.778865740744</v>
      </c>
      <c r="U1410" t="s">
        <v>40</v>
      </c>
      <c r="V1410" t="s">
        <v>166</v>
      </c>
      <c r="W1410" t="s">
        <v>690</v>
      </c>
      <c r="X1410" t="s">
        <v>43</v>
      </c>
      <c r="Y1410" t="s">
        <v>44</v>
      </c>
      <c r="Z1410" t="s">
        <v>7499</v>
      </c>
      <c r="AB1410">
        <v>15</v>
      </c>
      <c r="AC1410">
        <v>5</v>
      </c>
      <c r="AD1410" t="s">
        <v>1287</v>
      </c>
      <c r="AE1410" s="11">
        <v>46225.761481481481</v>
      </c>
    </row>
    <row r="1411" spans="1:31">
      <c r="A1411" t="s">
        <v>7500</v>
      </c>
      <c r="B1411" t="s">
        <v>7501</v>
      </c>
      <c r="C1411">
        <v>212600235</v>
      </c>
      <c r="D1411" t="s">
        <v>18635</v>
      </c>
      <c r="E1411" t="e">
        <f>SEARCH("Queimado",Z1411)</f>
        <v>#VALUE!</v>
      </c>
      <c r="F1411" t="s">
        <v>7502</v>
      </c>
      <c r="G1411" t="s">
        <v>219</v>
      </c>
      <c r="H1411" t="s">
        <v>33</v>
      </c>
      <c r="I1411" t="s">
        <v>219</v>
      </c>
      <c r="J1411" t="s">
        <v>33</v>
      </c>
      <c r="K1411" t="s">
        <v>35</v>
      </c>
      <c r="L1411">
        <v>2026</v>
      </c>
      <c r="M1411" t="s">
        <v>1553</v>
      </c>
      <c r="N1411" t="s">
        <v>7503</v>
      </c>
      <c r="O1411">
        <v>25983</v>
      </c>
      <c r="P1411" t="s">
        <v>38</v>
      </c>
      <c r="Q1411" t="s">
        <v>39</v>
      </c>
      <c r="R1411" s="11">
        <v>46067.43582175926</v>
      </c>
      <c r="S1411" s="11">
        <v>46069.760416666664</v>
      </c>
      <c r="T1411" s="11">
        <v>46070.43582175926</v>
      </c>
      <c r="U1411" t="s">
        <v>40</v>
      </c>
      <c r="V1411" t="s">
        <v>595</v>
      </c>
      <c r="W1411" t="s">
        <v>182</v>
      </c>
      <c r="X1411" t="s">
        <v>43</v>
      </c>
      <c r="Y1411" t="s">
        <v>44</v>
      </c>
      <c r="Z1411" t="s">
        <v>7504</v>
      </c>
      <c r="AA1411" t="str">
        <f>_xlfn.XLOOKUP(B1411,Planilha2!A:A,Planilha2!D:D,_xlfn.XLOOKUP(B1411,Planilha2!H:H,Planilha2!I:I))</f>
        <v>TEM TRAFO</v>
      </c>
      <c r="AB1411">
        <v>15</v>
      </c>
      <c r="AC1411">
        <v>25</v>
      </c>
      <c r="AD1411" t="s">
        <v>268</v>
      </c>
      <c r="AE1411" s="11">
        <v>46225.761481481481</v>
      </c>
    </row>
    <row r="1412" spans="1:31">
      <c r="A1412" t="s">
        <v>7505</v>
      </c>
      <c r="B1412" t="s">
        <v>7506</v>
      </c>
      <c r="C1412">
        <v>612600107</v>
      </c>
      <c r="D1412" t="s">
        <v>18638</v>
      </c>
      <c r="F1412" t="s">
        <v>7507</v>
      </c>
      <c r="G1412" t="s">
        <v>109</v>
      </c>
      <c r="H1412" t="s">
        <v>34</v>
      </c>
      <c r="I1412" t="s">
        <v>219</v>
      </c>
      <c r="J1412" t="s">
        <v>7508</v>
      </c>
      <c r="K1412" t="s">
        <v>2016</v>
      </c>
      <c r="L1412">
        <v>2026</v>
      </c>
      <c r="M1412" t="s">
        <v>2210</v>
      </c>
      <c r="N1412" t="s">
        <v>7509</v>
      </c>
      <c r="O1412">
        <v>8812</v>
      </c>
      <c r="P1412" t="s">
        <v>38</v>
      </c>
      <c r="Q1412" t="s">
        <v>39</v>
      </c>
      <c r="R1412" s="11">
        <v>46047.809479166666</v>
      </c>
      <c r="S1412" s="11">
        <v>46048.791666666664</v>
      </c>
      <c r="T1412" s="11">
        <v>46050.809479166666</v>
      </c>
      <c r="U1412" t="s">
        <v>147</v>
      </c>
      <c r="V1412" t="s">
        <v>132</v>
      </c>
      <c r="W1412" t="s">
        <v>133</v>
      </c>
      <c r="X1412" t="s">
        <v>43</v>
      </c>
      <c r="Y1412" t="s">
        <v>226</v>
      </c>
      <c r="Z1412" t="s">
        <v>7510</v>
      </c>
      <c r="AB1412">
        <v>75</v>
      </c>
      <c r="AE1412" s="11">
        <v>46225.761481481481</v>
      </c>
    </row>
    <row r="1413" spans="1:31">
      <c r="A1413" t="s">
        <v>7511</v>
      </c>
      <c r="B1413" t="s">
        <v>7512</v>
      </c>
      <c r="C1413">
        <v>612600107</v>
      </c>
      <c r="D1413" t="s">
        <v>18636</v>
      </c>
      <c r="F1413" t="s">
        <v>7513</v>
      </c>
      <c r="G1413" t="s">
        <v>32</v>
      </c>
      <c r="H1413" t="s">
        <v>33</v>
      </c>
      <c r="I1413" t="s">
        <v>109</v>
      </c>
      <c r="K1413" t="s">
        <v>35</v>
      </c>
      <c r="L1413">
        <v>2026</v>
      </c>
      <c r="M1413" t="s">
        <v>36</v>
      </c>
      <c r="N1413" t="s">
        <v>4677</v>
      </c>
      <c r="O1413">
        <v>8812</v>
      </c>
      <c r="P1413" t="s">
        <v>38</v>
      </c>
      <c r="Q1413" t="s">
        <v>39</v>
      </c>
      <c r="R1413" s="11">
        <v>46048.535960648151</v>
      </c>
      <c r="S1413" s="11">
        <v>46048.957754629628</v>
      </c>
      <c r="T1413" s="11">
        <v>46051.535960648151</v>
      </c>
      <c r="U1413" t="s">
        <v>40</v>
      </c>
      <c r="V1413" t="s">
        <v>132</v>
      </c>
      <c r="W1413" t="s">
        <v>280</v>
      </c>
      <c r="X1413" t="s">
        <v>43</v>
      </c>
      <c r="Y1413" t="s">
        <v>44</v>
      </c>
      <c r="Z1413" t="s">
        <v>7514</v>
      </c>
      <c r="AB1413">
        <v>15</v>
      </c>
      <c r="AC1413">
        <v>15</v>
      </c>
      <c r="AD1413" t="s">
        <v>603</v>
      </c>
      <c r="AE1413" s="11">
        <v>46225.761481481481</v>
      </c>
    </row>
    <row r="1414" spans="1:31">
      <c r="A1414" t="s">
        <v>7515</v>
      </c>
      <c r="B1414" t="s">
        <v>7516</v>
      </c>
      <c r="C1414">
        <v>612600209</v>
      </c>
      <c r="D1414" t="s">
        <v>18635</v>
      </c>
      <c r="E1414" t="e">
        <f>SEARCH("Queimado",Z1414)</f>
        <v>#VALUE!</v>
      </c>
      <c r="F1414" t="s">
        <v>7517</v>
      </c>
      <c r="G1414" t="s">
        <v>109</v>
      </c>
      <c r="H1414" t="s">
        <v>110</v>
      </c>
      <c r="I1414" t="s">
        <v>109</v>
      </c>
      <c r="J1414" t="s">
        <v>110</v>
      </c>
      <c r="K1414" t="s">
        <v>35</v>
      </c>
      <c r="L1414">
        <v>2026</v>
      </c>
      <c r="M1414" t="s">
        <v>83</v>
      </c>
      <c r="N1414" t="s">
        <v>7518</v>
      </c>
      <c r="O1414">
        <v>8385</v>
      </c>
      <c r="P1414" t="s">
        <v>38</v>
      </c>
      <c r="Q1414" t="s">
        <v>39</v>
      </c>
      <c r="R1414" s="11">
        <v>46068.754108796296</v>
      </c>
      <c r="S1414" s="11">
        <v>46071.479166666664</v>
      </c>
      <c r="T1414" s="11">
        <v>46071.754108796296</v>
      </c>
      <c r="U1414" t="s">
        <v>40</v>
      </c>
      <c r="V1414" t="s">
        <v>132</v>
      </c>
      <c r="W1414" t="s">
        <v>362</v>
      </c>
      <c r="X1414" t="s">
        <v>43</v>
      </c>
      <c r="Y1414" t="s">
        <v>44</v>
      </c>
      <c r="Z1414" t="s">
        <v>7519</v>
      </c>
      <c r="AA1414" t="str">
        <f>_xlfn.XLOOKUP(B1414,Planilha2!A:A,Planilha2!D:D,_xlfn.XLOOKUP(B1414,Planilha2!H:H,Planilha2!I:I))</f>
        <v>TEM TRAFO</v>
      </c>
      <c r="AB1414">
        <v>15</v>
      </c>
      <c r="AC1414">
        <v>10</v>
      </c>
      <c r="AD1414" t="s">
        <v>79</v>
      </c>
      <c r="AE1414" s="11">
        <v>46225.761481481481</v>
      </c>
    </row>
    <row r="1415" spans="1:31">
      <c r="A1415" t="s">
        <v>7520</v>
      </c>
      <c r="B1415" t="s">
        <v>7521</v>
      </c>
      <c r="C1415">
        <v>712600193</v>
      </c>
      <c r="D1415" t="s">
        <v>18636</v>
      </c>
      <c r="F1415" t="s">
        <v>7522</v>
      </c>
      <c r="G1415" t="s">
        <v>32</v>
      </c>
      <c r="H1415" t="s">
        <v>33</v>
      </c>
      <c r="I1415" t="s">
        <v>32</v>
      </c>
      <c r="J1415" t="s">
        <v>33</v>
      </c>
      <c r="K1415" t="s">
        <v>35</v>
      </c>
      <c r="L1415">
        <v>2026</v>
      </c>
      <c r="M1415" t="s">
        <v>359</v>
      </c>
      <c r="N1415" t="s">
        <v>7523</v>
      </c>
      <c r="O1415">
        <v>8812</v>
      </c>
      <c r="P1415" t="s">
        <v>38</v>
      </c>
      <c r="Q1415" t="s">
        <v>39</v>
      </c>
      <c r="R1415" s="11">
        <v>46081.563692129632</v>
      </c>
      <c r="S1415" s="11">
        <v>46082.523611111108</v>
      </c>
      <c r="T1415" s="11">
        <v>46084.563692129632</v>
      </c>
      <c r="U1415" t="s">
        <v>40</v>
      </c>
      <c r="V1415" t="s">
        <v>722</v>
      </c>
      <c r="W1415" t="s">
        <v>189</v>
      </c>
      <c r="X1415" t="s">
        <v>43</v>
      </c>
      <c r="Y1415" t="s">
        <v>44</v>
      </c>
      <c r="Z1415" t="s">
        <v>7524</v>
      </c>
      <c r="AB1415">
        <v>15</v>
      </c>
      <c r="AC1415">
        <v>5</v>
      </c>
      <c r="AD1415" t="s">
        <v>370</v>
      </c>
      <c r="AE1415" s="11">
        <v>46225.761481481481</v>
      </c>
    </row>
    <row r="1416" spans="1:31">
      <c r="A1416" t="s">
        <v>7525</v>
      </c>
      <c r="B1416" t="s">
        <v>7526</v>
      </c>
      <c r="C1416">
        <v>312600056</v>
      </c>
      <c r="D1416" t="s">
        <v>18636</v>
      </c>
      <c r="F1416" t="s">
        <v>4199</v>
      </c>
      <c r="G1416" t="s">
        <v>32</v>
      </c>
      <c r="H1416" t="s">
        <v>33</v>
      </c>
      <c r="K1416" t="s">
        <v>35</v>
      </c>
      <c r="L1416">
        <v>2026</v>
      </c>
      <c r="M1416" t="s">
        <v>1118</v>
      </c>
      <c r="N1416" t="s">
        <v>7527</v>
      </c>
      <c r="O1416">
        <v>8812</v>
      </c>
      <c r="P1416" t="s">
        <v>38</v>
      </c>
      <c r="Q1416" t="s">
        <v>39</v>
      </c>
      <c r="R1416" s="11">
        <v>46037.578321759262</v>
      </c>
      <c r="S1416" s="11">
        <v>46038.771527777775</v>
      </c>
      <c r="T1416" s="11">
        <v>46040.578321759262</v>
      </c>
      <c r="U1416" t="s">
        <v>40</v>
      </c>
      <c r="V1416" t="s">
        <v>689</v>
      </c>
      <c r="W1416" t="s">
        <v>383</v>
      </c>
      <c r="X1416" t="s">
        <v>43</v>
      </c>
      <c r="Y1416" t="s">
        <v>44</v>
      </c>
      <c r="Z1416" t="s">
        <v>7528</v>
      </c>
      <c r="AB1416">
        <v>30</v>
      </c>
      <c r="AC1416">
        <v>30</v>
      </c>
      <c r="AD1416" t="s">
        <v>1121</v>
      </c>
      <c r="AE1416" s="11">
        <v>46225.761481481481</v>
      </c>
    </row>
    <row r="1417" spans="1:31">
      <c r="A1417" t="s">
        <v>7529</v>
      </c>
      <c r="B1417" t="s">
        <v>7530</v>
      </c>
      <c r="C1417">
        <v>412600179</v>
      </c>
      <c r="D1417" t="s">
        <v>18636</v>
      </c>
      <c r="F1417" t="s">
        <v>7531</v>
      </c>
      <c r="G1417" t="s">
        <v>32</v>
      </c>
      <c r="H1417" t="s">
        <v>33</v>
      </c>
      <c r="K1417" t="s">
        <v>35</v>
      </c>
      <c r="L1417">
        <v>2026</v>
      </c>
      <c r="M1417" t="s">
        <v>4232</v>
      </c>
      <c r="N1417" t="s">
        <v>7532</v>
      </c>
      <c r="O1417">
        <v>8812</v>
      </c>
      <c r="P1417" t="s">
        <v>38</v>
      </c>
      <c r="Q1417" t="s">
        <v>39</v>
      </c>
      <c r="R1417" s="11">
        <v>46057.530509259261</v>
      </c>
      <c r="S1417" s="11">
        <v>46058.616666666669</v>
      </c>
      <c r="T1417" s="11">
        <v>46060.530509259261</v>
      </c>
      <c r="U1417" t="s">
        <v>40</v>
      </c>
      <c r="V1417" t="s">
        <v>124</v>
      </c>
      <c r="W1417" t="s">
        <v>421</v>
      </c>
      <c r="X1417" t="s">
        <v>43</v>
      </c>
      <c r="Y1417" t="s">
        <v>44</v>
      </c>
      <c r="Z1417" t="s">
        <v>7533</v>
      </c>
      <c r="AB1417">
        <v>15</v>
      </c>
      <c r="AC1417">
        <v>15</v>
      </c>
      <c r="AD1417" t="s">
        <v>159</v>
      </c>
      <c r="AE1417" s="11">
        <v>46225.761481481481</v>
      </c>
    </row>
    <row r="1418" spans="1:31">
      <c r="A1418" t="s">
        <v>7534</v>
      </c>
      <c r="B1418" t="s">
        <v>7535</v>
      </c>
      <c r="C1418">
        <v>212600170</v>
      </c>
      <c r="D1418" t="s">
        <v>18636</v>
      </c>
      <c r="F1418" t="s">
        <v>7536</v>
      </c>
      <c r="G1418" t="s">
        <v>32</v>
      </c>
      <c r="H1418" t="s">
        <v>33</v>
      </c>
      <c r="I1418" t="s">
        <v>32</v>
      </c>
      <c r="J1418" t="s">
        <v>33</v>
      </c>
      <c r="K1418" t="s">
        <v>35</v>
      </c>
      <c r="L1418">
        <v>2026</v>
      </c>
      <c r="M1418" t="s">
        <v>351</v>
      </c>
      <c r="N1418" t="s">
        <v>7537</v>
      </c>
      <c r="O1418">
        <v>8812</v>
      </c>
      <c r="P1418" t="s">
        <v>38</v>
      </c>
      <c r="Q1418" t="s">
        <v>39</v>
      </c>
      <c r="R1418" s="11">
        <v>46057.399409722224</v>
      </c>
      <c r="S1418" s="11">
        <v>46058.75277777778</v>
      </c>
      <c r="T1418" s="11">
        <v>46060.399409722224</v>
      </c>
      <c r="U1418" t="s">
        <v>40</v>
      </c>
      <c r="V1418" t="s">
        <v>716</v>
      </c>
      <c r="W1418" t="s">
        <v>383</v>
      </c>
      <c r="X1418" t="s">
        <v>43</v>
      </c>
      <c r="Y1418" t="s">
        <v>44</v>
      </c>
      <c r="Z1418" t="s">
        <v>7538</v>
      </c>
      <c r="AB1418">
        <v>15</v>
      </c>
      <c r="AC1418">
        <v>5</v>
      </c>
      <c r="AD1418" t="s">
        <v>400</v>
      </c>
      <c r="AE1418" s="11">
        <v>46225.761481481481</v>
      </c>
    </row>
    <row r="1419" spans="1:31">
      <c r="A1419" t="s">
        <v>7539</v>
      </c>
      <c r="B1419" t="s">
        <v>7540</v>
      </c>
      <c r="C1419">
        <v>712600160</v>
      </c>
      <c r="D1419" t="s">
        <v>18636</v>
      </c>
      <c r="F1419" t="s">
        <v>7541</v>
      </c>
      <c r="G1419" t="s">
        <v>32</v>
      </c>
      <c r="H1419" t="s">
        <v>33</v>
      </c>
      <c r="I1419" t="s">
        <v>32</v>
      </c>
      <c r="J1419" t="s">
        <v>33</v>
      </c>
      <c r="K1419" t="s">
        <v>35</v>
      </c>
      <c r="L1419">
        <v>2026</v>
      </c>
      <c r="M1419" t="s">
        <v>900</v>
      </c>
      <c r="N1419" t="s">
        <v>7542</v>
      </c>
      <c r="O1419">
        <v>8812</v>
      </c>
      <c r="P1419" t="s">
        <v>38</v>
      </c>
      <c r="Q1419" t="s">
        <v>39</v>
      </c>
      <c r="R1419" s="11">
        <v>46070.700497685182</v>
      </c>
      <c r="S1419" s="11">
        <v>46073.430300925924</v>
      </c>
      <c r="T1419" s="11">
        <v>46073.700497685182</v>
      </c>
      <c r="U1419" t="s">
        <v>40</v>
      </c>
      <c r="V1419" t="s">
        <v>902</v>
      </c>
      <c r="W1419" t="s">
        <v>280</v>
      </c>
      <c r="X1419" t="s">
        <v>43</v>
      </c>
      <c r="Y1419" t="s">
        <v>44</v>
      </c>
      <c r="Z1419" t="s">
        <v>7541</v>
      </c>
      <c r="AD1419" t="s">
        <v>3152</v>
      </c>
      <c r="AE1419" s="11">
        <v>46225.761481481481</v>
      </c>
    </row>
    <row r="1420" spans="1:31">
      <c r="A1420" t="s">
        <v>7543</v>
      </c>
      <c r="B1420" t="s">
        <v>7544</v>
      </c>
      <c r="C1420">
        <v>712600301</v>
      </c>
      <c r="D1420" t="s">
        <v>18636</v>
      </c>
      <c r="F1420" t="s">
        <v>7545</v>
      </c>
      <c r="G1420" t="s">
        <v>32</v>
      </c>
      <c r="H1420" t="s">
        <v>33</v>
      </c>
      <c r="I1420" t="s">
        <v>32</v>
      </c>
      <c r="J1420" t="s">
        <v>33</v>
      </c>
      <c r="K1420" t="s">
        <v>35</v>
      </c>
      <c r="L1420">
        <v>2026</v>
      </c>
      <c r="M1420" t="s">
        <v>59</v>
      </c>
      <c r="N1420" t="s">
        <v>7546</v>
      </c>
      <c r="O1420">
        <v>8812</v>
      </c>
      <c r="P1420" t="s">
        <v>38</v>
      </c>
      <c r="Q1420" t="s">
        <v>39</v>
      </c>
      <c r="R1420" s="11">
        <v>46124.446377314816</v>
      </c>
      <c r="S1420" s="11">
        <v>46126.459108796298</v>
      </c>
      <c r="T1420" s="11">
        <v>46127.446377314816</v>
      </c>
      <c r="U1420" t="s">
        <v>40</v>
      </c>
      <c r="V1420" t="s">
        <v>514</v>
      </c>
      <c r="W1420" t="s">
        <v>362</v>
      </c>
      <c r="X1420" t="s">
        <v>43</v>
      </c>
      <c r="Y1420" t="s">
        <v>44</v>
      </c>
      <c r="Z1420" t="s">
        <v>7547</v>
      </c>
      <c r="AD1420" t="s">
        <v>55</v>
      </c>
      <c r="AE1420" s="11">
        <v>46225.761481481481</v>
      </c>
    </row>
    <row r="1421" spans="1:31">
      <c r="A1421" t="s">
        <v>7548</v>
      </c>
      <c r="B1421" t="s">
        <v>7549</v>
      </c>
      <c r="C1421">
        <v>612600312</v>
      </c>
      <c r="D1421" t="s">
        <v>18635</v>
      </c>
      <c r="E1421" t="s">
        <v>18637</v>
      </c>
      <c r="F1421" t="s">
        <v>7550</v>
      </c>
      <c r="G1421" t="s">
        <v>32</v>
      </c>
      <c r="H1421" t="s">
        <v>285</v>
      </c>
      <c r="I1421" t="s">
        <v>459</v>
      </c>
      <c r="J1421" t="s">
        <v>459</v>
      </c>
      <c r="K1421" t="s">
        <v>35</v>
      </c>
      <c r="L1421">
        <v>2026</v>
      </c>
      <c r="M1421" t="s">
        <v>4759</v>
      </c>
      <c r="N1421" t="s">
        <v>7551</v>
      </c>
      <c r="O1421">
        <v>61993</v>
      </c>
      <c r="P1421" t="s">
        <v>38</v>
      </c>
      <c r="Q1421" t="s">
        <v>39</v>
      </c>
      <c r="R1421" s="11">
        <v>46093.812928240739</v>
      </c>
      <c r="S1421" s="11">
        <v>46094.645833333336</v>
      </c>
      <c r="T1421" s="11">
        <v>46096.812928240739</v>
      </c>
      <c r="U1421" t="s">
        <v>1916</v>
      </c>
      <c r="V1421" t="s">
        <v>132</v>
      </c>
      <c r="W1421" t="s">
        <v>149</v>
      </c>
      <c r="X1421" t="s">
        <v>43</v>
      </c>
      <c r="Y1421" t="s">
        <v>44</v>
      </c>
      <c r="Z1421" t="s">
        <v>7552</v>
      </c>
      <c r="AA1421" t="str">
        <f>_xlfn.XLOOKUP(B1421,Planilha2!A:A,Planilha2!D:D,_xlfn.XLOOKUP(B1421,Planilha2!H:H,Planilha2!I:I))</f>
        <v>TEM TRAFO</v>
      </c>
      <c r="AB1421">
        <v>15</v>
      </c>
      <c r="AC1421">
        <v>15</v>
      </c>
      <c r="AD1421" t="s">
        <v>159</v>
      </c>
      <c r="AE1421" s="11">
        <v>46225.761481481481</v>
      </c>
    </row>
    <row r="1422" spans="1:31">
      <c r="A1422" t="s">
        <v>7553</v>
      </c>
      <c r="B1422" t="s">
        <v>7554</v>
      </c>
      <c r="C1422">
        <v>412600302</v>
      </c>
      <c r="D1422" t="s">
        <v>18636</v>
      </c>
      <c r="F1422" t="s">
        <v>7555</v>
      </c>
      <c r="G1422" t="s">
        <v>32</v>
      </c>
      <c r="H1422" t="s">
        <v>33</v>
      </c>
      <c r="I1422" t="s">
        <v>32</v>
      </c>
      <c r="J1422" t="s">
        <v>172</v>
      </c>
      <c r="K1422" t="s">
        <v>35</v>
      </c>
      <c r="L1422">
        <v>2026</v>
      </c>
      <c r="M1422" t="s">
        <v>3637</v>
      </c>
      <c r="N1422" t="s">
        <v>7556</v>
      </c>
      <c r="O1422">
        <v>8812</v>
      </c>
      <c r="P1422" t="s">
        <v>38</v>
      </c>
      <c r="Q1422" t="s">
        <v>39</v>
      </c>
      <c r="R1422" s="11">
        <v>46095.778680555559</v>
      </c>
      <c r="S1422" s="11">
        <v>46103.729166666664</v>
      </c>
      <c r="T1422" s="11">
        <v>46098.778680555559</v>
      </c>
      <c r="U1422" t="s">
        <v>40</v>
      </c>
      <c r="V1422" t="s">
        <v>52</v>
      </c>
      <c r="W1422" t="s">
        <v>619</v>
      </c>
      <c r="X1422" t="s">
        <v>43</v>
      </c>
      <c r="Y1422" t="s">
        <v>44</v>
      </c>
      <c r="Z1422" t="s">
        <v>7557</v>
      </c>
      <c r="AB1422">
        <v>15</v>
      </c>
      <c r="AC1422">
        <v>15</v>
      </c>
      <c r="AD1422" t="s">
        <v>191</v>
      </c>
      <c r="AE1422" s="11">
        <v>46225.761481481481</v>
      </c>
    </row>
    <row r="1423" spans="1:31">
      <c r="A1423" t="s">
        <v>7558</v>
      </c>
      <c r="B1423" t="s">
        <v>7559</v>
      </c>
      <c r="C1423">
        <v>412600304</v>
      </c>
      <c r="D1423" t="s">
        <v>18635</v>
      </c>
      <c r="E1423" t="s">
        <v>18637</v>
      </c>
      <c r="F1423" t="s">
        <v>7560</v>
      </c>
      <c r="G1423" t="s">
        <v>32</v>
      </c>
      <c r="H1423" t="s">
        <v>33</v>
      </c>
      <c r="I1423" t="s">
        <v>32</v>
      </c>
      <c r="J1423" t="s">
        <v>172</v>
      </c>
      <c r="K1423" t="s">
        <v>2898</v>
      </c>
      <c r="L1423">
        <v>2026</v>
      </c>
      <c r="M1423" t="s">
        <v>122</v>
      </c>
      <c r="N1423" t="s">
        <v>7561</v>
      </c>
      <c r="O1423">
        <v>8385</v>
      </c>
      <c r="P1423" t="s">
        <v>38</v>
      </c>
      <c r="Q1423" t="s">
        <v>39</v>
      </c>
      <c r="R1423" s="11">
        <v>46097.517638888887</v>
      </c>
      <c r="S1423" s="11">
        <v>46103.5625</v>
      </c>
      <c r="T1423" s="11">
        <v>46100.517638888887</v>
      </c>
      <c r="U1423" t="s">
        <v>40</v>
      </c>
      <c r="V1423" t="s">
        <v>813</v>
      </c>
      <c r="W1423" t="s">
        <v>125</v>
      </c>
      <c r="X1423" t="s">
        <v>43</v>
      </c>
      <c r="Y1423" t="s">
        <v>44</v>
      </c>
      <c r="Z1423" t="s">
        <v>6383</v>
      </c>
      <c r="AA1423" t="str">
        <f>_xlfn.XLOOKUP(B1423,Planilha2!A:A,Planilha2!D:D,_xlfn.XLOOKUP(B1423,Planilha2!H:H,Planilha2!I:I))</f>
        <v>TEM TRAFO</v>
      </c>
      <c r="AD1423" t="s">
        <v>46</v>
      </c>
      <c r="AE1423" s="11">
        <v>46225.761481481481</v>
      </c>
    </row>
    <row r="1424" spans="1:31">
      <c r="A1424" t="s">
        <v>7562</v>
      </c>
      <c r="B1424" t="s">
        <v>7563</v>
      </c>
      <c r="C1424">
        <v>612600346</v>
      </c>
      <c r="D1424" t="s">
        <v>18635</v>
      </c>
      <c r="E1424" t="s">
        <v>18637</v>
      </c>
      <c r="F1424" t="s">
        <v>7564</v>
      </c>
      <c r="G1424" t="s">
        <v>32</v>
      </c>
      <c r="H1424" t="s">
        <v>33</v>
      </c>
      <c r="I1424" t="s">
        <v>32</v>
      </c>
      <c r="J1424" t="s">
        <v>172</v>
      </c>
      <c r="K1424" t="s">
        <v>35</v>
      </c>
      <c r="L1424">
        <v>2026</v>
      </c>
      <c r="M1424" t="s">
        <v>222</v>
      </c>
      <c r="N1424" t="s">
        <v>1732</v>
      </c>
      <c r="O1424">
        <v>8385</v>
      </c>
      <c r="P1424" t="s">
        <v>38</v>
      </c>
      <c r="Q1424" t="s">
        <v>39</v>
      </c>
      <c r="R1424" s="11">
        <v>46107.788402777776</v>
      </c>
      <c r="S1424" s="11">
        <v>46108.097222222219</v>
      </c>
      <c r="T1424" s="11">
        <v>46110.788402777776</v>
      </c>
      <c r="U1424" t="s">
        <v>40</v>
      </c>
      <c r="V1424" t="s">
        <v>1733</v>
      </c>
      <c r="W1424" t="s">
        <v>295</v>
      </c>
      <c r="X1424" t="s">
        <v>43</v>
      </c>
      <c r="Y1424" t="s">
        <v>44</v>
      </c>
      <c r="Z1424" t="s">
        <v>7565</v>
      </c>
      <c r="AA1424" t="str">
        <f>_xlfn.XLOOKUP(B1424,Planilha2!A:A,Planilha2!D:D,_xlfn.XLOOKUP(B1424,Planilha2!H:H,Planilha2!I:I))</f>
        <v>TEM TRAFO</v>
      </c>
      <c r="AB1424">
        <v>15</v>
      </c>
      <c r="AC1424">
        <v>25</v>
      </c>
      <c r="AD1424" t="s">
        <v>931</v>
      </c>
      <c r="AE1424" s="11">
        <v>46225.761481481481</v>
      </c>
    </row>
    <row r="1425" spans="1:31">
      <c r="A1425" t="s">
        <v>7566</v>
      </c>
      <c r="B1425" t="s">
        <v>7567</v>
      </c>
      <c r="C1425">
        <v>412600371</v>
      </c>
      <c r="D1425" t="s">
        <v>18636</v>
      </c>
      <c r="F1425" t="s">
        <v>7568</v>
      </c>
      <c r="G1425" t="s">
        <v>32</v>
      </c>
      <c r="H1425" t="s">
        <v>33</v>
      </c>
      <c r="I1425" t="s">
        <v>32</v>
      </c>
      <c r="J1425" t="s">
        <v>33</v>
      </c>
      <c r="K1425" t="s">
        <v>35</v>
      </c>
      <c r="L1425">
        <v>2026</v>
      </c>
      <c r="M1425" t="s">
        <v>666</v>
      </c>
      <c r="N1425" t="s">
        <v>7417</v>
      </c>
      <c r="O1425">
        <v>8812</v>
      </c>
      <c r="P1425" t="s">
        <v>38</v>
      </c>
      <c r="Q1425" t="s">
        <v>39</v>
      </c>
      <c r="R1425" s="11">
        <v>46092.361145833333</v>
      </c>
      <c r="S1425" s="11">
        <v>46092.694444444445</v>
      </c>
      <c r="T1425" s="11">
        <v>46095.361145833333</v>
      </c>
      <c r="U1425" t="s">
        <v>40</v>
      </c>
      <c r="V1425" t="s">
        <v>668</v>
      </c>
      <c r="W1425" t="s">
        <v>814</v>
      </c>
      <c r="X1425" t="s">
        <v>43</v>
      </c>
      <c r="Y1425" t="s">
        <v>44</v>
      </c>
      <c r="Z1425" t="s">
        <v>7569</v>
      </c>
      <c r="AB1425">
        <v>75</v>
      </c>
      <c r="AC1425">
        <v>75</v>
      </c>
      <c r="AD1425" t="s">
        <v>862</v>
      </c>
      <c r="AE1425" s="11">
        <v>46225.761481481481</v>
      </c>
    </row>
    <row r="1426" spans="1:31">
      <c r="A1426" t="s">
        <v>7570</v>
      </c>
      <c r="B1426" t="s">
        <v>7571</v>
      </c>
      <c r="C1426">
        <v>412600087</v>
      </c>
      <c r="D1426" t="s">
        <v>18636</v>
      </c>
      <c r="F1426" t="s">
        <v>7572</v>
      </c>
      <c r="G1426" t="s">
        <v>32</v>
      </c>
      <c r="H1426" t="s">
        <v>33</v>
      </c>
      <c r="K1426" t="s">
        <v>35</v>
      </c>
      <c r="L1426">
        <v>2026</v>
      </c>
      <c r="M1426" t="s">
        <v>3637</v>
      </c>
      <c r="N1426" t="s">
        <v>7573</v>
      </c>
      <c r="O1426">
        <v>8812</v>
      </c>
      <c r="P1426" t="s">
        <v>38</v>
      </c>
      <c r="Q1426" t="s">
        <v>39</v>
      </c>
      <c r="R1426" s="11">
        <v>46035.640810185185</v>
      </c>
      <c r="S1426" s="11">
        <v>46036.5</v>
      </c>
      <c r="T1426" s="11">
        <v>46038.640810185185</v>
      </c>
      <c r="U1426" t="s">
        <v>40</v>
      </c>
      <c r="V1426" t="s">
        <v>52</v>
      </c>
      <c r="W1426" t="s">
        <v>157</v>
      </c>
      <c r="X1426" t="s">
        <v>43</v>
      </c>
      <c r="Y1426" t="s">
        <v>44</v>
      </c>
      <c r="Z1426" t="s">
        <v>1574</v>
      </c>
      <c r="AB1426">
        <v>150</v>
      </c>
      <c r="AC1426">
        <v>150</v>
      </c>
      <c r="AD1426" t="s">
        <v>3985</v>
      </c>
      <c r="AE1426" s="11">
        <v>46225.761481481481</v>
      </c>
    </row>
    <row r="1427" spans="1:31">
      <c r="A1427" t="s">
        <v>7574</v>
      </c>
      <c r="B1427" t="s">
        <v>7575</v>
      </c>
      <c r="C1427">
        <v>212600405</v>
      </c>
      <c r="D1427" t="s">
        <v>18636</v>
      </c>
      <c r="F1427" t="s">
        <v>7576</v>
      </c>
      <c r="G1427" t="s">
        <v>109</v>
      </c>
      <c r="H1427" t="s">
        <v>285</v>
      </c>
      <c r="I1427" t="s">
        <v>109</v>
      </c>
      <c r="J1427" t="s">
        <v>285</v>
      </c>
      <c r="K1427" t="s">
        <v>35</v>
      </c>
      <c r="L1427">
        <v>2026</v>
      </c>
      <c r="M1427" t="s">
        <v>1118</v>
      </c>
      <c r="N1427" t="s">
        <v>7577</v>
      </c>
      <c r="O1427">
        <v>25962</v>
      </c>
      <c r="P1427" t="s">
        <v>38</v>
      </c>
      <c r="Q1427" t="s">
        <v>39</v>
      </c>
      <c r="R1427" s="11">
        <v>46121.850949074076</v>
      </c>
      <c r="S1427" s="11">
        <v>46122.715277777781</v>
      </c>
      <c r="T1427" s="11">
        <v>46124.850949074076</v>
      </c>
      <c r="U1427" t="s">
        <v>40</v>
      </c>
      <c r="V1427" t="s">
        <v>689</v>
      </c>
      <c r="W1427" t="s">
        <v>167</v>
      </c>
      <c r="X1427" t="s">
        <v>43</v>
      </c>
      <c r="Y1427" t="s">
        <v>44</v>
      </c>
      <c r="Z1427" t="s">
        <v>7578</v>
      </c>
      <c r="AB1427">
        <v>15</v>
      </c>
      <c r="AC1427">
        <v>15</v>
      </c>
      <c r="AD1427" t="s">
        <v>1039</v>
      </c>
      <c r="AE1427" s="11">
        <v>46225.761481481481</v>
      </c>
    </row>
    <row r="1428" spans="1:31">
      <c r="A1428" t="s">
        <v>7579</v>
      </c>
      <c r="B1428" t="s">
        <v>7580</v>
      </c>
      <c r="C1428">
        <v>612600164</v>
      </c>
      <c r="D1428" t="s">
        <v>18635</v>
      </c>
      <c r="E1428" t="s">
        <v>18648</v>
      </c>
      <c r="F1428" t="s">
        <v>7581</v>
      </c>
      <c r="G1428" t="s">
        <v>459</v>
      </c>
      <c r="H1428" t="s">
        <v>459</v>
      </c>
      <c r="I1428" t="s">
        <v>459</v>
      </c>
      <c r="J1428" t="s">
        <v>459</v>
      </c>
      <c r="K1428" t="s">
        <v>35</v>
      </c>
      <c r="L1428">
        <v>2026</v>
      </c>
      <c r="M1428" t="s">
        <v>374</v>
      </c>
      <c r="N1428" t="s">
        <v>7582</v>
      </c>
      <c r="O1428">
        <v>61993</v>
      </c>
      <c r="P1428" t="s">
        <v>38</v>
      </c>
      <c r="Q1428" t="s">
        <v>39</v>
      </c>
      <c r="R1428" s="11">
        <v>46060.266250000001</v>
      </c>
      <c r="S1428" s="11">
        <v>46060.527777777781</v>
      </c>
      <c r="T1428" s="11">
        <v>46063.266250000001</v>
      </c>
      <c r="U1428" t="s">
        <v>40</v>
      </c>
      <c r="V1428" t="s">
        <v>361</v>
      </c>
      <c r="W1428" t="s">
        <v>1141</v>
      </c>
      <c r="X1428" t="s">
        <v>43</v>
      </c>
      <c r="Y1428" t="s">
        <v>44</v>
      </c>
      <c r="Z1428" t="s">
        <v>7583</v>
      </c>
      <c r="AA1428" t="str">
        <f>_xlfn.XLOOKUP(B1428,Planilha2!A:A,Planilha2!D:D,_xlfn.XLOOKUP(B1428,Planilha2!H:H,Planilha2!I:I))</f>
        <v>TEM TRAFO</v>
      </c>
      <c r="AB1428">
        <v>15</v>
      </c>
      <c r="AD1428" t="s">
        <v>65</v>
      </c>
      <c r="AE1428" s="11">
        <v>46225.761481481481</v>
      </c>
    </row>
    <row r="1429" spans="1:31">
      <c r="A1429" t="s">
        <v>7584</v>
      </c>
      <c r="B1429" t="s">
        <v>7585</v>
      </c>
      <c r="C1429">
        <v>112600253</v>
      </c>
      <c r="D1429" t="s">
        <v>18636</v>
      </c>
      <c r="F1429" t="s">
        <v>7586</v>
      </c>
      <c r="G1429" t="s">
        <v>32</v>
      </c>
      <c r="H1429" t="s">
        <v>33</v>
      </c>
      <c r="I1429" t="s">
        <v>32</v>
      </c>
      <c r="J1429" t="s">
        <v>33</v>
      </c>
      <c r="K1429" t="s">
        <v>35</v>
      </c>
      <c r="L1429">
        <v>2026</v>
      </c>
      <c r="M1429" t="s">
        <v>320</v>
      </c>
      <c r="N1429" t="s">
        <v>7587</v>
      </c>
      <c r="O1429">
        <v>8812</v>
      </c>
      <c r="P1429" t="s">
        <v>38</v>
      </c>
      <c r="Q1429" t="s">
        <v>39</v>
      </c>
      <c r="R1429" s="11">
        <v>46051.455590277779</v>
      </c>
      <c r="S1429" s="11">
        <v>46051.736111111109</v>
      </c>
      <c r="T1429" s="11">
        <v>46054.455590277779</v>
      </c>
      <c r="U1429" t="s">
        <v>40</v>
      </c>
      <c r="V1429" t="s">
        <v>114</v>
      </c>
      <c r="W1429" t="s">
        <v>776</v>
      </c>
      <c r="X1429" t="s">
        <v>43</v>
      </c>
      <c r="Y1429" t="s">
        <v>44</v>
      </c>
      <c r="Z1429" t="s">
        <v>7588</v>
      </c>
      <c r="AB1429">
        <v>15</v>
      </c>
      <c r="AC1429">
        <v>10</v>
      </c>
      <c r="AD1429" t="s">
        <v>79</v>
      </c>
      <c r="AE1429" s="11">
        <v>46225.761481481481</v>
      </c>
    </row>
    <row r="1430" spans="1:31">
      <c r="A1430" t="s">
        <v>7589</v>
      </c>
      <c r="B1430" t="s">
        <v>7590</v>
      </c>
      <c r="C1430">
        <v>412600197</v>
      </c>
      <c r="D1430" t="s">
        <v>18636</v>
      </c>
      <c r="F1430" t="s">
        <v>7591</v>
      </c>
      <c r="G1430" t="s">
        <v>32</v>
      </c>
      <c r="H1430" t="s">
        <v>33</v>
      </c>
      <c r="I1430" t="s">
        <v>1331</v>
      </c>
      <c r="J1430" t="s">
        <v>33</v>
      </c>
      <c r="K1430" t="s">
        <v>35</v>
      </c>
      <c r="L1430">
        <v>2026</v>
      </c>
      <c r="M1430" t="s">
        <v>1559</v>
      </c>
      <c r="N1430" t="s">
        <v>7592</v>
      </c>
      <c r="O1430">
        <v>8812</v>
      </c>
      <c r="P1430" t="s">
        <v>38</v>
      </c>
      <c r="Q1430" t="s">
        <v>39</v>
      </c>
      <c r="R1430" s="11">
        <v>46062.765393518515</v>
      </c>
      <c r="S1430" s="11">
        <v>46063.551157407404</v>
      </c>
      <c r="T1430" s="11">
        <v>46065.765393518515</v>
      </c>
      <c r="U1430" t="s">
        <v>40</v>
      </c>
      <c r="V1430" t="s">
        <v>2992</v>
      </c>
      <c r="W1430" t="s">
        <v>125</v>
      </c>
      <c r="X1430" t="s">
        <v>43</v>
      </c>
      <c r="Y1430" t="s">
        <v>44</v>
      </c>
      <c r="Z1430" t="s">
        <v>7593</v>
      </c>
      <c r="AB1430">
        <v>15</v>
      </c>
      <c r="AC1430">
        <v>15</v>
      </c>
      <c r="AD1430" t="s">
        <v>65</v>
      </c>
      <c r="AE1430" s="11">
        <v>46225.761481481481</v>
      </c>
    </row>
    <row r="1431" spans="1:31">
      <c r="A1431" t="s">
        <v>7594</v>
      </c>
      <c r="B1431" t="s">
        <v>7595</v>
      </c>
      <c r="C1431">
        <v>712600311</v>
      </c>
      <c r="D1431" t="s">
        <v>18636</v>
      </c>
      <c r="F1431" t="s">
        <v>7596</v>
      </c>
      <c r="G1431" t="s">
        <v>32</v>
      </c>
      <c r="H1431" t="s">
        <v>33</v>
      </c>
      <c r="I1431" t="s">
        <v>32</v>
      </c>
      <c r="J1431" t="s">
        <v>33</v>
      </c>
      <c r="K1431" t="s">
        <v>35</v>
      </c>
      <c r="L1431">
        <v>2026</v>
      </c>
      <c r="M1431" t="s">
        <v>264</v>
      </c>
      <c r="N1431" t="s">
        <v>7597</v>
      </c>
      <c r="O1431">
        <v>8812</v>
      </c>
      <c r="P1431" t="s">
        <v>38</v>
      </c>
      <c r="Q1431" t="s">
        <v>39</v>
      </c>
      <c r="R1431" s="11">
        <v>46131.460127314815</v>
      </c>
      <c r="S1431" s="11">
        <v>46131.837500000001</v>
      </c>
      <c r="T1431" s="11">
        <v>46134.460127314815</v>
      </c>
      <c r="U1431" t="s">
        <v>40</v>
      </c>
      <c r="V1431" t="s">
        <v>266</v>
      </c>
      <c r="W1431" t="s">
        <v>421</v>
      </c>
      <c r="X1431" t="s">
        <v>43</v>
      </c>
      <c r="Y1431" t="s">
        <v>44</v>
      </c>
      <c r="Z1431" t="s">
        <v>7598</v>
      </c>
      <c r="AB1431">
        <v>15</v>
      </c>
      <c r="AC1431">
        <v>15</v>
      </c>
      <c r="AD1431" t="s">
        <v>589</v>
      </c>
      <c r="AE1431" s="11">
        <v>46225.761481481481</v>
      </c>
    </row>
    <row r="1432" spans="1:31">
      <c r="A1432" t="s">
        <v>7599</v>
      </c>
      <c r="B1432" t="s">
        <v>7600</v>
      </c>
      <c r="C1432">
        <v>662600039</v>
      </c>
      <c r="D1432" t="s">
        <v>18635</v>
      </c>
      <c r="E1432" t="s">
        <v>18643</v>
      </c>
      <c r="F1432" t="s">
        <v>7601</v>
      </c>
      <c r="G1432" t="s">
        <v>109</v>
      </c>
      <c r="H1432" t="s">
        <v>285</v>
      </c>
      <c r="I1432" t="s">
        <v>307</v>
      </c>
      <c r="J1432" t="s">
        <v>172</v>
      </c>
      <c r="K1432" t="s">
        <v>35</v>
      </c>
      <c r="L1432">
        <v>2026</v>
      </c>
      <c r="M1432" t="s">
        <v>2598</v>
      </c>
      <c r="N1432" t="s">
        <v>7602</v>
      </c>
      <c r="O1432">
        <v>25983</v>
      </c>
      <c r="P1432" t="s">
        <v>38</v>
      </c>
      <c r="Q1432" t="s">
        <v>39</v>
      </c>
      <c r="R1432" s="11">
        <v>46034.928020833337</v>
      </c>
      <c r="S1432" s="11">
        <v>46035.542361111111</v>
      </c>
      <c r="T1432" s="11">
        <v>46037.928020833337</v>
      </c>
      <c r="U1432" t="s">
        <v>40</v>
      </c>
      <c r="V1432" t="s">
        <v>2600</v>
      </c>
      <c r="W1432" t="s">
        <v>830</v>
      </c>
      <c r="X1432" t="s">
        <v>116</v>
      </c>
      <c r="Y1432" t="s">
        <v>199</v>
      </c>
      <c r="Z1432" t="s">
        <v>7603</v>
      </c>
      <c r="AA1432" t="str">
        <f>_xlfn.XLOOKUP(B1432,Planilha2!A:A,Planilha2!D:D,_xlfn.XLOOKUP(B1432,Planilha2!H:H,Planilha2!I:I))</f>
        <v>TEM TRAFO</v>
      </c>
      <c r="AB1432">
        <v>1125</v>
      </c>
      <c r="AC1432">
        <v>75</v>
      </c>
      <c r="AD1432" t="s">
        <v>862</v>
      </c>
      <c r="AE1432" s="11">
        <v>46225.761481481481</v>
      </c>
    </row>
    <row r="1433" spans="1:31">
      <c r="A1433" t="s">
        <v>7604</v>
      </c>
      <c r="B1433" t="s">
        <v>7605</v>
      </c>
      <c r="C1433">
        <v>712600144</v>
      </c>
      <c r="D1433" t="s">
        <v>18636</v>
      </c>
      <c r="F1433" t="s">
        <v>7606</v>
      </c>
      <c r="G1433" t="s">
        <v>32</v>
      </c>
      <c r="H1433" t="s">
        <v>33</v>
      </c>
      <c r="I1433" t="s">
        <v>32</v>
      </c>
      <c r="J1433" t="s">
        <v>33</v>
      </c>
      <c r="K1433" t="s">
        <v>35</v>
      </c>
      <c r="L1433">
        <v>2026</v>
      </c>
      <c r="M1433" t="s">
        <v>647</v>
      </c>
      <c r="N1433" t="s">
        <v>7607</v>
      </c>
      <c r="O1433">
        <v>8812</v>
      </c>
      <c r="P1433" t="s">
        <v>38</v>
      </c>
      <c r="Q1433" t="s">
        <v>39</v>
      </c>
      <c r="R1433" s="11">
        <v>46064.707604166666</v>
      </c>
      <c r="S1433" s="11">
        <v>46066.276354166665</v>
      </c>
      <c r="T1433" s="11">
        <v>46067.707604166666</v>
      </c>
      <c r="U1433" t="s">
        <v>40</v>
      </c>
      <c r="V1433" t="s">
        <v>1168</v>
      </c>
      <c r="W1433" t="s">
        <v>189</v>
      </c>
      <c r="X1433" t="s">
        <v>43</v>
      </c>
      <c r="Y1433" t="s">
        <v>44</v>
      </c>
      <c r="Z1433" t="s">
        <v>7608</v>
      </c>
      <c r="AD1433" t="s">
        <v>370</v>
      </c>
      <c r="AE1433" s="11">
        <v>46225.761481481481</v>
      </c>
    </row>
    <row r="1434" spans="1:31">
      <c r="A1434" t="s">
        <v>7609</v>
      </c>
      <c r="B1434" t="s">
        <v>7610</v>
      </c>
      <c r="C1434">
        <v>612600299</v>
      </c>
      <c r="D1434" t="s">
        <v>18636</v>
      </c>
      <c r="F1434" t="s">
        <v>7611</v>
      </c>
      <c r="G1434" t="s">
        <v>32</v>
      </c>
      <c r="H1434" t="s">
        <v>33</v>
      </c>
      <c r="I1434" t="s">
        <v>32</v>
      </c>
      <c r="J1434" t="s">
        <v>33</v>
      </c>
      <c r="K1434" t="s">
        <v>35</v>
      </c>
      <c r="L1434">
        <v>2026</v>
      </c>
      <c r="M1434" t="s">
        <v>101</v>
      </c>
      <c r="N1434" t="s">
        <v>7612</v>
      </c>
      <c r="O1434">
        <v>8812</v>
      </c>
      <c r="P1434" t="s">
        <v>38</v>
      </c>
      <c r="Q1434" t="s">
        <v>39</v>
      </c>
      <c r="R1434" s="11">
        <v>46093.723877314813</v>
      </c>
      <c r="S1434" s="11">
        <v>46094.631944444445</v>
      </c>
      <c r="T1434" s="11">
        <v>46096.723877314813</v>
      </c>
      <c r="U1434" t="s">
        <v>40</v>
      </c>
      <c r="V1434" t="s">
        <v>103</v>
      </c>
      <c r="W1434" t="s">
        <v>489</v>
      </c>
      <c r="X1434" t="s">
        <v>43</v>
      </c>
      <c r="Y1434" t="s">
        <v>44</v>
      </c>
      <c r="Z1434" t="s">
        <v>7613</v>
      </c>
      <c r="AB1434">
        <v>25</v>
      </c>
      <c r="AC1434">
        <v>25</v>
      </c>
      <c r="AD1434" t="s">
        <v>931</v>
      </c>
      <c r="AE1434" s="11">
        <v>46225.761481481481</v>
      </c>
    </row>
    <row r="1435" spans="1:31">
      <c r="A1435" t="s">
        <v>7614</v>
      </c>
      <c r="B1435" t="s">
        <v>7615</v>
      </c>
      <c r="C1435">
        <v>412600457</v>
      </c>
      <c r="D1435" t="s">
        <v>18636</v>
      </c>
      <c r="F1435" t="s">
        <v>7616</v>
      </c>
      <c r="G1435" t="s">
        <v>32</v>
      </c>
      <c r="H1435" t="s">
        <v>33</v>
      </c>
      <c r="I1435" t="s">
        <v>32</v>
      </c>
      <c r="J1435" t="s">
        <v>33</v>
      </c>
      <c r="K1435" t="s">
        <v>35</v>
      </c>
      <c r="L1435">
        <v>2026</v>
      </c>
      <c r="M1435" t="s">
        <v>2037</v>
      </c>
      <c r="N1435" t="s">
        <v>7617</v>
      </c>
      <c r="O1435">
        <v>8812</v>
      </c>
      <c r="P1435" t="s">
        <v>38</v>
      </c>
      <c r="Q1435" t="s">
        <v>39</v>
      </c>
      <c r="R1435" s="11">
        <v>46155.015636574077</v>
      </c>
      <c r="S1435" s="11">
        <v>46155.75</v>
      </c>
      <c r="T1435" s="11">
        <v>46158.015636574077</v>
      </c>
      <c r="U1435" t="s">
        <v>40</v>
      </c>
      <c r="V1435" t="s">
        <v>1568</v>
      </c>
      <c r="W1435" t="s">
        <v>1161</v>
      </c>
      <c r="X1435" t="s">
        <v>43</v>
      </c>
      <c r="Y1435" t="s">
        <v>44</v>
      </c>
      <c r="Z1435" t="s">
        <v>7618</v>
      </c>
      <c r="AB1435">
        <v>15</v>
      </c>
      <c r="AC1435">
        <v>15</v>
      </c>
      <c r="AD1435" t="s">
        <v>159</v>
      </c>
      <c r="AE1435" s="11">
        <v>46225.761481481481</v>
      </c>
    </row>
    <row r="1436" spans="1:31">
      <c r="A1436" t="s">
        <v>7619</v>
      </c>
      <c r="B1436" t="s">
        <v>7620</v>
      </c>
      <c r="C1436">
        <v>612600528</v>
      </c>
      <c r="D1436" t="s">
        <v>18636</v>
      </c>
      <c r="F1436" t="s">
        <v>7621</v>
      </c>
      <c r="G1436" t="s">
        <v>109</v>
      </c>
      <c r="H1436" t="s">
        <v>110</v>
      </c>
      <c r="I1436" t="s">
        <v>32</v>
      </c>
      <c r="J1436" t="s">
        <v>110</v>
      </c>
      <c r="K1436" t="s">
        <v>35</v>
      </c>
      <c r="L1436">
        <v>2026</v>
      </c>
      <c r="M1436" t="s">
        <v>2210</v>
      </c>
      <c r="N1436" t="s">
        <v>7622</v>
      </c>
      <c r="O1436">
        <v>25962</v>
      </c>
      <c r="P1436" t="s">
        <v>38</v>
      </c>
      <c r="Q1436" t="s">
        <v>39</v>
      </c>
      <c r="R1436" s="11">
        <v>46158.236770833333</v>
      </c>
      <c r="S1436" s="11">
        <v>46158.48333333333</v>
      </c>
      <c r="T1436" s="11">
        <v>46161.236770833333</v>
      </c>
      <c r="U1436" t="s">
        <v>40</v>
      </c>
      <c r="V1436" t="s">
        <v>132</v>
      </c>
      <c r="W1436" t="s">
        <v>610</v>
      </c>
      <c r="X1436" t="s">
        <v>43</v>
      </c>
      <c r="Y1436" t="s">
        <v>44</v>
      </c>
      <c r="Z1436" t="s">
        <v>7623</v>
      </c>
      <c r="AB1436">
        <v>25</v>
      </c>
      <c r="AC1436">
        <v>25</v>
      </c>
      <c r="AD1436" t="s">
        <v>7624</v>
      </c>
      <c r="AE1436" s="11">
        <v>46225.761481481481</v>
      </c>
    </row>
    <row r="1437" spans="1:31">
      <c r="A1437" t="s">
        <v>7625</v>
      </c>
      <c r="B1437" t="s">
        <v>7626</v>
      </c>
      <c r="C1437">
        <v>112600512</v>
      </c>
      <c r="D1437" t="s">
        <v>18635</v>
      </c>
      <c r="E1437" t="s">
        <v>18637</v>
      </c>
      <c r="F1437" t="s">
        <v>7627</v>
      </c>
      <c r="G1437" t="s">
        <v>32</v>
      </c>
      <c r="H1437" t="s">
        <v>172</v>
      </c>
      <c r="I1437" t="s">
        <v>32</v>
      </c>
      <c r="J1437" t="s">
        <v>172</v>
      </c>
      <c r="K1437" t="s">
        <v>35</v>
      </c>
      <c r="L1437">
        <v>2026</v>
      </c>
      <c r="M1437" t="s">
        <v>2265</v>
      </c>
      <c r="N1437" t="s">
        <v>7628</v>
      </c>
      <c r="O1437">
        <v>8389</v>
      </c>
      <c r="P1437" t="s">
        <v>38</v>
      </c>
      <c r="Q1437" t="s">
        <v>39</v>
      </c>
      <c r="R1437" s="11">
        <v>46154.571782407409</v>
      </c>
      <c r="S1437" s="11">
        <v>46154.770833333336</v>
      </c>
      <c r="T1437" s="11">
        <v>46157.571782407409</v>
      </c>
      <c r="U1437" t="s">
        <v>40</v>
      </c>
      <c r="V1437" t="s">
        <v>114</v>
      </c>
      <c r="W1437" t="s">
        <v>206</v>
      </c>
      <c r="X1437" t="s">
        <v>43</v>
      </c>
      <c r="Y1437" t="s">
        <v>44</v>
      </c>
      <c r="Z1437" t="s">
        <v>7629</v>
      </c>
      <c r="AA1437" t="str">
        <f>_xlfn.XLOOKUP(B1437,Planilha2!A:A,Planilha2!D:D,_xlfn.XLOOKUP(B1437,Planilha2!H:H,Planilha2!I:I))</f>
        <v>TEM TRAFO</v>
      </c>
      <c r="AB1437">
        <v>150</v>
      </c>
      <c r="AC1437">
        <v>150</v>
      </c>
      <c r="AD1437" t="s">
        <v>1999</v>
      </c>
      <c r="AE1437" s="11">
        <v>46225.761481481481</v>
      </c>
    </row>
    <row r="1438" spans="1:31">
      <c r="A1438" t="s">
        <v>7630</v>
      </c>
      <c r="B1438" t="s">
        <v>7631</v>
      </c>
      <c r="C1438">
        <v>712600436</v>
      </c>
      <c r="D1438" t="s">
        <v>18635</v>
      </c>
      <c r="E1438" t="s">
        <v>18641</v>
      </c>
      <c r="F1438" t="s">
        <v>7632</v>
      </c>
      <c r="G1438" t="s">
        <v>459</v>
      </c>
      <c r="H1438" t="s">
        <v>459</v>
      </c>
      <c r="I1438" t="s">
        <v>459</v>
      </c>
      <c r="J1438" t="s">
        <v>459</v>
      </c>
      <c r="K1438" t="s">
        <v>35</v>
      </c>
      <c r="L1438">
        <v>2026</v>
      </c>
      <c r="M1438" t="s">
        <v>762</v>
      </c>
      <c r="N1438" t="s">
        <v>7633</v>
      </c>
      <c r="O1438">
        <v>61993</v>
      </c>
      <c r="P1438" t="s">
        <v>38</v>
      </c>
      <c r="Q1438" t="s">
        <v>39</v>
      </c>
      <c r="R1438" s="11">
        <v>46200.530023148145</v>
      </c>
      <c r="S1438" s="11">
        <v>46201.489583333336</v>
      </c>
      <c r="T1438" s="11">
        <v>46203.530023148145</v>
      </c>
      <c r="U1438" t="s">
        <v>40</v>
      </c>
      <c r="V1438" t="s">
        <v>382</v>
      </c>
      <c r="W1438" t="s">
        <v>133</v>
      </c>
      <c r="X1438" t="s">
        <v>43</v>
      </c>
      <c r="Y1438" t="s">
        <v>44</v>
      </c>
      <c r="Z1438" t="s">
        <v>7634</v>
      </c>
      <c r="AA1438" t="str">
        <f>_xlfn.XLOOKUP(B1438,Planilha2!A:A,Planilha2!D:D,_xlfn.XLOOKUP(B1438,Planilha2!H:H,Planilha2!I:I))</f>
        <v>TEM TRAFO</v>
      </c>
      <c r="AB1438">
        <v>15</v>
      </c>
      <c r="AC1438">
        <v>5</v>
      </c>
      <c r="AD1438" t="s">
        <v>7635</v>
      </c>
      <c r="AE1438" s="11">
        <v>46225.761481481481</v>
      </c>
    </row>
    <row r="1439" spans="1:31">
      <c r="A1439" t="s">
        <v>7636</v>
      </c>
      <c r="B1439" t="s">
        <v>7637</v>
      </c>
      <c r="C1439">
        <v>612600710</v>
      </c>
      <c r="D1439" t="s">
        <v>18635</v>
      </c>
      <c r="E1439" t="s">
        <v>18637</v>
      </c>
      <c r="F1439" t="s">
        <v>7638</v>
      </c>
      <c r="G1439" t="s">
        <v>32</v>
      </c>
      <c r="H1439" t="s">
        <v>110</v>
      </c>
      <c r="I1439" t="s">
        <v>1331</v>
      </c>
      <c r="J1439" t="s">
        <v>32</v>
      </c>
      <c r="K1439" t="s">
        <v>35</v>
      </c>
      <c r="L1439">
        <v>2026</v>
      </c>
      <c r="M1439" t="s">
        <v>367</v>
      </c>
      <c r="N1439" t="s">
        <v>7639</v>
      </c>
      <c r="O1439">
        <v>8812</v>
      </c>
      <c r="P1439" t="s">
        <v>38</v>
      </c>
      <c r="Q1439" t="s">
        <v>39</v>
      </c>
      <c r="R1439" s="11">
        <v>46219.752951388888</v>
      </c>
      <c r="S1439" s="11">
        <v>46220.666666666664</v>
      </c>
      <c r="T1439" s="11">
        <v>46222.752951388888</v>
      </c>
      <c r="U1439" t="s">
        <v>232</v>
      </c>
      <c r="V1439" t="s">
        <v>294</v>
      </c>
      <c r="W1439" t="s">
        <v>2612</v>
      </c>
      <c r="X1439" t="s">
        <v>43</v>
      </c>
      <c r="Y1439" t="s">
        <v>44</v>
      </c>
      <c r="Z1439" t="s">
        <v>7640</v>
      </c>
      <c r="AA1439" t="str">
        <f>_xlfn.XLOOKUP(B1439,Planilha2!A:A,Planilha2!D:D,_xlfn.XLOOKUP(B1439,Planilha2!H:H,Planilha2!I:I))</f>
        <v>TEM TRAFO</v>
      </c>
      <c r="AB1439">
        <v>25</v>
      </c>
      <c r="AC1439">
        <v>25</v>
      </c>
      <c r="AD1439" t="s">
        <v>651</v>
      </c>
      <c r="AE1439" s="11">
        <v>46225.761481481481</v>
      </c>
    </row>
    <row r="1440" spans="1:31">
      <c r="A1440" t="s">
        <v>7641</v>
      </c>
      <c r="B1440" t="s">
        <v>7642</v>
      </c>
      <c r="C1440">
        <v>312600347</v>
      </c>
      <c r="D1440" t="s">
        <v>18635</v>
      </c>
      <c r="E1440" t="e">
        <f>SEARCH("Queimado",Z1440)</f>
        <v>#VALUE!</v>
      </c>
      <c r="F1440" t="s">
        <v>7643</v>
      </c>
      <c r="H1440" t="s">
        <v>586</v>
      </c>
      <c r="K1440" t="s">
        <v>35</v>
      </c>
      <c r="L1440">
        <v>2026</v>
      </c>
      <c r="M1440" t="s">
        <v>211</v>
      </c>
      <c r="N1440" t="s">
        <v>7644</v>
      </c>
      <c r="O1440">
        <v>20497</v>
      </c>
      <c r="P1440" t="s">
        <v>38</v>
      </c>
      <c r="Q1440" t="s">
        <v>39</v>
      </c>
      <c r="R1440" s="11">
        <v>46199.576354166667</v>
      </c>
      <c r="S1440" s="11">
        <v>46200.895833333336</v>
      </c>
      <c r="T1440" s="11">
        <v>46202.576354166667</v>
      </c>
      <c r="U1440" t="s">
        <v>40</v>
      </c>
      <c r="V1440" t="s">
        <v>1027</v>
      </c>
      <c r="W1440" t="s">
        <v>1627</v>
      </c>
      <c r="X1440" t="s">
        <v>43</v>
      </c>
      <c r="Y1440" t="s">
        <v>44</v>
      </c>
      <c r="Z1440" t="s">
        <v>7645</v>
      </c>
      <c r="AA1440" t="str">
        <f>_xlfn.XLOOKUP(B1440,Planilha2!A:A,Planilha2!D:D,_xlfn.XLOOKUP(B1440,Planilha2!H:H,Planilha2!I:I))</f>
        <v>TEM TRAFO</v>
      </c>
      <c r="AB1440">
        <v>15</v>
      </c>
      <c r="AC1440">
        <v>15</v>
      </c>
      <c r="AD1440" t="s">
        <v>1629</v>
      </c>
      <c r="AE1440" s="11">
        <v>46225.761481481481</v>
      </c>
    </row>
    <row r="1441" spans="1:31">
      <c r="A1441" t="s">
        <v>7646</v>
      </c>
      <c r="B1441" t="s">
        <v>7647</v>
      </c>
      <c r="C1441">
        <v>212600578</v>
      </c>
      <c r="D1441" t="s">
        <v>18635</v>
      </c>
      <c r="E1441" t="s">
        <v>18637</v>
      </c>
      <c r="F1441" t="s">
        <v>7648</v>
      </c>
      <c r="G1441" t="s">
        <v>32</v>
      </c>
      <c r="H1441" t="s">
        <v>34</v>
      </c>
      <c r="I1441" t="s">
        <v>32</v>
      </c>
      <c r="J1441" t="s">
        <v>34</v>
      </c>
      <c r="K1441" t="s">
        <v>35</v>
      </c>
      <c r="L1441">
        <v>2026</v>
      </c>
      <c r="M1441" t="s">
        <v>773</v>
      </c>
      <c r="N1441" t="s">
        <v>7649</v>
      </c>
      <c r="O1441">
        <v>8812</v>
      </c>
      <c r="P1441" t="s">
        <v>38</v>
      </c>
      <c r="Q1441" t="s">
        <v>39</v>
      </c>
      <c r="R1441" s="11">
        <v>46211.759363425925</v>
      </c>
      <c r="S1441" s="11">
        <v>46212.713194444441</v>
      </c>
      <c r="T1441" s="11">
        <v>46214.759363425925</v>
      </c>
      <c r="U1441" t="s">
        <v>40</v>
      </c>
      <c r="V1441" t="s">
        <v>775</v>
      </c>
      <c r="W1441" t="s">
        <v>354</v>
      </c>
      <c r="X1441" t="s">
        <v>43</v>
      </c>
      <c r="Y1441" t="s">
        <v>44</v>
      </c>
      <c r="Z1441" t="s">
        <v>7650</v>
      </c>
      <c r="AA1441" t="str">
        <f>_xlfn.XLOOKUP(B1441,Planilha2!A:A,Planilha2!D:D,_xlfn.XLOOKUP(B1441,Planilha2!H:H,Planilha2!I:I))</f>
        <v>TEM TRAFO</v>
      </c>
      <c r="AB1441">
        <v>15</v>
      </c>
      <c r="AC1441">
        <v>15</v>
      </c>
      <c r="AD1441" t="s">
        <v>55</v>
      </c>
      <c r="AE1441" s="11">
        <v>46225.761481481481</v>
      </c>
    </row>
    <row r="1442" spans="1:31">
      <c r="A1442" t="s">
        <v>7651</v>
      </c>
      <c r="B1442" t="s">
        <v>7652</v>
      </c>
      <c r="C1442">
        <v>612600592</v>
      </c>
      <c r="D1442" t="s">
        <v>18638</v>
      </c>
      <c r="F1442" t="s">
        <v>7653</v>
      </c>
      <c r="I1442" t="s">
        <v>219</v>
      </c>
      <c r="J1442" t="s">
        <v>34</v>
      </c>
      <c r="K1442" t="s">
        <v>616</v>
      </c>
      <c r="L1442">
        <v>2026</v>
      </c>
      <c r="M1442" t="s">
        <v>2210</v>
      </c>
      <c r="N1442" t="s">
        <v>7654</v>
      </c>
      <c r="O1442">
        <v>8805</v>
      </c>
      <c r="P1442" t="s">
        <v>1160</v>
      </c>
      <c r="Q1442" t="s">
        <v>39</v>
      </c>
      <c r="R1442" s="11">
        <v>46170.642881944441</v>
      </c>
      <c r="S1442" s="11">
        <v>46177.548611111109</v>
      </c>
      <c r="T1442" s="11">
        <v>46230.642881944441</v>
      </c>
      <c r="U1442" t="s">
        <v>40</v>
      </c>
      <c r="V1442" t="s">
        <v>132</v>
      </c>
      <c r="W1442" t="s">
        <v>7655</v>
      </c>
      <c r="X1442" t="s">
        <v>43</v>
      </c>
      <c r="Y1442" t="s">
        <v>199</v>
      </c>
      <c r="Z1442" t="s">
        <v>7656</v>
      </c>
      <c r="AE1442" s="11">
        <v>46225.761481481481</v>
      </c>
    </row>
    <row r="1443" spans="1:31">
      <c r="A1443" t="s">
        <v>7657</v>
      </c>
      <c r="B1443" t="s">
        <v>7658</v>
      </c>
      <c r="C1443">
        <v>662600286</v>
      </c>
      <c r="D1443" t="s">
        <v>18636</v>
      </c>
      <c r="F1443" t="s">
        <v>7659</v>
      </c>
      <c r="G1443" t="s">
        <v>32</v>
      </c>
      <c r="H1443" t="s">
        <v>34</v>
      </c>
      <c r="I1443" t="s">
        <v>32</v>
      </c>
      <c r="J1443" t="s">
        <v>33</v>
      </c>
      <c r="K1443" t="s">
        <v>35</v>
      </c>
      <c r="L1443">
        <v>2026</v>
      </c>
      <c r="M1443" t="s">
        <v>2598</v>
      </c>
      <c r="N1443" t="s">
        <v>7660</v>
      </c>
      <c r="O1443">
        <v>8812</v>
      </c>
      <c r="P1443" t="s">
        <v>38</v>
      </c>
      <c r="Q1443" t="s">
        <v>39</v>
      </c>
      <c r="R1443" s="11">
        <v>46144.718564814815</v>
      </c>
      <c r="S1443" s="11">
        <v>46145.064282407409</v>
      </c>
      <c r="T1443" s="11">
        <v>46147.718564814815</v>
      </c>
      <c r="U1443" t="s">
        <v>40</v>
      </c>
      <c r="V1443" t="s">
        <v>2600</v>
      </c>
      <c r="W1443" t="s">
        <v>610</v>
      </c>
      <c r="X1443" t="s">
        <v>43</v>
      </c>
      <c r="Y1443" t="s">
        <v>44</v>
      </c>
      <c r="Z1443" t="s">
        <v>7661</v>
      </c>
      <c r="AB1443">
        <v>25</v>
      </c>
      <c r="AC1443">
        <v>25</v>
      </c>
      <c r="AD1443" t="s">
        <v>931</v>
      </c>
      <c r="AE1443" s="11">
        <v>46225.761481481481</v>
      </c>
    </row>
    <row r="1444" spans="1:31">
      <c r="A1444" t="s">
        <v>7662</v>
      </c>
      <c r="B1444" t="s">
        <v>7663</v>
      </c>
      <c r="C1444">
        <v>612600551</v>
      </c>
      <c r="D1444" t="s">
        <v>18636</v>
      </c>
      <c r="F1444" t="s">
        <v>7664</v>
      </c>
      <c r="G1444" t="s">
        <v>109</v>
      </c>
      <c r="H1444" t="s">
        <v>285</v>
      </c>
      <c r="I1444" t="s">
        <v>109</v>
      </c>
      <c r="J1444" t="s">
        <v>33</v>
      </c>
      <c r="K1444" t="s">
        <v>35</v>
      </c>
      <c r="L1444">
        <v>2026</v>
      </c>
      <c r="M1444" t="s">
        <v>367</v>
      </c>
      <c r="N1444" t="s">
        <v>7665</v>
      </c>
      <c r="O1444">
        <v>25962</v>
      </c>
      <c r="P1444" t="s">
        <v>38</v>
      </c>
      <c r="Q1444" t="s">
        <v>39</v>
      </c>
      <c r="R1444" s="11">
        <v>46162.878599537034</v>
      </c>
      <c r="S1444" s="11">
        <v>46163.708333333336</v>
      </c>
      <c r="T1444" s="11">
        <v>46165.878599537034</v>
      </c>
      <c r="U1444" t="s">
        <v>40</v>
      </c>
      <c r="V1444" t="s">
        <v>85</v>
      </c>
      <c r="W1444" t="s">
        <v>610</v>
      </c>
      <c r="X1444" t="s">
        <v>43</v>
      </c>
      <c r="Y1444" t="s">
        <v>44</v>
      </c>
      <c r="Z1444" t="s">
        <v>7666</v>
      </c>
      <c r="AB1444">
        <v>15</v>
      </c>
      <c r="AC1444">
        <v>15</v>
      </c>
      <c r="AD1444" t="s">
        <v>55</v>
      </c>
      <c r="AE1444" s="11">
        <v>46225.761481481481</v>
      </c>
    </row>
    <row r="1445" spans="1:31">
      <c r="A1445" t="s">
        <v>7667</v>
      </c>
      <c r="B1445" t="s">
        <v>7668</v>
      </c>
      <c r="C1445">
        <v>512600019</v>
      </c>
      <c r="D1445" t="s">
        <v>18636</v>
      </c>
      <c r="F1445" t="s">
        <v>7669</v>
      </c>
      <c r="G1445" t="s">
        <v>32</v>
      </c>
      <c r="H1445" t="s">
        <v>33</v>
      </c>
      <c r="I1445" t="s">
        <v>32</v>
      </c>
      <c r="J1445" t="s">
        <v>33</v>
      </c>
      <c r="K1445" t="s">
        <v>35</v>
      </c>
      <c r="L1445">
        <v>2026</v>
      </c>
      <c r="M1445" t="s">
        <v>5998</v>
      </c>
      <c r="N1445" t="s">
        <v>7670</v>
      </c>
      <c r="O1445">
        <v>8812</v>
      </c>
      <c r="P1445" t="s">
        <v>38</v>
      </c>
      <c r="Q1445" t="s">
        <v>39</v>
      </c>
      <c r="R1445" s="11">
        <v>46026.444756944446</v>
      </c>
      <c r="S1445" s="11">
        <v>46027.5625</v>
      </c>
      <c r="T1445" s="11">
        <v>46029.444756944446</v>
      </c>
      <c r="U1445" t="s">
        <v>40</v>
      </c>
      <c r="V1445" t="s">
        <v>1365</v>
      </c>
      <c r="W1445" t="s">
        <v>814</v>
      </c>
      <c r="X1445" t="s">
        <v>43</v>
      </c>
      <c r="Y1445" t="s">
        <v>44</v>
      </c>
      <c r="Z1445" t="s">
        <v>7671</v>
      </c>
      <c r="AB1445">
        <v>25</v>
      </c>
      <c r="AC1445">
        <v>25</v>
      </c>
      <c r="AD1445" t="s">
        <v>444</v>
      </c>
      <c r="AE1445" s="11">
        <v>46225.761481481481</v>
      </c>
    </row>
    <row r="1446" spans="1:31">
      <c r="A1446" t="s">
        <v>7672</v>
      </c>
      <c r="B1446" t="s">
        <v>7673</v>
      </c>
      <c r="C1446">
        <v>412600034</v>
      </c>
      <c r="D1446" t="s">
        <v>18636</v>
      </c>
      <c r="F1446" t="s">
        <v>7674</v>
      </c>
      <c r="G1446" t="s">
        <v>32</v>
      </c>
      <c r="H1446" t="s">
        <v>33</v>
      </c>
      <c r="K1446" t="s">
        <v>35</v>
      </c>
      <c r="L1446">
        <v>2026</v>
      </c>
      <c r="M1446" t="s">
        <v>1255</v>
      </c>
      <c r="N1446" t="s">
        <v>7675</v>
      </c>
      <c r="O1446">
        <v>8385</v>
      </c>
      <c r="P1446" t="s">
        <v>38</v>
      </c>
      <c r="Q1446" t="s">
        <v>39</v>
      </c>
      <c r="R1446" s="11">
        <v>46027.725798611114</v>
      </c>
      <c r="S1446" s="11">
        <v>46028.513888888891</v>
      </c>
      <c r="T1446" s="11">
        <v>46030.725798611114</v>
      </c>
      <c r="U1446" t="s">
        <v>40</v>
      </c>
      <c r="V1446" t="s">
        <v>52</v>
      </c>
      <c r="W1446" t="s">
        <v>157</v>
      </c>
      <c r="X1446" t="s">
        <v>43</v>
      </c>
      <c r="Y1446" t="s">
        <v>44</v>
      </c>
      <c r="Z1446" t="s">
        <v>7676</v>
      </c>
      <c r="AB1446">
        <v>15</v>
      </c>
      <c r="AC1446">
        <v>5</v>
      </c>
      <c r="AD1446" t="s">
        <v>1072</v>
      </c>
      <c r="AE1446" s="11">
        <v>46225.761481481481</v>
      </c>
    </row>
    <row r="1447" spans="1:31">
      <c r="A1447" t="s">
        <v>7677</v>
      </c>
      <c r="B1447" t="s">
        <v>7678</v>
      </c>
      <c r="C1447">
        <v>712600014</v>
      </c>
      <c r="D1447" t="s">
        <v>18636</v>
      </c>
      <c r="F1447" t="s">
        <v>7679</v>
      </c>
      <c r="G1447" t="s">
        <v>32</v>
      </c>
      <c r="H1447" t="s">
        <v>33</v>
      </c>
      <c r="I1447" t="s">
        <v>32</v>
      </c>
      <c r="J1447" t="s">
        <v>33</v>
      </c>
      <c r="K1447" t="s">
        <v>35</v>
      </c>
      <c r="L1447">
        <v>2026</v>
      </c>
      <c r="M1447" t="s">
        <v>647</v>
      </c>
      <c r="N1447" t="s">
        <v>7680</v>
      </c>
      <c r="O1447">
        <v>8812</v>
      </c>
      <c r="P1447" t="s">
        <v>1160</v>
      </c>
      <c r="Q1447" t="s">
        <v>39</v>
      </c>
      <c r="R1447" s="11">
        <v>46024.533773148149</v>
      </c>
      <c r="S1447" s="11">
        <v>46024.998611111114</v>
      </c>
      <c r="T1447" s="11">
        <v>46084.533773148149</v>
      </c>
      <c r="U1447" t="s">
        <v>40</v>
      </c>
      <c r="V1447" t="s">
        <v>837</v>
      </c>
      <c r="W1447" t="s">
        <v>280</v>
      </c>
      <c r="X1447" t="s">
        <v>43</v>
      </c>
      <c r="Y1447" t="s">
        <v>44</v>
      </c>
      <c r="Z1447" t="s">
        <v>7681</v>
      </c>
      <c r="AB1447">
        <v>25</v>
      </c>
      <c r="AC1447">
        <v>15</v>
      </c>
      <c r="AD1447" t="s">
        <v>603</v>
      </c>
      <c r="AE1447" s="11">
        <v>46225.761481481481</v>
      </c>
    </row>
    <row r="1448" spans="1:31">
      <c r="A1448" t="s">
        <v>7682</v>
      </c>
      <c r="B1448" t="s">
        <v>7683</v>
      </c>
      <c r="C1448">
        <v>312600033</v>
      </c>
      <c r="D1448" t="s">
        <v>18636</v>
      </c>
      <c r="F1448" t="s">
        <v>678</v>
      </c>
      <c r="G1448" t="s">
        <v>32</v>
      </c>
      <c r="H1448" t="s">
        <v>33</v>
      </c>
      <c r="K1448" t="s">
        <v>35</v>
      </c>
      <c r="L1448">
        <v>2026</v>
      </c>
      <c r="M1448" t="s">
        <v>2199</v>
      </c>
      <c r="N1448" t="s">
        <v>7684</v>
      </c>
      <c r="O1448">
        <v>8812</v>
      </c>
      <c r="P1448" t="s">
        <v>38</v>
      </c>
      <c r="Q1448" t="s">
        <v>39</v>
      </c>
      <c r="R1448" s="11">
        <v>46025.46429398148</v>
      </c>
      <c r="S1448" s="11">
        <v>46028.551388888889</v>
      </c>
      <c r="T1448" s="11">
        <v>46028.46429398148</v>
      </c>
      <c r="U1448" t="s">
        <v>40</v>
      </c>
      <c r="V1448" t="s">
        <v>503</v>
      </c>
      <c r="W1448" t="s">
        <v>681</v>
      </c>
      <c r="X1448" t="s">
        <v>43</v>
      </c>
      <c r="Y1448" t="s">
        <v>44</v>
      </c>
      <c r="Z1448" t="s">
        <v>7685</v>
      </c>
      <c r="AB1448">
        <v>25</v>
      </c>
      <c r="AC1448">
        <v>15</v>
      </c>
      <c r="AD1448" t="s">
        <v>65</v>
      </c>
      <c r="AE1448" s="11">
        <v>46225.761481481481</v>
      </c>
    </row>
    <row r="1449" spans="1:31">
      <c r="A1449" t="s">
        <v>7686</v>
      </c>
      <c r="B1449" t="s">
        <v>7687</v>
      </c>
      <c r="C1449">
        <v>112600275</v>
      </c>
      <c r="D1449" t="s">
        <v>18636</v>
      </c>
      <c r="F1449" t="s">
        <v>7688</v>
      </c>
      <c r="G1449" t="s">
        <v>32</v>
      </c>
      <c r="H1449" t="s">
        <v>33</v>
      </c>
      <c r="I1449" t="s">
        <v>32</v>
      </c>
      <c r="J1449" t="s">
        <v>33</v>
      </c>
      <c r="K1449" t="s">
        <v>35</v>
      </c>
      <c r="L1449">
        <v>2026</v>
      </c>
      <c r="M1449" t="s">
        <v>204</v>
      </c>
      <c r="N1449" t="s">
        <v>7689</v>
      </c>
      <c r="O1449">
        <v>8812</v>
      </c>
      <c r="P1449" t="s">
        <v>38</v>
      </c>
      <c r="Q1449" t="s">
        <v>39</v>
      </c>
      <c r="R1449" s="11">
        <v>46032.237951388888</v>
      </c>
      <c r="S1449" s="11">
        <v>46054.5</v>
      </c>
      <c r="T1449" s="11">
        <v>46035.237951388888</v>
      </c>
      <c r="U1449" t="s">
        <v>40</v>
      </c>
      <c r="V1449" t="s">
        <v>114</v>
      </c>
      <c r="W1449" t="s">
        <v>1627</v>
      </c>
      <c r="X1449" t="s">
        <v>43</v>
      </c>
      <c r="Y1449" t="s">
        <v>44</v>
      </c>
      <c r="Z1449" t="s">
        <v>7690</v>
      </c>
      <c r="AB1449">
        <v>15</v>
      </c>
      <c r="AC1449">
        <v>15</v>
      </c>
      <c r="AD1449" t="s">
        <v>1629</v>
      </c>
      <c r="AE1449" s="11">
        <v>46225.761481481481</v>
      </c>
    </row>
    <row r="1450" spans="1:31">
      <c r="A1450" t="s">
        <v>7691</v>
      </c>
      <c r="B1450" t="s">
        <v>7692</v>
      </c>
      <c r="C1450">
        <v>412600324</v>
      </c>
      <c r="D1450" t="s">
        <v>18636</v>
      </c>
      <c r="F1450" t="s">
        <v>7693</v>
      </c>
      <c r="G1450" t="s">
        <v>32</v>
      </c>
      <c r="H1450" t="s">
        <v>33</v>
      </c>
      <c r="I1450" t="s">
        <v>32</v>
      </c>
      <c r="J1450" t="s">
        <v>33</v>
      </c>
      <c r="K1450" t="s">
        <v>35</v>
      </c>
      <c r="L1450">
        <v>2026</v>
      </c>
      <c r="M1450" t="s">
        <v>50</v>
      </c>
      <c r="N1450" t="s">
        <v>7694</v>
      </c>
      <c r="O1450">
        <v>8812</v>
      </c>
      <c r="P1450" t="s">
        <v>38</v>
      </c>
      <c r="Q1450" t="s">
        <v>39</v>
      </c>
      <c r="R1450" s="11">
        <v>46104.548194444447</v>
      </c>
      <c r="S1450" s="11">
        <v>46106.871122685188</v>
      </c>
      <c r="T1450" s="11">
        <v>46107.548194444447</v>
      </c>
      <c r="U1450" t="s">
        <v>40</v>
      </c>
      <c r="V1450" t="s">
        <v>71</v>
      </c>
      <c r="W1450" t="s">
        <v>157</v>
      </c>
      <c r="X1450" t="s">
        <v>43</v>
      </c>
      <c r="Y1450" t="s">
        <v>44</v>
      </c>
      <c r="Z1450" t="s">
        <v>7117</v>
      </c>
      <c r="AB1450">
        <v>15</v>
      </c>
      <c r="AC1450">
        <v>15</v>
      </c>
      <c r="AD1450" t="s">
        <v>159</v>
      </c>
      <c r="AE1450" s="11">
        <v>46225.761481481481</v>
      </c>
    </row>
    <row r="1451" spans="1:31">
      <c r="A1451" t="s">
        <v>7695</v>
      </c>
      <c r="B1451" t="s">
        <v>7696</v>
      </c>
      <c r="C1451">
        <v>662600073</v>
      </c>
      <c r="D1451" t="s">
        <v>18636</v>
      </c>
      <c r="F1451" t="s">
        <v>7697</v>
      </c>
      <c r="G1451" t="s">
        <v>32</v>
      </c>
      <c r="H1451" t="s">
        <v>33</v>
      </c>
      <c r="I1451" t="s">
        <v>32</v>
      </c>
      <c r="J1451" t="s">
        <v>33</v>
      </c>
      <c r="K1451" t="s">
        <v>35</v>
      </c>
      <c r="L1451">
        <v>2026</v>
      </c>
      <c r="M1451" t="s">
        <v>955</v>
      </c>
      <c r="N1451" t="s">
        <v>7698</v>
      </c>
      <c r="O1451">
        <v>8812</v>
      </c>
      <c r="P1451" t="s">
        <v>38</v>
      </c>
      <c r="Q1451" t="s">
        <v>39</v>
      </c>
      <c r="R1451" s="11">
        <v>46054.86341435185</v>
      </c>
      <c r="S1451" s="11">
        <v>46055.686967592592</v>
      </c>
      <c r="T1451" s="11">
        <v>46057.86341435185</v>
      </c>
      <c r="U1451" t="s">
        <v>40</v>
      </c>
      <c r="V1451" t="s">
        <v>950</v>
      </c>
      <c r="W1451" t="s">
        <v>610</v>
      </c>
      <c r="X1451" t="s">
        <v>43</v>
      </c>
      <c r="Y1451" t="s">
        <v>44</v>
      </c>
      <c r="Z1451" t="s">
        <v>7699</v>
      </c>
      <c r="AB1451">
        <v>15</v>
      </c>
      <c r="AC1451">
        <v>5</v>
      </c>
      <c r="AD1451" t="s">
        <v>55</v>
      </c>
      <c r="AE1451" s="11">
        <v>46225.761481481481</v>
      </c>
    </row>
    <row r="1452" spans="1:31">
      <c r="A1452" t="s">
        <v>7700</v>
      </c>
      <c r="B1452" t="s">
        <v>7701</v>
      </c>
      <c r="C1452">
        <v>412600100</v>
      </c>
      <c r="D1452" t="s">
        <v>18635</v>
      </c>
      <c r="E1452" t="s">
        <v>18637</v>
      </c>
      <c r="F1452" t="s">
        <v>7702</v>
      </c>
      <c r="G1452" t="s">
        <v>32</v>
      </c>
      <c r="H1452" t="s">
        <v>34</v>
      </c>
      <c r="I1452" t="s">
        <v>32</v>
      </c>
      <c r="J1452" t="s">
        <v>34</v>
      </c>
      <c r="K1452" t="s">
        <v>35</v>
      </c>
      <c r="L1452">
        <v>2026</v>
      </c>
      <c r="M1452" t="s">
        <v>1820</v>
      </c>
      <c r="N1452" t="s">
        <v>7703</v>
      </c>
      <c r="O1452">
        <v>8385</v>
      </c>
      <c r="P1452" t="s">
        <v>38</v>
      </c>
      <c r="Q1452" t="s">
        <v>39</v>
      </c>
      <c r="R1452" s="11">
        <v>46037.655300925922</v>
      </c>
      <c r="S1452" s="11">
        <v>46041.698217592595</v>
      </c>
      <c r="T1452" s="11">
        <v>46040.655300925922</v>
      </c>
      <c r="U1452" t="s">
        <v>40</v>
      </c>
      <c r="V1452" t="s">
        <v>883</v>
      </c>
      <c r="W1452" t="s">
        <v>72</v>
      </c>
      <c r="X1452" t="s">
        <v>43</v>
      </c>
      <c r="Y1452" t="s">
        <v>44</v>
      </c>
      <c r="Z1452" t="s">
        <v>7704</v>
      </c>
      <c r="AA1452" t="str">
        <f>_xlfn.XLOOKUP(B1452,Planilha2!A:A,Planilha2!D:D,_xlfn.XLOOKUP(B1452,Planilha2!H:H,Planilha2!I:I))</f>
        <v>TEM TRAFO</v>
      </c>
      <c r="AB1452">
        <v>15</v>
      </c>
      <c r="AC1452">
        <v>10</v>
      </c>
      <c r="AD1452" t="s">
        <v>46</v>
      </c>
      <c r="AE1452" s="11">
        <v>46225.761481481481</v>
      </c>
    </row>
    <row r="1453" spans="1:31">
      <c r="A1453" t="s">
        <v>7705</v>
      </c>
      <c r="B1453" t="s">
        <v>7706</v>
      </c>
      <c r="C1453">
        <v>412600093</v>
      </c>
      <c r="D1453" t="s">
        <v>18636</v>
      </c>
      <c r="F1453" t="s">
        <v>7707</v>
      </c>
      <c r="G1453" t="s">
        <v>32</v>
      </c>
      <c r="H1453" t="s">
        <v>33</v>
      </c>
      <c r="I1453" t="s">
        <v>32</v>
      </c>
      <c r="J1453" t="s">
        <v>33</v>
      </c>
      <c r="K1453" t="s">
        <v>35</v>
      </c>
      <c r="L1453">
        <v>2026</v>
      </c>
      <c r="M1453" t="s">
        <v>252</v>
      </c>
      <c r="N1453" t="s">
        <v>7708</v>
      </c>
      <c r="O1453">
        <v>8812</v>
      </c>
      <c r="P1453" t="s">
        <v>38</v>
      </c>
      <c r="Q1453" t="s">
        <v>39</v>
      </c>
      <c r="R1453" s="11">
        <v>46035.662870370368</v>
      </c>
      <c r="S1453" s="11">
        <v>46038.791863425926</v>
      </c>
      <c r="T1453" s="11">
        <v>46038.662870370368</v>
      </c>
      <c r="U1453" t="s">
        <v>40</v>
      </c>
      <c r="V1453" t="s">
        <v>71</v>
      </c>
      <c r="W1453" t="s">
        <v>157</v>
      </c>
      <c r="X1453" t="s">
        <v>43</v>
      </c>
      <c r="Y1453" t="s">
        <v>44</v>
      </c>
      <c r="Z1453" t="s">
        <v>7709</v>
      </c>
      <c r="AB1453">
        <v>15</v>
      </c>
      <c r="AC1453">
        <v>15</v>
      </c>
      <c r="AD1453" t="s">
        <v>159</v>
      </c>
      <c r="AE1453" s="11">
        <v>46225.761481481481</v>
      </c>
    </row>
    <row r="1454" spans="1:31">
      <c r="A1454" t="s">
        <v>7710</v>
      </c>
      <c r="B1454" t="s">
        <v>7711</v>
      </c>
      <c r="C1454">
        <v>312600071</v>
      </c>
      <c r="D1454" t="s">
        <v>18636</v>
      </c>
      <c r="F1454" t="s">
        <v>678</v>
      </c>
      <c r="G1454" t="s">
        <v>32</v>
      </c>
      <c r="H1454" t="s">
        <v>33</v>
      </c>
      <c r="K1454" t="s">
        <v>35</v>
      </c>
      <c r="L1454">
        <v>2026</v>
      </c>
      <c r="M1454" t="s">
        <v>624</v>
      </c>
      <c r="N1454" t="s">
        <v>7712</v>
      </c>
      <c r="O1454">
        <v>8812</v>
      </c>
      <c r="P1454" t="s">
        <v>38</v>
      </c>
      <c r="Q1454" t="s">
        <v>39</v>
      </c>
      <c r="R1454" s="11">
        <v>46040.446273148147</v>
      </c>
      <c r="S1454" s="11">
        <v>46041.5</v>
      </c>
      <c r="T1454" s="11">
        <v>46043.446273148147</v>
      </c>
      <c r="U1454" t="s">
        <v>40</v>
      </c>
      <c r="V1454" t="s">
        <v>503</v>
      </c>
      <c r="W1454" t="s">
        <v>626</v>
      </c>
      <c r="X1454" t="s">
        <v>43</v>
      </c>
      <c r="Y1454" t="s">
        <v>44</v>
      </c>
      <c r="Z1454" t="s">
        <v>7713</v>
      </c>
      <c r="AB1454">
        <v>15</v>
      </c>
      <c r="AC1454">
        <v>15</v>
      </c>
      <c r="AD1454" t="s">
        <v>191</v>
      </c>
      <c r="AE1454" s="11">
        <v>46225.761481481481</v>
      </c>
    </row>
    <row r="1455" spans="1:31">
      <c r="A1455" t="s">
        <v>7714</v>
      </c>
      <c r="B1455" t="s">
        <v>7715</v>
      </c>
      <c r="C1455">
        <v>412600160</v>
      </c>
      <c r="D1455" t="s">
        <v>18636</v>
      </c>
      <c r="F1455" t="s">
        <v>7716</v>
      </c>
      <c r="G1455" t="s">
        <v>32</v>
      </c>
      <c r="H1455" t="s">
        <v>34</v>
      </c>
      <c r="K1455" t="s">
        <v>35</v>
      </c>
      <c r="L1455">
        <v>2026</v>
      </c>
      <c r="M1455" t="s">
        <v>50</v>
      </c>
      <c r="N1455" t="s">
        <v>7717</v>
      </c>
      <c r="O1455">
        <v>8812</v>
      </c>
      <c r="P1455" t="s">
        <v>38</v>
      </c>
      <c r="Q1455" t="s">
        <v>39</v>
      </c>
      <c r="R1455" s="11">
        <v>46052.529293981483</v>
      </c>
      <c r="S1455" s="11">
        <v>46053.813194444447</v>
      </c>
      <c r="T1455" s="11">
        <v>46055.529293981483</v>
      </c>
      <c r="U1455" t="s">
        <v>40</v>
      </c>
      <c r="V1455" t="s">
        <v>52</v>
      </c>
      <c r="W1455" t="s">
        <v>72</v>
      </c>
      <c r="X1455" t="s">
        <v>43</v>
      </c>
      <c r="Y1455" t="s">
        <v>44</v>
      </c>
      <c r="Z1455" t="s">
        <v>7718</v>
      </c>
      <c r="AB1455">
        <v>15</v>
      </c>
      <c r="AC1455">
        <v>15</v>
      </c>
      <c r="AD1455" t="s">
        <v>65</v>
      </c>
      <c r="AE1455" s="11">
        <v>46225.761481481481</v>
      </c>
    </row>
    <row r="1456" spans="1:31">
      <c r="A1456" t="s">
        <v>7719</v>
      </c>
      <c r="B1456" t="s">
        <v>7720</v>
      </c>
      <c r="C1456">
        <v>312600080</v>
      </c>
      <c r="D1456" t="s">
        <v>18636</v>
      </c>
      <c r="F1456" t="s">
        <v>686</v>
      </c>
      <c r="G1456" t="s">
        <v>32</v>
      </c>
      <c r="H1456" t="s">
        <v>33</v>
      </c>
      <c r="K1456" t="s">
        <v>35</v>
      </c>
      <c r="L1456">
        <v>2026</v>
      </c>
      <c r="M1456" t="s">
        <v>69</v>
      </c>
      <c r="N1456" t="s">
        <v>7721</v>
      </c>
      <c r="O1456">
        <v>8812</v>
      </c>
      <c r="P1456" t="s">
        <v>38</v>
      </c>
      <c r="Q1456" t="s">
        <v>39</v>
      </c>
      <c r="R1456" s="11">
        <v>46042.916307870371</v>
      </c>
      <c r="S1456" s="11">
        <v>46043.805555555555</v>
      </c>
      <c r="T1456" s="11">
        <v>46045.916307870371</v>
      </c>
      <c r="U1456" t="s">
        <v>147</v>
      </c>
      <c r="V1456" t="s">
        <v>240</v>
      </c>
      <c r="W1456" t="s">
        <v>167</v>
      </c>
      <c r="X1456" t="s">
        <v>43</v>
      </c>
      <c r="Y1456" t="s">
        <v>44</v>
      </c>
      <c r="Z1456" t="s">
        <v>7722</v>
      </c>
      <c r="AB1456">
        <v>150</v>
      </c>
      <c r="AC1456">
        <v>1125</v>
      </c>
      <c r="AD1456" t="s">
        <v>2493</v>
      </c>
      <c r="AE1456" s="11">
        <v>46225.761481481481</v>
      </c>
    </row>
    <row r="1457" spans="1:31">
      <c r="A1457" t="s">
        <v>7723</v>
      </c>
      <c r="B1457" t="s">
        <v>7724</v>
      </c>
      <c r="C1457">
        <v>412600123</v>
      </c>
      <c r="D1457" t="s">
        <v>18636</v>
      </c>
      <c r="F1457" t="s">
        <v>7725</v>
      </c>
      <c r="G1457" t="s">
        <v>32</v>
      </c>
      <c r="H1457" t="s">
        <v>33</v>
      </c>
      <c r="K1457" t="s">
        <v>35</v>
      </c>
      <c r="L1457">
        <v>2026</v>
      </c>
      <c r="M1457" t="s">
        <v>50</v>
      </c>
      <c r="N1457" t="s">
        <v>7726</v>
      </c>
      <c r="O1457">
        <v>8385</v>
      </c>
      <c r="P1457" t="s">
        <v>38</v>
      </c>
      <c r="Q1457" t="s">
        <v>39</v>
      </c>
      <c r="R1457" s="11">
        <v>46041.688530092593</v>
      </c>
      <c r="S1457" s="11">
        <v>46042.737500000003</v>
      </c>
      <c r="T1457" s="11">
        <v>46044.688530092593</v>
      </c>
      <c r="U1457" t="s">
        <v>40</v>
      </c>
      <c r="V1457" t="s">
        <v>156</v>
      </c>
      <c r="W1457" t="s">
        <v>53</v>
      </c>
      <c r="X1457" t="s">
        <v>43</v>
      </c>
      <c r="Y1457" t="s">
        <v>44</v>
      </c>
      <c r="Z1457" t="s">
        <v>7727</v>
      </c>
      <c r="AB1457">
        <v>15</v>
      </c>
      <c r="AC1457">
        <v>5</v>
      </c>
      <c r="AD1457" t="s">
        <v>55</v>
      </c>
      <c r="AE1457" s="11">
        <v>46225.761481481481</v>
      </c>
    </row>
    <row r="1458" spans="1:31">
      <c r="A1458" t="s">
        <v>7728</v>
      </c>
      <c r="B1458" t="s">
        <v>7729</v>
      </c>
      <c r="C1458">
        <v>612600409</v>
      </c>
      <c r="D1458" t="s">
        <v>18636</v>
      </c>
      <c r="F1458" t="s">
        <v>7730</v>
      </c>
      <c r="G1458" t="s">
        <v>32</v>
      </c>
      <c r="H1458" t="s">
        <v>33</v>
      </c>
      <c r="I1458" t="s">
        <v>32</v>
      </c>
      <c r="J1458" t="s">
        <v>33</v>
      </c>
      <c r="K1458" t="s">
        <v>35</v>
      </c>
      <c r="L1458">
        <v>2026</v>
      </c>
      <c r="M1458" t="s">
        <v>367</v>
      </c>
      <c r="N1458" t="s">
        <v>7731</v>
      </c>
      <c r="O1458">
        <v>8812</v>
      </c>
      <c r="P1458" t="s">
        <v>38</v>
      </c>
      <c r="Q1458" t="s">
        <v>39</v>
      </c>
      <c r="R1458" s="11">
        <v>46126.779930555553</v>
      </c>
      <c r="S1458" s="11">
        <v>46127.630555555559</v>
      </c>
      <c r="T1458" s="11">
        <v>46129.779930555553</v>
      </c>
      <c r="U1458" t="s">
        <v>40</v>
      </c>
      <c r="V1458" t="s">
        <v>302</v>
      </c>
      <c r="W1458" t="s">
        <v>295</v>
      </c>
      <c r="X1458" t="s">
        <v>43</v>
      </c>
      <c r="Y1458" t="s">
        <v>44</v>
      </c>
      <c r="Z1458" t="s">
        <v>7732</v>
      </c>
      <c r="AB1458">
        <v>15</v>
      </c>
      <c r="AC1458">
        <v>15</v>
      </c>
      <c r="AD1458" t="s">
        <v>55</v>
      </c>
      <c r="AE1458" s="11">
        <v>46225.761481481481</v>
      </c>
    </row>
    <row r="1459" spans="1:31">
      <c r="A1459" t="s">
        <v>7733</v>
      </c>
      <c r="B1459" t="s">
        <v>7734</v>
      </c>
      <c r="C1459">
        <v>212600158</v>
      </c>
      <c r="D1459" t="s">
        <v>18636</v>
      </c>
      <c r="F1459" t="s">
        <v>7735</v>
      </c>
      <c r="G1459" t="s">
        <v>32</v>
      </c>
      <c r="H1459" t="s">
        <v>33</v>
      </c>
      <c r="I1459" t="s">
        <v>32</v>
      </c>
      <c r="J1459" t="s">
        <v>33</v>
      </c>
      <c r="K1459" t="s">
        <v>35</v>
      </c>
      <c r="L1459">
        <v>2026</v>
      </c>
      <c r="M1459" t="s">
        <v>389</v>
      </c>
      <c r="N1459" t="s">
        <v>7736</v>
      </c>
      <c r="O1459">
        <v>8812</v>
      </c>
      <c r="P1459" t="s">
        <v>38</v>
      </c>
      <c r="Q1459" t="s">
        <v>39</v>
      </c>
      <c r="R1459" s="11">
        <v>46053.633333333331</v>
      </c>
      <c r="S1459" s="11">
        <v>46056.656944444447</v>
      </c>
      <c r="T1459" s="11">
        <v>46056.633333333331</v>
      </c>
      <c r="U1459" t="s">
        <v>40</v>
      </c>
      <c r="V1459" t="s">
        <v>353</v>
      </c>
      <c r="W1459" t="s">
        <v>182</v>
      </c>
      <c r="X1459" t="s">
        <v>43</v>
      </c>
      <c r="Y1459" t="s">
        <v>44</v>
      </c>
      <c r="Z1459" t="s">
        <v>7737</v>
      </c>
      <c r="AB1459">
        <v>15</v>
      </c>
      <c r="AC1459">
        <v>15</v>
      </c>
      <c r="AD1459" t="s">
        <v>65</v>
      </c>
      <c r="AE1459" s="11">
        <v>46225.761481481481</v>
      </c>
    </row>
    <row r="1460" spans="1:31">
      <c r="A1460" t="s">
        <v>7738</v>
      </c>
      <c r="B1460" t="s">
        <v>7739</v>
      </c>
      <c r="C1460">
        <v>112600406</v>
      </c>
      <c r="D1460" t="s">
        <v>18635</v>
      </c>
      <c r="E1460" t="s">
        <v>18637</v>
      </c>
      <c r="F1460" t="s">
        <v>7740</v>
      </c>
      <c r="G1460" t="s">
        <v>32</v>
      </c>
      <c r="H1460" t="s">
        <v>285</v>
      </c>
      <c r="I1460" t="s">
        <v>32</v>
      </c>
      <c r="J1460" t="s">
        <v>285</v>
      </c>
      <c r="K1460" t="s">
        <v>35</v>
      </c>
      <c r="L1460">
        <v>2026</v>
      </c>
      <c r="M1460" t="s">
        <v>204</v>
      </c>
      <c r="N1460" t="s">
        <v>7741</v>
      </c>
      <c r="O1460">
        <v>8385</v>
      </c>
      <c r="P1460" t="s">
        <v>38</v>
      </c>
      <c r="Q1460" t="s">
        <v>39</v>
      </c>
      <c r="R1460" s="11">
        <v>46063.51326388889</v>
      </c>
      <c r="S1460" s="11">
        <v>46065.6875</v>
      </c>
      <c r="T1460" s="11">
        <v>46066.51326388889</v>
      </c>
      <c r="U1460" t="s">
        <v>40</v>
      </c>
      <c r="V1460" t="s">
        <v>114</v>
      </c>
      <c r="W1460" t="s">
        <v>323</v>
      </c>
      <c r="X1460" t="s">
        <v>43</v>
      </c>
      <c r="Y1460" t="s">
        <v>44</v>
      </c>
      <c r="Z1460" t="s">
        <v>7742</v>
      </c>
      <c r="AA1460" t="str">
        <f>_xlfn.XLOOKUP(B1460,Planilha2!A:A,Planilha2!D:D,_xlfn.XLOOKUP(B1460,Planilha2!H:H,Planilha2!I:I))</f>
        <v>TEM TRAFO</v>
      </c>
      <c r="AB1460">
        <v>15</v>
      </c>
      <c r="AC1460">
        <v>5</v>
      </c>
      <c r="AD1460" t="s">
        <v>1855</v>
      </c>
      <c r="AE1460" s="11">
        <v>46225.761481481481</v>
      </c>
    </row>
    <row r="1461" spans="1:31">
      <c r="A1461" t="s">
        <v>7743</v>
      </c>
      <c r="B1461" t="s">
        <v>7744</v>
      </c>
      <c r="C1461">
        <v>512600121</v>
      </c>
      <c r="D1461" t="s">
        <v>18636</v>
      </c>
      <c r="F1461" t="s">
        <v>7745</v>
      </c>
      <c r="G1461" t="s">
        <v>32</v>
      </c>
      <c r="H1461" t="s">
        <v>33</v>
      </c>
      <c r="I1461" t="s">
        <v>32</v>
      </c>
      <c r="J1461" t="s">
        <v>33</v>
      </c>
      <c r="K1461" t="s">
        <v>35</v>
      </c>
      <c r="L1461">
        <v>2026</v>
      </c>
      <c r="M1461" t="s">
        <v>211</v>
      </c>
      <c r="N1461" t="s">
        <v>7746</v>
      </c>
      <c r="O1461">
        <v>8812</v>
      </c>
      <c r="P1461" t="s">
        <v>38</v>
      </c>
      <c r="Q1461" t="s">
        <v>39</v>
      </c>
      <c r="R1461" s="11">
        <v>46090.471562500003</v>
      </c>
      <c r="S1461" s="11">
        <v>46092.670138888891</v>
      </c>
      <c r="T1461" s="11">
        <v>46093.471562500003</v>
      </c>
      <c r="U1461" t="s">
        <v>40</v>
      </c>
      <c r="V1461" t="s">
        <v>1365</v>
      </c>
      <c r="W1461" t="s">
        <v>814</v>
      </c>
      <c r="X1461" t="s">
        <v>43</v>
      </c>
      <c r="Y1461" t="s">
        <v>44</v>
      </c>
      <c r="Z1461" t="s">
        <v>7747</v>
      </c>
      <c r="AB1461">
        <v>1125</v>
      </c>
      <c r="AC1461">
        <v>75</v>
      </c>
      <c r="AD1461" t="s">
        <v>862</v>
      </c>
      <c r="AE1461" s="11">
        <v>46225.761481481481</v>
      </c>
    </row>
    <row r="1462" spans="1:31">
      <c r="A1462" t="s">
        <v>7748</v>
      </c>
      <c r="B1462" t="s">
        <v>7749</v>
      </c>
      <c r="C1462">
        <v>662600225</v>
      </c>
      <c r="D1462" t="s">
        <v>18638</v>
      </c>
      <c r="F1462" t="s">
        <v>7750</v>
      </c>
      <c r="G1462" t="s">
        <v>307</v>
      </c>
      <c r="H1462" t="s">
        <v>2015</v>
      </c>
      <c r="I1462" t="s">
        <v>1331</v>
      </c>
      <c r="J1462" t="s">
        <v>7411</v>
      </c>
      <c r="K1462" t="s">
        <v>178</v>
      </c>
      <c r="L1462">
        <v>2026</v>
      </c>
      <c r="M1462" t="s">
        <v>344</v>
      </c>
      <c r="N1462" t="s">
        <v>7751</v>
      </c>
      <c r="O1462">
        <v>8389</v>
      </c>
      <c r="P1462" t="s">
        <v>61</v>
      </c>
      <c r="Q1462" t="s">
        <v>39</v>
      </c>
      <c r="R1462" s="11">
        <v>46118.580590277779</v>
      </c>
      <c r="S1462" s="11">
        <v>46119.701388888891</v>
      </c>
      <c r="T1462" s="11">
        <v>46518.580590277779</v>
      </c>
      <c r="U1462" t="s">
        <v>40</v>
      </c>
      <c r="V1462" t="s">
        <v>346</v>
      </c>
      <c r="W1462" t="s">
        <v>225</v>
      </c>
      <c r="X1462" t="s">
        <v>43</v>
      </c>
      <c r="Y1462" t="s">
        <v>199</v>
      </c>
      <c r="Z1462" t="s">
        <v>7752</v>
      </c>
      <c r="AD1462" t="s">
        <v>274</v>
      </c>
      <c r="AE1462" s="11">
        <v>46225.761481481481</v>
      </c>
    </row>
    <row r="1463" spans="1:31">
      <c r="A1463" t="s">
        <v>7753</v>
      </c>
      <c r="B1463" t="s">
        <v>7754</v>
      </c>
      <c r="C1463">
        <v>662600190</v>
      </c>
      <c r="D1463" t="s">
        <v>18638</v>
      </c>
      <c r="F1463" t="s">
        <v>7755</v>
      </c>
      <c r="G1463" t="s">
        <v>109</v>
      </c>
      <c r="H1463" t="s">
        <v>2015</v>
      </c>
      <c r="I1463" t="s">
        <v>219</v>
      </c>
      <c r="J1463" t="s">
        <v>2015</v>
      </c>
      <c r="K1463" t="s">
        <v>974</v>
      </c>
      <c r="L1463">
        <v>2026</v>
      </c>
      <c r="M1463" t="s">
        <v>404</v>
      </c>
      <c r="N1463" t="s">
        <v>7756</v>
      </c>
      <c r="O1463">
        <v>8389</v>
      </c>
      <c r="P1463" t="s">
        <v>38</v>
      </c>
      <c r="Q1463" t="s">
        <v>39</v>
      </c>
      <c r="R1463" s="11">
        <v>46096.479641203703</v>
      </c>
      <c r="S1463" s="11">
        <v>46097.809803240743</v>
      </c>
      <c r="T1463" s="11">
        <v>46099.479641203703</v>
      </c>
      <c r="U1463" t="s">
        <v>40</v>
      </c>
      <c r="V1463" t="s">
        <v>1488</v>
      </c>
      <c r="W1463" t="s">
        <v>1141</v>
      </c>
      <c r="X1463" t="s">
        <v>43</v>
      </c>
      <c r="Y1463" t="s">
        <v>199</v>
      </c>
      <c r="Z1463" t="s">
        <v>7757</v>
      </c>
      <c r="AD1463" t="s">
        <v>862</v>
      </c>
      <c r="AE1463" s="11">
        <v>46225.761481481481</v>
      </c>
    </row>
    <row r="1464" spans="1:31">
      <c r="A1464" t="s">
        <v>7758</v>
      </c>
      <c r="B1464" t="s">
        <v>7759</v>
      </c>
      <c r="C1464">
        <v>412600187</v>
      </c>
      <c r="D1464" t="s">
        <v>18636</v>
      </c>
      <c r="F1464" t="s">
        <v>7760</v>
      </c>
      <c r="G1464" t="s">
        <v>32</v>
      </c>
      <c r="H1464" t="s">
        <v>34</v>
      </c>
      <c r="I1464" t="s">
        <v>32</v>
      </c>
      <c r="J1464" t="s">
        <v>172</v>
      </c>
      <c r="K1464" t="s">
        <v>35</v>
      </c>
      <c r="L1464">
        <v>2026</v>
      </c>
      <c r="M1464" t="s">
        <v>2899</v>
      </c>
      <c r="N1464" t="s">
        <v>7761</v>
      </c>
      <c r="O1464">
        <v>8812</v>
      </c>
      <c r="P1464" t="s">
        <v>38</v>
      </c>
      <c r="Q1464" t="s">
        <v>39</v>
      </c>
      <c r="R1464" s="11">
        <v>46054.546134259261</v>
      </c>
      <c r="S1464" s="11">
        <v>46061.541666666664</v>
      </c>
      <c r="T1464" s="11">
        <v>46057.546134259261</v>
      </c>
      <c r="U1464" t="s">
        <v>165</v>
      </c>
      <c r="V1464" t="s">
        <v>2518</v>
      </c>
      <c r="W1464" t="s">
        <v>72</v>
      </c>
      <c r="X1464" t="s">
        <v>43</v>
      </c>
      <c r="Y1464" t="s">
        <v>44</v>
      </c>
      <c r="Z1464" t="s">
        <v>7762</v>
      </c>
      <c r="AB1464">
        <v>15</v>
      </c>
      <c r="AC1464">
        <v>15</v>
      </c>
      <c r="AD1464" t="s">
        <v>65</v>
      </c>
      <c r="AE1464" s="11">
        <v>46225.761481481481</v>
      </c>
    </row>
    <row r="1465" spans="1:31">
      <c r="A1465" t="s">
        <v>7763</v>
      </c>
      <c r="B1465" t="s">
        <v>7764</v>
      </c>
      <c r="C1465">
        <v>412600045</v>
      </c>
      <c r="D1465" t="s">
        <v>18636</v>
      </c>
      <c r="F1465" t="s">
        <v>7765</v>
      </c>
      <c r="G1465" t="s">
        <v>32</v>
      </c>
      <c r="H1465" t="s">
        <v>33</v>
      </c>
      <c r="I1465" t="s">
        <v>32</v>
      </c>
      <c r="J1465" t="s">
        <v>33</v>
      </c>
      <c r="K1465" t="s">
        <v>35</v>
      </c>
      <c r="L1465">
        <v>2026</v>
      </c>
      <c r="M1465" t="s">
        <v>252</v>
      </c>
      <c r="N1465" t="s">
        <v>7766</v>
      </c>
      <c r="O1465">
        <v>8812</v>
      </c>
      <c r="P1465" t="s">
        <v>38</v>
      </c>
      <c r="Q1465" t="s">
        <v>39</v>
      </c>
      <c r="R1465" s="11">
        <v>46026.509074074071</v>
      </c>
      <c r="S1465" s="11">
        <v>46028.565717592595</v>
      </c>
      <c r="T1465" s="11">
        <v>46029.509074074071</v>
      </c>
      <c r="U1465" t="s">
        <v>40</v>
      </c>
      <c r="V1465" t="s">
        <v>254</v>
      </c>
      <c r="W1465" t="s">
        <v>814</v>
      </c>
      <c r="X1465" t="s">
        <v>43</v>
      </c>
      <c r="Y1465" t="s">
        <v>44</v>
      </c>
      <c r="Z1465" t="s">
        <v>7767</v>
      </c>
      <c r="AB1465">
        <v>15</v>
      </c>
      <c r="AC1465">
        <v>15</v>
      </c>
      <c r="AD1465" t="s">
        <v>159</v>
      </c>
      <c r="AE1465" s="11">
        <v>46225.761481481481</v>
      </c>
    </row>
    <row r="1466" spans="1:31">
      <c r="A1466" t="s">
        <v>7768</v>
      </c>
      <c r="B1466" t="s">
        <v>7769</v>
      </c>
      <c r="C1466">
        <v>612600192</v>
      </c>
      <c r="D1466" t="s">
        <v>18636</v>
      </c>
      <c r="F1466" t="s">
        <v>7770</v>
      </c>
      <c r="G1466" t="s">
        <v>32</v>
      </c>
      <c r="H1466" t="s">
        <v>33</v>
      </c>
      <c r="I1466" t="s">
        <v>32</v>
      </c>
      <c r="J1466" t="s">
        <v>33</v>
      </c>
      <c r="K1466" t="s">
        <v>35</v>
      </c>
      <c r="L1466">
        <v>2026</v>
      </c>
      <c r="M1466" t="s">
        <v>374</v>
      </c>
      <c r="N1466" t="s">
        <v>7771</v>
      </c>
      <c r="O1466">
        <v>8812</v>
      </c>
      <c r="P1466" t="s">
        <v>38</v>
      </c>
      <c r="Q1466" t="s">
        <v>39</v>
      </c>
      <c r="R1466" s="11">
        <v>46068.463333333333</v>
      </c>
      <c r="S1466" s="11">
        <v>46069.618055555555</v>
      </c>
      <c r="T1466" s="11">
        <v>46071.463333333333</v>
      </c>
      <c r="U1466" t="s">
        <v>165</v>
      </c>
      <c r="V1466" t="s">
        <v>361</v>
      </c>
      <c r="W1466" t="s">
        <v>149</v>
      </c>
      <c r="X1466" t="s">
        <v>43</v>
      </c>
      <c r="Y1466" t="s">
        <v>44</v>
      </c>
      <c r="Z1466" t="s">
        <v>7772</v>
      </c>
      <c r="AB1466">
        <v>15</v>
      </c>
      <c r="AC1466">
        <v>15</v>
      </c>
      <c r="AD1466" t="s">
        <v>7773</v>
      </c>
      <c r="AE1466" s="11">
        <v>46225.761481481481</v>
      </c>
    </row>
    <row r="1467" spans="1:31">
      <c r="A1467" t="s">
        <v>7774</v>
      </c>
      <c r="B1467" t="s">
        <v>7775</v>
      </c>
      <c r="C1467">
        <v>212600204</v>
      </c>
      <c r="D1467" t="s">
        <v>18636</v>
      </c>
      <c r="F1467" t="s">
        <v>7776</v>
      </c>
      <c r="G1467" t="s">
        <v>32</v>
      </c>
      <c r="H1467" t="s">
        <v>33</v>
      </c>
      <c r="I1467" t="s">
        <v>32</v>
      </c>
      <c r="J1467" t="s">
        <v>33</v>
      </c>
      <c r="K1467" t="s">
        <v>35</v>
      </c>
      <c r="L1467">
        <v>2026</v>
      </c>
      <c r="M1467" t="s">
        <v>434</v>
      </c>
      <c r="N1467" t="s">
        <v>7777</v>
      </c>
      <c r="O1467">
        <v>8812</v>
      </c>
      <c r="P1467" t="s">
        <v>38</v>
      </c>
      <c r="Q1467" t="s">
        <v>39</v>
      </c>
      <c r="R1467" s="11">
        <v>46067.503078703703</v>
      </c>
      <c r="S1467" s="11">
        <v>46068.708333333336</v>
      </c>
      <c r="T1467" s="11">
        <v>46070.503078703703</v>
      </c>
      <c r="U1467" t="s">
        <v>40</v>
      </c>
      <c r="V1467" t="s">
        <v>436</v>
      </c>
      <c r="W1467" t="s">
        <v>182</v>
      </c>
      <c r="X1467" t="s">
        <v>43</v>
      </c>
      <c r="Y1467" t="s">
        <v>44</v>
      </c>
      <c r="Z1467" t="s">
        <v>7778</v>
      </c>
      <c r="AB1467">
        <v>15</v>
      </c>
      <c r="AC1467">
        <v>15</v>
      </c>
      <c r="AD1467" t="s">
        <v>65</v>
      </c>
      <c r="AE1467" s="11">
        <v>46225.761481481481</v>
      </c>
    </row>
    <row r="1468" spans="1:31">
      <c r="A1468" t="s">
        <v>7779</v>
      </c>
      <c r="B1468" t="s">
        <v>7780</v>
      </c>
      <c r="C1468">
        <v>712600179</v>
      </c>
      <c r="D1468" t="s">
        <v>18636</v>
      </c>
      <c r="F1468" t="s">
        <v>7781</v>
      </c>
      <c r="G1468" t="s">
        <v>32</v>
      </c>
      <c r="H1468" t="s">
        <v>33</v>
      </c>
      <c r="I1468" t="s">
        <v>32</v>
      </c>
      <c r="J1468" t="s">
        <v>33</v>
      </c>
      <c r="K1468" t="s">
        <v>35</v>
      </c>
      <c r="L1468">
        <v>2026</v>
      </c>
      <c r="M1468" t="s">
        <v>59</v>
      </c>
      <c r="N1468" t="s">
        <v>7782</v>
      </c>
      <c r="O1468">
        <v>8812</v>
      </c>
      <c r="P1468" t="s">
        <v>38</v>
      </c>
      <c r="Q1468" t="s">
        <v>39</v>
      </c>
      <c r="R1468" s="11">
        <v>46075.749155092592</v>
      </c>
      <c r="S1468" s="11">
        <v>46077.349537037036</v>
      </c>
      <c r="T1468" s="11">
        <v>46078.749155092592</v>
      </c>
      <c r="U1468" t="s">
        <v>40</v>
      </c>
      <c r="V1468" t="s">
        <v>514</v>
      </c>
      <c r="W1468" t="s">
        <v>189</v>
      </c>
      <c r="X1468" t="s">
        <v>43</v>
      </c>
      <c r="Y1468" t="s">
        <v>44</v>
      </c>
      <c r="Z1468" t="s">
        <v>7783</v>
      </c>
      <c r="AD1468" t="s">
        <v>191</v>
      </c>
      <c r="AE1468" s="11">
        <v>46225.761481481481</v>
      </c>
    </row>
    <row r="1469" spans="1:31">
      <c r="A1469" t="s">
        <v>7784</v>
      </c>
      <c r="B1469" t="s">
        <v>7785</v>
      </c>
      <c r="C1469">
        <v>412600244</v>
      </c>
      <c r="D1469" t="s">
        <v>18636</v>
      </c>
      <c r="F1469" t="s">
        <v>7786</v>
      </c>
      <c r="G1469" t="s">
        <v>32</v>
      </c>
      <c r="H1469" t="s">
        <v>33</v>
      </c>
      <c r="I1469" t="s">
        <v>32</v>
      </c>
      <c r="J1469" t="s">
        <v>33</v>
      </c>
      <c r="K1469" t="s">
        <v>35</v>
      </c>
      <c r="L1469">
        <v>2026</v>
      </c>
      <c r="M1469" t="s">
        <v>427</v>
      </c>
      <c r="N1469" t="s">
        <v>7787</v>
      </c>
      <c r="O1469">
        <v>8812</v>
      </c>
      <c r="P1469" t="s">
        <v>38</v>
      </c>
      <c r="Q1469" t="s">
        <v>39</v>
      </c>
      <c r="R1469" s="11">
        <v>46078.726747685185</v>
      </c>
      <c r="S1469" s="11">
        <v>46079.779733796298</v>
      </c>
      <c r="T1469" s="11">
        <v>46081.726747685185</v>
      </c>
      <c r="U1469" t="s">
        <v>40</v>
      </c>
      <c r="V1469" t="s">
        <v>689</v>
      </c>
      <c r="W1469" t="s">
        <v>53</v>
      </c>
      <c r="X1469" t="s">
        <v>43</v>
      </c>
      <c r="Y1469" t="s">
        <v>44</v>
      </c>
      <c r="Z1469" t="s">
        <v>7788</v>
      </c>
      <c r="AB1469">
        <v>15</v>
      </c>
      <c r="AC1469">
        <v>15</v>
      </c>
      <c r="AD1469" t="s">
        <v>55</v>
      </c>
      <c r="AE1469" s="11">
        <v>46225.761481481481</v>
      </c>
    </row>
    <row r="1470" spans="1:31">
      <c r="A1470" t="s">
        <v>7789</v>
      </c>
      <c r="B1470" t="s">
        <v>7790</v>
      </c>
      <c r="C1470">
        <v>712600084</v>
      </c>
      <c r="D1470" t="s">
        <v>18636</v>
      </c>
      <c r="F1470" t="s">
        <v>7791</v>
      </c>
      <c r="G1470" t="s">
        <v>32</v>
      </c>
      <c r="H1470" t="s">
        <v>33</v>
      </c>
      <c r="I1470" t="s">
        <v>32</v>
      </c>
      <c r="J1470" t="s">
        <v>33</v>
      </c>
      <c r="K1470" t="s">
        <v>35</v>
      </c>
      <c r="L1470">
        <v>2026</v>
      </c>
      <c r="M1470" t="s">
        <v>380</v>
      </c>
      <c r="N1470" t="s">
        <v>7792</v>
      </c>
      <c r="O1470">
        <v>8812</v>
      </c>
      <c r="P1470" t="s">
        <v>38</v>
      </c>
      <c r="Q1470" t="s">
        <v>39</v>
      </c>
      <c r="R1470" s="11">
        <v>46047.717962962961</v>
      </c>
      <c r="S1470" s="11">
        <v>46048.531944444447</v>
      </c>
      <c r="T1470" s="11">
        <v>46050.717962962961</v>
      </c>
      <c r="U1470" t="s">
        <v>40</v>
      </c>
      <c r="V1470" t="s">
        <v>382</v>
      </c>
      <c r="W1470" t="s">
        <v>189</v>
      </c>
      <c r="X1470" t="s">
        <v>43</v>
      </c>
      <c r="Y1470" t="s">
        <v>44</v>
      </c>
      <c r="Z1470" t="s">
        <v>7793</v>
      </c>
      <c r="AB1470">
        <v>15</v>
      </c>
      <c r="AC1470">
        <v>5</v>
      </c>
      <c r="AD1470" t="s">
        <v>778</v>
      </c>
      <c r="AE1470" s="11">
        <v>46225.761481481481</v>
      </c>
    </row>
    <row r="1471" spans="1:31">
      <c r="A1471" t="s">
        <v>7794</v>
      </c>
      <c r="B1471" t="s">
        <v>7795</v>
      </c>
      <c r="C1471">
        <v>312600165</v>
      </c>
      <c r="D1471" t="s">
        <v>18635</v>
      </c>
      <c r="E1471" t="s">
        <v>18637</v>
      </c>
      <c r="F1471" t="s">
        <v>7796</v>
      </c>
      <c r="G1471" t="s">
        <v>32</v>
      </c>
      <c r="H1471" t="s">
        <v>33</v>
      </c>
      <c r="K1471" t="s">
        <v>35</v>
      </c>
      <c r="L1471">
        <v>2026</v>
      </c>
      <c r="M1471" t="s">
        <v>69</v>
      </c>
      <c r="N1471" t="s">
        <v>7797</v>
      </c>
      <c r="O1471">
        <v>8385</v>
      </c>
      <c r="P1471" t="s">
        <v>38</v>
      </c>
      <c r="Q1471" t="s">
        <v>39</v>
      </c>
      <c r="R1471" s="11">
        <v>46072.568506944444</v>
      </c>
      <c r="S1471" s="11">
        <v>46073.659722222219</v>
      </c>
      <c r="T1471" s="11">
        <v>46075.568506944444</v>
      </c>
      <c r="U1471" t="s">
        <v>40</v>
      </c>
      <c r="V1471" t="s">
        <v>1799</v>
      </c>
      <c r="W1471" t="s">
        <v>690</v>
      </c>
      <c r="X1471" t="s">
        <v>43</v>
      </c>
      <c r="Y1471" t="s">
        <v>44</v>
      </c>
      <c r="Z1471" t="s">
        <v>7798</v>
      </c>
      <c r="AA1471" t="str">
        <f>_xlfn.XLOOKUP(B1471,Planilha2!A:A,Planilha2!D:D,_xlfn.XLOOKUP(B1471,Planilha2!H:H,Planilha2!I:I))</f>
        <v>TEM TRAFO</v>
      </c>
      <c r="AB1471">
        <v>45</v>
      </c>
      <c r="AC1471">
        <v>45</v>
      </c>
      <c r="AD1471" t="s">
        <v>1197</v>
      </c>
      <c r="AE1471" s="11">
        <v>46225.761481481481</v>
      </c>
    </row>
    <row r="1472" spans="1:31">
      <c r="A1472" t="s">
        <v>7799</v>
      </c>
      <c r="B1472" t="s">
        <v>7800</v>
      </c>
      <c r="C1472">
        <v>212600282</v>
      </c>
      <c r="D1472" t="s">
        <v>18636</v>
      </c>
      <c r="F1472" t="s">
        <v>7801</v>
      </c>
      <c r="G1472" t="s">
        <v>32</v>
      </c>
      <c r="H1472" t="s">
        <v>33</v>
      </c>
      <c r="I1472" t="s">
        <v>32</v>
      </c>
      <c r="J1472" t="s">
        <v>33</v>
      </c>
      <c r="K1472" t="s">
        <v>35</v>
      </c>
      <c r="L1472">
        <v>2026</v>
      </c>
      <c r="M1472" t="s">
        <v>389</v>
      </c>
      <c r="N1472" t="s">
        <v>7802</v>
      </c>
      <c r="O1472">
        <v>8812</v>
      </c>
      <c r="P1472" t="s">
        <v>38</v>
      </c>
      <c r="Q1472" t="s">
        <v>39</v>
      </c>
      <c r="R1472" s="11">
        <v>46085.469895833332</v>
      </c>
      <c r="S1472" s="11">
        <v>46086.95208333333</v>
      </c>
      <c r="T1472" s="11">
        <v>46088.469895833332</v>
      </c>
      <c r="U1472" t="s">
        <v>40</v>
      </c>
      <c r="V1472" t="s">
        <v>480</v>
      </c>
      <c r="W1472" t="s">
        <v>182</v>
      </c>
      <c r="X1472" t="s">
        <v>43</v>
      </c>
      <c r="Y1472" t="s">
        <v>44</v>
      </c>
      <c r="Z1472" t="s">
        <v>7803</v>
      </c>
      <c r="AB1472">
        <v>15</v>
      </c>
      <c r="AC1472">
        <v>15</v>
      </c>
      <c r="AD1472" t="s">
        <v>46</v>
      </c>
      <c r="AE1472" s="11">
        <v>46225.761481481481</v>
      </c>
    </row>
    <row r="1473" spans="1:31">
      <c r="A1473" t="s">
        <v>7804</v>
      </c>
      <c r="B1473" t="s">
        <v>7805</v>
      </c>
      <c r="C1473">
        <v>212600319</v>
      </c>
      <c r="D1473" t="s">
        <v>18636</v>
      </c>
      <c r="F1473" t="s">
        <v>7806</v>
      </c>
      <c r="G1473" t="s">
        <v>32</v>
      </c>
      <c r="H1473" t="s">
        <v>33</v>
      </c>
      <c r="I1473" t="s">
        <v>32</v>
      </c>
      <c r="J1473" t="s">
        <v>33</v>
      </c>
      <c r="K1473" t="s">
        <v>35</v>
      </c>
      <c r="L1473">
        <v>2026</v>
      </c>
      <c r="M1473" t="s">
        <v>917</v>
      </c>
      <c r="N1473" t="s">
        <v>7807</v>
      </c>
      <c r="O1473">
        <v>8812</v>
      </c>
      <c r="P1473" t="s">
        <v>38</v>
      </c>
      <c r="Q1473" t="s">
        <v>39</v>
      </c>
      <c r="R1473" s="11">
        <v>46093.565960648149</v>
      </c>
      <c r="S1473" s="11">
        <v>46095</v>
      </c>
      <c r="T1473" s="11">
        <v>46096.565960648149</v>
      </c>
      <c r="U1473" t="s">
        <v>40</v>
      </c>
      <c r="V1473" t="s">
        <v>166</v>
      </c>
      <c r="W1473" t="s">
        <v>167</v>
      </c>
      <c r="X1473" t="s">
        <v>43</v>
      </c>
      <c r="Y1473" t="s">
        <v>44</v>
      </c>
      <c r="Z1473" t="s">
        <v>7808</v>
      </c>
      <c r="AB1473">
        <v>15</v>
      </c>
      <c r="AC1473">
        <v>15</v>
      </c>
      <c r="AD1473" t="s">
        <v>55</v>
      </c>
      <c r="AE1473" s="11">
        <v>46225.761481481481</v>
      </c>
    </row>
    <row r="1474" spans="1:31">
      <c r="A1474" t="s">
        <v>7809</v>
      </c>
      <c r="B1474" t="s">
        <v>7810</v>
      </c>
      <c r="C1474">
        <v>612600442</v>
      </c>
      <c r="D1474" t="s">
        <v>18636</v>
      </c>
      <c r="F1474" t="s">
        <v>7811</v>
      </c>
      <c r="G1474" t="s">
        <v>32</v>
      </c>
      <c r="H1474" t="s">
        <v>34</v>
      </c>
      <c r="I1474" t="s">
        <v>32</v>
      </c>
      <c r="J1474" t="s">
        <v>33</v>
      </c>
      <c r="K1474" t="s">
        <v>35</v>
      </c>
      <c r="L1474">
        <v>2026</v>
      </c>
      <c r="M1474" t="s">
        <v>367</v>
      </c>
      <c r="N1474" t="s">
        <v>7812</v>
      </c>
      <c r="O1474">
        <v>8812</v>
      </c>
      <c r="P1474" t="s">
        <v>38</v>
      </c>
      <c r="Q1474" t="s">
        <v>39</v>
      </c>
      <c r="R1474" s="11">
        <v>46136.778402777774</v>
      </c>
      <c r="S1474" s="11">
        <v>46137.649305555555</v>
      </c>
      <c r="T1474" s="11">
        <v>46139.778402777774</v>
      </c>
      <c r="U1474" t="s">
        <v>40</v>
      </c>
      <c r="V1474" t="s">
        <v>294</v>
      </c>
      <c r="W1474" t="s">
        <v>1676</v>
      </c>
      <c r="X1474" t="s">
        <v>43</v>
      </c>
      <c r="Y1474" t="s">
        <v>44</v>
      </c>
      <c r="Z1474" t="s">
        <v>7813</v>
      </c>
      <c r="AB1474">
        <v>30</v>
      </c>
      <c r="AC1474">
        <v>30</v>
      </c>
      <c r="AD1474" t="s">
        <v>297</v>
      </c>
      <c r="AE1474" s="11">
        <v>46225.761481481481</v>
      </c>
    </row>
    <row r="1475" spans="1:31">
      <c r="A1475" t="s">
        <v>7814</v>
      </c>
      <c r="B1475" t="s">
        <v>7815</v>
      </c>
      <c r="C1475">
        <v>612600131</v>
      </c>
      <c r="D1475" t="s">
        <v>18636</v>
      </c>
      <c r="F1475" t="s">
        <v>7816</v>
      </c>
      <c r="G1475" t="s">
        <v>109</v>
      </c>
      <c r="H1475" t="s">
        <v>110</v>
      </c>
      <c r="I1475" t="s">
        <v>109</v>
      </c>
      <c r="J1475" t="s">
        <v>110</v>
      </c>
      <c r="K1475" t="s">
        <v>35</v>
      </c>
      <c r="L1475">
        <v>2026</v>
      </c>
      <c r="M1475" t="s">
        <v>367</v>
      </c>
      <c r="N1475" t="s">
        <v>3161</v>
      </c>
      <c r="O1475">
        <v>25962</v>
      </c>
      <c r="P1475" t="s">
        <v>38</v>
      </c>
      <c r="Q1475" t="s">
        <v>39</v>
      </c>
      <c r="R1475" s="11">
        <v>46053.861400462964</v>
      </c>
      <c r="S1475" s="11">
        <v>46054.074999999997</v>
      </c>
      <c r="T1475" s="11">
        <v>46056.861400462964</v>
      </c>
      <c r="U1475" t="s">
        <v>40</v>
      </c>
      <c r="V1475" t="s">
        <v>1050</v>
      </c>
      <c r="W1475" t="s">
        <v>42</v>
      </c>
      <c r="X1475" t="s">
        <v>116</v>
      </c>
      <c r="Y1475" t="s">
        <v>44</v>
      </c>
      <c r="Z1475" t="s">
        <v>7817</v>
      </c>
      <c r="AB1475">
        <v>45</v>
      </c>
      <c r="AC1475">
        <v>45</v>
      </c>
      <c r="AD1475" t="s">
        <v>683</v>
      </c>
      <c r="AE1475" s="11">
        <v>46225.761481481481</v>
      </c>
    </row>
    <row r="1476" spans="1:31">
      <c r="A1476" t="s">
        <v>7818</v>
      </c>
      <c r="B1476" t="s">
        <v>7819</v>
      </c>
      <c r="C1476">
        <v>212600080</v>
      </c>
      <c r="D1476" t="s">
        <v>18636</v>
      </c>
      <c r="F1476" t="s">
        <v>7820</v>
      </c>
      <c r="G1476" t="s">
        <v>32</v>
      </c>
      <c r="H1476" t="s">
        <v>33</v>
      </c>
      <c r="I1476" t="s">
        <v>32</v>
      </c>
      <c r="J1476" t="s">
        <v>33</v>
      </c>
      <c r="K1476" t="s">
        <v>35</v>
      </c>
      <c r="L1476">
        <v>2026</v>
      </c>
      <c r="M1476" t="s">
        <v>351</v>
      </c>
      <c r="N1476" t="s">
        <v>7821</v>
      </c>
      <c r="O1476">
        <v>8812</v>
      </c>
      <c r="P1476" t="s">
        <v>38</v>
      </c>
      <c r="Q1476" t="s">
        <v>39</v>
      </c>
      <c r="R1476" s="11">
        <v>46034.556354166663</v>
      </c>
      <c r="S1476" s="11">
        <v>46036.694444444445</v>
      </c>
      <c r="T1476" s="11">
        <v>46037.556354166663</v>
      </c>
      <c r="U1476" t="s">
        <v>40</v>
      </c>
      <c r="V1476" t="s">
        <v>480</v>
      </c>
      <c r="W1476" t="s">
        <v>354</v>
      </c>
      <c r="X1476" t="s">
        <v>43</v>
      </c>
      <c r="Y1476" t="s">
        <v>44</v>
      </c>
      <c r="Z1476" t="s">
        <v>7822</v>
      </c>
      <c r="AB1476">
        <v>15</v>
      </c>
      <c r="AC1476">
        <v>15</v>
      </c>
      <c r="AD1476" t="s">
        <v>55</v>
      </c>
      <c r="AE1476" s="11">
        <v>46225.761481481481</v>
      </c>
    </row>
    <row r="1477" spans="1:31">
      <c r="A1477" t="s">
        <v>7823</v>
      </c>
      <c r="B1477" t="s">
        <v>7824</v>
      </c>
      <c r="C1477">
        <v>412600231</v>
      </c>
      <c r="D1477" t="s">
        <v>18635</v>
      </c>
      <c r="E1477" t="s">
        <v>18639</v>
      </c>
      <c r="F1477" t="s">
        <v>7825</v>
      </c>
      <c r="G1477" t="s">
        <v>32</v>
      </c>
      <c r="H1477" t="s">
        <v>33</v>
      </c>
      <c r="I1477" t="s">
        <v>32</v>
      </c>
      <c r="J1477" t="s">
        <v>33</v>
      </c>
      <c r="K1477" t="s">
        <v>35</v>
      </c>
      <c r="L1477">
        <v>2026</v>
      </c>
      <c r="M1477" t="s">
        <v>2037</v>
      </c>
      <c r="N1477" t="s">
        <v>7826</v>
      </c>
      <c r="O1477">
        <v>8889</v>
      </c>
      <c r="P1477" t="s">
        <v>38</v>
      </c>
      <c r="Q1477" t="s">
        <v>39</v>
      </c>
      <c r="R1477" s="11">
        <v>46071.785416666666</v>
      </c>
      <c r="S1477" s="11">
        <v>46072.583101851851</v>
      </c>
      <c r="T1477" s="11">
        <v>46074.785416666666</v>
      </c>
      <c r="U1477" t="s">
        <v>40</v>
      </c>
      <c r="V1477" t="s">
        <v>1561</v>
      </c>
      <c r="W1477" t="s">
        <v>125</v>
      </c>
      <c r="X1477" t="s">
        <v>116</v>
      </c>
      <c r="Y1477" t="s">
        <v>44</v>
      </c>
      <c r="Z1477" t="s">
        <v>7827</v>
      </c>
      <c r="AA1477" t="e">
        <f>_xlfn.XLOOKUP(B1477,Planilha2!A:A,Planilha2!D:D,_xlfn.XLOOKUP(B1477,Planilha2!H:H,Planilha2!I:I))</f>
        <v>#N/A</v>
      </c>
      <c r="AB1477">
        <v>75</v>
      </c>
      <c r="AC1477">
        <v>75</v>
      </c>
      <c r="AD1477" t="s">
        <v>274</v>
      </c>
      <c r="AE1477" s="11">
        <v>46225.761481481481</v>
      </c>
    </row>
    <row r="1478" spans="1:31">
      <c r="A1478" t="s">
        <v>7828</v>
      </c>
      <c r="B1478" t="s">
        <v>7829</v>
      </c>
      <c r="C1478">
        <v>712600122</v>
      </c>
      <c r="D1478" t="s">
        <v>18636</v>
      </c>
      <c r="F1478" t="s">
        <v>7830</v>
      </c>
      <c r="G1478" t="s">
        <v>109</v>
      </c>
      <c r="H1478" t="s">
        <v>33</v>
      </c>
      <c r="I1478" t="s">
        <v>32</v>
      </c>
      <c r="J1478" t="s">
        <v>33</v>
      </c>
      <c r="K1478" t="s">
        <v>35</v>
      </c>
      <c r="L1478">
        <v>2026</v>
      </c>
      <c r="M1478" t="s">
        <v>59</v>
      </c>
      <c r="N1478" t="s">
        <v>7831</v>
      </c>
      <c r="O1478">
        <v>8812</v>
      </c>
      <c r="P1478" t="s">
        <v>38</v>
      </c>
      <c r="Q1478" t="s">
        <v>39</v>
      </c>
      <c r="R1478" s="11">
        <v>46056.67087962963</v>
      </c>
      <c r="S1478" s="11">
        <v>46057.159722222219</v>
      </c>
      <c r="T1478" s="11">
        <v>46059.67087962963</v>
      </c>
      <c r="U1478" t="s">
        <v>40</v>
      </c>
      <c r="V1478" t="s">
        <v>188</v>
      </c>
      <c r="W1478" t="s">
        <v>234</v>
      </c>
      <c r="X1478" t="s">
        <v>43</v>
      </c>
      <c r="Y1478" t="s">
        <v>44</v>
      </c>
      <c r="Z1478" t="s">
        <v>7832</v>
      </c>
      <c r="AB1478">
        <v>15</v>
      </c>
      <c r="AC1478">
        <v>15</v>
      </c>
      <c r="AD1478" t="s">
        <v>159</v>
      </c>
      <c r="AE1478" s="11">
        <v>46225.761481481481</v>
      </c>
    </row>
    <row r="1479" spans="1:31">
      <c r="A1479" t="s">
        <v>7833</v>
      </c>
      <c r="B1479" t="s">
        <v>7834</v>
      </c>
      <c r="C1479">
        <v>712600026</v>
      </c>
      <c r="D1479" t="s">
        <v>18636</v>
      </c>
      <c r="F1479" t="s">
        <v>7835</v>
      </c>
      <c r="G1479" t="s">
        <v>32</v>
      </c>
      <c r="H1479" t="s">
        <v>33</v>
      </c>
      <c r="I1479" t="s">
        <v>32</v>
      </c>
      <c r="J1479" t="s">
        <v>33</v>
      </c>
      <c r="K1479" t="s">
        <v>35</v>
      </c>
      <c r="L1479">
        <v>2026</v>
      </c>
      <c r="M1479" t="s">
        <v>59</v>
      </c>
      <c r="N1479" t="s">
        <v>7836</v>
      </c>
      <c r="O1479">
        <v>8812</v>
      </c>
      <c r="P1479" t="s">
        <v>709</v>
      </c>
      <c r="Q1479" t="s">
        <v>39</v>
      </c>
      <c r="R1479" s="11">
        <v>46026.533032407409</v>
      </c>
      <c r="S1479" s="11">
        <v>46028.684027777781</v>
      </c>
      <c r="T1479" s="11">
        <v>46033.533032407409</v>
      </c>
      <c r="U1479" t="s">
        <v>40</v>
      </c>
      <c r="V1479" t="s">
        <v>188</v>
      </c>
      <c r="W1479" t="s">
        <v>189</v>
      </c>
      <c r="X1479" t="s">
        <v>43</v>
      </c>
      <c r="Y1479" t="s">
        <v>44</v>
      </c>
      <c r="Z1479" t="s">
        <v>7837</v>
      </c>
      <c r="AB1479">
        <v>15</v>
      </c>
      <c r="AC1479">
        <v>15</v>
      </c>
      <c r="AD1479" t="s">
        <v>191</v>
      </c>
      <c r="AE1479" s="11">
        <v>46225.761481481481</v>
      </c>
    </row>
    <row r="1480" spans="1:31">
      <c r="A1480" t="s">
        <v>7838</v>
      </c>
      <c r="B1480" t="s">
        <v>7839</v>
      </c>
      <c r="C1480">
        <v>512600113</v>
      </c>
      <c r="D1480" t="s">
        <v>18636</v>
      </c>
      <c r="F1480" t="s">
        <v>7840</v>
      </c>
      <c r="G1480" t="s">
        <v>32</v>
      </c>
      <c r="H1480" t="s">
        <v>33</v>
      </c>
      <c r="I1480" t="s">
        <v>32</v>
      </c>
      <c r="J1480" t="s">
        <v>33</v>
      </c>
      <c r="K1480" t="s">
        <v>35</v>
      </c>
      <c r="L1480">
        <v>2026</v>
      </c>
      <c r="M1480" t="s">
        <v>211</v>
      </c>
      <c r="N1480" t="s">
        <v>7841</v>
      </c>
      <c r="O1480">
        <v>8812</v>
      </c>
      <c r="P1480" t="s">
        <v>38</v>
      </c>
      <c r="Q1480" t="s">
        <v>39</v>
      </c>
      <c r="R1480" s="11">
        <v>46094.778217592589</v>
      </c>
      <c r="S1480" s="11">
        <v>46094.998611111114</v>
      </c>
      <c r="T1480" s="11">
        <v>46097.778217592589</v>
      </c>
      <c r="U1480" t="s">
        <v>40</v>
      </c>
      <c r="V1480" t="s">
        <v>554</v>
      </c>
      <c r="W1480" t="s">
        <v>814</v>
      </c>
      <c r="X1480" t="s">
        <v>43</v>
      </c>
      <c r="Y1480" t="s">
        <v>44</v>
      </c>
      <c r="Z1480" t="s">
        <v>7842</v>
      </c>
      <c r="AB1480">
        <v>150</v>
      </c>
      <c r="AC1480">
        <v>1125</v>
      </c>
      <c r="AD1480" t="s">
        <v>7843</v>
      </c>
      <c r="AE1480" s="11">
        <v>46225.761481481481</v>
      </c>
    </row>
    <row r="1481" spans="1:31">
      <c r="A1481" t="s">
        <v>7844</v>
      </c>
      <c r="B1481" t="s">
        <v>7845</v>
      </c>
      <c r="C1481">
        <v>212600327</v>
      </c>
      <c r="D1481" t="s">
        <v>18636</v>
      </c>
      <c r="F1481" t="s">
        <v>7846</v>
      </c>
      <c r="G1481" t="s">
        <v>32</v>
      </c>
      <c r="H1481" t="s">
        <v>33</v>
      </c>
      <c r="I1481" t="s">
        <v>32</v>
      </c>
      <c r="J1481" t="s">
        <v>33</v>
      </c>
      <c r="K1481" t="s">
        <v>35</v>
      </c>
      <c r="L1481">
        <v>2026</v>
      </c>
      <c r="M1481" t="s">
        <v>434</v>
      </c>
      <c r="N1481" t="s">
        <v>7847</v>
      </c>
      <c r="O1481">
        <v>8812</v>
      </c>
      <c r="P1481" t="s">
        <v>38</v>
      </c>
      <c r="Q1481" t="s">
        <v>39</v>
      </c>
      <c r="R1481" s="11">
        <v>46098.788449074076</v>
      </c>
      <c r="S1481" s="11">
        <v>46099.751388888886</v>
      </c>
      <c r="T1481" s="11">
        <v>46101.788449074076</v>
      </c>
      <c r="U1481" t="s">
        <v>40</v>
      </c>
      <c r="V1481" t="s">
        <v>436</v>
      </c>
      <c r="W1481" t="s">
        <v>182</v>
      </c>
      <c r="X1481" t="s">
        <v>43</v>
      </c>
      <c r="Y1481" t="s">
        <v>44</v>
      </c>
      <c r="Z1481" t="s">
        <v>7848</v>
      </c>
      <c r="AB1481">
        <v>15</v>
      </c>
      <c r="AC1481">
        <v>15</v>
      </c>
      <c r="AD1481" t="s">
        <v>65</v>
      </c>
      <c r="AE1481" s="11">
        <v>46225.761481481481</v>
      </c>
    </row>
    <row r="1482" spans="1:31">
      <c r="A1482" t="s">
        <v>7849</v>
      </c>
      <c r="B1482" t="s">
        <v>7850</v>
      </c>
      <c r="C1482">
        <v>212600329</v>
      </c>
      <c r="D1482" t="s">
        <v>18636</v>
      </c>
      <c r="F1482" t="s">
        <v>7851</v>
      </c>
      <c r="G1482" t="s">
        <v>32</v>
      </c>
      <c r="H1482" t="s">
        <v>33</v>
      </c>
      <c r="I1482" t="s">
        <v>32</v>
      </c>
      <c r="J1482" t="s">
        <v>33</v>
      </c>
      <c r="K1482" t="s">
        <v>35</v>
      </c>
      <c r="L1482">
        <v>2026</v>
      </c>
      <c r="M1482" t="s">
        <v>773</v>
      </c>
      <c r="N1482" t="s">
        <v>7852</v>
      </c>
      <c r="O1482">
        <v>8812</v>
      </c>
      <c r="P1482" t="s">
        <v>38</v>
      </c>
      <c r="Q1482" t="s">
        <v>39</v>
      </c>
      <c r="R1482" s="11">
        <v>46097.394560185188</v>
      </c>
      <c r="S1482" s="11">
        <v>46098.527777777781</v>
      </c>
      <c r="T1482" s="11">
        <v>46100.394560185188</v>
      </c>
      <c r="U1482" t="s">
        <v>40</v>
      </c>
      <c r="V1482" t="s">
        <v>775</v>
      </c>
      <c r="W1482" t="s">
        <v>354</v>
      </c>
      <c r="X1482" t="s">
        <v>43</v>
      </c>
      <c r="Y1482" t="s">
        <v>44</v>
      </c>
      <c r="Z1482" t="s">
        <v>7853</v>
      </c>
      <c r="AB1482">
        <v>15</v>
      </c>
      <c r="AC1482">
        <v>15</v>
      </c>
      <c r="AD1482" t="s">
        <v>55</v>
      </c>
      <c r="AE1482" s="11">
        <v>46225.761481481481</v>
      </c>
    </row>
    <row r="1483" spans="1:31">
      <c r="A1483" t="s">
        <v>7854</v>
      </c>
      <c r="B1483" t="s">
        <v>7855</v>
      </c>
      <c r="C1483">
        <v>712600177</v>
      </c>
      <c r="D1483" t="s">
        <v>18636</v>
      </c>
      <c r="F1483" t="s">
        <v>7856</v>
      </c>
      <c r="G1483" t="s">
        <v>32</v>
      </c>
      <c r="H1483" t="s">
        <v>33</v>
      </c>
      <c r="I1483" t="s">
        <v>32</v>
      </c>
      <c r="J1483" t="s">
        <v>33</v>
      </c>
      <c r="K1483" t="s">
        <v>35</v>
      </c>
      <c r="L1483">
        <v>2026</v>
      </c>
      <c r="M1483" t="s">
        <v>647</v>
      </c>
      <c r="N1483" t="s">
        <v>7857</v>
      </c>
      <c r="O1483">
        <v>8812</v>
      </c>
      <c r="P1483" t="s">
        <v>38</v>
      </c>
      <c r="Q1483" t="s">
        <v>39</v>
      </c>
      <c r="R1483" s="11">
        <v>46074.842326388891</v>
      </c>
      <c r="S1483" s="11">
        <v>46077.437789351854</v>
      </c>
      <c r="T1483" s="11">
        <v>46077.842326388891</v>
      </c>
      <c r="U1483" t="s">
        <v>40</v>
      </c>
      <c r="V1483" t="s">
        <v>649</v>
      </c>
      <c r="W1483" t="s">
        <v>189</v>
      </c>
      <c r="X1483" t="s">
        <v>43</v>
      </c>
      <c r="Y1483" t="s">
        <v>44</v>
      </c>
      <c r="Z1483" t="s">
        <v>7858</v>
      </c>
      <c r="AD1483" t="s">
        <v>191</v>
      </c>
      <c r="AE1483" s="11">
        <v>46225.761481481481</v>
      </c>
    </row>
    <row r="1484" spans="1:31">
      <c r="A1484" t="s">
        <v>7859</v>
      </c>
      <c r="B1484" t="s">
        <v>7860</v>
      </c>
      <c r="C1484">
        <v>112600267</v>
      </c>
      <c r="D1484" t="s">
        <v>18636</v>
      </c>
      <c r="F1484" t="s">
        <v>7861</v>
      </c>
      <c r="G1484" t="s">
        <v>32</v>
      </c>
      <c r="H1484" t="s">
        <v>33</v>
      </c>
      <c r="I1484" t="s">
        <v>32</v>
      </c>
      <c r="J1484" t="s">
        <v>33</v>
      </c>
      <c r="K1484" t="s">
        <v>35</v>
      </c>
      <c r="L1484">
        <v>2026</v>
      </c>
      <c r="M1484" t="s">
        <v>204</v>
      </c>
      <c r="N1484" t="s">
        <v>7862</v>
      </c>
      <c r="O1484">
        <v>8812</v>
      </c>
      <c r="P1484" t="s">
        <v>38</v>
      </c>
      <c r="Q1484" t="s">
        <v>39</v>
      </c>
      <c r="R1484" s="11">
        <v>46071.786608796298</v>
      </c>
      <c r="S1484" s="11">
        <v>46072.574305555558</v>
      </c>
      <c r="T1484" s="11">
        <v>46074.786608796298</v>
      </c>
      <c r="U1484" t="s">
        <v>40</v>
      </c>
      <c r="V1484" t="s">
        <v>114</v>
      </c>
      <c r="W1484" t="s">
        <v>206</v>
      </c>
      <c r="X1484" t="s">
        <v>43</v>
      </c>
      <c r="Y1484" t="s">
        <v>44</v>
      </c>
      <c r="Z1484" t="s">
        <v>7863</v>
      </c>
      <c r="AB1484">
        <v>15</v>
      </c>
      <c r="AC1484">
        <v>10</v>
      </c>
      <c r="AD1484" t="s">
        <v>385</v>
      </c>
      <c r="AE1484" s="11">
        <v>46225.761481481481</v>
      </c>
    </row>
    <row r="1485" spans="1:31">
      <c r="A1485" t="s">
        <v>7864</v>
      </c>
      <c r="B1485" t="s">
        <v>7865</v>
      </c>
      <c r="C1485">
        <v>412600261</v>
      </c>
      <c r="D1485" t="s">
        <v>18636</v>
      </c>
      <c r="F1485" t="s">
        <v>7866</v>
      </c>
      <c r="G1485" t="s">
        <v>32</v>
      </c>
      <c r="H1485" t="s">
        <v>33</v>
      </c>
      <c r="I1485" t="s">
        <v>32</v>
      </c>
      <c r="J1485" t="s">
        <v>33</v>
      </c>
      <c r="K1485" t="s">
        <v>35</v>
      </c>
      <c r="L1485">
        <v>2026</v>
      </c>
      <c r="M1485" t="s">
        <v>1324</v>
      </c>
      <c r="N1485" t="s">
        <v>7867</v>
      </c>
      <c r="O1485">
        <v>8812</v>
      </c>
      <c r="P1485" t="s">
        <v>38</v>
      </c>
      <c r="Q1485" t="s">
        <v>39</v>
      </c>
      <c r="R1485" s="11">
        <v>46085.060370370367</v>
      </c>
      <c r="S1485" s="11">
        <v>46085.615219907406</v>
      </c>
      <c r="T1485" s="11">
        <v>46088.060370370367</v>
      </c>
      <c r="U1485" t="s">
        <v>40</v>
      </c>
      <c r="V1485" t="s">
        <v>883</v>
      </c>
      <c r="W1485" t="s">
        <v>248</v>
      </c>
      <c r="X1485" t="s">
        <v>43</v>
      </c>
      <c r="Y1485" t="s">
        <v>44</v>
      </c>
      <c r="Z1485" t="s">
        <v>7868</v>
      </c>
      <c r="AB1485">
        <v>25</v>
      </c>
      <c r="AC1485">
        <v>25</v>
      </c>
      <c r="AD1485" t="s">
        <v>268</v>
      </c>
      <c r="AE1485" s="11">
        <v>46225.761481481481</v>
      </c>
    </row>
    <row r="1486" spans="1:31">
      <c r="A1486" t="s">
        <v>7869</v>
      </c>
      <c r="B1486" t="s">
        <v>7870</v>
      </c>
      <c r="C1486">
        <v>212600530</v>
      </c>
      <c r="D1486" t="s">
        <v>18636</v>
      </c>
      <c r="F1486" t="s">
        <v>7871</v>
      </c>
      <c r="G1486" t="s">
        <v>32</v>
      </c>
      <c r="H1486" t="s">
        <v>34</v>
      </c>
      <c r="I1486" t="s">
        <v>32</v>
      </c>
      <c r="J1486" t="s">
        <v>34</v>
      </c>
      <c r="K1486" t="s">
        <v>35</v>
      </c>
      <c r="L1486">
        <v>2026</v>
      </c>
      <c r="M1486" t="s">
        <v>434</v>
      </c>
      <c r="N1486" t="s">
        <v>3917</v>
      </c>
      <c r="O1486">
        <v>8812</v>
      </c>
      <c r="P1486" t="s">
        <v>38</v>
      </c>
      <c r="Q1486" t="s">
        <v>39</v>
      </c>
      <c r="R1486" s="11">
        <v>46190.436226851853</v>
      </c>
      <c r="S1486" s="11">
        <v>46191.676388888889</v>
      </c>
      <c r="T1486" s="11">
        <v>46193.436226851853</v>
      </c>
      <c r="U1486" t="s">
        <v>40</v>
      </c>
      <c r="V1486" t="s">
        <v>436</v>
      </c>
      <c r="W1486" t="s">
        <v>354</v>
      </c>
      <c r="X1486" t="s">
        <v>43</v>
      </c>
      <c r="Y1486" t="s">
        <v>44</v>
      </c>
      <c r="Z1486" t="s">
        <v>7872</v>
      </c>
      <c r="AB1486">
        <v>30</v>
      </c>
      <c r="AC1486">
        <v>30</v>
      </c>
      <c r="AD1486" t="s">
        <v>297</v>
      </c>
      <c r="AE1486" s="11">
        <v>46225.761481481481</v>
      </c>
    </row>
    <row r="1487" spans="1:31">
      <c r="A1487" t="s">
        <v>7873</v>
      </c>
      <c r="B1487" t="s">
        <v>7874</v>
      </c>
      <c r="C1487">
        <v>312600273</v>
      </c>
      <c r="D1487" t="s">
        <v>18636</v>
      </c>
      <c r="F1487" t="s">
        <v>7875</v>
      </c>
      <c r="G1487" t="s">
        <v>32</v>
      </c>
      <c r="H1487" t="s">
        <v>33</v>
      </c>
      <c r="K1487" t="s">
        <v>35</v>
      </c>
      <c r="L1487">
        <v>2026</v>
      </c>
      <c r="M1487" t="s">
        <v>848</v>
      </c>
      <c r="N1487" t="s">
        <v>7876</v>
      </c>
      <c r="O1487">
        <v>8812</v>
      </c>
      <c r="P1487" t="s">
        <v>38</v>
      </c>
      <c r="Q1487" t="s">
        <v>39</v>
      </c>
      <c r="R1487" s="11">
        <v>46134.764699074076</v>
      </c>
      <c r="S1487" s="11">
        <v>46135.541666666664</v>
      </c>
      <c r="T1487" s="11">
        <v>46137.764699074076</v>
      </c>
      <c r="U1487" t="s">
        <v>40</v>
      </c>
      <c r="V1487" t="s">
        <v>503</v>
      </c>
      <c r="W1487" t="s">
        <v>681</v>
      </c>
      <c r="X1487" t="s">
        <v>43</v>
      </c>
      <c r="Y1487" t="s">
        <v>44</v>
      </c>
      <c r="Z1487" t="s">
        <v>7877</v>
      </c>
      <c r="AB1487">
        <v>15</v>
      </c>
      <c r="AC1487">
        <v>10</v>
      </c>
      <c r="AD1487" t="s">
        <v>65</v>
      </c>
      <c r="AE1487" s="11">
        <v>46225.761481481481</v>
      </c>
    </row>
    <row r="1488" spans="1:31">
      <c r="A1488" t="s">
        <v>7878</v>
      </c>
      <c r="B1488" t="s">
        <v>7879</v>
      </c>
      <c r="C1488">
        <v>112600617</v>
      </c>
      <c r="D1488" t="s">
        <v>18636</v>
      </c>
      <c r="F1488" t="s">
        <v>7880</v>
      </c>
      <c r="G1488" t="s">
        <v>32</v>
      </c>
      <c r="H1488" t="s">
        <v>34</v>
      </c>
      <c r="I1488" t="s">
        <v>32</v>
      </c>
      <c r="J1488" t="s">
        <v>34</v>
      </c>
      <c r="K1488" t="s">
        <v>35</v>
      </c>
      <c r="L1488">
        <v>2026</v>
      </c>
      <c r="M1488" t="s">
        <v>204</v>
      </c>
      <c r="N1488" t="s">
        <v>7881</v>
      </c>
      <c r="O1488">
        <v>8812</v>
      </c>
      <c r="P1488" t="s">
        <v>38</v>
      </c>
      <c r="Q1488" t="s">
        <v>39</v>
      </c>
      <c r="R1488" s="11">
        <v>46173.055532407408</v>
      </c>
      <c r="S1488" s="11">
        <v>46173.75</v>
      </c>
      <c r="T1488" s="11">
        <v>46176.055532407408</v>
      </c>
      <c r="U1488" t="s">
        <v>40</v>
      </c>
      <c r="V1488" t="s">
        <v>114</v>
      </c>
      <c r="W1488" t="s">
        <v>1627</v>
      </c>
      <c r="X1488" t="s">
        <v>43</v>
      </c>
      <c r="Y1488" t="s">
        <v>44</v>
      </c>
      <c r="Z1488" t="s">
        <v>7882</v>
      </c>
      <c r="AB1488">
        <v>75</v>
      </c>
      <c r="AC1488">
        <v>75</v>
      </c>
      <c r="AD1488" t="s">
        <v>2625</v>
      </c>
      <c r="AE1488" s="11">
        <v>46225.761481481481</v>
      </c>
    </row>
    <row r="1489" spans="1:31">
      <c r="A1489" t="s">
        <v>7883</v>
      </c>
      <c r="B1489" t="s">
        <v>7884</v>
      </c>
      <c r="C1489">
        <v>212600450</v>
      </c>
      <c r="D1489" t="s">
        <v>18636</v>
      </c>
      <c r="F1489" t="s">
        <v>7885</v>
      </c>
      <c r="G1489" t="s">
        <v>32</v>
      </c>
      <c r="H1489" t="s">
        <v>33</v>
      </c>
      <c r="I1489" t="s">
        <v>32</v>
      </c>
      <c r="J1489" t="s">
        <v>33</v>
      </c>
      <c r="K1489" t="s">
        <v>35</v>
      </c>
      <c r="L1489">
        <v>2026</v>
      </c>
      <c r="M1489" t="s">
        <v>1553</v>
      </c>
      <c r="N1489" t="s">
        <v>7886</v>
      </c>
      <c r="O1489">
        <v>8812</v>
      </c>
      <c r="P1489" t="s">
        <v>38</v>
      </c>
      <c r="Q1489" t="s">
        <v>39</v>
      </c>
      <c r="R1489" s="11">
        <v>46142.471944444442</v>
      </c>
      <c r="S1489" s="11">
        <v>46142.756944444445</v>
      </c>
      <c r="T1489" s="11">
        <v>46145.471944444442</v>
      </c>
      <c r="U1489" t="s">
        <v>40</v>
      </c>
      <c r="V1489" t="s">
        <v>2321</v>
      </c>
      <c r="W1489" t="s">
        <v>354</v>
      </c>
      <c r="X1489" t="s">
        <v>43</v>
      </c>
      <c r="Y1489" t="s">
        <v>44</v>
      </c>
      <c r="Z1489" t="s">
        <v>7887</v>
      </c>
      <c r="AB1489">
        <v>15</v>
      </c>
      <c r="AC1489">
        <v>15</v>
      </c>
      <c r="AD1489" t="s">
        <v>55</v>
      </c>
      <c r="AE1489" s="11">
        <v>46225.761481481481</v>
      </c>
    </row>
    <row r="1490" spans="1:31">
      <c r="A1490" t="s">
        <v>7888</v>
      </c>
      <c r="B1490" t="s">
        <v>7889</v>
      </c>
      <c r="C1490">
        <v>612600472</v>
      </c>
      <c r="D1490" t="s">
        <v>18636</v>
      </c>
      <c r="F1490" t="s">
        <v>7890</v>
      </c>
      <c r="G1490" t="s">
        <v>32</v>
      </c>
      <c r="H1490" t="s">
        <v>172</v>
      </c>
      <c r="I1490" t="s">
        <v>32</v>
      </c>
      <c r="J1490" t="s">
        <v>32</v>
      </c>
      <c r="K1490" t="s">
        <v>35</v>
      </c>
      <c r="L1490">
        <v>2026</v>
      </c>
      <c r="M1490" t="s">
        <v>367</v>
      </c>
      <c r="N1490" t="s">
        <v>7891</v>
      </c>
      <c r="O1490">
        <v>8812</v>
      </c>
      <c r="P1490" t="s">
        <v>38</v>
      </c>
      <c r="Q1490" t="s">
        <v>39</v>
      </c>
      <c r="R1490" s="11">
        <v>46141.751481481479</v>
      </c>
      <c r="S1490" s="11">
        <v>46142.662152777775</v>
      </c>
      <c r="T1490" s="11">
        <v>46144.751481481479</v>
      </c>
      <c r="U1490" t="s">
        <v>40</v>
      </c>
      <c r="V1490" t="s">
        <v>642</v>
      </c>
      <c r="W1490" t="s">
        <v>225</v>
      </c>
      <c r="X1490" t="s">
        <v>43</v>
      </c>
      <c r="Y1490" t="s">
        <v>44</v>
      </c>
      <c r="Z1490" t="s">
        <v>7892</v>
      </c>
      <c r="AB1490">
        <v>15</v>
      </c>
      <c r="AC1490">
        <v>5</v>
      </c>
      <c r="AD1490" t="s">
        <v>400</v>
      </c>
      <c r="AE1490" s="11">
        <v>46225.761481481481</v>
      </c>
    </row>
    <row r="1491" spans="1:31">
      <c r="A1491" t="s">
        <v>7893</v>
      </c>
      <c r="B1491" t="s">
        <v>7894</v>
      </c>
      <c r="C1491">
        <v>112600519</v>
      </c>
      <c r="D1491" t="s">
        <v>18638</v>
      </c>
      <c r="F1491" t="s">
        <v>7895</v>
      </c>
      <c r="G1491" t="s">
        <v>615</v>
      </c>
      <c r="H1491" t="s">
        <v>733</v>
      </c>
      <c r="I1491" t="s">
        <v>307</v>
      </c>
      <c r="J1491" t="s">
        <v>172</v>
      </c>
      <c r="K1491" t="s">
        <v>2016</v>
      </c>
      <c r="L1491">
        <v>2026</v>
      </c>
      <c r="M1491" t="s">
        <v>2904</v>
      </c>
      <c r="N1491" t="s">
        <v>2905</v>
      </c>
      <c r="P1491" t="s">
        <v>709</v>
      </c>
      <c r="Q1491" t="s">
        <v>39</v>
      </c>
      <c r="R1491" s="11">
        <v>46171.772569444445</v>
      </c>
      <c r="S1491" s="11">
        <v>46172.583333333336</v>
      </c>
      <c r="T1491" s="11">
        <v>46178.772569444445</v>
      </c>
      <c r="U1491" t="s">
        <v>113</v>
      </c>
      <c r="V1491" t="s">
        <v>503</v>
      </c>
      <c r="W1491" t="s">
        <v>7896</v>
      </c>
      <c r="X1491" t="s">
        <v>116</v>
      </c>
      <c r="Y1491" t="s">
        <v>199</v>
      </c>
      <c r="Z1491" t="s">
        <v>7897</v>
      </c>
      <c r="AB1491">
        <v>75</v>
      </c>
      <c r="AE1491" s="11">
        <v>46225.761481481481</v>
      </c>
    </row>
    <row r="1492" spans="1:31">
      <c r="A1492" t="s">
        <v>7898</v>
      </c>
      <c r="B1492" t="s">
        <v>7899</v>
      </c>
      <c r="C1492">
        <v>212600558</v>
      </c>
      <c r="D1492" t="s">
        <v>18636</v>
      </c>
      <c r="F1492" t="s">
        <v>7900</v>
      </c>
      <c r="G1492" t="s">
        <v>32</v>
      </c>
      <c r="H1492" t="s">
        <v>110</v>
      </c>
      <c r="I1492" t="s">
        <v>32</v>
      </c>
      <c r="J1492" t="s">
        <v>110</v>
      </c>
      <c r="K1492" t="s">
        <v>35</v>
      </c>
      <c r="L1492">
        <v>2026</v>
      </c>
      <c r="M1492" t="s">
        <v>434</v>
      </c>
      <c r="N1492" t="s">
        <v>7901</v>
      </c>
      <c r="O1492">
        <v>25962</v>
      </c>
      <c r="P1492" t="s">
        <v>38</v>
      </c>
      <c r="Q1492" t="s">
        <v>39</v>
      </c>
      <c r="R1492" s="11">
        <v>46198.6872337963</v>
      </c>
      <c r="S1492" s="11">
        <v>46199.756944444445</v>
      </c>
      <c r="T1492" s="11">
        <v>46201.6872337963</v>
      </c>
      <c r="U1492" t="s">
        <v>40</v>
      </c>
      <c r="V1492" t="s">
        <v>436</v>
      </c>
      <c r="W1492" t="s">
        <v>280</v>
      </c>
      <c r="X1492" t="s">
        <v>43</v>
      </c>
      <c r="Y1492" t="s">
        <v>44</v>
      </c>
      <c r="Z1492" t="s">
        <v>7902</v>
      </c>
      <c r="AB1492">
        <v>15</v>
      </c>
      <c r="AC1492">
        <v>15</v>
      </c>
      <c r="AD1492" t="s">
        <v>603</v>
      </c>
      <c r="AE1492" s="11">
        <v>46225.761481481481</v>
      </c>
    </row>
    <row r="1493" spans="1:31">
      <c r="A1493" t="s">
        <v>7903</v>
      </c>
      <c r="B1493" t="s">
        <v>7904</v>
      </c>
      <c r="C1493">
        <v>612600651</v>
      </c>
      <c r="D1493" t="s">
        <v>18635</v>
      </c>
      <c r="E1493" t="e">
        <f>SEARCH("Queimado",Z1493)</f>
        <v>#VALUE!</v>
      </c>
      <c r="F1493" t="s">
        <v>7905</v>
      </c>
      <c r="G1493" t="s">
        <v>109</v>
      </c>
      <c r="H1493" t="s">
        <v>110</v>
      </c>
      <c r="I1493" t="s">
        <v>109</v>
      </c>
      <c r="J1493" t="s">
        <v>3188</v>
      </c>
      <c r="K1493" t="s">
        <v>35</v>
      </c>
      <c r="L1493">
        <v>2026</v>
      </c>
      <c r="M1493" t="s">
        <v>2210</v>
      </c>
      <c r="N1493" t="s">
        <v>7906</v>
      </c>
      <c r="O1493">
        <v>25983</v>
      </c>
      <c r="P1493" t="s">
        <v>38</v>
      </c>
      <c r="Q1493" t="s">
        <v>39</v>
      </c>
      <c r="R1493" s="11">
        <v>46198.436574074076</v>
      </c>
      <c r="S1493" s="11">
        <v>46198.98333333333</v>
      </c>
      <c r="T1493" s="11">
        <v>46201.436574074076</v>
      </c>
      <c r="U1493" t="s">
        <v>147</v>
      </c>
      <c r="V1493" t="s">
        <v>148</v>
      </c>
      <c r="W1493" t="s">
        <v>149</v>
      </c>
      <c r="X1493" t="s">
        <v>116</v>
      </c>
      <c r="Y1493" t="s">
        <v>199</v>
      </c>
      <c r="Z1493" t="s">
        <v>7907</v>
      </c>
      <c r="AA1493" t="str">
        <f>_xlfn.XLOOKUP(B1493,Planilha2!A:A,Planilha2!D:D,_xlfn.XLOOKUP(B1493,Planilha2!H:H,Planilha2!I:I))</f>
        <v>TEM TRAFO</v>
      </c>
      <c r="AB1493">
        <v>150</v>
      </c>
      <c r="AC1493">
        <v>75</v>
      </c>
      <c r="AD1493" t="s">
        <v>118</v>
      </c>
      <c r="AE1493" s="11">
        <v>46225.761481481481</v>
      </c>
    </row>
    <row r="1494" spans="1:31">
      <c r="A1494" t="s">
        <v>7908</v>
      </c>
      <c r="B1494" t="s">
        <v>7909</v>
      </c>
      <c r="C1494">
        <v>612600711</v>
      </c>
      <c r="D1494" t="s">
        <v>18635</v>
      </c>
      <c r="E1494" t="s">
        <v>18641</v>
      </c>
      <c r="F1494" t="s">
        <v>7910</v>
      </c>
      <c r="G1494" t="s">
        <v>459</v>
      </c>
      <c r="H1494" t="s">
        <v>459</v>
      </c>
      <c r="I1494" t="s">
        <v>459</v>
      </c>
      <c r="J1494" t="s">
        <v>459</v>
      </c>
      <c r="K1494" t="s">
        <v>35</v>
      </c>
      <c r="L1494">
        <v>2026</v>
      </c>
      <c r="M1494" t="s">
        <v>36</v>
      </c>
      <c r="N1494" t="s">
        <v>7911</v>
      </c>
      <c r="O1494">
        <v>61993</v>
      </c>
      <c r="P1494" t="s">
        <v>38</v>
      </c>
      <c r="Q1494" t="s">
        <v>39</v>
      </c>
      <c r="R1494" s="11">
        <v>46220.483854166669</v>
      </c>
      <c r="S1494" s="11">
        <v>46221.5</v>
      </c>
      <c r="T1494" s="11">
        <v>46223.483854166669</v>
      </c>
      <c r="U1494" t="s">
        <v>40</v>
      </c>
      <c r="V1494" t="s">
        <v>132</v>
      </c>
      <c r="W1494" t="s">
        <v>42</v>
      </c>
      <c r="X1494" t="s">
        <v>43</v>
      </c>
      <c r="Y1494" t="s">
        <v>44</v>
      </c>
      <c r="Z1494" t="s">
        <v>7912</v>
      </c>
      <c r="AA1494" t="str">
        <f>_xlfn.XLOOKUP(B1494,Planilha2!A:A,Planilha2!D:D,_xlfn.XLOOKUP(B1494,Planilha2!H:H,Planilha2!I:I))</f>
        <v>TEM TRAFO</v>
      </c>
      <c r="AB1494">
        <v>15</v>
      </c>
      <c r="AD1494" t="s">
        <v>65</v>
      </c>
      <c r="AE1494" s="11">
        <v>46225.761481481481</v>
      </c>
    </row>
    <row r="1495" spans="1:31">
      <c r="A1495" t="s">
        <v>7913</v>
      </c>
      <c r="B1495" t="s">
        <v>7914</v>
      </c>
      <c r="C1495">
        <v>312600323</v>
      </c>
      <c r="D1495" t="s">
        <v>18636</v>
      </c>
      <c r="F1495" t="s">
        <v>7915</v>
      </c>
      <c r="G1495" t="s">
        <v>32</v>
      </c>
      <c r="H1495" t="s">
        <v>110</v>
      </c>
      <c r="K1495" t="s">
        <v>35</v>
      </c>
      <c r="L1495">
        <v>2026</v>
      </c>
      <c r="M1495" t="s">
        <v>69</v>
      </c>
      <c r="N1495" t="s">
        <v>7916</v>
      </c>
      <c r="O1495">
        <v>25983</v>
      </c>
      <c r="P1495" t="s">
        <v>38</v>
      </c>
      <c r="Q1495" t="s">
        <v>39</v>
      </c>
      <c r="R1495" s="11">
        <v>46175.716446759259</v>
      </c>
      <c r="S1495" s="11">
        <v>46176.722222222219</v>
      </c>
      <c r="T1495" s="11">
        <v>46178.716446759259</v>
      </c>
      <c r="U1495" t="s">
        <v>40</v>
      </c>
      <c r="V1495" t="s">
        <v>461</v>
      </c>
      <c r="W1495" t="s">
        <v>489</v>
      </c>
      <c r="X1495" t="s">
        <v>43</v>
      </c>
      <c r="Y1495" t="s">
        <v>44</v>
      </c>
      <c r="Z1495" t="s">
        <v>7917</v>
      </c>
      <c r="AB1495">
        <v>45</v>
      </c>
      <c r="AC1495">
        <v>45</v>
      </c>
      <c r="AD1495" t="s">
        <v>1669</v>
      </c>
      <c r="AE1495" s="11">
        <v>46225.761481481481</v>
      </c>
    </row>
    <row r="1496" spans="1:31">
      <c r="A1496" t="s">
        <v>7918</v>
      </c>
      <c r="B1496" t="s">
        <v>7919</v>
      </c>
      <c r="C1496">
        <v>612600492</v>
      </c>
      <c r="D1496" t="s">
        <v>18638</v>
      </c>
      <c r="F1496" t="s">
        <v>7920</v>
      </c>
      <c r="G1496" t="s">
        <v>109</v>
      </c>
      <c r="H1496" t="s">
        <v>973</v>
      </c>
      <c r="I1496" t="s">
        <v>109</v>
      </c>
      <c r="J1496" t="s">
        <v>973</v>
      </c>
      <c r="K1496" t="s">
        <v>3957</v>
      </c>
      <c r="L1496">
        <v>2026</v>
      </c>
      <c r="M1496" t="s">
        <v>7921</v>
      </c>
      <c r="N1496" t="s">
        <v>7922</v>
      </c>
      <c r="O1496">
        <v>8389</v>
      </c>
      <c r="P1496" t="s">
        <v>38</v>
      </c>
      <c r="Q1496" t="s">
        <v>39</v>
      </c>
      <c r="R1496" s="11">
        <v>46035.555763888886</v>
      </c>
      <c r="S1496" s="11">
        <v>46036.467164351852</v>
      </c>
      <c r="T1496" s="11">
        <v>46038.555763888886</v>
      </c>
      <c r="U1496" t="s">
        <v>113</v>
      </c>
      <c r="V1496" t="s">
        <v>132</v>
      </c>
      <c r="W1496" t="s">
        <v>86</v>
      </c>
      <c r="X1496" t="s">
        <v>116</v>
      </c>
      <c r="Y1496" t="s">
        <v>199</v>
      </c>
      <c r="Z1496" t="s">
        <v>7920</v>
      </c>
      <c r="AE1496" s="11">
        <v>46225.761481481481</v>
      </c>
    </row>
    <row r="1497" spans="1:31">
      <c r="A1497" t="s">
        <v>7923</v>
      </c>
      <c r="B1497" t="s">
        <v>7924</v>
      </c>
      <c r="C1497">
        <v>112600447</v>
      </c>
      <c r="D1497" t="s">
        <v>18635</v>
      </c>
      <c r="E1497" t="e">
        <f>SEARCH("Queimado",Z1497)</f>
        <v>#VALUE!</v>
      </c>
      <c r="F1497" t="s">
        <v>7925</v>
      </c>
      <c r="G1497" t="s">
        <v>109</v>
      </c>
      <c r="H1497" t="s">
        <v>110</v>
      </c>
      <c r="I1497" t="s">
        <v>109</v>
      </c>
      <c r="J1497" t="s">
        <v>110</v>
      </c>
      <c r="K1497" t="s">
        <v>35</v>
      </c>
      <c r="L1497">
        <v>2026</v>
      </c>
      <c r="M1497" t="s">
        <v>1461</v>
      </c>
      <c r="N1497" t="s">
        <v>7926</v>
      </c>
      <c r="O1497">
        <v>8385</v>
      </c>
      <c r="P1497" t="s">
        <v>38</v>
      </c>
      <c r="Q1497" t="s">
        <v>39</v>
      </c>
      <c r="R1497" s="11">
        <v>46137.925347222219</v>
      </c>
      <c r="S1497" s="11">
        <v>46138.75</v>
      </c>
      <c r="T1497" s="11">
        <v>46140.925347222219</v>
      </c>
      <c r="U1497" t="s">
        <v>40</v>
      </c>
      <c r="V1497" t="s">
        <v>114</v>
      </c>
      <c r="W1497" t="s">
        <v>214</v>
      </c>
      <c r="X1497" t="s">
        <v>43</v>
      </c>
      <c r="Y1497" t="s">
        <v>199</v>
      </c>
      <c r="Z1497" t="s">
        <v>7927</v>
      </c>
      <c r="AA1497" t="str">
        <f>_xlfn.XLOOKUP(B1497,Planilha2!A:A,Planilha2!D:D,_xlfn.XLOOKUP(B1497,Planilha2!H:H,Planilha2!I:I))</f>
        <v>TEM TRAFO</v>
      </c>
      <c r="AB1497">
        <v>75</v>
      </c>
      <c r="AC1497">
        <v>75</v>
      </c>
      <c r="AE1497" s="11">
        <v>46225.761481481481</v>
      </c>
    </row>
    <row r="1498" spans="1:31">
      <c r="A1498" t="s">
        <v>7928</v>
      </c>
      <c r="B1498" t="s">
        <v>7929</v>
      </c>
      <c r="C1498">
        <v>212600587</v>
      </c>
      <c r="D1498" t="s">
        <v>18635</v>
      </c>
      <c r="E1498" t="e">
        <f>SEARCH("Queimado",Z1498)</f>
        <v>#VALUE!</v>
      </c>
      <c r="F1498" t="s">
        <v>7930</v>
      </c>
      <c r="G1498" t="s">
        <v>32</v>
      </c>
      <c r="H1498" t="s">
        <v>34</v>
      </c>
      <c r="I1498" t="s">
        <v>32</v>
      </c>
      <c r="J1498" t="s">
        <v>34</v>
      </c>
      <c r="K1498" t="s">
        <v>35</v>
      </c>
      <c r="L1498">
        <v>2026</v>
      </c>
      <c r="M1498" t="s">
        <v>7931</v>
      </c>
      <c r="N1498" t="s">
        <v>7932</v>
      </c>
      <c r="O1498">
        <v>8812</v>
      </c>
      <c r="P1498" t="s">
        <v>38</v>
      </c>
      <c r="Q1498" t="s">
        <v>39</v>
      </c>
      <c r="R1498" s="11">
        <v>46218.406793981485</v>
      </c>
      <c r="S1498" s="11">
        <v>46218.75</v>
      </c>
      <c r="T1498" s="11">
        <v>46221.406793981485</v>
      </c>
      <c r="U1498" t="s">
        <v>40</v>
      </c>
      <c r="V1498" t="s">
        <v>391</v>
      </c>
      <c r="W1498" t="s">
        <v>354</v>
      </c>
      <c r="X1498" t="s">
        <v>116</v>
      </c>
      <c r="Y1498" t="s">
        <v>44</v>
      </c>
      <c r="Z1498" t="s">
        <v>7933</v>
      </c>
      <c r="AA1498" t="str">
        <f>_xlfn.XLOOKUP(B1498,Planilha2!A:A,Planilha2!D:D,_xlfn.XLOOKUP(B1498,Planilha2!H:H,Planilha2!I:I))</f>
        <v>TEM TRAFO</v>
      </c>
      <c r="AB1498">
        <v>30</v>
      </c>
      <c r="AC1498">
        <v>30</v>
      </c>
      <c r="AD1498" t="s">
        <v>297</v>
      </c>
      <c r="AE1498" s="11">
        <v>46225.761481481481</v>
      </c>
    </row>
    <row r="1499" spans="1:31">
      <c r="A1499" t="s">
        <v>7934</v>
      </c>
      <c r="B1499" t="s">
        <v>7935</v>
      </c>
      <c r="C1499">
        <v>612600116</v>
      </c>
      <c r="D1499" t="s">
        <v>18636</v>
      </c>
      <c r="F1499" t="s">
        <v>7936</v>
      </c>
      <c r="G1499" t="s">
        <v>32</v>
      </c>
      <c r="H1499" t="s">
        <v>33</v>
      </c>
      <c r="I1499" t="s">
        <v>32</v>
      </c>
      <c r="J1499" t="s">
        <v>33</v>
      </c>
      <c r="K1499" t="s">
        <v>35</v>
      </c>
      <c r="L1499">
        <v>2026</v>
      </c>
      <c r="M1499" t="s">
        <v>374</v>
      </c>
      <c r="N1499" t="s">
        <v>7937</v>
      </c>
      <c r="O1499">
        <v>8812</v>
      </c>
      <c r="P1499" t="s">
        <v>38</v>
      </c>
      <c r="Q1499" t="s">
        <v>39</v>
      </c>
      <c r="R1499" s="11">
        <v>46052.673125000001</v>
      </c>
      <c r="S1499" s="11">
        <v>46052.871527777781</v>
      </c>
      <c r="T1499" s="11">
        <v>46055.673125000001</v>
      </c>
      <c r="U1499" t="s">
        <v>40</v>
      </c>
      <c r="V1499" t="s">
        <v>361</v>
      </c>
      <c r="W1499" t="s">
        <v>42</v>
      </c>
      <c r="X1499" t="s">
        <v>43</v>
      </c>
      <c r="Y1499" t="s">
        <v>44</v>
      </c>
      <c r="Z1499" t="s">
        <v>7938</v>
      </c>
      <c r="AB1499">
        <v>25</v>
      </c>
      <c r="AC1499">
        <v>25</v>
      </c>
      <c r="AD1499" t="s">
        <v>268</v>
      </c>
      <c r="AE1499" s="11">
        <v>46225.761481481481</v>
      </c>
    </row>
    <row r="1500" spans="1:31">
      <c r="A1500" t="s">
        <v>7939</v>
      </c>
      <c r="B1500" t="s">
        <v>7940</v>
      </c>
      <c r="C1500">
        <v>412600217</v>
      </c>
      <c r="D1500" t="s">
        <v>18636</v>
      </c>
      <c r="F1500" t="s">
        <v>7941</v>
      </c>
      <c r="G1500" t="s">
        <v>32</v>
      </c>
      <c r="H1500" t="s">
        <v>33</v>
      </c>
      <c r="I1500" t="s">
        <v>32</v>
      </c>
      <c r="J1500" t="s">
        <v>33</v>
      </c>
      <c r="K1500" t="s">
        <v>35</v>
      </c>
      <c r="L1500">
        <v>2026</v>
      </c>
      <c r="M1500" t="s">
        <v>1559</v>
      </c>
      <c r="N1500" t="s">
        <v>7942</v>
      </c>
      <c r="O1500">
        <v>8812</v>
      </c>
      <c r="P1500" t="s">
        <v>38</v>
      </c>
      <c r="Q1500" t="s">
        <v>39</v>
      </c>
      <c r="R1500" s="11">
        <v>46069.905335648145</v>
      </c>
      <c r="S1500" s="11">
        <v>46073.285844907405</v>
      </c>
      <c r="T1500" s="11">
        <v>46072.905335648145</v>
      </c>
      <c r="U1500" t="s">
        <v>40</v>
      </c>
      <c r="V1500" t="s">
        <v>2992</v>
      </c>
      <c r="W1500" t="s">
        <v>125</v>
      </c>
      <c r="X1500" t="s">
        <v>43</v>
      </c>
      <c r="Y1500" t="s">
        <v>44</v>
      </c>
      <c r="Z1500" t="s">
        <v>126</v>
      </c>
      <c r="AB1500">
        <v>15</v>
      </c>
      <c r="AC1500">
        <v>15</v>
      </c>
      <c r="AD1500" t="s">
        <v>65</v>
      </c>
      <c r="AE1500" s="11">
        <v>46225.761481481481</v>
      </c>
    </row>
    <row r="1501" spans="1:31">
      <c r="A1501" t="s">
        <v>7943</v>
      </c>
      <c r="B1501" t="s">
        <v>7944</v>
      </c>
      <c r="C1501">
        <v>212600084</v>
      </c>
      <c r="D1501" t="s">
        <v>18635</v>
      </c>
      <c r="E1501" t="s">
        <v>18641</v>
      </c>
      <c r="F1501" t="s">
        <v>7945</v>
      </c>
      <c r="G1501" t="s">
        <v>459</v>
      </c>
      <c r="H1501" t="s">
        <v>733</v>
      </c>
      <c r="I1501" t="s">
        <v>459</v>
      </c>
      <c r="J1501" t="s">
        <v>733</v>
      </c>
      <c r="K1501" t="s">
        <v>35</v>
      </c>
      <c r="L1501">
        <v>2026</v>
      </c>
      <c r="M1501" t="s">
        <v>434</v>
      </c>
      <c r="N1501" t="s">
        <v>7946</v>
      </c>
      <c r="O1501">
        <v>61993</v>
      </c>
      <c r="P1501" t="s">
        <v>38</v>
      </c>
      <c r="Q1501" t="s">
        <v>39</v>
      </c>
      <c r="R1501" s="11">
        <v>46039.386736111112</v>
      </c>
      <c r="S1501" s="11">
        <v>46041.711111111108</v>
      </c>
      <c r="T1501" s="11">
        <v>46042.386736111112</v>
      </c>
      <c r="U1501" t="s">
        <v>40</v>
      </c>
      <c r="V1501" t="s">
        <v>436</v>
      </c>
      <c r="W1501" t="s">
        <v>383</v>
      </c>
      <c r="X1501" t="s">
        <v>43</v>
      </c>
      <c r="Y1501" t="s">
        <v>44</v>
      </c>
      <c r="Z1501" t="s">
        <v>7947</v>
      </c>
      <c r="AA1501" t="str">
        <f>_xlfn.XLOOKUP(B1501,Planilha2!A:A,Planilha2!D:D,_xlfn.XLOOKUP(B1501,Planilha2!H:H,Planilha2!I:I))</f>
        <v>TEM TRAFO</v>
      </c>
      <c r="AB1501">
        <v>15</v>
      </c>
      <c r="AD1501" t="s">
        <v>65</v>
      </c>
      <c r="AE1501" s="11">
        <v>46225.761481481481</v>
      </c>
    </row>
    <row r="1502" spans="1:31">
      <c r="A1502" t="s">
        <v>7948</v>
      </c>
      <c r="B1502" t="s">
        <v>7949</v>
      </c>
      <c r="C1502">
        <v>112600121</v>
      </c>
      <c r="D1502" t="s">
        <v>18636</v>
      </c>
      <c r="F1502" t="s">
        <v>7950</v>
      </c>
      <c r="G1502" t="s">
        <v>32</v>
      </c>
      <c r="H1502" t="s">
        <v>33</v>
      </c>
      <c r="I1502" t="s">
        <v>32</v>
      </c>
      <c r="J1502" t="s">
        <v>33</v>
      </c>
      <c r="K1502" t="s">
        <v>35</v>
      </c>
      <c r="L1502">
        <v>2026</v>
      </c>
      <c r="M1502" t="s">
        <v>92</v>
      </c>
      <c r="N1502" t="s">
        <v>7951</v>
      </c>
      <c r="O1502">
        <v>8812</v>
      </c>
      <c r="P1502" t="s">
        <v>38</v>
      </c>
      <c r="Q1502" t="s">
        <v>39</v>
      </c>
      <c r="R1502" s="11">
        <v>46034.774270833332</v>
      </c>
      <c r="S1502" s="11">
        <v>46035.659722222219</v>
      </c>
      <c r="T1502" s="11">
        <v>46037.774270833332</v>
      </c>
      <c r="U1502" t="s">
        <v>40</v>
      </c>
      <c r="V1502" t="s">
        <v>1853</v>
      </c>
      <c r="W1502" t="s">
        <v>206</v>
      </c>
      <c r="X1502" t="s">
        <v>43</v>
      </c>
      <c r="Y1502" t="s">
        <v>44</v>
      </c>
      <c r="Z1502" t="s">
        <v>7952</v>
      </c>
      <c r="AB1502">
        <v>25</v>
      </c>
      <c r="AC1502">
        <v>5</v>
      </c>
      <c r="AD1502" t="s">
        <v>400</v>
      </c>
      <c r="AE1502" s="11">
        <v>46225.761481481481</v>
      </c>
    </row>
    <row r="1503" spans="1:31">
      <c r="A1503" t="s">
        <v>7953</v>
      </c>
      <c r="B1503" t="s">
        <v>7954</v>
      </c>
      <c r="C1503">
        <v>312600093</v>
      </c>
      <c r="D1503" t="s">
        <v>18636</v>
      </c>
      <c r="F1503" t="s">
        <v>4987</v>
      </c>
      <c r="G1503" t="s">
        <v>32</v>
      </c>
      <c r="H1503" t="s">
        <v>33</v>
      </c>
      <c r="K1503" t="s">
        <v>35</v>
      </c>
      <c r="L1503">
        <v>2026</v>
      </c>
      <c r="M1503" t="s">
        <v>624</v>
      </c>
      <c r="N1503" t="s">
        <v>7955</v>
      </c>
      <c r="O1503">
        <v>8812</v>
      </c>
      <c r="P1503" t="s">
        <v>38</v>
      </c>
      <c r="Q1503" t="s">
        <v>39</v>
      </c>
      <c r="R1503" s="11">
        <v>46049.924421296295</v>
      </c>
      <c r="S1503" s="11">
        <v>46050.541666666664</v>
      </c>
      <c r="T1503" s="11">
        <v>46052.924421296295</v>
      </c>
      <c r="U1503" t="s">
        <v>1916</v>
      </c>
      <c r="V1503" t="s">
        <v>503</v>
      </c>
      <c r="W1503" t="s">
        <v>167</v>
      </c>
      <c r="X1503" t="s">
        <v>43</v>
      </c>
      <c r="Y1503" t="s">
        <v>44</v>
      </c>
      <c r="Z1503" t="s">
        <v>7956</v>
      </c>
      <c r="AB1503">
        <v>15</v>
      </c>
      <c r="AC1503">
        <v>15</v>
      </c>
      <c r="AD1503" t="s">
        <v>55</v>
      </c>
      <c r="AE1503" s="11">
        <v>46225.761481481481</v>
      </c>
    </row>
    <row r="1504" spans="1:31">
      <c r="A1504" t="s">
        <v>7957</v>
      </c>
      <c r="B1504" t="s">
        <v>7958</v>
      </c>
      <c r="C1504">
        <v>412600325</v>
      </c>
      <c r="D1504" t="s">
        <v>18636</v>
      </c>
      <c r="F1504" t="s">
        <v>7959</v>
      </c>
      <c r="G1504" t="s">
        <v>32</v>
      </c>
      <c r="H1504" t="s">
        <v>33</v>
      </c>
      <c r="I1504" t="s">
        <v>32</v>
      </c>
      <c r="J1504" t="s">
        <v>33</v>
      </c>
      <c r="K1504" t="s">
        <v>35</v>
      </c>
      <c r="L1504">
        <v>2026</v>
      </c>
      <c r="M1504" t="s">
        <v>1146</v>
      </c>
      <c r="N1504" t="s">
        <v>7960</v>
      </c>
      <c r="O1504">
        <v>8812</v>
      </c>
      <c r="P1504" t="s">
        <v>38</v>
      </c>
      <c r="Q1504" t="s">
        <v>39</v>
      </c>
      <c r="R1504" s="11">
        <v>46105.847418981481</v>
      </c>
      <c r="S1504" s="11">
        <v>46106.848553240743</v>
      </c>
      <c r="T1504" s="11">
        <v>46108.847418981481</v>
      </c>
      <c r="U1504" t="s">
        <v>40</v>
      </c>
      <c r="V1504" t="s">
        <v>1148</v>
      </c>
      <c r="W1504" t="s">
        <v>53</v>
      </c>
      <c r="X1504" t="s">
        <v>43</v>
      </c>
      <c r="Y1504" t="s">
        <v>44</v>
      </c>
      <c r="Z1504" t="s">
        <v>7961</v>
      </c>
      <c r="AB1504">
        <v>30</v>
      </c>
      <c r="AC1504">
        <v>30</v>
      </c>
      <c r="AD1504" t="s">
        <v>297</v>
      </c>
      <c r="AE1504" s="11">
        <v>46225.761481481481</v>
      </c>
    </row>
    <row r="1505" spans="1:31">
      <c r="A1505" t="s">
        <v>7962</v>
      </c>
      <c r="B1505" t="s">
        <v>7963</v>
      </c>
      <c r="C1505">
        <v>412600325</v>
      </c>
      <c r="D1505" t="s">
        <v>18638</v>
      </c>
      <c r="F1505" t="s">
        <v>7964</v>
      </c>
      <c r="G1505" t="s">
        <v>109</v>
      </c>
      <c r="H1505" t="s">
        <v>110</v>
      </c>
      <c r="I1505" t="s">
        <v>109</v>
      </c>
      <c r="J1505" t="s">
        <v>110</v>
      </c>
      <c r="K1505" t="s">
        <v>974</v>
      </c>
      <c r="L1505">
        <v>2026</v>
      </c>
      <c r="M1505" t="s">
        <v>7965</v>
      </c>
      <c r="N1505" t="s">
        <v>7966</v>
      </c>
      <c r="O1505">
        <v>8812</v>
      </c>
      <c r="P1505" t="s">
        <v>38</v>
      </c>
      <c r="Q1505" t="s">
        <v>39</v>
      </c>
      <c r="R1505" s="11">
        <v>46111.732719907406</v>
      </c>
      <c r="S1505" s="11">
        <v>46113.905891203707</v>
      </c>
      <c r="T1505" s="11">
        <v>46114.732719907406</v>
      </c>
      <c r="U1505" t="s">
        <v>40</v>
      </c>
      <c r="V1505" t="s">
        <v>254</v>
      </c>
      <c r="W1505" t="s">
        <v>72</v>
      </c>
      <c r="X1505" t="s">
        <v>116</v>
      </c>
      <c r="Y1505" t="s">
        <v>226</v>
      </c>
      <c r="Z1505" t="s">
        <v>7967</v>
      </c>
      <c r="AD1505" t="s">
        <v>561</v>
      </c>
      <c r="AE1505" s="11">
        <v>46225.761481481481</v>
      </c>
    </row>
    <row r="1506" spans="1:31">
      <c r="A1506" t="s">
        <v>7968</v>
      </c>
      <c r="B1506" t="s">
        <v>7969</v>
      </c>
      <c r="C1506">
        <v>412600332</v>
      </c>
      <c r="D1506" t="s">
        <v>18636</v>
      </c>
      <c r="F1506" t="s">
        <v>7970</v>
      </c>
      <c r="G1506" t="s">
        <v>32</v>
      </c>
      <c r="H1506" t="s">
        <v>33</v>
      </c>
      <c r="I1506" t="s">
        <v>32</v>
      </c>
      <c r="J1506" t="s">
        <v>33</v>
      </c>
      <c r="K1506" t="s">
        <v>35</v>
      </c>
      <c r="L1506">
        <v>2026</v>
      </c>
      <c r="M1506" t="s">
        <v>2037</v>
      </c>
      <c r="N1506" t="s">
        <v>7971</v>
      </c>
      <c r="O1506">
        <v>8385</v>
      </c>
      <c r="P1506" t="s">
        <v>38</v>
      </c>
      <c r="Q1506" t="s">
        <v>39</v>
      </c>
      <c r="R1506" s="11">
        <v>46109.510868055557</v>
      </c>
      <c r="S1506" s="11">
        <v>46112.40315972222</v>
      </c>
      <c r="T1506" s="11">
        <v>46112.510868055557</v>
      </c>
      <c r="U1506" t="s">
        <v>40</v>
      </c>
      <c r="V1506" t="s">
        <v>1568</v>
      </c>
      <c r="W1506" t="s">
        <v>125</v>
      </c>
      <c r="X1506" t="s">
        <v>43</v>
      </c>
      <c r="Y1506" t="s">
        <v>44</v>
      </c>
      <c r="Z1506" t="s">
        <v>1569</v>
      </c>
      <c r="AB1506">
        <v>15</v>
      </c>
      <c r="AC1506">
        <v>5</v>
      </c>
      <c r="AD1506" t="s">
        <v>7972</v>
      </c>
      <c r="AE1506" s="11">
        <v>46225.761481481481</v>
      </c>
    </row>
    <row r="1507" spans="1:31">
      <c r="A1507" t="s">
        <v>7973</v>
      </c>
      <c r="B1507" t="s">
        <v>7974</v>
      </c>
      <c r="C1507">
        <v>312600101</v>
      </c>
      <c r="D1507" t="s">
        <v>18636</v>
      </c>
      <c r="F1507" t="s">
        <v>7975</v>
      </c>
      <c r="G1507" t="s">
        <v>32</v>
      </c>
      <c r="H1507" t="s">
        <v>33</v>
      </c>
      <c r="I1507" t="s">
        <v>32</v>
      </c>
      <c r="J1507" t="s">
        <v>33</v>
      </c>
      <c r="K1507" t="s">
        <v>35</v>
      </c>
      <c r="L1507">
        <v>2026</v>
      </c>
      <c r="M1507" t="s">
        <v>69</v>
      </c>
      <c r="N1507" t="s">
        <v>7976</v>
      </c>
      <c r="O1507">
        <v>8812</v>
      </c>
      <c r="P1507" t="s">
        <v>38</v>
      </c>
      <c r="Q1507" t="s">
        <v>39</v>
      </c>
      <c r="R1507" s="11">
        <v>46054.741087962961</v>
      </c>
      <c r="S1507" s="11">
        <v>46055.798611111109</v>
      </c>
      <c r="T1507" s="11">
        <v>46057.741087962961</v>
      </c>
      <c r="U1507" t="s">
        <v>40</v>
      </c>
      <c r="V1507" t="s">
        <v>240</v>
      </c>
      <c r="W1507" t="s">
        <v>681</v>
      </c>
      <c r="X1507" t="s">
        <v>43</v>
      </c>
      <c r="Y1507" t="s">
        <v>44</v>
      </c>
      <c r="Z1507" t="s">
        <v>7977</v>
      </c>
      <c r="AB1507">
        <v>15</v>
      </c>
      <c r="AC1507">
        <v>15</v>
      </c>
      <c r="AD1507" t="s">
        <v>65</v>
      </c>
      <c r="AE1507" s="11">
        <v>46225.761481481481</v>
      </c>
    </row>
    <row r="1508" spans="1:31">
      <c r="A1508" t="s">
        <v>7978</v>
      </c>
      <c r="B1508" t="s">
        <v>7979</v>
      </c>
      <c r="C1508">
        <v>412600338</v>
      </c>
      <c r="D1508" t="s">
        <v>18636</v>
      </c>
      <c r="F1508" t="s">
        <v>7980</v>
      </c>
      <c r="G1508" t="s">
        <v>32</v>
      </c>
      <c r="H1508" t="s">
        <v>33</v>
      </c>
      <c r="I1508" t="s">
        <v>32</v>
      </c>
      <c r="J1508" t="s">
        <v>33</v>
      </c>
      <c r="K1508" t="s">
        <v>35</v>
      </c>
      <c r="L1508">
        <v>2026</v>
      </c>
      <c r="M1508" t="s">
        <v>122</v>
      </c>
      <c r="N1508" t="s">
        <v>7981</v>
      </c>
      <c r="O1508">
        <v>8812</v>
      </c>
      <c r="P1508" t="s">
        <v>38</v>
      </c>
      <c r="Q1508" t="s">
        <v>39</v>
      </c>
      <c r="R1508" s="11">
        <v>46093.694074074076</v>
      </c>
      <c r="S1508" s="11">
        <v>46099.380486111113</v>
      </c>
      <c r="T1508" s="11">
        <v>46096.694074074076</v>
      </c>
      <c r="U1508" t="s">
        <v>40</v>
      </c>
      <c r="V1508" t="s">
        <v>124</v>
      </c>
      <c r="W1508" t="s">
        <v>421</v>
      </c>
      <c r="X1508" t="s">
        <v>43</v>
      </c>
      <c r="Y1508" t="s">
        <v>44</v>
      </c>
      <c r="Z1508" t="s">
        <v>6287</v>
      </c>
      <c r="AB1508">
        <v>15</v>
      </c>
      <c r="AC1508">
        <v>15</v>
      </c>
      <c r="AD1508" t="s">
        <v>135</v>
      </c>
      <c r="AE1508" s="11">
        <v>46225.761481481481</v>
      </c>
    </row>
    <row r="1509" spans="1:31">
      <c r="A1509" t="s">
        <v>7982</v>
      </c>
      <c r="B1509" t="s">
        <v>7983</v>
      </c>
      <c r="C1509">
        <v>712600268</v>
      </c>
      <c r="D1509" t="s">
        <v>18636</v>
      </c>
      <c r="F1509" t="s">
        <v>7984</v>
      </c>
      <c r="G1509" t="s">
        <v>32</v>
      </c>
      <c r="H1509" t="s">
        <v>33</v>
      </c>
      <c r="I1509" t="s">
        <v>32</v>
      </c>
      <c r="J1509" t="s">
        <v>33</v>
      </c>
      <c r="K1509" t="s">
        <v>35</v>
      </c>
      <c r="L1509">
        <v>2026</v>
      </c>
      <c r="M1509" t="s">
        <v>359</v>
      </c>
      <c r="N1509" t="s">
        <v>2053</v>
      </c>
      <c r="O1509">
        <v>8812</v>
      </c>
      <c r="P1509" t="s">
        <v>38</v>
      </c>
      <c r="Q1509" t="s">
        <v>39</v>
      </c>
      <c r="R1509" s="11">
        <v>46108.52484953704</v>
      </c>
      <c r="S1509" s="11">
        <v>46109.526388888888</v>
      </c>
      <c r="T1509" s="11">
        <v>46111.52484953704</v>
      </c>
      <c r="U1509" t="s">
        <v>40</v>
      </c>
      <c r="V1509" t="s">
        <v>722</v>
      </c>
      <c r="W1509" t="s">
        <v>362</v>
      </c>
      <c r="X1509" t="s">
        <v>43</v>
      </c>
      <c r="Y1509" t="s">
        <v>44</v>
      </c>
      <c r="Z1509" t="s">
        <v>7985</v>
      </c>
      <c r="AB1509">
        <v>15</v>
      </c>
      <c r="AC1509">
        <v>5</v>
      </c>
      <c r="AD1509" t="s">
        <v>55</v>
      </c>
      <c r="AE1509" s="11">
        <v>46225.761481481481</v>
      </c>
    </row>
    <row r="1510" spans="1:31">
      <c r="A1510" t="s">
        <v>7986</v>
      </c>
      <c r="B1510" t="s">
        <v>7987</v>
      </c>
      <c r="C1510">
        <v>612600086</v>
      </c>
      <c r="D1510" t="s">
        <v>18636</v>
      </c>
      <c r="F1510" t="s">
        <v>7988</v>
      </c>
      <c r="G1510" t="s">
        <v>32</v>
      </c>
      <c r="H1510" t="s">
        <v>33</v>
      </c>
      <c r="I1510" t="s">
        <v>32</v>
      </c>
      <c r="J1510" t="s">
        <v>33</v>
      </c>
      <c r="K1510" t="s">
        <v>35</v>
      </c>
      <c r="L1510">
        <v>2026</v>
      </c>
      <c r="M1510" t="s">
        <v>374</v>
      </c>
      <c r="N1510" t="s">
        <v>7989</v>
      </c>
      <c r="O1510">
        <v>8812</v>
      </c>
      <c r="P1510" t="s">
        <v>38</v>
      </c>
      <c r="Q1510" t="s">
        <v>39</v>
      </c>
      <c r="R1510" s="11">
        <v>46041.905810185184</v>
      </c>
      <c r="S1510" s="11">
        <v>46042.868055555555</v>
      </c>
      <c r="T1510" s="11">
        <v>46044.905810185184</v>
      </c>
      <c r="U1510" t="s">
        <v>232</v>
      </c>
      <c r="V1510" t="s">
        <v>132</v>
      </c>
      <c r="W1510" t="s">
        <v>149</v>
      </c>
      <c r="X1510" t="s">
        <v>43</v>
      </c>
      <c r="Y1510" t="s">
        <v>44</v>
      </c>
      <c r="Z1510" t="s">
        <v>7990</v>
      </c>
      <c r="AB1510">
        <v>15</v>
      </c>
      <c r="AC1510">
        <v>10</v>
      </c>
      <c r="AD1510" t="s">
        <v>159</v>
      </c>
      <c r="AE1510" s="11">
        <v>46225.761481481481</v>
      </c>
    </row>
    <row r="1511" spans="1:31">
      <c r="A1511" t="s">
        <v>7991</v>
      </c>
      <c r="B1511" t="s">
        <v>7992</v>
      </c>
      <c r="C1511">
        <v>212600065</v>
      </c>
      <c r="D1511" t="s">
        <v>18636</v>
      </c>
      <c r="F1511" t="s">
        <v>7993</v>
      </c>
      <c r="G1511" t="s">
        <v>32</v>
      </c>
      <c r="H1511" t="s">
        <v>33</v>
      </c>
      <c r="I1511" t="s">
        <v>32</v>
      </c>
      <c r="J1511" t="s">
        <v>33</v>
      </c>
      <c r="K1511" t="s">
        <v>35</v>
      </c>
      <c r="L1511">
        <v>2026</v>
      </c>
      <c r="M1511" t="s">
        <v>773</v>
      </c>
      <c r="N1511" t="s">
        <v>7994</v>
      </c>
      <c r="O1511">
        <v>8812</v>
      </c>
      <c r="P1511" t="s">
        <v>38</v>
      </c>
      <c r="Q1511" t="s">
        <v>39</v>
      </c>
      <c r="R1511" s="11">
        <v>46029.473414351851</v>
      </c>
      <c r="S1511" s="11">
        <v>46030.659722222219</v>
      </c>
      <c r="T1511" s="11">
        <v>46032.473414351851</v>
      </c>
      <c r="U1511" t="s">
        <v>232</v>
      </c>
      <c r="V1511" t="s">
        <v>2719</v>
      </c>
      <c r="W1511" t="s">
        <v>167</v>
      </c>
      <c r="X1511" t="s">
        <v>43</v>
      </c>
      <c r="Y1511" t="s">
        <v>44</v>
      </c>
      <c r="Z1511" t="s">
        <v>7995</v>
      </c>
      <c r="AB1511">
        <v>25</v>
      </c>
      <c r="AC1511">
        <v>10</v>
      </c>
      <c r="AD1511" t="s">
        <v>79</v>
      </c>
      <c r="AE1511" s="11">
        <v>46225.761481481481</v>
      </c>
    </row>
    <row r="1512" spans="1:31">
      <c r="A1512" t="s">
        <v>7996</v>
      </c>
      <c r="B1512" t="s">
        <v>7997</v>
      </c>
      <c r="C1512">
        <v>212600119</v>
      </c>
      <c r="D1512" t="s">
        <v>18636</v>
      </c>
      <c r="F1512" t="s">
        <v>7998</v>
      </c>
      <c r="G1512" t="s">
        <v>32</v>
      </c>
      <c r="H1512" t="s">
        <v>33</v>
      </c>
      <c r="I1512" t="s">
        <v>32</v>
      </c>
      <c r="J1512" t="s">
        <v>33</v>
      </c>
      <c r="K1512" t="s">
        <v>35</v>
      </c>
      <c r="L1512">
        <v>2026</v>
      </c>
      <c r="M1512" t="s">
        <v>471</v>
      </c>
      <c r="N1512" t="s">
        <v>7999</v>
      </c>
      <c r="O1512">
        <v>8812</v>
      </c>
      <c r="P1512" t="s">
        <v>38</v>
      </c>
      <c r="Q1512" t="s">
        <v>39</v>
      </c>
      <c r="R1512" s="11">
        <v>46044.753923611112</v>
      </c>
      <c r="S1512" s="11">
        <v>46045.695833333331</v>
      </c>
      <c r="T1512" s="11">
        <v>46047.753923611112</v>
      </c>
      <c r="U1512" t="s">
        <v>40</v>
      </c>
      <c r="V1512" t="s">
        <v>595</v>
      </c>
      <c r="W1512" t="s">
        <v>206</v>
      </c>
      <c r="X1512" t="s">
        <v>43</v>
      </c>
      <c r="Y1512" t="s">
        <v>44</v>
      </c>
      <c r="Z1512" t="s">
        <v>8000</v>
      </c>
      <c r="AB1512">
        <v>25</v>
      </c>
      <c r="AC1512">
        <v>15</v>
      </c>
      <c r="AD1512" t="s">
        <v>65</v>
      </c>
      <c r="AE1512" s="11">
        <v>46225.761481481481</v>
      </c>
    </row>
    <row r="1513" spans="1:31">
      <c r="A1513" t="s">
        <v>8001</v>
      </c>
      <c r="B1513" t="s">
        <v>8002</v>
      </c>
      <c r="C1513">
        <v>312600078</v>
      </c>
      <c r="D1513" t="s">
        <v>18636</v>
      </c>
      <c r="F1513" t="s">
        <v>8003</v>
      </c>
      <c r="G1513" t="s">
        <v>32</v>
      </c>
      <c r="H1513" t="s">
        <v>33</v>
      </c>
      <c r="K1513" t="s">
        <v>35</v>
      </c>
      <c r="L1513">
        <v>2026</v>
      </c>
      <c r="M1513" t="s">
        <v>204</v>
      </c>
      <c r="N1513" t="s">
        <v>8004</v>
      </c>
      <c r="O1513">
        <v>8812</v>
      </c>
      <c r="P1513" t="s">
        <v>38</v>
      </c>
      <c r="Q1513" t="s">
        <v>39</v>
      </c>
      <c r="R1513" s="11">
        <v>46042.668194444443</v>
      </c>
      <c r="S1513" s="11">
        <v>46043.718055555553</v>
      </c>
      <c r="T1513" s="11">
        <v>46045.668194444443</v>
      </c>
      <c r="U1513" t="s">
        <v>232</v>
      </c>
      <c r="V1513" t="s">
        <v>213</v>
      </c>
      <c r="W1513" t="s">
        <v>234</v>
      </c>
      <c r="X1513" t="s">
        <v>43</v>
      </c>
      <c r="Y1513" t="s">
        <v>44</v>
      </c>
      <c r="Z1513" t="s">
        <v>8005</v>
      </c>
      <c r="AB1513">
        <v>15</v>
      </c>
      <c r="AC1513">
        <v>5</v>
      </c>
      <c r="AD1513" t="s">
        <v>65</v>
      </c>
      <c r="AE1513" s="11">
        <v>46225.761481481481</v>
      </c>
    </row>
    <row r="1514" spans="1:31">
      <c r="A1514" t="s">
        <v>8006</v>
      </c>
      <c r="B1514" t="s">
        <v>8007</v>
      </c>
      <c r="C1514">
        <v>312600079</v>
      </c>
      <c r="D1514" t="s">
        <v>18636</v>
      </c>
      <c r="F1514" t="s">
        <v>8003</v>
      </c>
      <c r="G1514" t="s">
        <v>32</v>
      </c>
      <c r="H1514" t="s">
        <v>285</v>
      </c>
      <c r="K1514" t="s">
        <v>35</v>
      </c>
      <c r="L1514">
        <v>2026</v>
      </c>
      <c r="M1514" t="s">
        <v>204</v>
      </c>
      <c r="N1514" t="s">
        <v>8008</v>
      </c>
      <c r="O1514">
        <v>8812</v>
      </c>
      <c r="P1514" t="s">
        <v>38</v>
      </c>
      <c r="Q1514" t="s">
        <v>39</v>
      </c>
      <c r="R1514" s="11">
        <v>46042.773923611108</v>
      </c>
      <c r="S1514" s="11">
        <v>46043.883333333331</v>
      </c>
      <c r="T1514" s="11">
        <v>46045.773923611108</v>
      </c>
      <c r="U1514" t="s">
        <v>40</v>
      </c>
      <c r="V1514" t="s">
        <v>213</v>
      </c>
      <c r="W1514" t="s">
        <v>234</v>
      </c>
      <c r="X1514" t="s">
        <v>43</v>
      </c>
      <c r="Y1514" t="s">
        <v>44</v>
      </c>
      <c r="Z1514" t="s">
        <v>8009</v>
      </c>
      <c r="AB1514">
        <v>15</v>
      </c>
      <c r="AC1514">
        <v>15</v>
      </c>
      <c r="AD1514" t="s">
        <v>65</v>
      </c>
      <c r="AE1514" s="11">
        <v>46225.761481481481</v>
      </c>
    </row>
    <row r="1515" spans="1:31">
      <c r="A1515" t="s">
        <v>8010</v>
      </c>
      <c r="B1515" t="s">
        <v>8011</v>
      </c>
      <c r="C1515">
        <v>312600041</v>
      </c>
      <c r="D1515" t="s">
        <v>18636</v>
      </c>
      <c r="F1515" t="s">
        <v>447</v>
      </c>
      <c r="G1515" t="s">
        <v>32</v>
      </c>
      <c r="H1515" t="s">
        <v>33</v>
      </c>
      <c r="K1515" t="s">
        <v>35</v>
      </c>
      <c r="L1515">
        <v>2026</v>
      </c>
      <c r="M1515" t="s">
        <v>211</v>
      </c>
      <c r="N1515" t="s">
        <v>8012</v>
      </c>
      <c r="O1515">
        <v>8812</v>
      </c>
      <c r="P1515" t="s">
        <v>38</v>
      </c>
      <c r="Q1515" t="s">
        <v>39</v>
      </c>
      <c r="R1515" s="11">
        <v>46029.155150462961</v>
      </c>
      <c r="S1515" s="11">
        <v>46029.681944444441</v>
      </c>
      <c r="T1515" s="11">
        <v>46032.155150462961</v>
      </c>
      <c r="U1515" t="s">
        <v>40</v>
      </c>
      <c r="V1515" t="s">
        <v>213</v>
      </c>
      <c r="W1515" t="s">
        <v>214</v>
      </c>
      <c r="X1515" t="s">
        <v>43</v>
      </c>
      <c r="Y1515" t="s">
        <v>44</v>
      </c>
      <c r="Z1515" t="s">
        <v>8013</v>
      </c>
      <c r="AB1515">
        <v>25</v>
      </c>
      <c r="AC1515">
        <v>5</v>
      </c>
      <c r="AD1515" t="s">
        <v>88</v>
      </c>
      <c r="AE1515" s="11">
        <v>46225.761481481481</v>
      </c>
    </row>
    <row r="1516" spans="1:31">
      <c r="A1516" t="s">
        <v>8014</v>
      </c>
      <c r="B1516" t="s">
        <v>8015</v>
      </c>
      <c r="C1516">
        <v>612600147</v>
      </c>
      <c r="D1516" t="s">
        <v>18636</v>
      </c>
      <c r="F1516" t="s">
        <v>8016</v>
      </c>
      <c r="G1516" t="s">
        <v>32</v>
      </c>
      <c r="H1516" t="s">
        <v>33</v>
      </c>
      <c r="I1516" t="s">
        <v>32</v>
      </c>
      <c r="J1516" t="s">
        <v>33</v>
      </c>
      <c r="K1516" t="s">
        <v>35</v>
      </c>
      <c r="L1516">
        <v>2026</v>
      </c>
      <c r="M1516" t="s">
        <v>1012</v>
      </c>
      <c r="N1516" t="s">
        <v>8017</v>
      </c>
      <c r="O1516">
        <v>8812</v>
      </c>
      <c r="P1516" t="s">
        <v>38</v>
      </c>
      <c r="Q1516" t="s">
        <v>39</v>
      </c>
      <c r="R1516" s="11">
        <v>46057.639293981483</v>
      </c>
      <c r="S1516" s="11">
        <v>46058.701388888891</v>
      </c>
      <c r="T1516" s="11">
        <v>46060.639293981483</v>
      </c>
      <c r="U1516" t="s">
        <v>40</v>
      </c>
      <c r="V1516" t="s">
        <v>1810</v>
      </c>
      <c r="W1516" t="s">
        <v>489</v>
      </c>
      <c r="X1516" t="s">
        <v>43</v>
      </c>
      <c r="Y1516" t="s">
        <v>44</v>
      </c>
      <c r="Z1516" t="s">
        <v>8018</v>
      </c>
      <c r="AB1516">
        <v>15</v>
      </c>
      <c r="AC1516">
        <v>5</v>
      </c>
      <c r="AD1516" t="s">
        <v>1039</v>
      </c>
      <c r="AE1516" s="11">
        <v>46225.761481481481</v>
      </c>
    </row>
    <row r="1517" spans="1:31">
      <c r="A1517" t="s">
        <v>8019</v>
      </c>
      <c r="B1517" t="s">
        <v>8020</v>
      </c>
      <c r="C1517">
        <v>612600098</v>
      </c>
      <c r="D1517" t="s">
        <v>18636</v>
      </c>
      <c r="F1517" t="s">
        <v>8021</v>
      </c>
      <c r="G1517" t="s">
        <v>32</v>
      </c>
      <c r="H1517" t="s">
        <v>33</v>
      </c>
      <c r="I1517" t="s">
        <v>32</v>
      </c>
      <c r="J1517" t="s">
        <v>33</v>
      </c>
      <c r="K1517" t="s">
        <v>35</v>
      </c>
      <c r="L1517">
        <v>2026</v>
      </c>
      <c r="M1517" t="s">
        <v>36</v>
      </c>
      <c r="N1517" t="s">
        <v>8022</v>
      </c>
      <c r="O1517">
        <v>8812</v>
      </c>
      <c r="P1517" t="s">
        <v>38</v>
      </c>
      <c r="Q1517" t="s">
        <v>39</v>
      </c>
      <c r="R1517" s="11">
        <v>46045.841747685183</v>
      </c>
      <c r="S1517" s="11">
        <v>46046.6875</v>
      </c>
      <c r="T1517" s="11">
        <v>46048.841747685183</v>
      </c>
      <c r="U1517" t="s">
        <v>40</v>
      </c>
      <c r="V1517" t="s">
        <v>41</v>
      </c>
      <c r="W1517" t="s">
        <v>42</v>
      </c>
      <c r="X1517" t="s">
        <v>43</v>
      </c>
      <c r="Y1517" t="s">
        <v>44</v>
      </c>
      <c r="Z1517" t="s">
        <v>8023</v>
      </c>
      <c r="AB1517">
        <v>15</v>
      </c>
      <c r="AC1517">
        <v>15</v>
      </c>
      <c r="AD1517" t="s">
        <v>65</v>
      </c>
      <c r="AE1517" s="11">
        <v>46225.761481481481</v>
      </c>
    </row>
    <row r="1518" spans="1:31">
      <c r="A1518" t="s">
        <v>8024</v>
      </c>
      <c r="B1518" t="s">
        <v>8025</v>
      </c>
      <c r="C1518">
        <v>412600056</v>
      </c>
      <c r="D1518" t="s">
        <v>18636</v>
      </c>
      <c r="F1518" t="s">
        <v>8026</v>
      </c>
      <c r="G1518" t="s">
        <v>32</v>
      </c>
      <c r="H1518" t="s">
        <v>34</v>
      </c>
      <c r="I1518" t="s">
        <v>32</v>
      </c>
      <c r="J1518" t="s">
        <v>172</v>
      </c>
      <c r="K1518" t="s">
        <v>35</v>
      </c>
      <c r="L1518">
        <v>2026</v>
      </c>
      <c r="M1518" t="s">
        <v>419</v>
      </c>
      <c r="N1518" t="s">
        <v>8027</v>
      </c>
      <c r="O1518">
        <v>8812</v>
      </c>
      <c r="P1518" t="s">
        <v>38</v>
      </c>
      <c r="Q1518" t="s">
        <v>39</v>
      </c>
      <c r="R1518" s="11">
        <v>46023.565081018518</v>
      </c>
      <c r="S1518" s="11">
        <v>46024.527083333334</v>
      </c>
      <c r="T1518" s="11">
        <v>46026.565081018518</v>
      </c>
      <c r="U1518" t="s">
        <v>40</v>
      </c>
      <c r="V1518" t="s">
        <v>2518</v>
      </c>
      <c r="W1518" t="s">
        <v>72</v>
      </c>
      <c r="X1518" t="s">
        <v>43</v>
      </c>
      <c r="Y1518" t="s">
        <v>44</v>
      </c>
      <c r="Z1518" t="s">
        <v>8028</v>
      </c>
      <c r="AB1518">
        <v>30</v>
      </c>
      <c r="AC1518">
        <v>30</v>
      </c>
      <c r="AD1518" t="s">
        <v>561</v>
      </c>
      <c r="AE1518" s="11">
        <v>46225.761481481481</v>
      </c>
    </row>
    <row r="1519" spans="1:31">
      <c r="A1519" t="s">
        <v>8029</v>
      </c>
      <c r="B1519" t="s">
        <v>8030</v>
      </c>
      <c r="C1519">
        <v>212600255</v>
      </c>
      <c r="D1519" t="s">
        <v>18636</v>
      </c>
      <c r="F1519" t="s">
        <v>8031</v>
      </c>
      <c r="G1519" t="s">
        <v>32</v>
      </c>
      <c r="H1519" t="s">
        <v>33</v>
      </c>
      <c r="I1519" t="s">
        <v>32</v>
      </c>
      <c r="J1519" t="s">
        <v>33</v>
      </c>
      <c r="K1519" t="s">
        <v>35</v>
      </c>
      <c r="L1519">
        <v>2026</v>
      </c>
      <c r="M1519" t="s">
        <v>389</v>
      </c>
      <c r="N1519" t="s">
        <v>8032</v>
      </c>
      <c r="O1519">
        <v>8812</v>
      </c>
      <c r="P1519" t="s">
        <v>38</v>
      </c>
      <c r="Q1519" t="s">
        <v>39</v>
      </c>
      <c r="R1519" s="11">
        <v>46079.404722222222</v>
      </c>
      <c r="S1519" s="11">
        <v>46079.791666666664</v>
      </c>
      <c r="T1519" s="11">
        <v>46082.404722222222</v>
      </c>
      <c r="U1519" t="s">
        <v>40</v>
      </c>
      <c r="V1519" t="s">
        <v>480</v>
      </c>
      <c r="W1519" t="s">
        <v>354</v>
      </c>
      <c r="X1519" t="s">
        <v>43</v>
      </c>
      <c r="Y1519" t="s">
        <v>44</v>
      </c>
      <c r="Z1519" t="s">
        <v>8033</v>
      </c>
      <c r="AB1519">
        <v>15</v>
      </c>
      <c r="AC1519">
        <v>5</v>
      </c>
      <c r="AD1519" t="s">
        <v>55</v>
      </c>
      <c r="AE1519" s="11">
        <v>46225.761481481481</v>
      </c>
    </row>
    <row r="1520" spans="1:31">
      <c r="A1520" t="s">
        <v>8034</v>
      </c>
      <c r="B1520" t="s">
        <v>8035</v>
      </c>
      <c r="C1520">
        <v>412600040</v>
      </c>
      <c r="D1520" t="s">
        <v>18636</v>
      </c>
      <c r="F1520" t="s">
        <v>8036</v>
      </c>
      <c r="I1520" t="s">
        <v>32</v>
      </c>
      <c r="J1520" t="s">
        <v>33</v>
      </c>
      <c r="K1520" t="s">
        <v>35</v>
      </c>
      <c r="L1520">
        <v>2026</v>
      </c>
      <c r="M1520" t="s">
        <v>881</v>
      </c>
      <c r="N1520" t="s">
        <v>8037</v>
      </c>
      <c r="O1520">
        <v>8812</v>
      </c>
      <c r="P1520" t="s">
        <v>38</v>
      </c>
      <c r="Q1520" t="s">
        <v>39</v>
      </c>
      <c r="R1520" s="11">
        <v>46027.51666666667</v>
      </c>
      <c r="S1520" s="11">
        <v>46028.585092592592</v>
      </c>
      <c r="T1520" s="11">
        <v>46030.51666666667</v>
      </c>
      <c r="U1520" t="s">
        <v>40</v>
      </c>
      <c r="V1520" t="s">
        <v>1822</v>
      </c>
      <c r="W1520" t="s">
        <v>534</v>
      </c>
      <c r="X1520" t="s">
        <v>43</v>
      </c>
      <c r="Y1520" t="s">
        <v>44</v>
      </c>
      <c r="Z1520" t="s">
        <v>8038</v>
      </c>
      <c r="AB1520">
        <v>15</v>
      </c>
      <c r="AC1520">
        <v>15</v>
      </c>
      <c r="AD1520" t="s">
        <v>55</v>
      </c>
      <c r="AE1520" s="11">
        <v>46225.761481481481</v>
      </c>
    </row>
    <row r="1521" spans="1:31">
      <c r="A1521" t="s">
        <v>8039</v>
      </c>
      <c r="B1521" t="s">
        <v>8040</v>
      </c>
      <c r="C1521">
        <v>212600306</v>
      </c>
      <c r="D1521" t="s">
        <v>18636</v>
      </c>
      <c r="F1521" t="s">
        <v>8041</v>
      </c>
      <c r="G1521" t="s">
        <v>32</v>
      </c>
      <c r="H1521" t="s">
        <v>33</v>
      </c>
      <c r="I1521" t="s">
        <v>32</v>
      </c>
      <c r="J1521" t="s">
        <v>33</v>
      </c>
      <c r="K1521" t="s">
        <v>35</v>
      </c>
      <c r="L1521">
        <v>2026</v>
      </c>
      <c r="M1521" t="s">
        <v>434</v>
      </c>
      <c r="N1521" t="s">
        <v>8042</v>
      </c>
      <c r="O1521">
        <v>8812</v>
      </c>
      <c r="P1521" t="s">
        <v>38</v>
      </c>
      <c r="Q1521" t="s">
        <v>39</v>
      </c>
      <c r="R1521" s="11">
        <v>46096.483958333331</v>
      </c>
      <c r="S1521" s="11">
        <v>46097.784722222219</v>
      </c>
      <c r="T1521" s="11">
        <v>46099.483958333331</v>
      </c>
      <c r="U1521" t="s">
        <v>40</v>
      </c>
      <c r="V1521" t="s">
        <v>436</v>
      </c>
      <c r="W1521" t="s">
        <v>182</v>
      </c>
      <c r="X1521" t="s">
        <v>43</v>
      </c>
      <c r="Y1521" t="s">
        <v>44</v>
      </c>
      <c r="Z1521" t="s">
        <v>8043</v>
      </c>
      <c r="AB1521">
        <v>15</v>
      </c>
      <c r="AC1521">
        <v>15</v>
      </c>
      <c r="AD1521" t="s">
        <v>65</v>
      </c>
      <c r="AE1521" s="11">
        <v>46225.761481481481</v>
      </c>
    </row>
    <row r="1522" spans="1:31">
      <c r="A1522" t="s">
        <v>8044</v>
      </c>
      <c r="B1522" t="s">
        <v>8045</v>
      </c>
      <c r="C1522">
        <v>612600338</v>
      </c>
      <c r="D1522" t="s">
        <v>18636</v>
      </c>
      <c r="F1522" t="s">
        <v>8046</v>
      </c>
      <c r="G1522" t="s">
        <v>109</v>
      </c>
      <c r="H1522" t="s">
        <v>33</v>
      </c>
      <c r="I1522" t="s">
        <v>32</v>
      </c>
      <c r="J1522" t="s">
        <v>33</v>
      </c>
      <c r="K1522" t="s">
        <v>35</v>
      </c>
      <c r="L1522">
        <v>2026</v>
      </c>
      <c r="M1522" t="s">
        <v>1430</v>
      </c>
      <c r="N1522" t="s">
        <v>8047</v>
      </c>
      <c r="O1522">
        <v>25962</v>
      </c>
      <c r="P1522" t="s">
        <v>38</v>
      </c>
      <c r="Q1522" t="s">
        <v>39</v>
      </c>
      <c r="R1522" s="11">
        <v>46104.749571759261</v>
      </c>
      <c r="S1522" s="11">
        <v>46104.496527777781</v>
      </c>
      <c r="T1522" s="11">
        <v>46107.749571759261</v>
      </c>
      <c r="U1522" t="s">
        <v>40</v>
      </c>
      <c r="V1522" t="s">
        <v>41</v>
      </c>
      <c r="W1522" t="s">
        <v>189</v>
      </c>
      <c r="X1522" t="s">
        <v>43</v>
      </c>
      <c r="Y1522" t="s">
        <v>44</v>
      </c>
      <c r="Z1522" t="s">
        <v>8048</v>
      </c>
      <c r="AB1522">
        <v>15</v>
      </c>
      <c r="AC1522">
        <v>15</v>
      </c>
      <c r="AD1522" t="s">
        <v>191</v>
      </c>
      <c r="AE1522" s="11">
        <v>46225.761481481481</v>
      </c>
    </row>
    <row r="1523" spans="1:31">
      <c r="A1523" t="s">
        <v>8049</v>
      </c>
      <c r="B1523" t="s">
        <v>8050</v>
      </c>
      <c r="C1523">
        <v>612600213</v>
      </c>
      <c r="D1523" t="s">
        <v>18636</v>
      </c>
      <c r="F1523" t="s">
        <v>8051</v>
      </c>
      <c r="G1523" t="s">
        <v>32</v>
      </c>
      <c r="H1523" t="s">
        <v>33</v>
      </c>
      <c r="I1523" t="s">
        <v>32</v>
      </c>
      <c r="J1523" t="s">
        <v>33</v>
      </c>
      <c r="K1523" t="s">
        <v>35</v>
      </c>
      <c r="L1523">
        <v>2026</v>
      </c>
      <c r="M1523" t="s">
        <v>139</v>
      </c>
      <c r="N1523" t="s">
        <v>8052</v>
      </c>
      <c r="O1523">
        <v>8812</v>
      </c>
      <c r="P1523" t="s">
        <v>38</v>
      </c>
      <c r="Q1523" t="s">
        <v>39</v>
      </c>
      <c r="R1523" s="11">
        <v>46073.794189814813</v>
      </c>
      <c r="S1523" s="11">
        <v>46074.604166666664</v>
      </c>
      <c r="T1523" s="11">
        <v>46076.794189814813</v>
      </c>
      <c r="U1523" t="s">
        <v>40</v>
      </c>
      <c r="V1523" t="s">
        <v>141</v>
      </c>
      <c r="W1523" t="s">
        <v>182</v>
      </c>
      <c r="X1523" t="s">
        <v>43</v>
      </c>
      <c r="Y1523" t="s">
        <v>44</v>
      </c>
      <c r="Z1523" t="s">
        <v>8053</v>
      </c>
      <c r="AB1523">
        <v>25</v>
      </c>
      <c r="AC1523">
        <v>5</v>
      </c>
      <c r="AD1523" t="s">
        <v>400</v>
      </c>
      <c r="AE1523" s="11">
        <v>46225.761481481481</v>
      </c>
    </row>
    <row r="1524" spans="1:31">
      <c r="A1524" t="s">
        <v>8054</v>
      </c>
      <c r="B1524" t="s">
        <v>8055</v>
      </c>
      <c r="C1524">
        <v>312600185</v>
      </c>
      <c r="D1524" t="s">
        <v>18636</v>
      </c>
      <c r="F1524" t="s">
        <v>447</v>
      </c>
      <c r="G1524" t="s">
        <v>32</v>
      </c>
      <c r="K1524" t="s">
        <v>35</v>
      </c>
      <c r="L1524">
        <v>2026</v>
      </c>
      <c r="M1524" t="s">
        <v>211</v>
      </c>
      <c r="N1524" t="s">
        <v>8056</v>
      </c>
      <c r="O1524">
        <v>8812</v>
      </c>
      <c r="P1524" t="s">
        <v>38</v>
      </c>
      <c r="Q1524" t="s">
        <v>39</v>
      </c>
      <c r="R1524" s="11">
        <v>46083.643611111111</v>
      </c>
      <c r="S1524" s="11">
        <v>46084.645833333336</v>
      </c>
      <c r="T1524" s="11">
        <v>46086.643611111111</v>
      </c>
      <c r="U1524" t="s">
        <v>40</v>
      </c>
      <c r="V1524" t="s">
        <v>213</v>
      </c>
      <c r="W1524" t="s">
        <v>1627</v>
      </c>
      <c r="X1524" t="s">
        <v>43</v>
      </c>
      <c r="Y1524" t="s">
        <v>44</v>
      </c>
      <c r="Z1524" t="s">
        <v>8057</v>
      </c>
      <c r="AB1524">
        <v>15</v>
      </c>
      <c r="AC1524">
        <v>5</v>
      </c>
      <c r="AD1524" t="s">
        <v>4375</v>
      </c>
      <c r="AE1524" s="11">
        <v>46225.761481481481</v>
      </c>
    </row>
    <row r="1525" spans="1:31">
      <c r="A1525" t="s">
        <v>8058</v>
      </c>
      <c r="B1525" t="s">
        <v>8059</v>
      </c>
      <c r="C1525">
        <v>112600225</v>
      </c>
      <c r="D1525" t="s">
        <v>18636</v>
      </c>
      <c r="F1525" t="s">
        <v>8060</v>
      </c>
      <c r="G1525" t="s">
        <v>32</v>
      </c>
      <c r="H1525" t="s">
        <v>34</v>
      </c>
      <c r="I1525" t="s">
        <v>32</v>
      </c>
      <c r="J1525" t="s">
        <v>34</v>
      </c>
      <c r="K1525" t="s">
        <v>35</v>
      </c>
      <c r="L1525">
        <v>2026</v>
      </c>
      <c r="M1525" t="s">
        <v>92</v>
      </c>
      <c r="N1525" t="s">
        <v>8061</v>
      </c>
      <c r="O1525">
        <v>8812</v>
      </c>
      <c r="P1525" t="s">
        <v>38</v>
      </c>
      <c r="Q1525" t="s">
        <v>39</v>
      </c>
      <c r="R1525" s="11">
        <v>46039.714398148149</v>
      </c>
      <c r="S1525" s="11">
        <v>46040.631944444445</v>
      </c>
      <c r="T1525" s="11">
        <v>46042.714398148149</v>
      </c>
      <c r="U1525" t="s">
        <v>40</v>
      </c>
      <c r="V1525" t="s">
        <v>1853</v>
      </c>
      <c r="W1525" t="s">
        <v>323</v>
      </c>
      <c r="X1525" t="s">
        <v>43</v>
      </c>
      <c r="Y1525" t="s">
        <v>44</v>
      </c>
      <c r="Z1525" t="s">
        <v>8062</v>
      </c>
      <c r="AB1525">
        <v>15</v>
      </c>
      <c r="AC1525">
        <v>15</v>
      </c>
      <c r="AD1525" t="s">
        <v>135</v>
      </c>
      <c r="AE1525" s="11">
        <v>46225.761481481481</v>
      </c>
    </row>
    <row r="1526" spans="1:31">
      <c r="A1526" t="s">
        <v>8063</v>
      </c>
      <c r="B1526" t="s">
        <v>8064</v>
      </c>
      <c r="C1526">
        <v>612600200</v>
      </c>
      <c r="D1526" t="s">
        <v>18635</v>
      </c>
      <c r="E1526" t="e">
        <f>SEARCH("Queimado",Z1526)</f>
        <v>#VALUE!</v>
      </c>
      <c r="F1526" t="s">
        <v>8065</v>
      </c>
      <c r="G1526" t="s">
        <v>32</v>
      </c>
      <c r="H1526" t="s">
        <v>33</v>
      </c>
      <c r="I1526" t="s">
        <v>32</v>
      </c>
      <c r="J1526" t="s">
        <v>33</v>
      </c>
      <c r="K1526" t="s">
        <v>35</v>
      </c>
      <c r="L1526">
        <v>2026</v>
      </c>
      <c r="M1526" t="s">
        <v>83</v>
      </c>
      <c r="N1526" t="s">
        <v>8066</v>
      </c>
      <c r="O1526">
        <v>8385</v>
      </c>
      <c r="P1526" t="s">
        <v>38</v>
      </c>
      <c r="Q1526" t="s">
        <v>39</v>
      </c>
      <c r="R1526" s="11">
        <v>46069.219386574077</v>
      </c>
      <c r="S1526" s="11">
        <v>46069.781944444447</v>
      </c>
      <c r="T1526" s="11">
        <v>46072.219386574077</v>
      </c>
      <c r="U1526" t="s">
        <v>232</v>
      </c>
      <c r="V1526" t="s">
        <v>642</v>
      </c>
      <c r="W1526" t="s">
        <v>198</v>
      </c>
      <c r="X1526" t="s">
        <v>43</v>
      </c>
      <c r="Y1526" t="s">
        <v>199</v>
      </c>
      <c r="Z1526" t="s">
        <v>8067</v>
      </c>
      <c r="AA1526" t="str">
        <f>_xlfn.XLOOKUP(B1526,Planilha2!A:A,Planilha2!D:D,_xlfn.XLOOKUP(B1526,Planilha2!H:H,Planilha2!I:I))</f>
        <v>TEM TRAFO</v>
      </c>
      <c r="AB1526">
        <v>15</v>
      </c>
      <c r="AC1526">
        <v>10</v>
      </c>
      <c r="AE1526" s="11">
        <v>46225.761481481481</v>
      </c>
    </row>
    <row r="1527" spans="1:31">
      <c r="A1527" t="s">
        <v>8068</v>
      </c>
      <c r="B1527" t="s">
        <v>8069</v>
      </c>
      <c r="C1527">
        <v>312600155</v>
      </c>
      <c r="D1527" t="s">
        <v>18636</v>
      </c>
      <c r="F1527" t="s">
        <v>8070</v>
      </c>
      <c r="G1527" t="s">
        <v>32</v>
      </c>
      <c r="H1527" t="s">
        <v>33</v>
      </c>
      <c r="I1527" t="s">
        <v>32</v>
      </c>
      <c r="J1527" t="s">
        <v>33</v>
      </c>
      <c r="K1527" t="s">
        <v>35</v>
      </c>
      <c r="L1527">
        <v>2026</v>
      </c>
      <c r="M1527" t="s">
        <v>211</v>
      </c>
      <c r="N1527" t="s">
        <v>843</v>
      </c>
      <c r="O1527">
        <v>8812</v>
      </c>
      <c r="P1527" t="s">
        <v>38</v>
      </c>
      <c r="Q1527" t="s">
        <v>39</v>
      </c>
      <c r="R1527" s="11">
        <v>46068.840613425928</v>
      </c>
      <c r="S1527" s="11">
        <v>46069.871527777781</v>
      </c>
      <c r="T1527" s="11">
        <v>46071.840613425928</v>
      </c>
      <c r="U1527" t="s">
        <v>40</v>
      </c>
      <c r="V1527" t="s">
        <v>233</v>
      </c>
      <c r="W1527" t="s">
        <v>449</v>
      </c>
      <c r="X1527" t="s">
        <v>43</v>
      </c>
      <c r="Y1527" t="s">
        <v>44</v>
      </c>
      <c r="Z1527" t="s">
        <v>1457</v>
      </c>
      <c r="AB1527">
        <v>25</v>
      </c>
      <c r="AC1527">
        <v>15</v>
      </c>
      <c r="AD1527" t="s">
        <v>8071</v>
      </c>
      <c r="AE1527" s="11">
        <v>46225.761481481481</v>
      </c>
    </row>
    <row r="1528" spans="1:31">
      <c r="A1528" t="s">
        <v>8072</v>
      </c>
      <c r="B1528" t="s">
        <v>8073</v>
      </c>
      <c r="C1528">
        <v>312600057</v>
      </c>
      <c r="D1528" t="s">
        <v>18636</v>
      </c>
      <c r="F1528" t="s">
        <v>3202</v>
      </c>
      <c r="G1528" t="s">
        <v>32</v>
      </c>
      <c r="H1528" t="s">
        <v>33</v>
      </c>
      <c r="K1528" t="s">
        <v>35</v>
      </c>
      <c r="L1528">
        <v>2026</v>
      </c>
      <c r="M1528" t="s">
        <v>427</v>
      </c>
      <c r="N1528" t="s">
        <v>8074</v>
      </c>
      <c r="O1528">
        <v>8812</v>
      </c>
      <c r="P1528" t="s">
        <v>38</v>
      </c>
      <c r="Q1528" t="s">
        <v>39</v>
      </c>
      <c r="R1528" s="11">
        <v>46037.694374999999</v>
      </c>
      <c r="S1528" s="11">
        <v>46038.5</v>
      </c>
      <c r="T1528" s="11">
        <v>46040.694374999999</v>
      </c>
      <c r="U1528" t="s">
        <v>40</v>
      </c>
      <c r="V1528" t="s">
        <v>735</v>
      </c>
      <c r="W1528" t="s">
        <v>681</v>
      </c>
      <c r="X1528" t="s">
        <v>43</v>
      </c>
      <c r="Y1528" t="s">
        <v>44</v>
      </c>
      <c r="Z1528" t="s">
        <v>8075</v>
      </c>
      <c r="AB1528">
        <v>25</v>
      </c>
      <c r="AC1528">
        <v>15</v>
      </c>
      <c r="AD1528" t="s">
        <v>65</v>
      </c>
      <c r="AE1528" s="11">
        <v>46225.761481481481</v>
      </c>
    </row>
    <row r="1529" spans="1:31">
      <c r="A1529" t="s">
        <v>8076</v>
      </c>
      <c r="B1529" t="s">
        <v>8077</v>
      </c>
      <c r="C1529">
        <v>412600180</v>
      </c>
      <c r="D1529" t="s">
        <v>18636</v>
      </c>
      <c r="F1529" t="s">
        <v>8078</v>
      </c>
      <c r="G1529" t="s">
        <v>32</v>
      </c>
      <c r="H1529" t="s">
        <v>33</v>
      </c>
      <c r="K1529" t="s">
        <v>35</v>
      </c>
      <c r="L1529">
        <v>2026</v>
      </c>
      <c r="M1529" t="s">
        <v>50</v>
      </c>
      <c r="N1529" t="s">
        <v>8079</v>
      </c>
      <c r="O1529">
        <v>8812</v>
      </c>
      <c r="P1529" t="s">
        <v>38</v>
      </c>
      <c r="Q1529" t="s">
        <v>39</v>
      </c>
      <c r="R1529" s="11">
        <v>46058.796493055554</v>
      </c>
      <c r="S1529" s="11">
        <v>46059.419444444444</v>
      </c>
      <c r="T1529" s="11">
        <v>46061.796493055554</v>
      </c>
      <c r="U1529" t="s">
        <v>40</v>
      </c>
      <c r="V1529" t="s">
        <v>156</v>
      </c>
      <c r="W1529" t="s">
        <v>53</v>
      </c>
      <c r="X1529" t="s">
        <v>43</v>
      </c>
      <c r="Y1529" t="s">
        <v>44</v>
      </c>
      <c r="Z1529" t="s">
        <v>8080</v>
      </c>
      <c r="AB1529">
        <v>15</v>
      </c>
      <c r="AC1529">
        <v>15</v>
      </c>
      <c r="AD1529" t="s">
        <v>55</v>
      </c>
      <c r="AE1529" s="11">
        <v>46225.761481481481</v>
      </c>
    </row>
    <row r="1530" spans="1:31">
      <c r="A1530" t="s">
        <v>8081</v>
      </c>
      <c r="B1530" t="s">
        <v>8082</v>
      </c>
      <c r="C1530">
        <v>712600060</v>
      </c>
      <c r="D1530" t="s">
        <v>18635</v>
      </c>
      <c r="E1530" t="e">
        <f>SEARCH("Queimado",Z1530)</f>
        <v>#VALUE!</v>
      </c>
      <c r="F1530" t="s">
        <v>8083</v>
      </c>
      <c r="G1530" t="s">
        <v>109</v>
      </c>
      <c r="H1530" t="s">
        <v>110</v>
      </c>
      <c r="I1530" t="s">
        <v>109</v>
      </c>
      <c r="J1530" t="s">
        <v>110</v>
      </c>
      <c r="K1530" t="s">
        <v>35</v>
      </c>
      <c r="L1530">
        <v>2026</v>
      </c>
      <c r="M1530" t="s">
        <v>1538</v>
      </c>
      <c r="N1530" t="s">
        <v>8084</v>
      </c>
      <c r="O1530">
        <v>8385</v>
      </c>
      <c r="P1530" t="s">
        <v>61</v>
      </c>
      <c r="Q1530" t="s">
        <v>39</v>
      </c>
      <c r="R1530" s="11">
        <v>46028.849039351851</v>
      </c>
      <c r="S1530" s="11">
        <v>46037.661805555559</v>
      </c>
      <c r="T1530" s="11">
        <v>46428.849039351851</v>
      </c>
      <c r="U1530" t="s">
        <v>40</v>
      </c>
      <c r="V1530" t="s">
        <v>266</v>
      </c>
      <c r="W1530" t="s">
        <v>42</v>
      </c>
      <c r="X1530" t="s">
        <v>43</v>
      </c>
      <c r="Y1530" t="s">
        <v>199</v>
      </c>
      <c r="Z1530" t="s">
        <v>8085</v>
      </c>
      <c r="AA1530" t="str">
        <f>_xlfn.XLOOKUP(B1530,Planilha2!A:A,Planilha2!D:D,_xlfn.XLOOKUP(B1530,Planilha2!H:H,Planilha2!I:I))</f>
        <v>TEM TRAFO</v>
      </c>
      <c r="AB1530">
        <v>15</v>
      </c>
      <c r="AC1530">
        <v>5</v>
      </c>
      <c r="AD1530" t="s">
        <v>400</v>
      </c>
      <c r="AE1530" s="11">
        <v>46225.761481481481</v>
      </c>
    </row>
    <row r="1531" spans="1:31">
      <c r="A1531" t="s">
        <v>8086</v>
      </c>
      <c r="B1531" t="s">
        <v>8087</v>
      </c>
      <c r="C1531">
        <v>712600061</v>
      </c>
      <c r="D1531" t="s">
        <v>18636</v>
      </c>
      <c r="F1531" t="s">
        <v>8088</v>
      </c>
      <c r="G1531" t="s">
        <v>32</v>
      </c>
      <c r="H1531" t="s">
        <v>33</v>
      </c>
      <c r="I1531" t="s">
        <v>32</v>
      </c>
      <c r="J1531" t="s">
        <v>33</v>
      </c>
      <c r="K1531" t="s">
        <v>35</v>
      </c>
      <c r="L1531">
        <v>2026</v>
      </c>
      <c r="M1531" t="s">
        <v>336</v>
      </c>
      <c r="N1531" t="s">
        <v>8089</v>
      </c>
      <c r="O1531">
        <v>8812</v>
      </c>
      <c r="P1531" t="s">
        <v>38</v>
      </c>
      <c r="Q1531" t="s">
        <v>39</v>
      </c>
      <c r="R1531" s="11">
        <v>46037.899722222224</v>
      </c>
      <c r="S1531" s="11">
        <v>46038.619444444441</v>
      </c>
      <c r="T1531" s="11">
        <v>46040.899722222224</v>
      </c>
      <c r="U1531" t="s">
        <v>40</v>
      </c>
      <c r="V1531" t="s">
        <v>2099</v>
      </c>
      <c r="W1531" t="s">
        <v>189</v>
      </c>
      <c r="X1531" t="s">
        <v>43</v>
      </c>
      <c r="Y1531" t="s">
        <v>44</v>
      </c>
      <c r="Z1531" t="s">
        <v>8090</v>
      </c>
      <c r="AB1531">
        <v>15</v>
      </c>
      <c r="AC1531">
        <v>5</v>
      </c>
      <c r="AD1531" t="s">
        <v>191</v>
      </c>
      <c r="AE1531" s="11">
        <v>46225.761481481481</v>
      </c>
    </row>
    <row r="1532" spans="1:31">
      <c r="A1532" t="s">
        <v>8091</v>
      </c>
      <c r="B1532" t="s">
        <v>8092</v>
      </c>
      <c r="C1532">
        <v>712600182</v>
      </c>
      <c r="D1532" t="s">
        <v>18635</v>
      </c>
      <c r="E1532" t="e">
        <f>SEARCH("Queimado",Z1532)</f>
        <v>#VALUE!</v>
      </c>
      <c r="F1532" t="s">
        <v>8093</v>
      </c>
      <c r="G1532" t="s">
        <v>109</v>
      </c>
      <c r="H1532" t="s">
        <v>285</v>
      </c>
      <c r="I1532" t="s">
        <v>109</v>
      </c>
      <c r="J1532" t="s">
        <v>285</v>
      </c>
      <c r="K1532" t="s">
        <v>35</v>
      </c>
      <c r="L1532">
        <v>2026</v>
      </c>
      <c r="M1532" t="s">
        <v>647</v>
      </c>
      <c r="N1532" t="s">
        <v>8094</v>
      </c>
      <c r="O1532">
        <v>8385</v>
      </c>
      <c r="P1532" t="s">
        <v>38</v>
      </c>
      <c r="Q1532" t="s">
        <v>39</v>
      </c>
      <c r="R1532" s="11">
        <v>46076.845231481479</v>
      </c>
      <c r="S1532" s="11">
        <v>46077.835601851853</v>
      </c>
      <c r="T1532" s="11">
        <v>46079.845231481479</v>
      </c>
      <c r="U1532" t="s">
        <v>40</v>
      </c>
      <c r="V1532" t="s">
        <v>649</v>
      </c>
      <c r="W1532" t="s">
        <v>63</v>
      </c>
      <c r="X1532" t="s">
        <v>43</v>
      </c>
      <c r="Y1532" t="s">
        <v>44</v>
      </c>
      <c r="Z1532" t="s">
        <v>8095</v>
      </c>
      <c r="AA1532" t="e">
        <f>_xlfn.XLOOKUP(B1532,Planilha2!A:A,Planilha2!D:D,_xlfn.XLOOKUP(B1532,Planilha2!H:H,Planilha2!I:I))</f>
        <v>#N/A</v>
      </c>
      <c r="AD1532" t="s">
        <v>8096</v>
      </c>
      <c r="AE1532" s="11">
        <v>46225.761481481481</v>
      </c>
    </row>
    <row r="1533" spans="1:31">
      <c r="A1533" t="s">
        <v>8097</v>
      </c>
      <c r="B1533" t="s">
        <v>8098</v>
      </c>
      <c r="C1533">
        <v>712600058</v>
      </c>
      <c r="D1533" t="s">
        <v>18636</v>
      </c>
      <c r="F1533" t="s">
        <v>8099</v>
      </c>
      <c r="G1533" t="s">
        <v>32</v>
      </c>
      <c r="H1533" t="s">
        <v>33</v>
      </c>
      <c r="I1533" t="s">
        <v>32</v>
      </c>
      <c r="J1533" t="s">
        <v>33</v>
      </c>
      <c r="K1533" t="s">
        <v>35</v>
      </c>
      <c r="L1533">
        <v>2026</v>
      </c>
      <c r="M1533" t="s">
        <v>336</v>
      </c>
      <c r="N1533" t="s">
        <v>8100</v>
      </c>
      <c r="O1533">
        <v>8812</v>
      </c>
      <c r="P1533" t="s">
        <v>38</v>
      </c>
      <c r="Q1533" t="s">
        <v>39</v>
      </c>
      <c r="R1533" s="11">
        <v>46035.751655092594</v>
      </c>
      <c r="S1533" s="11">
        <v>46036.694444444445</v>
      </c>
      <c r="T1533" s="11">
        <v>46038.751655092594</v>
      </c>
      <c r="U1533" t="s">
        <v>40</v>
      </c>
      <c r="V1533" t="s">
        <v>1810</v>
      </c>
      <c r="W1533" t="s">
        <v>280</v>
      </c>
      <c r="X1533" t="s">
        <v>43</v>
      </c>
      <c r="Y1533" t="s">
        <v>44</v>
      </c>
      <c r="Z1533" t="s">
        <v>8101</v>
      </c>
      <c r="AB1533">
        <v>15</v>
      </c>
      <c r="AC1533">
        <v>15</v>
      </c>
      <c r="AD1533" t="s">
        <v>603</v>
      </c>
      <c r="AE1533" s="11">
        <v>46225.761481481481</v>
      </c>
    </row>
    <row r="1534" spans="1:31">
      <c r="A1534" t="s">
        <v>8102</v>
      </c>
      <c r="B1534" t="s">
        <v>8103</v>
      </c>
      <c r="C1534">
        <v>612600132</v>
      </c>
      <c r="D1534" t="s">
        <v>18636</v>
      </c>
      <c r="F1534" t="s">
        <v>8104</v>
      </c>
      <c r="G1534" t="s">
        <v>32</v>
      </c>
      <c r="H1534" t="s">
        <v>172</v>
      </c>
      <c r="I1534" t="s">
        <v>32</v>
      </c>
      <c r="J1534" t="s">
        <v>33</v>
      </c>
      <c r="K1534" t="s">
        <v>35</v>
      </c>
      <c r="L1534">
        <v>2026</v>
      </c>
      <c r="M1534" t="s">
        <v>893</v>
      </c>
      <c r="N1534" t="s">
        <v>8105</v>
      </c>
      <c r="O1534">
        <v>8812</v>
      </c>
      <c r="P1534" t="s">
        <v>38</v>
      </c>
      <c r="Q1534" t="s">
        <v>39</v>
      </c>
      <c r="R1534" s="11">
        <v>46055.297048611108</v>
      </c>
      <c r="S1534" s="11">
        <v>46053.80972222222</v>
      </c>
      <c r="T1534" s="11">
        <v>46058.297048611108</v>
      </c>
      <c r="U1534" t="s">
        <v>40</v>
      </c>
      <c r="V1534" t="s">
        <v>294</v>
      </c>
      <c r="W1534" t="s">
        <v>225</v>
      </c>
      <c r="X1534" t="s">
        <v>43</v>
      </c>
      <c r="Y1534" t="s">
        <v>44</v>
      </c>
      <c r="Z1534" t="s">
        <v>8106</v>
      </c>
      <c r="AB1534">
        <v>15</v>
      </c>
      <c r="AC1534">
        <v>15</v>
      </c>
      <c r="AD1534" t="s">
        <v>46</v>
      </c>
      <c r="AE1534" s="11">
        <v>46225.761481481481</v>
      </c>
    </row>
    <row r="1535" spans="1:31">
      <c r="A1535" t="s">
        <v>8107</v>
      </c>
      <c r="B1535" t="s">
        <v>8108</v>
      </c>
      <c r="C1535">
        <v>112600203</v>
      </c>
      <c r="D1535" t="s">
        <v>18638</v>
      </c>
      <c r="F1535" t="s">
        <v>8109</v>
      </c>
      <c r="G1535" t="s">
        <v>109</v>
      </c>
      <c r="H1535" t="s">
        <v>973</v>
      </c>
      <c r="I1535" t="s">
        <v>109</v>
      </c>
      <c r="J1535" t="s">
        <v>973</v>
      </c>
      <c r="K1535" t="s">
        <v>986</v>
      </c>
      <c r="L1535">
        <v>2026</v>
      </c>
      <c r="M1535" t="s">
        <v>501</v>
      </c>
      <c r="N1535" t="s">
        <v>8110</v>
      </c>
      <c r="O1535">
        <v>24752</v>
      </c>
      <c r="P1535" t="s">
        <v>38</v>
      </c>
      <c r="Q1535" t="s">
        <v>39</v>
      </c>
      <c r="R1535" s="11">
        <v>46043.342893518522</v>
      </c>
      <c r="S1535" s="11">
        <v>46043.709722222222</v>
      </c>
      <c r="T1535" s="11">
        <v>46046.342893518522</v>
      </c>
      <c r="U1535" t="s">
        <v>40</v>
      </c>
      <c r="V1535" t="s">
        <v>503</v>
      </c>
      <c r="W1535" t="s">
        <v>796</v>
      </c>
      <c r="X1535" t="s">
        <v>116</v>
      </c>
      <c r="Y1535" t="s">
        <v>199</v>
      </c>
      <c r="Z1535" t="s">
        <v>8111</v>
      </c>
      <c r="AE1535" s="11">
        <v>46225.761481481481</v>
      </c>
    </row>
    <row r="1536" spans="1:31">
      <c r="A1536" t="s">
        <v>8112</v>
      </c>
      <c r="B1536" t="s">
        <v>8113</v>
      </c>
      <c r="C1536">
        <v>412600254</v>
      </c>
      <c r="D1536" t="s">
        <v>18636</v>
      </c>
      <c r="F1536" t="s">
        <v>8114</v>
      </c>
      <c r="G1536" t="s">
        <v>32</v>
      </c>
      <c r="H1536" t="s">
        <v>33</v>
      </c>
      <c r="I1536" t="s">
        <v>32</v>
      </c>
      <c r="J1536" t="s">
        <v>33</v>
      </c>
      <c r="K1536" t="s">
        <v>35</v>
      </c>
      <c r="L1536">
        <v>2026</v>
      </c>
      <c r="M1536" t="s">
        <v>50</v>
      </c>
      <c r="N1536" t="s">
        <v>8115</v>
      </c>
      <c r="O1536">
        <v>8385</v>
      </c>
      <c r="P1536" t="s">
        <v>38</v>
      </c>
      <c r="Q1536" t="s">
        <v>39</v>
      </c>
      <c r="R1536" s="11">
        <v>46078.780636574076</v>
      </c>
      <c r="S1536" s="11">
        <v>46079.925868055558</v>
      </c>
      <c r="T1536" s="11">
        <v>46081.780636574076</v>
      </c>
      <c r="U1536" t="s">
        <v>40</v>
      </c>
      <c r="V1536" t="s">
        <v>71</v>
      </c>
      <c r="W1536" t="s">
        <v>53</v>
      </c>
      <c r="X1536" t="s">
        <v>43</v>
      </c>
      <c r="Y1536" t="s">
        <v>44</v>
      </c>
      <c r="Z1536" t="s">
        <v>8116</v>
      </c>
      <c r="AB1536">
        <v>15</v>
      </c>
      <c r="AC1536">
        <v>5</v>
      </c>
      <c r="AD1536" t="s">
        <v>55</v>
      </c>
      <c r="AE1536" s="11">
        <v>46225.761481481481</v>
      </c>
    </row>
    <row r="1537" spans="1:31">
      <c r="A1537" t="s">
        <v>8117</v>
      </c>
      <c r="B1537" t="s">
        <v>8118</v>
      </c>
      <c r="C1537">
        <v>512600128</v>
      </c>
      <c r="D1537" t="s">
        <v>18636</v>
      </c>
      <c r="F1537" t="s">
        <v>8119</v>
      </c>
      <c r="G1537" t="s">
        <v>32</v>
      </c>
      <c r="H1537" t="s">
        <v>33</v>
      </c>
      <c r="I1537" t="s">
        <v>32</v>
      </c>
      <c r="J1537" t="s">
        <v>33</v>
      </c>
      <c r="K1537" t="s">
        <v>35</v>
      </c>
      <c r="L1537">
        <v>2026</v>
      </c>
      <c r="M1537" t="s">
        <v>961</v>
      </c>
      <c r="N1537" t="s">
        <v>8120</v>
      </c>
      <c r="O1537">
        <v>8812</v>
      </c>
      <c r="P1537" t="s">
        <v>38</v>
      </c>
      <c r="Q1537" t="s">
        <v>39</v>
      </c>
      <c r="R1537" s="11">
        <v>46107.498888888891</v>
      </c>
      <c r="S1537" s="11">
        <v>46109.484351851854</v>
      </c>
      <c r="T1537" s="11">
        <v>46110.498888888891</v>
      </c>
      <c r="U1537" t="s">
        <v>40</v>
      </c>
      <c r="V1537" t="s">
        <v>963</v>
      </c>
      <c r="W1537" t="s">
        <v>1676</v>
      </c>
      <c r="X1537" t="s">
        <v>43</v>
      </c>
      <c r="Y1537" t="s">
        <v>44</v>
      </c>
      <c r="Z1537" t="s">
        <v>8119</v>
      </c>
      <c r="AB1537">
        <v>15</v>
      </c>
      <c r="AC1537">
        <v>15</v>
      </c>
      <c r="AD1537" t="s">
        <v>79</v>
      </c>
      <c r="AE1537" s="11">
        <v>46225.761481481481</v>
      </c>
    </row>
    <row r="1538" spans="1:31">
      <c r="A1538" t="s">
        <v>8121</v>
      </c>
      <c r="B1538" t="s">
        <v>8122</v>
      </c>
      <c r="C1538">
        <v>412600224</v>
      </c>
      <c r="D1538" t="s">
        <v>18636</v>
      </c>
      <c r="F1538" t="s">
        <v>8123</v>
      </c>
      <c r="G1538" t="s">
        <v>32</v>
      </c>
      <c r="H1538" t="s">
        <v>33</v>
      </c>
      <c r="I1538" t="s">
        <v>32</v>
      </c>
      <c r="J1538" t="s">
        <v>33</v>
      </c>
      <c r="K1538" t="s">
        <v>35</v>
      </c>
      <c r="L1538">
        <v>2026</v>
      </c>
      <c r="M1538" t="s">
        <v>50</v>
      </c>
      <c r="N1538" t="s">
        <v>8124</v>
      </c>
      <c r="O1538">
        <v>8812</v>
      </c>
      <c r="P1538" t="s">
        <v>38</v>
      </c>
      <c r="Q1538" t="s">
        <v>39</v>
      </c>
      <c r="R1538" s="11">
        <v>46071.654421296298</v>
      </c>
      <c r="S1538" s="11">
        <v>46073.74113425926</v>
      </c>
      <c r="T1538" s="11">
        <v>46074.654421296298</v>
      </c>
      <c r="U1538" t="s">
        <v>40</v>
      </c>
      <c r="V1538" t="s">
        <v>71</v>
      </c>
      <c r="W1538" t="s">
        <v>157</v>
      </c>
      <c r="X1538" t="s">
        <v>43</v>
      </c>
      <c r="Y1538" t="s">
        <v>44</v>
      </c>
      <c r="Z1538" t="s">
        <v>1574</v>
      </c>
      <c r="AB1538">
        <v>45</v>
      </c>
      <c r="AC1538">
        <v>45</v>
      </c>
      <c r="AD1538" t="s">
        <v>791</v>
      </c>
      <c r="AE1538" s="11">
        <v>46225.761481481481</v>
      </c>
    </row>
    <row r="1539" spans="1:31">
      <c r="A1539" t="s">
        <v>8125</v>
      </c>
      <c r="B1539" t="s">
        <v>8126</v>
      </c>
      <c r="C1539">
        <v>712600117</v>
      </c>
      <c r="D1539" t="s">
        <v>18636</v>
      </c>
      <c r="F1539" t="s">
        <v>8127</v>
      </c>
      <c r="G1539" t="s">
        <v>32</v>
      </c>
      <c r="H1539" t="s">
        <v>33</v>
      </c>
      <c r="I1539" t="s">
        <v>32</v>
      </c>
      <c r="J1539" t="s">
        <v>33</v>
      </c>
      <c r="K1539" t="s">
        <v>35</v>
      </c>
      <c r="L1539">
        <v>2026</v>
      </c>
      <c r="M1539" t="s">
        <v>762</v>
      </c>
      <c r="N1539" t="s">
        <v>8128</v>
      </c>
      <c r="O1539">
        <v>8812</v>
      </c>
      <c r="P1539" t="s">
        <v>38</v>
      </c>
      <c r="Q1539" t="s">
        <v>39</v>
      </c>
      <c r="R1539" s="11">
        <v>46055.545960648145</v>
      </c>
      <c r="S1539" s="11">
        <v>46057.331365740742</v>
      </c>
      <c r="T1539" s="11">
        <v>46058.545960648145</v>
      </c>
      <c r="U1539" t="s">
        <v>40</v>
      </c>
      <c r="V1539" t="s">
        <v>382</v>
      </c>
      <c r="W1539" t="s">
        <v>63</v>
      </c>
      <c r="X1539" t="s">
        <v>43</v>
      </c>
      <c r="Y1539" t="s">
        <v>44</v>
      </c>
      <c r="Z1539" t="s">
        <v>8129</v>
      </c>
      <c r="AD1539" t="s">
        <v>88</v>
      </c>
      <c r="AE1539" s="11">
        <v>46225.761481481481</v>
      </c>
    </row>
    <row r="1540" spans="1:31">
      <c r="A1540" t="s">
        <v>8130</v>
      </c>
      <c r="B1540" t="s">
        <v>8131</v>
      </c>
      <c r="C1540">
        <v>112600133</v>
      </c>
      <c r="D1540" t="s">
        <v>18636</v>
      </c>
      <c r="F1540" t="s">
        <v>8132</v>
      </c>
      <c r="G1540" t="s">
        <v>32</v>
      </c>
      <c r="H1540" t="s">
        <v>34</v>
      </c>
      <c r="I1540" t="s">
        <v>32</v>
      </c>
      <c r="J1540" t="s">
        <v>34</v>
      </c>
      <c r="K1540" t="s">
        <v>35</v>
      </c>
      <c r="L1540">
        <v>2026</v>
      </c>
      <c r="M1540" t="s">
        <v>204</v>
      </c>
      <c r="N1540" t="s">
        <v>8133</v>
      </c>
      <c r="O1540">
        <v>8812</v>
      </c>
      <c r="P1540" t="s">
        <v>38</v>
      </c>
      <c r="Q1540" t="s">
        <v>39</v>
      </c>
      <c r="R1540" s="11">
        <v>46041.53466435185</v>
      </c>
      <c r="S1540" s="11">
        <v>46041.811805555553</v>
      </c>
      <c r="T1540" s="11">
        <v>46044.53466435185</v>
      </c>
      <c r="U1540" t="s">
        <v>40</v>
      </c>
      <c r="V1540" t="s">
        <v>114</v>
      </c>
      <c r="W1540" t="s">
        <v>323</v>
      </c>
      <c r="X1540" t="s">
        <v>43</v>
      </c>
      <c r="Y1540" t="s">
        <v>44</v>
      </c>
      <c r="Z1540" t="s">
        <v>8134</v>
      </c>
      <c r="AB1540">
        <v>25</v>
      </c>
      <c r="AC1540">
        <v>15</v>
      </c>
      <c r="AD1540" t="s">
        <v>589</v>
      </c>
      <c r="AE1540" s="11">
        <v>46225.761481481481</v>
      </c>
    </row>
    <row r="1541" spans="1:31">
      <c r="A1541" t="s">
        <v>8135</v>
      </c>
      <c r="B1541" t="s">
        <v>8136</v>
      </c>
      <c r="C1541">
        <v>612600297</v>
      </c>
      <c r="D1541" t="s">
        <v>18636</v>
      </c>
      <c r="F1541" t="s">
        <v>8137</v>
      </c>
      <c r="G1541" t="s">
        <v>32</v>
      </c>
      <c r="H1541" t="s">
        <v>33</v>
      </c>
      <c r="I1541" t="s">
        <v>32</v>
      </c>
      <c r="J1541" t="s">
        <v>33</v>
      </c>
      <c r="K1541" t="s">
        <v>35</v>
      </c>
      <c r="L1541">
        <v>2026</v>
      </c>
      <c r="M1541" t="s">
        <v>139</v>
      </c>
      <c r="N1541" t="s">
        <v>8138</v>
      </c>
      <c r="O1541">
        <v>8812</v>
      </c>
      <c r="P1541" t="s">
        <v>38</v>
      </c>
      <c r="Q1541" t="s">
        <v>39</v>
      </c>
      <c r="R1541" s="11">
        <v>46096.82613425926</v>
      </c>
      <c r="S1541" s="11">
        <v>46097.583333333336</v>
      </c>
      <c r="T1541" s="11">
        <v>46099.82613425926</v>
      </c>
      <c r="U1541" t="s">
        <v>40</v>
      </c>
      <c r="V1541" t="s">
        <v>141</v>
      </c>
      <c r="W1541" t="s">
        <v>133</v>
      </c>
      <c r="X1541" t="s">
        <v>43</v>
      </c>
      <c r="Y1541" t="s">
        <v>44</v>
      </c>
      <c r="Z1541" t="s">
        <v>8139</v>
      </c>
      <c r="AB1541">
        <v>15</v>
      </c>
      <c r="AC1541">
        <v>15</v>
      </c>
      <c r="AD1541" t="s">
        <v>135</v>
      </c>
      <c r="AE1541" s="11">
        <v>46225.761481481481</v>
      </c>
    </row>
    <row r="1542" spans="1:31">
      <c r="A1542" t="s">
        <v>8140</v>
      </c>
      <c r="B1542" t="s">
        <v>8141</v>
      </c>
      <c r="C1542">
        <v>412600270</v>
      </c>
      <c r="D1542" t="s">
        <v>18636</v>
      </c>
      <c r="F1542" t="s">
        <v>8142</v>
      </c>
      <c r="G1542" t="s">
        <v>32</v>
      </c>
      <c r="H1542" t="s">
        <v>33</v>
      </c>
      <c r="I1542" t="s">
        <v>32</v>
      </c>
      <c r="J1542" t="s">
        <v>33</v>
      </c>
      <c r="K1542" t="s">
        <v>35</v>
      </c>
      <c r="L1542">
        <v>2026</v>
      </c>
      <c r="M1542" t="s">
        <v>419</v>
      </c>
      <c r="N1542" t="s">
        <v>8143</v>
      </c>
      <c r="O1542">
        <v>8812</v>
      </c>
      <c r="P1542" t="s">
        <v>38</v>
      </c>
      <c r="Q1542" t="s">
        <v>39</v>
      </c>
      <c r="R1542" s="11">
        <v>46085.676863425928</v>
      </c>
      <c r="S1542" s="11">
        <v>46087.389652777776</v>
      </c>
      <c r="T1542" s="11">
        <v>46088.676863425928</v>
      </c>
      <c r="U1542" t="s">
        <v>40</v>
      </c>
      <c r="V1542" t="s">
        <v>287</v>
      </c>
      <c r="W1542" t="s">
        <v>421</v>
      </c>
      <c r="X1542" t="s">
        <v>43</v>
      </c>
      <c r="Y1542" t="s">
        <v>44</v>
      </c>
      <c r="Z1542" t="s">
        <v>8144</v>
      </c>
      <c r="AB1542">
        <v>15</v>
      </c>
      <c r="AC1542">
        <v>15</v>
      </c>
      <c r="AD1542" t="s">
        <v>159</v>
      </c>
      <c r="AE1542" s="11">
        <v>46225.761481481481</v>
      </c>
    </row>
    <row r="1543" spans="1:31">
      <c r="A1543" t="s">
        <v>8145</v>
      </c>
      <c r="B1543" t="s">
        <v>8146</v>
      </c>
      <c r="C1543">
        <v>312600229</v>
      </c>
      <c r="D1543" t="s">
        <v>18636</v>
      </c>
      <c r="F1543" t="s">
        <v>678</v>
      </c>
      <c r="G1543" t="s">
        <v>32</v>
      </c>
      <c r="H1543" t="s">
        <v>285</v>
      </c>
      <c r="K1543" t="s">
        <v>35</v>
      </c>
      <c r="L1543">
        <v>2026</v>
      </c>
      <c r="M1543" t="s">
        <v>2199</v>
      </c>
      <c r="N1543" t="s">
        <v>8147</v>
      </c>
      <c r="O1543">
        <v>8812</v>
      </c>
      <c r="P1543" t="s">
        <v>38</v>
      </c>
      <c r="Q1543" t="s">
        <v>39</v>
      </c>
      <c r="R1543" s="11">
        <v>46108.405405092592</v>
      </c>
      <c r="S1543" s="11">
        <v>46108.791666666664</v>
      </c>
      <c r="T1543" s="11">
        <v>46111.405405092592</v>
      </c>
      <c r="U1543" t="s">
        <v>40</v>
      </c>
      <c r="V1543" t="s">
        <v>503</v>
      </c>
      <c r="W1543" t="s">
        <v>690</v>
      </c>
      <c r="X1543" t="s">
        <v>43</v>
      </c>
      <c r="Y1543" t="s">
        <v>44</v>
      </c>
      <c r="Z1543" t="s">
        <v>8148</v>
      </c>
      <c r="AB1543">
        <v>25</v>
      </c>
      <c r="AC1543">
        <v>5</v>
      </c>
      <c r="AD1543" t="s">
        <v>88</v>
      </c>
      <c r="AE1543" s="11">
        <v>46225.761481481481</v>
      </c>
    </row>
    <row r="1544" spans="1:31">
      <c r="A1544" t="s">
        <v>8149</v>
      </c>
      <c r="B1544" t="s">
        <v>8150</v>
      </c>
      <c r="C1544">
        <v>112600169</v>
      </c>
      <c r="D1544" t="s">
        <v>18636</v>
      </c>
      <c r="F1544" t="s">
        <v>8151</v>
      </c>
      <c r="G1544" t="s">
        <v>32</v>
      </c>
      <c r="H1544" t="s">
        <v>33</v>
      </c>
      <c r="I1544" t="s">
        <v>32</v>
      </c>
      <c r="J1544" t="s">
        <v>33</v>
      </c>
      <c r="K1544" t="s">
        <v>35</v>
      </c>
      <c r="L1544">
        <v>2026</v>
      </c>
      <c r="M1544" t="s">
        <v>204</v>
      </c>
      <c r="N1544" t="s">
        <v>8152</v>
      </c>
      <c r="O1544">
        <v>8812</v>
      </c>
      <c r="P1544" t="s">
        <v>38</v>
      </c>
      <c r="Q1544" t="s">
        <v>39</v>
      </c>
      <c r="R1544" s="11">
        <v>46052.764108796298</v>
      </c>
      <c r="S1544" s="11">
        <v>46054.5</v>
      </c>
      <c r="T1544" s="11">
        <v>46055.764108796298</v>
      </c>
      <c r="U1544" t="s">
        <v>40</v>
      </c>
      <c r="V1544" t="s">
        <v>114</v>
      </c>
      <c r="W1544" t="s">
        <v>206</v>
      </c>
      <c r="X1544" t="s">
        <v>43</v>
      </c>
      <c r="Y1544" t="s">
        <v>44</v>
      </c>
      <c r="Z1544" t="s">
        <v>8153</v>
      </c>
      <c r="AB1544">
        <v>10</v>
      </c>
      <c r="AC1544">
        <v>15</v>
      </c>
      <c r="AD1544" t="s">
        <v>159</v>
      </c>
      <c r="AE1544" s="11">
        <v>46225.761481481481</v>
      </c>
    </row>
    <row r="1545" spans="1:31">
      <c r="A1545" t="s">
        <v>8154</v>
      </c>
      <c r="B1545" t="s">
        <v>8155</v>
      </c>
      <c r="C1545">
        <v>712600176</v>
      </c>
      <c r="D1545" t="s">
        <v>18636</v>
      </c>
      <c r="F1545" t="s">
        <v>8156</v>
      </c>
      <c r="G1545" t="s">
        <v>32</v>
      </c>
      <c r="H1545" t="s">
        <v>33</v>
      </c>
      <c r="I1545" t="s">
        <v>32</v>
      </c>
      <c r="J1545" t="s">
        <v>33</v>
      </c>
      <c r="K1545" t="s">
        <v>35</v>
      </c>
      <c r="L1545">
        <v>2026</v>
      </c>
      <c r="M1545" t="s">
        <v>647</v>
      </c>
      <c r="N1545" t="s">
        <v>8157</v>
      </c>
      <c r="O1545">
        <v>8812</v>
      </c>
      <c r="P1545" t="s">
        <v>38</v>
      </c>
      <c r="Q1545" t="s">
        <v>39</v>
      </c>
      <c r="R1545" s="11">
        <v>46074.548067129632</v>
      </c>
      <c r="S1545" s="11">
        <v>46077.447465277779</v>
      </c>
      <c r="T1545" s="11">
        <v>46077.548067129632</v>
      </c>
      <c r="U1545" t="s">
        <v>40</v>
      </c>
      <c r="V1545" t="s">
        <v>1168</v>
      </c>
      <c r="W1545" t="s">
        <v>63</v>
      </c>
      <c r="X1545" t="s">
        <v>43</v>
      </c>
      <c r="Y1545" t="s">
        <v>44</v>
      </c>
      <c r="Z1545" t="s">
        <v>8158</v>
      </c>
      <c r="AD1545" t="s">
        <v>65</v>
      </c>
      <c r="AE1545" s="11">
        <v>46225.761481481481</v>
      </c>
    </row>
    <row r="1546" spans="1:31">
      <c r="A1546" t="s">
        <v>8159</v>
      </c>
      <c r="B1546" t="s">
        <v>8160</v>
      </c>
      <c r="C1546">
        <v>662600269</v>
      </c>
      <c r="D1546" t="s">
        <v>18636</v>
      </c>
      <c r="F1546" t="s">
        <v>8161</v>
      </c>
      <c r="G1546" t="s">
        <v>32</v>
      </c>
      <c r="H1546" t="s">
        <v>33</v>
      </c>
      <c r="I1546" t="s">
        <v>32</v>
      </c>
      <c r="J1546" t="s">
        <v>33</v>
      </c>
      <c r="K1546" t="s">
        <v>35</v>
      </c>
      <c r="L1546">
        <v>2026</v>
      </c>
      <c r="M1546" t="s">
        <v>700</v>
      </c>
      <c r="N1546" t="s">
        <v>8162</v>
      </c>
      <c r="O1546">
        <v>8812</v>
      </c>
      <c r="P1546" t="s">
        <v>38</v>
      </c>
      <c r="Q1546" t="s">
        <v>39</v>
      </c>
      <c r="R1546" s="11">
        <v>46134.569363425922</v>
      </c>
      <c r="S1546" s="11">
        <v>46135.016076388885</v>
      </c>
      <c r="T1546" s="11">
        <v>46137.569363425922</v>
      </c>
      <c r="U1546" t="s">
        <v>40</v>
      </c>
      <c r="V1546" t="s">
        <v>950</v>
      </c>
      <c r="W1546" t="s">
        <v>610</v>
      </c>
      <c r="X1546" t="s">
        <v>43</v>
      </c>
      <c r="Y1546" t="s">
        <v>44</v>
      </c>
      <c r="Z1546" t="s">
        <v>8163</v>
      </c>
      <c r="AB1546">
        <v>15</v>
      </c>
      <c r="AC1546">
        <v>15</v>
      </c>
      <c r="AD1546" t="s">
        <v>55</v>
      </c>
      <c r="AE1546" s="11">
        <v>46225.761481481481</v>
      </c>
    </row>
    <row r="1547" spans="1:31">
      <c r="A1547" t="s">
        <v>8164</v>
      </c>
      <c r="B1547" t="s">
        <v>8165</v>
      </c>
      <c r="C1547">
        <v>662600394</v>
      </c>
      <c r="D1547" t="s">
        <v>18635</v>
      </c>
      <c r="E1547" t="s">
        <v>18643</v>
      </c>
      <c r="F1547" t="s">
        <v>8166</v>
      </c>
      <c r="G1547" t="s">
        <v>307</v>
      </c>
      <c r="H1547" t="s">
        <v>110</v>
      </c>
      <c r="I1547" t="s">
        <v>307</v>
      </c>
      <c r="J1547" t="s">
        <v>172</v>
      </c>
      <c r="K1547" t="s">
        <v>35</v>
      </c>
      <c r="L1547">
        <v>2026</v>
      </c>
      <c r="M1547" t="s">
        <v>8167</v>
      </c>
      <c r="N1547" t="s">
        <v>8168</v>
      </c>
      <c r="O1547">
        <v>25983</v>
      </c>
      <c r="P1547" t="s">
        <v>38</v>
      </c>
      <c r="Q1547" t="s">
        <v>39</v>
      </c>
      <c r="R1547" s="11">
        <v>46196.861145833333</v>
      </c>
      <c r="S1547" s="11">
        <v>46197.104166666664</v>
      </c>
      <c r="T1547" s="11">
        <v>46199.861145833333</v>
      </c>
      <c r="U1547" t="s">
        <v>40</v>
      </c>
      <c r="V1547" t="s">
        <v>1488</v>
      </c>
      <c r="W1547" t="s">
        <v>1141</v>
      </c>
      <c r="X1547" t="s">
        <v>116</v>
      </c>
      <c r="Y1547" t="s">
        <v>199</v>
      </c>
      <c r="Z1547" t="s">
        <v>8169</v>
      </c>
      <c r="AA1547" t="str">
        <f>_xlfn.XLOOKUP(B1547,Planilha2!A:A,Planilha2!D:D,_xlfn.XLOOKUP(B1547,Planilha2!H:H,Planilha2!I:I))</f>
        <v>TEM TRAFO</v>
      </c>
      <c r="AB1547">
        <v>150</v>
      </c>
      <c r="AC1547">
        <v>1125</v>
      </c>
      <c r="AD1547" t="s">
        <v>522</v>
      </c>
      <c r="AE1547" s="11">
        <v>46225.761481481481</v>
      </c>
    </row>
    <row r="1548" spans="1:31">
      <c r="A1548" t="s">
        <v>8170</v>
      </c>
      <c r="B1548" t="s">
        <v>8171</v>
      </c>
      <c r="C1548">
        <v>212600464</v>
      </c>
      <c r="D1548" t="s">
        <v>18636</v>
      </c>
      <c r="F1548" t="s">
        <v>8172</v>
      </c>
      <c r="G1548" t="s">
        <v>32</v>
      </c>
      <c r="H1548" t="s">
        <v>33</v>
      </c>
      <c r="I1548" t="s">
        <v>32</v>
      </c>
      <c r="J1548" t="s">
        <v>33</v>
      </c>
      <c r="K1548" t="s">
        <v>35</v>
      </c>
      <c r="L1548">
        <v>2026</v>
      </c>
      <c r="M1548" t="s">
        <v>434</v>
      </c>
      <c r="N1548" t="s">
        <v>8173</v>
      </c>
      <c r="O1548">
        <v>8812</v>
      </c>
      <c r="P1548" t="s">
        <v>38</v>
      </c>
      <c r="Q1548" t="s">
        <v>39</v>
      </c>
      <c r="R1548" s="11">
        <v>46149.768321759257</v>
      </c>
      <c r="S1548" s="11">
        <v>46151.072916666664</v>
      </c>
      <c r="T1548" s="11">
        <v>46152.768321759257</v>
      </c>
      <c r="U1548" t="s">
        <v>40</v>
      </c>
      <c r="V1548" t="s">
        <v>436</v>
      </c>
      <c r="W1548" t="s">
        <v>167</v>
      </c>
      <c r="X1548" t="s">
        <v>43</v>
      </c>
      <c r="Y1548" t="s">
        <v>44</v>
      </c>
      <c r="Z1548" t="s">
        <v>8174</v>
      </c>
      <c r="AB1548">
        <v>15</v>
      </c>
      <c r="AC1548">
        <v>15</v>
      </c>
      <c r="AD1548" t="s">
        <v>55</v>
      </c>
      <c r="AE1548" s="11">
        <v>46225.761481481481</v>
      </c>
    </row>
    <row r="1549" spans="1:31">
      <c r="A1549" t="s">
        <v>8175</v>
      </c>
      <c r="B1549" t="s">
        <v>8176</v>
      </c>
      <c r="C1549">
        <v>412600498</v>
      </c>
      <c r="D1549" t="s">
        <v>18635</v>
      </c>
      <c r="E1549" t="s">
        <v>18637</v>
      </c>
      <c r="F1549" t="s">
        <v>8177</v>
      </c>
      <c r="G1549" t="s">
        <v>32</v>
      </c>
      <c r="H1549" t="s">
        <v>110</v>
      </c>
      <c r="I1549" t="s">
        <v>32</v>
      </c>
      <c r="J1549" t="s">
        <v>110</v>
      </c>
      <c r="K1549" t="s">
        <v>35</v>
      </c>
      <c r="L1549">
        <v>2026</v>
      </c>
      <c r="M1549" t="s">
        <v>252</v>
      </c>
      <c r="N1549" t="s">
        <v>8178</v>
      </c>
      <c r="O1549">
        <v>8812</v>
      </c>
      <c r="P1549" t="s">
        <v>38</v>
      </c>
      <c r="Q1549" t="s">
        <v>39</v>
      </c>
      <c r="R1549" s="11">
        <v>46176.493807870371</v>
      </c>
      <c r="S1549" s="11">
        <v>46176.708333333336</v>
      </c>
      <c r="T1549" s="11">
        <v>46179.493807870371</v>
      </c>
      <c r="U1549" t="s">
        <v>40</v>
      </c>
      <c r="V1549" t="s">
        <v>254</v>
      </c>
      <c r="W1549" t="s">
        <v>125</v>
      </c>
      <c r="X1549" t="s">
        <v>43</v>
      </c>
      <c r="Y1549" t="s">
        <v>44</v>
      </c>
      <c r="Z1549" t="s">
        <v>8179</v>
      </c>
      <c r="AA1549" t="str">
        <f>_xlfn.XLOOKUP(B1549,Planilha2!A:A,Planilha2!D:D,_xlfn.XLOOKUP(B1549,Planilha2!H:H,Planilha2!I:I))</f>
        <v>TEM TRAFO</v>
      </c>
      <c r="AB1549">
        <v>45</v>
      </c>
      <c r="AC1549">
        <v>45</v>
      </c>
      <c r="AD1549" t="s">
        <v>683</v>
      </c>
      <c r="AE1549" s="11">
        <v>46225.761481481481</v>
      </c>
    </row>
    <row r="1550" spans="1:31">
      <c r="A1550" t="s">
        <v>8180</v>
      </c>
      <c r="B1550" t="s">
        <v>8181</v>
      </c>
      <c r="C1550">
        <v>112600605</v>
      </c>
      <c r="D1550" t="s">
        <v>18635</v>
      </c>
      <c r="E1550" t="s">
        <v>18637</v>
      </c>
      <c r="F1550" t="s">
        <v>8182</v>
      </c>
      <c r="G1550" t="s">
        <v>32</v>
      </c>
      <c r="H1550" t="s">
        <v>110</v>
      </c>
      <c r="I1550" t="s">
        <v>32</v>
      </c>
      <c r="J1550" t="s">
        <v>110</v>
      </c>
      <c r="K1550" t="s">
        <v>35</v>
      </c>
      <c r="L1550">
        <v>2026</v>
      </c>
      <c r="M1550" t="s">
        <v>320</v>
      </c>
      <c r="N1550" t="s">
        <v>8183</v>
      </c>
      <c r="O1550">
        <v>25962</v>
      </c>
      <c r="P1550" t="s">
        <v>38</v>
      </c>
      <c r="Q1550" t="s">
        <v>39</v>
      </c>
      <c r="R1550" s="11">
        <v>46178.380671296298</v>
      </c>
      <c r="S1550" s="11">
        <v>46179.75</v>
      </c>
      <c r="T1550" s="11">
        <v>46181.380671296298</v>
      </c>
      <c r="U1550" t="s">
        <v>40</v>
      </c>
      <c r="V1550" t="s">
        <v>1764</v>
      </c>
      <c r="W1550" t="s">
        <v>619</v>
      </c>
      <c r="X1550" t="s">
        <v>43</v>
      </c>
      <c r="Y1550" t="s">
        <v>44</v>
      </c>
      <c r="Z1550" t="s">
        <v>8184</v>
      </c>
      <c r="AA1550" t="str">
        <f>_xlfn.XLOOKUP(B1550,Planilha2!A:A,Planilha2!D:D,_xlfn.XLOOKUP(B1550,Planilha2!H:H,Planilha2!I:I))</f>
        <v>TEM TRAFO</v>
      </c>
      <c r="AB1550">
        <v>15</v>
      </c>
      <c r="AC1550">
        <v>15</v>
      </c>
      <c r="AD1550" t="s">
        <v>370</v>
      </c>
      <c r="AE1550" s="11">
        <v>46225.761481481481</v>
      </c>
    </row>
    <row r="1551" spans="1:31">
      <c r="A1551" t="s">
        <v>8185</v>
      </c>
      <c r="B1551" t="s">
        <v>8186</v>
      </c>
      <c r="C1551">
        <v>612600494</v>
      </c>
      <c r="D1551" t="s">
        <v>18636</v>
      </c>
      <c r="F1551" t="s">
        <v>8187</v>
      </c>
      <c r="G1551" t="s">
        <v>109</v>
      </c>
      <c r="H1551" t="s">
        <v>285</v>
      </c>
      <c r="I1551" t="s">
        <v>109</v>
      </c>
      <c r="J1551" t="s">
        <v>172</v>
      </c>
      <c r="K1551" t="s">
        <v>35</v>
      </c>
      <c r="L1551">
        <v>2026</v>
      </c>
      <c r="M1551" t="s">
        <v>1012</v>
      </c>
      <c r="N1551" t="s">
        <v>8188</v>
      </c>
      <c r="O1551">
        <v>25962</v>
      </c>
      <c r="P1551" t="s">
        <v>38</v>
      </c>
      <c r="Q1551" t="s">
        <v>39</v>
      </c>
      <c r="R1551" s="11">
        <v>46151.407500000001</v>
      </c>
      <c r="S1551" s="11">
        <v>46151.788194444445</v>
      </c>
      <c r="T1551" s="11">
        <v>46154.407500000001</v>
      </c>
      <c r="U1551" t="s">
        <v>40</v>
      </c>
      <c r="V1551" t="s">
        <v>1589</v>
      </c>
      <c r="W1551" t="s">
        <v>86</v>
      </c>
      <c r="X1551" t="s">
        <v>43</v>
      </c>
      <c r="Y1551" t="s">
        <v>44</v>
      </c>
      <c r="Z1551" t="s">
        <v>8189</v>
      </c>
      <c r="AB1551">
        <v>25</v>
      </c>
      <c r="AC1551">
        <v>25</v>
      </c>
      <c r="AD1551" t="s">
        <v>444</v>
      </c>
      <c r="AE1551" s="11">
        <v>46225.761481481481</v>
      </c>
    </row>
    <row r="1552" spans="1:31">
      <c r="A1552" t="s">
        <v>8190</v>
      </c>
      <c r="B1552" t="s">
        <v>8191</v>
      </c>
      <c r="C1552">
        <v>712600381</v>
      </c>
      <c r="D1552" t="s">
        <v>18636</v>
      </c>
      <c r="F1552" t="s">
        <v>8192</v>
      </c>
      <c r="G1552" t="s">
        <v>32</v>
      </c>
      <c r="H1552" t="s">
        <v>172</v>
      </c>
      <c r="I1552" t="s">
        <v>32</v>
      </c>
      <c r="J1552" t="s">
        <v>172</v>
      </c>
      <c r="K1552" t="s">
        <v>35</v>
      </c>
      <c r="L1552">
        <v>2026</v>
      </c>
      <c r="M1552" t="s">
        <v>2760</v>
      </c>
      <c r="N1552" t="s">
        <v>8193</v>
      </c>
      <c r="O1552">
        <v>8812</v>
      </c>
      <c r="P1552" t="s">
        <v>38</v>
      </c>
      <c r="Q1552" t="s">
        <v>39</v>
      </c>
      <c r="R1552" s="11">
        <v>46173.732777777775</v>
      </c>
      <c r="S1552" s="11">
        <v>46174.713888888888</v>
      </c>
      <c r="T1552" s="11">
        <v>46176.732777777775</v>
      </c>
      <c r="U1552" t="s">
        <v>40</v>
      </c>
      <c r="V1552" t="s">
        <v>2762</v>
      </c>
      <c r="W1552" t="s">
        <v>362</v>
      </c>
      <c r="X1552" t="s">
        <v>43</v>
      </c>
      <c r="Y1552" t="s">
        <v>44</v>
      </c>
      <c r="Z1552" t="s">
        <v>8194</v>
      </c>
      <c r="AB1552">
        <v>15</v>
      </c>
      <c r="AC1552">
        <v>5</v>
      </c>
      <c r="AD1552" t="s">
        <v>55</v>
      </c>
      <c r="AE1552" s="11">
        <v>46225.761481481481</v>
      </c>
    </row>
    <row r="1553" spans="1:31">
      <c r="A1553" t="s">
        <v>8195</v>
      </c>
      <c r="B1553" t="s">
        <v>8196</v>
      </c>
      <c r="C1553">
        <v>662600406</v>
      </c>
      <c r="D1553" t="s">
        <v>18635</v>
      </c>
      <c r="E1553" t="e">
        <f>SEARCH("Queimado",Z1553)</f>
        <v>#VALUE!</v>
      </c>
      <c r="F1553" t="s">
        <v>8197</v>
      </c>
      <c r="I1553" t="s">
        <v>307</v>
      </c>
      <c r="J1553" t="s">
        <v>34</v>
      </c>
      <c r="K1553" t="s">
        <v>35</v>
      </c>
      <c r="L1553">
        <v>2026</v>
      </c>
      <c r="M1553" t="s">
        <v>404</v>
      </c>
      <c r="N1553" t="s">
        <v>3404</v>
      </c>
      <c r="O1553">
        <v>25983</v>
      </c>
      <c r="P1553" t="s">
        <v>709</v>
      </c>
      <c r="Q1553" t="s">
        <v>39</v>
      </c>
      <c r="R1553" s="11">
        <v>46198.696030092593</v>
      </c>
      <c r="S1553" s="11">
        <v>46199.972210648149</v>
      </c>
      <c r="T1553" s="11">
        <v>46205.696030092593</v>
      </c>
      <c r="U1553" t="s">
        <v>40</v>
      </c>
      <c r="V1553" t="s">
        <v>197</v>
      </c>
      <c r="W1553" t="s">
        <v>1734</v>
      </c>
      <c r="X1553" t="s">
        <v>43</v>
      </c>
      <c r="Y1553" t="s">
        <v>226</v>
      </c>
      <c r="Z1553" t="s">
        <v>8198</v>
      </c>
      <c r="AA1553" t="str">
        <f>_xlfn.XLOOKUP(B1553,Planilha2!A:A,Planilha2!D:D,_xlfn.XLOOKUP(B1553,Planilha2!H:H,Planilha2!I:I))</f>
        <v>TEM TRAFO</v>
      </c>
      <c r="AB1553">
        <v>15</v>
      </c>
      <c r="AC1553">
        <v>25</v>
      </c>
      <c r="AE1553" s="11">
        <v>46225.761481481481</v>
      </c>
    </row>
    <row r="1554" spans="1:31">
      <c r="A1554" t="s">
        <v>8199</v>
      </c>
      <c r="B1554" t="s">
        <v>8200</v>
      </c>
      <c r="C1554">
        <v>712600425</v>
      </c>
      <c r="D1554" t="s">
        <v>18636</v>
      </c>
      <c r="F1554" t="s">
        <v>8201</v>
      </c>
      <c r="G1554" t="s">
        <v>32</v>
      </c>
      <c r="H1554" t="s">
        <v>172</v>
      </c>
      <c r="I1554" t="s">
        <v>32</v>
      </c>
      <c r="J1554" t="s">
        <v>172</v>
      </c>
      <c r="K1554" t="s">
        <v>35</v>
      </c>
      <c r="L1554">
        <v>2026</v>
      </c>
      <c r="M1554" t="s">
        <v>486</v>
      </c>
      <c r="N1554" t="s">
        <v>8202</v>
      </c>
      <c r="O1554">
        <v>8812</v>
      </c>
      <c r="P1554" t="s">
        <v>38</v>
      </c>
      <c r="Q1554" t="s">
        <v>39</v>
      </c>
      <c r="R1554" s="11">
        <v>46191.517650462964</v>
      </c>
      <c r="S1554" s="11">
        <v>46192.583333333336</v>
      </c>
      <c r="T1554" s="11">
        <v>46194.517650462964</v>
      </c>
      <c r="U1554" t="s">
        <v>40</v>
      </c>
      <c r="V1554" t="s">
        <v>488</v>
      </c>
      <c r="W1554" t="s">
        <v>104</v>
      </c>
      <c r="X1554" t="s">
        <v>43</v>
      </c>
      <c r="Y1554" t="s">
        <v>44</v>
      </c>
      <c r="Z1554" t="s">
        <v>8203</v>
      </c>
      <c r="AB1554">
        <v>25</v>
      </c>
      <c r="AC1554">
        <v>10</v>
      </c>
      <c r="AD1554" t="s">
        <v>79</v>
      </c>
      <c r="AE1554" s="11">
        <v>46225.761481481481</v>
      </c>
    </row>
    <row r="1555" spans="1:31">
      <c r="A1555" t="s">
        <v>8204</v>
      </c>
      <c r="B1555" t="s">
        <v>8205</v>
      </c>
      <c r="C1555">
        <v>712600326</v>
      </c>
      <c r="D1555" t="s">
        <v>18636</v>
      </c>
      <c r="F1555" t="s">
        <v>8206</v>
      </c>
      <c r="G1555" t="s">
        <v>32</v>
      </c>
      <c r="H1555" t="s">
        <v>34</v>
      </c>
      <c r="I1555" t="s">
        <v>32</v>
      </c>
      <c r="J1555" t="s">
        <v>33</v>
      </c>
      <c r="K1555" t="s">
        <v>35</v>
      </c>
      <c r="L1555">
        <v>2026</v>
      </c>
      <c r="M1555" t="s">
        <v>572</v>
      </c>
      <c r="N1555" t="s">
        <v>8207</v>
      </c>
      <c r="O1555">
        <v>8812</v>
      </c>
      <c r="P1555" t="s">
        <v>38</v>
      </c>
      <c r="Q1555" t="s">
        <v>39</v>
      </c>
      <c r="R1555" s="11">
        <v>46136.689097222225</v>
      </c>
      <c r="S1555" s="11">
        <v>46137.763888888891</v>
      </c>
      <c r="T1555" s="11">
        <v>46139.689097222225</v>
      </c>
      <c r="U1555" t="s">
        <v>40</v>
      </c>
      <c r="V1555" t="s">
        <v>520</v>
      </c>
      <c r="W1555" t="s">
        <v>86</v>
      </c>
      <c r="X1555" t="s">
        <v>43</v>
      </c>
      <c r="Y1555" t="s">
        <v>44</v>
      </c>
      <c r="Z1555" t="s">
        <v>8208</v>
      </c>
      <c r="AB1555">
        <v>15</v>
      </c>
      <c r="AC1555">
        <v>15</v>
      </c>
      <c r="AD1555" t="s">
        <v>400</v>
      </c>
      <c r="AE1555" s="11">
        <v>46225.761481481481</v>
      </c>
    </row>
    <row r="1556" spans="1:31">
      <c r="A1556" t="s">
        <v>8209</v>
      </c>
      <c r="B1556" t="s">
        <v>8210</v>
      </c>
      <c r="C1556">
        <v>112600450</v>
      </c>
      <c r="D1556" t="s">
        <v>18636</v>
      </c>
      <c r="F1556" t="s">
        <v>8211</v>
      </c>
      <c r="G1556" t="s">
        <v>32</v>
      </c>
      <c r="H1556" t="s">
        <v>34</v>
      </c>
      <c r="I1556" t="s">
        <v>32</v>
      </c>
      <c r="J1556" t="s">
        <v>34</v>
      </c>
      <c r="K1556" t="s">
        <v>35</v>
      </c>
      <c r="L1556">
        <v>2026</v>
      </c>
      <c r="M1556" t="s">
        <v>204</v>
      </c>
      <c r="N1556" t="s">
        <v>8212</v>
      </c>
      <c r="O1556">
        <v>8812</v>
      </c>
      <c r="P1556" t="s">
        <v>38</v>
      </c>
      <c r="Q1556" t="s">
        <v>39</v>
      </c>
      <c r="R1556" s="11">
        <v>46139.719293981485</v>
      </c>
      <c r="S1556" s="11">
        <v>46140.75</v>
      </c>
      <c r="T1556" s="11">
        <v>46142.719293981485</v>
      </c>
      <c r="U1556" t="s">
        <v>40</v>
      </c>
      <c r="V1556" t="s">
        <v>330</v>
      </c>
      <c r="W1556" t="s">
        <v>95</v>
      </c>
      <c r="X1556" t="s">
        <v>43</v>
      </c>
      <c r="Y1556" t="s">
        <v>44</v>
      </c>
      <c r="Z1556" t="s">
        <v>8213</v>
      </c>
      <c r="AB1556">
        <v>15</v>
      </c>
      <c r="AC1556">
        <v>5</v>
      </c>
      <c r="AD1556" t="s">
        <v>8214</v>
      </c>
      <c r="AE1556" s="11">
        <v>46225.761481481481</v>
      </c>
    </row>
    <row r="1557" spans="1:31">
      <c r="A1557" t="s">
        <v>8215</v>
      </c>
      <c r="B1557" t="s">
        <v>8216</v>
      </c>
      <c r="C1557">
        <v>612600462</v>
      </c>
      <c r="D1557" t="s">
        <v>18636</v>
      </c>
      <c r="F1557" t="s">
        <v>8217</v>
      </c>
      <c r="G1557" t="s">
        <v>32</v>
      </c>
      <c r="H1557" t="s">
        <v>33</v>
      </c>
      <c r="I1557" t="s">
        <v>1429</v>
      </c>
      <c r="J1557" t="s">
        <v>33</v>
      </c>
      <c r="K1557" t="s">
        <v>35</v>
      </c>
      <c r="L1557">
        <v>2026</v>
      </c>
      <c r="M1557" t="s">
        <v>36</v>
      </c>
      <c r="N1557" t="s">
        <v>8218</v>
      </c>
      <c r="O1557">
        <v>8812</v>
      </c>
      <c r="P1557" t="s">
        <v>38</v>
      </c>
      <c r="Q1557" t="s">
        <v>39</v>
      </c>
      <c r="R1557" s="11">
        <v>46139.462037037039</v>
      </c>
      <c r="S1557" s="11">
        <v>46140.634027777778</v>
      </c>
      <c r="T1557" s="11">
        <v>46142.462037037039</v>
      </c>
      <c r="U1557" t="s">
        <v>40</v>
      </c>
      <c r="V1557" t="s">
        <v>41</v>
      </c>
      <c r="W1557" t="s">
        <v>42</v>
      </c>
      <c r="X1557" t="s">
        <v>43</v>
      </c>
      <c r="Y1557" t="s">
        <v>44</v>
      </c>
      <c r="Z1557" t="s">
        <v>8219</v>
      </c>
      <c r="AB1557">
        <v>15</v>
      </c>
      <c r="AC1557">
        <v>5</v>
      </c>
      <c r="AD1557" t="s">
        <v>46</v>
      </c>
      <c r="AE1557" s="11">
        <v>46225.761481481481</v>
      </c>
    </row>
    <row r="1558" spans="1:31">
      <c r="A1558" t="s">
        <v>8220</v>
      </c>
      <c r="B1558" t="s">
        <v>8221</v>
      </c>
      <c r="C1558">
        <v>612600580</v>
      </c>
      <c r="D1558" t="s">
        <v>18638</v>
      </c>
      <c r="F1558" t="s">
        <v>8222</v>
      </c>
      <c r="I1558" t="s">
        <v>219</v>
      </c>
      <c r="J1558" t="s">
        <v>8223</v>
      </c>
      <c r="K1558" t="s">
        <v>2016</v>
      </c>
      <c r="L1558">
        <v>2026</v>
      </c>
      <c r="M1558" t="s">
        <v>83</v>
      </c>
      <c r="N1558" t="s">
        <v>8224</v>
      </c>
      <c r="O1558">
        <v>8389</v>
      </c>
      <c r="P1558" t="s">
        <v>709</v>
      </c>
      <c r="Q1558" t="s">
        <v>39</v>
      </c>
      <c r="R1558" s="11">
        <v>46170.679108796299</v>
      </c>
      <c r="S1558" s="11">
        <v>46174.502083333333</v>
      </c>
      <c r="T1558" s="11">
        <v>46177.679108796299</v>
      </c>
      <c r="U1558" t="s">
        <v>40</v>
      </c>
      <c r="V1558" t="s">
        <v>132</v>
      </c>
      <c r="W1558" t="s">
        <v>7655</v>
      </c>
      <c r="X1558" t="s">
        <v>43</v>
      </c>
      <c r="Y1558" t="s">
        <v>199</v>
      </c>
      <c r="Z1558" t="s">
        <v>8225</v>
      </c>
      <c r="AB1558">
        <v>5</v>
      </c>
      <c r="AE1558" s="11">
        <v>46225.761481481481</v>
      </c>
    </row>
    <row r="1559" spans="1:31">
      <c r="A1559" t="s">
        <v>8226</v>
      </c>
      <c r="B1559" t="s">
        <v>8227</v>
      </c>
      <c r="C1559">
        <v>662600322</v>
      </c>
      <c r="D1559" t="s">
        <v>18635</v>
      </c>
      <c r="E1559" t="e">
        <f>SEARCH("Queimado",Z1559)</f>
        <v>#VALUE!</v>
      </c>
      <c r="F1559" t="s">
        <v>8228</v>
      </c>
      <c r="G1559" t="s">
        <v>109</v>
      </c>
      <c r="H1559" t="s">
        <v>110</v>
      </c>
      <c r="I1559" t="s">
        <v>109</v>
      </c>
      <c r="J1559" t="s">
        <v>110</v>
      </c>
      <c r="K1559" t="s">
        <v>35</v>
      </c>
      <c r="L1559">
        <v>2026</v>
      </c>
      <c r="M1559" t="s">
        <v>404</v>
      </c>
      <c r="N1559" t="s">
        <v>8229</v>
      </c>
      <c r="O1559">
        <v>25962</v>
      </c>
      <c r="P1559" t="s">
        <v>38</v>
      </c>
      <c r="Q1559" t="s">
        <v>39</v>
      </c>
      <c r="R1559" s="11">
        <v>46164.641203703701</v>
      </c>
      <c r="S1559" s="11">
        <v>46166.500914351855</v>
      </c>
      <c r="T1559" s="11">
        <v>46167.641203703701</v>
      </c>
      <c r="U1559" t="s">
        <v>40</v>
      </c>
      <c r="V1559" t="s">
        <v>1488</v>
      </c>
      <c r="W1559" t="s">
        <v>198</v>
      </c>
      <c r="X1559" t="s">
        <v>43</v>
      </c>
      <c r="Y1559" t="s">
        <v>199</v>
      </c>
      <c r="Z1559" t="s">
        <v>8230</v>
      </c>
      <c r="AA1559" t="str">
        <f>_xlfn.XLOOKUP(B1559,Planilha2!A:A,Planilha2!D:D,_xlfn.XLOOKUP(B1559,Planilha2!H:H,Planilha2!I:I))</f>
        <v>TEM TRAFO</v>
      </c>
      <c r="AB1559">
        <v>25</v>
      </c>
      <c r="AC1559">
        <v>25</v>
      </c>
      <c r="AE1559" s="11">
        <v>46225.761481481481</v>
      </c>
    </row>
    <row r="1560" spans="1:31">
      <c r="A1560" t="s">
        <v>8231</v>
      </c>
      <c r="B1560" t="s">
        <v>8232</v>
      </c>
      <c r="C1560">
        <v>412600210</v>
      </c>
      <c r="D1560" t="s">
        <v>18636</v>
      </c>
      <c r="F1560" t="s">
        <v>8233</v>
      </c>
      <c r="G1560" t="s">
        <v>32</v>
      </c>
      <c r="H1560" t="s">
        <v>33</v>
      </c>
      <c r="I1560" t="s">
        <v>32</v>
      </c>
      <c r="J1560" t="s">
        <v>33</v>
      </c>
      <c r="K1560" t="s">
        <v>35</v>
      </c>
      <c r="L1560">
        <v>2026</v>
      </c>
      <c r="M1560" t="s">
        <v>881</v>
      </c>
      <c r="N1560" t="s">
        <v>8234</v>
      </c>
      <c r="O1560">
        <v>8385</v>
      </c>
      <c r="P1560" t="s">
        <v>38</v>
      </c>
      <c r="Q1560" t="s">
        <v>39</v>
      </c>
      <c r="R1560" s="11">
        <v>46067.504351851851</v>
      </c>
      <c r="S1560" s="11">
        <v>46070.095509259256</v>
      </c>
      <c r="T1560" s="11">
        <v>46070.504351851851</v>
      </c>
      <c r="U1560" t="s">
        <v>40</v>
      </c>
      <c r="V1560" t="s">
        <v>581</v>
      </c>
      <c r="W1560" t="s">
        <v>414</v>
      </c>
      <c r="X1560" t="s">
        <v>43</v>
      </c>
      <c r="Y1560" t="s">
        <v>44</v>
      </c>
      <c r="Z1560" t="s">
        <v>8235</v>
      </c>
      <c r="AB1560">
        <v>75</v>
      </c>
      <c r="AC1560">
        <v>45</v>
      </c>
      <c r="AD1560" t="s">
        <v>862</v>
      </c>
      <c r="AE1560" s="11">
        <v>46225.761481481481</v>
      </c>
    </row>
    <row r="1561" spans="1:31">
      <c r="A1561" t="s">
        <v>8236</v>
      </c>
      <c r="B1561" t="s">
        <v>8237</v>
      </c>
      <c r="C1561">
        <v>312600088</v>
      </c>
      <c r="D1561" t="s">
        <v>18636</v>
      </c>
      <c r="F1561" t="s">
        <v>447</v>
      </c>
      <c r="G1561" t="s">
        <v>32</v>
      </c>
      <c r="K1561" t="s">
        <v>35</v>
      </c>
      <c r="L1561">
        <v>2026</v>
      </c>
      <c r="M1561" t="s">
        <v>211</v>
      </c>
      <c r="N1561" t="s">
        <v>8238</v>
      </c>
      <c r="O1561">
        <v>8812</v>
      </c>
      <c r="P1561" t="s">
        <v>38</v>
      </c>
      <c r="Q1561" t="s">
        <v>39</v>
      </c>
      <c r="R1561" s="11">
        <v>46046.912731481483</v>
      </c>
      <c r="S1561" s="11">
        <v>46049.660416666666</v>
      </c>
      <c r="T1561" s="11">
        <v>46049.912731481483</v>
      </c>
      <c r="U1561" t="s">
        <v>40</v>
      </c>
      <c r="V1561" t="s">
        <v>213</v>
      </c>
      <c r="W1561" t="s">
        <v>1627</v>
      </c>
      <c r="X1561" t="s">
        <v>43</v>
      </c>
      <c r="Y1561" t="s">
        <v>44</v>
      </c>
      <c r="Z1561" t="s">
        <v>8239</v>
      </c>
      <c r="AB1561">
        <v>15</v>
      </c>
      <c r="AC1561">
        <v>5</v>
      </c>
      <c r="AD1561" t="s">
        <v>4375</v>
      </c>
      <c r="AE1561" s="11">
        <v>46225.761481481481</v>
      </c>
    </row>
    <row r="1562" spans="1:31">
      <c r="A1562" t="s">
        <v>8240</v>
      </c>
      <c r="B1562" t="s">
        <v>8241</v>
      </c>
      <c r="C1562">
        <v>412600342</v>
      </c>
      <c r="D1562" t="s">
        <v>18636</v>
      </c>
      <c r="F1562" t="s">
        <v>8242</v>
      </c>
      <c r="G1562" t="s">
        <v>32</v>
      </c>
      <c r="H1562" t="s">
        <v>33</v>
      </c>
      <c r="I1562" t="s">
        <v>32</v>
      </c>
      <c r="J1562" t="s">
        <v>33</v>
      </c>
      <c r="K1562" t="s">
        <v>35</v>
      </c>
      <c r="L1562">
        <v>2026</v>
      </c>
      <c r="M1562" t="s">
        <v>3637</v>
      </c>
      <c r="N1562" t="s">
        <v>8243</v>
      </c>
      <c r="O1562">
        <v>8385</v>
      </c>
      <c r="P1562" t="s">
        <v>38</v>
      </c>
      <c r="Q1562" t="s">
        <v>39</v>
      </c>
      <c r="R1562" s="11">
        <v>46106.784421296295</v>
      </c>
      <c r="S1562" s="11">
        <v>46108.369490740741</v>
      </c>
      <c r="T1562" s="11">
        <v>46109.784421296295</v>
      </c>
      <c r="U1562" t="s">
        <v>40</v>
      </c>
      <c r="V1562" t="s">
        <v>2992</v>
      </c>
      <c r="W1562" t="s">
        <v>421</v>
      </c>
      <c r="X1562" t="s">
        <v>43</v>
      </c>
      <c r="Y1562" t="s">
        <v>44</v>
      </c>
      <c r="Z1562" t="s">
        <v>8244</v>
      </c>
      <c r="AB1562">
        <v>15</v>
      </c>
      <c r="AC1562">
        <v>5</v>
      </c>
      <c r="AD1562" t="s">
        <v>1855</v>
      </c>
      <c r="AE1562" s="11">
        <v>46225.761481481481</v>
      </c>
    </row>
    <row r="1563" spans="1:31">
      <c r="A1563" t="s">
        <v>8245</v>
      </c>
      <c r="B1563" t="s">
        <v>8246</v>
      </c>
      <c r="C1563">
        <v>412600343</v>
      </c>
      <c r="D1563" t="s">
        <v>18636</v>
      </c>
      <c r="F1563" t="s">
        <v>8247</v>
      </c>
      <c r="G1563" t="s">
        <v>32</v>
      </c>
      <c r="H1563" t="s">
        <v>34</v>
      </c>
      <c r="I1563" t="s">
        <v>32</v>
      </c>
      <c r="J1563" t="s">
        <v>34</v>
      </c>
      <c r="K1563" t="s">
        <v>35</v>
      </c>
      <c r="L1563">
        <v>2026</v>
      </c>
      <c r="M1563" t="s">
        <v>50</v>
      </c>
      <c r="N1563" t="s">
        <v>8248</v>
      </c>
      <c r="O1563">
        <v>8812</v>
      </c>
      <c r="P1563" t="s">
        <v>38</v>
      </c>
      <c r="Q1563" t="s">
        <v>39</v>
      </c>
      <c r="R1563" s="11">
        <v>46117.462013888886</v>
      </c>
      <c r="S1563" s="11">
        <v>46117.806944444441</v>
      </c>
      <c r="T1563" s="11">
        <v>46120.462013888886</v>
      </c>
      <c r="U1563" t="s">
        <v>40</v>
      </c>
      <c r="V1563" t="s">
        <v>156</v>
      </c>
      <c r="W1563" t="s">
        <v>72</v>
      </c>
      <c r="X1563" t="s">
        <v>43</v>
      </c>
      <c r="Y1563" t="s">
        <v>44</v>
      </c>
      <c r="Z1563" t="s">
        <v>8249</v>
      </c>
      <c r="AB1563">
        <v>15</v>
      </c>
      <c r="AC1563">
        <v>15</v>
      </c>
      <c r="AD1563" t="s">
        <v>65</v>
      </c>
      <c r="AE1563" s="11">
        <v>46225.761481481481</v>
      </c>
    </row>
    <row r="1564" spans="1:31">
      <c r="A1564" t="s">
        <v>8250</v>
      </c>
      <c r="B1564" t="s">
        <v>8251</v>
      </c>
      <c r="C1564">
        <v>212600107</v>
      </c>
      <c r="D1564" t="s">
        <v>18635</v>
      </c>
      <c r="E1564" t="s">
        <v>18637</v>
      </c>
      <c r="F1564" t="s">
        <v>8252</v>
      </c>
      <c r="G1564" t="s">
        <v>32</v>
      </c>
      <c r="H1564" t="s">
        <v>33</v>
      </c>
      <c r="I1564" t="s">
        <v>459</v>
      </c>
      <c r="J1564" t="s">
        <v>459</v>
      </c>
      <c r="K1564" t="s">
        <v>35</v>
      </c>
      <c r="L1564">
        <v>2026</v>
      </c>
      <c r="M1564" t="s">
        <v>427</v>
      </c>
      <c r="N1564" t="s">
        <v>8253</v>
      </c>
      <c r="O1564">
        <v>61993</v>
      </c>
      <c r="P1564" t="s">
        <v>38</v>
      </c>
      <c r="Q1564" t="s">
        <v>39</v>
      </c>
      <c r="R1564" s="11">
        <v>46042.845509259256</v>
      </c>
      <c r="S1564" s="11">
        <v>46043.590277777781</v>
      </c>
      <c r="T1564" s="11">
        <v>46045.845509259256</v>
      </c>
      <c r="U1564" t="s">
        <v>40</v>
      </c>
      <c r="V1564" t="s">
        <v>429</v>
      </c>
      <c r="W1564" t="s">
        <v>383</v>
      </c>
      <c r="X1564" t="s">
        <v>43</v>
      </c>
      <c r="Y1564" t="s">
        <v>44</v>
      </c>
      <c r="Z1564" t="s">
        <v>8254</v>
      </c>
      <c r="AA1564" t="str">
        <f>_xlfn.XLOOKUP(B1564,Planilha2!A:A,Planilha2!D:D,_xlfn.XLOOKUP(B1564,Planilha2!H:H,Planilha2!I:I))</f>
        <v>TEM TRAFO</v>
      </c>
      <c r="AB1564">
        <v>15</v>
      </c>
      <c r="AC1564">
        <v>15</v>
      </c>
      <c r="AD1564" t="s">
        <v>159</v>
      </c>
      <c r="AE1564" s="11">
        <v>46225.761481481481</v>
      </c>
    </row>
    <row r="1565" spans="1:31">
      <c r="A1565" t="s">
        <v>8255</v>
      </c>
      <c r="B1565" t="s">
        <v>8256</v>
      </c>
      <c r="C1565">
        <v>312600072</v>
      </c>
      <c r="D1565" t="s">
        <v>18636</v>
      </c>
      <c r="F1565" t="s">
        <v>544</v>
      </c>
      <c r="G1565" t="s">
        <v>32</v>
      </c>
      <c r="H1565" t="s">
        <v>33</v>
      </c>
      <c r="K1565" t="s">
        <v>35</v>
      </c>
      <c r="L1565">
        <v>2026</v>
      </c>
      <c r="M1565" t="s">
        <v>204</v>
      </c>
      <c r="N1565" t="s">
        <v>8257</v>
      </c>
      <c r="O1565">
        <v>8812</v>
      </c>
      <c r="P1565" t="s">
        <v>38</v>
      </c>
      <c r="Q1565" t="s">
        <v>39</v>
      </c>
      <c r="R1565" s="11">
        <v>46040.454606481479</v>
      </c>
      <c r="S1565" s="11">
        <v>46041.617361111108</v>
      </c>
      <c r="T1565" s="11">
        <v>46043.454606481479</v>
      </c>
      <c r="U1565" t="s">
        <v>40</v>
      </c>
      <c r="V1565" t="s">
        <v>547</v>
      </c>
      <c r="W1565" t="s">
        <v>234</v>
      </c>
      <c r="X1565" t="s">
        <v>43</v>
      </c>
      <c r="Y1565" t="s">
        <v>44</v>
      </c>
      <c r="Z1565" t="s">
        <v>8258</v>
      </c>
      <c r="AB1565">
        <v>25</v>
      </c>
      <c r="AC1565">
        <v>5</v>
      </c>
      <c r="AD1565" t="s">
        <v>159</v>
      </c>
      <c r="AE1565" s="11">
        <v>46225.761481481481</v>
      </c>
    </row>
    <row r="1566" spans="1:31">
      <c r="A1566" t="s">
        <v>8259</v>
      </c>
      <c r="B1566" t="s">
        <v>8260</v>
      </c>
      <c r="C1566">
        <v>312600075</v>
      </c>
      <c r="D1566" t="s">
        <v>18636</v>
      </c>
      <c r="F1566" t="s">
        <v>8261</v>
      </c>
      <c r="G1566" t="s">
        <v>32</v>
      </c>
      <c r="H1566" t="s">
        <v>33</v>
      </c>
      <c r="K1566" t="s">
        <v>35</v>
      </c>
      <c r="L1566">
        <v>2026</v>
      </c>
      <c r="M1566" t="s">
        <v>1118</v>
      </c>
      <c r="N1566" t="s">
        <v>8262</v>
      </c>
      <c r="O1566">
        <v>8812</v>
      </c>
      <c r="P1566" t="s">
        <v>38</v>
      </c>
      <c r="Q1566" t="s">
        <v>39</v>
      </c>
      <c r="R1566" s="11">
        <v>46041.535104166665</v>
      </c>
      <c r="S1566" s="11">
        <v>46043.606249999997</v>
      </c>
      <c r="T1566" s="11">
        <v>46044.535104166665</v>
      </c>
      <c r="U1566" t="s">
        <v>40</v>
      </c>
      <c r="V1566" t="s">
        <v>689</v>
      </c>
      <c r="W1566" t="s">
        <v>182</v>
      </c>
      <c r="X1566" t="s">
        <v>43</v>
      </c>
      <c r="Y1566" t="s">
        <v>44</v>
      </c>
      <c r="Z1566" t="s">
        <v>8263</v>
      </c>
      <c r="AB1566">
        <v>25</v>
      </c>
      <c r="AC1566">
        <v>5</v>
      </c>
      <c r="AD1566" t="s">
        <v>7972</v>
      </c>
      <c r="AE1566" s="11">
        <v>46225.761481481481</v>
      </c>
    </row>
    <row r="1567" spans="1:31">
      <c r="A1567" t="s">
        <v>8264</v>
      </c>
      <c r="B1567" t="s">
        <v>8265</v>
      </c>
      <c r="C1567">
        <v>612600449</v>
      </c>
      <c r="D1567" t="s">
        <v>18636</v>
      </c>
      <c r="F1567" t="s">
        <v>8266</v>
      </c>
      <c r="G1567" t="s">
        <v>32</v>
      </c>
      <c r="H1567" t="s">
        <v>172</v>
      </c>
      <c r="I1567" t="s">
        <v>32</v>
      </c>
      <c r="K1567" t="s">
        <v>35</v>
      </c>
      <c r="L1567">
        <v>2026</v>
      </c>
      <c r="M1567" t="s">
        <v>367</v>
      </c>
      <c r="N1567" t="s">
        <v>8267</v>
      </c>
      <c r="O1567">
        <v>8812</v>
      </c>
      <c r="P1567" t="s">
        <v>38</v>
      </c>
      <c r="Q1567" t="s">
        <v>39</v>
      </c>
      <c r="R1567" s="11">
        <v>46137.570925925924</v>
      </c>
      <c r="S1567" s="11">
        <v>46137.965277777781</v>
      </c>
      <c r="T1567" s="11">
        <v>46140.570925925924</v>
      </c>
      <c r="U1567" t="s">
        <v>40</v>
      </c>
      <c r="V1567" t="s">
        <v>302</v>
      </c>
      <c r="W1567" t="s">
        <v>225</v>
      </c>
      <c r="X1567" t="s">
        <v>43</v>
      </c>
      <c r="Y1567" t="s">
        <v>44</v>
      </c>
      <c r="Z1567" t="s">
        <v>8268</v>
      </c>
      <c r="AB1567">
        <v>15</v>
      </c>
      <c r="AC1567">
        <v>10</v>
      </c>
      <c r="AD1567" t="s">
        <v>46</v>
      </c>
      <c r="AE1567" s="11">
        <v>46225.761481481481</v>
      </c>
    </row>
    <row r="1568" spans="1:31">
      <c r="A1568" t="s">
        <v>8269</v>
      </c>
      <c r="B1568" t="s">
        <v>8270</v>
      </c>
      <c r="C1568">
        <v>312600179</v>
      </c>
      <c r="D1568" t="s">
        <v>18636</v>
      </c>
      <c r="F1568" t="s">
        <v>1797</v>
      </c>
      <c r="G1568" t="s">
        <v>32</v>
      </c>
      <c r="H1568" t="s">
        <v>33</v>
      </c>
      <c r="K1568" t="s">
        <v>35</v>
      </c>
      <c r="L1568">
        <v>2026</v>
      </c>
      <c r="M1568" t="s">
        <v>545</v>
      </c>
      <c r="N1568" t="s">
        <v>8271</v>
      </c>
      <c r="O1568">
        <v>8812</v>
      </c>
      <c r="P1568" t="s">
        <v>38</v>
      </c>
      <c r="Q1568" t="s">
        <v>39</v>
      </c>
      <c r="R1568" s="11">
        <v>46083.540914351855</v>
      </c>
      <c r="S1568" s="11">
        <v>46083.734027777777</v>
      </c>
      <c r="T1568" s="11">
        <v>46086.540914351855</v>
      </c>
      <c r="U1568" t="s">
        <v>232</v>
      </c>
      <c r="V1568" t="s">
        <v>1799</v>
      </c>
      <c r="W1568" t="s">
        <v>167</v>
      </c>
      <c r="X1568" t="s">
        <v>43</v>
      </c>
      <c r="Y1568" t="s">
        <v>44</v>
      </c>
      <c r="Z1568" t="s">
        <v>8272</v>
      </c>
      <c r="AB1568">
        <v>15</v>
      </c>
      <c r="AC1568">
        <v>15</v>
      </c>
      <c r="AD1568" t="s">
        <v>55</v>
      </c>
      <c r="AE1568" s="11">
        <v>46225.761481481481</v>
      </c>
    </row>
    <row r="1569" spans="1:31">
      <c r="A1569" t="s">
        <v>8273</v>
      </c>
      <c r="B1569" t="s">
        <v>8274</v>
      </c>
      <c r="C1569">
        <v>512600133</v>
      </c>
      <c r="D1569" t="s">
        <v>18636</v>
      </c>
      <c r="F1569" t="s">
        <v>8275</v>
      </c>
      <c r="G1569" t="s">
        <v>109</v>
      </c>
      <c r="H1569" t="s">
        <v>285</v>
      </c>
      <c r="I1569" t="s">
        <v>109</v>
      </c>
      <c r="J1569" t="s">
        <v>285</v>
      </c>
      <c r="K1569" t="s">
        <v>35</v>
      </c>
      <c r="L1569">
        <v>2026</v>
      </c>
      <c r="M1569" t="s">
        <v>245</v>
      </c>
      <c r="N1569" t="s">
        <v>8276</v>
      </c>
      <c r="O1569">
        <v>8812</v>
      </c>
      <c r="P1569" t="s">
        <v>38</v>
      </c>
      <c r="Q1569" t="s">
        <v>39</v>
      </c>
      <c r="R1569" s="11">
        <v>46131.51021990741</v>
      </c>
      <c r="S1569" s="11">
        <v>46136.515277777777</v>
      </c>
      <c r="T1569" s="11">
        <v>46134.51021990741</v>
      </c>
      <c r="U1569" t="s">
        <v>40</v>
      </c>
      <c r="V1569" t="s">
        <v>1292</v>
      </c>
      <c r="W1569" t="s">
        <v>1161</v>
      </c>
      <c r="X1569" t="s">
        <v>43</v>
      </c>
      <c r="Y1569" t="s">
        <v>44</v>
      </c>
      <c r="Z1569" t="s">
        <v>8277</v>
      </c>
      <c r="AB1569">
        <v>15</v>
      </c>
      <c r="AC1569">
        <v>15</v>
      </c>
      <c r="AD1569" t="s">
        <v>159</v>
      </c>
      <c r="AE1569" s="11">
        <v>46225.761481481481</v>
      </c>
    </row>
    <row r="1570" spans="1:31">
      <c r="A1570" t="s">
        <v>8278</v>
      </c>
      <c r="B1570" t="s">
        <v>8279</v>
      </c>
      <c r="C1570">
        <v>612600340</v>
      </c>
      <c r="D1570" t="s">
        <v>18638</v>
      </c>
      <c r="F1570" t="s">
        <v>8280</v>
      </c>
      <c r="G1570" t="s">
        <v>109</v>
      </c>
      <c r="H1570" t="s">
        <v>34</v>
      </c>
      <c r="I1570" t="s">
        <v>109</v>
      </c>
      <c r="J1570" t="s">
        <v>34</v>
      </c>
      <c r="K1570" t="s">
        <v>2916</v>
      </c>
      <c r="L1570">
        <v>2026</v>
      </c>
      <c r="M1570" t="s">
        <v>36</v>
      </c>
      <c r="N1570" t="s">
        <v>1125</v>
      </c>
      <c r="O1570">
        <v>8889</v>
      </c>
      <c r="P1570" t="s">
        <v>709</v>
      </c>
      <c r="Q1570" t="s">
        <v>39</v>
      </c>
      <c r="R1570" s="11">
        <v>46103.521331018521</v>
      </c>
      <c r="S1570" s="11">
        <v>46105.637627314813</v>
      </c>
      <c r="T1570" s="11">
        <v>46110.521331018521</v>
      </c>
      <c r="U1570" t="s">
        <v>40</v>
      </c>
      <c r="V1570" t="s">
        <v>148</v>
      </c>
      <c r="W1570" t="s">
        <v>42</v>
      </c>
      <c r="X1570" t="s">
        <v>43</v>
      </c>
      <c r="Y1570" t="s">
        <v>199</v>
      </c>
      <c r="Z1570" t="s">
        <v>8281</v>
      </c>
      <c r="AE1570" s="11">
        <v>46225.761481481481</v>
      </c>
    </row>
    <row r="1571" spans="1:31">
      <c r="A1571" t="s">
        <v>8282</v>
      </c>
      <c r="B1571" t="s">
        <v>8283</v>
      </c>
      <c r="C1571">
        <v>512600030</v>
      </c>
      <c r="D1571" t="s">
        <v>18636</v>
      </c>
      <c r="F1571" t="s">
        <v>8284</v>
      </c>
      <c r="G1571" t="s">
        <v>32</v>
      </c>
      <c r="H1571" t="s">
        <v>34</v>
      </c>
      <c r="I1571" t="s">
        <v>32</v>
      </c>
      <c r="J1571" t="s">
        <v>34</v>
      </c>
      <c r="K1571" t="s">
        <v>35</v>
      </c>
      <c r="L1571">
        <v>2026</v>
      </c>
      <c r="M1571" t="s">
        <v>1363</v>
      </c>
      <c r="N1571" t="s">
        <v>8285</v>
      </c>
      <c r="O1571">
        <v>8812</v>
      </c>
      <c r="P1571" t="s">
        <v>38</v>
      </c>
      <c r="Q1571" t="s">
        <v>39</v>
      </c>
      <c r="R1571" s="11">
        <v>46024.474999999999</v>
      </c>
      <c r="S1571" s="11">
        <v>46028.641250000001</v>
      </c>
      <c r="T1571" s="11">
        <v>46027.474999999999</v>
      </c>
      <c r="U1571" t="s">
        <v>40</v>
      </c>
      <c r="V1571" t="s">
        <v>1365</v>
      </c>
      <c r="W1571" t="s">
        <v>72</v>
      </c>
      <c r="X1571" t="s">
        <v>43</v>
      </c>
      <c r="Y1571" t="s">
        <v>44</v>
      </c>
      <c r="Z1571" t="s">
        <v>8286</v>
      </c>
      <c r="AB1571">
        <v>75</v>
      </c>
      <c r="AC1571">
        <v>150</v>
      </c>
      <c r="AD1571" t="s">
        <v>1999</v>
      </c>
      <c r="AE1571" s="11">
        <v>46225.761481481481</v>
      </c>
    </row>
    <row r="1572" spans="1:31">
      <c r="A1572" t="s">
        <v>8287</v>
      </c>
      <c r="B1572" t="s">
        <v>8288</v>
      </c>
      <c r="C1572">
        <v>312600159</v>
      </c>
      <c r="D1572" t="s">
        <v>18636</v>
      </c>
      <c r="F1572" t="s">
        <v>8289</v>
      </c>
      <c r="G1572" t="s">
        <v>32</v>
      </c>
      <c r="H1572" t="s">
        <v>33</v>
      </c>
      <c r="I1572" t="s">
        <v>32</v>
      </c>
      <c r="J1572" t="s">
        <v>33</v>
      </c>
      <c r="K1572" t="s">
        <v>35</v>
      </c>
      <c r="L1572">
        <v>2026</v>
      </c>
      <c r="M1572" t="s">
        <v>2199</v>
      </c>
      <c r="N1572" t="s">
        <v>8290</v>
      </c>
      <c r="O1572">
        <v>8812</v>
      </c>
      <c r="P1572" t="s">
        <v>38</v>
      </c>
      <c r="Q1572" t="s">
        <v>39</v>
      </c>
      <c r="R1572" s="11">
        <v>46071.623032407406</v>
      </c>
      <c r="S1572" s="11">
        <v>46072.461805555555</v>
      </c>
      <c r="T1572" s="11">
        <v>46074.623032407406</v>
      </c>
      <c r="U1572" t="s">
        <v>40</v>
      </c>
      <c r="V1572" t="s">
        <v>503</v>
      </c>
      <c r="W1572" t="s">
        <v>690</v>
      </c>
      <c r="X1572" t="s">
        <v>43</v>
      </c>
      <c r="Y1572" t="s">
        <v>44</v>
      </c>
      <c r="Z1572" t="s">
        <v>8291</v>
      </c>
      <c r="AB1572">
        <v>15</v>
      </c>
      <c r="AC1572">
        <v>5</v>
      </c>
      <c r="AD1572" t="s">
        <v>1287</v>
      </c>
      <c r="AE1572" s="11">
        <v>46225.761481481481</v>
      </c>
    </row>
    <row r="1573" spans="1:31">
      <c r="A1573" t="s">
        <v>8292</v>
      </c>
      <c r="B1573" t="s">
        <v>8293</v>
      </c>
      <c r="C1573">
        <v>212600340</v>
      </c>
      <c r="D1573" t="s">
        <v>18636</v>
      </c>
      <c r="F1573" t="s">
        <v>8294</v>
      </c>
      <c r="G1573" t="s">
        <v>32</v>
      </c>
      <c r="H1573" t="s">
        <v>33</v>
      </c>
      <c r="I1573" t="s">
        <v>32</v>
      </c>
      <c r="J1573" t="s">
        <v>33</v>
      </c>
      <c r="K1573" t="s">
        <v>35</v>
      </c>
      <c r="L1573">
        <v>2026</v>
      </c>
      <c r="M1573" t="s">
        <v>1553</v>
      </c>
      <c r="N1573" t="s">
        <v>8295</v>
      </c>
      <c r="O1573">
        <v>8812</v>
      </c>
      <c r="P1573" t="s">
        <v>38</v>
      </c>
      <c r="Q1573" t="s">
        <v>39</v>
      </c>
      <c r="R1573" s="11">
        <v>46103.567939814813</v>
      </c>
      <c r="S1573" s="11">
        <v>46104.644444444442</v>
      </c>
      <c r="T1573" s="11">
        <v>46106.567939814813</v>
      </c>
      <c r="U1573" t="s">
        <v>40</v>
      </c>
      <c r="V1573" t="s">
        <v>353</v>
      </c>
      <c r="W1573" t="s">
        <v>182</v>
      </c>
      <c r="X1573" t="s">
        <v>43</v>
      </c>
      <c r="Y1573" t="s">
        <v>44</v>
      </c>
      <c r="Z1573" t="s">
        <v>8296</v>
      </c>
      <c r="AB1573">
        <v>15</v>
      </c>
      <c r="AC1573">
        <v>15</v>
      </c>
      <c r="AD1573" t="s">
        <v>65</v>
      </c>
      <c r="AE1573" s="11">
        <v>46225.761481481481</v>
      </c>
    </row>
    <row r="1574" spans="1:31">
      <c r="A1574" t="s">
        <v>8297</v>
      </c>
      <c r="B1574" t="s">
        <v>8298</v>
      </c>
      <c r="C1574">
        <v>112600306</v>
      </c>
      <c r="D1574" t="s">
        <v>18636</v>
      </c>
      <c r="F1574" t="s">
        <v>8299</v>
      </c>
      <c r="G1574" t="s">
        <v>32</v>
      </c>
      <c r="H1574" t="s">
        <v>34</v>
      </c>
      <c r="I1574" t="s">
        <v>32</v>
      </c>
      <c r="J1574" t="s">
        <v>34</v>
      </c>
      <c r="K1574" t="s">
        <v>35</v>
      </c>
      <c r="L1574">
        <v>2026</v>
      </c>
      <c r="M1574" t="s">
        <v>92</v>
      </c>
      <c r="N1574" t="s">
        <v>8300</v>
      </c>
      <c r="O1574">
        <v>25983</v>
      </c>
      <c r="P1574" t="s">
        <v>38</v>
      </c>
      <c r="Q1574" t="s">
        <v>39</v>
      </c>
      <c r="R1574" s="11">
        <v>46057.449050925927</v>
      </c>
      <c r="S1574" s="11">
        <v>46057.910416666666</v>
      </c>
      <c r="T1574" s="11">
        <v>46060.449050925927</v>
      </c>
      <c r="U1574" t="s">
        <v>40</v>
      </c>
      <c r="V1574" t="s">
        <v>94</v>
      </c>
      <c r="W1574" t="s">
        <v>95</v>
      </c>
      <c r="X1574" t="s">
        <v>43</v>
      </c>
      <c r="Y1574" t="s">
        <v>44</v>
      </c>
      <c r="Z1574" t="s">
        <v>8301</v>
      </c>
      <c r="AB1574">
        <v>30</v>
      </c>
      <c r="AC1574">
        <v>30</v>
      </c>
      <c r="AD1574" t="s">
        <v>8302</v>
      </c>
      <c r="AE1574" s="11">
        <v>46225.761481481481</v>
      </c>
    </row>
    <row r="1575" spans="1:31">
      <c r="A1575" t="s">
        <v>8303</v>
      </c>
      <c r="B1575" t="s">
        <v>8304</v>
      </c>
      <c r="C1575">
        <v>612600182</v>
      </c>
      <c r="D1575" t="s">
        <v>18636</v>
      </c>
      <c r="F1575" t="s">
        <v>8305</v>
      </c>
      <c r="G1575" t="s">
        <v>32</v>
      </c>
      <c r="H1575" t="s">
        <v>285</v>
      </c>
      <c r="I1575" t="s">
        <v>32</v>
      </c>
      <c r="J1575" t="s">
        <v>32</v>
      </c>
      <c r="K1575" t="s">
        <v>35</v>
      </c>
      <c r="L1575">
        <v>2026</v>
      </c>
      <c r="M1575" t="s">
        <v>374</v>
      </c>
      <c r="N1575" t="s">
        <v>8306</v>
      </c>
      <c r="O1575">
        <v>8812</v>
      </c>
      <c r="P1575" t="s">
        <v>38</v>
      </c>
      <c r="Q1575" t="s">
        <v>39</v>
      </c>
      <c r="R1575" s="11">
        <v>46065.776678240742</v>
      </c>
      <c r="S1575" s="11">
        <v>46066.495833333334</v>
      </c>
      <c r="T1575" s="11">
        <v>46068.776678240742</v>
      </c>
      <c r="U1575" t="s">
        <v>6394</v>
      </c>
      <c r="V1575" t="s">
        <v>361</v>
      </c>
      <c r="W1575" t="s">
        <v>149</v>
      </c>
      <c r="X1575" t="s">
        <v>43</v>
      </c>
      <c r="Y1575" t="s">
        <v>44</v>
      </c>
      <c r="Z1575" t="s">
        <v>8307</v>
      </c>
      <c r="AB1575">
        <v>75</v>
      </c>
      <c r="AC1575">
        <v>75</v>
      </c>
      <c r="AD1575" t="s">
        <v>862</v>
      </c>
      <c r="AE1575" s="11">
        <v>46225.761481481481</v>
      </c>
    </row>
    <row r="1576" spans="1:31">
      <c r="A1576" t="s">
        <v>8308</v>
      </c>
      <c r="B1576" t="s">
        <v>8309</v>
      </c>
      <c r="C1576">
        <v>712600101</v>
      </c>
      <c r="D1576" t="s">
        <v>18638</v>
      </c>
      <c r="F1576" t="s">
        <v>8310</v>
      </c>
      <c r="G1576" t="s">
        <v>109</v>
      </c>
      <c r="H1576" t="s">
        <v>110</v>
      </c>
      <c r="I1576" t="s">
        <v>109</v>
      </c>
      <c r="J1576" t="s">
        <v>110</v>
      </c>
      <c r="K1576" t="s">
        <v>221</v>
      </c>
      <c r="L1576">
        <v>2026</v>
      </c>
      <c r="M1576" t="s">
        <v>3477</v>
      </c>
      <c r="N1576" t="s">
        <v>8311</v>
      </c>
      <c r="O1576">
        <v>8812</v>
      </c>
      <c r="P1576" t="s">
        <v>38</v>
      </c>
      <c r="Q1576" t="s">
        <v>39</v>
      </c>
      <c r="R1576" s="11">
        <v>46029.791076388887</v>
      </c>
      <c r="S1576" s="11">
        <v>46031.727326388886</v>
      </c>
      <c r="T1576" s="11">
        <v>46032.791076388887</v>
      </c>
      <c r="U1576" t="s">
        <v>40</v>
      </c>
      <c r="V1576" t="s">
        <v>574</v>
      </c>
      <c r="W1576" t="s">
        <v>489</v>
      </c>
      <c r="X1576" t="s">
        <v>116</v>
      </c>
      <c r="Y1576" t="s">
        <v>199</v>
      </c>
      <c r="Z1576" t="s">
        <v>8310</v>
      </c>
      <c r="AD1576" t="s">
        <v>1033</v>
      </c>
      <c r="AE1576" s="11">
        <v>46225.761481481481</v>
      </c>
    </row>
    <row r="1577" spans="1:31">
      <c r="A1577" t="s">
        <v>8312</v>
      </c>
      <c r="B1577" t="s">
        <v>8313</v>
      </c>
      <c r="C1577">
        <v>712600101</v>
      </c>
      <c r="D1577" t="s">
        <v>18636</v>
      </c>
      <c r="F1577" t="s">
        <v>8314</v>
      </c>
      <c r="G1577" t="s">
        <v>32</v>
      </c>
      <c r="H1577" t="s">
        <v>33</v>
      </c>
      <c r="I1577" t="s">
        <v>32</v>
      </c>
      <c r="J1577" t="s">
        <v>33</v>
      </c>
      <c r="K1577" t="s">
        <v>35</v>
      </c>
      <c r="L1577">
        <v>2026</v>
      </c>
      <c r="M1577" t="s">
        <v>380</v>
      </c>
      <c r="N1577" t="s">
        <v>8315</v>
      </c>
      <c r="O1577">
        <v>8812</v>
      </c>
      <c r="P1577" t="s">
        <v>38</v>
      </c>
      <c r="Q1577" t="s">
        <v>39</v>
      </c>
      <c r="R1577" s="11">
        <v>46050.836157407408</v>
      </c>
      <c r="S1577" s="11">
        <v>46053.353726851848</v>
      </c>
      <c r="T1577" s="11">
        <v>46053.836157407408</v>
      </c>
      <c r="U1577" t="s">
        <v>40</v>
      </c>
      <c r="V1577" t="s">
        <v>382</v>
      </c>
      <c r="W1577" t="s">
        <v>489</v>
      </c>
      <c r="X1577" t="s">
        <v>43</v>
      </c>
      <c r="Y1577" t="s">
        <v>44</v>
      </c>
      <c r="Z1577" t="s">
        <v>8316</v>
      </c>
      <c r="AD1577" t="s">
        <v>79</v>
      </c>
      <c r="AE1577" s="11">
        <v>46225.761481481481</v>
      </c>
    </row>
    <row r="1578" spans="1:31">
      <c r="A1578" t="s">
        <v>8317</v>
      </c>
      <c r="B1578" t="s">
        <v>8318</v>
      </c>
      <c r="C1578">
        <v>312600113</v>
      </c>
      <c r="D1578" t="s">
        <v>18636</v>
      </c>
      <c r="F1578" t="s">
        <v>8319</v>
      </c>
      <c r="G1578" t="s">
        <v>32</v>
      </c>
      <c r="H1578" t="s">
        <v>33</v>
      </c>
      <c r="I1578" t="s">
        <v>32</v>
      </c>
      <c r="J1578" t="s">
        <v>33</v>
      </c>
      <c r="K1578" t="s">
        <v>35</v>
      </c>
      <c r="L1578">
        <v>2026</v>
      </c>
      <c r="M1578" t="s">
        <v>624</v>
      </c>
      <c r="N1578" t="s">
        <v>8320</v>
      </c>
      <c r="O1578">
        <v>8812</v>
      </c>
      <c r="P1578" t="s">
        <v>38</v>
      </c>
      <c r="Q1578" t="s">
        <v>39</v>
      </c>
      <c r="R1578" s="11">
        <v>46052.892465277779</v>
      </c>
      <c r="S1578" s="11">
        <v>46053.856249999997</v>
      </c>
      <c r="T1578" s="11">
        <v>46055.892465277779</v>
      </c>
      <c r="U1578" t="s">
        <v>40</v>
      </c>
      <c r="V1578" t="s">
        <v>503</v>
      </c>
      <c r="W1578" t="s">
        <v>1676</v>
      </c>
      <c r="X1578" t="s">
        <v>43</v>
      </c>
      <c r="Y1578" t="s">
        <v>44</v>
      </c>
      <c r="Z1578" t="s">
        <v>8321</v>
      </c>
      <c r="AB1578">
        <v>15</v>
      </c>
      <c r="AC1578">
        <v>5</v>
      </c>
      <c r="AD1578" t="s">
        <v>1039</v>
      </c>
      <c r="AE1578" s="11">
        <v>46225.761481481481</v>
      </c>
    </row>
    <row r="1579" spans="1:31">
      <c r="A1579" t="s">
        <v>8322</v>
      </c>
      <c r="B1579" t="s">
        <v>8323</v>
      </c>
      <c r="C1579">
        <v>212600230</v>
      </c>
      <c r="D1579" t="s">
        <v>18636</v>
      </c>
      <c r="F1579" t="s">
        <v>8324</v>
      </c>
      <c r="G1579" t="s">
        <v>32</v>
      </c>
      <c r="H1579" t="s">
        <v>34</v>
      </c>
      <c r="I1579" t="s">
        <v>32</v>
      </c>
      <c r="J1579" t="s">
        <v>34</v>
      </c>
      <c r="K1579" t="s">
        <v>35</v>
      </c>
      <c r="L1579">
        <v>2026</v>
      </c>
      <c r="M1579" t="s">
        <v>351</v>
      </c>
      <c r="N1579" t="s">
        <v>8325</v>
      </c>
      <c r="O1579">
        <v>8812</v>
      </c>
      <c r="P1579" t="s">
        <v>38</v>
      </c>
      <c r="Q1579" t="s">
        <v>39</v>
      </c>
      <c r="R1579" s="11">
        <v>46069.749282407407</v>
      </c>
      <c r="S1579" s="11">
        <v>46070.630555555559</v>
      </c>
      <c r="T1579" s="11">
        <v>46072.749282407407</v>
      </c>
      <c r="U1579" t="s">
        <v>40</v>
      </c>
      <c r="V1579" t="s">
        <v>353</v>
      </c>
      <c r="W1579" t="s">
        <v>323</v>
      </c>
      <c r="X1579" t="s">
        <v>43</v>
      </c>
      <c r="Y1579" t="s">
        <v>44</v>
      </c>
      <c r="Z1579" t="s">
        <v>8326</v>
      </c>
      <c r="AB1579">
        <v>15</v>
      </c>
      <c r="AC1579">
        <v>15</v>
      </c>
      <c r="AD1579" t="s">
        <v>603</v>
      </c>
      <c r="AE1579" s="11">
        <v>46225.761481481481</v>
      </c>
    </row>
    <row r="1580" spans="1:31">
      <c r="A1580" t="s">
        <v>8327</v>
      </c>
      <c r="B1580" t="s">
        <v>8328</v>
      </c>
      <c r="C1580">
        <v>612600424</v>
      </c>
      <c r="D1580" t="s">
        <v>18638</v>
      </c>
      <c r="F1580" t="s">
        <v>8329</v>
      </c>
      <c r="G1580" t="s">
        <v>459</v>
      </c>
      <c r="H1580" t="s">
        <v>459</v>
      </c>
      <c r="I1580" t="s">
        <v>733</v>
      </c>
      <c r="J1580" t="s">
        <v>733</v>
      </c>
      <c r="K1580" t="s">
        <v>8330</v>
      </c>
      <c r="L1580">
        <v>2026</v>
      </c>
      <c r="M1580" t="s">
        <v>139</v>
      </c>
      <c r="N1580" t="s">
        <v>8331</v>
      </c>
      <c r="O1580">
        <v>61993</v>
      </c>
      <c r="P1580" t="s">
        <v>38</v>
      </c>
      <c r="Q1580" t="s">
        <v>39</v>
      </c>
      <c r="R1580" s="11">
        <v>46129.609583333331</v>
      </c>
      <c r="S1580" s="11">
        <v>46130.503472222219</v>
      </c>
      <c r="T1580" s="11">
        <v>46132.609583333331</v>
      </c>
      <c r="U1580" t="s">
        <v>1916</v>
      </c>
      <c r="V1580" t="s">
        <v>132</v>
      </c>
      <c r="W1580" t="s">
        <v>339</v>
      </c>
      <c r="X1580" t="s">
        <v>43</v>
      </c>
      <c r="Y1580" t="s">
        <v>199</v>
      </c>
      <c r="Z1580" t="s">
        <v>8332</v>
      </c>
      <c r="AE1580" s="11">
        <v>46225.761481481481</v>
      </c>
    </row>
    <row r="1581" spans="1:31">
      <c r="A1581" t="s">
        <v>8333</v>
      </c>
      <c r="B1581" t="s">
        <v>8334</v>
      </c>
      <c r="C1581">
        <v>662600030</v>
      </c>
      <c r="D1581" t="s">
        <v>18635</v>
      </c>
      <c r="E1581" t="e">
        <f>SEARCH("Queimado",Z1581)</f>
        <v>#VALUE!</v>
      </c>
      <c r="F1581" t="s">
        <v>8335</v>
      </c>
      <c r="G1581" t="s">
        <v>109</v>
      </c>
      <c r="H1581" t="s">
        <v>172</v>
      </c>
      <c r="I1581" t="s">
        <v>109</v>
      </c>
      <c r="J1581" t="s">
        <v>172</v>
      </c>
      <c r="K1581" t="s">
        <v>35</v>
      </c>
      <c r="L1581">
        <v>2026</v>
      </c>
      <c r="M1581" t="s">
        <v>607</v>
      </c>
      <c r="N1581" t="s">
        <v>8336</v>
      </c>
      <c r="O1581">
        <v>8385</v>
      </c>
      <c r="P1581" t="s">
        <v>38</v>
      </c>
      <c r="Q1581" t="s">
        <v>39</v>
      </c>
      <c r="R1581" s="11">
        <v>46027.72828703704</v>
      </c>
      <c r="S1581" s="11">
        <v>46028.691307870373</v>
      </c>
      <c r="T1581" s="11">
        <v>46030.72828703704</v>
      </c>
      <c r="U1581" t="s">
        <v>40</v>
      </c>
      <c r="V1581" t="s">
        <v>346</v>
      </c>
      <c r="W1581" t="s">
        <v>610</v>
      </c>
      <c r="X1581" t="s">
        <v>43</v>
      </c>
      <c r="Y1581" t="s">
        <v>199</v>
      </c>
      <c r="Z1581" t="s">
        <v>8337</v>
      </c>
      <c r="AA1581" t="str">
        <f>_xlfn.XLOOKUP(B1581,Planilha2!A:A,Planilha2!D:D,_xlfn.XLOOKUP(B1581,Planilha2!H:H,Planilha2!I:I))</f>
        <v>TEM TRAFO</v>
      </c>
      <c r="AB1581">
        <v>15</v>
      </c>
      <c r="AC1581">
        <v>15</v>
      </c>
      <c r="AD1581" t="s">
        <v>8338</v>
      </c>
      <c r="AE1581" s="11">
        <v>46225.761481481481</v>
      </c>
    </row>
    <row r="1582" spans="1:31">
      <c r="A1582" t="s">
        <v>8339</v>
      </c>
      <c r="B1582" t="s">
        <v>8340</v>
      </c>
      <c r="C1582">
        <v>712600154</v>
      </c>
      <c r="D1582" t="s">
        <v>18636</v>
      </c>
      <c r="F1582" t="s">
        <v>8341</v>
      </c>
      <c r="G1582" t="s">
        <v>32</v>
      </c>
      <c r="H1582" t="s">
        <v>33</v>
      </c>
      <c r="I1582" t="s">
        <v>32</v>
      </c>
      <c r="J1582" t="s">
        <v>33</v>
      </c>
      <c r="K1582" t="s">
        <v>35</v>
      </c>
      <c r="L1582">
        <v>2026</v>
      </c>
      <c r="M1582" t="s">
        <v>380</v>
      </c>
      <c r="N1582" t="s">
        <v>8342</v>
      </c>
      <c r="O1582">
        <v>8812</v>
      </c>
      <c r="P1582" t="s">
        <v>38</v>
      </c>
      <c r="Q1582" t="s">
        <v>39</v>
      </c>
      <c r="R1582" s="11">
        <v>46068.88863425926</v>
      </c>
      <c r="S1582" s="11">
        <v>46071.676076388889</v>
      </c>
      <c r="T1582" s="11">
        <v>46071.88863425926</v>
      </c>
      <c r="U1582" t="s">
        <v>40</v>
      </c>
      <c r="V1582" t="s">
        <v>784</v>
      </c>
      <c r="W1582" t="s">
        <v>63</v>
      </c>
      <c r="X1582" t="s">
        <v>43</v>
      </c>
      <c r="Y1582" t="s">
        <v>44</v>
      </c>
      <c r="Z1582" t="s">
        <v>8343</v>
      </c>
      <c r="AD1582" t="s">
        <v>385</v>
      </c>
      <c r="AE1582" s="11">
        <v>46225.761481481481</v>
      </c>
    </row>
    <row r="1583" spans="1:31">
      <c r="A1583" t="s">
        <v>8344</v>
      </c>
      <c r="B1583" t="s">
        <v>8345</v>
      </c>
      <c r="C1583">
        <v>712600199</v>
      </c>
      <c r="D1583" t="s">
        <v>18636</v>
      </c>
      <c r="F1583" t="s">
        <v>8346</v>
      </c>
      <c r="G1583" t="s">
        <v>32</v>
      </c>
      <c r="H1583" t="s">
        <v>33</v>
      </c>
      <c r="I1583" t="s">
        <v>32</v>
      </c>
      <c r="J1583" t="s">
        <v>33</v>
      </c>
      <c r="K1583" t="s">
        <v>35</v>
      </c>
      <c r="L1583">
        <v>2026</v>
      </c>
      <c r="M1583" t="s">
        <v>3833</v>
      </c>
      <c r="N1583" t="s">
        <v>8347</v>
      </c>
      <c r="O1583">
        <v>8812</v>
      </c>
      <c r="P1583" t="s">
        <v>38</v>
      </c>
      <c r="Q1583" t="s">
        <v>39</v>
      </c>
      <c r="R1583" s="11">
        <v>46079.46197916667</v>
      </c>
      <c r="S1583" s="11">
        <v>46081.431805555556</v>
      </c>
      <c r="T1583" s="11">
        <v>46082.46197916667</v>
      </c>
      <c r="U1583" t="s">
        <v>40</v>
      </c>
      <c r="V1583" t="s">
        <v>784</v>
      </c>
      <c r="W1583" t="s">
        <v>189</v>
      </c>
      <c r="X1583" t="s">
        <v>43</v>
      </c>
      <c r="Y1583" t="s">
        <v>44</v>
      </c>
      <c r="Z1583" t="s">
        <v>8348</v>
      </c>
      <c r="AD1583" t="s">
        <v>778</v>
      </c>
      <c r="AE1583" s="11">
        <v>46225.761481481481</v>
      </c>
    </row>
    <row r="1584" spans="1:31">
      <c r="A1584" t="s">
        <v>8349</v>
      </c>
      <c r="B1584" t="s">
        <v>8350</v>
      </c>
      <c r="C1584">
        <v>662600070</v>
      </c>
      <c r="D1584" t="s">
        <v>18638</v>
      </c>
      <c r="F1584" t="s">
        <v>8351</v>
      </c>
      <c r="G1584" t="s">
        <v>109</v>
      </c>
      <c r="H1584" t="s">
        <v>973</v>
      </c>
      <c r="I1584" t="s">
        <v>109</v>
      </c>
      <c r="J1584" t="s">
        <v>973</v>
      </c>
      <c r="K1584" t="s">
        <v>2916</v>
      </c>
      <c r="L1584">
        <v>2026</v>
      </c>
      <c r="M1584" t="s">
        <v>700</v>
      </c>
      <c r="N1584" t="s">
        <v>8352</v>
      </c>
      <c r="O1584">
        <v>8389</v>
      </c>
      <c r="P1584" t="s">
        <v>38</v>
      </c>
      <c r="Q1584" t="s">
        <v>39</v>
      </c>
      <c r="R1584" s="11">
        <v>46048.926041666666</v>
      </c>
      <c r="S1584" s="11">
        <v>46050.351851851854</v>
      </c>
      <c r="T1584" s="11">
        <v>46051.926041666666</v>
      </c>
      <c r="U1584" t="s">
        <v>40</v>
      </c>
      <c r="V1584" t="s">
        <v>950</v>
      </c>
      <c r="W1584" t="s">
        <v>198</v>
      </c>
      <c r="X1584" t="s">
        <v>43</v>
      </c>
      <c r="Y1584" t="s">
        <v>199</v>
      </c>
      <c r="Z1584" t="s">
        <v>8353</v>
      </c>
      <c r="AB1584">
        <v>10</v>
      </c>
      <c r="AE1584" s="11">
        <v>46225.761481481481</v>
      </c>
    </row>
    <row r="1585" spans="1:31">
      <c r="A1585" t="s">
        <v>8354</v>
      </c>
      <c r="B1585" t="s">
        <v>8355</v>
      </c>
      <c r="C1585">
        <v>112600379</v>
      </c>
      <c r="D1585" t="s">
        <v>18636</v>
      </c>
      <c r="F1585" t="s">
        <v>8356</v>
      </c>
      <c r="G1585" t="s">
        <v>32</v>
      </c>
      <c r="H1585" t="s">
        <v>33</v>
      </c>
      <c r="I1585" t="s">
        <v>32</v>
      </c>
      <c r="J1585" t="s">
        <v>33</v>
      </c>
      <c r="K1585" t="s">
        <v>35</v>
      </c>
      <c r="L1585">
        <v>2026</v>
      </c>
      <c r="M1585" t="s">
        <v>92</v>
      </c>
      <c r="N1585" t="s">
        <v>8357</v>
      </c>
      <c r="O1585">
        <v>25983</v>
      </c>
      <c r="P1585" t="s">
        <v>38</v>
      </c>
      <c r="Q1585" t="s">
        <v>39</v>
      </c>
      <c r="R1585" s="11">
        <v>46122.54346064815</v>
      </c>
      <c r="S1585" s="11">
        <v>46122.75</v>
      </c>
      <c r="T1585" s="11">
        <v>46125.54346064815</v>
      </c>
      <c r="U1585" t="s">
        <v>40</v>
      </c>
      <c r="V1585" t="s">
        <v>94</v>
      </c>
      <c r="W1585" t="s">
        <v>206</v>
      </c>
      <c r="X1585" t="s">
        <v>43</v>
      </c>
      <c r="Y1585" t="s">
        <v>44</v>
      </c>
      <c r="Z1585" t="s">
        <v>8358</v>
      </c>
      <c r="AB1585">
        <v>10</v>
      </c>
      <c r="AC1585">
        <v>10</v>
      </c>
      <c r="AD1585" t="s">
        <v>159</v>
      </c>
      <c r="AE1585" s="11">
        <v>46225.761481481481</v>
      </c>
    </row>
    <row r="1586" spans="1:31">
      <c r="A1586" t="s">
        <v>8359</v>
      </c>
      <c r="B1586" t="s">
        <v>8360</v>
      </c>
      <c r="C1586">
        <v>712600142</v>
      </c>
      <c r="D1586" t="s">
        <v>18636</v>
      </c>
      <c r="F1586" t="s">
        <v>8361</v>
      </c>
      <c r="G1586" t="s">
        <v>32</v>
      </c>
      <c r="H1586" t="s">
        <v>33</v>
      </c>
      <c r="I1586" t="s">
        <v>32</v>
      </c>
      <c r="J1586" t="s">
        <v>33</v>
      </c>
      <c r="K1586" t="s">
        <v>35</v>
      </c>
      <c r="L1586">
        <v>2026</v>
      </c>
      <c r="M1586" t="s">
        <v>359</v>
      </c>
      <c r="N1586" t="s">
        <v>8362</v>
      </c>
      <c r="O1586">
        <v>8812</v>
      </c>
      <c r="P1586" t="s">
        <v>38</v>
      </c>
      <c r="Q1586" t="s">
        <v>39</v>
      </c>
      <c r="R1586" s="11">
        <v>46063.446979166663</v>
      </c>
      <c r="S1586" s="11">
        <v>46063.884027777778</v>
      </c>
      <c r="T1586" s="11">
        <v>46066.446979166663</v>
      </c>
      <c r="U1586" t="s">
        <v>40</v>
      </c>
      <c r="V1586" t="s">
        <v>722</v>
      </c>
      <c r="W1586" t="s">
        <v>189</v>
      </c>
      <c r="X1586" t="s">
        <v>43</v>
      </c>
      <c r="Y1586" t="s">
        <v>44</v>
      </c>
      <c r="Z1586" t="s">
        <v>8363</v>
      </c>
      <c r="AD1586" t="s">
        <v>370</v>
      </c>
      <c r="AE1586" s="11">
        <v>46225.761481481481</v>
      </c>
    </row>
    <row r="1587" spans="1:31">
      <c r="A1587" t="s">
        <v>8364</v>
      </c>
      <c r="B1587" t="s">
        <v>8365</v>
      </c>
      <c r="C1587">
        <v>712600146</v>
      </c>
      <c r="D1587" t="s">
        <v>18636</v>
      </c>
      <c r="F1587" t="s">
        <v>8366</v>
      </c>
      <c r="G1587" t="s">
        <v>32</v>
      </c>
      <c r="H1587" t="s">
        <v>33</v>
      </c>
      <c r="I1587" t="s">
        <v>32</v>
      </c>
      <c r="J1587" t="s">
        <v>33</v>
      </c>
      <c r="K1587" t="s">
        <v>35</v>
      </c>
      <c r="L1587">
        <v>2026</v>
      </c>
      <c r="M1587" t="s">
        <v>1926</v>
      </c>
      <c r="N1587" t="s">
        <v>8367</v>
      </c>
      <c r="O1587">
        <v>8812</v>
      </c>
      <c r="P1587" t="s">
        <v>38</v>
      </c>
      <c r="Q1587" t="s">
        <v>39</v>
      </c>
      <c r="R1587" s="11">
        <v>46066.842083333337</v>
      </c>
      <c r="S1587" s="11">
        <v>46071.670659722222</v>
      </c>
      <c r="T1587" s="11">
        <v>46069.842083333337</v>
      </c>
      <c r="U1587" t="s">
        <v>40</v>
      </c>
      <c r="V1587" t="s">
        <v>1810</v>
      </c>
      <c r="W1587" t="s">
        <v>489</v>
      </c>
      <c r="X1587" t="s">
        <v>43</v>
      </c>
      <c r="Y1587" t="s">
        <v>44</v>
      </c>
      <c r="Z1587" t="s">
        <v>8368</v>
      </c>
      <c r="AD1587" t="s">
        <v>55</v>
      </c>
      <c r="AE1587" s="11">
        <v>46225.761481481481</v>
      </c>
    </row>
    <row r="1588" spans="1:31">
      <c r="A1588" t="s">
        <v>8369</v>
      </c>
      <c r="B1588" t="s">
        <v>8370</v>
      </c>
      <c r="C1588">
        <v>112600432</v>
      </c>
      <c r="D1588" t="s">
        <v>18636</v>
      </c>
      <c r="F1588" t="s">
        <v>8371</v>
      </c>
      <c r="G1588" t="s">
        <v>32</v>
      </c>
      <c r="H1588" t="s">
        <v>33</v>
      </c>
      <c r="I1588" t="s">
        <v>32</v>
      </c>
      <c r="J1588" t="s">
        <v>33</v>
      </c>
      <c r="K1588" t="s">
        <v>35</v>
      </c>
      <c r="L1588">
        <v>2026</v>
      </c>
      <c r="M1588" t="s">
        <v>975</v>
      </c>
      <c r="N1588" t="s">
        <v>8372</v>
      </c>
      <c r="O1588">
        <v>8812</v>
      </c>
      <c r="P1588" t="s">
        <v>38</v>
      </c>
      <c r="Q1588" t="s">
        <v>39</v>
      </c>
      <c r="R1588" s="11">
        <v>46061.584131944444</v>
      </c>
      <c r="S1588" s="11">
        <v>46054.5</v>
      </c>
      <c r="T1588" s="11">
        <v>46064.584131944444</v>
      </c>
      <c r="U1588" t="s">
        <v>40</v>
      </c>
      <c r="V1588" t="s">
        <v>503</v>
      </c>
      <c r="W1588" t="s">
        <v>619</v>
      </c>
      <c r="X1588" t="s">
        <v>43</v>
      </c>
      <c r="Y1588" t="s">
        <v>44</v>
      </c>
      <c r="Z1588" t="s">
        <v>8373</v>
      </c>
      <c r="AB1588">
        <v>15</v>
      </c>
      <c r="AC1588">
        <v>15</v>
      </c>
      <c r="AD1588" t="s">
        <v>3289</v>
      </c>
      <c r="AE1588" s="11">
        <v>46225.761481481481</v>
      </c>
    </row>
    <row r="1589" spans="1:31">
      <c r="A1589" t="s">
        <v>8374</v>
      </c>
      <c r="B1589" t="s">
        <v>8375</v>
      </c>
      <c r="C1589">
        <v>512600095</v>
      </c>
      <c r="D1589" t="s">
        <v>18635</v>
      </c>
      <c r="E1589" t="s">
        <v>18637</v>
      </c>
      <c r="F1589" t="s">
        <v>8376</v>
      </c>
      <c r="G1589" t="s">
        <v>32</v>
      </c>
      <c r="H1589" t="s">
        <v>33</v>
      </c>
      <c r="I1589" t="s">
        <v>32</v>
      </c>
      <c r="J1589" t="s">
        <v>33</v>
      </c>
      <c r="K1589" t="s">
        <v>35</v>
      </c>
      <c r="L1589">
        <v>2026</v>
      </c>
      <c r="M1589" t="s">
        <v>1267</v>
      </c>
      <c r="N1589" t="s">
        <v>8377</v>
      </c>
      <c r="O1589">
        <v>8385</v>
      </c>
      <c r="P1589" t="s">
        <v>38</v>
      </c>
      <c r="Q1589" t="s">
        <v>39</v>
      </c>
      <c r="R1589" s="11">
        <v>46073.735625000001</v>
      </c>
      <c r="S1589" s="11">
        <v>46074.890972222223</v>
      </c>
      <c r="T1589" s="11">
        <v>46076.735625000001</v>
      </c>
      <c r="U1589" t="s">
        <v>40</v>
      </c>
      <c r="V1589" t="s">
        <v>8378</v>
      </c>
      <c r="W1589" t="s">
        <v>248</v>
      </c>
      <c r="X1589" t="s">
        <v>43</v>
      </c>
      <c r="Y1589" t="s">
        <v>44</v>
      </c>
      <c r="Z1589" t="s">
        <v>8379</v>
      </c>
      <c r="AA1589" t="str">
        <f>_xlfn.XLOOKUP(B1589,Planilha2!A:A,Planilha2!D:D,_xlfn.XLOOKUP(B1589,Planilha2!H:H,Planilha2!I:I))</f>
        <v>TEM TRAFO</v>
      </c>
      <c r="AB1589">
        <v>15</v>
      </c>
      <c r="AC1589">
        <v>15</v>
      </c>
      <c r="AD1589" t="s">
        <v>65</v>
      </c>
      <c r="AE1589" s="11">
        <v>46225.761481481481</v>
      </c>
    </row>
    <row r="1590" spans="1:31">
      <c r="A1590" t="s">
        <v>8380</v>
      </c>
      <c r="B1590" t="s">
        <v>8381</v>
      </c>
      <c r="C1590">
        <v>212600574</v>
      </c>
      <c r="D1590" t="s">
        <v>18635</v>
      </c>
      <c r="E1590" t="s">
        <v>18637</v>
      </c>
      <c r="F1590" t="s">
        <v>8382</v>
      </c>
      <c r="G1590" t="s">
        <v>32</v>
      </c>
      <c r="H1590" t="s">
        <v>285</v>
      </c>
      <c r="I1590" t="s">
        <v>32</v>
      </c>
      <c r="J1590" t="s">
        <v>285</v>
      </c>
      <c r="K1590" t="s">
        <v>35</v>
      </c>
      <c r="L1590">
        <v>2026</v>
      </c>
      <c r="M1590" t="s">
        <v>917</v>
      </c>
      <c r="N1590" t="s">
        <v>8383</v>
      </c>
      <c r="O1590">
        <v>25962</v>
      </c>
      <c r="P1590" t="s">
        <v>38</v>
      </c>
      <c r="Q1590" t="s">
        <v>39</v>
      </c>
      <c r="R1590" s="11">
        <v>46207.690520833334</v>
      </c>
      <c r="S1590" s="11">
        <v>46209.668749999997</v>
      </c>
      <c r="T1590" s="11">
        <v>46210.690520833334</v>
      </c>
      <c r="U1590" t="s">
        <v>40</v>
      </c>
      <c r="V1590" t="s">
        <v>166</v>
      </c>
      <c r="W1590" t="s">
        <v>681</v>
      </c>
      <c r="X1590" t="s">
        <v>43</v>
      </c>
      <c r="Y1590" t="s">
        <v>44</v>
      </c>
      <c r="Z1590" t="s">
        <v>8384</v>
      </c>
      <c r="AA1590" t="str">
        <f>_xlfn.XLOOKUP(B1590,Planilha2!A:A,Planilha2!D:D,_xlfn.XLOOKUP(B1590,Planilha2!H:H,Planilha2!I:I))</f>
        <v>TEM TRAFO</v>
      </c>
      <c r="AB1590">
        <v>15</v>
      </c>
      <c r="AC1590">
        <v>15</v>
      </c>
      <c r="AD1590" t="s">
        <v>65</v>
      </c>
      <c r="AE1590" s="11">
        <v>46225.761481481481</v>
      </c>
    </row>
    <row r="1591" spans="1:31">
      <c r="A1591" t="s">
        <v>8385</v>
      </c>
      <c r="B1591" t="s">
        <v>8386</v>
      </c>
      <c r="C1591">
        <v>712600344</v>
      </c>
      <c r="D1591" t="s">
        <v>18636</v>
      </c>
      <c r="F1591" t="s">
        <v>8387</v>
      </c>
      <c r="G1591" t="s">
        <v>32</v>
      </c>
      <c r="H1591" t="s">
        <v>172</v>
      </c>
      <c r="I1591" t="s">
        <v>32</v>
      </c>
      <c r="J1591" t="s">
        <v>172</v>
      </c>
      <c r="K1591" t="s">
        <v>35</v>
      </c>
      <c r="L1591">
        <v>2026</v>
      </c>
      <c r="M1591" t="s">
        <v>359</v>
      </c>
      <c r="N1591" t="s">
        <v>8388</v>
      </c>
      <c r="O1591">
        <v>8812</v>
      </c>
      <c r="P1591" t="s">
        <v>38</v>
      </c>
      <c r="Q1591" t="s">
        <v>39</v>
      </c>
      <c r="R1591" s="11">
        <v>46146.674768518518</v>
      </c>
      <c r="S1591" s="11">
        <v>46146.958333333336</v>
      </c>
      <c r="T1591" s="11">
        <v>46149.674768518518</v>
      </c>
      <c r="U1591" t="s">
        <v>40</v>
      </c>
      <c r="V1591" t="s">
        <v>520</v>
      </c>
      <c r="W1591" t="s">
        <v>362</v>
      </c>
      <c r="X1591" t="s">
        <v>43</v>
      </c>
      <c r="Y1591" t="s">
        <v>44</v>
      </c>
      <c r="Z1591" t="s">
        <v>8389</v>
      </c>
      <c r="AB1591">
        <v>1125</v>
      </c>
      <c r="AC1591">
        <v>1125</v>
      </c>
      <c r="AD1591" t="s">
        <v>118</v>
      </c>
      <c r="AE1591" s="11">
        <v>46225.761481481481</v>
      </c>
    </row>
    <row r="1592" spans="1:31">
      <c r="A1592" t="s">
        <v>8390</v>
      </c>
      <c r="B1592" t="s">
        <v>8391</v>
      </c>
      <c r="C1592">
        <v>612600520</v>
      </c>
      <c r="D1592" t="s">
        <v>18636</v>
      </c>
      <c r="F1592" t="s">
        <v>8392</v>
      </c>
      <c r="G1592" t="s">
        <v>32</v>
      </c>
      <c r="H1592" t="s">
        <v>34</v>
      </c>
      <c r="I1592" t="s">
        <v>32</v>
      </c>
      <c r="J1592" t="s">
        <v>33</v>
      </c>
      <c r="K1592" t="s">
        <v>35</v>
      </c>
      <c r="L1592">
        <v>2026</v>
      </c>
      <c r="M1592" t="s">
        <v>36</v>
      </c>
      <c r="N1592" t="s">
        <v>8393</v>
      </c>
      <c r="O1592">
        <v>8812</v>
      </c>
      <c r="P1592" t="s">
        <v>38</v>
      </c>
      <c r="Q1592" t="s">
        <v>39</v>
      </c>
      <c r="R1592" s="11">
        <v>46155.438750000001</v>
      </c>
      <c r="S1592" s="11">
        <v>46155.745138888888</v>
      </c>
      <c r="T1592" s="11">
        <v>46158.438750000001</v>
      </c>
      <c r="U1592" t="s">
        <v>40</v>
      </c>
      <c r="V1592" t="s">
        <v>41</v>
      </c>
      <c r="W1592" t="s">
        <v>189</v>
      </c>
      <c r="X1592" t="s">
        <v>43</v>
      </c>
      <c r="Y1592" t="s">
        <v>44</v>
      </c>
      <c r="Z1592" t="s">
        <v>8394</v>
      </c>
      <c r="AB1592">
        <v>15</v>
      </c>
      <c r="AC1592">
        <v>10</v>
      </c>
      <c r="AD1592" t="s">
        <v>370</v>
      </c>
      <c r="AE1592" s="11">
        <v>46225.761481481481</v>
      </c>
    </row>
    <row r="1593" spans="1:31">
      <c r="A1593" t="s">
        <v>8395</v>
      </c>
      <c r="B1593" t="s">
        <v>8396</v>
      </c>
      <c r="C1593">
        <v>112600672</v>
      </c>
      <c r="D1593" t="s">
        <v>18635</v>
      </c>
      <c r="E1593" t="s">
        <v>18637</v>
      </c>
      <c r="F1593" t="s">
        <v>8397</v>
      </c>
      <c r="G1593" t="s">
        <v>32</v>
      </c>
      <c r="H1593" t="s">
        <v>34</v>
      </c>
      <c r="I1593" t="s">
        <v>32</v>
      </c>
      <c r="J1593" t="s">
        <v>34</v>
      </c>
      <c r="K1593" t="s">
        <v>35</v>
      </c>
      <c r="L1593">
        <v>2026</v>
      </c>
      <c r="M1593" t="s">
        <v>975</v>
      </c>
      <c r="N1593" t="s">
        <v>8398</v>
      </c>
      <c r="O1593">
        <v>8812</v>
      </c>
      <c r="P1593" t="s">
        <v>38</v>
      </c>
      <c r="Q1593" t="s">
        <v>39</v>
      </c>
      <c r="R1593" s="11">
        <v>46214.880659722221</v>
      </c>
      <c r="S1593" s="11">
        <v>46216.125</v>
      </c>
      <c r="T1593" s="11">
        <v>46217.880659722221</v>
      </c>
      <c r="U1593" t="s">
        <v>1916</v>
      </c>
      <c r="V1593" t="s">
        <v>503</v>
      </c>
      <c r="W1593" t="s">
        <v>323</v>
      </c>
      <c r="X1593" t="s">
        <v>43</v>
      </c>
      <c r="Y1593" t="s">
        <v>44</v>
      </c>
      <c r="Z1593" t="s">
        <v>8399</v>
      </c>
      <c r="AA1593" t="str">
        <f>_xlfn.XLOOKUP(B1593,Planilha2!A:A,Planilha2!D:D,_xlfn.XLOOKUP(B1593,Planilha2!H:H,Planilha2!I:I))</f>
        <v>TEM TRAFO</v>
      </c>
      <c r="AB1593">
        <v>25</v>
      </c>
      <c r="AC1593">
        <v>15</v>
      </c>
      <c r="AD1593" t="s">
        <v>3152</v>
      </c>
      <c r="AE1593" s="11">
        <v>46225.761481481481</v>
      </c>
    </row>
    <row r="1594" spans="1:31">
      <c r="A1594" t="s">
        <v>8400</v>
      </c>
      <c r="B1594" t="s">
        <v>8401</v>
      </c>
      <c r="C1594">
        <v>512600169</v>
      </c>
      <c r="D1594" t="s">
        <v>18636</v>
      </c>
      <c r="F1594" t="s">
        <v>8402</v>
      </c>
      <c r="G1594" t="s">
        <v>32</v>
      </c>
      <c r="H1594" t="s">
        <v>34</v>
      </c>
      <c r="I1594" t="s">
        <v>32</v>
      </c>
      <c r="J1594" t="s">
        <v>34</v>
      </c>
      <c r="K1594" t="s">
        <v>35</v>
      </c>
      <c r="L1594">
        <v>2026</v>
      </c>
      <c r="M1594" t="s">
        <v>660</v>
      </c>
      <c r="N1594" t="s">
        <v>8403</v>
      </c>
      <c r="O1594">
        <v>8812</v>
      </c>
      <c r="P1594" t="s">
        <v>38</v>
      </c>
      <c r="Q1594" t="s">
        <v>39</v>
      </c>
      <c r="R1594" s="11">
        <v>46185.476840277777</v>
      </c>
      <c r="S1594" s="11">
        <v>46187.782638888886</v>
      </c>
      <c r="T1594" s="11">
        <v>46188.476840277777</v>
      </c>
      <c r="U1594" t="s">
        <v>40</v>
      </c>
      <c r="V1594" t="s">
        <v>662</v>
      </c>
      <c r="W1594" t="s">
        <v>157</v>
      </c>
      <c r="X1594" t="s">
        <v>43</v>
      </c>
      <c r="Y1594" t="s">
        <v>44</v>
      </c>
      <c r="Z1594" t="s">
        <v>8404</v>
      </c>
      <c r="AB1594">
        <v>15</v>
      </c>
      <c r="AC1594">
        <v>5</v>
      </c>
      <c r="AD1594" t="s">
        <v>159</v>
      </c>
      <c r="AE1594" s="11">
        <v>46225.761481481481</v>
      </c>
    </row>
    <row r="1595" spans="1:31">
      <c r="A1595" t="s">
        <v>8405</v>
      </c>
      <c r="B1595" t="s">
        <v>8406</v>
      </c>
      <c r="C1595">
        <v>112600498</v>
      </c>
      <c r="D1595" t="s">
        <v>18636</v>
      </c>
      <c r="F1595" t="s">
        <v>8407</v>
      </c>
      <c r="G1595" t="s">
        <v>32</v>
      </c>
      <c r="H1595" t="s">
        <v>34</v>
      </c>
      <c r="I1595" t="s">
        <v>32</v>
      </c>
      <c r="J1595" t="s">
        <v>34</v>
      </c>
      <c r="K1595" t="s">
        <v>35</v>
      </c>
      <c r="L1595">
        <v>2026</v>
      </c>
      <c r="M1595" t="s">
        <v>320</v>
      </c>
      <c r="N1595" t="s">
        <v>8408</v>
      </c>
      <c r="O1595">
        <v>8812</v>
      </c>
      <c r="P1595" t="s">
        <v>38</v>
      </c>
      <c r="Q1595" t="s">
        <v>39</v>
      </c>
      <c r="R1595" s="11">
        <v>46154.888229166667</v>
      </c>
      <c r="S1595" s="11">
        <v>46155.75</v>
      </c>
      <c r="T1595" s="11">
        <v>46157.888229166667</v>
      </c>
      <c r="U1595" t="s">
        <v>40</v>
      </c>
      <c r="V1595" t="s">
        <v>1853</v>
      </c>
      <c r="W1595" t="s">
        <v>95</v>
      </c>
      <c r="X1595" t="s">
        <v>43</v>
      </c>
      <c r="Y1595" t="s">
        <v>44</v>
      </c>
      <c r="Z1595" t="s">
        <v>8409</v>
      </c>
      <c r="AB1595">
        <v>10</v>
      </c>
      <c r="AC1595">
        <v>10</v>
      </c>
      <c r="AD1595" t="s">
        <v>482</v>
      </c>
      <c r="AE1595" s="11">
        <v>46225.761481481481</v>
      </c>
    </row>
    <row r="1596" spans="1:31">
      <c r="A1596" t="s">
        <v>8410</v>
      </c>
      <c r="B1596" t="s">
        <v>8411</v>
      </c>
      <c r="C1596">
        <v>512600141</v>
      </c>
      <c r="D1596" t="s">
        <v>18636</v>
      </c>
      <c r="F1596" t="s">
        <v>8412</v>
      </c>
      <c r="G1596" t="s">
        <v>32</v>
      </c>
      <c r="H1596" t="s">
        <v>285</v>
      </c>
      <c r="I1596" t="s">
        <v>32</v>
      </c>
      <c r="J1596" t="s">
        <v>285</v>
      </c>
      <c r="K1596" t="s">
        <v>35</v>
      </c>
      <c r="L1596">
        <v>2026</v>
      </c>
      <c r="M1596" t="s">
        <v>660</v>
      </c>
      <c r="N1596" t="s">
        <v>8413</v>
      </c>
      <c r="O1596">
        <v>8812</v>
      </c>
      <c r="P1596" t="s">
        <v>38</v>
      </c>
      <c r="Q1596" t="s">
        <v>39</v>
      </c>
      <c r="R1596" s="11">
        <v>46147.599131944444</v>
      </c>
      <c r="S1596" s="11">
        <v>46149.562638888892</v>
      </c>
      <c r="T1596" s="11">
        <v>46150.599131944444</v>
      </c>
      <c r="U1596" t="s">
        <v>40</v>
      </c>
      <c r="V1596" t="s">
        <v>662</v>
      </c>
      <c r="W1596" t="s">
        <v>814</v>
      </c>
      <c r="X1596" t="s">
        <v>43</v>
      </c>
      <c r="Y1596" t="s">
        <v>44</v>
      </c>
      <c r="Z1596" t="s">
        <v>8414</v>
      </c>
      <c r="AD1596" t="s">
        <v>159</v>
      </c>
      <c r="AE1596" s="11">
        <v>46225.761481481481</v>
      </c>
    </row>
    <row r="1597" spans="1:31">
      <c r="A1597" t="s">
        <v>8415</v>
      </c>
      <c r="B1597" t="s">
        <v>8416</v>
      </c>
      <c r="D1597" t="s">
        <v>18636</v>
      </c>
      <c r="F1597" t="s">
        <v>8417</v>
      </c>
      <c r="G1597" t="s">
        <v>32</v>
      </c>
      <c r="H1597" t="s">
        <v>33</v>
      </c>
      <c r="I1597" t="s">
        <v>32</v>
      </c>
      <c r="J1597" t="s">
        <v>33</v>
      </c>
      <c r="K1597" t="s">
        <v>35</v>
      </c>
      <c r="L1597">
        <v>2026</v>
      </c>
      <c r="M1597" t="s">
        <v>1214</v>
      </c>
      <c r="N1597" t="s">
        <v>8418</v>
      </c>
      <c r="P1597" t="s">
        <v>38</v>
      </c>
      <c r="Q1597" t="s">
        <v>39</v>
      </c>
      <c r="R1597" s="11">
        <v>46025.756666666668</v>
      </c>
      <c r="S1597" s="11">
        <v>46054.5</v>
      </c>
      <c r="T1597" s="11">
        <v>46028.756666666668</v>
      </c>
      <c r="U1597" t="s">
        <v>40</v>
      </c>
      <c r="V1597" t="s">
        <v>94</v>
      </c>
      <c r="W1597" t="s">
        <v>206</v>
      </c>
      <c r="X1597" t="s">
        <v>43</v>
      </c>
      <c r="Y1597" t="s">
        <v>44</v>
      </c>
      <c r="Z1597" t="s">
        <v>8419</v>
      </c>
      <c r="AB1597">
        <v>15</v>
      </c>
      <c r="AC1597">
        <v>15</v>
      </c>
      <c r="AD1597" t="s">
        <v>65</v>
      </c>
      <c r="AE1597" s="11">
        <v>46225.761481481481</v>
      </c>
    </row>
    <row r="1598" spans="1:31">
      <c r="A1598" t="s">
        <v>8420</v>
      </c>
      <c r="B1598" t="s">
        <v>8421</v>
      </c>
      <c r="D1598" t="s">
        <v>18638</v>
      </c>
      <c r="F1598" t="s">
        <v>8422</v>
      </c>
      <c r="G1598" t="s">
        <v>109</v>
      </c>
      <c r="H1598" t="s">
        <v>973</v>
      </c>
      <c r="I1598" t="s">
        <v>109</v>
      </c>
      <c r="J1598" t="s">
        <v>973</v>
      </c>
      <c r="K1598" t="s">
        <v>6107</v>
      </c>
      <c r="L1598">
        <v>2026</v>
      </c>
      <c r="M1598" t="s">
        <v>8423</v>
      </c>
      <c r="N1598" t="s">
        <v>8424</v>
      </c>
      <c r="P1598" t="s">
        <v>38</v>
      </c>
      <c r="Q1598" t="s">
        <v>39</v>
      </c>
      <c r="R1598" s="11">
        <v>46027.484525462962</v>
      </c>
      <c r="S1598" s="11">
        <v>46028.520960648151</v>
      </c>
      <c r="T1598" s="11">
        <v>46030.484525462962</v>
      </c>
      <c r="U1598" t="s">
        <v>40</v>
      </c>
      <c r="V1598" t="s">
        <v>254</v>
      </c>
      <c r="W1598" t="s">
        <v>534</v>
      </c>
      <c r="X1598" t="s">
        <v>116</v>
      </c>
      <c r="Y1598" t="s">
        <v>199</v>
      </c>
      <c r="Z1598" t="s">
        <v>8425</v>
      </c>
      <c r="AE1598" s="11">
        <v>46225.761481481481</v>
      </c>
    </row>
    <row r="1599" spans="1:31">
      <c r="A1599" t="s">
        <v>8426</v>
      </c>
      <c r="D1599" t="s">
        <v>18638</v>
      </c>
      <c r="G1599" t="s">
        <v>32</v>
      </c>
      <c r="H1599" t="s">
        <v>33</v>
      </c>
      <c r="L1599">
        <v>2026</v>
      </c>
      <c r="M1599" t="s">
        <v>245</v>
      </c>
      <c r="N1599" t="s">
        <v>8427</v>
      </c>
      <c r="P1599" t="s">
        <v>38</v>
      </c>
      <c r="Q1599" t="s">
        <v>39</v>
      </c>
      <c r="R1599" s="11">
        <v>46027.619699074072</v>
      </c>
      <c r="S1599" s="11">
        <v>46025.503564814811</v>
      </c>
      <c r="T1599" s="11">
        <v>46030.619699074072</v>
      </c>
      <c r="U1599" t="s">
        <v>40</v>
      </c>
      <c r="V1599" t="s">
        <v>247</v>
      </c>
      <c r="W1599" t="s">
        <v>814</v>
      </c>
      <c r="X1599" t="s">
        <v>43</v>
      </c>
      <c r="Y1599" t="s">
        <v>44</v>
      </c>
      <c r="Z1599" t="s">
        <v>8428</v>
      </c>
      <c r="AD1599" t="s">
        <v>159</v>
      </c>
      <c r="AE1599" s="11">
        <v>46225.761481481481</v>
      </c>
    </row>
    <row r="1600" spans="1:31">
      <c r="A1600" t="s">
        <v>8429</v>
      </c>
      <c r="B1600" t="s">
        <v>8430</v>
      </c>
      <c r="D1600" t="s">
        <v>18638</v>
      </c>
      <c r="F1600" t="s">
        <v>8431</v>
      </c>
      <c r="G1600" t="s">
        <v>219</v>
      </c>
      <c r="H1600" t="s">
        <v>973</v>
      </c>
      <c r="I1600" t="s">
        <v>109</v>
      </c>
      <c r="J1600" t="s">
        <v>33</v>
      </c>
      <c r="K1600" t="s">
        <v>221</v>
      </c>
      <c r="L1600">
        <v>2026</v>
      </c>
      <c r="M1600" t="s">
        <v>3983</v>
      </c>
      <c r="N1600" t="s">
        <v>8432</v>
      </c>
      <c r="P1600" t="s">
        <v>38</v>
      </c>
      <c r="Q1600" t="s">
        <v>39</v>
      </c>
      <c r="R1600" s="11">
        <v>46028.592129629629</v>
      </c>
      <c r="S1600" s="11">
        <v>46027.711759259262</v>
      </c>
      <c r="T1600" s="11">
        <v>46031.592129629629</v>
      </c>
      <c r="U1600" t="s">
        <v>40</v>
      </c>
      <c r="V1600" t="s">
        <v>114</v>
      </c>
      <c r="W1600" t="s">
        <v>796</v>
      </c>
      <c r="X1600" t="s">
        <v>116</v>
      </c>
      <c r="Y1600" t="s">
        <v>199</v>
      </c>
      <c r="Z1600" t="s">
        <v>8433</v>
      </c>
      <c r="AE1600" s="11">
        <v>46225.761481481481</v>
      </c>
    </row>
    <row r="1601" spans="1:31">
      <c r="A1601" t="s">
        <v>8434</v>
      </c>
      <c r="D1601" t="s">
        <v>18638</v>
      </c>
      <c r="L1601">
        <v>2026</v>
      </c>
      <c r="M1601" t="s">
        <v>8435</v>
      </c>
      <c r="N1601" t="s">
        <v>8436</v>
      </c>
      <c r="P1601" t="s">
        <v>61</v>
      </c>
      <c r="Q1601" t="s">
        <v>8437</v>
      </c>
      <c r="R1601" s="11">
        <v>46028.61822916667</v>
      </c>
      <c r="S1601" s="11"/>
      <c r="T1601" s="11">
        <v>46428.61822916667</v>
      </c>
      <c r="U1601" t="s">
        <v>8438</v>
      </c>
      <c r="V1601" t="s">
        <v>114</v>
      </c>
      <c r="W1601" t="s">
        <v>8439</v>
      </c>
      <c r="X1601" t="s">
        <v>5973</v>
      </c>
      <c r="Y1601" t="s">
        <v>226</v>
      </c>
      <c r="Z1601" t="s">
        <v>8440</v>
      </c>
      <c r="AE1601" s="11">
        <v>46225.761481481481</v>
      </c>
    </row>
    <row r="1602" spans="1:31">
      <c r="A1602" t="s">
        <v>8441</v>
      </c>
      <c r="D1602" t="s">
        <v>18638</v>
      </c>
      <c r="L1602">
        <v>2026</v>
      </c>
      <c r="M1602" t="s">
        <v>8442</v>
      </c>
      <c r="N1602" t="s">
        <v>8443</v>
      </c>
      <c r="P1602" t="s">
        <v>61</v>
      </c>
      <c r="Q1602" t="s">
        <v>8437</v>
      </c>
      <c r="R1602" s="11">
        <v>46028.625486111108</v>
      </c>
      <c r="S1602" s="11"/>
      <c r="T1602" s="11">
        <v>46428.625486111108</v>
      </c>
      <c r="U1602" t="s">
        <v>8444</v>
      </c>
      <c r="V1602" t="s">
        <v>503</v>
      </c>
      <c r="W1602" t="s">
        <v>8439</v>
      </c>
      <c r="X1602" t="s">
        <v>5973</v>
      </c>
      <c r="Y1602" t="s">
        <v>226</v>
      </c>
      <c r="Z1602" t="s">
        <v>8445</v>
      </c>
      <c r="AE1602" s="11">
        <v>46225.761481481481</v>
      </c>
    </row>
    <row r="1603" spans="1:31">
      <c r="A1603" t="s">
        <v>8446</v>
      </c>
      <c r="D1603" t="s">
        <v>18638</v>
      </c>
      <c r="L1603">
        <v>2026</v>
      </c>
      <c r="M1603" t="s">
        <v>8447</v>
      </c>
      <c r="N1603" t="s">
        <v>8448</v>
      </c>
      <c r="P1603" t="s">
        <v>61</v>
      </c>
      <c r="Q1603" t="s">
        <v>8437</v>
      </c>
      <c r="R1603" s="11">
        <v>46028.655532407407</v>
      </c>
      <c r="S1603" s="11"/>
      <c r="T1603" s="11">
        <v>46428.655532407407</v>
      </c>
      <c r="U1603" t="s">
        <v>8444</v>
      </c>
      <c r="V1603" t="s">
        <v>114</v>
      </c>
      <c r="W1603" t="s">
        <v>8439</v>
      </c>
      <c r="X1603" t="s">
        <v>5973</v>
      </c>
      <c r="Y1603" t="s">
        <v>226</v>
      </c>
      <c r="Z1603" t="s">
        <v>8449</v>
      </c>
      <c r="AE1603" s="11">
        <v>46225.761481481481</v>
      </c>
    </row>
    <row r="1604" spans="1:31">
      <c r="A1604" t="s">
        <v>8450</v>
      </c>
      <c r="D1604" t="s">
        <v>18638</v>
      </c>
      <c r="L1604">
        <v>2026</v>
      </c>
      <c r="M1604" t="s">
        <v>8447</v>
      </c>
      <c r="N1604" t="s">
        <v>8451</v>
      </c>
      <c r="P1604" t="s">
        <v>61</v>
      </c>
      <c r="Q1604" t="s">
        <v>8437</v>
      </c>
      <c r="R1604" s="11">
        <v>46028.655532407407</v>
      </c>
      <c r="S1604" s="11"/>
      <c r="T1604" s="11">
        <v>46428.655532407407</v>
      </c>
      <c r="U1604" t="s">
        <v>8444</v>
      </c>
      <c r="V1604" t="s">
        <v>114</v>
      </c>
      <c r="W1604" t="s">
        <v>8439</v>
      </c>
      <c r="X1604" t="s">
        <v>5973</v>
      </c>
      <c r="Y1604" t="s">
        <v>226</v>
      </c>
      <c r="Z1604" t="s">
        <v>8449</v>
      </c>
      <c r="AE1604" s="11">
        <v>46225.761481481481</v>
      </c>
    </row>
    <row r="1605" spans="1:31">
      <c r="A1605" t="s">
        <v>8452</v>
      </c>
      <c r="D1605" t="s">
        <v>18638</v>
      </c>
      <c r="L1605">
        <v>2026</v>
      </c>
      <c r="M1605" t="s">
        <v>8447</v>
      </c>
      <c r="N1605" t="s">
        <v>8453</v>
      </c>
      <c r="P1605" t="s">
        <v>61</v>
      </c>
      <c r="Q1605" t="s">
        <v>8437</v>
      </c>
      <c r="R1605" s="11">
        <v>46028.658333333333</v>
      </c>
      <c r="S1605" s="11"/>
      <c r="T1605" s="11">
        <v>46428.658333333333</v>
      </c>
      <c r="U1605" t="s">
        <v>8454</v>
      </c>
      <c r="V1605" t="s">
        <v>114</v>
      </c>
      <c r="W1605" t="s">
        <v>8439</v>
      </c>
      <c r="X1605" t="s">
        <v>5973</v>
      </c>
      <c r="Y1605" t="s">
        <v>226</v>
      </c>
      <c r="Z1605" t="s">
        <v>8455</v>
      </c>
      <c r="AE1605" s="11">
        <v>46225.761481481481</v>
      </c>
    </row>
    <row r="1606" spans="1:31">
      <c r="A1606" t="s">
        <v>8456</v>
      </c>
      <c r="B1606" t="s">
        <v>8457</v>
      </c>
      <c r="D1606" t="s">
        <v>18636</v>
      </c>
      <c r="F1606" t="s">
        <v>8458</v>
      </c>
      <c r="G1606" t="s">
        <v>109</v>
      </c>
      <c r="H1606" t="s">
        <v>110</v>
      </c>
      <c r="I1606" t="s">
        <v>109</v>
      </c>
      <c r="J1606" t="s">
        <v>110</v>
      </c>
      <c r="K1606" t="s">
        <v>3957</v>
      </c>
      <c r="L1606">
        <v>2026</v>
      </c>
      <c r="M1606" t="s">
        <v>8459</v>
      </c>
      <c r="N1606" t="s">
        <v>8460</v>
      </c>
      <c r="P1606" t="s">
        <v>38</v>
      </c>
      <c r="Q1606" t="s">
        <v>39</v>
      </c>
      <c r="R1606" s="11">
        <v>46029.311643518522</v>
      </c>
      <c r="S1606" s="11">
        <v>46029.479398148149</v>
      </c>
      <c r="T1606" s="11">
        <v>46032.311643518522</v>
      </c>
      <c r="U1606" t="s">
        <v>40</v>
      </c>
      <c r="V1606" t="s">
        <v>114</v>
      </c>
      <c r="W1606" t="s">
        <v>776</v>
      </c>
      <c r="X1606" t="s">
        <v>116</v>
      </c>
      <c r="Y1606" t="s">
        <v>44</v>
      </c>
      <c r="Z1606" t="s">
        <v>8461</v>
      </c>
      <c r="AD1606" t="s">
        <v>1033</v>
      </c>
      <c r="AE1606" s="11">
        <v>46225.761481481481</v>
      </c>
    </row>
    <row r="1607" spans="1:31">
      <c r="A1607" t="s">
        <v>8462</v>
      </c>
      <c r="B1607" t="s">
        <v>8463</v>
      </c>
      <c r="D1607" t="s">
        <v>18638</v>
      </c>
      <c r="F1607" t="s">
        <v>8464</v>
      </c>
      <c r="K1607" t="s">
        <v>5969</v>
      </c>
      <c r="L1607">
        <v>2026</v>
      </c>
      <c r="M1607" t="s">
        <v>8465</v>
      </c>
      <c r="N1607" t="s">
        <v>5971</v>
      </c>
      <c r="P1607" t="s">
        <v>38</v>
      </c>
      <c r="Q1607" t="s">
        <v>39</v>
      </c>
      <c r="R1607" s="11">
        <v>46030.916597222225</v>
      </c>
      <c r="S1607" s="11">
        <v>46043.604432870372</v>
      </c>
      <c r="T1607" s="11">
        <v>46033.916597222225</v>
      </c>
      <c r="U1607" t="s">
        <v>8466</v>
      </c>
      <c r="V1607" t="s">
        <v>883</v>
      </c>
      <c r="W1607" t="s">
        <v>8467</v>
      </c>
      <c r="X1607" t="s">
        <v>5973</v>
      </c>
      <c r="Y1607" t="s">
        <v>199</v>
      </c>
      <c r="Z1607" t="s">
        <v>8468</v>
      </c>
      <c r="AE1607" s="11">
        <v>46225.761481481481</v>
      </c>
    </row>
    <row r="1608" spans="1:31">
      <c r="A1608" t="s">
        <v>8469</v>
      </c>
      <c r="D1608" t="s">
        <v>18638</v>
      </c>
      <c r="G1608" t="s">
        <v>109</v>
      </c>
      <c r="H1608" t="s">
        <v>2015</v>
      </c>
      <c r="L1608">
        <v>2026</v>
      </c>
      <c r="M1608" t="s">
        <v>5023</v>
      </c>
      <c r="N1608" t="s">
        <v>8470</v>
      </c>
      <c r="P1608" t="s">
        <v>2434</v>
      </c>
      <c r="Q1608" t="s">
        <v>8437</v>
      </c>
      <c r="R1608" s="11">
        <v>46034.523715277777</v>
      </c>
      <c r="S1608" s="11"/>
      <c r="T1608" s="11">
        <v>46214.523715277777</v>
      </c>
      <c r="U1608" t="s">
        <v>40</v>
      </c>
      <c r="V1608" t="s">
        <v>429</v>
      </c>
      <c r="W1608" t="s">
        <v>354</v>
      </c>
      <c r="X1608" t="s">
        <v>116</v>
      </c>
      <c r="Y1608" t="s">
        <v>199</v>
      </c>
      <c r="Z1608" t="s">
        <v>8471</v>
      </c>
      <c r="AD1608" t="s">
        <v>118</v>
      </c>
      <c r="AE1608" s="11">
        <v>46225.761481481481</v>
      </c>
    </row>
    <row r="1609" spans="1:31">
      <c r="A1609" t="s">
        <v>8472</v>
      </c>
      <c r="B1609" t="s">
        <v>8473</v>
      </c>
      <c r="D1609" t="s">
        <v>18638</v>
      </c>
      <c r="F1609" t="s">
        <v>8474</v>
      </c>
      <c r="G1609" t="s">
        <v>109</v>
      </c>
      <c r="H1609" t="s">
        <v>973</v>
      </c>
      <c r="I1609" t="s">
        <v>109</v>
      </c>
      <c r="J1609" t="s">
        <v>973</v>
      </c>
      <c r="K1609" t="s">
        <v>221</v>
      </c>
      <c r="L1609">
        <v>2026</v>
      </c>
      <c r="M1609" t="s">
        <v>7931</v>
      </c>
      <c r="N1609" t="s">
        <v>8475</v>
      </c>
      <c r="P1609" t="s">
        <v>1160</v>
      </c>
      <c r="Q1609" t="s">
        <v>39</v>
      </c>
      <c r="R1609" s="11">
        <v>46035.625636574077</v>
      </c>
      <c r="S1609" s="11">
        <v>46038.433379629627</v>
      </c>
      <c r="T1609" s="11">
        <v>46095.625636574077</v>
      </c>
      <c r="U1609" t="s">
        <v>113</v>
      </c>
      <c r="V1609" t="s">
        <v>391</v>
      </c>
      <c r="W1609" t="s">
        <v>3996</v>
      </c>
      <c r="X1609" t="s">
        <v>116</v>
      </c>
      <c r="Y1609" t="s">
        <v>199</v>
      </c>
      <c r="Z1609" t="s">
        <v>8474</v>
      </c>
      <c r="AE1609" s="11">
        <v>46225.761481481481</v>
      </c>
    </row>
    <row r="1610" spans="1:31">
      <c r="A1610" t="s">
        <v>8476</v>
      </c>
      <c r="B1610" t="s">
        <v>8477</v>
      </c>
      <c r="D1610" t="s">
        <v>18638</v>
      </c>
      <c r="F1610" t="s">
        <v>8478</v>
      </c>
      <c r="G1610" t="s">
        <v>109</v>
      </c>
      <c r="H1610" t="s">
        <v>285</v>
      </c>
      <c r="I1610" t="s">
        <v>109</v>
      </c>
      <c r="J1610" t="s">
        <v>285</v>
      </c>
      <c r="K1610" t="s">
        <v>8479</v>
      </c>
      <c r="L1610">
        <v>2026</v>
      </c>
      <c r="M1610" t="s">
        <v>8480</v>
      </c>
      <c r="N1610" t="s">
        <v>8481</v>
      </c>
      <c r="P1610" t="s">
        <v>38</v>
      </c>
      <c r="Q1610" t="s">
        <v>39</v>
      </c>
      <c r="R1610" s="11">
        <v>46037.749178240738</v>
      </c>
      <c r="S1610" s="11">
        <v>46038.75</v>
      </c>
      <c r="T1610" s="11">
        <v>46040.749178240738</v>
      </c>
      <c r="U1610" t="s">
        <v>40</v>
      </c>
      <c r="V1610" t="s">
        <v>1675</v>
      </c>
      <c r="W1610" t="s">
        <v>548</v>
      </c>
      <c r="X1610" t="s">
        <v>116</v>
      </c>
      <c r="Y1610" t="s">
        <v>199</v>
      </c>
      <c r="Z1610" t="s">
        <v>8482</v>
      </c>
      <c r="AE1610" s="11">
        <v>46225.761481481481</v>
      </c>
    </row>
    <row r="1611" spans="1:31">
      <c r="A1611" t="s">
        <v>8483</v>
      </c>
      <c r="D1611" t="s">
        <v>18638</v>
      </c>
      <c r="G1611" t="s">
        <v>8484</v>
      </c>
      <c r="H1611" t="s">
        <v>8485</v>
      </c>
      <c r="L1611">
        <v>2026</v>
      </c>
      <c r="M1611" t="s">
        <v>8486</v>
      </c>
      <c r="N1611" t="s">
        <v>8487</v>
      </c>
      <c r="P1611" t="s">
        <v>38</v>
      </c>
      <c r="Q1611" t="s">
        <v>8437</v>
      </c>
      <c r="R1611" s="11">
        <v>46038.497083333335</v>
      </c>
      <c r="S1611" s="11"/>
      <c r="T1611" s="11">
        <v>46041.497083333335</v>
      </c>
      <c r="U1611" t="s">
        <v>8488</v>
      </c>
      <c r="V1611" t="s">
        <v>1244</v>
      </c>
      <c r="W1611" t="s">
        <v>3335</v>
      </c>
      <c r="X1611" t="s">
        <v>5973</v>
      </c>
      <c r="Y1611" t="s">
        <v>199</v>
      </c>
      <c r="Z1611" t="s">
        <v>8489</v>
      </c>
      <c r="AE1611" s="11">
        <v>46225.761481481481</v>
      </c>
    </row>
    <row r="1612" spans="1:31">
      <c r="A1612" t="s">
        <v>8490</v>
      </c>
      <c r="B1612" t="s">
        <v>8491</v>
      </c>
      <c r="D1612" t="s">
        <v>18638</v>
      </c>
      <c r="F1612" t="s">
        <v>8492</v>
      </c>
      <c r="G1612" t="s">
        <v>109</v>
      </c>
      <c r="H1612" t="s">
        <v>2015</v>
      </c>
      <c r="I1612" t="s">
        <v>109</v>
      </c>
      <c r="J1612" t="s">
        <v>2015</v>
      </c>
      <c r="K1612" t="s">
        <v>8493</v>
      </c>
      <c r="L1612">
        <v>2026</v>
      </c>
      <c r="M1612" t="s">
        <v>351</v>
      </c>
      <c r="N1612" t="s">
        <v>8494</v>
      </c>
      <c r="P1612" t="s">
        <v>38</v>
      </c>
      <c r="Q1612" t="s">
        <v>39</v>
      </c>
      <c r="R1612" s="11">
        <v>46038.575833333336</v>
      </c>
      <c r="S1612" s="11">
        <v>46042.466666666667</v>
      </c>
      <c r="T1612" s="11">
        <v>46041.575833333336</v>
      </c>
      <c r="U1612" t="s">
        <v>40</v>
      </c>
      <c r="V1612" t="s">
        <v>480</v>
      </c>
      <c r="W1612" t="s">
        <v>383</v>
      </c>
      <c r="X1612" t="s">
        <v>43</v>
      </c>
      <c r="Y1612" t="s">
        <v>199</v>
      </c>
      <c r="Z1612" t="s">
        <v>8495</v>
      </c>
      <c r="AB1612">
        <v>15</v>
      </c>
      <c r="AD1612" t="s">
        <v>159</v>
      </c>
      <c r="AE1612" s="11">
        <v>46225.761481481481</v>
      </c>
    </row>
    <row r="1613" spans="1:31">
      <c r="A1613" t="s">
        <v>8496</v>
      </c>
      <c r="B1613" t="s">
        <v>8497</v>
      </c>
      <c r="D1613" t="s">
        <v>18638</v>
      </c>
      <c r="F1613" t="s">
        <v>8498</v>
      </c>
      <c r="G1613" t="s">
        <v>109</v>
      </c>
      <c r="H1613" t="s">
        <v>110</v>
      </c>
      <c r="I1613" t="s">
        <v>109</v>
      </c>
      <c r="J1613" t="s">
        <v>110</v>
      </c>
      <c r="K1613" t="s">
        <v>221</v>
      </c>
      <c r="L1613">
        <v>2026</v>
      </c>
      <c r="M1613" t="s">
        <v>336</v>
      </c>
      <c r="N1613" t="s">
        <v>8499</v>
      </c>
      <c r="P1613" t="s">
        <v>61</v>
      </c>
      <c r="Q1613" t="s">
        <v>39</v>
      </c>
      <c r="R1613" s="11">
        <v>46038.815057870372</v>
      </c>
      <c r="S1613" s="11">
        <v>46043.423611111109</v>
      </c>
      <c r="T1613" s="11">
        <v>46438.815057870372</v>
      </c>
      <c r="U1613" t="s">
        <v>40</v>
      </c>
      <c r="V1613" t="s">
        <v>2099</v>
      </c>
      <c r="W1613" t="s">
        <v>189</v>
      </c>
      <c r="X1613" t="s">
        <v>116</v>
      </c>
      <c r="Y1613" t="s">
        <v>199</v>
      </c>
      <c r="Z1613" t="s">
        <v>8500</v>
      </c>
      <c r="AD1613" t="s">
        <v>2820</v>
      </c>
      <c r="AE1613" s="11">
        <v>46225.761481481481</v>
      </c>
    </row>
    <row r="1614" spans="1:31">
      <c r="A1614" t="s">
        <v>8501</v>
      </c>
      <c r="B1614" t="s">
        <v>8502</v>
      </c>
      <c r="D1614" t="s">
        <v>18636</v>
      </c>
      <c r="F1614" t="s">
        <v>8503</v>
      </c>
      <c r="G1614" t="s">
        <v>32</v>
      </c>
      <c r="H1614" t="s">
        <v>34</v>
      </c>
      <c r="I1614" t="s">
        <v>32</v>
      </c>
      <c r="J1614" t="s">
        <v>34</v>
      </c>
      <c r="K1614" t="s">
        <v>35</v>
      </c>
      <c r="L1614">
        <v>2026</v>
      </c>
      <c r="M1614" t="s">
        <v>1214</v>
      </c>
      <c r="N1614" t="s">
        <v>2582</v>
      </c>
      <c r="P1614" t="s">
        <v>38</v>
      </c>
      <c r="Q1614" t="s">
        <v>39</v>
      </c>
      <c r="R1614" s="11">
        <v>46041.68582175926</v>
      </c>
      <c r="S1614" s="11">
        <v>46043.617361111108</v>
      </c>
      <c r="T1614" s="11">
        <v>46044.68582175926</v>
      </c>
      <c r="U1614" t="s">
        <v>40</v>
      </c>
      <c r="V1614" t="s">
        <v>1216</v>
      </c>
      <c r="W1614" t="s">
        <v>95</v>
      </c>
      <c r="X1614" t="s">
        <v>43</v>
      </c>
      <c r="Y1614" t="s">
        <v>44</v>
      </c>
      <c r="Z1614" t="s">
        <v>8504</v>
      </c>
      <c r="AB1614">
        <v>45</v>
      </c>
      <c r="AC1614">
        <v>30</v>
      </c>
      <c r="AD1614" t="s">
        <v>2228</v>
      </c>
      <c r="AE1614" s="11">
        <v>46225.761481481481</v>
      </c>
    </row>
    <row r="1615" spans="1:31">
      <c r="A1615" t="s">
        <v>8505</v>
      </c>
      <c r="B1615" t="s">
        <v>8506</v>
      </c>
      <c r="D1615" t="s">
        <v>18638</v>
      </c>
      <c r="F1615" t="s">
        <v>8507</v>
      </c>
      <c r="G1615" t="s">
        <v>109</v>
      </c>
      <c r="H1615" t="s">
        <v>33</v>
      </c>
      <c r="I1615" t="s">
        <v>109</v>
      </c>
      <c r="J1615" t="s">
        <v>33</v>
      </c>
      <c r="K1615" t="s">
        <v>8508</v>
      </c>
      <c r="L1615">
        <v>2026</v>
      </c>
      <c r="M1615" t="s">
        <v>8509</v>
      </c>
      <c r="N1615" t="s">
        <v>8510</v>
      </c>
      <c r="P1615" t="s">
        <v>38</v>
      </c>
      <c r="Q1615" t="s">
        <v>39</v>
      </c>
      <c r="R1615" s="11">
        <v>46043.463692129626</v>
      </c>
      <c r="S1615" s="11">
        <v>46045.472546296296</v>
      </c>
      <c r="T1615" s="11">
        <v>46046.463692129626</v>
      </c>
      <c r="U1615" t="s">
        <v>113</v>
      </c>
      <c r="V1615" t="s">
        <v>132</v>
      </c>
      <c r="W1615" t="s">
        <v>86</v>
      </c>
      <c r="X1615" t="s">
        <v>116</v>
      </c>
      <c r="Y1615" t="s">
        <v>199</v>
      </c>
      <c r="Z1615" t="s">
        <v>8511</v>
      </c>
      <c r="AE1615" s="11">
        <v>46225.761481481481</v>
      </c>
    </row>
    <row r="1616" spans="1:31">
      <c r="A1616" t="s">
        <v>8512</v>
      </c>
      <c r="B1616" t="s">
        <v>8513</v>
      </c>
      <c r="D1616" t="s">
        <v>18638</v>
      </c>
      <c r="F1616" t="s">
        <v>8514</v>
      </c>
      <c r="G1616" t="s">
        <v>109</v>
      </c>
      <c r="H1616" t="s">
        <v>220</v>
      </c>
      <c r="I1616" t="s">
        <v>109</v>
      </c>
      <c r="J1616" t="s">
        <v>220</v>
      </c>
      <c r="K1616" t="s">
        <v>8508</v>
      </c>
      <c r="L1616">
        <v>2026</v>
      </c>
      <c r="M1616" t="s">
        <v>2210</v>
      </c>
      <c r="N1616" t="s">
        <v>7622</v>
      </c>
      <c r="P1616" t="s">
        <v>1160</v>
      </c>
      <c r="Q1616" t="s">
        <v>39</v>
      </c>
      <c r="R1616" s="11">
        <v>46043.50922453704</v>
      </c>
      <c r="S1616" s="11">
        <v>46076.353159722225</v>
      </c>
      <c r="T1616" s="11">
        <v>46103.50922453704</v>
      </c>
      <c r="U1616" t="s">
        <v>147</v>
      </c>
      <c r="V1616" t="s">
        <v>132</v>
      </c>
      <c r="W1616" t="s">
        <v>86</v>
      </c>
      <c r="X1616" t="s">
        <v>43</v>
      </c>
      <c r="Y1616" t="s">
        <v>199</v>
      </c>
      <c r="Z1616" t="s">
        <v>8515</v>
      </c>
      <c r="AE1616" s="11">
        <v>46225.761481481481</v>
      </c>
    </row>
    <row r="1617" spans="1:31">
      <c r="A1617" t="s">
        <v>8516</v>
      </c>
      <c r="B1617" t="s">
        <v>8517</v>
      </c>
      <c r="D1617" t="s">
        <v>18636</v>
      </c>
      <c r="F1617" t="s">
        <v>8518</v>
      </c>
      <c r="G1617" t="s">
        <v>32</v>
      </c>
      <c r="H1617" t="s">
        <v>110</v>
      </c>
      <c r="I1617" t="s">
        <v>32</v>
      </c>
      <c r="J1617" t="s">
        <v>110</v>
      </c>
      <c r="K1617" t="s">
        <v>35</v>
      </c>
      <c r="L1617">
        <v>2026</v>
      </c>
      <c r="M1617" t="s">
        <v>320</v>
      </c>
      <c r="N1617" t="s">
        <v>8519</v>
      </c>
      <c r="P1617" t="s">
        <v>38</v>
      </c>
      <c r="Q1617" t="s">
        <v>39</v>
      </c>
      <c r="R1617" s="11">
        <v>46044.886064814818</v>
      </c>
      <c r="S1617" s="11">
        <v>46046.701388888891</v>
      </c>
      <c r="T1617" s="11">
        <v>46047.886064814818</v>
      </c>
      <c r="U1617" t="s">
        <v>40</v>
      </c>
      <c r="V1617" t="s">
        <v>322</v>
      </c>
      <c r="W1617" t="s">
        <v>206</v>
      </c>
      <c r="X1617" t="s">
        <v>43</v>
      </c>
      <c r="Y1617" t="s">
        <v>44</v>
      </c>
      <c r="Z1617" t="s">
        <v>8520</v>
      </c>
      <c r="AB1617">
        <v>15</v>
      </c>
      <c r="AC1617">
        <v>15</v>
      </c>
      <c r="AD1617" t="s">
        <v>159</v>
      </c>
      <c r="AE1617" s="11">
        <v>46225.761481481481</v>
      </c>
    </row>
    <row r="1618" spans="1:31">
      <c r="A1618" t="s">
        <v>8521</v>
      </c>
      <c r="B1618" t="s">
        <v>8522</v>
      </c>
      <c r="D1618" t="s">
        <v>18638</v>
      </c>
      <c r="F1618" t="s">
        <v>8523</v>
      </c>
      <c r="G1618" t="s">
        <v>219</v>
      </c>
      <c r="H1618" t="s">
        <v>973</v>
      </c>
      <c r="I1618" t="s">
        <v>307</v>
      </c>
      <c r="J1618" t="s">
        <v>172</v>
      </c>
      <c r="K1618" t="s">
        <v>221</v>
      </c>
      <c r="L1618">
        <v>2026</v>
      </c>
      <c r="M1618" t="s">
        <v>987</v>
      </c>
      <c r="N1618" t="s">
        <v>8524</v>
      </c>
      <c r="P1618" t="s">
        <v>38</v>
      </c>
      <c r="Q1618" t="s">
        <v>39</v>
      </c>
      <c r="R1618" s="11">
        <v>46048.566701388889</v>
      </c>
      <c r="S1618" s="11">
        <v>46048.665266203701</v>
      </c>
      <c r="T1618" s="11">
        <v>46051.566701388889</v>
      </c>
      <c r="U1618" t="s">
        <v>40</v>
      </c>
      <c r="V1618" t="s">
        <v>114</v>
      </c>
      <c r="W1618" t="s">
        <v>796</v>
      </c>
      <c r="X1618" t="s">
        <v>116</v>
      </c>
      <c r="Y1618" t="s">
        <v>199</v>
      </c>
      <c r="Z1618" t="s">
        <v>8525</v>
      </c>
      <c r="AE1618" s="11">
        <v>46225.761481481481</v>
      </c>
    </row>
    <row r="1619" spans="1:31">
      <c r="A1619" t="s">
        <v>8526</v>
      </c>
      <c r="B1619" t="s">
        <v>8527</v>
      </c>
      <c r="D1619" t="s">
        <v>18638</v>
      </c>
      <c r="F1619" t="s">
        <v>8528</v>
      </c>
      <c r="G1619" t="s">
        <v>109</v>
      </c>
      <c r="H1619" t="s">
        <v>220</v>
      </c>
      <c r="I1619" t="s">
        <v>109</v>
      </c>
      <c r="J1619" t="s">
        <v>220</v>
      </c>
      <c r="K1619" t="s">
        <v>8508</v>
      </c>
      <c r="L1619">
        <v>2026</v>
      </c>
      <c r="M1619" t="s">
        <v>7931</v>
      </c>
      <c r="N1619" t="s">
        <v>8529</v>
      </c>
      <c r="P1619" t="s">
        <v>1160</v>
      </c>
      <c r="Q1619" t="s">
        <v>39</v>
      </c>
      <c r="R1619" s="11">
        <v>46049.725694444445</v>
      </c>
      <c r="S1619" s="11">
        <v>46066.741828703707</v>
      </c>
      <c r="T1619" s="11">
        <v>46109.725694444445</v>
      </c>
      <c r="U1619" t="s">
        <v>113</v>
      </c>
      <c r="V1619" t="s">
        <v>391</v>
      </c>
      <c r="W1619" t="s">
        <v>3996</v>
      </c>
      <c r="X1619" t="s">
        <v>116</v>
      </c>
      <c r="Y1619" t="s">
        <v>199</v>
      </c>
      <c r="Z1619" t="s">
        <v>8528</v>
      </c>
      <c r="AE1619" s="11">
        <v>46225.761481481481</v>
      </c>
    </row>
    <row r="1620" spans="1:31">
      <c r="A1620" t="s">
        <v>8530</v>
      </c>
      <c r="B1620" t="s">
        <v>8531</v>
      </c>
      <c r="D1620" t="s">
        <v>18635</v>
      </c>
      <c r="E1620" t="e">
        <f>SEARCH("Queimado",Z1620)</f>
        <v>#VALUE!</v>
      </c>
      <c r="F1620" t="s">
        <v>8532</v>
      </c>
      <c r="G1620" t="s">
        <v>32</v>
      </c>
      <c r="H1620" t="s">
        <v>33</v>
      </c>
      <c r="I1620" t="s">
        <v>32</v>
      </c>
      <c r="J1620" t="s">
        <v>33</v>
      </c>
      <c r="K1620" t="s">
        <v>35</v>
      </c>
      <c r="L1620">
        <v>2026</v>
      </c>
      <c r="M1620" t="s">
        <v>1864</v>
      </c>
      <c r="N1620" t="s">
        <v>8533</v>
      </c>
      <c r="P1620" t="s">
        <v>38</v>
      </c>
      <c r="Q1620" t="s">
        <v>39</v>
      </c>
      <c r="R1620" s="11">
        <v>46050.49082175926</v>
      </c>
      <c r="S1620" s="11">
        <v>46050.777777777781</v>
      </c>
      <c r="T1620" s="11">
        <v>46053.49082175926</v>
      </c>
      <c r="U1620" t="s">
        <v>40</v>
      </c>
      <c r="V1620" t="s">
        <v>391</v>
      </c>
      <c r="W1620" t="s">
        <v>182</v>
      </c>
      <c r="X1620" t="s">
        <v>116</v>
      </c>
      <c r="Y1620" t="s">
        <v>44</v>
      </c>
      <c r="Z1620" t="s">
        <v>8534</v>
      </c>
      <c r="AA1620" t="str">
        <f>_xlfn.XLOOKUP(B1620,Planilha2!A:A,Planilha2!D:D,_xlfn.XLOOKUP(B1620,Planilha2!H:H,Planilha2!I:I))</f>
        <v>TEM TRAFO</v>
      </c>
      <c r="AB1620">
        <v>150</v>
      </c>
      <c r="AC1620">
        <v>150</v>
      </c>
      <c r="AD1620" t="s">
        <v>1999</v>
      </c>
      <c r="AE1620" s="11">
        <v>46225.761481481481</v>
      </c>
    </row>
    <row r="1621" spans="1:31">
      <c r="A1621" t="s">
        <v>8535</v>
      </c>
      <c r="B1621" t="s">
        <v>8536</v>
      </c>
      <c r="D1621" t="s">
        <v>18638</v>
      </c>
      <c r="F1621" t="s">
        <v>8537</v>
      </c>
      <c r="G1621" t="s">
        <v>307</v>
      </c>
      <c r="H1621" t="s">
        <v>172</v>
      </c>
      <c r="I1621" t="s">
        <v>307</v>
      </c>
      <c r="J1621" t="s">
        <v>172</v>
      </c>
      <c r="K1621" t="s">
        <v>974</v>
      </c>
      <c r="L1621">
        <v>2026</v>
      </c>
      <c r="M1621" t="s">
        <v>245</v>
      </c>
      <c r="N1621" t="s">
        <v>8538</v>
      </c>
      <c r="P1621" t="s">
        <v>1160</v>
      </c>
      <c r="Q1621" t="s">
        <v>39</v>
      </c>
      <c r="R1621" s="11">
        <v>46050.713159722225</v>
      </c>
      <c r="S1621" s="11">
        <v>46051.521527777775</v>
      </c>
      <c r="T1621" s="11">
        <v>46110.713159722225</v>
      </c>
      <c r="U1621" t="s">
        <v>40</v>
      </c>
      <c r="V1621" t="s">
        <v>1292</v>
      </c>
      <c r="W1621" t="s">
        <v>3263</v>
      </c>
      <c r="X1621" t="s">
        <v>43</v>
      </c>
      <c r="Y1621" t="s">
        <v>199</v>
      </c>
      <c r="Z1621" t="s">
        <v>8539</v>
      </c>
      <c r="AE1621" s="11">
        <v>46225.761481481481</v>
      </c>
    </row>
    <row r="1622" spans="1:31">
      <c r="A1622" t="s">
        <v>8540</v>
      </c>
      <c r="B1622" t="s">
        <v>8541</v>
      </c>
      <c r="D1622" t="s">
        <v>18635</v>
      </c>
      <c r="E1622" t="e">
        <f>SEARCH("Queimado",Z1622)</f>
        <v>#VALUE!</v>
      </c>
      <c r="F1622" t="s">
        <v>8542</v>
      </c>
      <c r="G1622" t="s">
        <v>32</v>
      </c>
      <c r="H1622" t="s">
        <v>34</v>
      </c>
      <c r="I1622" t="s">
        <v>32</v>
      </c>
      <c r="J1622" t="s">
        <v>34</v>
      </c>
      <c r="K1622" t="s">
        <v>35</v>
      </c>
      <c r="L1622">
        <v>2026</v>
      </c>
      <c r="M1622" t="s">
        <v>1864</v>
      </c>
      <c r="N1622" t="s">
        <v>8533</v>
      </c>
      <c r="P1622" t="s">
        <v>38</v>
      </c>
      <c r="Q1622" t="s">
        <v>39</v>
      </c>
      <c r="R1622" s="11">
        <v>46051.10597222222</v>
      </c>
      <c r="S1622" s="11">
        <v>46051.604166666664</v>
      </c>
      <c r="T1622" s="11">
        <v>46054.10597222222</v>
      </c>
      <c r="U1622" t="s">
        <v>40</v>
      </c>
      <c r="V1622" t="s">
        <v>391</v>
      </c>
      <c r="W1622" t="s">
        <v>406</v>
      </c>
      <c r="X1622" t="s">
        <v>116</v>
      </c>
      <c r="Y1622" t="s">
        <v>44</v>
      </c>
      <c r="Z1622" t="s">
        <v>8543</v>
      </c>
      <c r="AA1622" t="str">
        <f>_xlfn.XLOOKUP(B1622,Planilha2!A:A,Planilha2!D:D,_xlfn.XLOOKUP(B1622,Planilha2!H:H,Planilha2!I:I))</f>
        <v>TEM TRAFO</v>
      </c>
      <c r="AB1622">
        <v>150</v>
      </c>
      <c r="AC1622">
        <v>150</v>
      </c>
      <c r="AD1622" t="s">
        <v>2751</v>
      </c>
      <c r="AE1622" s="11">
        <v>46225.761481481481</v>
      </c>
    </row>
    <row r="1623" spans="1:31">
      <c r="A1623" t="s">
        <v>8544</v>
      </c>
      <c r="B1623" t="s">
        <v>8545</v>
      </c>
      <c r="D1623" t="s">
        <v>18638</v>
      </c>
      <c r="F1623" t="s">
        <v>8546</v>
      </c>
      <c r="G1623" t="s">
        <v>109</v>
      </c>
      <c r="H1623" t="s">
        <v>110</v>
      </c>
      <c r="I1623" t="s">
        <v>109</v>
      </c>
      <c r="J1623" t="s">
        <v>110</v>
      </c>
      <c r="K1623" t="s">
        <v>756</v>
      </c>
      <c r="L1623">
        <v>2026</v>
      </c>
      <c r="M1623" t="s">
        <v>941</v>
      </c>
      <c r="N1623" t="s">
        <v>8547</v>
      </c>
      <c r="P1623" t="s">
        <v>38</v>
      </c>
      <c r="Q1623" t="s">
        <v>39</v>
      </c>
      <c r="R1623" s="11">
        <v>46051.744803240741</v>
      </c>
      <c r="S1623" s="11">
        <v>46062.486192129632</v>
      </c>
      <c r="T1623" s="11">
        <v>46054.744803240741</v>
      </c>
      <c r="U1623" t="s">
        <v>40</v>
      </c>
      <c r="V1623" t="s">
        <v>114</v>
      </c>
      <c r="W1623" t="s">
        <v>1463</v>
      </c>
      <c r="X1623" t="s">
        <v>116</v>
      </c>
      <c r="Y1623" t="s">
        <v>199</v>
      </c>
      <c r="Z1623" t="s">
        <v>8546</v>
      </c>
      <c r="AD1623" t="s">
        <v>1033</v>
      </c>
      <c r="AE1623" s="11">
        <v>46225.761481481481</v>
      </c>
    </row>
    <row r="1624" spans="1:31">
      <c r="A1624" t="s">
        <v>8548</v>
      </c>
      <c r="B1624" t="s">
        <v>8549</v>
      </c>
      <c r="D1624" t="s">
        <v>18635</v>
      </c>
      <c r="E1624" t="s">
        <v>18645</v>
      </c>
      <c r="G1624" t="s">
        <v>109</v>
      </c>
      <c r="H1624" t="s">
        <v>285</v>
      </c>
      <c r="I1624" t="s">
        <v>615</v>
      </c>
      <c r="J1624" t="s">
        <v>3994</v>
      </c>
      <c r="K1624" t="s">
        <v>616</v>
      </c>
      <c r="L1624">
        <v>2026</v>
      </c>
      <c r="M1624" t="s">
        <v>1926</v>
      </c>
      <c r="N1624" t="s">
        <v>8550</v>
      </c>
      <c r="P1624" t="s">
        <v>38</v>
      </c>
      <c r="Q1624" t="s">
        <v>39</v>
      </c>
      <c r="R1624" s="11">
        <v>46053.776747685188</v>
      </c>
      <c r="S1624" s="11">
        <v>46055.458333333336</v>
      </c>
      <c r="T1624" s="11">
        <v>46056.776747685188</v>
      </c>
      <c r="U1624" t="s">
        <v>40</v>
      </c>
      <c r="V1624" t="s">
        <v>1810</v>
      </c>
      <c r="W1624" t="s">
        <v>280</v>
      </c>
      <c r="X1624" t="s">
        <v>43</v>
      </c>
      <c r="Y1624" t="s">
        <v>44</v>
      </c>
      <c r="Z1624" t="s">
        <v>8551</v>
      </c>
      <c r="AA1624" t="e">
        <f>_xlfn.XLOOKUP(B1624,Planilha2!A:A,Planilha2!D:D,_xlfn.XLOOKUP(B1624,Planilha2!H:H,Planilha2!I:I))</f>
        <v>#N/A</v>
      </c>
      <c r="AD1624" t="s">
        <v>603</v>
      </c>
      <c r="AE1624" s="11">
        <v>46225.761481481481</v>
      </c>
    </row>
    <row r="1625" spans="1:31">
      <c r="A1625" t="s">
        <v>8552</v>
      </c>
      <c r="B1625" t="s">
        <v>8553</v>
      </c>
      <c r="D1625" t="s">
        <v>18638</v>
      </c>
      <c r="F1625" t="s">
        <v>8554</v>
      </c>
      <c r="G1625" t="s">
        <v>109</v>
      </c>
      <c r="H1625" t="s">
        <v>2015</v>
      </c>
      <c r="I1625" t="s">
        <v>109</v>
      </c>
      <c r="J1625" t="s">
        <v>2015</v>
      </c>
      <c r="K1625" t="s">
        <v>2016</v>
      </c>
      <c r="L1625">
        <v>2026</v>
      </c>
      <c r="M1625" t="s">
        <v>773</v>
      </c>
      <c r="N1625" t="s">
        <v>8555</v>
      </c>
      <c r="P1625" t="s">
        <v>38</v>
      </c>
      <c r="Q1625" t="s">
        <v>39</v>
      </c>
      <c r="R1625" s="11">
        <v>46055.557013888887</v>
      </c>
      <c r="S1625" s="11">
        <v>46072.72861111111</v>
      </c>
      <c r="T1625" s="11">
        <v>46058.557013888887</v>
      </c>
      <c r="U1625" t="s">
        <v>40</v>
      </c>
      <c r="V1625" t="s">
        <v>775</v>
      </c>
      <c r="W1625" t="s">
        <v>383</v>
      </c>
      <c r="X1625" t="s">
        <v>116</v>
      </c>
      <c r="Y1625" t="s">
        <v>199</v>
      </c>
      <c r="Z1625" t="s">
        <v>8554</v>
      </c>
      <c r="AD1625" t="s">
        <v>6441</v>
      </c>
      <c r="AE1625" s="11">
        <v>46225.761481481481</v>
      </c>
    </row>
    <row r="1626" spans="1:31">
      <c r="A1626" t="s">
        <v>8556</v>
      </c>
      <c r="B1626" t="s">
        <v>8557</v>
      </c>
      <c r="D1626" t="s">
        <v>18638</v>
      </c>
      <c r="F1626" t="s">
        <v>8558</v>
      </c>
      <c r="G1626" t="s">
        <v>109</v>
      </c>
      <c r="H1626" t="s">
        <v>110</v>
      </c>
      <c r="I1626" t="s">
        <v>109</v>
      </c>
      <c r="J1626" t="s">
        <v>110</v>
      </c>
      <c r="K1626" t="s">
        <v>1411</v>
      </c>
      <c r="L1626">
        <v>2026</v>
      </c>
      <c r="M1626" t="s">
        <v>245</v>
      </c>
      <c r="N1626" t="s">
        <v>8559</v>
      </c>
      <c r="P1626" t="s">
        <v>38</v>
      </c>
      <c r="Q1626" t="s">
        <v>39</v>
      </c>
      <c r="R1626" s="11">
        <v>46057.709849537037</v>
      </c>
      <c r="S1626" s="11">
        <v>46062.397696759261</v>
      </c>
      <c r="T1626" s="11">
        <v>46060.709849537037</v>
      </c>
      <c r="U1626" t="s">
        <v>40</v>
      </c>
      <c r="V1626" t="s">
        <v>247</v>
      </c>
      <c r="W1626" t="s">
        <v>534</v>
      </c>
      <c r="X1626" t="s">
        <v>43</v>
      </c>
      <c r="Y1626" t="s">
        <v>199</v>
      </c>
      <c r="Z1626" t="s">
        <v>8560</v>
      </c>
      <c r="AD1626" t="s">
        <v>55</v>
      </c>
      <c r="AE1626" s="11">
        <v>46225.761481481481</v>
      </c>
    </row>
    <row r="1627" spans="1:31">
      <c r="A1627" t="s">
        <v>8561</v>
      </c>
      <c r="B1627" t="s">
        <v>8562</v>
      </c>
      <c r="D1627" t="s">
        <v>18638</v>
      </c>
      <c r="F1627" t="s">
        <v>8563</v>
      </c>
      <c r="G1627" t="s">
        <v>109</v>
      </c>
      <c r="H1627" t="s">
        <v>33</v>
      </c>
      <c r="I1627" t="s">
        <v>109</v>
      </c>
      <c r="J1627" t="s">
        <v>33</v>
      </c>
      <c r="K1627" t="s">
        <v>2916</v>
      </c>
      <c r="L1627">
        <v>2026</v>
      </c>
      <c r="M1627" t="s">
        <v>6250</v>
      </c>
      <c r="N1627" t="s">
        <v>8564</v>
      </c>
      <c r="P1627" t="s">
        <v>38</v>
      </c>
      <c r="Q1627" t="s">
        <v>39</v>
      </c>
      <c r="R1627" s="11">
        <v>46057.776331018518</v>
      </c>
      <c r="S1627" s="11">
        <v>46058.4762962963</v>
      </c>
      <c r="T1627" s="11">
        <v>46060.776331018518</v>
      </c>
      <c r="U1627" t="s">
        <v>40</v>
      </c>
      <c r="V1627" t="s">
        <v>114</v>
      </c>
      <c r="W1627" t="s">
        <v>115</v>
      </c>
      <c r="X1627" t="s">
        <v>43</v>
      </c>
      <c r="Y1627" t="s">
        <v>199</v>
      </c>
      <c r="Z1627" t="s">
        <v>8565</v>
      </c>
      <c r="AE1627" s="11">
        <v>46225.761481481481</v>
      </c>
    </row>
    <row r="1628" spans="1:31">
      <c r="A1628" t="s">
        <v>8566</v>
      </c>
      <c r="B1628" t="s">
        <v>8567</v>
      </c>
      <c r="D1628" t="s">
        <v>18635</v>
      </c>
      <c r="E1628" t="s">
        <v>18649</v>
      </c>
      <c r="F1628" t="s">
        <v>8568</v>
      </c>
      <c r="G1628" t="s">
        <v>32</v>
      </c>
      <c r="H1628" t="s">
        <v>110</v>
      </c>
      <c r="I1628" t="s">
        <v>32</v>
      </c>
      <c r="J1628" t="s">
        <v>110</v>
      </c>
      <c r="K1628" t="s">
        <v>35</v>
      </c>
      <c r="L1628">
        <v>2026</v>
      </c>
      <c r="M1628" t="s">
        <v>8569</v>
      </c>
      <c r="N1628" t="s">
        <v>8570</v>
      </c>
      <c r="P1628" t="s">
        <v>38</v>
      </c>
      <c r="Q1628" t="s">
        <v>39</v>
      </c>
      <c r="R1628" s="11">
        <v>46058.306400462963</v>
      </c>
      <c r="S1628" s="11">
        <v>46058.444444444445</v>
      </c>
      <c r="T1628" s="11">
        <v>46061.306400462963</v>
      </c>
      <c r="U1628" t="s">
        <v>40</v>
      </c>
      <c r="V1628" t="s">
        <v>503</v>
      </c>
      <c r="W1628" t="s">
        <v>182</v>
      </c>
      <c r="X1628" t="s">
        <v>116</v>
      </c>
      <c r="Y1628" t="s">
        <v>44</v>
      </c>
      <c r="Z1628" t="s">
        <v>8571</v>
      </c>
      <c r="AA1628" t="str">
        <f>_xlfn.XLOOKUP(B1628,Planilha2!A:A,Planilha2!D:D,_xlfn.XLOOKUP(B1628,Planilha2!H:H,Planilha2!I:I))</f>
        <v>TEM TRAFO</v>
      </c>
      <c r="AB1628">
        <v>1125</v>
      </c>
      <c r="AC1628">
        <v>75</v>
      </c>
      <c r="AD1628" t="s">
        <v>8572</v>
      </c>
      <c r="AE1628" s="11">
        <v>46225.761481481481</v>
      </c>
    </row>
    <row r="1629" spans="1:31">
      <c r="A1629" t="s">
        <v>8573</v>
      </c>
      <c r="B1629" t="s">
        <v>8574</v>
      </c>
      <c r="D1629" t="s">
        <v>18638</v>
      </c>
      <c r="F1629" t="s">
        <v>8575</v>
      </c>
      <c r="G1629" t="s">
        <v>109</v>
      </c>
      <c r="H1629" t="s">
        <v>34</v>
      </c>
      <c r="I1629" t="s">
        <v>109</v>
      </c>
      <c r="J1629" t="s">
        <v>34</v>
      </c>
      <c r="K1629" t="s">
        <v>221</v>
      </c>
      <c r="L1629">
        <v>2026</v>
      </c>
      <c r="M1629" t="s">
        <v>987</v>
      </c>
      <c r="N1629" t="s">
        <v>8576</v>
      </c>
      <c r="P1629" t="s">
        <v>38</v>
      </c>
      <c r="Q1629" t="s">
        <v>39</v>
      </c>
      <c r="R1629" s="11">
        <v>46058.672060185185</v>
      </c>
      <c r="S1629" s="11">
        <v>46058.729166666664</v>
      </c>
      <c r="T1629" s="11">
        <v>46061.672060185185</v>
      </c>
      <c r="U1629" t="s">
        <v>113</v>
      </c>
      <c r="V1629" t="s">
        <v>114</v>
      </c>
      <c r="W1629" t="s">
        <v>8577</v>
      </c>
      <c r="X1629" t="s">
        <v>116</v>
      </c>
      <c r="Y1629" t="s">
        <v>226</v>
      </c>
      <c r="Z1629" t="s">
        <v>8578</v>
      </c>
      <c r="AE1629" s="11">
        <v>46225.761481481481</v>
      </c>
    </row>
    <row r="1630" spans="1:31">
      <c r="A1630" t="s">
        <v>8579</v>
      </c>
      <c r="B1630" t="s">
        <v>8580</v>
      </c>
      <c r="D1630" t="s">
        <v>18638</v>
      </c>
      <c r="F1630" t="s">
        <v>8581</v>
      </c>
      <c r="G1630" t="s">
        <v>109</v>
      </c>
      <c r="H1630" t="s">
        <v>110</v>
      </c>
      <c r="I1630" t="s">
        <v>109</v>
      </c>
      <c r="J1630" t="s">
        <v>110</v>
      </c>
      <c r="K1630" t="s">
        <v>221</v>
      </c>
      <c r="L1630">
        <v>2026</v>
      </c>
      <c r="M1630" t="s">
        <v>539</v>
      </c>
      <c r="N1630" t="s">
        <v>6136</v>
      </c>
      <c r="P1630" t="s">
        <v>61</v>
      </c>
      <c r="Q1630" t="s">
        <v>39</v>
      </c>
      <c r="R1630" s="11">
        <v>46060.888159722221</v>
      </c>
      <c r="S1630" s="11">
        <v>46062.626944444448</v>
      </c>
      <c r="T1630" s="11">
        <v>46460.888159722221</v>
      </c>
      <c r="U1630" t="s">
        <v>40</v>
      </c>
      <c r="V1630" t="s">
        <v>541</v>
      </c>
      <c r="W1630" t="s">
        <v>63</v>
      </c>
      <c r="X1630" t="s">
        <v>43</v>
      </c>
      <c r="Y1630" t="s">
        <v>199</v>
      </c>
      <c r="Z1630" t="s">
        <v>8582</v>
      </c>
      <c r="AD1630" t="s">
        <v>268</v>
      </c>
      <c r="AE1630" s="11">
        <v>46225.761481481481</v>
      </c>
    </row>
    <row r="1631" spans="1:31">
      <c r="A1631" t="s">
        <v>8583</v>
      </c>
      <c r="B1631" t="s">
        <v>8584</v>
      </c>
      <c r="D1631" t="s">
        <v>18638</v>
      </c>
      <c r="F1631" t="s">
        <v>8585</v>
      </c>
      <c r="G1631" t="s">
        <v>109</v>
      </c>
      <c r="H1631" t="s">
        <v>110</v>
      </c>
      <c r="I1631" t="s">
        <v>109</v>
      </c>
      <c r="J1631" t="s">
        <v>2015</v>
      </c>
      <c r="K1631" t="s">
        <v>1411</v>
      </c>
      <c r="L1631">
        <v>2026</v>
      </c>
      <c r="M1631" t="s">
        <v>434</v>
      </c>
      <c r="N1631" t="s">
        <v>8586</v>
      </c>
      <c r="P1631" t="s">
        <v>61</v>
      </c>
      <c r="Q1631" t="s">
        <v>39</v>
      </c>
      <c r="R1631" s="11">
        <v>46064.340752314813</v>
      </c>
      <c r="S1631" s="11">
        <v>46064.751087962963</v>
      </c>
      <c r="T1631" s="11">
        <v>46464.340752314813</v>
      </c>
      <c r="U1631" t="s">
        <v>40</v>
      </c>
      <c r="V1631" t="s">
        <v>436</v>
      </c>
      <c r="W1631" t="s">
        <v>182</v>
      </c>
      <c r="X1631" t="s">
        <v>43</v>
      </c>
      <c r="Y1631" t="s">
        <v>199</v>
      </c>
      <c r="Z1631" t="s">
        <v>8587</v>
      </c>
      <c r="AD1631" t="s">
        <v>3289</v>
      </c>
      <c r="AE1631" s="11">
        <v>46225.761481481481</v>
      </c>
    </row>
    <row r="1632" spans="1:31">
      <c r="A1632" t="s">
        <v>8588</v>
      </c>
      <c r="B1632" t="s">
        <v>8589</v>
      </c>
      <c r="D1632" t="s">
        <v>18638</v>
      </c>
      <c r="G1632" t="s">
        <v>1331</v>
      </c>
      <c r="H1632" t="s">
        <v>8590</v>
      </c>
      <c r="K1632" t="s">
        <v>8591</v>
      </c>
      <c r="L1632">
        <v>2026</v>
      </c>
      <c r="M1632" t="s">
        <v>8592</v>
      </c>
      <c r="N1632" t="s">
        <v>8593</v>
      </c>
      <c r="P1632" t="s">
        <v>1160</v>
      </c>
      <c r="Q1632" t="s">
        <v>39</v>
      </c>
      <c r="R1632" s="11">
        <v>46064.499861111108</v>
      </c>
      <c r="S1632" s="11">
        <v>46181.729166666664</v>
      </c>
      <c r="T1632" s="11">
        <v>46124.499861111108</v>
      </c>
      <c r="U1632" t="s">
        <v>8594</v>
      </c>
      <c r="V1632" t="s">
        <v>2518</v>
      </c>
      <c r="W1632" t="s">
        <v>8595</v>
      </c>
      <c r="X1632" t="s">
        <v>8596</v>
      </c>
      <c r="Y1632" t="s">
        <v>199</v>
      </c>
      <c r="Z1632" t="s">
        <v>8597</v>
      </c>
      <c r="AE1632" s="11">
        <v>46225.761481481481</v>
      </c>
    </row>
    <row r="1633" spans="1:31">
      <c r="A1633" t="s">
        <v>8598</v>
      </c>
      <c r="B1633" t="s">
        <v>8599</v>
      </c>
      <c r="D1633" t="s">
        <v>18638</v>
      </c>
      <c r="G1633" t="s">
        <v>1331</v>
      </c>
      <c r="H1633" t="s">
        <v>8590</v>
      </c>
      <c r="K1633" t="s">
        <v>8591</v>
      </c>
      <c r="L1633">
        <v>2026</v>
      </c>
      <c r="M1633" t="s">
        <v>8600</v>
      </c>
      <c r="N1633" t="s">
        <v>8487</v>
      </c>
      <c r="P1633" t="s">
        <v>1160</v>
      </c>
      <c r="Q1633" t="s">
        <v>39</v>
      </c>
      <c r="R1633" s="11">
        <v>46064.502152777779</v>
      </c>
      <c r="S1633" s="11">
        <v>46181.729166666664</v>
      </c>
      <c r="T1633" s="11">
        <v>46124.502152777779</v>
      </c>
      <c r="U1633" t="s">
        <v>8601</v>
      </c>
      <c r="V1633" t="s">
        <v>2099</v>
      </c>
      <c r="W1633" t="s">
        <v>8595</v>
      </c>
      <c r="X1633" t="s">
        <v>5973</v>
      </c>
      <c r="Y1633" t="s">
        <v>199</v>
      </c>
      <c r="Z1633" t="s">
        <v>8597</v>
      </c>
      <c r="AE1633" s="11">
        <v>46225.761481481481</v>
      </c>
    </row>
    <row r="1634" spans="1:31">
      <c r="A1634" t="s">
        <v>8602</v>
      </c>
      <c r="D1634" t="s">
        <v>18638</v>
      </c>
      <c r="G1634" t="s">
        <v>1331</v>
      </c>
      <c r="H1634" t="s">
        <v>8590</v>
      </c>
      <c r="L1634">
        <v>2026</v>
      </c>
      <c r="M1634" t="s">
        <v>8603</v>
      </c>
      <c r="N1634" t="s">
        <v>8487</v>
      </c>
      <c r="P1634" t="s">
        <v>1160</v>
      </c>
      <c r="Q1634" t="s">
        <v>8437</v>
      </c>
      <c r="R1634" s="11">
        <v>46064.503229166665</v>
      </c>
      <c r="S1634" s="11"/>
      <c r="T1634" s="11">
        <v>46124.503229166665</v>
      </c>
      <c r="U1634" t="s">
        <v>8604</v>
      </c>
      <c r="V1634" t="s">
        <v>902</v>
      </c>
      <c r="W1634" t="s">
        <v>8595</v>
      </c>
      <c r="X1634" t="s">
        <v>5973</v>
      </c>
      <c r="Y1634" t="s">
        <v>199</v>
      </c>
      <c r="Z1634" t="s">
        <v>8597</v>
      </c>
      <c r="AE1634" s="11">
        <v>46225.761481481481</v>
      </c>
    </row>
    <row r="1635" spans="1:31">
      <c r="A1635" t="s">
        <v>8605</v>
      </c>
      <c r="D1635" t="s">
        <v>18638</v>
      </c>
      <c r="G1635" t="s">
        <v>1331</v>
      </c>
      <c r="H1635" t="s">
        <v>8590</v>
      </c>
      <c r="L1635">
        <v>2026</v>
      </c>
      <c r="M1635" t="s">
        <v>8603</v>
      </c>
      <c r="N1635" t="s">
        <v>8487</v>
      </c>
      <c r="P1635" t="s">
        <v>61</v>
      </c>
      <c r="Q1635" t="s">
        <v>8437</v>
      </c>
      <c r="R1635" s="11">
        <v>46064.508912037039</v>
      </c>
      <c r="S1635" s="11"/>
      <c r="T1635" s="11">
        <v>46464.508912037039</v>
      </c>
      <c r="U1635" t="s">
        <v>8604</v>
      </c>
      <c r="V1635" t="s">
        <v>902</v>
      </c>
      <c r="W1635" t="s">
        <v>8595</v>
      </c>
      <c r="X1635" t="s">
        <v>5973</v>
      </c>
      <c r="Y1635" t="s">
        <v>199</v>
      </c>
      <c r="Z1635" t="s">
        <v>8606</v>
      </c>
      <c r="AE1635" s="11">
        <v>46225.761481481481</v>
      </c>
    </row>
    <row r="1636" spans="1:31">
      <c r="A1636" t="s">
        <v>8607</v>
      </c>
      <c r="B1636" t="s">
        <v>8608</v>
      </c>
      <c r="D1636" t="s">
        <v>18638</v>
      </c>
      <c r="G1636" t="s">
        <v>1331</v>
      </c>
      <c r="H1636" t="s">
        <v>8590</v>
      </c>
      <c r="K1636" t="s">
        <v>8591</v>
      </c>
      <c r="L1636">
        <v>2026</v>
      </c>
      <c r="M1636" t="s">
        <v>8609</v>
      </c>
      <c r="N1636" t="s">
        <v>8487</v>
      </c>
      <c r="P1636" t="s">
        <v>1160</v>
      </c>
      <c r="Q1636" t="s">
        <v>39</v>
      </c>
      <c r="R1636" s="11">
        <v>46064.510104166664</v>
      </c>
      <c r="S1636" s="11">
        <v>46181.710416666669</v>
      </c>
      <c r="T1636" s="11">
        <v>46124.510104166664</v>
      </c>
      <c r="U1636" t="s">
        <v>8594</v>
      </c>
      <c r="V1636" t="s">
        <v>247</v>
      </c>
      <c r="W1636" t="s">
        <v>8595</v>
      </c>
      <c r="X1636" t="s">
        <v>8596</v>
      </c>
      <c r="Y1636" t="s">
        <v>199</v>
      </c>
      <c r="Z1636" t="s">
        <v>8597</v>
      </c>
      <c r="AE1636" s="11">
        <v>46225.761481481481</v>
      </c>
    </row>
    <row r="1637" spans="1:31">
      <c r="A1637" t="s">
        <v>8610</v>
      </c>
      <c r="D1637" t="s">
        <v>18638</v>
      </c>
      <c r="G1637" t="s">
        <v>1331</v>
      </c>
      <c r="H1637" t="s">
        <v>8590</v>
      </c>
      <c r="L1637">
        <v>2026</v>
      </c>
      <c r="M1637" t="s">
        <v>8611</v>
      </c>
      <c r="N1637" t="s">
        <v>8612</v>
      </c>
      <c r="P1637" t="s">
        <v>61</v>
      </c>
      <c r="Q1637" t="s">
        <v>8437</v>
      </c>
      <c r="R1637" s="11">
        <v>46064.572662037041</v>
      </c>
      <c r="S1637" s="11"/>
      <c r="T1637" s="11">
        <v>46464.572662037041</v>
      </c>
      <c r="U1637" t="s">
        <v>8454</v>
      </c>
      <c r="V1637" t="s">
        <v>1148</v>
      </c>
      <c r="W1637" t="s">
        <v>8595</v>
      </c>
      <c r="X1637" t="s">
        <v>5973</v>
      </c>
      <c r="Y1637" t="s">
        <v>199</v>
      </c>
      <c r="Z1637" t="s">
        <v>8613</v>
      </c>
      <c r="AE1637" s="11">
        <v>46225.761481481481</v>
      </c>
    </row>
    <row r="1638" spans="1:31">
      <c r="A1638" t="s">
        <v>8614</v>
      </c>
      <c r="B1638" t="s">
        <v>8615</v>
      </c>
      <c r="D1638" t="s">
        <v>18638</v>
      </c>
      <c r="F1638" t="s">
        <v>8616</v>
      </c>
      <c r="G1638" t="s">
        <v>219</v>
      </c>
      <c r="H1638" t="s">
        <v>220</v>
      </c>
      <c r="I1638" t="s">
        <v>219</v>
      </c>
      <c r="J1638" t="s">
        <v>220</v>
      </c>
      <c r="K1638" t="s">
        <v>8508</v>
      </c>
      <c r="L1638">
        <v>2026</v>
      </c>
      <c r="M1638" t="s">
        <v>8617</v>
      </c>
      <c r="N1638" t="s">
        <v>8618</v>
      </c>
      <c r="P1638" t="s">
        <v>38</v>
      </c>
      <c r="Q1638" t="s">
        <v>39</v>
      </c>
      <c r="R1638" s="11">
        <v>46071.564444444448</v>
      </c>
      <c r="S1638" s="11">
        <v>46071.701168981483</v>
      </c>
      <c r="T1638" s="11">
        <v>46074.564444444448</v>
      </c>
      <c r="U1638" t="s">
        <v>40</v>
      </c>
      <c r="V1638" t="s">
        <v>382</v>
      </c>
      <c r="W1638" t="s">
        <v>8619</v>
      </c>
      <c r="X1638" t="s">
        <v>116</v>
      </c>
      <c r="Y1638" t="s">
        <v>199</v>
      </c>
      <c r="Z1638" t="s">
        <v>8616</v>
      </c>
      <c r="AE1638" s="11">
        <v>46225.761481481481</v>
      </c>
    </row>
    <row r="1639" spans="1:31">
      <c r="A1639" t="s">
        <v>8620</v>
      </c>
      <c r="D1639" t="s">
        <v>18638</v>
      </c>
      <c r="G1639" t="s">
        <v>459</v>
      </c>
      <c r="H1639" t="s">
        <v>459</v>
      </c>
      <c r="L1639">
        <v>2026</v>
      </c>
      <c r="M1639" t="s">
        <v>367</v>
      </c>
      <c r="N1639" t="s">
        <v>8621</v>
      </c>
      <c r="P1639" t="s">
        <v>38</v>
      </c>
      <c r="Q1639" t="s">
        <v>39</v>
      </c>
      <c r="R1639" s="11">
        <v>46085.527071759258</v>
      </c>
      <c r="S1639" s="11">
        <v>46086.361655092594</v>
      </c>
      <c r="T1639" s="11">
        <v>46088.527071759258</v>
      </c>
      <c r="U1639" t="s">
        <v>40</v>
      </c>
      <c r="V1639" t="s">
        <v>302</v>
      </c>
      <c r="W1639" t="s">
        <v>295</v>
      </c>
      <c r="X1639" t="s">
        <v>43</v>
      </c>
      <c r="Y1639" t="s">
        <v>44</v>
      </c>
      <c r="Z1639" t="s">
        <v>8622</v>
      </c>
      <c r="AD1639" t="s">
        <v>55</v>
      </c>
      <c r="AE1639" s="11">
        <v>46225.761481481481</v>
      </c>
    </row>
    <row r="1640" spans="1:31">
      <c r="A1640" t="s">
        <v>8623</v>
      </c>
      <c r="B1640" t="s">
        <v>8624</v>
      </c>
      <c r="D1640" t="s">
        <v>18638</v>
      </c>
      <c r="F1640" t="s">
        <v>8625</v>
      </c>
      <c r="G1640" t="s">
        <v>109</v>
      </c>
      <c r="H1640" t="s">
        <v>172</v>
      </c>
      <c r="I1640" t="s">
        <v>109</v>
      </c>
      <c r="J1640" t="s">
        <v>172</v>
      </c>
      <c r="K1640" t="s">
        <v>221</v>
      </c>
      <c r="L1640">
        <v>2026</v>
      </c>
      <c r="M1640" t="s">
        <v>3477</v>
      </c>
      <c r="N1640" t="s">
        <v>8626</v>
      </c>
      <c r="P1640" t="s">
        <v>38</v>
      </c>
      <c r="Q1640" t="s">
        <v>39</v>
      </c>
      <c r="R1640" s="11">
        <v>46090.618946759256</v>
      </c>
      <c r="S1640" s="11">
        <v>46094.474490740744</v>
      </c>
      <c r="T1640" s="11">
        <v>46093.618946759256</v>
      </c>
      <c r="U1640" t="s">
        <v>40</v>
      </c>
      <c r="V1640" t="s">
        <v>574</v>
      </c>
      <c r="W1640" t="s">
        <v>63</v>
      </c>
      <c r="X1640" t="s">
        <v>116</v>
      </c>
      <c r="Y1640" t="s">
        <v>199</v>
      </c>
      <c r="Z1640" t="s">
        <v>8625</v>
      </c>
      <c r="AE1640" s="11">
        <v>46225.761481481481</v>
      </c>
    </row>
    <row r="1641" spans="1:31">
      <c r="A1641" t="s">
        <v>8627</v>
      </c>
      <c r="B1641" t="s">
        <v>8628</v>
      </c>
      <c r="D1641" t="s">
        <v>18635</v>
      </c>
      <c r="E1641" t="s">
        <v>18639</v>
      </c>
      <c r="F1641" t="s">
        <v>8629</v>
      </c>
      <c r="G1641" t="s">
        <v>32</v>
      </c>
      <c r="H1641" t="s">
        <v>34</v>
      </c>
      <c r="I1641" t="s">
        <v>32</v>
      </c>
      <c r="J1641" t="s">
        <v>34</v>
      </c>
      <c r="K1641" t="s">
        <v>221</v>
      </c>
      <c r="L1641">
        <v>2026</v>
      </c>
      <c r="M1641" t="s">
        <v>8630</v>
      </c>
      <c r="N1641" t="s">
        <v>8631</v>
      </c>
      <c r="P1641" t="s">
        <v>38</v>
      </c>
      <c r="Q1641" t="s">
        <v>39</v>
      </c>
      <c r="R1641" s="11">
        <v>46093.363321759258</v>
      </c>
      <c r="S1641" s="11">
        <v>46093.661319444444</v>
      </c>
      <c r="T1641" s="11">
        <v>46096.363321759258</v>
      </c>
      <c r="U1641" t="s">
        <v>40</v>
      </c>
      <c r="V1641" t="s">
        <v>322</v>
      </c>
      <c r="W1641" t="s">
        <v>95</v>
      </c>
      <c r="X1641" t="s">
        <v>43</v>
      </c>
      <c r="Y1641" t="s">
        <v>44</v>
      </c>
      <c r="Z1641" t="s">
        <v>8629</v>
      </c>
      <c r="AA1641" t="e">
        <f>_xlfn.XLOOKUP(B1641,Planilha2!A:A,Planilha2!D:D,_xlfn.XLOOKUP(B1641,Planilha2!H:H,Planilha2!I:I))</f>
        <v>#N/A</v>
      </c>
      <c r="AD1641" t="s">
        <v>482</v>
      </c>
      <c r="AE1641" s="11">
        <v>46225.761481481481</v>
      </c>
    </row>
    <row r="1642" spans="1:31">
      <c r="A1642" t="s">
        <v>8632</v>
      </c>
      <c r="B1642" t="s">
        <v>8633</v>
      </c>
      <c r="D1642" t="s">
        <v>18635</v>
      </c>
      <c r="E1642" t="s">
        <v>18639</v>
      </c>
      <c r="F1642" t="s">
        <v>4610</v>
      </c>
      <c r="G1642" t="s">
        <v>32</v>
      </c>
      <c r="H1642" t="s">
        <v>34</v>
      </c>
      <c r="I1642" t="s">
        <v>32</v>
      </c>
      <c r="J1642" t="s">
        <v>34</v>
      </c>
      <c r="K1642" t="s">
        <v>2016</v>
      </c>
      <c r="L1642">
        <v>2026</v>
      </c>
      <c r="M1642" t="s">
        <v>211</v>
      </c>
      <c r="N1642" t="s">
        <v>8634</v>
      </c>
      <c r="P1642" t="s">
        <v>38</v>
      </c>
      <c r="Q1642" t="s">
        <v>39</v>
      </c>
      <c r="R1642" s="11">
        <v>46093.688738425924</v>
      </c>
      <c r="S1642" s="11">
        <v>46094.537407407406</v>
      </c>
      <c r="T1642" s="11">
        <v>46096.688738425924</v>
      </c>
      <c r="U1642" t="s">
        <v>40</v>
      </c>
      <c r="V1642" t="s">
        <v>2244</v>
      </c>
      <c r="W1642" t="s">
        <v>830</v>
      </c>
      <c r="X1642" t="s">
        <v>43</v>
      </c>
      <c r="Y1642" t="s">
        <v>44</v>
      </c>
      <c r="Z1642" t="s">
        <v>4610</v>
      </c>
      <c r="AA1642" t="e">
        <f>_xlfn.XLOOKUP(B1642,Planilha2!A:A,Planilha2!D:D,_xlfn.XLOOKUP(B1642,Planilha2!H:H,Planilha2!I:I))</f>
        <v>#N/A</v>
      </c>
      <c r="AD1642" t="s">
        <v>65</v>
      </c>
      <c r="AE1642" s="11">
        <v>46225.761481481481</v>
      </c>
    </row>
    <row r="1643" spans="1:31">
      <c r="A1643" t="s">
        <v>8635</v>
      </c>
      <c r="B1643" t="s">
        <v>8636</v>
      </c>
      <c r="D1643" t="s">
        <v>18638</v>
      </c>
      <c r="F1643" t="s">
        <v>8637</v>
      </c>
      <c r="G1643" t="s">
        <v>109</v>
      </c>
      <c r="I1643" t="s">
        <v>109</v>
      </c>
      <c r="K1643" t="s">
        <v>974</v>
      </c>
      <c r="L1643">
        <v>2026</v>
      </c>
      <c r="M1643" t="s">
        <v>211</v>
      </c>
      <c r="N1643" t="s">
        <v>5121</v>
      </c>
      <c r="P1643" t="s">
        <v>38</v>
      </c>
      <c r="Q1643" t="s">
        <v>39</v>
      </c>
      <c r="R1643" s="11">
        <v>46094.495289351849</v>
      </c>
      <c r="S1643" s="11">
        <v>46095.479166666664</v>
      </c>
      <c r="T1643" s="11">
        <v>46097.495289351849</v>
      </c>
      <c r="U1643" t="s">
        <v>40</v>
      </c>
      <c r="V1643" t="s">
        <v>233</v>
      </c>
      <c r="W1643" t="s">
        <v>234</v>
      </c>
      <c r="X1643" t="s">
        <v>43</v>
      </c>
      <c r="Y1643" t="s">
        <v>226</v>
      </c>
      <c r="Z1643" t="s">
        <v>8638</v>
      </c>
      <c r="AD1643" t="s">
        <v>5925</v>
      </c>
      <c r="AE1643" s="11">
        <v>46225.761481481481</v>
      </c>
    </row>
    <row r="1644" spans="1:31">
      <c r="A1644" t="s">
        <v>8639</v>
      </c>
      <c r="B1644" t="s">
        <v>8640</v>
      </c>
      <c r="D1644" t="s">
        <v>18636</v>
      </c>
      <c r="G1644" t="s">
        <v>32</v>
      </c>
      <c r="H1644" t="s">
        <v>34</v>
      </c>
      <c r="I1644" t="s">
        <v>32</v>
      </c>
      <c r="J1644" t="s">
        <v>172</v>
      </c>
      <c r="K1644" t="s">
        <v>35</v>
      </c>
      <c r="L1644">
        <v>2026</v>
      </c>
      <c r="M1644" t="s">
        <v>204</v>
      </c>
      <c r="N1644" t="s">
        <v>8641</v>
      </c>
      <c r="P1644" t="s">
        <v>38</v>
      </c>
      <c r="Q1644" t="s">
        <v>39</v>
      </c>
      <c r="R1644" s="11">
        <v>46094.750937500001</v>
      </c>
      <c r="S1644" s="11">
        <v>46095.646689814814</v>
      </c>
      <c r="T1644" s="11">
        <v>46097.750937500001</v>
      </c>
      <c r="U1644" t="s">
        <v>40</v>
      </c>
      <c r="V1644" t="s">
        <v>330</v>
      </c>
      <c r="W1644" t="s">
        <v>95</v>
      </c>
      <c r="X1644" t="s">
        <v>43</v>
      </c>
      <c r="Y1644" t="s">
        <v>44</v>
      </c>
      <c r="Z1644" t="s">
        <v>8642</v>
      </c>
      <c r="AB1644">
        <v>15</v>
      </c>
      <c r="AC1644">
        <v>15</v>
      </c>
      <c r="AD1644" t="s">
        <v>482</v>
      </c>
      <c r="AE1644" s="11">
        <v>46225.761481481481</v>
      </c>
    </row>
    <row r="1645" spans="1:31">
      <c r="A1645" t="s">
        <v>8643</v>
      </c>
      <c r="D1645" t="s">
        <v>18638</v>
      </c>
      <c r="G1645" t="s">
        <v>109</v>
      </c>
      <c r="H1645" t="s">
        <v>33</v>
      </c>
      <c r="L1645">
        <v>2026</v>
      </c>
      <c r="M1645" t="s">
        <v>92</v>
      </c>
      <c r="N1645" t="s">
        <v>8644</v>
      </c>
      <c r="P1645" t="s">
        <v>2434</v>
      </c>
      <c r="Q1645" t="s">
        <v>8437</v>
      </c>
      <c r="R1645" s="11">
        <v>46095.222488425927</v>
      </c>
      <c r="S1645" s="11"/>
      <c r="T1645" s="11">
        <v>46275.222488425927</v>
      </c>
      <c r="U1645" t="s">
        <v>40</v>
      </c>
      <c r="V1645" t="s">
        <v>2244</v>
      </c>
      <c r="W1645" t="s">
        <v>1627</v>
      </c>
      <c r="X1645" t="s">
        <v>43</v>
      </c>
      <c r="Y1645" t="s">
        <v>44</v>
      </c>
      <c r="Z1645" t="s">
        <v>8645</v>
      </c>
      <c r="AD1645" t="s">
        <v>8646</v>
      </c>
      <c r="AE1645" s="11">
        <v>46225.761481481481</v>
      </c>
    </row>
    <row r="1646" spans="1:31">
      <c r="A1646" t="s">
        <v>8647</v>
      </c>
      <c r="B1646" t="s">
        <v>8648</v>
      </c>
      <c r="D1646" t="s">
        <v>18635</v>
      </c>
      <c r="E1646" t="s">
        <v>18639</v>
      </c>
      <c r="F1646" t="s">
        <v>8649</v>
      </c>
      <c r="G1646" t="s">
        <v>32</v>
      </c>
      <c r="H1646" t="s">
        <v>33</v>
      </c>
      <c r="I1646" t="s">
        <v>32</v>
      </c>
      <c r="J1646" t="s">
        <v>33</v>
      </c>
      <c r="K1646" t="s">
        <v>2016</v>
      </c>
      <c r="L1646">
        <v>2026</v>
      </c>
      <c r="M1646" t="s">
        <v>204</v>
      </c>
      <c r="N1646" t="s">
        <v>8650</v>
      </c>
      <c r="P1646" t="s">
        <v>38</v>
      </c>
      <c r="Q1646" t="s">
        <v>39</v>
      </c>
      <c r="R1646" s="11">
        <v>46095.917696759258</v>
      </c>
      <c r="S1646" s="11">
        <v>46096.680358796293</v>
      </c>
      <c r="T1646" s="11">
        <v>46098.917696759258</v>
      </c>
      <c r="U1646" t="s">
        <v>40</v>
      </c>
      <c r="V1646" t="s">
        <v>114</v>
      </c>
      <c r="W1646" t="s">
        <v>206</v>
      </c>
      <c r="X1646" t="s">
        <v>43</v>
      </c>
      <c r="Y1646" t="s">
        <v>44</v>
      </c>
      <c r="Z1646" t="s">
        <v>8649</v>
      </c>
      <c r="AA1646" t="e">
        <f>_xlfn.XLOOKUP(B1646,Planilha2!A:A,Planilha2!D:D,_xlfn.XLOOKUP(B1646,Planilha2!H:H,Planilha2!I:I))</f>
        <v>#N/A</v>
      </c>
      <c r="AD1646" t="s">
        <v>159</v>
      </c>
      <c r="AE1646" s="11">
        <v>46225.761481481481</v>
      </c>
    </row>
    <row r="1647" spans="1:31">
      <c r="A1647" t="s">
        <v>8651</v>
      </c>
      <c r="B1647" t="s">
        <v>8652</v>
      </c>
      <c r="D1647" t="s">
        <v>18636</v>
      </c>
      <c r="G1647" t="s">
        <v>32</v>
      </c>
      <c r="H1647" t="s">
        <v>33</v>
      </c>
      <c r="I1647" t="s">
        <v>32</v>
      </c>
      <c r="J1647" t="s">
        <v>33</v>
      </c>
      <c r="K1647" t="s">
        <v>35</v>
      </c>
      <c r="L1647">
        <v>2026</v>
      </c>
      <c r="M1647" t="s">
        <v>6250</v>
      </c>
      <c r="N1647" t="s">
        <v>8564</v>
      </c>
      <c r="P1647" t="s">
        <v>38</v>
      </c>
      <c r="Q1647" t="s">
        <v>39</v>
      </c>
      <c r="R1647" s="11">
        <v>46096.773425925923</v>
      </c>
      <c r="S1647" s="11">
        <v>46097.69326388889</v>
      </c>
      <c r="T1647" s="11">
        <v>46099.773425925923</v>
      </c>
      <c r="U1647" t="s">
        <v>40</v>
      </c>
      <c r="V1647" t="s">
        <v>114</v>
      </c>
      <c r="W1647" t="s">
        <v>796</v>
      </c>
      <c r="X1647" t="s">
        <v>43</v>
      </c>
      <c r="Y1647" t="s">
        <v>44</v>
      </c>
      <c r="Z1647" t="s">
        <v>8653</v>
      </c>
      <c r="AB1647">
        <v>15</v>
      </c>
      <c r="AC1647">
        <v>15</v>
      </c>
      <c r="AD1647" t="s">
        <v>3968</v>
      </c>
      <c r="AE1647" s="11">
        <v>46225.761481481481</v>
      </c>
    </row>
    <row r="1648" spans="1:31">
      <c r="A1648" t="s">
        <v>8654</v>
      </c>
      <c r="B1648" t="s">
        <v>8655</v>
      </c>
      <c r="D1648" t="s">
        <v>18636</v>
      </c>
      <c r="F1648" t="s">
        <v>8656</v>
      </c>
      <c r="G1648" t="s">
        <v>32</v>
      </c>
      <c r="H1648" t="s">
        <v>34</v>
      </c>
      <c r="I1648" t="s">
        <v>32</v>
      </c>
      <c r="J1648" t="s">
        <v>34</v>
      </c>
      <c r="K1648" t="s">
        <v>6107</v>
      </c>
      <c r="L1648">
        <v>2026</v>
      </c>
      <c r="M1648" t="s">
        <v>204</v>
      </c>
      <c r="N1648" t="s">
        <v>8657</v>
      </c>
      <c r="P1648" t="s">
        <v>38</v>
      </c>
      <c r="Q1648" t="s">
        <v>39</v>
      </c>
      <c r="R1648" s="11">
        <v>46097.37777777778</v>
      </c>
      <c r="S1648" s="11">
        <v>46097.739131944443</v>
      </c>
      <c r="T1648" s="11">
        <v>46100.37777777778</v>
      </c>
      <c r="U1648" t="s">
        <v>40</v>
      </c>
      <c r="V1648" t="s">
        <v>330</v>
      </c>
      <c r="W1648" t="s">
        <v>95</v>
      </c>
      <c r="X1648" t="s">
        <v>43</v>
      </c>
      <c r="Y1648" t="s">
        <v>44</v>
      </c>
      <c r="Z1648" t="s">
        <v>8656</v>
      </c>
      <c r="AD1648" t="s">
        <v>482</v>
      </c>
      <c r="AE1648" s="11">
        <v>46225.761481481481</v>
      </c>
    </row>
    <row r="1649" spans="1:31">
      <c r="A1649" t="s">
        <v>8658</v>
      </c>
      <c r="D1649" t="s">
        <v>18638</v>
      </c>
      <c r="G1649" t="s">
        <v>109</v>
      </c>
      <c r="H1649" t="s">
        <v>110</v>
      </c>
      <c r="L1649">
        <v>2026</v>
      </c>
      <c r="M1649" t="s">
        <v>1118</v>
      </c>
      <c r="N1649" t="s">
        <v>8659</v>
      </c>
      <c r="P1649" t="s">
        <v>38</v>
      </c>
      <c r="Q1649" t="s">
        <v>39</v>
      </c>
      <c r="R1649" s="11">
        <v>46097.725023148145</v>
      </c>
      <c r="S1649" s="11">
        <v>46099.667361111111</v>
      </c>
      <c r="T1649" s="11">
        <v>46100.725023148145</v>
      </c>
      <c r="U1649" t="s">
        <v>40</v>
      </c>
      <c r="V1649" t="s">
        <v>1148</v>
      </c>
      <c r="W1649" t="s">
        <v>354</v>
      </c>
      <c r="X1649" t="s">
        <v>43</v>
      </c>
      <c r="Y1649" t="s">
        <v>44</v>
      </c>
      <c r="Z1649" t="s">
        <v>8660</v>
      </c>
      <c r="AD1649" t="s">
        <v>55</v>
      </c>
      <c r="AE1649" s="11">
        <v>46225.761481481481</v>
      </c>
    </row>
    <row r="1650" spans="1:31">
      <c r="A1650" t="s">
        <v>8661</v>
      </c>
      <c r="B1650" t="s">
        <v>8662</v>
      </c>
      <c r="D1650" t="s">
        <v>18638</v>
      </c>
      <c r="F1650" t="s">
        <v>8663</v>
      </c>
      <c r="G1650" t="s">
        <v>219</v>
      </c>
      <c r="H1650" t="s">
        <v>33</v>
      </c>
      <c r="I1650" t="s">
        <v>219</v>
      </c>
      <c r="J1650" t="s">
        <v>33</v>
      </c>
      <c r="K1650" t="s">
        <v>3957</v>
      </c>
      <c r="L1650">
        <v>2026</v>
      </c>
      <c r="M1650" t="s">
        <v>3833</v>
      </c>
      <c r="N1650" t="s">
        <v>8664</v>
      </c>
      <c r="P1650" t="s">
        <v>38</v>
      </c>
      <c r="Q1650" t="s">
        <v>39</v>
      </c>
      <c r="R1650" s="11">
        <v>46098.688287037039</v>
      </c>
      <c r="S1650" s="11">
        <v>46099.376331018517</v>
      </c>
      <c r="T1650" s="11">
        <v>46101.688287037039</v>
      </c>
      <c r="U1650" t="s">
        <v>113</v>
      </c>
      <c r="V1650" t="s">
        <v>382</v>
      </c>
      <c r="W1650" t="s">
        <v>8619</v>
      </c>
      <c r="X1650" t="s">
        <v>116</v>
      </c>
      <c r="Y1650" t="s">
        <v>199</v>
      </c>
      <c r="Z1650" t="s">
        <v>8663</v>
      </c>
      <c r="AE1650" s="11">
        <v>46225.761481481481</v>
      </c>
    </row>
    <row r="1651" spans="1:31">
      <c r="A1651" t="s">
        <v>8665</v>
      </c>
      <c r="B1651" t="s">
        <v>8666</v>
      </c>
      <c r="D1651" t="s">
        <v>18635</v>
      </c>
      <c r="E1651" t="s">
        <v>18639</v>
      </c>
      <c r="F1651" t="s">
        <v>8667</v>
      </c>
      <c r="G1651" t="s">
        <v>32</v>
      </c>
      <c r="H1651" t="s">
        <v>33</v>
      </c>
      <c r="I1651" t="s">
        <v>32</v>
      </c>
      <c r="J1651" t="s">
        <v>33</v>
      </c>
      <c r="K1651" t="s">
        <v>3957</v>
      </c>
      <c r="L1651">
        <v>2026</v>
      </c>
      <c r="M1651" t="s">
        <v>2058</v>
      </c>
      <c r="N1651" t="s">
        <v>8668</v>
      </c>
      <c r="P1651" t="s">
        <v>38</v>
      </c>
      <c r="Q1651" t="s">
        <v>39</v>
      </c>
      <c r="R1651" s="11">
        <v>46099.759016203701</v>
      </c>
      <c r="S1651" s="11">
        <v>46104.364583333336</v>
      </c>
      <c r="T1651" s="11">
        <v>46102.759016203701</v>
      </c>
      <c r="U1651" t="s">
        <v>40</v>
      </c>
      <c r="V1651" t="s">
        <v>503</v>
      </c>
      <c r="W1651" t="s">
        <v>206</v>
      </c>
      <c r="X1651" t="s">
        <v>43</v>
      </c>
      <c r="Y1651" t="s">
        <v>44</v>
      </c>
      <c r="Z1651" t="s">
        <v>8669</v>
      </c>
      <c r="AA1651" t="e">
        <f>_xlfn.XLOOKUP(B1651,Planilha2!A:A,Planilha2!D:D,_xlfn.XLOOKUP(B1651,Planilha2!H:H,Planilha2!I:I))</f>
        <v>#N/A</v>
      </c>
      <c r="AD1651" t="s">
        <v>159</v>
      </c>
      <c r="AE1651" s="11">
        <v>46225.761481481481</v>
      </c>
    </row>
    <row r="1652" spans="1:31">
      <c r="A1652" t="s">
        <v>8670</v>
      </c>
      <c r="B1652" t="s">
        <v>8671</v>
      </c>
      <c r="D1652" t="s">
        <v>18636</v>
      </c>
      <c r="F1652" t="s">
        <v>8672</v>
      </c>
      <c r="G1652" t="s">
        <v>32</v>
      </c>
      <c r="H1652" t="s">
        <v>33</v>
      </c>
      <c r="I1652" t="s">
        <v>32</v>
      </c>
      <c r="J1652" t="s">
        <v>33</v>
      </c>
      <c r="K1652" t="s">
        <v>6107</v>
      </c>
      <c r="L1652">
        <v>2026</v>
      </c>
      <c r="M1652" t="s">
        <v>204</v>
      </c>
      <c r="N1652" t="s">
        <v>8673</v>
      </c>
      <c r="P1652" t="s">
        <v>38</v>
      </c>
      <c r="Q1652" t="s">
        <v>39</v>
      </c>
      <c r="R1652" s="11">
        <v>46099.768541666665</v>
      </c>
      <c r="S1652" s="11">
        <v>46100.588356481479</v>
      </c>
      <c r="T1652" s="11">
        <v>46102.768541666665</v>
      </c>
      <c r="U1652" t="s">
        <v>40</v>
      </c>
      <c r="V1652" t="s">
        <v>3229</v>
      </c>
      <c r="W1652" t="s">
        <v>206</v>
      </c>
      <c r="X1652" t="s">
        <v>43</v>
      </c>
      <c r="Y1652" t="s">
        <v>44</v>
      </c>
      <c r="Z1652" t="s">
        <v>8672</v>
      </c>
      <c r="AD1652" t="s">
        <v>159</v>
      </c>
      <c r="AE1652" s="11">
        <v>46225.761481481481</v>
      </c>
    </row>
    <row r="1653" spans="1:31">
      <c r="A1653" t="s">
        <v>8674</v>
      </c>
      <c r="B1653" t="s">
        <v>8675</v>
      </c>
      <c r="D1653" t="s">
        <v>18636</v>
      </c>
      <c r="F1653" t="s">
        <v>8676</v>
      </c>
      <c r="G1653" t="s">
        <v>109</v>
      </c>
      <c r="H1653" t="s">
        <v>285</v>
      </c>
      <c r="I1653" t="s">
        <v>109</v>
      </c>
      <c r="J1653" t="s">
        <v>2015</v>
      </c>
      <c r="K1653" t="s">
        <v>1411</v>
      </c>
      <c r="L1653">
        <v>2026</v>
      </c>
      <c r="M1653" t="s">
        <v>3149</v>
      </c>
      <c r="N1653" t="s">
        <v>3150</v>
      </c>
      <c r="P1653" t="s">
        <v>38</v>
      </c>
      <c r="Q1653" t="s">
        <v>39</v>
      </c>
      <c r="R1653" s="11">
        <v>46100.666597222225</v>
      </c>
      <c r="S1653" s="11">
        <v>46101.52138888889</v>
      </c>
      <c r="T1653" s="11">
        <v>46103.666597222225</v>
      </c>
      <c r="U1653" t="s">
        <v>40</v>
      </c>
      <c r="V1653" t="s">
        <v>391</v>
      </c>
      <c r="W1653" t="s">
        <v>354</v>
      </c>
      <c r="X1653" t="s">
        <v>43</v>
      </c>
      <c r="Y1653" t="s">
        <v>44</v>
      </c>
      <c r="Z1653" t="s">
        <v>8677</v>
      </c>
      <c r="AD1653" t="s">
        <v>931</v>
      </c>
      <c r="AE1653" s="11">
        <v>46225.761481481481</v>
      </c>
    </row>
    <row r="1654" spans="1:31">
      <c r="A1654" t="s">
        <v>8678</v>
      </c>
      <c r="B1654" t="s">
        <v>8679</v>
      </c>
      <c r="D1654" t="s">
        <v>18638</v>
      </c>
      <c r="F1654" t="s">
        <v>8680</v>
      </c>
      <c r="G1654" t="s">
        <v>109</v>
      </c>
      <c r="H1654" t="s">
        <v>220</v>
      </c>
      <c r="I1654" t="s">
        <v>109</v>
      </c>
      <c r="J1654" t="s">
        <v>33</v>
      </c>
      <c r="K1654" t="s">
        <v>3957</v>
      </c>
      <c r="L1654">
        <v>2026</v>
      </c>
      <c r="M1654" t="s">
        <v>8167</v>
      </c>
      <c r="N1654" t="s">
        <v>8681</v>
      </c>
      <c r="P1654" t="s">
        <v>38</v>
      </c>
      <c r="Q1654" t="s">
        <v>39</v>
      </c>
      <c r="R1654" s="11">
        <v>46105.708043981482</v>
      </c>
      <c r="S1654" s="11">
        <v>46106.489270833335</v>
      </c>
      <c r="T1654" s="11">
        <v>46108.708043981482</v>
      </c>
      <c r="U1654" t="s">
        <v>40</v>
      </c>
      <c r="V1654" t="s">
        <v>1488</v>
      </c>
      <c r="W1654" t="s">
        <v>534</v>
      </c>
      <c r="X1654" t="s">
        <v>43</v>
      </c>
      <c r="Y1654" t="s">
        <v>199</v>
      </c>
      <c r="Z1654" t="s">
        <v>8682</v>
      </c>
      <c r="AE1654" s="11">
        <v>46225.761481481481</v>
      </c>
    </row>
    <row r="1655" spans="1:31">
      <c r="A1655" t="s">
        <v>8683</v>
      </c>
      <c r="D1655" t="s">
        <v>18638</v>
      </c>
      <c r="H1655" t="s">
        <v>8684</v>
      </c>
      <c r="L1655">
        <v>2026</v>
      </c>
      <c r="M1655" t="s">
        <v>8685</v>
      </c>
      <c r="N1655" t="s">
        <v>8487</v>
      </c>
      <c r="P1655" t="s">
        <v>38</v>
      </c>
      <c r="Q1655" t="s">
        <v>8437</v>
      </c>
      <c r="R1655" s="11">
        <v>46106.869699074072</v>
      </c>
      <c r="S1655" s="11"/>
      <c r="T1655" s="11">
        <v>46109.869699074072</v>
      </c>
      <c r="U1655" t="s">
        <v>8488</v>
      </c>
      <c r="V1655" t="s">
        <v>1070</v>
      </c>
      <c r="W1655" t="s">
        <v>8686</v>
      </c>
      <c r="X1655" t="s">
        <v>8596</v>
      </c>
      <c r="Y1655" t="s">
        <v>199</v>
      </c>
      <c r="Z1655" t="s">
        <v>8687</v>
      </c>
      <c r="AE1655" s="11">
        <v>46225.761481481481</v>
      </c>
    </row>
    <row r="1656" spans="1:31">
      <c r="A1656" t="s">
        <v>8688</v>
      </c>
      <c r="B1656" t="s">
        <v>8689</v>
      </c>
      <c r="D1656" t="s">
        <v>18638</v>
      </c>
      <c r="F1656" t="s">
        <v>8690</v>
      </c>
      <c r="G1656" t="s">
        <v>219</v>
      </c>
      <c r="H1656" t="s">
        <v>220</v>
      </c>
      <c r="I1656" t="s">
        <v>219</v>
      </c>
      <c r="J1656" t="s">
        <v>220</v>
      </c>
      <c r="K1656" t="s">
        <v>8508</v>
      </c>
      <c r="L1656">
        <v>2026</v>
      </c>
      <c r="M1656" t="s">
        <v>1461</v>
      </c>
      <c r="N1656" t="s">
        <v>8691</v>
      </c>
      <c r="P1656" t="s">
        <v>38</v>
      </c>
      <c r="Q1656" t="s">
        <v>39</v>
      </c>
      <c r="R1656" s="11">
        <v>46114.259872685187</v>
      </c>
      <c r="S1656" s="11">
        <v>46115.64770833333</v>
      </c>
      <c r="T1656" s="11">
        <v>46117.259872685187</v>
      </c>
      <c r="U1656" t="s">
        <v>40</v>
      </c>
      <c r="V1656" t="s">
        <v>114</v>
      </c>
      <c r="W1656" t="s">
        <v>796</v>
      </c>
      <c r="X1656" t="s">
        <v>43</v>
      </c>
      <c r="Y1656" t="s">
        <v>199</v>
      </c>
      <c r="Z1656" t="s">
        <v>8692</v>
      </c>
      <c r="AE1656" s="11">
        <v>46225.761481481481</v>
      </c>
    </row>
    <row r="1657" spans="1:31">
      <c r="A1657" t="s">
        <v>8693</v>
      </c>
      <c r="B1657" t="s">
        <v>8694</v>
      </c>
      <c r="D1657" t="s">
        <v>18635</v>
      </c>
      <c r="E1657" t="e">
        <f>SEARCH("Queimado",Z1657)</f>
        <v>#VALUE!</v>
      </c>
      <c r="G1657" t="s">
        <v>109</v>
      </c>
      <c r="H1657" t="s">
        <v>110</v>
      </c>
      <c r="I1657" t="s">
        <v>109</v>
      </c>
      <c r="J1657" t="s">
        <v>110</v>
      </c>
      <c r="K1657" t="s">
        <v>35</v>
      </c>
      <c r="L1657">
        <v>2026</v>
      </c>
      <c r="M1657" t="s">
        <v>8695</v>
      </c>
      <c r="N1657" t="s">
        <v>8696</v>
      </c>
      <c r="P1657" t="s">
        <v>38</v>
      </c>
      <c r="Q1657" t="s">
        <v>39</v>
      </c>
      <c r="R1657" s="11">
        <v>46119.64640046296</v>
      </c>
      <c r="S1657" s="11">
        <v>46112.614583333336</v>
      </c>
      <c r="T1657" s="11">
        <v>46122.64640046296</v>
      </c>
      <c r="U1657" t="s">
        <v>1916</v>
      </c>
      <c r="V1657" t="s">
        <v>8378</v>
      </c>
      <c r="W1657" t="s">
        <v>8697</v>
      </c>
      <c r="X1657" t="s">
        <v>43</v>
      </c>
      <c r="Y1657" t="s">
        <v>226</v>
      </c>
      <c r="Z1657" t="s">
        <v>8698</v>
      </c>
      <c r="AA1657" t="e">
        <f>_xlfn.XLOOKUP(B1657,Planilha2!A:A,Planilha2!D:D,_xlfn.XLOOKUP(B1657,Planilha2!H:H,Planilha2!I:I))</f>
        <v>#N/A</v>
      </c>
      <c r="AE1657" s="11">
        <v>46225.761481481481</v>
      </c>
    </row>
    <row r="1658" spans="1:31">
      <c r="A1658" t="s">
        <v>8699</v>
      </c>
      <c r="B1658" t="s">
        <v>8700</v>
      </c>
      <c r="D1658" t="s">
        <v>18638</v>
      </c>
      <c r="F1658" t="s">
        <v>8701</v>
      </c>
      <c r="K1658" t="s">
        <v>8702</v>
      </c>
      <c r="L1658">
        <v>2026</v>
      </c>
      <c r="M1658" t="s">
        <v>8703</v>
      </c>
      <c r="N1658" t="s">
        <v>8704</v>
      </c>
      <c r="P1658" t="s">
        <v>38</v>
      </c>
      <c r="Q1658" t="s">
        <v>39</v>
      </c>
      <c r="R1658" s="11">
        <v>46121.196192129632</v>
      </c>
      <c r="S1658" s="11">
        <v>46161.730416666665</v>
      </c>
      <c r="T1658" s="11">
        <v>46124.196192129632</v>
      </c>
      <c r="U1658" t="s">
        <v>8705</v>
      </c>
      <c r="V1658" t="s">
        <v>213</v>
      </c>
      <c r="W1658" t="s">
        <v>8706</v>
      </c>
      <c r="X1658" t="s">
        <v>5973</v>
      </c>
      <c r="Y1658" t="s">
        <v>199</v>
      </c>
      <c r="Z1658" t="s">
        <v>8701</v>
      </c>
      <c r="AE1658" s="11">
        <v>46225.761481481481</v>
      </c>
    </row>
    <row r="1659" spans="1:31">
      <c r="A1659" t="s">
        <v>8707</v>
      </c>
      <c r="B1659" t="s">
        <v>8708</v>
      </c>
      <c r="D1659" t="s">
        <v>18635</v>
      </c>
      <c r="E1659" t="s">
        <v>18641</v>
      </c>
      <c r="F1659" t="s">
        <v>4413</v>
      </c>
      <c r="G1659" t="s">
        <v>459</v>
      </c>
      <c r="H1659" t="s">
        <v>459</v>
      </c>
      <c r="K1659" t="s">
        <v>35</v>
      </c>
      <c r="L1659">
        <v>2026</v>
      </c>
      <c r="M1659" t="s">
        <v>8709</v>
      </c>
      <c r="N1659" t="s">
        <v>8710</v>
      </c>
      <c r="P1659" t="s">
        <v>38</v>
      </c>
      <c r="Q1659" t="s">
        <v>39</v>
      </c>
      <c r="R1659" s="11">
        <v>46121.907129629632</v>
      </c>
      <c r="S1659" s="11">
        <v>46122.488194444442</v>
      </c>
      <c r="T1659" s="11">
        <v>46124.907129629632</v>
      </c>
      <c r="U1659" t="s">
        <v>40</v>
      </c>
      <c r="V1659" t="s">
        <v>503</v>
      </c>
      <c r="W1659" t="s">
        <v>323</v>
      </c>
      <c r="X1659" t="s">
        <v>116</v>
      </c>
      <c r="Y1659" t="s">
        <v>44</v>
      </c>
      <c r="Z1659" t="s">
        <v>8711</v>
      </c>
      <c r="AA1659" t="str">
        <f>_xlfn.XLOOKUP(B1659,Planilha2!A:A,Planilha2!D:D,_xlfn.XLOOKUP(B1659,Planilha2!H:H,Planilha2!I:I))</f>
        <v>TEM TRAFO</v>
      </c>
      <c r="AB1659">
        <v>75</v>
      </c>
      <c r="AC1659">
        <v>45</v>
      </c>
      <c r="AD1659" t="s">
        <v>1197</v>
      </c>
      <c r="AE1659" s="11">
        <v>46225.761481481481</v>
      </c>
    </row>
    <row r="1660" spans="1:31">
      <c r="A1660" t="s">
        <v>8712</v>
      </c>
      <c r="B1660" t="s">
        <v>8713</v>
      </c>
      <c r="D1660" t="s">
        <v>18638</v>
      </c>
      <c r="F1660" t="s">
        <v>8714</v>
      </c>
      <c r="G1660" t="s">
        <v>219</v>
      </c>
      <c r="H1660" t="s">
        <v>973</v>
      </c>
      <c r="I1660" t="s">
        <v>219</v>
      </c>
      <c r="J1660" t="s">
        <v>973</v>
      </c>
      <c r="K1660" t="s">
        <v>221</v>
      </c>
      <c r="L1660">
        <v>2026</v>
      </c>
      <c r="M1660" t="s">
        <v>8617</v>
      </c>
      <c r="N1660" t="s">
        <v>8715</v>
      </c>
      <c r="P1660" t="s">
        <v>38</v>
      </c>
      <c r="Q1660" t="s">
        <v>39</v>
      </c>
      <c r="R1660" s="11">
        <v>46127.478229166663</v>
      </c>
      <c r="S1660" s="11">
        <v>46128.425497685188</v>
      </c>
      <c r="T1660" s="11">
        <v>46130.478229166663</v>
      </c>
      <c r="U1660" t="s">
        <v>113</v>
      </c>
      <c r="V1660" t="s">
        <v>382</v>
      </c>
      <c r="W1660" t="s">
        <v>8619</v>
      </c>
      <c r="X1660" t="s">
        <v>116</v>
      </c>
      <c r="Y1660" t="s">
        <v>199</v>
      </c>
      <c r="Z1660" t="s">
        <v>8714</v>
      </c>
      <c r="AE1660" s="11">
        <v>46225.761481481481</v>
      </c>
    </row>
    <row r="1661" spans="1:31">
      <c r="A1661" t="s">
        <v>8716</v>
      </c>
      <c r="B1661" t="s">
        <v>8717</v>
      </c>
      <c r="D1661" t="s">
        <v>18638</v>
      </c>
      <c r="F1661" t="s">
        <v>8718</v>
      </c>
      <c r="I1661" t="s">
        <v>615</v>
      </c>
      <c r="J1661" t="s">
        <v>973</v>
      </c>
      <c r="K1661" t="s">
        <v>221</v>
      </c>
      <c r="L1661">
        <v>2026</v>
      </c>
      <c r="M1661" t="s">
        <v>2687</v>
      </c>
      <c r="N1661" t="s">
        <v>8719</v>
      </c>
      <c r="P1661" t="s">
        <v>38</v>
      </c>
      <c r="Q1661" t="s">
        <v>39</v>
      </c>
      <c r="R1661" s="11">
        <v>46127.571296296293</v>
      </c>
      <c r="S1661" s="11">
        <v>46127.736018518517</v>
      </c>
      <c r="T1661" s="11">
        <v>46130.571296296293</v>
      </c>
      <c r="U1661" t="s">
        <v>113</v>
      </c>
      <c r="V1661" t="s">
        <v>114</v>
      </c>
      <c r="W1661" t="s">
        <v>1463</v>
      </c>
      <c r="X1661" t="s">
        <v>116</v>
      </c>
      <c r="Y1661" t="s">
        <v>199</v>
      </c>
      <c r="Z1661" t="s">
        <v>8718</v>
      </c>
      <c r="AE1661" s="11">
        <v>46225.761481481481</v>
      </c>
    </row>
    <row r="1662" spans="1:31">
      <c r="A1662" t="s">
        <v>8720</v>
      </c>
      <c r="B1662" t="s">
        <v>8721</v>
      </c>
      <c r="D1662" t="s">
        <v>18638</v>
      </c>
      <c r="F1662" t="s">
        <v>8722</v>
      </c>
      <c r="G1662" t="s">
        <v>1331</v>
      </c>
      <c r="H1662" t="s">
        <v>8590</v>
      </c>
      <c r="K1662" t="s">
        <v>8723</v>
      </c>
      <c r="L1662">
        <v>2026</v>
      </c>
      <c r="M1662" t="s">
        <v>8724</v>
      </c>
      <c r="N1662" t="s">
        <v>8725</v>
      </c>
      <c r="P1662" t="s">
        <v>1160</v>
      </c>
      <c r="Q1662" t="s">
        <v>39</v>
      </c>
      <c r="R1662" s="11">
        <v>46128.585219907407</v>
      </c>
      <c r="S1662" s="11">
        <v>46101.729166666664</v>
      </c>
      <c r="T1662" s="11">
        <v>46188.585219907407</v>
      </c>
      <c r="U1662" t="s">
        <v>8444</v>
      </c>
      <c r="V1662" t="s">
        <v>132</v>
      </c>
      <c r="W1662" t="s">
        <v>8726</v>
      </c>
      <c r="X1662" t="s">
        <v>5973</v>
      </c>
      <c r="Y1662" t="s">
        <v>226</v>
      </c>
      <c r="Z1662" t="s">
        <v>8727</v>
      </c>
      <c r="AE1662" s="11">
        <v>46225.761481481481</v>
      </c>
    </row>
    <row r="1663" spans="1:31">
      <c r="A1663" t="s">
        <v>8728</v>
      </c>
      <c r="D1663" t="s">
        <v>18638</v>
      </c>
      <c r="G1663" t="s">
        <v>1331</v>
      </c>
      <c r="H1663" t="s">
        <v>8590</v>
      </c>
      <c r="L1663">
        <v>2026</v>
      </c>
      <c r="M1663" t="s">
        <v>8729</v>
      </c>
      <c r="N1663" t="s">
        <v>8730</v>
      </c>
      <c r="P1663" t="s">
        <v>61</v>
      </c>
      <c r="Q1663" t="s">
        <v>8437</v>
      </c>
      <c r="R1663" s="11">
        <v>46128.69153935185</v>
      </c>
      <c r="S1663" s="11"/>
      <c r="T1663" s="11">
        <v>46528.69153935185</v>
      </c>
      <c r="U1663" t="s">
        <v>8438</v>
      </c>
      <c r="V1663" t="s">
        <v>503</v>
      </c>
      <c r="W1663" t="s">
        <v>8726</v>
      </c>
      <c r="X1663" t="s">
        <v>5973</v>
      </c>
      <c r="Y1663" t="s">
        <v>226</v>
      </c>
      <c r="Z1663" t="s">
        <v>8731</v>
      </c>
      <c r="AE1663" s="11">
        <v>46225.761481481481</v>
      </c>
    </row>
    <row r="1664" spans="1:31">
      <c r="A1664" t="s">
        <v>8732</v>
      </c>
      <c r="D1664" t="s">
        <v>18638</v>
      </c>
      <c r="G1664" t="s">
        <v>1331</v>
      </c>
      <c r="H1664" t="s">
        <v>8590</v>
      </c>
      <c r="L1664">
        <v>2026</v>
      </c>
      <c r="M1664" t="s">
        <v>8733</v>
      </c>
      <c r="N1664" t="s">
        <v>8734</v>
      </c>
      <c r="P1664" t="s">
        <v>1160</v>
      </c>
      <c r="Q1664" t="s">
        <v>8437</v>
      </c>
      <c r="R1664" s="11">
        <v>46128.70521990741</v>
      </c>
      <c r="S1664" s="11"/>
      <c r="T1664" s="11">
        <v>46188.70521990741</v>
      </c>
      <c r="U1664" t="s">
        <v>8454</v>
      </c>
      <c r="V1664" t="s">
        <v>662</v>
      </c>
      <c r="W1664" t="s">
        <v>8726</v>
      </c>
      <c r="X1664" t="s">
        <v>5973</v>
      </c>
      <c r="Y1664" t="s">
        <v>226</v>
      </c>
      <c r="Z1664" t="s">
        <v>8597</v>
      </c>
      <c r="AE1664" s="11">
        <v>46225.761481481481</v>
      </c>
    </row>
    <row r="1665" spans="1:31">
      <c r="A1665" t="s">
        <v>8735</v>
      </c>
      <c r="D1665" t="s">
        <v>18638</v>
      </c>
      <c r="G1665" t="s">
        <v>1331</v>
      </c>
      <c r="H1665" t="s">
        <v>8590</v>
      </c>
      <c r="L1665">
        <v>2026</v>
      </c>
      <c r="M1665" t="s">
        <v>8736</v>
      </c>
      <c r="N1665" t="s">
        <v>8487</v>
      </c>
      <c r="P1665" t="s">
        <v>61</v>
      </c>
      <c r="Q1665" t="s">
        <v>8437</v>
      </c>
      <c r="R1665" s="11">
        <v>46128.714201388888</v>
      </c>
      <c r="S1665" s="11"/>
      <c r="T1665" s="11">
        <v>46528.714201388888</v>
      </c>
      <c r="U1665" t="s">
        <v>8604</v>
      </c>
      <c r="V1665" t="s">
        <v>554</v>
      </c>
      <c r="W1665" t="s">
        <v>8726</v>
      </c>
      <c r="X1665" t="s">
        <v>5973</v>
      </c>
      <c r="Y1665" t="s">
        <v>226</v>
      </c>
      <c r="Z1665" t="s">
        <v>8737</v>
      </c>
      <c r="AE1665" s="11">
        <v>46225.761481481481</v>
      </c>
    </row>
    <row r="1666" spans="1:31">
      <c r="A1666" t="s">
        <v>8738</v>
      </c>
      <c r="B1666" t="s">
        <v>8739</v>
      </c>
      <c r="D1666" t="s">
        <v>18638</v>
      </c>
      <c r="F1666" t="s">
        <v>8740</v>
      </c>
      <c r="G1666" t="s">
        <v>109</v>
      </c>
      <c r="H1666" t="s">
        <v>285</v>
      </c>
      <c r="I1666" t="s">
        <v>109</v>
      </c>
      <c r="J1666" t="s">
        <v>285</v>
      </c>
      <c r="K1666" t="s">
        <v>756</v>
      </c>
      <c r="L1666">
        <v>2026</v>
      </c>
      <c r="M1666" t="s">
        <v>50</v>
      </c>
      <c r="N1666" t="s">
        <v>8741</v>
      </c>
      <c r="P1666" t="s">
        <v>1160</v>
      </c>
      <c r="Q1666" t="s">
        <v>39</v>
      </c>
      <c r="R1666" s="11">
        <v>46129.566493055558</v>
      </c>
      <c r="S1666" s="11">
        <v>46146.5</v>
      </c>
      <c r="T1666" s="11">
        <v>46189.566493055558</v>
      </c>
      <c r="U1666" t="s">
        <v>40</v>
      </c>
      <c r="V1666" t="s">
        <v>71</v>
      </c>
      <c r="W1666" t="s">
        <v>157</v>
      </c>
      <c r="X1666" t="s">
        <v>43</v>
      </c>
      <c r="Y1666" t="s">
        <v>226</v>
      </c>
      <c r="Z1666" t="s">
        <v>8742</v>
      </c>
      <c r="AD1666" t="s">
        <v>65</v>
      </c>
      <c r="AE1666" s="11">
        <v>46225.761481481481</v>
      </c>
    </row>
    <row r="1667" spans="1:31">
      <c r="A1667" t="s">
        <v>8743</v>
      </c>
      <c r="D1667" t="s">
        <v>18638</v>
      </c>
      <c r="G1667" t="s">
        <v>1331</v>
      </c>
      <c r="H1667" t="s">
        <v>8590</v>
      </c>
      <c r="L1667">
        <v>2026</v>
      </c>
      <c r="M1667" t="s">
        <v>8744</v>
      </c>
      <c r="N1667" t="s">
        <v>8487</v>
      </c>
      <c r="P1667" t="s">
        <v>61</v>
      </c>
      <c r="Q1667" t="s">
        <v>8437</v>
      </c>
      <c r="R1667" s="11">
        <v>46129.604722222219</v>
      </c>
      <c r="S1667" s="11"/>
      <c r="T1667" s="11">
        <v>46529.604722222219</v>
      </c>
      <c r="U1667" t="s">
        <v>8488</v>
      </c>
      <c r="V1667" t="s">
        <v>668</v>
      </c>
      <c r="W1667" t="s">
        <v>8726</v>
      </c>
      <c r="X1667" t="s">
        <v>5973</v>
      </c>
      <c r="Y1667" t="s">
        <v>226</v>
      </c>
      <c r="Z1667" t="s">
        <v>8745</v>
      </c>
      <c r="AE1667" s="11">
        <v>46225.761481481481</v>
      </c>
    </row>
    <row r="1668" spans="1:31">
      <c r="A1668" t="s">
        <v>8746</v>
      </c>
      <c r="D1668" t="s">
        <v>18638</v>
      </c>
      <c r="G1668" t="s">
        <v>1331</v>
      </c>
      <c r="H1668" t="s">
        <v>8590</v>
      </c>
      <c r="L1668">
        <v>2026</v>
      </c>
      <c r="M1668" t="s">
        <v>8747</v>
      </c>
      <c r="N1668" t="s">
        <v>8748</v>
      </c>
      <c r="P1668" t="s">
        <v>61</v>
      </c>
      <c r="Q1668" t="s">
        <v>8437</v>
      </c>
      <c r="R1668" s="11">
        <v>46129.6091087963</v>
      </c>
      <c r="S1668" s="11"/>
      <c r="T1668" s="11">
        <v>46529.6091087963</v>
      </c>
      <c r="U1668" t="s">
        <v>8438</v>
      </c>
      <c r="V1668" t="s">
        <v>141</v>
      </c>
      <c r="W1668" t="s">
        <v>8726</v>
      </c>
      <c r="X1668" t="s">
        <v>8596</v>
      </c>
      <c r="Y1668" t="s">
        <v>226</v>
      </c>
      <c r="Z1668" t="s">
        <v>8749</v>
      </c>
      <c r="AE1668" s="11">
        <v>46225.761481481481</v>
      </c>
    </row>
    <row r="1669" spans="1:31">
      <c r="A1669" t="s">
        <v>8750</v>
      </c>
      <c r="B1669" t="s">
        <v>8751</v>
      </c>
      <c r="D1669" t="s">
        <v>18638</v>
      </c>
      <c r="F1669" t="s">
        <v>8752</v>
      </c>
      <c r="G1669" t="s">
        <v>1331</v>
      </c>
      <c r="H1669" t="s">
        <v>8590</v>
      </c>
      <c r="I1669" t="s">
        <v>1331</v>
      </c>
      <c r="J1669" t="s">
        <v>8590</v>
      </c>
      <c r="K1669" t="s">
        <v>8753</v>
      </c>
      <c r="L1669">
        <v>2026</v>
      </c>
      <c r="M1669" t="s">
        <v>8747</v>
      </c>
      <c r="N1669" t="s">
        <v>8748</v>
      </c>
      <c r="P1669" t="s">
        <v>1160</v>
      </c>
      <c r="Q1669" t="s">
        <v>39</v>
      </c>
      <c r="R1669" s="11">
        <v>46129.616423611114</v>
      </c>
      <c r="S1669" s="11">
        <v>46220.636805555558</v>
      </c>
      <c r="T1669" s="11">
        <v>46189.616423611114</v>
      </c>
      <c r="U1669" t="s">
        <v>8438</v>
      </c>
      <c r="V1669" t="s">
        <v>141</v>
      </c>
      <c r="W1669" t="s">
        <v>8726</v>
      </c>
      <c r="X1669" t="s">
        <v>8596</v>
      </c>
      <c r="Y1669" t="s">
        <v>226</v>
      </c>
      <c r="Z1669" t="s">
        <v>8754</v>
      </c>
      <c r="AE1669" s="11">
        <v>46225.761481481481</v>
      </c>
    </row>
    <row r="1670" spans="1:31">
      <c r="A1670" t="s">
        <v>8755</v>
      </c>
      <c r="B1670" t="s">
        <v>8756</v>
      </c>
      <c r="D1670" t="s">
        <v>18638</v>
      </c>
      <c r="F1670" t="s">
        <v>8757</v>
      </c>
      <c r="G1670" t="s">
        <v>1331</v>
      </c>
      <c r="H1670" t="s">
        <v>8590</v>
      </c>
      <c r="I1670" t="s">
        <v>1331</v>
      </c>
      <c r="J1670" t="s">
        <v>8590</v>
      </c>
      <c r="K1670" t="s">
        <v>8723</v>
      </c>
      <c r="L1670">
        <v>2026</v>
      </c>
      <c r="M1670" t="s">
        <v>8758</v>
      </c>
      <c r="N1670" t="s">
        <v>8759</v>
      </c>
      <c r="P1670" t="s">
        <v>1160</v>
      </c>
      <c r="Q1670" t="s">
        <v>39</v>
      </c>
      <c r="R1670" s="11">
        <v>46129.620532407411</v>
      </c>
      <c r="S1670" s="11">
        <v>46220.637499999997</v>
      </c>
      <c r="T1670" s="11">
        <v>46189.620532407411</v>
      </c>
      <c r="U1670" t="s">
        <v>8760</v>
      </c>
      <c r="V1670" t="s">
        <v>71</v>
      </c>
      <c r="W1670" t="s">
        <v>8726</v>
      </c>
      <c r="X1670" t="s">
        <v>8596</v>
      </c>
      <c r="Y1670" t="s">
        <v>226</v>
      </c>
      <c r="Z1670" t="s">
        <v>8761</v>
      </c>
      <c r="AE1670" s="11">
        <v>46225.761481481481</v>
      </c>
    </row>
    <row r="1671" spans="1:31">
      <c r="A1671" t="s">
        <v>8762</v>
      </c>
      <c r="B1671" t="s">
        <v>8763</v>
      </c>
      <c r="D1671" t="s">
        <v>18638</v>
      </c>
      <c r="F1671" t="s">
        <v>8764</v>
      </c>
      <c r="G1671" t="s">
        <v>1331</v>
      </c>
      <c r="H1671" t="s">
        <v>8590</v>
      </c>
      <c r="K1671" t="s">
        <v>8723</v>
      </c>
      <c r="L1671">
        <v>2026</v>
      </c>
      <c r="M1671" t="s">
        <v>8765</v>
      </c>
      <c r="N1671" t="s">
        <v>8766</v>
      </c>
      <c r="P1671" t="s">
        <v>1160</v>
      </c>
      <c r="Q1671" t="s">
        <v>39</v>
      </c>
      <c r="R1671" s="11">
        <v>46129.625011574077</v>
      </c>
      <c r="S1671" s="11">
        <v>46101.729166666664</v>
      </c>
      <c r="T1671" s="11">
        <v>46189.625011574077</v>
      </c>
      <c r="U1671" t="s">
        <v>8444</v>
      </c>
      <c r="V1671" t="s">
        <v>503</v>
      </c>
      <c r="W1671" t="s">
        <v>8726</v>
      </c>
      <c r="X1671" t="s">
        <v>8596</v>
      </c>
      <c r="Y1671" t="s">
        <v>226</v>
      </c>
      <c r="Z1671" t="s">
        <v>8767</v>
      </c>
      <c r="AE1671" s="11">
        <v>46225.761481481481</v>
      </c>
    </row>
    <row r="1672" spans="1:31">
      <c r="A1672" t="s">
        <v>8768</v>
      </c>
      <c r="B1672" t="s">
        <v>8769</v>
      </c>
      <c r="D1672" t="s">
        <v>18635</v>
      </c>
      <c r="E1672" t="e">
        <f>SEARCH("Queimado",Z1672)</f>
        <v>#VALUE!</v>
      </c>
      <c r="F1672" t="s">
        <v>8770</v>
      </c>
      <c r="G1672" t="s">
        <v>109</v>
      </c>
      <c r="H1672" t="s">
        <v>110</v>
      </c>
      <c r="I1672" t="s">
        <v>109</v>
      </c>
      <c r="J1672" t="s">
        <v>110</v>
      </c>
      <c r="K1672" t="s">
        <v>35</v>
      </c>
      <c r="L1672">
        <v>2026</v>
      </c>
      <c r="M1672" t="s">
        <v>4310</v>
      </c>
      <c r="N1672" t="s">
        <v>8771</v>
      </c>
      <c r="P1672" t="s">
        <v>1160</v>
      </c>
      <c r="Q1672" t="s">
        <v>39</v>
      </c>
      <c r="R1672" s="11">
        <v>46130.95416666667</v>
      </c>
      <c r="S1672" s="11">
        <v>46132.75</v>
      </c>
      <c r="T1672" s="11">
        <v>46190.95416666667</v>
      </c>
      <c r="U1672" t="s">
        <v>40</v>
      </c>
      <c r="V1672" t="s">
        <v>114</v>
      </c>
      <c r="W1672" t="s">
        <v>830</v>
      </c>
      <c r="X1672" t="s">
        <v>43</v>
      </c>
      <c r="Y1672" t="s">
        <v>199</v>
      </c>
      <c r="Z1672" t="s">
        <v>8772</v>
      </c>
      <c r="AA1672" t="str">
        <f>_xlfn.XLOOKUP(B1672,Planilha2!A:A,Planilha2!D:D,_xlfn.XLOOKUP(B1672,Planilha2!H:H,Planilha2!I:I))</f>
        <v>TEM TRAFO</v>
      </c>
      <c r="AB1672">
        <v>10</v>
      </c>
      <c r="AC1672">
        <v>10</v>
      </c>
      <c r="AD1672" t="s">
        <v>8773</v>
      </c>
      <c r="AE1672" s="11">
        <v>46225.761481481481</v>
      </c>
    </row>
    <row r="1673" spans="1:31">
      <c r="A1673" t="s">
        <v>8774</v>
      </c>
      <c r="B1673" t="s">
        <v>8775</v>
      </c>
      <c r="D1673" t="s">
        <v>18638</v>
      </c>
      <c r="F1673" t="s">
        <v>8776</v>
      </c>
      <c r="G1673" t="s">
        <v>1331</v>
      </c>
      <c r="H1673" t="s">
        <v>8590</v>
      </c>
      <c r="I1673" t="s">
        <v>1331</v>
      </c>
      <c r="J1673" t="s">
        <v>8590</v>
      </c>
      <c r="K1673" t="s">
        <v>8753</v>
      </c>
      <c r="L1673">
        <v>2026</v>
      </c>
      <c r="M1673" t="s">
        <v>8777</v>
      </c>
      <c r="N1673" t="s">
        <v>8487</v>
      </c>
      <c r="P1673" t="s">
        <v>1160</v>
      </c>
      <c r="Q1673" t="s">
        <v>39</v>
      </c>
      <c r="R1673" s="11">
        <v>46132.618946759256</v>
      </c>
      <c r="S1673" s="11">
        <v>46220.605555555558</v>
      </c>
      <c r="T1673" s="11">
        <v>46192.618946759256</v>
      </c>
      <c r="U1673" t="s">
        <v>8604</v>
      </c>
      <c r="V1673" t="s">
        <v>382</v>
      </c>
      <c r="W1673" t="s">
        <v>8726</v>
      </c>
      <c r="X1673" t="s">
        <v>5973</v>
      </c>
      <c r="Y1673" t="s">
        <v>226</v>
      </c>
      <c r="Z1673" t="s">
        <v>8767</v>
      </c>
      <c r="AE1673" s="11">
        <v>46225.761481481481</v>
      </c>
    </row>
    <row r="1674" spans="1:31">
      <c r="A1674" t="s">
        <v>8778</v>
      </c>
      <c r="B1674" t="s">
        <v>8779</v>
      </c>
      <c r="D1674" t="s">
        <v>18638</v>
      </c>
      <c r="F1674" t="s">
        <v>8780</v>
      </c>
      <c r="G1674" t="s">
        <v>307</v>
      </c>
      <c r="H1674" t="s">
        <v>110</v>
      </c>
      <c r="I1674" t="s">
        <v>307</v>
      </c>
      <c r="J1674" t="s">
        <v>110</v>
      </c>
      <c r="K1674" t="s">
        <v>756</v>
      </c>
      <c r="L1674">
        <v>2026</v>
      </c>
      <c r="M1674" t="s">
        <v>50</v>
      </c>
      <c r="N1674" t="s">
        <v>5708</v>
      </c>
      <c r="P1674" t="s">
        <v>1160</v>
      </c>
      <c r="Q1674" t="s">
        <v>39</v>
      </c>
      <c r="R1674" s="11">
        <v>46134.570972222224</v>
      </c>
      <c r="S1674" s="11">
        <v>46139.75</v>
      </c>
      <c r="T1674" s="11">
        <v>46194.570972222224</v>
      </c>
      <c r="U1674" t="s">
        <v>40</v>
      </c>
      <c r="V1674" t="s">
        <v>156</v>
      </c>
      <c r="W1674" t="s">
        <v>72</v>
      </c>
      <c r="X1674" t="s">
        <v>43</v>
      </c>
      <c r="Y1674" t="s">
        <v>226</v>
      </c>
      <c r="Z1674" t="s">
        <v>8781</v>
      </c>
      <c r="AD1674" t="s">
        <v>65</v>
      </c>
      <c r="AE1674" s="11">
        <v>46225.761481481481</v>
      </c>
    </row>
    <row r="1675" spans="1:31">
      <c r="A1675" t="s">
        <v>8782</v>
      </c>
      <c r="B1675" t="s">
        <v>8783</v>
      </c>
      <c r="D1675" t="s">
        <v>18638</v>
      </c>
      <c r="G1675" t="s">
        <v>1331</v>
      </c>
      <c r="H1675" t="s">
        <v>8590</v>
      </c>
      <c r="K1675" t="s">
        <v>8723</v>
      </c>
      <c r="L1675">
        <v>2026</v>
      </c>
      <c r="M1675" t="s">
        <v>8784</v>
      </c>
      <c r="N1675" t="s">
        <v>8785</v>
      </c>
      <c r="P1675" t="s">
        <v>1160</v>
      </c>
      <c r="Q1675" t="s">
        <v>39</v>
      </c>
      <c r="R1675" s="11">
        <v>46134.619953703703</v>
      </c>
      <c r="S1675" s="11">
        <v>46175.729166666664</v>
      </c>
      <c r="T1675" s="11">
        <v>46194.619953703703</v>
      </c>
      <c r="U1675" t="s">
        <v>8594</v>
      </c>
      <c r="V1675" t="s">
        <v>1675</v>
      </c>
      <c r="W1675" t="s">
        <v>8595</v>
      </c>
      <c r="X1675" t="s">
        <v>5973</v>
      </c>
      <c r="Y1675" t="s">
        <v>199</v>
      </c>
      <c r="Z1675" t="s">
        <v>8786</v>
      </c>
      <c r="AE1675" s="11">
        <v>46225.761481481481</v>
      </c>
    </row>
    <row r="1676" spans="1:31">
      <c r="A1676" t="s">
        <v>8787</v>
      </c>
      <c r="B1676" t="s">
        <v>8788</v>
      </c>
      <c r="D1676" t="s">
        <v>18638</v>
      </c>
      <c r="F1676" t="s">
        <v>8789</v>
      </c>
      <c r="G1676" t="s">
        <v>1331</v>
      </c>
      <c r="H1676" t="s">
        <v>8590</v>
      </c>
      <c r="I1676" t="s">
        <v>1331</v>
      </c>
      <c r="J1676" t="s">
        <v>8590</v>
      </c>
      <c r="K1676" t="s">
        <v>8723</v>
      </c>
      <c r="L1676">
        <v>2026</v>
      </c>
      <c r="M1676" t="s">
        <v>8790</v>
      </c>
      <c r="N1676" t="s">
        <v>8791</v>
      </c>
      <c r="P1676" t="s">
        <v>1160</v>
      </c>
      <c r="Q1676" t="s">
        <v>39</v>
      </c>
      <c r="R1676" s="11">
        <v>46134.62096064815</v>
      </c>
      <c r="S1676" s="11">
        <v>46220.604166666664</v>
      </c>
      <c r="T1676" s="11">
        <v>46194.62096064815</v>
      </c>
      <c r="U1676" t="s">
        <v>8438</v>
      </c>
      <c r="V1676" t="s">
        <v>391</v>
      </c>
      <c r="W1676" t="s">
        <v>8595</v>
      </c>
      <c r="X1676" t="s">
        <v>5973</v>
      </c>
      <c r="Y1676" t="s">
        <v>199</v>
      </c>
      <c r="Z1676" t="s">
        <v>8786</v>
      </c>
      <c r="AE1676" s="11">
        <v>46225.761481481481</v>
      </c>
    </row>
    <row r="1677" spans="1:31">
      <c r="A1677" t="s">
        <v>8792</v>
      </c>
      <c r="B1677" t="s">
        <v>8793</v>
      </c>
      <c r="D1677" t="s">
        <v>18635</v>
      </c>
      <c r="E1677" t="e">
        <f>SEARCH("Queimado",Z1677)</f>
        <v>#VALUE!</v>
      </c>
      <c r="F1677" t="s">
        <v>8794</v>
      </c>
      <c r="H1677" t="s">
        <v>34</v>
      </c>
      <c r="J1677" t="s">
        <v>34</v>
      </c>
      <c r="K1677" t="s">
        <v>35</v>
      </c>
      <c r="L1677">
        <v>2026</v>
      </c>
      <c r="M1677" t="s">
        <v>2265</v>
      </c>
      <c r="N1677" t="s">
        <v>8795</v>
      </c>
      <c r="P1677" t="s">
        <v>709</v>
      </c>
      <c r="Q1677" t="s">
        <v>39</v>
      </c>
      <c r="R1677" s="11">
        <v>46135.670069444444</v>
      </c>
      <c r="S1677" s="11">
        <v>46136.75</v>
      </c>
      <c r="T1677" s="11">
        <v>46142.670069444444</v>
      </c>
      <c r="U1677" t="s">
        <v>40</v>
      </c>
      <c r="V1677" t="s">
        <v>114</v>
      </c>
      <c r="W1677" t="s">
        <v>2267</v>
      </c>
      <c r="X1677" t="s">
        <v>43</v>
      </c>
      <c r="Y1677" t="s">
        <v>226</v>
      </c>
      <c r="Z1677" t="s">
        <v>8796</v>
      </c>
      <c r="AA1677" t="str">
        <f>_xlfn.XLOOKUP(B1677,Planilha2!A:A,Planilha2!D:D,_xlfn.XLOOKUP(B1677,Planilha2!H:H,Planilha2!I:I))</f>
        <v>TEM TRAFO</v>
      </c>
      <c r="AB1677">
        <v>10</v>
      </c>
      <c r="AC1677">
        <v>10</v>
      </c>
      <c r="AE1677" s="11">
        <v>46225.761481481481</v>
      </c>
    </row>
    <row r="1678" spans="1:31">
      <c r="A1678" t="s">
        <v>8797</v>
      </c>
      <c r="B1678" t="s">
        <v>8798</v>
      </c>
      <c r="D1678" t="s">
        <v>18638</v>
      </c>
      <c r="F1678" t="s">
        <v>8799</v>
      </c>
      <c r="H1678" t="s">
        <v>973</v>
      </c>
      <c r="J1678" t="s">
        <v>973</v>
      </c>
      <c r="K1678" t="s">
        <v>6107</v>
      </c>
      <c r="L1678">
        <v>2026</v>
      </c>
      <c r="M1678" t="s">
        <v>2265</v>
      </c>
      <c r="N1678" t="s">
        <v>8800</v>
      </c>
      <c r="P1678" t="s">
        <v>709</v>
      </c>
      <c r="Q1678" t="s">
        <v>39</v>
      </c>
      <c r="R1678" s="11">
        <v>46135.699004629627</v>
      </c>
      <c r="S1678" s="11">
        <v>46167.480868055558</v>
      </c>
      <c r="T1678" s="11">
        <v>46142.699004629627</v>
      </c>
      <c r="U1678" t="s">
        <v>40</v>
      </c>
      <c r="V1678" t="s">
        <v>114</v>
      </c>
      <c r="W1678" t="s">
        <v>2267</v>
      </c>
      <c r="X1678" t="s">
        <v>43</v>
      </c>
      <c r="Y1678" t="s">
        <v>226</v>
      </c>
      <c r="Z1678" t="s">
        <v>8799</v>
      </c>
      <c r="AE1678" s="11">
        <v>46225.761481481481</v>
      </c>
    </row>
    <row r="1679" spans="1:31">
      <c r="A1679" t="s">
        <v>8801</v>
      </c>
      <c r="B1679" t="s">
        <v>8802</v>
      </c>
      <c r="D1679" t="s">
        <v>18638</v>
      </c>
      <c r="F1679" t="s">
        <v>8803</v>
      </c>
      <c r="H1679" t="s">
        <v>973</v>
      </c>
      <c r="J1679" t="s">
        <v>973</v>
      </c>
      <c r="K1679" t="s">
        <v>986</v>
      </c>
      <c r="L1679">
        <v>2026</v>
      </c>
      <c r="M1679" t="s">
        <v>2265</v>
      </c>
      <c r="N1679" t="s">
        <v>8804</v>
      </c>
      <c r="P1679" t="s">
        <v>709</v>
      </c>
      <c r="Q1679" t="s">
        <v>39</v>
      </c>
      <c r="R1679" s="11">
        <v>46135.710740740738</v>
      </c>
      <c r="S1679" s="11">
        <v>46136.75</v>
      </c>
      <c r="T1679" s="11">
        <v>46142.710740740738</v>
      </c>
      <c r="U1679" t="s">
        <v>40</v>
      </c>
      <c r="V1679" t="s">
        <v>114</v>
      </c>
      <c r="W1679" t="s">
        <v>2267</v>
      </c>
      <c r="X1679" t="s">
        <v>43</v>
      </c>
      <c r="Y1679" t="s">
        <v>226</v>
      </c>
      <c r="Z1679" t="s">
        <v>8805</v>
      </c>
      <c r="AE1679" s="11">
        <v>46225.761481481481</v>
      </c>
    </row>
    <row r="1680" spans="1:31">
      <c r="A1680" t="s">
        <v>8806</v>
      </c>
      <c r="B1680" t="s">
        <v>8807</v>
      </c>
      <c r="D1680" t="s">
        <v>18638</v>
      </c>
      <c r="F1680" t="s">
        <v>8808</v>
      </c>
      <c r="G1680" t="s">
        <v>109</v>
      </c>
      <c r="H1680" t="s">
        <v>110</v>
      </c>
      <c r="I1680" t="s">
        <v>109</v>
      </c>
      <c r="J1680" t="s">
        <v>110</v>
      </c>
      <c r="K1680" t="s">
        <v>756</v>
      </c>
      <c r="L1680">
        <v>2026</v>
      </c>
      <c r="M1680" t="s">
        <v>4722</v>
      </c>
      <c r="N1680" t="s">
        <v>8809</v>
      </c>
      <c r="P1680" t="s">
        <v>709</v>
      </c>
      <c r="Q1680" t="s">
        <v>39</v>
      </c>
      <c r="R1680" s="11">
        <v>46137.901585648149</v>
      </c>
      <c r="S1680" s="11">
        <v>46140.75</v>
      </c>
      <c r="T1680" s="11">
        <v>46144.901585648149</v>
      </c>
      <c r="U1680" t="s">
        <v>40</v>
      </c>
      <c r="V1680" t="s">
        <v>813</v>
      </c>
      <c r="W1680" t="s">
        <v>619</v>
      </c>
      <c r="X1680" t="s">
        <v>116</v>
      </c>
      <c r="Y1680" t="s">
        <v>226</v>
      </c>
      <c r="Z1680" t="s">
        <v>8810</v>
      </c>
      <c r="AD1680" t="s">
        <v>8811</v>
      </c>
      <c r="AE1680" s="11">
        <v>46225.761481481481</v>
      </c>
    </row>
    <row r="1681" spans="1:31">
      <c r="A1681" t="s">
        <v>8812</v>
      </c>
      <c r="B1681" t="s">
        <v>8813</v>
      </c>
      <c r="D1681" t="s">
        <v>18638</v>
      </c>
      <c r="F1681" t="s">
        <v>8814</v>
      </c>
      <c r="G1681" t="s">
        <v>109</v>
      </c>
      <c r="H1681" t="s">
        <v>110</v>
      </c>
      <c r="I1681" t="s">
        <v>109</v>
      </c>
      <c r="J1681" t="s">
        <v>110</v>
      </c>
      <c r="K1681" t="s">
        <v>1411</v>
      </c>
      <c r="L1681">
        <v>2026</v>
      </c>
      <c r="M1681" t="s">
        <v>8815</v>
      </c>
      <c r="N1681" t="s">
        <v>8816</v>
      </c>
      <c r="P1681" t="s">
        <v>1160</v>
      </c>
      <c r="Q1681" t="s">
        <v>39</v>
      </c>
      <c r="R1681" s="11">
        <v>46140.541400462964</v>
      </c>
      <c r="S1681" s="11">
        <v>46142.743159722224</v>
      </c>
      <c r="T1681" s="11">
        <v>46200.541400462964</v>
      </c>
      <c r="U1681" t="s">
        <v>40</v>
      </c>
      <c r="V1681" t="s">
        <v>784</v>
      </c>
      <c r="W1681" t="s">
        <v>63</v>
      </c>
      <c r="X1681" t="s">
        <v>116</v>
      </c>
      <c r="Y1681" t="s">
        <v>199</v>
      </c>
      <c r="Z1681" t="s">
        <v>8817</v>
      </c>
      <c r="AD1681" t="s">
        <v>274</v>
      </c>
      <c r="AE1681" s="11">
        <v>46225.761481481481</v>
      </c>
    </row>
    <row r="1682" spans="1:31">
      <c r="A1682" t="s">
        <v>8818</v>
      </c>
      <c r="B1682" t="s">
        <v>8819</v>
      </c>
      <c r="D1682" t="s">
        <v>18638</v>
      </c>
      <c r="F1682" t="s">
        <v>8820</v>
      </c>
      <c r="K1682" t="s">
        <v>2916</v>
      </c>
      <c r="L1682">
        <v>2026</v>
      </c>
      <c r="M1682" t="s">
        <v>1348</v>
      </c>
      <c r="N1682" t="s">
        <v>8821</v>
      </c>
      <c r="P1682" t="s">
        <v>38</v>
      </c>
      <c r="Q1682" t="s">
        <v>39</v>
      </c>
      <c r="R1682" s="11">
        <v>46141.638368055559</v>
      </c>
      <c r="S1682" s="11">
        <v>46142.455555555556</v>
      </c>
      <c r="T1682" s="11">
        <v>46144.638368055559</v>
      </c>
      <c r="U1682" t="s">
        <v>1916</v>
      </c>
      <c r="V1682" t="s">
        <v>503</v>
      </c>
      <c r="W1682" t="s">
        <v>1463</v>
      </c>
      <c r="X1682" t="s">
        <v>43</v>
      </c>
      <c r="Y1682" t="s">
        <v>199</v>
      </c>
      <c r="Z1682" t="s">
        <v>8822</v>
      </c>
      <c r="AB1682">
        <v>15</v>
      </c>
      <c r="AE1682" s="11">
        <v>46225.761481481481</v>
      </c>
    </row>
    <row r="1683" spans="1:31">
      <c r="A1683" t="s">
        <v>8823</v>
      </c>
      <c r="D1683" t="s">
        <v>18638</v>
      </c>
      <c r="G1683" t="s">
        <v>109</v>
      </c>
      <c r="H1683" t="s">
        <v>973</v>
      </c>
      <c r="L1683">
        <v>2026</v>
      </c>
      <c r="M1683" t="s">
        <v>8824</v>
      </c>
      <c r="N1683" t="s">
        <v>8825</v>
      </c>
      <c r="P1683" t="s">
        <v>38</v>
      </c>
      <c r="Q1683" t="s">
        <v>8437</v>
      </c>
      <c r="R1683" s="11">
        <v>46141.733912037038</v>
      </c>
      <c r="S1683" s="11"/>
      <c r="T1683" s="11">
        <v>46144.733912037038</v>
      </c>
      <c r="U1683" t="s">
        <v>40</v>
      </c>
      <c r="V1683" t="s">
        <v>114</v>
      </c>
      <c r="W1683" t="s">
        <v>796</v>
      </c>
      <c r="X1683" t="s">
        <v>116</v>
      </c>
      <c r="Y1683" t="s">
        <v>199</v>
      </c>
      <c r="Z1683" t="s">
        <v>8826</v>
      </c>
      <c r="AE1683" s="11">
        <v>46225.761481481481</v>
      </c>
    </row>
    <row r="1684" spans="1:31">
      <c r="A1684" t="s">
        <v>8827</v>
      </c>
      <c r="B1684" t="s">
        <v>8828</v>
      </c>
      <c r="D1684" t="s">
        <v>18638</v>
      </c>
      <c r="F1684" t="s">
        <v>8829</v>
      </c>
      <c r="G1684" t="s">
        <v>109</v>
      </c>
      <c r="H1684" t="s">
        <v>172</v>
      </c>
      <c r="I1684" t="s">
        <v>109</v>
      </c>
      <c r="J1684" t="s">
        <v>172</v>
      </c>
      <c r="K1684" t="s">
        <v>974</v>
      </c>
      <c r="L1684">
        <v>2026</v>
      </c>
      <c r="M1684" t="s">
        <v>1559</v>
      </c>
      <c r="N1684" t="s">
        <v>8830</v>
      </c>
      <c r="P1684" t="s">
        <v>709</v>
      </c>
      <c r="Q1684" t="s">
        <v>39</v>
      </c>
      <c r="R1684" s="11">
        <v>46148.817337962966</v>
      </c>
      <c r="S1684" s="11">
        <v>46154.708333333336</v>
      </c>
      <c r="T1684" s="11">
        <v>46155.817337962966</v>
      </c>
      <c r="U1684" t="s">
        <v>147</v>
      </c>
      <c r="V1684" t="s">
        <v>4550</v>
      </c>
      <c r="W1684" t="s">
        <v>53</v>
      </c>
      <c r="X1684" t="s">
        <v>43</v>
      </c>
      <c r="Y1684" t="s">
        <v>199</v>
      </c>
      <c r="Z1684" t="s">
        <v>8831</v>
      </c>
      <c r="AE1684" s="11">
        <v>46225.761481481481</v>
      </c>
    </row>
    <row r="1685" spans="1:31">
      <c r="A1685" t="s">
        <v>8832</v>
      </c>
      <c r="B1685" t="s">
        <v>8833</v>
      </c>
      <c r="D1685" t="s">
        <v>18638</v>
      </c>
      <c r="F1685" t="s">
        <v>8834</v>
      </c>
      <c r="G1685" t="s">
        <v>307</v>
      </c>
      <c r="H1685" t="s">
        <v>110</v>
      </c>
      <c r="I1685" t="s">
        <v>307</v>
      </c>
      <c r="J1685" t="s">
        <v>110</v>
      </c>
      <c r="K1685" t="s">
        <v>221</v>
      </c>
      <c r="L1685">
        <v>2026</v>
      </c>
      <c r="M1685" t="s">
        <v>1043</v>
      </c>
      <c r="N1685" t="s">
        <v>8835</v>
      </c>
      <c r="P1685" t="s">
        <v>1160</v>
      </c>
      <c r="Q1685" t="s">
        <v>39</v>
      </c>
      <c r="R1685" s="11">
        <v>46150.703136574077</v>
      </c>
      <c r="S1685" s="11">
        <v>46167.543275462966</v>
      </c>
      <c r="T1685" s="11">
        <v>46210.703136574077</v>
      </c>
      <c r="U1685" t="s">
        <v>40</v>
      </c>
      <c r="V1685" t="s">
        <v>488</v>
      </c>
      <c r="W1685" t="s">
        <v>104</v>
      </c>
      <c r="X1685" t="s">
        <v>43</v>
      </c>
      <c r="Y1685" t="s">
        <v>199</v>
      </c>
      <c r="Z1685" t="s">
        <v>8836</v>
      </c>
      <c r="AD1685" t="s">
        <v>55</v>
      </c>
      <c r="AE1685" s="11">
        <v>46225.761481481481</v>
      </c>
    </row>
    <row r="1686" spans="1:31">
      <c r="A1686" t="s">
        <v>8837</v>
      </c>
      <c r="D1686" t="s">
        <v>18638</v>
      </c>
      <c r="L1686">
        <v>2026</v>
      </c>
      <c r="M1686" t="s">
        <v>8838</v>
      </c>
      <c r="N1686" t="s">
        <v>8839</v>
      </c>
      <c r="P1686" t="s">
        <v>61</v>
      </c>
      <c r="Q1686" t="s">
        <v>8437</v>
      </c>
      <c r="R1686" s="11">
        <v>46150.707986111112</v>
      </c>
      <c r="S1686" s="11"/>
      <c r="T1686" s="11">
        <v>46550.707986111112</v>
      </c>
      <c r="U1686" t="s">
        <v>40</v>
      </c>
      <c r="V1686" t="s">
        <v>132</v>
      </c>
      <c r="W1686" t="s">
        <v>7655</v>
      </c>
      <c r="X1686" t="s">
        <v>116</v>
      </c>
      <c r="Y1686" t="s">
        <v>199</v>
      </c>
      <c r="Z1686" t="s">
        <v>8840</v>
      </c>
      <c r="AE1686" s="11">
        <v>46225.761481481481</v>
      </c>
    </row>
    <row r="1687" spans="1:31">
      <c r="A1687" t="s">
        <v>8841</v>
      </c>
      <c r="B1687" t="s">
        <v>8842</v>
      </c>
      <c r="D1687" t="s">
        <v>18635</v>
      </c>
      <c r="E1687" t="e">
        <f>SEARCH("Queimado",Z1687)</f>
        <v>#VALUE!</v>
      </c>
      <c r="F1687" t="s">
        <v>8843</v>
      </c>
      <c r="G1687" t="s">
        <v>307</v>
      </c>
      <c r="H1687" t="s">
        <v>110</v>
      </c>
      <c r="I1687" t="s">
        <v>109</v>
      </c>
      <c r="J1687" t="s">
        <v>110</v>
      </c>
      <c r="K1687" t="s">
        <v>35</v>
      </c>
      <c r="L1687">
        <v>2026</v>
      </c>
      <c r="M1687" t="s">
        <v>607</v>
      </c>
      <c r="N1687" t="s">
        <v>8844</v>
      </c>
      <c r="P1687" t="s">
        <v>709</v>
      </c>
      <c r="Q1687" t="s">
        <v>39</v>
      </c>
      <c r="R1687" s="11">
        <v>46151.500381944446</v>
      </c>
      <c r="S1687" s="11">
        <v>46152.703576388885</v>
      </c>
      <c r="T1687" s="11">
        <v>46158.500381944446</v>
      </c>
      <c r="U1687" t="s">
        <v>40</v>
      </c>
      <c r="V1687" t="s">
        <v>710</v>
      </c>
      <c r="W1687" t="s">
        <v>548</v>
      </c>
      <c r="X1687" t="s">
        <v>43</v>
      </c>
      <c r="Y1687" t="s">
        <v>199</v>
      </c>
      <c r="Z1687" t="s">
        <v>8845</v>
      </c>
      <c r="AA1687" t="str">
        <f>_xlfn.XLOOKUP(B1687,Planilha2!A:A,Planilha2!D:D,_xlfn.XLOOKUP(B1687,Planilha2!H:H,Planilha2!I:I))</f>
        <v>TEM TRAFO</v>
      </c>
      <c r="AB1687">
        <v>25</v>
      </c>
      <c r="AC1687">
        <v>15</v>
      </c>
      <c r="AD1687" t="s">
        <v>651</v>
      </c>
      <c r="AE1687" s="11">
        <v>46225.761481481481</v>
      </c>
    </row>
    <row r="1688" spans="1:31">
      <c r="A1688" t="s">
        <v>8846</v>
      </c>
      <c r="D1688" t="s">
        <v>18638</v>
      </c>
      <c r="G1688" t="s">
        <v>1331</v>
      </c>
      <c r="H1688" t="s">
        <v>8590</v>
      </c>
      <c r="L1688">
        <v>2026</v>
      </c>
      <c r="M1688" t="s">
        <v>8847</v>
      </c>
      <c r="N1688" t="s">
        <v>8487</v>
      </c>
      <c r="P1688" t="s">
        <v>2434</v>
      </c>
      <c r="Q1688" t="s">
        <v>8437</v>
      </c>
      <c r="R1688" s="11">
        <v>46157.670717592591</v>
      </c>
      <c r="S1688" s="11"/>
      <c r="T1688" s="11">
        <v>46337.670717592591</v>
      </c>
      <c r="U1688" t="s">
        <v>8848</v>
      </c>
      <c r="V1688" t="s">
        <v>1097</v>
      </c>
      <c r="W1688" t="s">
        <v>8595</v>
      </c>
      <c r="X1688" t="s">
        <v>5973</v>
      </c>
      <c r="Y1688" t="s">
        <v>199</v>
      </c>
      <c r="Z1688" t="s">
        <v>8849</v>
      </c>
      <c r="AE1688" s="11">
        <v>46225.761481481481</v>
      </c>
    </row>
    <row r="1689" spans="1:31">
      <c r="A1689" t="s">
        <v>8850</v>
      </c>
      <c r="B1689" t="s">
        <v>8851</v>
      </c>
      <c r="D1689" t="s">
        <v>18638</v>
      </c>
      <c r="F1689" t="s">
        <v>8852</v>
      </c>
      <c r="G1689" t="s">
        <v>615</v>
      </c>
      <c r="H1689" t="s">
        <v>220</v>
      </c>
      <c r="I1689" t="s">
        <v>615</v>
      </c>
      <c r="J1689" t="s">
        <v>220</v>
      </c>
      <c r="K1689" t="s">
        <v>8508</v>
      </c>
      <c r="L1689">
        <v>2026</v>
      </c>
      <c r="M1689" t="s">
        <v>3149</v>
      </c>
      <c r="N1689" t="s">
        <v>8853</v>
      </c>
      <c r="P1689" t="s">
        <v>1160</v>
      </c>
      <c r="Q1689" t="s">
        <v>39</v>
      </c>
      <c r="R1689" s="11">
        <v>46158.832962962966</v>
      </c>
      <c r="S1689" s="11">
        <v>46160.544409722221</v>
      </c>
      <c r="T1689" s="11">
        <v>46218.832962962966</v>
      </c>
      <c r="U1689" t="s">
        <v>147</v>
      </c>
      <c r="V1689" t="s">
        <v>820</v>
      </c>
      <c r="W1689" t="s">
        <v>3996</v>
      </c>
      <c r="X1689" t="s">
        <v>43</v>
      </c>
      <c r="Y1689" t="s">
        <v>199</v>
      </c>
      <c r="Z1689" t="s">
        <v>8852</v>
      </c>
      <c r="AE1689" s="11">
        <v>46225.761481481481</v>
      </c>
    </row>
    <row r="1690" spans="1:31">
      <c r="A1690" t="s">
        <v>8854</v>
      </c>
      <c r="D1690" t="s">
        <v>18638</v>
      </c>
      <c r="G1690" t="s">
        <v>109</v>
      </c>
      <c r="H1690" t="s">
        <v>110</v>
      </c>
      <c r="L1690">
        <v>2026</v>
      </c>
      <c r="M1690" t="s">
        <v>2490</v>
      </c>
      <c r="N1690" t="s">
        <v>8855</v>
      </c>
      <c r="P1690" t="s">
        <v>38</v>
      </c>
      <c r="Q1690" t="s">
        <v>8437</v>
      </c>
      <c r="R1690" s="11">
        <v>46162.109467592592</v>
      </c>
      <c r="S1690" s="11"/>
      <c r="T1690" s="11">
        <v>46165.109467592592</v>
      </c>
      <c r="U1690" t="s">
        <v>40</v>
      </c>
      <c r="V1690" t="s">
        <v>114</v>
      </c>
      <c r="W1690" t="s">
        <v>214</v>
      </c>
      <c r="X1690" t="s">
        <v>116</v>
      </c>
      <c r="Y1690" t="s">
        <v>199</v>
      </c>
      <c r="Z1690" t="s">
        <v>8856</v>
      </c>
      <c r="AE1690" s="11">
        <v>46225.761481481481</v>
      </c>
    </row>
    <row r="1691" spans="1:31">
      <c r="A1691" t="s">
        <v>8857</v>
      </c>
      <c r="B1691" t="s">
        <v>8858</v>
      </c>
      <c r="D1691" t="s">
        <v>18638</v>
      </c>
      <c r="F1691" t="s">
        <v>8859</v>
      </c>
      <c r="G1691" t="s">
        <v>307</v>
      </c>
      <c r="I1691" t="s">
        <v>307</v>
      </c>
      <c r="K1691" t="s">
        <v>756</v>
      </c>
      <c r="L1691">
        <v>2026</v>
      </c>
      <c r="M1691" t="s">
        <v>1673</v>
      </c>
      <c r="N1691" t="s">
        <v>8860</v>
      </c>
      <c r="P1691" t="s">
        <v>1160</v>
      </c>
      <c r="Q1691" t="s">
        <v>39</v>
      </c>
      <c r="R1691" s="11">
        <v>46162.42287037037</v>
      </c>
      <c r="S1691" s="11">
        <v>46164.399583333332</v>
      </c>
      <c r="T1691" s="11">
        <v>46222.42287037037</v>
      </c>
      <c r="U1691" t="s">
        <v>40</v>
      </c>
      <c r="V1691" t="s">
        <v>1675</v>
      </c>
      <c r="W1691" t="s">
        <v>3263</v>
      </c>
      <c r="X1691" t="s">
        <v>43</v>
      </c>
      <c r="Y1691" t="s">
        <v>226</v>
      </c>
      <c r="Z1691" t="s">
        <v>8861</v>
      </c>
      <c r="AE1691" s="11">
        <v>46225.761481481481</v>
      </c>
    </row>
    <row r="1692" spans="1:31">
      <c r="A1692" t="s">
        <v>8862</v>
      </c>
      <c r="D1692" t="s">
        <v>18638</v>
      </c>
      <c r="G1692" t="s">
        <v>8863</v>
      </c>
      <c r="H1692" t="s">
        <v>3188</v>
      </c>
      <c r="L1692">
        <v>2026</v>
      </c>
      <c r="M1692" t="s">
        <v>8864</v>
      </c>
      <c r="N1692" t="s">
        <v>8487</v>
      </c>
      <c r="P1692" t="s">
        <v>38</v>
      </c>
      <c r="Q1692" t="s">
        <v>8437</v>
      </c>
      <c r="R1692" s="11">
        <v>46170.436712962961</v>
      </c>
      <c r="S1692" s="11"/>
      <c r="T1692" s="11">
        <v>46173.436712962961</v>
      </c>
      <c r="U1692" t="s">
        <v>8865</v>
      </c>
      <c r="V1692" t="s">
        <v>950</v>
      </c>
      <c r="W1692" t="s">
        <v>3335</v>
      </c>
      <c r="X1692" t="s">
        <v>8596</v>
      </c>
      <c r="Y1692" t="s">
        <v>199</v>
      </c>
      <c r="Z1692" t="s">
        <v>8866</v>
      </c>
      <c r="AE1692" s="11">
        <v>46225.761481481481</v>
      </c>
    </row>
    <row r="1693" spans="1:31">
      <c r="A1693" t="s">
        <v>8867</v>
      </c>
      <c r="D1693" t="s">
        <v>18638</v>
      </c>
      <c r="L1693">
        <v>2026</v>
      </c>
      <c r="M1693" t="s">
        <v>36</v>
      </c>
      <c r="N1693" t="s">
        <v>8868</v>
      </c>
      <c r="P1693" t="s">
        <v>61</v>
      </c>
      <c r="Q1693" t="s">
        <v>8437</v>
      </c>
      <c r="R1693" s="11">
        <v>46170.653923611113</v>
      </c>
      <c r="S1693" s="11"/>
      <c r="T1693" s="11">
        <v>46570.653923611113</v>
      </c>
      <c r="U1693" t="s">
        <v>40</v>
      </c>
      <c r="V1693" t="s">
        <v>41</v>
      </c>
      <c r="W1693" t="s">
        <v>7655</v>
      </c>
      <c r="X1693" t="s">
        <v>43</v>
      </c>
      <c r="Y1693" t="s">
        <v>199</v>
      </c>
      <c r="Z1693" t="s">
        <v>8869</v>
      </c>
      <c r="AE1693" s="11">
        <v>46225.761481481481</v>
      </c>
    </row>
    <row r="1694" spans="1:31">
      <c r="A1694" t="s">
        <v>8870</v>
      </c>
      <c r="B1694" t="s">
        <v>8871</v>
      </c>
      <c r="D1694" t="s">
        <v>18638</v>
      </c>
      <c r="F1694" t="s">
        <v>8872</v>
      </c>
      <c r="G1694" t="s">
        <v>109</v>
      </c>
      <c r="H1694" t="s">
        <v>973</v>
      </c>
      <c r="I1694" t="s">
        <v>109</v>
      </c>
      <c r="J1694" t="s">
        <v>973</v>
      </c>
      <c r="K1694" t="s">
        <v>221</v>
      </c>
      <c r="L1694">
        <v>2026</v>
      </c>
      <c r="M1694" t="s">
        <v>1461</v>
      </c>
      <c r="N1694" t="s">
        <v>8873</v>
      </c>
      <c r="P1694" t="s">
        <v>38</v>
      </c>
      <c r="Q1694" t="s">
        <v>39</v>
      </c>
      <c r="R1694" s="11">
        <v>46174.550902777781</v>
      </c>
      <c r="S1694" s="11">
        <v>46175.486354166664</v>
      </c>
      <c r="T1694" s="11">
        <v>46177.550902777781</v>
      </c>
      <c r="U1694" t="s">
        <v>40</v>
      </c>
      <c r="V1694" t="s">
        <v>114</v>
      </c>
      <c r="W1694" t="s">
        <v>796</v>
      </c>
      <c r="X1694" t="s">
        <v>116</v>
      </c>
      <c r="Y1694" t="s">
        <v>199</v>
      </c>
      <c r="Z1694" t="s">
        <v>8874</v>
      </c>
      <c r="AE1694" s="11">
        <v>46225.761481481481</v>
      </c>
    </row>
    <row r="1695" spans="1:31">
      <c r="A1695" t="s">
        <v>8875</v>
      </c>
      <c r="B1695" t="s">
        <v>8876</v>
      </c>
      <c r="D1695" t="s">
        <v>18638</v>
      </c>
      <c r="F1695" t="s">
        <v>8877</v>
      </c>
      <c r="G1695" t="s">
        <v>109</v>
      </c>
      <c r="H1695" t="s">
        <v>586</v>
      </c>
      <c r="I1695" t="s">
        <v>109</v>
      </c>
      <c r="J1695" t="s">
        <v>586</v>
      </c>
      <c r="K1695" t="s">
        <v>616</v>
      </c>
      <c r="L1695">
        <v>2026</v>
      </c>
      <c r="M1695" t="s">
        <v>1777</v>
      </c>
      <c r="N1695" t="s">
        <v>8878</v>
      </c>
      <c r="P1695" t="s">
        <v>709</v>
      </c>
      <c r="Q1695" t="s">
        <v>39</v>
      </c>
      <c r="R1695" s="11">
        <v>46175.606469907405</v>
      </c>
      <c r="S1695" s="11">
        <v>46176.75</v>
      </c>
      <c r="T1695" s="11">
        <v>46182.606469907405</v>
      </c>
      <c r="U1695" t="s">
        <v>40</v>
      </c>
      <c r="V1695" t="s">
        <v>114</v>
      </c>
      <c r="W1695" t="s">
        <v>4385</v>
      </c>
      <c r="X1695" t="s">
        <v>116</v>
      </c>
      <c r="Y1695" t="s">
        <v>199</v>
      </c>
      <c r="Z1695" t="s">
        <v>8879</v>
      </c>
      <c r="AE1695" s="11">
        <v>46225.761481481481</v>
      </c>
    </row>
    <row r="1696" spans="1:31">
      <c r="A1696" t="s">
        <v>8880</v>
      </c>
      <c r="B1696" t="s">
        <v>8881</v>
      </c>
      <c r="D1696" t="s">
        <v>18638</v>
      </c>
      <c r="F1696" t="s">
        <v>8882</v>
      </c>
      <c r="G1696" t="s">
        <v>109</v>
      </c>
      <c r="H1696" t="s">
        <v>110</v>
      </c>
      <c r="I1696" t="s">
        <v>109</v>
      </c>
      <c r="J1696" t="s">
        <v>110</v>
      </c>
      <c r="K1696" t="s">
        <v>986</v>
      </c>
      <c r="L1696">
        <v>2026</v>
      </c>
      <c r="M1696" t="s">
        <v>359</v>
      </c>
      <c r="N1696" t="s">
        <v>8883</v>
      </c>
      <c r="P1696" t="s">
        <v>38</v>
      </c>
      <c r="Q1696" t="s">
        <v>39</v>
      </c>
      <c r="R1696" s="11">
        <v>46180.7265625</v>
      </c>
      <c r="S1696" s="11">
        <v>46189.416666666664</v>
      </c>
      <c r="T1696" s="11">
        <v>46183.7265625</v>
      </c>
      <c r="U1696" t="s">
        <v>40</v>
      </c>
      <c r="V1696" t="s">
        <v>722</v>
      </c>
      <c r="W1696" t="s">
        <v>182</v>
      </c>
      <c r="X1696" t="s">
        <v>43</v>
      </c>
      <c r="Y1696" t="s">
        <v>199</v>
      </c>
      <c r="Z1696" t="s">
        <v>8884</v>
      </c>
      <c r="AD1696" t="s">
        <v>683</v>
      </c>
      <c r="AE1696" s="11">
        <v>46225.761481481481</v>
      </c>
    </row>
    <row r="1697" spans="1:31">
      <c r="A1697" t="s">
        <v>8885</v>
      </c>
      <c r="B1697" t="s">
        <v>8886</v>
      </c>
      <c r="D1697" t="s">
        <v>18636</v>
      </c>
      <c r="F1697" t="s">
        <v>8887</v>
      </c>
      <c r="G1697" t="s">
        <v>32</v>
      </c>
      <c r="H1697" t="s">
        <v>172</v>
      </c>
      <c r="K1697" t="s">
        <v>35</v>
      </c>
      <c r="L1697">
        <v>2026</v>
      </c>
      <c r="M1697" t="s">
        <v>69</v>
      </c>
      <c r="N1697" t="s">
        <v>8888</v>
      </c>
      <c r="P1697" t="s">
        <v>38</v>
      </c>
      <c r="Q1697" t="s">
        <v>39</v>
      </c>
      <c r="R1697" s="11">
        <v>46181.533692129633</v>
      </c>
      <c r="S1697" s="11">
        <v>46182.034722222219</v>
      </c>
      <c r="T1697" s="11">
        <v>46184.533692129633</v>
      </c>
      <c r="U1697" t="s">
        <v>40</v>
      </c>
      <c r="V1697" t="s">
        <v>461</v>
      </c>
      <c r="W1697" t="s">
        <v>489</v>
      </c>
      <c r="X1697" t="s">
        <v>43</v>
      </c>
      <c r="Y1697" t="s">
        <v>44</v>
      </c>
      <c r="Z1697" t="s">
        <v>8889</v>
      </c>
      <c r="AB1697">
        <v>30</v>
      </c>
      <c r="AC1697">
        <v>30</v>
      </c>
      <c r="AD1697" t="s">
        <v>297</v>
      </c>
      <c r="AE1697" s="11">
        <v>46225.761481481481</v>
      </c>
    </row>
    <row r="1698" spans="1:31">
      <c r="A1698" t="s">
        <v>8890</v>
      </c>
      <c r="D1698" t="s">
        <v>18638</v>
      </c>
      <c r="G1698" t="s">
        <v>8891</v>
      </c>
      <c r="L1698">
        <v>2026</v>
      </c>
      <c r="M1698" t="s">
        <v>8703</v>
      </c>
      <c r="N1698" t="s">
        <v>8704</v>
      </c>
      <c r="P1698" t="s">
        <v>1160</v>
      </c>
      <c r="Q1698" t="s">
        <v>8437</v>
      </c>
      <c r="R1698" s="11">
        <v>46184.68167824074</v>
      </c>
      <c r="S1698" s="11"/>
      <c r="T1698" s="11">
        <v>46244.68167824074</v>
      </c>
      <c r="U1698" t="s">
        <v>8705</v>
      </c>
      <c r="V1698" t="s">
        <v>213</v>
      </c>
      <c r="W1698" t="s">
        <v>8892</v>
      </c>
      <c r="X1698" t="s">
        <v>5973</v>
      </c>
      <c r="Y1698" t="s">
        <v>226</v>
      </c>
      <c r="Z1698" t="s">
        <v>8893</v>
      </c>
      <c r="AE1698" s="11">
        <v>46225.761481481481</v>
      </c>
    </row>
    <row r="1699" spans="1:31">
      <c r="A1699" t="s">
        <v>8894</v>
      </c>
      <c r="B1699" t="s">
        <v>8895</v>
      </c>
      <c r="D1699" t="s">
        <v>18636</v>
      </c>
      <c r="F1699" t="s">
        <v>8896</v>
      </c>
      <c r="G1699" t="s">
        <v>32</v>
      </c>
      <c r="H1699" t="s">
        <v>34</v>
      </c>
      <c r="I1699" t="s">
        <v>32</v>
      </c>
      <c r="J1699" t="s">
        <v>34</v>
      </c>
      <c r="K1699" t="s">
        <v>35</v>
      </c>
      <c r="L1699">
        <v>2026</v>
      </c>
      <c r="M1699" t="s">
        <v>389</v>
      </c>
      <c r="N1699" t="s">
        <v>390</v>
      </c>
      <c r="P1699" t="s">
        <v>38</v>
      </c>
      <c r="Q1699" t="s">
        <v>39</v>
      </c>
      <c r="R1699" s="11">
        <v>46186.674826388888</v>
      </c>
      <c r="S1699" s="11">
        <v>46187.501388888886</v>
      </c>
      <c r="T1699" s="11">
        <v>46189.674826388888</v>
      </c>
      <c r="U1699" t="s">
        <v>40</v>
      </c>
      <c r="V1699" t="s">
        <v>391</v>
      </c>
      <c r="W1699" t="s">
        <v>354</v>
      </c>
      <c r="X1699" t="s">
        <v>43</v>
      </c>
      <c r="Y1699" t="s">
        <v>44</v>
      </c>
      <c r="Z1699" t="s">
        <v>8897</v>
      </c>
      <c r="AB1699">
        <v>30</v>
      </c>
      <c r="AC1699">
        <v>30</v>
      </c>
      <c r="AD1699" t="s">
        <v>297</v>
      </c>
      <c r="AE1699" s="11">
        <v>46225.761481481481</v>
      </c>
    </row>
    <row r="1700" spans="1:31">
      <c r="A1700" t="s">
        <v>8898</v>
      </c>
      <c r="B1700" t="s">
        <v>8899</v>
      </c>
      <c r="D1700" t="s">
        <v>18638</v>
      </c>
      <c r="F1700" t="s">
        <v>8900</v>
      </c>
      <c r="G1700" t="s">
        <v>109</v>
      </c>
      <c r="H1700" t="s">
        <v>220</v>
      </c>
      <c r="I1700" t="s">
        <v>109</v>
      </c>
      <c r="J1700" t="s">
        <v>220</v>
      </c>
      <c r="K1700" t="s">
        <v>8508</v>
      </c>
      <c r="L1700">
        <v>2026</v>
      </c>
      <c r="M1700" t="s">
        <v>2490</v>
      </c>
      <c r="N1700" t="s">
        <v>8901</v>
      </c>
      <c r="P1700" t="s">
        <v>38</v>
      </c>
      <c r="Q1700" t="s">
        <v>39</v>
      </c>
      <c r="R1700" s="11">
        <v>46188.729074074072</v>
      </c>
      <c r="S1700" s="11">
        <v>46189.72865740741</v>
      </c>
      <c r="T1700" s="11">
        <v>46191.729074074072</v>
      </c>
      <c r="U1700" t="s">
        <v>40</v>
      </c>
      <c r="V1700" t="s">
        <v>114</v>
      </c>
      <c r="W1700" t="s">
        <v>796</v>
      </c>
      <c r="X1700" t="s">
        <v>43</v>
      </c>
      <c r="Y1700" t="s">
        <v>199</v>
      </c>
      <c r="Z1700" t="s">
        <v>8902</v>
      </c>
      <c r="AE1700" s="11">
        <v>46225.761481481481</v>
      </c>
    </row>
    <row r="1701" spans="1:31">
      <c r="A1701" t="s">
        <v>8903</v>
      </c>
      <c r="B1701" t="s">
        <v>8904</v>
      </c>
      <c r="D1701" t="s">
        <v>18636</v>
      </c>
      <c r="F1701" t="s">
        <v>8905</v>
      </c>
      <c r="G1701" t="s">
        <v>109</v>
      </c>
      <c r="H1701" t="s">
        <v>110</v>
      </c>
      <c r="I1701" t="s">
        <v>32</v>
      </c>
      <c r="J1701" t="s">
        <v>172</v>
      </c>
      <c r="K1701" t="s">
        <v>35</v>
      </c>
      <c r="L1701">
        <v>2026</v>
      </c>
      <c r="M1701" t="s">
        <v>2210</v>
      </c>
      <c r="N1701" t="s">
        <v>8906</v>
      </c>
      <c r="P1701" t="s">
        <v>38</v>
      </c>
      <c r="Q1701" t="s">
        <v>39</v>
      </c>
      <c r="R1701" s="11">
        <v>46189.790254629632</v>
      </c>
      <c r="S1701" s="11">
        <v>46190.201388888891</v>
      </c>
      <c r="T1701" s="11">
        <v>46192.790254629632</v>
      </c>
      <c r="U1701" t="s">
        <v>40</v>
      </c>
      <c r="V1701" t="s">
        <v>148</v>
      </c>
      <c r="W1701" t="s">
        <v>42</v>
      </c>
      <c r="X1701" t="s">
        <v>116</v>
      </c>
      <c r="Y1701" t="s">
        <v>44</v>
      </c>
      <c r="Z1701" t="s">
        <v>8907</v>
      </c>
      <c r="AB1701">
        <v>1125</v>
      </c>
      <c r="AC1701">
        <v>75</v>
      </c>
      <c r="AD1701" t="s">
        <v>274</v>
      </c>
      <c r="AE1701" s="11">
        <v>46225.761481481481</v>
      </c>
    </row>
    <row r="1702" spans="1:31">
      <c r="A1702" t="s">
        <v>8908</v>
      </c>
      <c r="B1702" t="s">
        <v>8909</v>
      </c>
      <c r="D1702" t="s">
        <v>18638</v>
      </c>
      <c r="F1702" t="s">
        <v>8910</v>
      </c>
      <c r="G1702" t="s">
        <v>307</v>
      </c>
      <c r="H1702" t="s">
        <v>973</v>
      </c>
      <c r="I1702" t="s">
        <v>307</v>
      </c>
      <c r="J1702" t="s">
        <v>973</v>
      </c>
      <c r="K1702" t="s">
        <v>974</v>
      </c>
      <c r="L1702">
        <v>2026</v>
      </c>
      <c r="M1702" t="s">
        <v>8480</v>
      </c>
      <c r="N1702" t="s">
        <v>8911</v>
      </c>
      <c r="P1702" t="s">
        <v>38</v>
      </c>
      <c r="Q1702" t="s">
        <v>39</v>
      </c>
      <c r="R1702" s="11">
        <v>46190.701666666668</v>
      </c>
      <c r="S1702" s="11">
        <v>46192.375</v>
      </c>
      <c r="T1702" s="11">
        <v>46193.701666666668</v>
      </c>
      <c r="U1702" t="s">
        <v>113</v>
      </c>
      <c r="V1702" t="s">
        <v>1675</v>
      </c>
      <c r="W1702" t="s">
        <v>53</v>
      </c>
      <c r="X1702" t="s">
        <v>116</v>
      </c>
      <c r="Y1702" t="s">
        <v>199</v>
      </c>
      <c r="Z1702" t="s">
        <v>8912</v>
      </c>
      <c r="AE1702" s="11">
        <v>46225.761481481481</v>
      </c>
    </row>
    <row r="1703" spans="1:31">
      <c r="A1703" t="s">
        <v>8913</v>
      </c>
      <c r="B1703" t="s">
        <v>8914</v>
      </c>
      <c r="D1703" t="s">
        <v>18638</v>
      </c>
      <c r="F1703" t="s">
        <v>8915</v>
      </c>
      <c r="G1703" t="s">
        <v>32</v>
      </c>
      <c r="H1703" t="s">
        <v>33</v>
      </c>
      <c r="I1703" t="s">
        <v>32</v>
      </c>
      <c r="J1703" t="s">
        <v>33</v>
      </c>
      <c r="K1703" t="s">
        <v>3957</v>
      </c>
      <c r="L1703">
        <v>2026</v>
      </c>
      <c r="M1703" t="s">
        <v>782</v>
      </c>
      <c r="N1703" t="s">
        <v>8916</v>
      </c>
      <c r="P1703" t="s">
        <v>1160</v>
      </c>
      <c r="Q1703" t="s">
        <v>39</v>
      </c>
      <c r="R1703" s="11">
        <v>46192.429606481484</v>
      </c>
      <c r="S1703" s="11">
        <v>46193.722951388889</v>
      </c>
      <c r="T1703" s="11">
        <v>46252.429606481484</v>
      </c>
      <c r="U1703" t="s">
        <v>40</v>
      </c>
      <c r="V1703" t="s">
        <v>5290</v>
      </c>
      <c r="W1703" t="s">
        <v>534</v>
      </c>
      <c r="X1703" t="s">
        <v>116</v>
      </c>
      <c r="Y1703" t="s">
        <v>199</v>
      </c>
      <c r="Z1703" t="s">
        <v>8915</v>
      </c>
      <c r="AE1703" s="11">
        <v>46225.761481481481</v>
      </c>
    </row>
    <row r="1704" spans="1:31">
      <c r="A1704" t="s">
        <v>8917</v>
      </c>
      <c r="B1704" t="s">
        <v>8918</v>
      </c>
      <c r="D1704" t="s">
        <v>18638</v>
      </c>
      <c r="G1704" t="s">
        <v>109</v>
      </c>
      <c r="H1704" t="s">
        <v>2015</v>
      </c>
      <c r="I1704" t="s">
        <v>109</v>
      </c>
      <c r="J1704" t="s">
        <v>2015</v>
      </c>
      <c r="K1704" t="s">
        <v>8493</v>
      </c>
      <c r="L1704">
        <v>2026</v>
      </c>
      <c r="M1704" t="s">
        <v>5877</v>
      </c>
      <c r="N1704" t="s">
        <v>8919</v>
      </c>
      <c r="P1704" t="s">
        <v>709</v>
      </c>
      <c r="Q1704" t="s">
        <v>39</v>
      </c>
      <c r="R1704" s="11">
        <v>46192.529456018521</v>
      </c>
      <c r="S1704" s="11">
        <v>46192.530150462961</v>
      </c>
      <c r="T1704" s="11">
        <v>46199.529456018521</v>
      </c>
      <c r="U1704" t="s">
        <v>40</v>
      </c>
      <c r="V1704" t="s">
        <v>2518</v>
      </c>
      <c r="W1704" t="s">
        <v>8920</v>
      </c>
      <c r="X1704" t="s">
        <v>116</v>
      </c>
      <c r="Y1704" t="s">
        <v>226</v>
      </c>
      <c r="Z1704" t="s">
        <v>8921</v>
      </c>
      <c r="AE1704" s="11">
        <v>46225.761481481481</v>
      </c>
    </row>
    <row r="1705" spans="1:31">
      <c r="A1705" t="s">
        <v>8922</v>
      </c>
      <c r="B1705" t="s">
        <v>8923</v>
      </c>
      <c r="D1705" t="s">
        <v>18638</v>
      </c>
      <c r="G1705" t="s">
        <v>109</v>
      </c>
      <c r="H1705" t="s">
        <v>2015</v>
      </c>
      <c r="I1705" t="s">
        <v>109</v>
      </c>
      <c r="J1705" t="s">
        <v>2015</v>
      </c>
      <c r="K1705" t="s">
        <v>8493</v>
      </c>
      <c r="L1705">
        <v>2026</v>
      </c>
      <c r="M1705" t="s">
        <v>6832</v>
      </c>
      <c r="N1705" t="s">
        <v>8924</v>
      </c>
      <c r="P1705" t="s">
        <v>61</v>
      </c>
      <c r="Q1705" t="s">
        <v>39</v>
      </c>
      <c r="R1705" s="11">
        <v>46192.549293981479</v>
      </c>
      <c r="S1705" s="11">
        <v>46192.549988425926</v>
      </c>
      <c r="T1705" s="11">
        <v>46592.549293981479</v>
      </c>
      <c r="U1705" t="s">
        <v>40</v>
      </c>
      <c r="V1705" t="s">
        <v>254</v>
      </c>
      <c r="W1705" t="s">
        <v>8920</v>
      </c>
      <c r="X1705" t="s">
        <v>116</v>
      </c>
      <c r="Y1705" t="s">
        <v>226</v>
      </c>
      <c r="Z1705" t="s">
        <v>8925</v>
      </c>
      <c r="AE1705" s="11">
        <v>46225.761481481481</v>
      </c>
    </row>
    <row r="1706" spans="1:31">
      <c r="A1706" t="s">
        <v>8926</v>
      </c>
      <c r="B1706" t="s">
        <v>8927</v>
      </c>
      <c r="D1706" t="s">
        <v>18638</v>
      </c>
      <c r="G1706" t="s">
        <v>109</v>
      </c>
      <c r="H1706" t="s">
        <v>2015</v>
      </c>
      <c r="I1706" t="s">
        <v>109</v>
      </c>
      <c r="J1706" t="s">
        <v>2015</v>
      </c>
      <c r="K1706" t="s">
        <v>8493</v>
      </c>
      <c r="L1706">
        <v>2026</v>
      </c>
      <c r="M1706" t="s">
        <v>6387</v>
      </c>
      <c r="N1706" t="s">
        <v>8928</v>
      </c>
      <c r="P1706" t="s">
        <v>61</v>
      </c>
      <c r="Q1706" t="s">
        <v>39</v>
      </c>
      <c r="R1706" s="11">
        <v>46192.554409722223</v>
      </c>
      <c r="S1706" s="11">
        <v>46192.555104166669</v>
      </c>
      <c r="T1706" s="11">
        <v>46592.554409722223</v>
      </c>
      <c r="U1706" t="s">
        <v>40</v>
      </c>
      <c r="V1706" t="s">
        <v>254</v>
      </c>
      <c r="W1706" t="s">
        <v>8920</v>
      </c>
      <c r="X1706" t="s">
        <v>116</v>
      </c>
      <c r="Y1706" t="s">
        <v>226</v>
      </c>
      <c r="Z1706" t="s">
        <v>8925</v>
      </c>
      <c r="AE1706" s="11">
        <v>46225.761481481481</v>
      </c>
    </row>
    <row r="1707" spans="1:31">
      <c r="A1707" t="s">
        <v>8929</v>
      </c>
      <c r="B1707" t="s">
        <v>8930</v>
      </c>
      <c r="D1707" t="s">
        <v>18638</v>
      </c>
      <c r="G1707" t="s">
        <v>109</v>
      </c>
      <c r="H1707" t="s">
        <v>2015</v>
      </c>
      <c r="I1707" t="s">
        <v>109</v>
      </c>
      <c r="J1707" t="s">
        <v>2015</v>
      </c>
      <c r="K1707" t="s">
        <v>8493</v>
      </c>
      <c r="L1707">
        <v>2026</v>
      </c>
      <c r="M1707" t="s">
        <v>5315</v>
      </c>
      <c r="N1707" t="s">
        <v>8931</v>
      </c>
      <c r="P1707" t="s">
        <v>61</v>
      </c>
      <c r="Q1707" t="s">
        <v>39</v>
      </c>
      <c r="R1707" s="11">
        <v>46192.555196759262</v>
      </c>
      <c r="S1707" s="11">
        <v>46192.555891203701</v>
      </c>
      <c r="T1707" s="11">
        <v>46592.555196759262</v>
      </c>
      <c r="U1707" t="s">
        <v>40</v>
      </c>
      <c r="V1707" t="s">
        <v>254</v>
      </c>
      <c r="W1707" t="s">
        <v>8920</v>
      </c>
      <c r="X1707" t="s">
        <v>43</v>
      </c>
      <c r="Y1707" t="s">
        <v>226</v>
      </c>
      <c r="Z1707" t="s">
        <v>8925</v>
      </c>
      <c r="AE1707" s="11">
        <v>46225.761481481481</v>
      </c>
    </row>
    <row r="1708" spans="1:31">
      <c r="A1708" t="s">
        <v>8932</v>
      </c>
      <c r="B1708" t="s">
        <v>8933</v>
      </c>
      <c r="D1708" t="s">
        <v>18638</v>
      </c>
      <c r="F1708" t="s">
        <v>8934</v>
      </c>
      <c r="G1708" t="s">
        <v>219</v>
      </c>
      <c r="H1708" t="s">
        <v>33</v>
      </c>
      <c r="I1708" t="s">
        <v>219</v>
      </c>
      <c r="J1708" t="s">
        <v>33</v>
      </c>
      <c r="K1708" t="s">
        <v>3957</v>
      </c>
      <c r="L1708">
        <v>2026</v>
      </c>
      <c r="M1708" t="s">
        <v>380</v>
      </c>
      <c r="N1708" t="s">
        <v>8935</v>
      </c>
      <c r="P1708" t="s">
        <v>38</v>
      </c>
      <c r="Q1708" t="s">
        <v>39</v>
      </c>
      <c r="R1708" s="11">
        <v>46192.596817129626</v>
      </c>
      <c r="S1708" s="11">
        <v>46191.731574074074</v>
      </c>
      <c r="T1708" s="11">
        <v>46195.596817129626</v>
      </c>
      <c r="U1708" t="s">
        <v>147</v>
      </c>
      <c r="V1708" t="s">
        <v>382</v>
      </c>
      <c r="W1708" t="s">
        <v>8619</v>
      </c>
      <c r="X1708" t="s">
        <v>43</v>
      </c>
      <c r="Y1708" t="s">
        <v>199</v>
      </c>
      <c r="Z1708" t="s">
        <v>8936</v>
      </c>
      <c r="AE1708" s="11">
        <v>46225.761481481481</v>
      </c>
    </row>
    <row r="1709" spans="1:31">
      <c r="A1709" t="s">
        <v>8937</v>
      </c>
      <c r="D1709" t="s">
        <v>18638</v>
      </c>
      <c r="L1709">
        <v>2026</v>
      </c>
      <c r="M1709" t="s">
        <v>8938</v>
      </c>
      <c r="N1709" t="s">
        <v>8939</v>
      </c>
      <c r="P1709" t="s">
        <v>61</v>
      </c>
      <c r="Q1709" t="s">
        <v>8437</v>
      </c>
      <c r="R1709" s="11">
        <v>46193.386261574073</v>
      </c>
      <c r="S1709" s="11"/>
      <c r="T1709" s="11">
        <v>46593.386261574073</v>
      </c>
      <c r="U1709" t="s">
        <v>8940</v>
      </c>
      <c r="V1709" t="s">
        <v>213</v>
      </c>
      <c r="W1709" t="s">
        <v>8892</v>
      </c>
      <c r="X1709" t="s">
        <v>8596</v>
      </c>
      <c r="Y1709" t="s">
        <v>226</v>
      </c>
      <c r="Z1709" t="s">
        <v>8941</v>
      </c>
      <c r="AE1709" s="11">
        <v>46225.761481481481</v>
      </c>
    </row>
    <row r="1710" spans="1:31">
      <c r="A1710" t="s">
        <v>8942</v>
      </c>
      <c r="D1710" t="s">
        <v>18638</v>
      </c>
      <c r="L1710">
        <v>2026</v>
      </c>
      <c r="M1710" t="s">
        <v>8943</v>
      </c>
      <c r="N1710" t="s">
        <v>8944</v>
      </c>
      <c r="P1710" t="s">
        <v>61</v>
      </c>
      <c r="Q1710" t="s">
        <v>8437</v>
      </c>
      <c r="R1710" s="11">
        <v>46193.401631944442</v>
      </c>
      <c r="S1710" s="11"/>
      <c r="T1710" s="11">
        <v>46593.401631944442</v>
      </c>
      <c r="U1710" t="s">
        <v>8454</v>
      </c>
      <c r="V1710" t="s">
        <v>2719</v>
      </c>
      <c r="W1710" t="s">
        <v>8892</v>
      </c>
      <c r="X1710" t="s">
        <v>5973</v>
      </c>
      <c r="Y1710" t="s">
        <v>226</v>
      </c>
      <c r="Z1710" t="s">
        <v>8945</v>
      </c>
      <c r="AE1710" s="11">
        <v>46225.761481481481</v>
      </c>
    </row>
    <row r="1711" spans="1:31">
      <c r="A1711" t="s">
        <v>8946</v>
      </c>
      <c r="B1711" t="s">
        <v>8947</v>
      </c>
      <c r="D1711" t="s">
        <v>18638</v>
      </c>
      <c r="F1711" t="s">
        <v>8948</v>
      </c>
      <c r="G1711" t="s">
        <v>219</v>
      </c>
      <c r="H1711" t="s">
        <v>33</v>
      </c>
      <c r="I1711" t="s">
        <v>219</v>
      </c>
      <c r="J1711" t="s">
        <v>33</v>
      </c>
      <c r="K1711" t="s">
        <v>3957</v>
      </c>
      <c r="L1711">
        <v>2026</v>
      </c>
      <c r="M1711" t="s">
        <v>3833</v>
      </c>
      <c r="N1711" t="s">
        <v>8949</v>
      </c>
      <c r="P1711" t="s">
        <v>709</v>
      </c>
      <c r="Q1711" t="s">
        <v>39</v>
      </c>
      <c r="R1711" s="11">
        <v>46193.4690162037</v>
      </c>
      <c r="S1711" s="11">
        <v>46194.679780092592</v>
      </c>
      <c r="T1711" s="11">
        <v>46200.4690162037</v>
      </c>
      <c r="U1711" t="s">
        <v>1916</v>
      </c>
      <c r="V1711" t="s">
        <v>382</v>
      </c>
      <c r="W1711" t="s">
        <v>8619</v>
      </c>
      <c r="X1711" t="s">
        <v>43</v>
      </c>
      <c r="Y1711" t="s">
        <v>199</v>
      </c>
      <c r="Z1711" t="s">
        <v>8948</v>
      </c>
      <c r="AE1711" s="11">
        <v>46225.761481481481</v>
      </c>
    </row>
    <row r="1712" spans="1:31">
      <c r="A1712" t="s">
        <v>8950</v>
      </c>
      <c r="B1712" t="s">
        <v>8951</v>
      </c>
      <c r="D1712" t="s">
        <v>18638</v>
      </c>
      <c r="F1712" t="s">
        <v>8952</v>
      </c>
      <c r="G1712" t="s">
        <v>219</v>
      </c>
      <c r="H1712" t="s">
        <v>33</v>
      </c>
      <c r="I1712" t="s">
        <v>219</v>
      </c>
      <c r="J1712" t="s">
        <v>33</v>
      </c>
      <c r="K1712" t="s">
        <v>3957</v>
      </c>
      <c r="L1712">
        <v>2026</v>
      </c>
      <c r="M1712" t="s">
        <v>3833</v>
      </c>
      <c r="N1712" t="s">
        <v>8953</v>
      </c>
      <c r="P1712" t="s">
        <v>709</v>
      </c>
      <c r="Q1712" t="s">
        <v>39</v>
      </c>
      <c r="R1712" s="11">
        <v>46193.470937500002</v>
      </c>
      <c r="S1712" s="11">
        <v>46196.463391203702</v>
      </c>
      <c r="T1712" s="11">
        <v>46200.470937500002</v>
      </c>
      <c r="U1712" t="s">
        <v>1916</v>
      </c>
      <c r="V1712" t="s">
        <v>382</v>
      </c>
      <c r="W1712" t="s">
        <v>8619</v>
      </c>
      <c r="X1712" t="s">
        <v>43</v>
      </c>
      <c r="Y1712" t="s">
        <v>199</v>
      </c>
      <c r="Z1712" t="s">
        <v>8952</v>
      </c>
      <c r="AE1712" s="11">
        <v>46225.761481481481</v>
      </c>
    </row>
    <row r="1713" spans="1:31">
      <c r="A1713" t="s">
        <v>8954</v>
      </c>
      <c r="D1713" t="s">
        <v>18638</v>
      </c>
      <c r="L1713">
        <v>2026</v>
      </c>
      <c r="M1713" t="s">
        <v>8955</v>
      </c>
      <c r="N1713" t="s">
        <v>8487</v>
      </c>
      <c r="P1713" t="s">
        <v>61</v>
      </c>
      <c r="Q1713" t="s">
        <v>8437</v>
      </c>
      <c r="R1713" s="11">
        <v>46195.382418981484</v>
      </c>
      <c r="S1713" s="11"/>
      <c r="T1713" s="11">
        <v>46595.382418981484</v>
      </c>
      <c r="U1713" t="s">
        <v>8601</v>
      </c>
      <c r="V1713" t="s">
        <v>71</v>
      </c>
      <c r="W1713" t="s">
        <v>8892</v>
      </c>
      <c r="X1713" t="s">
        <v>5973</v>
      </c>
      <c r="Y1713" t="s">
        <v>226</v>
      </c>
      <c r="Z1713" t="s">
        <v>8956</v>
      </c>
      <c r="AE1713" s="11">
        <v>46225.761481481481</v>
      </c>
    </row>
    <row r="1714" spans="1:31">
      <c r="A1714" t="s">
        <v>8957</v>
      </c>
      <c r="D1714" t="s">
        <v>18638</v>
      </c>
      <c r="L1714">
        <v>2026</v>
      </c>
      <c r="M1714" t="s">
        <v>8758</v>
      </c>
      <c r="N1714" t="s">
        <v>8759</v>
      </c>
      <c r="P1714" t="s">
        <v>61</v>
      </c>
      <c r="Q1714" t="s">
        <v>8437</v>
      </c>
      <c r="R1714" s="11">
        <v>46195.385995370372</v>
      </c>
      <c r="S1714" s="11"/>
      <c r="T1714" s="11">
        <v>46595.385995370372</v>
      </c>
      <c r="U1714" t="s">
        <v>8760</v>
      </c>
      <c r="V1714" t="s">
        <v>71</v>
      </c>
      <c r="W1714" t="s">
        <v>8892</v>
      </c>
      <c r="X1714" t="s">
        <v>8596</v>
      </c>
      <c r="Y1714" t="s">
        <v>226</v>
      </c>
      <c r="Z1714" t="s">
        <v>8958</v>
      </c>
      <c r="AE1714" s="11">
        <v>46225.761481481481</v>
      </c>
    </row>
    <row r="1715" spans="1:31">
      <c r="A1715" t="s">
        <v>8959</v>
      </c>
      <c r="D1715" t="s">
        <v>18638</v>
      </c>
      <c r="L1715">
        <v>2026</v>
      </c>
      <c r="M1715" t="s">
        <v>8685</v>
      </c>
      <c r="N1715" t="s">
        <v>8960</v>
      </c>
      <c r="P1715" t="s">
        <v>61</v>
      </c>
      <c r="Q1715" t="s">
        <v>8437</v>
      </c>
      <c r="R1715" s="11">
        <v>46195.397557870368</v>
      </c>
      <c r="S1715" s="11"/>
      <c r="T1715" s="11">
        <v>46595.397557870368</v>
      </c>
      <c r="U1715" t="s">
        <v>8488</v>
      </c>
      <c r="V1715" t="s">
        <v>1070</v>
      </c>
      <c r="W1715" t="s">
        <v>8892</v>
      </c>
      <c r="X1715" t="s">
        <v>8596</v>
      </c>
      <c r="Y1715" t="s">
        <v>226</v>
      </c>
      <c r="Z1715" t="s">
        <v>8961</v>
      </c>
      <c r="AE1715" s="11">
        <v>46225.761481481481</v>
      </c>
    </row>
    <row r="1716" spans="1:31">
      <c r="A1716" t="s">
        <v>8962</v>
      </c>
      <c r="D1716" t="s">
        <v>18638</v>
      </c>
      <c r="L1716">
        <v>2026</v>
      </c>
      <c r="M1716" t="s">
        <v>8963</v>
      </c>
      <c r="N1716" t="s">
        <v>8964</v>
      </c>
      <c r="P1716" t="s">
        <v>61</v>
      </c>
      <c r="Q1716" t="s">
        <v>8437</v>
      </c>
      <c r="R1716" s="11">
        <v>46195.401469907411</v>
      </c>
      <c r="S1716" s="11"/>
      <c r="T1716" s="11">
        <v>46595.401469907411</v>
      </c>
      <c r="U1716" t="s">
        <v>8444</v>
      </c>
      <c r="V1716" t="s">
        <v>1568</v>
      </c>
      <c r="W1716" t="s">
        <v>8892</v>
      </c>
      <c r="X1716" t="s">
        <v>5973</v>
      </c>
      <c r="Y1716" t="s">
        <v>226</v>
      </c>
      <c r="Z1716" t="s">
        <v>8965</v>
      </c>
      <c r="AE1716" s="11">
        <v>46225.761481481481</v>
      </c>
    </row>
    <row r="1717" spans="1:31">
      <c r="A1717" t="s">
        <v>8966</v>
      </c>
      <c r="D1717" t="s">
        <v>18638</v>
      </c>
      <c r="L1717">
        <v>2026</v>
      </c>
      <c r="M1717" t="s">
        <v>8747</v>
      </c>
      <c r="N1717" t="s">
        <v>8748</v>
      </c>
      <c r="P1717" t="s">
        <v>61</v>
      </c>
      <c r="Q1717" t="s">
        <v>8437</v>
      </c>
      <c r="R1717" s="11">
        <v>46195.40353009259</v>
      </c>
      <c r="S1717" s="11"/>
      <c r="T1717" s="11">
        <v>46595.40353009259</v>
      </c>
      <c r="U1717" t="s">
        <v>8438</v>
      </c>
      <c r="V1717" t="s">
        <v>141</v>
      </c>
      <c r="W1717" t="s">
        <v>8892</v>
      </c>
      <c r="X1717" t="s">
        <v>8596</v>
      </c>
      <c r="Y1717" t="s">
        <v>226</v>
      </c>
      <c r="Z1717" t="s">
        <v>8967</v>
      </c>
      <c r="AE1717" s="11">
        <v>46225.761481481481</v>
      </c>
    </row>
    <row r="1718" spans="1:31">
      <c r="A1718" t="s">
        <v>8968</v>
      </c>
      <c r="D1718" t="s">
        <v>18638</v>
      </c>
      <c r="L1718">
        <v>2026</v>
      </c>
      <c r="M1718" t="s">
        <v>8969</v>
      </c>
      <c r="N1718" t="s">
        <v>8970</v>
      </c>
      <c r="P1718" t="s">
        <v>61</v>
      </c>
      <c r="Q1718" t="s">
        <v>8437</v>
      </c>
      <c r="R1718" s="11">
        <v>46195.406921296293</v>
      </c>
      <c r="S1718" s="11"/>
      <c r="T1718" s="11">
        <v>46595.406921296293</v>
      </c>
      <c r="U1718" t="s">
        <v>8940</v>
      </c>
      <c r="V1718" t="s">
        <v>254</v>
      </c>
      <c r="W1718" t="s">
        <v>8892</v>
      </c>
      <c r="X1718" t="s">
        <v>5973</v>
      </c>
      <c r="Y1718" t="s">
        <v>226</v>
      </c>
      <c r="Z1718" t="s">
        <v>8971</v>
      </c>
      <c r="AE1718" s="11">
        <v>46225.761481481481</v>
      </c>
    </row>
    <row r="1719" spans="1:31">
      <c r="A1719" t="s">
        <v>8972</v>
      </c>
      <c r="D1719" t="s">
        <v>18638</v>
      </c>
      <c r="H1719" t="s">
        <v>8590</v>
      </c>
      <c r="L1719">
        <v>2026</v>
      </c>
      <c r="M1719" t="s">
        <v>8729</v>
      </c>
      <c r="N1719" t="s">
        <v>8730</v>
      </c>
      <c r="P1719" t="s">
        <v>61</v>
      </c>
      <c r="Q1719" t="s">
        <v>8437</v>
      </c>
      <c r="R1719" s="11">
        <v>46195.416921296295</v>
      </c>
      <c r="S1719" s="11"/>
      <c r="T1719" s="11">
        <v>46595.416921296295</v>
      </c>
      <c r="U1719" t="s">
        <v>8438</v>
      </c>
      <c r="V1719" t="s">
        <v>503</v>
      </c>
      <c r="W1719" t="s">
        <v>8892</v>
      </c>
      <c r="X1719" t="s">
        <v>5973</v>
      </c>
      <c r="Y1719" t="s">
        <v>226</v>
      </c>
      <c r="Z1719" t="s">
        <v>8973</v>
      </c>
      <c r="AE1719" s="11">
        <v>46225.761481481481</v>
      </c>
    </row>
    <row r="1720" spans="1:31">
      <c r="A1720" t="s">
        <v>8974</v>
      </c>
      <c r="D1720" t="s">
        <v>18638</v>
      </c>
      <c r="H1720" t="s">
        <v>8590</v>
      </c>
      <c r="L1720">
        <v>2026</v>
      </c>
      <c r="M1720" t="s">
        <v>8744</v>
      </c>
      <c r="N1720" t="s">
        <v>8487</v>
      </c>
      <c r="P1720" t="s">
        <v>61</v>
      </c>
      <c r="Q1720" t="s">
        <v>8437</v>
      </c>
      <c r="R1720" s="11">
        <v>46195.426261574074</v>
      </c>
      <c r="S1720" s="11"/>
      <c r="T1720" s="11">
        <v>46595.426261574074</v>
      </c>
      <c r="U1720" t="s">
        <v>8488</v>
      </c>
      <c r="V1720" t="s">
        <v>668</v>
      </c>
      <c r="W1720" t="s">
        <v>8892</v>
      </c>
      <c r="X1720" t="s">
        <v>5973</v>
      </c>
      <c r="Y1720" t="s">
        <v>226</v>
      </c>
      <c r="Z1720" t="s">
        <v>8973</v>
      </c>
      <c r="AE1720" s="11">
        <v>46225.761481481481</v>
      </c>
    </row>
    <row r="1721" spans="1:31">
      <c r="A1721" t="s">
        <v>8975</v>
      </c>
      <c r="D1721" t="s">
        <v>18638</v>
      </c>
      <c r="H1721" t="s">
        <v>8590</v>
      </c>
      <c r="L1721">
        <v>2026</v>
      </c>
      <c r="M1721" t="s">
        <v>8777</v>
      </c>
      <c r="N1721" t="s">
        <v>8487</v>
      </c>
      <c r="P1721" t="s">
        <v>61</v>
      </c>
      <c r="Q1721" t="s">
        <v>8437</v>
      </c>
      <c r="R1721" s="11">
        <v>46195.427951388891</v>
      </c>
      <c r="S1721" s="11"/>
      <c r="T1721" s="11">
        <v>46595.427951388891</v>
      </c>
      <c r="U1721" t="s">
        <v>8604</v>
      </c>
      <c r="V1721" t="s">
        <v>382</v>
      </c>
      <c r="W1721" t="s">
        <v>8892</v>
      </c>
      <c r="X1721" t="s">
        <v>5973</v>
      </c>
      <c r="Y1721" t="s">
        <v>226</v>
      </c>
      <c r="Z1721" t="s">
        <v>8973</v>
      </c>
      <c r="AE1721" s="11">
        <v>46225.761481481481</v>
      </c>
    </row>
    <row r="1722" spans="1:31">
      <c r="A1722" t="s">
        <v>8976</v>
      </c>
      <c r="D1722" t="s">
        <v>18638</v>
      </c>
      <c r="H1722" t="s">
        <v>8590</v>
      </c>
      <c r="L1722">
        <v>2026</v>
      </c>
      <c r="M1722" t="s">
        <v>8790</v>
      </c>
      <c r="N1722" t="s">
        <v>8791</v>
      </c>
      <c r="P1722" t="s">
        <v>61</v>
      </c>
      <c r="Q1722" t="s">
        <v>8437</v>
      </c>
      <c r="R1722" s="11">
        <v>46195.436076388891</v>
      </c>
      <c r="S1722" s="11"/>
      <c r="T1722" s="11">
        <v>46595.436076388891</v>
      </c>
      <c r="U1722" t="s">
        <v>8438</v>
      </c>
      <c r="V1722" t="s">
        <v>391</v>
      </c>
      <c r="W1722" t="s">
        <v>8892</v>
      </c>
      <c r="X1722" t="s">
        <v>5973</v>
      </c>
      <c r="Y1722" t="s">
        <v>226</v>
      </c>
      <c r="Z1722" t="s">
        <v>8977</v>
      </c>
      <c r="AE1722" s="11">
        <v>46225.761481481481</v>
      </c>
    </row>
    <row r="1723" spans="1:31">
      <c r="A1723" t="s">
        <v>8978</v>
      </c>
      <c r="D1723" t="s">
        <v>18638</v>
      </c>
      <c r="H1723" t="s">
        <v>8590</v>
      </c>
      <c r="L1723">
        <v>2026</v>
      </c>
      <c r="M1723" t="s">
        <v>8611</v>
      </c>
      <c r="N1723" t="s">
        <v>8612</v>
      </c>
      <c r="P1723" t="s">
        <v>61</v>
      </c>
      <c r="Q1723" t="s">
        <v>8437</v>
      </c>
      <c r="R1723" s="11">
        <v>46195.437731481485</v>
      </c>
      <c r="S1723" s="11"/>
      <c r="T1723" s="11">
        <v>46595.437731481485</v>
      </c>
      <c r="U1723" t="s">
        <v>8454</v>
      </c>
      <c r="V1723" t="s">
        <v>1148</v>
      </c>
      <c r="W1723" t="s">
        <v>8892</v>
      </c>
      <c r="X1723" t="s">
        <v>5973</v>
      </c>
      <c r="Y1723" t="s">
        <v>226</v>
      </c>
      <c r="Z1723" t="s">
        <v>8979</v>
      </c>
      <c r="AE1723" s="11">
        <v>46225.761481481481</v>
      </c>
    </row>
    <row r="1724" spans="1:31">
      <c r="A1724" t="s">
        <v>8980</v>
      </c>
      <c r="D1724" t="s">
        <v>18638</v>
      </c>
      <c r="H1724" t="s">
        <v>8590</v>
      </c>
      <c r="L1724">
        <v>2026</v>
      </c>
      <c r="M1724" t="s">
        <v>8981</v>
      </c>
      <c r="N1724" t="s">
        <v>8982</v>
      </c>
      <c r="P1724" t="s">
        <v>61</v>
      </c>
      <c r="Q1724" t="s">
        <v>8437</v>
      </c>
      <c r="R1724" s="11">
        <v>46195.440451388888</v>
      </c>
      <c r="S1724" s="11"/>
      <c r="T1724" s="11">
        <v>46595.440451388888</v>
      </c>
      <c r="U1724" t="s">
        <v>8983</v>
      </c>
      <c r="V1724" t="s">
        <v>1533</v>
      </c>
      <c r="W1724" t="s">
        <v>8892</v>
      </c>
      <c r="X1724" t="s">
        <v>8596</v>
      </c>
      <c r="Y1724" t="s">
        <v>226</v>
      </c>
      <c r="Z1724" t="s">
        <v>8984</v>
      </c>
      <c r="AE1724" s="11">
        <v>46225.761481481481</v>
      </c>
    </row>
    <row r="1725" spans="1:31">
      <c r="A1725" t="s">
        <v>8985</v>
      </c>
      <c r="D1725" t="s">
        <v>18638</v>
      </c>
      <c r="H1725" t="s">
        <v>8590</v>
      </c>
      <c r="L1725">
        <v>2026</v>
      </c>
      <c r="M1725" t="s">
        <v>8986</v>
      </c>
      <c r="N1725" t="s">
        <v>8987</v>
      </c>
      <c r="P1725" t="s">
        <v>61</v>
      </c>
      <c r="Q1725" t="s">
        <v>8437</v>
      </c>
      <c r="R1725" s="11">
        <v>46195.444016203706</v>
      </c>
      <c r="S1725" s="11"/>
      <c r="T1725" s="11">
        <v>46595.444016203706</v>
      </c>
      <c r="U1725" t="s">
        <v>8444</v>
      </c>
      <c r="V1725" t="s">
        <v>114</v>
      </c>
      <c r="W1725" t="s">
        <v>8892</v>
      </c>
      <c r="X1725" t="s">
        <v>5973</v>
      </c>
      <c r="Y1725" t="s">
        <v>226</v>
      </c>
      <c r="Z1725" t="s">
        <v>8988</v>
      </c>
      <c r="AE1725" s="11">
        <v>46225.761481481481</v>
      </c>
    </row>
    <row r="1726" spans="1:31">
      <c r="A1726" t="s">
        <v>8989</v>
      </c>
      <c r="D1726" t="s">
        <v>18638</v>
      </c>
      <c r="H1726" t="s">
        <v>8590</v>
      </c>
      <c r="L1726">
        <v>2026</v>
      </c>
      <c r="M1726" t="s">
        <v>8609</v>
      </c>
      <c r="N1726" t="s">
        <v>8990</v>
      </c>
      <c r="P1726" t="s">
        <v>61</v>
      </c>
      <c r="Q1726" t="s">
        <v>8437</v>
      </c>
      <c r="R1726" s="11">
        <v>46195.460196759261</v>
      </c>
      <c r="S1726" s="11"/>
      <c r="T1726" s="11">
        <v>46595.460196759261</v>
      </c>
      <c r="U1726" t="s">
        <v>8594</v>
      </c>
      <c r="V1726" t="s">
        <v>247</v>
      </c>
      <c r="W1726" t="s">
        <v>8892</v>
      </c>
      <c r="X1726" t="s">
        <v>8596</v>
      </c>
      <c r="Y1726" t="s">
        <v>226</v>
      </c>
      <c r="Z1726" t="s">
        <v>8991</v>
      </c>
      <c r="AE1726" s="11">
        <v>46225.761481481481</v>
      </c>
    </row>
    <row r="1727" spans="1:31">
      <c r="A1727" t="s">
        <v>8992</v>
      </c>
      <c r="D1727" t="s">
        <v>18638</v>
      </c>
      <c r="H1727" t="s">
        <v>8590</v>
      </c>
      <c r="L1727">
        <v>2026</v>
      </c>
      <c r="M1727" t="s">
        <v>8784</v>
      </c>
      <c r="N1727" t="s">
        <v>8993</v>
      </c>
      <c r="P1727" t="s">
        <v>61</v>
      </c>
      <c r="Q1727" t="s">
        <v>8437</v>
      </c>
      <c r="R1727" s="11">
        <v>46195.463125000002</v>
      </c>
      <c r="S1727" s="11"/>
      <c r="T1727" s="11">
        <v>46595.463125000002</v>
      </c>
      <c r="U1727" t="s">
        <v>8994</v>
      </c>
      <c r="V1727" t="s">
        <v>1675</v>
      </c>
      <c r="W1727" t="s">
        <v>8892</v>
      </c>
      <c r="X1727" t="s">
        <v>5973</v>
      </c>
      <c r="Y1727" t="s">
        <v>226</v>
      </c>
      <c r="Z1727" t="s">
        <v>8991</v>
      </c>
      <c r="AE1727" s="11">
        <v>46225.761481481481</v>
      </c>
    </row>
    <row r="1728" spans="1:31">
      <c r="A1728" t="s">
        <v>8995</v>
      </c>
      <c r="D1728" t="s">
        <v>18638</v>
      </c>
      <c r="L1728">
        <v>2026</v>
      </c>
      <c r="M1728" t="s">
        <v>8784</v>
      </c>
      <c r="N1728" t="s">
        <v>8996</v>
      </c>
      <c r="P1728" t="s">
        <v>61</v>
      </c>
      <c r="Q1728" t="s">
        <v>8437</v>
      </c>
      <c r="R1728" s="11">
        <v>46195.47320601852</v>
      </c>
      <c r="S1728" s="11"/>
      <c r="T1728" s="11">
        <v>46595.47320601852</v>
      </c>
      <c r="U1728" t="s">
        <v>8594</v>
      </c>
      <c r="V1728" t="s">
        <v>1675</v>
      </c>
      <c r="W1728" t="s">
        <v>8892</v>
      </c>
      <c r="X1728" t="s">
        <v>5973</v>
      </c>
      <c r="Y1728" t="s">
        <v>226</v>
      </c>
      <c r="Z1728" t="s">
        <v>8997</v>
      </c>
      <c r="AE1728" s="11">
        <v>46225.761481481481</v>
      </c>
    </row>
    <row r="1729" spans="1:31">
      <c r="A1729" t="s">
        <v>8998</v>
      </c>
      <c r="D1729" t="s">
        <v>18638</v>
      </c>
      <c r="H1729" t="s">
        <v>8590</v>
      </c>
      <c r="L1729">
        <v>2026</v>
      </c>
      <c r="M1729" t="s">
        <v>8784</v>
      </c>
      <c r="N1729" t="s">
        <v>8999</v>
      </c>
      <c r="P1729" t="s">
        <v>61</v>
      </c>
      <c r="Q1729" t="s">
        <v>8437</v>
      </c>
      <c r="R1729" s="11">
        <v>46195.475208333337</v>
      </c>
      <c r="S1729" s="11"/>
      <c r="T1729" s="11">
        <v>46595.475208333337</v>
      </c>
      <c r="U1729" t="s">
        <v>8444</v>
      </c>
      <c r="V1729" t="s">
        <v>1675</v>
      </c>
      <c r="W1729" t="s">
        <v>8892</v>
      </c>
      <c r="X1729" t="s">
        <v>5973</v>
      </c>
      <c r="Y1729" t="s">
        <v>226</v>
      </c>
      <c r="Z1729" t="s">
        <v>8991</v>
      </c>
      <c r="AE1729" s="11">
        <v>46225.761481481481</v>
      </c>
    </row>
    <row r="1730" spans="1:31">
      <c r="A1730" t="s">
        <v>9000</v>
      </c>
      <c r="D1730" t="s">
        <v>18638</v>
      </c>
      <c r="H1730" t="s">
        <v>8590</v>
      </c>
      <c r="L1730">
        <v>2026</v>
      </c>
      <c r="M1730" t="s">
        <v>9001</v>
      </c>
      <c r="N1730" t="s">
        <v>9002</v>
      </c>
      <c r="P1730" t="s">
        <v>61</v>
      </c>
      <c r="Q1730" t="s">
        <v>8437</v>
      </c>
      <c r="R1730" s="11">
        <v>46195.476990740739</v>
      </c>
      <c r="S1730" s="11"/>
      <c r="T1730" s="11">
        <v>46595.476990740739</v>
      </c>
      <c r="U1730" t="s">
        <v>8601</v>
      </c>
      <c r="V1730" t="s">
        <v>1365</v>
      </c>
      <c r="W1730" t="s">
        <v>8892</v>
      </c>
      <c r="X1730" t="s">
        <v>8596</v>
      </c>
      <c r="Y1730" t="s">
        <v>226</v>
      </c>
      <c r="Z1730" t="s">
        <v>9003</v>
      </c>
      <c r="AE1730" s="11">
        <v>46225.761481481481</v>
      </c>
    </row>
    <row r="1731" spans="1:31">
      <c r="A1731" t="s">
        <v>9004</v>
      </c>
      <c r="D1731" t="s">
        <v>18638</v>
      </c>
      <c r="H1731" t="s">
        <v>8590</v>
      </c>
      <c r="L1731">
        <v>2026</v>
      </c>
      <c r="M1731" t="s">
        <v>9005</v>
      </c>
      <c r="N1731" t="s">
        <v>9006</v>
      </c>
      <c r="P1731" t="s">
        <v>61</v>
      </c>
      <c r="Q1731" t="s">
        <v>8437</v>
      </c>
      <c r="R1731" s="11">
        <v>46195.478796296295</v>
      </c>
      <c r="S1731" s="11"/>
      <c r="T1731" s="11">
        <v>46595.478796296295</v>
      </c>
      <c r="U1731" t="s">
        <v>8994</v>
      </c>
      <c r="V1731" t="s">
        <v>52</v>
      </c>
      <c r="W1731" t="s">
        <v>8892</v>
      </c>
      <c r="X1731" t="s">
        <v>8596</v>
      </c>
      <c r="Y1731" t="s">
        <v>226</v>
      </c>
      <c r="Z1731" t="s">
        <v>9003</v>
      </c>
      <c r="AE1731" s="11">
        <v>46225.761481481481</v>
      </c>
    </row>
    <row r="1732" spans="1:31">
      <c r="A1732" t="s">
        <v>9007</v>
      </c>
      <c r="D1732" t="s">
        <v>18638</v>
      </c>
      <c r="H1732" t="s">
        <v>8590</v>
      </c>
      <c r="L1732">
        <v>2026</v>
      </c>
      <c r="M1732" t="s">
        <v>9005</v>
      </c>
      <c r="N1732" t="s">
        <v>9008</v>
      </c>
      <c r="P1732" t="s">
        <v>61</v>
      </c>
      <c r="Q1732" t="s">
        <v>8437</v>
      </c>
      <c r="R1732" s="11">
        <v>46195.480358796296</v>
      </c>
      <c r="S1732" s="11"/>
      <c r="T1732" s="11">
        <v>46595.480358796296</v>
      </c>
      <c r="U1732" t="s">
        <v>9009</v>
      </c>
      <c r="V1732" t="s">
        <v>52</v>
      </c>
      <c r="W1732" t="s">
        <v>8892</v>
      </c>
      <c r="X1732" t="s">
        <v>8596</v>
      </c>
      <c r="Y1732" t="s">
        <v>226</v>
      </c>
      <c r="Z1732" t="s">
        <v>9010</v>
      </c>
      <c r="AE1732" s="11">
        <v>46225.761481481481</v>
      </c>
    </row>
    <row r="1733" spans="1:31">
      <c r="A1733" t="s">
        <v>9011</v>
      </c>
      <c r="D1733" t="s">
        <v>18638</v>
      </c>
      <c r="H1733" t="s">
        <v>8590</v>
      </c>
      <c r="L1733">
        <v>2026</v>
      </c>
      <c r="M1733" t="s">
        <v>9012</v>
      </c>
      <c r="N1733" t="s">
        <v>8487</v>
      </c>
      <c r="P1733" t="s">
        <v>61</v>
      </c>
      <c r="Q1733" t="s">
        <v>8437</v>
      </c>
      <c r="R1733" s="11">
        <v>46195.481990740744</v>
      </c>
      <c r="S1733" s="11"/>
      <c r="T1733" s="11">
        <v>46595.481990740744</v>
      </c>
      <c r="U1733" t="s">
        <v>8438</v>
      </c>
      <c r="V1733" t="s">
        <v>254</v>
      </c>
      <c r="W1733" t="s">
        <v>8892</v>
      </c>
      <c r="X1733" t="s">
        <v>8596</v>
      </c>
      <c r="Y1733" t="s">
        <v>226</v>
      </c>
      <c r="Z1733" t="s">
        <v>9013</v>
      </c>
      <c r="AE1733" s="11">
        <v>46225.761481481481</v>
      </c>
    </row>
    <row r="1734" spans="1:31">
      <c r="A1734" t="s">
        <v>9014</v>
      </c>
      <c r="D1734" t="s">
        <v>18638</v>
      </c>
      <c r="H1734" t="s">
        <v>8590</v>
      </c>
      <c r="L1734">
        <v>2026</v>
      </c>
      <c r="M1734" t="s">
        <v>9015</v>
      </c>
      <c r="N1734" t="s">
        <v>8487</v>
      </c>
      <c r="P1734" t="s">
        <v>61</v>
      </c>
      <c r="Q1734" t="s">
        <v>8437</v>
      </c>
      <c r="R1734" s="11">
        <v>46195.483599537038</v>
      </c>
      <c r="S1734" s="11"/>
      <c r="T1734" s="11">
        <v>46595.483599537038</v>
      </c>
      <c r="U1734" t="s">
        <v>8601</v>
      </c>
      <c r="V1734" t="s">
        <v>1292</v>
      </c>
      <c r="W1734" t="s">
        <v>8892</v>
      </c>
      <c r="X1734" t="s">
        <v>8596</v>
      </c>
      <c r="Y1734" t="s">
        <v>226</v>
      </c>
      <c r="Z1734" t="s">
        <v>9016</v>
      </c>
      <c r="AE1734" s="11">
        <v>46225.761481481481</v>
      </c>
    </row>
    <row r="1735" spans="1:31">
      <c r="A1735" t="s">
        <v>9017</v>
      </c>
      <c r="D1735" t="s">
        <v>18638</v>
      </c>
      <c r="H1735" t="s">
        <v>8590</v>
      </c>
      <c r="L1735">
        <v>2026</v>
      </c>
      <c r="M1735" t="s">
        <v>9018</v>
      </c>
      <c r="N1735" t="s">
        <v>8487</v>
      </c>
      <c r="P1735" t="s">
        <v>61</v>
      </c>
      <c r="Q1735" t="s">
        <v>8437</v>
      </c>
      <c r="R1735" s="11">
        <v>46195.485752314817</v>
      </c>
      <c r="S1735" s="11"/>
      <c r="T1735" s="11">
        <v>46595.485752314817</v>
      </c>
      <c r="U1735" t="s">
        <v>8601</v>
      </c>
      <c r="V1735" t="s">
        <v>6357</v>
      </c>
      <c r="W1735" t="s">
        <v>8892</v>
      </c>
      <c r="X1735" t="s">
        <v>5973</v>
      </c>
      <c r="Y1735" t="s">
        <v>226</v>
      </c>
      <c r="Z1735" t="s">
        <v>9010</v>
      </c>
      <c r="AE1735" s="11">
        <v>46225.761481481481</v>
      </c>
    </row>
    <row r="1736" spans="1:31">
      <c r="A1736" t="s">
        <v>9019</v>
      </c>
      <c r="D1736" t="s">
        <v>18638</v>
      </c>
      <c r="H1736" t="s">
        <v>8590</v>
      </c>
      <c r="L1736">
        <v>2026</v>
      </c>
      <c r="M1736" t="s">
        <v>9020</v>
      </c>
      <c r="N1736" t="s">
        <v>9021</v>
      </c>
      <c r="P1736" t="s">
        <v>61</v>
      </c>
      <c r="Q1736" t="s">
        <v>8437</v>
      </c>
      <c r="R1736" s="11">
        <v>46195.487337962964</v>
      </c>
      <c r="S1736" s="11"/>
      <c r="T1736" s="11">
        <v>46595.487337962964</v>
      </c>
      <c r="U1736" t="s">
        <v>9022</v>
      </c>
      <c r="V1736" t="s">
        <v>2518</v>
      </c>
      <c r="W1736" t="s">
        <v>8892</v>
      </c>
      <c r="X1736" t="s">
        <v>8596</v>
      </c>
      <c r="Y1736" t="s">
        <v>226</v>
      </c>
      <c r="Z1736" t="s">
        <v>8967</v>
      </c>
      <c r="AE1736" s="11">
        <v>46225.761481481481</v>
      </c>
    </row>
    <row r="1737" spans="1:31">
      <c r="A1737" t="s">
        <v>9023</v>
      </c>
      <c r="D1737" t="s">
        <v>18638</v>
      </c>
      <c r="H1737" t="s">
        <v>8590</v>
      </c>
      <c r="L1737">
        <v>2026</v>
      </c>
      <c r="M1737" t="s">
        <v>8592</v>
      </c>
      <c r="N1737" t="s">
        <v>8593</v>
      </c>
      <c r="P1737" t="s">
        <v>61</v>
      </c>
      <c r="Q1737" t="s">
        <v>8437</v>
      </c>
      <c r="R1737" s="11">
        <v>46195.490115740744</v>
      </c>
      <c r="S1737" s="11"/>
      <c r="T1737" s="11">
        <v>46595.490115740744</v>
      </c>
      <c r="U1737" t="s">
        <v>8594</v>
      </c>
      <c r="V1737" t="s">
        <v>2518</v>
      </c>
      <c r="W1737" t="s">
        <v>8892</v>
      </c>
      <c r="X1737" t="s">
        <v>8596</v>
      </c>
      <c r="Y1737" t="s">
        <v>226</v>
      </c>
      <c r="Z1737" t="s">
        <v>9013</v>
      </c>
      <c r="AE1737" s="11">
        <v>46225.761481481481</v>
      </c>
    </row>
    <row r="1738" spans="1:31">
      <c r="A1738" t="s">
        <v>9024</v>
      </c>
      <c r="D1738" t="s">
        <v>18638</v>
      </c>
      <c r="H1738" t="s">
        <v>8590</v>
      </c>
      <c r="L1738">
        <v>2026</v>
      </c>
      <c r="M1738" t="s">
        <v>9025</v>
      </c>
      <c r="N1738" t="s">
        <v>9026</v>
      </c>
      <c r="P1738" t="s">
        <v>61</v>
      </c>
      <c r="Q1738" t="s">
        <v>8437</v>
      </c>
      <c r="R1738" s="11">
        <v>46195.493935185186</v>
      </c>
      <c r="S1738" s="11"/>
      <c r="T1738" s="11">
        <v>46595.493935185186</v>
      </c>
      <c r="U1738" t="s">
        <v>8601</v>
      </c>
      <c r="V1738" t="s">
        <v>1488</v>
      </c>
      <c r="W1738" t="s">
        <v>8892</v>
      </c>
      <c r="X1738" t="s">
        <v>5973</v>
      </c>
      <c r="Y1738" t="s">
        <v>226</v>
      </c>
      <c r="Z1738" t="s">
        <v>8991</v>
      </c>
      <c r="AE1738" s="11">
        <v>46225.761481481481</v>
      </c>
    </row>
    <row r="1739" spans="1:31">
      <c r="A1739" t="s">
        <v>9027</v>
      </c>
      <c r="D1739" t="s">
        <v>18638</v>
      </c>
      <c r="H1739" t="s">
        <v>8590</v>
      </c>
      <c r="L1739">
        <v>2026</v>
      </c>
      <c r="M1739" t="s">
        <v>8600</v>
      </c>
      <c r="N1739" t="s">
        <v>8487</v>
      </c>
      <c r="P1739" t="s">
        <v>61</v>
      </c>
      <c r="Q1739" t="s">
        <v>8437</v>
      </c>
      <c r="R1739" s="11">
        <v>46195.495462962965</v>
      </c>
      <c r="S1739" s="11"/>
      <c r="T1739" s="11">
        <v>46595.495462962965</v>
      </c>
      <c r="U1739" t="s">
        <v>8601</v>
      </c>
      <c r="V1739" t="s">
        <v>2099</v>
      </c>
      <c r="W1739" t="s">
        <v>8892</v>
      </c>
      <c r="X1739" t="s">
        <v>5973</v>
      </c>
      <c r="Y1739" t="s">
        <v>226</v>
      </c>
      <c r="Z1739" t="s">
        <v>9013</v>
      </c>
      <c r="AE1739" s="11">
        <v>46225.761481481481</v>
      </c>
    </row>
    <row r="1740" spans="1:31">
      <c r="A1740" t="s">
        <v>9028</v>
      </c>
      <c r="D1740" t="s">
        <v>18638</v>
      </c>
      <c r="H1740" t="s">
        <v>8590</v>
      </c>
      <c r="L1740">
        <v>2026</v>
      </c>
      <c r="M1740" t="s">
        <v>9029</v>
      </c>
      <c r="N1740" t="s">
        <v>8487</v>
      </c>
      <c r="P1740" t="s">
        <v>61</v>
      </c>
      <c r="Q1740" t="s">
        <v>8437</v>
      </c>
      <c r="R1740" s="11">
        <v>46195.496979166666</v>
      </c>
      <c r="S1740" s="11"/>
      <c r="T1740" s="11">
        <v>46595.496979166666</v>
      </c>
      <c r="U1740" t="s">
        <v>8601</v>
      </c>
      <c r="V1740" t="s">
        <v>1021</v>
      </c>
      <c r="W1740" t="s">
        <v>8892</v>
      </c>
      <c r="X1740" t="s">
        <v>8596</v>
      </c>
      <c r="Y1740" t="s">
        <v>226</v>
      </c>
      <c r="Z1740" t="s">
        <v>9030</v>
      </c>
      <c r="AE1740" s="11">
        <v>46225.761481481481</v>
      </c>
    </row>
    <row r="1741" spans="1:31">
      <c r="A1741" t="s">
        <v>9031</v>
      </c>
      <c r="D1741" t="s">
        <v>18638</v>
      </c>
      <c r="H1741" t="s">
        <v>8590</v>
      </c>
      <c r="L1741">
        <v>2026</v>
      </c>
      <c r="M1741" t="s">
        <v>9032</v>
      </c>
      <c r="N1741" t="s">
        <v>9033</v>
      </c>
      <c r="P1741" t="s">
        <v>61</v>
      </c>
      <c r="Q1741" t="s">
        <v>8437</v>
      </c>
      <c r="R1741" s="11">
        <v>46195.500324074077</v>
      </c>
      <c r="S1741" s="11"/>
      <c r="T1741" s="11">
        <v>46595.500324074077</v>
      </c>
      <c r="U1741" t="s">
        <v>8601</v>
      </c>
      <c r="V1741" t="s">
        <v>2762</v>
      </c>
      <c r="W1741" t="s">
        <v>8892</v>
      </c>
      <c r="X1741" t="s">
        <v>5973</v>
      </c>
      <c r="Y1741" t="s">
        <v>226</v>
      </c>
      <c r="Z1741" t="s">
        <v>9034</v>
      </c>
      <c r="AE1741" s="11">
        <v>46225.761481481481</v>
      </c>
    </row>
    <row r="1742" spans="1:31">
      <c r="A1742" t="s">
        <v>9035</v>
      </c>
      <c r="B1742" t="s">
        <v>9036</v>
      </c>
      <c r="D1742" t="s">
        <v>18638</v>
      </c>
      <c r="F1742" t="s">
        <v>9037</v>
      </c>
      <c r="G1742" t="s">
        <v>219</v>
      </c>
      <c r="H1742" t="s">
        <v>33</v>
      </c>
      <c r="I1742" t="s">
        <v>219</v>
      </c>
      <c r="J1742" t="s">
        <v>33</v>
      </c>
      <c r="K1742" t="s">
        <v>3957</v>
      </c>
      <c r="L1742">
        <v>2026</v>
      </c>
      <c r="M1742" t="s">
        <v>3833</v>
      </c>
      <c r="N1742" t="s">
        <v>9038</v>
      </c>
      <c r="P1742" t="s">
        <v>1160</v>
      </c>
      <c r="Q1742" t="s">
        <v>39</v>
      </c>
      <c r="R1742" s="11">
        <v>46195.596284722225</v>
      </c>
      <c r="S1742" s="11">
        <v>46196.498067129629</v>
      </c>
      <c r="T1742" s="11">
        <v>46255.596284722225</v>
      </c>
      <c r="U1742" t="s">
        <v>1916</v>
      </c>
      <c r="V1742" t="s">
        <v>382</v>
      </c>
      <c r="W1742" t="s">
        <v>8619</v>
      </c>
      <c r="X1742" t="s">
        <v>43</v>
      </c>
      <c r="Y1742" t="s">
        <v>199</v>
      </c>
      <c r="Z1742" t="s">
        <v>9037</v>
      </c>
      <c r="AE1742" s="11">
        <v>46225.761481481481</v>
      </c>
    </row>
    <row r="1743" spans="1:31">
      <c r="A1743" t="s">
        <v>9039</v>
      </c>
      <c r="D1743" t="s">
        <v>18638</v>
      </c>
      <c r="G1743" t="s">
        <v>1331</v>
      </c>
      <c r="H1743" t="s">
        <v>8590</v>
      </c>
      <c r="L1743">
        <v>2026</v>
      </c>
      <c r="M1743" t="s">
        <v>9032</v>
      </c>
      <c r="N1743" t="s">
        <v>9033</v>
      </c>
      <c r="P1743" t="s">
        <v>1160</v>
      </c>
      <c r="Q1743" t="s">
        <v>8437</v>
      </c>
      <c r="R1743" s="11">
        <v>46195.63045138889</v>
      </c>
      <c r="S1743" s="11"/>
      <c r="T1743" s="11">
        <v>46255.63045138889</v>
      </c>
      <c r="U1743" t="s">
        <v>8601</v>
      </c>
      <c r="V1743" t="s">
        <v>2762</v>
      </c>
      <c r="W1743" t="s">
        <v>8726</v>
      </c>
      <c r="X1743" t="s">
        <v>5973</v>
      </c>
      <c r="Y1743" t="s">
        <v>226</v>
      </c>
      <c r="Z1743" t="s">
        <v>9040</v>
      </c>
      <c r="AE1743" s="11">
        <v>46225.761481481481</v>
      </c>
    </row>
    <row r="1744" spans="1:31">
      <c r="A1744" t="s">
        <v>9041</v>
      </c>
      <c r="D1744" t="s">
        <v>18638</v>
      </c>
      <c r="G1744" t="s">
        <v>1331</v>
      </c>
      <c r="H1744" t="s">
        <v>8590</v>
      </c>
      <c r="L1744">
        <v>2026</v>
      </c>
      <c r="M1744" t="s">
        <v>9005</v>
      </c>
      <c r="N1744" t="s">
        <v>9008</v>
      </c>
      <c r="P1744" t="s">
        <v>1160</v>
      </c>
      <c r="Q1744" t="s">
        <v>8437</v>
      </c>
      <c r="R1744" s="11">
        <v>46195.632152777776</v>
      </c>
      <c r="S1744" s="11"/>
      <c r="T1744" s="11">
        <v>46255.632152777776</v>
      </c>
      <c r="U1744" t="s">
        <v>9009</v>
      </c>
      <c r="V1744" t="s">
        <v>52</v>
      </c>
      <c r="W1744" t="s">
        <v>8726</v>
      </c>
      <c r="X1744" t="s">
        <v>8596</v>
      </c>
      <c r="Y1744" t="s">
        <v>226</v>
      </c>
      <c r="Z1744" t="s">
        <v>8597</v>
      </c>
      <c r="AE1744" s="11">
        <v>46225.761481481481</v>
      </c>
    </row>
    <row r="1745" spans="1:31">
      <c r="A1745" t="s">
        <v>9042</v>
      </c>
      <c r="D1745" t="s">
        <v>18638</v>
      </c>
      <c r="G1745" t="s">
        <v>1331</v>
      </c>
      <c r="H1745" t="s">
        <v>8590</v>
      </c>
      <c r="L1745">
        <v>2026</v>
      </c>
      <c r="M1745" t="s">
        <v>9029</v>
      </c>
      <c r="N1745" t="s">
        <v>8487</v>
      </c>
      <c r="P1745" t="s">
        <v>1160</v>
      </c>
      <c r="Q1745" t="s">
        <v>8437</v>
      </c>
      <c r="R1745" s="11">
        <v>46195.660069444442</v>
      </c>
      <c r="S1745" s="11"/>
      <c r="T1745" s="11">
        <v>46255.660069444442</v>
      </c>
      <c r="U1745" t="s">
        <v>8601</v>
      </c>
      <c r="V1745" t="s">
        <v>1021</v>
      </c>
      <c r="W1745" t="s">
        <v>8726</v>
      </c>
      <c r="X1745" t="s">
        <v>8596</v>
      </c>
      <c r="Y1745" t="s">
        <v>226</v>
      </c>
      <c r="Z1745" t="s">
        <v>8761</v>
      </c>
      <c r="AE1745" s="11">
        <v>46225.761481481481</v>
      </c>
    </row>
    <row r="1746" spans="1:31">
      <c r="A1746" t="s">
        <v>9043</v>
      </c>
      <c r="B1746" t="s">
        <v>9044</v>
      </c>
      <c r="D1746" t="s">
        <v>18638</v>
      </c>
      <c r="F1746" t="s">
        <v>8925</v>
      </c>
      <c r="G1746" t="s">
        <v>109</v>
      </c>
      <c r="H1746" t="s">
        <v>2015</v>
      </c>
      <c r="I1746" t="s">
        <v>109</v>
      </c>
      <c r="J1746" t="s">
        <v>2015</v>
      </c>
      <c r="K1746" t="s">
        <v>8493</v>
      </c>
      <c r="L1746">
        <v>2026</v>
      </c>
      <c r="M1746" t="s">
        <v>881</v>
      </c>
      <c r="N1746" t="s">
        <v>9045</v>
      </c>
      <c r="P1746" t="s">
        <v>61</v>
      </c>
      <c r="Q1746" t="s">
        <v>39</v>
      </c>
      <c r="R1746" s="11">
        <v>46196.343321759261</v>
      </c>
      <c r="S1746" s="11">
        <v>46196.3440162037</v>
      </c>
      <c r="T1746" s="11">
        <v>46596.343321759261</v>
      </c>
      <c r="U1746" t="s">
        <v>40</v>
      </c>
      <c r="V1746" t="s">
        <v>581</v>
      </c>
      <c r="W1746" t="s">
        <v>8920</v>
      </c>
      <c r="X1746" t="s">
        <v>116</v>
      </c>
      <c r="Y1746" t="s">
        <v>226</v>
      </c>
      <c r="Z1746" t="s">
        <v>8925</v>
      </c>
      <c r="AE1746" s="11">
        <v>46225.761481481481</v>
      </c>
    </row>
    <row r="1747" spans="1:31">
      <c r="A1747" t="s">
        <v>9046</v>
      </c>
      <c r="D1747" t="s">
        <v>18638</v>
      </c>
      <c r="G1747" t="s">
        <v>1331</v>
      </c>
      <c r="H1747" t="s">
        <v>8590</v>
      </c>
      <c r="L1747">
        <v>2026</v>
      </c>
      <c r="M1747" t="s">
        <v>9025</v>
      </c>
      <c r="N1747" t="s">
        <v>9026</v>
      </c>
      <c r="P1747" t="s">
        <v>61</v>
      </c>
      <c r="Q1747" t="s">
        <v>8437</v>
      </c>
      <c r="R1747" s="11">
        <v>46196.576921296299</v>
      </c>
      <c r="S1747" s="11"/>
      <c r="T1747" s="11">
        <v>46596.576921296299</v>
      </c>
      <c r="U1747" t="s">
        <v>8601</v>
      </c>
      <c r="V1747" t="s">
        <v>1488</v>
      </c>
      <c r="W1747" t="s">
        <v>8726</v>
      </c>
      <c r="X1747" t="s">
        <v>5973</v>
      </c>
      <c r="Y1747" t="s">
        <v>226</v>
      </c>
      <c r="Z1747" t="s">
        <v>9047</v>
      </c>
      <c r="AE1747" s="11">
        <v>46225.761481481481</v>
      </c>
    </row>
    <row r="1748" spans="1:31">
      <c r="A1748" t="s">
        <v>9048</v>
      </c>
      <c r="D1748" t="s">
        <v>18638</v>
      </c>
      <c r="G1748" t="s">
        <v>1331</v>
      </c>
      <c r="H1748" t="s">
        <v>8590</v>
      </c>
      <c r="L1748">
        <v>2026</v>
      </c>
      <c r="M1748" t="s">
        <v>8611</v>
      </c>
      <c r="N1748" t="s">
        <v>8612</v>
      </c>
      <c r="P1748" t="s">
        <v>1160</v>
      </c>
      <c r="Q1748" t="s">
        <v>8437</v>
      </c>
      <c r="R1748" s="11">
        <v>46196.587245370371</v>
      </c>
      <c r="S1748" s="11"/>
      <c r="T1748" s="11">
        <v>46256.587245370371</v>
      </c>
      <c r="U1748" t="s">
        <v>8454</v>
      </c>
      <c r="V1748" t="s">
        <v>1148</v>
      </c>
      <c r="W1748" t="s">
        <v>8726</v>
      </c>
      <c r="X1748" t="s">
        <v>5973</v>
      </c>
      <c r="Y1748" t="s">
        <v>226</v>
      </c>
      <c r="Z1748" t="s">
        <v>8761</v>
      </c>
      <c r="AE1748" s="11">
        <v>46225.761481481481</v>
      </c>
    </row>
    <row r="1749" spans="1:31">
      <c r="A1749" t="s">
        <v>9049</v>
      </c>
      <c r="D1749" t="s">
        <v>18638</v>
      </c>
      <c r="G1749" t="s">
        <v>1331</v>
      </c>
      <c r="H1749" t="s">
        <v>8590</v>
      </c>
      <c r="L1749">
        <v>2026</v>
      </c>
      <c r="M1749" t="s">
        <v>9015</v>
      </c>
      <c r="N1749" t="s">
        <v>8487</v>
      </c>
      <c r="P1749" t="s">
        <v>61</v>
      </c>
      <c r="Q1749" t="s">
        <v>8437</v>
      </c>
      <c r="R1749" s="11">
        <v>46196.590162037035</v>
      </c>
      <c r="S1749" s="11"/>
      <c r="T1749" s="11">
        <v>46596.590162037035</v>
      </c>
      <c r="U1749" t="s">
        <v>8601</v>
      </c>
      <c r="V1749" t="s">
        <v>1292</v>
      </c>
      <c r="W1749" t="s">
        <v>8726</v>
      </c>
      <c r="X1749" t="s">
        <v>8596</v>
      </c>
      <c r="Y1749" t="s">
        <v>226</v>
      </c>
      <c r="Z1749" t="s">
        <v>9050</v>
      </c>
      <c r="AE1749" s="11">
        <v>46225.761481481481</v>
      </c>
    </row>
    <row r="1750" spans="1:31">
      <c r="A1750" t="s">
        <v>9051</v>
      </c>
      <c r="D1750" t="s">
        <v>18638</v>
      </c>
      <c r="G1750" t="s">
        <v>1331</v>
      </c>
      <c r="H1750" t="s">
        <v>8590</v>
      </c>
      <c r="L1750">
        <v>2026</v>
      </c>
      <c r="M1750" t="s">
        <v>9052</v>
      </c>
      <c r="N1750" t="s">
        <v>9053</v>
      </c>
      <c r="P1750" t="s">
        <v>1160</v>
      </c>
      <c r="Q1750" t="s">
        <v>8437</v>
      </c>
      <c r="R1750" s="11">
        <v>46196.60527777778</v>
      </c>
      <c r="S1750" s="11"/>
      <c r="T1750" s="11">
        <v>46256.60527777778</v>
      </c>
      <c r="U1750" t="s">
        <v>8438</v>
      </c>
      <c r="V1750" t="s">
        <v>114</v>
      </c>
      <c r="W1750" t="s">
        <v>8726</v>
      </c>
      <c r="X1750" t="s">
        <v>5973</v>
      </c>
      <c r="Y1750" t="s">
        <v>226</v>
      </c>
      <c r="Z1750" t="s">
        <v>9054</v>
      </c>
      <c r="AE1750" s="11">
        <v>46225.761481481481</v>
      </c>
    </row>
    <row r="1751" spans="1:31">
      <c r="A1751" t="s">
        <v>9055</v>
      </c>
      <c r="D1751" t="s">
        <v>18638</v>
      </c>
      <c r="G1751" t="s">
        <v>1331</v>
      </c>
      <c r="H1751" t="s">
        <v>8590</v>
      </c>
      <c r="L1751">
        <v>2026</v>
      </c>
      <c r="M1751" t="s">
        <v>9018</v>
      </c>
      <c r="N1751" t="s">
        <v>8487</v>
      </c>
      <c r="P1751" t="s">
        <v>1160</v>
      </c>
      <c r="Q1751" t="s">
        <v>8437</v>
      </c>
      <c r="R1751" s="11">
        <v>46196.613287037035</v>
      </c>
      <c r="S1751" s="11"/>
      <c r="T1751" s="11">
        <v>46256.613287037035</v>
      </c>
      <c r="U1751" t="s">
        <v>8601</v>
      </c>
      <c r="V1751" t="s">
        <v>6357</v>
      </c>
      <c r="W1751" t="s">
        <v>8726</v>
      </c>
      <c r="X1751" t="s">
        <v>5973</v>
      </c>
      <c r="Y1751" t="s">
        <v>226</v>
      </c>
      <c r="Z1751" t="s">
        <v>9056</v>
      </c>
      <c r="AE1751" s="11">
        <v>46225.761481481481</v>
      </c>
    </row>
    <row r="1752" spans="1:31">
      <c r="A1752" t="s">
        <v>9057</v>
      </c>
      <c r="D1752" t="s">
        <v>18638</v>
      </c>
      <c r="G1752" t="s">
        <v>1331</v>
      </c>
      <c r="H1752" t="s">
        <v>8590</v>
      </c>
      <c r="L1752">
        <v>2026</v>
      </c>
      <c r="M1752" t="s">
        <v>9001</v>
      </c>
      <c r="N1752" t="s">
        <v>9002</v>
      </c>
      <c r="P1752" t="s">
        <v>1160</v>
      </c>
      <c r="Q1752" t="s">
        <v>8437</v>
      </c>
      <c r="R1752" s="11">
        <v>46196.625185185185</v>
      </c>
      <c r="S1752" s="11"/>
      <c r="T1752" s="11">
        <v>46256.625185185185</v>
      </c>
      <c r="U1752" t="s">
        <v>8601</v>
      </c>
      <c r="V1752" t="s">
        <v>1365</v>
      </c>
      <c r="W1752" t="s">
        <v>8726</v>
      </c>
      <c r="X1752" t="s">
        <v>8596</v>
      </c>
      <c r="Y1752" t="s">
        <v>226</v>
      </c>
      <c r="Z1752" t="s">
        <v>8761</v>
      </c>
      <c r="AE1752" s="11">
        <v>46225.761481481481</v>
      </c>
    </row>
    <row r="1753" spans="1:31">
      <c r="A1753" t="s">
        <v>9058</v>
      </c>
      <c r="D1753" t="s">
        <v>18638</v>
      </c>
      <c r="G1753" t="s">
        <v>1331</v>
      </c>
      <c r="H1753" t="s">
        <v>8590</v>
      </c>
      <c r="L1753">
        <v>2026</v>
      </c>
      <c r="M1753" t="s">
        <v>9005</v>
      </c>
      <c r="N1753" t="s">
        <v>9008</v>
      </c>
      <c r="P1753" t="s">
        <v>61</v>
      </c>
      <c r="Q1753" t="s">
        <v>8437</v>
      </c>
      <c r="R1753" s="11">
        <v>46196.629490740743</v>
      </c>
      <c r="S1753" s="11"/>
      <c r="T1753" s="11">
        <v>46596.629490740743</v>
      </c>
      <c r="U1753" t="s">
        <v>9009</v>
      </c>
      <c r="V1753" t="s">
        <v>52</v>
      </c>
      <c r="W1753" t="s">
        <v>8726</v>
      </c>
      <c r="X1753" t="s">
        <v>8596</v>
      </c>
      <c r="Y1753" t="s">
        <v>226</v>
      </c>
      <c r="Z1753" t="s">
        <v>9059</v>
      </c>
      <c r="AE1753" s="11">
        <v>46225.761481481481</v>
      </c>
    </row>
    <row r="1754" spans="1:31">
      <c r="A1754" t="s">
        <v>9060</v>
      </c>
      <c r="D1754" t="s">
        <v>18638</v>
      </c>
      <c r="H1754" t="s">
        <v>8590</v>
      </c>
      <c r="L1754">
        <v>2026</v>
      </c>
      <c r="M1754" t="s">
        <v>8765</v>
      </c>
      <c r="N1754" t="s">
        <v>8766</v>
      </c>
      <c r="P1754" t="s">
        <v>61</v>
      </c>
      <c r="Q1754" t="s">
        <v>8437</v>
      </c>
      <c r="R1754" s="11">
        <v>46196.658599537041</v>
      </c>
      <c r="S1754" s="11"/>
      <c r="T1754" s="11">
        <v>46596.658599537041</v>
      </c>
      <c r="U1754" t="s">
        <v>8444</v>
      </c>
      <c r="V1754" t="s">
        <v>503</v>
      </c>
      <c r="W1754" t="s">
        <v>8892</v>
      </c>
      <c r="X1754" t="s">
        <v>8596</v>
      </c>
      <c r="Y1754" t="s">
        <v>226</v>
      </c>
      <c r="Z1754" t="s">
        <v>9061</v>
      </c>
      <c r="AE1754" s="11">
        <v>46225.761481481481</v>
      </c>
    </row>
    <row r="1755" spans="1:31">
      <c r="A1755" t="s">
        <v>9062</v>
      </c>
      <c r="D1755" t="s">
        <v>18638</v>
      </c>
      <c r="H1755" t="s">
        <v>8590</v>
      </c>
      <c r="L1755">
        <v>2026</v>
      </c>
      <c r="M1755" t="s">
        <v>8724</v>
      </c>
      <c r="N1755" t="s">
        <v>8725</v>
      </c>
      <c r="P1755" t="s">
        <v>61</v>
      </c>
      <c r="Q1755" t="s">
        <v>8437</v>
      </c>
      <c r="R1755" s="11">
        <v>46196.710497685184</v>
      </c>
      <c r="S1755" s="11"/>
      <c r="T1755" s="11">
        <v>46596.710497685184</v>
      </c>
      <c r="U1755" t="s">
        <v>8444</v>
      </c>
      <c r="V1755" t="s">
        <v>132</v>
      </c>
      <c r="W1755" t="s">
        <v>8892</v>
      </c>
      <c r="X1755" t="s">
        <v>5973</v>
      </c>
      <c r="Y1755" t="s">
        <v>226</v>
      </c>
      <c r="Z1755" t="s">
        <v>9063</v>
      </c>
      <c r="AE1755" s="11">
        <v>46225.761481481481</v>
      </c>
    </row>
    <row r="1756" spans="1:31">
      <c r="A1756" t="s">
        <v>9064</v>
      </c>
      <c r="D1756" t="s">
        <v>18638</v>
      </c>
      <c r="H1756" t="s">
        <v>8590</v>
      </c>
      <c r="L1756">
        <v>2026</v>
      </c>
      <c r="M1756" t="s">
        <v>8435</v>
      </c>
      <c r="N1756" t="s">
        <v>9065</v>
      </c>
      <c r="P1756" t="s">
        <v>61</v>
      </c>
      <c r="Q1756" t="s">
        <v>8437</v>
      </c>
      <c r="R1756" s="11">
        <v>46196.72483796296</v>
      </c>
      <c r="S1756" s="11"/>
      <c r="T1756" s="11">
        <v>46596.72483796296</v>
      </c>
      <c r="U1756" t="s">
        <v>8438</v>
      </c>
      <c r="V1756" t="s">
        <v>114</v>
      </c>
      <c r="W1756" t="s">
        <v>8892</v>
      </c>
      <c r="X1756" t="s">
        <v>5973</v>
      </c>
      <c r="Y1756" t="s">
        <v>226</v>
      </c>
      <c r="Z1756" t="s">
        <v>9066</v>
      </c>
      <c r="AE1756" s="11">
        <v>46225.761481481481</v>
      </c>
    </row>
    <row r="1757" spans="1:31">
      <c r="A1757" t="s">
        <v>9067</v>
      </c>
      <c r="D1757" t="s">
        <v>18638</v>
      </c>
      <c r="H1757" t="s">
        <v>8590</v>
      </c>
      <c r="L1757">
        <v>2026</v>
      </c>
      <c r="M1757" t="s">
        <v>8747</v>
      </c>
      <c r="N1757" t="s">
        <v>8748</v>
      </c>
      <c r="P1757" t="s">
        <v>61</v>
      </c>
      <c r="Q1757" t="s">
        <v>8437</v>
      </c>
      <c r="R1757" s="11">
        <v>46196.731145833335</v>
      </c>
      <c r="S1757" s="11"/>
      <c r="T1757" s="11">
        <v>46596.731145833335</v>
      </c>
      <c r="U1757" t="s">
        <v>8438</v>
      </c>
      <c r="V1757" t="s">
        <v>141</v>
      </c>
      <c r="W1757" t="s">
        <v>8892</v>
      </c>
      <c r="X1757" t="s">
        <v>8596</v>
      </c>
      <c r="Y1757" t="s">
        <v>226</v>
      </c>
      <c r="Z1757" t="s">
        <v>9068</v>
      </c>
      <c r="AE1757" s="11">
        <v>46225.761481481481</v>
      </c>
    </row>
    <row r="1758" spans="1:31">
      <c r="A1758" t="s">
        <v>9069</v>
      </c>
      <c r="D1758" t="s">
        <v>18638</v>
      </c>
      <c r="H1758" t="s">
        <v>8590</v>
      </c>
      <c r="L1758">
        <v>2026</v>
      </c>
      <c r="M1758" t="s">
        <v>8729</v>
      </c>
      <c r="N1758" t="s">
        <v>8730</v>
      </c>
      <c r="P1758" t="s">
        <v>61</v>
      </c>
      <c r="Q1758" t="s">
        <v>8437</v>
      </c>
      <c r="R1758" s="11">
        <v>46196.732453703706</v>
      </c>
      <c r="S1758" s="11"/>
      <c r="T1758" s="11">
        <v>46596.732453703706</v>
      </c>
      <c r="U1758" t="s">
        <v>8438</v>
      </c>
      <c r="V1758" t="s">
        <v>503</v>
      </c>
      <c r="W1758" t="s">
        <v>8892</v>
      </c>
      <c r="X1758" t="s">
        <v>5973</v>
      </c>
      <c r="Y1758" t="s">
        <v>226</v>
      </c>
      <c r="Z1758" t="s">
        <v>9070</v>
      </c>
      <c r="AE1758" s="11">
        <v>46225.761481481481</v>
      </c>
    </row>
    <row r="1759" spans="1:31">
      <c r="A1759" t="s">
        <v>9071</v>
      </c>
      <c r="D1759" t="s">
        <v>18638</v>
      </c>
      <c r="H1759" t="s">
        <v>8590</v>
      </c>
      <c r="L1759">
        <v>2026</v>
      </c>
      <c r="M1759" t="s">
        <v>8729</v>
      </c>
      <c r="N1759" t="s">
        <v>9072</v>
      </c>
      <c r="P1759" t="s">
        <v>61</v>
      </c>
      <c r="Q1759" t="s">
        <v>8437</v>
      </c>
      <c r="R1759" s="11">
        <v>46196.733703703707</v>
      </c>
      <c r="S1759" s="11"/>
      <c r="T1759" s="11">
        <v>46596.733703703707</v>
      </c>
      <c r="U1759" t="s">
        <v>8994</v>
      </c>
      <c r="V1759" t="s">
        <v>503</v>
      </c>
      <c r="W1759" t="s">
        <v>8892</v>
      </c>
      <c r="X1759" t="s">
        <v>5973</v>
      </c>
      <c r="Y1759" t="s">
        <v>226</v>
      </c>
      <c r="Z1759" t="s">
        <v>9070</v>
      </c>
      <c r="AE1759" s="11">
        <v>46225.761481481481</v>
      </c>
    </row>
    <row r="1760" spans="1:31">
      <c r="A1760" t="s">
        <v>9073</v>
      </c>
      <c r="D1760" t="s">
        <v>18638</v>
      </c>
      <c r="H1760" t="s">
        <v>8590</v>
      </c>
      <c r="L1760">
        <v>2026</v>
      </c>
      <c r="M1760" t="s">
        <v>8777</v>
      </c>
      <c r="N1760" t="s">
        <v>8487</v>
      </c>
      <c r="P1760" t="s">
        <v>61</v>
      </c>
      <c r="Q1760" t="s">
        <v>8437</v>
      </c>
      <c r="R1760" s="11">
        <v>46196.734907407408</v>
      </c>
      <c r="S1760" s="11"/>
      <c r="T1760" s="11">
        <v>46596.734907407408</v>
      </c>
      <c r="U1760" t="s">
        <v>8604</v>
      </c>
      <c r="V1760" t="s">
        <v>382</v>
      </c>
      <c r="W1760" t="s">
        <v>8892</v>
      </c>
      <c r="X1760" t="s">
        <v>5973</v>
      </c>
      <c r="Y1760" t="s">
        <v>226</v>
      </c>
      <c r="Z1760" t="s">
        <v>9070</v>
      </c>
      <c r="AE1760" s="11">
        <v>46225.761481481481</v>
      </c>
    </row>
    <row r="1761" spans="1:31">
      <c r="A1761" t="s">
        <v>9074</v>
      </c>
      <c r="D1761" t="s">
        <v>18638</v>
      </c>
      <c r="H1761" t="s">
        <v>8590</v>
      </c>
      <c r="L1761">
        <v>2026</v>
      </c>
      <c r="M1761" t="s">
        <v>8784</v>
      </c>
      <c r="N1761" t="s">
        <v>8993</v>
      </c>
      <c r="P1761" t="s">
        <v>61</v>
      </c>
      <c r="Q1761" t="s">
        <v>8437</v>
      </c>
      <c r="R1761" s="11">
        <v>46196.736643518518</v>
      </c>
      <c r="S1761" s="11"/>
      <c r="T1761" s="11">
        <v>46596.736643518518</v>
      </c>
      <c r="U1761" t="s">
        <v>8994</v>
      </c>
      <c r="V1761" t="s">
        <v>1675</v>
      </c>
      <c r="W1761" t="s">
        <v>8892</v>
      </c>
      <c r="X1761" t="s">
        <v>5973</v>
      </c>
      <c r="Y1761" t="s">
        <v>226</v>
      </c>
      <c r="Z1761" t="s">
        <v>9075</v>
      </c>
      <c r="AE1761" s="11">
        <v>46225.761481481481</v>
      </c>
    </row>
    <row r="1762" spans="1:31">
      <c r="A1762" t="s">
        <v>9076</v>
      </c>
      <c r="D1762" t="s">
        <v>18638</v>
      </c>
      <c r="H1762" t="s">
        <v>8590</v>
      </c>
      <c r="L1762">
        <v>2026</v>
      </c>
      <c r="M1762" t="s">
        <v>8611</v>
      </c>
      <c r="N1762" t="s">
        <v>8612</v>
      </c>
      <c r="P1762" t="s">
        <v>61</v>
      </c>
      <c r="Q1762" t="s">
        <v>8437</v>
      </c>
      <c r="R1762" s="11">
        <v>46196.738692129627</v>
      </c>
      <c r="S1762" s="11"/>
      <c r="T1762" s="11">
        <v>46596.738692129627</v>
      </c>
      <c r="U1762" t="s">
        <v>8454</v>
      </c>
      <c r="V1762" t="s">
        <v>1148</v>
      </c>
      <c r="W1762" t="s">
        <v>8892</v>
      </c>
      <c r="X1762" t="s">
        <v>5973</v>
      </c>
      <c r="Y1762" t="s">
        <v>226</v>
      </c>
      <c r="Z1762" t="s">
        <v>9066</v>
      </c>
      <c r="AE1762" s="11">
        <v>46225.761481481481</v>
      </c>
    </row>
    <row r="1763" spans="1:31">
      <c r="A1763" t="s">
        <v>9077</v>
      </c>
      <c r="D1763" t="s">
        <v>18638</v>
      </c>
      <c r="H1763" t="s">
        <v>8590</v>
      </c>
      <c r="L1763">
        <v>2026</v>
      </c>
      <c r="M1763" t="s">
        <v>8592</v>
      </c>
      <c r="N1763" t="s">
        <v>8593</v>
      </c>
      <c r="P1763" t="s">
        <v>61</v>
      </c>
      <c r="Q1763" t="s">
        <v>8437</v>
      </c>
      <c r="R1763" s="11">
        <v>46196.740266203706</v>
      </c>
      <c r="S1763" s="11"/>
      <c r="T1763" s="11">
        <v>46596.740266203706</v>
      </c>
      <c r="U1763" t="s">
        <v>8594</v>
      </c>
      <c r="V1763" t="s">
        <v>2518</v>
      </c>
      <c r="W1763" t="s">
        <v>8892</v>
      </c>
      <c r="X1763" t="s">
        <v>8596</v>
      </c>
      <c r="Y1763" t="s">
        <v>226</v>
      </c>
      <c r="Z1763" t="s">
        <v>9066</v>
      </c>
      <c r="AE1763" s="11">
        <v>46225.761481481481</v>
      </c>
    </row>
    <row r="1764" spans="1:31">
      <c r="A1764" t="s">
        <v>9078</v>
      </c>
      <c r="D1764" t="s">
        <v>18638</v>
      </c>
      <c r="H1764" t="s">
        <v>8590</v>
      </c>
      <c r="L1764">
        <v>2026</v>
      </c>
      <c r="M1764" t="s">
        <v>8981</v>
      </c>
      <c r="N1764" t="s">
        <v>9079</v>
      </c>
      <c r="P1764" t="s">
        <v>61</v>
      </c>
      <c r="Q1764" t="s">
        <v>8437</v>
      </c>
      <c r="R1764" s="11">
        <v>46196.748240740744</v>
      </c>
      <c r="S1764" s="11"/>
      <c r="T1764" s="11">
        <v>46596.748240740744</v>
      </c>
      <c r="U1764" t="s">
        <v>8601</v>
      </c>
      <c r="V1764" t="s">
        <v>1533</v>
      </c>
      <c r="W1764" t="s">
        <v>8892</v>
      </c>
      <c r="X1764" t="s">
        <v>8596</v>
      </c>
      <c r="Y1764" t="s">
        <v>226</v>
      </c>
      <c r="Z1764" t="s">
        <v>9080</v>
      </c>
      <c r="AE1764" s="11">
        <v>46225.761481481481</v>
      </c>
    </row>
    <row r="1765" spans="1:31">
      <c r="A1765" t="s">
        <v>9081</v>
      </c>
      <c r="D1765" t="s">
        <v>18638</v>
      </c>
      <c r="H1765" t="s">
        <v>8590</v>
      </c>
      <c r="L1765">
        <v>2026</v>
      </c>
      <c r="M1765" t="s">
        <v>5970</v>
      </c>
      <c r="N1765" t="s">
        <v>8487</v>
      </c>
      <c r="P1765" t="s">
        <v>61</v>
      </c>
      <c r="Q1765" t="s">
        <v>8437</v>
      </c>
      <c r="R1765" s="11">
        <v>46196.749756944446</v>
      </c>
      <c r="S1765" s="11"/>
      <c r="T1765" s="11">
        <v>46596.749756944446</v>
      </c>
      <c r="U1765" t="s">
        <v>9082</v>
      </c>
      <c r="V1765" t="s">
        <v>166</v>
      </c>
      <c r="W1765" t="s">
        <v>8892</v>
      </c>
      <c r="X1765" t="s">
        <v>5973</v>
      </c>
      <c r="Y1765" t="s">
        <v>226</v>
      </c>
      <c r="Z1765" t="s">
        <v>9083</v>
      </c>
      <c r="AE1765" s="11">
        <v>46225.761481481481</v>
      </c>
    </row>
    <row r="1766" spans="1:31">
      <c r="A1766" t="s">
        <v>9084</v>
      </c>
      <c r="D1766" t="s">
        <v>18638</v>
      </c>
      <c r="H1766" t="s">
        <v>8590</v>
      </c>
      <c r="L1766">
        <v>2026</v>
      </c>
      <c r="M1766" t="s">
        <v>9032</v>
      </c>
      <c r="N1766" t="s">
        <v>9033</v>
      </c>
      <c r="P1766" t="s">
        <v>61</v>
      </c>
      <c r="Q1766" t="s">
        <v>8437</v>
      </c>
      <c r="R1766" s="11">
        <v>46196.752372685187</v>
      </c>
      <c r="S1766" s="11"/>
      <c r="T1766" s="11">
        <v>46596.752372685187</v>
      </c>
      <c r="U1766" t="s">
        <v>8601</v>
      </c>
      <c r="V1766" t="s">
        <v>2762</v>
      </c>
      <c r="W1766" t="s">
        <v>8892</v>
      </c>
      <c r="X1766" t="s">
        <v>5973</v>
      </c>
      <c r="Y1766" t="s">
        <v>226</v>
      </c>
      <c r="Z1766" t="s">
        <v>9080</v>
      </c>
      <c r="AE1766" s="11">
        <v>46225.761481481481</v>
      </c>
    </row>
    <row r="1767" spans="1:31">
      <c r="A1767" t="s">
        <v>9085</v>
      </c>
      <c r="D1767" t="s">
        <v>18638</v>
      </c>
      <c r="H1767" t="s">
        <v>8590</v>
      </c>
      <c r="L1767">
        <v>2026</v>
      </c>
      <c r="M1767" t="s">
        <v>8747</v>
      </c>
      <c r="N1767" t="s">
        <v>8748</v>
      </c>
      <c r="P1767" t="s">
        <v>61</v>
      </c>
      <c r="Q1767" t="s">
        <v>8437</v>
      </c>
      <c r="R1767" s="11">
        <v>46196.753645833334</v>
      </c>
      <c r="S1767" s="11"/>
      <c r="T1767" s="11">
        <v>46596.753645833334</v>
      </c>
      <c r="U1767" t="s">
        <v>8438</v>
      </c>
      <c r="V1767" t="s">
        <v>141</v>
      </c>
      <c r="W1767" t="s">
        <v>8892</v>
      </c>
      <c r="X1767" t="s">
        <v>8596</v>
      </c>
      <c r="Y1767" t="s">
        <v>226</v>
      </c>
      <c r="Z1767" t="s">
        <v>9080</v>
      </c>
      <c r="AE1767" s="11">
        <v>46225.761481481481</v>
      </c>
    </row>
    <row r="1768" spans="1:31">
      <c r="A1768" t="s">
        <v>9086</v>
      </c>
      <c r="B1768" t="s">
        <v>9087</v>
      </c>
      <c r="D1768" t="s">
        <v>18638</v>
      </c>
      <c r="F1768" t="s">
        <v>9088</v>
      </c>
      <c r="G1768" t="s">
        <v>109</v>
      </c>
      <c r="H1768" t="s">
        <v>34</v>
      </c>
      <c r="I1768" t="s">
        <v>109</v>
      </c>
      <c r="J1768" t="s">
        <v>34</v>
      </c>
      <c r="K1768" t="s">
        <v>221</v>
      </c>
      <c r="L1768">
        <v>2026</v>
      </c>
      <c r="M1768" t="s">
        <v>314</v>
      </c>
      <c r="N1768" t="s">
        <v>9089</v>
      </c>
      <c r="P1768" t="s">
        <v>38</v>
      </c>
      <c r="Q1768" t="s">
        <v>39</v>
      </c>
      <c r="R1768" s="11">
        <v>46202.296319444446</v>
      </c>
      <c r="S1768" s="11">
        <v>46203.729571759257</v>
      </c>
      <c r="T1768" s="11">
        <v>46205.296319444446</v>
      </c>
      <c r="U1768" t="s">
        <v>40</v>
      </c>
      <c r="V1768" t="s">
        <v>413</v>
      </c>
      <c r="W1768" t="s">
        <v>1161</v>
      </c>
      <c r="X1768" t="s">
        <v>116</v>
      </c>
      <c r="Y1768" t="s">
        <v>199</v>
      </c>
      <c r="Z1768" t="s">
        <v>9088</v>
      </c>
      <c r="AE1768" s="11">
        <v>46225.761481481481</v>
      </c>
    </row>
    <row r="1769" spans="1:31">
      <c r="A1769" t="s">
        <v>9090</v>
      </c>
      <c r="D1769" t="s">
        <v>18638</v>
      </c>
      <c r="G1769" t="s">
        <v>109</v>
      </c>
      <c r="H1769" t="s">
        <v>110</v>
      </c>
      <c r="L1769">
        <v>2026</v>
      </c>
      <c r="M1769" t="s">
        <v>501</v>
      </c>
      <c r="N1769" t="s">
        <v>1957</v>
      </c>
      <c r="P1769" t="s">
        <v>38</v>
      </c>
      <c r="Q1769" t="s">
        <v>8437</v>
      </c>
      <c r="R1769" s="11">
        <v>46202.885104166664</v>
      </c>
      <c r="S1769" s="11"/>
      <c r="T1769" s="11">
        <v>46205.885104166664</v>
      </c>
      <c r="U1769" t="s">
        <v>40</v>
      </c>
      <c r="V1769" t="s">
        <v>503</v>
      </c>
      <c r="W1769" t="s">
        <v>796</v>
      </c>
      <c r="X1769" t="s">
        <v>116</v>
      </c>
      <c r="Y1769" t="s">
        <v>199</v>
      </c>
      <c r="Z1769" t="s">
        <v>9091</v>
      </c>
      <c r="AE1769" s="11">
        <v>46225.761481481481</v>
      </c>
    </row>
    <row r="1770" spans="1:31">
      <c r="A1770" t="s">
        <v>9092</v>
      </c>
      <c r="B1770" t="s">
        <v>9093</v>
      </c>
      <c r="D1770" t="s">
        <v>18638</v>
      </c>
      <c r="F1770" t="s">
        <v>9094</v>
      </c>
      <c r="G1770" t="s">
        <v>219</v>
      </c>
      <c r="H1770" t="s">
        <v>33</v>
      </c>
      <c r="I1770" t="s">
        <v>219</v>
      </c>
      <c r="J1770" t="s">
        <v>33</v>
      </c>
      <c r="K1770" t="s">
        <v>3957</v>
      </c>
      <c r="L1770">
        <v>2026</v>
      </c>
      <c r="M1770" t="s">
        <v>380</v>
      </c>
      <c r="N1770" t="s">
        <v>381</v>
      </c>
      <c r="P1770" t="s">
        <v>38</v>
      </c>
      <c r="Q1770" t="s">
        <v>39</v>
      </c>
      <c r="R1770" s="11">
        <v>46203.319918981484</v>
      </c>
      <c r="S1770" s="11">
        <v>46203.454826388886</v>
      </c>
      <c r="T1770" s="11">
        <v>46206.319918981484</v>
      </c>
      <c r="U1770" t="s">
        <v>165</v>
      </c>
      <c r="V1770" t="s">
        <v>382</v>
      </c>
      <c r="W1770" t="s">
        <v>8619</v>
      </c>
      <c r="X1770" t="s">
        <v>43</v>
      </c>
      <c r="Y1770" t="s">
        <v>199</v>
      </c>
      <c r="Z1770" t="s">
        <v>9095</v>
      </c>
      <c r="AE1770" s="11">
        <v>46225.761481481481</v>
      </c>
    </row>
    <row r="1771" spans="1:31">
      <c r="A1771" t="s">
        <v>9096</v>
      </c>
      <c r="B1771" t="s">
        <v>9097</v>
      </c>
      <c r="D1771" t="s">
        <v>18638</v>
      </c>
      <c r="F1771" t="s">
        <v>9098</v>
      </c>
      <c r="G1771" t="s">
        <v>109</v>
      </c>
      <c r="H1771" t="s">
        <v>973</v>
      </c>
      <c r="I1771" t="s">
        <v>109</v>
      </c>
      <c r="J1771" t="s">
        <v>973</v>
      </c>
      <c r="K1771" t="s">
        <v>221</v>
      </c>
      <c r="L1771">
        <v>2026</v>
      </c>
      <c r="M1771" t="s">
        <v>3903</v>
      </c>
      <c r="N1771" t="s">
        <v>9099</v>
      </c>
      <c r="P1771" t="s">
        <v>38</v>
      </c>
      <c r="Q1771" t="s">
        <v>39</v>
      </c>
      <c r="R1771" s="11">
        <v>46203.46738425926</v>
      </c>
      <c r="S1771" s="11">
        <v>46211.338159722225</v>
      </c>
      <c r="T1771" s="11">
        <v>46206.46738425926</v>
      </c>
      <c r="U1771" t="s">
        <v>40</v>
      </c>
      <c r="V1771" t="s">
        <v>114</v>
      </c>
      <c r="W1771" t="s">
        <v>796</v>
      </c>
      <c r="X1771" t="s">
        <v>116</v>
      </c>
      <c r="Y1771" t="s">
        <v>199</v>
      </c>
      <c r="Z1771" t="s">
        <v>9100</v>
      </c>
      <c r="AE1771" s="11">
        <v>46225.761481481481</v>
      </c>
    </row>
    <row r="1772" spans="1:31">
      <c r="A1772" t="s">
        <v>9101</v>
      </c>
      <c r="B1772" t="s">
        <v>9102</v>
      </c>
      <c r="D1772" t="s">
        <v>18638</v>
      </c>
      <c r="F1772" t="s">
        <v>9103</v>
      </c>
      <c r="G1772" t="s">
        <v>109</v>
      </c>
      <c r="H1772" t="s">
        <v>285</v>
      </c>
      <c r="I1772" t="s">
        <v>109</v>
      </c>
      <c r="J1772" t="s">
        <v>285</v>
      </c>
      <c r="K1772" t="s">
        <v>2016</v>
      </c>
      <c r="L1772">
        <v>2026</v>
      </c>
      <c r="M1772" t="s">
        <v>975</v>
      </c>
      <c r="N1772" t="s">
        <v>6156</v>
      </c>
      <c r="P1772" t="s">
        <v>38</v>
      </c>
      <c r="Q1772" t="s">
        <v>39</v>
      </c>
      <c r="R1772" s="11">
        <v>46205.726458333331</v>
      </c>
      <c r="S1772" s="11">
        <v>46207.75</v>
      </c>
      <c r="T1772" s="11">
        <v>46208.726458333331</v>
      </c>
      <c r="U1772" t="s">
        <v>40</v>
      </c>
      <c r="V1772" t="s">
        <v>503</v>
      </c>
      <c r="W1772" t="s">
        <v>796</v>
      </c>
      <c r="X1772" t="s">
        <v>43</v>
      </c>
      <c r="Y1772" t="s">
        <v>199</v>
      </c>
      <c r="Z1772" t="s">
        <v>9104</v>
      </c>
      <c r="AE1772" s="11">
        <v>46225.761481481481</v>
      </c>
    </row>
    <row r="1773" spans="1:31">
      <c r="A1773" t="s">
        <v>9105</v>
      </c>
      <c r="D1773" t="s">
        <v>18638</v>
      </c>
      <c r="L1773">
        <v>2026</v>
      </c>
      <c r="M1773" t="s">
        <v>8943</v>
      </c>
      <c r="N1773" t="s">
        <v>9106</v>
      </c>
      <c r="P1773" t="s">
        <v>61</v>
      </c>
      <c r="Q1773" t="s">
        <v>8437</v>
      </c>
      <c r="R1773" s="11">
        <v>46206.633587962962</v>
      </c>
      <c r="S1773" s="11"/>
      <c r="T1773" s="11">
        <v>46606.633587962962</v>
      </c>
      <c r="U1773" t="s">
        <v>8488</v>
      </c>
      <c r="V1773" t="s">
        <v>2719</v>
      </c>
      <c r="W1773" t="s">
        <v>9107</v>
      </c>
      <c r="X1773" t="s">
        <v>5973</v>
      </c>
      <c r="Y1773" t="s">
        <v>226</v>
      </c>
      <c r="Z1773" t="s">
        <v>9108</v>
      </c>
      <c r="AE1773" s="11">
        <v>46225.761481481481</v>
      </c>
    </row>
    <row r="1774" spans="1:31">
      <c r="A1774" t="s">
        <v>9109</v>
      </c>
      <c r="D1774" t="s">
        <v>18638</v>
      </c>
      <c r="L1774">
        <v>2026</v>
      </c>
      <c r="M1774" t="s">
        <v>8724</v>
      </c>
      <c r="N1774" t="s">
        <v>9110</v>
      </c>
      <c r="P1774" t="s">
        <v>61</v>
      </c>
      <c r="Q1774" t="s">
        <v>8437</v>
      </c>
      <c r="R1774" s="11">
        <v>46206.638148148151</v>
      </c>
      <c r="S1774" s="11"/>
      <c r="T1774" s="11">
        <v>46606.638148148151</v>
      </c>
      <c r="U1774" t="s">
        <v>8705</v>
      </c>
      <c r="V1774" t="s">
        <v>41</v>
      </c>
      <c r="W1774" t="s">
        <v>9107</v>
      </c>
      <c r="X1774" t="s">
        <v>5973</v>
      </c>
      <c r="Y1774" t="s">
        <v>226</v>
      </c>
      <c r="Z1774" t="s">
        <v>9111</v>
      </c>
      <c r="AE1774" s="11">
        <v>46225.761481481481</v>
      </c>
    </row>
    <row r="1775" spans="1:31">
      <c r="A1775" t="s">
        <v>9112</v>
      </c>
      <c r="D1775" t="s">
        <v>18638</v>
      </c>
      <c r="G1775" t="s">
        <v>1331</v>
      </c>
      <c r="H1775" t="s">
        <v>8590</v>
      </c>
      <c r="L1775">
        <v>2026</v>
      </c>
      <c r="M1775" t="s">
        <v>8592</v>
      </c>
      <c r="N1775" t="s">
        <v>8593</v>
      </c>
      <c r="P1775" t="s">
        <v>1160</v>
      </c>
      <c r="Q1775" t="s">
        <v>8437</v>
      </c>
      <c r="R1775" s="11">
        <v>46206.639988425923</v>
      </c>
      <c r="S1775" s="11"/>
      <c r="T1775" s="11">
        <v>46266.639988425923</v>
      </c>
      <c r="U1775" t="s">
        <v>8594</v>
      </c>
      <c r="V1775" t="s">
        <v>2518</v>
      </c>
      <c r="W1775" t="s">
        <v>8726</v>
      </c>
      <c r="X1775" t="s">
        <v>8596</v>
      </c>
      <c r="Y1775" t="s">
        <v>226</v>
      </c>
      <c r="Z1775" t="s">
        <v>8761</v>
      </c>
      <c r="AE1775" s="11">
        <v>46225.761481481481</v>
      </c>
    </row>
    <row r="1776" spans="1:31">
      <c r="A1776" t="s">
        <v>9113</v>
      </c>
      <c r="D1776" t="s">
        <v>18638</v>
      </c>
      <c r="L1776">
        <v>2026</v>
      </c>
      <c r="M1776" t="s">
        <v>8703</v>
      </c>
      <c r="N1776" t="s">
        <v>8704</v>
      </c>
      <c r="P1776" t="s">
        <v>61</v>
      </c>
      <c r="Q1776" t="s">
        <v>8437</v>
      </c>
      <c r="R1776" s="11">
        <v>46206.643425925926</v>
      </c>
      <c r="S1776" s="11"/>
      <c r="T1776" s="11">
        <v>46606.643425925926</v>
      </c>
      <c r="U1776" t="s">
        <v>8705</v>
      </c>
      <c r="V1776" t="s">
        <v>213</v>
      </c>
      <c r="W1776" t="s">
        <v>9107</v>
      </c>
      <c r="X1776" t="s">
        <v>5973</v>
      </c>
      <c r="Y1776" t="s">
        <v>226</v>
      </c>
      <c r="Z1776" t="s">
        <v>9114</v>
      </c>
      <c r="AE1776" s="11">
        <v>46225.761481481481</v>
      </c>
    </row>
    <row r="1777" spans="1:31">
      <c r="A1777" t="s">
        <v>9115</v>
      </c>
      <c r="D1777" t="s">
        <v>18638</v>
      </c>
      <c r="L1777">
        <v>2026</v>
      </c>
      <c r="M1777" t="s">
        <v>9116</v>
      </c>
      <c r="N1777" t="s">
        <v>9117</v>
      </c>
      <c r="P1777" t="s">
        <v>61</v>
      </c>
      <c r="Q1777" t="s">
        <v>8437</v>
      </c>
      <c r="R1777" s="11">
        <v>46206.647905092592</v>
      </c>
      <c r="S1777" s="11"/>
      <c r="T1777" s="11">
        <v>46606.647905092592</v>
      </c>
      <c r="U1777" t="s">
        <v>8994</v>
      </c>
      <c r="V1777" t="s">
        <v>391</v>
      </c>
      <c r="W1777" t="s">
        <v>9107</v>
      </c>
      <c r="X1777" t="s">
        <v>8596</v>
      </c>
      <c r="Y1777" t="s">
        <v>226</v>
      </c>
      <c r="Z1777" t="s">
        <v>9114</v>
      </c>
      <c r="AE1777" s="11">
        <v>46225.761481481481</v>
      </c>
    </row>
    <row r="1778" spans="1:31">
      <c r="A1778" t="s">
        <v>9118</v>
      </c>
      <c r="D1778" t="s">
        <v>18638</v>
      </c>
      <c r="G1778" t="s">
        <v>1331</v>
      </c>
      <c r="H1778" t="s">
        <v>8590</v>
      </c>
      <c r="L1778">
        <v>2026</v>
      </c>
      <c r="M1778" t="s">
        <v>8592</v>
      </c>
      <c r="N1778" t="s">
        <v>8593</v>
      </c>
      <c r="P1778" t="s">
        <v>1160</v>
      </c>
      <c r="Q1778" t="s">
        <v>8437</v>
      </c>
      <c r="R1778" s="11">
        <v>46206.648819444446</v>
      </c>
      <c r="S1778" s="11"/>
      <c r="T1778" s="11">
        <v>46266.648819444446</v>
      </c>
      <c r="U1778" t="s">
        <v>8594</v>
      </c>
      <c r="V1778" t="s">
        <v>2518</v>
      </c>
      <c r="W1778" t="s">
        <v>8726</v>
      </c>
      <c r="X1778" t="s">
        <v>8596</v>
      </c>
      <c r="Y1778" t="s">
        <v>226</v>
      </c>
      <c r="Z1778" t="s">
        <v>9119</v>
      </c>
      <c r="AE1778" s="11">
        <v>46225.761481481481</v>
      </c>
    </row>
    <row r="1779" spans="1:31">
      <c r="A1779" t="s">
        <v>9120</v>
      </c>
      <c r="D1779" t="s">
        <v>18638</v>
      </c>
      <c r="L1779">
        <v>2026</v>
      </c>
      <c r="M1779" t="s">
        <v>9121</v>
      </c>
      <c r="N1779" t="s">
        <v>9122</v>
      </c>
      <c r="P1779" t="s">
        <v>61</v>
      </c>
      <c r="Q1779" t="s">
        <v>8437</v>
      </c>
      <c r="R1779" s="11">
        <v>46206.64947916667</v>
      </c>
      <c r="S1779" s="11"/>
      <c r="T1779" s="11">
        <v>46606.64947916667</v>
      </c>
      <c r="U1779" t="s">
        <v>9123</v>
      </c>
      <c r="V1779" t="s">
        <v>436</v>
      </c>
      <c r="W1779" t="s">
        <v>9107</v>
      </c>
      <c r="X1779" t="s">
        <v>5973</v>
      </c>
      <c r="Y1779" t="s">
        <v>226</v>
      </c>
      <c r="Z1779" t="s">
        <v>9114</v>
      </c>
      <c r="AE1779" s="11">
        <v>46225.761481481481</v>
      </c>
    </row>
    <row r="1780" spans="1:31">
      <c r="A1780" t="s">
        <v>9124</v>
      </c>
      <c r="D1780" t="s">
        <v>18638</v>
      </c>
      <c r="L1780">
        <v>2026</v>
      </c>
      <c r="M1780" t="s">
        <v>9125</v>
      </c>
      <c r="N1780" t="s">
        <v>9126</v>
      </c>
      <c r="P1780" t="s">
        <v>61</v>
      </c>
      <c r="Q1780" t="s">
        <v>8437</v>
      </c>
      <c r="R1780" s="11">
        <v>46206.651828703703</v>
      </c>
      <c r="S1780" s="11"/>
      <c r="T1780" s="11">
        <v>46606.651828703703</v>
      </c>
      <c r="U1780" t="s">
        <v>8601</v>
      </c>
      <c r="V1780" t="s">
        <v>702</v>
      </c>
      <c r="W1780" t="s">
        <v>9107</v>
      </c>
      <c r="X1780" t="s">
        <v>8596</v>
      </c>
      <c r="Y1780" t="s">
        <v>226</v>
      </c>
      <c r="Z1780" t="s">
        <v>9114</v>
      </c>
      <c r="AE1780" s="11">
        <v>46225.761481481481</v>
      </c>
    </row>
    <row r="1781" spans="1:31">
      <c r="A1781" t="s">
        <v>9127</v>
      </c>
      <c r="D1781" t="s">
        <v>18638</v>
      </c>
      <c r="L1781">
        <v>2026</v>
      </c>
      <c r="M1781" t="s">
        <v>9128</v>
      </c>
      <c r="N1781" t="s">
        <v>9129</v>
      </c>
      <c r="P1781" t="s">
        <v>61</v>
      </c>
      <c r="Q1781" t="s">
        <v>8437</v>
      </c>
      <c r="R1781" s="11">
        <v>46206.652812499997</v>
      </c>
      <c r="S1781" s="11"/>
      <c r="T1781" s="11">
        <v>46606.652812499997</v>
      </c>
      <c r="U1781" t="s">
        <v>9130</v>
      </c>
      <c r="V1781" t="s">
        <v>302</v>
      </c>
      <c r="W1781" t="s">
        <v>9107</v>
      </c>
      <c r="X1781" t="s">
        <v>8596</v>
      </c>
      <c r="Y1781" t="s">
        <v>226</v>
      </c>
      <c r="Z1781" t="s">
        <v>9114</v>
      </c>
      <c r="AE1781" s="11">
        <v>46225.761481481481</v>
      </c>
    </row>
    <row r="1782" spans="1:31">
      <c r="A1782" t="s">
        <v>9131</v>
      </c>
      <c r="D1782" t="s">
        <v>18638</v>
      </c>
      <c r="L1782">
        <v>2026</v>
      </c>
      <c r="M1782" t="s">
        <v>9132</v>
      </c>
      <c r="N1782" t="s">
        <v>8487</v>
      </c>
      <c r="P1782" t="s">
        <v>61</v>
      </c>
      <c r="Q1782" t="s">
        <v>8437</v>
      </c>
      <c r="R1782" s="11">
        <v>46206.653923611113</v>
      </c>
      <c r="S1782" s="11"/>
      <c r="T1782" s="11">
        <v>46606.653923611113</v>
      </c>
      <c r="U1782" t="s">
        <v>8488</v>
      </c>
      <c r="V1782" t="s">
        <v>2004</v>
      </c>
      <c r="W1782" t="s">
        <v>9107</v>
      </c>
      <c r="X1782" t="s">
        <v>5973</v>
      </c>
      <c r="Y1782" t="s">
        <v>226</v>
      </c>
      <c r="Z1782" t="s">
        <v>9114</v>
      </c>
      <c r="AE1782" s="11">
        <v>46225.761481481481</v>
      </c>
    </row>
    <row r="1783" spans="1:31">
      <c r="A1783" t="s">
        <v>9133</v>
      </c>
      <c r="D1783" t="s">
        <v>18638</v>
      </c>
      <c r="L1783">
        <v>2026</v>
      </c>
      <c r="M1783" t="s">
        <v>9134</v>
      </c>
      <c r="N1783" t="s">
        <v>9135</v>
      </c>
      <c r="P1783" t="s">
        <v>61</v>
      </c>
      <c r="Q1783" t="s">
        <v>8437</v>
      </c>
      <c r="R1783" s="11">
        <v>46206.656261574077</v>
      </c>
      <c r="S1783" s="11"/>
      <c r="T1783" s="11">
        <v>46606.656261574077</v>
      </c>
      <c r="U1783" t="s">
        <v>8488</v>
      </c>
      <c r="V1783" t="s">
        <v>1799</v>
      </c>
      <c r="W1783" t="s">
        <v>9107</v>
      </c>
      <c r="X1783" t="s">
        <v>5973</v>
      </c>
      <c r="Y1783" t="s">
        <v>226</v>
      </c>
      <c r="Z1783" t="s">
        <v>9114</v>
      </c>
      <c r="AE1783" s="11">
        <v>46225.761481481481</v>
      </c>
    </row>
    <row r="1784" spans="1:31">
      <c r="A1784" t="s">
        <v>9136</v>
      </c>
      <c r="D1784" t="s">
        <v>18638</v>
      </c>
      <c r="L1784">
        <v>2026</v>
      </c>
      <c r="M1784" t="s">
        <v>9137</v>
      </c>
      <c r="N1784" t="s">
        <v>9138</v>
      </c>
      <c r="P1784" t="s">
        <v>61</v>
      </c>
      <c r="Q1784" t="s">
        <v>8437</v>
      </c>
      <c r="R1784" s="11">
        <v>46206.657766203702</v>
      </c>
      <c r="S1784" s="11"/>
      <c r="T1784" s="11">
        <v>46606.657766203702</v>
      </c>
      <c r="U1784" t="s">
        <v>8604</v>
      </c>
      <c r="V1784" t="s">
        <v>1733</v>
      </c>
      <c r="W1784" t="s">
        <v>9107</v>
      </c>
      <c r="X1784" t="s">
        <v>5973</v>
      </c>
      <c r="Y1784" t="s">
        <v>226</v>
      </c>
      <c r="Z1784" t="s">
        <v>9114</v>
      </c>
      <c r="AE1784" s="11">
        <v>46225.761481481481</v>
      </c>
    </row>
    <row r="1785" spans="1:31">
      <c r="A1785" t="s">
        <v>9139</v>
      </c>
      <c r="D1785" t="s">
        <v>18638</v>
      </c>
      <c r="L1785">
        <v>2026</v>
      </c>
      <c r="M1785" t="s">
        <v>9137</v>
      </c>
      <c r="N1785" t="s">
        <v>9140</v>
      </c>
      <c r="P1785" t="s">
        <v>61</v>
      </c>
      <c r="Q1785" t="s">
        <v>8437</v>
      </c>
      <c r="R1785" s="11">
        <v>46206.658784722225</v>
      </c>
      <c r="S1785" s="11"/>
      <c r="T1785" s="11">
        <v>46606.658784722225</v>
      </c>
      <c r="U1785" t="s">
        <v>9141</v>
      </c>
      <c r="V1785" t="s">
        <v>1733</v>
      </c>
      <c r="W1785" t="s">
        <v>9107</v>
      </c>
      <c r="X1785" t="s">
        <v>5973</v>
      </c>
      <c r="Y1785" t="s">
        <v>226</v>
      </c>
      <c r="Z1785" t="s">
        <v>9114</v>
      </c>
      <c r="AE1785" s="11">
        <v>46225.761481481481</v>
      </c>
    </row>
    <row r="1786" spans="1:31">
      <c r="A1786" t="s">
        <v>9142</v>
      </c>
      <c r="D1786" t="s">
        <v>18638</v>
      </c>
      <c r="G1786" t="s">
        <v>1331</v>
      </c>
      <c r="H1786" t="s">
        <v>8590</v>
      </c>
      <c r="L1786">
        <v>2026</v>
      </c>
      <c r="M1786" t="s">
        <v>9052</v>
      </c>
      <c r="N1786" t="s">
        <v>9143</v>
      </c>
      <c r="P1786" t="s">
        <v>1160</v>
      </c>
      <c r="Q1786" t="s">
        <v>8437</v>
      </c>
      <c r="R1786" s="11">
        <v>46206.65934027778</v>
      </c>
      <c r="S1786" s="11"/>
      <c r="T1786" s="11">
        <v>46266.65934027778</v>
      </c>
      <c r="U1786" t="s">
        <v>8444</v>
      </c>
      <c r="V1786" t="s">
        <v>114</v>
      </c>
      <c r="W1786" t="s">
        <v>8726</v>
      </c>
      <c r="X1786" t="s">
        <v>5973</v>
      </c>
      <c r="Y1786" t="s">
        <v>226</v>
      </c>
      <c r="Z1786" t="s">
        <v>9144</v>
      </c>
      <c r="AE1786" s="11">
        <v>46225.761481481481</v>
      </c>
    </row>
    <row r="1787" spans="1:31">
      <c r="A1787" t="s">
        <v>9145</v>
      </c>
      <c r="D1787" t="s">
        <v>18638</v>
      </c>
      <c r="L1787">
        <v>2026</v>
      </c>
      <c r="M1787" t="s">
        <v>9146</v>
      </c>
      <c r="N1787" t="s">
        <v>9147</v>
      </c>
      <c r="P1787" t="s">
        <v>61</v>
      </c>
      <c r="Q1787" t="s">
        <v>8437</v>
      </c>
      <c r="R1787" s="11">
        <v>46206.660393518519</v>
      </c>
      <c r="S1787" s="11"/>
      <c r="T1787" s="11">
        <v>46606.660393518519</v>
      </c>
      <c r="U1787" t="s">
        <v>8601</v>
      </c>
      <c r="V1787" t="s">
        <v>609</v>
      </c>
      <c r="W1787" t="s">
        <v>9107</v>
      </c>
      <c r="X1787" t="s">
        <v>5973</v>
      </c>
      <c r="Y1787" t="s">
        <v>226</v>
      </c>
      <c r="Z1787" t="s">
        <v>9114</v>
      </c>
      <c r="AE1787" s="11">
        <v>46225.761481481481</v>
      </c>
    </row>
    <row r="1788" spans="1:31">
      <c r="A1788" t="s">
        <v>9148</v>
      </c>
      <c r="D1788" t="s">
        <v>18638</v>
      </c>
      <c r="L1788">
        <v>2026</v>
      </c>
      <c r="M1788" t="s">
        <v>8864</v>
      </c>
      <c r="N1788" t="s">
        <v>8487</v>
      </c>
      <c r="P1788" t="s">
        <v>61</v>
      </c>
      <c r="Q1788" t="s">
        <v>8437</v>
      </c>
      <c r="R1788" s="11">
        <v>46206.661458333336</v>
      </c>
      <c r="S1788" s="11"/>
      <c r="T1788" s="11">
        <v>46606.661458333336</v>
      </c>
      <c r="U1788" t="s">
        <v>8865</v>
      </c>
      <c r="V1788" t="s">
        <v>950</v>
      </c>
      <c r="W1788" t="s">
        <v>9107</v>
      </c>
      <c r="X1788" t="s">
        <v>8596</v>
      </c>
      <c r="Y1788" t="s">
        <v>226</v>
      </c>
      <c r="Z1788" t="s">
        <v>9114</v>
      </c>
      <c r="AE1788" s="11">
        <v>46225.761481481481</v>
      </c>
    </row>
    <row r="1789" spans="1:31">
      <c r="A1789" t="s">
        <v>9149</v>
      </c>
      <c r="D1789" t="s">
        <v>18638</v>
      </c>
      <c r="L1789">
        <v>2026</v>
      </c>
      <c r="M1789" t="s">
        <v>8864</v>
      </c>
      <c r="N1789" t="s">
        <v>8759</v>
      </c>
      <c r="P1789" t="s">
        <v>61</v>
      </c>
      <c r="Q1789" t="s">
        <v>8437</v>
      </c>
      <c r="R1789" s="11">
        <v>46206.662662037037</v>
      </c>
      <c r="S1789" s="11"/>
      <c r="T1789" s="11">
        <v>46606.662662037037</v>
      </c>
      <c r="U1789" t="s">
        <v>8594</v>
      </c>
      <c r="V1789" t="s">
        <v>950</v>
      </c>
      <c r="W1789" t="s">
        <v>9107</v>
      </c>
      <c r="X1789" t="s">
        <v>8596</v>
      </c>
      <c r="Y1789" t="s">
        <v>226</v>
      </c>
      <c r="Z1789" t="s">
        <v>9114</v>
      </c>
      <c r="AE1789" s="11">
        <v>46225.761481481481</v>
      </c>
    </row>
    <row r="1790" spans="1:31">
      <c r="A1790" t="s">
        <v>9150</v>
      </c>
      <c r="D1790" t="s">
        <v>18638</v>
      </c>
      <c r="L1790">
        <v>2026</v>
      </c>
      <c r="M1790" t="s">
        <v>9025</v>
      </c>
      <c r="N1790" t="s">
        <v>9151</v>
      </c>
      <c r="P1790" t="s">
        <v>61</v>
      </c>
      <c r="Q1790" t="s">
        <v>8437</v>
      </c>
      <c r="R1790" s="11">
        <v>46206.663553240738</v>
      </c>
      <c r="S1790" s="11"/>
      <c r="T1790" s="11">
        <v>46606.663553240738</v>
      </c>
      <c r="U1790" t="s">
        <v>8865</v>
      </c>
      <c r="V1790" t="s">
        <v>1488</v>
      </c>
      <c r="W1790" t="s">
        <v>9107</v>
      </c>
      <c r="X1790" t="s">
        <v>5973</v>
      </c>
      <c r="Y1790" t="s">
        <v>226</v>
      </c>
      <c r="Z1790" t="s">
        <v>9114</v>
      </c>
      <c r="AE1790" s="11">
        <v>46225.761481481481</v>
      </c>
    </row>
    <row r="1791" spans="1:31">
      <c r="A1791" t="s">
        <v>9152</v>
      </c>
      <c r="D1791" t="s">
        <v>18638</v>
      </c>
      <c r="L1791">
        <v>2026</v>
      </c>
      <c r="M1791" t="s">
        <v>8864</v>
      </c>
      <c r="N1791" t="s">
        <v>9153</v>
      </c>
      <c r="P1791" t="s">
        <v>61</v>
      </c>
      <c r="Q1791" t="s">
        <v>8437</v>
      </c>
      <c r="R1791" s="11">
        <v>46206.664733796293</v>
      </c>
      <c r="S1791" s="11"/>
      <c r="T1791" s="11">
        <v>46606.664733796293</v>
      </c>
      <c r="U1791" t="s">
        <v>8488</v>
      </c>
      <c r="V1791" t="s">
        <v>950</v>
      </c>
      <c r="W1791" t="s">
        <v>9107</v>
      </c>
      <c r="X1791" t="s">
        <v>8596</v>
      </c>
      <c r="Y1791" t="s">
        <v>226</v>
      </c>
      <c r="Z1791" t="s">
        <v>9114</v>
      </c>
      <c r="AE1791" s="11">
        <v>46225.761481481481</v>
      </c>
    </row>
    <row r="1792" spans="1:31">
      <c r="A1792" t="s">
        <v>9154</v>
      </c>
      <c r="D1792" t="s">
        <v>18638</v>
      </c>
      <c r="G1792" t="s">
        <v>1331</v>
      </c>
      <c r="H1792" t="s">
        <v>8590</v>
      </c>
      <c r="L1792">
        <v>2026</v>
      </c>
      <c r="M1792" t="s">
        <v>8435</v>
      </c>
      <c r="N1792" t="s">
        <v>9065</v>
      </c>
      <c r="P1792" t="s">
        <v>1160</v>
      </c>
      <c r="Q1792" t="s">
        <v>8437</v>
      </c>
      <c r="R1792" s="11">
        <v>46206.665601851855</v>
      </c>
      <c r="S1792" s="11"/>
      <c r="T1792" s="11">
        <v>46266.665601851855</v>
      </c>
      <c r="U1792" t="s">
        <v>8438</v>
      </c>
      <c r="V1792" t="s">
        <v>114</v>
      </c>
      <c r="W1792" t="s">
        <v>8726</v>
      </c>
      <c r="X1792" t="s">
        <v>5973</v>
      </c>
      <c r="Y1792" t="s">
        <v>226</v>
      </c>
      <c r="Z1792" t="s">
        <v>9144</v>
      </c>
      <c r="AE1792" s="11">
        <v>46225.761481481481</v>
      </c>
    </row>
    <row r="1793" spans="1:31">
      <c r="A1793" t="s">
        <v>9155</v>
      </c>
      <c r="D1793" t="s">
        <v>18638</v>
      </c>
      <c r="L1793">
        <v>2026</v>
      </c>
      <c r="M1793" t="s">
        <v>9156</v>
      </c>
      <c r="N1793" t="s">
        <v>9157</v>
      </c>
      <c r="P1793" t="s">
        <v>61</v>
      </c>
      <c r="Q1793" t="s">
        <v>8437</v>
      </c>
      <c r="R1793" s="11">
        <v>46206.665879629632</v>
      </c>
      <c r="S1793" s="11"/>
      <c r="T1793" s="11">
        <v>46606.665879629632</v>
      </c>
      <c r="U1793" t="s">
        <v>9158</v>
      </c>
      <c r="V1793" t="s">
        <v>710</v>
      </c>
      <c r="W1793" t="s">
        <v>9107</v>
      </c>
      <c r="X1793" t="s">
        <v>8596</v>
      </c>
      <c r="Y1793" t="s">
        <v>226</v>
      </c>
      <c r="Z1793" t="s">
        <v>9114</v>
      </c>
      <c r="AE1793" s="11">
        <v>46225.761481481481</v>
      </c>
    </row>
    <row r="1794" spans="1:31">
      <c r="A1794" t="s">
        <v>9159</v>
      </c>
      <c r="D1794" t="s">
        <v>18638</v>
      </c>
      <c r="L1794">
        <v>2026</v>
      </c>
      <c r="M1794" t="s">
        <v>9160</v>
      </c>
      <c r="N1794" t="s">
        <v>8487</v>
      </c>
      <c r="P1794" t="s">
        <v>61</v>
      </c>
      <c r="Q1794" t="s">
        <v>8437</v>
      </c>
      <c r="R1794" s="11">
        <v>46206.667349537034</v>
      </c>
      <c r="S1794" s="11"/>
      <c r="T1794" s="11">
        <v>46606.667349537034</v>
      </c>
      <c r="U1794" t="s">
        <v>9161</v>
      </c>
      <c r="V1794" t="s">
        <v>1269</v>
      </c>
      <c r="W1794" t="s">
        <v>9107</v>
      </c>
      <c r="X1794" t="s">
        <v>8596</v>
      </c>
      <c r="Y1794" t="s">
        <v>226</v>
      </c>
      <c r="Z1794" t="s">
        <v>9114</v>
      </c>
      <c r="AE1794" s="11">
        <v>46225.761481481481</v>
      </c>
    </row>
    <row r="1795" spans="1:31">
      <c r="A1795" t="s">
        <v>9162</v>
      </c>
      <c r="D1795" t="s">
        <v>18638</v>
      </c>
      <c r="L1795">
        <v>2026</v>
      </c>
      <c r="M1795" t="s">
        <v>8981</v>
      </c>
      <c r="N1795" t="s">
        <v>9079</v>
      </c>
      <c r="P1795" t="s">
        <v>61</v>
      </c>
      <c r="Q1795" t="s">
        <v>8437</v>
      </c>
      <c r="R1795" s="11">
        <v>46206.668287037035</v>
      </c>
      <c r="S1795" s="11"/>
      <c r="T1795" s="11">
        <v>46606.668287037035</v>
      </c>
      <c r="U1795" t="s">
        <v>8601</v>
      </c>
      <c r="V1795" t="s">
        <v>1533</v>
      </c>
      <c r="W1795" t="s">
        <v>9107</v>
      </c>
      <c r="X1795" t="s">
        <v>8596</v>
      </c>
      <c r="Y1795" t="s">
        <v>226</v>
      </c>
      <c r="Z1795" t="s">
        <v>9114</v>
      </c>
      <c r="AE1795" s="11">
        <v>46225.761481481481</v>
      </c>
    </row>
    <row r="1796" spans="1:31">
      <c r="A1796" t="s">
        <v>9163</v>
      </c>
      <c r="D1796" t="s">
        <v>18638</v>
      </c>
      <c r="L1796">
        <v>2026</v>
      </c>
      <c r="M1796" t="s">
        <v>9020</v>
      </c>
      <c r="N1796" t="s">
        <v>9164</v>
      </c>
      <c r="P1796" t="s">
        <v>61</v>
      </c>
      <c r="Q1796" t="s">
        <v>8437</v>
      </c>
      <c r="R1796" s="11">
        <v>46206.669259259259</v>
      </c>
      <c r="S1796" s="11"/>
      <c r="T1796" s="11">
        <v>46606.669259259259</v>
      </c>
      <c r="U1796" t="s">
        <v>8601</v>
      </c>
      <c r="V1796" t="s">
        <v>2518</v>
      </c>
      <c r="W1796" t="s">
        <v>9107</v>
      </c>
      <c r="X1796" t="s">
        <v>8596</v>
      </c>
      <c r="Y1796" t="s">
        <v>226</v>
      </c>
      <c r="Z1796" t="s">
        <v>9114</v>
      </c>
      <c r="AE1796" s="11">
        <v>46225.761481481481</v>
      </c>
    </row>
    <row r="1797" spans="1:31">
      <c r="A1797" t="s">
        <v>9165</v>
      </c>
      <c r="D1797" t="s">
        <v>18638</v>
      </c>
      <c r="L1797">
        <v>2026</v>
      </c>
      <c r="M1797" t="s">
        <v>9166</v>
      </c>
      <c r="N1797" t="s">
        <v>9167</v>
      </c>
      <c r="P1797" t="s">
        <v>61</v>
      </c>
      <c r="Q1797" t="s">
        <v>8437</v>
      </c>
      <c r="R1797" s="11">
        <v>46206.670092592591</v>
      </c>
      <c r="S1797" s="11"/>
      <c r="T1797" s="11">
        <v>46606.670092592591</v>
      </c>
      <c r="U1797" t="s">
        <v>8705</v>
      </c>
      <c r="V1797" t="s">
        <v>2518</v>
      </c>
      <c r="W1797" t="s">
        <v>9107</v>
      </c>
      <c r="X1797" t="s">
        <v>8596</v>
      </c>
      <c r="Y1797" t="s">
        <v>226</v>
      </c>
      <c r="Z1797" t="s">
        <v>9114</v>
      </c>
      <c r="AE1797" s="11">
        <v>46225.761481481481</v>
      </c>
    </row>
    <row r="1798" spans="1:31">
      <c r="A1798" t="s">
        <v>9168</v>
      </c>
      <c r="D1798" t="s">
        <v>18638</v>
      </c>
      <c r="L1798">
        <v>2026</v>
      </c>
      <c r="M1798" t="s">
        <v>8724</v>
      </c>
      <c r="N1798" t="s">
        <v>9169</v>
      </c>
      <c r="P1798" t="s">
        <v>61</v>
      </c>
      <c r="Q1798" t="s">
        <v>8437</v>
      </c>
      <c r="R1798" s="11">
        <v>46209.403981481482</v>
      </c>
      <c r="S1798" s="11"/>
      <c r="T1798" s="11">
        <v>46609.403981481482</v>
      </c>
      <c r="U1798" t="s">
        <v>8454</v>
      </c>
      <c r="V1798" t="s">
        <v>132</v>
      </c>
      <c r="W1798" t="s">
        <v>9107</v>
      </c>
      <c r="X1798" t="s">
        <v>5973</v>
      </c>
      <c r="Y1798" t="s">
        <v>226</v>
      </c>
      <c r="Z1798" t="s">
        <v>9170</v>
      </c>
      <c r="AE1798" s="11">
        <v>46225.761481481481</v>
      </c>
    </row>
    <row r="1799" spans="1:31">
      <c r="A1799" t="s">
        <v>9171</v>
      </c>
      <c r="D1799" t="s">
        <v>18638</v>
      </c>
      <c r="L1799">
        <v>2026</v>
      </c>
      <c r="M1799" t="s">
        <v>8938</v>
      </c>
      <c r="N1799" t="s">
        <v>8939</v>
      </c>
      <c r="P1799" t="s">
        <v>61</v>
      </c>
      <c r="Q1799" t="s">
        <v>8437</v>
      </c>
      <c r="R1799" s="11">
        <v>46209.408634259256</v>
      </c>
      <c r="S1799" s="11"/>
      <c r="T1799" s="11">
        <v>46609.408634259256</v>
      </c>
      <c r="U1799" t="s">
        <v>8940</v>
      </c>
      <c r="V1799" t="s">
        <v>213</v>
      </c>
      <c r="W1799" t="s">
        <v>9107</v>
      </c>
      <c r="X1799" t="s">
        <v>8596</v>
      </c>
      <c r="Y1799" t="s">
        <v>226</v>
      </c>
      <c r="Z1799" t="s">
        <v>9172</v>
      </c>
      <c r="AE1799" s="11">
        <v>46225.761481481481</v>
      </c>
    </row>
    <row r="1800" spans="1:31">
      <c r="A1800" t="s">
        <v>9173</v>
      </c>
      <c r="D1800" t="s">
        <v>18638</v>
      </c>
      <c r="L1800">
        <v>2026</v>
      </c>
      <c r="M1800" t="s">
        <v>8943</v>
      </c>
      <c r="N1800" t="s">
        <v>8944</v>
      </c>
      <c r="P1800" t="s">
        <v>61</v>
      </c>
      <c r="Q1800" t="s">
        <v>8437</v>
      </c>
      <c r="R1800" s="11">
        <v>46209.410381944443</v>
      </c>
      <c r="S1800" s="11"/>
      <c r="T1800" s="11">
        <v>46609.410381944443</v>
      </c>
      <c r="U1800" t="s">
        <v>8454</v>
      </c>
      <c r="V1800" t="s">
        <v>2719</v>
      </c>
      <c r="W1800" t="s">
        <v>9107</v>
      </c>
      <c r="X1800" t="s">
        <v>5973</v>
      </c>
      <c r="Y1800" t="s">
        <v>226</v>
      </c>
      <c r="Z1800" t="s">
        <v>9172</v>
      </c>
      <c r="AE1800" s="11">
        <v>46225.761481481481</v>
      </c>
    </row>
    <row r="1801" spans="1:31">
      <c r="A1801" t="s">
        <v>9174</v>
      </c>
      <c r="D1801" t="s">
        <v>18638</v>
      </c>
      <c r="L1801">
        <v>2026</v>
      </c>
      <c r="M1801" t="s">
        <v>8758</v>
      </c>
      <c r="N1801" t="s">
        <v>8487</v>
      </c>
      <c r="P1801" t="s">
        <v>61</v>
      </c>
      <c r="Q1801" t="s">
        <v>8437</v>
      </c>
      <c r="R1801" s="11">
        <v>46209.411759259259</v>
      </c>
      <c r="S1801" s="11"/>
      <c r="T1801" s="11">
        <v>46609.411759259259</v>
      </c>
      <c r="U1801" t="s">
        <v>8454</v>
      </c>
      <c r="V1801" t="s">
        <v>71</v>
      </c>
      <c r="W1801" t="s">
        <v>9107</v>
      </c>
      <c r="X1801" t="s">
        <v>8596</v>
      </c>
      <c r="Y1801" t="s">
        <v>226</v>
      </c>
      <c r="Z1801" t="s">
        <v>9172</v>
      </c>
      <c r="AE1801" s="11">
        <v>46225.761481481481</v>
      </c>
    </row>
    <row r="1802" spans="1:31">
      <c r="A1802" t="s">
        <v>9175</v>
      </c>
      <c r="D1802" t="s">
        <v>18638</v>
      </c>
      <c r="L1802">
        <v>2026</v>
      </c>
      <c r="M1802" t="s">
        <v>9176</v>
      </c>
      <c r="N1802" t="s">
        <v>9177</v>
      </c>
      <c r="P1802" t="s">
        <v>61</v>
      </c>
      <c r="Q1802" t="s">
        <v>8437</v>
      </c>
      <c r="R1802" s="11">
        <v>46209.416446759256</v>
      </c>
      <c r="S1802" s="11"/>
      <c r="T1802" s="11">
        <v>46609.416446759256</v>
      </c>
      <c r="U1802" t="s">
        <v>8438</v>
      </c>
      <c r="V1802" t="s">
        <v>114</v>
      </c>
      <c r="W1802" t="s">
        <v>9107</v>
      </c>
      <c r="X1802" t="s">
        <v>5973</v>
      </c>
      <c r="Y1802" t="s">
        <v>226</v>
      </c>
      <c r="Z1802" t="s">
        <v>9172</v>
      </c>
      <c r="AE1802" s="11">
        <v>46225.761481481481</v>
      </c>
    </row>
    <row r="1803" spans="1:31">
      <c r="A1803" t="s">
        <v>9178</v>
      </c>
      <c r="D1803" t="s">
        <v>18638</v>
      </c>
      <c r="L1803">
        <v>2026</v>
      </c>
      <c r="M1803" t="s">
        <v>9179</v>
      </c>
      <c r="N1803" t="s">
        <v>9180</v>
      </c>
      <c r="P1803" t="s">
        <v>61</v>
      </c>
      <c r="Q1803" t="s">
        <v>8437</v>
      </c>
      <c r="R1803" s="11">
        <v>46209.422118055554</v>
      </c>
      <c r="S1803" s="11"/>
      <c r="T1803" s="11">
        <v>46609.422118055554</v>
      </c>
      <c r="U1803" t="s">
        <v>8865</v>
      </c>
      <c r="V1803" t="s">
        <v>547</v>
      </c>
      <c r="W1803" t="s">
        <v>9107</v>
      </c>
      <c r="X1803" t="s">
        <v>5973</v>
      </c>
      <c r="Y1803" t="s">
        <v>226</v>
      </c>
      <c r="Z1803" t="s">
        <v>9172</v>
      </c>
      <c r="AE1803" s="11">
        <v>46225.761481481481</v>
      </c>
    </row>
    <row r="1804" spans="1:31">
      <c r="A1804" t="s">
        <v>9181</v>
      </c>
      <c r="D1804" t="s">
        <v>18638</v>
      </c>
      <c r="L1804">
        <v>2026</v>
      </c>
      <c r="M1804" t="s">
        <v>9182</v>
      </c>
      <c r="N1804" t="s">
        <v>9183</v>
      </c>
      <c r="P1804" t="s">
        <v>61</v>
      </c>
      <c r="Q1804" t="s">
        <v>8437</v>
      </c>
      <c r="R1804" s="11">
        <v>46209.423715277779</v>
      </c>
      <c r="S1804" s="11"/>
      <c r="T1804" s="11">
        <v>46609.423715277779</v>
      </c>
      <c r="U1804" t="s">
        <v>8438</v>
      </c>
      <c r="V1804" t="s">
        <v>1561</v>
      </c>
      <c r="W1804" t="s">
        <v>9107</v>
      </c>
      <c r="X1804" t="s">
        <v>5973</v>
      </c>
      <c r="Y1804" t="s">
        <v>226</v>
      </c>
      <c r="Z1804" t="s">
        <v>9172</v>
      </c>
      <c r="AE1804" s="11">
        <v>46225.761481481481</v>
      </c>
    </row>
    <row r="1805" spans="1:31">
      <c r="A1805" t="s">
        <v>9184</v>
      </c>
      <c r="D1805" t="s">
        <v>18638</v>
      </c>
      <c r="L1805">
        <v>2026</v>
      </c>
      <c r="M1805" t="s">
        <v>8784</v>
      </c>
      <c r="N1805" t="s">
        <v>8999</v>
      </c>
      <c r="P1805" t="s">
        <v>61</v>
      </c>
      <c r="Q1805" t="s">
        <v>8437</v>
      </c>
      <c r="R1805" s="11">
        <v>46209.424756944441</v>
      </c>
      <c r="S1805" s="11"/>
      <c r="T1805" s="11">
        <v>46609.424756944441</v>
      </c>
      <c r="U1805" t="s">
        <v>8444</v>
      </c>
      <c r="V1805" t="s">
        <v>1675</v>
      </c>
      <c r="W1805" t="s">
        <v>9107</v>
      </c>
      <c r="X1805" t="s">
        <v>5973</v>
      </c>
      <c r="Y1805" t="s">
        <v>226</v>
      </c>
      <c r="Z1805" t="s">
        <v>9172</v>
      </c>
      <c r="AE1805" s="11">
        <v>46225.761481481481</v>
      </c>
    </row>
    <row r="1806" spans="1:31">
      <c r="A1806" t="s">
        <v>9185</v>
      </c>
      <c r="D1806" t="s">
        <v>18638</v>
      </c>
      <c r="L1806">
        <v>2026</v>
      </c>
      <c r="M1806" t="s">
        <v>9005</v>
      </c>
      <c r="N1806" t="s">
        <v>9006</v>
      </c>
      <c r="P1806" t="s">
        <v>61</v>
      </c>
      <c r="Q1806" t="s">
        <v>8437</v>
      </c>
      <c r="R1806" s="11">
        <v>46209.425694444442</v>
      </c>
      <c r="S1806" s="11"/>
      <c r="T1806" s="11">
        <v>46609.425694444442</v>
      </c>
      <c r="U1806" t="s">
        <v>8994</v>
      </c>
      <c r="V1806" t="s">
        <v>52</v>
      </c>
      <c r="W1806" t="s">
        <v>9107</v>
      </c>
      <c r="X1806" t="s">
        <v>8596</v>
      </c>
      <c r="Y1806" t="s">
        <v>226</v>
      </c>
      <c r="Z1806" t="s">
        <v>9172</v>
      </c>
      <c r="AE1806" s="11">
        <v>46225.761481481481</v>
      </c>
    </row>
    <row r="1807" spans="1:31">
      <c r="A1807" t="s">
        <v>9186</v>
      </c>
      <c r="D1807" t="s">
        <v>18638</v>
      </c>
      <c r="L1807">
        <v>2026</v>
      </c>
      <c r="M1807" t="s">
        <v>9187</v>
      </c>
      <c r="N1807" t="s">
        <v>9188</v>
      </c>
      <c r="P1807" t="s">
        <v>61</v>
      </c>
      <c r="Q1807" t="s">
        <v>8437</v>
      </c>
      <c r="R1807" s="11">
        <v>46209.427546296298</v>
      </c>
      <c r="S1807" s="11"/>
      <c r="T1807" s="11">
        <v>46609.427546296298</v>
      </c>
      <c r="U1807" t="s">
        <v>8444</v>
      </c>
      <c r="V1807" t="s">
        <v>254</v>
      </c>
      <c r="W1807" t="s">
        <v>9107</v>
      </c>
      <c r="X1807" t="s">
        <v>8596</v>
      </c>
      <c r="Y1807" t="s">
        <v>226</v>
      </c>
      <c r="Z1807" t="s">
        <v>9172</v>
      </c>
      <c r="AE1807" s="11">
        <v>46225.761481481481</v>
      </c>
    </row>
    <row r="1808" spans="1:31">
      <c r="A1808" t="s">
        <v>9189</v>
      </c>
      <c r="D1808" t="s">
        <v>18638</v>
      </c>
      <c r="L1808">
        <v>2026</v>
      </c>
      <c r="M1808" t="s">
        <v>9137</v>
      </c>
      <c r="N1808" t="s">
        <v>9190</v>
      </c>
      <c r="P1808" t="s">
        <v>61</v>
      </c>
      <c r="Q1808" t="s">
        <v>8437</v>
      </c>
      <c r="R1808" s="11">
        <v>46209.428854166668</v>
      </c>
      <c r="S1808" s="11"/>
      <c r="T1808" s="11">
        <v>46609.428854166668</v>
      </c>
      <c r="U1808" t="s">
        <v>9191</v>
      </c>
      <c r="V1808" t="s">
        <v>1733</v>
      </c>
      <c r="W1808" t="s">
        <v>9107</v>
      </c>
      <c r="X1808" t="s">
        <v>5973</v>
      </c>
      <c r="Y1808" t="s">
        <v>226</v>
      </c>
      <c r="Z1808" t="s">
        <v>9172</v>
      </c>
      <c r="AE1808" s="11">
        <v>46225.761481481481</v>
      </c>
    </row>
    <row r="1809" spans="1:31">
      <c r="A1809" t="s">
        <v>9192</v>
      </c>
      <c r="D1809" t="s">
        <v>18638</v>
      </c>
      <c r="L1809">
        <v>2026</v>
      </c>
      <c r="M1809" t="s">
        <v>9052</v>
      </c>
      <c r="N1809" t="s">
        <v>9053</v>
      </c>
      <c r="P1809" t="s">
        <v>61</v>
      </c>
      <c r="Q1809" t="s">
        <v>8437</v>
      </c>
      <c r="R1809" s="11">
        <v>46209.430081018516</v>
      </c>
      <c r="S1809" s="11"/>
      <c r="T1809" s="11">
        <v>46609.430081018516</v>
      </c>
      <c r="U1809" t="s">
        <v>8438</v>
      </c>
      <c r="V1809" t="s">
        <v>114</v>
      </c>
      <c r="W1809" t="s">
        <v>9107</v>
      </c>
      <c r="X1809" t="s">
        <v>5973</v>
      </c>
      <c r="Y1809" t="s">
        <v>226</v>
      </c>
      <c r="Z1809" t="s">
        <v>9172</v>
      </c>
      <c r="AE1809" s="11">
        <v>46225.761481481481</v>
      </c>
    </row>
    <row r="1810" spans="1:31">
      <c r="A1810" t="s">
        <v>9193</v>
      </c>
      <c r="D1810" t="s">
        <v>18638</v>
      </c>
      <c r="L1810">
        <v>2026</v>
      </c>
      <c r="M1810" t="s">
        <v>9052</v>
      </c>
      <c r="N1810" t="s">
        <v>9194</v>
      </c>
      <c r="P1810" t="s">
        <v>61</v>
      </c>
      <c r="Q1810" t="s">
        <v>8437</v>
      </c>
      <c r="R1810" s="11">
        <v>46209.431446759256</v>
      </c>
      <c r="S1810" s="11"/>
      <c r="T1810" s="11">
        <v>46609.431446759256</v>
      </c>
      <c r="U1810" t="s">
        <v>8438</v>
      </c>
      <c r="V1810" t="s">
        <v>114</v>
      </c>
      <c r="W1810" t="s">
        <v>9107</v>
      </c>
      <c r="X1810" t="s">
        <v>5973</v>
      </c>
      <c r="Y1810" t="s">
        <v>226</v>
      </c>
      <c r="Z1810" t="s">
        <v>9172</v>
      </c>
      <c r="AE1810" s="11">
        <v>46225.761481481481</v>
      </c>
    </row>
    <row r="1811" spans="1:31">
      <c r="A1811" t="s">
        <v>9195</v>
      </c>
      <c r="D1811" t="s">
        <v>18638</v>
      </c>
      <c r="L1811">
        <v>2026</v>
      </c>
      <c r="M1811" t="s">
        <v>9196</v>
      </c>
      <c r="N1811" t="s">
        <v>9197</v>
      </c>
      <c r="P1811" t="s">
        <v>61</v>
      </c>
      <c r="Q1811" t="s">
        <v>8437</v>
      </c>
      <c r="R1811" s="11">
        <v>46209.432326388887</v>
      </c>
      <c r="S1811" s="11"/>
      <c r="T1811" s="11">
        <v>46609.432326388887</v>
      </c>
      <c r="U1811" t="s">
        <v>8454</v>
      </c>
      <c r="V1811" t="s">
        <v>247</v>
      </c>
      <c r="W1811" t="s">
        <v>9107</v>
      </c>
      <c r="X1811" t="s">
        <v>8596</v>
      </c>
      <c r="Y1811" t="s">
        <v>226</v>
      </c>
      <c r="Z1811" t="s">
        <v>9172</v>
      </c>
      <c r="AE1811" s="11">
        <v>46225.761481481481</v>
      </c>
    </row>
    <row r="1812" spans="1:31">
      <c r="A1812" t="s">
        <v>9198</v>
      </c>
      <c r="D1812" t="s">
        <v>18638</v>
      </c>
      <c r="L1812">
        <v>2026</v>
      </c>
      <c r="M1812" t="s">
        <v>9199</v>
      </c>
      <c r="N1812" t="s">
        <v>9200</v>
      </c>
      <c r="P1812" t="s">
        <v>61</v>
      </c>
      <c r="Q1812" t="s">
        <v>8437</v>
      </c>
      <c r="R1812" s="11">
        <v>46209.433391203704</v>
      </c>
      <c r="S1812" s="11"/>
      <c r="T1812" s="11">
        <v>46609.433391203704</v>
      </c>
      <c r="U1812" t="s">
        <v>8438</v>
      </c>
      <c r="V1812" t="s">
        <v>132</v>
      </c>
      <c r="W1812" t="s">
        <v>9107</v>
      </c>
      <c r="X1812" t="s">
        <v>8596</v>
      </c>
      <c r="Y1812" t="s">
        <v>226</v>
      </c>
      <c r="Z1812" t="s">
        <v>9172</v>
      </c>
      <c r="AE1812" s="11">
        <v>46225.761481481481</v>
      </c>
    </row>
    <row r="1813" spans="1:31">
      <c r="A1813" t="s">
        <v>9201</v>
      </c>
      <c r="D1813" t="s">
        <v>18638</v>
      </c>
      <c r="G1813" t="s">
        <v>1331</v>
      </c>
      <c r="H1813" t="s">
        <v>8590</v>
      </c>
      <c r="L1813">
        <v>2026</v>
      </c>
      <c r="M1813" t="s">
        <v>8784</v>
      </c>
      <c r="N1813" t="s">
        <v>8993</v>
      </c>
      <c r="P1813" t="s">
        <v>1160</v>
      </c>
      <c r="Q1813" t="s">
        <v>8437</v>
      </c>
      <c r="R1813" s="11">
        <v>46209.577002314814</v>
      </c>
      <c r="S1813" s="11"/>
      <c r="T1813" s="11">
        <v>46269.577002314814</v>
      </c>
      <c r="U1813" t="s">
        <v>8994</v>
      </c>
      <c r="V1813" t="s">
        <v>1675</v>
      </c>
      <c r="W1813" t="s">
        <v>8726</v>
      </c>
      <c r="X1813" t="s">
        <v>5973</v>
      </c>
      <c r="Y1813" t="s">
        <v>226</v>
      </c>
      <c r="Z1813" t="s">
        <v>8767</v>
      </c>
      <c r="AE1813" s="11">
        <v>46225.761481481481</v>
      </c>
    </row>
    <row r="1814" spans="1:31">
      <c r="A1814" t="s">
        <v>9202</v>
      </c>
      <c r="D1814" t="s">
        <v>18638</v>
      </c>
      <c r="L1814">
        <v>2026</v>
      </c>
      <c r="M1814" t="s">
        <v>9203</v>
      </c>
      <c r="N1814" t="s">
        <v>8487</v>
      </c>
      <c r="P1814" t="s">
        <v>61</v>
      </c>
      <c r="Q1814" t="s">
        <v>8437</v>
      </c>
      <c r="R1814" s="11">
        <v>46209.620868055557</v>
      </c>
      <c r="S1814" s="11"/>
      <c r="T1814" s="11">
        <v>46609.620868055557</v>
      </c>
      <c r="U1814" t="s">
        <v>8444</v>
      </c>
      <c r="V1814" t="s">
        <v>132</v>
      </c>
      <c r="W1814" t="s">
        <v>9204</v>
      </c>
      <c r="X1814" t="s">
        <v>5973</v>
      </c>
      <c r="Y1814" t="s">
        <v>226</v>
      </c>
      <c r="Z1814" t="s">
        <v>9205</v>
      </c>
      <c r="AE1814" s="11">
        <v>46225.761481481481</v>
      </c>
    </row>
    <row r="1815" spans="1:31">
      <c r="A1815" t="s">
        <v>9206</v>
      </c>
      <c r="D1815" t="s">
        <v>18638</v>
      </c>
      <c r="L1815">
        <v>2026</v>
      </c>
      <c r="M1815" t="s">
        <v>8435</v>
      </c>
      <c r="N1815" t="s">
        <v>8436</v>
      </c>
      <c r="P1815" t="s">
        <v>61</v>
      </c>
      <c r="Q1815" t="s">
        <v>8437</v>
      </c>
      <c r="R1815" s="11">
        <v>46209.629317129627</v>
      </c>
      <c r="S1815" s="11"/>
      <c r="T1815" s="11">
        <v>46609.629317129627</v>
      </c>
      <c r="U1815" t="s">
        <v>8438</v>
      </c>
      <c r="V1815" t="s">
        <v>114</v>
      </c>
      <c r="W1815" t="s">
        <v>9204</v>
      </c>
      <c r="X1815" t="s">
        <v>5973</v>
      </c>
      <c r="Y1815" t="s">
        <v>226</v>
      </c>
      <c r="Z1815" t="s">
        <v>9207</v>
      </c>
      <c r="AE1815" s="11">
        <v>46225.761481481481</v>
      </c>
    </row>
    <row r="1816" spans="1:31">
      <c r="A1816" t="s">
        <v>9208</v>
      </c>
      <c r="D1816" t="s">
        <v>18638</v>
      </c>
      <c r="L1816">
        <v>2026</v>
      </c>
      <c r="M1816" t="s">
        <v>8442</v>
      </c>
      <c r="N1816" t="s">
        <v>8443</v>
      </c>
      <c r="P1816" t="s">
        <v>61</v>
      </c>
      <c r="Q1816" t="s">
        <v>8437</v>
      </c>
      <c r="R1816" s="11">
        <v>46209.631041666667</v>
      </c>
      <c r="S1816" s="11"/>
      <c r="T1816" s="11">
        <v>46609.631041666667</v>
      </c>
      <c r="U1816" t="s">
        <v>8444</v>
      </c>
      <c r="V1816" t="s">
        <v>503</v>
      </c>
      <c r="W1816" t="s">
        <v>9204</v>
      </c>
      <c r="X1816" t="s">
        <v>5973</v>
      </c>
      <c r="Y1816" t="s">
        <v>226</v>
      </c>
      <c r="Z1816" t="s">
        <v>9207</v>
      </c>
      <c r="AE1816" s="11">
        <v>46225.761481481481</v>
      </c>
    </row>
    <row r="1817" spans="1:31">
      <c r="A1817" t="s">
        <v>9209</v>
      </c>
      <c r="D1817" t="s">
        <v>18638</v>
      </c>
      <c r="L1817">
        <v>2026</v>
      </c>
      <c r="M1817" t="s">
        <v>8969</v>
      </c>
      <c r="N1817" t="s">
        <v>9210</v>
      </c>
      <c r="P1817" t="s">
        <v>61</v>
      </c>
      <c r="Q1817" t="s">
        <v>8437</v>
      </c>
      <c r="R1817" s="11">
        <v>46209.63521990741</v>
      </c>
      <c r="S1817" s="11"/>
      <c r="T1817" s="11">
        <v>46609.63521990741</v>
      </c>
      <c r="U1817" t="s">
        <v>8454</v>
      </c>
      <c r="V1817" t="s">
        <v>254</v>
      </c>
      <c r="W1817" t="s">
        <v>9204</v>
      </c>
      <c r="X1817" t="s">
        <v>5973</v>
      </c>
      <c r="Y1817" t="s">
        <v>226</v>
      </c>
      <c r="Z1817" t="s">
        <v>9211</v>
      </c>
      <c r="AE1817" s="11">
        <v>46225.761481481481</v>
      </c>
    </row>
    <row r="1818" spans="1:31">
      <c r="A1818" t="s">
        <v>9212</v>
      </c>
      <c r="D1818" t="s">
        <v>18638</v>
      </c>
      <c r="L1818">
        <v>2026</v>
      </c>
      <c r="M1818" t="s">
        <v>8969</v>
      </c>
      <c r="N1818" t="s">
        <v>9213</v>
      </c>
      <c r="P1818" t="s">
        <v>61</v>
      </c>
      <c r="Q1818" t="s">
        <v>8437</v>
      </c>
      <c r="R1818" s="11">
        <v>46209.636597222219</v>
      </c>
      <c r="S1818" s="11"/>
      <c r="T1818" s="11">
        <v>46609.636597222219</v>
      </c>
      <c r="U1818" t="s">
        <v>8444</v>
      </c>
      <c r="V1818" t="s">
        <v>254</v>
      </c>
      <c r="W1818" t="s">
        <v>9204</v>
      </c>
      <c r="X1818" t="s">
        <v>5973</v>
      </c>
      <c r="Y1818" t="s">
        <v>226</v>
      </c>
      <c r="Z1818" t="s">
        <v>9211</v>
      </c>
      <c r="AE1818" s="11">
        <v>46225.761481481481</v>
      </c>
    </row>
    <row r="1819" spans="1:31">
      <c r="A1819" t="s">
        <v>9214</v>
      </c>
      <c r="D1819" t="s">
        <v>18638</v>
      </c>
      <c r="L1819">
        <v>2026</v>
      </c>
      <c r="M1819" t="s">
        <v>8969</v>
      </c>
      <c r="N1819" t="s">
        <v>8970</v>
      </c>
      <c r="P1819" t="s">
        <v>61</v>
      </c>
      <c r="Q1819" t="s">
        <v>8437</v>
      </c>
      <c r="R1819" s="11">
        <v>46209.638020833336</v>
      </c>
      <c r="S1819" s="11"/>
      <c r="T1819" s="11">
        <v>46609.638020833336</v>
      </c>
      <c r="U1819" t="s">
        <v>8940</v>
      </c>
      <c r="V1819" t="s">
        <v>254</v>
      </c>
      <c r="W1819" t="s">
        <v>9204</v>
      </c>
      <c r="X1819" t="s">
        <v>5973</v>
      </c>
      <c r="Y1819" t="s">
        <v>226</v>
      </c>
      <c r="Z1819" t="s">
        <v>9211</v>
      </c>
      <c r="AE1819" s="11">
        <v>46225.761481481481</v>
      </c>
    </row>
    <row r="1820" spans="1:31">
      <c r="A1820" t="s">
        <v>9215</v>
      </c>
      <c r="D1820" t="s">
        <v>18638</v>
      </c>
      <c r="L1820">
        <v>2026</v>
      </c>
      <c r="M1820" t="s">
        <v>9216</v>
      </c>
      <c r="N1820" t="s">
        <v>9217</v>
      </c>
      <c r="P1820" t="s">
        <v>61</v>
      </c>
      <c r="Q1820" t="s">
        <v>8437</v>
      </c>
      <c r="R1820" s="11">
        <v>46209.644467592596</v>
      </c>
      <c r="S1820" s="11"/>
      <c r="T1820" s="11">
        <v>46609.644467592596</v>
      </c>
      <c r="U1820" t="s">
        <v>8454</v>
      </c>
      <c r="V1820" t="s">
        <v>382</v>
      </c>
      <c r="W1820" t="s">
        <v>9204</v>
      </c>
      <c r="X1820" t="s">
        <v>5973</v>
      </c>
      <c r="Y1820" t="s">
        <v>226</v>
      </c>
      <c r="Z1820" t="s">
        <v>9211</v>
      </c>
      <c r="AE1820" s="11">
        <v>46225.761481481481</v>
      </c>
    </row>
    <row r="1821" spans="1:31">
      <c r="A1821" t="s">
        <v>9218</v>
      </c>
      <c r="D1821" t="s">
        <v>18638</v>
      </c>
      <c r="L1821">
        <v>2026</v>
      </c>
      <c r="M1821" t="s">
        <v>8790</v>
      </c>
      <c r="N1821" t="s">
        <v>8791</v>
      </c>
      <c r="P1821" t="s">
        <v>61</v>
      </c>
      <c r="Q1821" t="s">
        <v>8437</v>
      </c>
      <c r="R1821" s="11">
        <v>46209.647222222222</v>
      </c>
      <c r="S1821" s="11"/>
      <c r="T1821" s="11">
        <v>46609.647222222222</v>
      </c>
      <c r="U1821" t="s">
        <v>8438</v>
      </c>
      <c r="V1821" t="s">
        <v>391</v>
      </c>
      <c r="W1821" t="s">
        <v>9204</v>
      </c>
      <c r="X1821" t="s">
        <v>5973</v>
      </c>
      <c r="Y1821" t="s">
        <v>226</v>
      </c>
      <c r="Z1821" t="s">
        <v>9211</v>
      </c>
      <c r="AE1821" s="11">
        <v>46225.761481481481</v>
      </c>
    </row>
    <row r="1822" spans="1:31">
      <c r="A1822" t="s">
        <v>9219</v>
      </c>
      <c r="D1822" t="s">
        <v>18638</v>
      </c>
      <c r="L1822">
        <v>2026</v>
      </c>
      <c r="M1822" t="s">
        <v>8790</v>
      </c>
      <c r="N1822" t="s">
        <v>9220</v>
      </c>
      <c r="P1822" t="s">
        <v>61</v>
      </c>
      <c r="Q1822" t="s">
        <v>8437</v>
      </c>
      <c r="R1822" s="11">
        <v>46209.64912037037</v>
      </c>
      <c r="S1822" s="11"/>
      <c r="T1822" s="11">
        <v>46609.64912037037</v>
      </c>
      <c r="U1822" t="s">
        <v>8454</v>
      </c>
      <c r="V1822" t="s">
        <v>391</v>
      </c>
      <c r="W1822" t="s">
        <v>9204</v>
      </c>
      <c r="X1822" t="s">
        <v>5973</v>
      </c>
      <c r="Y1822" t="s">
        <v>226</v>
      </c>
      <c r="Z1822" t="s">
        <v>9211</v>
      </c>
      <c r="AE1822" s="11">
        <v>46225.761481481481</v>
      </c>
    </row>
    <row r="1823" spans="1:31">
      <c r="A1823" t="s">
        <v>9221</v>
      </c>
      <c r="D1823" t="s">
        <v>18638</v>
      </c>
      <c r="L1823">
        <v>2026</v>
      </c>
      <c r="M1823" t="s">
        <v>9025</v>
      </c>
      <c r="N1823" t="s">
        <v>9222</v>
      </c>
      <c r="P1823" t="s">
        <v>61</v>
      </c>
      <c r="Q1823" t="s">
        <v>8437</v>
      </c>
      <c r="R1823" s="11">
        <v>46209.650578703702</v>
      </c>
      <c r="S1823" s="11"/>
      <c r="T1823" s="11">
        <v>46609.650578703702</v>
      </c>
      <c r="U1823" t="s">
        <v>9223</v>
      </c>
      <c r="V1823" t="s">
        <v>1488</v>
      </c>
      <c r="W1823" t="s">
        <v>9204</v>
      </c>
      <c r="X1823" t="s">
        <v>5973</v>
      </c>
      <c r="Y1823" t="s">
        <v>226</v>
      </c>
      <c r="Z1823" t="s">
        <v>9211</v>
      </c>
      <c r="AE1823" s="11">
        <v>46225.761481481481</v>
      </c>
    </row>
    <row r="1824" spans="1:31">
      <c r="A1824" t="s">
        <v>9224</v>
      </c>
      <c r="D1824" t="s">
        <v>18638</v>
      </c>
      <c r="L1824">
        <v>2026</v>
      </c>
      <c r="M1824" t="s">
        <v>8986</v>
      </c>
      <c r="N1824" t="s">
        <v>8987</v>
      </c>
      <c r="P1824" t="s">
        <v>61</v>
      </c>
      <c r="Q1824" t="s">
        <v>8437</v>
      </c>
      <c r="R1824" s="11">
        <v>46209.651550925926</v>
      </c>
      <c r="S1824" s="11"/>
      <c r="T1824" s="11">
        <v>46609.651550925926</v>
      </c>
      <c r="U1824" t="s">
        <v>8444</v>
      </c>
      <c r="V1824" t="s">
        <v>114</v>
      </c>
      <c r="W1824" t="s">
        <v>9204</v>
      </c>
      <c r="X1824" t="s">
        <v>5973</v>
      </c>
      <c r="Y1824" t="s">
        <v>226</v>
      </c>
      <c r="Z1824" t="s">
        <v>9211</v>
      </c>
      <c r="AE1824" s="11">
        <v>46225.761481481481</v>
      </c>
    </row>
    <row r="1825" spans="1:31">
      <c r="A1825" t="s">
        <v>9225</v>
      </c>
      <c r="D1825" t="s">
        <v>18638</v>
      </c>
      <c r="L1825">
        <v>2026</v>
      </c>
      <c r="M1825" t="s">
        <v>9226</v>
      </c>
      <c r="N1825" t="s">
        <v>8487</v>
      </c>
      <c r="P1825" t="s">
        <v>61</v>
      </c>
      <c r="Q1825" t="s">
        <v>8437</v>
      </c>
      <c r="R1825" s="11">
        <v>46209.652592592596</v>
      </c>
      <c r="S1825" s="11"/>
      <c r="T1825" s="11">
        <v>46609.652592592596</v>
      </c>
      <c r="U1825" t="s">
        <v>8454</v>
      </c>
      <c r="V1825" t="s">
        <v>488</v>
      </c>
      <c r="W1825" t="s">
        <v>9204</v>
      </c>
      <c r="X1825" t="s">
        <v>5973</v>
      </c>
      <c r="Y1825" t="s">
        <v>226</v>
      </c>
      <c r="Z1825" t="s">
        <v>9211</v>
      </c>
      <c r="AE1825" s="11">
        <v>46225.761481481481</v>
      </c>
    </row>
    <row r="1826" spans="1:31">
      <c r="A1826" t="s">
        <v>9227</v>
      </c>
      <c r="D1826" t="s">
        <v>18638</v>
      </c>
      <c r="L1826">
        <v>2026</v>
      </c>
      <c r="M1826" t="s">
        <v>9228</v>
      </c>
      <c r="N1826" t="s">
        <v>9229</v>
      </c>
      <c r="P1826" t="s">
        <v>61</v>
      </c>
      <c r="Q1826" t="s">
        <v>8437</v>
      </c>
      <c r="R1826" s="11">
        <v>46209.653715277775</v>
      </c>
      <c r="S1826" s="11"/>
      <c r="T1826" s="11">
        <v>46609.653715277775</v>
      </c>
      <c r="U1826" t="s">
        <v>8488</v>
      </c>
      <c r="V1826" t="s">
        <v>1992</v>
      </c>
      <c r="W1826" t="s">
        <v>9204</v>
      </c>
      <c r="X1826" t="s">
        <v>8596</v>
      </c>
      <c r="Y1826" t="s">
        <v>226</v>
      </c>
      <c r="Z1826" t="s">
        <v>9205</v>
      </c>
      <c r="AE1826" s="11">
        <v>46225.761481481481</v>
      </c>
    </row>
    <row r="1827" spans="1:31">
      <c r="A1827" t="s">
        <v>9230</v>
      </c>
      <c r="D1827" t="s">
        <v>18638</v>
      </c>
      <c r="L1827">
        <v>2026</v>
      </c>
      <c r="M1827" t="s">
        <v>9228</v>
      </c>
      <c r="N1827" t="s">
        <v>9231</v>
      </c>
      <c r="P1827" t="s">
        <v>61</v>
      </c>
      <c r="Q1827" t="s">
        <v>8437</v>
      </c>
      <c r="R1827" s="11">
        <v>46209.654918981483</v>
      </c>
      <c r="S1827" s="11"/>
      <c r="T1827" s="11">
        <v>46609.654918981483</v>
      </c>
      <c r="U1827" t="s">
        <v>8454</v>
      </c>
      <c r="V1827" t="s">
        <v>1992</v>
      </c>
      <c r="W1827" t="s">
        <v>9204</v>
      </c>
      <c r="X1827" t="s">
        <v>8596</v>
      </c>
      <c r="Y1827" t="s">
        <v>226</v>
      </c>
      <c r="Z1827" t="s">
        <v>9205</v>
      </c>
      <c r="AE1827" s="11">
        <v>46225.761481481481</v>
      </c>
    </row>
    <row r="1828" spans="1:31">
      <c r="A1828" t="s">
        <v>9232</v>
      </c>
      <c r="D1828" t="s">
        <v>18638</v>
      </c>
      <c r="L1828">
        <v>2026</v>
      </c>
      <c r="M1828" t="s">
        <v>9228</v>
      </c>
      <c r="N1828" t="s">
        <v>9231</v>
      </c>
      <c r="P1828" t="s">
        <v>61</v>
      </c>
      <c r="Q1828" t="s">
        <v>8437</v>
      </c>
      <c r="R1828" s="11">
        <v>46209.656284722223</v>
      </c>
      <c r="S1828" s="11"/>
      <c r="T1828" s="11">
        <v>46609.656284722223</v>
      </c>
      <c r="U1828" t="s">
        <v>8454</v>
      </c>
      <c r="V1828" t="s">
        <v>1992</v>
      </c>
      <c r="W1828" t="s">
        <v>9204</v>
      </c>
      <c r="X1828" t="s">
        <v>8596</v>
      </c>
      <c r="Y1828" t="s">
        <v>226</v>
      </c>
      <c r="Z1828" t="s">
        <v>9211</v>
      </c>
      <c r="AE1828" s="11">
        <v>46225.761481481481</v>
      </c>
    </row>
    <row r="1829" spans="1:31">
      <c r="A1829" t="s">
        <v>9233</v>
      </c>
      <c r="D1829" t="s">
        <v>18638</v>
      </c>
      <c r="L1829">
        <v>2026</v>
      </c>
      <c r="M1829" t="s">
        <v>9032</v>
      </c>
      <c r="N1829" t="s">
        <v>9234</v>
      </c>
      <c r="P1829" t="s">
        <v>61</v>
      </c>
      <c r="Q1829" t="s">
        <v>8437</v>
      </c>
      <c r="R1829" s="11">
        <v>46209.657650462963</v>
      </c>
      <c r="S1829" s="11"/>
      <c r="T1829" s="11">
        <v>46609.657650462963</v>
      </c>
      <c r="U1829" t="s">
        <v>9223</v>
      </c>
      <c r="V1829" t="s">
        <v>2762</v>
      </c>
      <c r="W1829" t="s">
        <v>9204</v>
      </c>
      <c r="X1829" t="s">
        <v>5973</v>
      </c>
      <c r="Y1829" t="s">
        <v>226</v>
      </c>
      <c r="Z1829" t="s">
        <v>9205</v>
      </c>
      <c r="AE1829" s="11">
        <v>46225.761481481481</v>
      </c>
    </row>
    <row r="1830" spans="1:31">
      <c r="A1830" t="s">
        <v>9235</v>
      </c>
      <c r="D1830" t="s">
        <v>18638</v>
      </c>
      <c r="L1830">
        <v>2026</v>
      </c>
      <c r="M1830" t="s">
        <v>9236</v>
      </c>
      <c r="N1830" t="s">
        <v>8487</v>
      </c>
      <c r="P1830" t="s">
        <v>61</v>
      </c>
      <c r="Q1830" t="s">
        <v>8437</v>
      </c>
      <c r="R1830" s="11">
        <v>46209.658796296295</v>
      </c>
      <c r="S1830" s="11"/>
      <c r="T1830" s="11">
        <v>46609.658796296295</v>
      </c>
      <c r="U1830" t="s">
        <v>8488</v>
      </c>
      <c r="V1830" t="s">
        <v>496</v>
      </c>
      <c r="W1830" t="s">
        <v>9204</v>
      </c>
      <c r="X1830" t="s">
        <v>5973</v>
      </c>
      <c r="Y1830" t="s">
        <v>226</v>
      </c>
      <c r="Z1830" t="s">
        <v>9237</v>
      </c>
      <c r="AE1830" s="11">
        <v>46225.761481481481</v>
      </c>
    </row>
    <row r="1831" spans="1:31">
      <c r="A1831" t="s">
        <v>9238</v>
      </c>
      <c r="B1831" t="s">
        <v>9239</v>
      </c>
      <c r="D1831" t="s">
        <v>18638</v>
      </c>
      <c r="F1831" t="s">
        <v>9240</v>
      </c>
      <c r="H1831" t="s">
        <v>33</v>
      </c>
      <c r="I1831" t="s">
        <v>219</v>
      </c>
      <c r="J1831" t="s">
        <v>33</v>
      </c>
      <c r="K1831" t="s">
        <v>3957</v>
      </c>
      <c r="L1831">
        <v>2026</v>
      </c>
      <c r="M1831" t="s">
        <v>4362</v>
      </c>
      <c r="N1831" t="s">
        <v>9241</v>
      </c>
      <c r="P1831" t="s">
        <v>38</v>
      </c>
      <c r="Q1831" t="s">
        <v>39</v>
      </c>
      <c r="R1831" s="11">
        <v>46211.344930555555</v>
      </c>
      <c r="S1831" s="11">
        <v>46211.589918981481</v>
      </c>
      <c r="T1831" s="11">
        <v>46214.344930555555</v>
      </c>
      <c r="U1831" t="s">
        <v>1916</v>
      </c>
      <c r="V1831" t="s">
        <v>382</v>
      </c>
      <c r="W1831" t="s">
        <v>8619</v>
      </c>
      <c r="X1831" t="s">
        <v>43</v>
      </c>
      <c r="Y1831" t="s">
        <v>199</v>
      </c>
      <c r="Z1831" t="s">
        <v>9240</v>
      </c>
      <c r="AE1831" s="11">
        <v>46225.761481481481</v>
      </c>
    </row>
    <row r="1832" spans="1:31">
      <c r="A1832" t="s">
        <v>9242</v>
      </c>
      <c r="B1832" t="s">
        <v>9243</v>
      </c>
      <c r="D1832" t="s">
        <v>18638</v>
      </c>
      <c r="F1832" t="s">
        <v>9244</v>
      </c>
      <c r="H1832" t="s">
        <v>33</v>
      </c>
      <c r="I1832" t="s">
        <v>307</v>
      </c>
      <c r="J1832" t="s">
        <v>33</v>
      </c>
      <c r="K1832" t="s">
        <v>3957</v>
      </c>
      <c r="L1832">
        <v>2026</v>
      </c>
      <c r="M1832" t="s">
        <v>3833</v>
      </c>
      <c r="N1832" t="s">
        <v>9245</v>
      </c>
      <c r="P1832" t="s">
        <v>38</v>
      </c>
      <c r="Q1832" t="s">
        <v>39</v>
      </c>
      <c r="R1832" s="11">
        <v>46211.347175925926</v>
      </c>
      <c r="S1832" s="11">
        <v>46211.652060185188</v>
      </c>
      <c r="T1832" s="11">
        <v>46214.347175925926</v>
      </c>
      <c r="U1832" t="s">
        <v>40</v>
      </c>
      <c r="V1832" t="s">
        <v>382</v>
      </c>
      <c r="W1832" t="s">
        <v>8619</v>
      </c>
      <c r="X1832" t="s">
        <v>43</v>
      </c>
      <c r="Y1832" t="s">
        <v>199</v>
      </c>
      <c r="Z1832" t="s">
        <v>9244</v>
      </c>
      <c r="AE1832" s="11">
        <v>46225.761481481481</v>
      </c>
    </row>
    <row r="1833" spans="1:31">
      <c r="A1833" t="s">
        <v>9246</v>
      </c>
      <c r="B1833" t="s">
        <v>9247</v>
      </c>
      <c r="D1833" t="s">
        <v>18638</v>
      </c>
      <c r="F1833" t="s">
        <v>9248</v>
      </c>
      <c r="G1833" t="s">
        <v>109</v>
      </c>
      <c r="I1833" t="s">
        <v>109</v>
      </c>
      <c r="J1833" t="s">
        <v>33</v>
      </c>
      <c r="K1833" t="s">
        <v>3957</v>
      </c>
      <c r="L1833">
        <v>2026</v>
      </c>
      <c r="M1833" t="s">
        <v>111</v>
      </c>
      <c r="N1833" t="s">
        <v>9249</v>
      </c>
      <c r="P1833" t="s">
        <v>1160</v>
      </c>
      <c r="Q1833" t="s">
        <v>8437</v>
      </c>
      <c r="R1833" s="11">
        <v>46211.579502314817</v>
      </c>
      <c r="S1833" s="11"/>
      <c r="T1833" s="11">
        <v>46271.579502314817</v>
      </c>
      <c r="U1833" t="s">
        <v>40</v>
      </c>
      <c r="V1833" t="s">
        <v>114</v>
      </c>
      <c r="W1833" t="s">
        <v>2677</v>
      </c>
      <c r="X1833" t="s">
        <v>116</v>
      </c>
      <c r="Y1833" t="s">
        <v>199</v>
      </c>
      <c r="Z1833" t="s">
        <v>9250</v>
      </c>
      <c r="AE1833" s="11">
        <v>46225.761481481481</v>
      </c>
    </row>
    <row r="1834" spans="1:31">
      <c r="A1834" t="s">
        <v>9251</v>
      </c>
      <c r="B1834" t="s">
        <v>9252</v>
      </c>
      <c r="D1834" t="s">
        <v>18638</v>
      </c>
      <c r="F1834" t="s">
        <v>9253</v>
      </c>
      <c r="G1834" t="s">
        <v>109</v>
      </c>
      <c r="H1834" t="s">
        <v>2015</v>
      </c>
      <c r="I1834" t="s">
        <v>109</v>
      </c>
      <c r="J1834" t="s">
        <v>2015</v>
      </c>
      <c r="K1834" t="s">
        <v>8493</v>
      </c>
      <c r="L1834">
        <v>2026</v>
      </c>
      <c r="M1834" t="s">
        <v>50</v>
      </c>
      <c r="N1834" t="s">
        <v>8741</v>
      </c>
      <c r="P1834" t="s">
        <v>61</v>
      </c>
      <c r="Q1834" t="s">
        <v>39</v>
      </c>
      <c r="R1834" s="11">
        <v>46212.494780092595</v>
      </c>
      <c r="S1834" s="11">
        <v>46212.495474537034</v>
      </c>
      <c r="T1834" s="11">
        <v>46612.494780092595</v>
      </c>
      <c r="U1834" t="s">
        <v>40</v>
      </c>
      <c r="V1834" t="s">
        <v>71</v>
      </c>
      <c r="W1834" t="s">
        <v>8920</v>
      </c>
      <c r="X1834" t="s">
        <v>43</v>
      </c>
      <c r="Y1834" t="s">
        <v>226</v>
      </c>
      <c r="Z1834" t="s">
        <v>9253</v>
      </c>
      <c r="AE1834" s="11">
        <v>46225.761481481481</v>
      </c>
    </row>
    <row r="1835" spans="1:31">
      <c r="A1835" t="s">
        <v>9254</v>
      </c>
      <c r="B1835" t="s">
        <v>9255</v>
      </c>
      <c r="D1835" t="s">
        <v>18638</v>
      </c>
      <c r="F1835" t="s">
        <v>8925</v>
      </c>
      <c r="G1835" t="s">
        <v>109</v>
      </c>
      <c r="H1835" t="s">
        <v>2015</v>
      </c>
      <c r="I1835" t="s">
        <v>109</v>
      </c>
      <c r="J1835" t="s">
        <v>2015</v>
      </c>
      <c r="K1835" t="s">
        <v>8493</v>
      </c>
      <c r="L1835">
        <v>2026</v>
      </c>
      <c r="M1835" t="s">
        <v>50</v>
      </c>
      <c r="N1835" t="s">
        <v>5708</v>
      </c>
      <c r="P1835" t="s">
        <v>61</v>
      </c>
      <c r="Q1835" t="s">
        <v>39</v>
      </c>
      <c r="R1835" s="11">
        <v>46212.5702662037</v>
      </c>
      <c r="S1835" s="11">
        <v>46212.570960648147</v>
      </c>
      <c r="T1835" s="11">
        <v>46612.5702662037</v>
      </c>
      <c r="U1835" t="s">
        <v>40</v>
      </c>
      <c r="V1835" t="s">
        <v>156</v>
      </c>
      <c r="W1835" t="s">
        <v>8920</v>
      </c>
      <c r="X1835" t="s">
        <v>43</v>
      </c>
      <c r="Y1835" t="s">
        <v>226</v>
      </c>
      <c r="Z1835" t="s">
        <v>8925</v>
      </c>
      <c r="AE1835" s="11">
        <v>46225.761481481481</v>
      </c>
    </row>
    <row r="1836" spans="1:31">
      <c r="A1836" t="s">
        <v>9256</v>
      </c>
      <c r="D1836" t="s">
        <v>18638</v>
      </c>
      <c r="G1836" t="s">
        <v>109</v>
      </c>
      <c r="H1836" t="s">
        <v>973</v>
      </c>
      <c r="L1836">
        <v>2026</v>
      </c>
      <c r="M1836" t="s">
        <v>4885</v>
      </c>
      <c r="N1836" t="s">
        <v>9257</v>
      </c>
      <c r="P1836" t="s">
        <v>1160</v>
      </c>
      <c r="Q1836" t="s">
        <v>8437</v>
      </c>
      <c r="R1836" s="11">
        <v>46213.399398148147</v>
      </c>
      <c r="S1836" s="11"/>
      <c r="T1836" s="11">
        <v>46273.399398148147</v>
      </c>
      <c r="U1836" t="s">
        <v>40</v>
      </c>
      <c r="V1836" t="s">
        <v>361</v>
      </c>
      <c r="W1836" t="s">
        <v>4761</v>
      </c>
      <c r="X1836" t="s">
        <v>43</v>
      </c>
      <c r="Y1836" t="s">
        <v>199</v>
      </c>
      <c r="Z1836" t="s">
        <v>9258</v>
      </c>
      <c r="AE1836" s="11">
        <v>46225.761481481481</v>
      </c>
    </row>
    <row r="1837" spans="1:31">
      <c r="A1837" t="s">
        <v>9259</v>
      </c>
      <c r="D1837" t="s">
        <v>18638</v>
      </c>
      <c r="G1837" t="s">
        <v>459</v>
      </c>
      <c r="H1837" t="s">
        <v>459</v>
      </c>
      <c r="L1837">
        <v>2026</v>
      </c>
      <c r="M1837" t="s">
        <v>1012</v>
      </c>
      <c r="N1837" t="s">
        <v>5427</v>
      </c>
      <c r="P1837" t="s">
        <v>38</v>
      </c>
      <c r="Q1837" t="s">
        <v>8437</v>
      </c>
      <c r="R1837" s="11">
        <v>46214.976805555554</v>
      </c>
      <c r="S1837" s="11"/>
      <c r="T1837" s="11">
        <v>46217.976805555554</v>
      </c>
      <c r="U1837" t="s">
        <v>40</v>
      </c>
      <c r="V1837" t="s">
        <v>2826</v>
      </c>
      <c r="W1837" t="s">
        <v>534</v>
      </c>
      <c r="X1837" t="s">
        <v>43</v>
      </c>
      <c r="Y1837" t="s">
        <v>199</v>
      </c>
      <c r="Z1837" t="s">
        <v>9260</v>
      </c>
      <c r="AE1837" s="11">
        <v>46225.761481481481</v>
      </c>
    </row>
    <row r="1838" spans="1:31">
      <c r="A1838" t="s">
        <v>9261</v>
      </c>
      <c r="B1838" t="s">
        <v>9262</v>
      </c>
      <c r="D1838" t="s">
        <v>18638</v>
      </c>
      <c r="F1838" t="s">
        <v>9263</v>
      </c>
      <c r="G1838" t="s">
        <v>109</v>
      </c>
      <c r="H1838" t="s">
        <v>733</v>
      </c>
      <c r="I1838" t="s">
        <v>109</v>
      </c>
      <c r="J1838" t="s">
        <v>733</v>
      </c>
      <c r="K1838" t="s">
        <v>221</v>
      </c>
      <c r="L1838">
        <v>2026</v>
      </c>
      <c r="M1838" t="s">
        <v>419</v>
      </c>
      <c r="N1838" t="s">
        <v>9264</v>
      </c>
      <c r="P1838" t="s">
        <v>38</v>
      </c>
      <c r="Q1838" t="s">
        <v>39</v>
      </c>
      <c r="R1838" s="11">
        <v>46215.072245370371</v>
      </c>
      <c r="S1838" s="11">
        <v>46215.75</v>
      </c>
      <c r="T1838" s="11">
        <v>46218.072245370371</v>
      </c>
      <c r="U1838" t="s">
        <v>165</v>
      </c>
      <c r="V1838" t="s">
        <v>287</v>
      </c>
      <c r="W1838" t="s">
        <v>414</v>
      </c>
      <c r="X1838" t="s">
        <v>43</v>
      </c>
      <c r="Y1838" t="s">
        <v>226</v>
      </c>
      <c r="Z1838" t="s">
        <v>9265</v>
      </c>
      <c r="AD1838" t="s">
        <v>931</v>
      </c>
      <c r="AE1838" s="11">
        <v>46225.761481481481</v>
      </c>
    </row>
    <row r="1839" spans="1:31">
      <c r="A1839" t="s">
        <v>9266</v>
      </c>
      <c r="B1839" t="s">
        <v>9267</v>
      </c>
      <c r="D1839" t="s">
        <v>18638</v>
      </c>
      <c r="F1839" t="s">
        <v>9268</v>
      </c>
      <c r="G1839" t="s">
        <v>109</v>
      </c>
      <c r="H1839" t="s">
        <v>34</v>
      </c>
      <c r="I1839" t="s">
        <v>109</v>
      </c>
      <c r="J1839" t="s">
        <v>34</v>
      </c>
      <c r="K1839" t="s">
        <v>2016</v>
      </c>
      <c r="L1839">
        <v>2026</v>
      </c>
      <c r="M1839" t="s">
        <v>975</v>
      </c>
      <c r="N1839" t="s">
        <v>9269</v>
      </c>
      <c r="P1839" t="s">
        <v>38</v>
      </c>
      <c r="Q1839" t="s">
        <v>39</v>
      </c>
      <c r="R1839" s="11">
        <v>46217.576006944444</v>
      </c>
      <c r="S1839" s="11">
        <v>46218.75</v>
      </c>
      <c r="T1839" s="11">
        <v>46220.576006944444</v>
      </c>
      <c r="U1839" t="s">
        <v>40</v>
      </c>
      <c r="V1839" t="s">
        <v>503</v>
      </c>
      <c r="W1839" t="s">
        <v>206</v>
      </c>
      <c r="X1839" t="s">
        <v>43</v>
      </c>
      <c r="Y1839" t="s">
        <v>226</v>
      </c>
      <c r="Z1839" t="s">
        <v>9270</v>
      </c>
      <c r="AE1839" s="11">
        <v>46225.761481481481</v>
      </c>
    </row>
    <row r="1840" spans="1:31">
      <c r="A1840" t="s">
        <v>9271</v>
      </c>
      <c r="B1840" t="s">
        <v>9272</v>
      </c>
      <c r="D1840" t="s">
        <v>18635</v>
      </c>
      <c r="E1840" t="s">
        <v>18641</v>
      </c>
      <c r="F1840" t="s">
        <v>9273</v>
      </c>
      <c r="G1840" t="s">
        <v>459</v>
      </c>
      <c r="H1840" t="s">
        <v>459</v>
      </c>
      <c r="I1840" t="s">
        <v>459</v>
      </c>
      <c r="J1840" t="s">
        <v>459</v>
      </c>
      <c r="K1840" t="s">
        <v>35</v>
      </c>
      <c r="L1840">
        <v>2026</v>
      </c>
      <c r="M1840" t="s">
        <v>50</v>
      </c>
      <c r="N1840" t="s">
        <v>9274</v>
      </c>
      <c r="P1840" t="s">
        <v>38</v>
      </c>
      <c r="Q1840" t="s">
        <v>39</v>
      </c>
      <c r="R1840" s="11">
        <v>46217.677268518521</v>
      </c>
      <c r="S1840" s="11">
        <v>46218.625</v>
      </c>
      <c r="T1840" s="11">
        <v>46220.677268518521</v>
      </c>
      <c r="U1840" t="s">
        <v>40</v>
      </c>
      <c r="V1840" t="s">
        <v>156</v>
      </c>
      <c r="W1840" t="s">
        <v>690</v>
      </c>
      <c r="X1840" t="s">
        <v>43</v>
      </c>
      <c r="Y1840" t="s">
        <v>44</v>
      </c>
      <c r="Z1840" t="s">
        <v>9275</v>
      </c>
      <c r="AA1840" t="str">
        <f>_xlfn.XLOOKUP(B1840,Planilha2!A:A,Planilha2!D:D,_xlfn.XLOOKUP(B1840,Planilha2!H:H,Planilha2!I:I))</f>
        <v>TEM TRAFO</v>
      </c>
      <c r="AB1840">
        <v>15</v>
      </c>
      <c r="AC1840">
        <v>10</v>
      </c>
      <c r="AD1840" t="s">
        <v>1511</v>
      </c>
      <c r="AE1840" s="11">
        <v>46225.761481481481</v>
      </c>
    </row>
    <row r="1841" spans="1:31">
      <c r="A1841" t="s">
        <v>9276</v>
      </c>
      <c r="D1841" t="s">
        <v>18638</v>
      </c>
      <c r="L1841">
        <v>2026</v>
      </c>
      <c r="M1841" t="s">
        <v>1553</v>
      </c>
      <c r="N1841" t="s">
        <v>9277</v>
      </c>
      <c r="P1841" t="s">
        <v>709</v>
      </c>
      <c r="Q1841" t="s">
        <v>8437</v>
      </c>
      <c r="R1841" s="11">
        <v>46218.407476851855</v>
      </c>
      <c r="S1841" s="11"/>
      <c r="T1841" s="11">
        <v>46225.407476851855</v>
      </c>
      <c r="U1841" t="s">
        <v>40</v>
      </c>
      <c r="V1841" t="s">
        <v>480</v>
      </c>
      <c r="W1841" t="s">
        <v>9278</v>
      </c>
      <c r="X1841" t="s">
        <v>116</v>
      </c>
      <c r="Y1841" t="s">
        <v>226</v>
      </c>
      <c r="Z1841" t="s">
        <v>9279</v>
      </c>
      <c r="AE1841" s="11">
        <v>46225.761481481481</v>
      </c>
    </row>
    <row r="1842" spans="1:31">
      <c r="A1842" t="s">
        <v>9280</v>
      </c>
      <c r="B1842" t="s">
        <v>9281</v>
      </c>
      <c r="D1842" t="s">
        <v>18635</v>
      </c>
      <c r="E1842" t="e">
        <f>SEARCH("Queimado",Z1842)</f>
        <v>#VALUE!</v>
      </c>
      <c r="F1842" t="s">
        <v>9282</v>
      </c>
      <c r="G1842" t="s">
        <v>32</v>
      </c>
      <c r="H1842" t="s">
        <v>34</v>
      </c>
      <c r="I1842" t="s">
        <v>32</v>
      </c>
      <c r="J1842" t="s">
        <v>34</v>
      </c>
      <c r="K1842" t="s">
        <v>35</v>
      </c>
      <c r="L1842">
        <v>2026</v>
      </c>
      <c r="M1842" t="s">
        <v>1242</v>
      </c>
      <c r="N1842" t="s">
        <v>9283</v>
      </c>
      <c r="P1842" t="s">
        <v>38</v>
      </c>
      <c r="Q1842" t="s">
        <v>39</v>
      </c>
      <c r="R1842" s="11">
        <v>46218.422789351855</v>
      </c>
      <c r="S1842" s="11">
        <v>46219.775000000001</v>
      </c>
      <c r="T1842" s="11">
        <v>46221.422789351855</v>
      </c>
      <c r="U1842" t="s">
        <v>40</v>
      </c>
      <c r="V1842" t="s">
        <v>391</v>
      </c>
      <c r="W1842" t="s">
        <v>354</v>
      </c>
      <c r="X1842" t="s">
        <v>43</v>
      </c>
      <c r="Y1842" t="s">
        <v>44</v>
      </c>
      <c r="Z1842" t="s">
        <v>9284</v>
      </c>
      <c r="AA1842" t="str">
        <f>_xlfn.XLOOKUP(B1842,Planilha2!A:A,Planilha2!D:D,_xlfn.XLOOKUP(B1842,Planilha2!H:H,Planilha2!I:I))</f>
        <v>TEM TRAFO</v>
      </c>
      <c r="AB1842">
        <v>15</v>
      </c>
      <c r="AC1842">
        <v>15</v>
      </c>
      <c r="AD1842" t="s">
        <v>55</v>
      </c>
      <c r="AE1842" s="11">
        <v>46225.761481481481</v>
      </c>
    </row>
    <row r="1843" spans="1:31">
      <c r="A1843" t="s">
        <v>9285</v>
      </c>
      <c r="B1843" t="s">
        <v>9286</v>
      </c>
      <c r="D1843" t="s">
        <v>18635</v>
      </c>
      <c r="E1843" t="s">
        <v>18637</v>
      </c>
      <c r="F1843" t="s">
        <v>9287</v>
      </c>
      <c r="G1843" t="s">
        <v>32</v>
      </c>
      <c r="H1843" t="s">
        <v>33</v>
      </c>
      <c r="I1843" t="s">
        <v>32</v>
      </c>
      <c r="J1843" t="s">
        <v>33</v>
      </c>
      <c r="K1843" t="s">
        <v>35</v>
      </c>
      <c r="L1843">
        <v>2026</v>
      </c>
      <c r="M1843" t="s">
        <v>941</v>
      </c>
      <c r="N1843" t="s">
        <v>9288</v>
      </c>
      <c r="P1843" t="s">
        <v>38</v>
      </c>
      <c r="Q1843" t="s">
        <v>39</v>
      </c>
      <c r="R1843" s="11">
        <v>46218.762303240743</v>
      </c>
      <c r="S1843" s="11">
        <v>46218.75</v>
      </c>
      <c r="T1843" s="11">
        <v>46221.762303240743</v>
      </c>
      <c r="U1843" t="s">
        <v>40</v>
      </c>
      <c r="V1843" t="s">
        <v>114</v>
      </c>
      <c r="W1843" t="s">
        <v>6167</v>
      </c>
      <c r="X1843" t="s">
        <v>43</v>
      </c>
      <c r="Y1843" t="s">
        <v>44</v>
      </c>
      <c r="Z1843" t="s">
        <v>9289</v>
      </c>
      <c r="AA1843" t="str">
        <f>_xlfn.XLOOKUP(B1843,Planilha2!A:A,Planilha2!D:D,_xlfn.XLOOKUP(B1843,Planilha2!H:H,Planilha2!I:I))</f>
        <v>TEM TRAFO</v>
      </c>
      <c r="AD1843" t="s">
        <v>408</v>
      </c>
      <c r="AE1843" s="11">
        <v>46225.761481481481</v>
      </c>
    </row>
    <row r="1844" spans="1:31">
      <c r="A1844" t="s">
        <v>9290</v>
      </c>
      <c r="D1844" t="s">
        <v>18638</v>
      </c>
      <c r="G1844" t="s">
        <v>32</v>
      </c>
      <c r="H1844" t="s">
        <v>34</v>
      </c>
      <c r="L1844">
        <v>2026</v>
      </c>
      <c r="M1844" t="s">
        <v>1118</v>
      </c>
      <c r="N1844" t="s">
        <v>9291</v>
      </c>
      <c r="P1844" t="s">
        <v>38</v>
      </c>
      <c r="Q1844" t="s">
        <v>8437</v>
      </c>
      <c r="R1844" s="11">
        <v>46219.451898148145</v>
      </c>
      <c r="S1844" s="11"/>
      <c r="T1844" s="11">
        <v>46222.451898148145</v>
      </c>
      <c r="U1844" t="s">
        <v>40</v>
      </c>
      <c r="V1844" t="s">
        <v>1533</v>
      </c>
      <c r="W1844" t="s">
        <v>354</v>
      </c>
      <c r="X1844" t="s">
        <v>43</v>
      </c>
      <c r="Y1844" t="s">
        <v>44</v>
      </c>
      <c r="Z1844" t="s">
        <v>9292</v>
      </c>
      <c r="AD1844" t="s">
        <v>297</v>
      </c>
      <c r="AE1844" s="11">
        <v>46225.761481481481</v>
      </c>
    </row>
    <row r="1845" spans="1:31">
      <c r="A1845" t="s">
        <v>9293</v>
      </c>
      <c r="B1845" t="s">
        <v>9294</v>
      </c>
      <c r="D1845" t="s">
        <v>18638</v>
      </c>
      <c r="F1845" t="s">
        <v>9295</v>
      </c>
      <c r="G1845" t="s">
        <v>459</v>
      </c>
      <c r="H1845" t="s">
        <v>459</v>
      </c>
      <c r="I1845" t="s">
        <v>459</v>
      </c>
      <c r="J1845" t="s">
        <v>459</v>
      </c>
      <c r="K1845" t="s">
        <v>35</v>
      </c>
      <c r="L1845">
        <v>2026</v>
      </c>
      <c r="M1845" t="s">
        <v>69</v>
      </c>
      <c r="N1845" t="s">
        <v>9296</v>
      </c>
      <c r="P1845" t="s">
        <v>1160</v>
      </c>
      <c r="Q1845" t="s">
        <v>8437</v>
      </c>
      <c r="R1845" s="11">
        <v>46219.716458333336</v>
      </c>
      <c r="S1845" s="11"/>
      <c r="T1845" s="11">
        <v>46279.716458333336</v>
      </c>
      <c r="U1845" t="s">
        <v>40</v>
      </c>
      <c r="V1845" t="s">
        <v>156</v>
      </c>
      <c r="W1845" t="s">
        <v>690</v>
      </c>
      <c r="X1845" t="s">
        <v>43</v>
      </c>
      <c r="Y1845" t="s">
        <v>44</v>
      </c>
      <c r="Z1845" t="s">
        <v>9297</v>
      </c>
      <c r="AD1845" t="s">
        <v>3400</v>
      </c>
      <c r="AE1845" s="11">
        <v>46225.761481481481</v>
      </c>
    </row>
    <row r="1846" spans="1:31">
      <c r="A1846" t="s">
        <v>9298</v>
      </c>
      <c r="B1846" t="s">
        <v>9299</v>
      </c>
      <c r="D1846" t="s">
        <v>18635</v>
      </c>
      <c r="E1846" t="s">
        <v>18637</v>
      </c>
      <c r="F1846" t="s">
        <v>9300</v>
      </c>
      <c r="G1846" t="s">
        <v>32</v>
      </c>
      <c r="H1846" t="s">
        <v>285</v>
      </c>
      <c r="I1846" t="s">
        <v>32</v>
      </c>
      <c r="J1846" t="s">
        <v>285</v>
      </c>
      <c r="K1846" t="s">
        <v>35</v>
      </c>
      <c r="L1846">
        <v>2026</v>
      </c>
      <c r="M1846" t="s">
        <v>2352</v>
      </c>
      <c r="N1846" t="s">
        <v>9301</v>
      </c>
      <c r="P1846" t="s">
        <v>38</v>
      </c>
      <c r="Q1846" t="s">
        <v>39</v>
      </c>
      <c r="R1846" s="11">
        <v>46220.421006944445</v>
      </c>
      <c r="S1846" s="11">
        <v>46222.564583333333</v>
      </c>
      <c r="T1846" s="11">
        <v>46223.421006944445</v>
      </c>
      <c r="U1846" t="s">
        <v>40</v>
      </c>
      <c r="V1846" t="s">
        <v>2354</v>
      </c>
      <c r="W1846" t="s">
        <v>681</v>
      </c>
      <c r="X1846" t="s">
        <v>43</v>
      </c>
      <c r="Y1846" t="s">
        <v>44</v>
      </c>
      <c r="Z1846" t="s">
        <v>9302</v>
      </c>
      <c r="AA1846" t="str">
        <f>_xlfn.XLOOKUP(B1846,Planilha2!A:A,Planilha2!D:D,_xlfn.XLOOKUP(B1846,Planilha2!H:H,Planilha2!I:I))</f>
        <v>TEM TRAFO</v>
      </c>
      <c r="AB1846">
        <v>15</v>
      </c>
      <c r="AC1846">
        <v>5</v>
      </c>
      <c r="AD1846" t="s">
        <v>65</v>
      </c>
      <c r="AE1846" s="11">
        <v>46225.761481481481</v>
      </c>
    </row>
    <row r="1847" spans="1:31">
      <c r="A1847" t="s">
        <v>9303</v>
      </c>
      <c r="B1847" t="s">
        <v>9304</v>
      </c>
      <c r="D1847" t="s">
        <v>18638</v>
      </c>
      <c r="F1847" t="s">
        <v>9305</v>
      </c>
      <c r="G1847" t="s">
        <v>1331</v>
      </c>
      <c r="H1847" t="s">
        <v>8590</v>
      </c>
      <c r="I1847" t="s">
        <v>1331</v>
      </c>
      <c r="J1847" t="s">
        <v>8590</v>
      </c>
      <c r="K1847" t="s">
        <v>8723</v>
      </c>
      <c r="L1847">
        <v>2026</v>
      </c>
      <c r="M1847" t="s">
        <v>9012</v>
      </c>
      <c r="N1847" t="s">
        <v>8487</v>
      </c>
      <c r="P1847" t="s">
        <v>1160</v>
      </c>
      <c r="Q1847" t="s">
        <v>39</v>
      </c>
      <c r="R1847" s="11">
        <v>46220.643726851849</v>
      </c>
      <c r="S1847" s="11">
        <v>46220.69027777778</v>
      </c>
      <c r="T1847" s="11">
        <v>46280.643726851849</v>
      </c>
      <c r="U1847" t="s">
        <v>8438</v>
      </c>
      <c r="V1847" t="s">
        <v>254</v>
      </c>
      <c r="W1847" t="s">
        <v>8595</v>
      </c>
      <c r="X1847" t="s">
        <v>8596</v>
      </c>
      <c r="Y1847" t="s">
        <v>199</v>
      </c>
      <c r="Z1847" t="s">
        <v>9306</v>
      </c>
      <c r="AE1847" s="11">
        <v>46225.761481481481</v>
      </c>
    </row>
    <row r="1848" spans="1:31">
      <c r="A1848" t="s">
        <v>9307</v>
      </c>
      <c r="D1848" t="s">
        <v>18638</v>
      </c>
      <c r="G1848" t="s">
        <v>1331</v>
      </c>
      <c r="H1848" t="s">
        <v>8590</v>
      </c>
      <c r="L1848">
        <v>2026</v>
      </c>
      <c r="M1848" t="s">
        <v>8765</v>
      </c>
      <c r="N1848" t="s">
        <v>8766</v>
      </c>
      <c r="P1848" t="s">
        <v>61</v>
      </c>
      <c r="Q1848" t="s">
        <v>8437</v>
      </c>
      <c r="R1848" s="11">
        <v>46220.647210648145</v>
      </c>
      <c r="S1848" s="11"/>
      <c r="T1848" s="11">
        <v>46620.647210648145</v>
      </c>
      <c r="U1848" t="s">
        <v>8444</v>
      </c>
      <c r="V1848" t="s">
        <v>503</v>
      </c>
      <c r="W1848" t="s">
        <v>8595</v>
      </c>
      <c r="X1848" t="s">
        <v>8596</v>
      </c>
      <c r="Y1848" t="s">
        <v>199</v>
      </c>
      <c r="Z1848" t="s">
        <v>9308</v>
      </c>
      <c r="AE1848" s="11">
        <v>46225.761481481481</v>
      </c>
    </row>
    <row r="1849" spans="1:31">
      <c r="A1849" t="s">
        <v>9309</v>
      </c>
      <c r="B1849" t="s">
        <v>9310</v>
      </c>
      <c r="D1849" t="s">
        <v>18638</v>
      </c>
      <c r="F1849" t="s">
        <v>9311</v>
      </c>
      <c r="G1849" t="s">
        <v>1331</v>
      </c>
      <c r="H1849" t="s">
        <v>8590</v>
      </c>
      <c r="I1849" t="s">
        <v>1331</v>
      </c>
      <c r="J1849" t="s">
        <v>8590</v>
      </c>
      <c r="K1849" t="s">
        <v>8723</v>
      </c>
      <c r="L1849">
        <v>2026</v>
      </c>
      <c r="M1849" t="s">
        <v>9020</v>
      </c>
      <c r="N1849" t="s">
        <v>9021</v>
      </c>
      <c r="P1849" t="s">
        <v>61</v>
      </c>
      <c r="Q1849" t="s">
        <v>39</v>
      </c>
      <c r="R1849" s="11">
        <v>46220.650590277779</v>
      </c>
      <c r="S1849" s="11">
        <v>46220.695138888892</v>
      </c>
      <c r="T1849" s="11">
        <v>46620.650590277779</v>
      </c>
      <c r="U1849" t="s">
        <v>9022</v>
      </c>
      <c r="V1849" t="s">
        <v>2518</v>
      </c>
      <c r="W1849" t="s">
        <v>8595</v>
      </c>
      <c r="X1849" t="s">
        <v>8596</v>
      </c>
      <c r="Y1849" t="s">
        <v>199</v>
      </c>
      <c r="Z1849" t="s">
        <v>9312</v>
      </c>
      <c r="AE1849" s="11">
        <v>46225.761481481481</v>
      </c>
    </row>
    <row r="1850" spans="1:31">
      <c r="A1850" t="s">
        <v>9313</v>
      </c>
      <c r="B1850" t="s">
        <v>9314</v>
      </c>
      <c r="D1850" t="s">
        <v>18635</v>
      </c>
      <c r="E1850" t="s">
        <v>18637</v>
      </c>
      <c r="F1850" t="s">
        <v>9315</v>
      </c>
      <c r="G1850" t="s">
        <v>32</v>
      </c>
      <c r="H1850" t="s">
        <v>34</v>
      </c>
      <c r="I1850" t="s">
        <v>32</v>
      </c>
      <c r="J1850" t="s">
        <v>34</v>
      </c>
      <c r="K1850" t="s">
        <v>35</v>
      </c>
      <c r="L1850">
        <v>2026</v>
      </c>
      <c r="M1850" t="s">
        <v>122</v>
      </c>
      <c r="N1850" t="s">
        <v>9316</v>
      </c>
      <c r="P1850" t="s">
        <v>38</v>
      </c>
      <c r="Q1850" t="s">
        <v>39</v>
      </c>
      <c r="R1850" s="11">
        <v>46220.683032407411</v>
      </c>
      <c r="S1850" s="11">
        <v>46221.89503472222</v>
      </c>
      <c r="T1850" s="11">
        <v>46223.683032407411</v>
      </c>
      <c r="U1850" t="s">
        <v>40</v>
      </c>
      <c r="V1850" t="s">
        <v>124</v>
      </c>
      <c r="W1850" t="s">
        <v>1262</v>
      </c>
      <c r="X1850" t="s">
        <v>43</v>
      </c>
      <c r="Y1850" t="s">
        <v>44</v>
      </c>
      <c r="Z1850" t="s">
        <v>9317</v>
      </c>
      <c r="AA1850" t="str">
        <f>_xlfn.XLOOKUP(B1850,Planilha2!A:A,Planilha2!D:D,_xlfn.XLOOKUP(B1850,Planilha2!H:H,Planilha2!I:I))</f>
        <v>TEM TRAFO</v>
      </c>
      <c r="AB1850">
        <v>15</v>
      </c>
      <c r="AC1850">
        <v>15</v>
      </c>
      <c r="AD1850" t="s">
        <v>55</v>
      </c>
      <c r="AE1850" s="11">
        <v>46225.761481481481</v>
      </c>
    </row>
    <row r="1851" spans="1:31">
      <c r="A1851" t="s">
        <v>9318</v>
      </c>
      <c r="B1851" t="s">
        <v>9319</v>
      </c>
      <c r="D1851" t="s">
        <v>18638</v>
      </c>
      <c r="F1851" t="s">
        <v>9320</v>
      </c>
      <c r="G1851" t="s">
        <v>109</v>
      </c>
      <c r="H1851" t="s">
        <v>973</v>
      </c>
      <c r="I1851" t="s">
        <v>109</v>
      </c>
      <c r="J1851" t="s">
        <v>973</v>
      </c>
      <c r="K1851" t="s">
        <v>2016</v>
      </c>
      <c r="L1851">
        <v>2026</v>
      </c>
      <c r="M1851" t="s">
        <v>975</v>
      </c>
      <c r="N1851" t="s">
        <v>9321</v>
      </c>
      <c r="P1851" t="s">
        <v>38</v>
      </c>
      <c r="Q1851" t="s">
        <v>8437</v>
      </c>
      <c r="R1851" s="11">
        <v>46220.745682870373</v>
      </c>
      <c r="S1851" s="11"/>
      <c r="T1851" s="11">
        <v>46223.745682870373</v>
      </c>
      <c r="U1851" t="s">
        <v>40</v>
      </c>
      <c r="V1851" t="s">
        <v>503</v>
      </c>
      <c r="W1851" t="s">
        <v>796</v>
      </c>
      <c r="X1851" t="s">
        <v>43</v>
      </c>
      <c r="Y1851" t="s">
        <v>199</v>
      </c>
      <c r="Z1851" t="s">
        <v>9322</v>
      </c>
      <c r="AE1851" s="11">
        <v>46225.761481481481</v>
      </c>
    </row>
    <row r="1852" spans="1:31">
      <c r="A1852" t="s">
        <v>9323</v>
      </c>
      <c r="B1852" t="s">
        <v>9324</v>
      </c>
      <c r="D1852" t="s">
        <v>18635</v>
      </c>
      <c r="E1852" t="e">
        <f>SEARCH("Queimado",Z1852)</f>
        <v>#VALUE!</v>
      </c>
      <c r="F1852" t="s">
        <v>9325</v>
      </c>
      <c r="G1852" t="s">
        <v>109</v>
      </c>
      <c r="H1852" t="s">
        <v>110</v>
      </c>
      <c r="K1852" t="s">
        <v>35</v>
      </c>
      <c r="L1852">
        <v>2026</v>
      </c>
      <c r="M1852" t="s">
        <v>344</v>
      </c>
      <c r="N1852" t="s">
        <v>9326</v>
      </c>
      <c r="P1852" t="s">
        <v>38</v>
      </c>
      <c r="Q1852" t="s">
        <v>39</v>
      </c>
      <c r="R1852" s="11">
        <v>46220.908333333333</v>
      </c>
      <c r="S1852" s="11">
        <v>46221.8046412037</v>
      </c>
      <c r="T1852" s="11">
        <v>46223.908333333333</v>
      </c>
      <c r="U1852" t="s">
        <v>40</v>
      </c>
      <c r="V1852" t="s">
        <v>2004</v>
      </c>
      <c r="W1852" t="s">
        <v>63</v>
      </c>
      <c r="X1852" t="s">
        <v>43</v>
      </c>
      <c r="Y1852" t="s">
        <v>44</v>
      </c>
      <c r="Z1852" t="s">
        <v>9327</v>
      </c>
      <c r="AA1852" t="e">
        <f>_xlfn.XLOOKUP(B1852,Planilha2!A:A,Planilha2!D:D,_xlfn.XLOOKUP(B1852,Planilha2!H:H,Planilha2!I:I))</f>
        <v>#N/A</v>
      </c>
      <c r="AB1852">
        <v>15</v>
      </c>
      <c r="AC1852">
        <v>10</v>
      </c>
      <c r="AD1852" t="s">
        <v>159</v>
      </c>
      <c r="AE1852" s="11">
        <v>46225.761481481481</v>
      </c>
    </row>
    <row r="1853" spans="1:31">
      <c r="A1853" t="s">
        <v>9328</v>
      </c>
      <c r="B1853" t="s">
        <v>9329</v>
      </c>
      <c r="D1853" t="s">
        <v>18635</v>
      </c>
      <c r="E1853" t="s">
        <v>18637</v>
      </c>
      <c r="F1853" t="s">
        <v>9330</v>
      </c>
      <c r="G1853" t="s">
        <v>32</v>
      </c>
      <c r="I1853" t="s">
        <v>32</v>
      </c>
      <c r="K1853" t="s">
        <v>35</v>
      </c>
      <c r="L1853">
        <v>2026</v>
      </c>
      <c r="M1853" t="s">
        <v>2058</v>
      </c>
      <c r="N1853" t="s">
        <v>9331</v>
      </c>
      <c r="P1853" t="s">
        <v>38</v>
      </c>
      <c r="Q1853" t="s">
        <v>39</v>
      </c>
      <c r="R1853" s="11">
        <v>46221.094942129632</v>
      </c>
      <c r="S1853" s="11">
        <v>46221.75</v>
      </c>
      <c r="T1853" s="11">
        <v>46224.094942129632</v>
      </c>
      <c r="U1853" t="s">
        <v>40</v>
      </c>
      <c r="V1853" t="s">
        <v>503</v>
      </c>
      <c r="W1853" t="s">
        <v>1627</v>
      </c>
      <c r="X1853" t="s">
        <v>43</v>
      </c>
      <c r="Y1853" t="s">
        <v>44</v>
      </c>
      <c r="Z1853" t="s">
        <v>9332</v>
      </c>
      <c r="AA1853" t="str">
        <f>_xlfn.XLOOKUP(B1853,Planilha2!A:A,Planilha2!D:D,_xlfn.XLOOKUP(B1853,Planilha2!H:H,Planilha2!I:I))</f>
        <v>TEM TRAFO</v>
      </c>
      <c r="AB1853">
        <v>30</v>
      </c>
      <c r="AC1853">
        <v>75</v>
      </c>
      <c r="AD1853" t="s">
        <v>2625</v>
      </c>
      <c r="AE1853" s="11">
        <v>46225.761481481481</v>
      </c>
    </row>
    <row r="1854" spans="1:31">
      <c r="A1854" t="s">
        <v>9333</v>
      </c>
      <c r="B1854" t="s">
        <v>9334</v>
      </c>
      <c r="D1854" t="s">
        <v>18635</v>
      </c>
      <c r="E1854" t="s">
        <v>18637</v>
      </c>
      <c r="F1854" t="s">
        <v>9335</v>
      </c>
      <c r="G1854" t="s">
        <v>32</v>
      </c>
      <c r="H1854" t="s">
        <v>34</v>
      </c>
      <c r="I1854" t="s">
        <v>32</v>
      </c>
      <c r="J1854" t="s">
        <v>34</v>
      </c>
      <c r="K1854" t="s">
        <v>35</v>
      </c>
      <c r="L1854">
        <v>2026</v>
      </c>
      <c r="M1854" t="s">
        <v>773</v>
      </c>
      <c r="N1854" t="s">
        <v>9336</v>
      </c>
      <c r="P1854" t="s">
        <v>38</v>
      </c>
      <c r="Q1854" t="s">
        <v>39</v>
      </c>
      <c r="R1854" s="11">
        <v>46221.449780092589</v>
      </c>
      <c r="S1854" s="11">
        <v>46223.479166666664</v>
      </c>
      <c r="T1854" s="11">
        <v>46224.449780092589</v>
      </c>
      <c r="U1854" t="s">
        <v>40</v>
      </c>
      <c r="V1854" t="s">
        <v>775</v>
      </c>
      <c r="W1854" t="s">
        <v>280</v>
      </c>
      <c r="X1854" t="s">
        <v>43</v>
      </c>
      <c r="Y1854" t="s">
        <v>44</v>
      </c>
      <c r="Z1854" t="s">
        <v>9337</v>
      </c>
      <c r="AA1854" t="str">
        <f>_xlfn.XLOOKUP(B1854,Planilha2!A:A,Planilha2!D:D,_xlfn.XLOOKUP(B1854,Planilha2!H:H,Planilha2!I:I))</f>
        <v>TEM TRAFO</v>
      </c>
      <c r="AB1854">
        <v>15</v>
      </c>
      <c r="AC1854">
        <v>15</v>
      </c>
      <c r="AD1854" t="s">
        <v>603</v>
      </c>
      <c r="AE1854" s="11">
        <v>46225.761481481481</v>
      </c>
    </row>
    <row r="1855" spans="1:31">
      <c r="A1855" t="s">
        <v>9338</v>
      </c>
      <c r="B1855" t="s">
        <v>9339</v>
      </c>
      <c r="D1855" t="s">
        <v>18635</v>
      </c>
      <c r="E1855" t="s">
        <v>18637</v>
      </c>
      <c r="F1855" t="s">
        <v>9340</v>
      </c>
      <c r="G1855" t="s">
        <v>32</v>
      </c>
      <c r="H1855" t="s">
        <v>110</v>
      </c>
      <c r="I1855" t="s">
        <v>32</v>
      </c>
      <c r="J1855" t="s">
        <v>110</v>
      </c>
      <c r="K1855" t="s">
        <v>35</v>
      </c>
      <c r="L1855">
        <v>2026</v>
      </c>
      <c r="M1855" t="s">
        <v>50</v>
      </c>
      <c r="N1855" t="s">
        <v>9341</v>
      </c>
      <c r="P1855" t="s">
        <v>38</v>
      </c>
      <c r="Q1855" t="s">
        <v>39</v>
      </c>
      <c r="R1855" s="11">
        <v>46221.937094907407</v>
      </c>
      <c r="S1855" s="11">
        <v>46224.635081018518</v>
      </c>
      <c r="T1855" s="11">
        <v>46224.937094907407</v>
      </c>
      <c r="U1855" t="s">
        <v>40</v>
      </c>
      <c r="V1855" t="s">
        <v>71</v>
      </c>
      <c r="W1855" t="s">
        <v>248</v>
      </c>
      <c r="X1855" t="s">
        <v>43</v>
      </c>
      <c r="Y1855" t="s">
        <v>44</v>
      </c>
      <c r="Z1855" t="s">
        <v>9342</v>
      </c>
      <c r="AA1855" t="str">
        <f>_xlfn.XLOOKUP(B1855,Planilha2!A:A,Planilha2!D:D,_xlfn.XLOOKUP(B1855,Planilha2!H:H,Planilha2!I:I))</f>
        <v>TEM TRAFO</v>
      </c>
      <c r="AB1855">
        <v>25</v>
      </c>
      <c r="AC1855">
        <v>25</v>
      </c>
      <c r="AD1855" t="s">
        <v>268</v>
      </c>
      <c r="AE1855" s="11">
        <v>46225.761481481481</v>
      </c>
    </row>
    <row r="1856" spans="1:31">
      <c r="A1856" t="s">
        <v>9343</v>
      </c>
      <c r="B1856" t="s">
        <v>9344</v>
      </c>
      <c r="D1856" t="s">
        <v>18635</v>
      </c>
      <c r="E1856" t="s">
        <v>18637</v>
      </c>
      <c r="F1856" t="s">
        <v>9345</v>
      </c>
      <c r="G1856" t="s">
        <v>32</v>
      </c>
      <c r="H1856" t="s">
        <v>34</v>
      </c>
      <c r="I1856" t="s">
        <v>32</v>
      </c>
      <c r="J1856" t="s">
        <v>34</v>
      </c>
      <c r="K1856" t="s">
        <v>35</v>
      </c>
      <c r="L1856">
        <v>2026</v>
      </c>
      <c r="M1856" t="s">
        <v>4325</v>
      </c>
      <c r="N1856" t="s">
        <v>9346</v>
      </c>
      <c r="P1856" t="s">
        <v>38</v>
      </c>
      <c r="Q1856" t="s">
        <v>39</v>
      </c>
      <c r="R1856" s="11">
        <v>46222.415277777778</v>
      </c>
      <c r="S1856" s="11">
        <v>46222.708333333336</v>
      </c>
      <c r="T1856" s="11">
        <v>46225.415277777778</v>
      </c>
      <c r="U1856" t="s">
        <v>40</v>
      </c>
      <c r="V1856" t="s">
        <v>1675</v>
      </c>
      <c r="W1856" t="s">
        <v>1161</v>
      </c>
      <c r="X1856" t="s">
        <v>43</v>
      </c>
      <c r="Y1856" t="s">
        <v>44</v>
      </c>
      <c r="Z1856" t="s">
        <v>9347</v>
      </c>
      <c r="AA1856" t="str">
        <f>_xlfn.XLOOKUP(B1856,Planilha2!A:A,Planilha2!D:D,_xlfn.XLOOKUP(B1856,Planilha2!H:H,Planilha2!I:I))</f>
        <v>TEM TRAFO</v>
      </c>
      <c r="AB1856">
        <v>15</v>
      </c>
      <c r="AC1856">
        <v>5</v>
      </c>
      <c r="AD1856" t="s">
        <v>88</v>
      </c>
      <c r="AE1856" s="11">
        <v>46225.761481481481</v>
      </c>
    </row>
    <row r="1857" spans="1:31">
      <c r="A1857" t="s">
        <v>9348</v>
      </c>
      <c r="B1857" t="s">
        <v>9349</v>
      </c>
      <c r="D1857" t="s">
        <v>18635</v>
      </c>
      <c r="E1857" t="s">
        <v>18637</v>
      </c>
      <c r="F1857" t="s">
        <v>9350</v>
      </c>
      <c r="G1857" t="s">
        <v>32</v>
      </c>
      <c r="H1857" t="s">
        <v>172</v>
      </c>
      <c r="I1857" t="s">
        <v>32</v>
      </c>
      <c r="J1857" t="s">
        <v>172</v>
      </c>
      <c r="K1857" t="s">
        <v>35</v>
      </c>
      <c r="L1857">
        <v>2026</v>
      </c>
      <c r="M1857" t="s">
        <v>50</v>
      </c>
      <c r="N1857" t="s">
        <v>9351</v>
      </c>
      <c r="P1857" t="s">
        <v>38</v>
      </c>
      <c r="Q1857" t="s">
        <v>39</v>
      </c>
      <c r="R1857" s="11">
        <v>46222.685150462959</v>
      </c>
      <c r="S1857" s="11">
        <v>46224.736006944448</v>
      </c>
      <c r="T1857" s="11">
        <v>46225.685150462959</v>
      </c>
      <c r="U1857" t="s">
        <v>40</v>
      </c>
      <c r="V1857" t="s">
        <v>156</v>
      </c>
      <c r="W1857" t="s">
        <v>1262</v>
      </c>
      <c r="X1857" t="s">
        <v>43</v>
      </c>
      <c r="Y1857" t="s">
        <v>44</v>
      </c>
      <c r="Z1857" t="s">
        <v>9352</v>
      </c>
      <c r="AA1857" t="str">
        <f>_xlfn.XLOOKUP(B1857,Planilha2!A:A,Planilha2!D:D,_xlfn.XLOOKUP(B1857,Planilha2!H:H,Planilha2!I:I))</f>
        <v>TEM TRAFO</v>
      </c>
      <c r="AB1857">
        <v>25</v>
      </c>
      <c r="AC1857">
        <v>25</v>
      </c>
      <c r="AD1857" t="s">
        <v>931</v>
      </c>
      <c r="AE1857" s="11">
        <v>46225.761481481481</v>
      </c>
    </row>
    <row r="1858" spans="1:31">
      <c r="A1858" t="s">
        <v>9353</v>
      </c>
      <c r="D1858" t="s">
        <v>18638</v>
      </c>
      <c r="G1858" t="s">
        <v>32</v>
      </c>
      <c r="H1858" t="s">
        <v>34</v>
      </c>
      <c r="L1858">
        <v>2026</v>
      </c>
      <c r="M1858" t="s">
        <v>50</v>
      </c>
      <c r="N1858" t="s">
        <v>9341</v>
      </c>
      <c r="P1858" t="s">
        <v>38</v>
      </c>
      <c r="Q1858" t="s">
        <v>8437</v>
      </c>
      <c r="R1858" s="11">
        <v>46222.977141203701</v>
      </c>
      <c r="S1858" s="11"/>
      <c r="T1858" s="11">
        <v>46225.977141203701</v>
      </c>
      <c r="U1858" t="s">
        <v>40</v>
      </c>
      <c r="V1858" t="s">
        <v>71</v>
      </c>
      <c r="W1858" t="s">
        <v>248</v>
      </c>
      <c r="X1858" t="s">
        <v>43</v>
      </c>
      <c r="Y1858" t="s">
        <v>44</v>
      </c>
      <c r="Z1858" t="s">
        <v>9354</v>
      </c>
      <c r="AD1858" t="s">
        <v>268</v>
      </c>
      <c r="AE1858" s="11">
        <v>46225.761481481481</v>
      </c>
    </row>
    <row r="1859" spans="1:31">
      <c r="A1859" t="s">
        <v>9355</v>
      </c>
      <c r="B1859" t="s">
        <v>9356</v>
      </c>
      <c r="D1859" t="s">
        <v>18638</v>
      </c>
      <c r="F1859" t="s">
        <v>9357</v>
      </c>
      <c r="G1859" t="s">
        <v>32</v>
      </c>
      <c r="H1859" t="s">
        <v>110</v>
      </c>
      <c r="I1859" t="s">
        <v>32</v>
      </c>
      <c r="J1859" t="s">
        <v>110</v>
      </c>
      <c r="K1859" t="s">
        <v>35</v>
      </c>
      <c r="L1859">
        <v>2026</v>
      </c>
      <c r="M1859" t="s">
        <v>211</v>
      </c>
      <c r="N1859" t="s">
        <v>9358</v>
      </c>
      <c r="P1859" t="s">
        <v>38</v>
      </c>
      <c r="Q1859" t="s">
        <v>8437</v>
      </c>
      <c r="R1859" s="11">
        <v>46223.368101851855</v>
      </c>
      <c r="S1859" s="11"/>
      <c r="T1859" s="11">
        <v>46226.368101851855</v>
      </c>
      <c r="U1859" t="s">
        <v>40</v>
      </c>
      <c r="V1859" t="s">
        <v>233</v>
      </c>
      <c r="W1859" t="s">
        <v>198</v>
      </c>
      <c r="X1859" t="s">
        <v>43</v>
      </c>
      <c r="Y1859" t="s">
        <v>44</v>
      </c>
      <c r="Z1859" t="s">
        <v>9359</v>
      </c>
      <c r="AD1859" t="s">
        <v>159</v>
      </c>
      <c r="AE1859" s="11">
        <v>46225.761481481481</v>
      </c>
    </row>
    <row r="1860" spans="1:31">
      <c r="A1860" t="s">
        <v>9360</v>
      </c>
      <c r="B1860" t="s">
        <v>9361</v>
      </c>
      <c r="D1860" t="s">
        <v>18638</v>
      </c>
      <c r="F1860" t="s">
        <v>9362</v>
      </c>
      <c r="G1860" t="s">
        <v>219</v>
      </c>
      <c r="H1860" t="s">
        <v>33</v>
      </c>
      <c r="I1860" t="s">
        <v>219</v>
      </c>
      <c r="J1860" t="s">
        <v>33</v>
      </c>
      <c r="K1860" t="s">
        <v>3957</v>
      </c>
      <c r="L1860">
        <v>2026</v>
      </c>
      <c r="M1860" t="s">
        <v>762</v>
      </c>
      <c r="N1860" t="s">
        <v>9363</v>
      </c>
      <c r="P1860" t="s">
        <v>38</v>
      </c>
      <c r="Q1860" t="s">
        <v>39</v>
      </c>
      <c r="R1860" s="11">
        <v>46223.42328703704</v>
      </c>
      <c r="S1860" s="11">
        <v>46223.726712962962</v>
      </c>
      <c r="T1860" s="11">
        <v>46226.42328703704</v>
      </c>
      <c r="U1860" t="s">
        <v>113</v>
      </c>
      <c r="V1860" t="s">
        <v>382</v>
      </c>
      <c r="W1860" t="s">
        <v>8619</v>
      </c>
      <c r="X1860" t="s">
        <v>43</v>
      </c>
      <c r="Y1860" t="s">
        <v>199</v>
      </c>
      <c r="Z1860" t="s">
        <v>9362</v>
      </c>
      <c r="AE1860" s="11">
        <v>46225.761481481481</v>
      </c>
    </row>
    <row r="1861" spans="1:31">
      <c r="A1861" t="s">
        <v>9364</v>
      </c>
      <c r="B1861" t="s">
        <v>9365</v>
      </c>
      <c r="D1861" t="s">
        <v>18638</v>
      </c>
      <c r="F1861" t="s">
        <v>9366</v>
      </c>
      <c r="G1861" t="s">
        <v>219</v>
      </c>
      <c r="H1861" t="s">
        <v>220</v>
      </c>
      <c r="I1861" t="s">
        <v>219</v>
      </c>
      <c r="J1861" t="s">
        <v>220</v>
      </c>
      <c r="K1861" t="s">
        <v>756</v>
      </c>
      <c r="L1861">
        <v>2026</v>
      </c>
      <c r="M1861" t="s">
        <v>336</v>
      </c>
      <c r="N1861" t="s">
        <v>9367</v>
      </c>
      <c r="P1861" t="s">
        <v>38</v>
      </c>
      <c r="Q1861" t="s">
        <v>39</v>
      </c>
      <c r="R1861" s="11">
        <v>46223.439664351848</v>
      </c>
      <c r="S1861" s="11">
        <v>46223.661365740743</v>
      </c>
      <c r="T1861" s="11">
        <v>46226.439664351848</v>
      </c>
      <c r="U1861" t="s">
        <v>40</v>
      </c>
      <c r="V1861" t="s">
        <v>382</v>
      </c>
      <c r="W1861" t="s">
        <v>8619</v>
      </c>
      <c r="X1861" t="s">
        <v>116</v>
      </c>
      <c r="Y1861" t="s">
        <v>199</v>
      </c>
      <c r="Z1861" t="s">
        <v>9366</v>
      </c>
      <c r="AE1861" s="11">
        <v>46225.761481481481</v>
      </c>
    </row>
    <row r="1862" spans="1:31">
      <c r="A1862" t="s">
        <v>9368</v>
      </c>
      <c r="B1862" t="s">
        <v>9369</v>
      </c>
      <c r="D1862" t="s">
        <v>18638</v>
      </c>
      <c r="F1862" t="s">
        <v>9370</v>
      </c>
      <c r="G1862" t="s">
        <v>32</v>
      </c>
      <c r="H1862" t="s">
        <v>33</v>
      </c>
      <c r="I1862" t="s">
        <v>32</v>
      </c>
      <c r="J1862" t="s">
        <v>33</v>
      </c>
      <c r="K1862" t="s">
        <v>35</v>
      </c>
      <c r="L1862">
        <v>2026</v>
      </c>
      <c r="M1862" t="s">
        <v>434</v>
      </c>
      <c r="N1862" t="s">
        <v>9371</v>
      </c>
      <c r="P1862" t="s">
        <v>38</v>
      </c>
      <c r="Q1862" t="s">
        <v>39</v>
      </c>
      <c r="R1862" s="11">
        <v>46223.487291666665</v>
      </c>
      <c r="S1862" s="11">
        <v>46224.488194444442</v>
      </c>
      <c r="T1862" s="11">
        <v>46226.487291666665</v>
      </c>
      <c r="U1862" t="s">
        <v>40</v>
      </c>
      <c r="V1862" t="s">
        <v>436</v>
      </c>
      <c r="W1862" t="s">
        <v>383</v>
      </c>
      <c r="X1862" t="s">
        <v>43</v>
      </c>
      <c r="Y1862" t="s">
        <v>44</v>
      </c>
      <c r="Z1862" t="s">
        <v>9372</v>
      </c>
      <c r="AB1862">
        <v>45</v>
      </c>
      <c r="AC1862">
        <v>45</v>
      </c>
      <c r="AD1862" t="s">
        <v>791</v>
      </c>
      <c r="AE1862" s="11">
        <v>46225.761481481481</v>
      </c>
    </row>
    <row r="1863" spans="1:31">
      <c r="A1863" t="s">
        <v>9373</v>
      </c>
      <c r="B1863" t="s">
        <v>9374</v>
      </c>
      <c r="D1863" t="s">
        <v>18635</v>
      </c>
      <c r="E1863" t="s">
        <v>18639</v>
      </c>
      <c r="F1863" t="s">
        <v>9375</v>
      </c>
      <c r="G1863" t="s">
        <v>32</v>
      </c>
      <c r="H1863" t="s">
        <v>172</v>
      </c>
      <c r="I1863" t="s">
        <v>32</v>
      </c>
      <c r="J1863" t="s">
        <v>172</v>
      </c>
      <c r="K1863" t="s">
        <v>35</v>
      </c>
      <c r="L1863">
        <v>2026</v>
      </c>
      <c r="M1863" t="s">
        <v>204</v>
      </c>
      <c r="N1863" t="s">
        <v>9376</v>
      </c>
      <c r="P1863" t="s">
        <v>38</v>
      </c>
      <c r="Q1863" t="s">
        <v>39</v>
      </c>
      <c r="R1863" s="11">
        <v>46223.54828703704</v>
      </c>
      <c r="S1863" s="11">
        <v>46224.75</v>
      </c>
      <c r="T1863" s="11">
        <v>46226.54828703704</v>
      </c>
      <c r="U1863" t="s">
        <v>40</v>
      </c>
      <c r="V1863" t="s">
        <v>1853</v>
      </c>
      <c r="W1863" t="s">
        <v>1007</v>
      </c>
      <c r="X1863" t="s">
        <v>43</v>
      </c>
      <c r="Y1863" t="s">
        <v>44</v>
      </c>
      <c r="Z1863" t="s">
        <v>9377</v>
      </c>
      <c r="AA1863" t="e">
        <f>_xlfn.XLOOKUP(B1863,Planilha2!A:A,Planilha2!D:D,_xlfn.XLOOKUP(B1863,Planilha2!H:H,Planilha2!I:I))</f>
        <v>#N/A</v>
      </c>
      <c r="AD1863" t="s">
        <v>65</v>
      </c>
      <c r="AE1863" s="11">
        <v>46225.761481481481</v>
      </c>
    </row>
    <row r="1864" spans="1:31">
      <c r="A1864" t="s">
        <v>9378</v>
      </c>
      <c r="B1864" t="s">
        <v>9379</v>
      </c>
      <c r="D1864" t="s">
        <v>18638</v>
      </c>
      <c r="F1864" t="s">
        <v>9380</v>
      </c>
      <c r="G1864" t="s">
        <v>32</v>
      </c>
      <c r="H1864" t="s">
        <v>34</v>
      </c>
      <c r="I1864" t="s">
        <v>32</v>
      </c>
      <c r="J1864" t="s">
        <v>34</v>
      </c>
      <c r="K1864" t="s">
        <v>35</v>
      </c>
      <c r="L1864">
        <v>2026</v>
      </c>
      <c r="M1864" t="s">
        <v>83</v>
      </c>
      <c r="N1864" t="s">
        <v>9381</v>
      </c>
      <c r="P1864" t="s">
        <v>38</v>
      </c>
      <c r="Q1864" t="s">
        <v>39</v>
      </c>
      <c r="R1864" s="11">
        <v>46223.816574074073</v>
      </c>
      <c r="S1864" s="11">
        <v>46224.029861111114</v>
      </c>
      <c r="T1864" s="11">
        <v>46226.816574074073</v>
      </c>
      <c r="U1864" t="s">
        <v>40</v>
      </c>
      <c r="V1864" t="s">
        <v>302</v>
      </c>
      <c r="W1864" t="s">
        <v>42</v>
      </c>
      <c r="X1864" t="s">
        <v>43</v>
      </c>
      <c r="Y1864" t="s">
        <v>44</v>
      </c>
      <c r="Z1864" t="s">
        <v>9382</v>
      </c>
      <c r="AB1864">
        <v>150</v>
      </c>
      <c r="AC1864">
        <v>150</v>
      </c>
      <c r="AD1864" t="s">
        <v>1999</v>
      </c>
      <c r="AE1864" s="11">
        <v>46225.761481481481</v>
      </c>
    </row>
    <row r="1865" spans="1:31">
      <c r="A1865" t="s">
        <v>9383</v>
      </c>
      <c r="B1865" t="s">
        <v>9384</v>
      </c>
      <c r="D1865" t="s">
        <v>18635</v>
      </c>
      <c r="E1865" t="s">
        <v>18650</v>
      </c>
      <c r="F1865" t="s">
        <v>9385</v>
      </c>
      <c r="G1865" t="s">
        <v>109</v>
      </c>
      <c r="H1865" t="s">
        <v>110</v>
      </c>
      <c r="I1865" t="s">
        <v>32</v>
      </c>
      <c r="J1865" t="s">
        <v>110</v>
      </c>
      <c r="K1865" t="s">
        <v>35</v>
      </c>
      <c r="L1865">
        <v>2026</v>
      </c>
      <c r="M1865" t="s">
        <v>8167</v>
      </c>
      <c r="N1865" t="s">
        <v>9386</v>
      </c>
      <c r="P1865" t="s">
        <v>38</v>
      </c>
      <c r="Q1865" t="s">
        <v>39</v>
      </c>
      <c r="R1865" s="11">
        <v>46223.942685185182</v>
      </c>
      <c r="S1865" s="11">
        <v>46224.583182870374</v>
      </c>
      <c r="T1865" s="11">
        <v>46226.942685185182</v>
      </c>
      <c r="U1865" t="s">
        <v>40</v>
      </c>
      <c r="V1865" t="s">
        <v>1488</v>
      </c>
      <c r="W1865" t="s">
        <v>1676</v>
      </c>
      <c r="X1865" t="s">
        <v>116</v>
      </c>
      <c r="Y1865" t="s">
        <v>44</v>
      </c>
      <c r="Z1865" t="s">
        <v>9387</v>
      </c>
      <c r="AA1865" t="e">
        <f>_xlfn.XLOOKUP(B1865,Planilha2!A:A,Planilha2!D:D,_xlfn.XLOOKUP(B1865,Planilha2!H:H,Planilha2!I:I))</f>
        <v>#N/A</v>
      </c>
      <c r="AB1865">
        <v>1125</v>
      </c>
      <c r="AC1865">
        <v>1125</v>
      </c>
      <c r="AD1865" t="s">
        <v>2493</v>
      </c>
      <c r="AE1865" s="11">
        <v>46225.761481481481</v>
      </c>
    </row>
    <row r="1866" spans="1:31">
      <c r="A1866" t="s">
        <v>9388</v>
      </c>
      <c r="B1866" t="s">
        <v>9389</v>
      </c>
      <c r="D1866" t="s">
        <v>18638</v>
      </c>
      <c r="F1866" t="s">
        <v>9390</v>
      </c>
      <c r="G1866" t="s">
        <v>32</v>
      </c>
      <c r="H1866" t="s">
        <v>33</v>
      </c>
      <c r="I1866" t="s">
        <v>32</v>
      </c>
      <c r="K1866" t="s">
        <v>35</v>
      </c>
      <c r="L1866">
        <v>2026</v>
      </c>
      <c r="M1866" t="s">
        <v>5380</v>
      </c>
      <c r="N1866" t="s">
        <v>9391</v>
      </c>
      <c r="P1866" t="s">
        <v>38</v>
      </c>
      <c r="Q1866" t="s">
        <v>39</v>
      </c>
      <c r="R1866" s="11">
        <v>46224.435949074075</v>
      </c>
      <c r="S1866" s="11">
        <v>46224.857743055552</v>
      </c>
      <c r="T1866" s="11">
        <v>46227.435949074075</v>
      </c>
      <c r="U1866" t="s">
        <v>40</v>
      </c>
      <c r="V1866" t="s">
        <v>6054</v>
      </c>
      <c r="W1866" t="s">
        <v>133</v>
      </c>
      <c r="X1866" t="s">
        <v>43</v>
      </c>
      <c r="Y1866" t="s">
        <v>44</v>
      </c>
      <c r="Z1866" t="s">
        <v>9390</v>
      </c>
      <c r="AB1866">
        <v>45</v>
      </c>
      <c r="AC1866">
        <v>45</v>
      </c>
      <c r="AD1866" t="s">
        <v>7475</v>
      </c>
      <c r="AE1866" s="11">
        <v>46225.761481481481</v>
      </c>
    </row>
    <row r="1867" spans="1:31">
      <c r="A1867" t="s">
        <v>9392</v>
      </c>
      <c r="B1867" t="s">
        <v>9393</v>
      </c>
      <c r="D1867" t="s">
        <v>18635</v>
      </c>
      <c r="E1867" t="s">
        <v>18639</v>
      </c>
      <c r="F1867" t="s">
        <v>9394</v>
      </c>
      <c r="G1867" t="s">
        <v>32</v>
      </c>
      <c r="H1867" t="s">
        <v>172</v>
      </c>
      <c r="I1867" t="s">
        <v>32</v>
      </c>
      <c r="J1867" t="s">
        <v>172</v>
      </c>
      <c r="K1867" t="s">
        <v>35</v>
      </c>
      <c r="L1867">
        <v>2026</v>
      </c>
      <c r="M1867" t="s">
        <v>92</v>
      </c>
      <c r="N1867" t="s">
        <v>9395</v>
      </c>
      <c r="P1867" t="s">
        <v>38</v>
      </c>
      <c r="Q1867" t="s">
        <v>8437</v>
      </c>
      <c r="R1867" s="11">
        <v>46224.471516203703</v>
      </c>
      <c r="S1867" s="11"/>
      <c r="T1867" s="11">
        <v>46227.471516203703</v>
      </c>
      <c r="U1867" t="s">
        <v>40</v>
      </c>
      <c r="V1867" t="s">
        <v>1853</v>
      </c>
      <c r="W1867" t="s">
        <v>63</v>
      </c>
      <c r="X1867" t="s">
        <v>116</v>
      </c>
      <c r="Y1867" t="s">
        <v>44</v>
      </c>
      <c r="Z1867" t="s">
        <v>9396</v>
      </c>
      <c r="AA1867" t="e">
        <f>_xlfn.XLOOKUP(B1867,Planilha2!A:A,Planilha2!D:D,_xlfn.XLOOKUP(B1867,Planilha2!H:H,Planilha2!I:I))</f>
        <v>#N/A</v>
      </c>
      <c r="AD1867" t="s">
        <v>1999</v>
      </c>
      <c r="AE1867" s="11">
        <v>46225.761481481481</v>
      </c>
    </row>
    <row r="1868" spans="1:31">
      <c r="A1868" t="s">
        <v>9397</v>
      </c>
      <c r="D1868" t="s">
        <v>18638</v>
      </c>
      <c r="G1868" t="s">
        <v>32</v>
      </c>
      <c r="H1868" t="s">
        <v>34</v>
      </c>
      <c r="L1868">
        <v>2026</v>
      </c>
      <c r="M1868" t="s">
        <v>427</v>
      </c>
      <c r="N1868" t="s">
        <v>9398</v>
      </c>
      <c r="P1868" t="s">
        <v>38</v>
      </c>
      <c r="Q1868" t="s">
        <v>8437</v>
      </c>
      <c r="R1868" s="11">
        <v>46224.558148148149</v>
      </c>
      <c r="S1868" s="11"/>
      <c r="T1868" s="11">
        <v>46227.558148148149</v>
      </c>
      <c r="U1868" t="s">
        <v>40</v>
      </c>
      <c r="V1868" t="s">
        <v>1097</v>
      </c>
      <c r="W1868" t="s">
        <v>323</v>
      </c>
      <c r="X1868" t="s">
        <v>43</v>
      </c>
      <c r="Y1868" t="s">
        <v>44</v>
      </c>
      <c r="Z1868" t="s">
        <v>9399</v>
      </c>
      <c r="AD1868" t="s">
        <v>603</v>
      </c>
      <c r="AE1868" s="11">
        <v>46225.761481481481</v>
      </c>
    </row>
    <row r="1869" spans="1:31">
      <c r="A1869" t="s">
        <v>9400</v>
      </c>
      <c r="D1869" t="s">
        <v>18638</v>
      </c>
      <c r="G1869" t="s">
        <v>32</v>
      </c>
      <c r="H1869" t="s">
        <v>34</v>
      </c>
      <c r="L1869">
        <v>2026</v>
      </c>
      <c r="M1869" t="s">
        <v>351</v>
      </c>
      <c r="N1869" t="s">
        <v>9401</v>
      </c>
      <c r="P1869" t="s">
        <v>38</v>
      </c>
      <c r="Q1869" t="s">
        <v>8437</v>
      </c>
      <c r="R1869" s="11">
        <v>46224.727175925924</v>
      </c>
      <c r="S1869" s="11"/>
      <c r="T1869" s="11">
        <v>46227.727175925924</v>
      </c>
      <c r="U1869" t="s">
        <v>40</v>
      </c>
      <c r="V1869" t="s">
        <v>480</v>
      </c>
      <c r="W1869" t="s">
        <v>280</v>
      </c>
      <c r="X1869" t="s">
        <v>43</v>
      </c>
      <c r="Y1869" t="s">
        <v>44</v>
      </c>
      <c r="Z1869" t="s">
        <v>9402</v>
      </c>
      <c r="AD1869" t="s">
        <v>325</v>
      </c>
      <c r="AE1869" s="11">
        <v>46225.761481481481</v>
      </c>
    </row>
    <row r="1870" spans="1:31">
      <c r="A1870" t="s">
        <v>9403</v>
      </c>
      <c r="B1870" t="s">
        <v>9404</v>
      </c>
      <c r="D1870" t="s">
        <v>18638</v>
      </c>
      <c r="F1870" t="s">
        <v>9405</v>
      </c>
      <c r="G1870" t="s">
        <v>109</v>
      </c>
      <c r="H1870" t="s">
        <v>973</v>
      </c>
      <c r="I1870" t="s">
        <v>219</v>
      </c>
      <c r="J1870" t="s">
        <v>973</v>
      </c>
      <c r="K1870" t="s">
        <v>2916</v>
      </c>
      <c r="L1870">
        <v>2026</v>
      </c>
      <c r="M1870" t="s">
        <v>5380</v>
      </c>
      <c r="N1870" t="s">
        <v>9406</v>
      </c>
      <c r="P1870" t="s">
        <v>38</v>
      </c>
      <c r="Q1870" t="s">
        <v>39</v>
      </c>
      <c r="R1870" s="11">
        <v>46224.899675925924</v>
      </c>
      <c r="S1870" s="11">
        <v>46224.953402777777</v>
      </c>
      <c r="T1870" s="11">
        <v>46227.899675925924</v>
      </c>
      <c r="U1870" t="s">
        <v>40</v>
      </c>
      <c r="V1870" t="s">
        <v>2911</v>
      </c>
      <c r="W1870" t="s">
        <v>1141</v>
      </c>
      <c r="X1870" t="s">
        <v>43</v>
      </c>
      <c r="Y1870" t="s">
        <v>199</v>
      </c>
      <c r="Z1870" t="s">
        <v>9407</v>
      </c>
      <c r="AB1870">
        <v>15</v>
      </c>
      <c r="AE1870" s="11">
        <v>46225.761481481481</v>
      </c>
    </row>
    <row r="1871" spans="1:31">
      <c r="A1871" t="s">
        <v>9408</v>
      </c>
      <c r="D1871" t="s">
        <v>18638</v>
      </c>
      <c r="G1871" t="s">
        <v>459</v>
      </c>
      <c r="H1871" t="s">
        <v>459</v>
      </c>
      <c r="L1871">
        <v>2026</v>
      </c>
      <c r="M1871" t="s">
        <v>36</v>
      </c>
      <c r="N1871" t="s">
        <v>9409</v>
      </c>
      <c r="P1871" t="s">
        <v>38</v>
      </c>
      <c r="Q1871" t="s">
        <v>8437</v>
      </c>
      <c r="R1871" s="11">
        <v>46224.911053240743</v>
      </c>
      <c r="S1871" s="11"/>
      <c r="T1871" s="11">
        <v>46227.911053240743</v>
      </c>
      <c r="U1871" t="s">
        <v>40</v>
      </c>
      <c r="V1871" t="s">
        <v>41</v>
      </c>
      <c r="W1871" t="s">
        <v>42</v>
      </c>
      <c r="X1871" t="s">
        <v>43</v>
      </c>
      <c r="Y1871" t="s">
        <v>44</v>
      </c>
      <c r="Z1871" t="s">
        <v>9410</v>
      </c>
      <c r="AD1871" t="s">
        <v>46</v>
      </c>
      <c r="AE1871" s="11">
        <v>46225.761481481481</v>
      </c>
    </row>
    <row r="1872" spans="1:31">
      <c r="A1872" t="s">
        <v>9411</v>
      </c>
      <c r="D1872" t="s">
        <v>18638</v>
      </c>
      <c r="G1872" t="s">
        <v>32</v>
      </c>
      <c r="H1872" t="s">
        <v>172</v>
      </c>
      <c r="L1872">
        <v>2026</v>
      </c>
      <c r="M1872" t="s">
        <v>59</v>
      </c>
      <c r="N1872" t="s">
        <v>9412</v>
      </c>
      <c r="P1872" t="s">
        <v>38</v>
      </c>
      <c r="Q1872" t="s">
        <v>8437</v>
      </c>
      <c r="R1872" s="11">
        <v>46225.455405092594</v>
      </c>
      <c r="S1872" s="11"/>
      <c r="T1872" s="11">
        <v>46228.455405092594</v>
      </c>
      <c r="U1872" t="s">
        <v>40</v>
      </c>
      <c r="V1872" t="s">
        <v>2099</v>
      </c>
      <c r="W1872" t="s">
        <v>362</v>
      </c>
      <c r="X1872" t="s">
        <v>43</v>
      </c>
      <c r="Y1872" t="s">
        <v>44</v>
      </c>
      <c r="Z1872" t="s">
        <v>9413</v>
      </c>
      <c r="AD1872" t="s">
        <v>931</v>
      </c>
      <c r="AE1872" s="11">
        <v>46225.761481481481</v>
      </c>
    </row>
    <row r="1873" spans="1:31">
      <c r="A1873" t="s">
        <v>9414</v>
      </c>
      <c r="D1873" t="s">
        <v>18638</v>
      </c>
      <c r="G1873" t="s">
        <v>109</v>
      </c>
      <c r="H1873" t="s">
        <v>110</v>
      </c>
      <c r="L1873">
        <v>2026</v>
      </c>
      <c r="M1873" t="s">
        <v>404</v>
      </c>
      <c r="N1873" t="s">
        <v>9415</v>
      </c>
      <c r="P1873" t="s">
        <v>1160</v>
      </c>
      <c r="Q1873" t="s">
        <v>8437</v>
      </c>
      <c r="R1873" s="11">
        <v>46225.549537037034</v>
      </c>
      <c r="S1873" s="11"/>
      <c r="T1873" s="11">
        <v>46285.549537037034</v>
      </c>
      <c r="U1873" t="s">
        <v>40</v>
      </c>
      <c r="V1873" t="s">
        <v>702</v>
      </c>
      <c r="W1873" t="s">
        <v>830</v>
      </c>
      <c r="X1873" t="s">
        <v>43</v>
      </c>
      <c r="Y1873" t="s">
        <v>199</v>
      </c>
      <c r="Z1873" t="s">
        <v>9416</v>
      </c>
      <c r="AD1873" t="s">
        <v>159</v>
      </c>
      <c r="AE1873" s="11">
        <v>46225.761481481481</v>
      </c>
    </row>
    <row r="1874" spans="1:31">
      <c r="A1874" t="s">
        <v>9417</v>
      </c>
      <c r="D1874" t="s">
        <v>18638</v>
      </c>
      <c r="G1874" t="s">
        <v>32</v>
      </c>
      <c r="H1874" t="s">
        <v>172</v>
      </c>
      <c r="L1874">
        <v>2026</v>
      </c>
      <c r="M1874" t="s">
        <v>647</v>
      </c>
      <c r="N1874" t="s">
        <v>9418</v>
      </c>
      <c r="P1874" t="s">
        <v>38</v>
      </c>
      <c r="Q1874" t="s">
        <v>8437</v>
      </c>
      <c r="R1874" s="11">
        <v>46225.575046296297</v>
      </c>
      <c r="S1874" s="11"/>
      <c r="T1874" s="11">
        <v>46228.575046296297</v>
      </c>
      <c r="U1874" t="s">
        <v>165</v>
      </c>
      <c r="V1874" t="s">
        <v>837</v>
      </c>
      <c r="W1874" t="s">
        <v>362</v>
      </c>
      <c r="X1874" t="s">
        <v>43</v>
      </c>
      <c r="Y1874" t="s">
        <v>44</v>
      </c>
      <c r="Z1874" t="s">
        <v>9419</v>
      </c>
      <c r="AD1874" t="s">
        <v>55</v>
      </c>
      <c r="AE1874" s="11">
        <v>46225.761481481481</v>
      </c>
    </row>
    <row r="1875" spans="1:31">
      <c r="A1875" t="s">
        <v>9420</v>
      </c>
      <c r="D1875" t="s">
        <v>18638</v>
      </c>
      <c r="G1875" t="s">
        <v>32</v>
      </c>
      <c r="H1875" t="s">
        <v>110</v>
      </c>
      <c r="L1875">
        <v>2026</v>
      </c>
      <c r="M1875" t="s">
        <v>389</v>
      </c>
      <c r="N1875" t="s">
        <v>1076</v>
      </c>
      <c r="P1875" t="s">
        <v>38</v>
      </c>
      <c r="Q1875" t="s">
        <v>8437</v>
      </c>
      <c r="R1875" s="11">
        <v>46225.706608796296</v>
      </c>
      <c r="S1875" s="11"/>
      <c r="T1875" s="11">
        <v>46228.706608796296</v>
      </c>
      <c r="U1875" t="s">
        <v>40</v>
      </c>
      <c r="V1875" t="s">
        <v>473</v>
      </c>
      <c r="W1875" t="s">
        <v>280</v>
      </c>
      <c r="X1875" t="s">
        <v>43</v>
      </c>
      <c r="Y1875" t="s">
        <v>44</v>
      </c>
      <c r="Z1875" t="s">
        <v>9421</v>
      </c>
      <c r="AD1875" t="s">
        <v>325</v>
      </c>
      <c r="AE1875" s="11">
        <v>46225.761481481481</v>
      </c>
    </row>
  </sheetData>
  <autoFilter ref="A1:AE1875" xr:uid="{11DB60FA-54FB-418F-9C06-4E07AFA2006E}"/>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EB460-8414-4908-ABAC-D3680C5140FB}">
  <dimension ref="A1:I7844"/>
  <sheetViews>
    <sheetView workbookViewId="0">
      <selection activeCell="A2" sqref="A2"/>
    </sheetView>
  </sheetViews>
  <sheetFormatPr defaultRowHeight="14.45"/>
  <cols>
    <col min="1" max="1" width="23.85546875" bestFit="1" customWidth="1"/>
    <col min="2" max="2" width="11" bestFit="1" customWidth="1"/>
    <col min="3" max="3" width="10.85546875" bestFit="1" customWidth="1"/>
    <col min="8" max="8" width="23.85546875" bestFit="1" customWidth="1"/>
  </cols>
  <sheetData>
    <row r="1" spans="1:9">
      <c r="A1" t="s">
        <v>18651</v>
      </c>
      <c r="B1" t="s">
        <v>18652</v>
      </c>
      <c r="C1" t="s">
        <v>11344</v>
      </c>
      <c r="H1" s="43" t="s">
        <v>18651</v>
      </c>
    </row>
    <row r="2" spans="1:9">
      <c r="A2" s="41" t="s">
        <v>3175</v>
      </c>
      <c r="B2" s="41" t="s">
        <v>211</v>
      </c>
      <c r="C2" s="41">
        <v>5700009096</v>
      </c>
      <c r="D2" t="s">
        <v>18653</v>
      </c>
      <c r="H2" s="41" t="s">
        <v>18654</v>
      </c>
      <c r="I2" t="s">
        <v>615</v>
      </c>
    </row>
    <row r="3" spans="1:9">
      <c r="A3" s="42" t="s">
        <v>3175</v>
      </c>
      <c r="B3" s="42" t="s">
        <v>211</v>
      </c>
      <c r="C3" s="42">
        <v>5700009096</v>
      </c>
      <c r="D3" t="s">
        <v>18653</v>
      </c>
      <c r="H3" s="42" t="s">
        <v>18654</v>
      </c>
      <c r="I3" t="s">
        <v>615</v>
      </c>
    </row>
    <row r="4" spans="1:9">
      <c r="A4" s="41" t="s">
        <v>1636</v>
      </c>
      <c r="B4" s="41" t="s">
        <v>486</v>
      </c>
      <c r="C4" s="41">
        <v>5700424154</v>
      </c>
      <c r="D4" t="s">
        <v>18653</v>
      </c>
      <c r="H4" s="41" t="s">
        <v>18655</v>
      </c>
      <c r="I4" t="s">
        <v>615</v>
      </c>
    </row>
    <row r="5" spans="1:9">
      <c r="A5" s="42" t="s">
        <v>1636</v>
      </c>
      <c r="B5" s="42" t="s">
        <v>486</v>
      </c>
      <c r="C5" s="42">
        <v>5700424154</v>
      </c>
      <c r="D5" t="s">
        <v>18653</v>
      </c>
      <c r="H5" s="42" t="s">
        <v>18655</v>
      </c>
      <c r="I5" t="s">
        <v>615</v>
      </c>
    </row>
    <row r="6" spans="1:9">
      <c r="A6" s="41" t="s">
        <v>5348</v>
      </c>
      <c r="B6" s="41" t="s">
        <v>367</v>
      </c>
      <c r="C6" s="41">
        <v>5710193030</v>
      </c>
      <c r="D6" t="s">
        <v>18653</v>
      </c>
      <c r="H6" s="41" t="s">
        <v>18656</v>
      </c>
      <c r="I6" t="s">
        <v>615</v>
      </c>
    </row>
    <row r="7" spans="1:9">
      <c r="A7" s="42" t="s">
        <v>5348</v>
      </c>
      <c r="B7" s="42" t="s">
        <v>367</v>
      </c>
      <c r="C7" s="42">
        <v>5710193030</v>
      </c>
      <c r="D7" t="s">
        <v>18653</v>
      </c>
      <c r="H7" s="42" t="s">
        <v>18656</v>
      </c>
      <c r="I7" t="s">
        <v>615</v>
      </c>
    </row>
    <row r="8" spans="1:9">
      <c r="A8" s="41" t="s">
        <v>6279</v>
      </c>
      <c r="B8" s="41" t="s">
        <v>486</v>
      </c>
      <c r="C8" s="41">
        <v>5753454153</v>
      </c>
      <c r="D8" t="s">
        <v>18653</v>
      </c>
      <c r="H8" s="41" t="s">
        <v>18657</v>
      </c>
      <c r="I8" t="s">
        <v>615</v>
      </c>
    </row>
    <row r="9" spans="1:9">
      <c r="A9" s="42" t="s">
        <v>6279</v>
      </c>
      <c r="B9" s="42" t="s">
        <v>486</v>
      </c>
      <c r="C9" s="42">
        <v>5753454153</v>
      </c>
      <c r="D9" t="s">
        <v>18653</v>
      </c>
      <c r="H9" s="42" t="s">
        <v>18657</v>
      </c>
      <c r="I9" t="s">
        <v>615</v>
      </c>
    </row>
    <row r="10" spans="1:9">
      <c r="A10" s="41" t="s">
        <v>4042</v>
      </c>
      <c r="B10" s="41" t="s">
        <v>2058</v>
      </c>
      <c r="C10" s="41">
        <v>5720245035</v>
      </c>
      <c r="D10" t="s">
        <v>18653</v>
      </c>
      <c r="H10" s="41" t="s">
        <v>18658</v>
      </c>
      <c r="I10" t="s">
        <v>615</v>
      </c>
    </row>
    <row r="11" spans="1:9">
      <c r="A11" s="42" t="s">
        <v>4042</v>
      </c>
      <c r="B11" s="42" t="s">
        <v>2058</v>
      </c>
      <c r="C11" s="42">
        <v>5720245035</v>
      </c>
      <c r="D11" t="s">
        <v>18653</v>
      </c>
      <c r="H11" s="42" t="s">
        <v>18658</v>
      </c>
      <c r="I11" t="s">
        <v>615</v>
      </c>
    </row>
    <row r="12" spans="1:9">
      <c r="A12" s="41" t="s">
        <v>3496</v>
      </c>
      <c r="B12" s="41" t="s">
        <v>666</v>
      </c>
      <c r="C12" s="41">
        <v>5700138116</v>
      </c>
      <c r="D12" t="s">
        <v>18653</v>
      </c>
      <c r="H12" s="41" t="s">
        <v>18659</v>
      </c>
      <c r="I12" t="s">
        <v>615</v>
      </c>
    </row>
    <row r="13" spans="1:9">
      <c r="A13" s="42" t="s">
        <v>6550</v>
      </c>
      <c r="B13" s="42" t="s">
        <v>92</v>
      </c>
      <c r="C13" s="42">
        <v>5727478070</v>
      </c>
      <c r="D13" t="s">
        <v>18653</v>
      </c>
      <c r="H13" s="42" t="s">
        <v>18659</v>
      </c>
      <c r="I13" t="s">
        <v>615</v>
      </c>
    </row>
    <row r="14" spans="1:9">
      <c r="A14" s="41" t="s">
        <v>6550</v>
      </c>
      <c r="B14" s="41" t="s">
        <v>92</v>
      </c>
      <c r="C14" s="41">
        <v>5727478070</v>
      </c>
      <c r="D14" t="s">
        <v>18653</v>
      </c>
      <c r="H14" s="41" t="s">
        <v>18660</v>
      </c>
      <c r="I14" t="s">
        <v>615</v>
      </c>
    </row>
    <row r="15" spans="1:9">
      <c r="A15" s="42" t="s">
        <v>8176</v>
      </c>
      <c r="B15" s="42" t="s">
        <v>252</v>
      </c>
      <c r="C15" s="42">
        <v>5753541003</v>
      </c>
      <c r="D15" t="s">
        <v>18653</v>
      </c>
      <c r="H15" s="42" t="s">
        <v>18660</v>
      </c>
      <c r="I15" t="s">
        <v>615</v>
      </c>
    </row>
    <row r="16" spans="1:9">
      <c r="A16" s="41" t="s">
        <v>3630</v>
      </c>
      <c r="B16" s="41" t="s">
        <v>2449</v>
      </c>
      <c r="C16" s="41">
        <v>5700702019</v>
      </c>
      <c r="D16" t="s">
        <v>18653</v>
      </c>
      <c r="H16" s="41" t="s">
        <v>18661</v>
      </c>
      <c r="I16" t="s">
        <v>615</v>
      </c>
    </row>
    <row r="17" spans="1:9">
      <c r="A17" s="42" t="s">
        <v>3630</v>
      </c>
      <c r="B17" s="42" t="s">
        <v>2449</v>
      </c>
      <c r="C17" s="42">
        <v>5700702019</v>
      </c>
      <c r="D17" t="s">
        <v>18653</v>
      </c>
      <c r="H17" s="42" t="s">
        <v>18661</v>
      </c>
      <c r="I17" t="s">
        <v>615</v>
      </c>
    </row>
    <row r="18" spans="1:9">
      <c r="A18" s="41" t="s">
        <v>2126</v>
      </c>
      <c r="B18" s="41" t="s">
        <v>1267</v>
      </c>
      <c r="C18" s="41">
        <v>5701229038</v>
      </c>
      <c r="D18" t="s">
        <v>18653</v>
      </c>
      <c r="H18" s="41" t="s">
        <v>18662</v>
      </c>
      <c r="I18" t="s">
        <v>615</v>
      </c>
    </row>
    <row r="19" spans="1:9">
      <c r="A19" s="42" t="s">
        <v>2126</v>
      </c>
      <c r="B19" s="42" t="s">
        <v>1267</v>
      </c>
      <c r="C19" s="42">
        <v>5701229038</v>
      </c>
      <c r="D19" t="s">
        <v>18653</v>
      </c>
      <c r="H19" s="42" t="s">
        <v>18663</v>
      </c>
      <c r="I19" t="s">
        <v>615</v>
      </c>
    </row>
    <row r="20" spans="1:9">
      <c r="A20" s="41" t="s">
        <v>2609</v>
      </c>
      <c r="B20" s="41" t="s">
        <v>222</v>
      </c>
      <c r="C20" s="41">
        <v>5700211002</v>
      </c>
      <c r="D20" t="s">
        <v>18653</v>
      </c>
      <c r="H20" s="41" t="s">
        <v>18663</v>
      </c>
      <c r="I20" t="s">
        <v>615</v>
      </c>
    </row>
    <row r="21" spans="1:9">
      <c r="A21" s="42" t="s">
        <v>2800</v>
      </c>
      <c r="B21" s="42" t="s">
        <v>427</v>
      </c>
      <c r="C21" s="42">
        <v>5700412046</v>
      </c>
      <c r="D21" t="s">
        <v>18653</v>
      </c>
      <c r="H21" s="42" t="s">
        <v>18664</v>
      </c>
      <c r="I21" t="s">
        <v>615</v>
      </c>
    </row>
    <row r="22" spans="1:9">
      <c r="A22" s="41" t="s">
        <v>2800</v>
      </c>
      <c r="B22" s="41" t="s">
        <v>427</v>
      </c>
      <c r="C22" s="41">
        <v>5700412046</v>
      </c>
      <c r="D22" t="s">
        <v>18653</v>
      </c>
      <c r="H22" s="41" t="s">
        <v>18664</v>
      </c>
      <c r="I22" t="s">
        <v>615</v>
      </c>
    </row>
    <row r="23" spans="1:9">
      <c r="A23" s="42" t="s">
        <v>886</v>
      </c>
      <c r="B23" s="42" t="s">
        <v>427</v>
      </c>
      <c r="C23" s="42">
        <v>5701175014</v>
      </c>
      <c r="D23" t="s">
        <v>18653</v>
      </c>
      <c r="H23" s="42" t="s">
        <v>18665</v>
      </c>
      <c r="I23" t="s">
        <v>615</v>
      </c>
    </row>
    <row r="24" spans="1:9">
      <c r="A24" s="41" t="s">
        <v>1301</v>
      </c>
      <c r="B24" s="41" t="s">
        <v>83</v>
      </c>
      <c r="C24" s="41">
        <v>5700285080</v>
      </c>
      <c r="D24" t="s">
        <v>18653</v>
      </c>
      <c r="H24" s="41" t="s">
        <v>18666</v>
      </c>
      <c r="I24" t="s">
        <v>615</v>
      </c>
    </row>
    <row r="25" spans="1:9">
      <c r="A25" s="42" t="s">
        <v>1301</v>
      </c>
      <c r="B25" s="42" t="s">
        <v>83</v>
      </c>
      <c r="C25" s="42">
        <v>5700285080</v>
      </c>
      <c r="D25" t="s">
        <v>18653</v>
      </c>
      <c r="H25" s="42" t="s">
        <v>18666</v>
      </c>
      <c r="I25" t="s">
        <v>615</v>
      </c>
    </row>
    <row r="26" spans="1:9">
      <c r="A26" s="41" t="s">
        <v>4427</v>
      </c>
      <c r="B26" s="41" t="s">
        <v>36</v>
      </c>
      <c r="C26" s="41">
        <v>5700035159</v>
      </c>
      <c r="D26" t="s">
        <v>18653</v>
      </c>
      <c r="H26" s="41" t="s">
        <v>18667</v>
      </c>
      <c r="I26" t="s">
        <v>615</v>
      </c>
    </row>
    <row r="27" spans="1:9">
      <c r="A27" s="42" t="s">
        <v>4427</v>
      </c>
      <c r="B27" s="42" t="s">
        <v>36</v>
      </c>
      <c r="C27" s="42">
        <v>5700035159</v>
      </c>
      <c r="D27" t="s">
        <v>18653</v>
      </c>
      <c r="H27" s="42" t="s">
        <v>18667</v>
      </c>
      <c r="I27" t="s">
        <v>615</v>
      </c>
    </row>
    <row r="28" spans="1:9">
      <c r="A28" s="41" t="s">
        <v>18668</v>
      </c>
      <c r="B28" s="41" t="s">
        <v>18669</v>
      </c>
      <c r="C28" s="41">
        <v>5700076032</v>
      </c>
      <c r="D28" t="s">
        <v>18653</v>
      </c>
      <c r="H28" s="41" t="s">
        <v>18670</v>
      </c>
      <c r="I28" t="s">
        <v>615</v>
      </c>
    </row>
    <row r="29" spans="1:9">
      <c r="A29" s="42" t="s">
        <v>18668</v>
      </c>
      <c r="B29" s="42" t="s">
        <v>18669</v>
      </c>
      <c r="C29" s="42">
        <v>5700076032</v>
      </c>
      <c r="D29" t="s">
        <v>18653</v>
      </c>
      <c r="H29" s="42" t="s">
        <v>18670</v>
      </c>
      <c r="I29" t="s">
        <v>615</v>
      </c>
    </row>
    <row r="30" spans="1:9">
      <c r="A30" s="41" t="s">
        <v>7370</v>
      </c>
      <c r="B30" s="41" t="s">
        <v>101</v>
      </c>
      <c r="C30" s="41">
        <v>5700280025</v>
      </c>
      <c r="D30" t="s">
        <v>18653</v>
      </c>
      <c r="H30" s="41" t="s">
        <v>18671</v>
      </c>
      <c r="I30" t="s">
        <v>615</v>
      </c>
    </row>
    <row r="31" spans="1:9">
      <c r="A31" s="42" t="s">
        <v>7370</v>
      </c>
      <c r="B31" s="42" t="s">
        <v>101</v>
      </c>
      <c r="C31" s="42">
        <v>5700280025</v>
      </c>
      <c r="D31" t="s">
        <v>18653</v>
      </c>
      <c r="H31" s="42" t="s">
        <v>18672</v>
      </c>
      <c r="I31" t="s">
        <v>615</v>
      </c>
    </row>
    <row r="32" spans="1:9">
      <c r="A32" s="41" t="s">
        <v>1193</v>
      </c>
      <c r="B32" s="41" t="s">
        <v>647</v>
      </c>
      <c r="C32" s="41">
        <v>5700487023</v>
      </c>
      <c r="D32" t="s">
        <v>18653</v>
      </c>
      <c r="H32" s="41" t="s">
        <v>18672</v>
      </c>
      <c r="I32" t="s">
        <v>615</v>
      </c>
    </row>
    <row r="33" spans="1:9">
      <c r="A33" s="42" t="s">
        <v>1193</v>
      </c>
      <c r="B33" s="42" t="s">
        <v>647</v>
      </c>
      <c r="C33" s="42">
        <v>5700487023</v>
      </c>
      <c r="D33" t="s">
        <v>18653</v>
      </c>
      <c r="H33" s="42" t="s">
        <v>18673</v>
      </c>
      <c r="I33" t="s">
        <v>615</v>
      </c>
    </row>
    <row r="34" spans="1:9">
      <c r="A34" s="41" t="s">
        <v>3206</v>
      </c>
      <c r="B34" s="41" t="s">
        <v>3208</v>
      </c>
      <c r="C34" s="41">
        <v>5763599003</v>
      </c>
      <c r="D34" t="s">
        <v>18653</v>
      </c>
      <c r="H34" s="41" t="s">
        <v>18673</v>
      </c>
      <c r="I34" t="s">
        <v>615</v>
      </c>
    </row>
    <row r="35" spans="1:9">
      <c r="A35" s="42" t="s">
        <v>3206</v>
      </c>
      <c r="B35" s="42" t="s">
        <v>3208</v>
      </c>
      <c r="C35" s="42">
        <v>5763599003</v>
      </c>
      <c r="D35" t="s">
        <v>18653</v>
      </c>
      <c r="H35" s="42" t="s">
        <v>18674</v>
      </c>
      <c r="I35" t="s">
        <v>615</v>
      </c>
    </row>
    <row r="36" spans="1:9">
      <c r="A36" s="41" t="s">
        <v>7140</v>
      </c>
      <c r="B36" s="41" t="s">
        <v>434</v>
      </c>
      <c r="C36" s="41">
        <v>5701204055</v>
      </c>
      <c r="D36" t="s">
        <v>18653</v>
      </c>
      <c r="H36" s="41" t="s">
        <v>18674</v>
      </c>
      <c r="I36" t="s">
        <v>615</v>
      </c>
    </row>
    <row r="37" spans="1:9">
      <c r="A37" s="42" t="s">
        <v>7140</v>
      </c>
      <c r="B37" s="42" t="s">
        <v>434</v>
      </c>
      <c r="C37" s="42">
        <v>5701204055</v>
      </c>
      <c r="D37" t="s">
        <v>18653</v>
      </c>
      <c r="H37" s="42" t="s">
        <v>18675</v>
      </c>
      <c r="I37" t="s">
        <v>615</v>
      </c>
    </row>
    <row r="38" spans="1:9">
      <c r="A38" s="41" t="s">
        <v>506</v>
      </c>
      <c r="B38" s="41" t="s">
        <v>419</v>
      </c>
      <c r="C38" s="41">
        <v>5720057107</v>
      </c>
      <c r="D38" t="s">
        <v>18653</v>
      </c>
      <c r="H38" s="41" t="s">
        <v>18675</v>
      </c>
      <c r="I38" t="s">
        <v>615</v>
      </c>
    </row>
    <row r="39" spans="1:9">
      <c r="A39" s="42" t="s">
        <v>506</v>
      </c>
      <c r="B39" s="42" t="s">
        <v>419</v>
      </c>
      <c r="C39" s="42">
        <v>5720057107</v>
      </c>
      <c r="D39" t="s">
        <v>18653</v>
      </c>
      <c r="H39" s="42" t="s">
        <v>18676</v>
      </c>
      <c r="I39" t="s">
        <v>615</v>
      </c>
    </row>
    <row r="40" spans="1:9">
      <c r="A40" s="41" t="s">
        <v>915</v>
      </c>
      <c r="B40" s="41" t="s">
        <v>917</v>
      </c>
      <c r="C40" s="41">
        <v>5200308007</v>
      </c>
      <c r="D40" t="s">
        <v>18653</v>
      </c>
      <c r="H40" s="41" t="s">
        <v>18676</v>
      </c>
      <c r="I40" t="s">
        <v>615</v>
      </c>
    </row>
    <row r="41" spans="1:9">
      <c r="A41" s="42" t="s">
        <v>915</v>
      </c>
      <c r="B41" s="42" t="s">
        <v>917</v>
      </c>
      <c r="C41" s="42">
        <v>5200308007</v>
      </c>
      <c r="D41" t="s">
        <v>18653</v>
      </c>
      <c r="H41" s="42" t="s">
        <v>18677</v>
      </c>
      <c r="I41" t="s">
        <v>615</v>
      </c>
    </row>
    <row r="42" spans="1:9">
      <c r="A42" s="41" t="s">
        <v>2816</v>
      </c>
      <c r="B42" s="41" t="s">
        <v>1962</v>
      </c>
      <c r="C42" s="41">
        <v>5700429091</v>
      </c>
      <c r="D42" t="s">
        <v>18653</v>
      </c>
      <c r="H42" s="41" t="s">
        <v>18677</v>
      </c>
      <c r="I42" t="s">
        <v>615</v>
      </c>
    </row>
    <row r="43" spans="1:9">
      <c r="A43" s="42" t="s">
        <v>2816</v>
      </c>
      <c r="B43" s="42" t="s">
        <v>1962</v>
      </c>
      <c r="C43" s="42">
        <v>5700429091</v>
      </c>
      <c r="D43" t="s">
        <v>18653</v>
      </c>
      <c r="H43" s="42" t="s">
        <v>18678</v>
      </c>
      <c r="I43" t="s">
        <v>615</v>
      </c>
    </row>
    <row r="44" spans="1:9">
      <c r="A44" s="41" t="s">
        <v>18679</v>
      </c>
      <c r="B44" s="41" t="s">
        <v>707</v>
      </c>
      <c r="C44" s="41">
        <v>5700100081</v>
      </c>
      <c r="D44" t="s">
        <v>18653</v>
      </c>
      <c r="H44" s="41" t="s">
        <v>18678</v>
      </c>
      <c r="I44" t="s">
        <v>615</v>
      </c>
    </row>
    <row r="45" spans="1:9">
      <c r="A45" s="42" t="s">
        <v>18679</v>
      </c>
      <c r="B45" s="42" t="s">
        <v>707</v>
      </c>
      <c r="C45" s="42">
        <v>5700100081</v>
      </c>
      <c r="D45" t="s">
        <v>18653</v>
      </c>
      <c r="H45" s="42" t="s">
        <v>18680</v>
      </c>
      <c r="I45" t="s">
        <v>615</v>
      </c>
    </row>
    <row r="46" spans="1:9">
      <c r="A46" s="41" t="s">
        <v>4296</v>
      </c>
      <c r="B46" s="41" t="s">
        <v>4232</v>
      </c>
      <c r="C46" s="41">
        <v>5700011032</v>
      </c>
      <c r="D46" t="s">
        <v>18653</v>
      </c>
      <c r="H46" s="41" t="s">
        <v>18680</v>
      </c>
      <c r="I46" t="s">
        <v>615</v>
      </c>
    </row>
    <row r="47" spans="1:9">
      <c r="A47" s="42" t="s">
        <v>4296</v>
      </c>
      <c r="B47" s="42" t="s">
        <v>4232</v>
      </c>
      <c r="C47" s="42">
        <v>5700011032</v>
      </c>
      <c r="D47" t="s">
        <v>18653</v>
      </c>
      <c r="H47" s="42" t="s">
        <v>18681</v>
      </c>
      <c r="I47" t="s">
        <v>615</v>
      </c>
    </row>
    <row r="48" spans="1:9">
      <c r="A48" s="41" t="s">
        <v>1972</v>
      </c>
      <c r="B48" s="41" t="s">
        <v>526</v>
      </c>
      <c r="C48" s="41">
        <v>5708969082</v>
      </c>
      <c r="D48" t="s">
        <v>18653</v>
      </c>
      <c r="H48" s="41" t="s">
        <v>18681</v>
      </c>
      <c r="I48" t="s">
        <v>615</v>
      </c>
    </row>
    <row r="49" spans="1:9">
      <c r="A49" s="42" t="s">
        <v>1972</v>
      </c>
      <c r="B49" s="42" t="s">
        <v>526</v>
      </c>
      <c r="C49" s="42">
        <v>5708969082</v>
      </c>
      <c r="D49" t="s">
        <v>18653</v>
      </c>
      <c r="H49" s="42" t="s">
        <v>18682</v>
      </c>
      <c r="I49" t="s">
        <v>615</v>
      </c>
    </row>
    <row r="50" spans="1:9">
      <c r="A50" s="41" t="s">
        <v>5552</v>
      </c>
      <c r="B50" s="41" t="s">
        <v>1012</v>
      </c>
      <c r="C50" s="41">
        <v>5701497077</v>
      </c>
      <c r="D50" t="s">
        <v>18653</v>
      </c>
      <c r="H50" s="41" t="s">
        <v>18682</v>
      </c>
      <c r="I50" t="s">
        <v>615</v>
      </c>
    </row>
    <row r="51" spans="1:9">
      <c r="A51" s="42" t="s">
        <v>5552</v>
      </c>
      <c r="B51" s="42" t="s">
        <v>1012</v>
      </c>
      <c r="C51" s="42">
        <v>5701497077</v>
      </c>
      <c r="D51" t="s">
        <v>18653</v>
      </c>
      <c r="H51" s="42" t="s">
        <v>18683</v>
      </c>
      <c r="I51" t="s">
        <v>615</v>
      </c>
    </row>
    <row r="52" spans="1:9">
      <c r="A52" s="41" t="s">
        <v>4308</v>
      </c>
      <c r="B52" s="41" t="s">
        <v>4310</v>
      </c>
      <c r="C52" s="41">
        <v>5723384122</v>
      </c>
      <c r="D52" t="s">
        <v>18653</v>
      </c>
      <c r="H52" s="41" t="s">
        <v>18683</v>
      </c>
      <c r="I52" t="s">
        <v>615</v>
      </c>
    </row>
    <row r="53" spans="1:9">
      <c r="A53" s="42" t="s">
        <v>4308</v>
      </c>
      <c r="B53" s="42" t="s">
        <v>4310</v>
      </c>
      <c r="C53" s="42">
        <v>5723384122</v>
      </c>
      <c r="D53" t="s">
        <v>18653</v>
      </c>
      <c r="H53" s="42" t="s">
        <v>18684</v>
      </c>
      <c r="I53" t="s">
        <v>615</v>
      </c>
    </row>
    <row r="54" spans="1:9">
      <c r="A54" s="41" t="s">
        <v>7340</v>
      </c>
      <c r="B54" s="41" t="s">
        <v>2352</v>
      </c>
      <c r="C54" s="41">
        <v>5700168031</v>
      </c>
      <c r="D54" t="s">
        <v>18653</v>
      </c>
      <c r="H54" s="41" t="s">
        <v>18684</v>
      </c>
      <c r="I54" t="s">
        <v>615</v>
      </c>
    </row>
    <row r="55" spans="1:9">
      <c r="A55" s="42" t="s">
        <v>7340</v>
      </c>
      <c r="B55" s="42" t="s">
        <v>2352</v>
      </c>
      <c r="C55" s="42">
        <v>5700168031</v>
      </c>
      <c r="D55" t="s">
        <v>18653</v>
      </c>
      <c r="H55" s="42" t="s">
        <v>18685</v>
      </c>
      <c r="I55" t="s">
        <v>615</v>
      </c>
    </row>
    <row r="56" spans="1:9">
      <c r="A56" s="41" t="s">
        <v>4934</v>
      </c>
      <c r="B56" s="41" t="s">
        <v>773</v>
      </c>
      <c r="C56" s="41">
        <v>5358412075</v>
      </c>
      <c r="D56" t="s">
        <v>18653</v>
      </c>
      <c r="H56" s="41" t="s">
        <v>18685</v>
      </c>
      <c r="I56" t="s">
        <v>615</v>
      </c>
    </row>
    <row r="57" spans="1:9">
      <c r="A57" s="42" t="s">
        <v>18686</v>
      </c>
      <c r="B57" s="42" t="s">
        <v>1267</v>
      </c>
      <c r="C57" s="42">
        <v>5700729038</v>
      </c>
      <c r="D57" t="s">
        <v>18653</v>
      </c>
      <c r="H57" s="42" t="s">
        <v>18687</v>
      </c>
      <c r="I57" t="s">
        <v>615</v>
      </c>
    </row>
    <row r="58" spans="1:9">
      <c r="A58" s="41" t="s">
        <v>18686</v>
      </c>
      <c r="B58" s="41" t="s">
        <v>1267</v>
      </c>
      <c r="C58" s="41">
        <v>5700729038</v>
      </c>
      <c r="D58" t="s">
        <v>18653</v>
      </c>
      <c r="H58" s="41" t="s">
        <v>18687</v>
      </c>
      <c r="I58" t="s">
        <v>615</v>
      </c>
    </row>
    <row r="59" spans="1:9">
      <c r="A59" s="42" t="s">
        <v>2406</v>
      </c>
      <c r="B59" s="42" t="s">
        <v>204</v>
      </c>
      <c r="C59" s="42">
        <v>5736153196</v>
      </c>
      <c r="D59" t="s">
        <v>18653</v>
      </c>
      <c r="H59" s="42" t="s">
        <v>18688</v>
      </c>
      <c r="I59" t="s">
        <v>615</v>
      </c>
    </row>
    <row r="60" spans="1:9">
      <c r="A60" s="41" t="s">
        <v>18689</v>
      </c>
      <c r="B60" s="41" t="s">
        <v>3983</v>
      </c>
      <c r="C60" s="41">
        <v>5703971122</v>
      </c>
      <c r="D60" t="s">
        <v>18653</v>
      </c>
      <c r="H60" s="41" t="s">
        <v>18688</v>
      </c>
      <c r="I60" t="s">
        <v>615</v>
      </c>
    </row>
    <row r="61" spans="1:9">
      <c r="A61" s="42" t="s">
        <v>18689</v>
      </c>
      <c r="B61" s="42" t="s">
        <v>3983</v>
      </c>
      <c r="C61" s="42">
        <v>5703971122</v>
      </c>
      <c r="D61" t="s">
        <v>18653</v>
      </c>
      <c r="H61" s="42" t="s">
        <v>18690</v>
      </c>
      <c r="I61" t="s">
        <v>615</v>
      </c>
    </row>
    <row r="62" spans="1:9">
      <c r="A62" s="41" t="s">
        <v>5293</v>
      </c>
      <c r="B62" s="41" t="s">
        <v>4759</v>
      </c>
      <c r="C62" s="41">
        <v>5710157004</v>
      </c>
      <c r="D62" t="s">
        <v>18653</v>
      </c>
      <c r="H62" s="41" t="s">
        <v>18690</v>
      </c>
      <c r="I62" t="s">
        <v>615</v>
      </c>
    </row>
    <row r="63" spans="1:9">
      <c r="A63" s="42" t="s">
        <v>5293</v>
      </c>
      <c r="B63" s="42" t="s">
        <v>4759</v>
      </c>
      <c r="C63" s="42">
        <v>5710157004</v>
      </c>
      <c r="D63" t="s">
        <v>18653</v>
      </c>
      <c r="H63" s="42" t="s">
        <v>18691</v>
      </c>
      <c r="I63" t="s">
        <v>615</v>
      </c>
    </row>
    <row r="64" spans="1:9">
      <c r="A64" s="41" t="s">
        <v>8113</v>
      </c>
      <c r="B64" s="41" t="s">
        <v>50</v>
      </c>
      <c r="C64" s="41">
        <v>5701042094</v>
      </c>
      <c r="D64" t="s">
        <v>18653</v>
      </c>
      <c r="H64" s="41" t="s">
        <v>18691</v>
      </c>
      <c r="I64" t="s">
        <v>615</v>
      </c>
    </row>
    <row r="65" spans="1:9">
      <c r="A65" s="42" t="s">
        <v>8113</v>
      </c>
      <c r="B65" s="42" t="s">
        <v>50</v>
      </c>
      <c r="C65" s="42">
        <v>5701042094</v>
      </c>
      <c r="D65" t="s">
        <v>18653</v>
      </c>
      <c r="H65" s="42" t="s">
        <v>18692</v>
      </c>
      <c r="I65" t="s">
        <v>615</v>
      </c>
    </row>
    <row r="66" spans="1:9">
      <c r="A66" s="41" t="s">
        <v>18693</v>
      </c>
      <c r="B66" s="41" t="s">
        <v>122</v>
      </c>
      <c r="C66" s="41">
        <v>5700568107</v>
      </c>
      <c r="D66" t="s">
        <v>18653</v>
      </c>
      <c r="H66" s="41" t="s">
        <v>18692</v>
      </c>
      <c r="I66" t="s">
        <v>615</v>
      </c>
    </row>
    <row r="67" spans="1:9">
      <c r="A67" s="42" t="s">
        <v>18693</v>
      </c>
      <c r="B67" s="42" t="s">
        <v>122</v>
      </c>
      <c r="C67" s="42">
        <v>5700568107</v>
      </c>
      <c r="D67" t="s">
        <v>18653</v>
      </c>
      <c r="H67" s="42" t="s">
        <v>18694</v>
      </c>
      <c r="I67" t="s">
        <v>615</v>
      </c>
    </row>
    <row r="68" spans="1:9">
      <c r="A68" s="41" t="s">
        <v>7160</v>
      </c>
      <c r="B68" s="41" t="s">
        <v>7162</v>
      </c>
      <c r="C68" s="41">
        <v>5710074012</v>
      </c>
      <c r="D68" t="s">
        <v>18653</v>
      </c>
      <c r="H68" s="41" t="s">
        <v>18695</v>
      </c>
      <c r="I68" t="s">
        <v>615</v>
      </c>
    </row>
    <row r="69" spans="1:9">
      <c r="A69" s="42" t="s">
        <v>3128</v>
      </c>
      <c r="B69" s="42" t="s">
        <v>320</v>
      </c>
      <c r="C69" s="42">
        <v>5712545122</v>
      </c>
      <c r="D69" t="s">
        <v>18653</v>
      </c>
      <c r="H69" s="42" t="s">
        <v>18695</v>
      </c>
      <c r="I69" t="s">
        <v>615</v>
      </c>
    </row>
    <row r="70" spans="1:9">
      <c r="A70" s="41" t="s">
        <v>3128</v>
      </c>
      <c r="B70" s="41" t="s">
        <v>320</v>
      </c>
      <c r="C70" s="41">
        <v>5712545122</v>
      </c>
      <c r="D70" t="s">
        <v>18653</v>
      </c>
      <c r="H70" s="41" t="s">
        <v>18696</v>
      </c>
      <c r="I70" t="s">
        <v>615</v>
      </c>
    </row>
    <row r="71" spans="1:9">
      <c r="A71" s="42" t="s">
        <v>7834</v>
      </c>
      <c r="B71" s="42" t="s">
        <v>59</v>
      </c>
      <c r="C71" s="42">
        <v>5757642195</v>
      </c>
      <c r="D71" t="s">
        <v>18653</v>
      </c>
      <c r="H71" s="42" t="s">
        <v>18696</v>
      </c>
      <c r="I71" t="s">
        <v>615</v>
      </c>
    </row>
    <row r="72" spans="1:9">
      <c r="A72" s="41" t="s">
        <v>7834</v>
      </c>
      <c r="B72" s="41" t="s">
        <v>59</v>
      </c>
      <c r="C72" s="41">
        <v>5757642195</v>
      </c>
      <c r="D72" t="s">
        <v>18653</v>
      </c>
      <c r="H72" s="41" t="s">
        <v>18697</v>
      </c>
      <c r="I72" t="s">
        <v>615</v>
      </c>
    </row>
    <row r="73" spans="1:9">
      <c r="A73" s="42" t="s">
        <v>18698</v>
      </c>
      <c r="B73" s="42" t="s">
        <v>647</v>
      </c>
      <c r="C73" s="42">
        <v>5700216064</v>
      </c>
      <c r="D73" t="s">
        <v>18653</v>
      </c>
      <c r="H73" s="42" t="s">
        <v>18697</v>
      </c>
      <c r="I73" t="s">
        <v>615</v>
      </c>
    </row>
    <row r="74" spans="1:9">
      <c r="A74" s="41" t="s">
        <v>18698</v>
      </c>
      <c r="B74" s="41" t="s">
        <v>647</v>
      </c>
      <c r="C74" s="41">
        <v>5700216064</v>
      </c>
      <c r="D74" t="s">
        <v>18653</v>
      </c>
      <c r="H74" s="41" t="s">
        <v>18699</v>
      </c>
      <c r="I74" t="s">
        <v>615</v>
      </c>
    </row>
    <row r="75" spans="1:9">
      <c r="A75" s="42" t="s">
        <v>8171</v>
      </c>
      <c r="B75" s="42" t="s">
        <v>434</v>
      </c>
      <c r="C75" s="42">
        <v>5700240055</v>
      </c>
      <c r="D75" t="s">
        <v>18653</v>
      </c>
      <c r="H75" s="42" t="s">
        <v>18699</v>
      </c>
      <c r="I75" t="s">
        <v>615</v>
      </c>
    </row>
    <row r="76" spans="1:9">
      <c r="A76" s="41" t="s">
        <v>8171</v>
      </c>
      <c r="B76" s="41" t="s">
        <v>434</v>
      </c>
      <c r="C76" s="41">
        <v>5700240055</v>
      </c>
      <c r="D76" t="s">
        <v>18653</v>
      </c>
      <c r="H76" s="41" t="s">
        <v>18700</v>
      </c>
      <c r="I76" t="s">
        <v>615</v>
      </c>
    </row>
    <row r="77" spans="1:9">
      <c r="A77" s="42" t="s">
        <v>3396</v>
      </c>
      <c r="B77" s="42" t="s">
        <v>1559</v>
      </c>
      <c r="C77" s="42">
        <v>5710011094</v>
      </c>
      <c r="D77" t="s">
        <v>18653</v>
      </c>
      <c r="H77" s="42" t="s">
        <v>18700</v>
      </c>
      <c r="I77" t="s">
        <v>615</v>
      </c>
    </row>
    <row r="78" spans="1:9">
      <c r="A78" s="41" t="s">
        <v>3181</v>
      </c>
      <c r="B78" s="41" t="s">
        <v>907</v>
      </c>
      <c r="C78" s="41">
        <v>5700656012</v>
      </c>
      <c r="D78" t="s">
        <v>18653</v>
      </c>
      <c r="H78" s="41" t="s">
        <v>18701</v>
      </c>
      <c r="I78" t="s">
        <v>615</v>
      </c>
    </row>
    <row r="79" spans="1:9">
      <c r="A79" s="42" t="s">
        <v>3181</v>
      </c>
      <c r="B79" s="42" t="s">
        <v>907</v>
      </c>
      <c r="C79" s="42">
        <v>5700656012</v>
      </c>
      <c r="D79" t="s">
        <v>18653</v>
      </c>
      <c r="H79" s="42" t="s">
        <v>18701</v>
      </c>
      <c r="I79" t="s">
        <v>615</v>
      </c>
    </row>
    <row r="80" spans="1:9">
      <c r="A80" s="41" t="s">
        <v>7658</v>
      </c>
      <c r="B80" s="41" t="s">
        <v>2598</v>
      </c>
      <c r="C80" s="41">
        <v>5710025103</v>
      </c>
      <c r="D80" t="s">
        <v>18653</v>
      </c>
      <c r="H80" s="41" t="s">
        <v>18702</v>
      </c>
      <c r="I80" t="s">
        <v>615</v>
      </c>
    </row>
    <row r="81" spans="1:9">
      <c r="A81" s="42" t="s">
        <v>4981</v>
      </c>
      <c r="B81" s="42" t="s">
        <v>579</v>
      </c>
      <c r="C81" s="42">
        <v>5710207076</v>
      </c>
      <c r="D81" t="s">
        <v>18653</v>
      </c>
      <c r="H81" s="42" t="s">
        <v>18702</v>
      </c>
      <c r="I81" t="s">
        <v>615</v>
      </c>
    </row>
    <row r="82" spans="1:9">
      <c r="A82" s="41" t="s">
        <v>4981</v>
      </c>
      <c r="B82" s="41" t="s">
        <v>579</v>
      </c>
      <c r="C82" s="41">
        <v>5710207076</v>
      </c>
      <c r="D82" t="s">
        <v>18653</v>
      </c>
      <c r="H82" s="41" t="s">
        <v>18703</v>
      </c>
      <c r="I82" t="s">
        <v>615</v>
      </c>
    </row>
    <row r="83" spans="1:9">
      <c r="A83" s="42" t="s">
        <v>4964</v>
      </c>
      <c r="B83" s="42" t="s">
        <v>4966</v>
      </c>
      <c r="C83" s="42">
        <v>5752526004</v>
      </c>
      <c r="D83" t="s">
        <v>18653</v>
      </c>
      <c r="H83" s="42" t="s">
        <v>18703</v>
      </c>
      <c r="I83" t="s">
        <v>615</v>
      </c>
    </row>
    <row r="84" spans="1:9">
      <c r="A84" s="41" t="s">
        <v>3595</v>
      </c>
      <c r="B84" s="41" t="s">
        <v>59</v>
      </c>
      <c r="C84" s="41">
        <v>5700797078</v>
      </c>
      <c r="D84" t="s">
        <v>18653</v>
      </c>
      <c r="H84" s="41" t="s">
        <v>18704</v>
      </c>
      <c r="I84" t="s">
        <v>615</v>
      </c>
    </row>
    <row r="85" spans="1:9">
      <c r="A85" s="42" t="s">
        <v>3595</v>
      </c>
      <c r="B85" s="42" t="s">
        <v>59</v>
      </c>
      <c r="C85" s="42">
        <v>5700797078</v>
      </c>
      <c r="D85" t="s">
        <v>18653</v>
      </c>
      <c r="H85" s="42" t="s">
        <v>18705</v>
      </c>
      <c r="I85" t="s">
        <v>615</v>
      </c>
    </row>
    <row r="86" spans="1:9">
      <c r="A86" s="41" t="s">
        <v>18706</v>
      </c>
      <c r="B86" s="41" t="s">
        <v>359</v>
      </c>
      <c r="C86" s="41">
        <v>5700899087</v>
      </c>
      <c r="D86" t="s">
        <v>18653</v>
      </c>
      <c r="H86" s="41" t="s">
        <v>18705</v>
      </c>
      <c r="I86" t="s">
        <v>615</v>
      </c>
    </row>
    <row r="87" spans="1:9">
      <c r="A87" s="42" t="s">
        <v>18706</v>
      </c>
      <c r="B87" s="42" t="s">
        <v>359</v>
      </c>
      <c r="C87" s="42">
        <v>5700899087</v>
      </c>
      <c r="D87" t="s">
        <v>18653</v>
      </c>
      <c r="H87" s="42" t="s">
        <v>18707</v>
      </c>
      <c r="I87" t="s">
        <v>615</v>
      </c>
    </row>
    <row r="88" spans="1:9">
      <c r="A88" s="41" t="s">
        <v>18708</v>
      </c>
      <c r="B88" s="41" t="s">
        <v>18709</v>
      </c>
      <c r="C88" s="41">
        <v>5700261013</v>
      </c>
      <c r="D88" t="s">
        <v>18653</v>
      </c>
      <c r="H88" s="41" t="s">
        <v>18707</v>
      </c>
      <c r="I88" t="s">
        <v>615</v>
      </c>
    </row>
    <row r="89" spans="1:9">
      <c r="A89" s="42" t="s">
        <v>18708</v>
      </c>
      <c r="B89" s="42" t="s">
        <v>18709</v>
      </c>
      <c r="C89" s="42">
        <v>5700261013</v>
      </c>
      <c r="D89" t="s">
        <v>18653</v>
      </c>
      <c r="H89" s="42" t="s">
        <v>18710</v>
      </c>
      <c r="I89" t="s">
        <v>615</v>
      </c>
    </row>
    <row r="90" spans="1:9">
      <c r="A90" s="41" t="s">
        <v>4188</v>
      </c>
      <c r="B90" s="41" t="s">
        <v>1043</v>
      </c>
      <c r="C90" s="41">
        <v>5710404111</v>
      </c>
      <c r="D90" t="s">
        <v>18653</v>
      </c>
      <c r="H90" s="41" t="s">
        <v>18710</v>
      </c>
      <c r="I90" t="s">
        <v>615</v>
      </c>
    </row>
    <row r="91" spans="1:9">
      <c r="A91" s="42" t="s">
        <v>4188</v>
      </c>
      <c r="B91" s="42" t="s">
        <v>1043</v>
      </c>
      <c r="C91" s="42">
        <v>5710404111</v>
      </c>
      <c r="D91" t="s">
        <v>18653</v>
      </c>
      <c r="H91" s="42" t="s">
        <v>18711</v>
      </c>
      <c r="I91" t="s">
        <v>615</v>
      </c>
    </row>
    <row r="92" spans="1:9">
      <c r="A92" s="41" t="s">
        <v>4329</v>
      </c>
      <c r="B92" s="41" t="s">
        <v>1673</v>
      </c>
      <c r="C92" s="41">
        <v>5701206074</v>
      </c>
      <c r="D92" t="s">
        <v>18653</v>
      </c>
      <c r="H92" s="41" t="s">
        <v>18711</v>
      </c>
      <c r="I92" t="s">
        <v>615</v>
      </c>
    </row>
    <row r="93" spans="1:9">
      <c r="A93" s="42" t="s">
        <v>8288</v>
      </c>
      <c r="B93" s="42" t="s">
        <v>2199</v>
      </c>
      <c r="C93" s="42">
        <v>5710918001</v>
      </c>
      <c r="D93" t="s">
        <v>18653</v>
      </c>
      <c r="H93" s="42" t="s">
        <v>18712</v>
      </c>
      <c r="I93" t="s">
        <v>615</v>
      </c>
    </row>
    <row r="94" spans="1:9">
      <c r="A94" s="41" t="s">
        <v>8288</v>
      </c>
      <c r="B94" s="41" t="s">
        <v>2199</v>
      </c>
      <c r="C94" s="41">
        <v>5710918001</v>
      </c>
      <c r="D94" t="s">
        <v>18653</v>
      </c>
      <c r="H94" s="41" t="s">
        <v>18712</v>
      </c>
      <c r="I94" t="s">
        <v>615</v>
      </c>
    </row>
    <row r="95" spans="1:9">
      <c r="A95" s="42" t="s">
        <v>7512</v>
      </c>
      <c r="B95" s="42" t="s">
        <v>36</v>
      </c>
      <c r="C95" s="42">
        <v>5743768004</v>
      </c>
      <c r="D95" t="s">
        <v>18653</v>
      </c>
      <c r="H95" s="42" t="s">
        <v>18713</v>
      </c>
      <c r="I95" t="s">
        <v>615</v>
      </c>
    </row>
    <row r="96" spans="1:9">
      <c r="A96" s="41" t="s">
        <v>7512</v>
      </c>
      <c r="B96" s="41" t="s">
        <v>36</v>
      </c>
      <c r="C96" s="41">
        <v>5743768004</v>
      </c>
      <c r="D96" t="s">
        <v>18653</v>
      </c>
      <c r="H96" s="41" t="s">
        <v>18713</v>
      </c>
      <c r="I96" t="s">
        <v>615</v>
      </c>
    </row>
    <row r="97" spans="1:9">
      <c r="A97" s="42" t="s">
        <v>4675</v>
      </c>
      <c r="B97" s="42" t="s">
        <v>36</v>
      </c>
      <c r="C97" s="42">
        <v>5743768004</v>
      </c>
      <c r="D97" t="s">
        <v>18653</v>
      </c>
      <c r="H97" s="42" t="s">
        <v>18714</v>
      </c>
      <c r="I97" t="s">
        <v>615</v>
      </c>
    </row>
    <row r="98" spans="1:9">
      <c r="A98" s="41" t="s">
        <v>4675</v>
      </c>
      <c r="B98" s="41" t="s">
        <v>36</v>
      </c>
      <c r="C98" s="41">
        <v>5743768004</v>
      </c>
      <c r="D98" t="s">
        <v>18653</v>
      </c>
      <c r="H98" s="41" t="s">
        <v>18714</v>
      </c>
      <c r="I98" t="s">
        <v>615</v>
      </c>
    </row>
    <row r="99" spans="1:9">
      <c r="A99" s="42" t="s">
        <v>7035</v>
      </c>
      <c r="B99" s="42" t="s">
        <v>1559</v>
      </c>
      <c r="C99" s="42">
        <v>5710323186</v>
      </c>
      <c r="D99" t="s">
        <v>18653</v>
      </c>
      <c r="H99" s="42" t="s">
        <v>18715</v>
      </c>
      <c r="I99" t="s">
        <v>615</v>
      </c>
    </row>
    <row r="100" spans="1:9">
      <c r="A100" s="41" t="s">
        <v>7035</v>
      </c>
      <c r="B100" s="41" t="s">
        <v>1559</v>
      </c>
      <c r="C100" s="41">
        <v>5710323186</v>
      </c>
      <c r="D100" t="s">
        <v>18653</v>
      </c>
      <c r="H100" s="41" t="s">
        <v>18715</v>
      </c>
      <c r="I100" t="s">
        <v>615</v>
      </c>
    </row>
    <row r="101" spans="1:9">
      <c r="A101" s="42" t="s">
        <v>6129</v>
      </c>
      <c r="B101" s="42" t="s">
        <v>434</v>
      </c>
      <c r="C101" s="42">
        <v>5700461149</v>
      </c>
      <c r="D101" t="s">
        <v>18653</v>
      </c>
      <c r="H101" s="42" t="s">
        <v>18716</v>
      </c>
      <c r="I101" t="s">
        <v>615</v>
      </c>
    </row>
    <row r="102" spans="1:9">
      <c r="A102" s="41" t="s">
        <v>6129</v>
      </c>
      <c r="B102" s="41" t="s">
        <v>434</v>
      </c>
      <c r="C102" s="41">
        <v>5700461149</v>
      </c>
      <c r="D102" t="s">
        <v>18653</v>
      </c>
      <c r="H102" s="41" t="s">
        <v>18716</v>
      </c>
      <c r="I102" t="s">
        <v>615</v>
      </c>
    </row>
    <row r="103" spans="1:9">
      <c r="A103" s="42" t="s">
        <v>927</v>
      </c>
      <c r="B103" s="42" t="s">
        <v>204</v>
      </c>
      <c r="C103" s="42">
        <v>5710565122</v>
      </c>
      <c r="D103" t="s">
        <v>18653</v>
      </c>
      <c r="H103" s="42" t="s">
        <v>18716</v>
      </c>
      <c r="I103" t="s">
        <v>615</v>
      </c>
    </row>
    <row r="104" spans="1:9">
      <c r="A104" s="41" t="s">
        <v>927</v>
      </c>
      <c r="B104" s="41" t="s">
        <v>204</v>
      </c>
      <c r="C104" s="41">
        <v>5710565122</v>
      </c>
      <c r="D104" t="s">
        <v>18653</v>
      </c>
      <c r="H104" s="41" t="s">
        <v>18716</v>
      </c>
      <c r="I104" t="s">
        <v>615</v>
      </c>
    </row>
    <row r="105" spans="1:9">
      <c r="A105" s="42" t="s">
        <v>18717</v>
      </c>
      <c r="B105" s="42" t="s">
        <v>18718</v>
      </c>
      <c r="C105" s="42">
        <v>8804733122</v>
      </c>
      <c r="D105" t="s">
        <v>18653</v>
      </c>
      <c r="H105" s="42" t="s">
        <v>18716</v>
      </c>
      <c r="I105" t="s">
        <v>615</v>
      </c>
    </row>
    <row r="106" spans="1:9">
      <c r="A106" s="41" t="s">
        <v>1502</v>
      </c>
      <c r="B106" s="41" t="s">
        <v>252</v>
      </c>
      <c r="C106" s="41">
        <v>5701653094</v>
      </c>
      <c r="D106" t="s">
        <v>18653</v>
      </c>
      <c r="H106" s="41" t="s">
        <v>18716</v>
      </c>
      <c r="I106" t="s">
        <v>615</v>
      </c>
    </row>
    <row r="107" spans="1:9">
      <c r="A107" s="42" t="s">
        <v>1502</v>
      </c>
      <c r="B107" s="42" t="s">
        <v>252</v>
      </c>
      <c r="C107" s="42">
        <v>5701653094</v>
      </c>
      <c r="D107" t="s">
        <v>18653</v>
      </c>
      <c r="H107" s="42" t="s">
        <v>18716</v>
      </c>
      <c r="I107" t="s">
        <v>615</v>
      </c>
    </row>
    <row r="108" spans="1:9">
      <c r="A108" s="41" t="s">
        <v>18719</v>
      </c>
      <c r="B108" s="41" t="s">
        <v>344</v>
      </c>
      <c r="C108" s="41">
        <v>5700859081</v>
      </c>
      <c r="D108" t="s">
        <v>18653</v>
      </c>
      <c r="H108" s="41" t="s">
        <v>18716</v>
      </c>
      <c r="I108" t="s">
        <v>615</v>
      </c>
    </row>
    <row r="109" spans="1:9">
      <c r="A109" s="42" t="s">
        <v>18719</v>
      </c>
      <c r="B109" s="42" t="s">
        <v>344</v>
      </c>
      <c r="C109" s="42">
        <v>5700859081</v>
      </c>
      <c r="D109" t="s">
        <v>18653</v>
      </c>
      <c r="H109" s="42" t="s">
        <v>18716</v>
      </c>
      <c r="I109" t="s">
        <v>615</v>
      </c>
    </row>
    <row r="110" spans="1:9">
      <c r="A110" s="41" t="s">
        <v>4256</v>
      </c>
      <c r="B110" s="41" t="s">
        <v>211</v>
      </c>
      <c r="C110" s="41">
        <v>5700767026</v>
      </c>
      <c r="D110" t="s">
        <v>18653</v>
      </c>
      <c r="H110" s="41" t="s">
        <v>18716</v>
      </c>
      <c r="I110" t="s">
        <v>615</v>
      </c>
    </row>
    <row r="111" spans="1:9">
      <c r="A111" s="42" t="s">
        <v>511</v>
      </c>
      <c r="B111" s="42" t="s">
        <v>59</v>
      </c>
      <c r="C111" s="42">
        <v>5728543227</v>
      </c>
      <c r="D111" t="s">
        <v>18653</v>
      </c>
      <c r="H111" s="42" t="s">
        <v>18716</v>
      </c>
      <c r="I111" t="s">
        <v>615</v>
      </c>
    </row>
    <row r="112" spans="1:9">
      <c r="A112" s="41" t="s">
        <v>511</v>
      </c>
      <c r="B112" s="41" t="s">
        <v>59</v>
      </c>
      <c r="C112" s="41">
        <v>5728543227</v>
      </c>
      <c r="D112" t="s">
        <v>18653</v>
      </c>
      <c r="H112" s="41" t="s">
        <v>18716</v>
      </c>
      <c r="I112" t="s">
        <v>615</v>
      </c>
    </row>
    <row r="113" spans="1:9">
      <c r="A113" s="42" t="s">
        <v>2941</v>
      </c>
      <c r="B113" s="42" t="s">
        <v>471</v>
      </c>
      <c r="C113" s="42">
        <v>5364617253</v>
      </c>
      <c r="D113" t="s">
        <v>18653</v>
      </c>
      <c r="H113" s="42" t="s">
        <v>18716</v>
      </c>
      <c r="I113" t="s">
        <v>615</v>
      </c>
    </row>
    <row r="114" spans="1:9">
      <c r="A114" s="41" t="s">
        <v>2941</v>
      </c>
      <c r="B114" s="41" t="s">
        <v>471</v>
      </c>
      <c r="C114" s="41">
        <v>5364617253</v>
      </c>
      <c r="D114" t="s">
        <v>18653</v>
      </c>
      <c r="H114" s="41" t="s">
        <v>18716</v>
      </c>
      <c r="I114" t="s">
        <v>615</v>
      </c>
    </row>
    <row r="115" spans="1:9">
      <c r="A115" s="42" t="s">
        <v>18720</v>
      </c>
      <c r="B115" s="42" t="s">
        <v>1461</v>
      </c>
      <c r="C115" s="42">
        <v>5719693122</v>
      </c>
      <c r="D115" t="s">
        <v>18653</v>
      </c>
      <c r="H115" s="42" t="s">
        <v>18716</v>
      </c>
      <c r="I115" t="s">
        <v>615</v>
      </c>
    </row>
    <row r="116" spans="1:9">
      <c r="A116" s="41" t="s">
        <v>18720</v>
      </c>
      <c r="B116" s="41" t="s">
        <v>1461</v>
      </c>
      <c r="C116" s="41">
        <v>5719693122</v>
      </c>
      <c r="D116" t="s">
        <v>18653</v>
      </c>
      <c r="H116" s="41" t="s">
        <v>18716</v>
      </c>
      <c r="I116" t="s">
        <v>615</v>
      </c>
    </row>
    <row r="117" spans="1:9">
      <c r="A117" s="42" t="s">
        <v>7663</v>
      </c>
      <c r="B117" s="42" t="s">
        <v>367</v>
      </c>
      <c r="C117" s="42">
        <v>5700339080</v>
      </c>
      <c r="D117" t="s">
        <v>18653</v>
      </c>
      <c r="H117" s="42" t="s">
        <v>18716</v>
      </c>
      <c r="I117" t="s">
        <v>615</v>
      </c>
    </row>
    <row r="118" spans="1:9">
      <c r="A118" s="41" t="s">
        <v>7663</v>
      </c>
      <c r="B118" s="41" t="s">
        <v>367</v>
      </c>
      <c r="C118" s="41">
        <v>5700339080</v>
      </c>
      <c r="D118" t="s">
        <v>18653</v>
      </c>
      <c r="H118" s="41" t="s">
        <v>18716</v>
      </c>
      <c r="I118" t="s">
        <v>615</v>
      </c>
    </row>
    <row r="119" spans="1:9">
      <c r="A119" s="42" t="s">
        <v>4848</v>
      </c>
      <c r="B119" s="42" t="s">
        <v>1926</v>
      </c>
      <c r="C119" s="42">
        <v>5712189077</v>
      </c>
      <c r="D119" t="s">
        <v>18653</v>
      </c>
      <c r="H119" s="42" t="s">
        <v>18716</v>
      </c>
      <c r="I119" t="s">
        <v>615</v>
      </c>
    </row>
    <row r="120" spans="1:9">
      <c r="A120" s="41" t="s">
        <v>4848</v>
      </c>
      <c r="B120" s="41" t="s">
        <v>1926</v>
      </c>
      <c r="C120" s="41">
        <v>5712189077</v>
      </c>
      <c r="D120" t="s">
        <v>18653</v>
      </c>
      <c r="H120" s="41" t="s">
        <v>18716</v>
      </c>
      <c r="I120" t="s">
        <v>615</v>
      </c>
    </row>
    <row r="121" spans="1:9">
      <c r="A121" s="42" t="s">
        <v>5540</v>
      </c>
      <c r="B121" s="42" t="s">
        <v>666</v>
      </c>
      <c r="C121" s="42">
        <v>5700558116</v>
      </c>
      <c r="D121" t="s">
        <v>18653</v>
      </c>
      <c r="H121" s="42" t="s">
        <v>18721</v>
      </c>
      <c r="I121" t="s">
        <v>615</v>
      </c>
    </row>
    <row r="122" spans="1:9">
      <c r="A122" s="41" t="s">
        <v>7240</v>
      </c>
      <c r="B122" s="41" t="s">
        <v>917</v>
      </c>
      <c r="C122" s="41">
        <v>5701592075</v>
      </c>
      <c r="D122" t="s">
        <v>18653</v>
      </c>
      <c r="H122" s="41" t="s">
        <v>18721</v>
      </c>
      <c r="I122" t="s">
        <v>615</v>
      </c>
    </row>
    <row r="123" spans="1:9">
      <c r="A123" s="42" t="s">
        <v>7240</v>
      </c>
      <c r="B123" s="42" t="s">
        <v>917</v>
      </c>
      <c r="C123" s="42">
        <v>5701592075</v>
      </c>
      <c r="D123" t="s">
        <v>18653</v>
      </c>
      <c r="H123" s="42" t="s">
        <v>18721</v>
      </c>
      <c r="I123" t="s">
        <v>615</v>
      </c>
    </row>
    <row r="124" spans="1:9">
      <c r="A124" s="41" t="s">
        <v>7335</v>
      </c>
      <c r="B124" s="41" t="s">
        <v>36</v>
      </c>
      <c r="C124" s="41">
        <v>5700133159</v>
      </c>
      <c r="D124" t="s">
        <v>18653</v>
      </c>
      <c r="H124" s="41" t="s">
        <v>18722</v>
      </c>
      <c r="I124" t="s">
        <v>615</v>
      </c>
    </row>
    <row r="125" spans="1:9">
      <c r="A125" s="42" t="s">
        <v>7335</v>
      </c>
      <c r="B125" s="42" t="s">
        <v>36</v>
      </c>
      <c r="C125" s="42">
        <v>5700133159</v>
      </c>
      <c r="D125" t="s">
        <v>18653</v>
      </c>
      <c r="H125" s="42" t="s">
        <v>18722</v>
      </c>
      <c r="I125" t="s">
        <v>615</v>
      </c>
    </row>
    <row r="126" spans="1:9">
      <c r="A126" s="41" t="s">
        <v>18723</v>
      </c>
      <c r="B126" s="41" t="s">
        <v>4838</v>
      </c>
      <c r="C126" s="41">
        <v>5700016068</v>
      </c>
      <c r="D126" t="s">
        <v>18653</v>
      </c>
      <c r="H126" s="41" t="s">
        <v>18724</v>
      </c>
      <c r="I126" t="s">
        <v>615</v>
      </c>
    </row>
    <row r="127" spans="1:9">
      <c r="A127" s="42" t="s">
        <v>18723</v>
      </c>
      <c r="B127" s="42" t="s">
        <v>4838</v>
      </c>
      <c r="C127" s="42">
        <v>5700016068</v>
      </c>
      <c r="D127" t="s">
        <v>18653</v>
      </c>
      <c r="H127" s="42" t="s">
        <v>18724</v>
      </c>
      <c r="I127" t="s">
        <v>615</v>
      </c>
    </row>
    <row r="128" spans="1:9">
      <c r="A128" s="41" t="s">
        <v>869</v>
      </c>
      <c r="B128" s="41" t="s">
        <v>374</v>
      </c>
      <c r="C128" s="41">
        <v>5701086022</v>
      </c>
      <c r="D128" t="s">
        <v>18653</v>
      </c>
      <c r="H128" s="41" t="s">
        <v>18724</v>
      </c>
      <c r="I128" t="s">
        <v>615</v>
      </c>
    </row>
    <row r="129" spans="1:9">
      <c r="A129" s="42" t="s">
        <v>869</v>
      </c>
      <c r="B129" s="42" t="s">
        <v>374</v>
      </c>
      <c r="C129" s="42">
        <v>5701086022</v>
      </c>
      <c r="D129" t="s">
        <v>18653</v>
      </c>
      <c r="H129" s="42" t="s">
        <v>18724</v>
      </c>
      <c r="I129" t="s">
        <v>615</v>
      </c>
    </row>
    <row r="130" spans="1:9">
      <c r="A130" s="41" t="s">
        <v>2177</v>
      </c>
      <c r="B130" s="41" t="s">
        <v>36</v>
      </c>
      <c r="C130" s="41">
        <v>5700771040</v>
      </c>
      <c r="D130" t="s">
        <v>18653</v>
      </c>
      <c r="H130" s="41" t="s">
        <v>18724</v>
      </c>
      <c r="I130" t="s">
        <v>615</v>
      </c>
    </row>
    <row r="131" spans="1:9">
      <c r="A131" s="42" t="s">
        <v>2177</v>
      </c>
      <c r="B131" s="42" t="s">
        <v>36</v>
      </c>
      <c r="C131" s="42">
        <v>5700771040</v>
      </c>
      <c r="D131" t="s">
        <v>18653</v>
      </c>
      <c r="H131" s="42" t="s">
        <v>18724</v>
      </c>
      <c r="I131" t="s">
        <v>615</v>
      </c>
    </row>
    <row r="132" spans="1:9">
      <c r="A132" s="41" t="s">
        <v>2313</v>
      </c>
      <c r="B132" s="41" t="s">
        <v>389</v>
      </c>
      <c r="C132" s="41">
        <v>5710488084</v>
      </c>
      <c r="D132" t="s">
        <v>18653</v>
      </c>
      <c r="H132" s="41" t="s">
        <v>18724</v>
      </c>
      <c r="I132" t="s">
        <v>615</v>
      </c>
    </row>
    <row r="133" spans="1:9">
      <c r="A133" s="42" t="s">
        <v>2313</v>
      </c>
      <c r="B133" s="42" t="s">
        <v>389</v>
      </c>
      <c r="C133" s="42">
        <v>5710488084</v>
      </c>
      <c r="D133" t="s">
        <v>18653</v>
      </c>
      <c r="H133" s="42" t="s">
        <v>18724</v>
      </c>
      <c r="I133" t="s">
        <v>615</v>
      </c>
    </row>
    <row r="134" spans="1:9">
      <c r="A134" s="41" t="s">
        <v>18725</v>
      </c>
      <c r="B134" s="41" t="s">
        <v>139</v>
      </c>
      <c r="C134" s="41">
        <v>5701303060</v>
      </c>
      <c r="D134" t="s">
        <v>18653</v>
      </c>
      <c r="H134" s="41" t="s">
        <v>18724</v>
      </c>
      <c r="I134" t="s">
        <v>615</v>
      </c>
    </row>
    <row r="135" spans="1:9">
      <c r="A135" s="42" t="s">
        <v>18725</v>
      </c>
      <c r="B135" s="42" t="s">
        <v>139</v>
      </c>
      <c r="C135" s="42">
        <v>5701303060</v>
      </c>
      <c r="D135" t="s">
        <v>18653</v>
      </c>
      <c r="H135" s="42" t="s">
        <v>18724</v>
      </c>
      <c r="I135" t="s">
        <v>615</v>
      </c>
    </row>
    <row r="136" spans="1:9">
      <c r="A136" s="41" t="s">
        <v>18726</v>
      </c>
      <c r="B136" s="41" t="s">
        <v>427</v>
      </c>
      <c r="C136" s="41">
        <v>5710146071</v>
      </c>
      <c r="D136" t="s">
        <v>18653</v>
      </c>
      <c r="H136" s="41" t="s">
        <v>18724</v>
      </c>
      <c r="I136" t="s">
        <v>615</v>
      </c>
    </row>
    <row r="137" spans="1:9">
      <c r="A137" s="42" t="s">
        <v>18726</v>
      </c>
      <c r="B137" s="42" t="s">
        <v>427</v>
      </c>
      <c r="C137" s="42">
        <v>5710146071</v>
      </c>
      <c r="D137" t="s">
        <v>18653</v>
      </c>
      <c r="H137" s="42" t="s">
        <v>18724</v>
      </c>
      <c r="I137" t="s">
        <v>615</v>
      </c>
    </row>
    <row r="138" spans="1:9">
      <c r="A138" s="41" t="s">
        <v>2203</v>
      </c>
      <c r="B138" s="41" t="s">
        <v>427</v>
      </c>
      <c r="C138" s="41">
        <v>5710146071</v>
      </c>
      <c r="D138" t="s">
        <v>18653</v>
      </c>
      <c r="H138" s="41" t="s">
        <v>18724</v>
      </c>
      <c r="I138" t="s">
        <v>615</v>
      </c>
    </row>
    <row r="139" spans="1:9">
      <c r="A139" s="42" t="s">
        <v>2203</v>
      </c>
      <c r="B139" s="42" t="s">
        <v>427</v>
      </c>
      <c r="C139" s="42">
        <v>5710146071</v>
      </c>
      <c r="D139" t="s">
        <v>18653</v>
      </c>
      <c r="H139" s="42" t="s">
        <v>18724</v>
      </c>
      <c r="I139" t="s">
        <v>615</v>
      </c>
    </row>
    <row r="140" spans="1:9">
      <c r="A140" s="41" t="s">
        <v>440</v>
      </c>
      <c r="B140" s="41" t="s">
        <v>163</v>
      </c>
      <c r="C140" s="41">
        <v>5710162006</v>
      </c>
      <c r="D140" t="s">
        <v>18653</v>
      </c>
      <c r="H140" s="41" t="s">
        <v>18724</v>
      </c>
      <c r="I140" t="s">
        <v>615</v>
      </c>
    </row>
    <row r="141" spans="1:9">
      <c r="A141" s="42" t="s">
        <v>440</v>
      </c>
      <c r="B141" s="42" t="s">
        <v>163</v>
      </c>
      <c r="C141" s="42">
        <v>5710162006</v>
      </c>
      <c r="D141" t="s">
        <v>18653</v>
      </c>
      <c r="H141" s="42" t="s">
        <v>18724</v>
      </c>
      <c r="I141" t="s">
        <v>615</v>
      </c>
    </row>
    <row r="142" spans="1:9">
      <c r="A142" s="41" t="s">
        <v>6685</v>
      </c>
      <c r="B142" s="41" t="s">
        <v>211</v>
      </c>
      <c r="C142" s="41">
        <v>5700340116</v>
      </c>
      <c r="D142" t="s">
        <v>18653</v>
      </c>
      <c r="H142" s="41" t="s">
        <v>18724</v>
      </c>
      <c r="I142" t="s">
        <v>615</v>
      </c>
    </row>
    <row r="143" spans="1:9">
      <c r="A143" s="42" t="s">
        <v>6685</v>
      </c>
      <c r="B143" s="42" t="s">
        <v>211</v>
      </c>
      <c r="C143" s="42">
        <v>5700340116</v>
      </c>
      <c r="D143" t="s">
        <v>18653</v>
      </c>
      <c r="H143" s="42" t="s">
        <v>18724</v>
      </c>
      <c r="I143" t="s">
        <v>615</v>
      </c>
    </row>
    <row r="144" spans="1:9">
      <c r="A144" s="41" t="s">
        <v>6456</v>
      </c>
      <c r="B144" s="41" t="s">
        <v>163</v>
      </c>
      <c r="C144" s="41">
        <v>5301988007</v>
      </c>
      <c r="D144" t="s">
        <v>18653</v>
      </c>
      <c r="H144" s="41" t="s">
        <v>18724</v>
      </c>
      <c r="I144" t="s">
        <v>615</v>
      </c>
    </row>
    <row r="145" spans="1:9">
      <c r="A145" s="42" t="s">
        <v>6456</v>
      </c>
      <c r="B145" s="42" t="s">
        <v>163</v>
      </c>
      <c r="C145" s="42">
        <v>5301988007</v>
      </c>
      <c r="D145" t="s">
        <v>18653</v>
      </c>
      <c r="H145" s="42" t="s">
        <v>18724</v>
      </c>
      <c r="I145" t="s">
        <v>615</v>
      </c>
    </row>
    <row r="146" spans="1:9">
      <c r="A146" s="41" t="s">
        <v>18727</v>
      </c>
      <c r="B146" s="41" t="s">
        <v>2272</v>
      </c>
      <c r="C146" s="41">
        <v>5700679007</v>
      </c>
      <c r="D146" t="s">
        <v>18653</v>
      </c>
      <c r="H146" s="41" t="s">
        <v>18724</v>
      </c>
      <c r="I146" t="s">
        <v>615</v>
      </c>
    </row>
    <row r="147" spans="1:9">
      <c r="A147" s="42" t="s">
        <v>18727</v>
      </c>
      <c r="B147" s="42" t="s">
        <v>2272</v>
      </c>
      <c r="C147" s="42">
        <v>5700679007</v>
      </c>
      <c r="D147" t="s">
        <v>18653</v>
      </c>
      <c r="H147" s="42" t="s">
        <v>18728</v>
      </c>
      <c r="I147" t="s">
        <v>615</v>
      </c>
    </row>
    <row r="148" spans="1:9">
      <c r="A148" s="41" t="s">
        <v>6391</v>
      </c>
      <c r="B148" s="41" t="s">
        <v>2824</v>
      </c>
      <c r="C148" s="41">
        <v>5749840019</v>
      </c>
      <c r="D148" t="s">
        <v>18653</v>
      </c>
      <c r="H148" s="41" t="s">
        <v>18729</v>
      </c>
      <c r="I148" t="s">
        <v>615</v>
      </c>
    </row>
    <row r="149" spans="1:9">
      <c r="A149" s="42" t="s">
        <v>6391</v>
      </c>
      <c r="B149" s="42" t="s">
        <v>2824</v>
      </c>
      <c r="C149" s="42">
        <v>5749840019</v>
      </c>
      <c r="D149" t="s">
        <v>18653</v>
      </c>
      <c r="H149" s="42" t="s">
        <v>18729</v>
      </c>
      <c r="I149" t="s">
        <v>615</v>
      </c>
    </row>
    <row r="150" spans="1:9">
      <c r="A150" s="41" t="s">
        <v>3580</v>
      </c>
      <c r="B150" s="41" t="s">
        <v>486</v>
      </c>
      <c r="C150" s="41">
        <v>5700461153</v>
      </c>
      <c r="D150" t="s">
        <v>18653</v>
      </c>
      <c r="H150" s="41" t="s">
        <v>18730</v>
      </c>
      <c r="I150" t="s">
        <v>615</v>
      </c>
    </row>
    <row r="151" spans="1:9">
      <c r="A151" s="42" t="s">
        <v>3580</v>
      </c>
      <c r="B151" s="42" t="s">
        <v>486</v>
      </c>
      <c r="C151" s="42">
        <v>5700461153</v>
      </c>
      <c r="D151" t="s">
        <v>18653</v>
      </c>
      <c r="H151" s="42" t="s">
        <v>18730</v>
      </c>
      <c r="I151" t="s">
        <v>615</v>
      </c>
    </row>
    <row r="152" spans="1:9">
      <c r="A152" s="41" t="s">
        <v>6922</v>
      </c>
      <c r="B152" s="41" t="s">
        <v>1348</v>
      </c>
      <c r="C152" s="41">
        <v>5710239035</v>
      </c>
      <c r="D152" t="s">
        <v>18653</v>
      </c>
      <c r="H152" s="41" t="s">
        <v>18731</v>
      </c>
      <c r="I152" t="s">
        <v>615</v>
      </c>
    </row>
    <row r="153" spans="1:9">
      <c r="A153" s="42" t="s">
        <v>6922</v>
      </c>
      <c r="B153" s="42" t="s">
        <v>1348</v>
      </c>
      <c r="C153" s="42">
        <v>5710239035</v>
      </c>
      <c r="D153" t="s">
        <v>18653</v>
      </c>
      <c r="H153" s="42" t="s">
        <v>18731</v>
      </c>
      <c r="I153" t="s">
        <v>615</v>
      </c>
    </row>
    <row r="154" spans="1:9">
      <c r="A154" s="41" t="s">
        <v>5006</v>
      </c>
      <c r="B154" s="41" t="s">
        <v>471</v>
      </c>
      <c r="C154" s="41">
        <v>5700244253</v>
      </c>
      <c r="D154" t="s">
        <v>18653</v>
      </c>
      <c r="H154" s="41" t="s">
        <v>18732</v>
      </c>
      <c r="I154" t="s">
        <v>615</v>
      </c>
    </row>
    <row r="155" spans="1:9">
      <c r="A155" s="42" t="s">
        <v>5006</v>
      </c>
      <c r="B155" s="42" t="s">
        <v>471</v>
      </c>
      <c r="C155" s="42">
        <v>5700244253</v>
      </c>
      <c r="D155" t="s">
        <v>18653</v>
      </c>
      <c r="H155" s="42" t="s">
        <v>18732</v>
      </c>
      <c r="I155" t="s">
        <v>615</v>
      </c>
    </row>
    <row r="156" spans="1:9">
      <c r="A156" s="41" t="s">
        <v>4920</v>
      </c>
      <c r="B156" s="41" t="s">
        <v>545</v>
      </c>
      <c r="C156" s="41">
        <v>5710013043</v>
      </c>
      <c r="D156" t="s">
        <v>18653</v>
      </c>
      <c r="H156" s="41" t="s">
        <v>18733</v>
      </c>
      <c r="I156" t="s">
        <v>615</v>
      </c>
    </row>
    <row r="157" spans="1:9">
      <c r="A157" s="42" t="s">
        <v>4920</v>
      </c>
      <c r="B157" s="42" t="s">
        <v>545</v>
      </c>
      <c r="C157" s="42">
        <v>5710013043</v>
      </c>
      <c r="D157" t="s">
        <v>18653</v>
      </c>
      <c r="H157" s="42" t="s">
        <v>18733</v>
      </c>
      <c r="I157" t="s">
        <v>615</v>
      </c>
    </row>
    <row r="158" spans="1:9">
      <c r="A158" s="41" t="s">
        <v>243</v>
      </c>
      <c r="B158" s="41" t="s">
        <v>245</v>
      </c>
      <c r="C158" s="41">
        <v>5726149027</v>
      </c>
      <c r="D158" t="s">
        <v>18653</v>
      </c>
      <c r="H158" s="41" t="s">
        <v>18734</v>
      </c>
      <c r="I158" t="s">
        <v>615</v>
      </c>
    </row>
    <row r="159" spans="1:9">
      <c r="A159" s="42" t="s">
        <v>6057</v>
      </c>
      <c r="B159" s="42" t="s">
        <v>539</v>
      </c>
      <c r="C159" s="42">
        <v>5700324011</v>
      </c>
      <c r="D159" t="s">
        <v>18653</v>
      </c>
      <c r="H159" s="42" t="s">
        <v>18735</v>
      </c>
      <c r="I159" t="s">
        <v>615</v>
      </c>
    </row>
    <row r="160" spans="1:9">
      <c r="A160" s="41" t="s">
        <v>6057</v>
      </c>
      <c r="B160" s="41" t="s">
        <v>539</v>
      </c>
      <c r="C160" s="41">
        <v>5700324011</v>
      </c>
      <c r="D160" t="s">
        <v>18653</v>
      </c>
      <c r="H160" s="41" t="s">
        <v>18735</v>
      </c>
      <c r="I160" t="s">
        <v>615</v>
      </c>
    </row>
    <row r="161" spans="1:9">
      <c r="A161" s="42" t="s">
        <v>8020</v>
      </c>
      <c r="B161" s="42" t="s">
        <v>36</v>
      </c>
      <c r="C161" s="42">
        <v>5700481040</v>
      </c>
      <c r="D161" t="s">
        <v>18653</v>
      </c>
      <c r="H161" s="42" t="s">
        <v>18736</v>
      </c>
      <c r="I161" t="s">
        <v>615</v>
      </c>
    </row>
    <row r="162" spans="1:9">
      <c r="A162" s="41" t="s">
        <v>8020</v>
      </c>
      <c r="B162" s="41" t="s">
        <v>36</v>
      </c>
      <c r="C162" s="41">
        <v>5700481040</v>
      </c>
      <c r="D162" t="s">
        <v>18653</v>
      </c>
      <c r="H162" s="41" t="s">
        <v>18736</v>
      </c>
      <c r="I162" t="s">
        <v>615</v>
      </c>
    </row>
    <row r="163" spans="1:9">
      <c r="A163" s="42" t="s">
        <v>8200</v>
      </c>
      <c r="B163" s="42" t="s">
        <v>486</v>
      </c>
      <c r="C163" s="42">
        <v>5700390153</v>
      </c>
      <c r="D163" t="s">
        <v>18653</v>
      </c>
      <c r="H163" s="42" t="s">
        <v>18737</v>
      </c>
      <c r="I163" t="s">
        <v>615</v>
      </c>
    </row>
    <row r="164" spans="1:9">
      <c r="A164" s="41" t="s">
        <v>8200</v>
      </c>
      <c r="B164" s="41" t="s">
        <v>486</v>
      </c>
      <c r="C164" s="41">
        <v>5700390153</v>
      </c>
      <c r="D164" t="s">
        <v>18653</v>
      </c>
      <c r="H164" s="41" t="s">
        <v>18738</v>
      </c>
      <c r="I164" t="s">
        <v>615</v>
      </c>
    </row>
    <row r="165" spans="1:9">
      <c r="A165" s="42" t="s">
        <v>4013</v>
      </c>
      <c r="B165" s="42" t="s">
        <v>666</v>
      </c>
      <c r="C165" s="42">
        <v>5701155028</v>
      </c>
      <c r="D165" t="s">
        <v>18653</v>
      </c>
      <c r="H165" s="42" t="s">
        <v>18738</v>
      </c>
      <c r="I165" t="s">
        <v>615</v>
      </c>
    </row>
    <row r="166" spans="1:9">
      <c r="A166" s="41" t="s">
        <v>4013</v>
      </c>
      <c r="B166" s="41" t="s">
        <v>666</v>
      </c>
      <c r="C166" s="41">
        <v>5701155028</v>
      </c>
      <c r="D166" t="s">
        <v>18653</v>
      </c>
      <c r="H166" s="41" t="s">
        <v>18739</v>
      </c>
      <c r="I166" t="s">
        <v>615</v>
      </c>
    </row>
    <row r="167" spans="1:9">
      <c r="A167" s="42" t="s">
        <v>7109</v>
      </c>
      <c r="B167" s="42" t="s">
        <v>975</v>
      </c>
      <c r="C167" s="42">
        <v>5710105001</v>
      </c>
      <c r="D167" t="s">
        <v>18653</v>
      </c>
      <c r="H167" s="42" t="s">
        <v>18739</v>
      </c>
      <c r="I167" t="s">
        <v>615</v>
      </c>
    </row>
    <row r="168" spans="1:9">
      <c r="A168" s="41" t="s">
        <v>7109</v>
      </c>
      <c r="B168" s="41" t="s">
        <v>975</v>
      </c>
      <c r="C168" s="41">
        <v>5710105001</v>
      </c>
      <c r="D168" t="s">
        <v>18653</v>
      </c>
      <c r="H168" s="41" t="s">
        <v>18740</v>
      </c>
      <c r="I168" t="s">
        <v>615</v>
      </c>
    </row>
    <row r="169" spans="1:9">
      <c r="A169" s="42" t="s">
        <v>18741</v>
      </c>
      <c r="B169" s="42" t="s">
        <v>6234</v>
      </c>
      <c r="C169" s="42">
        <v>5700058001</v>
      </c>
      <c r="D169" t="s">
        <v>18653</v>
      </c>
      <c r="H169" s="42" t="s">
        <v>18740</v>
      </c>
      <c r="I169" t="s">
        <v>615</v>
      </c>
    </row>
    <row r="170" spans="1:9">
      <c r="A170" s="41" t="s">
        <v>18741</v>
      </c>
      <c r="B170" s="41" t="s">
        <v>6234</v>
      </c>
      <c r="C170" s="41">
        <v>5700058001</v>
      </c>
      <c r="D170" t="s">
        <v>18653</v>
      </c>
      <c r="H170" s="41" t="s">
        <v>18742</v>
      </c>
      <c r="I170" t="s">
        <v>615</v>
      </c>
    </row>
    <row r="171" spans="1:9">
      <c r="A171" s="42" t="s">
        <v>1836</v>
      </c>
      <c r="B171" s="42" t="s">
        <v>396</v>
      </c>
      <c r="C171" s="42">
        <v>5702013094</v>
      </c>
      <c r="D171" t="s">
        <v>18653</v>
      </c>
      <c r="H171" s="42" t="s">
        <v>18742</v>
      </c>
      <c r="I171" t="s">
        <v>615</v>
      </c>
    </row>
    <row r="172" spans="1:9">
      <c r="A172" s="41" t="s">
        <v>1836</v>
      </c>
      <c r="B172" s="41" t="s">
        <v>396</v>
      </c>
      <c r="C172" s="41">
        <v>5702013094</v>
      </c>
      <c r="D172" t="s">
        <v>18653</v>
      </c>
      <c r="H172" s="41" t="s">
        <v>18743</v>
      </c>
      <c r="I172" t="s">
        <v>615</v>
      </c>
    </row>
    <row r="173" spans="1:9">
      <c r="A173" s="42" t="s">
        <v>6421</v>
      </c>
      <c r="B173" s="42" t="s">
        <v>36</v>
      </c>
      <c r="C173" s="42">
        <v>5700019040</v>
      </c>
      <c r="D173" t="s">
        <v>18653</v>
      </c>
      <c r="H173" s="42" t="s">
        <v>18743</v>
      </c>
      <c r="I173" t="s">
        <v>615</v>
      </c>
    </row>
    <row r="174" spans="1:9">
      <c r="A174" s="41" t="s">
        <v>6421</v>
      </c>
      <c r="B174" s="41" t="s">
        <v>36</v>
      </c>
      <c r="C174" s="41">
        <v>5700019040</v>
      </c>
      <c r="D174" t="s">
        <v>18653</v>
      </c>
      <c r="H174" s="41" t="s">
        <v>18717</v>
      </c>
      <c r="I174" t="s">
        <v>615</v>
      </c>
    </row>
    <row r="175" spans="1:9">
      <c r="A175" s="42" t="s">
        <v>5916</v>
      </c>
      <c r="B175" s="42" t="s">
        <v>1118</v>
      </c>
      <c r="C175" s="42">
        <v>5720858110</v>
      </c>
      <c r="D175" t="s">
        <v>18653</v>
      </c>
      <c r="H175" s="42" t="s">
        <v>18717</v>
      </c>
      <c r="I175" t="s">
        <v>615</v>
      </c>
    </row>
    <row r="176" spans="1:9">
      <c r="A176" s="41" t="s">
        <v>5916</v>
      </c>
      <c r="B176" s="41" t="s">
        <v>1118</v>
      </c>
      <c r="C176" s="41">
        <v>5720858110</v>
      </c>
      <c r="D176" t="s">
        <v>18653</v>
      </c>
      <c r="H176" s="41" t="s">
        <v>18744</v>
      </c>
      <c r="I176" t="s">
        <v>615</v>
      </c>
    </row>
    <row r="177" spans="1:9">
      <c r="A177" s="42" t="s">
        <v>2575</v>
      </c>
      <c r="B177" s="42" t="s">
        <v>1221</v>
      </c>
      <c r="C177" s="42">
        <v>5700478033</v>
      </c>
      <c r="D177" t="s">
        <v>18653</v>
      </c>
      <c r="H177" s="42" t="s">
        <v>18744</v>
      </c>
      <c r="I177" t="s">
        <v>615</v>
      </c>
    </row>
    <row r="178" spans="1:9">
      <c r="A178" s="41" t="s">
        <v>2575</v>
      </c>
      <c r="B178" s="41" t="s">
        <v>1221</v>
      </c>
      <c r="C178" s="41">
        <v>5700478033</v>
      </c>
      <c r="D178" t="s">
        <v>18653</v>
      </c>
      <c r="H178" s="41" t="s">
        <v>18745</v>
      </c>
      <c r="I178" t="s">
        <v>615</v>
      </c>
    </row>
    <row r="179" spans="1:9">
      <c r="A179" s="42" t="s">
        <v>18746</v>
      </c>
      <c r="B179" s="42" t="s">
        <v>1012</v>
      </c>
      <c r="C179" s="42">
        <v>5700016077</v>
      </c>
      <c r="D179" t="s">
        <v>18653</v>
      </c>
      <c r="H179" s="42" t="s">
        <v>18745</v>
      </c>
      <c r="I179" t="s">
        <v>615</v>
      </c>
    </row>
    <row r="180" spans="1:9">
      <c r="A180" s="41" t="s">
        <v>18746</v>
      </c>
      <c r="B180" s="41" t="s">
        <v>1012</v>
      </c>
      <c r="C180" s="41">
        <v>5700016077</v>
      </c>
      <c r="D180" t="s">
        <v>18653</v>
      </c>
      <c r="H180" s="41" t="s">
        <v>18747</v>
      </c>
      <c r="I180" t="s">
        <v>615</v>
      </c>
    </row>
    <row r="181" spans="1:9">
      <c r="A181" s="42" t="s">
        <v>1791</v>
      </c>
      <c r="B181" s="42" t="s">
        <v>607</v>
      </c>
      <c r="C181" s="42">
        <v>5700012065</v>
      </c>
      <c r="D181" t="s">
        <v>18653</v>
      </c>
      <c r="H181" s="42" t="s">
        <v>18747</v>
      </c>
      <c r="I181" t="s">
        <v>615</v>
      </c>
    </row>
    <row r="182" spans="1:9">
      <c r="A182" s="41" t="s">
        <v>1791</v>
      </c>
      <c r="B182" s="41" t="s">
        <v>607</v>
      </c>
      <c r="C182" s="41">
        <v>5700012065</v>
      </c>
      <c r="D182" t="s">
        <v>18653</v>
      </c>
      <c r="H182" s="41" t="s">
        <v>18748</v>
      </c>
      <c r="I182" t="s">
        <v>615</v>
      </c>
    </row>
    <row r="183" spans="1:9">
      <c r="A183" s="42" t="s">
        <v>6471</v>
      </c>
      <c r="B183" s="42" t="s">
        <v>92</v>
      </c>
      <c r="C183" s="42">
        <v>5700449092</v>
      </c>
      <c r="D183" t="s">
        <v>18653</v>
      </c>
      <c r="H183" s="42" t="s">
        <v>18748</v>
      </c>
      <c r="I183" t="s">
        <v>615</v>
      </c>
    </row>
    <row r="184" spans="1:9">
      <c r="A184" s="41" t="s">
        <v>6471</v>
      </c>
      <c r="B184" s="41" t="s">
        <v>92</v>
      </c>
      <c r="C184" s="41">
        <v>5700449092</v>
      </c>
      <c r="D184" t="s">
        <v>18653</v>
      </c>
      <c r="H184" s="41" t="s">
        <v>18749</v>
      </c>
      <c r="I184" t="s">
        <v>615</v>
      </c>
    </row>
    <row r="185" spans="1:9">
      <c r="A185" s="42" t="s">
        <v>4521</v>
      </c>
      <c r="B185" s="42" t="s">
        <v>4310</v>
      </c>
      <c r="C185" s="42">
        <v>5702945059</v>
      </c>
      <c r="D185" t="s">
        <v>18653</v>
      </c>
      <c r="H185" s="42" t="s">
        <v>18749</v>
      </c>
      <c r="I185" t="s">
        <v>615</v>
      </c>
    </row>
    <row r="186" spans="1:9">
      <c r="A186" s="41" t="s">
        <v>4521</v>
      </c>
      <c r="B186" s="41" t="s">
        <v>4310</v>
      </c>
      <c r="C186" s="41">
        <v>5702945059</v>
      </c>
      <c r="D186" t="s">
        <v>18653</v>
      </c>
      <c r="H186" s="41" t="s">
        <v>18750</v>
      </c>
      <c r="I186" t="s">
        <v>615</v>
      </c>
    </row>
    <row r="187" spans="1:9">
      <c r="A187" s="42" t="s">
        <v>8165</v>
      </c>
      <c r="B187" s="42" t="s">
        <v>8167</v>
      </c>
      <c r="C187" s="42">
        <v>5700029045</v>
      </c>
      <c r="D187" t="s">
        <v>18653</v>
      </c>
      <c r="H187" s="42" t="s">
        <v>18750</v>
      </c>
      <c r="I187" t="s">
        <v>615</v>
      </c>
    </row>
    <row r="188" spans="1:9">
      <c r="A188" s="41" t="s">
        <v>8165</v>
      </c>
      <c r="B188" s="41" t="s">
        <v>8167</v>
      </c>
      <c r="C188" s="41">
        <v>5700029045</v>
      </c>
      <c r="D188" t="s">
        <v>18653</v>
      </c>
      <c r="H188" s="41" t="s">
        <v>18751</v>
      </c>
      <c r="I188" t="s">
        <v>615</v>
      </c>
    </row>
    <row r="189" spans="1:9">
      <c r="A189" s="42" t="s">
        <v>4695</v>
      </c>
      <c r="B189" s="42" t="s">
        <v>3208</v>
      </c>
      <c r="C189" s="42">
        <v>5710301003</v>
      </c>
      <c r="D189" t="s">
        <v>18653</v>
      </c>
      <c r="H189" s="42" t="s">
        <v>18752</v>
      </c>
      <c r="I189" t="s">
        <v>615</v>
      </c>
    </row>
    <row r="190" spans="1:9">
      <c r="A190" s="41" t="s">
        <v>4695</v>
      </c>
      <c r="B190" s="41" t="s">
        <v>3208</v>
      </c>
      <c r="C190" s="41">
        <v>5710301003</v>
      </c>
      <c r="D190" t="s">
        <v>18653</v>
      </c>
      <c r="H190" s="41" t="s">
        <v>18753</v>
      </c>
      <c r="I190" t="s">
        <v>615</v>
      </c>
    </row>
    <row r="191" spans="1:9">
      <c r="A191" s="42" t="s">
        <v>6825</v>
      </c>
      <c r="B191" s="42" t="s">
        <v>1012</v>
      </c>
      <c r="C191" s="42">
        <v>5701428077</v>
      </c>
      <c r="D191" t="s">
        <v>18653</v>
      </c>
      <c r="H191" s="42" t="s">
        <v>18753</v>
      </c>
      <c r="I191" t="s">
        <v>615</v>
      </c>
    </row>
    <row r="192" spans="1:9">
      <c r="A192" s="41" t="s">
        <v>6825</v>
      </c>
      <c r="B192" s="41" t="s">
        <v>1012</v>
      </c>
      <c r="C192" s="41">
        <v>5701428077</v>
      </c>
      <c r="D192" t="s">
        <v>18653</v>
      </c>
      <c r="H192" s="41" t="s">
        <v>18754</v>
      </c>
      <c r="I192" t="s">
        <v>615</v>
      </c>
    </row>
    <row r="193" spans="1:9">
      <c r="A193" s="42" t="s">
        <v>1756</v>
      </c>
      <c r="B193" s="42" t="s">
        <v>700</v>
      </c>
      <c r="C193" s="42">
        <v>5700573039</v>
      </c>
      <c r="D193" t="s">
        <v>18653</v>
      </c>
      <c r="H193" s="42" t="s">
        <v>18754</v>
      </c>
      <c r="I193" t="s">
        <v>615</v>
      </c>
    </row>
    <row r="194" spans="1:9">
      <c r="A194" s="41" t="s">
        <v>1756</v>
      </c>
      <c r="B194" s="41" t="s">
        <v>700</v>
      </c>
      <c r="C194" s="41">
        <v>5700573039</v>
      </c>
      <c r="D194" t="s">
        <v>18653</v>
      </c>
      <c r="H194" s="41" t="s">
        <v>18755</v>
      </c>
      <c r="I194" t="s">
        <v>615</v>
      </c>
    </row>
    <row r="195" spans="1:9">
      <c r="A195" s="42" t="s">
        <v>18756</v>
      </c>
      <c r="B195" s="42" t="s">
        <v>1538</v>
      </c>
      <c r="C195" s="42">
        <v>5700236155</v>
      </c>
      <c r="D195" t="s">
        <v>18653</v>
      </c>
      <c r="H195" s="42" t="s">
        <v>18755</v>
      </c>
      <c r="I195" t="s">
        <v>615</v>
      </c>
    </row>
    <row r="196" spans="1:9">
      <c r="A196" s="41" t="s">
        <v>18756</v>
      </c>
      <c r="B196" s="41" t="s">
        <v>1538</v>
      </c>
      <c r="C196" s="41">
        <v>5700236155</v>
      </c>
      <c r="D196" t="s">
        <v>18653</v>
      </c>
      <c r="H196" s="41" t="s">
        <v>18757</v>
      </c>
      <c r="I196" t="s">
        <v>615</v>
      </c>
    </row>
    <row r="197" spans="1:9">
      <c r="A197" s="42" t="s">
        <v>2732</v>
      </c>
      <c r="B197" s="42" t="s">
        <v>278</v>
      </c>
      <c r="C197" s="42">
        <v>5710332060</v>
      </c>
      <c r="D197" t="s">
        <v>18653</v>
      </c>
      <c r="H197" s="42" t="s">
        <v>18757</v>
      </c>
      <c r="I197" t="s">
        <v>615</v>
      </c>
    </row>
    <row r="198" spans="1:9">
      <c r="A198" s="41" t="s">
        <v>2732</v>
      </c>
      <c r="B198" s="41" t="s">
        <v>278</v>
      </c>
      <c r="C198" s="41">
        <v>5710332060</v>
      </c>
      <c r="D198" t="s">
        <v>18653</v>
      </c>
      <c r="H198" s="41" t="s">
        <v>18758</v>
      </c>
      <c r="I198" t="s">
        <v>615</v>
      </c>
    </row>
    <row r="199" spans="1:9">
      <c r="A199" s="42" t="s">
        <v>8375</v>
      </c>
      <c r="B199" s="42" t="s">
        <v>1267</v>
      </c>
      <c r="C199" s="42">
        <v>5710013050</v>
      </c>
      <c r="D199" t="s">
        <v>18653</v>
      </c>
      <c r="H199" s="42" t="s">
        <v>18758</v>
      </c>
      <c r="I199" t="s">
        <v>615</v>
      </c>
    </row>
    <row r="200" spans="1:9">
      <c r="A200" s="41" t="s">
        <v>5927</v>
      </c>
      <c r="B200" s="41" t="s">
        <v>494</v>
      </c>
      <c r="C200" s="41">
        <v>5700713019</v>
      </c>
      <c r="D200" t="s">
        <v>18653</v>
      </c>
      <c r="H200" s="41" t="s">
        <v>18759</v>
      </c>
      <c r="I200" t="s">
        <v>615</v>
      </c>
    </row>
    <row r="201" spans="1:9">
      <c r="A201" s="42" t="s">
        <v>5927</v>
      </c>
      <c r="B201" s="42" t="s">
        <v>494</v>
      </c>
      <c r="C201" s="42">
        <v>5700713019</v>
      </c>
      <c r="D201" t="s">
        <v>18653</v>
      </c>
      <c r="H201" s="42" t="s">
        <v>18759</v>
      </c>
      <c r="I201" t="s">
        <v>615</v>
      </c>
    </row>
    <row r="202" spans="1:9">
      <c r="A202" s="41" t="s">
        <v>3945</v>
      </c>
      <c r="B202" s="41" t="s">
        <v>50</v>
      </c>
      <c r="C202" s="41">
        <v>5300833148</v>
      </c>
      <c r="D202" t="s">
        <v>18653</v>
      </c>
      <c r="H202" s="41" t="s">
        <v>18760</v>
      </c>
      <c r="I202" t="s">
        <v>615</v>
      </c>
    </row>
    <row r="203" spans="1:9">
      <c r="A203" s="42" t="s">
        <v>3945</v>
      </c>
      <c r="B203" s="42" t="s">
        <v>50</v>
      </c>
      <c r="C203" s="42">
        <v>5300833148</v>
      </c>
      <c r="D203" t="s">
        <v>18653</v>
      </c>
      <c r="H203" s="42" t="s">
        <v>18760</v>
      </c>
      <c r="I203" t="s">
        <v>615</v>
      </c>
    </row>
    <row r="204" spans="1:9">
      <c r="A204" s="41" t="s">
        <v>2086</v>
      </c>
      <c r="B204" s="41" t="s">
        <v>211</v>
      </c>
      <c r="C204" s="41">
        <v>5721183256</v>
      </c>
      <c r="D204" t="s">
        <v>18653</v>
      </c>
      <c r="H204" s="41" t="s">
        <v>18761</v>
      </c>
      <c r="I204" t="s">
        <v>615</v>
      </c>
    </row>
    <row r="205" spans="1:9">
      <c r="A205" s="42" t="s">
        <v>2086</v>
      </c>
      <c r="B205" s="42" t="s">
        <v>211</v>
      </c>
      <c r="C205" s="42">
        <v>5721183256</v>
      </c>
      <c r="D205" t="s">
        <v>18653</v>
      </c>
      <c r="H205" s="42" t="s">
        <v>18761</v>
      </c>
      <c r="I205" t="s">
        <v>615</v>
      </c>
    </row>
    <row r="206" spans="1:9">
      <c r="A206" s="41" t="s">
        <v>8146</v>
      </c>
      <c r="B206" s="41" t="s">
        <v>2199</v>
      </c>
      <c r="C206" s="41">
        <v>5703451001</v>
      </c>
      <c r="D206" t="s">
        <v>18653</v>
      </c>
      <c r="H206" s="41" t="s">
        <v>18762</v>
      </c>
      <c r="I206" t="s">
        <v>615</v>
      </c>
    </row>
    <row r="207" spans="1:9">
      <c r="A207" s="42" t="s">
        <v>8146</v>
      </c>
      <c r="B207" s="42" t="s">
        <v>2199</v>
      </c>
      <c r="C207" s="42">
        <v>5703451001</v>
      </c>
      <c r="D207" t="s">
        <v>18653</v>
      </c>
      <c r="H207" s="42" t="s">
        <v>18762</v>
      </c>
      <c r="I207" t="s">
        <v>615</v>
      </c>
    </row>
    <row r="208" spans="1:9">
      <c r="A208" s="41" t="s">
        <v>1603</v>
      </c>
      <c r="B208" s="41" t="s">
        <v>427</v>
      </c>
      <c r="C208" s="41">
        <v>5762760044</v>
      </c>
      <c r="D208" t="s">
        <v>18653</v>
      </c>
      <c r="H208" s="41" t="s">
        <v>18763</v>
      </c>
      <c r="I208" t="s">
        <v>615</v>
      </c>
    </row>
    <row r="209" spans="1:9">
      <c r="A209" s="42" t="s">
        <v>1603</v>
      </c>
      <c r="B209" s="42" t="s">
        <v>427</v>
      </c>
      <c r="C209" s="42">
        <v>5762760044</v>
      </c>
      <c r="D209" t="s">
        <v>18653</v>
      </c>
      <c r="H209" s="42" t="s">
        <v>18763</v>
      </c>
      <c r="I209" t="s">
        <v>615</v>
      </c>
    </row>
    <row r="210" spans="1:9">
      <c r="A210" s="41" t="s">
        <v>5147</v>
      </c>
      <c r="B210" s="41" t="s">
        <v>367</v>
      </c>
      <c r="C210" s="41">
        <v>5710274030</v>
      </c>
      <c r="D210" t="s">
        <v>18653</v>
      </c>
      <c r="H210" s="41" t="s">
        <v>18764</v>
      </c>
      <c r="I210" t="s">
        <v>615</v>
      </c>
    </row>
    <row r="211" spans="1:9">
      <c r="A211" s="42" t="s">
        <v>5147</v>
      </c>
      <c r="B211" s="42" t="s">
        <v>367</v>
      </c>
      <c r="C211" s="42">
        <v>5710274030</v>
      </c>
      <c r="D211" t="s">
        <v>18653</v>
      </c>
      <c r="H211" s="42" t="s">
        <v>18764</v>
      </c>
      <c r="I211" t="s">
        <v>615</v>
      </c>
    </row>
    <row r="212" spans="1:9">
      <c r="A212" s="41" t="s">
        <v>18765</v>
      </c>
      <c r="B212" s="41" t="s">
        <v>351</v>
      </c>
      <c r="C212" s="41">
        <v>5710134086</v>
      </c>
      <c r="D212" t="s">
        <v>18653</v>
      </c>
      <c r="H212" s="41" t="s">
        <v>18766</v>
      </c>
      <c r="I212" t="s">
        <v>615</v>
      </c>
    </row>
    <row r="213" spans="1:9">
      <c r="A213" s="42" t="s">
        <v>18765</v>
      </c>
      <c r="B213" s="42" t="s">
        <v>351</v>
      </c>
      <c r="C213" s="42">
        <v>5710134086</v>
      </c>
      <c r="D213" t="s">
        <v>18653</v>
      </c>
      <c r="H213" s="42" t="s">
        <v>18767</v>
      </c>
      <c r="I213" t="s">
        <v>615</v>
      </c>
    </row>
    <row r="214" spans="1:9">
      <c r="A214" s="41" t="s">
        <v>18768</v>
      </c>
      <c r="B214" s="41" t="s">
        <v>4838</v>
      </c>
      <c r="C214" s="41">
        <v>5700023068</v>
      </c>
      <c r="D214" t="s">
        <v>18653</v>
      </c>
      <c r="H214" s="41" t="s">
        <v>18769</v>
      </c>
      <c r="I214" t="s">
        <v>615</v>
      </c>
    </row>
    <row r="215" spans="1:9">
      <c r="A215" s="42" t="s">
        <v>18768</v>
      </c>
      <c r="B215" s="42" t="s">
        <v>4838</v>
      </c>
      <c r="C215" s="42">
        <v>5700023068</v>
      </c>
      <c r="D215" t="s">
        <v>18653</v>
      </c>
      <c r="H215" s="42" t="s">
        <v>18769</v>
      </c>
      <c r="I215" t="s">
        <v>615</v>
      </c>
    </row>
    <row r="216" spans="1:9">
      <c r="A216" s="41" t="s">
        <v>2663</v>
      </c>
      <c r="B216" s="41" t="s">
        <v>907</v>
      </c>
      <c r="C216" s="41">
        <v>5764865110</v>
      </c>
      <c r="D216" t="s">
        <v>18653</v>
      </c>
      <c r="H216" s="41" t="s">
        <v>18770</v>
      </c>
      <c r="I216" t="s">
        <v>615</v>
      </c>
    </row>
    <row r="217" spans="1:9">
      <c r="A217" s="42" t="s">
        <v>18771</v>
      </c>
      <c r="B217" s="42" t="s">
        <v>18772</v>
      </c>
      <c r="C217" s="42">
        <v>5600199122</v>
      </c>
      <c r="D217" t="s">
        <v>18653</v>
      </c>
      <c r="H217" s="42" t="s">
        <v>18770</v>
      </c>
      <c r="I217" t="s">
        <v>615</v>
      </c>
    </row>
    <row r="218" spans="1:9">
      <c r="A218" s="41" t="s">
        <v>1399</v>
      </c>
      <c r="B218" s="41" t="s">
        <v>1043</v>
      </c>
      <c r="C218" s="41">
        <v>5710425111</v>
      </c>
      <c r="D218" t="s">
        <v>18653</v>
      </c>
      <c r="H218" s="41" t="s">
        <v>18773</v>
      </c>
      <c r="I218" t="s">
        <v>615</v>
      </c>
    </row>
    <row r="219" spans="1:9">
      <c r="A219" s="42" t="s">
        <v>1399</v>
      </c>
      <c r="B219" s="42" t="s">
        <v>1043</v>
      </c>
      <c r="C219" s="42">
        <v>5710425111</v>
      </c>
      <c r="D219" t="s">
        <v>18653</v>
      </c>
      <c r="H219" s="42" t="s">
        <v>18773</v>
      </c>
      <c r="I219" t="s">
        <v>615</v>
      </c>
    </row>
    <row r="220" spans="1:9">
      <c r="A220" s="41" t="s">
        <v>7924</v>
      </c>
      <c r="B220" s="41" t="s">
        <v>1461</v>
      </c>
      <c r="C220" s="41">
        <v>5764387122</v>
      </c>
      <c r="D220" t="s">
        <v>18653</v>
      </c>
      <c r="H220" s="41" t="s">
        <v>18774</v>
      </c>
      <c r="I220" t="s">
        <v>615</v>
      </c>
    </row>
    <row r="221" spans="1:9">
      <c r="A221" s="42" t="s">
        <v>7924</v>
      </c>
      <c r="B221" s="42" t="s">
        <v>1461</v>
      </c>
      <c r="C221" s="42">
        <v>5764387122</v>
      </c>
      <c r="D221" t="s">
        <v>18653</v>
      </c>
      <c r="H221" s="42" t="s">
        <v>18774</v>
      </c>
      <c r="I221" t="s">
        <v>615</v>
      </c>
    </row>
    <row r="222" spans="1:9">
      <c r="A222" s="41" t="s">
        <v>18775</v>
      </c>
      <c r="B222" s="41" t="s">
        <v>122</v>
      </c>
      <c r="C222" s="41">
        <v>5701241032</v>
      </c>
      <c r="D222" t="s">
        <v>18653</v>
      </c>
      <c r="H222" s="41" t="s">
        <v>18776</v>
      </c>
      <c r="I222" t="s">
        <v>615</v>
      </c>
    </row>
    <row r="223" spans="1:9">
      <c r="A223" s="42" t="s">
        <v>18775</v>
      </c>
      <c r="B223" s="42" t="s">
        <v>122</v>
      </c>
      <c r="C223" s="42">
        <v>5701241032</v>
      </c>
      <c r="D223" t="s">
        <v>18653</v>
      </c>
      <c r="H223" s="42" t="s">
        <v>18776</v>
      </c>
      <c r="I223" t="s">
        <v>615</v>
      </c>
    </row>
    <row r="224" spans="1:9">
      <c r="A224" s="41" t="s">
        <v>8122</v>
      </c>
      <c r="B224" s="41" t="s">
        <v>50</v>
      </c>
      <c r="C224" s="41">
        <v>5761343094</v>
      </c>
      <c r="D224" t="s">
        <v>18653</v>
      </c>
      <c r="H224" s="41" t="s">
        <v>18777</v>
      </c>
      <c r="I224" t="s">
        <v>615</v>
      </c>
    </row>
    <row r="225" spans="1:9">
      <c r="A225" s="42" t="s">
        <v>8122</v>
      </c>
      <c r="B225" s="42" t="s">
        <v>50</v>
      </c>
      <c r="C225" s="42">
        <v>5761343094</v>
      </c>
      <c r="D225" t="s">
        <v>18653</v>
      </c>
      <c r="H225" s="42" t="s">
        <v>18777</v>
      </c>
      <c r="I225" t="s">
        <v>615</v>
      </c>
    </row>
    <row r="226" spans="1:9">
      <c r="A226" s="41" t="s">
        <v>4784</v>
      </c>
      <c r="B226" s="41" t="s">
        <v>4570</v>
      </c>
      <c r="C226" s="41">
        <v>5701596052</v>
      </c>
      <c r="D226" t="s">
        <v>18653</v>
      </c>
      <c r="H226" s="41" t="s">
        <v>8375</v>
      </c>
      <c r="I226" t="s">
        <v>615</v>
      </c>
    </row>
    <row r="227" spans="1:9">
      <c r="A227" s="42" t="s">
        <v>4784</v>
      </c>
      <c r="B227" s="42" t="s">
        <v>4570</v>
      </c>
      <c r="C227" s="42">
        <v>5701596052</v>
      </c>
      <c r="D227" t="s">
        <v>18653</v>
      </c>
      <c r="H227" s="42" t="s">
        <v>8375</v>
      </c>
      <c r="I227" t="s">
        <v>615</v>
      </c>
    </row>
    <row r="228" spans="1:9">
      <c r="A228" s="41" t="s">
        <v>8210</v>
      </c>
      <c r="B228" s="41" t="s">
        <v>204</v>
      </c>
      <c r="C228" s="41">
        <v>5700238196</v>
      </c>
      <c r="D228" t="s">
        <v>18653</v>
      </c>
      <c r="H228" s="41" t="s">
        <v>18778</v>
      </c>
      <c r="I228" t="s">
        <v>615</v>
      </c>
    </row>
    <row r="229" spans="1:9">
      <c r="A229" s="42" t="s">
        <v>8210</v>
      </c>
      <c r="B229" s="42" t="s">
        <v>204</v>
      </c>
      <c r="C229" s="42">
        <v>5700238196</v>
      </c>
      <c r="D229" t="s">
        <v>18653</v>
      </c>
      <c r="H229" s="42" t="s">
        <v>18778</v>
      </c>
      <c r="I229" t="s">
        <v>615</v>
      </c>
    </row>
    <row r="230" spans="1:9">
      <c r="A230" s="41" t="s">
        <v>2570</v>
      </c>
      <c r="B230" s="41" t="s">
        <v>204</v>
      </c>
      <c r="C230" s="41">
        <v>5702917122</v>
      </c>
      <c r="D230" t="s">
        <v>18653</v>
      </c>
      <c r="H230" s="41" t="s">
        <v>18779</v>
      </c>
      <c r="I230" t="s">
        <v>615</v>
      </c>
    </row>
    <row r="231" spans="1:9">
      <c r="A231" s="42" t="s">
        <v>2570</v>
      </c>
      <c r="B231" s="42" t="s">
        <v>204</v>
      </c>
      <c r="C231" s="42">
        <v>5702917122</v>
      </c>
      <c r="D231" t="s">
        <v>18653</v>
      </c>
      <c r="H231" s="42" t="s">
        <v>18779</v>
      </c>
      <c r="I231" t="s">
        <v>615</v>
      </c>
    </row>
    <row r="232" spans="1:9">
      <c r="A232" s="41" t="s">
        <v>5980</v>
      </c>
      <c r="B232" s="41" t="s">
        <v>351</v>
      </c>
      <c r="C232" s="41">
        <v>5700056149</v>
      </c>
      <c r="D232" t="s">
        <v>18653</v>
      </c>
      <c r="H232" s="41" t="s">
        <v>18780</v>
      </c>
      <c r="I232" t="s">
        <v>615</v>
      </c>
    </row>
    <row r="233" spans="1:9">
      <c r="A233" s="42" t="s">
        <v>5980</v>
      </c>
      <c r="B233" s="42" t="s">
        <v>351</v>
      </c>
      <c r="C233" s="42">
        <v>5700056149</v>
      </c>
      <c r="D233" t="s">
        <v>18653</v>
      </c>
      <c r="H233" s="42" t="s">
        <v>18780</v>
      </c>
      <c r="I233" t="s">
        <v>615</v>
      </c>
    </row>
    <row r="234" spans="1:9">
      <c r="A234" s="41" t="s">
        <v>997</v>
      </c>
      <c r="B234" s="41" t="s">
        <v>344</v>
      </c>
      <c r="C234" s="41">
        <v>5700643109</v>
      </c>
      <c r="D234" t="s">
        <v>18653</v>
      </c>
      <c r="H234" s="41" t="s">
        <v>18781</v>
      </c>
      <c r="I234" t="s">
        <v>615</v>
      </c>
    </row>
    <row r="235" spans="1:9">
      <c r="A235" s="42" t="s">
        <v>997</v>
      </c>
      <c r="B235" s="42" t="s">
        <v>344</v>
      </c>
      <c r="C235" s="42">
        <v>5700643109</v>
      </c>
      <c r="D235" t="s">
        <v>18653</v>
      </c>
      <c r="H235" s="42" t="s">
        <v>18781</v>
      </c>
      <c r="I235" t="s">
        <v>615</v>
      </c>
    </row>
    <row r="236" spans="1:9">
      <c r="A236" s="41" t="s">
        <v>7365</v>
      </c>
      <c r="B236" s="41" t="s">
        <v>5380</v>
      </c>
      <c r="C236" s="41">
        <v>5767069131</v>
      </c>
      <c r="D236" t="s">
        <v>18653</v>
      </c>
      <c r="H236" s="41" t="s">
        <v>18782</v>
      </c>
      <c r="I236" t="s">
        <v>615</v>
      </c>
    </row>
    <row r="237" spans="1:9">
      <c r="A237" s="42" t="s">
        <v>18783</v>
      </c>
      <c r="B237" s="42" t="s">
        <v>1118</v>
      </c>
      <c r="C237" s="42">
        <v>5700092073</v>
      </c>
      <c r="D237" t="s">
        <v>18653</v>
      </c>
      <c r="H237" s="42" t="s">
        <v>18782</v>
      </c>
      <c r="I237" t="s">
        <v>615</v>
      </c>
    </row>
    <row r="238" spans="1:9">
      <c r="A238" s="41" t="s">
        <v>18783</v>
      </c>
      <c r="B238" s="41" t="s">
        <v>1118</v>
      </c>
      <c r="C238" s="41">
        <v>5700092073</v>
      </c>
      <c r="D238" t="s">
        <v>18653</v>
      </c>
      <c r="H238" s="41" t="s">
        <v>18784</v>
      </c>
      <c r="I238" t="s">
        <v>615</v>
      </c>
    </row>
    <row r="239" spans="1:9">
      <c r="A239" s="42" t="s">
        <v>3859</v>
      </c>
      <c r="B239" s="42" t="s">
        <v>2990</v>
      </c>
      <c r="C239" s="42">
        <v>5700690029</v>
      </c>
      <c r="D239" t="s">
        <v>18653</v>
      </c>
      <c r="H239" s="42" t="s">
        <v>18784</v>
      </c>
      <c r="I239" t="s">
        <v>615</v>
      </c>
    </row>
    <row r="240" spans="1:9">
      <c r="A240" s="41" t="s">
        <v>3859</v>
      </c>
      <c r="B240" s="41" t="s">
        <v>2990</v>
      </c>
      <c r="C240" s="41">
        <v>5700690029</v>
      </c>
      <c r="D240" t="s">
        <v>18653</v>
      </c>
      <c r="H240" s="41" t="s">
        <v>18785</v>
      </c>
      <c r="I240" t="s">
        <v>615</v>
      </c>
    </row>
    <row r="241" spans="1:9">
      <c r="A241" s="42" t="s">
        <v>372</v>
      </c>
      <c r="B241" s="42" t="s">
        <v>374</v>
      </c>
      <c r="C241" s="42">
        <v>5710631004</v>
      </c>
      <c r="D241" t="s">
        <v>18653</v>
      </c>
      <c r="H241" s="42" t="s">
        <v>18785</v>
      </c>
      <c r="I241" t="s">
        <v>615</v>
      </c>
    </row>
    <row r="242" spans="1:9">
      <c r="A242" s="41" t="s">
        <v>372</v>
      </c>
      <c r="B242" s="41" t="s">
        <v>374</v>
      </c>
      <c r="C242" s="41">
        <v>5710631004</v>
      </c>
      <c r="D242" t="s">
        <v>18653</v>
      </c>
      <c r="H242" s="41" t="s">
        <v>18786</v>
      </c>
      <c r="I242" t="s">
        <v>615</v>
      </c>
    </row>
    <row r="243" spans="1:9">
      <c r="A243" s="42" t="s">
        <v>2627</v>
      </c>
      <c r="B243" s="42" t="s">
        <v>367</v>
      </c>
      <c r="C243" s="42">
        <v>5710240030</v>
      </c>
      <c r="D243" t="s">
        <v>18653</v>
      </c>
      <c r="H243" s="42" t="s">
        <v>18786</v>
      </c>
      <c r="I243" t="s">
        <v>615</v>
      </c>
    </row>
    <row r="244" spans="1:9">
      <c r="A244" s="41" t="s">
        <v>2627</v>
      </c>
      <c r="B244" s="41" t="s">
        <v>367</v>
      </c>
      <c r="C244" s="41">
        <v>5710240030</v>
      </c>
      <c r="D244" t="s">
        <v>18653</v>
      </c>
      <c r="H244" s="41" t="s">
        <v>18787</v>
      </c>
      <c r="I244" t="s">
        <v>615</v>
      </c>
    </row>
    <row r="245" spans="1:9">
      <c r="A245" s="42" t="s">
        <v>4868</v>
      </c>
      <c r="B245" s="42" t="s">
        <v>404</v>
      </c>
      <c r="C245" s="42">
        <v>5700284131</v>
      </c>
      <c r="D245" t="s">
        <v>18653</v>
      </c>
      <c r="H245" s="42" t="s">
        <v>18787</v>
      </c>
      <c r="I245" t="s">
        <v>615</v>
      </c>
    </row>
    <row r="246" spans="1:9">
      <c r="A246" s="41" t="s">
        <v>4868</v>
      </c>
      <c r="B246" s="41" t="s">
        <v>404</v>
      </c>
      <c r="C246" s="41">
        <v>5700284131</v>
      </c>
      <c r="D246" t="s">
        <v>18653</v>
      </c>
      <c r="H246" s="41" t="s">
        <v>18788</v>
      </c>
      <c r="I246" t="s">
        <v>615</v>
      </c>
    </row>
    <row r="247" spans="1:9">
      <c r="A247" s="42" t="s">
        <v>6875</v>
      </c>
      <c r="B247" s="42" t="s">
        <v>2272</v>
      </c>
      <c r="C247" s="42">
        <v>5702266007</v>
      </c>
      <c r="D247" t="s">
        <v>18653</v>
      </c>
      <c r="H247" s="42" t="s">
        <v>18788</v>
      </c>
      <c r="I247" t="s">
        <v>615</v>
      </c>
    </row>
    <row r="248" spans="1:9">
      <c r="A248" s="41" t="s">
        <v>6875</v>
      </c>
      <c r="B248" s="41" t="s">
        <v>2272</v>
      </c>
      <c r="C248" s="41">
        <v>5702266007</v>
      </c>
      <c r="D248" t="s">
        <v>18653</v>
      </c>
      <c r="H248" s="41" t="s">
        <v>18789</v>
      </c>
      <c r="I248" t="s">
        <v>615</v>
      </c>
    </row>
    <row r="249" spans="1:9">
      <c r="A249" s="42" t="s">
        <v>18790</v>
      </c>
      <c r="B249" s="42" t="s">
        <v>2037</v>
      </c>
      <c r="C249" s="42">
        <v>5700083036</v>
      </c>
      <c r="D249" t="s">
        <v>18653</v>
      </c>
      <c r="H249" s="42" t="s">
        <v>18791</v>
      </c>
      <c r="I249" t="s">
        <v>615</v>
      </c>
    </row>
    <row r="250" spans="1:9">
      <c r="A250" s="41" t="s">
        <v>18790</v>
      </c>
      <c r="B250" s="41" t="s">
        <v>2037</v>
      </c>
      <c r="C250" s="41">
        <v>5700083036</v>
      </c>
      <c r="D250" t="s">
        <v>18653</v>
      </c>
      <c r="H250" s="41" t="s">
        <v>18791</v>
      </c>
      <c r="I250" t="s">
        <v>615</v>
      </c>
    </row>
    <row r="251" spans="1:9">
      <c r="A251" s="42" t="s">
        <v>5910</v>
      </c>
      <c r="B251" s="42" t="s">
        <v>380</v>
      </c>
      <c r="C251" s="42">
        <v>5700942009</v>
      </c>
      <c r="D251" t="s">
        <v>18653</v>
      </c>
      <c r="H251" s="42" t="s">
        <v>18792</v>
      </c>
      <c r="I251" t="s">
        <v>615</v>
      </c>
    </row>
    <row r="252" spans="1:9">
      <c r="A252" s="41" t="s">
        <v>5910</v>
      </c>
      <c r="B252" s="41" t="s">
        <v>380</v>
      </c>
      <c r="C252" s="41">
        <v>5700942009</v>
      </c>
      <c r="D252" t="s">
        <v>18653</v>
      </c>
      <c r="H252" s="41" t="s">
        <v>18792</v>
      </c>
      <c r="I252" t="s">
        <v>615</v>
      </c>
    </row>
    <row r="253" spans="1:9">
      <c r="A253" s="42" t="s">
        <v>6365</v>
      </c>
      <c r="B253" s="42" t="s">
        <v>773</v>
      </c>
      <c r="C253" s="42">
        <v>5701360075</v>
      </c>
      <c r="D253" t="s">
        <v>18653</v>
      </c>
      <c r="H253" s="42" t="s">
        <v>18793</v>
      </c>
      <c r="I253" t="s">
        <v>615</v>
      </c>
    </row>
    <row r="254" spans="1:9">
      <c r="A254" s="41" t="s">
        <v>6365</v>
      </c>
      <c r="B254" s="41" t="s">
        <v>773</v>
      </c>
      <c r="C254" s="41">
        <v>5701360075</v>
      </c>
      <c r="D254" t="s">
        <v>18653</v>
      </c>
      <c r="H254" s="41" t="s">
        <v>18793</v>
      </c>
      <c r="I254" t="s">
        <v>615</v>
      </c>
    </row>
    <row r="255" spans="1:9">
      <c r="A255" s="42" t="s">
        <v>6380</v>
      </c>
      <c r="B255" s="42" t="s">
        <v>122</v>
      </c>
      <c r="C255" s="42">
        <v>5710487097</v>
      </c>
      <c r="D255" t="s">
        <v>18653</v>
      </c>
      <c r="H255" s="42" t="s">
        <v>18794</v>
      </c>
      <c r="I255" t="s">
        <v>615</v>
      </c>
    </row>
    <row r="256" spans="1:9">
      <c r="A256" s="41" t="s">
        <v>6380</v>
      </c>
      <c r="B256" s="41" t="s">
        <v>122</v>
      </c>
      <c r="C256" s="41">
        <v>5710487097</v>
      </c>
      <c r="D256" t="s">
        <v>18653</v>
      </c>
      <c r="H256" s="41" t="s">
        <v>18794</v>
      </c>
      <c r="I256" t="s">
        <v>615</v>
      </c>
    </row>
    <row r="257" spans="1:9">
      <c r="A257" s="42" t="s">
        <v>3615</v>
      </c>
      <c r="B257" s="42" t="s">
        <v>579</v>
      </c>
      <c r="C257" s="42">
        <v>5710467076</v>
      </c>
      <c r="D257" t="s">
        <v>18653</v>
      </c>
      <c r="H257" s="42" t="s">
        <v>18795</v>
      </c>
      <c r="I257" t="s">
        <v>615</v>
      </c>
    </row>
    <row r="258" spans="1:9">
      <c r="A258" s="41" t="s">
        <v>3615</v>
      </c>
      <c r="B258" s="41" t="s">
        <v>579</v>
      </c>
      <c r="C258" s="41">
        <v>5710467076</v>
      </c>
      <c r="D258" t="s">
        <v>18653</v>
      </c>
      <c r="H258" s="41" t="s">
        <v>18795</v>
      </c>
      <c r="I258" t="s">
        <v>615</v>
      </c>
    </row>
    <row r="259" spans="1:9">
      <c r="A259" s="42" t="s">
        <v>7790</v>
      </c>
      <c r="B259" s="42" t="s">
        <v>380</v>
      </c>
      <c r="C259" s="42">
        <v>5710118009</v>
      </c>
      <c r="D259" t="s">
        <v>18653</v>
      </c>
      <c r="H259" s="42" t="s">
        <v>18796</v>
      </c>
      <c r="I259" t="s">
        <v>615</v>
      </c>
    </row>
    <row r="260" spans="1:9">
      <c r="A260" s="41" t="s">
        <v>7790</v>
      </c>
      <c r="B260" s="41" t="s">
        <v>380</v>
      </c>
      <c r="C260" s="41">
        <v>5710118009</v>
      </c>
      <c r="D260" t="s">
        <v>18653</v>
      </c>
      <c r="H260" s="41" t="s">
        <v>18797</v>
      </c>
      <c r="I260" t="s">
        <v>615</v>
      </c>
    </row>
    <row r="261" spans="1:9">
      <c r="A261" s="42" t="s">
        <v>4959</v>
      </c>
      <c r="B261" s="42" t="s">
        <v>204</v>
      </c>
      <c r="C261" s="42">
        <v>5753804196</v>
      </c>
      <c r="D261" t="s">
        <v>18653</v>
      </c>
      <c r="H261" s="42" t="s">
        <v>18797</v>
      </c>
      <c r="I261" t="s">
        <v>615</v>
      </c>
    </row>
    <row r="262" spans="1:9">
      <c r="A262" s="41" t="s">
        <v>4959</v>
      </c>
      <c r="B262" s="41" t="s">
        <v>204</v>
      </c>
      <c r="C262" s="41">
        <v>5753804196</v>
      </c>
      <c r="D262" t="s">
        <v>18653</v>
      </c>
      <c r="H262" s="41" t="s">
        <v>18798</v>
      </c>
      <c r="I262" t="s">
        <v>615</v>
      </c>
    </row>
    <row r="263" spans="1:9">
      <c r="A263" s="42" t="s">
        <v>1110</v>
      </c>
      <c r="B263" s="42" t="s">
        <v>1112</v>
      </c>
      <c r="C263" s="42">
        <v>5700237001</v>
      </c>
      <c r="D263" t="s">
        <v>18653</v>
      </c>
      <c r="H263" s="42" t="s">
        <v>18798</v>
      </c>
      <c r="I263" t="s">
        <v>615</v>
      </c>
    </row>
    <row r="264" spans="1:9">
      <c r="A264" s="41" t="s">
        <v>1110</v>
      </c>
      <c r="B264" s="41" t="s">
        <v>1112</v>
      </c>
      <c r="C264" s="41">
        <v>5700237001</v>
      </c>
      <c r="D264" t="s">
        <v>18653</v>
      </c>
      <c r="H264" s="41" t="s">
        <v>18799</v>
      </c>
      <c r="I264" t="s">
        <v>615</v>
      </c>
    </row>
    <row r="265" spans="1:9">
      <c r="A265" s="42" t="s">
        <v>1057</v>
      </c>
      <c r="B265" s="42" t="s">
        <v>122</v>
      </c>
      <c r="C265" s="42">
        <v>5700675032</v>
      </c>
      <c r="D265" t="s">
        <v>18653</v>
      </c>
      <c r="H265" s="42" t="s">
        <v>18799</v>
      </c>
      <c r="I265" t="s">
        <v>615</v>
      </c>
    </row>
    <row r="266" spans="1:9">
      <c r="A266" s="41" t="s">
        <v>1057</v>
      </c>
      <c r="B266" s="41" t="s">
        <v>122</v>
      </c>
      <c r="C266" s="41">
        <v>5700675032</v>
      </c>
      <c r="D266" t="s">
        <v>18653</v>
      </c>
      <c r="H266" s="41" t="s">
        <v>18800</v>
      </c>
      <c r="I266" t="s">
        <v>615</v>
      </c>
    </row>
    <row r="267" spans="1:9">
      <c r="A267" s="42" t="s">
        <v>5921</v>
      </c>
      <c r="B267" s="42" t="s">
        <v>419</v>
      </c>
      <c r="C267" s="42">
        <v>5701661052</v>
      </c>
      <c r="D267" t="s">
        <v>18653</v>
      </c>
      <c r="H267" s="42" t="s">
        <v>18800</v>
      </c>
      <c r="I267" t="s">
        <v>615</v>
      </c>
    </row>
    <row r="268" spans="1:9">
      <c r="A268" s="41" t="s">
        <v>5921</v>
      </c>
      <c r="B268" s="41" t="s">
        <v>419</v>
      </c>
      <c r="C268" s="41">
        <v>5701661052</v>
      </c>
      <c r="D268" t="s">
        <v>18653</v>
      </c>
      <c r="H268" s="41" t="s">
        <v>18801</v>
      </c>
      <c r="I268" t="s">
        <v>615</v>
      </c>
    </row>
    <row r="269" spans="1:9">
      <c r="A269" s="42" t="s">
        <v>18802</v>
      </c>
      <c r="B269" s="42" t="s">
        <v>59</v>
      </c>
      <c r="C269" s="42">
        <v>5700603078</v>
      </c>
      <c r="D269" t="s">
        <v>18653</v>
      </c>
      <c r="H269" s="42" t="s">
        <v>18801</v>
      </c>
      <c r="I269" t="s">
        <v>615</v>
      </c>
    </row>
    <row r="270" spans="1:9">
      <c r="A270" s="41" t="s">
        <v>18802</v>
      </c>
      <c r="B270" s="41" t="s">
        <v>59</v>
      </c>
      <c r="C270" s="41">
        <v>5700603078</v>
      </c>
      <c r="D270" t="s">
        <v>18653</v>
      </c>
      <c r="H270" s="41" t="s">
        <v>18803</v>
      </c>
      <c r="I270" t="s">
        <v>615</v>
      </c>
    </row>
    <row r="271" spans="1:9">
      <c r="A271" s="42" t="s">
        <v>4360</v>
      </c>
      <c r="B271" s="42" t="s">
        <v>4362</v>
      </c>
      <c r="C271" s="42">
        <v>5721044009</v>
      </c>
      <c r="D271" t="s">
        <v>18653</v>
      </c>
      <c r="H271" s="42" t="s">
        <v>18803</v>
      </c>
      <c r="I271" t="s">
        <v>615</v>
      </c>
    </row>
    <row r="272" spans="1:9">
      <c r="A272" s="41" t="s">
        <v>4360</v>
      </c>
      <c r="B272" s="41" t="s">
        <v>4362</v>
      </c>
      <c r="C272" s="41">
        <v>5721044009</v>
      </c>
      <c r="D272" t="s">
        <v>18653</v>
      </c>
      <c r="H272" s="41" t="s">
        <v>18804</v>
      </c>
      <c r="I272" t="s">
        <v>615</v>
      </c>
    </row>
    <row r="273" spans="1:9">
      <c r="A273" s="42" t="s">
        <v>18805</v>
      </c>
      <c r="B273" s="42" t="s">
        <v>773</v>
      </c>
      <c r="C273" s="42">
        <v>5700603075</v>
      </c>
      <c r="D273" t="s">
        <v>18653</v>
      </c>
      <c r="H273" s="42" t="s">
        <v>18806</v>
      </c>
      <c r="I273" t="s">
        <v>615</v>
      </c>
    </row>
    <row r="274" spans="1:9">
      <c r="A274" s="41" t="s">
        <v>18805</v>
      </c>
      <c r="B274" s="41" t="s">
        <v>773</v>
      </c>
      <c r="C274" s="41">
        <v>5700603075</v>
      </c>
      <c r="D274" t="s">
        <v>18653</v>
      </c>
      <c r="H274" s="41" t="s">
        <v>18807</v>
      </c>
      <c r="I274" t="s">
        <v>615</v>
      </c>
    </row>
    <row r="275" spans="1:9">
      <c r="A275" s="42" t="s">
        <v>2871</v>
      </c>
      <c r="B275" s="42" t="s">
        <v>881</v>
      </c>
      <c r="C275" s="42">
        <v>5700654037</v>
      </c>
      <c r="D275" t="s">
        <v>18653</v>
      </c>
      <c r="H275" s="42" t="s">
        <v>18807</v>
      </c>
      <c r="I275" t="s">
        <v>615</v>
      </c>
    </row>
    <row r="276" spans="1:9">
      <c r="A276" s="41" t="s">
        <v>2871</v>
      </c>
      <c r="B276" s="41" t="s">
        <v>881</v>
      </c>
      <c r="C276" s="41">
        <v>5700654037</v>
      </c>
      <c r="D276" t="s">
        <v>18653</v>
      </c>
      <c r="H276" s="41" t="s">
        <v>18808</v>
      </c>
      <c r="I276" t="s">
        <v>615</v>
      </c>
    </row>
    <row r="277" spans="1:9">
      <c r="A277" s="42" t="s">
        <v>7235</v>
      </c>
      <c r="B277" s="42" t="s">
        <v>1242</v>
      </c>
      <c r="C277" s="42">
        <v>5701424017</v>
      </c>
      <c r="D277" t="s">
        <v>18653</v>
      </c>
      <c r="H277" s="42" t="s">
        <v>18808</v>
      </c>
      <c r="I277" t="s">
        <v>615</v>
      </c>
    </row>
    <row r="278" spans="1:9">
      <c r="A278" s="41" t="s">
        <v>7235</v>
      </c>
      <c r="B278" s="41" t="s">
        <v>1242</v>
      </c>
      <c r="C278" s="41">
        <v>5701424017</v>
      </c>
      <c r="D278" t="s">
        <v>18653</v>
      </c>
      <c r="H278" s="41" t="s">
        <v>18809</v>
      </c>
      <c r="I278" t="s">
        <v>615</v>
      </c>
    </row>
    <row r="279" spans="1:9">
      <c r="A279" s="42" t="s">
        <v>18810</v>
      </c>
      <c r="B279" s="42" t="s">
        <v>18772</v>
      </c>
      <c r="C279" s="42">
        <v>5700204122</v>
      </c>
      <c r="D279" t="s">
        <v>18653</v>
      </c>
      <c r="H279" s="42" t="s">
        <v>18809</v>
      </c>
      <c r="I279" t="s">
        <v>615</v>
      </c>
    </row>
    <row r="280" spans="1:9">
      <c r="A280" s="41" t="s">
        <v>18810</v>
      </c>
      <c r="B280" s="41" t="s">
        <v>18772</v>
      </c>
      <c r="C280" s="41">
        <v>5700204122</v>
      </c>
      <c r="D280" t="s">
        <v>18653</v>
      </c>
      <c r="H280" s="41" t="s">
        <v>18811</v>
      </c>
      <c r="I280" t="s">
        <v>615</v>
      </c>
    </row>
    <row r="281" spans="1:9">
      <c r="A281" s="42" t="s">
        <v>3121</v>
      </c>
      <c r="B281" s="42" t="s">
        <v>3123</v>
      </c>
      <c r="C281" s="42">
        <v>5740059263</v>
      </c>
      <c r="D281" t="s">
        <v>18653</v>
      </c>
      <c r="H281" s="42" t="s">
        <v>18811</v>
      </c>
      <c r="I281" t="s">
        <v>615</v>
      </c>
    </row>
    <row r="282" spans="1:9">
      <c r="A282" s="41" t="s">
        <v>7066</v>
      </c>
      <c r="B282" s="41" t="s">
        <v>4077</v>
      </c>
      <c r="C282" s="41">
        <v>5700145002</v>
      </c>
      <c r="D282" t="s">
        <v>18653</v>
      </c>
      <c r="H282" s="41" t="s">
        <v>18812</v>
      </c>
      <c r="I282" t="s">
        <v>615</v>
      </c>
    </row>
    <row r="283" spans="1:9">
      <c r="A283" s="42" t="s">
        <v>7066</v>
      </c>
      <c r="B283" s="42" t="s">
        <v>4077</v>
      </c>
      <c r="C283" s="42">
        <v>5700145002</v>
      </c>
      <c r="D283" t="s">
        <v>18653</v>
      </c>
      <c r="H283" s="42" t="s">
        <v>18812</v>
      </c>
      <c r="I283" t="s">
        <v>615</v>
      </c>
    </row>
    <row r="284" spans="1:9">
      <c r="A284" s="41" t="s">
        <v>1352</v>
      </c>
      <c r="B284" s="41" t="s">
        <v>69</v>
      </c>
      <c r="C284" s="41">
        <v>5727802152</v>
      </c>
      <c r="D284" t="s">
        <v>18653</v>
      </c>
      <c r="H284" s="41" t="s">
        <v>18813</v>
      </c>
      <c r="I284" t="s">
        <v>615</v>
      </c>
    </row>
    <row r="285" spans="1:9">
      <c r="A285" s="42" t="s">
        <v>1352</v>
      </c>
      <c r="B285" s="42" t="s">
        <v>69</v>
      </c>
      <c r="C285" s="42">
        <v>5727802152</v>
      </c>
      <c r="D285" t="s">
        <v>18653</v>
      </c>
      <c r="H285" s="42" t="s">
        <v>18813</v>
      </c>
      <c r="I285" t="s">
        <v>615</v>
      </c>
    </row>
    <row r="286" spans="1:9">
      <c r="A286" s="41" t="s">
        <v>18814</v>
      </c>
      <c r="B286" s="41" t="s">
        <v>427</v>
      </c>
      <c r="C286" s="41">
        <v>5700361110</v>
      </c>
      <c r="D286" t="s">
        <v>18653</v>
      </c>
      <c r="H286" s="41" t="s">
        <v>18815</v>
      </c>
      <c r="I286" t="s">
        <v>615</v>
      </c>
    </row>
    <row r="287" spans="1:9">
      <c r="A287" s="42" t="s">
        <v>18814</v>
      </c>
      <c r="B287" s="42" t="s">
        <v>427</v>
      </c>
      <c r="C287" s="42">
        <v>5700361110</v>
      </c>
      <c r="D287" t="s">
        <v>18653</v>
      </c>
      <c r="H287" s="42" t="s">
        <v>18815</v>
      </c>
      <c r="I287" t="s">
        <v>615</v>
      </c>
    </row>
    <row r="288" spans="1:9">
      <c r="A288" s="41" t="s">
        <v>2658</v>
      </c>
      <c r="B288" s="41" t="s">
        <v>427</v>
      </c>
      <c r="C288" s="41">
        <v>5710394046</v>
      </c>
      <c r="D288" t="s">
        <v>18653</v>
      </c>
      <c r="H288" s="41" t="s">
        <v>18816</v>
      </c>
      <c r="I288" t="s">
        <v>615</v>
      </c>
    </row>
    <row r="289" spans="1:9">
      <c r="A289" s="42" t="s">
        <v>2658</v>
      </c>
      <c r="B289" s="42" t="s">
        <v>427</v>
      </c>
      <c r="C289" s="42">
        <v>5710394046</v>
      </c>
      <c r="D289" t="s">
        <v>18653</v>
      </c>
      <c r="H289" s="42" t="s">
        <v>18816</v>
      </c>
      <c r="I289" t="s">
        <v>615</v>
      </c>
    </row>
    <row r="290" spans="1:9">
      <c r="A290" s="41" t="s">
        <v>3356</v>
      </c>
      <c r="B290" s="41" t="s">
        <v>1430</v>
      </c>
      <c r="C290" s="41">
        <v>5710028040</v>
      </c>
      <c r="D290" t="s">
        <v>18653</v>
      </c>
      <c r="H290" s="41" t="s">
        <v>18817</v>
      </c>
      <c r="I290" t="s">
        <v>615</v>
      </c>
    </row>
    <row r="291" spans="1:9">
      <c r="A291" s="42" t="s">
        <v>3356</v>
      </c>
      <c r="B291" s="42" t="s">
        <v>1430</v>
      </c>
      <c r="C291" s="42">
        <v>5710028040</v>
      </c>
      <c r="D291" t="s">
        <v>18653</v>
      </c>
      <c r="H291" s="42" t="s">
        <v>18817</v>
      </c>
      <c r="I291" t="s">
        <v>615</v>
      </c>
    </row>
    <row r="292" spans="1:9">
      <c r="A292" s="41" t="s">
        <v>5027</v>
      </c>
      <c r="B292" s="41" t="s">
        <v>2058</v>
      </c>
      <c r="C292" s="41">
        <v>5704986122</v>
      </c>
      <c r="D292" t="s">
        <v>18653</v>
      </c>
      <c r="H292" s="41" t="s">
        <v>18818</v>
      </c>
      <c r="I292" t="s">
        <v>615</v>
      </c>
    </row>
    <row r="293" spans="1:9">
      <c r="A293" s="42" t="s">
        <v>5027</v>
      </c>
      <c r="B293" s="42" t="s">
        <v>2058</v>
      </c>
      <c r="C293" s="42">
        <v>5704986122</v>
      </c>
      <c r="D293" t="s">
        <v>18653</v>
      </c>
      <c r="H293" s="42" t="s">
        <v>18818</v>
      </c>
      <c r="I293" t="s">
        <v>615</v>
      </c>
    </row>
    <row r="294" spans="1:9">
      <c r="A294" s="41" t="s">
        <v>7595</v>
      </c>
      <c r="B294" s="41" t="s">
        <v>264</v>
      </c>
      <c r="C294" s="41">
        <v>5700476155</v>
      </c>
      <c r="D294" t="s">
        <v>18653</v>
      </c>
      <c r="H294" s="41" t="s">
        <v>18819</v>
      </c>
      <c r="I294" t="s">
        <v>615</v>
      </c>
    </row>
    <row r="295" spans="1:9">
      <c r="A295" s="42" t="s">
        <v>7595</v>
      </c>
      <c r="B295" s="42" t="s">
        <v>264</v>
      </c>
      <c r="C295" s="42">
        <v>5700476155</v>
      </c>
      <c r="D295" t="s">
        <v>18653</v>
      </c>
      <c r="H295" s="42" t="s">
        <v>18819</v>
      </c>
      <c r="I295" t="s">
        <v>615</v>
      </c>
    </row>
    <row r="296" spans="1:9">
      <c r="A296" s="41" t="s">
        <v>4372</v>
      </c>
      <c r="B296" s="41" t="s">
        <v>211</v>
      </c>
      <c r="C296" s="41">
        <v>5700238096</v>
      </c>
      <c r="D296" t="s">
        <v>18653</v>
      </c>
      <c r="H296" s="41" t="s">
        <v>18820</v>
      </c>
      <c r="I296" t="s">
        <v>615</v>
      </c>
    </row>
    <row r="297" spans="1:9">
      <c r="A297" s="42" t="s">
        <v>4372</v>
      </c>
      <c r="B297" s="42" t="s">
        <v>211</v>
      </c>
      <c r="C297" s="42">
        <v>5700238096</v>
      </c>
      <c r="D297" t="s">
        <v>18653</v>
      </c>
      <c r="H297" s="42" t="s">
        <v>18820</v>
      </c>
      <c r="I297" t="s">
        <v>615</v>
      </c>
    </row>
    <row r="298" spans="1:9">
      <c r="A298" s="41" t="s">
        <v>1378</v>
      </c>
      <c r="B298" s="41" t="s">
        <v>1380</v>
      </c>
      <c r="C298" s="41">
        <v>5710297014</v>
      </c>
      <c r="D298" t="s">
        <v>18653</v>
      </c>
      <c r="H298" s="41" t="s">
        <v>18821</v>
      </c>
      <c r="I298" t="s">
        <v>615</v>
      </c>
    </row>
    <row r="299" spans="1:9">
      <c r="A299" s="42" t="s">
        <v>1378</v>
      </c>
      <c r="B299" s="42" t="s">
        <v>1380</v>
      </c>
      <c r="C299" s="42">
        <v>5710297014</v>
      </c>
      <c r="D299" t="s">
        <v>18653</v>
      </c>
      <c r="H299" s="42" t="s">
        <v>18822</v>
      </c>
      <c r="I299" t="s">
        <v>615</v>
      </c>
    </row>
    <row r="300" spans="1:9">
      <c r="A300" s="41" t="s">
        <v>2859</v>
      </c>
      <c r="B300" s="41" t="s">
        <v>2861</v>
      </c>
      <c r="C300" s="41">
        <v>5752344122</v>
      </c>
      <c r="D300" t="s">
        <v>18653</v>
      </c>
      <c r="H300" s="41" t="s">
        <v>18822</v>
      </c>
      <c r="I300" t="s">
        <v>615</v>
      </c>
    </row>
    <row r="301" spans="1:9">
      <c r="A301" s="42" t="s">
        <v>2859</v>
      </c>
      <c r="B301" s="42" t="s">
        <v>2861</v>
      </c>
      <c r="C301" s="42">
        <v>5752344122</v>
      </c>
      <c r="D301" t="s">
        <v>18653</v>
      </c>
      <c r="H301" s="42" t="s">
        <v>18823</v>
      </c>
      <c r="I301" t="s">
        <v>615</v>
      </c>
    </row>
    <row r="302" spans="1:9">
      <c r="A302" s="41" t="s">
        <v>2926</v>
      </c>
      <c r="B302" s="41" t="s">
        <v>2928</v>
      </c>
      <c r="C302" s="41">
        <v>5700478071</v>
      </c>
      <c r="D302" t="s">
        <v>18653</v>
      </c>
      <c r="H302" s="41" t="s">
        <v>18823</v>
      </c>
      <c r="I302" t="s">
        <v>615</v>
      </c>
    </row>
    <row r="303" spans="1:9">
      <c r="A303" s="42" t="s">
        <v>5824</v>
      </c>
      <c r="B303" s="42" t="s">
        <v>5826</v>
      </c>
      <c r="C303" s="42">
        <v>5700520047</v>
      </c>
      <c r="D303" t="s">
        <v>18653</v>
      </c>
      <c r="H303" s="42" t="s">
        <v>18824</v>
      </c>
      <c r="I303" t="s">
        <v>615</v>
      </c>
    </row>
    <row r="304" spans="1:9">
      <c r="A304" s="41" t="s">
        <v>5824</v>
      </c>
      <c r="B304" s="41" t="s">
        <v>5826</v>
      </c>
      <c r="C304" s="41">
        <v>5700520047</v>
      </c>
      <c r="D304" t="s">
        <v>18653</v>
      </c>
      <c r="H304" s="41" t="s">
        <v>18824</v>
      </c>
      <c r="I304" t="s">
        <v>615</v>
      </c>
    </row>
    <row r="305" spans="1:9">
      <c r="A305" s="42" t="s">
        <v>3850</v>
      </c>
      <c r="B305" s="42" t="s">
        <v>1553</v>
      </c>
      <c r="C305" s="42">
        <v>5701502084</v>
      </c>
      <c r="D305" t="s">
        <v>18653</v>
      </c>
      <c r="H305" s="42" t="s">
        <v>18825</v>
      </c>
      <c r="I305" t="s">
        <v>615</v>
      </c>
    </row>
    <row r="306" spans="1:9">
      <c r="A306" s="41" t="s">
        <v>3739</v>
      </c>
      <c r="B306" s="41" t="s">
        <v>1012</v>
      </c>
      <c r="C306" s="41">
        <v>5700828077</v>
      </c>
      <c r="D306" t="s">
        <v>18653</v>
      </c>
      <c r="H306" s="41" t="s">
        <v>18825</v>
      </c>
      <c r="I306" t="s">
        <v>615</v>
      </c>
    </row>
    <row r="307" spans="1:9">
      <c r="A307" s="42" t="s">
        <v>3739</v>
      </c>
      <c r="B307" s="42" t="s">
        <v>1012</v>
      </c>
      <c r="C307" s="42">
        <v>5700828077</v>
      </c>
      <c r="D307" t="s">
        <v>18653</v>
      </c>
      <c r="H307" s="42" t="s">
        <v>18826</v>
      </c>
      <c r="I307" t="s">
        <v>615</v>
      </c>
    </row>
    <row r="308" spans="1:9">
      <c r="A308" s="41" t="s">
        <v>3320</v>
      </c>
      <c r="B308" s="41" t="s">
        <v>374</v>
      </c>
      <c r="C308" s="41">
        <v>5701102022</v>
      </c>
      <c r="D308" t="s">
        <v>18653</v>
      </c>
      <c r="H308" s="41" t="s">
        <v>18826</v>
      </c>
      <c r="I308" t="s">
        <v>615</v>
      </c>
    </row>
    <row r="309" spans="1:9">
      <c r="A309" s="42" t="s">
        <v>3320</v>
      </c>
      <c r="B309" s="42" t="s">
        <v>374</v>
      </c>
      <c r="C309" s="42">
        <v>5701102022</v>
      </c>
      <c r="D309" t="s">
        <v>18653</v>
      </c>
      <c r="H309" s="42" t="s">
        <v>18827</v>
      </c>
      <c r="I309" t="s">
        <v>615</v>
      </c>
    </row>
    <row r="310" spans="1:9">
      <c r="A310" s="41" t="s">
        <v>4706</v>
      </c>
      <c r="B310" s="41" t="s">
        <v>1012</v>
      </c>
      <c r="C310" s="41">
        <v>5700951077</v>
      </c>
      <c r="D310" t="s">
        <v>18653</v>
      </c>
      <c r="H310" s="41" t="s">
        <v>18828</v>
      </c>
      <c r="I310" t="s">
        <v>615</v>
      </c>
    </row>
    <row r="311" spans="1:9">
      <c r="A311" s="42" t="s">
        <v>4706</v>
      </c>
      <c r="B311" s="42" t="s">
        <v>1012</v>
      </c>
      <c r="C311" s="42">
        <v>5700951077</v>
      </c>
      <c r="D311" t="s">
        <v>18653</v>
      </c>
      <c r="H311" s="42" t="s">
        <v>18828</v>
      </c>
      <c r="I311" t="s">
        <v>615</v>
      </c>
    </row>
    <row r="312" spans="1:9">
      <c r="A312" s="41" t="s">
        <v>18829</v>
      </c>
      <c r="B312" s="41" t="s">
        <v>336</v>
      </c>
      <c r="C312" s="41">
        <v>5710058078</v>
      </c>
      <c r="D312" t="s">
        <v>18653</v>
      </c>
      <c r="H312" s="41" t="s">
        <v>18830</v>
      </c>
      <c r="I312" t="s">
        <v>615</v>
      </c>
    </row>
    <row r="313" spans="1:9">
      <c r="A313" s="42" t="s">
        <v>18829</v>
      </c>
      <c r="B313" s="42" t="s">
        <v>336</v>
      </c>
      <c r="C313" s="42">
        <v>5710058078</v>
      </c>
      <c r="D313" t="s">
        <v>18653</v>
      </c>
      <c r="H313" s="42" t="s">
        <v>18830</v>
      </c>
      <c r="I313" t="s">
        <v>615</v>
      </c>
    </row>
    <row r="314" spans="1:9">
      <c r="A314" s="41" t="s">
        <v>874</v>
      </c>
      <c r="B314" s="41" t="s">
        <v>83</v>
      </c>
      <c r="C314" s="41">
        <v>5700837080</v>
      </c>
      <c r="D314" t="s">
        <v>18653</v>
      </c>
      <c r="H314" s="41" t="s">
        <v>18831</v>
      </c>
      <c r="I314" t="s">
        <v>615</v>
      </c>
    </row>
    <row r="315" spans="1:9">
      <c r="A315" s="42" t="s">
        <v>874</v>
      </c>
      <c r="B315" s="42" t="s">
        <v>83</v>
      </c>
      <c r="C315" s="42">
        <v>5700837080</v>
      </c>
      <c r="D315" t="s">
        <v>18653</v>
      </c>
      <c r="H315" s="42" t="s">
        <v>18831</v>
      </c>
      <c r="I315" t="s">
        <v>615</v>
      </c>
    </row>
    <row r="316" spans="1:9">
      <c r="A316" s="41" t="s">
        <v>3226</v>
      </c>
      <c r="B316" s="41" t="s">
        <v>204</v>
      </c>
      <c r="C316" s="41">
        <v>5700545151</v>
      </c>
      <c r="D316" t="s">
        <v>18653</v>
      </c>
      <c r="H316" s="41" t="s">
        <v>18832</v>
      </c>
      <c r="I316" t="s">
        <v>615</v>
      </c>
    </row>
    <row r="317" spans="1:9">
      <c r="A317" s="42" t="s">
        <v>3226</v>
      </c>
      <c r="B317" s="42" t="s">
        <v>204</v>
      </c>
      <c r="C317" s="42">
        <v>5700545151</v>
      </c>
      <c r="D317" t="s">
        <v>18653</v>
      </c>
      <c r="H317" s="42" t="s">
        <v>18832</v>
      </c>
      <c r="I317" t="s">
        <v>615</v>
      </c>
    </row>
    <row r="318" spans="1:9">
      <c r="A318" s="41" t="s">
        <v>1265</v>
      </c>
      <c r="B318" s="41" t="s">
        <v>1267</v>
      </c>
      <c r="C318" s="41">
        <v>5710011049</v>
      </c>
      <c r="D318" t="s">
        <v>18653</v>
      </c>
      <c r="H318" s="41" t="s">
        <v>18833</v>
      </c>
      <c r="I318" t="s">
        <v>615</v>
      </c>
    </row>
    <row r="319" spans="1:9">
      <c r="A319" s="42" t="s">
        <v>1265</v>
      </c>
      <c r="B319" s="42" t="s">
        <v>1267</v>
      </c>
      <c r="C319" s="42">
        <v>5710011049</v>
      </c>
      <c r="D319" t="s">
        <v>18653</v>
      </c>
      <c r="H319" s="42" t="s">
        <v>18833</v>
      </c>
      <c r="I319" t="s">
        <v>615</v>
      </c>
    </row>
    <row r="320" spans="1:9">
      <c r="A320" s="41" t="s">
        <v>2172</v>
      </c>
      <c r="B320" s="41" t="s">
        <v>374</v>
      </c>
      <c r="C320" s="41">
        <v>5700782004</v>
      </c>
      <c r="D320" t="s">
        <v>18653</v>
      </c>
      <c r="H320" s="41" t="s">
        <v>18834</v>
      </c>
      <c r="I320" t="s">
        <v>615</v>
      </c>
    </row>
    <row r="321" spans="1:9">
      <c r="A321" s="42" t="s">
        <v>2172</v>
      </c>
      <c r="B321" s="42" t="s">
        <v>374</v>
      </c>
      <c r="C321" s="42">
        <v>5700782004</v>
      </c>
      <c r="D321" t="s">
        <v>18653</v>
      </c>
      <c r="H321" s="42" t="s">
        <v>18834</v>
      </c>
      <c r="I321" t="s">
        <v>615</v>
      </c>
    </row>
    <row r="322" spans="1:9">
      <c r="A322" s="41" t="s">
        <v>5343</v>
      </c>
      <c r="B322" s="41" t="s">
        <v>336</v>
      </c>
      <c r="C322" s="41">
        <v>5710126078</v>
      </c>
      <c r="D322" t="s">
        <v>18653</v>
      </c>
      <c r="H322" s="41" t="s">
        <v>18835</v>
      </c>
      <c r="I322" t="s">
        <v>615</v>
      </c>
    </row>
    <row r="323" spans="1:9">
      <c r="A323" s="42" t="s">
        <v>5343</v>
      </c>
      <c r="B323" s="42" t="s">
        <v>336</v>
      </c>
      <c r="C323" s="42">
        <v>5710126078</v>
      </c>
      <c r="D323" t="s">
        <v>18653</v>
      </c>
      <c r="H323" s="42" t="s">
        <v>18835</v>
      </c>
      <c r="I323" t="s">
        <v>615</v>
      </c>
    </row>
    <row r="324" spans="1:9">
      <c r="A324" s="41" t="s">
        <v>8886</v>
      </c>
      <c r="B324" s="41" t="s">
        <v>69</v>
      </c>
      <c r="C324" s="41">
        <v>5700112250</v>
      </c>
      <c r="D324" t="s">
        <v>18653</v>
      </c>
      <c r="H324" s="41" t="s">
        <v>18836</v>
      </c>
      <c r="I324" t="s">
        <v>615</v>
      </c>
    </row>
    <row r="325" spans="1:9">
      <c r="A325" s="42" t="s">
        <v>1660</v>
      </c>
      <c r="B325" s="42" t="s">
        <v>389</v>
      </c>
      <c r="C325" s="42">
        <v>5700368084</v>
      </c>
      <c r="D325" t="s">
        <v>18653</v>
      </c>
      <c r="H325" s="42" t="s">
        <v>18836</v>
      </c>
      <c r="I325" t="s">
        <v>615</v>
      </c>
    </row>
    <row r="326" spans="1:9">
      <c r="A326" s="41" t="s">
        <v>1660</v>
      </c>
      <c r="B326" s="41" t="s">
        <v>389</v>
      </c>
      <c r="C326" s="41">
        <v>5700368084</v>
      </c>
      <c r="D326" t="s">
        <v>18653</v>
      </c>
      <c r="H326" s="41" t="s">
        <v>18837</v>
      </c>
      <c r="I326" t="s">
        <v>615</v>
      </c>
    </row>
    <row r="327" spans="1:9">
      <c r="A327" s="42" t="s">
        <v>7879</v>
      </c>
      <c r="B327" s="42" t="s">
        <v>204</v>
      </c>
      <c r="C327" s="42">
        <v>5753293122</v>
      </c>
      <c r="D327" t="s">
        <v>18653</v>
      </c>
      <c r="H327" s="42" t="s">
        <v>18837</v>
      </c>
      <c r="I327" t="s">
        <v>615</v>
      </c>
    </row>
    <row r="328" spans="1:9">
      <c r="A328" s="41" t="s">
        <v>7879</v>
      </c>
      <c r="B328" s="41" t="s">
        <v>204</v>
      </c>
      <c r="C328" s="41">
        <v>5753293122</v>
      </c>
      <c r="D328" t="s">
        <v>18653</v>
      </c>
      <c r="H328" s="41" t="s">
        <v>18838</v>
      </c>
      <c r="I328" t="s">
        <v>615</v>
      </c>
    </row>
    <row r="329" spans="1:9">
      <c r="A329" s="42" t="s">
        <v>1053</v>
      </c>
      <c r="B329" s="42" t="s">
        <v>211</v>
      </c>
      <c r="C329" s="42">
        <v>5701623026</v>
      </c>
      <c r="D329" t="s">
        <v>18653</v>
      </c>
      <c r="H329" s="42" t="s">
        <v>18838</v>
      </c>
      <c r="I329" t="s">
        <v>615</v>
      </c>
    </row>
    <row r="330" spans="1:9">
      <c r="A330" s="41" t="s">
        <v>1053</v>
      </c>
      <c r="B330" s="41" t="s">
        <v>211</v>
      </c>
      <c r="C330" s="41">
        <v>5701623026</v>
      </c>
      <c r="D330" t="s">
        <v>18653</v>
      </c>
      <c r="H330" s="41" t="s">
        <v>18839</v>
      </c>
      <c r="I330" t="s">
        <v>615</v>
      </c>
    </row>
    <row r="331" spans="1:9">
      <c r="A331" s="42" t="s">
        <v>1781</v>
      </c>
      <c r="B331" s="42" t="s">
        <v>471</v>
      </c>
      <c r="C331" s="42">
        <v>5700165253</v>
      </c>
      <c r="D331" t="s">
        <v>18653</v>
      </c>
      <c r="H331" s="42" t="s">
        <v>18839</v>
      </c>
      <c r="I331" t="s">
        <v>615</v>
      </c>
    </row>
    <row r="332" spans="1:9">
      <c r="A332" s="41" t="s">
        <v>1781</v>
      </c>
      <c r="B332" s="41" t="s">
        <v>471</v>
      </c>
      <c r="C332" s="41">
        <v>5700165253</v>
      </c>
      <c r="D332" t="s">
        <v>18653</v>
      </c>
      <c r="H332" s="41" t="s">
        <v>18840</v>
      </c>
      <c r="I332" t="s">
        <v>615</v>
      </c>
    </row>
    <row r="333" spans="1:9">
      <c r="A333" s="42" t="s">
        <v>911</v>
      </c>
      <c r="B333" s="42" t="s">
        <v>848</v>
      </c>
      <c r="C333" s="42">
        <v>5702199001</v>
      </c>
      <c r="D333" t="s">
        <v>18653</v>
      </c>
      <c r="H333" s="42" t="s">
        <v>18840</v>
      </c>
      <c r="I333" t="s">
        <v>615</v>
      </c>
    </row>
    <row r="334" spans="1:9">
      <c r="A334" s="41" t="s">
        <v>911</v>
      </c>
      <c r="B334" s="41" t="s">
        <v>848</v>
      </c>
      <c r="C334" s="41">
        <v>5702199001</v>
      </c>
      <c r="D334" t="s">
        <v>18653</v>
      </c>
      <c r="H334" s="41" t="s">
        <v>18841</v>
      </c>
      <c r="I334" t="s">
        <v>615</v>
      </c>
    </row>
    <row r="335" spans="1:9">
      <c r="A335" s="42" t="s">
        <v>48</v>
      </c>
      <c r="B335" s="42" t="s">
        <v>50</v>
      </c>
      <c r="C335" s="42">
        <v>5700866021</v>
      </c>
      <c r="D335" t="s">
        <v>18653</v>
      </c>
      <c r="H335" s="42" t="s">
        <v>18842</v>
      </c>
      <c r="I335" t="s">
        <v>615</v>
      </c>
    </row>
    <row r="336" spans="1:9">
      <c r="A336" s="41" t="s">
        <v>2964</v>
      </c>
      <c r="B336" s="41" t="s">
        <v>1012</v>
      </c>
      <c r="C336" s="41">
        <v>5700849077</v>
      </c>
      <c r="D336" t="s">
        <v>18653</v>
      </c>
      <c r="H336" s="41" t="s">
        <v>18842</v>
      </c>
      <c r="I336" t="s">
        <v>615</v>
      </c>
    </row>
    <row r="337" spans="1:9">
      <c r="A337" s="42" t="s">
        <v>2964</v>
      </c>
      <c r="B337" s="42" t="s">
        <v>1012</v>
      </c>
      <c r="C337" s="42">
        <v>5700849077</v>
      </c>
      <c r="D337" t="s">
        <v>18653</v>
      </c>
      <c r="H337" s="42" t="s">
        <v>18843</v>
      </c>
      <c r="I337" t="s">
        <v>615</v>
      </c>
    </row>
    <row r="338" spans="1:9">
      <c r="A338" s="41" t="s">
        <v>2969</v>
      </c>
      <c r="B338" s="41" t="s">
        <v>69</v>
      </c>
      <c r="C338" s="41">
        <v>5700722152</v>
      </c>
      <c r="D338" t="s">
        <v>18653</v>
      </c>
      <c r="H338" s="41" t="s">
        <v>18843</v>
      </c>
      <c r="I338" t="s">
        <v>615</v>
      </c>
    </row>
    <row r="339" spans="1:9">
      <c r="A339" s="42" t="s">
        <v>2969</v>
      </c>
      <c r="B339" s="42" t="s">
        <v>69</v>
      </c>
      <c r="C339" s="42">
        <v>5700722152</v>
      </c>
      <c r="D339" t="s">
        <v>18653</v>
      </c>
      <c r="H339" s="42" t="s">
        <v>18844</v>
      </c>
      <c r="I339" t="s">
        <v>615</v>
      </c>
    </row>
    <row r="340" spans="1:9">
      <c r="A340" s="41" t="s">
        <v>5114</v>
      </c>
      <c r="B340" s="41" t="s">
        <v>367</v>
      </c>
      <c r="C340" s="41">
        <v>5700569016</v>
      </c>
      <c r="D340" t="s">
        <v>18653</v>
      </c>
      <c r="H340" s="41" t="s">
        <v>18845</v>
      </c>
      <c r="I340" t="s">
        <v>615</v>
      </c>
    </row>
    <row r="341" spans="1:9">
      <c r="A341" s="42" t="s">
        <v>5114</v>
      </c>
      <c r="B341" s="42" t="s">
        <v>367</v>
      </c>
      <c r="C341" s="42">
        <v>5700569016</v>
      </c>
      <c r="D341" t="s">
        <v>18653</v>
      </c>
      <c r="H341" s="42" t="s">
        <v>18845</v>
      </c>
      <c r="I341" t="s">
        <v>615</v>
      </c>
    </row>
    <row r="342" spans="1:9">
      <c r="A342" s="41" t="s">
        <v>6041</v>
      </c>
      <c r="B342" s="41" t="s">
        <v>471</v>
      </c>
      <c r="C342" s="41">
        <v>5731545014</v>
      </c>
      <c r="D342" t="s">
        <v>18653</v>
      </c>
      <c r="H342" s="41" t="s">
        <v>18846</v>
      </c>
      <c r="I342" t="s">
        <v>615</v>
      </c>
    </row>
    <row r="343" spans="1:9">
      <c r="A343" s="42" t="s">
        <v>5032</v>
      </c>
      <c r="B343" s="42" t="s">
        <v>50</v>
      </c>
      <c r="C343" s="42">
        <v>5701722094</v>
      </c>
      <c r="D343" t="s">
        <v>18653</v>
      </c>
      <c r="H343" s="42" t="s">
        <v>18846</v>
      </c>
      <c r="I343" t="s">
        <v>615</v>
      </c>
    </row>
    <row r="344" spans="1:9">
      <c r="A344" s="41" t="s">
        <v>5032</v>
      </c>
      <c r="B344" s="41" t="s">
        <v>50</v>
      </c>
      <c r="C344" s="41">
        <v>5701722094</v>
      </c>
      <c r="D344" t="s">
        <v>18653</v>
      </c>
      <c r="H344" s="41" t="s">
        <v>18847</v>
      </c>
      <c r="I344" t="s">
        <v>615</v>
      </c>
    </row>
    <row r="345" spans="1:9">
      <c r="A345" s="42" t="s">
        <v>898</v>
      </c>
      <c r="B345" s="42" t="s">
        <v>900</v>
      </c>
      <c r="C345" s="42">
        <v>5710005024</v>
      </c>
      <c r="D345" t="s">
        <v>18653</v>
      </c>
      <c r="H345" s="42" t="s">
        <v>18848</v>
      </c>
      <c r="I345" t="s">
        <v>615</v>
      </c>
    </row>
    <row r="346" spans="1:9">
      <c r="A346" s="41" t="s">
        <v>898</v>
      </c>
      <c r="B346" s="41" t="s">
        <v>900</v>
      </c>
      <c r="C346" s="41">
        <v>5710005024</v>
      </c>
      <c r="D346" t="s">
        <v>18653</v>
      </c>
      <c r="H346" s="41" t="s">
        <v>18849</v>
      </c>
      <c r="I346" t="s">
        <v>615</v>
      </c>
    </row>
    <row r="347" spans="1:9">
      <c r="A347" s="42" t="s">
        <v>3552</v>
      </c>
      <c r="B347" s="42" t="s">
        <v>1214</v>
      </c>
      <c r="C347" s="42">
        <v>5719532015</v>
      </c>
      <c r="D347" t="s">
        <v>18653</v>
      </c>
      <c r="H347" s="42" t="s">
        <v>18850</v>
      </c>
      <c r="I347" t="s">
        <v>615</v>
      </c>
    </row>
    <row r="348" spans="1:9">
      <c r="A348" s="41" t="s">
        <v>3552</v>
      </c>
      <c r="B348" s="41" t="s">
        <v>1214</v>
      </c>
      <c r="C348" s="41">
        <v>5719532015</v>
      </c>
      <c r="D348" t="s">
        <v>18653</v>
      </c>
      <c r="H348" s="41" t="s">
        <v>18850</v>
      </c>
      <c r="I348" t="s">
        <v>615</v>
      </c>
    </row>
    <row r="349" spans="1:9">
      <c r="A349" s="42" t="s">
        <v>4028</v>
      </c>
      <c r="B349" s="42" t="s">
        <v>1673</v>
      </c>
      <c r="C349" s="42">
        <v>5731780027</v>
      </c>
      <c r="D349" t="s">
        <v>18653</v>
      </c>
      <c r="H349" s="42" t="s">
        <v>18851</v>
      </c>
      <c r="I349" t="s">
        <v>615</v>
      </c>
    </row>
    <row r="350" spans="1:9">
      <c r="A350" s="41" t="s">
        <v>4028</v>
      </c>
      <c r="B350" s="41" t="s">
        <v>1673</v>
      </c>
      <c r="C350" s="41">
        <v>5731780027</v>
      </c>
      <c r="D350" t="s">
        <v>18653</v>
      </c>
      <c r="H350" s="41" t="s">
        <v>18851</v>
      </c>
      <c r="I350" t="s">
        <v>615</v>
      </c>
    </row>
    <row r="351" spans="1:9">
      <c r="A351" s="42" t="s">
        <v>1471</v>
      </c>
      <c r="B351" s="42" t="s">
        <v>50</v>
      </c>
      <c r="C351" s="42">
        <v>5700709148</v>
      </c>
      <c r="D351" t="s">
        <v>18653</v>
      </c>
      <c r="H351" s="42" t="s">
        <v>18852</v>
      </c>
      <c r="I351" t="s">
        <v>615</v>
      </c>
    </row>
    <row r="352" spans="1:9">
      <c r="A352" s="41" t="s">
        <v>1471</v>
      </c>
      <c r="B352" s="41" t="s">
        <v>50</v>
      </c>
      <c r="C352" s="41">
        <v>5700709148</v>
      </c>
      <c r="D352" t="s">
        <v>18653</v>
      </c>
      <c r="H352" s="41" t="s">
        <v>18853</v>
      </c>
      <c r="I352" t="s">
        <v>615</v>
      </c>
    </row>
    <row r="353" spans="1:9">
      <c r="A353" s="42" t="s">
        <v>18854</v>
      </c>
      <c r="B353" s="42" t="s">
        <v>1012</v>
      </c>
      <c r="C353" s="42">
        <v>5700360077</v>
      </c>
      <c r="D353" t="s">
        <v>18653</v>
      </c>
      <c r="H353" s="42" t="s">
        <v>18853</v>
      </c>
      <c r="I353" t="s">
        <v>615</v>
      </c>
    </row>
    <row r="354" spans="1:9">
      <c r="A354" s="41" t="s">
        <v>18854</v>
      </c>
      <c r="B354" s="41" t="s">
        <v>1012</v>
      </c>
      <c r="C354" s="41">
        <v>5700360077</v>
      </c>
      <c r="D354" t="s">
        <v>18653</v>
      </c>
      <c r="H354" s="41" t="s">
        <v>18855</v>
      </c>
      <c r="I354" t="s">
        <v>615</v>
      </c>
    </row>
    <row r="355" spans="1:9">
      <c r="A355" s="42" t="s">
        <v>18856</v>
      </c>
      <c r="B355" s="42" t="s">
        <v>607</v>
      </c>
      <c r="C355" s="42">
        <v>5724939065</v>
      </c>
      <c r="D355" t="s">
        <v>18653</v>
      </c>
      <c r="H355" s="42" t="s">
        <v>18855</v>
      </c>
      <c r="I355" t="s">
        <v>615</v>
      </c>
    </row>
    <row r="356" spans="1:9">
      <c r="A356" s="41" t="s">
        <v>18856</v>
      </c>
      <c r="B356" s="41" t="s">
        <v>607</v>
      </c>
      <c r="C356" s="41">
        <v>5724939065</v>
      </c>
      <c r="D356" t="s">
        <v>18653</v>
      </c>
      <c r="H356" s="41" t="s">
        <v>18857</v>
      </c>
      <c r="I356" t="s">
        <v>615</v>
      </c>
    </row>
    <row r="357" spans="1:9">
      <c r="A357" s="42" t="s">
        <v>4632</v>
      </c>
      <c r="B357" s="42" t="s">
        <v>204</v>
      </c>
      <c r="C357" s="42">
        <v>5761649196</v>
      </c>
      <c r="D357" t="s">
        <v>18653</v>
      </c>
      <c r="H357" s="42" t="s">
        <v>18857</v>
      </c>
      <c r="I357" t="s">
        <v>615</v>
      </c>
    </row>
    <row r="358" spans="1:9">
      <c r="A358" s="41" t="s">
        <v>4632</v>
      </c>
      <c r="B358" s="41" t="s">
        <v>204</v>
      </c>
      <c r="C358" s="41">
        <v>5761649196</v>
      </c>
      <c r="D358" t="s">
        <v>18653</v>
      </c>
      <c r="H358" s="41" t="s">
        <v>18858</v>
      </c>
      <c r="I358" t="s">
        <v>615</v>
      </c>
    </row>
    <row r="359" spans="1:9">
      <c r="A359" s="42" t="s">
        <v>18859</v>
      </c>
      <c r="B359" s="42" t="s">
        <v>700</v>
      </c>
      <c r="C359" s="42">
        <v>5701990039</v>
      </c>
      <c r="D359" t="s">
        <v>18653</v>
      </c>
      <c r="H359" s="42" t="s">
        <v>18858</v>
      </c>
      <c r="I359" t="s">
        <v>615</v>
      </c>
    </row>
    <row r="360" spans="1:9">
      <c r="A360" s="41" t="s">
        <v>18859</v>
      </c>
      <c r="B360" s="41" t="s">
        <v>700</v>
      </c>
      <c r="C360" s="41">
        <v>5701990039</v>
      </c>
      <c r="D360" t="s">
        <v>18653</v>
      </c>
      <c r="H360" s="41" t="s">
        <v>18860</v>
      </c>
      <c r="I360" t="s">
        <v>615</v>
      </c>
    </row>
    <row r="361" spans="1:9">
      <c r="A361" s="42" t="s">
        <v>3005</v>
      </c>
      <c r="B361" s="42" t="s">
        <v>572</v>
      </c>
      <c r="C361" s="42">
        <v>5710261063</v>
      </c>
      <c r="D361" t="s">
        <v>18653</v>
      </c>
      <c r="H361" s="42" t="s">
        <v>18861</v>
      </c>
      <c r="I361" t="s">
        <v>615</v>
      </c>
    </row>
    <row r="362" spans="1:9">
      <c r="A362" s="41" t="s">
        <v>3005</v>
      </c>
      <c r="B362" s="41" t="s">
        <v>572</v>
      </c>
      <c r="C362" s="41">
        <v>5710261063</v>
      </c>
      <c r="D362" t="s">
        <v>18653</v>
      </c>
      <c r="H362" s="41" t="s">
        <v>18861</v>
      </c>
      <c r="I362" t="s">
        <v>615</v>
      </c>
    </row>
    <row r="363" spans="1:9">
      <c r="A363" s="42" t="s">
        <v>5363</v>
      </c>
      <c r="B363" s="42" t="s">
        <v>1673</v>
      </c>
      <c r="C363" s="42">
        <v>5700591074</v>
      </c>
      <c r="D363" t="s">
        <v>18653</v>
      </c>
      <c r="H363" s="42" t="s">
        <v>18862</v>
      </c>
      <c r="I363" t="s">
        <v>615</v>
      </c>
    </row>
    <row r="364" spans="1:9">
      <c r="A364" s="41" t="s">
        <v>18863</v>
      </c>
      <c r="B364" s="41" t="s">
        <v>1673</v>
      </c>
      <c r="C364" s="41">
        <v>5700591074</v>
      </c>
      <c r="D364" t="s">
        <v>18653</v>
      </c>
      <c r="H364" s="41" t="s">
        <v>18862</v>
      </c>
      <c r="I364" t="s">
        <v>615</v>
      </c>
    </row>
    <row r="365" spans="1:9">
      <c r="A365" s="42" t="s">
        <v>18863</v>
      </c>
      <c r="B365" s="42" t="s">
        <v>1673</v>
      </c>
      <c r="C365" s="42">
        <v>5700591074</v>
      </c>
      <c r="D365" t="s">
        <v>18653</v>
      </c>
      <c r="H365" s="42" t="s">
        <v>18864</v>
      </c>
      <c r="I365" t="s">
        <v>615</v>
      </c>
    </row>
    <row r="366" spans="1:9">
      <c r="A366" s="41" t="s">
        <v>7245</v>
      </c>
      <c r="B366" s="41" t="s">
        <v>471</v>
      </c>
      <c r="C366" s="41">
        <v>5701450014</v>
      </c>
      <c r="D366" t="s">
        <v>18653</v>
      </c>
      <c r="H366" s="41" t="s">
        <v>18864</v>
      </c>
      <c r="I366" t="s">
        <v>615</v>
      </c>
    </row>
    <row r="367" spans="1:9">
      <c r="A367" s="42" t="s">
        <v>7245</v>
      </c>
      <c r="B367" s="42" t="s">
        <v>471</v>
      </c>
      <c r="C367" s="42">
        <v>5701450014</v>
      </c>
      <c r="D367" t="s">
        <v>18653</v>
      </c>
      <c r="H367" s="42" t="s">
        <v>18865</v>
      </c>
      <c r="I367" t="s">
        <v>615</v>
      </c>
    </row>
    <row r="368" spans="1:9">
      <c r="A368" s="41" t="s">
        <v>3486</v>
      </c>
      <c r="B368" s="41" t="s">
        <v>211</v>
      </c>
      <c r="C368" s="41">
        <v>5710205026</v>
      </c>
      <c r="D368" t="s">
        <v>18653</v>
      </c>
      <c r="H368" s="41" t="s">
        <v>18865</v>
      </c>
      <c r="I368" t="s">
        <v>615</v>
      </c>
    </row>
    <row r="369" spans="1:9">
      <c r="A369" s="42" t="s">
        <v>3486</v>
      </c>
      <c r="B369" s="42" t="s">
        <v>211</v>
      </c>
      <c r="C369" s="42">
        <v>5710205026</v>
      </c>
      <c r="D369" t="s">
        <v>18653</v>
      </c>
      <c r="H369" s="42" t="s">
        <v>18866</v>
      </c>
      <c r="I369" t="s">
        <v>615</v>
      </c>
    </row>
    <row r="370" spans="1:9">
      <c r="A370" s="41" t="s">
        <v>6570</v>
      </c>
      <c r="B370" s="41" t="s">
        <v>367</v>
      </c>
      <c r="C370" s="41">
        <v>5710093157</v>
      </c>
      <c r="D370" t="s">
        <v>18653</v>
      </c>
      <c r="H370" s="41" t="s">
        <v>18866</v>
      </c>
      <c r="I370" t="s">
        <v>615</v>
      </c>
    </row>
    <row r="371" spans="1:9">
      <c r="A371" s="42" t="s">
        <v>6570</v>
      </c>
      <c r="B371" s="42" t="s">
        <v>367</v>
      </c>
      <c r="C371" s="42">
        <v>5710093157</v>
      </c>
      <c r="D371" t="s">
        <v>18653</v>
      </c>
      <c r="H371" s="42" t="s">
        <v>18867</v>
      </c>
      <c r="I371" t="s">
        <v>615</v>
      </c>
    </row>
    <row r="372" spans="1:9">
      <c r="A372" s="41" t="s">
        <v>3116</v>
      </c>
      <c r="B372" s="41" t="s">
        <v>427</v>
      </c>
      <c r="C372" s="41">
        <v>5746966041</v>
      </c>
      <c r="D372" t="s">
        <v>18653</v>
      </c>
      <c r="H372" s="41" t="s">
        <v>18867</v>
      </c>
      <c r="I372" t="s">
        <v>615</v>
      </c>
    </row>
    <row r="373" spans="1:9">
      <c r="A373" s="42" t="s">
        <v>3116</v>
      </c>
      <c r="B373" s="42" t="s">
        <v>427</v>
      </c>
      <c r="C373" s="42">
        <v>5746966041</v>
      </c>
      <c r="D373" t="s">
        <v>18653</v>
      </c>
      <c r="H373" s="42" t="s">
        <v>18868</v>
      </c>
      <c r="I373" t="s">
        <v>615</v>
      </c>
    </row>
    <row r="374" spans="1:9">
      <c r="A374" s="41" t="s">
        <v>2192</v>
      </c>
      <c r="B374" s="41" t="s">
        <v>1820</v>
      </c>
      <c r="C374" s="41">
        <v>5701110037</v>
      </c>
      <c r="D374" t="s">
        <v>18653</v>
      </c>
      <c r="H374" s="41" t="s">
        <v>18868</v>
      </c>
      <c r="I374" t="s">
        <v>615</v>
      </c>
    </row>
    <row r="375" spans="1:9">
      <c r="A375" s="42" t="s">
        <v>2192</v>
      </c>
      <c r="B375" s="42" t="s">
        <v>1820</v>
      </c>
      <c r="C375" s="42">
        <v>5701110037</v>
      </c>
      <c r="D375" t="s">
        <v>18653</v>
      </c>
      <c r="H375" s="42" t="s">
        <v>18869</v>
      </c>
      <c r="I375" t="s">
        <v>615</v>
      </c>
    </row>
    <row r="376" spans="1:9">
      <c r="A376" s="41" t="s">
        <v>2112</v>
      </c>
      <c r="B376" s="41" t="s">
        <v>36</v>
      </c>
      <c r="C376" s="41">
        <v>5710054159</v>
      </c>
      <c r="D376" t="s">
        <v>18653</v>
      </c>
      <c r="H376" s="41" t="s">
        <v>18869</v>
      </c>
      <c r="I376" t="s">
        <v>615</v>
      </c>
    </row>
    <row r="377" spans="1:9">
      <c r="A377" s="42" t="s">
        <v>2112</v>
      </c>
      <c r="B377" s="42" t="s">
        <v>36</v>
      </c>
      <c r="C377" s="42">
        <v>5710054159</v>
      </c>
      <c r="D377" t="s">
        <v>18653</v>
      </c>
      <c r="H377" s="42" t="s">
        <v>18870</v>
      </c>
      <c r="I377" t="s">
        <v>615</v>
      </c>
    </row>
    <row r="378" spans="1:9">
      <c r="A378" s="41" t="s">
        <v>4105</v>
      </c>
      <c r="B378" s="41" t="s">
        <v>4107</v>
      </c>
      <c r="C378" s="41">
        <v>5700873122</v>
      </c>
      <c r="D378" t="s">
        <v>18653</v>
      </c>
      <c r="H378" s="41" t="s">
        <v>18870</v>
      </c>
      <c r="I378" t="s">
        <v>615</v>
      </c>
    </row>
    <row r="379" spans="1:9">
      <c r="A379" s="42" t="s">
        <v>4105</v>
      </c>
      <c r="B379" s="42" t="s">
        <v>4107</v>
      </c>
      <c r="C379" s="42">
        <v>5700873122</v>
      </c>
      <c r="D379" t="s">
        <v>18653</v>
      </c>
      <c r="H379" s="42" t="s">
        <v>18871</v>
      </c>
      <c r="I379" t="s">
        <v>615</v>
      </c>
    </row>
    <row r="380" spans="1:9">
      <c r="A380" s="41" t="s">
        <v>3775</v>
      </c>
      <c r="B380" s="41" t="s">
        <v>975</v>
      </c>
      <c r="C380" s="41">
        <v>5703917001</v>
      </c>
      <c r="D380" t="s">
        <v>18653</v>
      </c>
      <c r="H380" s="41" t="s">
        <v>18871</v>
      </c>
      <c r="I380" t="s">
        <v>615</v>
      </c>
    </row>
    <row r="381" spans="1:9">
      <c r="A381" s="42" t="s">
        <v>3775</v>
      </c>
      <c r="B381" s="42" t="s">
        <v>975</v>
      </c>
      <c r="C381" s="42">
        <v>5703917001</v>
      </c>
      <c r="D381" t="s">
        <v>18653</v>
      </c>
      <c r="H381" s="42" t="s">
        <v>18872</v>
      </c>
      <c r="I381" t="s">
        <v>615</v>
      </c>
    </row>
    <row r="382" spans="1:9">
      <c r="A382" s="41" t="s">
        <v>7011</v>
      </c>
      <c r="B382" s="41" t="s">
        <v>211</v>
      </c>
      <c r="C382" s="41">
        <v>5700585096</v>
      </c>
      <c r="D382" t="s">
        <v>18653</v>
      </c>
      <c r="H382" s="41" t="s">
        <v>18872</v>
      </c>
      <c r="I382" t="s">
        <v>615</v>
      </c>
    </row>
    <row r="383" spans="1:9">
      <c r="A383" s="42" t="s">
        <v>7011</v>
      </c>
      <c r="B383" s="42" t="s">
        <v>211</v>
      </c>
      <c r="C383" s="42">
        <v>5700585096</v>
      </c>
      <c r="D383" t="s">
        <v>18653</v>
      </c>
      <c r="H383" s="42" t="s">
        <v>18873</v>
      </c>
      <c r="I383" t="s">
        <v>615</v>
      </c>
    </row>
    <row r="384" spans="1:9">
      <c r="A384" s="41" t="s">
        <v>3085</v>
      </c>
      <c r="B384" s="41" t="s">
        <v>101</v>
      </c>
      <c r="C384" s="41">
        <v>5700289136</v>
      </c>
      <c r="D384" t="s">
        <v>18653</v>
      </c>
      <c r="H384" s="41" t="s">
        <v>18873</v>
      </c>
      <c r="I384" t="s">
        <v>615</v>
      </c>
    </row>
    <row r="385" spans="1:9">
      <c r="A385" s="42" t="s">
        <v>3085</v>
      </c>
      <c r="B385" s="42" t="s">
        <v>101</v>
      </c>
      <c r="C385" s="42">
        <v>5700289136</v>
      </c>
      <c r="D385" t="s">
        <v>18653</v>
      </c>
      <c r="H385" s="42" t="s">
        <v>18874</v>
      </c>
      <c r="I385" t="s">
        <v>615</v>
      </c>
    </row>
    <row r="386" spans="1:9">
      <c r="A386" s="41" t="s">
        <v>128</v>
      </c>
      <c r="B386" s="41" t="s">
        <v>130</v>
      </c>
      <c r="C386" s="41">
        <v>5702072004</v>
      </c>
      <c r="D386" t="s">
        <v>18653</v>
      </c>
      <c r="H386" s="41" t="s">
        <v>18874</v>
      </c>
      <c r="I386" t="s">
        <v>615</v>
      </c>
    </row>
    <row r="387" spans="1:9">
      <c r="A387" s="42" t="s">
        <v>128</v>
      </c>
      <c r="B387" s="42" t="s">
        <v>130</v>
      </c>
      <c r="C387" s="42">
        <v>5702072004</v>
      </c>
      <c r="D387" t="s">
        <v>18653</v>
      </c>
      <c r="H387" s="42" t="s">
        <v>18875</v>
      </c>
      <c r="I387" t="s">
        <v>615</v>
      </c>
    </row>
    <row r="388" spans="1:9">
      <c r="A388" s="41" t="s">
        <v>3648</v>
      </c>
      <c r="B388" s="41" t="s">
        <v>83</v>
      </c>
      <c r="C388" s="41">
        <v>5710163053</v>
      </c>
      <c r="D388" t="s">
        <v>18653</v>
      </c>
      <c r="H388" s="41" t="s">
        <v>18875</v>
      </c>
      <c r="I388" t="s">
        <v>615</v>
      </c>
    </row>
    <row r="389" spans="1:9">
      <c r="A389" s="42" t="s">
        <v>6501</v>
      </c>
      <c r="B389" s="42" t="s">
        <v>36</v>
      </c>
      <c r="C389" s="42">
        <v>5700192040</v>
      </c>
      <c r="D389" t="s">
        <v>18653</v>
      </c>
      <c r="H389" s="42" t="s">
        <v>18876</v>
      </c>
      <c r="I389" t="s">
        <v>615</v>
      </c>
    </row>
    <row r="390" spans="1:9">
      <c r="A390" s="41" t="s">
        <v>6501</v>
      </c>
      <c r="B390" s="41" t="s">
        <v>36</v>
      </c>
      <c r="C390" s="41">
        <v>5700192040</v>
      </c>
      <c r="D390" t="s">
        <v>18653</v>
      </c>
      <c r="H390" s="41" t="s">
        <v>18876</v>
      </c>
      <c r="I390" t="s">
        <v>615</v>
      </c>
    </row>
    <row r="391" spans="1:9">
      <c r="A391" s="42" t="s">
        <v>5505</v>
      </c>
      <c r="B391" s="42" t="s">
        <v>101</v>
      </c>
      <c r="C391" s="42">
        <v>5701271136</v>
      </c>
      <c r="D391" t="s">
        <v>18653</v>
      </c>
      <c r="H391" s="42" t="s">
        <v>18877</v>
      </c>
      <c r="I391" t="s">
        <v>615</v>
      </c>
    </row>
    <row r="392" spans="1:9">
      <c r="A392" s="41" t="s">
        <v>5505</v>
      </c>
      <c r="B392" s="41" t="s">
        <v>101</v>
      </c>
      <c r="C392" s="41">
        <v>5701271136</v>
      </c>
      <c r="D392" t="s">
        <v>18653</v>
      </c>
      <c r="H392" s="41" t="s">
        <v>18877</v>
      </c>
      <c r="I392" t="s">
        <v>615</v>
      </c>
    </row>
    <row r="393" spans="1:9">
      <c r="A393" s="42" t="s">
        <v>5830</v>
      </c>
      <c r="B393" s="42" t="s">
        <v>92</v>
      </c>
      <c r="C393" s="42">
        <v>5710067083</v>
      </c>
      <c r="D393" t="s">
        <v>18653</v>
      </c>
      <c r="H393" s="42" t="s">
        <v>18878</v>
      </c>
      <c r="I393" t="s">
        <v>615</v>
      </c>
    </row>
    <row r="394" spans="1:9">
      <c r="A394" s="41" t="s">
        <v>5830</v>
      </c>
      <c r="B394" s="41" t="s">
        <v>92</v>
      </c>
      <c r="C394" s="41">
        <v>5710067083</v>
      </c>
      <c r="D394" t="s">
        <v>18653</v>
      </c>
      <c r="H394" s="41" t="s">
        <v>18878</v>
      </c>
      <c r="I394" t="s">
        <v>615</v>
      </c>
    </row>
    <row r="395" spans="1:9">
      <c r="A395" s="42" t="s">
        <v>2521</v>
      </c>
      <c r="B395" s="42" t="s">
        <v>2037</v>
      </c>
      <c r="C395" s="42">
        <v>5700709036</v>
      </c>
      <c r="D395" t="s">
        <v>18653</v>
      </c>
      <c r="H395" s="42" t="s">
        <v>18879</v>
      </c>
      <c r="I395" t="s">
        <v>615</v>
      </c>
    </row>
    <row r="396" spans="1:9">
      <c r="A396" s="41" t="s">
        <v>2521</v>
      </c>
      <c r="B396" s="41" t="s">
        <v>2037</v>
      </c>
      <c r="C396" s="41">
        <v>5700709036</v>
      </c>
      <c r="D396" t="s">
        <v>18653</v>
      </c>
      <c r="H396" s="41" t="s">
        <v>18879</v>
      </c>
      <c r="I396" t="s">
        <v>615</v>
      </c>
    </row>
    <row r="397" spans="1:9">
      <c r="A397" s="42" t="s">
        <v>2865</v>
      </c>
      <c r="B397" s="42" t="s">
        <v>427</v>
      </c>
      <c r="C397" s="42">
        <v>5700180044</v>
      </c>
      <c r="D397" t="s">
        <v>18653</v>
      </c>
      <c r="H397" s="42" t="s">
        <v>18880</v>
      </c>
      <c r="I397" t="s">
        <v>615</v>
      </c>
    </row>
    <row r="398" spans="1:9">
      <c r="A398" s="41" t="s">
        <v>6348</v>
      </c>
      <c r="B398" s="41" t="s">
        <v>6350</v>
      </c>
      <c r="C398" s="41">
        <v>5762443122</v>
      </c>
      <c r="D398" t="s">
        <v>18653</v>
      </c>
      <c r="H398" s="41" t="s">
        <v>18880</v>
      </c>
      <c r="I398" t="s">
        <v>615</v>
      </c>
    </row>
    <row r="399" spans="1:9">
      <c r="A399" s="42" t="s">
        <v>6348</v>
      </c>
      <c r="B399" s="42" t="s">
        <v>6350</v>
      </c>
      <c r="C399" s="42">
        <v>5762443122</v>
      </c>
      <c r="D399" t="s">
        <v>18653</v>
      </c>
      <c r="H399" s="42" t="s">
        <v>18881</v>
      </c>
      <c r="I399" t="s">
        <v>615</v>
      </c>
    </row>
    <row r="400" spans="1:9">
      <c r="A400" s="41" t="s">
        <v>18882</v>
      </c>
      <c r="B400" s="41" t="s">
        <v>359</v>
      </c>
      <c r="C400" s="41">
        <v>5700645087</v>
      </c>
      <c r="D400" t="s">
        <v>18653</v>
      </c>
      <c r="H400" s="41" t="s">
        <v>18881</v>
      </c>
      <c r="I400" t="s">
        <v>615</v>
      </c>
    </row>
    <row r="401" spans="1:9">
      <c r="A401" s="42" t="s">
        <v>18882</v>
      </c>
      <c r="B401" s="42" t="s">
        <v>359</v>
      </c>
      <c r="C401" s="42">
        <v>5700645087</v>
      </c>
      <c r="D401" t="s">
        <v>18653</v>
      </c>
      <c r="H401" s="42" t="s">
        <v>18883</v>
      </c>
      <c r="I401" t="s">
        <v>615</v>
      </c>
    </row>
    <row r="402" spans="1:9">
      <c r="A402" s="41" t="s">
        <v>2377</v>
      </c>
      <c r="B402" s="41" t="s">
        <v>773</v>
      </c>
      <c r="C402" s="41">
        <v>5701481075</v>
      </c>
      <c r="D402" t="s">
        <v>18653</v>
      </c>
      <c r="H402" s="41" t="s">
        <v>18883</v>
      </c>
      <c r="I402" t="s">
        <v>615</v>
      </c>
    </row>
    <row r="403" spans="1:9">
      <c r="A403" s="42" t="s">
        <v>2377</v>
      </c>
      <c r="B403" s="42" t="s">
        <v>773</v>
      </c>
      <c r="C403" s="42">
        <v>5701481075</v>
      </c>
      <c r="D403" t="s">
        <v>18653</v>
      </c>
      <c r="H403" s="42" t="s">
        <v>18884</v>
      </c>
      <c r="I403" t="s">
        <v>615</v>
      </c>
    </row>
    <row r="404" spans="1:9">
      <c r="A404" s="41" t="s">
        <v>2560</v>
      </c>
      <c r="B404" s="41" t="s">
        <v>211</v>
      </c>
      <c r="C404" s="41">
        <v>5300284092</v>
      </c>
      <c r="D404" t="s">
        <v>18653</v>
      </c>
      <c r="H404" s="41" t="s">
        <v>18885</v>
      </c>
      <c r="I404" t="s">
        <v>615</v>
      </c>
    </row>
    <row r="405" spans="1:9">
      <c r="A405" s="42" t="s">
        <v>2560</v>
      </c>
      <c r="B405" s="42" t="s">
        <v>211</v>
      </c>
      <c r="C405" s="42">
        <v>5300284092</v>
      </c>
      <c r="D405" t="s">
        <v>18653</v>
      </c>
      <c r="H405" s="42" t="s">
        <v>18886</v>
      </c>
      <c r="I405" t="s">
        <v>615</v>
      </c>
    </row>
    <row r="406" spans="1:9">
      <c r="A406" s="41" t="s">
        <v>3186</v>
      </c>
      <c r="B406" s="41" t="s">
        <v>36</v>
      </c>
      <c r="C406" s="41">
        <v>5710357058</v>
      </c>
      <c r="D406" t="s">
        <v>18653</v>
      </c>
      <c r="H406" s="41" t="s">
        <v>18886</v>
      </c>
      <c r="I406" t="s">
        <v>615</v>
      </c>
    </row>
    <row r="407" spans="1:9">
      <c r="A407" s="42" t="s">
        <v>3186</v>
      </c>
      <c r="B407" s="42" t="s">
        <v>36</v>
      </c>
      <c r="C407" s="42">
        <v>5710357058</v>
      </c>
      <c r="D407" t="s">
        <v>18653</v>
      </c>
      <c r="H407" s="42" t="s">
        <v>18887</v>
      </c>
      <c r="I407" t="s">
        <v>615</v>
      </c>
    </row>
    <row r="408" spans="1:9">
      <c r="A408" s="41" t="s">
        <v>18888</v>
      </c>
      <c r="B408" s="41" t="s">
        <v>336</v>
      </c>
      <c r="C408" s="41">
        <v>5700356066</v>
      </c>
      <c r="D408" t="s">
        <v>18653</v>
      </c>
      <c r="H408" s="41" t="s">
        <v>18887</v>
      </c>
      <c r="I408" t="s">
        <v>615</v>
      </c>
    </row>
    <row r="409" spans="1:9">
      <c r="A409" s="42" t="s">
        <v>18888</v>
      </c>
      <c r="B409" s="42" t="s">
        <v>336</v>
      </c>
      <c r="C409" s="42">
        <v>5700356066</v>
      </c>
      <c r="D409" t="s">
        <v>18653</v>
      </c>
      <c r="H409" s="42" t="s">
        <v>18889</v>
      </c>
      <c r="I409" t="s">
        <v>615</v>
      </c>
    </row>
    <row r="410" spans="1:9">
      <c r="A410" s="41" t="s">
        <v>18890</v>
      </c>
      <c r="B410" s="41" t="s">
        <v>336</v>
      </c>
      <c r="C410" s="41">
        <v>5700356066</v>
      </c>
      <c r="D410" t="s">
        <v>18653</v>
      </c>
      <c r="H410" s="41" t="s">
        <v>18889</v>
      </c>
      <c r="I410" t="s">
        <v>615</v>
      </c>
    </row>
    <row r="411" spans="1:9">
      <c r="A411" s="42" t="s">
        <v>18890</v>
      </c>
      <c r="B411" s="42" t="s">
        <v>336</v>
      </c>
      <c r="C411" s="42">
        <v>5700356066</v>
      </c>
      <c r="D411" t="s">
        <v>18653</v>
      </c>
      <c r="H411" s="42" t="s">
        <v>18891</v>
      </c>
      <c r="I411" t="s">
        <v>615</v>
      </c>
    </row>
    <row r="412" spans="1:9">
      <c r="A412" s="41" t="s">
        <v>3001</v>
      </c>
      <c r="B412" s="41" t="s">
        <v>222</v>
      </c>
      <c r="C412" s="41">
        <v>5700002210</v>
      </c>
      <c r="D412" t="s">
        <v>18653</v>
      </c>
      <c r="H412" s="41" t="s">
        <v>18892</v>
      </c>
      <c r="I412" t="s">
        <v>615</v>
      </c>
    </row>
    <row r="413" spans="1:9">
      <c r="A413" s="42" t="s">
        <v>7477</v>
      </c>
      <c r="B413" s="42" t="s">
        <v>204</v>
      </c>
      <c r="C413" s="42">
        <v>5712754122</v>
      </c>
      <c r="D413" t="s">
        <v>18653</v>
      </c>
      <c r="H413" s="42" t="s">
        <v>18892</v>
      </c>
      <c r="I413" t="s">
        <v>615</v>
      </c>
    </row>
    <row r="414" spans="1:9">
      <c r="A414" s="41" t="s">
        <v>7477</v>
      </c>
      <c r="B414" s="41" t="s">
        <v>204</v>
      </c>
      <c r="C414" s="41">
        <v>5712754122</v>
      </c>
      <c r="D414" t="s">
        <v>18653</v>
      </c>
      <c r="H414" s="41" t="s">
        <v>18893</v>
      </c>
      <c r="I414" t="s">
        <v>615</v>
      </c>
    </row>
    <row r="415" spans="1:9">
      <c r="A415" s="42" t="s">
        <v>202</v>
      </c>
      <c r="B415" s="42" t="s">
        <v>204</v>
      </c>
      <c r="C415" s="42">
        <v>5712754122</v>
      </c>
      <c r="D415" t="s">
        <v>18653</v>
      </c>
      <c r="H415" s="42" t="s">
        <v>18894</v>
      </c>
      <c r="I415" t="s">
        <v>615</v>
      </c>
    </row>
    <row r="416" spans="1:9">
      <c r="A416" s="41" t="s">
        <v>202</v>
      </c>
      <c r="B416" s="41" t="s">
        <v>204</v>
      </c>
      <c r="C416" s="41">
        <v>5712754122</v>
      </c>
      <c r="D416" t="s">
        <v>18653</v>
      </c>
      <c r="H416" s="41" t="s">
        <v>18894</v>
      </c>
      <c r="I416" t="s">
        <v>615</v>
      </c>
    </row>
    <row r="417" spans="1:9">
      <c r="A417" s="42" t="s">
        <v>9281</v>
      </c>
      <c r="B417" s="42" t="s">
        <v>1242</v>
      </c>
      <c r="C417" s="42">
        <v>5710155013</v>
      </c>
      <c r="D417" t="s">
        <v>18653</v>
      </c>
      <c r="H417" s="42" t="s">
        <v>18895</v>
      </c>
      <c r="I417" t="s">
        <v>615</v>
      </c>
    </row>
    <row r="418" spans="1:9">
      <c r="A418" s="41" t="s">
        <v>9281</v>
      </c>
      <c r="B418" s="41" t="s">
        <v>1242</v>
      </c>
      <c r="C418" s="41">
        <v>5710155013</v>
      </c>
      <c r="D418" t="s">
        <v>18653</v>
      </c>
      <c r="H418" s="41" t="s">
        <v>18895</v>
      </c>
      <c r="I418" t="s">
        <v>615</v>
      </c>
    </row>
    <row r="419" spans="1:9">
      <c r="A419" s="42" t="s">
        <v>6317</v>
      </c>
      <c r="B419" s="42" t="s">
        <v>380</v>
      </c>
      <c r="C419" s="42">
        <v>5700989009</v>
      </c>
      <c r="D419" t="s">
        <v>18653</v>
      </c>
      <c r="H419" s="42" t="s">
        <v>18896</v>
      </c>
      <c r="I419" t="s">
        <v>615</v>
      </c>
    </row>
    <row r="420" spans="1:9">
      <c r="A420" s="41" t="s">
        <v>6317</v>
      </c>
      <c r="B420" s="41" t="s">
        <v>380</v>
      </c>
      <c r="C420" s="41">
        <v>5700989009</v>
      </c>
      <c r="D420" t="s">
        <v>18653</v>
      </c>
      <c r="H420" s="41" t="s">
        <v>18896</v>
      </c>
      <c r="I420" t="s">
        <v>615</v>
      </c>
    </row>
    <row r="421" spans="1:9">
      <c r="A421" s="42" t="s">
        <v>2794</v>
      </c>
      <c r="B421" s="42" t="s">
        <v>773</v>
      </c>
      <c r="C421" s="42">
        <v>5711799075</v>
      </c>
      <c r="D421" t="s">
        <v>18653</v>
      </c>
      <c r="H421" s="42" t="s">
        <v>18897</v>
      </c>
      <c r="I421" t="s">
        <v>615</v>
      </c>
    </row>
    <row r="422" spans="1:9">
      <c r="A422" s="41" t="s">
        <v>2794</v>
      </c>
      <c r="B422" s="41" t="s">
        <v>773</v>
      </c>
      <c r="C422" s="41">
        <v>5711799075</v>
      </c>
      <c r="D422" t="s">
        <v>18653</v>
      </c>
      <c r="H422" s="41" t="s">
        <v>18897</v>
      </c>
      <c r="I422" t="s">
        <v>615</v>
      </c>
    </row>
    <row r="423" spans="1:9">
      <c r="A423" s="42" t="s">
        <v>6027</v>
      </c>
      <c r="B423" s="42" t="s">
        <v>211</v>
      </c>
      <c r="C423" s="42">
        <v>5722245256</v>
      </c>
      <c r="D423" t="s">
        <v>18653</v>
      </c>
      <c r="H423" s="42" t="s">
        <v>18898</v>
      </c>
      <c r="I423" t="s">
        <v>615</v>
      </c>
    </row>
    <row r="424" spans="1:9">
      <c r="A424" s="41" t="s">
        <v>6027</v>
      </c>
      <c r="B424" s="41" t="s">
        <v>211</v>
      </c>
      <c r="C424" s="41">
        <v>5722245256</v>
      </c>
      <c r="D424" t="s">
        <v>18653</v>
      </c>
      <c r="H424" s="41" t="s">
        <v>18898</v>
      </c>
      <c r="I424" t="s">
        <v>615</v>
      </c>
    </row>
    <row r="425" spans="1:9">
      <c r="A425" s="42" t="s">
        <v>3154</v>
      </c>
      <c r="B425" s="42" t="s">
        <v>59</v>
      </c>
      <c r="C425" s="42">
        <v>5700600079</v>
      </c>
      <c r="D425" t="s">
        <v>18653</v>
      </c>
      <c r="H425" s="42" t="s">
        <v>18899</v>
      </c>
      <c r="I425" t="s">
        <v>615</v>
      </c>
    </row>
    <row r="426" spans="1:9">
      <c r="A426" s="41" t="s">
        <v>3154</v>
      </c>
      <c r="B426" s="41" t="s">
        <v>59</v>
      </c>
      <c r="C426" s="41">
        <v>5700600079</v>
      </c>
      <c r="D426" t="s">
        <v>18653</v>
      </c>
      <c r="H426" s="41" t="s">
        <v>18900</v>
      </c>
      <c r="I426" t="s">
        <v>615</v>
      </c>
    </row>
    <row r="427" spans="1:9">
      <c r="A427" s="42" t="s">
        <v>2805</v>
      </c>
      <c r="B427" s="42" t="s">
        <v>374</v>
      </c>
      <c r="C427" s="42">
        <v>5755876004</v>
      </c>
      <c r="D427" t="s">
        <v>18653</v>
      </c>
      <c r="H427" s="42" t="s">
        <v>18900</v>
      </c>
      <c r="I427" t="s">
        <v>615</v>
      </c>
    </row>
    <row r="428" spans="1:9">
      <c r="A428" s="41" t="s">
        <v>2805</v>
      </c>
      <c r="B428" s="41" t="s">
        <v>374</v>
      </c>
      <c r="C428" s="41">
        <v>5755876004</v>
      </c>
      <c r="D428" t="s">
        <v>18653</v>
      </c>
      <c r="H428" s="41" t="s">
        <v>18901</v>
      </c>
      <c r="I428" t="s">
        <v>615</v>
      </c>
    </row>
    <row r="429" spans="1:9">
      <c r="A429" s="42" t="s">
        <v>18902</v>
      </c>
      <c r="B429" s="42" t="s">
        <v>2812</v>
      </c>
      <c r="C429" s="42">
        <v>5704451059</v>
      </c>
      <c r="D429" t="s">
        <v>18653</v>
      </c>
      <c r="H429" s="42" t="s">
        <v>18903</v>
      </c>
      <c r="I429" t="s">
        <v>615</v>
      </c>
    </row>
    <row r="430" spans="1:9">
      <c r="A430" s="41" t="s">
        <v>18902</v>
      </c>
      <c r="B430" s="41" t="s">
        <v>2812</v>
      </c>
      <c r="C430" s="41">
        <v>5704451059</v>
      </c>
      <c r="D430" t="s">
        <v>18653</v>
      </c>
      <c r="H430" s="41" t="s">
        <v>18903</v>
      </c>
      <c r="I430" t="s">
        <v>615</v>
      </c>
    </row>
    <row r="431" spans="1:9">
      <c r="A431" s="42" t="s">
        <v>1427</v>
      </c>
      <c r="B431" s="42" t="s">
        <v>1430</v>
      </c>
      <c r="C431" s="42">
        <v>5710119040</v>
      </c>
      <c r="D431" t="s">
        <v>18653</v>
      </c>
      <c r="H431" s="42" t="s">
        <v>18904</v>
      </c>
      <c r="I431" t="s">
        <v>615</v>
      </c>
    </row>
    <row r="432" spans="1:9">
      <c r="A432" s="41" t="s">
        <v>1427</v>
      </c>
      <c r="B432" s="41" t="s">
        <v>1430</v>
      </c>
      <c r="C432" s="41">
        <v>5710119040</v>
      </c>
      <c r="D432" t="s">
        <v>18653</v>
      </c>
      <c r="H432" s="41" t="s">
        <v>18905</v>
      </c>
      <c r="I432" t="s">
        <v>615</v>
      </c>
    </row>
    <row r="433" spans="1:9">
      <c r="A433" s="42" t="s">
        <v>6850</v>
      </c>
      <c r="B433" s="42" t="s">
        <v>6852</v>
      </c>
      <c r="C433" s="42">
        <v>5728386045</v>
      </c>
      <c r="D433" t="s">
        <v>18653</v>
      </c>
      <c r="H433" s="42" t="s">
        <v>18906</v>
      </c>
      <c r="I433" t="s">
        <v>615</v>
      </c>
    </row>
    <row r="434" spans="1:9">
      <c r="A434" s="41" t="s">
        <v>6850</v>
      </c>
      <c r="B434" s="41" t="s">
        <v>6852</v>
      </c>
      <c r="C434" s="41">
        <v>5728386045</v>
      </c>
      <c r="D434" t="s">
        <v>18653</v>
      </c>
      <c r="H434" s="41" t="s">
        <v>18907</v>
      </c>
      <c r="I434" t="s">
        <v>615</v>
      </c>
    </row>
    <row r="435" spans="1:9">
      <c r="A435" s="42" t="s">
        <v>7904</v>
      </c>
      <c r="B435" s="42" t="s">
        <v>2210</v>
      </c>
      <c r="C435" s="42">
        <v>5700408058</v>
      </c>
      <c r="D435" t="s">
        <v>18653</v>
      </c>
      <c r="H435" s="42" t="s">
        <v>18907</v>
      </c>
      <c r="I435" t="s">
        <v>615</v>
      </c>
    </row>
    <row r="436" spans="1:9">
      <c r="A436" s="41" t="s">
        <v>7904</v>
      </c>
      <c r="B436" s="41" t="s">
        <v>2210</v>
      </c>
      <c r="C436" s="41">
        <v>5700408058</v>
      </c>
      <c r="D436" t="s">
        <v>18653</v>
      </c>
      <c r="H436" s="41" t="s">
        <v>18908</v>
      </c>
      <c r="I436" t="s">
        <v>615</v>
      </c>
    </row>
    <row r="437" spans="1:9">
      <c r="A437" s="42" t="s">
        <v>1171</v>
      </c>
      <c r="B437" s="42" t="s">
        <v>427</v>
      </c>
      <c r="C437" s="42">
        <v>5700031044</v>
      </c>
      <c r="D437" t="s">
        <v>18653</v>
      </c>
      <c r="H437" s="42" t="s">
        <v>18908</v>
      </c>
      <c r="I437" t="s">
        <v>615</v>
      </c>
    </row>
    <row r="438" spans="1:9">
      <c r="A438" s="41" t="s">
        <v>1171</v>
      </c>
      <c r="B438" s="41" t="s">
        <v>427</v>
      </c>
      <c r="C438" s="41">
        <v>5700031044</v>
      </c>
      <c r="D438" t="s">
        <v>18653</v>
      </c>
      <c r="H438" s="41" t="s">
        <v>18909</v>
      </c>
      <c r="I438" t="s">
        <v>615</v>
      </c>
    </row>
    <row r="439" spans="1:9">
      <c r="A439" s="42" t="s">
        <v>6062</v>
      </c>
      <c r="B439" s="42" t="s">
        <v>320</v>
      </c>
      <c r="C439" s="42">
        <v>5706811122</v>
      </c>
      <c r="D439" t="s">
        <v>18653</v>
      </c>
      <c r="H439" s="42" t="s">
        <v>18909</v>
      </c>
      <c r="I439" t="s">
        <v>615</v>
      </c>
    </row>
    <row r="440" spans="1:9">
      <c r="A440" s="41" t="s">
        <v>6062</v>
      </c>
      <c r="B440" s="41" t="s">
        <v>320</v>
      </c>
      <c r="C440" s="41">
        <v>5706811122</v>
      </c>
      <c r="D440" t="s">
        <v>18653</v>
      </c>
      <c r="H440" s="41" t="s">
        <v>18910</v>
      </c>
      <c r="I440" t="s">
        <v>615</v>
      </c>
    </row>
    <row r="441" spans="1:9">
      <c r="A441" s="42" t="s">
        <v>4971</v>
      </c>
      <c r="B441" s="42" t="s">
        <v>419</v>
      </c>
      <c r="C441" s="42">
        <v>5700641107</v>
      </c>
      <c r="D441" t="s">
        <v>18653</v>
      </c>
      <c r="H441" s="42" t="s">
        <v>18910</v>
      </c>
      <c r="I441" t="s">
        <v>615</v>
      </c>
    </row>
    <row r="442" spans="1:9">
      <c r="A442" s="41" t="s">
        <v>4971</v>
      </c>
      <c r="B442" s="41" t="s">
        <v>419</v>
      </c>
      <c r="C442" s="41">
        <v>5700641107</v>
      </c>
      <c r="D442" t="s">
        <v>18653</v>
      </c>
      <c r="H442" s="41" t="s">
        <v>18911</v>
      </c>
      <c r="I442" t="s">
        <v>615</v>
      </c>
    </row>
    <row r="443" spans="1:9">
      <c r="A443" s="42" t="s">
        <v>5071</v>
      </c>
      <c r="B443" s="42" t="s">
        <v>204</v>
      </c>
      <c r="C443" s="42">
        <v>5705022122</v>
      </c>
      <c r="D443" t="s">
        <v>18653</v>
      </c>
      <c r="H443" s="42" t="s">
        <v>18911</v>
      </c>
      <c r="I443" t="s">
        <v>615</v>
      </c>
    </row>
    <row r="444" spans="1:9">
      <c r="A444" s="41" t="s">
        <v>5071</v>
      </c>
      <c r="B444" s="41" t="s">
        <v>204</v>
      </c>
      <c r="C444" s="41">
        <v>5705022122</v>
      </c>
      <c r="D444" t="s">
        <v>18653</v>
      </c>
      <c r="H444" s="41" t="s">
        <v>18912</v>
      </c>
      <c r="I444" t="s">
        <v>615</v>
      </c>
    </row>
    <row r="445" spans="1:9">
      <c r="A445" s="42" t="s">
        <v>6002</v>
      </c>
      <c r="B445" s="42" t="s">
        <v>1926</v>
      </c>
      <c r="C445" s="42">
        <v>5701162077</v>
      </c>
      <c r="D445" t="s">
        <v>18653</v>
      </c>
      <c r="H445" s="42" t="s">
        <v>18912</v>
      </c>
      <c r="I445" t="s">
        <v>615</v>
      </c>
    </row>
    <row r="446" spans="1:9">
      <c r="A446" s="41" t="s">
        <v>6002</v>
      </c>
      <c r="B446" s="41" t="s">
        <v>1926</v>
      </c>
      <c r="C446" s="41">
        <v>5701162077</v>
      </c>
      <c r="D446" t="s">
        <v>18653</v>
      </c>
      <c r="H446" s="41" t="s">
        <v>18913</v>
      </c>
      <c r="I446" t="s">
        <v>615</v>
      </c>
    </row>
    <row r="447" spans="1:9">
      <c r="A447" s="42" t="s">
        <v>7997</v>
      </c>
      <c r="B447" s="42" t="s">
        <v>471</v>
      </c>
      <c r="C447" s="42">
        <v>5701418014</v>
      </c>
      <c r="D447" t="s">
        <v>18653</v>
      </c>
      <c r="H447" s="42" t="s">
        <v>18913</v>
      </c>
      <c r="I447" t="s">
        <v>615</v>
      </c>
    </row>
    <row r="448" spans="1:9">
      <c r="A448" s="41" t="s">
        <v>7997</v>
      </c>
      <c r="B448" s="41" t="s">
        <v>471</v>
      </c>
      <c r="C448" s="41">
        <v>5701418014</v>
      </c>
      <c r="D448" t="s">
        <v>18653</v>
      </c>
      <c r="H448" s="41" t="s">
        <v>18914</v>
      </c>
      <c r="I448" t="s">
        <v>615</v>
      </c>
    </row>
    <row r="449" spans="1:9">
      <c r="A449" s="42" t="s">
        <v>2458</v>
      </c>
      <c r="B449" s="42" t="s">
        <v>1267</v>
      </c>
      <c r="C449" s="42">
        <v>5737410005</v>
      </c>
      <c r="D449" t="s">
        <v>18653</v>
      </c>
      <c r="H449" s="42" t="s">
        <v>18915</v>
      </c>
      <c r="I449" t="s">
        <v>615</v>
      </c>
    </row>
    <row r="450" spans="1:9">
      <c r="A450" s="41" t="s">
        <v>6635</v>
      </c>
      <c r="B450" s="41" t="s">
        <v>1019</v>
      </c>
      <c r="C450" s="41">
        <v>5710096109</v>
      </c>
      <c r="D450" t="s">
        <v>18653</v>
      </c>
      <c r="H450" s="41" t="s">
        <v>18915</v>
      </c>
      <c r="I450" t="s">
        <v>615</v>
      </c>
    </row>
    <row r="451" spans="1:9">
      <c r="A451" s="42" t="s">
        <v>6635</v>
      </c>
      <c r="B451" s="42" t="s">
        <v>1019</v>
      </c>
      <c r="C451" s="42">
        <v>5710096109</v>
      </c>
      <c r="D451" t="s">
        <v>18653</v>
      </c>
      <c r="H451" s="42" t="s">
        <v>217</v>
      </c>
      <c r="I451" t="s">
        <v>615</v>
      </c>
    </row>
    <row r="452" spans="1:9">
      <c r="A452" s="41" t="s">
        <v>18916</v>
      </c>
      <c r="B452" s="41" t="s">
        <v>7921</v>
      </c>
      <c r="C452" s="41">
        <v>5704146004</v>
      </c>
      <c r="D452" t="s">
        <v>18653</v>
      </c>
      <c r="H452" s="41" t="s">
        <v>18917</v>
      </c>
      <c r="I452" t="s">
        <v>615</v>
      </c>
    </row>
    <row r="453" spans="1:9">
      <c r="A453" s="42" t="s">
        <v>18916</v>
      </c>
      <c r="B453" s="42" t="s">
        <v>7921</v>
      </c>
      <c r="C453" s="42">
        <v>5704146004</v>
      </c>
      <c r="D453" t="s">
        <v>18653</v>
      </c>
      <c r="H453" s="42" t="s">
        <v>18918</v>
      </c>
      <c r="I453" t="s">
        <v>615</v>
      </c>
    </row>
    <row r="454" spans="1:9">
      <c r="A454" s="41" t="s">
        <v>6402</v>
      </c>
      <c r="B454" s="41" t="s">
        <v>336</v>
      </c>
      <c r="C454" s="41">
        <v>5700022078</v>
      </c>
      <c r="D454" t="s">
        <v>18653</v>
      </c>
      <c r="H454" s="41" t="s">
        <v>18918</v>
      </c>
      <c r="I454" t="s">
        <v>615</v>
      </c>
    </row>
    <row r="455" spans="1:9">
      <c r="A455" s="42" t="s">
        <v>6402</v>
      </c>
      <c r="B455" s="42" t="s">
        <v>336</v>
      </c>
      <c r="C455" s="42">
        <v>5700022078</v>
      </c>
      <c r="D455" t="s">
        <v>18653</v>
      </c>
      <c r="H455" s="42" t="s">
        <v>18919</v>
      </c>
      <c r="I455" t="s">
        <v>615</v>
      </c>
    </row>
    <row r="456" spans="1:9">
      <c r="A456" s="41" t="s">
        <v>2891</v>
      </c>
      <c r="B456" s="41" t="s">
        <v>211</v>
      </c>
      <c r="C456" s="41">
        <v>5701079026</v>
      </c>
      <c r="D456" t="s">
        <v>18653</v>
      </c>
      <c r="H456" s="41" t="s">
        <v>18919</v>
      </c>
      <c r="I456" t="s">
        <v>615</v>
      </c>
    </row>
    <row r="457" spans="1:9">
      <c r="A457" s="42" t="s">
        <v>2891</v>
      </c>
      <c r="B457" s="42" t="s">
        <v>211</v>
      </c>
      <c r="C457" s="42">
        <v>5701079026</v>
      </c>
      <c r="D457" t="s">
        <v>18653</v>
      </c>
      <c r="H457" s="42" t="s">
        <v>18920</v>
      </c>
      <c r="I457" t="s">
        <v>615</v>
      </c>
    </row>
    <row r="458" spans="1:9">
      <c r="A458" s="41" t="s">
        <v>599</v>
      </c>
      <c r="B458" s="41" t="s">
        <v>59</v>
      </c>
      <c r="C458" s="41">
        <v>5710060104</v>
      </c>
      <c r="D458" t="s">
        <v>18653</v>
      </c>
      <c r="H458" s="41" t="s">
        <v>18920</v>
      </c>
      <c r="I458" t="s">
        <v>615</v>
      </c>
    </row>
    <row r="459" spans="1:9">
      <c r="A459" s="42" t="s">
        <v>599</v>
      </c>
      <c r="B459" s="42" t="s">
        <v>59</v>
      </c>
      <c r="C459" s="42">
        <v>5710060104</v>
      </c>
      <c r="D459" t="s">
        <v>18653</v>
      </c>
      <c r="H459" s="42" t="s">
        <v>18921</v>
      </c>
      <c r="I459" t="s">
        <v>615</v>
      </c>
    </row>
    <row r="460" spans="1:9">
      <c r="A460" s="41" t="s">
        <v>4046</v>
      </c>
      <c r="B460" s="41" t="s">
        <v>4048</v>
      </c>
      <c r="C460" s="41">
        <v>5710306004</v>
      </c>
      <c r="D460" t="s">
        <v>18653</v>
      </c>
      <c r="H460" s="41" t="s">
        <v>18921</v>
      </c>
      <c r="I460" t="s">
        <v>615</v>
      </c>
    </row>
    <row r="461" spans="1:9">
      <c r="A461" s="42" t="s">
        <v>4046</v>
      </c>
      <c r="B461" s="42" t="s">
        <v>4048</v>
      </c>
      <c r="C461" s="42">
        <v>5710306004</v>
      </c>
      <c r="D461" t="s">
        <v>18653</v>
      </c>
      <c r="H461" s="42" t="s">
        <v>18922</v>
      </c>
      <c r="I461" t="s">
        <v>615</v>
      </c>
    </row>
    <row r="462" spans="1:9">
      <c r="A462" s="41" t="s">
        <v>1908</v>
      </c>
      <c r="B462" s="41" t="s">
        <v>545</v>
      </c>
      <c r="C462" s="41">
        <v>5701254035</v>
      </c>
      <c r="D462" t="s">
        <v>18653</v>
      </c>
      <c r="H462" s="41" t="s">
        <v>18922</v>
      </c>
      <c r="I462" t="s">
        <v>615</v>
      </c>
    </row>
    <row r="463" spans="1:9">
      <c r="A463" s="42" t="s">
        <v>1908</v>
      </c>
      <c r="B463" s="42" t="s">
        <v>545</v>
      </c>
      <c r="C463" s="42">
        <v>5701254035</v>
      </c>
      <c r="D463" t="s">
        <v>18653</v>
      </c>
      <c r="H463" s="42" t="s">
        <v>18923</v>
      </c>
      <c r="I463" t="s">
        <v>615</v>
      </c>
    </row>
    <row r="464" spans="1:9">
      <c r="A464" s="41" t="s">
        <v>8237</v>
      </c>
      <c r="B464" s="41" t="s">
        <v>211</v>
      </c>
      <c r="C464" s="41">
        <v>5700847026</v>
      </c>
      <c r="D464" t="s">
        <v>18653</v>
      </c>
      <c r="H464" s="41" t="s">
        <v>18923</v>
      </c>
      <c r="I464" t="s">
        <v>615</v>
      </c>
    </row>
    <row r="465" spans="1:9">
      <c r="A465" s="42" t="s">
        <v>8237</v>
      </c>
      <c r="B465" s="42" t="s">
        <v>211</v>
      </c>
      <c r="C465" s="42">
        <v>5700847026</v>
      </c>
      <c r="D465" t="s">
        <v>18653</v>
      </c>
      <c r="H465" s="42" t="s">
        <v>18924</v>
      </c>
      <c r="I465" t="s">
        <v>615</v>
      </c>
    </row>
    <row r="466" spans="1:9">
      <c r="A466" s="41" t="s">
        <v>4437</v>
      </c>
      <c r="B466" s="41" t="s">
        <v>204</v>
      </c>
      <c r="C466" s="41">
        <v>5723939026</v>
      </c>
      <c r="D466" t="s">
        <v>18653</v>
      </c>
      <c r="H466" s="41" t="s">
        <v>18924</v>
      </c>
      <c r="I466" t="s">
        <v>615</v>
      </c>
    </row>
    <row r="467" spans="1:9">
      <c r="A467" s="42" t="s">
        <v>4437</v>
      </c>
      <c r="B467" s="42" t="s">
        <v>204</v>
      </c>
      <c r="C467" s="42">
        <v>5723939026</v>
      </c>
      <c r="D467" t="s">
        <v>18653</v>
      </c>
      <c r="H467" s="42" t="s">
        <v>18925</v>
      </c>
      <c r="I467" t="s">
        <v>615</v>
      </c>
    </row>
    <row r="468" spans="1:9">
      <c r="A468" s="41" t="s">
        <v>3065</v>
      </c>
      <c r="B468" s="41" t="s">
        <v>101</v>
      </c>
      <c r="C468" s="41">
        <v>5304276004</v>
      </c>
      <c r="D468" t="s">
        <v>18653</v>
      </c>
      <c r="H468" s="41" t="s">
        <v>18926</v>
      </c>
      <c r="I468" t="s">
        <v>615</v>
      </c>
    </row>
    <row r="469" spans="1:9">
      <c r="A469" s="42" t="s">
        <v>3065</v>
      </c>
      <c r="B469" s="42" t="s">
        <v>101</v>
      </c>
      <c r="C469" s="42">
        <v>5304276004</v>
      </c>
      <c r="D469" t="s">
        <v>18653</v>
      </c>
      <c r="H469" s="42" t="s">
        <v>18926</v>
      </c>
      <c r="I469" t="s">
        <v>615</v>
      </c>
    </row>
    <row r="470" spans="1:9">
      <c r="A470" s="41" t="s">
        <v>446</v>
      </c>
      <c r="B470" s="41" t="s">
        <v>211</v>
      </c>
      <c r="C470" s="41">
        <v>5728738026</v>
      </c>
      <c r="D470" t="s">
        <v>18653</v>
      </c>
      <c r="H470" s="41" t="s">
        <v>18927</v>
      </c>
      <c r="I470" t="s">
        <v>615</v>
      </c>
    </row>
    <row r="471" spans="1:9">
      <c r="A471" s="42" t="s">
        <v>446</v>
      </c>
      <c r="B471" s="42" t="s">
        <v>211</v>
      </c>
      <c r="C471" s="42">
        <v>5728738026</v>
      </c>
      <c r="D471" t="s">
        <v>18653</v>
      </c>
      <c r="H471" s="42" t="s">
        <v>18927</v>
      </c>
      <c r="I471" t="s">
        <v>615</v>
      </c>
    </row>
    <row r="472" spans="1:9">
      <c r="A472" s="41" t="s">
        <v>4991</v>
      </c>
      <c r="B472" s="41" t="s">
        <v>389</v>
      </c>
      <c r="C472" s="41">
        <v>5710540084</v>
      </c>
      <c r="D472" t="s">
        <v>18653</v>
      </c>
      <c r="H472" s="41" t="s">
        <v>18928</v>
      </c>
      <c r="I472" t="s">
        <v>615</v>
      </c>
    </row>
    <row r="473" spans="1:9">
      <c r="A473" s="42" t="s">
        <v>4991</v>
      </c>
      <c r="B473" s="42" t="s">
        <v>389</v>
      </c>
      <c r="C473" s="42">
        <v>5710540084</v>
      </c>
      <c r="D473" t="s">
        <v>18653</v>
      </c>
      <c r="H473" s="42" t="s">
        <v>18928</v>
      </c>
      <c r="I473" t="s">
        <v>615</v>
      </c>
    </row>
    <row r="474" spans="1:9">
      <c r="A474" s="41" t="s">
        <v>8136</v>
      </c>
      <c r="B474" s="41" t="s">
        <v>139</v>
      </c>
      <c r="C474" s="41">
        <v>5700771060</v>
      </c>
      <c r="D474" t="s">
        <v>18653</v>
      </c>
      <c r="H474" s="41" t="s">
        <v>18929</v>
      </c>
      <c r="I474" t="s">
        <v>615</v>
      </c>
    </row>
    <row r="475" spans="1:9">
      <c r="A475" s="42" t="s">
        <v>8136</v>
      </c>
      <c r="B475" s="42" t="s">
        <v>139</v>
      </c>
      <c r="C475" s="42">
        <v>5700771060</v>
      </c>
      <c r="D475" t="s">
        <v>18653</v>
      </c>
      <c r="H475" s="42" t="s">
        <v>18929</v>
      </c>
      <c r="I475" t="s">
        <v>615</v>
      </c>
    </row>
    <row r="476" spans="1:9">
      <c r="A476" s="41" t="s">
        <v>18930</v>
      </c>
      <c r="B476" s="41" t="s">
        <v>374</v>
      </c>
      <c r="C476" s="41">
        <v>5700760004</v>
      </c>
      <c r="D476" t="s">
        <v>18653</v>
      </c>
      <c r="H476" s="41" t="s">
        <v>18931</v>
      </c>
      <c r="I476" t="s">
        <v>615</v>
      </c>
    </row>
    <row r="477" spans="1:9">
      <c r="A477" s="42" t="s">
        <v>18930</v>
      </c>
      <c r="B477" s="42" t="s">
        <v>374</v>
      </c>
      <c r="C477" s="42">
        <v>5700760004</v>
      </c>
      <c r="D477" t="s">
        <v>18653</v>
      </c>
      <c r="H477" s="42" t="s">
        <v>18932</v>
      </c>
      <c r="I477" t="s">
        <v>615</v>
      </c>
    </row>
    <row r="478" spans="1:9">
      <c r="A478" s="41" t="s">
        <v>1240</v>
      </c>
      <c r="B478" s="41" t="s">
        <v>1242</v>
      </c>
      <c r="C478" s="41">
        <v>5722431017</v>
      </c>
      <c r="D478" t="s">
        <v>18653</v>
      </c>
      <c r="H478" s="41" t="s">
        <v>18932</v>
      </c>
      <c r="I478" t="s">
        <v>615</v>
      </c>
    </row>
    <row r="479" spans="1:9">
      <c r="A479" s="42" t="s">
        <v>1240</v>
      </c>
      <c r="B479" s="42" t="s">
        <v>1242</v>
      </c>
      <c r="C479" s="42">
        <v>5722431017</v>
      </c>
      <c r="D479" t="s">
        <v>18653</v>
      </c>
      <c r="H479" s="42" t="s">
        <v>18933</v>
      </c>
      <c r="I479" t="s">
        <v>615</v>
      </c>
    </row>
    <row r="480" spans="1:9">
      <c r="A480" s="41" t="s">
        <v>8098</v>
      </c>
      <c r="B480" s="41" t="s">
        <v>336</v>
      </c>
      <c r="C480" s="41">
        <v>5701882077</v>
      </c>
      <c r="D480" t="s">
        <v>18653</v>
      </c>
      <c r="H480" s="41" t="s">
        <v>18933</v>
      </c>
      <c r="I480" t="s">
        <v>615</v>
      </c>
    </row>
    <row r="481" spans="1:9">
      <c r="A481" s="42" t="s">
        <v>8098</v>
      </c>
      <c r="B481" s="42" t="s">
        <v>336</v>
      </c>
      <c r="C481" s="42">
        <v>5701882077</v>
      </c>
      <c r="D481" t="s">
        <v>18653</v>
      </c>
      <c r="H481" s="42" t="s">
        <v>18934</v>
      </c>
      <c r="I481" t="s">
        <v>615</v>
      </c>
    </row>
    <row r="482" spans="1:9">
      <c r="A482" s="41" t="s">
        <v>6269</v>
      </c>
      <c r="B482" s="41" t="s">
        <v>2352</v>
      </c>
      <c r="C482" s="41">
        <v>5721931008</v>
      </c>
      <c r="D482" t="s">
        <v>18653</v>
      </c>
      <c r="H482" s="41" t="s">
        <v>18934</v>
      </c>
      <c r="I482" t="s">
        <v>615</v>
      </c>
    </row>
    <row r="483" spans="1:9">
      <c r="A483" s="42" t="s">
        <v>6269</v>
      </c>
      <c r="B483" s="42" t="s">
        <v>2352</v>
      </c>
      <c r="C483" s="42">
        <v>5721931008</v>
      </c>
      <c r="D483" t="s">
        <v>18653</v>
      </c>
      <c r="H483" s="42" t="s">
        <v>18935</v>
      </c>
      <c r="I483" t="s">
        <v>615</v>
      </c>
    </row>
    <row r="484" spans="1:9">
      <c r="A484" s="41" t="s">
        <v>7909</v>
      </c>
      <c r="B484" s="41" t="s">
        <v>36</v>
      </c>
      <c r="C484" s="41">
        <v>5742109004</v>
      </c>
      <c r="D484" t="s">
        <v>18653</v>
      </c>
      <c r="H484" s="41" t="s">
        <v>18935</v>
      </c>
      <c r="I484" t="s">
        <v>615</v>
      </c>
    </row>
    <row r="485" spans="1:9">
      <c r="A485" s="42" t="s">
        <v>18936</v>
      </c>
      <c r="B485" s="42" t="s">
        <v>359</v>
      </c>
      <c r="C485" s="42">
        <v>5700425033</v>
      </c>
      <c r="D485" t="s">
        <v>18653</v>
      </c>
      <c r="H485" s="42" t="s">
        <v>18937</v>
      </c>
      <c r="I485" t="s">
        <v>615</v>
      </c>
    </row>
    <row r="486" spans="1:9">
      <c r="A486" s="41" t="s">
        <v>18936</v>
      </c>
      <c r="B486" s="41" t="s">
        <v>359</v>
      </c>
      <c r="C486" s="41">
        <v>5700425033</v>
      </c>
      <c r="D486" t="s">
        <v>18653</v>
      </c>
      <c r="H486" s="41" t="s">
        <v>18937</v>
      </c>
      <c r="I486" t="s">
        <v>615</v>
      </c>
    </row>
    <row r="487" spans="1:9">
      <c r="A487" s="42" t="s">
        <v>3846</v>
      </c>
      <c r="B487" s="42" t="s">
        <v>1267</v>
      </c>
      <c r="C487" s="42">
        <v>5729237005</v>
      </c>
      <c r="D487" t="s">
        <v>18653</v>
      </c>
      <c r="H487" s="42" t="s">
        <v>18938</v>
      </c>
      <c r="I487" t="s">
        <v>615</v>
      </c>
    </row>
    <row r="488" spans="1:9">
      <c r="A488" s="41" t="s">
        <v>3846</v>
      </c>
      <c r="B488" s="41" t="s">
        <v>1267</v>
      </c>
      <c r="C488" s="41">
        <v>5729237005</v>
      </c>
      <c r="D488" t="s">
        <v>18653</v>
      </c>
      <c r="H488" s="41" t="s">
        <v>18938</v>
      </c>
      <c r="I488" t="s">
        <v>615</v>
      </c>
    </row>
    <row r="489" spans="1:9">
      <c r="A489" s="42" t="s">
        <v>4764</v>
      </c>
      <c r="B489" s="42" t="s">
        <v>434</v>
      </c>
      <c r="C489" s="42">
        <v>5710013055</v>
      </c>
      <c r="D489" t="s">
        <v>18653</v>
      </c>
      <c r="H489" s="42" t="s">
        <v>18939</v>
      </c>
      <c r="I489" t="s">
        <v>615</v>
      </c>
    </row>
    <row r="490" spans="1:9">
      <c r="A490" s="41" t="s">
        <v>4764</v>
      </c>
      <c r="B490" s="41" t="s">
        <v>434</v>
      </c>
      <c r="C490" s="41">
        <v>5710013055</v>
      </c>
      <c r="D490" t="s">
        <v>18653</v>
      </c>
      <c r="H490" s="41" t="s">
        <v>18940</v>
      </c>
      <c r="I490" t="s">
        <v>615</v>
      </c>
    </row>
    <row r="491" spans="1:9">
      <c r="A491" s="42" t="s">
        <v>6199</v>
      </c>
      <c r="B491" s="42" t="s">
        <v>83</v>
      </c>
      <c r="C491" s="42">
        <v>5710297004</v>
      </c>
      <c r="D491" t="s">
        <v>18653</v>
      </c>
      <c r="H491" s="42" t="s">
        <v>18941</v>
      </c>
      <c r="I491" t="s">
        <v>615</v>
      </c>
    </row>
    <row r="492" spans="1:9">
      <c r="A492" s="41" t="s">
        <v>6199</v>
      </c>
      <c r="B492" s="41" t="s">
        <v>83</v>
      </c>
      <c r="C492" s="41">
        <v>5710297004</v>
      </c>
      <c r="D492" t="s">
        <v>18653</v>
      </c>
      <c r="H492" s="41" t="s">
        <v>18941</v>
      </c>
      <c r="I492" t="s">
        <v>615</v>
      </c>
    </row>
    <row r="493" spans="1:9">
      <c r="A493" s="42" t="s">
        <v>18942</v>
      </c>
      <c r="B493" s="42" t="s">
        <v>1559</v>
      </c>
      <c r="C493" s="42">
        <v>5700995186</v>
      </c>
      <c r="D493" t="s">
        <v>18653</v>
      </c>
      <c r="H493" s="42" t="s">
        <v>18943</v>
      </c>
      <c r="I493" t="s">
        <v>615</v>
      </c>
    </row>
    <row r="494" spans="1:9">
      <c r="A494" s="41" t="s">
        <v>18944</v>
      </c>
      <c r="B494" s="41" t="s">
        <v>211</v>
      </c>
      <c r="C494" s="41">
        <v>5751811026</v>
      </c>
      <c r="D494" t="s">
        <v>18653</v>
      </c>
      <c r="H494" s="41" t="s">
        <v>18943</v>
      </c>
      <c r="I494" t="s">
        <v>615</v>
      </c>
    </row>
    <row r="495" spans="1:9">
      <c r="A495" s="42" t="s">
        <v>18944</v>
      </c>
      <c r="B495" s="42" t="s">
        <v>211</v>
      </c>
      <c r="C495" s="42">
        <v>5751811026</v>
      </c>
      <c r="D495" t="s">
        <v>18653</v>
      </c>
      <c r="H495" s="42" t="s">
        <v>18945</v>
      </c>
      <c r="I495" t="s">
        <v>615</v>
      </c>
    </row>
    <row r="496" spans="1:9">
      <c r="A496" s="41" t="s">
        <v>5051</v>
      </c>
      <c r="B496" s="41" t="s">
        <v>211</v>
      </c>
      <c r="C496" s="41">
        <v>5751811026</v>
      </c>
      <c r="D496" t="s">
        <v>18653</v>
      </c>
      <c r="H496" s="41" t="s">
        <v>18945</v>
      </c>
      <c r="I496" t="s">
        <v>615</v>
      </c>
    </row>
    <row r="497" spans="1:9">
      <c r="A497" s="42" t="s">
        <v>5051</v>
      </c>
      <c r="B497" s="42" t="s">
        <v>211</v>
      </c>
      <c r="C497" s="42">
        <v>5751811026</v>
      </c>
      <c r="D497" t="s">
        <v>18653</v>
      </c>
      <c r="H497" s="42" t="s">
        <v>18946</v>
      </c>
      <c r="I497" t="s">
        <v>615</v>
      </c>
    </row>
    <row r="498" spans="1:9">
      <c r="A498" s="41" t="s">
        <v>5576</v>
      </c>
      <c r="B498" s="41" t="s">
        <v>1324</v>
      </c>
      <c r="C498" s="41">
        <v>5753553037</v>
      </c>
      <c r="D498" t="s">
        <v>18653</v>
      </c>
      <c r="H498" s="41" t="s">
        <v>18946</v>
      </c>
      <c r="I498" t="s">
        <v>615</v>
      </c>
    </row>
    <row r="499" spans="1:9">
      <c r="A499" s="42" t="s">
        <v>5576</v>
      </c>
      <c r="B499" s="42" t="s">
        <v>1324</v>
      </c>
      <c r="C499" s="42">
        <v>5753553037</v>
      </c>
      <c r="D499" t="s">
        <v>18653</v>
      </c>
      <c r="H499" s="42" t="s">
        <v>18947</v>
      </c>
      <c r="I499" t="s">
        <v>615</v>
      </c>
    </row>
    <row r="500" spans="1:9">
      <c r="A500" s="41" t="s">
        <v>7720</v>
      </c>
      <c r="B500" s="41" t="s">
        <v>69</v>
      </c>
      <c r="C500" s="41">
        <v>5758640152</v>
      </c>
      <c r="D500" t="s">
        <v>18653</v>
      </c>
      <c r="H500" s="41" t="s">
        <v>18947</v>
      </c>
      <c r="I500" t="s">
        <v>615</v>
      </c>
    </row>
    <row r="501" spans="1:9">
      <c r="A501" s="42" t="s">
        <v>7720</v>
      </c>
      <c r="B501" s="42" t="s">
        <v>69</v>
      </c>
      <c r="C501" s="42">
        <v>5758640152</v>
      </c>
      <c r="D501" t="s">
        <v>18653</v>
      </c>
      <c r="H501" s="42" t="s">
        <v>18948</v>
      </c>
      <c r="I501" t="s">
        <v>615</v>
      </c>
    </row>
    <row r="502" spans="1:9">
      <c r="A502" s="41" t="s">
        <v>18949</v>
      </c>
      <c r="B502" s="41" t="s">
        <v>3833</v>
      </c>
      <c r="C502" s="41">
        <v>5701275009</v>
      </c>
      <c r="D502" t="s">
        <v>18653</v>
      </c>
      <c r="H502" s="41" t="s">
        <v>18950</v>
      </c>
      <c r="I502" t="s">
        <v>615</v>
      </c>
    </row>
    <row r="503" spans="1:9">
      <c r="A503" s="42" t="s">
        <v>18949</v>
      </c>
      <c r="B503" s="42" t="s">
        <v>3833</v>
      </c>
      <c r="C503" s="42">
        <v>5701275009</v>
      </c>
      <c r="D503" t="s">
        <v>18653</v>
      </c>
      <c r="H503" s="42" t="s">
        <v>18950</v>
      </c>
      <c r="I503" t="s">
        <v>615</v>
      </c>
    </row>
    <row r="504" spans="1:9">
      <c r="A504" s="41" t="s">
        <v>5721</v>
      </c>
      <c r="B504" s="41" t="s">
        <v>359</v>
      </c>
      <c r="C504" s="41">
        <v>5701105087</v>
      </c>
      <c r="D504" t="s">
        <v>18653</v>
      </c>
      <c r="H504" s="41" t="s">
        <v>18951</v>
      </c>
      <c r="I504" t="s">
        <v>615</v>
      </c>
    </row>
    <row r="505" spans="1:9">
      <c r="A505" s="42" t="s">
        <v>5721</v>
      </c>
      <c r="B505" s="42" t="s">
        <v>359</v>
      </c>
      <c r="C505" s="42">
        <v>5701105087</v>
      </c>
      <c r="D505" t="s">
        <v>18653</v>
      </c>
      <c r="H505" s="42" t="s">
        <v>18951</v>
      </c>
      <c r="I505" t="s">
        <v>615</v>
      </c>
    </row>
    <row r="506" spans="1:9">
      <c r="A506" s="41" t="s">
        <v>4178</v>
      </c>
      <c r="B506" s="41" t="s">
        <v>101</v>
      </c>
      <c r="C506" s="41">
        <v>5702156004</v>
      </c>
      <c r="D506" t="s">
        <v>18653</v>
      </c>
      <c r="H506" s="41" t="s">
        <v>18952</v>
      </c>
      <c r="I506" t="s">
        <v>615</v>
      </c>
    </row>
    <row r="507" spans="1:9">
      <c r="A507" s="42" t="s">
        <v>4178</v>
      </c>
      <c r="B507" s="42" t="s">
        <v>101</v>
      </c>
      <c r="C507" s="42">
        <v>5702156004</v>
      </c>
      <c r="D507" t="s">
        <v>18653</v>
      </c>
      <c r="H507" s="42" t="s">
        <v>18952</v>
      </c>
      <c r="I507" t="s">
        <v>615</v>
      </c>
    </row>
    <row r="508" spans="1:9">
      <c r="A508" s="41" t="s">
        <v>8283</v>
      </c>
      <c r="B508" s="41" t="s">
        <v>1363</v>
      </c>
      <c r="C508" s="41">
        <v>5310024091</v>
      </c>
      <c r="D508" t="s">
        <v>18653</v>
      </c>
      <c r="H508" s="41" t="s">
        <v>18953</v>
      </c>
      <c r="I508" t="s">
        <v>615</v>
      </c>
    </row>
    <row r="509" spans="1:9">
      <c r="A509" s="42" t="s">
        <v>8283</v>
      </c>
      <c r="B509" s="42" t="s">
        <v>1363</v>
      </c>
      <c r="C509" s="42">
        <v>5310024091</v>
      </c>
      <c r="D509" t="s">
        <v>18653</v>
      </c>
      <c r="H509" s="42" t="s">
        <v>18954</v>
      </c>
      <c r="I509" t="s">
        <v>615</v>
      </c>
    </row>
    <row r="510" spans="1:9">
      <c r="A510" s="41" t="s">
        <v>7526</v>
      </c>
      <c r="B510" s="41" t="s">
        <v>1118</v>
      </c>
      <c r="C510" s="41">
        <v>5758619110</v>
      </c>
      <c r="D510" t="s">
        <v>18653</v>
      </c>
      <c r="H510" s="41" t="s">
        <v>18954</v>
      </c>
      <c r="I510" t="s">
        <v>615</v>
      </c>
    </row>
    <row r="511" spans="1:9">
      <c r="A511" s="42" t="s">
        <v>634</v>
      </c>
      <c r="B511" s="42" t="s">
        <v>314</v>
      </c>
      <c r="C511" s="42">
        <v>5356618021</v>
      </c>
      <c r="D511" t="s">
        <v>18653</v>
      </c>
      <c r="H511" s="42" t="s">
        <v>18955</v>
      </c>
      <c r="I511" t="s">
        <v>615</v>
      </c>
    </row>
    <row r="512" spans="1:9">
      <c r="A512" s="41" t="s">
        <v>634</v>
      </c>
      <c r="B512" s="41" t="s">
        <v>314</v>
      </c>
      <c r="C512" s="41">
        <v>5356618021</v>
      </c>
      <c r="D512" t="s">
        <v>18653</v>
      </c>
      <c r="H512" s="41" t="s">
        <v>18956</v>
      </c>
      <c r="I512" t="s">
        <v>615</v>
      </c>
    </row>
    <row r="513" spans="1:9">
      <c r="A513" s="42" t="s">
        <v>18957</v>
      </c>
      <c r="B513" s="42" t="s">
        <v>18718</v>
      </c>
      <c r="C513" s="42">
        <v>5702952122</v>
      </c>
      <c r="D513" t="s">
        <v>18653</v>
      </c>
      <c r="H513" s="42" t="s">
        <v>18956</v>
      </c>
      <c r="I513" t="s">
        <v>615</v>
      </c>
    </row>
    <row r="514" spans="1:9">
      <c r="A514" s="41" t="s">
        <v>4986</v>
      </c>
      <c r="B514" s="41" t="s">
        <v>624</v>
      </c>
      <c r="C514" s="41">
        <v>5302230001</v>
      </c>
      <c r="D514" t="s">
        <v>18653</v>
      </c>
      <c r="H514" s="41" t="s">
        <v>18958</v>
      </c>
      <c r="I514" t="s">
        <v>615</v>
      </c>
    </row>
    <row r="515" spans="1:9">
      <c r="A515" s="42" t="s">
        <v>4986</v>
      </c>
      <c r="B515" s="42" t="s">
        <v>624</v>
      </c>
      <c r="C515" s="42">
        <v>5302230001</v>
      </c>
      <c r="D515" t="s">
        <v>18653</v>
      </c>
      <c r="H515" s="42" t="s">
        <v>18958</v>
      </c>
      <c r="I515" t="s">
        <v>615</v>
      </c>
    </row>
    <row r="516" spans="1:9">
      <c r="A516" s="41" t="s">
        <v>786</v>
      </c>
      <c r="B516" s="41" t="s">
        <v>36</v>
      </c>
      <c r="C516" s="41">
        <v>5752869058</v>
      </c>
      <c r="D516" t="s">
        <v>18653</v>
      </c>
      <c r="H516" s="41" t="s">
        <v>18959</v>
      </c>
      <c r="I516" t="s">
        <v>615</v>
      </c>
    </row>
    <row r="517" spans="1:9">
      <c r="A517" s="42" t="s">
        <v>786</v>
      </c>
      <c r="B517" s="42" t="s">
        <v>36</v>
      </c>
      <c r="C517" s="42">
        <v>5752869058</v>
      </c>
      <c r="D517" t="s">
        <v>18653</v>
      </c>
      <c r="H517" s="42" t="s">
        <v>18959</v>
      </c>
      <c r="I517" t="s">
        <v>615</v>
      </c>
    </row>
    <row r="518" spans="1:9">
      <c r="A518" s="41" t="s">
        <v>18960</v>
      </c>
      <c r="B518" s="41" t="s">
        <v>264</v>
      </c>
      <c r="C518" s="41">
        <v>5127000155</v>
      </c>
      <c r="D518" t="s">
        <v>18653</v>
      </c>
      <c r="H518" s="41" t="s">
        <v>18961</v>
      </c>
      <c r="I518" t="s">
        <v>615</v>
      </c>
    </row>
    <row r="519" spans="1:9">
      <c r="A519" s="42" t="s">
        <v>7119</v>
      </c>
      <c r="B519" s="42" t="s">
        <v>7121</v>
      </c>
      <c r="C519" s="42">
        <v>5700623004</v>
      </c>
      <c r="D519" t="s">
        <v>18653</v>
      </c>
      <c r="H519" s="42" t="s">
        <v>18962</v>
      </c>
      <c r="I519" t="s">
        <v>615</v>
      </c>
    </row>
    <row r="520" spans="1:9">
      <c r="A520" s="41" t="s">
        <v>3265</v>
      </c>
      <c r="B520" s="41" t="s">
        <v>344</v>
      </c>
      <c r="C520" s="41">
        <v>5710029090</v>
      </c>
      <c r="D520" t="s">
        <v>18653</v>
      </c>
      <c r="H520" s="41" t="s">
        <v>18962</v>
      </c>
      <c r="I520" t="s">
        <v>615</v>
      </c>
    </row>
    <row r="521" spans="1:9">
      <c r="A521" s="42" t="s">
        <v>3265</v>
      </c>
      <c r="B521" s="42" t="s">
        <v>344</v>
      </c>
      <c r="C521" s="42">
        <v>5710029090</v>
      </c>
      <c r="D521" t="s">
        <v>18653</v>
      </c>
      <c r="H521" s="42" t="s">
        <v>18963</v>
      </c>
      <c r="I521" t="s">
        <v>615</v>
      </c>
    </row>
    <row r="522" spans="1:9">
      <c r="A522" s="41" t="s">
        <v>5956</v>
      </c>
      <c r="B522" s="41" t="s">
        <v>607</v>
      </c>
      <c r="C522" s="41">
        <v>5744169065</v>
      </c>
      <c r="D522" t="s">
        <v>18653</v>
      </c>
      <c r="H522" s="41" t="s">
        <v>18963</v>
      </c>
      <c r="I522" t="s">
        <v>615</v>
      </c>
    </row>
    <row r="523" spans="1:9">
      <c r="A523" s="42" t="s">
        <v>7008</v>
      </c>
      <c r="B523" s="42" t="s">
        <v>204</v>
      </c>
      <c r="C523" s="42">
        <v>5700472026</v>
      </c>
      <c r="D523" t="s">
        <v>18653</v>
      </c>
      <c r="H523" s="42" t="s">
        <v>18964</v>
      </c>
      <c r="I523" t="s">
        <v>615</v>
      </c>
    </row>
    <row r="524" spans="1:9">
      <c r="A524" s="41" t="s">
        <v>18965</v>
      </c>
      <c r="B524" s="41" t="s">
        <v>18966</v>
      </c>
      <c r="C524" s="41">
        <v>5710030063</v>
      </c>
      <c r="D524" t="s">
        <v>18653</v>
      </c>
      <c r="H524" s="41" t="s">
        <v>18964</v>
      </c>
      <c r="I524" t="s">
        <v>615</v>
      </c>
    </row>
    <row r="525" spans="1:9">
      <c r="A525" s="42" t="s">
        <v>18965</v>
      </c>
      <c r="B525" s="42" t="s">
        <v>18966</v>
      </c>
      <c r="C525" s="42">
        <v>5710030063</v>
      </c>
      <c r="D525" t="s">
        <v>18653</v>
      </c>
      <c r="H525" s="42" t="s">
        <v>18967</v>
      </c>
      <c r="I525" t="s">
        <v>615</v>
      </c>
    </row>
    <row r="526" spans="1:9">
      <c r="A526" s="41" t="s">
        <v>6476</v>
      </c>
      <c r="B526" s="41" t="s">
        <v>773</v>
      </c>
      <c r="C526" s="41">
        <v>5701300075</v>
      </c>
      <c r="D526" t="s">
        <v>18653</v>
      </c>
      <c r="H526" s="41" t="s">
        <v>18968</v>
      </c>
      <c r="I526" t="s">
        <v>615</v>
      </c>
    </row>
    <row r="527" spans="1:9">
      <c r="A527" s="42" t="s">
        <v>6476</v>
      </c>
      <c r="B527" s="42" t="s">
        <v>773</v>
      </c>
      <c r="C527" s="42">
        <v>5701300075</v>
      </c>
      <c r="D527" t="s">
        <v>18653</v>
      </c>
      <c r="H527" s="42" t="s">
        <v>18969</v>
      </c>
      <c r="I527" t="s">
        <v>615</v>
      </c>
    </row>
    <row r="528" spans="1:9">
      <c r="A528" s="41" t="s">
        <v>8103</v>
      </c>
      <c r="B528" s="41" t="s">
        <v>893</v>
      </c>
      <c r="C528" s="41">
        <v>5723118030</v>
      </c>
      <c r="D528" t="s">
        <v>18653</v>
      </c>
      <c r="H528" s="41" t="s">
        <v>18969</v>
      </c>
      <c r="I528" t="s">
        <v>615</v>
      </c>
    </row>
    <row r="529" spans="1:9">
      <c r="A529" s="42" t="s">
        <v>8103</v>
      </c>
      <c r="B529" s="42" t="s">
        <v>893</v>
      </c>
      <c r="C529" s="42">
        <v>5723118030</v>
      </c>
      <c r="D529" t="s">
        <v>18653</v>
      </c>
      <c r="H529" s="42" t="s">
        <v>18970</v>
      </c>
      <c r="I529" t="s">
        <v>615</v>
      </c>
    </row>
    <row r="530" spans="1:9">
      <c r="A530" s="41" t="s">
        <v>8370</v>
      </c>
      <c r="B530" s="41" t="s">
        <v>975</v>
      </c>
      <c r="C530" s="41">
        <v>5758057001</v>
      </c>
      <c r="D530" t="s">
        <v>18653</v>
      </c>
      <c r="H530" s="41" t="s">
        <v>18970</v>
      </c>
      <c r="I530" t="s">
        <v>615</v>
      </c>
    </row>
    <row r="531" spans="1:9">
      <c r="A531" s="42" t="s">
        <v>8370</v>
      </c>
      <c r="B531" s="42" t="s">
        <v>975</v>
      </c>
      <c r="C531" s="42">
        <v>5758057001</v>
      </c>
      <c r="D531" t="s">
        <v>18653</v>
      </c>
      <c r="H531" s="42" t="s">
        <v>18971</v>
      </c>
      <c r="I531" t="s">
        <v>615</v>
      </c>
    </row>
    <row r="532" spans="1:9">
      <c r="A532" s="41" t="s">
        <v>1873</v>
      </c>
      <c r="B532" s="41" t="s">
        <v>222</v>
      </c>
      <c r="C532" s="41">
        <v>5700373123</v>
      </c>
      <c r="D532" t="s">
        <v>18653</v>
      </c>
      <c r="H532" s="41" t="s">
        <v>18971</v>
      </c>
      <c r="I532" t="s">
        <v>615</v>
      </c>
    </row>
    <row r="533" spans="1:9">
      <c r="A533" s="42" t="s">
        <v>1873</v>
      </c>
      <c r="B533" s="42" t="s">
        <v>222</v>
      </c>
      <c r="C533" s="42">
        <v>5700373123</v>
      </c>
      <c r="D533" t="s">
        <v>18653</v>
      </c>
      <c r="H533" s="42" t="s">
        <v>18972</v>
      </c>
      <c r="I533" t="s">
        <v>615</v>
      </c>
    </row>
    <row r="534" spans="1:9">
      <c r="A534" s="41" t="s">
        <v>7637</v>
      </c>
      <c r="B534" s="41" t="s">
        <v>367</v>
      </c>
      <c r="C534" s="41">
        <v>5710021030</v>
      </c>
      <c r="D534" t="s">
        <v>18653</v>
      </c>
      <c r="H534" s="41" t="s">
        <v>18973</v>
      </c>
      <c r="I534" t="s">
        <v>615</v>
      </c>
    </row>
    <row r="535" spans="1:9">
      <c r="A535" s="42" t="s">
        <v>7637</v>
      </c>
      <c r="B535" s="42" t="s">
        <v>367</v>
      </c>
      <c r="C535" s="42">
        <v>5710021030</v>
      </c>
      <c r="D535" t="s">
        <v>18653</v>
      </c>
      <c r="H535" s="42" t="s">
        <v>18973</v>
      </c>
      <c r="I535" t="s">
        <v>615</v>
      </c>
    </row>
    <row r="536" spans="1:9">
      <c r="A536" s="41" t="s">
        <v>4441</v>
      </c>
      <c r="B536" s="41" t="s">
        <v>3123</v>
      </c>
      <c r="C536" s="41">
        <v>5700683074</v>
      </c>
      <c r="D536" t="s">
        <v>18653</v>
      </c>
      <c r="H536" s="41" t="s">
        <v>18974</v>
      </c>
      <c r="I536" t="s">
        <v>615</v>
      </c>
    </row>
    <row r="537" spans="1:9">
      <c r="A537" s="42" t="s">
        <v>4441</v>
      </c>
      <c r="B537" s="42" t="s">
        <v>3123</v>
      </c>
      <c r="C537" s="42">
        <v>5700683074</v>
      </c>
      <c r="D537" t="s">
        <v>18653</v>
      </c>
      <c r="H537" s="42" t="s">
        <v>18975</v>
      </c>
      <c r="I537" t="s">
        <v>615</v>
      </c>
    </row>
    <row r="538" spans="1:9">
      <c r="A538" s="41" t="s">
        <v>847</v>
      </c>
      <c r="B538" s="41" t="s">
        <v>848</v>
      </c>
      <c r="C538" s="41">
        <v>5711513001</v>
      </c>
      <c r="D538" t="s">
        <v>18653</v>
      </c>
      <c r="H538" s="41" t="s">
        <v>18975</v>
      </c>
      <c r="I538" t="s">
        <v>615</v>
      </c>
    </row>
    <row r="539" spans="1:9">
      <c r="A539" s="42" t="s">
        <v>847</v>
      </c>
      <c r="B539" s="42" t="s">
        <v>848</v>
      </c>
      <c r="C539" s="42">
        <v>5711513001</v>
      </c>
      <c r="D539" t="s">
        <v>18653</v>
      </c>
      <c r="H539" s="42" t="s">
        <v>18976</v>
      </c>
      <c r="I539" t="s">
        <v>615</v>
      </c>
    </row>
    <row r="540" spans="1:9">
      <c r="A540" s="41" t="s">
        <v>8082</v>
      </c>
      <c r="B540" s="41" t="s">
        <v>1538</v>
      </c>
      <c r="C540" s="41">
        <v>5700761155</v>
      </c>
      <c r="D540" t="s">
        <v>18653</v>
      </c>
      <c r="H540" s="41" t="s">
        <v>18976</v>
      </c>
      <c r="I540" t="s">
        <v>615</v>
      </c>
    </row>
    <row r="541" spans="1:9">
      <c r="A541" s="42" t="s">
        <v>8082</v>
      </c>
      <c r="B541" s="42" t="s">
        <v>1538</v>
      </c>
      <c r="C541" s="42">
        <v>5700761155</v>
      </c>
      <c r="D541" t="s">
        <v>18653</v>
      </c>
      <c r="H541" s="42" t="s">
        <v>18977</v>
      </c>
      <c r="I541" t="s">
        <v>615</v>
      </c>
    </row>
    <row r="542" spans="1:9">
      <c r="A542" s="41" t="s">
        <v>5248</v>
      </c>
      <c r="B542" s="41" t="s">
        <v>101</v>
      </c>
      <c r="C542" s="41">
        <v>5710079025</v>
      </c>
      <c r="D542" t="s">
        <v>18653</v>
      </c>
      <c r="H542" s="41" t="s">
        <v>18977</v>
      </c>
      <c r="I542" t="s">
        <v>615</v>
      </c>
    </row>
    <row r="543" spans="1:9">
      <c r="A543" s="42" t="s">
        <v>5248</v>
      </c>
      <c r="B543" s="42" t="s">
        <v>101</v>
      </c>
      <c r="C543" s="42">
        <v>5710079025</v>
      </c>
      <c r="D543" t="s">
        <v>18653</v>
      </c>
      <c r="H543" s="42" t="s">
        <v>18978</v>
      </c>
      <c r="I543" t="s">
        <v>615</v>
      </c>
    </row>
    <row r="544" spans="1:9">
      <c r="A544" s="41" t="s">
        <v>1123</v>
      </c>
      <c r="B544" s="41" t="s">
        <v>36</v>
      </c>
      <c r="C544" s="41">
        <v>5700519058</v>
      </c>
      <c r="D544" t="s">
        <v>18653</v>
      </c>
      <c r="H544" s="41" t="s">
        <v>18979</v>
      </c>
      <c r="I544" t="s">
        <v>615</v>
      </c>
    </row>
    <row r="545" spans="1:9">
      <c r="A545" s="42" t="s">
        <v>1123</v>
      </c>
      <c r="B545" s="42" t="s">
        <v>36</v>
      </c>
      <c r="C545" s="42">
        <v>5700519058</v>
      </c>
      <c r="D545" t="s">
        <v>18653</v>
      </c>
      <c r="H545" s="42" t="s">
        <v>18979</v>
      </c>
      <c r="I545" t="s">
        <v>615</v>
      </c>
    </row>
    <row r="546" spans="1:9">
      <c r="A546" s="41" t="s">
        <v>6184</v>
      </c>
      <c r="B546" s="41" t="s">
        <v>222</v>
      </c>
      <c r="C546" s="41">
        <v>5700526127</v>
      </c>
      <c r="D546" t="s">
        <v>18653</v>
      </c>
      <c r="H546" s="41" t="s">
        <v>18980</v>
      </c>
      <c r="I546" t="s">
        <v>615</v>
      </c>
    </row>
    <row r="547" spans="1:9">
      <c r="A547" s="42" t="s">
        <v>6184</v>
      </c>
      <c r="B547" s="42" t="s">
        <v>222</v>
      </c>
      <c r="C547" s="42">
        <v>5700526127</v>
      </c>
      <c r="D547" t="s">
        <v>18653</v>
      </c>
      <c r="H547" s="42" t="s">
        <v>18980</v>
      </c>
      <c r="I547" t="s">
        <v>615</v>
      </c>
    </row>
    <row r="548" spans="1:9">
      <c r="A548" s="41" t="s">
        <v>6671</v>
      </c>
      <c r="B548" s="41" t="s">
        <v>336</v>
      </c>
      <c r="C548" s="41">
        <v>5700756078</v>
      </c>
      <c r="D548" t="s">
        <v>18653</v>
      </c>
      <c r="H548" s="41" t="s">
        <v>18981</v>
      </c>
      <c r="I548" t="s">
        <v>615</v>
      </c>
    </row>
    <row r="549" spans="1:9">
      <c r="A549" s="42" t="s">
        <v>6671</v>
      </c>
      <c r="B549" s="42" t="s">
        <v>336</v>
      </c>
      <c r="C549" s="42">
        <v>5700756078</v>
      </c>
      <c r="D549" t="s">
        <v>18653</v>
      </c>
      <c r="H549" s="42" t="s">
        <v>18981</v>
      </c>
      <c r="I549" t="s">
        <v>615</v>
      </c>
    </row>
    <row r="550" spans="1:9">
      <c r="A550" s="41" t="s">
        <v>5789</v>
      </c>
      <c r="B550" s="41" t="s">
        <v>404</v>
      </c>
      <c r="C550" s="41">
        <v>5700065132</v>
      </c>
      <c r="D550" t="s">
        <v>18653</v>
      </c>
      <c r="H550" s="41" t="s">
        <v>18982</v>
      </c>
      <c r="I550" t="s">
        <v>615</v>
      </c>
    </row>
    <row r="551" spans="1:9">
      <c r="A551" s="42" t="s">
        <v>5789</v>
      </c>
      <c r="B551" s="42" t="s">
        <v>404</v>
      </c>
      <c r="C551" s="42">
        <v>5700065132</v>
      </c>
      <c r="D551" t="s">
        <v>18653</v>
      </c>
      <c r="H551" s="42" t="s">
        <v>18982</v>
      </c>
      <c r="I551" t="s">
        <v>615</v>
      </c>
    </row>
    <row r="552" spans="1:9">
      <c r="A552" s="41" t="s">
        <v>1725</v>
      </c>
      <c r="B552" s="41" t="s">
        <v>204</v>
      </c>
      <c r="C552" s="41">
        <v>5700602196</v>
      </c>
      <c r="D552" t="s">
        <v>18653</v>
      </c>
      <c r="H552" s="41" t="s">
        <v>18983</v>
      </c>
      <c r="I552" t="s">
        <v>615</v>
      </c>
    </row>
    <row r="553" spans="1:9">
      <c r="A553" s="42" t="s">
        <v>1725</v>
      </c>
      <c r="B553" s="42" t="s">
        <v>204</v>
      </c>
      <c r="C553" s="42">
        <v>5700602196</v>
      </c>
      <c r="D553" t="s">
        <v>18653</v>
      </c>
      <c r="H553" s="42" t="s">
        <v>18983</v>
      </c>
      <c r="I553" t="s">
        <v>615</v>
      </c>
    </row>
    <row r="554" spans="1:9">
      <c r="A554" s="41" t="s">
        <v>18984</v>
      </c>
      <c r="B554" s="41" t="s">
        <v>607</v>
      </c>
      <c r="C554" s="41">
        <v>5700114081</v>
      </c>
      <c r="D554" t="s">
        <v>18653</v>
      </c>
      <c r="H554" s="41" t="s">
        <v>18985</v>
      </c>
      <c r="I554" t="s">
        <v>615</v>
      </c>
    </row>
    <row r="555" spans="1:9">
      <c r="A555" s="42" t="s">
        <v>18984</v>
      </c>
      <c r="B555" s="42" t="s">
        <v>607</v>
      </c>
      <c r="C555" s="42">
        <v>5700114081</v>
      </c>
      <c r="D555" t="s">
        <v>18653</v>
      </c>
      <c r="H555" s="42" t="s">
        <v>18985</v>
      </c>
      <c r="I555" t="s">
        <v>615</v>
      </c>
    </row>
    <row r="556" spans="1:9">
      <c r="A556" s="41" t="s">
        <v>6648</v>
      </c>
      <c r="B556" s="41" t="s">
        <v>1559</v>
      </c>
      <c r="C556" s="41">
        <v>5700763036</v>
      </c>
      <c r="D556" t="s">
        <v>18653</v>
      </c>
      <c r="H556" s="41" t="s">
        <v>18986</v>
      </c>
      <c r="I556" t="s">
        <v>615</v>
      </c>
    </row>
    <row r="557" spans="1:9">
      <c r="A557" s="42" t="s">
        <v>6648</v>
      </c>
      <c r="B557" s="42" t="s">
        <v>1559</v>
      </c>
      <c r="C557" s="42">
        <v>5700763036</v>
      </c>
      <c r="D557" t="s">
        <v>18653</v>
      </c>
      <c r="H557" s="42" t="s">
        <v>18986</v>
      </c>
      <c r="I557" t="s">
        <v>615</v>
      </c>
    </row>
    <row r="558" spans="1:9">
      <c r="A558" s="41" t="s">
        <v>3460</v>
      </c>
      <c r="B558" s="41" t="s">
        <v>1553</v>
      </c>
      <c r="C558" s="41">
        <v>5300737233</v>
      </c>
      <c r="D558" t="s">
        <v>18653</v>
      </c>
      <c r="H558" s="41" t="s">
        <v>18987</v>
      </c>
      <c r="I558" t="s">
        <v>615</v>
      </c>
    </row>
    <row r="559" spans="1:9">
      <c r="A559" s="42" t="s">
        <v>3460</v>
      </c>
      <c r="B559" s="42" t="s">
        <v>1553</v>
      </c>
      <c r="C559" s="42">
        <v>5300737233</v>
      </c>
      <c r="D559" t="s">
        <v>18653</v>
      </c>
      <c r="H559" s="42" t="s">
        <v>18987</v>
      </c>
      <c r="I559" t="s">
        <v>615</v>
      </c>
    </row>
    <row r="560" spans="1:9">
      <c r="A560" s="41" t="s">
        <v>4883</v>
      </c>
      <c r="B560" s="41" t="s">
        <v>4885</v>
      </c>
      <c r="C560" s="41">
        <v>5710113016</v>
      </c>
      <c r="D560" t="s">
        <v>18653</v>
      </c>
      <c r="H560" s="41" t="s">
        <v>18988</v>
      </c>
      <c r="I560" t="s">
        <v>615</v>
      </c>
    </row>
    <row r="561" spans="1:9">
      <c r="A561" s="42" t="s">
        <v>4883</v>
      </c>
      <c r="B561" s="42" t="s">
        <v>4885</v>
      </c>
      <c r="C561" s="42">
        <v>5710113016</v>
      </c>
      <c r="D561" t="s">
        <v>18653</v>
      </c>
      <c r="H561" s="42" t="s">
        <v>18988</v>
      </c>
      <c r="I561" t="s">
        <v>615</v>
      </c>
    </row>
    <row r="562" spans="1:9">
      <c r="A562" s="41" t="s">
        <v>3075</v>
      </c>
      <c r="B562" s="41" t="s">
        <v>59</v>
      </c>
      <c r="C562" s="41">
        <v>5728415129</v>
      </c>
      <c r="D562" t="s">
        <v>18653</v>
      </c>
      <c r="H562" s="41" t="s">
        <v>18989</v>
      </c>
      <c r="I562" t="s">
        <v>615</v>
      </c>
    </row>
    <row r="563" spans="1:9">
      <c r="A563" s="42" t="s">
        <v>3075</v>
      </c>
      <c r="B563" s="42" t="s">
        <v>59</v>
      </c>
      <c r="C563" s="42">
        <v>5728415129</v>
      </c>
      <c r="D563" t="s">
        <v>18653</v>
      </c>
      <c r="H563" s="42" t="s">
        <v>18989</v>
      </c>
      <c r="I563" t="s">
        <v>615</v>
      </c>
    </row>
    <row r="564" spans="1:9">
      <c r="A564" s="41" t="s">
        <v>2287</v>
      </c>
      <c r="B564" s="41" t="s">
        <v>1012</v>
      </c>
      <c r="C564" s="41">
        <v>5759675265</v>
      </c>
      <c r="D564" t="s">
        <v>18653</v>
      </c>
      <c r="H564" s="41" t="s">
        <v>18990</v>
      </c>
      <c r="I564" t="s">
        <v>615</v>
      </c>
    </row>
    <row r="565" spans="1:9">
      <c r="A565" s="42" t="s">
        <v>2287</v>
      </c>
      <c r="B565" s="42" t="s">
        <v>1012</v>
      </c>
      <c r="C565" s="42">
        <v>5759675265</v>
      </c>
      <c r="D565" t="s">
        <v>18653</v>
      </c>
      <c r="H565" s="42" t="s">
        <v>18990</v>
      </c>
      <c r="I565" t="s">
        <v>615</v>
      </c>
    </row>
    <row r="566" spans="1:9">
      <c r="A566" s="41" t="s">
        <v>3806</v>
      </c>
      <c r="B566" s="41" t="s">
        <v>419</v>
      </c>
      <c r="C566" s="41">
        <v>5700462107</v>
      </c>
      <c r="D566" t="s">
        <v>18653</v>
      </c>
      <c r="H566" s="41" t="s">
        <v>18991</v>
      </c>
      <c r="I566" t="s">
        <v>615</v>
      </c>
    </row>
    <row r="567" spans="1:9">
      <c r="A567" s="42" t="s">
        <v>3806</v>
      </c>
      <c r="B567" s="42" t="s">
        <v>419</v>
      </c>
      <c r="C567" s="42">
        <v>5700462107</v>
      </c>
      <c r="D567" t="s">
        <v>18653</v>
      </c>
      <c r="H567" s="42" t="s">
        <v>18991</v>
      </c>
      <c r="I567" t="s">
        <v>615</v>
      </c>
    </row>
    <row r="568" spans="1:9">
      <c r="A568" s="41" t="s">
        <v>543</v>
      </c>
      <c r="B568" s="41" t="s">
        <v>545</v>
      </c>
      <c r="C568" s="41">
        <v>5700780035</v>
      </c>
      <c r="D568" t="s">
        <v>18653</v>
      </c>
      <c r="H568" s="41" t="s">
        <v>18992</v>
      </c>
      <c r="I568" t="s">
        <v>615</v>
      </c>
    </row>
    <row r="569" spans="1:9">
      <c r="A569" s="42" t="s">
        <v>543</v>
      </c>
      <c r="B569" s="42" t="s">
        <v>545</v>
      </c>
      <c r="C569" s="42">
        <v>5700780035</v>
      </c>
      <c r="D569" t="s">
        <v>18653</v>
      </c>
      <c r="H569" s="42" t="s">
        <v>18992</v>
      </c>
      <c r="I569" t="s">
        <v>615</v>
      </c>
    </row>
    <row r="570" spans="1:9">
      <c r="A570" s="41" t="s">
        <v>18946</v>
      </c>
      <c r="B570" s="41" t="s">
        <v>2990</v>
      </c>
      <c r="C570" s="41">
        <v>5700744029</v>
      </c>
      <c r="D570" t="s">
        <v>18653</v>
      </c>
      <c r="H570" s="41" t="s">
        <v>18993</v>
      </c>
      <c r="I570" t="s">
        <v>615</v>
      </c>
    </row>
    <row r="571" spans="1:9">
      <c r="A571" s="42" t="s">
        <v>18946</v>
      </c>
      <c r="B571" s="42" t="s">
        <v>2990</v>
      </c>
      <c r="C571" s="42">
        <v>5700744029</v>
      </c>
      <c r="D571" t="s">
        <v>18653</v>
      </c>
      <c r="H571" s="42" t="s">
        <v>18994</v>
      </c>
      <c r="I571" t="s">
        <v>615</v>
      </c>
    </row>
    <row r="572" spans="1:9">
      <c r="A572" s="41" t="s">
        <v>2362</v>
      </c>
      <c r="B572" s="41" t="s">
        <v>427</v>
      </c>
      <c r="C572" s="41">
        <v>5710044044</v>
      </c>
      <c r="D572" t="s">
        <v>18653</v>
      </c>
      <c r="H572" s="41" t="s">
        <v>18995</v>
      </c>
      <c r="I572" t="s">
        <v>615</v>
      </c>
    </row>
    <row r="573" spans="1:9">
      <c r="A573" s="42" t="s">
        <v>2362</v>
      </c>
      <c r="B573" s="42" t="s">
        <v>427</v>
      </c>
      <c r="C573" s="42">
        <v>5710044044</v>
      </c>
      <c r="D573" t="s">
        <v>18653</v>
      </c>
      <c r="H573" s="42" t="s">
        <v>18996</v>
      </c>
      <c r="I573" t="s">
        <v>615</v>
      </c>
    </row>
    <row r="574" spans="1:9">
      <c r="A574" s="41" t="s">
        <v>18997</v>
      </c>
      <c r="B574" s="41" t="s">
        <v>367</v>
      </c>
      <c r="C574" s="41">
        <v>5155372016</v>
      </c>
      <c r="D574" t="s">
        <v>18653</v>
      </c>
      <c r="H574" s="41" t="s">
        <v>18996</v>
      </c>
      <c r="I574" t="s">
        <v>615</v>
      </c>
    </row>
    <row r="575" spans="1:9">
      <c r="A575" s="42" t="s">
        <v>18997</v>
      </c>
      <c r="B575" s="42" t="s">
        <v>367</v>
      </c>
      <c r="C575" s="42">
        <v>5155372016</v>
      </c>
      <c r="D575" t="s">
        <v>18653</v>
      </c>
      <c r="H575" s="42" t="s">
        <v>18998</v>
      </c>
      <c r="I575" t="s">
        <v>615</v>
      </c>
    </row>
    <row r="576" spans="1:9">
      <c r="A576" s="41" t="s">
        <v>5334</v>
      </c>
      <c r="B576" s="41" t="s">
        <v>3425</v>
      </c>
      <c r="C576" s="41">
        <v>5700281190</v>
      </c>
      <c r="D576" t="s">
        <v>18653</v>
      </c>
      <c r="H576" s="41" t="s">
        <v>18998</v>
      </c>
      <c r="I576" t="s">
        <v>615</v>
      </c>
    </row>
    <row r="577" spans="1:9">
      <c r="A577" s="42" t="s">
        <v>9272</v>
      </c>
      <c r="B577" s="42" t="s">
        <v>50</v>
      </c>
      <c r="C577" s="42">
        <v>5710069148</v>
      </c>
      <c r="D577" t="s">
        <v>18653</v>
      </c>
      <c r="H577" s="42" t="s">
        <v>18999</v>
      </c>
      <c r="I577" t="s">
        <v>615</v>
      </c>
    </row>
    <row r="578" spans="1:9">
      <c r="A578" s="41" t="s">
        <v>9272</v>
      </c>
      <c r="B578" s="41" t="s">
        <v>50</v>
      </c>
      <c r="C578" s="41">
        <v>5710069148</v>
      </c>
      <c r="D578" t="s">
        <v>18653</v>
      </c>
      <c r="H578" s="41" t="s">
        <v>18999</v>
      </c>
      <c r="I578" t="s">
        <v>615</v>
      </c>
    </row>
    <row r="579" spans="1:9">
      <c r="A579" s="42" t="s">
        <v>5430</v>
      </c>
      <c r="B579" s="42" t="s">
        <v>83</v>
      </c>
      <c r="C579" s="42">
        <v>5700674080</v>
      </c>
      <c r="D579" t="s">
        <v>18653</v>
      </c>
      <c r="H579" s="42" t="s">
        <v>19000</v>
      </c>
      <c r="I579" t="s">
        <v>615</v>
      </c>
    </row>
    <row r="580" spans="1:9">
      <c r="A580" s="41" t="s">
        <v>3301</v>
      </c>
      <c r="B580" s="41" t="s">
        <v>1019</v>
      </c>
      <c r="C580" s="41">
        <v>5722963124</v>
      </c>
      <c r="D580" t="s">
        <v>18653</v>
      </c>
      <c r="H580" s="41" t="s">
        <v>19000</v>
      </c>
      <c r="I580" t="s">
        <v>615</v>
      </c>
    </row>
    <row r="581" spans="1:9">
      <c r="A581" s="42" t="s">
        <v>3301</v>
      </c>
      <c r="B581" s="42" t="s">
        <v>1019</v>
      </c>
      <c r="C581" s="42">
        <v>5722963124</v>
      </c>
      <c r="D581" t="s">
        <v>18653</v>
      </c>
      <c r="H581" s="42" t="s">
        <v>19001</v>
      </c>
      <c r="I581" t="s">
        <v>615</v>
      </c>
    </row>
    <row r="582" spans="1:9">
      <c r="A582" s="41" t="s">
        <v>5095</v>
      </c>
      <c r="B582" s="41" t="s">
        <v>314</v>
      </c>
      <c r="C582" s="41">
        <v>5710037072</v>
      </c>
      <c r="D582" t="s">
        <v>18653</v>
      </c>
      <c r="H582" s="41" t="s">
        <v>19001</v>
      </c>
      <c r="I582" t="s">
        <v>615</v>
      </c>
    </row>
    <row r="583" spans="1:9">
      <c r="A583" s="42" t="s">
        <v>5095</v>
      </c>
      <c r="B583" s="42" t="s">
        <v>314</v>
      </c>
      <c r="C583" s="42">
        <v>5710037072</v>
      </c>
      <c r="D583" t="s">
        <v>18653</v>
      </c>
      <c r="H583" s="42" t="s">
        <v>19002</v>
      </c>
      <c r="I583" t="s">
        <v>615</v>
      </c>
    </row>
    <row r="584" spans="1:9">
      <c r="A584" s="41" t="s">
        <v>5840</v>
      </c>
      <c r="B584" s="41" t="s">
        <v>36</v>
      </c>
      <c r="C584" s="41">
        <v>5739688157</v>
      </c>
      <c r="D584" t="s">
        <v>18653</v>
      </c>
      <c r="H584" s="41" t="s">
        <v>19002</v>
      </c>
      <c r="I584" t="s">
        <v>615</v>
      </c>
    </row>
    <row r="585" spans="1:9">
      <c r="A585" s="42" t="s">
        <v>5840</v>
      </c>
      <c r="B585" s="42" t="s">
        <v>36</v>
      </c>
      <c r="C585" s="42">
        <v>5739688157</v>
      </c>
      <c r="D585" t="s">
        <v>18653</v>
      </c>
      <c r="H585" s="42" t="s">
        <v>19003</v>
      </c>
      <c r="I585" t="s">
        <v>615</v>
      </c>
    </row>
    <row r="586" spans="1:9">
      <c r="A586" s="41" t="s">
        <v>19004</v>
      </c>
      <c r="B586" s="41" t="s">
        <v>211</v>
      </c>
      <c r="C586" s="41">
        <v>5700365026</v>
      </c>
      <c r="D586" t="s">
        <v>18653</v>
      </c>
      <c r="H586" s="41" t="s">
        <v>19003</v>
      </c>
      <c r="I586" t="s">
        <v>615</v>
      </c>
    </row>
    <row r="587" spans="1:9">
      <c r="A587" s="42" t="s">
        <v>19004</v>
      </c>
      <c r="B587" s="42" t="s">
        <v>211</v>
      </c>
      <c r="C587" s="42">
        <v>5700365026</v>
      </c>
      <c r="D587" t="s">
        <v>18653</v>
      </c>
      <c r="H587" s="42" t="s">
        <v>19005</v>
      </c>
      <c r="I587" t="s">
        <v>615</v>
      </c>
    </row>
    <row r="588" spans="1:9">
      <c r="A588" s="41" t="s">
        <v>19006</v>
      </c>
      <c r="B588" s="41" t="s">
        <v>1043</v>
      </c>
      <c r="C588" s="41">
        <v>5700773153</v>
      </c>
      <c r="D588" t="s">
        <v>18653</v>
      </c>
      <c r="H588" s="41" t="s">
        <v>19005</v>
      </c>
      <c r="I588" t="s">
        <v>615</v>
      </c>
    </row>
    <row r="589" spans="1:9">
      <c r="A589" s="42" t="s">
        <v>19006</v>
      </c>
      <c r="B589" s="42" t="s">
        <v>1043</v>
      </c>
      <c r="C589" s="42">
        <v>5700773153</v>
      </c>
      <c r="D589" t="s">
        <v>18653</v>
      </c>
      <c r="H589" s="42" t="s">
        <v>19007</v>
      </c>
      <c r="I589" t="s">
        <v>615</v>
      </c>
    </row>
    <row r="590" spans="1:9">
      <c r="A590" s="41" t="s">
        <v>3710</v>
      </c>
      <c r="B590" s="41" t="s">
        <v>359</v>
      </c>
      <c r="C590" s="41">
        <v>5724989087</v>
      </c>
      <c r="D590" t="s">
        <v>18653</v>
      </c>
      <c r="H590" s="41" t="s">
        <v>19007</v>
      </c>
      <c r="I590" t="s">
        <v>615</v>
      </c>
    </row>
    <row r="591" spans="1:9">
      <c r="A591" s="42" t="s">
        <v>3710</v>
      </c>
      <c r="B591" s="42" t="s">
        <v>359</v>
      </c>
      <c r="C591" s="42">
        <v>5724989087</v>
      </c>
      <c r="D591" t="s">
        <v>18653</v>
      </c>
      <c r="H591" s="42" t="s">
        <v>19008</v>
      </c>
      <c r="I591" t="s">
        <v>615</v>
      </c>
    </row>
    <row r="592" spans="1:9">
      <c r="A592" s="41" t="s">
        <v>1094</v>
      </c>
      <c r="B592" s="41" t="s">
        <v>427</v>
      </c>
      <c r="C592" s="41">
        <v>5762760044</v>
      </c>
      <c r="D592" t="s">
        <v>18653</v>
      </c>
      <c r="H592" s="41" t="s">
        <v>19008</v>
      </c>
      <c r="I592" t="s">
        <v>615</v>
      </c>
    </row>
    <row r="593" spans="1:9">
      <c r="A593" s="42" t="s">
        <v>1094</v>
      </c>
      <c r="B593" s="42" t="s">
        <v>427</v>
      </c>
      <c r="C593" s="42">
        <v>5762760044</v>
      </c>
      <c r="D593" t="s">
        <v>18653</v>
      </c>
      <c r="H593" s="42" t="s">
        <v>19009</v>
      </c>
      <c r="I593" t="s">
        <v>615</v>
      </c>
    </row>
    <row r="594" spans="1:9">
      <c r="A594" s="41" t="s">
        <v>629</v>
      </c>
      <c r="B594" s="41" t="s">
        <v>471</v>
      </c>
      <c r="C594" s="41">
        <v>5710011013</v>
      </c>
      <c r="D594" t="s">
        <v>18653</v>
      </c>
      <c r="H594" s="41" t="s">
        <v>19009</v>
      </c>
      <c r="I594" t="s">
        <v>615</v>
      </c>
    </row>
    <row r="595" spans="1:9">
      <c r="A595" s="42" t="s">
        <v>629</v>
      </c>
      <c r="B595" s="42" t="s">
        <v>471</v>
      </c>
      <c r="C595" s="42">
        <v>5710011013</v>
      </c>
      <c r="D595" t="s">
        <v>18653</v>
      </c>
      <c r="H595" s="42" t="s">
        <v>19010</v>
      </c>
      <c r="I595" t="s">
        <v>615</v>
      </c>
    </row>
    <row r="596" spans="1:9">
      <c r="A596" s="41" t="s">
        <v>19011</v>
      </c>
      <c r="B596" s="41" t="s">
        <v>647</v>
      </c>
      <c r="C596" s="41">
        <v>5149587113</v>
      </c>
      <c r="D596" t="s">
        <v>18653</v>
      </c>
      <c r="H596" s="41" t="s">
        <v>19010</v>
      </c>
      <c r="I596" t="s">
        <v>615</v>
      </c>
    </row>
    <row r="597" spans="1:9">
      <c r="A597" s="42" t="s">
        <v>19011</v>
      </c>
      <c r="B597" s="42" t="s">
        <v>647</v>
      </c>
      <c r="C597" s="42">
        <v>5149587113</v>
      </c>
      <c r="D597" t="s">
        <v>18653</v>
      </c>
      <c r="H597" s="42" t="s">
        <v>19012</v>
      </c>
      <c r="I597" t="s">
        <v>615</v>
      </c>
    </row>
    <row r="598" spans="1:9">
      <c r="A598" s="41" t="s">
        <v>3610</v>
      </c>
      <c r="B598" s="41" t="s">
        <v>539</v>
      </c>
      <c r="C598" s="41">
        <v>5739133015</v>
      </c>
      <c r="D598" t="s">
        <v>18653</v>
      </c>
      <c r="H598" s="41" t="s">
        <v>19012</v>
      </c>
      <c r="I598" t="s">
        <v>615</v>
      </c>
    </row>
    <row r="599" spans="1:9">
      <c r="A599" s="42" t="s">
        <v>3610</v>
      </c>
      <c r="B599" s="42" t="s">
        <v>539</v>
      </c>
      <c r="C599" s="42">
        <v>5739133015</v>
      </c>
      <c r="D599" t="s">
        <v>18653</v>
      </c>
      <c r="H599" s="42" t="s">
        <v>19013</v>
      </c>
      <c r="I599" t="s">
        <v>615</v>
      </c>
    </row>
    <row r="600" spans="1:9">
      <c r="A600" s="41" t="s">
        <v>4690</v>
      </c>
      <c r="B600" s="41" t="s">
        <v>419</v>
      </c>
      <c r="C600" s="41">
        <v>5710112107</v>
      </c>
      <c r="D600" t="s">
        <v>18653</v>
      </c>
      <c r="H600" s="41" t="s">
        <v>19014</v>
      </c>
      <c r="I600" t="s">
        <v>615</v>
      </c>
    </row>
    <row r="601" spans="1:9">
      <c r="A601" s="42" t="s">
        <v>4690</v>
      </c>
      <c r="B601" s="42" t="s">
        <v>419</v>
      </c>
      <c r="C601" s="42">
        <v>5710112107</v>
      </c>
      <c r="D601" t="s">
        <v>18653</v>
      </c>
      <c r="H601" s="42" t="s">
        <v>19014</v>
      </c>
      <c r="I601" t="s">
        <v>615</v>
      </c>
    </row>
    <row r="602" spans="1:9">
      <c r="A602" s="41" t="s">
        <v>19015</v>
      </c>
      <c r="B602" s="41" t="s">
        <v>1267</v>
      </c>
      <c r="C602" s="41">
        <v>5764119021</v>
      </c>
      <c r="D602" t="s">
        <v>18653</v>
      </c>
      <c r="H602" s="41" t="s">
        <v>19016</v>
      </c>
      <c r="I602" t="s">
        <v>615</v>
      </c>
    </row>
    <row r="603" spans="1:9">
      <c r="A603" s="42" t="s">
        <v>19015</v>
      </c>
      <c r="B603" s="42" t="s">
        <v>1267</v>
      </c>
      <c r="C603" s="42">
        <v>5764119021</v>
      </c>
      <c r="D603" t="s">
        <v>18653</v>
      </c>
      <c r="H603" s="42" t="s">
        <v>19017</v>
      </c>
      <c r="I603" t="s">
        <v>615</v>
      </c>
    </row>
    <row r="604" spans="1:9">
      <c r="A604" s="41" t="s">
        <v>7466</v>
      </c>
      <c r="B604" s="41" t="s">
        <v>344</v>
      </c>
      <c r="C604" s="41">
        <v>5710023109</v>
      </c>
      <c r="D604" t="s">
        <v>18653</v>
      </c>
      <c r="H604" s="41" t="s">
        <v>19018</v>
      </c>
      <c r="I604" t="s">
        <v>615</v>
      </c>
    </row>
    <row r="605" spans="1:9">
      <c r="A605" s="42" t="s">
        <v>7466</v>
      </c>
      <c r="B605" s="42" t="s">
        <v>344</v>
      </c>
      <c r="C605" s="42">
        <v>5710023109</v>
      </c>
      <c r="D605" t="s">
        <v>18653</v>
      </c>
      <c r="H605" s="42" t="s">
        <v>19019</v>
      </c>
      <c r="I605" t="s">
        <v>615</v>
      </c>
    </row>
    <row r="606" spans="1:9">
      <c r="A606" s="41" t="s">
        <v>5510</v>
      </c>
      <c r="B606" s="41" t="s">
        <v>50</v>
      </c>
      <c r="C606" s="41">
        <v>5710323094</v>
      </c>
      <c r="D606" t="s">
        <v>18653</v>
      </c>
      <c r="H606" s="41" t="s">
        <v>19019</v>
      </c>
      <c r="I606" t="s">
        <v>615</v>
      </c>
    </row>
    <row r="607" spans="1:9">
      <c r="A607" s="42" t="s">
        <v>5510</v>
      </c>
      <c r="B607" s="42" t="s">
        <v>50</v>
      </c>
      <c r="C607" s="42">
        <v>5710323094</v>
      </c>
      <c r="D607" t="s">
        <v>18653</v>
      </c>
      <c r="H607" s="42" t="s">
        <v>19020</v>
      </c>
      <c r="I607" t="s">
        <v>615</v>
      </c>
    </row>
    <row r="608" spans="1:9">
      <c r="A608" s="41" t="s">
        <v>7099</v>
      </c>
      <c r="B608" s="41" t="s">
        <v>374</v>
      </c>
      <c r="C608" s="41">
        <v>5755060004</v>
      </c>
      <c r="D608" t="s">
        <v>18653</v>
      </c>
      <c r="H608" s="41" t="s">
        <v>19020</v>
      </c>
      <c r="I608" t="s">
        <v>615</v>
      </c>
    </row>
    <row r="609" spans="1:9">
      <c r="A609" s="42" t="s">
        <v>7099</v>
      </c>
      <c r="B609" s="42" t="s">
        <v>374</v>
      </c>
      <c r="C609" s="42">
        <v>5755060004</v>
      </c>
      <c r="D609" t="s">
        <v>18653</v>
      </c>
      <c r="H609" s="42" t="s">
        <v>19021</v>
      </c>
      <c r="I609" t="s">
        <v>615</v>
      </c>
    </row>
    <row r="610" spans="1:9">
      <c r="A610" s="41" t="s">
        <v>3465</v>
      </c>
      <c r="B610" s="41" t="s">
        <v>1553</v>
      </c>
      <c r="C610" s="41">
        <v>5700882233</v>
      </c>
      <c r="D610" t="s">
        <v>18653</v>
      </c>
      <c r="H610" s="41" t="s">
        <v>19021</v>
      </c>
      <c r="I610" t="s">
        <v>615</v>
      </c>
    </row>
    <row r="611" spans="1:9">
      <c r="A611" s="42" t="s">
        <v>3465</v>
      </c>
      <c r="B611" s="42" t="s">
        <v>1553</v>
      </c>
      <c r="C611" s="42">
        <v>5700882233</v>
      </c>
      <c r="D611" t="s">
        <v>18653</v>
      </c>
      <c r="H611" s="42" t="s">
        <v>19022</v>
      </c>
      <c r="I611" t="s">
        <v>615</v>
      </c>
    </row>
    <row r="612" spans="1:9">
      <c r="A612" s="41" t="s">
        <v>2357</v>
      </c>
      <c r="B612" s="41" t="s">
        <v>434</v>
      </c>
      <c r="C612" s="41">
        <v>5710060055</v>
      </c>
      <c r="D612" t="s">
        <v>18653</v>
      </c>
      <c r="H612" s="41" t="s">
        <v>19022</v>
      </c>
      <c r="I612" t="s">
        <v>615</v>
      </c>
    </row>
    <row r="613" spans="1:9">
      <c r="A613" s="42" t="s">
        <v>2357</v>
      </c>
      <c r="B613" s="42" t="s">
        <v>434</v>
      </c>
      <c r="C613" s="42">
        <v>5710060055</v>
      </c>
      <c r="D613" t="s">
        <v>18653</v>
      </c>
      <c r="H613" s="42" t="s">
        <v>19023</v>
      </c>
      <c r="I613" t="s">
        <v>615</v>
      </c>
    </row>
    <row r="614" spans="1:9">
      <c r="A614" s="41" t="s">
        <v>6012</v>
      </c>
      <c r="B614" s="41" t="s">
        <v>666</v>
      </c>
      <c r="C614" s="41">
        <v>5701013028</v>
      </c>
      <c r="D614" t="s">
        <v>18653</v>
      </c>
      <c r="H614" s="41" t="s">
        <v>19024</v>
      </c>
      <c r="I614" t="s">
        <v>615</v>
      </c>
    </row>
    <row r="615" spans="1:9">
      <c r="A615" s="42" t="s">
        <v>2765</v>
      </c>
      <c r="B615" s="42" t="s">
        <v>389</v>
      </c>
      <c r="C615" s="42">
        <v>5701081084</v>
      </c>
      <c r="D615" t="s">
        <v>18653</v>
      </c>
      <c r="H615" s="42" t="s">
        <v>19024</v>
      </c>
      <c r="I615" t="s">
        <v>615</v>
      </c>
    </row>
    <row r="616" spans="1:9">
      <c r="A616" s="41" t="s">
        <v>2765</v>
      </c>
      <c r="B616" s="41" t="s">
        <v>389</v>
      </c>
      <c r="C616" s="41">
        <v>5701081084</v>
      </c>
      <c r="D616" t="s">
        <v>18653</v>
      </c>
      <c r="H616" s="41" t="s">
        <v>19025</v>
      </c>
      <c r="I616" t="s">
        <v>615</v>
      </c>
    </row>
    <row r="617" spans="1:9">
      <c r="A617" s="42" t="s">
        <v>19026</v>
      </c>
      <c r="B617" s="42" t="s">
        <v>1012</v>
      </c>
      <c r="C617" s="42">
        <v>5734874077</v>
      </c>
      <c r="D617" t="s">
        <v>18653</v>
      </c>
      <c r="H617" s="42" t="s">
        <v>19025</v>
      </c>
      <c r="I617" t="s">
        <v>615</v>
      </c>
    </row>
    <row r="618" spans="1:9">
      <c r="A618" s="41" t="s">
        <v>19026</v>
      </c>
      <c r="B618" s="41" t="s">
        <v>1012</v>
      </c>
      <c r="C618" s="41">
        <v>5734874077</v>
      </c>
      <c r="D618" t="s">
        <v>18653</v>
      </c>
      <c r="H618" s="41" t="s">
        <v>19027</v>
      </c>
      <c r="I618" t="s">
        <v>615</v>
      </c>
    </row>
    <row r="619" spans="1:9">
      <c r="A619" s="42" t="s">
        <v>857</v>
      </c>
      <c r="B619" s="42" t="s">
        <v>351</v>
      </c>
      <c r="C619" s="42">
        <v>5735467233</v>
      </c>
      <c r="D619" t="s">
        <v>18653</v>
      </c>
      <c r="H619" s="42" t="s">
        <v>19027</v>
      </c>
      <c r="I619" t="s">
        <v>615</v>
      </c>
    </row>
    <row r="620" spans="1:9">
      <c r="A620" s="41" t="s">
        <v>857</v>
      </c>
      <c r="B620" s="41" t="s">
        <v>351</v>
      </c>
      <c r="C620" s="41">
        <v>5735467233</v>
      </c>
      <c r="D620" t="s">
        <v>18653</v>
      </c>
      <c r="H620" s="41" t="s">
        <v>19028</v>
      </c>
      <c r="I620" t="s">
        <v>615</v>
      </c>
    </row>
    <row r="621" spans="1:9">
      <c r="A621" s="42" t="s">
        <v>19029</v>
      </c>
      <c r="B621" s="42" t="s">
        <v>647</v>
      </c>
      <c r="C621" s="42">
        <v>5740032034</v>
      </c>
      <c r="D621" t="s">
        <v>18653</v>
      </c>
      <c r="H621" s="42" t="s">
        <v>19028</v>
      </c>
      <c r="I621" t="s">
        <v>615</v>
      </c>
    </row>
    <row r="622" spans="1:9">
      <c r="A622" s="41" t="s">
        <v>19029</v>
      </c>
      <c r="B622" s="41" t="s">
        <v>647</v>
      </c>
      <c r="C622" s="41">
        <v>5740032034</v>
      </c>
      <c r="D622" t="s">
        <v>18653</v>
      </c>
      <c r="H622" s="41" t="s">
        <v>19030</v>
      </c>
      <c r="I622" t="s">
        <v>615</v>
      </c>
    </row>
    <row r="623" spans="1:9">
      <c r="A623" s="42" t="s">
        <v>7250</v>
      </c>
      <c r="B623" s="42" t="s">
        <v>2598</v>
      </c>
      <c r="C623" s="42">
        <v>5700113103</v>
      </c>
      <c r="D623" t="s">
        <v>18653</v>
      </c>
      <c r="H623" s="42" t="s">
        <v>19030</v>
      </c>
      <c r="I623" t="s">
        <v>615</v>
      </c>
    </row>
    <row r="624" spans="1:9">
      <c r="A624" s="41" t="s">
        <v>7250</v>
      </c>
      <c r="B624" s="41" t="s">
        <v>2598</v>
      </c>
      <c r="C624" s="41">
        <v>5700113103</v>
      </c>
      <c r="D624" t="s">
        <v>18653</v>
      </c>
      <c r="H624" s="41" t="s">
        <v>19031</v>
      </c>
      <c r="I624" t="s">
        <v>615</v>
      </c>
    </row>
    <row r="625" spans="1:9">
      <c r="A625" s="42" t="s">
        <v>3436</v>
      </c>
      <c r="B625" s="42" t="s">
        <v>69</v>
      </c>
      <c r="C625" s="42">
        <v>5728176096</v>
      </c>
      <c r="D625" t="s">
        <v>18653</v>
      </c>
      <c r="H625" s="42" t="s">
        <v>19032</v>
      </c>
      <c r="I625" t="s">
        <v>615</v>
      </c>
    </row>
    <row r="626" spans="1:9">
      <c r="A626" s="41" t="s">
        <v>3436</v>
      </c>
      <c r="B626" s="41" t="s">
        <v>69</v>
      </c>
      <c r="C626" s="41">
        <v>5728176096</v>
      </c>
      <c r="D626" t="s">
        <v>18653</v>
      </c>
      <c r="H626" s="41" t="s">
        <v>19032</v>
      </c>
      <c r="I626" t="s">
        <v>615</v>
      </c>
    </row>
    <row r="627" spans="1:9">
      <c r="A627" s="42" t="s">
        <v>4858</v>
      </c>
      <c r="B627" s="42" t="s">
        <v>4722</v>
      </c>
      <c r="C627" s="42">
        <v>5710022036</v>
      </c>
      <c r="D627" t="s">
        <v>18653</v>
      </c>
      <c r="H627" s="42" t="s">
        <v>19033</v>
      </c>
      <c r="I627" t="s">
        <v>615</v>
      </c>
    </row>
    <row r="628" spans="1:9">
      <c r="A628" s="41" t="s">
        <v>19034</v>
      </c>
      <c r="B628" s="41" t="s">
        <v>1777</v>
      </c>
      <c r="C628" s="41">
        <v>5702336122</v>
      </c>
      <c r="D628" t="s">
        <v>18653</v>
      </c>
      <c r="H628" s="41" t="s">
        <v>19033</v>
      </c>
      <c r="I628" t="s">
        <v>615</v>
      </c>
    </row>
    <row r="629" spans="1:9">
      <c r="A629" s="42" t="s">
        <v>19034</v>
      </c>
      <c r="B629" s="42" t="s">
        <v>1777</v>
      </c>
      <c r="C629" s="42">
        <v>5702336122</v>
      </c>
      <c r="D629" t="s">
        <v>18653</v>
      </c>
      <c r="H629" s="42" t="s">
        <v>19035</v>
      </c>
      <c r="I629" t="s">
        <v>615</v>
      </c>
    </row>
    <row r="630" spans="1:9">
      <c r="A630" s="41" t="s">
        <v>3216</v>
      </c>
      <c r="B630" s="41" t="s">
        <v>545</v>
      </c>
      <c r="C630" s="41">
        <v>5701068035</v>
      </c>
      <c r="D630" t="s">
        <v>18653</v>
      </c>
      <c r="H630" s="41" t="s">
        <v>19035</v>
      </c>
      <c r="I630" t="s">
        <v>615</v>
      </c>
    </row>
    <row r="631" spans="1:9">
      <c r="A631" s="42" t="s">
        <v>3216</v>
      </c>
      <c r="B631" s="42" t="s">
        <v>545</v>
      </c>
      <c r="C631" s="42">
        <v>5701068035</v>
      </c>
      <c r="D631" t="s">
        <v>18653</v>
      </c>
      <c r="H631" s="42" t="s">
        <v>19036</v>
      </c>
      <c r="I631" t="s">
        <v>615</v>
      </c>
    </row>
    <row r="632" spans="1:9">
      <c r="A632" s="41" t="s">
        <v>8216</v>
      </c>
      <c r="B632" s="41" t="s">
        <v>36</v>
      </c>
      <c r="C632" s="41">
        <v>5701003040</v>
      </c>
      <c r="D632" t="s">
        <v>18653</v>
      </c>
      <c r="H632" s="41" t="s">
        <v>19037</v>
      </c>
      <c r="I632" t="s">
        <v>615</v>
      </c>
    </row>
    <row r="633" spans="1:9">
      <c r="A633" s="42" t="s">
        <v>8216</v>
      </c>
      <c r="B633" s="42" t="s">
        <v>36</v>
      </c>
      <c r="C633" s="42">
        <v>5701003040</v>
      </c>
      <c r="D633" t="s">
        <v>18653</v>
      </c>
      <c r="H633" s="42" t="s">
        <v>19037</v>
      </c>
      <c r="I633" t="s">
        <v>615</v>
      </c>
    </row>
    <row r="634" spans="1:9">
      <c r="A634" s="41" t="s">
        <v>5895</v>
      </c>
      <c r="B634" s="41" t="s">
        <v>427</v>
      </c>
      <c r="C634" s="41">
        <v>5700427046</v>
      </c>
      <c r="D634" t="s">
        <v>18653</v>
      </c>
      <c r="H634" s="41" t="s">
        <v>19038</v>
      </c>
      <c r="I634" t="s">
        <v>615</v>
      </c>
    </row>
    <row r="635" spans="1:9">
      <c r="A635" s="42" t="s">
        <v>19039</v>
      </c>
      <c r="B635" s="42" t="s">
        <v>404</v>
      </c>
      <c r="C635" s="42">
        <v>5700277134</v>
      </c>
      <c r="D635" t="s">
        <v>18653</v>
      </c>
      <c r="H635" s="42" t="s">
        <v>19040</v>
      </c>
      <c r="I635" t="s">
        <v>615</v>
      </c>
    </row>
    <row r="636" spans="1:9">
      <c r="A636" s="41" t="s">
        <v>19039</v>
      </c>
      <c r="B636" s="41" t="s">
        <v>404</v>
      </c>
      <c r="C636" s="41">
        <v>5700277134</v>
      </c>
      <c r="D636" t="s">
        <v>18653</v>
      </c>
      <c r="H636" s="41" t="s">
        <v>19040</v>
      </c>
      <c r="I636" t="s">
        <v>615</v>
      </c>
    </row>
    <row r="637" spans="1:9">
      <c r="A637" s="42" t="s">
        <v>6264</v>
      </c>
      <c r="B637" s="42" t="s">
        <v>647</v>
      </c>
      <c r="C637" s="42">
        <v>5736898066</v>
      </c>
      <c r="D637" t="s">
        <v>18653</v>
      </c>
      <c r="H637" s="42" t="s">
        <v>19041</v>
      </c>
      <c r="I637" t="s">
        <v>615</v>
      </c>
    </row>
    <row r="638" spans="1:9">
      <c r="A638" s="41" t="s">
        <v>6264</v>
      </c>
      <c r="B638" s="41" t="s">
        <v>647</v>
      </c>
      <c r="C638" s="41">
        <v>5736898066</v>
      </c>
      <c r="D638" t="s">
        <v>18653</v>
      </c>
      <c r="H638" s="41" t="s">
        <v>19041</v>
      </c>
      <c r="I638" t="s">
        <v>615</v>
      </c>
    </row>
    <row r="639" spans="1:9">
      <c r="A639" s="42" t="s">
        <v>19042</v>
      </c>
      <c r="B639" s="42" t="s">
        <v>404</v>
      </c>
      <c r="C639" s="42">
        <v>5700048068</v>
      </c>
      <c r="D639" t="s">
        <v>18653</v>
      </c>
      <c r="H639" s="42" t="s">
        <v>19043</v>
      </c>
      <c r="I639" t="s">
        <v>615</v>
      </c>
    </row>
    <row r="640" spans="1:9">
      <c r="A640" s="41" t="s">
        <v>19042</v>
      </c>
      <c r="B640" s="41" t="s">
        <v>404</v>
      </c>
      <c r="C640" s="41">
        <v>5700048068</v>
      </c>
      <c r="D640" t="s">
        <v>18653</v>
      </c>
      <c r="H640" s="41" t="s">
        <v>19043</v>
      </c>
      <c r="I640" t="s">
        <v>615</v>
      </c>
    </row>
    <row r="641" spans="1:9">
      <c r="A641" s="42" t="s">
        <v>7987</v>
      </c>
      <c r="B641" s="42" t="s">
        <v>374</v>
      </c>
      <c r="C641" s="42">
        <v>5700746004</v>
      </c>
      <c r="D641" t="s">
        <v>18653</v>
      </c>
      <c r="H641" s="42" t="s">
        <v>19044</v>
      </c>
      <c r="I641" t="s">
        <v>615</v>
      </c>
    </row>
    <row r="642" spans="1:9">
      <c r="A642" s="41" t="s">
        <v>7987</v>
      </c>
      <c r="B642" s="41" t="s">
        <v>374</v>
      </c>
      <c r="C642" s="41">
        <v>5700746004</v>
      </c>
      <c r="D642" t="s">
        <v>18653</v>
      </c>
      <c r="H642" s="41" t="s">
        <v>19044</v>
      </c>
      <c r="I642" t="s">
        <v>615</v>
      </c>
    </row>
    <row r="643" spans="1:9">
      <c r="A643" s="42" t="s">
        <v>19045</v>
      </c>
      <c r="B643" s="42" t="s">
        <v>3367</v>
      </c>
      <c r="C643" s="42">
        <v>5704177004</v>
      </c>
      <c r="D643" t="s">
        <v>18653</v>
      </c>
      <c r="H643" s="42" t="s">
        <v>19046</v>
      </c>
      <c r="I643" t="s">
        <v>615</v>
      </c>
    </row>
    <row r="644" spans="1:9">
      <c r="A644" s="41" t="s">
        <v>19045</v>
      </c>
      <c r="B644" s="41" t="s">
        <v>3367</v>
      </c>
      <c r="C644" s="41">
        <v>5704177004</v>
      </c>
      <c r="D644" t="s">
        <v>18653</v>
      </c>
      <c r="H644" s="41" t="s">
        <v>19046</v>
      </c>
      <c r="I644" t="s">
        <v>615</v>
      </c>
    </row>
    <row r="645" spans="1:9">
      <c r="A645" s="42" t="s">
        <v>7610</v>
      </c>
      <c r="B645" s="42" t="s">
        <v>101</v>
      </c>
      <c r="C645" s="42">
        <v>5720044025</v>
      </c>
      <c r="D645" t="s">
        <v>18653</v>
      </c>
      <c r="H645" s="42" t="s">
        <v>19047</v>
      </c>
      <c r="I645" t="s">
        <v>615</v>
      </c>
    </row>
    <row r="646" spans="1:9">
      <c r="A646" s="41" t="s">
        <v>7610</v>
      </c>
      <c r="B646" s="41" t="s">
        <v>101</v>
      </c>
      <c r="C646" s="41">
        <v>5720044025</v>
      </c>
      <c r="D646" t="s">
        <v>18653</v>
      </c>
      <c r="H646" s="41" t="s">
        <v>19047</v>
      </c>
      <c r="I646" t="s">
        <v>615</v>
      </c>
    </row>
    <row r="647" spans="1:9">
      <c r="A647" s="42" t="s">
        <v>1010</v>
      </c>
      <c r="B647" s="42" t="s">
        <v>1012</v>
      </c>
      <c r="C647" s="42">
        <v>5737069079</v>
      </c>
      <c r="D647" t="s">
        <v>18653</v>
      </c>
      <c r="H647" s="42" t="s">
        <v>19048</v>
      </c>
      <c r="I647" t="s">
        <v>615</v>
      </c>
    </row>
    <row r="648" spans="1:9">
      <c r="A648" s="41" t="s">
        <v>1010</v>
      </c>
      <c r="B648" s="41" t="s">
        <v>1012</v>
      </c>
      <c r="C648" s="41">
        <v>5737069079</v>
      </c>
      <c r="D648" t="s">
        <v>18653</v>
      </c>
      <c r="H648" s="41" t="s">
        <v>19049</v>
      </c>
      <c r="I648" t="s">
        <v>615</v>
      </c>
    </row>
    <row r="649" spans="1:9">
      <c r="A649" s="42" t="s">
        <v>4656</v>
      </c>
      <c r="B649" s="42" t="s">
        <v>69</v>
      </c>
      <c r="C649" s="42">
        <v>5700611043</v>
      </c>
      <c r="D649" t="s">
        <v>18653</v>
      </c>
      <c r="H649" s="42" t="s">
        <v>19050</v>
      </c>
      <c r="I649" t="s">
        <v>615</v>
      </c>
    </row>
    <row r="650" spans="1:9">
      <c r="A650" s="41" t="s">
        <v>4656</v>
      </c>
      <c r="B650" s="41" t="s">
        <v>69</v>
      </c>
      <c r="C650" s="41">
        <v>5700611043</v>
      </c>
      <c r="D650" t="s">
        <v>18653</v>
      </c>
      <c r="H650" s="41" t="s">
        <v>19050</v>
      </c>
      <c r="I650" t="s">
        <v>615</v>
      </c>
    </row>
    <row r="651" spans="1:9">
      <c r="A651" s="42" t="s">
        <v>2468</v>
      </c>
      <c r="B651" s="42" t="s">
        <v>139</v>
      </c>
      <c r="C651" s="42">
        <v>5700699060</v>
      </c>
      <c r="D651" t="s">
        <v>18653</v>
      </c>
      <c r="H651" s="42" t="s">
        <v>19051</v>
      </c>
      <c r="I651" t="s">
        <v>615</v>
      </c>
    </row>
    <row r="652" spans="1:9">
      <c r="A652" s="41" t="s">
        <v>2468</v>
      </c>
      <c r="B652" s="41" t="s">
        <v>139</v>
      </c>
      <c r="C652" s="41">
        <v>5700699060</v>
      </c>
      <c r="D652" t="s">
        <v>18653</v>
      </c>
      <c r="H652" s="41" t="s">
        <v>19051</v>
      </c>
      <c r="I652" t="s">
        <v>615</v>
      </c>
    </row>
    <row r="653" spans="1:9">
      <c r="A653" s="42" t="s">
        <v>7673</v>
      </c>
      <c r="B653" s="42" t="s">
        <v>1255</v>
      </c>
      <c r="C653" s="42">
        <v>5700809021</v>
      </c>
      <c r="D653" t="s">
        <v>18653</v>
      </c>
      <c r="H653" s="42" t="s">
        <v>19052</v>
      </c>
      <c r="I653" t="s">
        <v>615</v>
      </c>
    </row>
    <row r="654" spans="1:9">
      <c r="A654" s="41" t="s">
        <v>7673</v>
      </c>
      <c r="B654" s="41" t="s">
        <v>1255</v>
      </c>
      <c r="C654" s="41">
        <v>5700809021</v>
      </c>
      <c r="D654" t="s">
        <v>18653</v>
      </c>
      <c r="H654" s="41" t="s">
        <v>19052</v>
      </c>
      <c r="I654" t="s">
        <v>615</v>
      </c>
    </row>
    <row r="655" spans="1:9">
      <c r="A655" s="42" t="s">
        <v>7979</v>
      </c>
      <c r="B655" s="42" t="s">
        <v>122</v>
      </c>
      <c r="C655" s="42">
        <v>5350798032</v>
      </c>
      <c r="D655" t="s">
        <v>18653</v>
      </c>
      <c r="H655" s="42" t="s">
        <v>19053</v>
      </c>
      <c r="I655" t="s">
        <v>615</v>
      </c>
    </row>
    <row r="656" spans="1:9">
      <c r="A656" s="41" t="s">
        <v>19054</v>
      </c>
      <c r="B656" s="41" t="s">
        <v>607</v>
      </c>
      <c r="C656" s="41">
        <v>5724939065</v>
      </c>
      <c r="D656" t="s">
        <v>18653</v>
      </c>
      <c r="H656" s="41" t="s">
        <v>19053</v>
      </c>
      <c r="I656" t="s">
        <v>615</v>
      </c>
    </row>
    <row r="657" spans="1:9">
      <c r="A657" s="42" t="s">
        <v>19054</v>
      </c>
      <c r="B657" s="42" t="s">
        <v>607</v>
      </c>
      <c r="C657" s="42">
        <v>5724939065</v>
      </c>
      <c r="D657" t="s">
        <v>18653</v>
      </c>
      <c r="H657" s="42" t="s">
        <v>19055</v>
      </c>
      <c r="I657" t="s">
        <v>615</v>
      </c>
    </row>
    <row r="658" spans="1:9">
      <c r="A658" s="41" t="s">
        <v>5455</v>
      </c>
      <c r="B658" s="41" t="s">
        <v>419</v>
      </c>
      <c r="C658" s="41">
        <v>5710170052</v>
      </c>
      <c r="D658" t="s">
        <v>18653</v>
      </c>
      <c r="H658" s="41" t="s">
        <v>19056</v>
      </c>
      <c r="I658" t="s">
        <v>615</v>
      </c>
    </row>
    <row r="659" spans="1:9">
      <c r="A659" s="42" t="s">
        <v>5455</v>
      </c>
      <c r="B659" s="42" t="s">
        <v>419</v>
      </c>
      <c r="C659" s="42">
        <v>5710170052</v>
      </c>
      <c r="D659" t="s">
        <v>18653</v>
      </c>
      <c r="H659" s="42" t="s">
        <v>19056</v>
      </c>
      <c r="I659" t="s">
        <v>615</v>
      </c>
    </row>
    <row r="660" spans="1:9">
      <c r="A660" s="41" t="s">
        <v>1982</v>
      </c>
      <c r="B660" s="41" t="s">
        <v>344</v>
      </c>
      <c r="C660" s="41">
        <v>5700005109</v>
      </c>
      <c r="D660" t="s">
        <v>18653</v>
      </c>
      <c r="H660" s="41" t="s">
        <v>19057</v>
      </c>
      <c r="I660" t="s">
        <v>615</v>
      </c>
    </row>
    <row r="661" spans="1:9">
      <c r="A661" s="42" t="s">
        <v>1982</v>
      </c>
      <c r="B661" s="42" t="s">
        <v>344</v>
      </c>
      <c r="C661" s="42">
        <v>5700005109</v>
      </c>
      <c r="D661" t="s">
        <v>18653</v>
      </c>
      <c r="H661" s="42" t="s">
        <v>19057</v>
      </c>
      <c r="I661" t="s">
        <v>615</v>
      </c>
    </row>
    <row r="662" spans="1:9">
      <c r="A662" s="41" t="s">
        <v>3987</v>
      </c>
      <c r="B662" s="41" t="s">
        <v>252</v>
      </c>
      <c r="C662" s="41">
        <v>5200926003</v>
      </c>
      <c r="D662" t="s">
        <v>18653</v>
      </c>
      <c r="H662" s="41" t="s">
        <v>19058</v>
      </c>
      <c r="I662" t="s">
        <v>615</v>
      </c>
    </row>
    <row r="663" spans="1:9">
      <c r="A663" s="42" t="s">
        <v>2382</v>
      </c>
      <c r="B663" s="42" t="s">
        <v>83</v>
      </c>
      <c r="C663" s="42">
        <v>5700872016</v>
      </c>
      <c r="D663" t="s">
        <v>18653</v>
      </c>
      <c r="H663" s="42" t="s">
        <v>19058</v>
      </c>
      <c r="I663" t="s">
        <v>615</v>
      </c>
    </row>
    <row r="664" spans="1:9">
      <c r="A664" s="41" t="s">
        <v>2382</v>
      </c>
      <c r="B664" s="41" t="s">
        <v>83</v>
      </c>
      <c r="C664" s="41">
        <v>5700872016</v>
      </c>
      <c r="D664" t="s">
        <v>18653</v>
      </c>
      <c r="H664" s="41" t="s">
        <v>19059</v>
      </c>
      <c r="I664" t="s">
        <v>615</v>
      </c>
    </row>
    <row r="665" spans="1:9">
      <c r="A665" s="42" t="s">
        <v>6397</v>
      </c>
      <c r="B665" s="42" t="s">
        <v>359</v>
      </c>
      <c r="C665" s="42">
        <v>5700350087</v>
      </c>
      <c r="D665" t="s">
        <v>18653</v>
      </c>
      <c r="H665" s="42" t="s">
        <v>19059</v>
      </c>
      <c r="I665" t="s">
        <v>615</v>
      </c>
    </row>
    <row r="666" spans="1:9">
      <c r="A666" s="41" t="s">
        <v>6397</v>
      </c>
      <c r="B666" s="41" t="s">
        <v>359</v>
      </c>
      <c r="C666" s="41">
        <v>5700350087</v>
      </c>
      <c r="D666" t="s">
        <v>18653</v>
      </c>
      <c r="H666" s="41" t="s">
        <v>19060</v>
      </c>
      <c r="I666" t="s">
        <v>615</v>
      </c>
    </row>
    <row r="667" spans="1:9">
      <c r="A667" s="42" t="s">
        <v>19061</v>
      </c>
      <c r="B667" s="42" t="s">
        <v>2617</v>
      </c>
      <c r="C667" s="42">
        <v>5700020103</v>
      </c>
      <c r="D667" t="s">
        <v>18653</v>
      </c>
      <c r="H667" s="42" t="s">
        <v>19060</v>
      </c>
      <c r="I667" t="s">
        <v>615</v>
      </c>
    </row>
    <row r="668" spans="1:9">
      <c r="A668" s="41" t="s">
        <v>6560</v>
      </c>
      <c r="B668" s="41" t="s">
        <v>419</v>
      </c>
      <c r="C668" s="41">
        <v>5710372107</v>
      </c>
      <c r="D668" t="s">
        <v>18653</v>
      </c>
      <c r="H668" s="41" t="s">
        <v>19062</v>
      </c>
      <c r="I668" t="s">
        <v>615</v>
      </c>
    </row>
    <row r="669" spans="1:9">
      <c r="A669" s="42" t="s">
        <v>6560</v>
      </c>
      <c r="B669" s="42" t="s">
        <v>419</v>
      </c>
      <c r="C669" s="42">
        <v>5710372107</v>
      </c>
      <c r="D669" t="s">
        <v>18653</v>
      </c>
      <c r="H669" s="42" t="s">
        <v>19062</v>
      </c>
      <c r="I669" t="s">
        <v>615</v>
      </c>
    </row>
    <row r="670" spans="1:9">
      <c r="A670" s="41" t="s">
        <v>19063</v>
      </c>
      <c r="B670" s="41" t="s">
        <v>19064</v>
      </c>
      <c r="C670" s="41">
        <v>5762126073</v>
      </c>
      <c r="D670" t="s">
        <v>18653</v>
      </c>
      <c r="H670" s="41" t="s">
        <v>19065</v>
      </c>
      <c r="I670" t="s">
        <v>615</v>
      </c>
    </row>
    <row r="671" spans="1:9">
      <c r="A671" s="42" t="s">
        <v>19063</v>
      </c>
      <c r="B671" s="42" t="s">
        <v>19064</v>
      </c>
      <c r="C671" s="42">
        <v>5762126073</v>
      </c>
      <c r="D671" t="s">
        <v>18653</v>
      </c>
      <c r="H671" s="42" t="s">
        <v>19066</v>
      </c>
      <c r="I671" t="s">
        <v>615</v>
      </c>
    </row>
    <row r="672" spans="1:9">
      <c r="A672" s="41" t="s">
        <v>2621</v>
      </c>
      <c r="B672" s="41" t="s">
        <v>374</v>
      </c>
      <c r="C672" s="41">
        <v>5757495004</v>
      </c>
      <c r="D672" t="s">
        <v>18653</v>
      </c>
      <c r="H672" s="41" t="s">
        <v>19066</v>
      </c>
      <c r="I672" t="s">
        <v>615</v>
      </c>
    </row>
    <row r="673" spans="1:9">
      <c r="A673" s="42" t="s">
        <v>2621</v>
      </c>
      <c r="B673" s="42" t="s">
        <v>374</v>
      </c>
      <c r="C673" s="42">
        <v>5757495004</v>
      </c>
      <c r="D673" t="s">
        <v>18653</v>
      </c>
      <c r="H673" s="42" t="s">
        <v>19067</v>
      </c>
      <c r="I673" t="s">
        <v>615</v>
      </c>
    </row>
    <row r="674" spans="1:9">
      <c r="A674" s="41" t="s">
        <v>3455</v>
      </c>
      <c r="B674" s="41" t="s">
        <v>545</v>
      </c>
      <c r="C674" s="41">
        <v>5701197035</v>
      </c>
      <c r="D674" t="s">
        <v>18653</v>
      </c>
      <c r="H674" s="41" t="s">
        <v>19067</v>
      </c>
      <c r="I674" t="s">
        <v>615</v>
      </c>
    </row>
    <row r="675" spans="1:9">
      <c r="A675" s="42" t="s">
        <v>3455</v>
      </c>
      <c r="B675" s="42" t="s">
        <v>545</v>
      </c>
      <c r="C675" s="42">
        <v>5701197035</v>
      </c>
      <c r="D675" t="s">
        <v>18653</v>
      </c>
      <c r="H675" s="42" t="s">
        <v>19068</v>
      </c>
      <c r="I675" t="s">
        <v>615</v>
      </c>
    </row>
    <row r="676" spans="1:9">
      <c r="A676" s="41" t="s">
        <v>19069</v>
      </c>
      <c r="B676" s="41" t="s">
        <v>101</v>
      </c>
      <c r="C676" s="41">
        <v>5139300004</v>
      </c>
      <c r="D676" t="s">
        <v>18653</v>
      </c>
      <c r="H676" s="41" t="s">
        <v>19068</v>
      </c>
      <c r="I676" t="s">
        <v>615</v>
      </c>
    </row>
    <row r="677" spans="1:9">
      <c r="A677" s="42" t="s">
        <v>19069</v>
      </c>
      <c r="B677" s="42" t="s">
        <v>101</v>
      </c>
      <c r="C677" s="42">
        <v>5139300004</v>
      </c>
      <c r="D677" t="s">
        <v>18653</v>
      </c>
      <c r="H677" s="42" t="s">
        <v>19070</v>
      </c>
      <c r="I677" t="s">
        <v>615</v>
      </c>
    </row>
    <row r="678" spans="1:9">
      <c r="A678" s="41" t="s">
        <v>8150</v>
      </c>
      <c r="B678" s="41" t="s">
        <v>204</v>
      </c>
      <c r="C678" s="41">
        <v>5735803122</v>
      </c>
      <c r="D678" t="s">
        <v>18653</v>
      </c>
      <c r="H678" s="41" t="s">
        <v>19071</v>
      </c>
      <c r="I678" t="s">
        <v>615</v>
      </c>
    </row>
    <row r="679" spans="1:9">
      <c r="A679" s="42" t="s">
        <v>8150</v>
      </c>
      <c r="B679" s="42" t="s">
        <v>204</v>
      </c>
      <c r="C679" s="42">
        <v>5735803122</v>
      </c>
      <c r="D679" t="s">
        <v>18653</v>
      </c>
      <c r="H679" s="42" t="s">
        <v>19071</v>
      </c>
      <c r="I679" t="s">
        <v>615</v>
      </c>
    </row>
    <row r="680" spans="1:9">
      <c r="A680" s="41" t="s">
        <v>2309</v>
      </c>
      <c r="B680" s="41" t="s">
        <v>427</v>
      </c>
      <c r="C680" s="41">
        <v>5700361071</v>
      </c>
      <c r="D680" t="s">
        <v>18653</v>
      </c>
      <c r="H680" s="41" t="s">
        <v>19072</v>
      </c>
      <c r="I680" t="s">
        <v>615</v>
      </c>
    </row>
    <row r="681" spans="1:9">
      <c r="A681" s="42" t="s">
        <v>2988</v>
      </c>
      <c r="B681" s="42" t="s">
        <v>2990</v>
      </c>
      <c r="C681" s="42">
        <v>5700144029</v>
      </c>
      <c r="D681" t="s">
        <v>18653</v>
      </c>
      <c r="H681" s="42" t="s">
        <v>19072</v>
      </c>
      <c r="I681" t="s">
        <v>615</v>
      </c>
    </row>
    <row r="682" spans="1:9">
      <c r="A682" s="41" t="s">
        <v>8502</v>
      </c>
      <c r="B682" s="41" t="s">
        <v>526</v>
      </c>
      <c r="C682" s="41">
        <v>5745888082</v>
      </c>
      <c r="D682" t="s">
        <v>18653</v>
      </c>
      <c r="H682" s="41" t="s">
        <v>19073</v>
      </c>
      <c r="I682" t="s">
        <v>615</v>
      </c>
    </row>
    <row r="683" spans="1:9">
      <c r="A683" s="42" t="s">
        <v>2580</v>
      </c>
      <c r="B683" s="42" t="s">
        <v>1214</v>
      </c>
      <c r="C683" s="42">
        <v>5745888082</v>
      </c>
      <c r="D683" t="s">
        <v>18653</v>
      </c>
      <c r="H683" s="42" t="s">
        <v>19074</v>
      </c>
      <c r="I683" t="s">
        <v>615</v>
      </c>
    </row>
    <row r="684" spans="1:9">
      <c r="A684" s="41" t="s">
        <v>4492</v>
      </c>
      <c r="B684" s="41" t="s">
        <v>245</v>
      </c>
      <c r="C684" s="41">
        <v>5700863038</v>
      </c>
      <c r="D684" t="s">
        <v>18653</v>
      </c>
      <c r="H684" s="41" t="s">
        <v>19075</v>
      </c>
      <c r="I684" t="s">
        <v>615</v>
      </c>
    </row>
    <row r="685" spans="1:9">
      <c r="A685" s="42" t="s">
        <v>4492</v>
      </c>
      <c r="B685" s="42" t="s">
        <v>245</v>
      </c>
      <c r="C685" s="42">
        <v>5700863038</v>
      </c>
      <c r="D685" t="s">
        <v>18653</v>
      </c>
      <c r="H685" s="42" t="s">
        <v>19075</v>
      </c>
      <c r="I685" t="s">
        <v>615</v>
      </c>
    </row>
    <row r="686" spans="1:9">
      <c r="A686" s="41" t="s">
        <v>2411</v>
      </c>
      <c r="B686" s="41" t="s">
        <v>336</v>
      </c>
      <c r="C686" s="41">
        <v>5730310066</v>
      </c>
      <c r="D686" t="s">
        <v>18653</v>
      </c>
      <c r="H686" s="41" t="s">
        <v>19076</v>
      </c>
      <c r="I686" t="s">
        <v>615</v>
      </c>
    </row>
    <row r="687" spans="1:9">
      <c r="A687" s="42" t="s">
        <v>2411</v>
      </c>
      <c r="B687" s="42" t="s">
        <v>336</v>
      </c>
      <c r="C687" s="42">
        <v>5730310066</v>
      </c>
      <c r="D687" t="s">
        <v>18653</v>
      </c>
      <c r="H687" s="42" t="s">
        <v>19076</v>
      </c>
      <c r="I687" t="s">
        <v>615</v>
      </c>
    </row>
    <row r="688" spans="1:9">
      <c r="A688" s="41" t="s">
        <v>7172</v>
      </c>
      <c r="B688" s="41" t="s">
        <v>434</v>
      </c>
      <c r="C688" s="41">
        <v>5762102149</v>
      </c>
      <c r="D688" t="s">
        <v>18653</v>
      </c>
      <c r="H688" s="41" t="s">
        <v>19077</v>
      </c>
      <c r="I688" t="s">
        <v>615</v>
      </c>
    </row>
    <row r="689" spans="1:9">
      <c r="A689" s="42" t="s">
        <v>7172</v>
      </c>
      <c r="B689" s="42" t="s">
        <v>434</v>
      </c>
      <c r="C689" s="42">
        <v>5762102149</v>
      </c>
      <c r="D689" t="s">
        <v>18653</v>
      </c>
      <c r="H689" s="42" t="s">
        <v>19077</v>
      </c>
      <c r="I689" t="s">
        <v>615</v>
      </c>
    </row>
    <row r="690" spans="1:9">
      <c r="A690" s="41" t="s">
        <v>19078</v>
      </c>
      <c r="B690" s="41" t="s">
        <v>18718</v>
      </c>
      <c r="C690" s="41">
        <v>5702952122</v>
      </c>
      <c r="D690" t="s">
        <v>18653</v>
      </c>
      <c r="H690" s="41" t="s">
        <v>19079</v>
      </c>
      <c r="I690" t="s">
        <v>615</v>
      </c>
    </row>
    <row r="691" spans="1:9">
      <c r="A691" s="42" t="s">
        <v>19080</v>
      </c>
      <c r="B691" s="42" t="s">
        <v>579</v>
      </c>
      <c r="C691" s="42">
        <v>5700607076</v>
      </c>
      <c r="D691" t="s">
        <v>18653</v>
      </c>
      <c r="H691" s="42" t="s">
        <v>19079</v>
      </c>
      <c r="I691" t="s">
        <v>615</v>
      </c>
    </row>
    <row r="692" spans="1:9">
      <c r="A692" s="41" t="s">
        <v>2046</v>
      </c>
      <c r="B692" s="41" t="s">
        <v>396</v>
      </c>
      <c r="C692" s="41">
        <v>5719346200</v>
      </c>
      <c r="D692" t="s">
        <v>18653</v>
      </c>
      <c r="H692" s="41" t="s">
        <v>19081</v>
      </c>
      <c r="I692" t="s">
        <v>615</v>
      </c>
    </row>
    <row r="693" spans="1:9">
      <c r="A693" s="42" t="s">
        <v>2046</v>
      </c>
      <c r="B693" s="42" t="s">
        <v>396</v>
      </c>
      <c r="C693" s="42">
        <v>5719346200</v>
      </c>
      <c r="D693" t="s">
        <v>18653</v>
      </c>
      <c r="H693" s="42" t="s">
        <v>19081</v>
      </c>
      <c r="I693" t="s">
        <v>615</v>
      </c>
    </row>
    <row r="694" spans="1:9">
      <c r="A694" s="41" t="s">
        <v>2007</v>
      </c>
      <c r="B694" s="41" t="s">
        <v>367</v>
      </c>
      <c r="C694" s="41">
        <v>5700754016</v>
      </c>
      <c r="D694" t="s">
        <v>18653</v>
      </c>
      <c r="H694" s="41" t="s">
        <v>19082</v>
      </c>
      <c r="I694" t="s">
        <v>615</v>
      </c>
    </row>
    <row r="695" spans="1:9">
      <c r="A695" s="42" t="s">
        <v>2007</v>
      </c>
      <c r="B695" s="42" t="s">
        <v>367</v>
      </c>
      <c r="C695" s="42">
        <v>5700754016</v>
      </c>
      <c r="D695" t="s">
        <v>18653</v>
      </c>
      <c r="H695" s="42" t="s">
        <v>19082</v>
      </c>
      <c r="I695" t="s">
        <v>615</v>
      </c>
    </row>
    <row r="696" spans="1:9">
      <c r="A696" s="41" t="s">
        <v>19016</v>
      </c>
      <c r="B696" s="41" t="s">
        <v>501</v>
      </c>
      <c r="C696" s="41">
        <v>303929001</v>
      </c>
      <c r="D696" t="s">
        <v>18653</v>
      </c>
      <c r="H696" s="41" t="s">
        <v>19083</v>
      </c>
      <c r="I696" t="s">
        <v>615</v>
      </c>
    </row>
    <row r="697" spans="1:9">
      <c r="A697" s="42" t="s">
        <v>19016</v>
      </c>
      <c r="B697" s="42" t="s">
        <v>501</v>
      </c>
      <c r="C697" s="42">
        <v>303929001</v>
      </c>
      <c r="D697" t="s">
        <v>18653</v>
      </c>
      <c r="H697" s="42" t="s">
        <v>19083</v>
      </c>
      <c r="I697" t="s">
        <v>615</v>
      </c>
    </row>
    <row r="698" spans="1:9">
      <c r="A698" s="41" t="s">
        <v>3041</v>
      </c>
      <c r="B698" s="41" t="s">
        <v>374</v>
      </c>
      <c r="C698" s="41">
        <v>5701358022</v>
      </c>
      <c r="D698" t="s">
        <v>18653</v>
      </c>
      <c r="H698" s="41" t="s">
        <v>19084</v>
      </c>
      <c r="I698" t="s">
        <v>615</v>
      </c>
    </row>
    <row r="699" spans="1:9">
      <c r="A699" s="42" t="s">
        <v>3041</v>
      </c>
      <c r="B699" s="42" t="s">
        <v>374</v>
      </c>
      <c r="C699" s="42">
        <v>5701358022</v>
      </c>
      <c r="D699" t="s">
        <v>18653</v>
      </c>
      <c r="H699" s="42" t="s">
        <v>19084</v>
      </c>
      <c r="I699" t="s">
        <v>615</v>
      </c>
    </row>
    <row r="700" spans="1:9">
      <c r="A700" s="41" t="s">
        <v>2214</v>
      </c>
      <c r="B700" s="41" t="s">
        <v>404</v>
      </c>
      <c r="C700" s="41">
        <v>5700722045</v>
      </c>
      <c r="D700" t="s">
        <v>18653</v>
      </c>
      <c r="H700" s="41" t="s">
        <v>19085</v>
      </c>
      <c r="I700" t="s">
        <v>615</v>
      </c>
    </row>
    <row r="701" spans="1:9">
      <c r="A701" s="42" t="s">
        <v>2214</v>
      </c>
      <c r="B701" s="42" t="s">
        <v>404</v>
      </c>
      <c r="C701" s="42">
        <v>5700722045</v>
      </c>
      <c r="D701" t="s">
        <v>18653</v>
      </c>
      <c r="H701" s="42" t="s">
        <v>19085</v>
      </c>
      <c r="I701" t="s">
        <v>615</v>
      </c>
    </row>
    <row r="702" spans="1:9">
      <c r="A702" s="41" t="s">
        <v>19086</v>
      </c>
      <c r="B702" s="41" t="s">
        <v>1043</v>
      </c>
      <c r="C702" s="41">
        <v>5700198153</v>
      </c>
      <c r="D702" t="s">
        <v>18653</v>
      </c>
      <c r="H702" s="41" t="s">
        <v>19087</v>
      </c>
      <c r="I702" t="s">
        <v>615</v>
      </c>
    </row>
    <row r="703" spans="1:9">
      <c r="A703" s="42" t="s">
        <v>19086</v>
      </c>
      <c r="B703" s="42" t="s">
        <v>1043</v>
      </c>
      <c r="C703" s="42">
        <v>5700198153</v>
      </c>
      <c r="D703" t="s">
        <v>18653</v>
      </c>
      <c r="H703" s="42" t="s">
        <v>19087</v>
      </c>
      <c r="I703" t="s">
        <v>615</v>
      </c>
    </row>
    <row r="704" spans="1:9">
      <c r="A704" s="41" t="s">
        <v>8059</v>
      </c>
      <c r="B704" s="41" t="s">
        <v>92</v>
      </c>
      <c r="C704" s="41">
        <v>5700482083</v>
      </c>
      <c r="D704" t="s">
        <v>18653</v>
      </c>
      <c r="H704" s="41" t="s">
        <v>19088</v>
      </c>
      <c r="I704" t="s">
        <v>615</v>
      </c>
    </row>
    <row r="705" spans="1:9">
      <c r="A705" s="42" t="s">
        <v>5440</v>
      </c>
      <c r="B705" s="42" t="s">
        <v>122</v>
      </c>
      <c r="C705" s="42">
        <v>5700903032</v>
      </c>
      <c r="D705" t="s">
        <v>18653</v>
      </c>
      <c r="H705" s="42" t="s">
        <v>19088</v>
      </c>
      <c r="I705" t="s">
        <v>615</v>
      </c>
    </row>
    <row r="706" spans="1:9">
      <c r="A706" s="41" t="s">
        <v>410</v>
      </c>
      <c r="B706" s="41" t="s">
        <v>314</v>
      </c>
      <c r="C706" s="41">
        <v>5720590072</v>
      </c>
      <c r="D706" t="s">
        <v>18653</v>
      </c>
      <c r="H706" s="41" t="s">
        <v>19089</v>
      </c>
      <c r="I706" t="s">
        <v>615</v>
      </c>
    </row>
    <row r="707" spans="1:9">
      <c r="A707" s="42" t="s">
        <v>698</v>
      </c>
      <c r="B707" s="42" t="s">
        <v>700</v>
      </c>
      <c r="C707" s="42">
        <v>5700301068</v>
      </c>
      <c r="D707" t="s">
        <v>18653</v>
      </c>
      <c r="H707" s="42" t="s">
        <v>19090</v>
      </c>
      <c r="I707" t="s">
        <v>615</v>
      </c>
    </row>
    <row r="708" spans="1:9">
      <c r="A708" s="41" t="s">
        <v>698</v>
      </c>
      <c r="B708" s="41" t="s">
        <v>700</v>
      </c>
      <c r="C708" s="41">
        <v>5700301068</v>
      </c>
      <c r="D708" t="s">
        <v>18653</v>
      </c>
      <c r="H708" s="41" t="s">
        <v>19090</v>
      </c>
      <c r="I708" t="s">
        <v>615</v>
      </c>
    </row>
    <row r="709" spans="1:9">
      <c r="A709" s="42" t="s">
        <v>3381</v>
      </c>
      <c r="B709" s="42" t="s">
        <v>1012</v>
      </c>
      <c r="C709" s="42">
        <v>5763737265</v>
      </c>
      <c r="D709" t="s">
        <v>18653</v>
      </c>
      <c r="H709" s="42" t="s">
        <v>19091</v>
      </c>
      <c r="I709" t="s">
        <v>615</v>
      </c>
    </row>
    <row r="710" spans="1:9">
      <c r="A710" s="41" t="s">
        <v>3381</v>
      </c>
      <c r="B710" s="41" t="s">
        <v>1012</v>
      </c>
      <c r="C710" s="41">
        <v>5763737265</v>
      </c>
      <c r="D710" t="s">
        <v>18653</v>
      </c>
      <c r="H710" s="41" t="s">
        <v>19091</v>
      </c>
      <c r="I710" t="s">
        <v>615</v>
      </c>
    </row>
    <row r="711" spans="1:9">
      <c r="A711" s="42" t="s">
        <v>6243</v>
      </c>
      <c r="B711" s="42" t="s">
        <v>2058</v>
      </c>
      <c r="C711" s="42">
        <v>5710675001</v>
      </c>
      <c r="D711" t="s">
        <v>18653</v>
      </c>
      <c r="H711" s="42" t="s">
        <v>19092</v>
      </c>
      <c r="I711" t="s">
        <v>615</v>
      </c>
    </row>
    <row r="712" spans="1:9">
      <c r="A712" s="41" t="s">
        <v>299</v>
      </c>
      <c r="B712" s="41" t="s">
        <v>83</v>
      </c>
      <c r="C712" s="41">
        <v>5700416016</v>
      </c>
      <c r="D712" t="s">
        <v>18653</v>
      </c>
      <c r="H712" s="41" t="s">
        <v>19092</v>
      </c>
      <c r="I712" t="s">
        <v>615</v>
      </c>
    </row>
    <row r="713" spans="1:9">
      <c r="A713" s="42" t="s">
        <v>299</v>
      </c>
      <c r="B713" s="42" t="s">
        <v>83</v>
      </c>
      <c r="C713" s="42">
        <v>5700416016</v>
      </c>
      <c r="D713" t="s">
        <v>18653</v>
      </c>
      <c r="H713" s="42" t="s">
        <v>19093</v>
      </c>
      <c r="I713" t="s">
        <v>615</v>
      </c>
    </row>
    <row r="714" spans="1:9">
      <c r="A714" s="41" t="s">
        <v>8401</v>
      </c>
      <c r="B714" s="41" t="s">
        <v>660</v>
      </c>
      <c r="C714" s="41">
        <v>5700688005</v>
      </c>
      <c r="D714" t="s">
        <v>18653</v>
      </c>
      <c r="H714" s="41" t="s">
        <v>19093</v>
      </c>
      <c r="I714" t="s">
        <v>615</v>
      </c>
    </row>
    <row r="715" spans="1:9">
      <c r="A715" s="42" t="s">
        <v>8401</v>
      </c>
      <c r="B715" s="42" t="s">
        <v>660</v>
      </c>
      <c r="C715" s="42">
        <v>5700688005</v>
      </c>
      <c r="D715" t="s">
        <v>18653</v>
      </c>
      <c r="H715" s="42" t="s">
        <v>19094</v>
      </c>
      <c r="I715" t="s">
        <v>615</v>
      </c>
    </row>
    <row r="716" spans="1:9">
      <c r="A716" s="41" t="s">
        <v>3931</v>
      </c>
      <c r="B716" s="41" t="s">
        <v>1242</v>
      </c>
      <c r="C716" s="41">
        <v>5710143013</v>
      </c>
      <c r="D716" t="s">
        <v>18653</v>
      </c>
      <c r="H716" s="41" t="s">
        <v>19094</v>
      </c>
      <c r="I716" t="s">
        <v>615</v>
      </c>
    </row>
    <row r="717" spans="1:9">
      <c r="A717" s="42" t="s">
        <v>3931</v>
      </c>
      <c r="B717" s="42" t="s">
        <v>1242</v>
      </c>
      <c r="C717" s="42">
        <v>5710143013</v>
      </c>
      <c r="D717" t="s">
        <v>18653</v>
      </c>
      <c r="H717" s="42" t="s">
        <v>19095</v>
      </c>
      <c r="I717" t="s">
        <v>615</v>
      </c>
    </row>
    <row r="718" spans="1:9">
      <c r="A718" s="41" t="s">
        <v>4388</v>
      </c>
      <c r="B718" s="41" t="s">
        <v>1112</v>
      </c>
      <c r="C718" s="41">
        <v>5703525001</v>
      </c>
      <c r="D718" t="s">
        <v>18653</v>
      </c>
      <c r="H718" s="41" t="s">
        <v>19095</v>
      </c>
      <c r="I718" t="s">
        <v>615</v>
      </c>
    </row>
    <row r="719" spans="1:9">
      <c r="A719" s="42" t="s">
        <v>4388</v>
      </c>
      <c r="B719" s="42" t="s">
        <v>1112</v>
      </c>
      <c r="C719" s="42">
        <v>5703525001</v>
      </c>
      <c r="D719" t="s">
        <v>18653</v>
      </c>
      <c r="H719" s="42" t="s">
        <v>19096</v>
      </c>
      <c r="I719" t="s">
        <v>615</v>
      </c>
    </row>
    <row r="720" spans="1:9">
      <c r="A720" s="41" t="s">
        <v>4949</v>
      </c>
      <c r="B720" s="41" t="s">
        <v>471</v>
      </c>
      <c r="C720" s="41">
        <v>5300243253</v>
      </c>
      <c r="D720" t="s">
        <v>18653</v>
      </c>
      <c r="H720" s="41" t="s">
        <v>19096</v>
      </c>
      <c r="I720" t="s">
        <v>615</v>
      </c>
    </row>
    <row r="721" spans="1:9">
      <c r="A721" s="42" t="s">
        <v>4949</v>
      </c>
      <c r="B721" s="42" t="s">
        <v>471</v>
      </c>
      <c r="C721" s="42">
        <v>5300243253</v>
      </c>
      <c r="D721" t="s">
        <v>18653</v>
      </c>
      <c r="H721" s="42" t="s">
        <v>19097</v>
      </c>
      <c r="I721" t="s">
        <v>615</v>
      </c>
    </row>
    <row r="722" spans="1:9">
      <c r="A722" s="41" t="s">
        <v>6913</v>
      </c>
      <c r="B722" s="41" t="s">
        <v>211</v>
      </c>
      <c r="C722" s="41">
        <v>5701034026</v>
      </c>
      <c r="D722" t="s">
        <v>18653</v>
      </c>
      <c r="H722" s="41" t="s">
        <v>19097</v>
      </c>
      <c r="I722" t="s">
        <v>615</v>
      </c>
    </row>
    <row r="723" spans="1:9">
      <c r="A723" s="42" t="s">
        <v>6913</v>
      </c>
      <c r="B723" s="42" t="s">
        <v>211</v>
      </c>
      <c r="C723" s="42">
        <v>5701034026</v>
      </c>
      <c r="D723" t="s">
        <v>18653</v>
      </c>
      <c r="H723" s="42" t="s">
        <v>19098</v>
      </c>
      <c r="I723" t="s">
        <v>615</v>
      </c>
    </row>
    <row r="724" spans="1:9">
      <c r="A724" s="41" t="s">
        <v>19099</v>
      </c>
      <c r="B724" s="41" t="s">
        <v>572</v>
      </c>
      <c r="C724" s="41">
        <v>5700299024</v>
      </c>
      <c r="D724" t="s">
        <v>18653</v>
      </c>
      <c r="H724" s="41" t="s">
        <v>19098</v>
      </c>
      <c r="I724" t="s">
        <v>615</v>
      </c>
    </row>
    <row r="725" spans="1:9">
      <c r="A725" s="42" t="s">
        <v>19099</v>
      </c>
      <c r="B725" s="42" t="s">
        <v>572</v>
      </c>
      <c r="C725" s="42">
        <v>5700299024</v>
      </c>
      <c r="D725" t="s">
        <v>18653</v>
      </c>
      <c r="H725" s="42" t="s">
        <v>19100</v>
      </c>
      <c r="I725" t="s">
        <v>615</v>
      </c>
    </row>
    <row r="726" spans="1:9">
      <c r="A726" s="41" t="s">
        <v>6701</v>
      </c>
      <c r="B726" s="41" t="s">
        <v>320</v>
      </c>
      <c r="C726" s="41">
        <v>5700226006</v>
      </c>
      <c r="D726" t="s">
        <v>18653</v>
      </c>
      <c r="H726" s="41" t="s">
        <v>19101</v>
      </c>
      <c r="I726" t="s">
        <v>615</v>
      </c>
    </row>
    <row r="727" spans="1:9">
      <c r="A727" s="42" t="s">
        <v>6701</v>
      </c>
      <c r="B727" s="42" t="s">
        <v>320</v>
      </c>
      <c r="C727" s="42">
        <v>5700226006</v>
      </c>
      <c r="D727" t="s">
        <v>18653</v>
      </c>
      <c r="H727" s="42" t="s">
        <v>19101</v>
      </c>
      <c r="I727" t="s">
        <v>615</v>
      </c>
    </row>
    <row r="728" spans="1:9">
      <c r="A728" s="41" t="s">
        <v>3600</v>
      </c>
      <c r="B728" s="41" t="s">
        <v>314</v>
      </c>
      <c r="C728" s="41">
        <v>5762192021</v>
      </c>
      <c r="D728" t="s">
        <v>18653</v>
      </c>
      <c r="H728" s="41" t="s">
        <v>19102</v>
      </c>
      <c r="I728" t="s">
        <v>615</v>
      </c>
    </row>
    <row r="729" spans="1:9">
      <c r="A729" s="42" t="s">
        <v>3600</v>
      </c>
      <c r="B729" s="42" t="s">
        <v>314</v>
      </c>
      <c r="C729" s="42">
        <v>5762192021</v>
      </c>
      <c r="D729" t="s">
        <v>18653</v>
      </c>
      <c r="H729" s="42" t="s">
        <v>19103</v>
      </c>
      <c r="I729" t="s">
        <v>615</v>
      </c>
    </row>
    <row r="730" spans="1:9">
      <c r="A730" s="41" t="s">
        <v>2367</v>
      </c>
      <c r="B730" s="41" t="s">
        <v>773</v>
      </c>
      <c r="C730" s="41">
        <v>5710310087</v>
      </c>
      <c r="D730" t="s">
        <v>18653</v>
      </c>
      <c r="H730" s="41" t="s">
        <v>19103</v>
      </c>
      <c r="I730" t="s">
        <v>615</v>
      </c>
    </row>
    <row r="731" spans="1:9">
      <c r="A731" s="42" t="s">
        <v>2367</v>
      </c>
      <c r="B731" s="42" t="s">
        <v>773</v>
      </c>
      <c r="C731" s="42">
        <v>5710310087</v>
      </c>
      <c r="D731" t="s">
        <v>18653</v>
      </c>
      <c r="H731" s="42" t="s">
        <v>19104</v>
      </c>
      <c r="I731" t="s">
        <v>615</v>
      </c>
    </row>
    <row r="732" spans="1:9">
      <c r="A732" s="41" t="s">
        <v>7145</v>
      </c>
      <c r="B732" s="41" t="s">
        <v>471</v>
      </c>
      <c r="C732" s="41">
        <v>5701113014</v>
      </c>
      <c r="D732" t="s">
        <v>18653</v>
      </c>
      <c r="H732" s="41" t="s">
        <v>19104</v>
      </c>
      <c r="I732" t="s">
        <v>615</v>
      </c>
    </row>
    <row r="733" spans="1:9">
      <c r="A733" s="42" t="s">
        <v>7145</v>
      </c>
      <c r="B733" s="42" t="s">
        <v>471</v>
      </c>
      <c r="C733" s="42">
        <v>5701113014</v>
      </c>
      <c r="D733" t="s">
        <v>18653</v>
      </c>
      <c r="H733" s="42" t="s">
        <v>19105</v>
      </c>
      <c r="I733" t="s">
        <v>615</v>
      </c>
    </row>
    <row r="734" spans="1:9">
      <c r="A734" s="41" t="s">
        <v>19106</v>
      </c>
      <c r="B734" s="41" t="s">
        <v>374</v>
      </c>
      <c r="C734" s="41">
        <v>5700359022</v>
      </c>
      <c r="D734" t="s">
        <v>18653</v>
      </c>
      <c r="H734" s="41" t="s">
        <v>19105</v>
      </c>
      <c r="I734" t="s">
        <v>615</v>
      </c>
    </row>
    <row r="735" spans="1:9">
      <c r="A735" s="42" t="s">
        <v>19106</v>
      </c>
      <c r="B735" s="42" t="s">
        <v>374</v>
      </c>
      <c r="C735" s="42">
        <v>5700359022</v>
      </c>
      <c r="D735" t="s">
        <v>18653</v>
      </c>
      <c r="H735" s="42" t="s">
        <v>19107</v>
      </c>
      <c r="I735" t="s">
        <v>615</v>
      </c>
    </row>
    <row r="736" spans="1:9">
      <c r="A736" s="41" t="s">
        <v>19108</v>
      </c>
      <c r="B736" s="41" t="s">
        <v>773</v>
      </c>
      <c r="C736" s="41">
        <v>5725320075</v>
      </c>
      <c r="D736" t="s">
        <v>18653</v>
      </c>
      <c r="H736" s="41" t="s">
        <v>19109</v>
      </c>
      <c r="I736" t="s">
        <v>615</v>
      </c>
    </row>
    <row r="737" spans="1:9">
      <c r="A737" s="42" t="s">
        <v>6385</v>
      </c>
      <c r="B737" s="42" t="s">
        <v>6387</v>
      </c>
      <c r="C737" s="42">
        <v>5700707003</v>
      </c>
      <c r="D737" t="s">
        <v>18653</v>
      </c>
      <c r="H737" s="42" t="s">
        <v>19109</v>
      </c>
      <c r="I737" t="s">
        <v>615</v>
      </c>
    </row>
    <row r="738" spans="1:9">
      <c r="A738" s="41" t="s">
        <v>6385</v>
      </c>
      <c r="B738" s="41" t="s">
        <v>6387</v>
      </c>
      <c r="C738" s="41">
        <v>5700707003</v>
      </c>
      <c r="D738" t="s">
        <v>18653</v>
      </c>
      <c r="H738" s="41" t="s">
        <v>19110</v>
      </c>
      <c r="I738" t="s">
        <v>615</v>
      </c>
    </row>
    <row r="739" spans="1:9">
      <c r="A739" s="42" t="s">
        <v>2076</v>
      </c>
      <c r="B739" s="42" t="s">
        <v>1005</v>
      </c>
      <c r="C739" s="42">
        <v>5719041100</v>
      </c>
      <c r="D739" t="s">
        <v>18653</v>
      </c>
      <c r="H739" s="42" t="s">
        <v>19110</v>
      </c>
      <c r="I739" t="s">
        <v>615</v>
      </c>
    </row>
    <row r="740" spans="1:9">
      <c r="A740" s="41" t="s">
        <v>6820</v>
      </c>
      <c r="B740" s="41" t="s">
        <v>762</v>
      </c>
      <c r="C740" s="41">
        <v>5710058011</v>
      </c>
      <c r="D740" t="s">
        <v>18653</v>
      </c>
      <c r="H740" s="41" t="s">
        <v>19111</v>
      </c>
      <c r="I740" t="s">
        <v>615</v>
      </c>
    </row>
    <row r="741" spans="1:9">
      <c r="A741" s="42" t="s">
        <v>6820</v>
      </c>
      <c r="B741" s="42" t="s">
        <v>762</v>
      </c>
      <c r="C741" s="42">
        <v>5710058011</v>
      </c>
      <c r="D741" t="s">
        <v>18653</v>
      </c>
      <c r="H741" s="42" t="s">
        <v>19111</v>
      </c>
      <c r="I741" t="s">
        <v>615</v>
      </c>
    </row>
    <row r="742" spans="1:9">
      <c r="A742" s="41" t="s">
        <v>1741</v>
      </c>
      <c r="B742" s="41" t="s">
        <v>526</v>
      </c>
      <c r="C742" s="41">
        <v>5732064082</v>
      </c>
      <c r="D742" t="s">
        <v>18653</v>
      </c>
      <c r="H742" s="41" t="s">
        <v>19112</v>
      </c>
      <c r="I742" t="s">
        <v>615</v>
      </c>
    </row>
    <row r="743" spans="1:9">
      <c r="A743" s="42" t="s">
        <v>1741</v>
      </c>
      <c r="B743" s="42" t="s">
        <v>526</v>
      </c>
      <c r="C743" s="42">
        <v>5732064082</v>
      </c>
      <c r="D743" t="s">
        <v>18653</v>
      </c>
      <c r="H743" s="42" t="s">
        <v>19113</v>
      </c>
      <c r="I743" t="s">
        <v>615</v>
      </c>
    </row>
    <row r="744" spans="1:9">
      <c r="A744" s="41" t="s">
        <v>6941</v>
      </c>
      <c r="B744" s="41" t="s">
        <v>4151</v>
      </c>
      <c r="C744" s="41">
        <v>5710025090</v>
      </c>
      <c r="D744" t="s">
        <v>18653</v>
      </c>
      <c r="H744" s="41" t="s">
        <v>19113</v>
      </c>
      <c r="I744" t="s">
        <v>615</v>
      </c>
    </row>
    <row r="745" spans="1:9">
      <c r="A745" s="42" t="s">
        <v>6941</v>
      </c>
      <c r="B745" s="42" t="s">
        <v>4151</v>
      </c>
      <c r="C745" s="42">
        <v>5710025090</v>
      </c>
      <c r="D745" t="s">
        <v>18653</v>
      </c>
      <c r="H745" s="42" t="s">
        <v>19114</v>
      </c>
      <c r="I745" t="s">
        <v>615</v>
      </c>
    </row>
    <row r="746" spans="1:9">
      <c r="A746" s="41" t="s">
        <v>7025</v>
      </c>
      <c r="B746" s="41" t="s">
        <v>36</v>
      </c>
      <c r="C746" s="41">
        <v>5710306058</v>
      </c>
      <c r="D746" t="s">
        <v>18653</v>
      </c>
      <c r="H746" s="41" t="s">
        <v>19114</v>
      </c>
      <c r="I746" t="s">
        <v>615</v>
      </c>
    </row>
    <row r="747" spans="1:9">
      <c r="A747" s="42" t="s">
        <v>7025</v>
      </c>
      <c r="B747" s="42" t="s">
        <v>36</v>
      </c>
      <c r="C747" s="42">
        <v>5710306058</v>
      </c>
      <c r="D747" t="s">
        <v>18653</v>
      </c>
      <c r="H747" s="42" t="s">
        <v>19115</v>
      </c>
      <c r="I747" t="s">
        <v>615</v>
      </c>
    </row>
    <row r="748" spans="1:9">
      <c r="A748" s="41" t="s">
        <v>7095</v>
      </c>
      <c r="B748" s="41" t="s">
        <v>211</v>
      </c>
      <c r="C748" s="41">
        <v>5762253026</v>
      </c>
      <c r="D748" t="s">
        <v>18653</v>
      </c>
      <c r="H748" s="41" t="s">
        <v>19115</v>
      </c>
      <c r="I748" t="s">
        <v>615</v>
      </c>
    </row>
    <row r="749" spans="1:9">
      <c r="A749" s="42" t="s">
        <v>7095</v>
      </c>
      <c r="B749" s="42" t="s">
        <v>211</v>
      </c>
      <c r="C749" s="42">
        <v>5762253026</v>
      </c>
      <c r="D749" t="s">
        <v>18653</v>
      </c>
      <c r="H749" s="42" t="s">
        <v>19116</v>
      </c>
      <c r="I749" t="s">
        <v>615</v>
      </c>
    </row>
    <row r="750" spans="1:9">
      <c r="A750" s="41" t="s">
        <v>4086</v>
      </c>
      <c r="B750" s="41" t="s">
        <v>351</v>
      </c>
      <c r="C750" s="41">
        <v>5710114084</v>
      </c>
      <c r="D750" t="s">
        <v>18653</v>
      </c>
      <c r="H750" s="41" t="s">
        <v>19116</v>
      </c>
      <c r="I750" t="s">
        <v>615</v>
      </c>
    </row>
    <row r="751" spans="1:9">
      <c r="A751" s="42" t="s">
        <v>4086</v>
      </c>
      <c r="B751" s="42" t="s">
        <v>351</v>
      </c>
      <c r="C751" s="42">
        <v>5710114084</v>
      </c>
      <c r="D751" t="s">
        <v>18653</v>
      </c>
      <c r="H751" s="42" t="s">
        <v>19117</v>
      </c>
      <c r="I751" t="s">
        <v>615</v>
      </c>
    </row>
    <row r="752" spans="1:9">
      <c r="A752" s="41" t="s">
        <v>19118</v>
      </c>
      <c r="B752" s="41" t="s">
        <v>647</v>
      </c>
      <c r="C752" s="41">
        <v>5700952113</v>
      </c>
      <c r="D752" t="s">
        <v>18653</v>
      </c>
      <c r="H752" s="41" t="s">
        <v>19117</v>
      </c>
      <c r="I752" t="s">
        <v>615</v>
      </c>
    </row>
    <row r="753" spans="1:9">
      <c r="A753" s="42" t="s">
        <v>19118</v>
      </c>
      <c r="B753" s="42" t="s">
        <v>647</v>
      </c>
      <c r="C753" s="42">
        <v>5700952113</v>
      </c>
      <c r="D753" t="s">
        <v>18653</v>
      </c>
      <c r="H753" s="42" t="s">
        <v>19119</v>
      </c>
      <c r="I753" t="s">
        <v>615</v>
      </c>
    </row>
    <row r="754" spans="1:9">
      <c r="A754" s="41" t="s">
        <v>3010</v>
      </c>
      <c r="B754" s="41" t="s">
        <v>204</v>
      </c>
      <c r="C754" s="41">
        <v>5703012059</v>
      </c>
      <c r="D754" t="s">
        <v>18653</v>
      </c>
      <c r="H754" s="41" t="s">
        <v>19119</v>
      </c>
      <c r="I754" t="s">
        <v>615</v>
      </c>
    </row>
    <row r="755" spans="1:9">
      <c r="A755" s="42" t="s">
        <v>3010</v>
      </c>
      <c r="B755" s="42" t="s">
        <v>204</v>
      </c>
      <c r="C755" s="42">
        <v>5703012059</v>
      </c>
      <c r="D755" t="s">
        <v>18653</v>
      </c>
      <c r="H755" s="42" t="s">
        <v>19120</v>
      </c>
      <c r="I755" t="s">
        <v>615</v>
      </c>
    </row>
    <row r="756" spans="1:9">
      <c r="A756" s="41" t="s">
        <v>2241</v>
      </c>
      <c r="B756" s="41" t="s">
        <v>211</v>
      </c>
      <c r="C756" s="41">
        <v>5700203092</v>
      </c>
      <c r="D756" t="s">
        <v>18653</v>
      </c>
      <c r="H756" s="41" t="s">
        <v>19120</v>
      </c>
      <c r="I756" t="s">
        <v>615</v>
      </c>
    </row>
    <row r="757" spans="1:9">
      <c r="A757" s="42" t="s">
        <v>2241</v>
      </c>
      <c r="B757" s="42" t="s">
        <v>211</v>
      </c>
      <c r="C757" s="42">
        <v>5700203092</v>
      </c>
      <c r="D757" t="s">
        <v>18653</v>
      </c>
      <c r="H757" s="42" t="s">
        <v>19121</v>
      </c>
      <c r="I757" t="s">
        <v>615</v>
      </c>
    </row>
    <row r="758" spans="1:9">
      <c r="A758" s="41" t="s">
        <v>6180</v>
      </c>
      <c r="B758" s="41" t="s">
        <v>2199</v>
      </c>
      <c r="C758" s="41">
        <v>5700289105</v>
      </c>
      <c r="D758" t="s">
        <v>18653</v>
      </c>
      <c r="H758" s="41" t="s">
        <v>19121</v>
      </c>
      <c r="I758" t="s">
        <v>615</v>
      </c>
    </row>
    <row r="759" spans="1:9">
      <c r="A759" s="42" t="s">
        <v>6180</v>
      </c>
      <c r="B759" s="42" t="s">
        <v>2199</v>
      </c>
      <c r="C759" s="42">
        <v>5700289105</v>
      </c>
      <c r="D759" t="s">
        <v>18653</v>
      </c>
      <c r="H759" s="42" t="s">
        <v>19122</v>
      </c>
      <c r="I759" t="s">
        <v>615</v>
      </c>
    </row>
    <row r="760" spans="1:9">
      <c r="A760" s="41" t="s">
        <v>1807</v>
      </c>
      <c r="B760" s="41" t="s">
        <v>1012</v>
      </c>
      <c r="C760" s="41">
        <v>5700912077</v>
      </c>
      <c r="D760" t="s">
        <v>18653</v>
      </c>
      <c r="H760" s="41" t="s">
        <v>19123</v>
      </c>
      <c r="I760" t="s">
        <v>615</v>
      </c>
    </row>
    <row r="761" spans="1:9">
      <c r="A761" s="42" t="s">
        <v>1807</v>
      </c>
      <c r="B761" s="42" t="s">
        <v>1012</v>
      </c>
      <c r="C761" s="42">
        <v>5700912077</v>
      </c>
      <c r="D761" t="s">
        <v>18653</v>
      </c>
      <c r="H761" s="42" t="s">
        <v>19123</v>
      </c>
      <c r="I761" t="s">
        <v>615</v>
      </c>
    </row>
    <row r="762" spans="1:9">
      <c r="A762" s="41" t="s">
        <v>334</v>
      </c>
      <c r="B762" s="41" t="s">
        <v>336</v>
      </c>
      <c r="C762" s="41">
        <v>5720015066</v>
      </c>
      <c r="D762" t="s">
        <v>18653</v>
      </c>
      <c r="H762" s="41" t="s">
        <v>19124</v>
      </c>
      <c r="I762" t="s">
        <v>615</v>
      </c>
    </row>
    <row r="763" spans="1:9">
      <c r="A763" s="42" t="s">
        <v>979</v>
      </c>
      <c r="B763" s="42" t="s">
        <v>380</v>
      </c>
      <c r="C763" s="42">
        <v>5700918009</v>
      </c>
      <c r="D763" t="s">
        <v>18653</v>
      </c>
      <c r="H763" s="42" t="s">
        <v>19124</v>
      </c>
      <c r="I763" t="s">
        <v>615</v>
      </c>
    </row>
    <row r="764" spans="1:9">
      <c r="A764" s="41" t="s">
        <v>979</v>
      </c>
      <c r="B764" s="41" t="s">
        <v>380</v>
      </c>
      <c r="C764" s="41">
        <v>5700918009</v>
      </c>
      <c r="D764" t="s">
        <v>18653</v>
      </c>
      <c r="H764" s="41" t="s">
        <v>19125</v>
      </c>
      <c r="I764" t="s">
        <v>615</v>
      </c>
    </row>
    <row r="765" spans="1:9">
      <c r="A765" s="42" t="s">
        <v>6706</v>
      </c>
      <c r="B765" s="42" t="s">
        <v>211</v>
      </c>
      <c r="C765" s="42">
        <v>5731056026</v>
      </c>
      <c r="D765" t="s">
        <v>18653</v>
      </c>
      <c r="H765" s="42" t="s">
        <v>19125</v>
      </c>
      <c r="I765" t="s">
        <v>615</v>
      </c>
    </row>
    <row r="766" spans="1:9">
      <c r="A766" s="41" t="s">
        <v>6706</v>
      </c>
      <c r="B766" s="41" t="s">
        <v>211</v>
      </c>
      <c r="C766" s="41">
        <v>5731056026</v>
      </c>
      <c r="D766" t="s">
        <v>18653</v>
      </c>
      <c r="H766" s="41" t="s">
        <v>19126</v>
      </c>
      <c r="I766" t="s">
        <v>615</v>
      </c>
    </row>
    <row r="767" spans="1:9">
      <c r="A767" s="42" t="s">
        <v>8265</v>
      </c>
      <c r="B767" s="42" t="s">
        <v>367</v>
      </c>
      <c r="C767" s="42">
        <v>5700574016</v>
      </c>
      <c r="D767" t="s">
        <v>18653</v>
      </c>
      <c r="H767" s="42" t="s">
        <v>19126</v>
      </c>
      <c r="I767" t="s">
        <v>615</v>
      </c>
    </row>
    <row r="768" spans="1:9">
      <c r="A768" s="41" t="s">
        <v>8265</v>
      </c>
      <c r="B768" s="41" t="s">
        <v>367</v>
      </c>
      <c r="C768" s="41">
        <v>5700574016</v>
      </c>
      <c r="D768" t="s">
        <v>18653</v>
      </c>
      <c r="H768" s="41" t="s">
        <v>19127</v>
      </c>
      <c r="I768" t="s">
        <v>615</v>
      </c>
    </row>
    <row r="769" spans="1:9">
      <c r="A769" s="42" t="s">
        <v>19128</v>
      </c>
      <c r="B769" s="42" t="s">
        <v>18709</v>
      </c>
      <c r="C769" s="42">
        <v>5700046013</v>
      </c>
      <c r="D769" t="s">
        <v>18653</v>
      </c>
      <c r="H769" s="42" t="s">
        <v>19129</v>
      </c>
      <c r="I769" t="s">
        <v>615</v>
      </c>
    </row>
    <row r="770" spans="1:9">
      <c r="A770" s="41" t="s">
        <v>19128</v>
      </c>
      <c r="B770" s="41" t="s">
        <v>18709</v>
      </c>
      <c r="C770" s="41">
        <v>5700046013</v>
      </c>
      <c r="D770" t="s">
        <v>18653</v>
      </c>
      <c r="H770" s="41" t="s">
        <v>19129</v>
      </c>
      <c r="I770" t="s">
        <v>615</v>
      </c>
    </row>
    <row r="771" spans="1:9">
      <c r="A771" s="42" t="s">
        <v>8256</v>
      </c>
      <c r="B771" s="42" t="s">
        <v>204</v>
      </c>
      <c r="C771" s="42">
        <v>5701574035</v>
      </c>
      <c r="D771" t="s">
        <v>18653</v>
      </c>
      <c r="H771" s="42" t="s">
        <v>19130</v>
      </c>
      <c r="I771" t="s">
        <v>615</v>
      </c>
    </row>
    <row r="772" spans="1:9">
      <c r="A772" s="41" t="s">
        <v>8256</v>
      </c>
      <c r="B772" s="41" t="s">
        <v>204</v>
      </c>
      <c r="C772" s="41">
        <v>5701574035</v>
      </c>
      <c r="D772" t="s">
        <v>18653</v>
      </c>
      <c r="H772" s="41" t="s">
        <v>19131</v>
      </c>
      <c r="I772" t="s">
        <v>615</v>
      </c>
    </row>
    <row r="773" spans="1:9">
      <c r="A773" s="42" t="s">
        <v>3920</v>
      </c>
      <c r="B773" s="42" t="s">
        <v>359</v>
      </c>
      <c r="C773" s="42">
        <v>5701109087</v>
      </c>
      <c r="D773" t="s">
        <v>18653</v>
      </c>
      <c r="H773" s="42" t="s">
        <v>19131</v>
      </c>
      <c r="I773" t="s">
        <v>615</v>
      </c>
    </row>
    <row r="774" spans="1:9">
      <c r="A774" s="41" t="s">
        <v>3920</v>
      </c>
      <c r="B774" s="41" t="s">
        <v>359</v>
      </c>
      <c r="C774" s="41">
        <v>5701109087</v>
      </c>
      <c r="D774" t="s">
        <v>18653</v>
      </c>
      <c r="H774" s="41" t="s">
        <v>19132</v>
      </c>
      <c r="I774" t="s">
        <v>615</v>
      </c>
    </row>
    <row r="775" spans="1:9">
      <c r="A775" s="42" t="s">
        <v>3961</v>
      </c>
      <c r="B775" s="42" t="s">
        <v>83</v>
      </c>
      <c r="C775" s="42">
        <v>5700365016</v>
      </c>
      <c r="D775" t="s">
        <v>18653</v>
      </c>
      <c r="H775" s="42" t="s">
        <v>19132</v>
      </c>
      <c r="I775" t="s">
        <v>615</v>
      </c>
    </row>
    <row r="776" spans="1:9">
      <c r="A776" s="41" t="s">
        <v>3961</v>
      </c>
      <c r="B776" s="41" t="s">
        <v>83</v>
      </c>
      <c r="C776" s="41">
        <v>5700365016</v>
      </c>
      <c r="D776" t="s">
        <v>18653</v>
      </c>
      <c r="H776" s="41" t="s">
        <v>19133</v>
      </c>
      <c r="I776" t="s">
        <v>615</v>
      </c>
    </row>
    <row r="777" spans="1:9">
      <c r="A777" s="42" t="s">
        <v>19134</v>
      </c>
      <c r="B777" s="42" t="s">
        <v>8569</v>
      </c>
      <c r="C777" s="42">
        <v>5700007001</v>
      </c>
      <c r="D777" t="s">
        <v>18653</v>
      </c>
      <c r="H777" s="42" t="s">
        <v>19133</v>
      </c>
      <c r="I777" t="s">
        <v>615</v>
      </c>
    </row>
    <row r="778" spans="1:9">
      <c r="A778" s="41" t="s">
        <v>19134</v>
      </c>
      <c r="B778" s="41" t="s">
        <v>8569</v>
      </c>
      <c r="C778" s="41">
        <v>5700007001</v>
      </c>
      <c r="D778" t="s">
        <v>18653</v>
      </c>
      <c r="H778" s="41" t="s">
        <v>19135</v>
      </c>
      <c r="I778" t="s">
        <v>615</v>
      </c>
    </row>
    <row r="779" spans="1:9">
      <c r="A779" s="42" t="s">
        <v>3757</v>
      </c>
      <c r="B779" s="42" t="s">
        <v>222</v>
      </c>
      <c r="C779" s="42">
        <v>5700511127</v>
      </c>
      <c r="D779" t="s">
        <v>18653</v>
      </c>
      <c r="H779" s="42" t="s">
        <v>19136</v>
      </c>
      <c r="I779" t="s">
        <v>615</v>
      </c>
    </row>
    <row r="780" spans="1:9">
      <c r="A780" s="41" t="s">
        <v>6190</v>
      </c>
      <c r="B780" s="41" t="s">
        <v>4232</v>
      </c>
      <c r="C780" s="41">
        <v>5710235032</v>
      </c>
      <c r="D780" t="s">
        <v>18653</v>
      </c>
      <c r="H780" s="41" t="s">
        <v>19136</v>
      </c>
      <c r="I780" t="s">
        <v>615</v>
      </c>
    </row>
    <row r="781" spans="1:9">
      <c r="A781" s="42" t="s">
        <v>6190</v>
      </c>
      <c r="B781" s="42" t="s">
        <v>4232</v>
      </c>
      <c r="C781" s="42">
        <v>5710235032</v>
      </c>
      <c r="D781" t="s">
        <v>18653</v>
      </c>
      <c r="H781" s="42" t="s">
        <v>19137</v>
      </c>
      <c r="I781" t="s">
        <v>615</v>
      </c>
    </row>
    <row r="782" spans="1:9">
      <c r="A782" s="41" t="s">
        <v>19138</v>
      </c>
      <c r="B782" s="41" t="s">
        <v>69</v>
      </c>
      <c r="C782" s="41">
        <v>5710166152</v>
      </c>
      <c r="D782" t="s">
        <v>18653</v>
      </c>
      <c r="H782" s="41" t="s">
        <v>19137</v>
      </c>
      <c r="I782" t="s">
        <v>615</v>
      </c>
    </row>
    <row r="783" spans="1:9">
      <c r="A783" s="42" t="s">
        <v>19138</v>
      </c>
      <c r="B783" s="42" t="s">
        <v>69</v>
      </c>
      <c r="C783" s="42">
        <v>5710166152</v>
      </c>
      <c r="D783" t="s">
        <v>18653</v>
      </c>
      <c r="H783" s="42" t="s">
        <v>19139</v>
      </c>
      <c r="I783" t="s">
        <v>615</v>
      </c>
    </row>
    <row r="784" spans="1:9">
      <c r="A784" s="41" t="s">
        <v>4008</v>
      </c>
      <c r="B784" s="41" t="s">
        <v>2824</v>
      </c>
      <c r="C784" s="41">
        <v>5710094193</v>
      </c>
      <c r="D784" t="s">
        <v>18653</v>
      </c>
      <c r="H784" s="41" t="s">
        <v>19139</v>
      </c>
      <c r="I784" t="s">
        <v>615</v>
      </c>
    </row>
    <row r="785" spans="1:9">
      <c r="A785" s="42" t="s">
        <v>4008</v>
      </c>
      <c r="B785" s="42" t="s">
        <v>2824</v>
      </c>
      <c r="C785" s="42">
        <v>5710094193</v>
      </c>
      <c r="D785" t="s">
        <v>18653</v>
      </c>
      <c r="H785" s="42" t="s">
        <v>19140</v>
      </c>
      <c r="I785" t="s">
        <v>615</v>
      </c>
    </row>
    <row r="786" spans="1:9">
      <c r="A786" s="41" t="s">
        <v>5567</v>
      </c>
      <c r="B786" s="41" t="s">
        <v>69</v>
      </c>
      <c r="C786" s="41">
        <v>5700701116</v>
      </c>
      <c r="D786" t="s">
        <v>18653</v>
      </c>
      <c r="H786" s="41" t="s">
        <v>19141</v>
      </c>
      <c r="I786" t="s">
        <v>615</v>
      </c>
    </row>
    <row r="787" spans="1:9">
      <c r="A787" s="42" t="s">
        <v>5567</v>
      </c>
      <c r="B787" s="42" t="s">
        <v>69</v>
      </c>
      <c r="C787" s="42">
        <v>5700701116</v>
      </c>
      <c r="D787" t="s">
        <v>18653</v>
      </c>
      <c r="H787" s="42" t="s">
        <v>19142</v>
      </c>
      <c r="I787" t="s">
        <v>615</v>
      </c>
    </row>
    <row r="788" spans="1:9">
      <c r="A788" s="41" t="s">
        <v>19143</v>
      </c>
      <c r="B788" s="41" t="s">
        <v>122</v>
      </c>
      <c r="C788" s="41">
        <v>5700217032</v>
      </c>
      <c r="D788" t="s">
        <v>18653</v>
      </c>
      <c r="H788" s="41" t="s">
        <v>19142</v>
      </c>
      <c r="I788" t="s">
        <v>615</v>
      </c>
    </row>
    <row r="789" spans="1:9">
      <c r="A789" s="42" t="s">
        <v>19143</v>
      </c>
      <c r="B789" s="42" t="s">
        <v>122</v>
      </c>
      <c r="C789" s="42">
        <v>5700217032</v>
      </c>
      <c r="D789" t="s">
        <v>18653</v>
      </c>
      <c r="H789" s="42" t="s">
        <v>19144</v>
      </c>
      <c r="I789" t="s">
        <v>615</v>
      </c>
    </row>
    <row r="790" spans="1:9">
      <c r="A790" s="41" t="s">
        <v>7289</v>
      </c>
      <c r="B790" s="41" t="s">
        <v>122</v>
      </c>
      <c r="C790" s="41">
        <v>5700217032</v>
      </c>
      <c r="D790" t="s">
        <v>18653</v>
      </c>
      <c r="H790" s="41" t="s">
        <v>19145</v>
      </c>
      <c r="I790" t="s">
        <v>615</v>
      </c>
    </row>
    <row r="791" spans="1:9">
      <c r="A791" s="42" t="s">
        <v>19146</v>
      </c>
      <c r="B791" s="42" t="s">
        <v>359</v>
      </c>
      <c r="C791" s="42">
        <v>5700994111</v>
      </c>
      <c r="D791" t="s">
        <v>18653</v>
      </c>
      <c r="H791" s="42" t="s">
        <v>19145</v>
      </c>
      <c r="I791" t="s">
        <v>615</v>
      </c>
    </row>
    <row r="792" spans="1:9">
      <c r="A792" s="41" t="s">
        <v>19146</v>
      </c>
      <c r="B792" s="41" t="s">
        <v>359</v>
      </c>
      <c r="C792" s="41">
        <v>5700994111</v>
      </c>
      <c r="D792" t="s">
        <v>18653</v>
      </c>
      <c r="H792" s="41" t="s">
        <v>19147</v>
      </c>
      <c r="I792" t="s">
        <v>615</v>
      </c>
    </row>
    <row r="793" spans="1:9">
      <c r="A793" s="42" t="s">
        <v>7071</v>
      </c>
      <c r="B793" s="42" t="s">
        <v>1012</v>
      </c>
      <c r="C793" s="42">
        <v>5701415077</v>
      </c>
      <c r="D793" t="s">
        <v>18653</v>
      </c>
      <c r="H793" s="42" t="s">
        <v>19148</v>
      </c>
      <c r="I793" t="s">
        <v>615</v>
      </c>
    </row>
    <row r="794" spans="1:9">
      <c r="A794" s="41" t="s">
        <v>7071</v>
      </c>
      <c r="B794" s="41" t="s">
        <v>1012</v>
      </c>
      <c r="C794" s="41">
        <v>5701415077</v>
      </c>
      <c r="D794" t="s">
        <v>18653</v>
      </c>
      <c r="H794" s="41" t="s">
        <v>19148</v>
      </c>
      <c r="I794" t="s">
        <v>615</v>
      </c>
    </row>
    <row r="795" spans="1:9">
      <c r="A795" s="42" t="s">
        <v>6037</v>
      </c>
      <c r="B795" s="42" t="s">
        <v>1820</v>
      </c>
      <c r="C795" s="42">
        <v>5710234076</v>
      </c>
      <c r="D795" t="s">
        <v>18653</v>
      </c>
      <c r="H795" s="42" t="s">
        <v>19149</v>
      </c>
      <c r="I795" t="s">
        <v>615</v>
      </c>
    </row>
    <row r="796" spans="1:9">
      <c r="A796" s="41" t="s">
        <v>6037</v>
      </c>
      <c r="B796" s="41" t="s">
        <v>1820</v>
      </c>
      <c r="C796" s="41">
        <v>5710234076</v>
      </c>
      <c r="D796" t="s">
        <v>18653</v>
      </c>
      <c r="H796" s="41" t="s">
        <v>19150</v>
      </c>
      <c r="I796" t="s">
        <v>615</v>
      </c>
    </row>
    <row r="797" spans="1:9">
      <c r="A797" s="42" t="s">
        <v>5405</v>
      </c>
      <c r="B797" s="42" t="s">
        <v>1146</v>
      </c>
      <c r="C797" s="42">
        <v>5700211073</v>
      </c>
      <c r="D797" t="s">
        <v>18653</v>
      </c>
      <c r="H797" s="42" t="s">
        <v>19151</v>
      </c>
      <c r="I797" t="s">
        <v>615</v>
      </c>
    </row>
    <row r="798" spans="1:9">
      <c r="A798" s="41" t="s">
        <v>7899</v>
      </c>
      <c r="B798" s="41" t="s">
        <v>434</v>
      </c>
      <c r="C798" s="41">
        <v>5700417055</v>
      </c>
      <c r="D798" t="s">
        <v>18653</v>
      </c>
      <c r="H798" s="41" t="s">
        <v>19151</v>
      </c>
      <c r="I798" t="s">
        <v>615</v>
      </c>
    </row>
    <row r="799" spans="1:9">
      <c r="A799" s="42" t="s">
        <v>7899</v>
      </c>
      <c r="B799" s="42" t="s">
        <v>434</v>
      </c>
      <c r="C799" s="42">
        <v>5700417055</v>
      </c>
      <c r="D799" t="s">
        <v>18653</v>
      </c>
      <c r="H799" s="42" t="s">
        <v>19152</v>
      </c>
      <c r="I799" t="s">
        <v>615</v>
      </c>
    </row>
    <row r="800" spans="1:9">
      <c r="A800" s="41" t="s">
        <v>19153</v>
      </c>
      <c r="B800" s="41" t="s">
        <v>211</v>
      </c>
      <c r="C800" s="41">
        <v>5710049096</v>
      </c>
      <c r="D800" t="s">
        <v>18653</v>
      </c>
      <c r="H800" s="41" t="s">
        <v>19152</v>
      </c>
      <c r="I800" t="s">
        <v>615</v>
      </c>
    </row>
    <row r="801" spans="1:9">
      <c r="A801" s="42" t="s">
        <v>8260</v>
      </c>
      <c r="B801" s="42" t="s">
        <v>1118</v>
      </c>
      <c r="C801" s="42">
        <v>5710301110</v>
      </c>
      <c r="D801" t="s">
        <v>18653</v>
      </c>
      <c r="H801" s="42" t="s">
        <v>19154</v>
      </c>
      <c r="I801" t="s">
        <v>615</v>
      </c>
    </row>
    <row r="802" spans="1:9">
      <c r="A802" s="41" t="s">
        <v>8260</v>
      </c>
      <c r="B802" s="41" t="s">
        <v>1118</v>
      </c>
      <c r="C802" s="41">
        <v>5710301110</v>
      </c>
      <c r="D802" t="s">
        <v>18653</v>
      </c>
      <c r="H802" s="41" t="s">
        <v>19154</v>
      </c>
      <c r="I802" t="s">
        <v>615</v>
      </c>
    </row>
    <row r="803" spans="1:9">
      <c r="A803" s="42" t="s">
        <v>7284</v>
      </c>
      <c r="B803" s="42" t="s">
        <v>4901</v>
      </c>
      <c r="C803" s="42">
        <v>5701153052</v>
      </c>
      <c r="D803" t="s">
        <v>18653</v>
      </c>
      <c r="H803" s="42" t="s">
        <v>19155</v>
      </c>
      <c r="I803" t="s">
        <v>615</v>
      </c>
    </row>
    <row r="804" spans="1:9">
      <c r="A804" s="41" t="s">
        <v>3685</v>
      </c>
      <c r="B804" s="41" t="s">
        <v>50</v>
      </c>
      <c r="C804" s="41">
        <v>5700992148</v>
      </c>
      <c r="D804" t="s">
        <v>18653</v>
      </c>
      <c r="H804" s="41" t="s">
        <v>19155</v>
      </c>
      <c r="I804" t="s">
        <v>615</v>
      </c>
    </row>
    <row r="805" spans="1:9">
      <c r="A805" s="42" t="s">
        <v>3685</v>
      </c>
      <c r="B805" s="42" t="s">
        <v>50</v>
      </c>
      <c r="C805" s="42">
        <v>5700992148</v>
      </c>
      <c r="D805" t="s">
        <v>18653</v>
      </c>
      <c r="H805" s="42" t="s">
        <v>19156</v>
      </c>
      <c r="I805" t="s">
        <v>615</v>
      </c>
    </row>
    <row r="806" spans="1:9">
      <c r="A806" s="41" t="s">
        <v>2653</v>
      </c>
      <c r="B806" s="41" t="s">
        <v>59</v>
      </c>
      <c r="C806" s="41">
        <v>5700639227</v>
      </c>
      <c r="D806" t="s">
        <v>18653</v>
      </c>
      <c r="H806" s="41" t="s">
        <v>19156</v>
      </c>
      <c r="I806" t="s">
        <v>615</v>
      </c>
    </row>
    <row r="807" spans="1:9">
      <c r="A807" s="42" t="s">
        <v>2653</v>
      </c>
      <c r="B807" s="42" t="s">
        <v>59</v>
      </c>
      <c r="C807" s="42">
        <v>5700639227</v>
      </c>
      <c r="D807" t="s">
        <v>18653</v>
      </c>
      <c r="H807" s="42" t="s">
        <v>19157</v>
      </c>
      <c r="I807" t="s">
        <v>615</v>
      </c>
    </row>
    <row r="808" spans="1:9">
      <c r="A808" s="41" t="s">
        <v>2736</v>
      </c>
      <c r="B808" s="41" t="s">
        <v>50</v>
      </c>
      <c r="C808" s="41">
        <v>5713959021</v>
      </c>
      <c r="D808" t="s">
        <v>18653</v>
      </c>
      <c r="H808" s="41" t="s">
        <v>19157</v>
      </c>
      <c r="I808" t="s">
        <v>615</v>
      </c>
    </row>
    <row r="809" spans="1:9">
      <c r="A809" s="42" t="s">
        <v>2736</v>
      </c>
      <c r="B809" s="42" t="s">
        <v>50</v>
      </c>
      <c r="C809" s="42">
        <v>5713959021</v>
      </c>
      <c r="D809" t="s">
        <v>18653</v>
      </c>
      <c r="H809" s="42" t="s">
        <v>19158</v>
      </c>
      <c r="I809" t="s">
        <v>615</v>
      </c>
    </row>
    <row r="810" spans="1:9">
      <c r="A810" s="41" t="s">
        <v>8186</v>
      </c>
      <c r="B810" s="41" t="s">
        <v>1012</v>
      </c>
      <c r="C810" s="41">
        <v>5700017265</v>
      </c>
      <c r="D810" t="s">
        <v>18653</v>
      </c>
      <c r="H810" s="41" t="s">
        <v>19159</v>
      </c>
      <c r="I810" t="s">
        <v>615</v>
      </c>
    </row>
    <row r="811" spans="1:9">
      <c r="A811" s="42" t="s">
        <v>8186</v>
      </c>
      <c r="B811" s="42" t="s">
        <v>1012</v>
      </c>
      <c r="C811" s="42">
        <v>5700017265</v>
      </c>
      <c r="D811" t="s">
        <v>18653</v>
      </c>
      <c r="H811" s="42" t="s">
        <v>19159</v>
      </c>
      <c r="I811" t="s">
        <v>615</v>
      </c>
    </row>
    <row r="812" spans="1:9">
      <c r="A812" s="41" t="s">
        <v>4788</v>
      </c>
      <c r="B812" s="41" t="s">
        <v>389</v>
      </c>
      <c r="C812" s="41">
        <v>5700571084</v>
      </c>
      <c r="D812" t="s">
        <v>18653</v>
      </c>
      <c r="H812" s="41" t="s">
        <v>19160</v>
      </c>
      <c r="I812" t="s">
        <v>615</v>
      </c>
    </row>
    <row r="813" spans="1:9">
      <c r="A813" s="42" t="s">
        <v>4788</v>
      </c>
      <c r="B813" s="42" t="s">
        <v>389</v>
      </c>
      <c r="C813" s="42">
        <v>5700571084</v>
      </c>
      <c r="D813" t="s">
        <v>18653</v>
      </c>
      <c r="H813" s="42" t="s">
        <v>19161</v>
      </c>
      <c r="I813" t="s">
        <v>615</v>
      </c>
    </row>
    <row r="814" spans="1:9">
      <c r="A814" s="41" t="s">
        <v>817</v>
      </c>
      <c r="B814" s="41" t="s">
        <v>427</v>
      </c>
      <c r="C814" s="41">
        <v>5710040054</v>
      </c>
      <c r="D814" t="s">
        <v>18653</v>
      </c>
      <c r="H814" s="41" t="s">
        <v>19162</v>
      </c>
      <c r="I814" t="s">
        <v>615</v>
      </c>
    </row>
    <row r="815" spans="1:9">
      <c r="A815" s="42" t="s">
        <v>817</v>
      </c>
      <c r="B815" s="42" t="s">
        <v>427</v>
      </c>
      <c r="C815" s="42">
        <v>5710040054</v>
      </c>
      <c r="D815" t="s">
        <v>18653</v>
      </c>
      <c r="H815" s="42" t="s">
        <v>19162</v>
      </c>
      <c r="I815" t="s">
        <v>615</v>
      </c>
    </row>
    <row r="816" spans="1:9">
      <c r="A816" s="41" t="s">
        <v>3970</v>
      </c>
      <c r="B816" s="41" t="s">
        <v>3972</v>
      </c>
      <c r="C816" s="41">
        <v>5703106004</v>
      </c>
      <c r="D816" t="s">
        <v>18653</v>
      </c>
      <c r="H816" s="41" t="s">
        <v>19163</v>
      </c>
      <c r="I816" t="s">
        <v>615</v>
      </c>
    </row>
    <row r="817" spans="1:9">
      <c r="A817" s="42" t="s">
        <v>3970</v>
      </c>
      <c r="B817" s="42" t="s">
        <v>3972</v>
      </c>
      <c r="C817" s="42">
        <v>5703106004</v>
      </c>
      <c r="D817" t="s">
        <v>18653</v>
      </c>
      <c r="H817" s="42" t="s">
        <v>19163</v>
      </c>
      <c r="I817" t="s">
        <v>615</v>
      </c>
    </row>
    <row r="818" spans="1:9">
      <c r="A818" s="41" t="s">
        <v>6880</v>
      </c>
      <c r="B818" s="41" t="s">
        <v>122</v>
      </c>
      <c r="C818" s="41">
        <v>5710068097</v>
      </c>
      <c r="D818" t="s">
        <v>18653</v>
      </c>
      <c r="H818" s="41" t="s">
        <v>19164</v>
      </c>
      <c r="I818" t="s">
        <v>615</v>
      </c>
    </row>
    <row r="819" spans="1:9">
      <c r="A819" s="42" t="s">
        <v>6880</v>
      </c>
      <c r="B819" s="42" t="s">
        <v>122</v>
      </c>
      <c r="C819" s="42">
        <v>5710068097</v>
      </c>
      <c r="D819" t="s">
        <v>18653</v>
      </c>
      <c r="H819" s="42" t="s">
        <v>19164</v>
      </c>
      <c r="I819" t="s">
        <v>615</v>
      </c>
    </row>
    <row r="820" spans="1:9">
      <c r="A820" s="41" t="s">
        <v>5666</v>
      </c>
      <c r="B820" s="41" t="s">
        <v>486</v>
      </c>
      <c r="C820" s="41">
        <v>5710082153</v>
      </c>
      <c r="D820" t="s">
        <v>18653</v>
      </c>
      <c r="H820" s="41" t="s">
        <v>19165</v>
      </c>
      <c r="I820" t="s">
        <v>615</v>
      </c>
    </row>
    <row r="821" spans="1:9">
      <c r="A821" s="42" t="s">
        <v>5666</v>
      </c>
      <c r="B821" s="42" t="s">
        <v>486</v>
      </c>
      <c r="C821" s="42">
        <v>5710082153</v>
      </c>
      <c r="D821" t="s">
        <v>18653</v>
      </c>
      <c r="H821" s="42" t="s">
        <v>19165</v>
      </c>
      <c r="I821" t="s">
        <v>615</v>
      </c>
    </row>
    <row r="822" spans="1:9">
      <c r="A822" s="41" t="s">
        <v>19166</v>
      </c>
      <c r="B822" s="41" t="s">
        <v>19167</v>
      </c>
      <c r="C822" s="41">
        <v>5701812004</v>
      </c>
      <c r="D822" t="s">
        <v>18653</v>
      </c>
      <c r="H822" s="41" t="s">
        <v>19168</v>
      </c>
      <c r="I822" t="s">
        <v>615</v>
      </c>
    </row>
    <row r="823" spans="1:9">
      <c r="A823" s="42" t="s">
        <v>19166</v>
      </c>
      <c r="B823" s="42" t="s">
        <v>19167</v>
      </c>
      <c r="C823" s="42">
        <v>5701812004</v>
      </c>
      <c r="D823" t="s">
        <v>18653</v>
      </c>
      <c r="H823" s="42" t="s">
        <v>19168</v>
      </c>
      <c r="I823" t="s">
        <v>615</v>
      </c>
    </row>
    <row r="824" spans="1:9">
      <c r="A824" s="41" t="s">
        <v>19169</v>
      </c>
      <c r="B824" s="41" t="s">
        <v>404</v>
      </c>
      <c r="C824" s="41">
        <v>5700326045</v>
      </c>
      <c r="D824" t="s">
        <v>18653</v>
      </c>
      <c r="H824" s="41" t="s">
        <v>19170</v>
      </c>
      <c r="I824" t="s">
        <v>615</v>
      </c>
    </row>
    <row r="825" spans="1:9">
      <c r="A825" s="42" t="s">
        <v>19169</v>
      </c>
      <c r="B825" s="42" t="s">
        <v>404</v>
      </c>
      <c r="C825" s="42">
        <v>5700326045</v>
      </c>
      <c r="D825" t="s">
        <v>18653</v>
      </c>
      <c r="H825" s="42" t="s">
        <v>19171</v>
      </c>
      <c r="I825" t="s">
        <v>615</v>
      </c>
    </row>
    <row r="826" spans="1:9">
      <c r="A826" s="41" t="s">
        <v>3407</v>
      </c>
      <c r="B826" s="41" t="s">
        <v>204</v>
      </c>
      <c r="C826" s="41">
        <v>5711684122</v>
      </c>
      <c r="D826" t="s">
        <v>18653</v>
      </c>
      <c r="H826" s="41" t="s">
        <v>19171</v>
      </c>
      <c r="I826" t="s">
        <v>615</v>
      </c>
    </row>
    <row r="827" spans="1:9">
      <c r="A827" s="42" t="s">
        <v>3407</v>
      </c>
      <c r="B827" s="42" t="s">
        <v>204</v>
      </c>
      <c r="C827" s="42">
        <v>5711684122</v>
      </c>
      <c r="D827" t="s">
        <v>18653</v>
      </c>
      <c r="H827" s="42" t="s">
        <v>19172</v>
      </c>
      <c r="I827" t="s">
        <v>615</v>
      </c>
    </row>
    <row r="828" spans="1:9">
      <c r="A828" s="41" t="s">
        <v>1466</v>
      </c>
      <c r="B828" s="41" t="s">
        <v>471</v>
      </c>
      <c r="C828" s="41">
        <v>5700298253</v>
      </c>
      <c r="D828" t="s">
        <v>18653</v>
      </c>
      <c r="H828" s="41" t="s">
        <v>19172</v>
      </c>
      <c r="I828" t="s">
        <v>615</v>
      </c>
    </row>
    <row r="829" spans="1:9">
      <c r="A829" s="42" t="s">
        <v>1466</v>
      </c>
      <c r="B829" s="42" t="s">
        <v>471</v>
      </c>
      <c r="C829" s="42">
        <v>5700298253</v>
      </c>
      <c r="D829" t="s">
        <v>18653</v>
      </c>
      <c r="H829" s="42" t="s">
        <v>19173</v>
      </c>
      <c r="I829" t="s">
        <v>615</v>
      </c>
    </row>
    <row r="830" spans="1:9">
      <c r="A830" s="41" t="s">
        <v>6723</v>
      </c>
      <c r="B830" s="41" t="s">
        <v>666</v>
      </c>
      <c r="C830" s="41">
        <v>5700273116</v>
      </c>
      <c r="D830" t="s">
        <v>18653</v>
      </c>
      <c r="H830" s="41" t="s">
        <v>19173</v>
      </c>
      <c r="I830" t="s">
        <v>615</v>
      </c>
    </row>
    <row r="831" spans="1:9">
      <c r="A831" s="42" t="s">
        <v>229</v>
      </c>
      <c r="B831" s="42" t="s">
        <v>211</v>
      </c>
      <c r="C831" s="42">
        <v>5701005096</v>
      </c>
      <c r="D831" t="s">
        <v>18653</v>
      </c>
      <c r="H831" s="42" t="s">
        <v>19174</v>
      </c>
      <c r="I831" t="s">
        <v>615</v>
      </c>
    </row>
    <row r="832" spans="1:9">
      <c r="A832" s="41" t="s">
        <v>229</v>
      </c>
      <c r="B832" s="41" t="s">
        <v>211</v>
      </c>
      <c r="C832" s="41">
        <v>5701005096</v>
      </c>
      <c r="D832" t="s">
        <v>18653</v>
      </c>
      <c r="H832" s="41" t="s">
        <v>19174</v>
      </c>
      <c r="I832" t="s">
        <v>615</v>
      </c>
    </row>
    <row r="833" spans="1:9">
      <c r="A833" s="42" t="s">
        <v>4486</v>
      </c>
      <c r="B833" s="42" t="s">
        <v>4488</v>
      </c>
      <c r="C833" s="42">
        <v>5700027003</v>
      </c>
      <c r="D833" t="s">
        <v>18653</v>
      </c>
      <c r="H833" s="42" t="s">
        <v>19175</v>
      </c>
      <c r="I833" t="s">
        <v>615</v>
      </c>
    </row>
    <row r="834" spans="1:9">
      <c r="A834" s="41" t="s">
        <v>4486</v>
      </c>
      <c r="B834" s="41" t="s">
        <v>4488</v>
      </c>
      <c r="C834" s="41">
        <v>5700027003</v>
      </c>
      <c r="D834" t="s">
        <v>18653</v>
      </c>
      <c r="H834" s="41" t="s">
        <v>19175</v>
      </c>
      <c r="I834" t="s">
        <v>615</v>
      </c>
    </row>
    <row r="835" spans="1:9">
      <c r="A835" s="42" t="s">
        <v>3391</v>
      </c>
      <c r="B835" s="42" t="s">
        <v>83</v>
      </c>
      <c r="C835" s="42">
        <v>5724871053</v>
      </c>
      <c r="D835" t="s">
        <v>18653</v>
      </c>
      <c r="H835" s="42" t="s">
        <v>19176</v>
      </c>
      <c r="I835" t="s">
        <v>615</v>
      </c>
    </row>
    <row r="836" spans="1:9">
      <c r="A836" s="41" t="s">
        <v>3391</v>
      </c>
      <c r="B836" s="41" t="s">
        <v>83</v>
      </c>
      <c r="C836" s="41">
        <v>5724871053</v>
      </c>
      <c r="D836" t="s">
        <v>18653</v>
      </c>
      <c r="H836" s="41" t="s">
        <v>19177</v>
      </c>
      <c r="I836" t="s">
        <v>615</v>
      </c>
    </row>
    <row r="837" spans="1:9">
      <c r="A837" s="42" t="s">
        <v>5282</v>
      </c>
      <c r="B837" s="42" t="s">
        <v>1267</v>
      </c>
      <c r="C837" s="42">
        <v>5748692005</v>
      </c>
      <c r="D837" t="s">
        <v>18653</v>
      </c>
      <c r="H837" s="42" t="s">
        <v>19177</v>
      </c>
      <c r="I837" t="s">
        <v>615</v>
      </c>
    </row>
    <row r="838" spans="1:9">
      <c r="A838" s="41" t="s">
        <v>7020</v>
      </c>
      <c r="B838" s="41" t="s">
        <v>700</v>
      </c>
      <c r="C838" s="41">
        <v>5741261039</v>
      </c>
      <c r="D838" t="s">
        <v>18653</v>
      </c>
      <c r="H838" s="41" t="s">
        <v>19178</v>
      </c>
      <c r="I838" t="s">
        <v>615</v>
      </c>
    </row>
    <row r="839" spans="1:9">
      <c r="A839" s="42" t="s">
        <v>5900</v>
      </c>
      <c r="B839" s="42" t="s">
        <v>572</v>
      </c>
      <c r="C839" s="42">
        <v>5700247024</v>
      </c>
      <c r="D839" t="s">
        <v>18653</v>
      </c>
      <c r="H839" s="42" t="s">
        <v>19178</v>
      </c>
      <c r="I839" t="s">
        <v>615</v>
      </c>
    </row>
    <row r="840" spans="1:9">
      <c r="A840" s="41" t="s">
        <v>5900</v>
      </c>
      <c r="B840" s="41" t="s">
        <v>572</v>
      </c>
      <c r="C840" s="41">
        <v>5700247024</v>
      </c>
      <c r="D840" t="s">
        <v>18653</v>
      </c>
      <c r="H840" s="41" t="s">
        <v>19179</v>
      </c>
      <c r="I840" t="s">
        <v>615</v>
      </c>
    </row>
    <row r="841" spans="1:9">
      <c r="A841" s="42" t="s">
        <v>1074</v>
      </c>
      <c r="B841" s="42" t="s">
        <v>389</v>
      </c>
      <c r="C841" s="42">
        <v>5710625085</v>
      </c>
      <c r="D841" t="s">
        <v>18653</v>
      </c>
      <c r="H841" s="42" t="s">
        <v>19179</v>
      </c>
      <c r="I841" t="s">
        <v>615</v>
      </c>
    </row>
    <row r="842" spans="1:9">
      <c r="A842" s="41" t="s">
        <v>3412</v>
      </c>
      <c r="B842" s="41" t="s">
        <v>83</v>
      </c>
      <c r="C842" s="41">
        <v>5720022127</v>
      </c>
      <c r="D842" t="s">
        <v>18653</v>
      </c>
      <c r="H842" s="41" t="s">
        <v>19180</v>
      </c>
      <c r="I842" t="s">
        <v>615</v>
      </c>
    </row>
    <row r="843" spans="1:9">
      <c r="A843" s="42" t="s">
        <v>3412</v>
      </c>
      <c r="B843" s="42" t="s">
        <v>83</v>
      </c>
      <c r="C843" s="42">
        <v>5720022127</v>
      </c>
      <c r="D843" t="s">
        <v>18653</v>
      </c>
      <c r="H843" s="42" t="s">
        <v>19180</v>
      </c>
      <c r="I843" t="s">
        <v>615</v>
      </c>
    </row>
    <row r="844" spans="1:9">
      <c r="A844" s="41" t="s">
        <v>19181</v>
      </c>
      <c r="B844" s="41" t="s">
        <v>336</v>
      </c>
      <c r="C844" s="41">
        <v>5710011066</v>
      </c>
      <c r="D844" t="s">
        <v>18653</v>
      </c>
      <c r="H844" s="41" t="s">
        <v>19182</v>
      </c>
      <c r="I844" t="s">
        <v>615</v>
      </c>
    </row>
    <row r="845" spans="1:9">
      <c r="A845" s="42" t="s">
        <v>19181</v>
      </c>
      <c r="B845" s="42" t="s">
        <v>336</v>
      </c>
      <c r="C845" s="42">
        <v>5710011066</v>
      </c>
      <c r="D845" t="s">
        <v>18653</v>
      </c>
      <c r="H845" s="42" t="s">
        <v>19182</v>
      </c>
      <c r="I845" t="s">
        <v>615</v>
      </c>
    </row>
    <row r="846" spans="1:9">
      <c r="A846" s="41" t="s">
        <v>1536</v>
      </c>
      <c r="B846" s="41" t="s">
        <v>1538</v>
      </c>
      <c r="C846" s="41">
        <v>5700443155</v>
      </c>
      <c r="D846" t="s">
        <v>18653</v>
      </c>
      <c r="H846" s="41" t="s">
        <v>19183</v>
      </c>
      <c r="I846" t="s">
        <v>615</v>
      </c>
    </row>
    <row r="847" spans="1:9">
      <c r="A847" s="42" t="s">
        <v>1536</v>
      </c>
      <c r="B847" s="42" t="s">
        <v>1538</v>
      </c>
      <c r="C847" s="42">
        <v>5700443155</v>
      </c>
      <c r="D847" t="s">
        <v>18653</v>
      </c>
      <c r="H847" s="42" t="s">
        <v>19183</v>
      </c>
      <c r="I847" t="s">
        <v>615</v>
      </c>
    </row>
    <row r="848" spans="1:9">
      <c r="A848" s="41" t="s">
        <v>19184</v>
      </c>
      <c r="B848" s="41" t="s">
        <v>2260</v>
      </c>
      <c r="C848" s="41">
        <v>5700460035</v>
      </c>
      <c r="D848" t="s">
        <v>18653</v>
      </c>
      <c r="H848" s="41" t="s">
        <v>19185</v>
      </c>
      <c r="I848" t="s">
        <v>615</v>
      </c>
    </row>
    <row r="849" spans="1:9">
      <c r="A849" s="42" t="s">
        <v>19184</v>
      </c>
      <c r="B849" s="42" t="s">
        <v>2260</v>
      </c>
      <c r="C849" s="42">
        <v>5700460035</v>
      </c>
      <c r="D849" t="s">
        <v>18653</v>
      </c>
      <c r="H849" s="42" t="s">
        <v>19185</v>
      </c>
      <c r="I849" t="s">
        <v>615</v>
      </c>
    </row>
    <row r="850" spans="1:9">
      <c r="A850" s="41" t="s">
        <v>4670</v>
      </c>
      <c r="B850" s="41" t="s">
        <v>122</v>
      </c>
      <c r="C850" s="41">
        <v>5710062032</v>
      </c>
      <c r="D850" t="s">
        <v>18653</v>
      </c>
      <c r="H850" s="41" t="s">
        <v>19186</v>
      </c>
      <c r="I850" t="s">
        <v>615</v>
      </c>
    </row>
    <row r="851" spans="1:9">
      <c r="A851" s="42" t="s">
        <v>1684</v>
      </c>
      <c r="B851" s="42" t="s">
        <v>36</v>
      </c>
      <c r="C851" s="42">
        <v>5704370057</v>
      </c>
      <c r="D851" t="s">
        <v>18653</v>
      </c>
      <c r="H851" s="42" t="s">
        <v>19186</v>
      </c>
      <c r="I851" t="s">
        <v>615</v>
      </c>
    </row>
    <row r="852" spans="1:9">
      <c r="A852" s="41" t="s">
        <v>1684</v>
      </c>
      <c r="B852" s="41" t="s">
        <v>36</v>
      </c>
      <c r="C852" s="41">
        <v>5704370057</v>
      </c>
      <c r="D852" t="s">
        <v>18653</v>
      </c>
      <c r="H852" s="41" t="s">
        <v>19187</v>
      </c>
      <c r="I852" t="s">
        <v>615</v>
      </c>
    </row>
    <row r="853" spans="1:9">
      <c r="A853" s="42" t="s">
        <v>2932</v>
      </c>
      <c r="B853" s="42" t="s">
        <v>773</v>
      </c>
      <c r="C853" s="42">
        <v>5700521233</v>
      </c>
      <c r="D853" t="s">
        <v>18653</v>
      </c>
      <c r="H853" s="42" t="s">
        <v>19187</v>
      </c>
      <c r="I853" t="s">
        <v>615</v>
      </c>
    </row>
    <row r="854" spans="1:9">
      <c r="A854" s="41" t="s">
        <v>2932</v>
      </c>
      <c r="B854" s="41" t="s">
        <v>773</v>
      </c>
      <c r="C854" s="41">
        <v>5700521233</v>
      </c>
      <c r="D854" t="s">
        <v>18653</v>
      </c>
      <c r="H854" s="41" t="s">
        <v>705</v>
      </c>
      <c r="I854" t="s">
        <v>615</v>
      </c>
    </row>
    <row r="855" spans="1:9">
      <c r="A855" s="42" t="s">
        <v>19188</v>
      </c>
      <c r="B855" s="42" t="s">
        <v>264</v>
      </c>
      <c r="C855" s="42">
        <v>5700148155</v>
      </c>
      <c r="D855" t="s">
        <v>18653</v>
      </c>
      <c r="H855" s="42" t="s">
        <v>705</v>
      </c>
      <c r="I855" t="s">
        <v>615</v>
      </c>
    </row>
    <row r="856" spans="1:9">
      <c r="A856" s="41" t="s">
        <v>19188</v>
      </c>
      <c r="B856" s="41" t="s">
        <v>264</v>
      </c>
      <c r="C856" s="41">
        <v>5700148155</v>
      </c>
      <c r="D856" t="s">
        <v>18653</v>
      </c>
      <c r="H856" s="41" t="s">
        <v>19189</v>
      </c>
      <c r="I856" t="s">
        <v>615</v>
      </c>
    </row>
    <row r="857" spans="1:9">
      <c r="A857" s="42" t="s">
        <v>1204</v>
      </c>
      <c r="B857" s="42" t="s">
        <v>545</v>
      </c>
      <c r="C857" s="42">
        <v>5700811035</v>
      </c>
      <c r="D857" t="s">
        <v>18653</v>
      </c>
      <c r="H857" s="42" t="s">
        <v>19189</v>
      </c>
      <c r="I857" t="s">
        <v>615</v>
      </c>
    </row>
    <row r="858" spans="1:9">
      <c r="A858" s="41" t="s">
        <v>1204</v>
      </c>
      <c r="B858" s="41" t="s">
        <v>545</v>
      </c>
      <c r="C858" s="41">
        <v>5700811035</v>
      </c>
      <c r="D858" t="s">
        <v>18653</v>
      </c>
      <c r="H858" s="41" t="s">
        <v>19190</v>
      </c>
      <c r="I858" t="s">
        <v>615</v>
      </c>
    </row>
    <row r="859" spans="1:9">
      <c r="A859" s="42" t="s">
        <v>805</v>
      </c>
      <c r="B859" s="42" t="s">
        <v>50</v>
      </c>
      <c r="C859" s="42">
        <v>5753512094</v>
      </c>
      <c r="D859" t="s">
        <v>18653</v>
      </c>
      <c r="H859" s="42" t="s">
        <v>19191</v>
      </c>
      <c r="I859" t="s">
        <v>615</v>
      </c>
    </row>
    <row r="860" spans="1:9">
      <c r="A860" s="41" t="s">
        <v>805</v>
      </c>
      <c r="B860" s="41" t="s">
        <v>50</v>
      </c>
      <c r="C860" s="41">
        <v>5753512094</v>
      </c>
      <c r="D860" t="s">
        <v>18653</v>
      </c>
      <c r="H860" s="41" t="s">
        <v>19191</v>
      </c>
      <c r="I860" t="s">
        <v>615</v>
      </c>
    </row>
    <row r="861" spans="1:9">
      <c r="A861" s="42" t="s">
        <v>3280</v>
      </c>
      <c r="B861" s="42" t="s">
        <v>545</v>
      </c>
      <c r="C861" s="42">
        <v>5701097035</v>
      </c>
      <c r="D861" t="s">
        <v>18653</v>
      </c>
      <c r="H861" s="42" t="s">
        <v>19192</v>
      </c>
      <c r="I861" t="s">
        <v>615</v>
      </c>
    </row>
    <row r="862" spans="1:9">
      <c r="A862" s="41" t="s">
        <v>3280</v>
      </c>
      <c r="B862" s="41" t="s">
        <v>545</v>
      </c>
      <c r="C862" s="41">
        <v>5701097035</v>
      </c>
      <c r="D862" t="s">
        <v>18653</v>
      </c>
      <c r="H862" s="41" t="s">
        <v>19192</v>
      </c>
      <c r="I862" t="s">
        <v>615</v>
      </c>
    </row>
    <row r="863" spans="1:9">
      <c r="A863" s="42" t="s">
        <v>3749</v>
      </c>
      <c r="B863" s="42" t="s">
        <v>1112</v>
      </c>
      <c r="C863" s="42">
        <v>5701402001</v>
      </c>
      <c r="D863" t="s">
        <v>18653</v>
      </c>
      <c r="H863" s="42" t="s">
        <v>19193</v>
      </c>
      <c r="I863" t="s">
        <v>615</v>
      </c>
    </row>
    <row r="864" spans="1:9">
      <c r="A864" s="41" t="s">
        <v>3749</v>
      </c>
      <c r="B864" s="41" t="s">
        <v>1112</v>
      </c>
      <c r="C864" s="41">
        <v>5701402001</v>
      </c>
      <c r="D864" t="s">
        <v>18653</v>
      </c>
      <c r="H864" s="41" t="s">
        <v>19193</v>
      </c>
      <c r="I864" t="s">
        <v>615</v>
      </c>
    </row>
    <row r="865" spans="1:9">
      <c r="A865" s="42" t="s">
        <v>2131</v>
      </c>
      <c r="B865" s="42" t="s">
        <v>389</v>
      </c>
      <c r="C865" s="42">
        <v>5751498084</v>
      </c>
      <c r="D865" t="s">
        <v>18653</v>
      </c>
      <c r="H865" s="42" t="s">
        <v>19194</v>
      </c>
      <c r="I865" t="s">
        <v>615</v>
      </c>
    </row>
    <row r="866" spans="1:9">
      <c r="A866" s="41" t="s">
        <v>2131</v>
      </c>
      <c r="B866" s="41" t="s">
        <v>389</v>
      </c>
      <c r="C866" s="41">
        <v>5751498084</v>
      </c>
      <c r="D866" t="s">
        <v>18653</v>
      </c>
      <c r="H866" s="41" t="s">
        <v>19194</v>
      </c>
      <c r="I866" t="s">
        <v>615</v>
      </c>
    </row>
    <row r="867" spans="1:9">
      <c r="A867" s="42" t="s">
        <v>7845</v>
      </c>
      <c r="B867" s="42" t="s">
        <v>434</v>
      </c>
      <c r="C867" s="42">
        <v>5700460055</v>
      </c>
      <c r="D867" t="s">
        <v>18653</v>
      </c>
      <c r="H867" s="42" t="s">
        <v>19195</v>
      </c>
      <c r="I867" t="s">
        <v>615</v>
      </c>
    </row>
    <row r="868" spans="1:9">
      <c r="A868" s="41" t="s">
        <v>7850</v>
      </c>
      <c r="B868" s="41" t="s">
        <v>773</v>
      </c>
      <c r="C868" s="41">
        <v>5700981075</v>
      </c>
      <c r="D868" t="s">
        <v>18653</v>
      </c>
      <c r="H868" s="41" t="s">
        <v>19195</v>
      </c>
      <c r="I868" t="s">
        <v>615</v>
      </c>
    </row>
    <row r="869" spans="1:9">
      <c r="A869" s="42" t="s">
        <v>6658</v>
      </c>
      <c r="B869" s="42" t="s">
        <v>69</v>
      </c>
      <c r="C869" s="42">
        <v>5700507152</v>
      </c>
      <c r="D869" t="s">
        <v>18653</v>
      </c>
      <c r="H869" s="42" t="s">
        <v>19196</v>
      </c>
      <c r="I869" t="s">
        <v>615</v>
      </c>
    </row>
    <row r="870" spans="1:9">
      <c r="A870" s="41" t="s">
        <v>6658</v>
      </c>
      <c r="B870" s="41" t="s">
        <v>69</v>
      </c>
      <c r="C870" s="41">
        <v>5700507152</v>
      </c>
      <c r="D870" t="s">
        <v>18653</v>
      </c>
      <c r="H870" s="41" t="s">
        <v>19196</v>
      </c>
      <c r="I870" t="s">
        <v>615</v>
      </c>
    </row>
    <row r="871" spans="1:9">
      <c r="A871" s="42" t="s">
        <v>4583</v>
      </c>
      <c r="B871" s="42" t="s">
        <v>320</v>
      </c>
      <c r="C871" s="42">
        <v>5700837006</v>
      </c>
      <c r="D871" t="s">
        <v>18653</v>
      </c>
      <c r="H871" s="42" t="s">
        <v>19197</v>
      </c>
      <c r="I871" t="s">
        <v>615</v>
      </c>
    </row>
    <row r="872" spans="1:9">
      <c r="A872" s="41" t="s">
        <v>1813</v>
      </c>
      <c r="B872" s="41" t="s">
        <v>687</v>
      </c>
      <c r="C872" s="41">
        <v>5700441071</v>
      </c>
      <c r="D872" t="s">
        <v>18653</v>
      </c>
      <c r="H872" s="41" t="s">
        <v>19197</v>
      </c>
      <c r="I872" t="s">
        <v>615</v>
      </c>
    </row>
    <row r="873" spans="1:9">
      <c r="A873" s="42" t="s">
        <v>1813</v>
      </c>
      <c r="B873" s="42" t="s">
        <v>687</v>
      </c>
      <c r="C873" s="42">
        <v>5700441071</v>
      </c>
      <c r="D873" t="s">
        <v>18653</v>
      </c>
      <c r="H873" s="42" t="s">
        <v>19198</v>
      </c>
      <c r="I873" t="s">
        <v>615</v>
      </c>
    </row>
    <row r="874" spans="1:9">
      <c r="A874" s="41" t="s">
        <v>19199</v>
      </c>
      <c r="B874" s="41" t="s">
        <v>501</v>
      </c>
      <c r="C874" s="41">
        <v>5703929001</v>
      </c>
      <c r="D874" t="s">
        <v>18653</v>
      </c>
      <c r="H874" s="41" t="s">
        <v>19198</v>
      </c>
      <c r="I874" t="s">
        <v>615</v>
      </c>
    </row>
    <row r="875" spans="1:9">
      <c r="A875" s="42" t="s">
        <v>19199</v>
      </c>
      <c r="B875" s="42" t="s">
        <v>501</v>
      </c>
      <c r="C875" s="42">
        <v>5703929001</v>
      </c>
      <c r="D875" t="s">
        <v>18653</v>
      </c>
      <c r="H875" s="42" t="s">
        <v>19200</v>
      </c>
      <c r="I875" t="s">
        <v>615</v>
      </c>
    </row>
    <row r="876" spans="1:9">
      <c r="A876" s="41" t="s">
        <v>2208</v>
      </c>
      <c r="B876" s="41" t="s">
        <v>2210</v>
      </c>
      <c r="C876" s="41">
        <v>5703150004</v>
      </c>
      <c r="D876" t="s">
        <v>18653</v>
      </c>
      <c r="H876" s="41" t="s">
        <v>19201</v>
      </c>
      <c r="I876" t="s">
        <v>615</v>
      </c>
    </row>
    <row r="877" spans="1:9">
      <c r="A877" s="42" t="s">
        <v>2208</v>
      </c>
      <c r="B877" s="42" t="s">
        <v>2210</v>
      </c>
      <c r="C877" s="42">
        <v>5703150004</v>
      </c>
      <c r="D877" t="s">
        <v>18653</v>
      </c>
      <c r="H877" s="42" t="s">
        <v>19202</v>
      </c>
      <c r="I877" t="s">
        <v>615</v>
      </c>
    </row>
    <row r="878" spans="1:9">
      <c r="A878" s="41" t="s">
        <v>1459</v>
      </c>
      <c r="B878" s="41" t="s">
        <v>1461</v>
      </c>
      <c r="C878" s="41">
        <v>5720238122</v>
      </c>
      <c r="D878" t="s">
        <v>18653</v>
      </c>
      <c r="H878" s="41" t="s">
        <v>19203</v>
      </c>
      <c r="I878" t="s">
        <v>615</v>
      </c>
    </row>
    <row r="879" spans="1:9">
      <c r="A879" s="42" t="s">
        <v>19204</v>
      </c>
      <c r="B879" s="42" t="s">
        <v>955</v>
      </c>
      <c r="C879" s="42">
        <v>301000039</v>
      </c>
      <c r="D879" t="s">
        <v>18653</v>
      </c>
      <c r="H879" s="42" t="s">
        <v>19205</v>
      </c>
      <c r="I879" t="s">
        <v>615</v>
      </c>
    </row>
    <row r="880" spans="1:9">
      <c r="A880" s="41" t="s">
        <v>19204</v>
      </c>
      <c r="B880" s="41" t="s">
        <v>955</v>
      </c>
      <c r="C880" s="41">
        <v>301000039</v>
      </c>
      <c r="D880" t="s">
        <v>18653</v>
      </c>
      <c r="H880" s="41" t="s">
        <v>19205</v>
      </c>
      <c r="I880" t="s">
        <v>615</v>
      </c>
    </row>
    <row r="881" spans="1:9">
      <c r="A881" s="42" t="s">
        <v>19206</v>
      </c>
      <c r="B881" s="42" t="s">
        <v>607</v>
      </c>
      <c r="C881" s="42">
        <v>5710087088</v>
      </c>
      <c r="D881" t="s">
        <v>18653</v>
      </c>
      <c r="H881" s="42" t="s">
        <v>19207</v>
      </c>
      <c r="I881" t="s">
        <v>615</v>
      </c>
    </row>
    <row r="882" spans="1:9">
      <c r="A882" s="41" t="s">
        <v>19206</v>
      </c>
      <c r="B882" s="41" t="s">
        <v>607</v>
      </c>
      <c r="C882" s="41">
        <v>5710087088</v>
      </c>
      <c r="D882" t="s">
        <v>18653</v>
      </c>
      <c r="H882" s="41" t="s">
        <v>19208</v>
      </c>
      <c r="I882" t="s">
        <v>615</v>
      </c>
    </row>
    <row r="883" spans="1:9">
      <c r="A883" s="42" t="s">
        <v>7954</v>
      </c>
      <c r="B883" s="42" t="s">
        <v>624</v>
      </c>
      <c r="C883" s="42">
        <v>5745691271</v>
      </c>
      <c r="D883" t="s">
        <v>18653</v>
      </c>
      <c r="H883" s="42" t="s">
        <v>19209</v>
      </c>
      <c r="I883" t="s">
        <v>615</v>
      </c>
    </row>
    <row r="884" spans="1:9">
      <c r="A884" s="41" t="s">
        <v>7954</v>
      </c>
      <c r="B884" s="41" t="s">
        <v>624</v>
      </c>
      <c r="C884" s="41">
        <v>5745691271</v>
      </c>
      <c r="D884" t="s">
        <v>18653</v>
      </c>
      <c r="H884" s="41" t="s">
        <v>19209</v>
      </c>
      <c r="I884" t="s">
        <v>615</v>
      </c>
    </row>
    <row r="885" spans="1:9">
      <c r="A885" s="42" t="s">
        <v>19210</v>
      </c>
      <c r="B885" s="42" t="s">
        <v>782</v>
      </c>
      <c r="C885" s="42">
        <v>5700212048</v>
      </c>
      <c r="D885" t="s">
        <v>18653</v>
      </c>
      <c r="H885" s="42" t="s">
        <v>19211</v>
      </c>
      <c r="I885" t="s">
        <v>615</v>
      </c>
    </row>
    <row r="886" spans="1:9">
      <c r="A886" s="41" t="s">
        <v>19210</v>
      </c>
      <c r="B886" s="41" t="s">
        <v>782</v>
      </c>
      <c r="C886" s="41">
        <v>5700212048</v>
      </c>
      <c r="D886" t="s">
        <v>18653</v>
      </c>
      <c r="H886" s="41" t="s">
        <v>19211</v>
      </c>
      <c r="I886" t="s">
        <v>615</v>
      </c>
    </row>
    <row r="887" spans="1:9">
      <c r="A887" s="42" t="s">
        <v>6927</v>
      </c>
      <c r="B887" s="42" t="s">
        <v>36</v>
      </c>
      <c r="C887" s="42">
        <v>5710286058</v>
      </c>
      <c r="D887" t="s">
        <v>18653</v>
      </c>
      <c r="H887" s="42" t="s">
        <v>19212</v>
      </c>
      <c r="I887" t="s">
        <v>615</v>
      </c>
    </row>
    <row r="888" spans="1:9">
      <c r="A888" s="41" t="s">
        <v>6927</v>
      </c>
      <c r="B888" s="41" t="s">
        <v>36</v>
      </c>
      <c r="C888" s="41">
        <v>5710286058</v>
      </c>
      <c r="D888" t="s">
        <v>18653</v>
      </c>
      <c r="H888" s="41" t="s">
        <v>19213</v>
      </c>
      <c r="I888" t="s">
        <v>615</v>
      </c>
    </row>
    <row r="889" spans="1:9">
      <c r="A889" s="42" t="s">
        <v>19214</v>
      </c>
      <c r="B889" s="42" t="s">
        <v>101</v>
      </c>
      <c r="C889" s="42">
        <v>5720410004</v>
      </c>
      <c r="D889" t="s">
        <v>18653</v>
      </c>
      <c r="H889" s="42" t="s">
        <v>19213</v>
      </c>
      <c r="I889" t="s">
        <v>615</v>
      </c>
    </row>
    <row r="890" spans="1:9">
      <c r="A890" s="41" t="s">
        <v>19214</v>
      </c>
      <c r="B890" s="41" t="s">
        <v>101</v>
      </c>
      <c r="C890" s="41">
        <v>5720410004</v>
      </c>
      <c r="D890" t="s">
        <v>18653</v>
      </c>
      <c r="H890" s="41" t="s">
        <v>19215</v>
      </c>
      <c r="I890" t="s">
        <v>615</v>
      </c>
    </row>
    <row r="891" spans="1:9">
      <c r="A891" s="42" t="s">
        <v>170</v>
      </c>
      <c r="B891" s="42" t="s">
        <v>50</v>
      </c>
      <c r="C891" s="42">
        <v>5701136094</v>
      </c>
      <c r="D891" t="s">
        <v>18653</v>
      </c>
      <c r="H891" s="42" t="s">
        <v>19216</v>
      </c>
      <c r="I891" t="s">
        <v>615</v>
      </c>
    </row>
    <row r="892" spans="1:9">
      <c r="A892" s="41" t="s">
        <v>170</v>
      </c>
      <c r="B892" s="41" t="s">
        <v>50</v>
      </c>
      <c r="C892" s="41">
        <v>5701136094</v>
      </c>
      <c r="D892" t="s">
        <v>18653</v>
      </c>
      <c r="H892" s="41" t="s">
        <v>19216</v>
      </c>
      <c r="I892" t="s">
        <v>615</v>
      </c>
    </row>
    <row r="893" spans="1:9">
      <c r="A893" s="42" t="s">
        <v>4527</v>
      </c>
      <c r="B893" s="42" t="s">
        <v>83</v>
      </c>
      <c r="C893" s="42">
        <v>5734124016</v>
      </c>
      <c r="D893" t="s">
        <v>18653</v>
      </c>
      <c r="H893" s="42" t="s">
        <v>19217</v>
      </c>
      <c r="I893" t="s">
        <v>615</v>
      </c>
    </row>
    <row r="894" spans="1:9">
      <c r="A894" s="41" t="s">
        <v>4527</v>
      </c>
      <c r="B894" s="41" t="s">
        <v>83</v>
      </c>
      <c r="C894" s="41">
        <v>5734124016</v>
      </c>
      <c r="D894" t="s">
        <v>18653</v>
      </c>
      <c r="H894" s="41" t="s">
        <v>19217</v>
      </c>
      <c r="I894" t="s">
        <v>615</v>
      </c>
    </row>
    <row r="895" spans="1:9">
      <c r="A895" s="42" t="s">
        <v>653</v>
      </c>
      <c r="B895" s="42" t="s">
        <v>367</v>
      </c>
      <c r="C895" s="42">
        <v>5700382016</v>
      </c>
      <c r="D895" t="s">
        <v>18653</v>
      </c>
      <c r="H895" s="42" t="s">
        <v>19218</v>
      </c>
      <c r="I895" t="s">
        <v>615</v>
      </c>
    </row>
    <row r="896" spans="1:9">
      <c r="A896" s="41" t="s">
        <v>653</v>
      </c>
      <c r="B896" s="41" t="s">
        <v>367</v>
      </c>
      <c r="C896" s="41">
        <v>5700382016</v>
      </c>
      <c r="D896" t="s">
        <v>18653</v>
      </c>
      <c r="H896" s="41" t="s">
        <v>19218</v>
      </c>
      <c r="I896" t="s">
        <v>615</v>
      </c>
    </row>
    <row r="897" spans="1:9">
      <c r="A897" s="42" t="s">
        <v>4127</v>
      </c>
      <c r="B897" s="42" t="s">
        <v>526</v>
      </c>
      <c r="C897" s="42">
        <v>5700739070</v>
      </c>
      <c r="D897" t="s">
        <v>18653</v>
      </c>
      <c r="H897" s="42" t="s">
        <v>19219</v>
      </c>
      <c r="I897" t="s">
        <v>615</v>
      </c>
    </row>
    <row r="898" spans="1:9">
      <c r="A898" s="41" t="s">
        <v>4127</v>
      </c>
      <c r="B898" s="41" t="s">
        <v>526</v>
      </c>
      <c r="C898" s="41">
        <v>5700739070</v>
      </c>
      <c r="D898" t="s">
        <v>18653</v>
      </c>
      <c r="H898" s="41" t="s">
        <v>19220</v>
      </c>
      <c r="I898" t="s">
        <v>615</v>
      </c>
    </row>
    <row r="899" spans="1:9">
      <c r="A899" s="42" t="s">
        <v>8181</v>
      </c>
      <c r="B899" s="42" t="s">
        <v>320</v>
      </c>
      <c r="C899" s="42">
        <v>5710177010</v>
      </c>
      <c r="D899" t="s">
        <v>18653</v>
      </c>
      <c r="H899" s="42" t="s">
        <v>19220</v>
      </c>
      <c r="I899" t="s">
        <v>615</v>
      </c>
    </row>
    <row r="900" spans="1:9">
      <c r="A900" s="41" t="s">
        <v>8181</v>
      </c>
      <c r="B900" s="41" t="s">
        <v>320</v>
      </c>
      <c r="C900" s="41">
        <v>5710177010</v>
      </c>
      <c r="D900" t="s">
        <v>18653</v>
      </c>
      <c r="H900" s="41" t="s">
        <v>19221</v>
      </c>
      <c r="I900" t="s">
        <v>615</v>
      </c>
    </row>
    <row r="901" spans="1:9">
      <c r="A901" s="42" t="s">
        <v>19222</v>
      </c>
      <c r="B901" s="42" t="s">
        <v>195</v>
      </c>
      <c r="C901" s="42">
        <v>5700105132</v>
      </c>
      <c r="D901" t="s">
        <v>18653</v>
      </c>
      <c r="H901" s="42" t="s">
        <v>19223</v>
      </c>
      <c r="I901" t="s">
        <v>615</v>
      </c>
    </row>
    <row r="902" spans="1:9">
      <c r="A902" s="41" t="s">
        <v>19222</v>
      </c>
      <c r="B902" s="41" t="s">
        <v>195</v>
      </c>
      <c r="C902" s="41">
        <v>5700105132</v>
      </c>
      <c r="D902" t="s">
        <v>18653</v>
      </c>
      <c r="H902" s="41" t="s">
        <v>19223</v>
      </c>
      <c r="I902" t="s">
        <v>615</v>
      </c>
    </row>
    <row r="903" spans="1:9">
      <c r="A903" s="42" t="s">
        <v>6710</v>
      </c>
      <c r="B903" s="42" t="s">
        <v>204</v>
      </c>
      <c r="C903" s="42">
        <v>5712197122</v>
      </c>
      <c r="D903" t="s">
        <v>18653</v>
      </c>
      <c r="H903" s="42" t="s">
        <v>2643</v>
      </c>
      <c r="I903" t="s">
        <v>615</v>
      </c>
    </row>
    <row r="904" spans="1:9">
      <c r="A904" s="41" t="s">
        <v>19224</v>
      </c>
      <c r="B904" s="41" t="s">
        <v>647</v>
      </c>
      <c r="C904" s="41">
        <v>5700457024</v>
      </c>
      <c r="D904" t="s">
        <v>18653</v>
      </c>
      <c r="H904" s="41" t="s">
        <v>2643</v>
      </c>
      <c r="I904" t="s">
        <v>615</v>
      </c>
    </row>
    <row r="905" spans="1:9">
      <c r="A905" s="42" t="s">
        <v>19224</v>
      </c>
      <c r="B905" s="42" t="s">
        <v>647</v>
      </c>
      <c r="C905" s="42">
        <v>5700457024</v>
      </c>
      <c r="D905" t="s">
        <v>18653</v>
      </c>
      <c r="H905" s="42" t="s">
        <v>19225</v>
      </c>
      <c r="I905" t="s">
        <v>615</v>
      </c>
    </row>
    <row r="906" spans="1:9">
      <c r="A906" s="41" t="s">
        <v>7549</v>
      </c>
      <c r="B906" s="41" t="s">
        <v>4759</v>
      </c>
      <c r="C906" s="41">
        <v>5301889004</v>
      </c>
      <c r="D906" t="s">
        <v>18653</v>
      </c>
      <c r="H906" s="41" t="s">
        <v>19225</v>
      </c>
      <c r="I906" t="s">
        <v>615</v>
      </c>
    </row>
    <row r="907" spans="1:9">
      <c r="A907" s="42" t="s">
        <v>7549</v>
      </c>
      <c r="B907" s="42" t="s">
        <v>4759</v>
      </c>
      <c r="C907" s="42">
        <v>5301889004</v>
      </c>
      <c r="D907" t="s">
        <v>18653</v>
      </c>
      <c r="H907" s="42" t="s">
        <v>19226</v>
      </c>
      <c r="I907" t="s">
        <v>615</v>
      </c>
    </row>
    <row r="908" spans="1:9">
      <c r="A908" s="41" t="s">
        <v>3674</v>
      </c>
      <c r="B908" s="41" t="s">
        <v>380</v>
      </c>
      <c r="C908" s="41">
        <v>5700631033</v>
      </c>
      <c r="D908" t="s">
        <v>18653</v>
      </c>
      <c r="H908" s="41" t="s">
        <v>19226</v>
      </c>
      <c r="I908" t="s">
        <v>615</v>
      </c>
    </row>
    <row r="909" spans="1:9">
      <c r="A909" s="42" t="s">
        <v>3674</v>
      </c>
      <c r="B909" s="42" t="s">
        <v>380</v>
      </c>
      <c r="C909" s="42">
        <v>5700631033</v>
      </c>
      <c r="D909" t="s">
        <v>18653</v>
      </c>
      <c r="H909" s="42" t="s">
        <v>19227</v>
      </c>
      <c r="I909" t="s">
        <v>615</v>
      </c>
    </row>
    <row r="910" spans="1:9">
      <c r="A910" s="41" t="s">
        <v>19228</v>
      </c>
      <c r="B910" s="41" t="s">
        <v>1538</v>
      </c>
      <c r="C910" s="41">
        <v>5710050155</v>
      </c>
      <c r="D910" t="s">
        <v>18653</v>
      </c>
      <c r="H910" s="41" t="s">
        <v>19227</v>
      </c>
      <c r="I910" t="s">
        <v>615</v>
      </c>
    </row>
    <row r="911" spans="1:9">
      <c r="A911" s="42" t="s">
        <v>19228</v>
      </c>
      <c r="B911" s="42" t="s">
        <v>1538</v>
      </c>
      <c r="C911" s="42">
        <v>5710050155</v>
      </c>
      <c r="D911" t="s">
        <v>18653</v>
      </c>
      <c r="H911" s="42" t="s">
        <v>19229</v>
      </c>
      <c r="I911" t="s">
        <v>615</v>
      </c>
    </row>
    <row r="912" spans="1:9">
      <c r="A912" s="41" t="s">
        <v>2921</v>
      </c>
      <c r="B912" s="41" t="s">
        <v>1559</v>
      </c>
      <c r="C912" s="41">
        <v>5700841094</v>
      </c>
      <c r="D912" t="s">
        <v>18653</v>
      </c>
      <c r="H912" s="41" t="s">
        <v>19229</v>
      </c>
      <c r="I912" t="s">
        <v>615</v>
      </c>
    </row>
    <row r="913" spans="1:9">
      <c r="A913" s="42" t="s">
        <v>2921</v>
      </c>
      <c r="B913" s="42" t="s">
        <v>1559</v>
      </c>
      <c r="C913" s="42">
        <v>5700841094</v>
      </c>
      <c r="D913" t="s">
        <v>18653</v>
      </c>
      <c r="H913" s="42" t="s">
        <v>19230</v>
      </c>
      <c r="I913" t="s">
        <v>615</v>
      </c>
    </row>
    <row r="914" spans="1:9">
      <c r="A914" s="41" t="s">
        <v>19231</v>
      </c>
      <c r="B914" s="41" t="s">
        <v>607</v>
      </c>
      <c r="C914" s="41">
        <v>5700014081</v>
      </c>
      <c r="D914" t="s">
        <v>18653</v>
      </c>
      <c r="H914" s="41" t="s">
        <v>19230</v>
      </c>
      <c r="I914" t="s">
        <v>615</v>
      </c>
    </row>
    <row r="915" spans="1:9">
      <c r="A915" s="42" t="s">
        <v>19231</v>
      </c>
      <c r="B915" s="42" t="s">
        <v>607</v>
      </c>
      <c r="C915" s="42">
        <v>5700014081</v>
      </c>
      <c r="D915" t="s">
        <v>18653</v>
      </c>
      <c r="H915" s="42" t="s">
        <v>19232</v>
      </c>
      <c r="I915" t="s">
        <v>615</v>
      </c>
    </row>
    <row r="916" spans="1:9">
      <c r="A916" s="41" t="s">
        <v>3715</v>
      </c>
      <c r="B916" s="41" t="s">
        <v>314</v>
      </c>
      <c r="C916" s="41">
        <v>5730697072</v>
      </c>
      <c r="D916" t="s">
        <v>18653</v>
      </c>
      <c r="H916" s="41" t="s">
        <v>19233</v>
      </c>
      <c r="I916" t="s">
        <v>615</v>
      </c>
    </row>
    <row r="917" spans="1:9">
      <c r="A917" s="42" t="s">
        <v>3715</v>
      </c>
      <c r="B917" s="42" t="s">
        <v>314</v>
      </c>
      <c r="C917" s="42">
        <v>5730697072</v>
      </c>
      <c r="D917" t="s">
        <v>18653</v>
      </c>
      <c r="H917" s="42" t="s">
        <v>19233</v>
      </c>
      <c r="I917" t="s">
        <v>615</v>
      </c>
    </row>
    <row r="918" spans="1:9">
      <c r="A918" s="41" t="s">
        <v>7350</v>
      </c>
      <c r="B918" s="41" t="s">
        <v>579</v>
      </c>
      <c r="C918" s="41">
        <v>5700607076</v>
      </c>
      <c r="D918" t="s">
        <v>18653</v>
      </c>
      <c r="H918" s="41" t="s">
        <v>19234</v>
      </c>
      <c r="I918" t="s">
        <v>615</v>
      </c>
    </row>
    <row r="919" spans="1:9">
      <c r="A919" s="42" t="s">
        <v>7350</v>
      </c>
      <c r="B919" s="42" t="s">
        <v>579</v>
      </c>
      <c r="C919" s="42">
        <v>5700607076</v>
      </c>
      <c r="D919" t="s">
        <v>18653</v>
      </c>
      <c r="H919" s="42" t="s">
        <v>19234</v>
      </c>
      <c r="I919" t="s">
        <v>615</v>
      </c>
    </row>
    <row r="920" spans="1:9">
      <c r="A920" s="41" t="s">
        <v>3590</v>
      </c>
      <c r="B920" s="41" t="s">
        <v>351</v>
      </c>
      <c r="C920" s="41">
        <v>5700737084</v>
      </c>
      <c r="D920" t="s">
        <v>18653</v>
      </c>
      <c r="H920" s="41" t="s">
        <v>19235</v>
      </c>
      <c r="I920" t="s">
        <v>615</v>
      </c>
    </row>
    <row r="921" spans="1:9">
      <c r="A921" s="42" t="s">
        <v>3590</v>
      </c>
      <c r="B921" s="42" t="s">
        <v>351</v>
      </c>
      <c r="C921" s="42">
        <v>5700737084</v>
      </c>
      <c r="D921" t="s">
        <v>18653</v>
      </c>
      <c r="H921" s="42" t="s">
        <v>19235</v>
      </c>
      <c r="I921" t="s">
        <v>615</v>
      </c>
    </row>
    <row r="922" spans="1:9">
      <c r="A922" s="41" t="s">
        <v>3725</v>
      </c>
      <c r="B922" s="41" t="s">
        <v>526</v>
      </c>
      <c r="C922" s="41">
        <v>5700657070</v>
      </c>
      <c r="D922" t="s">
        <v>18653</v>
      </c>
      <c r="H922" s="41" t="s">
        <v>19236</v>
      </c>
      <c r="I922" t="s">
        <v>615</v>
      </c>
    </row>
    <row r="923" spans="1:9">
      <c r="A923" s="42" t="s">
        <v>5890</v>
      </c>
      <c r="B923" s="42" t="s">
        <v>50</v>
      </c>
      <c r="C923" s="42">
        <v>5710174148</v>
      </c>
      <c r="D923" t="s">
        <v>18653</v>
      </c>
      <c r="H923" s="42" t="s">
        <v>19236</v>
      </c>
      <c r="I923" t="s">
        <v>615</v>
      </c>
    </row>
    <row r="924" spans="1:9">
      <c r="A924" s="41" t="s">
        <v>5890</v>
      </c>
      <c r="B924" s="41" t="s">
        <v>50</v>
      </c>
      <c r="C924" s="41">
        <v>5710174148</v>
      </c>
      <c r="D924" t="s">
        <v>18653</v>
      </c>
      <c r="H924" s="41" t="s">
        <v>19237</v>
      </c>
      <c r="I924" t="s">
        <v>615</v>
      </c>
    </row>
    <row r="925" spans="1:9">
      <c r="A925" s="42" t="s">
        <v>19238</v>
      </c>
      <c r="B925" s="42" t="s">
        <v>647</v>
      </c>
      <c r="C925" s="42">
        <v>5700737111</v>
      </c>
      <c r="D925" t="s">
        <v>18653</v>
      </c>
      <c r="H925" s="42" t="s">
        <v>19237</v>
      </c>
      <c r="I925" t="s">
        <v>615</v>
      </c>
    </row>
    <row r="926" spans="1:9">
      <c r="A926" s="41" t="s">
        <v>19238</v>
      </c>
      <c r="B926" s="41" t="s">
        <v>647</v>
      </c>
      <c r="C926" s="41">
        <v>5700737111</v>
      </c>
      <c r="D926" t="s">
        <v>18653</v>
      </c>
      <c r="H926" s="41" t="s">
        <v>19239</v>
      </c>
      <c r="I926" t="s">
        <v>615</v>
      </c>
    </row>
    <row r="927" spans="1:9">
      <c r="A927" s="42" t="s">
        <v>8298</v>
      </c>
      <c r="B927" s="42" t="s">
        <v>92</v>
      </c>
      <c r="C927" s="42">
        <v>5750063070</v>
      </c>
      <c r="D927" t="s">
        <v>18653</v>
      </c>
      <c r="H927" s="42" t="s">
        <v>19239</v>
      </c>
      <c r="I927" t="s">
        <v>615</v>
      </c>
    </row>
    <row r="928" spans="1:9">
      <c r="A928" s="41" t="s">
        <v>3569</v>
      </c>
      <c r="B928" s="41" t="s">
        <v>987</v>
      </c>
      <c r="C928" s="41">
        <v>5711359122</v>
      </c>
      <c r="D928" t="s">
        <v>18653</v>
      </c>
      <c r="H928" s="41" t="s">
        <v>19240</v>
      </c>
      <c r="I928" t="s">
        <v>615</v>
      </c>
    </row>
    <row r="929" spans="1:9">
      <c r="A929" s="42" t="s">
        <v>3569</v>
      </c>
      <c r="B929" s="42" t="s">
        <v>987</v>
      </c>
      <c r="C929" s="42">
        <v>5711359122</v>
      </c>
      <c r="D929" t="s">
        <v>18653</v>
      </c>
      <c r="H929" s="42" t="s">
        <v>19240</v>
      </c>
      <c r="I929" t="s">
        <v>615</v>
      </c>
    </row>
    <row r="930" spans="1:9">
      <c r="A930" s="41" t="s">
        <v>4377</v>
      </c>
      <c r="B930" s="41" t="s">
        <v>50</v>
      </c>
      <c r="C930" s="41">
        <v>5710222094</v>
      </c>
      <c r="D930" t="s">
        <v>18653</v>
      </c>
      <c r="H930" s="41" t="s">
        <v>19241</v>
      </c>
      <c r="I930" t="s">
        <v>615</v>
      </c>
    </row>
    <row r="931" spans="1:9">
      <c r="A931" s="42" t="s">
        <v>4377</v>
      </c>
      <c r="B931" s="42" t="s">
        <v>50</v>
      </c>
      <c r="C931" s="42">
        <v>5710222094</v>
      </c>
      <c r="D931" t="s">
        <v>18653</v>
      </c>
      <c r="H931" s="42" t="s">
        <v>19241</v>
      </c>
      <c r="I931" t="s">
        <v>615</v>
      </c>
    </row>
    <row r="932" spans="1:9">
      <c r="A932" s="41" t="s">
        <v>3780</v>
      </c>
      <c r="B932" s="41" t="s">
        <v>69</v>
      </c>
      <c r="C932" s="41">
        <v>5700454043</v>
      </c>
      <c r="D932" t="s">
        <v>18653</v>
      </c>
      <c r="H932" s="41" t="s">
        <v>19242</v>
      </c>
      <c r="I932" t="s">
        <v>615</v>
      </c>
    </row>
    <row r="933" spans="1:9">
      <c r="A933" s="42" t="s">
        <v>3780</v>
      </c>
      <c r="B933" s="42" t="s">
        <v>69</v>
      </c>
      <c r="C933" s="42">
        <v>5700454043</v>
      </c>
      <c r="D933" t="s">
        <v>18653</v>
      </c>
      <c r="H933" s="42" t="s">
        <v>19242</v>
      </c>
      <c r="I933" t="s">
        <v>615</v>
      </c>
    </row>
    <row r="934" spans="1:9">
      <c r="A934" s="41" t="s">
        <v>19243</v>
      </c>
      <c r="B934" s="41" t="s">
        <v>380</v>
      </c>
      <c r="C934" s="41">
        <v>5710166033</v>
      </c>
      <c r="D934" t="s">
        <v>18653</v>
      </c>
      <c r="H934" s="41" t="s">
        <v>19242</v>
      </c>
      <c r="I934" t="s">
        <v>615</v>
      </c>
    </row>
    <row r="935" spans="1:9">
      <c r="A935" s="42" t="s">
        <v>19243</v>
      </c>
      <c r="B935" s="42" t="s">
        <v>380</v>
      </c>
      <c r="C935" s="42">
        <v>5710166033</v>
      </c>
      <c r="D935" t="s">
        <v>18653</v>
      </c>
      <c r="H935" s="42" t="s">
        <v>19242</v>
      </c>
      <c r="I935" t="s">
        <v>615</v>
      </c>
    </row>
    <row r="936" spans="1:9">
      <c r="A936" s="41" t="s">
        <v>19244</v>
      </c>
      <c r="B936" s="41" t="s">
        <v>59</v>
      </c>
      <c r="C936" s="41">
        <v>5700569227</v>
      </c>
      <c r="D936" t="s">
        <v>18653</v>
      </c>
      <c r="H936" s="41" t="s">
        <v>19242</v>
      </c>
      <c r="I936" t="s">
        <v>615</v>
      </c>
    </row>
    <row r="937" spans="1:9">
      <c r="A937" s="42" t="s">
        <v>19244</v>
      </c>
      <c r="B937" s="42" t="s">
        <v>59</v>
      </c>
      <c r="C937" s="42">
        <v>5700569227</v>
      </c>
      <c r="D937" t="s">
        <v>18653</v>
      </c>
      <c r="H937" s="42" t="s">
        <v>19242</v>
      </c>
      <c r="I937" t="s">
        <v>615</v>
      </c>
    </row>
    <row r="938" spans="1:9">
      <c r="A938" s="41" t="s">
        <v>19245</v>
      </c>
      <c r="B938" s="41" t="s">
        <v>2617</v>
      </c>
      <c r="C938" s="41">
        <v>5700073103</v>
      </c>
      <c r="D938" t="s">
        <v>18653</v>
      </c>
      <c r="H938" s="41" t="s">
        <v>19242</v>
      </c>
      <c r="I938" t="s">
        <v>615</v>
      </c>
    </row>
    <row r="939" spans="1:9">
      <c r="A939" s="42" t="s">
        <v>19245</v>
      </c>
      <c r="B939" s="42" t="s">
        <v>2617</v>
      </c>
      <c r="C939" s="42">
        <v>5700073103</v>
      </c>
      <c r="D939" t="s">
        <v>18653</v>
      </c>
      <c r="H939" s="42" t="s">
        <v>19242</v>
      </c>
      <c r="I939" t="s">
        <v>615</v>
      </c>
    </row>
    <row r="940" spans="1:9">
      <c r="A940" s="41" t="s">
        <v>19246</v>
      </c>
      <c r="B940" s="41" t="s">
        <v>2617</v>
      </c>
      <c r="C940" s="41">
        <v>5700073103</v>
      </c>
      <c r="D940" t="s">
        <v>18653</v>
      </c>
      <c r="H940" s="41" t="s">
        <v>19242</v>
      </c>
      <c r="I940" t="s">
        <v>615</v>
      </c>
    </row>
    <row r="941" spans="1:9">
      <c r="A941" s="42" t="s">
        <v>19246</v>
      </c>
      <c r="B941" s="42" t="s">
        <v>2617</v>
      </c>
      <c r="C941" s="42">
        <v>5700073103</v>
      </c>
      <c r="D941" t="s">
        <v>18653</v>
      </c>
      <c r="H941" s="42" t="s">
        <v>19242</v>
      </c>
      <c r="I941" t="s">
        <v>615</v>
      </c>
    </row>
    <row r="942" spans="1:9">
      <c r="A942" s="41" t="s">
        <v>8323</v>
      </c>
      <c r="B942" s="41" t="s">
        <v>351</v>
      </c>
      <c r="C942" s="41">
        <v>5700063086</v>
      </c>
      <c r="D942" t="s">
        <v>18653</v>
      </c>
      <c r="H942" s="41" t="s">
        <v>19242</v>
      </c>
      <c r="I942" t="s">
        <v>615</v>
      </c>
    </row>
    <row r="943" spans="1:9">
      <c r="A943" s="42" t="s">
        <v>760</v>
      </c>
      <c r="B943" s="42" t="s">
        <v>762</v>
      </c>
      <c r="C943" s="42">
        <v>5720187009</v>
      </c>
      <c r="D943" t="s">
        <v>18653</v>
      </c>
      <c r="H943" s="42" t="s">
        <v>19242</v>
      </c>
      <c r="I943" t="s">
        <v>615</v>
      </c>
    </row>
    <row r="944" spans="1:9">
      <c r="A944" s="41" t="s">
        <v>760</v>
      </c>
      <c r="B944" s="41" t="s">
        <v>762</v>
      </c>
      <c r="C944" s="41">
        <v>5720187009</v>
      </c>
      <c r="D944" t="s">
        <v>18653</v>
      </c>
      <c r="H944" s="41" t="s">
        <v>19242</v>
      </c>
      <c r="I944" t="s">
        <v>615</v>
      </c>
    </row>
    <row r="945" spans="1:9">
      <c r="A945" s="42" t="s">
        <v>2041</v>
      </c>
      <c r="B945" s="42" t="s">
        <v>773</v>
      </c>
      <c r="C945" s="42">
        <v>5709169075</v>
      </c>
      <c r="D945" t="s">
        <v>18653</v>
      </c>
      <c r="H945" s="42" t="s">
        <v>19242</v>
      </c>
      <c r="I945" t="s">
        <v>615</v>
      </c>
    </row>
    <row r="946" spans="1:9">
      <c r="A946" s="41" t="s">
        <v>2041</v>
      </c>
      <c r="B946" s="41" t="s">
        <v>773</v>
      </c>
      <c r="C946" s="41">
        <v>5709169075</v>
      </c>
      <c r="D946" t="s">
        <v>18653</v>
      </c>
      <c r="H946" s="41" t="s">
        <v>19242</v>
      </c>
      <c r="I946" t="s">
        <v>615</v>
      </c>
    </row>
    <row r="947" spans="1:9">
      <c r="A947" s="42" t="s">
        <v>19247</v>
      </c>
      <c r="B947" s="42" t="s">
        <v>1962</v>
      </c>
      <c r="C947" s="42">
        <v>5755622091</v>
      </c>
      <c r="D947" t="s">
        <v>18653</v>
      </c>
      <c r="H947" s="42" t="s">
        <v>19242</v>
      </c>
      <c r="I947" t="s">
        <v>615</v>
      </c>
    </row>
    <row r="948" spans="1:9">
      <c r="A948" s="41" t="s">
        <v>19247</v>
      </c>
      <c r="B948" s="41" t="s">
        <v>1962</v>
      </c>
      <c r="C948" s="41">
        <v>5755622091</v>
      </c>
      <c r="D948" t="s">
        <v>18653</v>
      </c>
      <c r="H948" s="41" t="s">
        <v>19248</v>
      </c>
      <c r="I948" t="s">
        <v>615</v>
      </c>
    </row>
    <row r="949" spans="1:9">
      <c r="A949" s="42" t="s">
        <v>4732</v>
      </c>
      <c r="B949" s="42" t="s">
        <v>204</v>
      </c>
      <c r="C949" s="42">
        <v>5727586083</v>
      </c>
      <c r="D949" t="s">
        <v>18653</v>
      </c>
      <c r="H949" s="42" t="s">
        <v>19249</v>
      </c>
      <c r="I949" t="s">
        <v>615</v>
      </c>
    </row>
    <row r="950" spans="1:9">
      <c r="A950" s="41" t="s">
        <v>4732</v>
      </c>
      <c r="B950" s="41" t="s">
        <v>204</v>
      </c>
      <c r="C950" s="41">
        <v>5727586083</v>
      </c>
      <c r="D950" t="s">
        <v>18653</v>
      </c>
      <c r="H950" s="41" t="s">
        <v>19249</v>
      </c>
      <c r="I950" t="s">
        <v>615</v>
      </c>
    </row>
    <row r="951" spans="1:9">
      <c r="A951" s="42" t="s">
        <v>19250</v>
      </c>
      <c r="B951" s="42" t="s">
        <v>1673</v>
      </c>
      <c r="C951" s="42">
        <v>5764936147</v>
      </c>
      <c r="D951" t="s">
        <v>18653</v>
      </c>
      <c r="H951" s="42" t="s">
        <v>19251</v>
      </c>
      <c r="I951" t="s">
        <v>615</v>
      </c>
    </row>
    <row r="952" spans="1:9">
      <c r="A952" s="41" t="s">
        <v>19250</v>
      </c>
      <c r="B952" s="41" t="s">
        <v>1673</v>
      </c>
      <c r="C952" s="41">
        <v>5764936147</v>
      </c>
      <c r="D952" t="s">
        <v>18653</v>
      </c>
      <c r="H952" s="41" t="s">
        <v>19251</v>
      </c>
      <c r="I952" t="s">
        <v>615</v>
      </c>
    </row>
    <row r="953" spans="1:9">
      <c r="A953" s="42" t="s">
        <v>7314</v>
      </c>
      <c r="B953" s="42" t="s">
        <v>773</v>
      </c>
      <c r="C953" s="42">
        <v>5700396008</v>
      </c>
      <c r="D953" t="s">
        <v>18653</v>
      </c>
      <c r="H953" s="42" t="s">
        <v>19252</v>
      </c>
      <c r="I953" t="s">
        <v>615</v>
      </c>
    </row>
    <row r="954" spans="1:9">
      <c r="A954" s="41" t="s">
        <v>7314</v>
      </c>
      <c r="B954" s="41" t="s">
        <v>773</v>
      </c>
      <c r="C954" s="41">
        <v>5700396008</v>
      </c>
      <c r="D954" t="s">
        <v>18653</v>
      </c>
      <c r="H954" s="41" t="s">
        <v>19252</v>
      </c>
      <c r="I954" t="s">
        <v>615</v>
      </c>
    </row>
    <row r="955" spans="1:9">
      <c r="A955" s="42" t="s">
        <v>3221</v>
      </c>
      <c r="B955" s="42" t="s">
        <v>139</v>
      </c>
      <c r="C955" s="42">
        <v>5700726060</v>
      </c>
      <c r="D955" t="s">
        <v>18653</v>
      </c>
      <c r="H955" s="42" t="s">
        <v>19253</v>
      </c>
      <c r="I955" t="s">
        <v>615</v>
      </c>
    </row>
    <row r="956" spans="1:9">
      <c r="A956" s="41" t="s">
        <v>3221</v>
      </c>
      <c r="B956" s="41" t="s">
        <v>139</v>
      </c>
      <c r="C956" s="41">
        <v>5700726060</v>
      </c>
      <c r="D956" t="s">
        <v>18653</v>
      </c>
      <c r="H956" s="41" t="s">
        <v>19254</v>
      </c>
      <c r="I956" t="s">
        <v>615</v>
      </c>
    </row>
    <row r="957" spans="1:9">
      <c r="A957" s="42" t="s">
        <v>3557</v>
      </c>
      <c r="B957" s="42" t="s">
        <v>1214</v>
      </c>
      <c r="C957" s="42">
        <v>5700067015</v>
      </c>
      <c r="D957" t="s">
        <v>18653</v>
      </c>
      <c r="H957" s="42" t="s">
        <v>19254</v>
      </c>
      <c r="I957" t="s">
        <v>615</v>
      </c>
    </row>
    <row r="958" spans="1:9">
      <c r="A958" s="41" t="s">
        <v>3557</v>
      </c>
      <c r="B958" s="41" t="s">
        <v>1214</v>
      </c>
      <c r="C958" s="41">
        <v>5700067015</v>
      </c>
      <c r="D958" t="s">
        <v>18653</v>
      </c>
      <c r="H958" s="41" t="s">
        <v>19255</v>
      </c>
      <c r="I958" t="s">
        <v>615</v>
      </c>
    </row>
    <row r="959" spans="1:9">
      <c r="A959" s="42" t="s">
        <v>6214</v>
      </c>
      <c r="B959" s="42" t="s">
        <v>50</v>
      </c>
      <c r="C959" s="42">
        <v>5710535094</v>
      </c>
      <c r="D959" t="s">
        <v>18653</v>
      </c>
      <c r="H959" s="42" t="s">
        <v>19255</v>
      </c>
      <c r="I959" t="s">
        <v>615</v>
      </c>
    </row>
    <row r="960" spans="1:9">
      <c r="A960" s="41" t="s">
        <v>6214</v>
      </c>
      <c r="B960" s="41" t="s">
        <v>50</v>
      </c>
      <c r="C960" s="41">
        <v>5710535094</v>
      </c>
      <c r="D960" t="s">
        <v>18653</v>
      </c>
      <c r="H960" s="41" t="s">
        <v>19256</v>
      </c>
      <c r="I960" t="s">
        <v>615</v>
      </c>
    </row>
    <row r="961" spans="1:9">
      <c r="A961" s="42" t="s">
        <v>19257</v>
      </c>
      <c r="B961" s="42" t="s">
        <v>700</v>
      </c>
      <c r="C961" s="42">
        <v>5702296039</v>
      </c>
      <c r="D961" t="s">
        <v>18653</v>
      </c>
      <c r="H961" s="42" t="s">
        <v>19256</v>
      </c>
      <c r="I961" t="s">
        <v>615</v>
      </c>
    </row>
    <row r="962" spans="1:9">
      <c r="A962" s="41" t="s">
        <v>19257</v>
      </c>
      <c r="B962" s="41" t="s">
        <v>700</v>
      </c>
      <c r="C962" s="41">
        <v>5702296039</v>
      </c>
      <c r="D962" t="s">
        <v>18653</v>
      </c>
      <c r="H962" s="41" t="s">
        <v>19258</v>
      </c>
      <c r="I962" t="s">
        <v>615</v>
      </c>
    </row>
    <row r="963" spans="1:9">
      <c r="A963" s="42" t="s">
        <v>9339</v>
      </c>
      <c r="B963" s="42" t="s">
        <v>50</v>
      </c>
      <c r="C963" s="42">
        <v>5702232094</v>
      </c>
      <c r="D963" t="s">
        <v>18653</v>
      </c>
      <c r="H963" s="42" t="s">
        <v>19258</v>
      </c>
      <c r="I963" t="s">
        <v>615</v>
      </c>
    </row>
    <row r="964" spans="1:9">
      <c r="A964" s="41" t="s">
        <v>19259</v>
      </c>
      <c r="B964" s="41" t="s">
        <v>50</v>
      </c>
      <c r="C964" s="41">
        <v>5702232094</v>
      </c>
      <c r="D964" t="s">
        <v>18653</v>
      </c>
      <c r="H964" s="41" t="s">
        <v>19260</v>
      </c>
      <c r="I964" t="s">
        <v>615</v>
      </c>
    </row>
    <row r="965" spans="1:9">
      <c r="A965" s="42" t="s">
        <v>19259</v>
      </c>
      <c r="B965" s="42" t="s">
        <v>50</v>
      </c>
      <c r="C965" s="42">
        <v>5702232094</v>
      </c>
      <c r="D965" t="s">
        <v>18653</v>
      </c>
      <c r="H965" s="42" t="s">
        <v>19260</v>
      </c>
      <c r="I965" t="s">
        <v>615</v>
      </c>
    </row>
    <row r="966" spans="1:9">
      <c r="A966" s="41" t="s">
        <v>1164</v>
      </c>
      <c r="B966" s="41" t="s">
        <v>1166</v>
      </c>
      <c r="C966" s="41">
        <v>5700837112</v>
      </c>
      <c r="D966" t="s">
        <v>18653</v>
      </c>
      <c r="H966" s="41" t="s">
        <v>19261</v>
      </c>
      <c r="I966" t="s">
        <v>615</v>
      </c>
    </row>
    <row r="967" spans="1:9">
      <c r="A967" s="42" t="s">
        <v>1164</v>
      </c>
      <c r="B967" s="42" t="s">
        <v>1166</v>
      </c>
      <c r="C967" s="42">
        <v>5700837112</v>
      </c>
      <c r="D967" t="s">
        <v>18653</v>
      </c>
      <c r="H967" s="42" t="s">
        <v>19261</v>
      </c>
      <c r="I967" t="s">
        <v>615</v>
      </c>
    </row>
    <row r="968" spans="1:9">
      <c r="A968" s="41" t="s">
        <v>3347</v>
      </c>
      <c r="B968" s="41" t="s">
        <v>204</v>
      </c>
      <c r="C968" s="41">
        <v>5700221196</v>
      </c>
      <c r="D968" t="s">
        <v>18653</v>
      </c>
      <c r="H968" s="41" t="s">
        <v>19262</v>
      </c>
      <c r="I968" t="s">
        <v>615</v>
      </c>
    </row>
    <row r="969" spans="1:9">
      <c r="A969" s="42" t="s">
        <v>3347</v>
      </c>
      <c r="B969" s="42" t="s">
        <v>204</v>
      </c>
      <c r="C969" s="42">
        <v>5700221196</v>
      </c>
      <c r="D969" t="s">
        <v>18653</v>
      </c>
      <c r="H969" s="42" t="s">
        <v>19262</v>
      </c>
      <c r="I969" t="s">
        <v>615</v>
      </c>
    </row>
    <row r="970" spans="1:9">
      <c r="A970" s="41" t="s">
        <v>4183</v>
      </c>
      <c r="B970" s="41" t="s">
        <v>211</v>
      </c>
      <c r="C970" s="41">
        <v>5728343257</v>
      </c>
      <c r="D970" t="s">
        <v>18653</v>
      </c>
      <c r="H970" s="41" t="s">
        <v>19263</v>
      </c>
      <c r="I970" t="s">
        <v>615</v>
      </c>
    </row>
    <row r="971" spans="1:9">
      <c r="A971" s="42" t="s">
        <v>4183</v>
      </c>
      <c r="B971" s="42" t="s">
        <v>211</v>
      </c>
      <c r="C971" s="42">
        <v>5728343257</v>
      </c>
      <c r="D971" t="s">
        <v>18653</v>
      </c>
      <c r="H971" s="42" t="s">
        <v>19263</v>
      </c>
      <c r="I971" t="s">
        <v>615</v>
      </c>
    </row>
    <row r="972" spans="1:9">
      <c r="A972" s="41" t="s">
        <v>19264</v>
      </c>
      <c r="B972" s="41" t="s">
        <v>101</v>
      </c>
      <c r="C972" s="41">
        <v>5744200004</v>
      </c>
      <c r="D972" t="s">
        <v>18653</v>
      </c>
      <c r="H972" s="41" t="s">
        <v>19265</v>
      </c>
      <c r="I972" t="s">
        <v>615</v>
      </c>
    </row>
    <row r="973" spans="1:9">
      <c r="A973" s="42" t="s">
        <v>19264</v>
      </c>
      <c r="B973" s="42" t="s">
        <v>101</v>
      </c>
      <c r="C973" s="42">
        <v>5744200004</v>
      </c>
      <c r="D973" t="s">
        <v>18653</v>
      </c>
      <c r="H973" s="42" t="s">
        <v>19266</v>
      </c>
      <c r="I973" t="s">
        <v>615</v>
      </c>
    </row>
    <row r="974" spans="1:9">
      <c r="A974" s="41" t="s">
        <v>8517</v>
      </c>
      <c r="B974" s="41" t="s">
        <v>320</v>
      </c>
      <c r="C974" s="41">
        <v>5709566006</v>
      </c>
      <c r="D974" t="s">
        <v>18653</v>
      </c>
      <c r="H974" s="41" t="s">
        <v>19266</v>
      </c>
      <c r="I974" t="s">
        <v>615</v>
      </c>
    </row>
    <row r="975" spans="1:9">
      <c r="A975" s="42" t="s">
        <v>8517</v>
      </c>
      <c r="B975" s="42" t="s">
        <v>320</v>
      </c>
      <c r="C975" s="42">
        <v>5709566006</v>
      </c>
      <c r="D975" t="s">
        <v>18653</v>
      </c>
      <c r="H975" s="42" t="s">
        <v>19267</v>
      </c>
      <c r="I975" t="s">
        <v>615</v>
      </c>
    </row>
    <row r="976" spans="1:9">
      <c r="A976" s="41" t="s">
        <v>7419</v>
      </c>
      <c r="B976" s="41" t="s">
        <v>3643</v>
      </c>
      <c r="C976" s="41">
        <v>5700004098</v>
      </c>
      <c r="D976" t="s">
        <v>18653</v>
      </c>
      <c r="H976" s="41" t="s">
        <v>19267</v>
      </c>
      <c r="I976" t="s">
        <v>615</v>
      </c>
    </row>
    <row r="977" spans="1:9">
      <c r="A977" s="42" t="s">
        <v>7419</v>
      </c>
      <c r="B977" s="42" t="s">
        <v>3643</v>
      </c>
      <c r="C977" s="42">
        <v>5700004098</v>
      </c>
      <c r="D977" t="s">
        <v>18653</v>
      </c>
      <c r="H977" s="42" t="s">
        <v>19268</v>
      </c>
      <c r="I977" t="s">
        <v>615</v>
      </c>
    </row>
    <row r="978" spans="1:9">
      <c r="A978" s="41" t="s">
        <v>5865</v>
      </c>
      <c r="B978" s="41" t="s">
        <v>351</v>
      </c>
      <c r="C978" s="41">
        <v>5710095149</v>
      </c>
      <c r="D978" t="s">
        <v>18653</v>
      </c>
      <c r="H978" s="41" t="s">
        <v>19269</v>
      </c>
      <c r="I978" t="s">
        <v>615</v>
      </c>
    </row>
    <row r="979" spans="1:9">
      <c r="A979" s="42" t="s">
        <v>4752</v>
      </c>
      <c r="B979" s="42" t="s">
        <v>92</v>
      </c>
      <c r="C979" s="42">
        <v>5712091070</v>
      </c>
      <c r="D979" t="s">
        <v>18653</v>
      </c>
      <c r="H979" s="42" t="s">
        <v>19269</v>
      </c>
      <c r="I979" t="s">
        <v>615</v>
      </c>
    </row>
    <row r="980" spans="1:9">
      <c r="A980" s="41" t="s">
        <v>4752</v>
      </c>
      <c r="B980" s="41" t="s">
        <v>92</v>
      </c>
      <c r="C980" s="41">
        <v>5712091070</v>
      </c>
      <c r="D980" t="s">
        <v>18653</v>
      </c>
      <c r="H980" s="41" t="s">
        <v>19270</v>
      </c>
      <c r="I980" t="s">
        <v>615</v>
      </c>
    </row>
    <row r="981" spans="1:9">
      <c r="A981" s="42" t="s">
        <v>19271</v>
      </c>
      <c r="B981" s="42" t="s">
        <v>59</v>
      </c>
      <c r="C981" s="42">
        <v>5737805227</v>
      </c>
      <c r="D981" t="s">
        <v>18653</v>
      </c>
      <c r="H981" s="42" t="s">
        <v>19270</v>
      </c>
      <c r="I981" t="s">
        <v>615</v>
      </c>
    </row>
    <row r="982" spans="1:9">
      <c r="A982" s="41" t="s">
        <v>19271</v>
      </c>
      <c r="B982" s="41" t="s">
        <v>59</v>
      </c>
      <c r="C982" s="41">
        <v>5737805227</v>
      </c>
      <c r="D982" t="s">
        <v>18653</v>
      </c>
      <c r="H982" s="41" t="s">
        <v>19272</v>
      </c>
      <c r="I982" t="s">
        <v>615</v>
      </c>
    </row>
    <row r="983" spans="1:9">
      <c r="A983" s="42" t="s">
        <v>7626</v>
      </c>
      <c r="B983" s="42" t="s">
        <v>2265</v>
      </c>
      <c r="C983" s="42">
        <v>5721237122</v>
      </c>
      <c r="D983" t="s">
        <v>18653</v>
      </c>
      <c r="H983" s="42" t="s">
        <v>19273</v>
      </c>
      <c r="I983" t="s">
        <v>615</v>
      </c>
    </row>
    <row r="984" spans="1:9">
      <c r="A984" s="41" t="s">
        <v>7626</v>
      </c>
      <c r="B984" s="41" t="s">
        <v>2265</v>
      </c>
      <c r="C984" s="41">
        <v>5721237122</v>
      </c>
      <c r="D984" t="s">
        <v>18653</v>
      </c>
      <c r="H984" s="41" t="s">
        <v>19273</v>
      </c>
      <c r="I984" t="s">
        <v>615</v>
      </c>
    </row>
    <row r="985" spans="1:9">
      <c r="A985" s="42" t="s">
        <v>5845</v>
      </c>
      <c r="B985" s="42" t="s">
        <v>5847</v>
      </c>
      <c r="C985" s="42">
        <v>5759846004</v>
      </c>
      <c r="D985" t="s">
        <v>18653</v>
      </c>
      <c r="H985" s="42" t="s">
        <v>19274</v>
      </c>
      <c r="I985" t="s">
        <v>615</v>
      </c>
    </row>
    <row r="986" spans="1:9">
      <c r="A986" s="41" t="s">
        <v>5845</v>
      </c>
      <c r="B986" s="41" t="s">
        <v>5847</v>
      </c>
      <c r="C986" s="41">
        <v>5759846004</v>
      </c>
      <c r="D986" t="s">
        <v>18653</v>
      </c>
      <c r="H986" s="41" t="s">
        <v>19274</v>
      </c>
      <c r="I986" t="s">
        <v>615</v>
      </c>
    </row>
    <row r="987" spans="1:9">
      <c r="A987" s="42" t="s">
        <v>19275</v>
      </c>
      <c r="B987" s="42" t="s">
        <v>486</v>
      </c>
      <c r="C987" s="42">
        <v>5710058153</v>
      </c>
      <c r="D987" t="s">
        <v>18653</v>
      </c>
      <c r="H987" s="42" t="s">
        <v>19276</v>
      </c>
      <c r="I987" t="s">
        <v>615</v>
      </c>
    </row>
    <row r="988" spans="1:9">
      <c r="A988" s="41" t="s">
        <v>19275</v>
      </c>
      <c r="B988" s="41" t="s">
        <v>486</v>
      </c>
      <c r="C988" s="41">
        <v>5710058153</v>
      </c>
      <c r="D988" t="s">
        <v>18653</v>
      </c>
      <c r="H988" s="41" t="s">
        <v>19276</v>
      </c>
      <c r="I988" t="s">
        <v>615</v>
      </c>
    </row>
    <row r="989" spans="1:9">
      <c r="A989" s="42" t="s">
        <v>19277</v>
      </c>
      <c r="B989" s="42" t="s">
        <v>1158</v>
      </c>
      <c r="C989" s="42">
        <v>5700878005</v>
      </c>
      <c r="D989" t="s">
        <v>18653</v>
      </c>
      <c r="H989" s="42" t="s">
        <v>19278</v>
      </c>
      <c r="I989" t="s">
        <v>615</v>
      </c>
    </row>
    <row r="990" spans="1:9">
      <c r="A990" s="41" t="s">
        <v>19277</v>
      </c>
      <c r="B990" s="41" t="s">
        <v>1158</v>
      </c>
      <c r="C990" s="41">
        <v>5700878005</v>
      </c>
      <c r="D990" t="s">
        <v>18653</v>
      </c>
      <c r="H990" s="41" t="s">
        <v>19278</v>
      </c>
      <c r="I990" t="s">
        <v>615</v>
      </c>
    </row>
    <row r="991" spans="1:9">
      <c r="A991" s="42" t="s">
        <v>4075</v>
      </c>
      <c r="B991" s="42" t="s">
        <v>4077</v>
      </c>
      <c r="C991" s="42">
        <v>5700271002</v>
      </c>
      <c r="D991" t="s">
        <v>18653</v>
      </c>
      <c r="H991" s="42" t="s">
        <v>19279</v>
      </c>
      <c r="I991" t="s">
        <v>615</v>
      </c>
    </row>
    <row r="992" spans="1:9">
      <c r="A992" s="41" t="s">
        <v>4075</v>
      </c>
      <c r="B992" s="41" t="s">
        <v>4077</v>
      </c>
      <c r="C992" s="41">
        <v>5700271002</v>
      </c>
      <c r="D992" t="s">
        <v>18653</v>
      </c>
      <c r="H992" s="41" t="s">
        <v>19279</v>
      </c>
      <c r="I992" t="s">
        <v>615</v>
      </c>
    </row>
    <row r="993" spans="1:9">
      <c r="A993" s="42" t="s">
        <v>3080</v>
      </c>
      <c r="B993" s="42" t="s">
        <v>139</v>
      </c>
      <c r="C993" s="42">
        <v>5155211004</v>
      </c>
      <c r="D993" t="s">
        <v>18653</v>
      </c>
      <c r="H993" s="42" t="s">
        <v>19280</v>
      </c>
      <c r="I993" t="s">
        <v>615</v>
      </c>
    </row>
    <row r="994" spans="1:9">
      <c r="A994" s="41" t="s">
        <v>3080</v>
      </c>
      <c r="B994" s="41" t="s">
        <v>139</v>
      </c>
      <c r="C994" s="41">
        <v>5155211004</v>
      </c>
      <c r="D994" t="s">
        <v>18653</v>
      </c>
      <c r="H994" s="41" t="s">
        <v>19280</v>
      </c>
      <c r="I994" t="s">
        <v>615</v>
      </c>
    </row>
    <row r="995" spans="1:9">
      <c r="A995" s="42" t="s">
        <v>4142</v>
      </c>
      <c r="B995" s="42" t="s">
        <v>19281</v>
      </c>
      <c r="C995" s="42">
        <v>301814038</v>
      </c>
      <c r="D995" t="s">
        <v>18653</v>
      </c>
      <c r="H995" s="42" t="s">
        <v>19282</v>
      </c>
      <c r="I995" t="s">
        <v>615</v>
      </c>
    </row>
    <row r="996" spans="1:9">
      <c r="A996" s="41" t="s">
        <v>4142</v>
      </c>
      <c r="B996" s="41" t="s">
        <v>19281</v>
      </c>
      <c r="C996" s="41">
        <v>301814038</v>
      </c>
      <c r="D996" t="s">
        <v>18653</v>
      </c>
      <c r="H996" s="41" t="s">
        <v>19282</v>
      </c>
      <c r="I996" t="s">
        <v>615</v>
      </c>
    </row>
    <row r="997" spans="1:9">
      <c r="A997" s="42" t="s">
        <v>19283</v>
      </c>
      <c r="B997" s="42" t="s">
        <v>222</v>
      </c>
      <c r="C997" s="42">
        <v>5700002210</v>
      </c>
      <c r="D997" t="s">
        <v>18653</v>
      </c>
      <c r="H997" s="42" t="s">
        <v>6937</v>
      </c>
      <c r="I997" t="s">
        <v>615</v>
      </c>
    </row>
    <row r="998" spans="1:9">
      <c r="A998" s="41" t="s">
        <v>19283</v>
      </c>
      <c r="B998" s="41" t="s">
        <v>222</v>
      </c>
      <c r="C998" s="41">
        <v>5700002210</v>
      </c>
      <c r="D998" t="s">
        <v>18653</v>
      </c>
      <c r="H998" s="41" t="s">
        <v>19284</v>
      </c>
      <c r="I998" t="s">
        <v>615</v>
      </c>
    </row>
    <row r="999" spans="1:9">
      <c r="A999" s="42" t="s">
        <v>19285</v>
      </c>
      <c r="B999" s="42" t="s">
        <v>380</v>
      </c>
      <c r="C999" s="42">
        <v>5710321033</v>
      </c>
      <c r="D999" t="s">
        <v>18653</v>
      </c>
      <c r="H999" s="42" t="s">
        <v>19286</v>
      </c>
      <c r="I999" t="s">
        <v>615</v>
      </c>
    </row>
    <row r="1000" spans="1:9">
      <c r="A1000" s="41" t="s">
        <v>19285</v>
      </c>
      <c r="B1000" s="41" t="s">
        <v>380</v>
      </c>
      <c r="C1000" s="41">
        <v>5710321033</v>
      </c>
      <c r="D1000" t="s">
        <v>18653</v>
      </c>
      <c r="H1000" s="41" t="s">
        <v>19286</v>
      </c>
      <c r="I1000" t="s">
        <v>615</v>
      </c>
    </row>
    <row r="1001" spans="1:9">
      <c r="A1001" s="42" t="s">
        <v>2051</v>
      </c>
      <c r="B1001" s="42" t="s">
        <v>359</v>
      </c>
      <c r="C1001" s="42">
        <v>5701096087</v>
      </c>
      <c r="D1001" t="s">
        <v>18653</v>
      </c>
      <c r="H1001" s="42" t="s">
        <v>19287</v>
      </c>
      <c r="I1001" t="s">
        <v>615</v>
      </c>
    </row>
    <row r="1002" spans="1:9">
      <c r="A1002" s="41" t="s">
        <v>2051</v>
      </c>
      <c r="B1002" s="41" t="s">
        <v>359</v>
      </c>
      <c r="C1002" s="41">
        <v>5701096087</v>
      </c>
      <c r="D1002" t="s">
        <v>18653</v>
      </c>
      <c r="H1002" s="41" t="s">
        <v>19288</v>
      </c>
      <c r="I1002" t="s">
        <v>615</v>
      </c>
    </row>
    <row r="1003" spans="1:9">
      <c r="A1003" s="42" t="s">
        <v>7983</v>
      </c>
      <c r="B1003" s="42" t="s">
        <v>359</v>
      </c>
      <c r="C1003" s="42">
        <v>5701096087</v>
      </c>
      <c r="D1003" t="s">
        <v>18653</v>
      </c>
      <c r="H1003" s="42" t="s">
        <v>19289</v>
      </c>
      <c r="I1003" t="s">
        <v>615</v>
      </c>
    </row>
    <row r="1004" spans="1:9">
      <c r="A1004" s="41" t="s">
        <v>7983</v>
      </c>
      <c r="B1004" s="41" t="s">
        <v>359</v>
      </c>
      <c r="C1004" s="41">
        <v>5701096087</v>
      </c>
      <c r="D1004" t="s">
        <v>18653</v>
      </c>
      <c r="H1004" s="41" t="s">
        <v>19290</v>
      </c>
      <c r="I1004" t="s">
        <v>615</v>
      </c>
    </row>
    <row r="1005" spans="1:9">
      <c r="A1005" s="42" t="s">
        <v>19291</v>
      </c>
      <c r="B1005" s="42" t="s">
        <v>8630</v>
      </c>
      <c r="C1005" s="42">
        <v>5700509006</v>
      </c>
      <c r="D1005" t="s">
        <v>18653</v>
      </c>
      <c r="H1005" s="42" t="s">
        <v>19290</v>
      </c>
      <c r="I1005" t="s">
        <v>615</v>
      </c>
    </row>
    <row r="1006" spans="1:9">
      <c r="A1006" s="41" t="s">
        <v>19291</v>
      </c>
      <c r="B1006" s="41" t="s">
        <v>8630</v>
      </c>
      <c r="C1006" s="41">
        <v>5700509006</v>
      </c>
      <c r="D1006" t="s">
        <v>18653</v>
      </c>
      <c r="H1006" s="41" t="s">
        <v>19292</v>
      </c>
      <c r="I1006" t="s">
        <v>615</v>
      </c>
    </row>
    <row r="1007" spans="1:9">
      <c r="A1007" s="42" t="s">
        <v>3766</v>
      </c>
      <c r="B1007" s="42" t="s">
        <v>773</v>
      </c>
      <c r="C1007" s="42">
        <v>5701052008</v>
      </c>
      <c r="D1007" t="s">
        <v>18653</v>
      </c>
      <c r="H1007" s="42" t="s">
        <v>19292</v>
      </c>
      <c r="I1007" t="s">
        <v>615</v>
      </c>
    </row>
    <row r="1008" spans="1:9">
      <c r="A1008" s="41" t="s">
        <v>3766</v>
      </c>
      <c r="B1008" s="41" t="s">
        <v>773</v>
      </c>
      <c r="C1008" s="41">
        <v>5701052008</v>
      </c>
      <c r="D1008" t="s">
        <v>18653</v>
      </c>
      <c r="H1008" s="41" t="s">
        <v>19293</v>
      </c>
      <c r="I1008" t="s">
        <v>615</v>
      </c>
    </row>
    <row r="1009" spans="1:9">
      <c r="A1009" s="42" t="s">
        <v>19294</v>
      </c>
      <c r="B1009" s="42" t="s">
        <v>835</v>
      </c>
      <c r="C1009" s="42">
        <v>5700016034</v>
      </c>
      <c r="D1009" t="s">
        <v>18653</v>
      </c>
      <c r="H1009" s="42" t="s">
        <v>19293</v>
      </c>
      <c r="I1009" t="s">
        <v>615</v>
      </c>
    </row>
    <row r="1010" spans="1:9">
      <c r="A1010" s="41" t="s">
        <v>19294</v>
      </c>
      <c r="B1010" s="41" t="s">
        <v>835</v>
      </c>
      <c r="C1010" s="41">
        <v>5700016034</v>
      </c>
      <c r="D1010" t="s">
        <v>18653</v>
      </c>
      <c r="H1010" s="41" t="s">
        <v>19295</v>
      </c>
      <c r="I1010" t="s">
        <v>615</v>
      </c>
    </row>
    <row r="1011" spans="1:9">
      <c r="A1011" s="42" t="s">
        <v>3165</v>
      </c>
      <c r="B1011" s="42" t="s">
        <v>545</v>
      </c>
      <c r="C1011" s="42">
        <v>5701155035</v>
      </c>
      <c r="D1011" t="s">
        <v>18653</v>
      </c>
      <c r="H1011" s="42" t="s">
        <v>19295</v>
      </c>
      <c r="I1011" t="s">
        <v>615</v>
      </c>
    </row>
    <row r="1012" spans="1:9">
      <c r="A1012" s="41" t="s">
        <v>3165</v>
      </c>
      <c r="B1012" s="41" t="s">
        <v>545</v>
      </c>
      <c r="C1012" s="41">
        <v>5701155035</v>
      </c>
      <c r="D1012" t="s">
        <v>18653</v>
      </c>
      <c r="H1012" s="41" t="s">
        <v>19296</v>
      </c>
      <c r="I1012" t="s">
        <v>615</v>
      </c>
    </row>
    <row r="1013" spans="1:9">
      <c r="A1013" s="42" t="s">
        <v>3795</v>
      </c>
      <c r="B1013" s="42" t="s">
        <v>211</v>
      </c>
      <c r="C1013" s="42">
        <v>5710049096</v>
      </c>
      <c r="D1013" t="s">
        <v>18653</v>
      </c>
      <c r="H1013" s="42" t="s">
        <v>19297</v>
      </c>
      <c r="I1013" t="s">
        <v>615</v>
      </c>
    </row>
    <row r="1014" spans="1:9">
      <c r="A1014" s="41" t="s">
        <v>9314</v>
      </c>
      <c r="B1014" s="41" t="s">
        <v>122</v>
      </c>
      <c r="C1014" s="41">
        <v>5701002032</v>
      </c>
      <c r="D1014" t="s">
        <v>18653</v>
      </c>
      <c r="H1014" s="41" t="s">
        <v>19297</v>
      </c>
      <c r="I1014" t="s">
        <v>615</v>
      </c>
    </row>
    <row r="1015" spans="1:9">
      <c r="A1015" s="42" t="s">
        <v>9314</v>
      </c>
      <c r="B1015" s="42" t="s">
        <v>122</v>
      </c>
      <c r="C1015" s="42">
        <v>5701002032</v>
      </c>
      <c r="D1015" t="s">
        <v>18653</v>
      </c>
      <c r="H1015" s="42" t="s">
        <v>19298</v>
      </c>
      <c r="I1015" t="s">
        <v>615</v>
      </c>
    </row>
    <row r="1016" spans="1:9">
      <c r="A1016" s="41" t="s">
        <v>744</v>
      </c>
      <c r="B1016" s="41" t="s">
        <v>320</v>
      </c>
      <c r="C1016" s="41">
        <v>5710112006</v>
      </c>
      <c r="D1016" t="s">
        <v>18653</v>
      </c>
      <c r="H1016" s="41" t="s">
        <v>19299</v>
      </c>
      <c r="I1016" t="s">
        <v>615</v>
      </c>
    </row>
    <row r="1017" spans="1:9">
      <c r="A1017" s="42" t="s">
        <v>19300</v>
      </c>
      <c r="B1017" s="42" t="s">
        <v>404</v>
      </c>
      <c r="C1017" s="42">
        <v>5700041132</v>
      </c>
      <c r="D1017" t="s">
        <v>18653</v>
      </c>
      <c r="H1017" s="42" t="s">
        <v>19299</v>
      </c>
      <c r="I1017" t="s">
        <v>615</v>
      </c>
    </row>
    <row r="1018" spans="1:9">
      <c r="A1018" s="41" t="s">
        <v>19300</v>
      </c>
      <c r="B1018" s="41" t="s">
        <v>404</v>
      </c>
      <c r="C1018" s="41">
        <v>5700041132</v>
      </c>
      <c r="D1018" t="s">
        <v>18653</v>
      </c>
      <c r="H1018" s="41" t="s">
        <v>19301</v>
      </c>
      <c r="I1018" t="s">
        <v>615</v>
      </c>
    </row>
    <row r="1019" spans="1:9">
      <c r="A1019" s="42" t="s">
        <v>19302</v>
      </c>
      <c r="B1019" s="42" t="s">
        <v>404</v>
      </c>
      <c r="C1019" s="42">
        <v>5700041132</v>
      </c>
      <c r="D1019" t="s">
        <v>18653</v>
      </c>
      <c r="H1019" s="42" t="s">
        <v>19301</v>
      </c>
      <c r="I1019" t="s">
        <v>615</v>
      </c>
    </row>
    <row r="1020" spans="1:9">
      <c r="A1020" s="41" t="s">
        <v>19302</v>
      </c>
      <c r="B1020" s="41" t="s">
        <v>404</v>
      </c>
      <c r="C1020" s="41">
        <v>5700041132</v>
      </c>
      <c r="D1020" t="s">
        <v>18653</v>
      </c>
      <c r="H1020" s="41" t="s">
        <v>19303</v>
      </c>
      <c r="I1020" t="s">
        <v>615</v>
      </c>
    </row>
    <row r="1021" spans="1:9">
      <c r="A1021" s="42" t="s">
        <v>2102</v>
      </c>
      <c r="B1021" s="42" t="s">
        <v>1242</v>
      </c>
      <c r="C1021" s="42">
        <v>5744350007</v>
      </c>
      <c r="D1021" t="s">
        <v>18653</v>
      </c>
      <c r="H1021" s="42" t="s">
        <v>19303</v>
      </c>
      <c r="I1021" t="s">
        <v>615</v>
      </c>
    </row>
    <row r="1022" spans="1:9">
      <c r="A1022" s="41" t="s">
        <v>2102</v>
      </c>
      <c r="B1022" s="41" t="s">
        <v>1242</v>
      </c>
      <c r="C1022" s="41">
        <v>5744350007</v>
      </c>
      <c r="D1022" t="s">
        <v>18653</v>
      </c>
      <c r="H1022" s="41" t="s">
        <v>19304</v>
      </c>
      <c r="I1022" t="s">
        <v>615</v>
      </c>
    </row>
    <row r="1023" spans="1:9">
      <c r="A1023" s="42" t="s">
        <v>19305</v>
      </c>
      <c r="B1023" s="42" t="s">
        <v>380</v>
      </c>
      <c r="C1023" s="42">
        <v>5700923009</v>
      </c>
      <c r="D1023" t="s">
        <v>18653</v>
      </c>
      <c r="H1023" s="42" t="s">
        <v>19304</v>
      </c>
      <c r="I1023" t="s">
        <v>615</v>
      </c>
    </row>
    <row r="1024" spans="1:9">
      <c r="A1024" s="41" t="s">
        <v>19305</v>
      </c>
      <c r="B1024" s="41" t="s">
        <v>380</v>
      </c>
      <c r="C1024" s="41">
        <v>5700923009</v>
      </c>
      <c r="D1024" t="s">
        <v>18653</v>
      </c>
      <c r="H1024" s="41" t="s">
        <v>19306</v>
      </c>
      <c r="I1024" t="s">
        <v>615</v>
      </c>
    </row>
    <row r="1025" spans="1:9">
      <c r="A1025" s="42" t="s">
        <v>19307</v>
      </c>
      <c r="B1025" s="42" t="s">
        <v>666</v>
      </c>
      <c r="C1025" s="42">
        <v>5754133091</v>
      </c>
      <c r="D1025" t="s">
        <v>18653</v>
      </c>
      <c r="H1025" s="42" t="s">
        <v>19306</v>
      </c>
      <c r="I1025" t="s">
        <v>615</v>
      </c>
    </row>
    <row r="1026" spans="1:9">
      <c r="A1026" s="41" t="s">
        <v>19307</v>
      </c>
      <c r="B1026" s="41" t="s">
        <v>666</v>
      </c>
      <c r="C1026" s="41">
        <v>5754133091</v>
      </c>
      <c r="D1026" t="s">
        <v>18653</v>
      </c>
      <c r="H1026" s="41" t="s">
        <v>19308</v>
      </c>
      <c r="I1026" t="s">
        <v>615</v>
      </c>
    </row>
    <row r="1027" spans="1:9">
      <c r="A1027" s="42" t="s">
        <v>19309</v>
      </c>
      <c r="B1027" s="42" t="s">
        <v>6387</v>
      </c>
      <c r="C1027" s="42">
        <v>5700492003</v>
      </c>
      <c r="D1027" t="s">
        <v>18653</v>
      </c>
      <c r="H1027" s="42" t="s">
        <v>19308</v>
      </c>
      <c r="I1027" t="s">
        <v>615</v>
      </c>
    </row>
    <row r="1028" spans="1:9">
      <c r="A1028" s="41" t="s">
        <v>19309</v>
      </c>
      <c r="B1028" s="41" t="s">
        <v>6387</v>
      </c>
      <c r="C1028" s="41">
        <v>5700492003</v>
      </c>
      <c r="D1028" t="s">
        <v>18653</v>
      </c>
      <c r="H1028" s="41" t="s">
        <v>19310</v>
      </c>
      <c r="I1028" t="s">
        <v>615</v>
      </c>
    </row>
    <row r="1029" spans="1:9">
      <c r="A1029" s="42" t="s">
        <v>1067</v>
      </c>
      <c r="B1029" s="42" t="s">
        <v>579</v>
      </c>
      <c r="C1029" s="42">
        <v>5701108076</v>
      </c>
      <c r="D1029" t="s">
        <v>18653</v>
      </c>
      <c r="H1029" s="42" t="s">
        <v>19310</v>
      </c>
      <c r="I1029" t="s">
        <v>615</v>
      </c>
    </row>
    <row r="1030" spans="1:9">
      <c r="A1030" s="41" t="s">
        <v>1067</v>
      </c>
      <c r="B1030" s="41" t="s">
        <v>579</v>
      </c>
      <c r="C1030" s="41">
        <v>5701108076</v>
      </c>
      <c r="D1030" t="s">
        <v>18653</v>
      </c>
      <c r="H1030" s="41" t="s">
        <v>19311</v>
      </c>
      <c r="I1030" t="s">
        <v>615</v>
      </c>
    </row>
    <row r="1031" spans="1:9">
      <c r="A1031" s="42" t="s">
        <v>19312</v>
      </c>
      <c r="B1031" s="42" t="s">
        <v>1864</v>
      </c>
      <c r="C1031" s="42">
        <v>5700264013</v>
      </c>
      <c r="D1031" t="s">
        <v>18653</v>
      </c>
      <c r="H1031" s="42" t="s">
        <v>19311</v>
      </c>
      <c r="I1031" t="s">
        <v>615</v>
      </c>
    </row>
    <row r="1032" spans="1:9">
      <c r="A1032" s="41" t="s">
        <v>19312</v>
      </c>
      <c r="B1032" s="41" t="s">
        <v>1864</v>
      </c>
      <c r="C1032" s="41">
        <v>5700264013</v>
      </c>
      <c r="D1032" t="s">
        <v>18653</v>
      </c>
      <c r="H1032" s="41" t="s">
        <v>19313</v>
      </c>
      <c r="I1032" t="s">
        <v>615</v>
      </c>
    </row>
    <row r="1033" spans="1:9">
      <c r="A1033" s="42" t="s">
        <v>9349</v>
      </c>
      <c r="B1033" s="42" t="s">
        <v>50</v>
      </c>
      <c r="C1033" s="42">
        <v>5700231148</v>
      </c>
      <c r="D1033" t="s">
        <v>18653</v>
      </c>
      <c r="H1033" s="42" t="s">
        <v>19313</v>
      </c>
      <c r="I1033" t="s">
        <v>615</v>
      </c>
    </row>
    <row r="1034" spans="1:9">
      <c r="A1034" s="41" t="s">
        <v>3430</v>
      </c>
      <c r="B1034" s="41" t="s">
        <v>773</v>
      </c>
      <c r="C1034" s="41">
        <v>5711816075</v>
      </c>
      <c r="D1034" t="s">
        <v>18653</v>
      </c>
      <c r="H1034" s="41" t="s">
        <v>19314</v>
      </c>
      <c r="I1034" t="s">
        <v>615</v>
      </c>
    </row>
    <row r="1035" spans="1:9">
      <c r="A1035" s="42" t="s">
        <v>3430</v>
      </c>
      <c r="B1035" s="42" t="s">
        <v>773</v>
      </c>
      <c r="C1035" s="42">
        <v>5711816075</v>
      </c>
      <c r="D1035" t="s">
        <v>18653</v>
      </c>
      <c r="H1035" s="42" t="s">
        <v>19315</v>
      </c>
      <c r="I1035" t="s">
        <v>615</v>
      </c>
    </row>
    <row r="1036" spans="1:9">
      <c r="A1036" s="41" t="s">
        <v>19316</v>
      </c>
      <c r="B1036" s="41" t="s">
        <v>195</v>
      </c>
      <c r="C1036" s="41">
        <v>5367123045</v>
      </c>
      <c r="D1036" t="s">
        <v>18653</v>
      </c>
      <c r="H1036" s="41" t="s">
        <v>19317</v>
      </c>
      <c r="I1036" t="s">
        <v>615</v>
      </c>
    </row>
    <row r="1037" spans="1:9">
      <c r="A1037" s="42" t="s">
        <v>19316</v>
      </c>
      <c r="B1037" s="42" t="s">
        <v>195</v>
      </c>
      <c r="C1037" s="42">
        <v>5367123045</v>
      </c>
      <c r="D1037" t="s">
        <v>18653</v>
      </c>
      <c r="H1037" s="42" t="s">
        <v>19317</v>
      </c>
      <c r="I1037" t="s">
        <v>615</v>
      </c>
    </row>
    <row r="1038" spans="1:9">
      <c r="A1038" s="41" t="s">
        <v>4715</v>
      </c>
      <c r="B1038" s="41" t="s">
        <v>69</v>
      </c>
      <c r="C1038" s="41">
        <v>5710272035</v>
      </c>
      <c r="D1038" t="s">
        <v>18653</v>
      </c>
      <c r="H1038" s="41" t="s">
        <v>19318</v>
      </c>
      <c r="I1038" t="s">
        <v>615</v>
      </c>
    </row>
    <row r="1039" spans="1:9">
      <c r="A1039" s="42" t="s">
        <v>4715</v>
      </c>
      <c r="B1039" s="42" t="s">
        <v>69</v>
      </c>
      <c r="C1039" s="42">
        <v>5710272035</v>
      </c>
      <c r="D1039" t="s">
        <v>18653</v>
      </c>
      <c r="H1039" s="42" t="s">
        <v>19319</v>
      </c>
      <c r="I1039" t="s">
        <v>615</v>
      </c>
    </row>
    <row r="1040" spans="1:9">
      <c r="A1040" s="41" t="s">
        <v>1802</v>
      </c>
      <c r="B1040" s="41" t="s">
        <v>367</v>
      </c>
      <c r="C1040" s="41">
        <v>5710168016</v>
      </c>
      <c r="D1040" t="s">
        <v>18653</v>
      </c>
      <c r="H1040" s="41" t="s">
        <v>19319</v>
      </c>
      <c r="I1040" t="s">
        <v>615</v>
      </c>
    </row>
    <row r="1041" spans="1:9">
      <c r="A1041" s="42" t="s">
        <v>1802</v>
      </c>
      <c r="B1041" s="42" t="s">
        <v>367</v>
      </c>
      <c r="C1041" s="42">
        <v>5710168016</v>
      </c>
      <c r="D1041" t="s">
        <v>18653</v>
      </c>
      <c r="H1041" s="42" t="s">
        <v>19320</v>
      </c>
      <c r="I1041" t="s">
        <v>615</v>
      </c>
    </row>
    <row r="1042" spans="1:9">
      <c r="A1042" s="41" t="s">
        <v>7471</v>
      </c>
      <c r="B1042" s="41" t="s">
        <v>36</v>
      </c>
      <c r="C1042" s="41">
        <v>5700907058</v>
      </c>
      <c r="D1042" t="s">
        <v>18653</v>
      </c>
      <c r="H1042" s="41" t="s">
        <v>19321</v>
      </c>
      <c r="I1042" t="s">
        <v>615</v>
      </c>
    </row>
    <row r="1043" spans="1:9">
      <c r="A1043" s="42" t="s">
        <v>7471</v>
      </c>
      <c r="B1043" s="42" t="s">
        <v>36</v>
      </c>
      <c r="C1043" s="42">
        <v>5700907058</v>
      </c>
      <c r="D1043" t="s">
        <v>18653</v>
      </c>
      <c r="H1043" s="42" t="s">
        <v>19321</v>
      </c>
      <c r="I1043" t="s">
        <v>615</v>
      </c>
    </row>
    <row r="1044" spans="1:9">
      <c r="A1044" s="41" t="s">
        <v>3761</v>
      </c>
      <c r="B1044" s="41" t="s">
        <v>1255</v>
      </c>
      <c r="C1044" s="41">
        <v>5730457021</v>
      </c>
      <c r="D1044" t="s">
        <v>18653</v>
      </c>
      <c r="H1044" s="41" t="s">
        <v>19322</v>
      </c>
      <c r="I1044" t="s">
        <v>615</v>
      </c>
    </row>
    <row r="1045" spans="1:9">
      <c r="A1045" s="42" t="s">
        <v>3761</v>
      </c>
      <c r="B1045" s="42" t="s">
        <v>1255</v>
      </c>
      <c r="C1045" s="42">
        <v>5730457021</v>
      </c>
      <c r="D1045" t="s">
        <v>18653</v>
      </c>
      <c r="H1045" s="42" t="s">
        <v>19322</v>
      </c>
      <c r="I1045" t="s">
        <v>615</v>
      </c>
    </row>
    <row r="1046" spans="1:9">
      <c r="A1046" s="41" t="s">
        <v>5646</v>
      </c>
      <c r="B1046" s="41" t="s">
        <v>707</v>
      </c>
      <c r="C1046" s="41">
        <v>5714779081</v>
      </c>
      <c r="D1046" t="s">
        <v>18653</v>
      </c>
      <c r="H1046" s="41" t="s">
        <v>19323</v>
      </c>
      <c r="I1046" t="s">
        <v>615</v>
      </c>
    </row>
    <row r="1047" spans="1:9">
      <c r="A1047" s="42" t="s">
        <v>5646</v>
      </c>
      <c r="B1047" s="42" t="s">
        <v>707</v>
      </c>
      <c r="C1047" s="42">
        <v>5714779081</v>
      </c>
      <c r="D1047" t="s">
        <v>18653</v>
      </c>
      <c r="H1047" s="42" t="s">
        <v>19323</v>
      </c>
      <c r="I1047" t="s">
        <v>615</v>
      </c>
    </row>
    <row r="1048" spans="1:9">
      <c r="A1048" s="41" t="s">
        <v>2500</v>
      </c>
      <c r="B1048" s="41" t="s">
        <v>389</v>
      </c>
      <c r="C1048" s="41">
        <v>5710623085</v>
      </c>
      <c r="D1048" t="s">
        <v>18653</v>
      </c>
      <c r="H1048" s="41" t="s">
        <v>19324</v>
      </c>
      <c r="I1048" t="s">
        <v>615</v>
      </c>
    </row>
    <row r="1049" spans="1:9">
      <c r="A1049" s="42" t="s">
        <v>2500</v>
      </c>
      <c r="B1049" s="42" t="s">
        <v>389</v>
      </c>
      <c r="C1049" s="42">
        <v>5710623085</v>
      </c>
      <c r="D1049" t="s">
        <v>18653</v>
      </c>
      <c r="H1049" s="42" t="s">
        <v>19324</v>
      </c>
      <c r="I1049" t="s">
        <v>615</v>
      </c>
    </row>
    <row r="1050" spans="1:9">
      <c r="A1050" s="41" t="s">
        <v>2643</v>
      </c>
      <c r="B1050" s="41" t="s">
        <v>374</v>
      </c>
      <c r="C1050" s="41">
        <v>5700752004</v>
      </c>
      <c r="D1050" t="s">
        <v>18653</v>
      </c>
      <c r="H1050" s="41" t="s">
        <v>19325</v>
      </c>
      <c r="I1050" t="s">
        <v>615</v>
      </c>
    </row>
    <row r="1051" spans="1:9">
      <c r="A1051" s="42" t="s">
        <v>6761</v>
      </c>
      <c r="B1051" s="42" t="s">
        <v>1363</v>
      </c>
      <c r="C1051" s="42">
        <v>5700490091</v>
      </c>
      <c r="D1051" t="s">
        <v>18653</v>
      </c>
      <c r="H1051" s="42" t="s">
        <v>19325</v>
      </c>
      <c r="I1051" t="s">
        <v>615</v>
      </c>
    </row>
    <row r="1052" spans="1:9">
      <c r="A1052" s="41" t="s">
        <v>6761</v>
      </c>
      <c r="B1052" s="41" t="s">
        <v>1363</v>
      </c>
      <c r="C1052" s="41">
        <v>5700490091</v>
      </c>
      <c r="D1052" t="s">
        <v>18653</v>
      </c>
      <c r="H1052" s="41" t="s">
        <v>19326</v>
      </c>
      <c r="I1052" t="s">
        <v>615</v>
      </c>
    </row>
    <row r="1053" spans="1:9">
      <c r="A1053" s="42" t="s">
        <v>6222</v>
      </c>
      <c r="B1053" s="42" t="s">
        <v>773</v>
      </c>
      <c r="C1053" s="42">
        <v>5700326055</v>
      </c>
      <c r="D1053" t="s">
        <v>18653</v>
      </c>
      <c r="H1053" s="42" t="s">
        <v>19326</v>
      </c>
      <c r="I1053" t="s">
        <v>615</v>
      </c>
    </row>
    <row r="1054" spans="1:9">
      <c r="A1054" s="41" t="s">
        <v>6222</v>
      </c>
      <c r="B1054" s="41" t="s">
        <v>773</v>
      </c>
      <c r="C1054" s="41">
        <v>5700326055</v>
      </c>
      <c r="D1054" t="s">
        <v>18653</v>
      </c>
      <c r="H1054" s="41" t="s">
        <v>19327</v>
      </c>
      <c r="I1054" t="s">
        <v>615</v>
      </c>
    </row>
    <row r="1055" spans="1:9">
      <c r="A1055" s="42" t="s">
        <v>6496</v>
      </c>
      <c r="B1055" s="42" t="s">
        <v>773</v>
      </c>
      <c r="C1055" s="42">
        <v>5727681008</v>
      </c>
      <c r="D1055" t="s">
        <v>18653</v>
      </c>
      <c r="H1055" s="42" t="s">
        <v>19327</v>
      </c>
      <c r="I1055" t="s">
        <v>615</v>
      </c>
    </row>
    <row r="1056" spans="1:9">
      <c r="A1056" s="41" t="s">
        <v>1623</v>
      </c>
      <c r="B1056" s="41" t="s">
        <v>211</v>
      </c>
      <c r="C1056" s="41">
        <v>5733283256</v>
      </c>
      <c r="D1056" t="s">
        <v>18653</v>
      </c>
      <c r="H1056" s="41" t="s">
        <v>19328</v>
      </c>
      <c r="I1056" t="s">
        <v>615</v>
      </c>
    </row>
    <row r="1057" spans="1:9">
      <c r="A1057" s="42" t="s">
        <v>1623</v>
      </c>
      <c r="B1057" s="42" t="s">
        <v>211</v>
      </c>
      <c r="C1057" s="42">
        <v>5733283256</v>
      </c>
      <c r="D1057" t="s">
        <v>18653</v>
      </c>
      <c r="H1057" s="42" t="s">
        <v>19328</v>
      </c>
      <c r="I1057" t="s">
        <v>615</v>
      </c>
    </row>
    <row r="1058" spans="1:9">
      <c r="A1058" s="41" t="s">
        <v>1449</v>
      </c>
      <c r="B1058" s="41" t="s">
        <v>69</v>
      </c>
      <c r="C1058" s="41">
        <v>5702680001</v>
      </c>
      <c r="D1058" t="s">
        <v>18653</v>
      </c>
      <c r="H1058" s="41" t="s">
        <v>19329</v>
      </c>
      <c r="I1058" t="s">
        <v>615</v>
      </c>
    </row>
    <row r="1059" spans="1:9">
      <c r="A1059" s="42" t="s">
        <v>1449</v>
      </c>
      <c r="B1059" s="42" t="s">
        <v>69</v>
      </c>
      <c r="C1059" s="42">
        <v>5702680001</v>
      </c>
      <c r="D1059" t="s">
        <v>18653</v>
      </c>
      <c r="H1059" s="42" t="s">
        <v>19329</v>
      </c>
      <c r="I1059" t="s">
        <v>615</v>
      </c>
    </row>
    <row r="1060" spans="1:9">
      <c r="A1060" s="41" t="s">
        <v>4769</v>
      </c>
      <c r="B1060" s="41" t="s">
        <v>2824</v>
      </c>
      <c r="C1060" s="41">
        <v>5700006193</v>
      </c>
      <c r="D1060" t="s">
        <v>18653</v>
      </c>
      <c r="H1060" s="41" t="s">
        <v>19330</v>
      </c>
      <c r="I1060" t="s">
        <v>615</v>
      </c>
    </row>
    <row r="1061" spans="1:9">
      <c r="A1061" s="42" t="s">
        <v>4769</v>
      </c>
      <c r="B1061" s="42" t="s">
        <v>2824</v>
      </c>
      <c r="C1061" s="42">
        <v>5700006193</v>
      </c>
      <c r="D1061" t="s">
        <v>18653</v>
      </c>
      <c r="H1061" s="42" t="s">
        <v>19330</v>
      </c>
      <c r="I1061" t="s">
        <v>615</v>
      </c>
    </row>
    <row r="1062" spans="1:9">
      <c r="A1062" s="41" t="s">
        <v>6616</v>
      </c>
      <c r="B1062" s="41" t="s">
        <v>1348</v>
      </c>
      <c r="C1062" s="41">
        <v>4211178035</v>
      </c>
      <c r="D1062" t="s">
        <v>18653</v>
      </c>
      <c r="H1062" s="41" t="s">
        <v>19331</v>
      </c>
      <c r="I1062" t="s">
        <v>615</v>
      </c>
    </row>
    <row r="1063" spans="1:9">
      <c r="A1063" s="42" t="s">
        <v>6616</v>
      </c>
      <c r="B1063" s="42" t="s">
        <v>1348</v>
      </c>
      <c r="C1063" s="42">
        <v>4211178035</v>
      </c>
      <c r="D1063" t="s">
        <v>18653</v>
      </c>
      <c r="H1063" s="42" t="s">
        <v>19331</v>
      </c>
      <c r="I1063" t="s">
        <v>615</v>
      </c>
    </row>
    <row r="1064" spans="1:9">
      <c r="A1064" s="41" t="s">
        <v>6800</v>
      </c>
      <c r="B1064" s="41" t="s">
        <v>122</v>
      </c>
      <c r="C1064" s="41">
        <v>5743126032</v>
      </c>
      <c r="D1064" t="s">
        <v>18653</v>
      </c>
      <c r="H1064" s="41" t="s">
        <v>19332</v>
      </c>
      <c r="I1064" t="s">
        <v>615</v>
      </c>
    </row>
    <row r="1065" spans="1:9">
      <c r="A1065" s="42" t="s">
        <v>5479</v>
      </c>
      <c r="B1065" s="42" t="s">
        <v>336</v>
      </c>
      <c r="C1065" s="42">
        <v>5700771079</v>
      </c>
      <c r="D1065" t="s">
        <v>18653</v>
      </c>
      <c r="H1065" s="42" t="s">
        <v>19332</v>
      </c>
      <c r="I1065" t="s">
        <v>615</v>
      </c>
    </row>
    <row r="1066" spans="1:9">
      <c r="A1066" s="41" t="s">
        <v>5479</v>
      </c>
      <c r="B1066" s="41" t="s">
        <v>336</v>
      </c>
      <c r="C1066" s="41">
        <v>5700771079</v>
      </c>
      <c r="D1066" t="s">
        <v>18653</v>
      </c>
      <c r="H1066" s="41" t="s">
        <v>19333</v>
      </c>
      <c r="I1066" t="s">
        <v>615</v>
      </c>
    </row>
    <row r="1067" spans="1:9">
      <c r="A1067" s="42" t="s">
        <v>4018</v>
      </c>
      <c r="B1067" s="42" t="s">
        <v>434</v>
      </c>
      <c r="C1067" s="42">
        <v>5710332149</v>
      </c>
      <c r="D1067" t="s">
        <v>18653</v>
      </c>
      <c r="H1067" s="42" t="s">
        <v>19333</v>
      </c>
      <c r="I1067" t="s">
        <v>615</v>
      </c>
    </row>
    <row r="1068" spans="1:9">
      <c r="A1068" s="41" t="s">
        <v>4018</v>
      </c>
      <c r="B1068" s="41" t="s">
        <v>434</v>
      </c>
      <c r="C1068" s="41">
        <v>5710332149</v>
      </c>
      <c r="D1068" t="s">
        <v>18653</v>
      </c>
      <c r="H1068" s="41" t="s">
        <v>19334</v>
      </c>
      <c r="I1068" t="s">
        <v>615</v>
      </c>
    </row>
    <row r="1069" spans="1:9">
      <c r="A1069" s="42" t="s">
        <v>8232</v>
      </c>
      <c r="B1069" s="42" t="s">
        <v>881</v>
      </c>
      <c r="C1069" s="42">
        <v>5710410076</v>
      </c>
      <c r="D1069" t="s">
        <v>18653</v>
      </c>
      <c r="H1069" s="42" t="s">
        <v>19334</v>
      </c>
      <c r="I1069" t="s">
        <v>615</v>
      </c>
    </row>
    <row r="1070" spans="1:9">
      <c r="A1070" s="41" t="s">
        <v>8232</v>
      </c>
      <c r="B1070" s="41" t="s">
        <v>881</v>
      </c>
      <c r="C1070" s="41">
        <v>5710410076</v>
      </c>
      <c r="D1070" t="s">
        <v>18653</v>
      </c>
      <c r="H1070" s="41" t="s">
        <v>19335</v>
      </c>
      <c r="I1070" t="s">
        <v>615</v>
      </c>
    </row>
    <row r="1071" spans="1:9">
      <c r="A1071" s="42" t="s">
        <v>5526</v>
      </c>
      <c r="B1071" s="42" t="s">
        <v>545</v>
      </c>
      <c r="C1071" s="42">
        <v>5733214035</v>
      </c>
      <c r="D1071" t="s">
        <v>18653</v>
      </c>
      <c r="H1071" s="42" t="s">
        <v>19336</v>
      </c>
      <c r="I1071" t="s">
        <v>615</v>
      </c>
    </row>
    <row r="1072" spans="1:9">
      <c r="A1072" s="41" t="s">
        <v>7219</v>
      </c>
      <c r="B1072" s="41" t="s">
        <v>7221</v>
      </c>
      <c r="C1072" s="41">
        <v>5700282003</v>
      </c>
      <c r="D1072" t="s">
        <v>18653</v>
      </c>
      <c r="H1072" s="41" t="s">
        <v>19337</v>
      </c>
      <c r="I1072" t="s">
        <v>615</v>
      </c>
    </row>
    <row r="1073" spans="1:9">
      <c r="A1073" s="42" t="s">
        <v>3976</v>
      </c>
      <c r="B1073" s="42" t="s">
        <v>92</v>
      </c>
      <c r="C1073" s="42">
        <v>5738515070</v>
      </c>
      <c r="D1073" t="s">
        <v>18653</v>
      </c>
      <c r="H1073" s="42" t="s">
        <v>19338</v>
      </c>
      <c r="I1073" t="s">
        <v>615</v>
      </c>
    </row>
    <row r="1074" spans="1:9">
      <c r="A1074" s="41" t="s">
        <v>3976</v>
      </c>
      <c r="B1074" s="41" t="s">
        <v>92</v>
      </c>
      <c r="C1074" s="41">
        <v>5738515070</v>
      </c>
      <c r="D1074" t="s">
        <v>18653</v>
      </c>
      <c r="H1074" s="41" t="s">
        <v>19339</v>
      </c>
      <c r="I1074" t="s">
        <v>615</v>
      </c>
    </row>
    <row r="1075" spans="1:9">
      <c r="A1075" s="42" t="s">
        <v>4911</v>
      </c>
      <c r="B1075" s="42" t="s">
        <v>2199</v>
      </c>
      <c r="C1075" s="42">
        <v>5700349001</v>
      </c>
      <c r="D1075" t="s">
        <v>18653</v>
      </c>
      <c r="H1075" s="42" t="s">
        <v>19339</v>
      </c>
      <c r="I1075" t="s">
        <v>615</v>
      </c>
    </row>
    <row r="1076" spans="1:9">
      <c r="A1076" s="41" t="s">
        <v>4911</v>
      </c>
      <c r="B1076" s="41" t="s">
        <v>2199</v>
      </c>
      <c r="C1076" s="41">
        <v>5700349001</v>
      </c>
      <c r="D1076" t="s">
        <v>18653</v>
      </c>
      <c r="H1076" s="41" t="s">
        <v>19340</v>
      </c>
      <c r="I1076" t="s">
        <v>615</v>
      </c>
    </row>
    <row r="1077" spans="1:9">
      <c r="A1077" s="42" t="s">
        <v>477</v>
      </c>
      <c r="B1077" s="42" t="s">
        <v>351</v>
      </c>
      <c r="C1077" s="42">
        <v>5700758084</v>
      </c>
      <c r="D1077" t="s">
        <v>18653</v>
      </c>
      <c r="H1077" s="42" t="s">
        <v>19341</v>
      </c>
      <c r="I1077" t="s">
        <v>615</v>
      </c>
    </row>
    <row r="1078" spans="1:9">
      <c r="A1078" s="41" t="s">
        <v>477</v>
      </c>
      <c r="B1078" s="41" t="s">
        <v>351</v>
      </c>
      <c r="C1078" s="41">
        <v>5700758084</v>
      </c>
      <c r="D1078" t="s">
        <v>18653</v>
      </c>
      <c r="H1078" s="41" t="s">
        <v>19341</v>
      </c>
      <c r="I1078" t="s">
        <v>615</v>
      </c>
    </row>
    <row r="1079" spans="1:9">
      <c r="A1079" s="42" t="s">
        <v>2770</v>
      </c>
      <c r="B1079" s="42" t="s">
        <v>666</v>
      </c>
      <c r="C1079" s="42">
        <v>5710128116</v>
      </c>
      <c r="D1079" t="s">
        <v>18653</v>
      </c>
      <c r="H1079" s="42" t="s">
        <v>19342</v>
      </c>
      <c r="I1079" t="s">
        <v>615</v>
      </c>
    </row>
    <row r="1080" spans="1:9">
      <c r="A1080" s="41" t="s">
        <v>2770</v>
      </c>
      <c r="B1080" s="41" t="s">
        <v>666</v>
      </c>
      <c r="C1080" s="41">
        <v>5710128116</v>
      </c>
      <c r="D1080" t="s">
        <v>18653</v>
      </c>
      <c r="H1080" s="41" t="s">
        <v>19342</v>
      </c>
      <c r="I1080" t="s">
        <v>615</v>
      </c>
    </row>
    <row r="1081" spans="1:9">
      <c r="A1081" s="42" t="s">
        <v>19343</v>
      </c>
      <c r="B1081" s="42" t="s">
        <v>2199</v>
      </c>
      <c r="C1081" s="42">
        <v>5710027189</v>
      </c>
      <c r="D1081" t="s">
        <v>18653</v>
      </c>
      <c r="H1081" s="42" t="s">
        <v>19344</v>
      </c>
      <c r="I1081" t="s">
        <v>615</v>
      </c>
    </row>
    <row r="1082" spans="1:9">
      <c r="A1082" s="41" t="s">
        <v>19343</v>
      </c>
      <c r="B1082" s="41" t="s">
        <v>2199</v>
      </c>
      <c r="C1082" s="41">
        <v>5710027189</v>
      </c>
      <c r="D1082" t="s">
        <v>18653</v>
      </c>
      <c r="H1082" s="41" t="s">
        <v>19344</v>
      </c>
      <c r="I1082" t="s">
        <v>615</v>
      </c>
    </row>
    <row r="1083" spans="1:9">
      <c r="A1083" s="42" t="s">
        <v>7795</v>
      </c>
      <c r="B1083" s="42" t="s">
        <v>69</v>
      </c>
      <c r="C1083" s="42">
        <v>5710033043</v>
      </c>
      <c r="D1083" t="s">
        <v>18653</v>
      </c>
      <c r="H1083" s="42" t="s">
        <v>19345</v>
      </c>
      <c r="I1083" t="s">
        <v>615</v>
      </c>
    </row>
    <row r="1084" spans="1:9">
      <c r="A1084" s="41" t="s">
        <v>2447</v>
      </c>
      <c r="B1084" s="41" t="s">
        <v>2449</v>
      </c>
      <c r="C1084" s="41">
        <v>5710058022</v>
      </c>
      <c r="D1084" t="s">
        <v>18653</v>
      </c>
      <c r="H1084" s="41" t="s">
        <v>19345</v>
      </c>
      <c r="I1084" t="s">
        <v>615</v>
      </c>
    </row>
    <row r="1085" spans="1:9">
      <c r="A1085" s="42" t="s">
        <v>2447</v>
      </c>
      <c r="B1085" s="42" t="s">
        <v>2449</v>
      </c>
      <c r="C1085" s="42">
        <v>5710058022</v>
      </c>
      <c r="D1085" t="s">
        <v>18653</v>
      </c>
      <c r="H1085" s="42" t="s">
        <v>19346</v>
      </c>
      <c r="I1085" t="s">
        <v>615</v>
      </c>
    </row>
    <row r="1086" spans="1:9">
      <c r="A1086" s="41" t="s">
        <v>5626</v>
      </c>
      <c r="B1086" s="41" t="s">
        <v>1012</v>
      </c>
      <c r="C1086" s="41">
        <v>5710104077</v>
      </c>
      <c r="D1086" t="s">
        <v>18653</v>
      </c>
      <c r="H1086" s="41" t="s">
        <v>19347</v>
      </c>
      <c r="I1086" t="s">
        <v>615</v>
      </c>
    </row>
    <row r="1087" spans="1:9">
      <c r="A1087" s="42" t="s">
        <v>5626</v>
      </c>
      <c r="B1087" s="42" t="s">
        <v>1012</v>
      </c>
      <c r="C1087" s="42">
        <v>5710104077</v>
      </c>
      <c r="D1087" t="s">
        <v>18653</v>
      </c>
      <c r="H1087" s="42" t="s">
        <v>19347</v>
      </c>
      <c r="I1087" t="s">
        <v>615</v>
      </c>
    </row>
    <row r="1088" spans="1:9">
      <c r="A1088" s="41" t="s">
        <v>7183</v>
      </c>
      <c r="B1088" s="41" t="s">
        <v>314</v>
      </c>
      <c r="C1088" s="41">
        <v>5700343021</v>
      </c>
      <c r="D1088" t="s">
        <v>18653</v>
      </c>
      <c r="H1088" s="41" t="s">
        <v>19348</v>
      </c>
      <c r="I1088" t="s">
        <v>615</v>
      </c>
    </row>
    <row r="1089" spans="1:9">
      <c r="A1089" s="42" t="s">
        <v>7183</v>
      </c>
      <c r="B1089" s="42" t="s">
        <v>314</v>
      </c>
      <c r="C1089" s="42">
        <v>5700343021</v>
      </c>
      <c r="D1089" t="s">
        <v>18653</v>
      </c>
      <c r="H1089" s="42" t="s">
        <v>19348</v>
      </c>
      <c r="I1089" t="s">
        <v>615</v>
      </c>
    </row>
    <row r="1090" spans="1:9">
      <c r="A1090" s="41" t="s">
        <v>4366</v>
      </c>
      <c r="B1090" s="41" t="s">
        <v>101</v>
      </c>
      <c r="C1090" s="41">
        <v>5710220136</v>
      </c>
      <c r="D1090" t="s">
        <v>18653</v>
      </c>
      <c r="H1090" s="41" t="s">
        <v>19349</v>
      </c>
      <c r="I1090" t="s">
        <v>615</v>
      </c>
    </row>
    <row r="1091" spans="1:9">
      <c r="A1091" s="42" t="s">
        <v>4366</v>
      </c>
      <c r="B1091" s="42" t="s">
        <v>101</v>
      </c>
      <c r="C1091" s="42">
        <v>5710220136</v>
      </c>
      <c r="D1091" t="s">
        <v>18653</v>
      </c>
      <c r="H1091" s="42" t="s">
        <v>19349</v>
      </c>
      <c r="I1091" t="s">
        <v>615</v>
      </c>
    </row>
    <row r="1092" spans="1:9">
      <c r="A1092" s="41" t="s">
        <v>2478</v>
      </c>
      <c r="B1092" s="41" t="s">
        <v>1553</v>
      </c>
      <c r="C1092" s="41">
        <v>5733466075</v>
      </c>
      <c r="D1092" t="s">
        <v>18653</v>
      </c>
      <c r="H1092" s="41" t="s">
        <v>19350</v>
      </c>
      <c r="I1092" t="s">
        <v>615</v>
      </c>
    </row>
    <row r="1093" spans="1:9">
      <c r="A1093" s="42" t="s">
        <v>2478</v>
      </c>
      <c r="B1093" s="42" t="s">
        <v>1553</v>
      </c>
      <c r="C1093" s="42">
        <v>5733466075</v>
      </c>
      <c r="D1093" t="s">
        <v>18653</v>
      </c>
      <c r="H1093" s="42" t="s">
        <v>19350</v>
      </c>
      <c r="I1093" t="s">
        <v>615</v>
      </c>
    </row>
    <row r="1094" spans="1:9">
      <c r="A1094" s="41" t="s">
        <v>19351</v>
      </c>
      <c r="B1094" s="41" t="s">
        <v>8709</v>
      </c>
      <c r="C1094" s="41">
        <v>5700103001</v>
      </c>
      <c r="D1094" t="s">
        <v>18653</v>
      </c>
      <c r="H1094" s="41" t="s">
        <v>19352</v>
      </c>
      <c r="I1094" t="s">
        <v>615</v>
      </c>
    </row>
    <row r="1095" spans="1:9">
      <c r="A1095" s="42" t="s">
        <v>19351</v>
      </c>
      <c r="B1095" s="42" t="s">
        <v>8709</v>
      </c>
      <c r="C1095" s="42">
        <v>5700103001</v>
      </c>
      <c r="D1095" t="s">
        <v>18653</v>
      </c>
      <c r="H1095" s="42" t="s">
        <v>19352</v>
      </c>
      <c r="I1095" t="s">
        <v>615</v>
      </c>
    </row>
    <row r="1096" spans="1:9">
      <c r="A1096" s="41" t="s">
        <v>7076</v>
      </c>
      <c r="B1096" s="41" t="s">
        <v>666</v>
      </c>
      <c r="C1096" s="41">
        <v>5700279116</v>
      </c>
      <c r="D1096" t="s">
        <v>18653</v>
      </c>
      <c r="H1096" s="41" t="s">
        <v>19353</v>
      </c>
      <c r="I1096" t="s">
        <v>615</v>
      </c>
    </row>
    <row r="1097" spans="1:9">
      <c r="A1097" s="42" t="s">
        <v>3138</v>
      </c>
      <c r="B1097" s="42" t="s">
        <v>374</v>
      </c>
      <c r="C1097" s="42">
        <v>5700752004</v>
      </c>
      <c r="D1097" t="s">
        <v>18653</v>
      </c>
      <c r="H1097" s="42" t="s">
        <v>19353</v>
      </c>
      <c r="I1097" t="s">
        <v>615</v>
      </c>
    </row>
    <row r="1098" spans="1:9">
      <c r="A1098" s="41" t="s">
        <v>3138</v>
      </c>
      <c r="B1098" s="41" t="s">
        <v>374</v>
      </c>
      <c r="C1098" s="41">
        <v>5700752004</v>
      </c>
      <c r="D1098" t="s">
        <v>18653</v>
      </c>
      <c r="H1098" s="41" t="s">
        <v>19354</v>
      </c>
      <c r="I1098" t="s">
        <v>615</v>
      </c>
    </row>
    <row r="1099" spans="1:9">
      <c r="A1099" s="42" t="s">
        <v>6727</v>
      </c>
      <c r="B1099" s="42" t="s">
        <v>1214</v>
      </c>
      <c r="C1099" s="42">
        <v>5744418082</v>
      </c>
      <c r="D1099" t="s">
        <v>18653</v>
      </c>
      <c r="H1099" s="42" t="s">
        <v>19354</v>
      </c>
      <c r="I1099" t="s">
        <v>615</v>
      </c>
    </row>
    <row r="1100" spans="1:9">
      <c r="A1100" s="41" t="s">
        <v>6727</v>
      </c>
      <c r="B1100" s="41" t="s">
        <v>1214</v>
      </c>
      <c r="C1100" s="41">
        <v>5744418082</v>
      </c>
      <c r="D1100" t="s">
        <v>18653</v>
      </c>
      <c r="H1100" s="41" t="s">
        <v>19355</v>
      </c>
      <c r="I1100" t="s">
        <v>615</v>
      </c>
    </row>
    <row r="1101" spans="1:9">
      <c r="A1101" s="42" t="s">
        <v>1212</v>
      </c>
      <c r="B1101" s="42" t="s">
        <v>526</v>
      </c>
      <c r="C1101" s="42">
        <v>5744418082</v>
      </c>
      <c r="D1101" t="s">
        <v>18653</v>
      </c>
      <c r="H1101" s="42" t="s">
        <v>19356</v>
      </c>
      <c r="I1101" t="s">
        <v>615</v>
      </c>
    </row>
    <row r="1102" spans="1:9">
      <c r="A1102" s="41" t="s">
        <v>1212</v>
      </c>
      <c r="B1102" s="41" t="s">
        <v>526</v>
      </c>
      <c r="C1102" s="41">
        <v>5744418082</v>
      </c>
      <c r="D1102" t="s">
        <v>18653</v>
      </c>
      <c r="H1102" s="41" t="s">
        <v>19357</v>
      </c>
      <c r="I1102" t="s">
        <v>615</v>
      </c>
    </row>
    <row r="1103" spans="1:9">
      <c r="A1103" s="42" t="s">
        <v>19358</v>
      </c>
      <c r="B1103" s="42" t="s">
        <v>3149</v>
      </c>
      <c r="C1103" s="42">
        <v>5710089013</v>
      </c>
      <c r="D1103" t="s">
        <v>18653</v>
      </c>
      <c r="H1103" s="42" t="s">
        <v>19357</v>
      </c>
      <c r="I1103" t="s">
        <v>615</v>
      </c>
    </row>
    <row r="1104" spans="1:9">
      <c r="A1104" s="41" t="s">
        <v>19358</v>
      </c>
      <c r="B1104" s="41" t="s">
        <v>3149</v>
      </c>
      <c r="C1104" s="41">
        <v>5710089013</v>
      </c>
      <c r="D1104" t="s">
        <v>18653</v>
      </c>
      <c r="H1104" s="41" t="s">
        <v>19359</v>
      </c>
      <c r="I1104" t="s">
        <v>615</v>
      </c>
    </row>
    <row r="1105" spans="1:9">
      <c r="A1105" s="42" t="s">
        <v>4061</v>
      </c>
      <c r="B1105" s="42" t="s">
        <v>3149</v>
      </c>
      <c r="C1105" s="42">
        <v>5710089013</v>
      </c>
      <c r="D1105" t="s">
        <v>18653</v>
      </c>
      <c r="H1105" s="42" t="s">
        <v>19359</v>
      </c>
      <c r="I1105" t="s">
        <v>615</v>
      </c>
    </row>
    <row r="1106" spans="1:9">
      <c r="A1106" s="41" t="s">
        <v>4061</v>
      </c>
      <c r="B1106" s="41" t="s">
        <v>3149</v>
      </c>
      <c r="C1106" s="41">
        <v>5710089013</v>
      </c>
      <c r="D1106" t="s">
        <v>18653</v>
      </c>
      <c r="H1106" s="41" t="s">
        <v>19360</v>
      </c>
      <c r="I1106" t="s">
        <v>615</v>
      </c>
    </row>
    <row r="1107" spans="1:9">
      <c r="A1107" s="42" t="s">
        <v>4241</v>
      </c>
      <c r="B1107" s="42" t="s">
        <v>163</v>
      </c>
      <c r="C1107" s="42">
        <v>5700487007</v>
      </c>
      <c r="D1107" t="s">
        <v>18653</v>
      </c>
      <c r="H1107" s="42" t="s">
        <v>19360</v>
      </c>
      <c r="I1107" t="s">
        <v>615</v>
      </c>
    </row>
    <row r="1108" spans="1:9">
      <c r="A1108" s="41" t="s">
        <v>4241</v>
      </c>
      <c r="B1108" s="41" t="s">
        <v>163</v>
      </c>
      <c r="C1108" s="41">
        <v>5700487007</v>
      </c>
      <c r="D1108" t="s">
        <v>18653</v>
      </c>
      <c r="H1108" s="41" t="s">
        <v>19361</v>
      </c>
      <c r="I1108" t="s">
        <v>615</v>
      </c>
    </row>
    <row r="1109" spans="1:9">
      <c r="A1109" s="42" t="s">
        <v>19362</v>
      </c>
      <c r="B1109" s="42" t="s">
        <v>4310</v>
      </c>
      <c r="C1109" s="42">
        <v>5705301122</v>
      </c>
      <c r="D1109" t="s">
        <v>18653</v>
      </c>
      <c r="H1109" s="42" t="s">
        <v>19361</v>
      </c>
      <c r="I1109" t="s">
        <v>615</v>
      </c>
    </row>
    <row r="1110" spans="1:9">
      <c r="A1110" s="41" t="s">
        <v>3501</v>
      </c>
      <c r="B1110" s="41" t="s">
        <v>2058</v>
      </c>
      <c r="C1110" s="41">
        <v>5703014122</v>
      </c>
      <c r="D1110" t="s">
        <v>18653</v>
      </c>
      <c r="H1110" s="41" t="s">
        <v>19363</v>
      </c>
      <c r="I1110" t="s">
        <v>615</v>
      </c>
    </row>
    <row r="1111" spans="1:9">
      <c r="A1111" s="42" t="s">
        <v>3501</v>
      </c>
      <c r="B1111" s="42" t="s">
        <v>2058</v>
      </c>
      <c r="C1111" s="42">
        <v>5703014122</v>
      </c>
      <c r="D1111" t="s">
        <v>18653</v>
      </c>
      <c r="H1111" s="42" t="s">
        <v>19363</v>
      </c>
      <c r="I1111" t="s">
        <v>615</v>
      </c>
    </row>
    <row r="1112" spans="1:9">
      <c r="A1112" s="41" t="s">
        <v>5681</v>
      </c>
      <c r="B1112" s="41" t="s">
        <v>122</v>
      </c>
      <c r="C1112" s="41">
        <v>5746981032</v>
      </c>
      <c r="D1112" t="s">
        <v>18653</v>
      </c>
      <c r="H1112" s="41" t="s">
        <v>19364</v>
      </c>
      <c r="I1112" t="s">
        <v>615</v>
      </c>
    </row>
    <row r="1113" spans="1:9">
      <c r="A1113" s="42" t="s">
        <v>7775</v>
      </c>
      <c r="B1113" s="42" t="s">
        <v>434</v>
      </c>
      <c r="C1113" s="42">
        <v>5700278055</v>
      </c>
      <c r="D1113" t="s">
        <v>18653</v>
      </c>
      <c r="H1113" s="42" t="s">
        <v>19365</v>
      </c>
      <c r="I1113" t="s">
        <v>615</v>
      </c>
    </row>
    <row r="1114" spans="1:9">
      <c r="A1114" s="41" t="s">
        <v>1312</v>
      </c>
      <c r="B1114" s="41" t="s">
        <v>204</v>
      </c>
      <c r="C1114" s="41">
        <v>5705128122</v>
      </c>
      <c r="D1114" t="s">
        <v>18653</v>
      </c>
      <c r="H1114" s="41" t="s">
        <v>19366</v>
      </c>
      <c r="I1114" t="s">
        <v>615</v>
      </c>
    </row>
    <row r="1115" spans="1:9">
      <c r="A1115" s="42" t="s">
        <v>1312</v>
      </c>
      <c r="B1115" s="42" t="s">
        <v>204</v>
      </c>
      <c r="C1115" s="42">
        <v>5705128122</v>
      </c>
      <c r="D1115" t="s">
        <v>18653</v>
      </c>
      <c r="H1115" s="42" t="s">
        <v>19366</v>
      </c>
      <c r="I1115" t="s">
        <v>615</v>
      </c>
    </row>
    <row r="1116" spans="1:9">
      <c r="A1116" s="41" t="s">
        <v>810</v>
      </c>
      <c r="B1116" s="41" t="s">
        <v>122</v>
      </c>
      <c r="C1116" s="41">
        <v>5700658097</v>
      </c>
      <c r="D1116" t="s">
        <v>18653</v>
      </c>
      <c r="H1116" s="41" t="s">
        <v>19367</v>
      </c>
      <c r="I1116" t="s">
        <v>615</v>
      </c>
    </row>
    <row r="1117" spans="1:9">
      <c r="A1117" s="42" t="s">
        <v>8045</v>
      </c>
      <c r="B1117" s="42" t="s">
        <v>1430</v>
      </c>
      <c r="C1117" s="42">
        <v>5710042040</v>
      </c>
      <c r="D1117" t="s">
        <v>18653</v>
      </c>
      <c r="H1117" s="42" t="s">
        <v>19368</v>
      </c>
      <c r="I1117" t="s">
        <v>615</v>
      </c>
    </row>
    <row r="1118" spans="1:9">
      <c r="A1118" s="41" t="s">
        <v>8045</v>
      </c>
      <c r="B1118" s="41" t="s">
        <v>1430</v>
      </c>
      <c r="C1118" s="41">
        <v>5710042040</v>
      </c>
      <c r="D1118" t="s">
        <v>18653</v>
      </c>
      <c r="H1118" s="41" t="s">
        <v>19368</v>
      </c>
      <c r="I1118" t="s">
        <v>615</v>
      </c>
    </row>
    <row r="1119" spans="1:9">
      <c r="A1119" s="42" t="s">
        <v>19369</v>
      </c>
      <c r="B1119" s="42" t="s">
        <v>647</v>
      </c>
      <c r="C1119" s="42">
        <v>5700001064</v>
      </c>
      <c r="D1119" t="s">
        <v>18653</v>
      </c>
      <c r="H1119" s="42" t="s">
        <v>19370</v>
      </c>
      <c r="I1119" t="s">
        <v>615</v>
      </c>
    </row>
    <row r="1120" spans="1:9">
      <c r="A1120" s="41" t="s">
        <v>19369</v>
      </c>
      <c r="B1120" s="41" t="s">
        <v>647</v>
      </c>
      <c r="C1120" s="41">
        <v>5700001064</v>
      </c>
      <c r="D1120" t="s">
        <v>18653</v>
      </c>
      <c r="H1120" s="41" t="s">
        <v>19370</v>
      </c>
      <c r="I1120" t="s">
        <v>615</v>
      </c>
    </row>
    <row r="1121" spans="1:9">
      <c r="A1121" s="42" t="s">
        <v>19371</v>
      </c>
      <c r="B1121" s="42" t="s">
        <v>955</v>
      </c>
      <c r="C1121" s="42">
        <v>5710037039</v>
      </c>
      <c r="D1121" t="s">
        <v>18653</v>
      </c>
      <c r="H1121" s="42" t="s">
        <v>19372</v>
      </c>
      <c r="I1121" t="s">
        <v>615</v>
      </c>
    </row>
    <row r="1122" spans="1:9">
      <c r="A1122" s="41" t="s">
        <v>19371</v>
      </c>
      <c r="B1122" s="41" t="s">
        <v>955</v>
      </c>
      <c r="C1122" s="41">
        <v>5710037039</v>
      </c>
      <c r="D1122" t="s">
        <v>18653</v>
      </c>
      <c r="H1122" s="41" t="s">
        <v>19372</v>
      </c>
      <c r="I1122" t="s">
        <v>615</v>
      </c>
    </row>
    <row r="1123" spans="1:9">
      <c r="A1123" s="42" t="s">
        <v>3653</v>
      </c>
      <c r="B1123" s="42" t="s">
        <v>948</v>
      </c>
      <c r="C1123" s="42">
        <v>5701238039</v>
      </c>
      <c r="D1123" t="s">
        <v>18653</v>
      </c>
      <c r="H1123" s="42" t="s">
        <v>19373</v>
      </c>
      <c r="I1123" t="s">
        <v>615</v>
      </c>
    </row>
    <row r="1124" spans="1:9">
      <c r="A1124" s="41" t="s">
        <v>3653</v>
      </c>
      <c r="B1124" s="41" t="s">
        <v>948</v>
      </c>
      <c r="C1124" s="41">
        <v>5701238039</v>
      </c>
      <c r="D1124" t="s">
        <v>18653</v>
      </c>
      <c r="H1124" s="41" t="s">
        <v>19374</v>
      </c>
      <c r="I1124" t="s">
        <v>615</v>
      </c>
    </row>
    <row r="1125" spans="1:9">
      <c r="A1125" s="42" t="s">
        <v>19375</v>
      </c>
      <c r="B1125" s="42" t="s">
        <v>948</v>
      </c>
      <c r="C1125" s="42">
        <v>5701238039</v>
      </c>
      <c r="D1125" t="s">
        <v>18653</v>
      </c>
      <c r="H1125" s="42" t="s">
        <v>19374</v>
      </c>
      <c r="I1125" t="s">
        <v>615</v>
      </c>
    </row>
    <row r="1126" spans="1:9">
      <c r="A1126" s="41" t="s">
        <v>7683</v>
      </c>
      <c r="B1126" s="41" t="s">
        <v>2199</v>
      </c>
      <c r="C1126" s="41">
        <v>5701566001</v>
      </c>
      <c r="D1126" t="s">
        <v>18653</v>
      </c>
      <c r="H1126" s="41" t="s">
        <v>19376</v>
      </c>
      <c r="I1126" t="s">
        <v>615</v>
      </c>
    </row>
    <row r="1127" spans="1:9">
      <c r="A1127" s="42" t="s">
        <v>7683</v>
      </c>
      <c r="B1127" s="42" t="s">
        <v>2199</v>
      </c>
      <c r="C1127" s="42">
        <v>5701566001</v>
      </c>
      <c r="D1127" t="s">
        <v>18653</v>
      </c>
      <c r="H1127" s="42" t="s">
        <v>19376</v>
      </c>
      <c r="I1127" t="s">
        <v>615</v>
      </c>
    </row>
    <row r="1128" spans="1:9">
      <c r="A1128" s="41" t="s">
        <v>5263</v>
      </c>
      <c r="B1128" s="41" t="s">
        <v>204</v>
      </c>
      <c r="C1128" s="41">
        <v>5700770083</v>
      </c>
      <c r="D1128" t="s">
        <v>18653</v>
      </c>
      <c r="H1128" s="41" t="s">
        <v>19377</v>
      </c>
      <c r="I1128" t="s">
        <v>615</v>
      </c>
    </row>
    <row r="1129" spans="1:9">
      <c r="A1129" s="42" t="s">
        <v>1356</v>
      </c>
      <c r="B1129" s="42" t="s">
        <v>101</v>
      </c>
      <c r="C1129" s="42">
        <v>5710250136</v>
      </c>
      <c r="D1129" t="s">
        <v>18653</v>
      </c>
      <c r="H1129" s="42" t="s">
        <v>19377</v>
      </c>
      <c r="I1129" t="s">
        <v>615</v>
      </c>
    </row>
    <row r="1130" spans="1:9">
      <c r="A1130" s="41" t="s">
        <v>1356</v>
      </c>
      <c r="B1130" s="41" t="s">
        <v>101</v>
      </c>
      <c r="C1130" s="41">
        <v>5710250136</v>
      </c>
      <c r="D1130" t="s">
        <v>18653</v>
      </c>
      <c r="H1130" s="41" t="s">
        <v>19378</v>
      </c>
      <c r="I1130" t="s">
        <v>615</v>
      </c>
    </row>
    <row r="1131" spans="1:9">
      <c r="A1131" s="42" t="s">
        <v>6416</v>
      </c>
      <c r="B1131" s="42" t="s">
        <v>389</v>
      </c>
      <c r="C1131" s="42">
        <v>5701350084</v>
      </c>
      <c r="D1131" t="s">
        <v>18653</v>
      </c>
      <c r="H1131" s="42" t="s">
        <v>19378</v>
      </c>
      <c r="I1131" t="s">
        <v>615</v>
      </c>
    </row>
    <row r="1132" spans="1:9">
      <c r="A1132" s="41" t="s">
        <v>6416</v>
      </c>
      <c r="B1132" s="41" t="s">
        <v>389</v>
      </c>
      <c r="C1132" s="41">
        <v>5701350084</v>
      </c>
      <c r="D1132" t="s">
        <v>18653</v>
      </c>
      <c r="H1132" s="41" t="s">
        <v>19379</v>
      </c>
      <c r="I1132" t="s">
        <v>615</v>
      </c>
    </row>
    <row r="1133" spans="1:9">
      <c r="A1133" s="42" t="s">
        <v>5410</v>
      </c>
      <c r="B1133" s="42" t="s">
        <v>211</v>
      </c>
      <c r="C1133" s="42">
        <v>5700580096</v>
      </c>
      <c r="D1133" t="s">
        <v>18653</v>
      </c>
      <c r="H1133" s="42" t="s">
        <v>19379</v>
      </c>
      <c r="I1133" t="s">
        <v>615</v>
      </c>
    </row>
    <row r="1134" spans="1:9">
      <c r="A1134" s="41" t="s">
        <v>5410</v>
      </c>
      <c r="B1134" s="41" t="s">
        <v>211</v>
      </c>
      <c r="C1134" s="41">
        <v>5700580096</v>
      </c>
      <c r="D1134" t="s">
        <v>18653</v>
      </c>
      <c r="H1134" s="41" t="s">
        <v>19380</v>
      </c>
      <c r="I1134" t="s">
        <v>615</v>
      </c>
    </row>
    <row r="1135" spans="1:9">
      <c r="A1135" s="42" t="s">
        <v>2668</v>
      </c>
      <c r="B1135" s="42" t="s">
        <v>1461</v>
      </c>
      <c r="C1135" s="42">
        <v>5701422122</v>
      </c>
      <c r="D1135" t="s">
        <v>18653</v>
      </c>
      <c r="H1135" s="42" t="s">
        <v>19381</v>
      </c>
      <c r="I1135" t="s">
        <v>615</v>
      </c>
    </row>
    <row r="1136" spans="1:9">
      <c r="A1136" s="41" t="s">
        <v>5521</v>
      </c>
      <c r="B1136" s="41" t="s">
        <v>2058</v>
      </c>
      <c r="C1136" s="41">
        <v>5702935122</v>
      </c>
      <c r="D1136" t="s">
        <v>18653</v>
      </c>
      <c r="H1136" s="41" t="s">
        <v>19381</v>
      </c>
      <c r="I1136" t="s">
        <v>615</v>
      </c>
    </row>
    <row r="1137" spans="1:9">
      <c r="A1137" s="42" t="s">
        <v>5521</v>
      </c>
      <c r="B1137" s="42" t="s">
        <v>2058</v>
      </c>
      <c r="C1137" s="42">
        <v>5702935122</v>
      </c>
      <c r="D1137" t="s">
        <v>18653</v>
      </c>
      <c r="H1137" s="42" t="s">
        <v>19382</v>
      </c>
      <c r="I1137" t="s">
        <v>615</v>
      </c>
    </row>
    <row r="1138" spans="1:9">
      <c r="A1138" s="41" t="s">
        <v>3901</v>
      </c>
      <c r="B1138" s="41" t="s">
        <v>3903</v>
      </c>
      <c r="C1138" s="41">
        <v>5703327122</v>
      </c>
      <c r="D1138" t="s">
        <v>18653</v>
      </c>
      <c r="H1138" s="41" t="s">
        <v>19382</v>
      </c>
      <c r="I1138" t="s">
        <v>615</v>
      </c>
    </row>
    <row r="1139" spans="1:9">
      <c r="A1139" s="42" t="s">
        <v>3901</v>
      </c>
      <c r="B1139" s="42" t="s">
        <v>3903</v>
      </c>
      <c r="C1139" s="42">
        <v>5703327122</v>
      </c>
      <c r="D1139" t="s">
        <v>18653</v>
      </c>
      <c r="H1139" s="42" t="s">
        <v>19383</v>
      </c>
      <c r="I1139" t="s">
        <v>615</v>
      </c>
    </row>
    <row r="1140" spans="1:9">
      <c r="A1140" s="41" t="s">
        <v>2224</v>
      </c>
      <c r="B1140" s="41" t="s">
        <v>92</v>
      </c>
      <c r="C1140" s="41">
        <v>5700036092</v>
      </c>
      <c r="D1140" t="s">
        <v>18653</v>
      </c>
      <c r="H1140" s="41" t="s">
        <v>19383</v>
      </c>
      <c r="I1140" t="s">
        <v>615</v>
      </c>
    </row>
    <row r="1141" spans="1:9">
      <c r="A1141" s="42" t="s">
        <v>2224</v>
      </c>
      <c r="B1141" s="42" t="s">
        <v>92</v>
      </c>
      <c r="C1141" s="42">
        <v>5700036092</v>
      </c>
      <c r="D1141" t="s">
        <v>18653</v>
      </c>
      <c r="H1141" s="42" t="s">
        <v>19384</v>
      </c>
      <c r="I1141" t="s">
        <v>615</v>
      </c>
    </row>
    <row r="1142" spans="1:9">
      <c r="A1142" s="41" t="s">
        <v>4660</v>
      </c>
      <c r="B1142" s="41" t="s">
        <v>666</v>
      </c>
      <c r="C1142" s="41">
        <v>5700379116</v>
      </c>
      <c r="D1142" t="s">
        <v>18653</v>
      </c>
      <c r="H1142" s="41" t="s">
        <v>19385</v>
      </c>
      <c r="I1142" t="s">
        <v>615</v>
      </c>
    </row>
    <row r="1143" spans="1:9">
      <c r="A1143" s="42" t="s">
        <v>19386</v>
      </c>
      <c r="B1143" s="42" t="s">
        <v>19387</v>
      </c>
      <c r="C1143" s="42">
        <v>5703618004</v>
      </c>
      <c r="D1143" t="s">
        <v>18653</v>
      </c>
      <c r="H1143" s="42" t="s">
        <v>19385</v>
      </c>
      <c r="I1143" t="s">
        <v>615</v>
      </c>
    </row>
    <row r="1144" spans="1:9">
      <c r="A1144" s="41" t="s">
        <v>19386</v>
      </c>
      <c r="B1144" s="41" t="s">
        <v>19387</v>
      </c>
      <c r="C1144" s="41">
        <v>5703618004</v>
      </c>
      <c r="D1144" t="s">
        <v>18653</v>
      </c>
      <c r="H1144" s="41" t="s">
        <v>19388</v>
      </c>
      <c r="I1144" t="s">
        <v>615</v>
      </c>
    </row>
    <row r="1145" spans="1:9">
      <c r="A1145" s="42" t="s">
        <v>3111</v>
      </c>
      <c r="B1145" s="42" t="s">
        <v>2824</v>
      </c>
      <c r="C1145" s="42">
        <v>5700938193</v>
      </c>
      <c r="D1145" t="s">
        <v>18653</v>
      </c>
      <c r="H1145" s="42" t="s">
        <v>19388</v>
      </c>
      <c r="I1145" t="s">
        <v>615</v>
      </c>
    </row>
    <row r="1146" spans="1:9">
      <c r="A1146" s="41" t="s">
        <v>3111</v>
      </c>
      <c r="B1146" s="41" t="s">
        <v>2824</v>
      </c>
      <c r="C1146" s="41">
        <v>5700938193</v>
      </c>
      <c r="D1146" t="s">
        <v>18653</v>
      </c>
      <c r="H1146" s="41" t="s">
        <v>19389</v>
      </c>
      <c r="I1146" t="s">
        <v>615</v>
      </c>
    </row>
    <row r="1147" spans="1:9">
      <c r="A1147" s="42" t="s">
        <v>6248</v>
      </c>
      <c r="B1147" s="42" t="s">
        <v>6250</v>
      </c>
      <c r="C1147" s="42">
        <v>5725809122</v>
      </c>
      <c r="D1147" t="s">
        <v>18653</v>
      </c>
      <c r="H1147" s="42" t="s">
        <v>19389</v>
      </c>
      <c r="I1147" t="s">
        <v>615</v>
      </c>
    </row>
    <row r="1148" spans="1:9">
      <c r="A1148" s="41" t="s">
        <v>6248</v>
      </c>
      <c r="B1148" s="41" t="s">
        <v>6250</v>
      </c>
      <c r="C1148" s="41">
        <v>5725809122</v>
      </c>
      <c r="D1148" t="s">
        <v>18653</v>
      </c>
      <c r="H1148" s="41" t="s">
        <v>19390</v>
      </c>
      <c r="I1148" t="s">
        <v>615</v>
      </c>
    </row>
    <row r="1149" spans="1:9">
      <c r="A1149" s="42" t="s">
        <v>4873</v>
      </c>
      <c r="B1149" s="42" t="s">
        <v>359</v>
      </c>
      <c r="C1149" s="42">
        <v>5700661111</v>
      </c>
      <c r="D1149" t="s">
        <v>18653</v>
      </c>
      <c r="H1149" s="42" t="s">
        <v>19390</v>
      </c>
      <c r="I1149" t="s">
        <v>615</v>
      </c>
    </row>
    <row r="1150" spans="1:9">
      <c r="A1150" s="41" t="s">
        <v>4873</v>
      </c>
      <c r="B1150" s="41" t="s">
        <v>359</v>
      </c>
      <c r="C1150" s="41">
        <v>5700661111</v>
      </c>
      <c r="D1150" t="s">
        <v>18653</v>
      </c>
      <c r="H1150" s="41" t="s">
        <v>19391</v>
      </c>
      <c r="I1150" t="s">
        <v>615</v>
      </c>
    </row>
    <row r="1151" spans="1:9">
      <c r="A1151" s="42" t="s">
        <v>6139</v>
      </c>
      <c r="B1151" s="42" t="s">
        <v>36</v>
      </c>
      <c r="C1151" s="42">
        <v>5700721058</v>
      </c>
      <c r="D1151" t="s">
        <v>18653</v>
      </c>
      <c r="H1151" s="42" t="s">
        <v>19391</v>
      </c>
      <c r="I1151" t="s">
        <v>615</v>
      </c>
    </row>
    <row r="1152" spans="1:9">
      <c r="A1152" s="41" t="s">
        <v>6139</v>
      </c>
      <c r="B1152" s="41" t="s">
        <v>36</v>
      </c>
      <c r="C1152" s="41">
        <v>5700721058</v>
      </c>
      <c r="D1152" t="s">
        <v>18653</v>
      </c>
      <c r="H1152" s="41" t="s">
        <v>19392</v>
      </c>
      <c r="I1152" t="s">
        <v>615</v>
      </c>
    </row>
    <row r="1153" spans="1:9">
      <c r="A1153" s="42" t="s">
        <v>7360</v>
      </c>
      <c r="B1153" s="42" t="s">
        <v>389</v>
      </c>
      <c r="C1153" s="42">
        <v>5700035084</v>
      </c>
      <c r="D1153" t="s">
        <v>18653</v>
      </c>
      <c r="H1153" s="42" t="s">
        <v>19393</v>
      </c>
      <c r="I1153" t="s">
        <v>615</v>
      </c>
    </row>
    <row r="1154" spans="1:9">
      <c r="A1154" s="41" t="s">
        <v>3526</v>
      </c>
      <c r="B1154" s="41" t="s">
        <v>1559</v>
      </c>
      <c r="C1154" s="41">
        <v>5700881029</v>
      </c>
      <c r="D1154" t="s">
        <v>18653</v>
      </c>
      <c r="H1154" s="41" t="s">
        <v>19393</v>
      </c>
      <c r="I1154" t="s">
        <v>615</v>
      </c>
    </row>
    <row r="1155" spans="1:9">
      <c r="A1155" s="42" t="s">
        <v>3526</v>
      </c>
      <c r="B1155" s="42" t="s">
        <v>1559</v>
      </c>
      <c r="C1155" s="42">
        <v>5700881029</v>
      </c>
      <c r="D1155" t="s">
        <v>18653</v>
      </c>
      <c r="H1155" s="42" t="s">
        <v>19394</v>
      </c>
      <c r="I1155" t="s">
        <v>615</v>
      </c>
    </row>
    <row r="1156" spans="1:9">
      <c r="A1156" s="41" t="s">
        <v>4193</v>
      </c>
      <c r="B1156" s="41" t="s">
        <v>83</v>
      </c>
      <c r="C1156" s="41">
        <v>5700024177</v>
      </c>
      <c r="D1156" t="s">
        <v>18653</v>
      </c>
      <c r="H1156" s="41" t="s">
        <v>19394</v>
      </c>
      <c r="I1156" t="s">
        <v>615</v>
      </c>
    </row>
    <row r="1157" spans="1:9">
      <c r="A1157" s="42" t="s">
        <v>4193</v>
      </c>
      <c r="B1157" s="42" t="s">
        <v>83</v>
      </c>
      <c r="C1157" s="42">
        <v>5700024177</v>
      </c>
      <c r="D1157" t="s">
        <v>18653</v>
      </c>
      <c r="H1157" s="42" t="s">
        <v>19395</v>
      </c>
      <c r="I1157" t="s">
        <v>615</v>
      </c>
    </row>
    <row r="1158" spans="1:9">
      <c r="A1158" s="41" t="s">
        <v>5706</v>
      </c>
      <c r="B1158" s="41" t="s">
        <v>50</v>
      </c>
      <c r="C1158" s="41">
        <v>5731805148</v>
      </c>
      <c r="D1158" t="s">
        <v>18653</v>
      </c>
      <c r="H1158" s="41" t="s">
        <v>19396</v>
      </c>
      <c r="I1158" t="s">
        <v>615</v>
      </c>
    </row>
    <row r="1159" spans="1:9">
      <c r="A1159" s="42" t="s">
        <v>5706</v>
      </c>
      <c r="B1159" s="42" t="s">
        <v>50</v>
      </c>
      <c r="C1159" s="42">
        <v>5731805148</v>
      </c>
      <c r="D1159" t="s">
        <v>18653</v>
      </c>
      <c r="H1159" s="42" t="s">
        <v>19397</v>
      </c>
      <c r="I1159" t="s">
        <v>615</v>
      </c>
    </row>
    <row r="1160" spans="1:9">
      <c r="A1160" s="41" t="s">
        <v>19398</v>
      </c>
      <c r="B1160" s="41" t="s">
        <v>50</v>
      </c>
      <c r="C1160" s="41">
        <v>5731805148</v>
      </c>
      <c r="D1160" t="s">
        <v>18653</v>
      </c>
      <c r="H1160" s="41" t="s">
        <v>19397</v>
      </c>
      <c r="I1160" t="s">
        <v>615</v>
      </c>
    </row>
    <row r="1161" spans="1:9">
      <c r="A1161" s="42" t="s">
        <v>19399</v>
      </c>
      <c r="B1161" s="42" t="s">
        <v>2598</v>
      </c>
      <c r="C1161" s="42">
        <v>5701235130</v>
      </c>
      <c r="D1161" t="s">
        <v>18653</v>
      </c>
      <c r="H1161" s="42" t="s">
        <v>19400</v>
      </c>
      <c r="I1161" t="s">
        <v>615</v>
      </c>
    </row>
    <row r="1162" spans="1:9">
      <c r="A1162" s="41" t="s">
        <v>19399</v>
      </c>
      <c r="B1162" s="41" t="s">
        <v>2598</v>
      </c>
      <c r="C1162" s="41">
        <v>5701235130</v>
      </c>
      <c r="D1162" t="s">
        <v>18653</v>
      </c>
      <c r="H1162" s="41" t="s">
        <v>19400</v>
      </c>
      <c r="I1162" t="s">
        <v>615</v>
      </c>
    </row>
    <row r="1163" spans="1:9">
      <c r="A1163" s="42" t="s">
        <v>19401</v>
      </c>
      <c r="B1163" s="42" t="s">
        <v>367</v>
      </c>
      <c r="C1163" s="42">
        <v>300566030</v>
      </c>
      <c r="D1163" t="s">
        <v>18653</v>
      </c>
      <c r="H1163" s="42" t="s">
        <v>19402</v>
      </c>
      <c r="I1163" t="s">
        <v>615</v>
      </c>
    </row>
    <row r="1164" spans="1:9">
      <c r="A1164" s="41" t="s">
        <v>19401</v>
      </c>
      <c r="B1164" s="41" t="s">
        <v>367</v>
      </c>
      <c r="C1164" s="41">
        <v>300566030</v>
      </c>
      <c r="D1164" t="s">
        <v>18653</v>
      </c>
      <c r="H1164" s="41" t="s">
        <v>19402</v>
      </c>
      <c r="I1164" t="s">
        <v>615</v>
      </c>
    </row>
    <row r="1165" spans="1:9">
      <c r="A1165" s="42" t="s">
        <v>19403</v>
      </c>
      <c r="B1165" s="42" t="s">
        <v>278</v>
      </c>
      <c r="C1165" s="42">
        <v>5762725060</v>
      </c>
      <c r="D1165" t="s">
        <v>18653</v>
      </c>
      <c r="H1165" s="42" t="s">
        <v>19404</v>
      </c>
      <c r="I1165" t="s">
        <v>615</v>
      </c>
    </row>
    <row r="1166" spans="1:9">
      <c r="A1166" s="41" t="s">
        <v>19403</v>
      </c>
      <c r="B1166" s="41" t="s">
        <v>278</v>
      </c>
      <c r="C1166" s="41">
        <v>5762725060</v>
      </c>
      <c r="D1166" t="s">
        <v>18653</v>
      </c>
      <c r="H1166" s="41" t="s">
        <v>19404</v>
      </c>
      <c r="I1166" t="s">
        <v>615</v>
      </c>
    </row>
    <row r="1167" spans="1:9">
      <c r="A1167" s="42" t="s">
        <v>4878</v>
      </c>
      <c r="B1167" s="42" t="s">
        <v>1553</v>
      </c>
      <c r="C1167" s="42">
        <v>5700004086</v>
      </c>
      <c r="D1167" t="s">
        <v>18653</v>
      </c>
      <c r="H1167" s="42" t="s">
        <v>19405</v>
      </c>
      <c r="I1167" t="s">
        <v>615</v>
      </c>
    </row>
    <row r="1168" spans="1:9">
      <c r="A1168" s="41" t="s">
        <v>4878</v>
      </c>
      <c r="B1168" s="41" t="s">
        <v>1553</v>
      </c>
      <c r="C1168" s="41">
        <v>5700004086</v>
      </c>
      <c r="D1168" t="s">
        <v>18653</v>
      </c>
      <c r="H1168" s="41" t="s">
        <v>19405</v>
      </c>
      <c r="I1168" t="s">
        <v>615</v>
      </c>
    </row>
    <row r="1169" spans="1:9">
      <c r="A1169" s="42" t="s">
        <v>19406</v>
      </c>
      <c r="B1169" s="42" t="s">
        <v>1553</v>
      </c>
      <c r="C1169" s="42">
        <v>5700004086</v>
      </c>
      <c r="D1169" t="s">
        <v>18653</v>
      </c>
      <c r="H1169" s="42" t="s">
        <v>8876</v>
      </c>
      <c r="I1169" t="s">
        <v>615</v>
      </c>
    </row>
    <row r="1170" spans="1:9">
      <c r="A1170" s="41" t="s">
        <v>19406</v>
      </c>
      <c r="B1170" s="41" t="s">
        <v>1553</v>
      </c>
      <c r="C1170" s="41">
        <v>5700004086</v>
      </c>
      <c r="D1170" t="s">
        <v>18653</v>
      </c>
      <c r="H1170" s="41" t="s">
        <v>8876</v>
      </c>
      <c r="I1170" t="s">
        <v>615</v>
      </c>
    </row>
    <row r="1171" spans="1:9">
      <c r="A1171" s="42" t="s">
        <v>19407</v>
      </c>
      <c r="B1171" s="42" t="s">
        <v>647</v>
      </c>
      <c r="C1171" s="42">
        <v>5747077064</v>
      </c>
      <c r="D1171" t="s">
        <v>18653</v>
      </c>
      <c r="H1171" s="42" t="s">
        <v>19408</v>
      </c>
      <c r="I1171" t="s">
        <v>615</v>
      </c>
    </row>
    <row r="1172" spans="1:9">
      <c r="A1172" s="41" t="s">
        <v>19407</v>
      </c>
      <c r="B1172" s="41" t="s">
        <v>647</v>
      </c>
      <c r="C1172" s="41">
        <v>5747077064</v>
      </c>
      <c r="D1172" t="s">
        <v>18653</v>
      </c>
      <c r="H1172" s="41" t="s">
        <v>19408</v>
      </c>
      <c r="I1172" t="s">
        <v>615</v>
      </c>
    </row>
    <row r="1173" spans="1:9">
      <c r="A1173" s="42" t="s">
        <v>6625</v>
      </c>
      <c r="B1173" s="42" t="s">
        <v>50</v>
      </c>
      <c r="C1173" s="42">
        <v>5701363094</v>
      </c>
      <c r="D1173" t="s">
        <v>18653</v>
      </c>
      <c r="H1173" s="42" t="s">
        <v>19409</v>
      </c>
      <c r="I1173" t="s">
        <v>615</v>
      </c>
    </row>
    <row r="1174" spans="1:9">
      <c r="A1174" s="41" t="s">
        <v>6625</v>
      </c>
      <c r="B1174" s="41" t="s">
        <v>50</v>
      </c>
      <c r="C1174" s="41">
        <v>5701363094</v>
      </c>
      <c r="D1174" t="s">
        <v>18653</v>
      </c>
      <c r="H1174" s="41" t="s">
        <v>19409</v>
      </c>
      <c r="I1174" t="s">
        <v>615</v>
      </c>
    </row>
    <row r="1175" spans="1:9">
      <c r="A1175" s="42" t="s">
        <v>6625</v>
      </c>
      <c r="B1175" s="42" t="s">
        <v>50</v>
      </c>
      <c r="C1175" s="42">
        <v>5701363094</v>
      </c>
      <c r="D1175" t="s">
        <v>18653</v>
      </c>
      <c r="H1175" s="42" t="s">
        <v>19410</v>
      </c>
      <c r="I1175" t="s">
        <v>615</v>
      </c>
    </row>
    <row r="1176" spans="1:9">
      <c r="A1176" s="41" t="s">
        <v>1481</v>
      </c>
      <c r="B1176" s="41" t="s">
        <v>36</v>
      </c>
      <c r="C1176" s="41">
        <v>5710310058</v>
      </c>
      <c r="D1176" t="s">
        <v>18653</v>
      </c>
      <c r="H1176" s="41" t="s">
        <v>19411</v>
      </c>
      <c r="I1176" t="s">
        <v>615</v>
      </c>
    </row>
    <row r="1177" spans="1:9">
      <c r="A1177" s="42" t="s">
        <v>1481</v>
      </c>
      <c r="B1177" s="42" t="s">
        <v>36</v>
      </c>
      <c r="C1177" s="42">
        <v>5710310058</v>
      </c>
      <c r="D1177" t="s">
        <v>18653</v>
      </c>
      <c r="H1177" s="42" t="s">
        <v>19412</v>
      </c>
      <c r="I1177" t="s">
        <v>615</v>
      </c>
    </row>
    <row r="1178" spans="1:9">
      <c r="A1178" s="41" t="s">
        <v>4137</v>
      </c>
      <c r="B1178" s="41" t="s">
        <v>486</v>
      </c>
      <c r="C1178" s="41">
        <v>5700782153</v>
      </c>
      <c r="D1178" t="s">
        <v>18653</v>
      </c>
      <c r="H1178" s="41" t="s">
        <v>19412</v>
      </c>
      <c r="I1178" t="s">
        <v>615</v>
      </c>
    </row>
    <row r="1179" spans="1:9">
      <c r="A1179" s="42" t="s">
        <v>4137</v>
      </c>
      <c r="B1179" s="42" t="s">
        <v>486</v>
      </c>
      <c r="C1179" s="42">
        <v>5700782153</v>
      </c>
      <c r="D1179" t="s">
        <v>18653</v>
      </c>
      <c r="H1179" s="42" t="s">
        <v>19413</v>
      </c>
      <c r="I1179" t="s">
        <v>615</v>
      </c>
    </row>
    <row r="1180" spans="1:9">
      <c r="A1180" s="41" t="s">
        <v>1646</v>
      </c>
      <c r="B1180" s="41" t="s">
        <v>245</v>
      </c>
      <c r="C1180" s="41">
        <v>5700038038</v>
      </c>
      <c r="D1180" t="s">
        <v>18653</v>
      </c>
      <c r="H1180" s="41" t="s">
        <v>19413</v>
      </c>
      <c r="I1180" t="s">
        <v>615</v>
      </c>
    </row>
    <row r="1181" spans="1:9">
      <c r="A1181" s="42" t="s">
        <v>1646</v>
      </c>
      <c r="B1181" s="42" t="s">
        <v>245</v>
      </c>
      <c r="C1181" s="42">
        <v>5700038038</v>
      </c>
      <c r="D1181" t="s">
        <v>18653</v>
      </c>
      <c r="H1181" s="42" t="s">
        <v>19414</v>
      </c>
      <c r="I1181" t="s">
        <v>615</v>
      </c>
    </row>
    <row r="1182" spans="1:9">
      <c r="A1182" s="41" t="s">
        <v>3332</v>
      </c>
      <c r="B1182" s="41" t="s">
        <v>374</v>
      </c>
      <c r="C1182" s="41">
        <v>5101151022</v>
      </c>
      <c r="D1182" t="s">
        <v>18653</v>
      </c>
      <c r="H1182" s="41" t="s">
        <v>19414</v>
      </c>
      <c r="I1182" t="s">
        <v>615</v>
      </c>
    </row>
    <row r="1183" spans="1:9">
      <c r="A1183" s="42" t="s">
        <v>3332</v>
      </c>
      <c r="B1183" s="42" t="s">
        <v>374</v>
      </c>
      <c r="C1183" s="42">
        <v>5101151022</v>
      </c>
      <c r="D1183" t="s">
        <v>18653</v>
      </c>
      <c r="H1183" s="42" t="s">
        <v>19415</v>
      </c>
      <c r="I1183" t="s">
        <v>615</v>
      </c>
    </row>
    <row r="1184" spans="1:9">
      <c r="A1184" s="41" t="s">
        <v>8131</v>
      </c>
      <c r="B1184" s="41" t="s">
        <v>204</v>
      </c>
      <c r="C1184" s="41">
        <v>5710061122</v>
      </c>
      <c r="D1184" t="s">
        <v>18653</v>
      </c>
      <c r="H1184" s="41" t="s">
        <v>19415</v>
      </c>
      <c r="I1184" t="s">
        <v>615</v>
      </c>
    </row>
    <row r="1185" spans="1:9">
      <c r="A1185" s="42" t="s">
        <v>8131</v>
      </c>
      <c r="B1185" s="42" t="s">
        <v>204</v>
      </c>
      <c r="C1185" s="42">
        <v>5710061122</v>
      </c>
      <c r="D1185" t="s">
        <v>18653</v>
      </c>
      <c r="H1185" s="42" t="s">
        <v>19416</v>
      </c>
      <c r="I1185" t="s">
        <v>615</v>
      </c>
    </row>
    <row r="1186" spans="1:9">
      <c r="A1186" s="41" t="s">
        <v>6254</v>
      </c>
      <c r="B1186" s="41" t="s">
        <v>211</v>
      </c>
      <c r="C1186" s="41">
        <v>5733180026</v>
      </c>
      <c r="D1186" t="s">
        <v>18653</v>
      </c>
      <c r="H1186" s="41" t="s">
        <v>19416</v>
      </c>
      <c r="I1186" t="s">
        <v>615</v>
      </c>
    </row>
    <row r="1187" spans="1:9">
      <c r="A1187" s="42" t="s">
        <v>5378</v>
      </c>
      <c r="B1187" s="42" t="s">
        <v>5380</v>
      </c>
      <c r="C1187" s="42">
        <v>5701350103</v>
      </c>
      <c r="D1187" t="s">
        <v>18653</v>
      </c>
      <c r="H1187" s="42" t="s">
        <v>19417</v>
      </c>
      <c r="I1187" t="s">
        <v>615</v>
      </c>
    </row>
    <row r="1188" spans="1:9">
      <c r="A1188" s="41" t="s">
        <v>5378</v>
      </c>
      <c r="B1188" s="41" t="s">
        <v>5380</v>
      </c>
      <c r="C1188" s="41">
        <v>5701350103</v>
      </c>
      <c r="D1188" t="s">
        <v>18653</v>
      </c>
      <c r="H1188" s="41" t="s">
        <v>19417</v>
      </c>
      <c r="I1188" t="s">
        <v>615</v>
      </c>
    </row>
    <row r="1189" spans="1:9">
      <c r="A1189" s="42" t="s">
        <v>19418</v>
      </c>
      <c r="B1189" s="42" t="s">
        <v>122</v>
      </c>
      <c r="C1189" s="42">
        <v>5701620032</v>
      </c>
      <c r="D1189" t="s">
        <v>18653</v>
      </c>
      <c r="H1189" s="42" t="s">
        <v>19419</v>
      </c>
      <c r="I1189" t="s">
        <v>615</v>
      </c>
    </row>
    <row r="1190" spans="1:9">
      <c r="A1190" s="41" t="s">
        <v>4173</v>
      </c>
      <c r="B1190" s="41" t="s">
        <v>526</v>
      </c>
      <c r="C1190" s="41">
        <v>5720051070</v>
      </c>
      <c r="D1190" t="s">
        <v>18653</v>
      </c>
      <c r="H1190" s="41" t="s">
        <v>19419</v>
      </c>
      <c r="I1190" t="s">
        <v>615</v>
      </c>
    </row>
    <row r="1191" spans="1:9">
      <c r="A1191" s="42" t="s">
        <v>19420</v>
      </c>
      <c r="B1191" s="42" t="s">
        <v>8569</v>
      </c>
      <c r="C1191" s="42">
        <v>5727402001</v>
      </c>
      <c r="D1191" t="s">
        <v>18653</v>
      </c>
      <c r="H1191" s="42" t="s">
        <v>19421</v>
      </c>
      <c r="I1191" t="s">
        <v>615</v>
      </c>
    </row>
    <row r="1192" spans="1:9">
      <c r="A1192" s="41" t="s">
        <v>19420</v>
      </c>
      <c r="B1192" s="41" t="s">
        <v>8569</v>
      </c>
      <c r="C1192" s="41">
        <v>5727402001</v>
      </c>
      <c r="D1192" t="s">
        <v>18653</v>
      </c>
      <c r="H1192" s="41" t="s">
        <v>19421</v>
      </c>
      <c r="I1192" t="s">
        <v>615</v>
      </c>
    </row>
    <row r="1193" spans="1:9">
      <c r="A1193" s="42" t="s">
        <v>8567</v>
      </c>
      <c r="B1193" s="42" t="s">
        <v>8569</v>
      </c>
      <c r="C1193" s="42">
        <v>5727402001</v>
      </c>
      <c r="D1193" t="s">
        <v>18653</v>
      </c>
      <c r="H1193" s="42" t="s">
        <v>19422</v>
      </c>
      <c r="I1193" t="s">
        <v>615</v>
      </c>
    </row>
    <row r="1194" spans="1:9">
      <c r="A1194" s="41" t="s">
        <v>8567</v>
      </c>
      <c r="B1194" s="41" t="s">
        <v>8569</v>
      </c>
      <c r="C1194" s="41">
        <v>5727402001</v>
      </c>
      <c r="D1194" t="s">
        <v>18653</v>
      </c>
      <c r="H1194" s="41" t="s">
        <v>19422</v>
      </c>
      <c r="I1194" t="s">
        <v>615</v>
      </c>
    </row>
    <row r="1195" spans="1:9">
      <c r="A1195" s="42" t="s">
        <v>4408</v>
      </c>
      <c r="B1195" s="42" t="s">
        <v>252</v>
      </c>
      <c r="C1195" s="42">
        <v>5710211089</v>
      </c>
      <c r="D1195" t="s">
        <v>18653</v>
      </c>
      <c r="H1195" s="42" t="s">
        <v>19423</v>
      </c>
      <c r="I1195" t="s">
        <v>615</v>
      </c>
    </row>
    <row r="1196" spans="1:9">
      <c r="A1196" s="41" t="s">
        <v>4408</v>
      </c>
      <c r="B1196" s="41" t="s">
        <v>252</v>
      </c>
      <c r="C1196" s="41">
        <v>5710211089</v>
      </c>
      <c r="D1196" t="s">
        <v>18653</v>
      </c>
      <c r="H1196" s="41" t="s">
        <v>19423</v>
      </c>
      <c r="I1196" t="s">
        <v>615</v>
      </c>
    </row>
    <row r="1197" spans="1:9">
      <c r="A1197" s="42" t="s">
        <v>1564</v>
      </c>
      <c r="B1197" s="42" t="s">
        <v>1566</v>
      </c>
      <c r="C1197" s="42">
        <v>5710146047</v>
      </c>
      <c r="D1197" t="s">
        <v>18653</v>
      </c>
      <c r="H1197" s="42" t="s">
        <v>19424</v>
      </c>
      <c r="I1197" t="s">
        <v>615</v>
      </c>
    </row>
    <row r="1198" spans="1:9">
      <c r="A1198" s="41" t="s">
        <v>1564</v>
      </c>
      <c r="B1198" s="41" t="s">
        <v>1566</v>
      </c>
      <c r="C1198" s="41">
        <v>5710146047</v>
      </c>
      <c r="D1198" t="s">
        <v>18653</v>
      </c>
      <c r="H1198" s="41" t="s">
        <v>19425</v>
      </c>
      <c r="I1198" t="s">
        <v>615</v>
      </c>
    </row>
    <row r="1199" spans="1:9">
      <c r="A1199" s="42" t="s">
        <v>81</v>
      </c>
      <c r="B1199" s="42" t="s">
        <v>83</v>
      </c>
      <c r="C1199" s="42">
        <v>5700498080</v>
      </c>
      <c r="D1199" t="s">
        <v>18653</v>
      </c>
      <c r="H1199" s="42" t="s">
        <v>19425</v>
      </c>
      <c r="I1199" t="s">
        <v>615</v>
      </c>
    </row>
    <row r="1200" spans="1:9">
      <c r="A1200" s="41" t="s">
        <v>81</v>
      </c>
      <c r="B1200" s="41" t="s">
        <v>83</v>
      </c>
      <c r="C1200" s="41">
        <v>5700498080</v>
      </c>
      <c r="D1200" t="s">
        <v>18653</v>
      </c>
      <c r="H1200" s="41" t="s">
        <v>19426</v>
      </c>
      <c r="I1200" t="s">
        <v>615</v>
      </c>
    </row>
    <row r="1201" spans="1:9">
      <c r="A1201" s="42" t="s">
        <v>7914</v>
      </c>
      <c r="B1201" s="42" t="s">
        <v>69</v>
      </c>
      <c r="C1201" s="42">
        <v>5700177250</v>
      </c>
      <c r="D1201" t="s">
        <v>18653</v>
      </c>
      <c r="H1201" s="42" t="s">
        <v>19426</v>
      </c>
      <c r="I1201" t="s">
        <v>615</v>
      </c>
    </row>
    <row r="1202" spans="1:9">
      <c r="A1202" s="41" t="s">
        <v>5590</v>
      </c>
      <c r="B1202" s="41" t="s">
        <v>59</v>
      </c>
      <c r="C1202" s="41">
        <v>5729459227</v>
      </c>
      <c r="D1202" t="s">
        <v>18653</v>
      </c>
      <c r="H1202" s="41" t="s">
        <v>19427</v>
      </c>
      <c r="I1202" t="s">
        <v>615</v>
      </c>
    </row>
    <row r="1203" spans="1:9">
      <c r="A1203" s="42" t="s">
        <v>5590</v>
      </c>
      <c r="B1203" s="42" t="s">
        <v>59</v>
      </c>
      <c r="C1203" s="42">
        <v>5729459227</v>
      </c>
      <c r="D1203" t="s">
        <v>18653</v>
      </c>
      <c r="H1203" s="42" t="s">
        <v>19427</v>
      </c>
      <c r="I1203" t="s">
        <v>615</v>
      </c>
    </row>
    <row r="1204" spans="1:9">
      <c r="A1204" s="41" t="s">
        <v>6555</v>
      </c>
      <c r="B1204" s="41" t="s">
        <v>1118</v>
      </c>
      <c r="C1204" s="41">
        <v>5710214012</v>
      </c>
      <c r="D1204" t="s">
        <v>18653</v>
      </c>
      <c r="H1204" s="41" t="s">
        <v>19428</v>
      </c>
      <c r="I1204" t="s">
        <v>615</v>
      </c>
    </row>
    <row r="1205" spans="1:9">
      <c r="A1205" s="42" t="s">
        <v>6555</v>
      </c>
      <c r="B1205" s="42" t="s">
        <v>1118</v>
      </c>
      <c r="C1205" s="42">
        <v>5710214012</v>
      </c>
      <c r="D1205" t="s">
        <v>18653</v>
      </c>
      <c r="H1205" s="42" t="s">
        <v>19428</v>
      </c>
      <c r="I1205" t="s">
        <v>615</v>
      </c>
    </row>
    <row r="1206" spans="1:9">
      <c r="A1206" s="41" t="s">
        <v>3015</v>
      </c>
      <c r="B1206" s="41" t="s">
        <v>545</v>
      </c>
      <c r="C1206" s="41">
        <v>5701115035</v>
      </c>
      <c r="D1206" t="s">
        <v>18653</v>
      </c>
      <c r="H1206" s="41" t="s">
        <v>19429</v>
      </c>
      <c r="I1206" t="s">
        <v>615</v>
      </c>
    </row>
    <row r="1207" spans="1:9">
      <c r="A1207" s="42" t="s">
        <v>5870</v>
      </c>
      <c r="B1207" s="42" t="s">
        <v>1324</v>
      </c>
      <c r="C1207" s="42">
        <v>5700469071</v>
      </c>
      <c r="D1207" t="s">
        <v>18653</v>
      </c>
      <c r="H1207" s="42" t="s">
        <v>19429</v>
      </c>
      <c r="I1207" t="s">
        <v>615</v>
      </c>
    </row>
    <row r="1208" spans="1:9">
      <c r="A1208" s="41" t="s">
        <v>5870</v>
      </c>
      <c r="B1208" s="41" t="s">
        <v>1324</v>
      </c>
      <c r="C1208" s="41">
        <v>5700469071</v>
      </c>
      <c r="D1208" t="s">
        <v>18653</v>
      </c>
      <c r="H1208" s="41" t="s">
        <v>19430</v>
      </c>
      <c r="I1208" t="s">
        <v>615</v>
      </c>
    </row>
    <row r="1209" spans="1:9">
      <c r="A1209" s="42" t="s">
        <v>19431</v>
      </c>
      <c r="B1209" s="42" t="s">
        <v>69</v>
      </c>
      <c r="C1209" s="42">
        <v>5700655152</v>
      </c>
      <c r="D1209" t="s">
        <v>18653</v>
      </c>
      <c r="H1209" s="42" t="s">
        <v>19430</v>
      </c>
      <c r="I1209" t="s">
        <v>615</v>
      </c>
    </row>
    <row r="1210" spans="1:9">
      <c r="A1210" s="41" t="s">
        <v>19431</v>
      </c>
      <c r="B1210" s="41" t="s">
        <v>69</v>
      </c>
      <c r="C1210" s="41">
        <v>5700655152</v>
      </c>
      <c r="D1210" t="s">
        <v>18653</v>
      </c>
      <c r="H1210" s="41" t="s">
        <v>19432</v>
      </c>
      <c r="I1210" t="s">
        <v>615</v>
      </c>
    </row>
    <row r="1211" spans="1:9">
      <c r="A1211" s="42" t="s">
        <v>3926</v>
      </c>
      <c r="B1211" s="42" t="s">
        <v>486</v>
      </c>
      <c r="C1211" s="42">
        <v>5710340154</v>
      </c>
      <c r="D1211" t="s">
        <v>18653</v>
      </c>
      <c r="H1211" s="42" t="s">
        <v>19432</v>
      </c>
      <c r="I1211" t="s">
        <v>615</v>
      </c>
    </row>
    <row r="1212" spans="1:9">
      <c r="A1212" s="41" t="s">
        <v>3926</v>
      </c>
      <c r="B1212" s="41" t="s">
        <v>486</v>
      </c>
      <c r="C1212" s="41">
        <v>5710340154</v>
      </c>
      <c r="D1212" t="s">
        <v>18653</v>
      </c>
      <c r="H1212" s="41" t="s">
        <v>19433</v>
      </c>
      <c r="I1212" t="s">
        <v>615</v>
      </c>
    </row>
    <row r="1213" spans="1:9">
      <c r="A1213" s="42" t="s">
        <v>7729</v>
      </c>
      <c r="B1213" s="42" t="s">
        <v>367</v>
      </c>
      <c r="C1213" s="42">
        <v>5710142016</v>
      </c>
      <c r="D1213" t="s">
        <v>18653</v>
      </c>
      <c r="H1213" s="42" t="s">
        <v>19434</v>
      </c>
      <c r="I1213" t="s">
        <v>615</v>
      </c>
    </row>
    <row r="1214" spans="1:9">
      <c r="A1214" s="41" t="s">
        <v>7729</v>
      </c>
      <c r="B1214" s="41" t="s">
        <v>367</v>
      </c>
      <c r="C1214" s="41">
        <v>5710142016</v>
      </c>
      <c r="D1214" t="s">
        <v>18653</v>
      </c>
      <c r="H1214" s="41" t="s">
        <v>19434</v>
      </c>
      <c r="I1214" t="s">
        <v>615</v>
      </c>
    </row>
    <row r="1215" spans="1:9">
      <c r="A1215" s="42" t="s">
        <v>7647</v>
      </c>
      <c r="B1215" s="42" t="s">
        <v>773</v>
      </c>
      <c r="C1215" s="42">
        <v>5708615075</v>
      </c>
      <c r="D1215" t="s">
        <v>18653</v>
      </c>
      <c r="H1215" s="42" t="s">
        <v>19435</v>
      </c>
      <c r="I1215" t="s">
        <v>615</v>
      </c>
    </row>
    <row r="1216" spans="1:9">
      <c r="A1216" s="41" t="s">
        <v>7647</v>
      </c>
      <c r="B1216" s="41" t="s">
        <v>773</v>
      </c>
      <c r="C1216" s="41">
        <v>5708615075</v>
      </c>
      <c r="D1216" t="s">
        <v>18653</v>
      </c>
      <c r="H1216" s="41" t="s">
        <v>19435</v>
      </c>
      <c r="I1216" t="s">
        <v>615</v>
      </c>
    </row>
    <row r="1217" spans="1:9">
      <c r="A1217" s="42" t="s">
        <v>19436</v>
      </c>
      <c r="B1217" s="42" t="s">
        <v>1146</v>
      </c>
      <c r="C1217" s="42">
        <v>5700471073</v>
      </c>
      <c r="D1217" t="s">
        <v>18653</v>
      </c>
      <c r="H1217" s="42" t="s">
        <v>19437</v>
      </c>
      <c r="I1217" t="s">
        <v>615</v>
      </c>
    </row>
    <row r="1218" spans="1:9">
      <c r="A1218" s="41" t="s">
        <v>19438</v>
      </c>
      <c r="B1218" s="41" t="s">
        <v>59</v>
      </c>
      <c r="C1218" s="41">
        <v>5737320195</v>
      </c>
      <c r="D1218" t="s">
        <v>18653</v>
      </c>
      <c r="H1218" s="41" t="s">
        <v>19437</v>
      </c>
      <c r="I1218" t="s">
        <v>615</v>
      </c>
    </row>
    <row r="1219" spans="1:9">
      <c r="A1219" s="42" t="s">
        <v>19438</v>
      </c>
      <c r="B1219" s="42" t="s">
        <v>59</v>
      </c>
      <c r="C1219" s="42">
        <v>5737320195</v>
      </c>
      <c r="D1219" t="s">
        <v>18653</v>
      </c>
      <c r="H1219" s="42" t="s">
        <v>19439</v>
      </c>
      <c r="I1219" t="s">
        <v>615</v>
      </c>
    </row>
    <row r="1220" spans="1:9">
      <c r="A1220" s="41" t="s">
        <v>4711</v>
      </c>
      <c r="B1220" s="41" t="s">
        <v>1820</v>
      </c>
      <c r="C1220" s="41">
        <v>5710780003</v>
      </c>
      <c r="D1220" t="s">
        <v>18653</v>
      </c>
      <c r="H1220" s="41" t="s">
        <v>19439</v>
      </c>
      <c r="I1220" t="s">
        <v>615</v>
      </c>
    </row>
    <row r="1221" spans="1:9">
      <c r="A1221" s="42" t="s">
        <v>4711</v>
      </c>
      <c r="B1221" s="42" t="s">
        <v>1820</v>
      </c>
      <c r="C1221" s="42">
        <v>5710780003</v>
      </c>
      <c r="D1221" t="s">
        <v>18653</v>
      </c>
      <c r="H1221" s="42" t="s">
        <v>19440</v>
      </c>
      <c r="I1221" t="s">
        <v>615</v>
      </c>
    </row>
    <row r="1222" spans="1:9">
      <c r="A1222" s="41" t="s">
        <v>19441</v>
      </c>
      <c r="B1222" s="41" t="s">
        <v>2490</v>
      </c>
      <c r="C1222" s="41">
        <v>5723840122</v>
      </c>
      <c r="D1222" t="s">
        <v>18653</v>
      </c>
      <c r="H1222" s="41" t="s">
        <v>19440</v>
      </c>
      <c r="I1222" t="s">
        <v>615</v>
      </c>
    </row>
    <row r="1223" spans="1:9">
      <c r="A1223" s="42" t="s">
        <v>19441</v>
      </c>
      <c r="B1223" s="42" t="s">
        <v>2490</v>
      </c>
      <c r="C1223" s="42">
        <v>5723840122</v>
      </c>
      <c r="D1223" t="s">
        <v>18653</v>
      </c>
      <c r="H1223" s="42" t="s">
        <v>19442</v>
      </c>
      <c r="I1223" t="s">
        <v>615</v>
      </c>
    </row>
    <row r="1224" spans="1:9">
      <c r="A1224" s="41" t="s">
        <v>4906</v>
      </c>
      <c r="B1224" s="41" t="s">
        <v>320</v>
      </c>
      <c r="C1224" s="41">
        <v>5757168122</v>
      </c>
      <c r="D1224" t="s">
        <v>18653</v>
      </c>
      <c r="H1224" s="41" t="s">
        <v>19442</v>
      </c>
      <c r="I1224" t="s">
        <v>615</v>
      </c>
    </row>
    <row r="1225" spans="1:9">
      <c r="A1225" s="42" t="s">
        <v>7293</v>
      </c>
      <c r="B1225" s="42" t="s">
        <v>572</v>
      </c>
      <c r="C1225" s="42">
        <v>5710173023</v>
      </c>
      <c r="D1225" t="s">
        <v>18653</v>
      </c>
      <c r="H1225" s="42" t="s">
        <v>19443</v>
      </c>
      <c r="I1225" t="s">
        <v>615</v>
      </c>
    </row>
    <row r="1226" spans="1:9">
      <c r="A1226" s="41" t="s">
        <v>7293</v>
      </c>
      <c r="B1226" s="41" t="s">
        <v>572</v>
      </c>
      <c r="C1226" s="41">
        <v>5710173023</v>
      </c>
      <c r="D1226" t="s">
        <v>18653</v>
      </c>
      <c r="H1226" s="41" t="s">
        <v>19443</v>
      </c>
      <c r="I1226" t="s">
        <v>615</v>
      </c>
    </row>
    <row r="1227" spans="1:9">
      <c r="A1227" s="42" t="s">
        <v>8087</v>
      </c>
      <c r="B1227" s="42" t="s">
        <v>336</v>
      </c>
      <c r="C1227" s="42">
        <v>5700677078</v>
      </c>
      <c r="D1227" t="s">
        <v>18653</v>
      </c>
      <c r="H1227" s="42" t="s">
        <v>19444</v>
      </c>
      <c r="I1227" t="s">
        <v>615</v>
      </c>
    </row>
    <row r="1228" spans="1:9">
      <c r="A1228" s="41" t="s">
        <v>8087</v>
      </c>
      <c r="B1228" s="41" t="s">
        <v>336</v>
      </c>
      <c r="C1228" s="41">
        <v>5700677078</v>
      </c>
      <c r="D1228" t="s">
        <v>18653</v>
      </c>
      <c r="H1228" s="41" t="s">
        <v>19444</v>
      </c>
      <c r="I1228" t="s">
        <v>615</v>
      </c>
    </row>
    <row r="1229" spans="1:9">
      <c r="A1229" s="42" t="s">
        <v>2716</v>
      </c>
      <c r="B1229" s="42" t="s">
        <v>773</v>
      </c>
      <c r="C1229" s="42">
        <v>5701290008</v>
      </c>
      <c r="D1229" t="s">
        <v>18653</v>
      </c>
      <c r="H1229" s="42" t="s">
        <v>19445</v>
      </c>
      <c r="I1229" t="s">
        <v>615</v>
      </c>
    </row>
    <row r="1230" spans="1:9">
      <c r="A1230" s="41" t="s">
        <v>2716</v>
      </c>
      <c r="B1230" s="41" t="s">
        <v>773</v>
      </c>
      <c r="C1230" s="41">
        <v>5701290008</v>
      </c>
      <c r="D1230" t="s">
        <v>18653</v>
      </c>
      <c r="H1230" s="41" t="s">
        <v>19445</v>
      </c>
      <c r="I1230" t="s">
        <v>615</v>
      </c>
    </row>
    <row r="1231" spans="1:9">
      <c r="A1231" s="42" t="s">
        <v>4553</v>
      </c>
      <c r="B1231" s="42" t="s">
        <v>1043</v>
      </c>
      <c r="C1231" s="42">
        <v>5710328113</v>
      </c>
      <c r="D1231" t="s">
        <v>18653</v>
      </c>
      <c r="H1231" s="42" t="s">
        <v>19446</v>
      </c>
      <c r="I1231" t="s">
        <v>615</v>
      </c>
    </row>
    <row r="1232" spans="1:9">
      <c r="A1232" s="41" t="s">
        <v>4553</v>
      </c>
      <c r="B1232" s="41" t="s">
        <v>1043</v>
      </c>
      <c r="C1232" s="41">
        <v>5710328113</v>
      </c>
      <c r="D1232" t="s">
        <v>18653</v>
      </c>
      <c r="H1232" s="41" t="s">
        <v>19446</v>
      </c>
      <c r="I1232" t="s">
        <v>615</v>
      </c>
    </row>
    <row r="1233" spans="1:9">
      <c r="A1233" s="42" t="s">
        <v>5415</v>
      </c>
      <c r="B1233" s="42" t="s">
        <v>4151</v>
      </c>
      <c r="C1233" s="42">
        <v>5700140090</v>
      </c>
      <c r="D1233" t="s">
        <v>18653</v>
      </c>
      <c r="H1233" s="42" t="s">
        <v>19447</v>
      </c>
      <c r="I1233" t="s">
        <v>615</v>
      </c>
    </row>
    <row r="1234" spans="1:9">
      <c r="A1234" s="41" t="s">
        <v>5415</v>
      </c>
      <c r="B1234" s="41" t="s">
        <v>4151</v>
      </c>
      <c r="C1234" s="41">
        <v>5700140090</v>
      </c>
      <c r="D1234" t="s">
        <v>18653</v>
      </c>
      <c r="H1234" s="41" t="s">
        <v>19447</v>
      </c>
      <c r="I1234" t="s">
        <v>615</v>
      </c>
    </row>
    <row r="1235" spans="1:9">
      <c r="A1235" s="42" t="s">
        <v>3343</v>
      </c>
      <c r="B1235" s="42" t="s">
        <v>427</v>
      </c>
      <c r="C1235" s="42">
        <v>5710027044</v>
      </c>
      <c r="D1235" t="s">
        <v>18653</v>
      </c>
      <c r="H1235" s="42" t="s">
        <v>19448</v>
      </c>
      <c r="I1235" t="s">
        <v>615</v>
      </c>
    </row>
    <row r="1236" spans="1:9">
      <c r="A1236" s="41" t="s">
        <v>3343</v>
      </c>
      <c r="B1236" s="41" t="s">
        <v>427</v>
      </c>
      <c r="C1236" s="41">
        <v>5710027044</v>
      </c>
      <c r="D1236" t="s">
        <v>18653</v>
      </c>
      <c r="H1236" s="41" t="s">
        <v>19448</v>
      </c>
      <c r="I1236" t="s">
        <v>615</v>
      </c>
    </row>
    <row r="1237" spans="1:9">
      <c r="A1237" s="42" t="s">
        <v>2416</v>
      </c>
      <c r="B1237" s="42" t="s">
        <v>773</v>
      </c>
      <c r="C1237" s="42">
        <v>5701403075</v>
      </c>
      <c r="D1237" t="s">
        <v>18653</v>
      </c>
      <c r="H1237" s="42" t="s">
        <v>19449</v>
      </c>
      <c r="I1237" t="s">
        <v>615</v>
      </c>
    </row>
    <row r="1238" spans="1:9">
      <c r="A1238" s="41" t="s">
        <v>2416</v>
      </c>
      <c r="B1238" s="41" t="s">
        <v>773</v>
      </c>
      <c r="C1238" s="41">
        <v>5701403075</v>
      </c>
      <c r="D1238" t="s">
        <v>18653</v>
      </c>
      <c r="H1238" s="41" t="s">
        <v>19449</v>
      </c>
      <c r="I1238" t="s">
        <v>615</v>
      </c>
    </row>
    <row r="1239" spans="1:9">
      <c r="A1239" s="42" t="s">
        <v>19450</v>
      </c>
      <c r="B1239" s="42" t="s">
        <v>955</v>
      </c>
      <c r="C1239" s="42">
        <v>5710037039</v>
      </c>
      <c r="D1239" t="s">
        <v>18653</v>
      </c>
      <c r="H1239" s="42" t="s">
        <v>19451</v>
      </c>
      <c r="I1239" t="s">
        <v>615</v>
      </c>
    </row>
    <row r="1240" spans="1:9">
      <c r="A1240" s="41" t="s">
        <v>19452</v>
      </c>
      <c r="B1240" s="41" t="s">
        <v>3983</v>
      </c>
      <c r="C1240" s="41">
        <v>5700707122</v>
      </c>
      <c r="D1240" t="s">
        <v>18653</v>
      </c>
      <c r="H1240" s="41" t="s">
        <v>19451</v>
      </c>
      <c r="I1240" t="s">
        <v>615</v>
      </c>
    </row>
    <row r="1241" spans="1:9">
      <c r="A1241" s="42" t="s">
        <v>19452</v>
      </c>
      <c r="B1241" s="42" t="s">
        <v>3983</v>
      </c>
      <c r="C1241" s="42">
        <v>5700707122</v>
      </c>
      <c r="D1241" t="s">
        <v>18653</v>
      </c>
      <c r="H1241" s="42" t="s">
        <v>19453</v>
      </c>
      <c r="I1241" t="s">
        <v>615</v>
      </c>
    </row>
    <row r="1242" spans="1:9">
      <c r="A1242" s="41" t="s">
        <v>8293</v>
      </c>
      <c r="B1242" s="41" t="s">
        <v>1553</v>
      </c>
      <c r="C1242" s="41">
        <v>5300249086</v>
      </c>
      <c r="D1242" t="s">
        <v>18653</v>
      </c>
      <c r="H1242" s="41" t="s">
        <v>19454</v>
      </c>
      <c r="I1242" t="s">
        <v>615</v>
      </c>
    </row>
    <row r="1243" spans="1:9">
      <c r="A1243" s="42" t="s">
        <v>8293</v>
      </c>
      <c r="B1243" s="42" t="s">
        <v>1553</v>
      </c>
      <c r="C1243" s="42">
        <v>5300249086</v>
      </c>
      <c r="D1243" t="s">
        <v>18653</v>
      </c>
      <c r="H1243" s="42" t="s">
        <v>19454</v>
      </c>
      <c r="I1243" t="s">
        <v>615</v>
      </c>
    </row>
    <row r="1244" spans="1:9">
      <c r="A1244" s="41" t="s">
        <v>1062</v>
      </c>
      <c r="B1244" s="41" t="s">
        <v>122</v>
      </c>
      <c r="C1244" s="41">
        <v>5709639032</v>
      </c>
      <c r="D1244" t="s">
        <v>18653</v>
      </c>
      <c r="H1244" s="41" t="s">
        <v>19455</v>
      </c>
      <c r="I1244" t="s">
        <v>615</v>
      </c>
    </row>
    <row r="1245" spans="1:9">
      <c r="A1245" s="42" t="s">
        <v>1062</v>
      </c>
      <c r="B1245" s="42" t="s">
        <v>122</v>
      </c>
      <c r="C1245" s="42">
        <v>5709639032</v>
      </c>
      <c r="D1245" t="s">
        <v>18653</v>
      </c>
      <c r="H1245" s="42" t="s">
        <v>19455</v>
      </c>
      <c r="I1245" t="s">
        <v>615</v>
      </c>
    </row>
    <row r="1246" spans="1:9">
      <c r="A1246" s="41" t="s">
        <v>1862</v>
      </c>
      <c r="B1246" s="41" t="s">
        <v>1864</v>
      </c>
      <c r="C1246" s="41">
        <v>5740337013</v>
      </c>
      <c r="D1246" t="s">
        <v>18653</v>
      </c>
      <c r="H1246" s="41" t="s">
        <v>19456</v>
      </c>
      <c r="I1246" t="s">
        <v>615</v>
      </c>
    </row>
    <row r="1247" spans="1:9">
      <c r="A1247" s="42" t="s">
        <v>1862</v>
      </c>
      <c r="B1247" s="42" t="s">
        <v>1864</v>
      </c>
      <c r="C1247" s="42">
        <v>5740337013</v>
      </c>
      <c r="D1247" t="s">
        <v>18653</v>
      </c>
      <c r="H1247" s="42" t="s">
        <v>19457</v>
      </c>
      <c r="I1247" t="s">
        <v>615</v>
      </c>
    </row>
    <row r="1248" spans="1:9">
      <c r="A1248" s="41" t="s">
        <v>4112</v>
      </c>
      <c r="B1248" s="41" t="s">
        <v>1962</v>
      </c>
      <c r="C1248" s="41">
        <v>5700557091</v>
      </c>
      <c r="D1248" t="s">
        <v>18653</v>
      </c>
      <c r="H1248" s="41" t="s">
        <v>19457</v>
      </c>
      <c r="I1248" t="s">
        <v>615</v>
      </c>
    </row>
    <row r="1249" spans="1:9">
      <c r="A1249" s="42" t="s">
        <v>1671</v>
      </c>
      <c r="B1249" s="42" t="s">
        <v>1673</v>
      </c>
      <c r="C1249" s="42">
        <v>5700578074</v>
      </c>
      <c r="D1249" t="s">
        <v>18653</v>
      </c>
      <c r="H1249" s="42" t="s">
        <v>2674</v>
      </c>
      <c r="I1249" t="s">
        <v>615</v>
      </c>
    </row>
    <row r="1250" spans="1:9">
      <c r="A1250" s="41" t="s">
        <v>5175</v>
      </c>
      <c r="B1250" s="41" t="s">
        <v>69</v>
      </c>
      <c r="C1250" s="41">
        <v>5700669043</v>
      </c>
      <c r="D1250" t="s">
        <v>18653</v>
      </c>
      <c r="H1250" s="41" t="s">
        <v>2674</v>
      </c>
      <c r="I1250" t="s">
        <v>615</v>
      </c>
    </row>
    <row r="1251" spans="1:9">
      <c r="A1251" s="42" t="s">
        <v>5175</v>
      </c>
      <c r="B1251" s="42" t="s">
        <v>69</v>
      </c>
      <c r="C1251" s="42">
        <v>5700669043</v>
      </c>
      <c r="D1251" t="s">
        <v>18653</v>
      </c>
      <c r="H1251" s="42" t="s">
        <v>19458</v>
      </c>
      <c r="I1251" t="s">
        <v>615</v>
      </c>
    </row>
    <row r="1252" spans="1:9">
      <c r="A1252" s="41" t="s">
        <v>2339</v>
      </c>
      <c r="B1252" s="41" t="s">
        <v>2341</v>
      </c>
      <c r="C1252" s="41">
        <v>5735770026</v>
      </c>
      <c r="D1252" t="s">
        <v>18653</v>
      </c>
      <c r="H1252" s="41" t="s">
        <v>19458</v>
      </c>
      <c r="I1252" t="s">
        <v>615</v>
      </c>
    </row>
    <row r="1253" spans="1:9">
      <c r="A1253" s="42" t="s">
        <v>6540</v>
      </c>
      <c r="B1253" s="42" t="s">
        <v>389</v>
      </c>
      <c r="C1253" s="42">
        <v>5701299084</v>
      </c>
      <c r="D1253" t="s">
        <v>18653</v>
      </c>
      <c r="H1253" s="42" t="s">
        <v>19459</v>
      </c>
      <c r="I1253" t="s">
        <v>615</v>
      </c>
    </row>
    <row r="1254" spans="1:9">
      <c r="A1254" s="41" t="s">
        <v>6540</v>
      </c>
      <c r="B1254" s="41" t="s">
        <v>389</v>
      </c>
      <c r="C1254" s="41">
        <v>5701299084</v>
      </c>
      <c r="D1254" t="s">
        <v>18653</v>
      </c>
      <c r="H1254" s="41" t="s">
        <v>19460</v>
      </c>
      <c r="I1254" t="s">
        <v>615</v>
      </c>
    </row>
    <row r="1255" spans="1:9">
      <c r="A1255" s="42" t="s">
        <v>3816</v>
      </c>
      <c r="B1255" s="42" t="s">
        <v>211</v>
      </c>
      <c r="C1255" s="42">
        <v>5710045026</v>
      </c>
      <c r="D1255" t="s">
        <v>18653</v>
      </c>
      <c r="H1255" s="42" t="s">
        <v>19461</v>
      </c>
      <c r="I1255" t="s">
        <v>615</v>
      </c>
    </row>
    <row r="1256" spans="1:9">
      <c r="A1256" s="41" t="s">
        <v>7535</v>
      </c>
      <c r="B1256" s="41" t="s">
        <v>351</v>
      </c>
      <c r="C1256" s="41">
        <v>5700736149</v>
      </c>
      <c r="D1256" t="s">
        <v>18653</v>
      </c>
      <c r="H1256" s="41" t="s">
        <v>19461</v>
      </c>
      <c r="I1256" t="s">
        <v>615</v>
      </c>
    </row>
    <row r="1257" spans="1:9">
      <c r="A1257" s="42" t="s">
        <v>7535</v>
      </c>
      <c r="B1257" s="42" t="s">
        <v>351</v>
      </c>
      <c r="C1257" s="42">
        <v>5700736149</v>
      </c>
      <c r="D1257" t="s">
        <v>18653</v>
      </c>
      <c r="H1257" s="42" t="s">
        <v>19462</v>
      </c>
      <c r="I1257" t="s">
        <v>615</v>
      </c>
    </row>
    <row r="1258" spans="1:9">
      <c r="A1258" s="41" t="s">
        <v>6375</v>
      </c>
      <c r="B1258" s="41" t="s">
        <v>1553</v>
      </c>
      <c r="C1258" s="41">
        <v>5701176084</v>
      </c>
      <c r="D1258" t="s">
        <v>18653</v>
      </c>
      <c r="H1258" s="41" t="s">
        <v>19462</v>
      </c>
      <c r="I1258" t="s">
        <v>615</v>
      </c>
    </row>
    <row r="1259" spans="1:9">
      <c r="A1259" s="42" t="s">
        <v>6375</v>
      </c>
      <c r="B1259" s="42" t="s">
        <v>1553</v>
      </c>
      <c r="C1259" s="42">
        <v>5701176084</v>
      </c>
      <c r="D1259" t="s">
        <v>18653</v>
      </c>
      <c r="H1259" s="42" t="s">
        <v>19463</v>
      </c>
      <c r="I1259" t="s">
        <v>615</v>
      </c>
    </row>
    <row r="1260" spans="1:9">
      <c r="A1260" s="41" t="s">
        <v>3291</v>
      </c>
      <c r="B1260" s="41" t="s">
        <v>404</v>
      </c>
      <c r="C1260" s="41">
        <v>5700046068</v>
      </c>
      <c r="D1260" t="s">
        <v>18653</v>
      </c>
      <c r="H1260" s="41" t="s">
        <v>19464</v>
      </c>
      <c r="I1260" t="s">
        <v>615</v>
      </c>
    </row>
    <row r="1261" spans="1:9">
      <c r="A1261" s="42" t="s">
        <v>3291</v>
      </c>
      <c r="B1261" s="42" t="s">
        <v>404</v>
      </c>
      <c r="C1261" s="42">
        <v>5700046068</v>
      </c>
      <c r="D1261" t="s">
        <v>18653</v>
      </c>
      <c r="H1261" s="42" t="s">
        <v>19464</v>
      </c>
      <c r="I1261" t="s">
        <v>615</v>
      </c>
    </row>
    <row r="1262" spans="1:9">
      <c r="A1262" s="41" t="s">
        <v>4164</v>
      </c>
      <c r="B1262" s="41" t="s">
        <v>396</v>
      </c>
      <c r="C1262" s="41">
        <v>5701495094</v>
      </c>
      <c r="D1262" t="s">
        <v>18653</v>
      </c>
      <c r="H1262" s="41" t="s">
        <v>19465</v>
      </c>
      <c r="I1262" t="s">
        <v>615</v>
      </c>
    </row>
    <row r="1263" spans="1:9">
      <c r="A1263" s="42" t="s">
        <v>4164</v>
      </c>
      <c r="B1263" s="42" t="s">
        <v>396</v>
      </c>
      <c r="C1263" s="42">
        <v>5701495094</v>
      </c>
      <c r="D1263" t="s">
        <v>18653</v>
      </c>
      <c r="H1263" s="42" t="s">
        <v>19465</v>
      </c>
      <c r="I1263" t="s">
        <v>615</v>
      </c>
    </row>
    <row r="1264" spans="1:9">
      <c r="A1264" s="41" t="s">
        <v>6575</v>
      </c>
      <c r="B1264" s="41" t="s">
        <v>2265</v>
      </c>
      <c r="C1264" s="41">
        <v>5731658122</v>
      </c>
      <c r="D1264" t="s">
        <v>18653</v>
      </c>
      <c r="H1264" s="41" t="s">
        <v>19466</v>
      </c>
      <c r="I1264" t="s">
        <v>615</v>
      </c>
    </row>
    <row r="1265" spans="1:9">
      <c r="A1265" s="42" t="s">
        <v>6575</v>
      </c>
      <c r="B1265" s="42" t="s">
        <v>2265</v>
      </c>
      <c r="C1265" s="42">
        <v>5731658122</v>
      </c>
      <c r="D1265" t="s">
        <v>18653</v>
      </c>
      <c r="H1265" s="42" t="s">
        <v>19466</v>
      </c>
      <c r="I1265" t="s">
        <v>615</v>
      </c>
    </row>
    <row r="1266" spans="1:9">
      <c r="A1266" s="41" t="s">
        <v>19467</v>
      </c>
      <c r="B1266" s="41" t="s">
        <v>351</v>
      </c>
      <c r="C1266" s="41">
        <v>5710240149</v>
      </c>
      <c r="D1266" t="s">
        <v>18653</v>
      </c>
      <c r="H1266" s="41" t="s">
        <v>19468</v>
      </c>
      <c r="I1266" t="s">
        <v>615</v>
      </c>
    </row>
    <row r="1267" spans="1:9">
      <c r="A1267" s="42" t="s">
        <v>19467</v>
      </c>
      <c r="B1267" s="42" t="s">
        <v>351</v>
      </c>
      <c r="C1267" s="42">
        <v>5710240149</v>
      </c>
      <c r="D1267" t="s">
        <v>18653</v>
      </c>
      <c r="H1267" s="42" t="s">
        <v>19469</v>
      </c>
      <c r="I1267" t="s">
        <v>615</v>
      </c>
    </row>
    <row r="1268" spans="1:9">
      <c r="A1268" s="41" t="s">
        <v>3869</v>
      </c>
      <c r="B1268" s="41" t="s">
        <v>245</v>
      </c>
      <c r="C1268" s="41">
        <v>5700863038</v>
      </c>
      <c r="D1268" t="s">
        <v>18653</v>
      </c>
      <c r="H1268" s="41" t="s">
        <v>19469</v>
      </c>
      <c r="I1268" t="s">
        <v>615</v>
      </c>
    </row>
    <row r="1269" spans="1:9">
      <c r="A1269" s="42" t="s">
        <v>3869</v>
      </c>
      <c r="B1269" s="42" t="s">
        <v>245</v>
      </c>
      <c r="C1269" s="42">
        <v>5700863038</v>
      </c>
      <c r="D1269" t="s">
        <v>18653</v>
      </c>
      <c r="H1269" s="42" t="s">
        <v>19470</v>
      </c>
      <c r="I1269" t="s">
        <v>615</v>
      </c>
    </row>
    <row r="1270" spans="1:9">
      <c r="A1270" s="41" t="s">
        <v>7554</v>
      </c>
      <c r="B1270" s="41" t="s">
        <v>3637</v>
      </c>
      <c r="C1270" s="41">
        <v>5730497021</v>
      </c>
      <c r="D1270" t="s">
        <v>18653</v>
      </c>
      <c r="H1270" s="41" t="s">
        <v>19470</v>
      </c>
      <c r="I1270" t="s">
        <v>615</v>
      </c>
    </row>
    <row r="1271" spans="1:9">
      <c r="A1271" s="42" t="s">
        <v>7631</v>
      </c>
      <c r="B1271" s="42" t="s">
        <v>762</v>
      </c>
      <c r="C1271" s="42">
        <v>5700809009</v>
      </c>
      <c r="D1271" t="s">
        <v>18653</v>
      </c>
      <c r="H1271" s="42" t="s">
        <v>19471</v>
      </c>
      <c r="I1271" t="s">
        <v>615</v>
      </c>
    </row>
    <row r="1272" spans="1:9">
      <c r="A1272" s="41" t="s">
        <v>19472</v>
      </c>
      <c r="B1272" s="41" t="s">
        <v>18709</v>
      </c>
      <c r="C1272" s="41">
        <v>5702187013</v>
      </c>
      <c r="D1272" t="s">
        <v>18653</v>
      </c>
      <c r="H1272" s="41" t="s">
        <v>19473</v>
      </c>
      <c r="I1272" t="s">
        <v>615</v>
      </c>
    </row>
    <row r="1273" spans="1:9">
      <c r="A1273" s="42" t="s">
        <v>19474</v>
      </c>
      <c r="B1273" s="42" t="s">
        <v>18709</v>
      </c>
      <c r="C1273" s="42">
        <v>5702187013</v>
      </c>
      <c r="D1273" t="s">
        <v>18653</v>
      </c>
      <c r="H1273" s="42" t="s">
        <v>19473</v>
      </c>
      <c r="I1273" t="s">
        <v>615</v>
      </c>
    </row>
    <row r="1274" spans="1:9">
      <c r="A1274" s="41" t="s">
        <v>939</v>
      </c>
      <c r="B1274" s="41" t="s">
        <v>941</v>
      </c>
      <c r="C1274" s="41">
        <v>5701362122</v>
      </c>
      <c r="D1274" t="s">
        <v>18653</v>
      </c>
      <c r="H1274" s="41" t="s">
        <v>19475</v>
      </c>
      <c r="I1274" t="s">
        <v>615</v>
      </c>
    </row>
    <row r="1275" spans="1:9">
      <c r="A1275" s="42" t="s">
        <v>1689</v>
      </c>
      <c r="B1275" s="42" t="s">
        <v>69</v>
      </c>
      <c r="C1275" s="42">
        <v>5708368269</v>
      </c>
      <c r="D1275" t="s">
        <v>18653</v>
      </c>
      <c r="H1275" s="42" t="s">
        <v>19475</v>
      </c>
      <c r="I1275" t="s">
        <v>615</v>
      </c>
    </row>
    <row r="1276" spans="1:9">
      <c r="A1276" s="41" t="s">
        <v>1689</v>
      </c>
      <c r="B1276" s="41" t="s">
        <v>69</v>
      </c>
      <c r="C1276" s="41">
        <v>5708368269</v>
      </c>
      <c r="D1276" t="s">
        <v>18653</v>
      </c>
      <c r="H1276" s="41" t="s">
        <v>19476</v>
      </c>
      <c r="I1276" t="s">
        <v>615</v>
      </c>
    </row>
    <row r="1277" spans="1:9">
      <c r="A1277" s="42" t="s">
        <v>1444</v>
      </c>
      <c r="B1277" s="42" t="s">
        <v>374</v>
      </c>
      <c r="C1277" s="42">
        <v>5702795004</v>
      </c>
      <c r="D1277" t="s">
        <v>18653</v>
      </c>
      <c r="H1277" s="42" t="s">
        <v>19476</v>
      </c>
      <c r="I1277" t="s">
        <v>615</v>
      </c>
    </row>
    <row r="1278" spans="1:9">
      <c r="A1278" s="41" t="s">
        <v>1444</v>
      </c>
      <c r="B1278" s="41" t="s">
        <v>374</v>
      </c>
      <c r="C1278" s="41">
        <v>5702795004</v>
      </c>
      <c r="D1278" t="s">
        <v>18653</v>
      </c>
      <c r="H1278" s="41" t="s">
        <v>19477</v>
      </c>
      <c r="I1278" t="s">
        <v>615</v>
      </c>
    </row>
    <row r="1279" spans="1:9">
      <c r="A1279" s="42" t="s">
        <v>7530</v>
      </c>
      <c r="B1279" s="42" t="s">
        <v>4232</v>
      </c>
      <c r="C1279" s="42">
        <v>5710287032</v>
      </c>
      <c r="D1279" t="s">
        <v>18653</v>
      </c>
      <c r="H1279" s="42" t="s">
        <v>19477</v>
      </c>
      <c r="I1279" t="s">
        <v>615</v>
      </c>
    </row>
    <row r="1280" spans="1:9">
      <c r="A1280" s="41" t="s">
        <v>7530</v>
      </c>
      <c r="B1280" s="41" t="s">
        <v>4232</v>
      </c>
      <c r="C1280" s="41">
        <v>5710287032</v>
      </c>
      <c r="D1280" t="s">
        <v>18653</v>
      </c>
      <c r="H1280" s="41" t="s">
        <v>19478</v>
      </c>
      <c r="I1280" t="s">
        <v>615</v>
      </c>
    </row>
    <row r="1281" spans="1:9">
      <c r="A1281" s="42" t="s">
        <v>6591</v>
      </c>
      <c r="B1281" s="42" t="s">
        <v>92</v>
      </c>
      <c r="C1281" s="42">
        <v>5700319083</v>
      </c>
      <c r="D1281" t="s">
        <v>18653</v>
      </c>
      <c r="H1281" s="42" t="s">
        <v>19479</v>
      </c>
      <c r="I1281" t="s">
        <v>615</v>
      </c>
    </row>
    <row r="1282" spans="1:9">
      <c r="A1282" s="41" t="s">
        <v>6591</v>
      </c>
      <c r="B1282" s="41" t="s">
        <v>92</v>
      </c>
      <c r="C1282" s="41">
        <v>5700319083</v>
      </c>
      <c r="D1282" t="s">
        <v>18653</v>
      </c>
      <c r="H1282" s="41" t="s">
        <v>19479</v>
      </c>
      <c r="I1282" t="s">
        <v>615</v>
      </c>
    </row>
    <row r="1283" spans="1:9">
      <c r="A1283" s="42" t="s">
        <v>3201</v>
      </c>
      <c r="B1283" s="42" t="s">
        <v>427</v>
      </c>
      <c r="C1283" s="42">
        <v>5722308105</v>
      </c>
      <c r="D1283" t="s">
        <v>18653</v>
      </c>
      <c r="H1283" s="42" t="s">
        <v>19480</v>
      </c>
      <c r="I1283" t="s">
        <v>615</v>
      </c>
    </row>
    <row r="1284" spans="1:9">
      <c r="A1284" s="41" t="s">
        <v>3201</v>
      </c>
      <c r="B1284" s="41" t="s">
        <v>427</v>
      </c>
      <c r="C1284" s="41">
        <v>5722308105</v>
      </c>
      <c r="D1284" t="s">
        <v>18653</v>
      </c>
      <c r="H1284" s="41" t="s">
        <v>19480</v>
      </c>
      <c r="I1284" t="s">
        <v>615</v>
      </c>
    </row>
    <row r="1285" spans="1:9">
      <c r="A1285" s="42" t="s">
        <v>2421</v>
      </c>
      <c r="B1285" s="42" t="s">
        <v>1118</v>
      </c>
      <c r="C1285" s="42">
        <v>5700596012</v>
      </c>
      <c r="D1285" t="s">
        <v>18653</v>
      </c>
      <c r="H1285" s="42" t="s">
        <v>19481</v>
      </c>
      <c r="I1285" t="s">
        <v>615</v>
      </c>
    </row>
    <row r="1286" spans="1:9">
      <c r="A1286" s="41" t="s">
        <v>5041</v>
      </c>
      <c r="B1286" s="41" t="s">
        <v>1553</v>
      </c>
      <c r="C1286" s="41">
        <v>5700153233</v>
      </c>
      <c r="D1286" t="s">
        <v>18653</v>
      </c>
      <c r="H1286" s="41" t="s">
        <v>19481</v>
      </c>
      <c r="I1286" t="s">
        <v>615</v>
      </c>
    </row>
    <row r="1287" spans="1:9">
      <c r="A1287" s="42" t="s">
        <v>5041</v>
      </c>
      <c r="B1287" s="42" t="s">
        <v>1553</v>
      </c>
      <c r="C1287" s="42">
        <v>5700153233</v>
      </c>
      <c r="D1287" t="s">
        <v>18653</v>
      </c>
      <c r="H1287" s="42" t="s">
        <v>19482</v>
      </c>
      <c r="I1287" t="s">
        <v>615</v>
      </c>
    </row>
    <row r="1288" spans="1:9">
      <c r="A1288" s="41" t="s">
        <v>2495</v>
      </c>
      <c r="B1288" s="41" t="s">
        <v>374</v>
      </c>
      <c r="C1288" s="41">
        <v>5701919022</v>
      </c>
      <c r="D1288" t="s">
        <v>18653</v>
      </c>
      <c r="H1288" s="41" t="s">
        <v>19482</v>
      </c>
      <c r="I1288" t="s">
        <v>615</v>
      </c>
    </row>
    <row r="1289" spans="1:9">
      <c r="A1289" s="42" t="s">
        <v>2495</v>
      </c>
      <c r="B1289" s="42" t="s">
        <v>374</v>
      </c>
      <c r="C1289" s="42">
        <v>5701919022</v>
      </c>
      <c r="D1289" t="s">
        <v>18653</v>
      </c>
      <c r="H1289" s="42" t="s">
        <v>19483</v>
      </c>
      <c r="I1289" t="s">
        <v>615</v>
      </c>
    </row>
    <row r="1290" spans="1:9">
      <c r="A1290" s="41" t="s">
        <v>8035</v>
      </c>
      <c r="B1290" s="41" t="s">
        <v>881</v>
      </c>
      <c r="C1290" s="41">
        <v>5700655041</v>
      </c>
      <c r="D1290" t="s">
        <v>18653</v>
      </c>
      <c r="H1290" s="41" t="s">
        <v>19484</v>
      </c>
      <c r="I1290" t="s">
        <v>615</v>
      </c>
    </row>
    <row r="1291" spans="1:9">
      <c r="A1291" s="42" t="s">
        <v>8035</v>
      </c>
      <c r="B1291" s="42" t="s">
        <v>881</v>
      </c>
      <c r="C1291" s="42">
        <v>5700655041</v>
      </c>
      <c r="D1291" t="s">
        <v>18653</v>
      </c>
      <c r="H1291" s="42" t="s">
        <v>19485</v>
      </c>
      <c r="I1291" t="s">
        <v>615</v>
      </c>
    </row>
    <row r="1292" spans="1:9">
      <c r="A1292" s="41" t="s">
        <v>19486</v>
      </c>
      <c r="B1292" s="41" t="s">
        <v>19167</v>
      </c>
      <c r="C1292" s="41">
        <v>5702031004</v>
      </c>
      <c r="D1292" t="s">
        <v>18653</v>
      </c>
      <c r="H1292" s="41" t="s">
        <v>19485</v>
      </c>
      <c r="I1292" t="s">
        <v>615</v>
      </c>
    </row>
    <row r="1293" spans="1:9">
      <c r="A1293" s="42" t="s">
        <v>19486</v>
      </c>
      <c r="B1293" s="42" t="s">
        <v>19167</v>
      </c>
      <c r="C1293" s="42">
        <v>5702031004</v>
      </c>
      <c r="D1293" t="s">
        <v>18653</v>
      </c>
      <c r="H1293" s="42" t="s">
        <v>19487</v>
      </c>
      <c r="I1293" t="s">
        <v>615</v>
      </c>
    </row>
    <row r="1294" spans="1:9">
      <c r="A1294" s="41" t="s">
        <v>8205</v>
      </c>
      <c r="B1294" s="41" t="s">
        <v>572</v>
      </c>
      <c r="C1294" s="41">
        <v>5700573111</v>
      </c>
      <c r="D1294" t="s">
        <v>18653</v>
      </c>
      <c r="H1294" s="41" t="s">
        <v>19488</v>
      </c>
      <c r="I1294" t="s">
        <v>615</v>
      </c>
    </row>
    <row r="1295" spans="1:9">
      <c r="A1295" s="42" t="s">
        <v>8205</v>
      </c>
      <c r="B1295" s="42" t="s">
        <v>572</v>
      </c>
      <c r="C1295" s="42">
        <v>5700573111</v>
      </c>
      <c r="D1295" t="s">
        <v>18653</v>
      </c>
      <c r="H1295" s="42" t="s">
        <v>19489</v>
      </c>
      <c r="I1295" t="s">
        <v>615</v>
      </c>
    </row>
    <row r="1296" spans="1:9">
      <c r="A1296" s="41" t="s">
        <v>7424</v>
      </c>
      <c r="B1296" s="41" t="s">
        <v>211</v>
      </c>
      <c r="C1296" s="41">
        <v>5733283256</v>
      </c>
      <c r="D1296" t="s">
        <v>18653</v>
      </c>
      <c r="H1296" s="41" t="s">
        <v>19489</v>
      </c>
      <c r="I1296" t="s">
        <v>615</v>
      </c>
    </row>
    <row r="1297" spans="1:9">
      <c r="A1297" s="42" t="s">
        <v>577</v>
      </c>
      <c r="B1297" s="42" t="s">
        <v>579</v>
      </c>
      <c r="C1297" s="42">
        <v>5710342076</v>
      </c>
      <c r="D1297" t="s">
        <v>18653</v>
      </c>
      <c r="H1297" s="42" t="s">
        <v>19490</v>
      </c>
      <c r="I1297" t="s">
        <v>615</v>
      </c>
    </row>
    <row r="1298" spans="1:9">
      <c r="A1298" s="41" t="s">
        <v>577</v>
      </c>
      <c r="B1298" s="41" t="s">
        <v>579</v>
      </c>
      <c r="C1298" s="41">
        <v>5710342076</v>
      </c>
      <c r="D1298" t="s">
        <v>18653</v>
      </c>
      <c r="H1298" s="41" t="s">
        <v>19490</v>
      </c>
      <c r="I1298" t="s">
        <v>615</v>
      </c>
    </row>
    <row r="1299" spans="1:9">
      <c r="A1299" s="42" t="s">
        <v>19491</v>
      </c>
      <c r="B1299" s="42" t="s">
        <v>359</v>
      </c>
      <c r="C1299" s="42">
        <v>5700614087</v>
      </c>
      <c r="D1299" t="s">
        <v>18653</v>
      </c>
      <c r="H1299" s="42" t="s">
        <v>19492</v>
      </c>
      <c r="I1299" t="s">
        <v>615</v>
      </c>
    </row>
    <row r="1300" spans="1:9">
      <c r="A1300" s="41" t="s">
        <v>19491</v>
      </c>
      <c r="B1300" s="41" t="s">
        <v>359</v>
      </c>
      <c r="C1300" s="41">
        <v>5700614087</v>
      </c>
      <c r="D1300" t="s">
        <v>18653</v>
      </c>
      <c r="H1300" s="41" t="s">
        <v>19493</v>
      </c>
      <c r="I1300" t="s">
        <v>615</v>
      </c>
    </row>
    <row r="1301" spans="1:9">
      <c r="A1301" s="42" t="s">
        <v>19494</v>
      </c>
      <c r="B1301" s="42" t="s">
        <v>4885</v>
      </c>
      <c r="C1301" s="42">
        <v>5739573016</v>
      </c>
      <c r="D1301" t="s">
        <v>18653</v>
      </c>
      <c r="H1301" s="42" t="s">
        <v>19493</v>
      </c>
      <c r="I1301" t="s">
        <v>615</v>
      </c>
    </row>
    <row r="1302" spans="1:9">
      <c r="A1302" s="41" t="s">
        <v>19494</v>
      </c>
      <c r="B1302" s="41" t="s">
        <v>4885</v>
      </c>
      <c r="C1302" s="41">
        <v>5739573016</v>
      </c>
      <c r="D1302" t="s">
        <v>18653</v>
      </c>
      <c r="H1302" s="41" t="s">
        <v>19495</v>
      </c>
      <c r="I1302" t="s">
        <v>615</v>
      </c>
    </row>
    <row r="1303" spans="1:9">
      <c r="A1303" s="42" t="s">
        <v>2552</v>
      </c>
      <c r="B1303" s="42" t="s">
        <v>1559</v>
      </c>
      <c r="C1303" s="42">
        <v>5733513094</v>
      </c>
      <c r="D1303" t="s">
        <v>18653</v>
      </c>
      <c r="H1303" s="42" t="s">
        <v>19495</v>
      </c>
      <c r="I1303" t="s">
        <v>615</v>
      </c>
    </row>
    <row r="1304" spans="1:9">
      <c r="A1304" s="41" t="s">
        <v>2552</v>
      </c>
      <c r="B1304" s="41" t="s">
        <v>1559</v>
      </c>
      <c r="C1304" s="41">
        <v>5733513094</v>
      </c>
      <c r="D1304" t="s">
        <v>18653</v>
      </c>
      <c r="H1304" s="41" t="s">
        <v>19496</v>
      </c>
      <c r="I1304" t="s">
        <v>615</v>
      </c>
    </row>
    <row r="1305" spans="1:9">
      <c r="A1305" s="42" t="s">
        <v>5470</v>
      </c>
      <c r="B1305" s="42" t="s">
        <v>367</v>
      </c>
      <c r="C1305" s="42">
        <v>5710143030</v>
      </c>
      <c r="D1305" t="s">
        <v>18653</v>
      </c>
      <c r="H1305" s="42" t="s">
        <v>19496</v>
      </c>
      <c r="I1305" t="s">
        <v>615</v>
      </c>
    </row>
    <row r="1306" spans="1:9">
      <c r="A1306" s="41" t="s">
        <v>5470</v>
      </c>
      <c r="B1306" s="41" t="s">
        <v>367</v>
      </c>
      <c r="C1306" s="41">
        <v>5710143030</v>
      </c>
      <c r="D1306" t="s">
        <v>18653</v>
      </c>
      <c r="H1306" s="41" t="s">
        <v>19497</v>
      </c>
      <c r="I1306" t="s">
        <v>615</v>
      </c>
    </row>
    <row r="1307" spans="1:9">
      <c r="A1307" s="42" t="s">
        <v>9286</v>
      </c>
      <c r="B1307" s="42" t="s">
        <v>941</v>
      </c>
      <c r="C1307" s="42">
        <v>5705952122</v>
      </c>
      <c r="D1307" t="s">
        <v>18653</v>
      </c>
      <c r="H1307" s="42" t="s">
        <v>19498</v>
      </c>
      <c r="I1307" t="s">
        <v>615</v>
      </c>
    </row>
    <row r="1308" spans="1:9">
      <c r="A1308" s="41" t="s">
        <v>9286</v>
      </c>
      <c r="B1308" s="41" t="s">
        <v>941</v>
      </c>
      <c r="C1308" s="41">
        <v>5705952122</v>
      </c>
      <c r="D1308" t="s">
        <v>18653</v>
      </c>
      <c r="H1308" s="41" t="s">
        <v>19498</v>
      </c>
      <c r="I1308" t="s">
        <v>615</v>
      </c>
    </row>
    <row r="1309" spans="1:9">
      <c r="A1309" s="42" t="s">
        <v>4623</v>
      </c>
      <c r="B1309" s="42" t="s">
        <v>3637</v>
      </c>
      <c r="C1309" s="42">
        <v>5700858029</v>
      </c>
      <c r="D1309" t="s">
        <v>18653</v>
      </c>
      <c r="H1309" s="42" t="s">
        <v>19499</v>
      </c>
      <c r="I1309" t="s">
        <v>615</v>
      </c>
    </row>
    <row r="1310" spans="1:9">
      <c r="A1310" s="41" t="s">
        <v>4623</v>
      </c>
      <c r="B1310" s="41" t="s">
        <v>3637</v>
      </c>
      <c r="C1310" s="41">
        <v>5700858029</v>
      </c>
      <c r="D1310" t="s">
        <v>18653</v>
      </c>
      <c r="H1310" s="41" t="s">
        <v>19499</v>
      </c>
      <c r="I1310" t="s">
        <v>615</v>
      </c>
    </row>
    <row r="1311" spans="1:9">
      <c r="A1311" s="42" t="s">
        <v>4314</v>
      </c>
      <c r="B1311" s="42" t="s">
        <v>101</v>
      </c>
      <c r="C1311" s="42">
        <v>5720090004</v>
      </c>
      <c r="D1311" t="s">
        <v>18653</v>
      </c>
      <c r="H1311" s="42" t="s">
        <v>19500</v>
      </c>
      <c r="I1311" t="s">
        <v>615</v>
      </c>
    </row>
    <row r="1312" spans="1:9">
      <c r="A1312" s="41" t="s">
        <v>4314</v>
      </c>
      <c r="B1312" s="41" t="s">
        <v>101</v>
      </c>
      <c r="C1312" s="41">
        <v>5720090004</v>
      </c>
      <c r="D1312" t="s">
        <v>18653</v>
      </c>
      <c r="H1312" s="41" t="s">
        <v>19500</v>
      </c>
      <c r="I1312" t="s">
        <v>615</v>
      </c>
    </row>
    <row r="1313" spans="1:9">
      <c r="A1313" s="42" t="s">
        <v>5856</v>
      </c>
      <c r="B1313" s="42" t="s">
        <v>336</v>
      </c>
      <c r="C1313" s="42">
        <v>5710002078</v>
      </c>
      <c r="D1313" t="s">
        <v>18653</v>
      </c>
      <c r="H1313" s="42" t="s">
        <v>19501</v>
      </c>
      <c r="I1313" t="s">
        <v>615</v>
      </c>
    </row>
    <row r="1314" spans="1:9">
      <c r="A1314" s="41" t="s">
        <v>5856</v>
      </c>
      <c r="B1314" s="41" t="s">
        <v>336</v>
      </c>
      <c r="C1314" s="41">
        <v>5710002078</v>
      </c>
      <c r="D1314" t="s">
        <v>18653</v>
      </c>
      <c r="H1314" s="41" t="s">
        <v>19501</v>
      </c>
      <c r="I1314" t="s">
        <v>615</v>
      </c>
    </row>
    <row r="1315" spans="1:9">
      <c r="A1315" s="42" t="s">
        <v>8002</v>
      </c>
      <c r="B1315" s="42" t="s">
        <v>204</v>
      </c>
      <c r="C1315" s="42">
        <v>5700860026</v>
      </c>
      <c r="D1315" t="s">
        <v>18653</v>
      </c>
      <c r="H1315" s="42" t="s">
        <v>19502</v>
      </c>
      <c r="I1315" t="s">
        <v>615</v>
      </c>
    </row>
    <row r="1316" spans="1:9">
      <c r="A1316" s="41" t="s">
        <v>8002</v>
      </c>
      <c r="B1316" s="41" t="s">
        <v>204</v>
      </c>
      <c r="C1316" s="41">
        <v>5700860026</v>
      </c>
      <c r="D1316" t="s">
        <v>18653</v>
      </c>
      <c r="H1316" s="41" t="s">
        <v>19502</v>
      </c>
      <c r="I1316" t="s">
        <v>615</v>
      </c>
    </row>
    <row r="1317" spans="1:9">
      <c r="A1317" s="42" t="s">
        <v>833</v>
      </c>
      <c r="B1317" s="42" t="s">
        <v>835</v>
      </c>
      <c r="C1317" s="42">
        <v>5700006034</v>
      </c>
      <c r="D1317" t="s">
        <v>18653</v>
      </c>
      <c r="H1317" s="42" t="s">
        <v>19503</v>
      </c>
      <c r="I1317" t="s">
        <v>615</v>
      </c>
    </row>
    <row r="1318" spans="1:9">
      <c r="A1318" s="41" t="s">
        <v>833</v>
      </c>
      <c r="B1318" s="41" t="s">
        <v>835</v>
      </c>
      <c r="C1318" s="41">
        <v>5700006034</v>
      </c>
      <c r="D1318" t="s">
        <v>18653</v>
      </c>
      <c r="H1318" s="41" t="s">
        <v>19504</v>
      </c>
      <c r="I1318" t="s">
        <v>615</v>
      </c>
    </row>
    <row r="1319" spans="1:9">
      <c r="A1319" s="42" t="s">
        <v>3547</v>
      </c>
      <c r="B1319" s="42" t="s">
        <v>434</v>
      </c>
      <c r="C1319" s="42">
        <v>5701249055</v>
      </c>
      <c r="D1319" t="s">
        <v>18653</v>
      </c>
      <c r="H1319" s="42" t="s">
        <v>19505</v>
      </c>
      <c r="I1319" t="s">
        <v>615</v>
      </c>
    </row>
    <row r="1320" spans="1:9">
      <c r="A1320" s="41" t="s">
        <v>3547</v>
      </c>
      <c r="B1320" s="41" t="s">
        <v>434</v>
      </c>
      <c r="C1320" s="41">
        <v>5701249055</v>
      </c>
      <c r="D1320" t="s">
        <v>18653</v>
      </c>
      <c r="H1320" s="41" t="s">
        <v>19505</v>
      </c>
      <c r="I1320" t="s">
        <v>615</v>
      </c>
    </row>
    <row r="1321" spans="1:9">
      <c r="A1321" s="42" t="s">
        <v>3060</v>
      </c>
      <c r="B1321" s="42" t="s">
        <v>486</v>
      </c>
      <c r="C1321" s="42">
        <v>5700405154</v>
      </c>
      <c r="D1321" t="s">
        <v>18653</v>
      </c>
      <c r="H1321" s="42" t="s">
        <v>19506</v>
      </c>
      <c r="I1321" t="s">
        <v>615</v>
      </c>
    </row>
    <row r="1322" spans="1:9">
      <c r="A1322" s="41" t="s">
        <v>3060</v>
      </c>
      <c r="B1322" s="41" t="s">
        <v>486</v>
      </c>
      <c r="C1322" s="41">
        <v>5700405154</v>
      </c>
      <c r="D1322" t="s">
        <v>18653</v>
      </c>
      <c r="H1322" s="41" t="s">
        <v>19506</v>
      </c>
      <c r="I1322" t="s">
        <v>615</v>
      </c>
    </row>
    <row r="1323" spans="1:9">
      <c r="A1323" s="42" t="s">
        <v>2252</v>
      </c>
      <c r="B1323" s="42" t="s">
        <v>2254</v>
      </c>
      <c r="C1323" s="42">
        <v>5700022122</v>
      </c>
      <c r="D1323" t="s">
        <v>18653</v>
      </c>
      <c r="H1323" s="42" t="s">
        <v>19507</v>
      </c>
      <c r="I1323" t="s">
        <v>615</v>
      </c>
    </row>
    <row r="1324" spans="1:9">
      <c r="A1324" s="41" t="s">
        <v>2252</v>
      </c>
      <c r="B1324" s="41" t="s">
        <v>2254</v>
      </c>
      <c r="C1324" s="41">
        <v>5700022122</v>
      </c>
      <c r="D1324" t="s">
        <v>18653</v>
      </c>
      <c r="H1324" s="41" t="s">
        <v>19507</v>
      </c>
      <c r="I1324" t="s">
        <v>615</v>
      </c>
    </row>
    <row r="1325" spans="1:9">
      <c r="A1325" s="42" t="s">
        <v>1128</v>
      </c>
      <c r="B1325" s="42" t="s">
        <v>374</v>
      </c>
      <c r="C1325" s="42">
        <v>5737162004</v>
      </c>
      <c r="D1325" t="s">
        <v>18653</v>
      </c>
      <c r="H1325" s="42" t="s">
        <v>19508</v>
      </c>
      <c r="I1325" t="s">
        <v>615</v>
      </c>
    </row>
    <row r="1326" spans="1:9">
      <c r="A1326" s="41" t="s">
        <v>1128</v>
      </c>
      <c r="B1326" s="41" t="s">
        <v>374</v>
      </c>
      <c r="C1326" s="41">
        <v>5737162004</v>
      </c>
      <c r="D1326" t="s">
        <v>18653</v>
      </c>
      <c r="H1326" s="41" t="s">
        <v>19509</v>
      </c>
      <c r="I1326" t="s">
        <v>615</v>
      </c>
    </row>
    <row r="1327" spans="1:9">
      <c r="A1327" s="42" t="s">
        <v>19510</v>
      </c>
      <c r="B1327" s="42" t="s">
        <v>211</v>
      </c>
      <c r="C1327" s="42">
        <v>5700519116</v>
      </c>
      <c r="D1327" t="s">
        <v>18653</v>
      </c>
      <c r="H1327" s="42" t="s">
        <v>19509</v>
      </c>
      <c r="I1327" t="s">
        <v>615</v>
      </c>
    </row>
    <row r="1328" spans="1:9">
      <c r="A1328" s="41" t="s">
        <v>19510</v>
      </c>
      <c r="B1328" s="41" t="s">
        <v>211</v>
      </c>
      <c r="C1328" s="41">
        <v>5700519116</v>
      </c>
      <c r="D1328" t="s">
        <v>18653</v>
      </c>
      <c r="H1328" s="41" t="s">
        <v>19511</v>
      </c>
      <c r="I1328" t="s">
        <v>615</v>
      </c>
    </row>
    <row r="1329" spans="1:9">
      <c r="A1329" s="42" t="s">
        <v>7255</v>
      </c>
      <c r="B1329" s="42" t="s">
        <v>955</v>
      </c>
      <c r="C1329" s="42">
        <v>5720013039</v>
      </c>
      <c r="D1329" t="s">
        <v>18653</v>
      </c>
      <c r="H1329" s="42" t="s">
        <v>19511</v>
      </c>
      <c r="I1329" t="s">
        <v>615</v>
      </c>
    </row>
    <row r="1330" spans="1:9">
      <c r="A1330" s="41" t="s">
        <v>7255</v>
      </c>
      <c r="B1330" s="41" t="s">
        <v>955</v>
      </c>
      <c r="C1330" s="41">
        <v>5720013039</v>
      </c>
      <c r="D1330" t="s">
        <v>18653</v>
      </c>
      <c r="H1330" s="41" t="s">
        <v>19512</v>
      </c>
      <c r="I1330" t="s">
        <v>615</v>
      </c>
    </row>
    <row r="1331" spans="1:9">
      <c r="A1331" s="42" t="s">
        <v>5119</v>
      </c>
      <c r="B1331" s="42" t="s">
        <v>211</v>
      </c>
      <c r="C1331" s="42">
        <v>5700230116</v>
      </c>
      <c r="D1331" t="s">
        <v>18653</v>
      </c>
      <c r="H1331" s="42" t="s">
        <v>19512</v>
      </c>
      <c r="I1331" t="s">
        <v>615</v>
      </c>
    </row>
    <row r="1332" spans="1:9">
      <c r="A1332" s="41" t="s">
        <v>5119</v>
      </c>
      <c r="B1332" s="41" t="s">
        <v>211</v>
      </c>
      <c r="C1332" s="41">
        <v>5700230116</v>
      </c>
      <c r="D1332" t="s">
        <v>18653</v>
      </c>
      <c r="H1332" s="41" t="s">
        <v>19513</v>
      </c>
      <c r="I1332" t="s">
        <v>615</v>
      </c>
    </row>
    <row r="1333" spans="1:9">
      <c r="A1333" s="42" t="s">
        <v>4225</v>
      </c>
      <c r="B1333" s="42" t="s">
        <v>434</v>
      </c>
      <c r="C1333" s="42">
        <v>5700369233</v>
      </c>
      <c r="D1333" t="s">
        <v>18653</v>
      </c>
      <c r="H1333" s="42" t="s">
        <v>19513</v>
      </c>
      <c r="I1333" t="s">
        <v>615</v>
      </c>
    </row>
    <row r="1334" spans="1:9">
      <c r="A1334" s="41" t="s">
        <v>4225</v>
      </c>
      <c r="B1334" s="41" t="s">
        <v>434</v>
      </c>
      <c r="C1334" s="41">
        <v>5700369233</v>
      </c>
      <c r="D1334" t="s">
        <v>18653</v>
      </c>
      <c r="H1334" s="41" t="s">
        <v>19514</v>
      </c>
      <c r="I1334" t="s">
        <v>615</v>
      </c>
    </row>
    <row r="1335" spans="1:9">
      <c r="A1335" s="42" t="s">
        <v>6666</v>
      </c>
      <c r="B1335" s="42" t="s">
        <v>782</v>
      </c>
      <c r="C1335" s="42">
        <v>5700396048</v>
      </c>
      <c r="D1335" t="s">
        <v>18653</v>
      </c>
      <c r="H1335" s="42" t="s">
        <v>19514</v>
      </c>
      <c r="I1335" t="s">
        <v>615</v>
      </c>
    </row>
    <row r="1336" spans="1:9">
      <c r="A1336" s="41" t="s">
        <v>6666</v>
      </c>
      <c r="B1336" s="41" t="s">
        <v>782</v>
      </c>
      <c r="C1336" s="41">
        <v>5700396048</v>
      </c>
      <c r="D1336" t="s">
        <v>18653</v>
      </c>
      <c r="H1336" s="41" t="s">
        <v>19515</v>
      </c>
      <c r="I1336" t="s">
        <v>615</v>
      </c>
    </row>
    <row r="1337" spans="1:9">
      <c r="A1337" s="42" t="s">
        <v>19516</v>
      </c>
      <c r="B1337" s="42" t="s">
        <v>380</v>
      </c>
      <c r="C1337" s="42">
        <v>5700843033</v>
      </c>
      <c r="D1337" t="s">
        <v>18653</v>
      </c>
      <c r="H1337" s="42" t="s">
        <v>19515</v>
      </c>
      <c r="I1337" t="s">
        <v>615</v>
      </c>
    </row>
    <row r="1338" spans="1:9">
      <c r="A1338" s="41" t="s">
        <v>19516</v>
      </c>
      <c r="B1338" s="41" t="s">
        <v>380</v>
      </c>
      <c r="C1338" s="41">
        <v>5700843033</v>
      </c>
      <c r="D1338" t="s">
        <v>18653</v>
      </c>
      <c r="H1338" s="41" t="s">
        <v>19517</v>
      </c>
      <c r="I1338" t="s">
        <v>615</v>
      </c>
    </row>
    <row r="1339" spans="1:9">
      <c r="A1339" s="42" t="s">
        <v>19518</v>
      </c>
      <c r="B1339" s="42" t="s">
        <v>19519</v>
      </c>
      <c r="C1339" s="42">
        <v>5700471122</v>
      </c>
      <c r="D1339" t="s">
        <v>18653</v>
      </c>
      <c r="H1339" s="42" t="s">
        <v>19520</v>
      </c>
      <c r="I1339" t="s">
        <v>615</v>
      </c>
    </row>
    <row r="1340" spans="1:9">
      <c r="A1340" s="41" t="s">
        <v>19518</v>
      </c>
      <c r="B1340" s="41" t="s">
        <v>19519</v>
      </c>
      <c r="C1340" s="41">
        <v>5700471122</v>
      </c>
      <c r="D1340" t="s">
        <v>18653</v>
      </c>
      <c r="H1340" s="41" t="s">
        <v>19520</v>
      </c>
      <c r="I1340" t="s">
        <v>615</v>
      </c>
    </row>
    <row r="1341" spans="1:9">
      <c r="A1341" s="42" t="s">
        <v>3091</v>
      </c>
      <c r="B1341" s="42" t="s">
        <v>404</v>
      </c>
      <c r="C1341" s="42">
        <v>5700726039</v>
      </c>
      <c r="D1341" t="s">
        <v>18653</v>
      </c>
      <c r="H1341" s="42" t="s">
        <v>19521</v>
      </c>
      <c r="I1341" t="s">
        <v>615</v>
      </c>
    </row>
    <row r="1342" spans="1:9">
      <c r="A1342" s="41" t="s">
        <v>3091</v>
      </c>
      <c r="B1342" s="41" t="s">
        <v>404</v>
      </c>
      <c r="C1342" s="41">
        <v>5700726039</v>
      </c>
      <c r="D1342" t="s">
        <v>18653</v>
      </c>
      <c r="H1342" s="41" t="s">
        <v>19522</v>
      </c>
      <c r="I1342" t="s">
        <v>615</v>
      </c>
    </row>
    <row r="1343" spans="1:9">
      <c r="A1343" s="42" t="s">
        <v>8050</v>
      </c>
      <c r="B1343" s="42" t="s">
        <v>139</v>
      </c>
      <c r="C1343" s="42">
        <v>5701346060</v>
      </c>
      <c r="D1343" t="s">
        <v>18653</v>
      </c>
      <c r="H1343" s="42" t="s">
        <v>19522</v>
      </c>
      <c r="I1343" t="s">
        <v>615</v>
      </c>
    </row>
    <row r="1344" spans="1:9">
      <c r="A1344" s="41" t="s">
        <v>8050</v>
      </c>
      <c r="B1344" s="41" t="s">
        <v>139</v>
      </c>
      <c r="C1344" s="41">
        <v>5701346060</v>
      </c>
      <c r="D1344" t="s">
        <v>18653</v>
      </c>
      <c r="H1344" s="41" t="s">
        <v>19523</v>
      </c>
      <c r="I1344" t="s">
        <v>615</v>
      </c>
    </row>
    <row r="1345" spans="1:9">
      <c r="A1345" s="42" t="s">
        <v>713</v>
      </c>
      <c r="B1345" s="42" t="s">
        <v>351</v>
      </c>
      <c r="C1345" s="42">
        <v>5710276149</v>
      </c>
      <c r="D1345" t="s">
        <v>18653</v>
      </c>
      <c r="H1345" s="42" t="s">
        <v>19523</v>
      </c>
      <c r="I1345" t="s">
        <v>615</v>
      </c>
    </row>
    <row r="1346" spans="1:9">
      <c r="A1346" s="41" t="s">
        <v>713</v>
      </c>
      <c r="B1346" s="41" t="s">
        <v>351</v>
      </c>
      <c r="C1346" s="41">
        <v>5710276149</v>
      </c>
      <c r="D1346" t="s">
        <v>18653</v>
      </c>
      <c r="H1346" s="41" t="s">
        <v>19524</v>
      </c>
      <c r="I1346" t="s">
        <v>615</v>
      </c>
    </row>
    <row r="1347" spans="1:9">
      <c r="A1347" s="42" t="s">
        <v>19525</v>
      </c>
      <c r="B1347" s="42" t="s">
        <v>1926</v>
      </c>
      <c r="C1347" s="42">
        <v>5719933077</v>
      </c>
      <c r="D1347" t="s">
        <v>18653</v>
      </c>
      <c r="H1347" s="42" t="s">
        <v>19524</v>
      </c>
      <c r="I1347" t="s">
        <v>615</v>
      </c>
    </row>
    <row r="1348" spans="1:9">
      <c r="A1348" s="41" t="s">
        <v>19525</v>
      </c>
      <c r="B1348" s="41" t="s">
        <v>1926</v>
      </c>
      <c r="C1348" s="41">
        <v>5719933077</v>
      </c>
      <c r="D1348" t="s">
        <v>18653</v>
      </c>
      <c r="H1348" s="41" t="s">
        <v>19526</v>
      </c>
      <c r="I1348" t="s">
        <v>615</v>
      </c>
    </row>
    <row r="1349" spans="1:9">
      <c r="A1349" s="42" t="s">
        <v>1551</v>
      </c>
      <c r="B1349" s="42" t="s">
        <v>1553</v>
      </c>
      <c r="C1349" s="42">
        <v>5710442086</v>
      </c>
      <c r="D1349" t="s">
        <v>18653</v>
      </c>
      <c r="H1349" s="42" t="s">
        <v>19526</v>
      </c>
      <c r="I1349" t="s">
        <v>615</v>
      </c>
    </row>
    <row r="1350" spans="1:9">
      <c r="A1350" s="41" t="s">
        <v>19527</v>
      </c>
      <c r="B1350" s="41" t="s">
        <v>7162</v>
      </c>
      <c r="C1350" s="41">
        <v>5700045012</v>
      </c>
      <c r="D1350" t="s">
        <v>18653</v>
      </c>
      <c r="H1350" s="41" t="s">
        <v>19528</v>
      </c>
      <c r="I1350" t="s">
        <v>615</v>
      </c>
    </row>
    <row r="1351" spans="1:9">
      <c r="A1351" s="42" t="s">
        <v>19527</v>
      </c>
      <c r="B1351" s="42" t="s">
        <v>7162</v>
      </c>
      <c r="C1351" s="42">
        <v>5700045012</v>
      </c>
      <c r="D1351" t="s">
        <v>18653</v>
      </c>
      <c r="H1351" s="42" t="s">
        <v>19528</v>
      </c>
      <c r="I1351" t="s">
        <v>615</v>
      </c>
    </row>
    <row r="1352" spans="1:9">
      <c r="A1352" s="41" t="s">
        <v>283</v>
      </c>
      <c r="B1352" s="41" t="s">
        <v>122</v>
      </c>
      <c r="C1352" s="41">
        <v>5700574107</v>
      </c>
      <c r="D1352" t="s">
        <v>18653</v>
      </c>
      <c r="H1352" s="41" t="s">
        <v>19529</v>
      </c>
      <c r="I1352" t="s">
        <v>615</v>
      </c>
    </row>
    <row r="1353" spans="1:9">
      <c r="A1353" s="42" t="s">
        <v>283</v>
      </c>
      <c r="B1353" s="42" t="s">
        <v>122</v>
      </c>
      <c r="C1353" s="42">
        <v>5700574107</v>
      </c>
      <c r="D1353" t="s">
        <v>18653</v>
      </c>
      <c r="H1353" s="42" t="s">
        <v>19530</v>
      </c>
      <c r="I1353" t="s">
        <v>615</v>
      </c>
    </row>
    <row r="1354" spans="1:9">
      <c r="A1354" s="41" t="s">
        <v>7114</v>
      </c>
      <c r="B1354" s="41" t="s">
        <v>961</v>
      </c>
      <c r="C1354" s="41">
        <v>5700228101</v>
      </c>
      <c r="D1354" t="s">
        <v>18653</v>
      </c>
      <c r="H1354" s="41" t="s">
        <v>19530</v>
      </c>
      <c r="I1354" t="s">
        <v>615</v>
      </c>
    </row>
    <row r="1355" spans="1:9">
      <c r="A1355" s="42" t="s">
        <v>7114</v>
      </c>
      <c r="B1355" s="42" t="s">
        <v>961</v>
      </c>
      <c r="C1355" s="42">
        <v>5700228101</v>
      </c>
      <c r="D1355" t="s">
        <v>18653</v>
      </c>
      <c r="H1355" s="42" t="s">
        <v>19531</v>
      </c>
      <c r="I1355" t="s">
        <v>615</v>
      </c>
    </row>
    <row r="1356" spans="1:9">
      <c r="A1356" s="41" t="s">
        <v>5996</v>
      </c>
      <c r="B1356" s="41" t="s">
        <v>5998</v>
      </c>
      <c r="C1356" s="41">
        <v>5736809091</v>
      </c>
      <c r="D1356" t="s">
        <v>18653</v>
      </c>
      <c r="H1356" s="41" t="s">
        <v>19531</v>
      </c>
      <c r="I1356" t="s">
        <v>615</v>
      </c>
    </row>
    <row r="1357" spans="1:9">
      <c r="A1357" s="42" t="s">
        <v>5996</v>
      </c>
      <c r="B1357" s="42" t="s">
        <v>5998</v>
      </c>
      <c r="C1357" s="42">
        <v>5736809091</v>
      </c>
      <c r="D1357" t="s">
        <v>18653</v>
      </c>
      <c r="H1357" s="42" t="s">
        <v>19532</v>
      </c>
      <c r="I1357" t="s">
        <v>615</v>
      </c>
    </row>
    <row r="1358" spans="1:9">
      <c r="A1358" s="41" t="s">
        <v>7104</v>
      </c>
      <c r="B1358" s="41" t="s">
        <v>4759</v>
      </c>
      <c r="C1358" s="41">
        <v>5701380004</v>
      </c>
      <c r="D1358" t="s">
        <v>18653</v>
      </c>
      <c r="H1358" s="41" t="s">
        <v>19532</v>
      </c>
      <c r="I1358" t="s">
        <v>615</v>
      </c>
    </row>
    <row r="1359" spans="1:9">
      <c r="A1359" s="42" t="s">
        <v>7104</v>
      </c>
      <c r="B1359" s="42" t="s">
        <v>4759</v>
      </c>
      <c r="C1359" s="42">
        <v>5701380004</v>
      </c>
      <c r="D1359" t="s">
        <v>18653</v>
      </c>
      <c r="H1359" s="42" t="s">
        <v>19533</v>
      </c>
      <c r="I1359" t="s">
        <v>615</v>
      </c>
    </row>
    <row r="1360" spans="1:9">
      <c r="A1360" s="41" t="s">
        <v>749</v>
      </c>
      <c r="B1360" s="41" t="s">
        <v>50</v>
      </c>
      <c r="C1360" s="41">
        <v>5300800148</v>
      </c>
      <c r="D1360" t="s">
        <v>18653</v>
      </c>
      <c r="H1360" s="41" t="s">
        <v>19533</v>
      </c>
      <c r="I1360" t="s">
        <v>615</v>
      </c>
    </row>
    <row r="1361" spans="1:9">
      <c r="A1361" s="42" t="s">
        <v>749</v>
      </c>
      <c r="B1361" s="42" t="s">
        <v>50</v>
      </c>
      <c r="C1361" s="42">
        <v>5300800148</v>
      </c>
      <c r="D1361" t="s">
        <v>18653</v>
      </c>
      <c r="H1361" s="42" t="s">
        <v>19534</v>
      </c>
      <c r="I1361" t="s">
        <v>615</v>
      </c>
    </row>
    <row r="1362" spans="1:9">
      <c r="A1362" s="41" t="s">
        <v>19535</v>
      </c>
      <c r="B1362" s="41" t="s">
        <v>3833</v>
      </c>
      <c r="C1362" s="41">
        <v>5700043009</v>
      </c>
      <c r="D1362" t="s">
        <v>18653</v>
      </c>
      <c r="H1362" s="41" t="s">
        <v>19534</v>
      </c>
      <c r="I1362" t="s">
        <v>615</v>
      </c>
    </row>
    <row r="1363" spans="1:9">
      <c r="A1363" s="42" t="s">
        <v>19535</v>
      </c>
      <c r="B1363" s="42" t="s">
        <v>3833</v>
      </c>
      <c r="C1363" s="42">
        <v>5700043009</v>
      </c>
      <c r="D1363" t="s">
        <v>18653</v>
      </c>
      <c r="H1363" s="42" t="s">
        <v>19536</v>
      </c>
      <c r="I1363" t="s">
        <v>615</v>
      </c>
    </row>
    <row r="1364" spans="1:9">
      <c r="A1364" s="41" t="s">
        <v>671</v>
      </c>
      <c r="B1364" s="41" t="s">
        <v>344</v>
      </c>
      <c r="C1364" s="41">
        <v>5700150156</v>
      </c>
      <c r="D1364" t="s">
        <v>18653</v>
      </c>
      <c r="H1364" s="41" t="s">
        <v>19536</v>
      </c>
      <c r="I1364" t="s">
        <v>615</v>
      </c>
    </row>
    <row r="1365" spans="1:9">
      <c r="A1365" s="42" t="s">
        <v>671</v>
      </c>
      <c r="B1365" s="42" t="s">
        <v>344</v>
      </c>
      <c r="C1365" s="42">
        <v>5700150156</v>
      </c>
      <c r="D1365" t="s">
        <v>18653</v>
      </c>
      <c r="H1365" s="42" t="s">
        <v>19537</v>
      </c>
      <c r="I1365" t="s">
        <v>615</v>
      </c>
    </row>
    <row r="1366" spans="1:9">
      <c r="A1366" s="41" t="s">
        <v>5760</v>
      </c>
      <c r="B1366" s="41" t="s">
        <v>211</v>
      </c>
      <c r="C1366" s="41">
        <v>5720076256</v>
      </c>
      <c r="D1366" t="s">
        <v>18653</v>
      </c>
      <c r="H1366" s="41" t="s">
        <v>19537</v>
      </c>
      <c r="I1366" t="s">
        <v>615</v>
      </c>
    </row>
    <row r="1367" spans="1:9">
      <c r="A1367" s="42" t="s">
        <v>5760</v>
      </c>
      <c r="B1367" s="42" t="s">
        <v>211</v>
      </c>
      <c r="C1367" s="42">
        <v>5720076256</v>
      </c>
      <c r="D1367" t="s">
        <v>18653</v>
      </c>
      <c r="H1367" s="42" t="s">
        <v>19538</v>
      </c>
      <c r="I1367" t="s">
        <v>615</v>
      </c>
    </row>
    <row r="1368" spans="1:9">
      <c r="A1368" s="41" t="s">
        <v>5090</v>
      </c>
      <c r="B1368" s="41" t="s">
        <v>59</v>
      </c>
      <c r="C1368" s="41">
        <v>5700169104</v>
      </c>
      <c r="D1368" t="s">
        <v>18653</v>
      </c>
      <c r="H1368" s="41" t="s">
        <v>19539</v>
      </c>
      <c r="I1368" t="s">
        <v>615</v>
      </c>
    </row>
    <row r="1369" spans="1:9">
      <c r="A1369" s="42" t="s">
        <v>5090</v>
      </c>
      <c r="B1369" s="42" t="s">
        <v>59</v>
      </c>
      <c r="C1369" s="42">
        <v>5700169104</v>
      </c>
      <c r="D1369" t="s">
        <v>18653</v>
      </c>
      <c r="H1369" s="42" t="s">
        <v>19539</v>
      </c>
      <c r="I1369" t="s">
        <v>615</v>
      </c>
    </row>
    <row r="1370" spans="1:9">
      <c r="A1370" s="41" t="s">
        <v>6908</v>
      </c>
      <c r="B1370" s="41" t="s">
        <v>101</v>
      </c>
      <c r="C1370" s="41">
        <v>5710025025</v>
      </c>
      <c r="D1370" t="s">
        <v>18653</v>
      </c>
      <c r="H1370" s="41" t="s">
        <v>19540</v>
      </c>
      <c r="I1370" t="s">
        <v>615</v>
      </c>
    </row>
    <row r="1371" spans="1:9">
      <c r="A1371" s="42" t="s">
        <v>6908</v>
      </c>
      <c r="B1371" s="42" t="s">
        <v>101</v>
      </c>
      <c r="C1371" s="42">
        <v>5710025025</v>
      </c>
      <c r="D1371" t="s">
        <v>18653</v>
      </c>
      <c r="H1371" s="42" t="s">
        <v>19540</v>
      </c>
      <c r="I1371" t="s">
        <v>615</v>
      </c>
    </row>
    <row r="1372" spans="1:9">
      <c r="A1372" s="41" t="s">
        <v>3192</v>
      </c>
      <c r="B1372" s="41" t="s">
        <v>204</v>
      </c>
      <c r="C1372" s="41">
        <v>5700227196</v>
      </c>
      <c r="D1372" t="s">
        <v>18653</v>
      </c>
      <c r="H1372" s="41" t="s">
        <v>19541</v>
      </c>
      <c r="I1372" t="s">
        <v>615</v>
      </c>
    </row>
    <row r="1373" spans="1:9">
      <c r="A1373" s="42" t="s">
        <v>3506</v>
      </c>
      <c r="B1373" s="42" t="s">
        <v>419</v>
      </c>
      <c r="C1373" s="42">
        <v>5700855107</v>
      </c>
      <c r="D1373" t="s">
        <v>18653</v>
      </c>
      <c r="H1373" s="42" t="s">
        <v>19541</v>
      </c>
      <c r="I1373" t="s">
        <v>615</v>
      </c>
    </row>
    <row r="1374" spans="1:9">
      <c r="A1374" s="41" t="s">
        <v>3506</v>
      </c>
      <c r="B1374" s="41" t="s">
        <v>419</v>
      </c>
      <c r="C1374" s="41">
        <v>5700855107</v>
      </c>
      <c r="D1374" t="s">
        <v>18653</v>
      </c>
      <c r="H1374" s="41" t="s">
        <v>19542</v>
      </c>
      <c r="I1374" t="s">
        <v>615</v>
      </c>
    </row>
    <row r="1375" spans="1:9">
      <c r="A1375" s="42" t="s">
        <v>19543</v>
      </c>
      <c r="B1375" s="42" t="s">
        <v>1166</v>
      </c>
      <c r="C1375" s="42">
        <v>5700003225</v>
      </c>
      <c r="D1375" t="s">
        <v>18653</v>
      </c>
      <c r="H1375" s="42" t="s">
        <v>19544</v>
      </c>
      <c r="I1375" t="s">
        <v>615</v>
      </c>
    </row>
    <row r="1376" spans="1:9">
      <c r="A1376" s="41" t="s">
        <v>19543</v>
      </c>
      <c r="B1376" s="41" t="s">
        <v>1166</v>
      </c>
      <c r="C1376" s="41">
        <v>5700003225</v>
      </c>
      <c r="D1376" t="s">
        <v>18653</v>
      </c>
      <c r="H1376" s="41" t="s">
        <v>19544</v>
      </c>
      <c r="I1376" t="s">
        <v>615</v>
      </c>
    </row>
    <row r="1377" spans="1:9">
      <c r="A1377" s="42" t="s">
        <v>5329</v>
      </c>
      <c r="B1377" s="42" t="s">
        <v>59</v>
      </c>
      <c r="C1377" s="42">
        <v>5700689078</v>
      </c>
      <c r="D1377" t="s">
        <v>18653</v>
      </c>
      <c r="H1377" s="42" t="s">
        <v>19545</v>
      </c>
      <c r="I1377" t="s">
        <v>615</v>
      </c>
    </row>
    <row r="1378" spans="1:9">
      <c r="A1378" s="41" t="s">
        <v>5329</v>
      </c>
      <c r="B1378" s="41" t="s">
        <v>59</v>
      </c>
      <c r="C1378" s="41">
        <v>5700689078</v>
      </c>
      <c r="D1378" t="s">
        <v>18653</v>
      </c>
      <c r="H1378" s="41" t="s">
        <v>19545</v>
      </c>
      <c r="I1378" t="s">
        <v>615</v>
      </c>
    </row>
    <row r="1379" spans="1:9">
      <c r="A1379" s="42" t="s">
        <v>425</v>
      </c>
      <c r="B1379" s="42" t="s">
        <v>427</v>
      </c>
      <c r="C1379" s="42">
        <v>5700188046</v>
      </c>
      <c r="D1379" t="s">
        <v>18653</v>
      </c>
      <c r="H1379" s="42" t="s">
        <v>19546</v>
      </c>
      <c r="I1379" t="s">
        <v>615</v>
      </c>
    </row>
    <row r="1380" spans="1:9">
      <c r="A1380" s="41" t="s">
        <v>425</v>
      </c>
      <c r="B1380" s="41" t="s">
        <v>427</v>
      </c>
      <c r="C1380" s="41">
        <v>5700188046</v>
      </c>
      <c r="D1380" t="s">
        <v>18653</v>
      </c>
      <c r="H1380" s="41" t="s">
        <v>19546</v>
      </c>
      <c r="I1380" t="s">
        <v>615</v>
      </c>
    </row>
    <row r="1381" spans="1:9">
      <c r="A1381" s="42" t="s">
        <v>1547</v>
      </c>
      <c r="B1381" s="42" t="s">
        <v>427</v>
      </c>
      <c r="C1381" s="42">
        <v>5700188046</v>
      </c>
      <c r="D1381" t="s">
        <v>18653</v>
      </c>
      <c r="H1381" s="42" t="s">
        <v>19547</v>
      </c>
      <c r="I1381" t="s">
        <v>615</v>
      </c>
    </row>
    <row r="1382" spans="1:9">
      <c r="A1382" s="41" t="s">
        <v>3536</v>
      </c>
      <c r="B1382" s="41" t="s">
        <v>211</v>
      </c>
      <c r="C1382" s="41">
        <v>5745412026</v>
      </c>
      <c r="D1382" t="s">
        <v>18653</v>
      </c>
      <c r="H1382" s="41" t="s">
        <v>19547</v>
      </c>
      <c r="I1382" t="s">
        <v>615</v>
      </c>
    </row>
    <row r="1383" spans="1:9">
      <c r="A1383" s="42" t="s">
        <v>3536</v>
      </c>
      <c r="B1383" s="42" t="s">
        <v>211</v>
      </c>
      <c r="C1383" s="42">
        <v>5745412026</v>
      </c>
      <c r="D1383" t="s">
        <v>18653</v>
      </c>
      <c r="H1383" s="42" t="s">
        <v>19548</v>
      </c>
      <c r="I1383" t="s">
        <v>615</v>
      </c>
    </row>
    <row r="1384" spans="1:9">
      <c r="A1384" s="41" t="s">
        <v>1089</v>
      </c>
      <c r="B1384" s="41" t="s">
        <v>83</v>
      </c>
      <c r="C1384" s="41">
        <v>5700311080</v>
      </c>
      <c r="D1384" t="s">
        <v>18653</v>
      </c>
      <c r="H1384" s="41" t="s">
        <v>19548</v>
      </c>
      <c r="I1384" t="s">
        <v>615</v>
      </c>
    </row>
    <row r="1385" spans="1:9">
      <c r="A1385" s="42" t="s">
        <v>1089</v>
      </c>
      <c r="B1385" s="42" t="s">
        <v>83</v>
      </c>
      <c r="C1385" s="42">
        <v>5700311080</v>
      </c>
      <c r="D1385" t="s">
        <v>18653</v>
      </c>
      <c r="H1385" s="42" t="s">
        <v>19549</v>
      </c>
      <c r="I1385" t="s">
        <v>615</v>
      </c>
    </row>
    <row r="1386" spans="1:9">
      <c r="A1386" s="41" t="s">
        <v>5390</v>
      </c>
      <c r="B1386" s="41" t="s">
        <v>204</v>
      </c>
      <c r="C1386" s="41">
        <v>5700121151</v>
      </c>
      <c r="D1386" t="s">
        <v>18653</v>
      </c>
      <c r="H1386" s="41" t="s">
        <v>19549</v>
      </c>
      <c r="I1386" t="s">
        <v>615</v>
      </c>
    </row>
    <row r="1387" spans="1:9">
      <c r="A1387" s="42" t="s">
        <v>5390</v>
      </c>
      <c r="B1387" s="42" t="s">
        <v>204</v>
      </c>
      <c r="C1387" s="42">
        <v>5700121151</v>
      </c>
      <c r="D1387" t="s">
        <v>18653</v>
      </c>
      <c r="H1387" s="42" t="s">
        <v>19550</v>
      </c>
      <c r="I1387" t="s">
        <v>615</v>
      </c>
    </row>
    <row r="1388" spans="1:9">
      <c r="A1388" s="41" t="s">
        <v>318</v>
      </c>
      <c r="B1388" s="41" t="s">
        <v>320</v>
      </c>
      <c r="C1388" s="41">
        <v>5722285006</v>
      </c>
      <c r="D1388" t="s">
        <v>18653</v>
      </c>
      <c r="H1388" s="41" t="s">
        <v>19551</v>
      </c>
      <c r="I1388" t="s">
        <v>615</v>
      </c>
    </row>
    <row r="1389" spans="1:9">
      <c r="A1389" s="42" t="s">
        <v>318</v>
      </c>
      <c r="B1389" s="42" t="s">
        <v>320</v>
      </c>
      <c r="C1389" s="42">
        <v>5722285006</v>
      </c>
      <c r="D1389" t="s">
        <v>18653</v>
      </c>
      <c r="H1389" s="42" t="s">
        <v>19551</v>
      </c>
      <c r="I1389" t="s">
        <v>615</v>
      </c>
    </row>
    <row r="1390" spans="1:9">
      <c r="A1390" s="41" t="s">
        <v>7580</v>
      </c>
      <c r="B1390" s="41" t="s">
        <v>374</v>
      </c>
      <c r="C1390" s="41">
        <v>5155859022</v>
      </c>
      <c r="D1390" t="s">
        <v>18653</v>
      </c>
      <c r="H1390" s="41" t="s">
        <v>19552</v>
      </c>
      <c r="I1390" t="s">
        <v>615</v>
      </c>
    </row>
    <row r="1391" spans="1:9">
      <c r="A1391" s="42" t="s">
        <v>7580</v>
      </c>
      <c r="B1391" s="42" t="s">
        <v>374</v>
      </c>
      <c r="C1391" s="42">
        <v>5155859022</v>
      </c>
      <c r="D1391" t="s">
        <v>18653</v>
      </c>
      <c r="H1391" s="42" t="s">
        <v>19553</v>
      </c>
      <c r="I1391" t="s">
        <v>615</v>
      </c>
    </row>
    <row r="1392" spans="1:9">
      <c r="A1392" s="41" t="s">
        <v>7015</v>
      </c>
      <c r="B1392" s="41" t="s">
        <v>647</v>
      </c>
      <c r="C1392" s="41">
        <v>5700369063</v>
      </c>
      <c r="D1392" t="s">
        <v>18653</v>
      </c>
      <c r="H1392" s="41" t="s">
        <v>19554</v>
      </c>
      <c r="I1392" t="s">
        <v>615</v>
      </c>
    </row>
    <row r="1393" spans="1:9">
      <c r="A1393" s="42" t="s">
        <v>7015</v>
      </c>
      <c r="B1393" s="42" t="s">
        <v>647</v>
      </c>
      <c r="C1393" s="42">
        <v>5700369063</v>
      </c>
      <c r="D1393" t="s">
        <v>18653</v>
      </c>
      <c r="H1393" s="42" t="s">
        <v>19554</v>
      </c>
      <c r="I1393" t="s">
        <v>615</v>
      </c>
    </row>
    <row r="1394" spans="1:9">
      <c r="A1394" s="41" t="s">
        <v>7949</v>
      </c>
      <c r="B1394" s="41" t="s">
        <v>92</v>
      </c>
      <c r="C1394" s="41">
        <v>5700469083</v>
      </c>
      <c r="D1394" t="s">
        <v>18653</v>
      </c>
      <c r="H1394" s="41" t="s">
        <v>19555</v>
      </c>
      <c r="I1394" t="s">
        <v>615</v>
      </c>
    </row>
    <row r="1395" spans="1:9">
      <c r="A1395" s="42" t="s">
        <v>7949</v>
      </c>
      <c r="B1395" s="42" t="s">
        <v>92</v>
      </c>
      <c r="C1395" s="42">
        <v>5700469083</v>
      </c>
      <c r="D1395" t="s">
        <v>18653</v>
      </c>
      <c r="H1395" s="42" t="s">
        <v>19556</v>
      </c>
      <c r="I1395" t="s">
        <v>615</v>
      </c>
    </row>
    <row r="1396" spans="1:9">
      <c r="A1396" s="41" t="s">
        <v>1930</v>
      </c>
      <c r="B1396" s="41" t="s">
        <v>36</v>
      </c>
      <c r="C1396" s="41">
        <v>5710247040</v>
      </c>
      <c r="D1396" t="s">
        <v>18653</v>
      </c>
      <c r="H1396" s="41" t="s">
        <v>19557</v>
      </c>
      <c r="I1396" t="s">
        <v>615</v>
      </c>
    </row>
    <row r="1397" spans="1:9">
      <c r="A1397" s="42" t="s">
        <v>1930</v>
      </c>
      <c r="B1397" s="42" t="s">
        <v>36</v>
      </c>
      <c r="C1397" s="42">
        <v>5710247040</v>
      </c>
      <c r="D1397" t="s">
        <v>18653</v>
      </c>
      <c r="H1397" s="42" t="s">
        <v>19557</v>
      </c>
      <c r="I1397" t="s">
        <v>615</v>
      </c>
    </row>
    <row r="1398" spans="1:9">
      <c r="A1398" s="41" t="s">
        <v>4281</v>
      </c>
      <c r="B1398" s="41" t="s">
        <v>374</v>
      </c>
      <c r="C1398" s="41">
        <v>5723450004</v>
      </c>
      <c r="D1398" t="s">
        <v>18653</v>
      </c>
      <c r="H1398" s="41" t="s">
        <v>19558</v>
      </c>
      <c r="I1398" t="s">
        <v>615</v>
      </c>
    </row>
    <row r="1399" spans="1:9">
      <c r="A1399" s="42" t="s">
        <v>4281</v>
      </c>
      <c r="B1399" s="42" t="s">
        <v>374</v>
      </c>
      <c r="C1399" s="42">
        <v>5723450004</v>
      </c>
      <c r="D1399" t="s">
        <v>18653</v>
      </c>
      <c r="H1399" s="42" t="s">
        <v>19558</v>
      </c>
      <c r="I1399" t="s">
        <v>615</v>
      </c>
    </row>
    <row r="1400" spans="1:9">
      <c r="A1400" s="41" t="s">
        <v>5001</v>
      </c>
      <c r="B1400" s="41" t="s">
        <v>1553</v>
      </c>
      <c r="C1400" s="41">
        <v>5710464075</v>
      </c>
      <c r="D1400" t="s">
        <v>18653</v>
      </c>
      <c r="H1400" s="41" t="s">
        <v>19559</v>
      </c>
      <c r="I1400" t="s">
        <v>615</v>
      </c>
    </row>
    <row r="1401" spans="1:9">
      <c r="A1401" s="42" t="s">
        <v>5001</v>
      </c>
      <c r="B1401" s="42" t="s">
        <v>1553</v>
      </c>
      <c r="C1401" s="42">
        <v>5710464075</v>
      </c>
      <c r="D1401" t="s">
        <v>18653</v>
      </c>
      <c r="H1401" s="42" t="s">
        <v>19559</v>
      </c>
      <c r="I1401" t="s">
        <v>615</v>
      </c>
    </row>
    <row r="1402" spans="1:9">
      <c r="A1402" s="41" t="s">
        <v>19560</v>
      </c>
      <c r="B1402" s="41" t="s">
        <v>955</v>
      </c>
      <c r="C1402" s="41">
        <v>5702090039</v>
      </c>
      <c r="D1402" t="s">
        <v>18653</v>
      </c>
      <c r="H1402" s="41" t="s">
        <v>19561</v>
      </c>
      <c r="I1402" t="s">
        <v>615</v>
      </c>
    </row>
    <row r="1403" spans="1:9">
      <c r="A1403" s="42" t="s">
        <v>19560</v>
      </c>
      <c r="B1403" s="42" t="s">
        <v>955</v>
      </c>
      <c r="C1403" s="42">
        <v>5702090039</v>
      </c>
      <c r="D1403" t="s">
        <v>18653</v>
      </c>
      <c r="H1403" s="42" t="s">
        <v>19561</v>
      </c>
      <c r="I1403" t="s">
        <v>615</v>
      </c>
    </row>
    <row r="1404" spans="1:9">
      <c r="A1404" s="41" t="s">
        <v>5545</v>
      </c>
      <c r="B1404" s="41" t="s">
        <v>955</v>
      </c>
      <c r="C1404" s="41">
        <v>5702090039</v>
      </c>
      <c r="D1404" t="s">
        <v>18653</v>
      </c>
      <c r="H1404" s="41" t="s">
        <v>19562</v>
      </c>
      <c r="I1404" t="s">
        <v>615</v>
      </c>
    </row>
    <row r="1405" spans="1:9">
      <c r="A1405" s="42" t="s">
        <v>5545</v>
      </c>
      <c r="B1405" s="42" t="s">
        <v>955</v>
      </c>
      <c r="C1405" s="42">
        <v>5702090039</v>
      </c>
      <c r="D1405" t="s">
        <v>18653</v>
      </c>
      <c r="H1405" s="42" t="s">
        <v>19562</v>
      </c>
      <c r="I1405" t="s">
        <v>615</v>
      </c>
    </row>
    <row r="1406" spans="1:9">
      <c r="A1406" s="41" t="s">
        <v>693</v>
      </c>
      <c r="B1406" s="41" t="s">
        <v>211</v>
      </c>
      <c r="C1406" s="41">
        <v>5700698096</v>
      </c>
      <c r="D1406" t="s">
        <v>18653</v>
      </c>
      <c r="H1406" s="41" t="s">
        <v>19563</v>
      </c>
      <c r="I1406" t="s">
        <v>615</v>
      </c>
    </row>
    <row r="1407" spans="1:9">
      <c r="A1407" s="42" t="s">
        <v>693</v>
      </c>
      <c r="B1407" s="42" t="s">
        <v>211</v>
      </c>
      <c r="C1407" s="42">
        <v>5700698096</v>
      </c>
      <c r="D1407" t="s">
        <v>18653</v>
      </c>
      <c r="H1407" s="42" t="s">
        <v>19563</v>
      </c>
      <c r="I1407" t="s">
        <v>615</v>
      </c>
    </row>
    <row r="1408" spans="1:9">
      <c r="A1408" s="41" t="s">
        <v>3981</v>
      </c>
      <c r="B1408" s="41" t="s">
        <v>3983</v>
      </c>
      <c r="C1408" s="41">
        <v>5700725122</v>
      </c>
      <c r="D1408" t="s">
        <v>18653</v>
      </c>
      <c r="H1408" s="41" t="s">
        <v>19564</v>
      </c>
      <c r="I1408" t="s">
        <v>615</v>
      </c>
    </row>
    <row r="1409" spans="1:9">
      <c r="A1409" s="42" t="s">
        <v>5875</v>
      </c>
      <c r="B1409" s="42" t="s">
        <v>5877</v>
      </c>
      <c r="C1409" s="42">
        <v>5700009052</v>
      </c>
      <c r="D1409" t="s">
        <v>18653</v>
      </c>
      <c r="H1409" s="42" t="s">
        <v>19564</v>
      </c>
      <c r="I1409" t="s">
        <v>615</v>
      </c>
    </row>
    <row r="1410" spans="1:9">
      <c r="A1410" s="41" t="s">
        <v>5208</v>
      </c>
      <c r="B1410" s="41" t="s">
        <v>1146</v>
      </c>
      <c r="C1410" s="41">
        <v>5700840073</v>
      </c>
      <c r="D1410" t="s">
        <v>18653</v>
      </c>
      <c r="H1410" s="41" t="s">
        <v>19565</v>
      </c>
      <c r="I1410" t="s">
        <v>615</v>
      </c>
    </row>
    <row r="1411" spans="1:9">
      <c r="A1411" s="42" t="s">
        <v>5208</v>
      </c>
      <c r="B1411" s="42" t="s">
        <v>1146</v>
      </c>
      <c r="C1411" s="42">
        <v>5700840073</v>
      </c>
      <c r="D1411" t="s">
        <v>18653</v>
      </c>
      <c r="H1411" s="42" t="s">
        <v>19565</v>
      </c>
      <c r="I1411" t="s">
        <v>615</v>
      </c>
    </row>
    <row r="1412" spans="1:9">
      <c r="A1412" s="41" t="s">
        <v>5324</v>
      </c>
      <c r="B1412" s="41" t="s">
        <v>419</v>
      </c>
      <c r="C1412" s="41">
        <v>5710323107</v>
      </c>
      <c r="D1412" t="s">
        <v>18653</v>
      </c>
      <c r="H1412" s="41" t="s">
        <v>19566</v>
      </c>
      <c r="I1412" t="s">
        <v>615</v>
      </c>
    </row>
    <row r="1413" spans="1:9">
      <c r="A1413" s="42" t="s">
        <v>5324</v>
      </c>
      <c r="B1413" s="42" t="s">
        <v>419</v>
      </c>
      <c r="C1413" s="42">
        <v>5710323107</v>
      </c>
      <c r="D1413" t="s">
        <v>18653</v>
      </c>
      <c r="H1413" s="42" t="s">
        <v>19566</v>
      </c>
      <c r="I1413" t="s">
        <v>615</v>
      </c>
    </row>
    <row r="1414" spans="1:9">
      <c r="A1414" s="41" t="s">
        <v>4323</v>
      </c>
      <c r="B1414" s="41" t="s">
        <v>4325</v>
      </c>
      <c r="C1414" s="41">
        <v>5744467190</v>
      </c>
      <c r="D1414" t="s">
        <v>18653</v>
      </c>
      <c r="H1414" s="41" t="s">
        <v>19567</v>
      </c>
      <c r="I1414" t="s">
        <v>615</v>
      </c>
    </row>
    <row r="1415" spans="1:9">
      <c r="A1415" s="42" t="s">
        <v>30</v>
      </c>
      <c r="B1415" s="42" t="s">
        <v>36</v>
      </c>
      <c r="C1415" s="42">
        <v>5700876040</v>
      </c>
      <c r="D1415" t="s">
        <v>18653</v>
      </c>
      <c r="H1415" s="42" t="s">
        <v>19567</v>
      </c>
      <c r="I1415" t="s">
        <v>615</v>
      </c>
    </row>
    <row r="1416" spans="1:9">
      <c r="A1416" s="41" t="s">
        <v>30</v>
      </c>
      <c r="B1416" s="41" t="s">
        <v>36</v>
      </c>
      <c r="C1416" s="41">
        <v>5700876040</v>
      </c>
      <c r="D1416" t="s">
        <v>18653</v>
      </c>
      <c r="H1416" s="41" t="s">
        <v>19568</v>
      </c>
      <c r="I1416" t="s">
        <v>615</v>
      </c>
    </row>
    <row r="1417" spans="1:9">
      <c r="A1417" s="42" t="s">
        <v>4742</v>
      </c>
      <c r="B1417" s="42" t="s">
        <v>204</v>
      </c>
      <c r="C1417" s="42">
        <v>5703603122</v>
      </c>
      <c r="D1417" t="s">
        <v>18653</v>
      </c>
      <c r="H1417" s="42" t="s">
        <v>19568</v>
      </c>
      <c r="I1417" t="s">
        <v>615</v>
      </c>
    </row>
    <row r="1418" spans="1:9">
      <c r="A1418" s="41" t="s">
        <v>5764</v>
      </c>
      <c r="B1418" s="41" t="s">
        <v>434</v>
      </c>
      <c r="C1418" s="41">
        <v>5710028149</v>
      </c>
      <c r="D1418" t="s">
        <v>18653</v>
      </c>
      <c r="H1418" s="41" t="s">
        <v>19569</v>
      </c>
      <c r="I1418" t="s">
        <v>615</v>
      </c>
    </row>
    <row r="1419" spans="1:9">
      <c r="A1419" s="42" t="s">
        <v>5764</v>
      </c>
      <c r="B1419" s="42" t="s">
        <v>434</v>
      </c>
      <c r="C1419" s="42">
        <v>5710028149</v>
      </c>
      <c r="D1419" t="s">
        <v>18653</v>
      </c>
      <c r="H1419" s="42" t="s">
        <v>19569</v>
      </c>
      <c r="I1419" t="s">
        <v>615</v>
      </c>
    </row>
    <row r="1420" spans="1:9">
      <c r="A1420" s="41" t="s">
        <v>3253</v>
      </c>
      <c r="B1420" s="41" t="s">
        <v>3255</v>
      </c>
      <c r="C1420" s="41">
        <v>5700725023</v>
      </c>
      <c r="D1420" t="s">
        <v>18653</v>
      </c>
      <c r="H1420" s="41" t="s">
        <v>19570</v>
      </c>
      <c r="I1420" t="s">
        <v>615</v>
      </c>
    </row>
    <row r="1421" spans="1:9">
      <c r="A1421" s="42" t="s">
        <v>3253</v>
      </c>
      <c r="B1421" s="42" t="s">
        <v>3255</v>
      </c>
      <c r="C1421" s="42">
        <v>5700725023</v>
      </c>
      <c r="D1421" t="s">
        <v>18653</v>
      </c>
      <c r="H1421" s="42" t="s">
        <v>19570</v>
      </c>
      <c r="I1421" t="s">
        <v>615</v>
      </c>
    </row>
    <row r="1422" spans="1:9">
      <c r="A1422" s="41" t="s">
        <v>4798</v>
      </c>
      <c r="B1422" s="41" t="s">
        <v>3255</v>
      </c>
      <c r="C1422" s="41">
        <v>5700146023</v>
      </c>
      <c r="D1422" t="s">
        <v>18653</v>
      </c>
      <c r="H1422" s="41" t="s">
        <v>19571</v>
      </c>
      <c r="I1422" t="s">
        <v>615</v>
      </c>
    </row>
    <row r="1423" spans="1:9">
      <c r="A1423" s="42" t="s">
        <v>4798</v>
      </c>
      <c r="B1423" s="42" t="s">
        <v>3255</v>
      </c>
      <c r="C1423" s="42">
        <v>5700146023</v>
      </c>
      <c r="D1423" t="s">
        <v>18653</v>
      </c>
      <c r="H1423" s="42" t="s">
        <v>19571</v>
      </c>
      <c r="I1423" t="s">
        <v>615</v>
      </c>
    </row>
    <row r="1424" spans="1:9">
      <c r="A1424" s="41" t="s">
        <v>4558</v>
      </c>
      <c r="B1424" s="41" t="s">
        <v>1221</v>
      </c>
      <c r="C1424" s="41">
        <v>5723533087</v>
      </c>
      <c r="D1424" t="s">
        <v>18653</v>
      </c>
      <c r="H1424" s="41" t="s">
        <v>19572</v>
      </c>
      <c r="I1424" t="s">
        <v>615</v>
      </c>
    </row>
    <row r="1425" spans="1:9">
      <c r="A1425" s="42" t="s">
        <v>4558</v>
      </c>
      <c r="B1425" s="42" t="s">
        <v>1221</v>
      </c>
      <c r="C1425" s="42">
        <v>5723533087</v>
      </c>
      <c r="D1425" t="s">
        <v>18653</v>
      </c>
      <c r="H1425" s="42" t="s">
        <v>19572</v>
      </c>
      <c r="I1425" t="s">
        <v>615</v>
      </c>
    </row>
    <row r="1426" spans="1:9">
      <c r="A1426" s="41" t="s">
        <v>19573</v>
      </c>
      <c r="B1426" s="41" t="s">
        <v>222</v>
      </c>
      <c r="C1426" s="41">
        <v>5700133123</v>
      </c>
      <c r="D1426" t="s">
        <v>18653</v>
      </c>
      <c r="H1426" s="41" t="s">
        <v>19574</v>
      </c>
      <c r="I1426" t="s">
        <v>615</v>
      </c>
    </row>
    <row r="1427" spans="1:9">
      <c r="A1427" s="42" t="s">
        <v>19573</v>
      </c>
      <c r="B1427" s="42" t="s">
        <v>222</v>
      </c>
      <c r="C1427" s="42">
        <v>5700133123</v>
      </c>
      <c r="D1427" t="s">
        <v>18653</v>
      </c>
      <c r="H1427" s="42" t="s">
        <v>19574</v>
      </c>
      <c r="I1427" t="s">
        <v>615</v>
      </c>
    </row>
    <row r="1428" spans="1:9">
      <c r="A1428" s="41" t="s">
        <v>19479</v>
      </c>
      <c r="B1428" s="41" t="s">
        <v>4107</v>
      </c>
      <c r="C1428" s="41">
        <v>5704434122</v>
      </c>
      <c r="D1428" t="s">
        <v>18653</v>
      </c>
      <c r="H1428" s="41" t="s">
        <v>19574</v>
      </c>
      <c r="I1428" t="s">
        <v>615</v>
      </c>
    </row>
    <row r="1429" spans="1:9">
      <c r="A1429" s="42" t="s">
        <v>19479</v>
      </c>
      <c r="B1429" s="42" t="s">
        <v>4107</v>
      </c>
      <c r="C1429" s="42">
        <v>5704434122</v>
      </c>
      <c r="D1429" t="s">
        <v>18653</v>
      </c>
      <c r="H1429" s="42" t="s">
        <v>19574</v>
      </c>
      <c r="I1429" t="s">
        <v>615</v>
      </c>
    </row>
    <row r="1430" spans="1:9">
      <c r="A1430" s="41" t="s">
        <v>5061</v>
      </c>
      <c r="B1430" s="41" t="s">
        <v>526</v>
      </c>
      <c r="C1430" s="41">
        <v>5700082082</v>
      </c>
      <c r="D1430" t="s">
        <v>18653</v>
      </c>
      <c r="H1430" s="41" t="s">
        <v>19574</v>
      </c>
      <c r="I1430" t="s">
        <v>615</v>
      </c>
    </row>
    <row r="1431" spans="1:9">
      <c r="A1431" s="42" t="s">
        <v>5061</v>
      </c>
      <c r="B1431" s="42" t="s">
        <v>526</v>
      </c>
      <c r="C1431" s="42">
        <v>5700082082</v>
      </c>
      <c r="D1431" t="s">
        <v>18653</v>
      </c>
      <c r="H1431" s="42" t="s">
        <v>19574</v>
      </c>
      <c r="I1431" t="s">
        <v>615</v>
      </c>
    </row>
    <row r="1432" spans="1:9">
      <c r="A1432" s="41" t="s">
        <v>1786</v>
      </c>
      <c r="B1432" s="41" t="s">
        <v>907</v>
      </c>
      <c r="C1432" s="41">
        <v>5700447012</v>
      </c>
      <c r="D1432" t="s">
        <v>18653</v>
      </c>
      <c r="H1432" s="41" t="s">
        <v>19574</v>
      </c>
      <c r="I1432" t="s">
        <v>615</v>
      </c>
    </row>
    <row r="1433" spans="1:9">
      <c r="A1433" s="42" t="s">
        <v>1786</v>
      </c>
      <c r="B1433" s="42" t="s">
        <v>907</v>
      </c>
      <c r="C1433" s="42">
        <v>5700447012</v>
      </c>
      <c r="D1433" t="s">
        <v>18653</v>
      </c>
      <c r="H1433" s="42" t="s">
        <v>19574</v>
      </c>
      <c r="I1433" t="s">
        <v>615</v>
      </c>
    </row>
    <row r="1434" spans="1:9">
      <c r="A1434" s="41" t="s">
        <v>2711</v>
      </c>
      <c r="B1434" s="41" t="s">
        <v>204</v>
      </c>
      <c r="C1434" s="41">
        <v>5763161196</v>
      </c>
      <c r="D1434" t="s">
        <v>18653</v>
      </c>
      <c r="H1434" s="41" t="s">
        <v>19574</v>
      </c>
      <c r="I1434" t="s">
        <v>615</v>
      </c>
    </row>
    <row r="1435" spans="1:9">
      <c r="A1435" s="42" t="s">
        <v>6784</v>
      </c>
      <c r="B1435" s="42" t="s">
        <v>36</v>
      </c>
      <c r="C1435" s="42">
        <v>5700478058</v>
      </c>
      <c r="D1435" t="s">
        <v>18653</v>
      </c>
      <c r="H1435" s="42" t="s">
        <v>19574</v>
      </c>
      <c r="I1435" t="s">
        <v>615</v>
      </c>
    </row>
    <row r="1436" spans="1:9">
      <c r="A1436" s="41" t="s">
        <v>6784</v>
      </c>
      <c r="B1436" s="41" t="s">
        <v>36</v>
      </c>
      <c r="C1436" s="41">
        <v>5700478058</v>
      </c>
      <c r="D1436" t="s">
        <v>18653</v>
      </c>
      <c r="H1436" s="41" t="s">
        <v>19574</v>
      </c>
      <c r="I1436" t="s">
        <v>615</v>
      </c>
    </row>
    <row r="1437" spans="1:9">
      <c r="A1437" s="42" t="s">
        <v>8055</v>
      </c>
      <c r="B1437" s="42" t="s">
        <v>211</v>
      </c>
      <c r="C1437" s="42">
        <v>5700785026</v>
      </c>
      <c r="D1437" t="s">
        <v>18653</v>
      </c>
      <c r="H1437" s="42" t="s">
        <v>19574</v>
      </c>
      <c r="I1437" t="s">
        <v>615</v>
      </c>
    </row>
    <row r="1438" spans="1:9">
      <c r="A1438" s="41" t="s">
        <v>8055</v>
      </c>
      <c r="B1438" s="41" t="s">
        <v>211</v>
      </c>
      <c r="C1438" s="41">
        <v>5700785026</v>
      </c>
      <c r="D1438" t="s">
        <v>18653</v>
      </c>
      <c r="H1438" s="41" t="s">
        <v>19574</v>
      </c>
      <c r="I1438" t="s">
        <v>615</v>
      </c>
    </row>
    <row r="1439" spans="1:9">
      <c r="A1439" s="42" t="s">
        <v>7481</v>
      </c>
      <c r="B1439" s="42" t="s">
        <v>211</v>
      </c>
      <c r="C1439" s="42">
        <v>5709780026</v>
      </c>
      <c r="D1439" t="s">
        <v>18653</v>
      </c>
      <c r="H1439" s="42" t="s">
        <v>19574</v>
      </c>
      <c r="I1439" t="s">
        <v>615</v>
      </c>
    </row>
    <row r="1440" spans="1:9">
      <c r="A1440" s="41" t="s">
        <v>9344</v>
      </c>
      <c r="B1440" s="41" t="s">
        <v>4325</v>
      </c>
      <c r="C1440" s="41">
        <v>5701184074</v>
      </c>
      <c r="D1440" t="s">
        <v>18653</v>
      </c>
      <c r="H1440" s="41" t="s">
        <v>19574</v>
      </c>
      <c r="I1440" t="s">
        <v>615</v>
      </c>
    </row>
    <row r="1441" spans="1:9">
      <c r="A1441" s="42" t="s">
        <v>9344</v>
      </c>
      <c r="B1441" s="42" t="s">
        <v>4325</v>
      </c>
      <c r="C1441" s="42">
        <v>5701184074</v>
      </c>
      <c r="D1441" t="s">
        <v>18653</v>
      </c>
      <c r="H1441" s="42" t="s">
        <v>19574</v>
      </c>
      <c r="I1441" t="s">
        <v>615</v>
      </c>
    </row>
    <row r="1442" spans="1:9">
      <c r="A1442" s="41" t="s">
        <v>6620</v>
      </c>
      <c r="B1442" s="41" t="s">
        <v>245</v>
      </c>
      <c r="C1442" s="41">
        <v>5700182027</v>
      </c>
      <c r="D1442" t="s">
        <v>18653</v>
      </c>
      <c r="H1442" s="41" t="s">
        <v>19574</v>
      </c>
      <c r="I1442" t="s">
        <v>615</v>
      </c>
    </row>
    <row r="1443" spans="1:9">
      <c r="A1443" s="42" t="s">
        <v>4319</v>
      </c>
      <c r="B1443" s="42" t="s">
        <v>211</v>
      </c>
      <c r="C1443" s="42">
        <v>5729815096</v>
      </c>
      <c r="D1443" t="s">
        <v>18653</v>
      </c>
      <c r="H1443" s="42" t="s">
        <v>19574</v>
      </c>
      <c r="I1443" t="s">
        <v>615</v>
      </c>
    </row>
    <row r="1444" spans="1:9">
      <c r="A1444" s="41" t="s">
        <v>841</v>
      </c>
      <c r="B1444" s="41" t="s">
        <v>211</v>
      </c>
      <c r="C1444" s="41">
        <v>5729815096</v>
      </c>
      <c r="D1444" t="s">
        <v>18653</v>
      </c>
      <c r="H1444" s="41" t="s">
        <v>19574</v>
      </c>
      <c r="I1444" t="s">
        <v>615</v>
      </c>
    </row>
    <row r="1445" spans="1:9">
      <c r="A1445" s="42" t="s">
        <v>841</v>
      </c>
      <c r="B1445" s="42" t="s">
        <v>211</v>
      </c>
      <c r="C1445" s="42">
        <v>5729815096</v>
      </c>
      <c r="D1445" t="s">
        <v>18653</v>
      </c>
      <c r="H1445" s="42" t="s">
        <v>19574</v>
      </c>
      <c r="I1445" t="s">
        <v>615</v>
      </c>
    </row>
    <row r="1446" spans="1:9">
      <c r="A1446" s="41" t="s">
        <v>8069</v>
      </c>
      <c r="B1446" s="41" t="s">
        <v>211</v>
      </c>
      <c r="C1446" s="41">
        <v>5729815096</v>
      </c>
      <c r="D1446" t="s">
        <v>18653</v>
      </c>
      <c r="H1446" s="41" t="s">
        <v>19574</v>
      </c>
      <c r="I1446" t="s">
        <v>615</v>
      </c>
    </row>
    <row r="1447" spans="1:9">
      <c r="A1447" s="42" t="s">
        <v>8069</v>
      </c>
      <c r="B1447" s="42" t="s">
        <v>211</v>
      </c>
      <c r="C1447" s="42">
        <v>5729815096</v>
      </c>
      <c r="D1447" t="s">
        <v>18653</v>
      </c>
      <c r="H1447" s="42" t="s">
        <v>19575</v>
      </c>
      <c r="I1447" t="s">
        <v>615</v>
      </c>
    </row>
    <row r="1448" spans="1:9">
      <c r="A1448" s="41" t="s">
        <v>4665</v>
      </c>
      <c r="B1448" s="41" t="s">
        <v>83</v>
      </c>
      <c r="C1448" s="41">
        <v>5703016016</v>
      </c>
      <c r="D1448" t="s">
        <v>18653</v>
      </c>
      <c r="H1448" s="41" t="s">
        <v>19576</v>
      </c>
      <c r="I1448" t="s">
        <v>615</v>
      </c>
    </row>
    <row r="1449" spans="1:9">
      <c r="A1449" s="42" t="s">
        <v>4665</v>
      </c>
      <c r="B1449" s="42" t="s">
        <v>83</v>
      </c>
      <c r="C1449" s="42">
        <v>5703016016</v>
      </c>
      <c r="D1449" t="s">
        <v>18653</v>
      </c>
      <c r="H1449" s="42" t="s">
        <v>19577</v>
      </c>
      <c r="I1449" t="s">
        <v>615</v>
      </c>
    </row>
    <row r="1450" spans="1:9">
      <c r="A1450" s="41" t="s">
        <v>946</v>
      </c>
      <c r="B1450" s="41" t="s">
        <v>948</v>
      </c>
      <c r="C1450" s="41">
        <v>5710461039</v>
      </c>
      <c r="D1450" t="s">
        <v>18653</v>
      </c>
      <c r="H1450" s="41" t="s">
        <v>19577</v>
      </c>
      <c r="I1450" t="s">
        <v>615</v>
      </c>
    </row>
    <row r="1451" spans="1:9">
      <c r="A1451" s="42" t="s">
        <v>946</v>
      </c>
      <c r="B1451" s="42" t="s">
        <v>948</v>
      </c>
      <c r="C1451" s="42">
        <v>5710461039</v>
      </c>
      <c r="D1451" t="s">
        <v>18653</v>
      </c>
      <c r="H1451" s="42" t="s">
        <v>19578</v>
      </c>
      <c r="I1451" t="s">
        <v>615</v>
      </c>
    </row>
    <row r="1452" spans="1:9">
      <c r="A1452" s="41" t="s">
        <v>1236</v>
      </c>
      <c r="B1452" s="41" t="s">
        <v>624</v>
      </c>
      <c r="C1452" s="41">
        <v>5710770001</v>
      </c>
      <c r="D1452" t="s">
        <v>18653</v>
      </c>
      <c r="H1452" s="41" t="s">
        <v>19578</v>
      </c>
      <c r="I1452" t="s">
        <v>615</v>
      </c>
    </row>
    <row r="1453" spans="1:9">
      <c r="A1453" s="42" t="s">
        <v>1236</v>
      </c>
      <c r="B1453" s="42" t="s">
        <v>624</v>
      </c>
      <c r="C1453" s="42">
        <v>5710770001</v>
      </c>
      <c r="D1453" t="s">
        <v>18653</v>
      </c>
      <c r="H1453" s="42" t="s">
        <v>19579</v>
      </c>
      <c r="I1453" t="s">
        <v>615</v>
      </c>
    </row>
    <row r="1454" spans="1:9">
      <c r="A1454" s="41" t="s">
        <v>5475</v>
      </c>
      <c r="B1454" s="41" t="s">
        <v>679</v>
      </c>
      <c r="C1454" s="41">
        <v>5710301001</v>
      </c>
      <c r="D1454" t="s">
        <v>18653</v>
      </c>
      <c r="H1454" s="41" t="s">
        <v>19580</v>
      </c>
      <c r="I1454" t="s">
        <v>615</v>
      </c>
    </row>
    <row r="1455" spans="1:9">
      <c r="A1455" s="42" t="s">
        <v>2197</v>
      </c>
      <c r="B1455" s="42" t="s">
        <v>2199</v>
      </c>
      <c r="C1455" s="42">
        <v>5701877001</v>
      </c>
      <c r="D1455" t="s">
        <v>18653</v>
      </c>
      <c r="H1455" s="42" t="s">
        <v>19580</v>
      </c>
      <c r="I1455" t="s">
        <v>615</v>
      </c>
    </row>
    <row r="1456" spans="1:9">
      <c r="A1456" s="41" t="s">
        <v>2197</v>
      </c>
      <c r="B1456" s="41" t="s">
        <v>2199</v>
      </c>
      <c r="C1456" s="41">
        <v>5701877001</v>
      </c>
      <c r="D1456" t="s">
        <v>18653</v>
      </c>
      <c r="H1456" s="41" t="s">
        <v>19581</v>
      </c>
      <c r="I1456" t="s">
        <v>615</v>
      </c>
    </row>
    <row r="1457" spans="1:9">
      <c r="A1457" s="42" t="s">
        <v>6017</v>
      </c>
      <c r="B1457" s="42" t="s">
        <v>359</v>
      </c>
      <c r="C1457" s="42">
        <v>5710134087</v>
      </c>
      <c r="D1457" t="s">
        <v>18653</v>
      </c>
      <c r="H1457" s="42" t="s">
        <v>19581</v>
      </c>
      <c r="I1457" t="s">
        <v>615</v>
      </c>
    </row>
    <row r="1458" spans="1:9">
      <c r="A1458" s="41" t="s">
        <v>6017</v>
      </c>
      <c r="B1458" s="41" t="s">
        <v>359</v>
      </c>
      <c r="C1458" s="41">
        <v>5710134087</v>
      </c>
      <c r="D1458" t="s">
        <v>18653</v>
      </c>
      <c r="H1458" s="41" t="s">
        <v>7642</v>
      </c>
      <c r="I1458" t="s">
        <v>615</v>
      </c>
    </row>
    <row r="1459" spans="1:9">
      <c r="A1459" s="42" t="s">
        <v>19582</v>
      </c>
      <c r="B1459" s="42" t="s">
        <v>83</v>
      </c>
      <c r="C1459" s="42">
        <v>5700214080</v>
      </c>
      <c r="D1459" t="s">
        <v>18653</v>
      </c>
      <c r="H1459" s="42" t="s">
        <v>7642</v>
      </c>
      <c r="I1459" t="s">
        <v>615</v>
      </c>
    </row>
    <row r="1460" spans="1:9">
      <c r="A1460" s="41" t="s">
        <v>19582</v>
      </c>
      <c r="B1460" s="41" t="s">
        <v>83</v>
      </c>
      <c r="C1460" s="41">
        <v>5700214080</v>
      </c>
      <c r="D1460" t="s">
        <v>18653</v>
      </c>
      <c r="H1460" s="41" t="s">
        <v>19583</v>
      </c>
      <c r="I1460" t="s">
        <v>615</v>
      </c>
    </row>
    <row r="1461" spans="1:9">
      <c r="A1461" s="42" t="s">
        <v>7734</v>
      </c>
      <c r="B1461" s="42" t="s">
        <v>389</v>
      </c>
      <c r="C1461" s="42">
        <v>5700611086</v>
      </c>
      <c r="D1461" t="s">
        <v>18653</v>
      </c>
      <c r="H1461" s="42" t="s">
        <v>19584</v>
      </c>
      <c r="I1461" t="s">
        <v>615</v>
      </c>
    </row>
    <row r="1462" spans="1:9">
      <c r="A1462" s="41" t="s">
        <v>7734</v>
      </c>
      <c r="B1462" s="41" t="s">
        <v>389</v>
      </c>
      <c r="C1462" s="41">
        <v>5700611086</v>
      </c>
      <c r="D1462" t="s">
        <v>18653</v>
      </c>
      <c r="H1462" s="41" t="s">
        <v>19584</v>
      </c>
      <c r="I1462" t="s">
        <v>615</v>
      </c>
    </row>
    <row r="1463" spans="1:9">
      <c r="A1463" s="42" t="s">
        <v>4160</v>
      </c>
      <c r="B1463" s="42" t="s">
        <v>1012</v>
      </c>
      <c r="C1463" s="42">
        <v>5700017077</v>
      </c>
      <c r="D1463" t="s">
        <v>18653</v>
      </c>
      <c r="H1463" s="42" t="s">
        <v>19585</v>
      </c>
      <c r="I1463" t="s">
        <v>615</v>
      </c>
    </row>
    <row r="1464" spans="1:9">
      <c r="A1464" s="41" t="s">
        <v>4160</v>
      </c>
      <c r="B1464" s="41" t="s">
        <v>1012</v>
      </c>
      <c r="C1464" s="41">
        <v>5700017077</v>
      </c>
      <c r="D1464" t="s">
        <v>18653</v>
      </c>
      <c r="H1464" s="41" t="s">
        <v>19585</v>
      </c>
      <c r="I1464" t="s">
        <v>615</v>
      </c>
    </row>
    <row r="1465" spans="1:9">
      <c r="A1465" s="42" t="s">
        <v>19586</v>
      </c>
      <c r="B1465" s="42" t="s">
        <v>1012</v>
      </c>
      <c r="C1465" s="42">
        <v>5700017077</v>
      </c>
      <c r="D1465" t="s">
        <v>18653</v>
      </c>
      <c r="H1465" s="42" t="s">
        <v>19587</v>
      </c>
      <c r="I1465" t="s">
        <v>615</v>
      </c>
    </row>
    <row r="1466" spans="1:9">
      <c r="A1466" s="41" t="s">
        <v>19586</v>
      </c>
      <c r="B1466" s="41" t="s">
        <v>1012</v>
      </c>
      <c r="C1466" s="41">
        <v>5700017077</v>
      </c>
      <c r="D1466" t="s">
        <v>18653</v>
      </c>
      <c r="H1466" s="41" t="s">
        <v>19587</v>
      </c>
      <c r="I1466" t="s">
        <v>615</v>
      </c>
    </row>
    <row r="1467" spans="1:9">
      <c r="A1467" s="42" t="s">
        <v>7692</v>
      </c>
      <c r="B1467" s="42" t="s">
        <v>50</v>
      </c>
      <c r="C1467" s="42">
        <v>5702189094</v>
      </c>
      <c r="D1467" t="s">
        <v>18653</v>
      </c>
      <c r="H1467" s="42" t="s">
        <v>19588</v>
      </c>
      <c r="I1467" t="s">
        <v>615</v>
      </c>
    </row>
    <row r="1468" spans="1:9">
      <c r="A1468" s="41" t="s">
        <v>7692</v>
      </c>
      <c r="B1468" s="41" t="s">
        <v>50</v>
      </c>
      <c r="C1468" s="41">
        <v>5702189094</v>
      </c>
      <c r="D1468" t="s">
        <v>18653</v>
      </c>
      <c r="H1468" s="41" t="s">
        <v>19588</v>
      </c>
      <c r="I1468" t="s">
        <v>615</v>
      </c>
    </row>
    <row r="1469" spans="1:9">
      <c r="A1469" s="42" t="s">
        <v>1259</v>
      </c>
      <c r="B1469" s="42" t="s">
        <v>50</v>
      </c>
      <c r="C1469" s="42">
        <v>5710509094</v>
      </c>
      <c r="D1469" t="s">
        <v>18653</v>
      </c>
      <c r="H1469" s="42" t="s">
        <v>19589</v>
      </c>
      <c r="I1469" t="s">
        <v>615</v>
      </c>
    </row>
    <row r="1470" spans="1:9">
      <c r="A1470" s="41" t="s">
        <v>1259</v>
      </c>
      <c r="B1470" s="41" t="s">
        <v>50</v>
      </c>
      <c r="C1470" s="41">
        <v>5710509094</v>
      </c>
      <c r="D1470" t="s">
        <v>18653</v>
      </c>
      <c r="H1470" s="41" t="s">
        <v>19590</v>
      </c>
      <c r="I1470" t="s">
        <v>615</v>
      </c>
    </row>
    <row r="1471" spans="1:9">
      <c r="A1471" s="42" t="s">
        <v>8015</v>
      </c>
      <c r="B1471" s="42" t="s">
        <v>1012</v>
      </c>
      <c r="C1471" s="42">
        <v>5700970077</v>
      </c>
      <c r="D1471" t="s">
        <v>18653</v>
      </c>
      <c r="H1471" s="42" t="s">
        <v>19590</v>
      </c>
      <c r="I1471" t="s">
        <v>615</v>
      </c>
    </row>
    <row r="1472" spans="1:9">
      <c r="A1472" s="41" t="s">
        <v>8015</v>
      </c>
      <c r="B1472" s="41" t="s">
        <v>1012</v>
      </c>
      <c r="C1472" s="41">
        <v>5700970077</v>
      </c>
      <c r="D1472" t="s">
        <v>18653</v>
      </c>
      <c r="H1472" s="41" t="s">
        <v>19591</v>
      </c>
      <c r="I1472" t="s">
        <v>615</v>
      </c>
    </row>
    <row r="1473" spans="1:9">
      <c r="A1473" s="42" t="s">
        <v>2536</v>
      </c>
      <c r="B1473" s="42" t="s">
        <v>50</v>
      </c>
      <c r="C1473" s="42">
        <v>5701335094</v>
      </c>
      <c r="D1473" t="s">
        <v>18653</v>
      </c>
      <c r="H1473" s="42" t="s">
        <v>19591</v>
      </c>
      <c r="I1473" t="s">
        <v>615</v>
      </c>
    </row>
    <row r="1474" spans="1:9">
      <c r="A1474" s="41" t="s">
        <v>2536</v>
      </c>
      <c r="B1474" s="41" t="s">
        <v>50</v>
      </c>
      <c r="C1474" s="41">
        <v>5701335094</v>
      </c>
      <c r="D1474" t="s">
        <v>18653</v>
      </c>
      <c r="H1474" s="41" t="s">
        <v>19592</v>
      </c>
      <c r="I1474" t="s">
        <v>615</v>
      </c>
    </row>
    <row r="1475" spans="1:9">
      <c r="A1475" s="42" t="s">
        <v>1580</v>
      </c>
      <c r="B1475" s="42" t="s">
        <v>36</v>
      </c>
      <c r="C1475" s="42">
        <v>5710230159</v>
      </c>
      <c r="D1475" t="s">
        <v>18653</v>
      </c>
      <c r="H1475" s="42" t="s">
        <v>19592</v>
      </c>
      <c r="I1475" t="s">
        <v>615</v>
      </c>
    </row>
    <row r="1476" spans="1:9">
      <c r="A1476" s="41" t="s">
        <v>1580</v>
      </c>
      <c r="B1476" s="41" t="s">
        <v>36</v>
      </c>
      <c r="C1476" s="41">
        <v>5710230159</v>
      </c>
      <c r="D1476" t="s">
        <v>18653</v>
      </c>
      <c r="H1476" s="41" t="s">
        <v>19592</v>
      </c>
      <c r="I1476" t="s">
        <v>615</v>
      </c>
    </row>
    <row r="1477" spans="1:9">
      <c r="A1477" s="42" t="s">
        <v>3446</v>
      </c>
      <c r="B1477" s="42" t="s">
        <v>69</v>
      </c>
      <c r="C1477" s="42">
        <v>5700860152</v>
      </c>
      <c r="D1477" t="s">
        <v>18653</v>
      </c>
      <c r="H1477" s="42" t="s">
        <v>19593</v>
      </c>
      <c r="I1477" t="s">
        <v>615</v>
      </c>
    </row>
    <row r="1478" spans="1:9">
      <c r="A1478" s="41" t="s">
        <v>3446</v>
      </c>
      <c r="B1478" s="41" t="s">
        <v>69</v>
      </c>
      <c r="C1478" s="41">
        <v>5700860152</v>
      </c>
      <c r="D1478" t="s">
        <v>18653</v>
      </c>
      <c r="H1478" s="41" t="s">
        <v>19593</v>
      </c>
      <c r="I1478" t="s">
        <v>615</v>
      </c>
    </row>
    <row r="1479" spans="1:9">
      <c r="A1479" s="42" t="s">
        <v>6100</v>
      </c>
      <c r="B1479" s="42" t="s">
        <v>526</v>
      </c>
      <c r="C1479" s="42">
        <v>5710014070</v>
      </c>
      <c r="D1479" t="s">
        <v>18653</v>
      </c>
      <c r="H1479" s="42" t="s">
        <v>19594</v>
      </c>
      <c r="I1479" t="s">
        <v>615</v>
      </c>
    </row>
    <row r="1480" spans="1:9">
      <c r="A1480" s="41" t="s">
        <v>19595</v>
      </c>
      <c r="B1480" s="41" t="s">
        <v>6978</v>
      </c>
      <c r="C1480" s="41">
        <v>5700119039</v>
      </c>
      <c r="D1480" t="s">
        <v>18653</v>
      </c>
      <c r="H1480" s="41" t="s">
        <v>19594</v>
      </c>
      <c r="I1480" t="s">
        <v>615</v>
      </c>
    </row>
    <row r="1481" spans="1:9">
      <c r="A1481" s="42" t="s">
        <v>19595</v>
      </c>
      <c r="B1481" s="42" t="s">
        <v>6978</v>
      </c>
      <c r="C1481" s="42">
        <v>5700119039</v>
      </c>
      <c r="D1481" t="s">
        <v>18653</v>
      </c>
      <c r="H1481" s="42" t="s">
        <v>19596</v>
      </c>
      <c r="I1481" t="s">
        <v>615</v>
      </c>
    </row>
    <row r="1482" spans="1:9">
      <c r="A1482" s="41" t="s">
        <v>19597</v>
      </c>
      <c r="B1482" s="41" t="s">
        <v>647</v>
      </c>
      <c r="C1482" s="41">
        <v>5700356113</v>
      </c>
      <c r="D1482" t="s">
        <v>18653</v>
      </c>
      <c r="H1482" s="41" t="s">
        <v>19598</v>
      </c>
      <c r="I1482" t="s">
        <v>615</v>
      </c>
    </row>
    <row r="1483" spans="1:9">
      <c r="A1483" s="42" t="s">
        <v>19597</v>
      </c>
      <c r="B1483" s="42" t="s">
        <v>647</v>
      </c>
      <c r="C1483" s="42">
        <v>5700356113</v>
      </c>
      <c r="D1483" t="s">
        <v>18653</v>
      </c>
      <c r="H1483" s="42" t="s">
        <v>19598</v>
      </c>
      <c r="I1483" t="s">
        <v>615</v>
      </c>
    </row>
    <row r="1484" spans="1:9">
      <c r="A1484" s="41" t="s">
        <v>7944</v>
      </c>
      <c r="B1484" s="41" t="s">
        <v>434</v>
      </c>
      <c r="C1484" s="41">
        <v>5700958055</v>
      </c>
      <c r="D1484" t="s">
        <v>18653</v>
      </c>
      <c r="H1484" s="41" t="s">
        <v>19599</v>
      </c>
      <c r="I1484" t="s">
        <v>615</v>
      </c>
    </row>
    <row r="1485" spans="1:9">
      <c r="A1485" s="42" t="s">
        <v>7944</v>
      </c>
      <c r="B1485" s="42" t="s">
        <v>434</v>
      </c>
      <c r="C1485" s="42">
        <v>5700958055</v>
      </c>
      <c r="D1485" t="s">
        <v>18653</v>
      </c>
      <c r="H1485" s="42" t="s">
        <v>19600</v>
      </c>
      <c r="I1485" t="s">
        <v>615</v>
      </c>
    </row>
    <row r="1486" spans="1:9">
      <c r="A1486" s="41" t="s">
        <v>2849</v>
      </c>
      <c r="B1486" s="41" t="s">
        <v>434</v>
      </c>
      <c r="C1486" s="41">
        <v>5700733055</v>
      </c>
      <c r="D1486" t="s">
        <v>18653</v>
      </c>
      <c r="H1486" s="41" t="s">
        <v>19600</v>
      </c>
      <c r="I1486" t="s">
        <v>615</v>
      </c>
    </row>
    <row r="1487" spans="1:9">
      <c r="A1487" s="42" t="s">
        <v>2849</v>
      </c>
      <c r="B1487" s="42" t="s">
        <v>434</v>
      </c>
      <c r="C1487" s="42">
        <v>5700733055</v>
      </c>
      <c r="D1487" t="s">
        <v>18653</v>
      </c>
      <c r="H1487" s="42" t="s">
        <v>19601</v>
      </c>
      <c r="I1487" t="s">
        <v>615</v>
      </c>
    </row>
    <row r="1488" spans="1:9">
      <c r="A1488" s="41" t="s">
        <v>457</v>
      </c>
      <c r="B1488" s="41" t="s">
        <v>69</v>
      </c>
      <c r="C1488" s="41">
        <v>5710067250</v>
      </c>
      <c r="D1488" t="s">
        <v>18653</v>
      </c>
      <c r="H1488" s="41" t="s">
        <v>19601</v>
      </c>
      <c r="I1488" t="s">
        <v>615</v>
      </c>
    </row>
    <row r="1489" spans="1:9">
      <c r="A1489" s="42" t="s">
        <v>457</v>
      </c>
      <c r="B1489" s="42" t="s">
        <v>69</v>
      </c>
      <c r="C1489" s="42">
        <v>5710067250</v>
      </c>
      <c r="D1489" t="s">
        <v>18653</v>
      </c>
      <c r="H1489" s="42" t="s">
        <v>19602</v>
      </c>
      <c r="I1489" t="s">
        <v>615</v>
      </c>
    </row>
    <row r="1490" spans="1:9">
      <c r="A1490" s="41" t="s">
        <v>19603</v>
      </c>
      <c r="B1490" s="41" t="s">
        <v>59</v>
      </c>
      <c r="C1490" s="41">
        <v>5700943078</v>
      </c>
      <c r="D1490" t="s">
        <v>18653</v>
      </c>
      <c r="H1490" s="41" t="s">
        <v>19602</v>
      </c>
      <c r="I1490" t="s">
        <v>615</v>
      </c>
    </row>
    <row r="1491" spans="1:9">
      <c r="A1491" s="42" t="s">
        <v>19603</v>
      </c>
      <c r="B1491" s="42" t="s">
        <v>59</v>
      </c>
      <c r="C1491" s="42">
        <v>5700943078</v>
      </c>
      <c r="D1491" t="s">
        <v>18653</v>
      </c>
      <c r="H1491" s="42" t="s">
        <v>19604</v>
      </c>
      <c r="I1491" t="s">
        <v>615</v>
      </c>
    </row>
    <row r="1492" spans="1:9">
      <c r="A1492" s="41" t="s">
        <v>2329</v>
      </c>
      <c r="B1492" s="41" t="s">
        <v>359</v>
      </c>
      <c r="C1492" s="41">
        <v>5700282087</v>
      </c>
      <c r="D1492" t="s">
        <v>18653</v>
      </c>
      <c r="H1492" s="41" t="s">
        <v>19604</v>
      </c>
      <c r="I1492" t="s">
        <v>615</v>
      </c>
    </row>
    <row r="1493" spans="1:9">
      <c r="A1493" s="42" t="s">
        <v>2329</v>
      </c>
      <c r="B1493" s="42" t="s">
        <v>359</v>
      </c>
      <c r="C1493" s="42">
        <v>5700282087</v>
      </c>
      <c r="D1493" t="s">
        <v>18653</v>
      </c>
      <c r="H1493" s="42" t="s">
        <v>19605</v>
      </c>
      <c r="I1493" t="s">
        <v>615</v>
      </c>
    </row>
    <row r="1494" spans="1:9">
      <c r="A1494" s="41" t="s">
        <v>6601</v>
      </c>
      <c r="B1494" s="41" t="s">
        <v>320</v>
      </c>
      <c r="C1494" s="41">
        <v>5700269122</v>
      </c>
      <c r="D1494" t="s">
        <v>18653</v>
      </c>
      <c r="H1494" s="41" t="s">
        <v>19606</v>
      </c>
      <c r="I1494" t="s">
        <v>615</v>
      </c>
    </row>
    <row r="1495" spans="1:9">
      <c r="A1495" s="42" t="s">
        <v>6601</v>
      </c>
      <c r="B1495" s="42" t="s">
        <v>320</v>
      </c>
      <c r="C1495" s="42">
        <v>5700269122</v>
      </c>
      <c r="D1495" t="s">
        <v>18653</v>
      </c>
      <c r="H1495" s="42" t="s">
        <v>19606</v>
      </c>
      <c r="I1495" t="s">
        <v>615</v>
      </c>
    </row>
    <row r="1496" spans="1:9">
      <c r="A1496" s="41" t="s">
        <v>1144</v>
      </c>
      <c r="B1496" s="41" t="s">
        <v>1146</v>
      </c>
      <c r="C1496" s="41">
        <v>5731386073</v>
      </c>
      <c r="D1496" t="s">
        <v>18653</v>
      </c>
      <c r="H1496" s="41" t="s">
        <v>19607</v>
      </c>
      <c r="I1496" t="s">
        <v>615</v>
      </c>
    </row>
    <row r="1497" spans="1:9">
      <c r="A1497" s="42" t="s">
        <v>1144</v>
      </c>
      <c r="B1497" s="42" t="s">
        <v>1146</v>
      </c>
      <c r="C1497" s="42">
        <v>5731386073</v>
      </c>
      <c r="D1497" t="s">
        <v>18653</v>
      </c>
      <c r="H1497" s="42" t="s">
        <v>19607</v>
      </c>
      <c r="I1497" t="s">
        <v>615</v>
      </c>
    </row>
    <row r="1498" spans="1:9">
      <c r="A1498" s="41" t="s">
        <v>7600</v>
      </c>
      <c r="B1498" s="41" t="s">
        <v>2598</v>
      </c>
      <c r="C1498" s="41">
        <v>5701235130</v>
      </c>
      <c r="D1498" t="s">
        <v>18653</v>
      </c>
      <c r="H1498" s="41" t="s">
        <v>19608</v>
      </c>
      <c r="I1498" t="s">
        <v>615</v>
      </c>
    </row>
    <row r="1499" spans="1:9">
      <c r="A1499" s="42" t="s">
        <v>7600</v>
      </c>
      <c r="B1499" s="42" t="s">
        <v>2598</v>
      </c>
      <c r="C1499" s="42">
        <v>5701235130</v>
      </c>
      <c r="D1499" t="s">
        <v>18653</v>
      </c>
      <c r="H1499" s="42" t="s">
        <v>19608</v>
      </c>
      <c r="I1499" t="s">
        <v>615</v>
      </c>
    </row>
    <row r="1500" spans="1:9">
      <c r="A1500" s="41" t="s">
        <v>8769</v>
      </c>
      <c r="B1500" s="41" t="s">
        <v>4310</v>
      </c>
      <c r="C1500" s="41">
        <v>5705081122</v>
      </c>
      <c r="D1500" t="s">
        <v>18653</v>
      </c>
      <c r="H1500" s="41" t="s">
        <v>19609</v>
      </c>
      <c r="I1500" t="s">
        <v>615</v>
      </c>
    </row>
    <row r="1501" spans="1:9">
      <c r="A1501" s="42" t="s">
        <v>19610</v>
      </c>
      <c r="B1501" s="42" t="s">
        <v>1521</v>
      </c>
      <c r="C1501" s="42">
        <v>5702956004</v>
      </c>
      <c r="D1501" t="s">
        <v>18653</v>
      </c>
      <c r="H1501" s="42" t="s">
        <v>19609</v>
      </c>
      <c r="I1501" t="s">
        <v>615</v>
      </c>
    </row>
    <row r="1502" spans="1:9">
      <c r="A1502" s="41" t="s">
        <v>19610</v>
      </c>
      <c r="B1502" s="41" t="s">
        <v>1521</v>
      </c>
      <c r="C1502" s="41">
        <v>5702956004</v>
      </c>
      <c r="D1502" t="s">
        <v>18653</v>
      </c>
      <c r="H1502" s="41" t="s">
        <v>19611</v>
      </c>
      <c r="I1502" t="s">
        <v>615</v>
      </c>
    </row>
    <row r="1503" spans="1:9">
      <c r="A1503" s="42" t="s">
        <v>5194</v>
      </c>
      <c r="B1503" s="42" t="s">
        <v>83</v>
      </c>
      <c r="C1503" s="42">
        <v>5710235080</v>
      </c>
      <c r="D1503" t="s">
        <v>18653</v>
      </c>
      <c r="H1503" s="42" t="s">
        <v>19611</v>
      </c>
      <c r="I1503" t="s">
        <v>615</v>
      </c>
    </row>
    <row r="1504" spans="1:9">
      <c r="A1504" s="41" t="s">
        <v>5194</v>
      </c>
      <c r="B1504" s="41" t="s">
        <v>83</v>
      </c>
      <c r="C1504" s="41">
        <v>5710235080</v>
      </c>
      <c r="D1504" t="s">
        <v>18653</v>
      </c>
      <c r="H1504" s="41" t="s">
        <v>19612</v>
      </c>
      <c r="I1504" t="s">
        <v>615</v>
      </c>
    </row>
    <row r="1505" spans="1:9">
      <c r="A1505" s="42" t="s">
        <v>1389</v>
      </c>
      <c r="B1505" s="42" t="s">
        <v>434</v>
      </c>
      <c r="C1505" s="42">
        <v>5720337055</v>
      </c>
      <c r="D1505" t="s">
        <v>18653</v>
      </c>
      <c r="H1505" s="42" t="s">
        <v>19612</v>
      </c>
      <c r="I1505" t="s">
        <v>615</v>
      </c>
    </row>
    <row r="1506" spans="1:9">
      <c r="A1506" s="41" t="s">
        <v>7884</v>
      </c>
      <c r="B1506" s="41" t="s">
        <v>1553</v>
      </c>
      <c r="C1506" s="41">
        <v>5710190233</v>
      </c>
      <c r="D1506" t="s">
        <v>18653</v>
      </c>
      <c r="H1506" s="41" t="s">
        <v>19613</v>
      </c>
      <c r="I1506" t="s">
        <v>615</v>
      </c>
    </row>
    <row r="1507" spans="1:9">
      <c r="A1507" s="42" t="s">
        <v>7884</v>
      </c>
      <c r="B1507" s="42" t="s">
        <v>1553</v>
      </c>
      <c r="C1507" s="42">
        <v>5710190233</v>
      </c>
      <c r="D1507" t="s">
        <v>18653</v>
      </c>
      <c r="H1507" s="42" t="s">
        <v>19613</v>
      </c>
      <c r="I1507" t="s">
        <v>615</v>
      </c>
    </row>
    <row r="1508" spans="1:9">
      <c r="A1508" s="41" t="s">
        <v>5213</v>
      </c>
      <c r="B1508" s="41" t="s">
        <v>526</v>
      </c>
      <c r="C1508" s="41">
        <v>5735342070</v>
      </c>
      <c r="D1508" t="s">
        <v>18653</v>
      </c>
      <c r="H1508" s="41" t="s">
        <v>19614</v>
      </c>
      <c r="I1508" t="s">
        <v>615</v>
      </c>
    </row>
    <row r="1509" spans="1:9">
      <c r="A1509" s="42" t="s">
        <v>5213</v>
      </c>
      <c r="B1509" s="42" t="s">
        <v>526</v>
      </c>
      <c r="C1509" s="42">
        <v>5735342070</v>
      </c>
      <c r="D1509" t="s">
        <v>18653</v>
      </c>
      <c r="H1509" s="42" t="s">
        <v>19614</v>
      </c>
      <c r="I1509" t="s">
        <v>615</v>
      </c>
    </row>
    <row r="1510" spans="1:9">
      <c r="A1510" s="41" t="s">
        <v>19615</v>
      </c>
      <c r="B1510" s="41" t="s">
        <v>367</v>
      </c>
      <c r="C1510" s="41">
        <v>5710149030</v>
      </c>
      <c r="D1510" t="s">
        <v>18653</v>
      </c>
      <c r="H1510" s="41" t="s">
        <v>19616</v>
      </c>
      <c r="I1510" t="s">
        <v>615</v>
      </c>
    </row>
    <row r="1511" spans="1:9">
      <c r="A1511" s="42" t="s">
        <v>19615</v>
      </c>
      <c r="B1511" s="42" t="s">
        <v>367</v>
      </c>
      <c r="C1511" s="42">
        <v>5710149030</v>
      </c>
      <c r="D1511" t="s">
        <v>18653</v>
      </c>
      <c r="H1511" s="42" t="s">
        <v>19617</v>
      </c>
      <c r="I1511" t="s">
        <v>615</v>
      </c>
    </row>
    <row r="1512" spans="1:9">
      <c r="A1512" s="41" t="s">
        <v>19618</v>
      </c>
      <c r="B1512" s="41" t="s">
        <v>36</v>
      </c>
      <c r="C1512" s="41">
        <v>5710154004</v>
      </c>
      <c r="D1512" t="s">
        <v>18653</v>
      </c>
      <c r="H1512" s="41" t="s">
        <v>19617</v>
      </c>
      <c r="I1512" t="s">
        <v>615</v>
      </c>
    </row>
    <row r="1513" spans="1:9">
      <c r="A1513" s="42" t="s">
        <v>19618</v>
      </c>
      <c r="B1513" s="42" t="s">
        <v>36</v>
      </c>
      <c r="C1513" s="42">
        <v>5710154004</v>
      </c>
      <c r="D1513" t="s">
        <v>18653</v>
      </c>
      <c r="H1513" s="42" t="s">
        <v>19619</v>
      </c>
      <c r="I1513" t="s">
        <v>615</v>
      </c>
    </row>
    <row r="1514" spans="1:9">
      <c r="A1514" s="41" t="s">
        <v>2973</v>
      </c>
      <c r="B1514" s="41" t="s">
        <v>2861</v>
      </c>
      <c r="C1514" s="41">
        <v>5704106122</v>
      </c>
      <c r="D1514" t="s">
        <v>18653</v>
      </c>
      <c r="H1514" s="41" t="s">
        <v>19620</v>
      </c>
      <c r="I1514" t="s">
        <v>615</v>
      </c>
    </row>
    <row r="1515" spans="1:9">
      <c r="A1515" s="42" t="s">
        <v>3036</v>
      </c>
      <c r="B1515" s="42" t="s">
        <v>917</v>
      </c>
      <c r="C1515" s="42">
        <v>5701313007</v>
      </c>
      <c r="D1515" t="s">
        <v>18653</v>
      </c>
      <c r="H1515" s="42" t="s">
        <v>19620</v>
      </c>
      <c r="I1515" t="s">
        <v>615</v>
      </c>
    </row>
    <row r="1516" spans="1:9">
      <c r="A1516" s="41" t="s">
        <v>3036</v>
      </c>
      <c r="B1516" s="41" t="s">
        <v>917</v>
      </c>
      <c r="C1516" s="41">
        <v>5701313007</v>
      </c>
      <c r="D1516" t="s">
        <v>18653</v>
      </c>
      <c r="H1516" s="41" t="s">
        <v>19621</v>
      </c>
      <c r="I1516" t="s">
        <v>615</v>
      </c>
    </row>
    <row r="1517" spans="1:9">
      <c r="A1517" s="42" t="s">
        <v>3892</v>
      </c>
      <c r="B1517" s="42" t="s">
        <v>666</v>
      </c>
      <c r="C1517" s="42">
        <v>5710095116</v>
      </c>
      <c r="D1517" t="s">
        <v>18653</v>
      </c>
      <c r="H1517" s="42" t="s">
        <v>19622</v>
      </c>
      <c r="I1517" t="s">
        <v>615</v>
      </c>
    </row>
    <row r="1518" spans="1:9">
      <c r="A1518" s="41" t="s">
        <v>3892</v>
      </c>
      <c r="B1518" s="41" t="s">
        <v>666</v>
      </c>
      <c r="C1518" s="41">
        <v>5710095116</v>
      </c>
      <c r="D1518" t="s">
        <v>18653</v>
      </c>
      <c r="H1518" s="41" t="s">
        <v>19622</v>
      </c>
      <c r="I1518" t="s">
        <v>615</v>
      </c>
    </row>
    <row r="1519" spans="1:9">
      <c r="A1519" s="42" t="s">
        <v>7135</v>
      </c>
      <c r="B1519" s="42" t="s">
        <v>359</v>
      </c>
      <c r="C1519" s="42">
        <v>5710214111</v>
      </c>
      <c r="D1519" t="s">
        <v>18653</v>
      </c>
      <c r="H1519" s="42" t="s">
        <v>19623</v>
      </c>
      <c r="I1519" t="s">
        <v>615</v>
      </c>
    </row>
    <row r="1520" spans="1:9">
      <c r="A1520" s="41" t="s">
        <v>7135</v>
      </c>
      <c r="B1520" s="41" t="s">
        <v>359</v>
      </c>
      <c r="C1520" s="41">
        <v>5710214111</v>
      </c>
      <c r="D1520" t="s">
        <v>18653</v>
      </c>
      <c r="H1520" s="41" t="s">
        <v>19624</v>
      </c>
      <c r="I1520" t="s">
        <v>615</v>
      </c>
    </row>
    <row r="1521" spans="1:9">
      <c r="A1521" s="42" t="s">
        <v>2946</v>
      </c>
      <c r="B1521" s="42" t="s">
        <v>1214</v>
      </c>
      <c r="C1521" s="42">
        <v>5700603018</v>
      </c>
      <c r="D1521" t="s">
        <v>18653</v>
      </c>
      <c r="H1521" s="42" t="s">
        <v>19624</v>
      </c>
      <c r="I1521" t="s">
        <v>615</v>
      </c>
    </row>
    <row r="1522" spans="1:9">
      <c r="A1522" s="41" t="s">
        <v>2946</v>
      </c>
      <c r="B1522" s="41" t="s">
        <v>1214</v>
      </c>
      <c r="C1522" s="41">
        <v>5700603018</v>
      </c>
      <c r="D1522" t="s">
        <v>18653</v>
      </c>
      <c r="H1522" s="41" t="s">
        <v>19625</v>
      </c>
      <c r="I1522" t="s">
        <v>615</v>
      </c>
    </row>
    <row r="1523" spans="1:9">
      <c r="A1523" s="42" t="s">
        <v>19626</v>
      </c>
      <c r="B1523" s="42" t="s">
        <v>647</v>
      </c>
      <c r="C1523" s="42">
        <v>5710269113</v>
      </c>
      <c r="D1523" t="s">
        <v>18653</v>
      </c>
      <c r="H1523" s="42" t="s">
        <v>19625</v>
      </c>
      <c r="I1523" t="s">
        <v>615</v>
      </c>
    </row>
    <row r="1524" spans="1:9">
      <c r="A1524" s="41" t="s">
        <v>19626</v>
      </c>
      <c r="B1524" s="41" t="s">
        <v>647</v>
      </c>
      <c r="C1524" s="41">
        <v>5710269113</v>
      </c>
      <c r="D1524" t="s">
        <v>18653</v>
      </c>
      <c r="H1524" s="41" t="s">
        <v>19627</v>
      </c>
      <c r="I1524" t="s">
        <v>615</v>
      </c>
    </row>
    <row r="1525" spans="1:9">
      <c r="A1525" s="42" t="s">
        <v>2263</v>
      </c>
      <c r="B1525" s="42" t="s">
        <v>2265</v>
      </c>
      <c r="C1525" s="42">
        <v>5731651122</v>
      </c>
      <c r="D1525" t="s">
        <v>18653</v>
      </c>
      <c r="H1525" s="42" t="s">
        <v>19627</v>
      </c>
      <c r="I1525" t="s">
        <v>615</v>
      </c>
    </row>
    <row r="1526" spans="1:9">
      <c r="A1526" s="41" t="s">
        <v>2263</v>
      </c>
      <c r="B1526" s="41" t="s">
        <v>2265</v>
      </c>
      <c r="C1526" s="41">
        <v>5731651122</v>
      </c>
      <c r="D1526" t="s">
        <v>18653</v>
      </c>
      <c r="H1526" s="41" t="s">
        <v>19628</v>
      </c>
      <c r="I1526" t="s">
        <v>615</v>
      </c>
    </row>
    <row r="1527" spans="1:9">
      <c r="A1527" s="42" t="s">
        <v>6903</v>
      </c>
      <c r="B1527" s="42" t="s">
        <v>2824</v>
      </c>
      <c r="C1527" s="42">
        <v>5701064193</v>
      </c>
      <c r="D1527" t="s">
        <v>18653</v>
      </c>
      <c r="H1527" s="42" t="s">
        <v>19629</v>
      </c>
      <c r="I1527" t="s">
        <v>615</v>
      </c>
    </row>
    <row r="1528" spans="1:9">
      <c r="A1528" s="41" t="s">
        <v>6903</v>
      </c>
      <c r="B1528" s="41" t="s">
        <v>2824</v>
      </c>
      <c r="C1528" s="41">
        <v>5701064193</v>
      </c>
      <c r="D1528" t="s">
        <v>18653</v>
      </c>
      <c r="H1528" s="41" t="s">
        <v>19629</v>
      </c>
      <c r="I1528" t="s">
        <v>615</v>
      </c>
    </row>
    <row r="1529" spans="1:9">
      <c r="A1529" s="42" t="s">
        <v>19630</v>
      </c>
      <c r="B1529" s="42" t="s">
        <v>59</v>
      </c>
      <c r="C1529" s="42">
        <v>5700062227</v>
      </c>
      <c r="D1529" t="s">
        <v>18653</v>
      </c>
      <c r="H1529" s="42" t="s">
        <v>19631</v>
      </c>
      <c r="I1529" t="s">
        <v>615</v>
      </c>
    </row>
    <row r="1530" spans="1:9">
      <c r="A1530" s="41" t="s">
        <v>19630</v>
      </c>
      <c r="B1530" s="41" t="s">
        <v>59</v>
      </c>
      <c r="C1530" s="41">
        <v>5700062227</v>
      </c>
      <c r="D1530" t="s">
        <v>18653</v>
      </c>
      <c r="H1530" s="41" t="s">
        <v>19631</v>
      </c>
      <c r="I1530" t="s">
        <v>615</v>
      </c>
    </row>
    <row r="1531" spans="1:9">
      <c r="A1531" s="42" t="s">
        <v>8141</v>
      </c>
      <c r="B1531" s="42" t="s">
        <v>419</v>
      </c>
      <c r="C1531" s="42">
        <v>5700623107</v>
      </c>
      <c r="D1531" t="s">
        <v>18653</v>
      </c>
      <c r="H1531" s="42" t="s">
        <v>19632</v>
      </c>
      <c r="I1531" t="s">
        <v>615</v>
      </c>
    </row>
    <row r="1532" spans="1:9">
      <c r="A1532" s="41" t="s">
        <v>8141</v>
      </c>
      <c r="B1532" s="41" t="s">
        <v>419</v>
      </c>
      <c r="C1532" s="41">
        <v>5700623107</v>
      </c>
      <c r="D1532" t="s">
        <v>18653</v>
      </c>
      <c r="H1532" s="41" t="s">
        <v>19632</v>
      </c>
      <c r="I1532" t="s">
        <v>615</v>
      </c>
    </row>
    <row r="1533" spans="1:9">
      <c r="A1533" s="42" t="s">
        <v>19633</v>
      </c>
      <c r="B1533" s="42" t="s">
        <v>1521</v>
      </c>
      <c r="C1533" s="42">
        <v>357529004</v>
      </c>
      <c r="D1533" t="s">
        <v>18653</v>
      </c>
      <c r="H1533" s="42" t="s">
        <v>19634</v>
      </c>
      <c r="I1533" t="s">
        <v>615</v>
      </c>
    </row>
    <row r="1534" spans="1:9">
      <c r="A1534" s="41" t="s">
        <v>19633</v>
      </c>
      <c r="B1534" s="41" t="s">
        <v>1521</v>
      </c>
      <c r="C1534" s="41">
        <v>357529004</v>
      </c>
      <c r="D1534" t="s">
        <v>18653</v>
      </c>
      <c r="H1534" s="41" t="s">
        <v>19635</v>
      </c>
      <c r="I1534" t="s">
        <v>615</v>
      </c>
    </row>
    <row r="1535" spans="1:9">
      <c r="A1535" s="42" t="s">
        <v>2025</v>
      </c>
      <c r="B1535" s="42" t="s">
        <v>367</v>
      </c>
      <c r="C1535" s="42">
        <v>5137181030</v>
      </c>
      <c r="D1535" t="s">
        <v>18653</v>
      </c>
      <c r="H1535" s="42" t="s">
        <v>19635</v>
      </c>
      <c r="I1535" t="s">
        <v>615</v>
      </c>
    </row>
    <row r="1536" spans="1:9">
      <c r="A1536" s="41" t="s">
        <v>4815</v>
      </c>
      <c r="B1536" s="41" t="s">
        <v>4817</v>
      </c>
      <c r="C1536" s="41">
        <v>5710447023</v>
      </c>
      <c r="D1536" t="s">
        <v>18653</v>
      </c>
      <c r="H1536" s="41" t="s">
        <v>19636</v>
      </c>
      <c r="I1536" t="s">
        <v>615</v>
      </c>
    </row>
    <row r="1537" spans="1:9">
      <c r="A1537" s="42" t="s">
        <v>4815</v>
      </c>
      <c r="B1537" s="42" t="s">
        <v>4817</v>
      </c>
      <c r="C1537" s="42">
        <v>5710447023</v>
      </c>
      <c r="D1537" t="s">
        <v>18653</v>
      </c>
      <c r="H1537" s="42" t="s">
        <v>19636</v>
      </c>
      <c r="I1537" t="s">
        <v>615</v>
      </c>
    </row>
    <row r="1538" spans="1:9">
      <c r="A1538" s="41" t="s">
        <v>7264</v>
      </c>
      <c r="B1538" s="41" t="s">
        <v>163</v>
      </c>
      <c r="C1538" s="41">
        <v>5701285007</v>
      </c>
      <c r="D1538" t="s">
        <v>18653</v>
      </c>
      <c r="H1538" s="41" t="s">
        <v>19637</v>
      </c>
      <c r="I1538" t="s">
        <v>615</v>
      </c>
    </row>
    <row r="1539" spans="1:9">
      <c r="A1539" s="42" t="s">
        <v>7264</v>
      </c>
      <c r="B1539" s="42" t="s">
        <v>163</v>
      </c>
      <c r="C1539" s="42">
        <v>5701285007</v>
      </c>
      <c r="D1539" t="s">
        <v>18653</v>
      </c>
      <c r="H1539" s="42" t="s">
        <v>19637</v>
      </c>
      <c r="I1539" t="s">
        <v>615</v>
      </c>
    </row>
    <row r="1540" spans="1:9">
      <c r="A1540" s="41" t="s">
        <v>1151</v>
      </c>
      <c r="B1540" s="41" t="s">
        <v>1146</v>
      </c>
      <c r="C1540" s="41">
        <v>5745549073</v>
      </c>
      <c r="D1540" t="s">
        <v>18653</v>
      </c>
      <c r="H1540" s="41" t="s">
        <v>19638</v>
      </c>
      <c r="I1540" t="s">
        <v>615</v>
      </c>
    </row>
    <row r="1541" spans="1:9">
      <c r="A1541" s="42" t="s">
        <v>1151</v>
      </c>
      <c r="B1541" s="42" t="s">
        <v>1146</v>
      </c>
      <c r="C1541" s="42">
        <v>5745549073</v>
      </c>
      <c r="D1541" t="s">
        <v>18653</v>
      </c>
      <c r="H1541" s="42" t="s">
        <v>19638</v>
      </c>
      <c r="I1541" t="s">
        <v>615</v>
      </c>
    </row>
    <row r="1542" spans="1:9">
      <c r="A1542" s="41" t="s">
        <v>1416</v>
      </c>
      <c r="B1542" s="41" t="s">
        <v>607</v>
      </c>
      <c r="C1542" s="41">
        <v>5700319065</v>
      </c>
      <c r="D1542" t="s">
        <v>18653</v>
      </c>
      <c r="H1542" s="41" t="s">
        <v>19639</v>
      </c>
      <c r="I1542" t="s">
        <v>615</v>
      </c>
    </row>
    <row r="1543" spans="1:9">
      <c r="A1543" s="42" t="s">
        <v>1416</v>
      </c>
      <c r="B1543" s="42" t="s">
        <v>607</v>
      </c>
      <c r="C1543" s="42">
        <v>5700319065</v>
      </c>
      <c r="D1543" t="s">
        <v>18653</v>
      </c>
      <c r="H1543" s="42" t="s">
        <v>19640</v>
      </c>
      <c r="I1543" t="s">
        <v>615</v>
      </c>
    </row>
    <row r="1544" spans="1:9">
      <c r="A1544" s="41" t="s">
        <v>19641</v>
      </c>
      <c r="B1544" s="41" t="s">
        <v>1538</v>
      </c>
      <c r="C1544" s="41">
        <v>5701056155</v>
      </c>
      <c r="D1544" t="s">
        <v>18653</v>
      </c>
      <c r="H1544" s="41" t="s">
        <v>19640</v>
      </c>
      <c r="I1544" t="s">
        <v>615</v>
      </c>
    </row>
    <row r="1545" spans="1:9">
      <c r="A1545" s="42" t="s">
        <v>19641</v>
      </c>
      <c r="B1545" s="42" t="s">
        <v>1538</v>
      </c>
      <c r="C1545" s="42">
        <v>5701056155</v>
      </c>
      <c r="D1545" t="s">
        <v>18653</v>
      </c>
      <c r="H1545" s="42" t="s">
        <v>19642</v>
      </c>
      <c r="I1545" t="s">
        <v>615</v>
      </c>
    </row>
    <row r="1546" spans="1:9">
      <c r="A1546" s="41" t="s">
        <v>19643</v>
      </c>
      <c r="B1546" s="41" t="s">
        <v>7121</v>
      </c>
      <c r="C1546" s="41">
        <v>5700672004</v>
      </c>
      <c r="D1546" t="s">
        <v>18653</v>
      </c>
      <c r="H1546" s="41" t="s">
        <v>19642</v>
      </c>
      <c r="I1546" t="s">
        <v>615</v>
      </c>
    </row>
    <row r="1547" spans="1:9">
      <c r="A1547" s="42" t="s">
        <v>19643</v>
      </c>
      <c r="B1547" s="42" t="s">
        <v>7121</v>
      </c>
      <c r="C1547" s="42">
        <v>5700672004</v>
      </c>
      <c r="D1547" t="s">
        <v>18653</v>
      </c>
      <c r="H1547" s="42" t="s">
        <v>19644</v>
      </c>
      <c r="I1547" t="s">
        <v>615</v>
      </c>
    </row>
    <row r="1548" spans="1:9">
      <c r="A1548" s="41" t="s">
        <v>3563</v>
      </c>
      <c r="B1548" s="41" t="s">
        <v>3565</v>
      </c>
      <c r="C1548" s="41">
        <v>5701007008</v>
      </c>
      <c r="D1548" t="s">
        <v>18653</v>
      </c>
      <c r="H1548" s="41" t="s">
        <v>19645</v>
      </c>
      <c r="I1548" t="s">
        <v>615</v>
      </c>
    </row>
    <row r="1549" spans="1:9">
      <c r="A1549" s="42" t="s">
        <v>3563</v>
      </c>
      <c r="B1549" s="42" t="s">
        <v>3565</v>
      </c>
      <c r="C1549" s="42">
        <v>5701007008</v>
      </c>
      <c r="D1549" t="s">
        <v>18653</v>
      </c>
      <c r="H1549" s="42" t="s">
        <v>19645</v>
      </c>
      <c r="I1549" t="s">
        <v>615</v>
      </c>
    </row>
    <row r="1550" spans="1:9">
      <c r="A1550" s="41" t="s">
        <v>8246</v>
      </c>
      <c r="B1550" s="41" t="s">
        <v>50</v>
      </c>
      <c r="C1550" s="41">
        <v>5700823148</v>
      </c>
      <c r="D1550" t="s">
        <v>18653</v>
      </c>
      <c r="H1550" s="41" t="s">
        <v>19646</v>
      </c>
      <c r="I1550" t="s">
        <v>615</v>
      </c>
    </row>
    <row r="1551" spans="1:9">
      <c r="A1551" s="42" t="s">
        <v>8246</v>
      </c>
      <c r="B1551" s="42" t="s">
        <v>50</v>
      </c>
      <c r="C1551" s="42">
        <v>5700823148</v>
      </c>
      <c r="D1551" t="s">
        <v>18653</v>
      </c>
      <c r="H1551" s="42" t="s">
        <v>19646</v>
      </c>
      <c r="I1551" t="s">
        <v>615</v>
      </c>
    </row>
    <row r="1552" spans="1:9">
      <c r="A1552" s="41" t="s">
        <v>685</v>
      </c>
      <c r="B1552" s="41" t="s">
        <v>687</v>
      </c>
      <c r="C1552" s="41">
        <v>5710213110</v>
      </c>
      <c r="D1552" t="s">
        <v>18653</v>
      </c>
      <c r="H1552" s="41" t="s">
        <v>19646</v>
      </c>
      <c r="I1552" t="s">
        <v>615</v>
      </c>
    </row>
    <row r="1553" spans="1:9">
      <c r="A1553" s="42" t="s">
        <v>685</v>
      </c>
      <c r="B1553" s="42" t="s">
        <v>687</v>
      </c>
      <c r="C1553" s="42">
        <v>5710213110</v>
      </c>
      <c r="D1553" t="s">
        <v>18653</v>
      </c>
      <c r="H1553" s="42" t="s">
        <v>19647</v>
      </c>
      <c r="I1553" t="s">
        <v>615</v>
      </c>
    </row>
    <row r="1554" spans="1:9">
      <c r="A1554" s="41" t="s">
        <v>3270</v>
      </c>
      <c r="B1554" s="41" t="s">
        <v>647</v>
      </c>
      <c r="C1554" s="41">
        <v>5700359113</v>
      </c>
      <c r="D1554" t="s">
        <v>18653</v>
      </c>
      <c r="H1554" s="41" t="s">
        <v>19647</v>
      </c>
      <c r="I1554" t="s">
        <v>615</v>
      </c>
    </row>
    <row r="1555" spans="1:9">
      <c r="A1555" s="42" t="s">
        <v>3270</v>
      </c>
      <c r="B1555" s="42" t="s">
        <v>647</v>
      </c>
      <c r="C1555" s="42">
        <v>5700359113</v>
      </c>
      <c r="D1555" t="s">
        <v>18653</v>
      </c>
      <c r="H1555" s="42" t="s">
        <v>19648</v>
      </c>
      <c r="I1555" t="s">
        <v>615</v>
      </c>
    </row>
    <row r="1556" spans="1:9">
      <c r="A1556" s="41" t="s">
        <v>4456</v>
      </c>
      <c r="B1556" s="41" t="s">
        <v>617</v>
      </c>
      <c r="C1556" s="41">
        <v>5700267059</v>
      </c>
      <c r="D1556" t="s">
        <v>18653</v>
      </c>
      <c r="H1556" s="41" t="s">
        <v>19648</v>
      </c>
      <c r="I1556" t="s">
        <v>615</v>
      </c>
    </row>
    <row r="1557" spans="1:9">
      <c r="A1557" s="42" t="s">
        <v>4456</v>
      </c>
      <c r="B1557" s="42" t="s">
        <v>617</v>
      </c>
      <c r="C1557" s="42">
        <v>5700267059</v>
      </c>
      <c r="D1557" t="s">
        <v>18653</v>
      </c>
      <c r="H1557" s="42" t="s">
        <v>19649</v>
      </c>
      <c r="I1557" t="s">
        <v>615</v>
      </c>
    </row>
    <row r="1558" spans="1:9">
      <c r="A1558" s="41" t="s">
        <v>7889</v>
      </c>
      <c r="B1558" s="41" t="s">
        <v>367</v>
      </c>
      <c r="C1558" s="41">
        <v>5700290030</v>
      </c>
      <c r="D1558" t="s">
        <v>18653</v>
      </c>
      <c r="H1558" s="41" t="s">
        <v>19649</v>
      </c>
      <c r="I1558" t="s">
        <v>615</v>
      </c>
    </row>
    <row r="1559" spans="1:9">
      <c r="A1559" s="42" t="s">
        <v>7889</v>
      </c>
      <c r="B1559" s="42" t="s">
        <v>367</v>
      </c>
      <c r="C1559" s="42">
        <v>5700290030</v>
      </c>
      <c r="D1559" t="s">
        <v>18653</v>
      </c>
      <c r="H1559" s="42" t="s">
        <v>19650</v>
      </c>
      <c r="I1559" t="s">
        <v>615</v>
      </c>
    </row>
    <row r="1560" spans="1:9">
      <c r="A1560" s="41" t="s">
        <v>6447</v>
      </c>
      <c r="B1560" s="41" t="s">
        <v>59</v>
      </c>
      <c r="C1560" s="41">
        <v>5700005195</v>
      </c>
      <c r="D1560" t="s">
        <v>18653</v>
      </c>
      <c r="H1560" s="41" t="s">
        <v>19650</v>
      </c>
      <c r="I1560" t="s">
        <v>615</v>
      </c>
    </row>
    <row r="1561" spans="1:9">
      <c r="A1561" s="42" t="s">
        <v>6447</v>
      </c>
      <c r="B1561" s="42" t="s">
        <v>59</v>
      </c>
      <c r="C1561" s="42">
        <v>5700005195</v>
      </c>
      <c r="D1561" t="s">
        <v>18653</v>
      </c>
      <c r="H1561" s="42" t="s">
        <v>19651</v>
      </c>
      <c r="I1561" t="s">
        <v>615</v>
      </c>
    </row>
    <row r="1562" spans="1:9">
      <c r="A1562" s="41" t="s">
        <v>3874</v>
      </c>
      <c r="B1562" s="41" t="s">
        <v>204</v>
      </c>
      <c r="C1562" s="41">
        <v>5211917122</v>
      </c>
      <c r="D1562" t="s">
        <v>18653</v>
      </c>
      <c r="H1562" s="41" t="s">
        <v>19651</v>
      </c>
      <c r="I1562" t="s">
        <v>615</v>
      </c>
    </row>
    <row r="1563" spans="1:9">
      <c r="A1563" s="42" t="s">
        <v>531</v>
      </c>
      <c r="B1563" s="42" t="s">
        <v>50</v>
      </c>
      <c r="C1563" s="42">
        <v>5710017148</v>
      </c>
      <c r="D1563" t="s">
        <v>18653</v>
      </c>
      <c r="H1563" s="42" t="s">
        <v>19652</v>
      </c>
      <c r="I1563" t="s">
        <v>615</v>
      </c>
    </row>
    <row r="1564" spans="1:9">
      <c r="A1564" s="41" t="s">
        <v>531</v>
      </c>
      <c r="B1564" s="41" t="s">
        <v>50</v>
      </c>
      <c r="C1564" s="41">
        <v>5710017148</v>
      </c>
      <c r="D1564" t="s">
        <v>18653</v>
      </c>
      <c r="H1564" s="41" t="s">
        <v>19652</v>
      </c>
      <c r="I1564" t="s">
        <v>615</v>
      </c>
    </row>
    <row r="1565" spans="1:9">
      <c r="A1565" s="42" t="s">
        <v>6294</v>
      </c>
      <c r="B1565" s="42" t="s">
        <v>351</v>
      </c>
      <c r="C1565" s="42">
        <v>5710004149</v>
      </c>
      <c r="D1565" t="s">
        <v>18653</v>
      </c>
      <c r="H1565" s="42" t="s">
        <v>19653</v>
      </c>
      <c r="I1565" t="s">
        <v>615</v>
      </c>
    </row>
    <row r="1566" spans="1:9">
      <c r="A1566" s="41" t="s">
        <v>5784</v>
      </c>
      <c r="B1566" s="41" t="s">
        <v>1012</v>
      </c>
      <c r="C1566" s="41">
        <v>5700799193</v>
      </c>
      <c r="D1566" t="s">
        <v>18653</v>
      </c>
      <c r="H1566" s="41" t="s">
        <v>19653</v>
      </c>
      <c r="I1566" t="s">
        <v>615</v>
      </c>
    </row>
    <row r="1567" spans="1:9">
      <c r="A1567" s="42" t="s">
        <v>5784</v>
      </c>
      <c r="B1567" s="42" t="s">
        <v>1012</v>
      </c>
      <c r="C1567" s="42">
        <v>5700799193</v>
      </c>
      <c r="D1567" t="s">
        <v>18653</v>
      </c>
      <c r="H1567" s="42" t="s">
        <v>19654</v>
      </c>
      <c r="I1567" t="s">
        <v>615</v>
      </c>
    </row>
    <row r="1568" spans="1:9">
      <c r="A1568" s="41" t="s">
        <v>1497</v>
      </c>
      <c r="B1568" s="41" t="s">
        <v>1043</v>
      </c>
      <c r="C1568" s="41">
        <v>5728443153</v>
      </c>
      <c r="D1568" t="s">
        <v>18653</v>
      </c>
      <c r="H1568" s="41" t="s">
        <v>19655</v>
      </c>
      <c r="I1568" t="s">
        <v>615</v>
      </c>
    </row>
    <row r="1569" spans="1:9">
      <c r="A1569" s="42" t="s">
        <v>1497</v>
      </c>
      <c r="B1569" s="42" t="s">
        <v>1043</v>
      </c>
      <c r="C1569" s="42">
        <v>5728443153</v>
      </c>
      <c r="D1569" t="s">
        <v>18653</v>
      </c>
      <c r="H1569" s="42" t="s">
        <v>19655</v>
      </c>
      <c r="I1569" t="s">
        <v>615</v>
      </c>
    </row>
    <row r="1570" spans="1:9">
      <c r="A1570" s="41" t="s">
        <v>5779</v>
      </c>
      <c r="B1570" s="41" t="s">
        <v>211</v>
      </c>
      <c r="C1570" s="41">
        <v>5700541028</v>
      </c>
      <c r="D1570" t="s">
        <v>18653</v>
      </c>
      <c r="H1570" s="41" t="s">
        <v>19656</v>
      </c>
      <c r="I1570" t="s">
        <v>615</v>
      </c>
    </row>
    <row r="1571" spans="1:9">
      <c r="A1571" s="42" t="s">
        <v>7516</v>
      </c>
      <c r="B1571" s="42" t="s">
        <v>83</v>
      </c>
      <c r="C1571" s="42">
        <v>5701760004</v>
      </c>
      <c r="D1571" t="s">
        <v>18653</v>
      </c>
      <c r="H1571" s="42" t="s">
        <v>19657</v>
      </c>
      <c r="I1571" t="s">
        <v>615</v>
      </c>
    </row>
    <row r="1572" spans="1:9">
      <c r="A1572" s="41" t="s">
        <v>7516</v>
      </c>
      <c r="B1572" s="41" t="s">
        <v>83</v>
      </c>
      <c r="C1572" s="41">
        <v>5701760004</v>
      </c>
      <c r="D1572" t="s">
        <v>18653</v>
      </c>
      <c r="H1572" s="41" t="s">
        <v>19657</v>
      </c>
      <c r="I1572" t="s">
        <v>615</v>
      </c>
    </row>
    <row r="1573" spans="1:9">
      <c r="A1573" s="42" t="s">
        <v>19658</v>
      </c>
      <c r="B1573" s="42" t="s">
        <v>59</v>
      </c>
      <c r="C1573" s="42">
        <v>5731294227</v>
      </c>
      <c r="D1573" t="s">
        <v>18653</v>
      </c>
      <c r="H1573" s="42" t="s">
        <v>19659</v>
      </c>
      <c r="I1573" t="s">
        <v>615</v>
      </c>
    </row>
    <row r="1574" spans="1:9">
      <c r="A1574" s="41" t="s">
        <v>19658</v>
      </c>
      <c r="B1574" s="41" t="s">
        <v>59</v>
      </c>
      <c r="C1574" s="41">
        <v>5731294227</v>
      </c>
      <c r="D1574" t="s">
        <v>18653</v>
      </c>
      <c r="H1574" s="41" t="s">
        <v>19659</v>
      </c>
      <c r="I1574" t="s">
        <v>615</v>
      </c>
    </row>
    <row r="1575" spans="1:9">
      <c r="A1575" s="42" t="s">
        <v>19660</v>
      </c>
      <c r="B1575" s="42" t="s">
        <v>617</v>
      </c>
      <c r="C1575" s="42">
        <v>5700048059</v>
      </c>
      <c r="D1575" t="s">
        <v>18653</v>
      </c>
      <c r="H1575" s="42" t="s">
        <v>19661</v>
      </c>
      <c r="I1575" t="s">
        <v>615</v>
      </c>
    </row>
    <row r="1576" spans="1:9">
      <c r="A1576" s="41" t="s">
        <v>19660</v>
      </c>
      <c r="B1576" s="41" t="s">
        <v>617</v>
      </c>
      <c r="C1576" s="41">
        <v>5700048059</v>
      </c>
      <c r="D1576" t="s">
        <v>18653</v>
      </c>
      <c r="H1576" s="41" t="s">
        <v>19661</v>
      </c>
      <c r="I1576" t="s">
        <v>615</v>
      </c>
    </row>
    <row r="1577" spans="1:9">
      <c r="A1577" s="42" t="s">
        <v>5425</v>
      </c>
      <c r="B1577" s="42" t="s">
        <v>1012</v>
      </c>
      <c r="C1577" s="42">
        <v>5700129193</v>
      </c>
      <c r="D1577" t="s">
        <v>18653</v>
      </c>
      <c r="H1577" s="42" t="s">
        <v>19662</v>
      </c>
      <c r="I1577" t="s">
        <v>615</v>
      </c>
    </row>
    <row r="1578" spans="1:9">
      <c r="A1578" s="41" t="s">
        <v>5425</v>
      </c>
      <c r="B1578" s="41" t="s">
        <v>1012</v>
      </c>
      <c r="C1578" s="41">
        <v>5700129193</v>
      </c>
      <c r="D1578" t="s">
        <v>18653</v>
      </c>
      <c r="H1578" s="41" t="s">
        <v>19662</v>
      </c>
      <c r="I1578" t="s">
        <v>615</v>
      </c>
    </row>
    <row r="1579" spans="1:9">
      <c r="A1579" s="42" t="s">
        <v>7054</v>
      </c>
      <c r="B1579" s="42" t="s">
        <v>389</v>
      </c>
      <c r="C1579" s="42">
        <v>5710229085</v>
      </c>
      <c r="D1579" t="s">
        <v>18653</v>
      </c>
      <c r="H1579" s="42" t="s">
        <v>19663</v>
      </c>
      <c r="I1579" t="s">
        <v>615</v>
      </c>
    </row>
    <row r="1580" spans="1:9">
      <c r="A1580" s="41" t="s">
        <v>7054</v>
      </c>
      <c r="B1580" s="41" t="s">
        <v>389</v>
      </c>
      <c r="C1580" s="41">
        <v>5710229085</v>
      </c>
      <c r="D1580" t="s">
        <v>18653</v>
      </c>
      <c r="H1580" s="41" t="s">
        <v>19663</v>
      </c>
      <c r="I1580" t="s">
        <v>615</v>
      </c>
    </row>
    <row r="1581" spans="1:9">
      <c r="A1581" s="42" t="s">
        <v>19664</v>
      </c>
      <c r="B1581" s="42" t="s">
        <v>8423</v>
      </c>
      <c r="C1581" s="42">
        <v>5714386003</v>
      </c>
      <c r="D1581" t="s">
        <v>18653</v>
      </c>
      <c r="H1581" s="42" t="s">
        <v>19665</v>
      </c>
      <c r="I1581" t="s">
        <v>615</v>
      </c>
    </row>
    <row r="1582" spans="1:9">
      <c r="A1582" s="41" t="s">
        <v>19664</v>
      </c>
      <c r="B1582" s="41" t="s">
        <v>8423</v>
      </c>
      <c r="C1582" s="41">
        <v>5714386003</v>
      </c>
      <c r="D1582" t="s">
        <v>18653</v>
      </c>
      <c r="H1582" s="41" t="s">
        <v>19665</v>
      </c>
      <c r="I1582" t="s">
        <v>615</v>
      </c>
    </row>
    <row r="1583" spans="1:9">
      <c r="A1583" s="42" t="s">
        <v>19666</v>
      </c>
      <c r="B1583" s="42" t="s">
        <v>8423</v>
      </c>
      <c r="C1583" s="42">
        <v>5714386003</v>
      </c>
      <c r="D1583" t="s">
        <v>18653</v>
      </c>
      <c r="H1583" s="42" t="s">
        <v>19667</v>
      </c>
      <c r="I1583" t="s">
        <v>615</v>
      </c>
    </row>
    <row r="1584" spans="1:9">
      <c r="A1584" s="41" t="s">
        <v>19666</v>
      </c>
      <c r="B1584" s="41" t="s">
        <v>8423</v>
      </c>
      <c r="C1584" s="41">
        <v>5714386003</v>
      </c>
      <c r="D1584" t="s">
        <v>18653</v>
      </c>
      <c r="H1584" s="41" t="s">
        <v>19667</v>
      </c>
      <c r="I1584" t="s">
        <v>615</v>
      </c>
    </row>
    <row r="1585" spans="1:9">
      <c r="A1585" s="42" t="s">
        <v>349</v>
      </c>
      <c r="B1585" s="42" t="s">
        <v>351</v>
      </c>
      <c r="C1585" s="42">
        <v>5700428086</v>
      </c>
      <c r="D1585" t="s">
        <v>18653</v>
      </c>
      <c r="H1585" s="42" t="s">
        <v>19668</v>
      </c>
      <c r="I1585" t="s">
        <v>615</v>
      </c>
    </row>
    <row r="1586" spans="1:9">
      <c r="A1586" s="41" t="s">
        <v>349</v>
      </c>
      <c r="B1586" s="41" t="s">
        <v>351</v>
      </c>
      <c r="C1586" s="41">
        <v>5700428086</v>
      </c>
      <c r="D1586" t="s">
        <v>18653</v>
      </c>
      <c r="H1586" s="41" t="s">
        <v>19669</v>
      </c>
      <c r="I1586" t="s">
        <v>615</v>
      </c>
    </row>
    <row r="1587" spans="1:9">
      <c r="A1587" s="42" t="s">
        <v>7563</v>
      </c>
      <c r="B1587" s="42" t="s">
        <v>222</v>
      </c>
      <c r="C1587" s="42">
        <v>5700002210</v>
      </c>
      <c r="D1587" t="s">
        <v>18653</v>
      </c>
      <c r="H1587" s="42" t="s">
        <v>19669</v>
      </c>
      <c r="I1587" t="s">
        <v>615</v>
      </c>
    </row>
    <row r="1588" spans="1:9">
      <c r="A1588" s="41" t="s">
        <v>7563</v>
      </c>
      <c r="B1588" s="41" t="s">
        <v>222</v>
      </c>
      <c r="C1588" s="41">
        <v>5700002210</v>
      </c>
      <c r="D1588" t="s">
        <v>18653</v>
      </c>
      <c r="H1588" s="41" t="s">
        <v>19670</v>
      </c>
      <c r="I1588" t="s">
        <v>615</v>
      </c>
    </row>
    <row r="1589" spans="1:9">
      <c r="A1589" s="42" t="s">
        <v>1730</v>
      </c>
      <c r="B1589" s="42" t="s">
        <v>222</v>
      </c>
      <c r="C1589" s="42">
        <v>5700002210</v>
      </c>
      <c r="D1589" t="s">
        <v>18653</v>
      </c>
      <c r="H1589" s="42" t="s">
        <v>19670</v>
      </c>
      <c r="I1589" t="s">
        <v>615</v>
      </c>
    </row>
    <row r="1590" spans="1:9">
      <c r="A1590" s="41" t="s">
        <v>1730</v>
      </c>
      <c r="B1590" s="41" t="s">
        <v>222</v>
      </c>
      <c r="C1590" s="41">
        <v>5700002210</v>
      </c>
      <c r="D1590" t="s">
        <v>18653</v>
      </c>
      <c r="H1590" s="41" t="s">
        <v>19671</v>
      </c>
      <c r="I1590" t="s">
        <v>615</v>
      </c>
    </row>
    <row r="1591" spans="1:9">
      <c r="A1591" s="42" t="s">
        <v>7385</v>
      </c>
      <c r="B1591" s="42" t="s">
        <v>955</v>
      </c>
      <c r="C1591" s="42">
        <v>5702090039</v>
      </c>
      <c r="D1591" t="s">
        <v>18653</v>
      </c>
      <c r="H1591" s="42" t="s">
        <v>19671</v>
      </c>
      <c r="I1591" t="s">
        <v>615</v>
      </c>
    </row>
    <row r="1592" spans="1:9">
      <c r="A1592" s="41" t="s">
        <v>7385</v>
      </c>
      <c r="B1592" s="41" t="s">
        <v>955</v>
      </c>
      <c r="C1592" s="41">
        <v>5702090039</v>
      </c>
      <c r="D1592" t="s">
        <v>18653</v>
      </c>
      <c r="H1592" s="41" t="s">
        <v>19672</v>
      </c>
      <c r="I1592" t="s">
        <v>615</v>
      </c>
    </row>
    <row r="1593" spans="1:9">
      <c r="A1593" s="42" t="s">
        <v>6289</v>
      </c>
      <c r="B1593" s="42" t="s">
        <v>427</v>
      </c>
      <c r="C1593" s="42">
        <v>5720950110</v>
      </c>
      <c r="D1593" t="s">
        <v>18653</v>
      </c>
      <c r="H1593" s="42" t="s">
        <v>19673</v>
      </c>
      <c r="I1593" t="s">
        <v>615</v>
      </c>
    </row>
    <row r="1594" spans="1:9">
      <c r="A1594" s="41" t="s">
        <v>6289</v>
      </c>
      <c r="B1594" s="41" t="s">
        <v>427</v>
      </c>
      <c r="C1594" s="41">
        <v>5720950110</v>
      </c>
      <c r="D1594" t="s">
        <v>18653</v>
      </c>
      <c r="H1594" s="41" t="s">
        <v>19673</v>
      </c>
      <c r="I1594" t="s">
        <v>615</v>
      </c>
    </row>
    <row r="1595" spans="1:9">
      <c r="A1595" s="42" t="s">
        <v>19542</v>
      </c>
      <c r="B1595" s="42" t="s">
        <v>1158</v>
      </c>
      <c r="C1595" s="42">
        <v>3359023005</v>
      </c>
      <c r="D1595" t="s">
        <v>18653</v>
      </c>
      <c r="H1595" s="42" t="s">
        <v>19674</v>
      </c>
      <c r="I1595" t="s">
        <v>615</v>
      </c>
    </row>
    <row r="1596" spans="1:9">
      <c r="A1596" s="41" t="s">
        <v>2706</v>
      </c>
      <c r="B1596" s="41" t="s">
        <v>1214</v>
      </c>
      <c r="C1596" s="41">
        <v>5710132070</v>
      </c>
      <c r="D1596" t="s">
        <v>18653</v>
      </c>
      <c r="H1596" s="41" t="s">
        <v>19674</v>
      </c>
      <c r="I1596" t="s">
        <v>615</v>
      </c>
    </row>
    <row r="1597" spans="1:9">
      <c r="A1597" s="42" t="s">
        <v>2706</v>
      </c>
      <c r="B1597" s="42" t="s">
        <v>1214</v>
      </c>
      <c r="C1597" s="42">
        <v>5710132070</v>
      </c>
      <c r="D1597" t="s">
        <v>18653</v>
      </c>
      <c r="H1597" s="42" t="s">
        <v>19675</v>
      </c>
      <c r="I1597" t="s">
        <v>615</v>
      </c>
    </row>
    <row r="1598" spans="1:9">
      <c r="A1598" s="41" t="s">
        <v>357</v>
      </c>
      <c r="B1598" s="41" t="s">
        <v>359</v>
      </c>
      <c r="C1598" s="41">
        <v>5700417087</v>
      </c>
      <c r="D1598" t="s">
        <v>18653</v>
      </c>
      <c r="H1598" s="41" t="s">
        <v>19675</v>
      </c>
      <c r="I1598" t="s">
        <v>615</v>
      </c>
    </row>
    <row r="1599" spans="1:9">
      <c r="A1599" s="42" t="s">
        <v>357</v>
      </c>
      <c r="B1599" s="42" t="s">
        <v>359</v>
      </c>
      <c r="C1599" s="42">
        <v>5700417087</v>
      </c>
      <c r="D1599" t="s">
        <v>18653</v>
      </c>
      <c r="H1599" s="42" t="s">
        <v>19676</v>
      </c>
      <c r="I1599" t="s">
        <v>615</v>
      </c>
    </row>
    <row r="1600" spans="1:9">
      <c r="A1600" s="41" t="s">
        <v>2648</v>
      </c>
      <c r="B1600" s="41" t="s">
        <v>359</v>
      </c>
      <c r="C1600" s="41">
        <v>5700427087</v>
      </c>
      <c r="D1600" t="s">
        <v>18653</v>
      </c>
      <c r="H1600" s="41" t="s">
        <v>19677</v>
      </c>
      <c r="I1600" t="s">
        <v>615</v>
      </c>
    </row>
    <row r="1601" spans="1:9">
      <c r="A1601" s="42" t="s">
        <v>2648</v>
      </c>
      <c r="B1601" s="42" t="s">
        <v>359</v>
      </c>
      <c r="C1601" s="42">
        <v>5700427087</v>
      </c>
      <c r="D1601" t="s">
        <v>18653</v>
      </c>
      <c r="H1601" s="42" t="s">
        <v>19677</v>
      </c>
      <c r="I1601" t="s">
        <v>615</v>
      </c>
    </row>
    <row r="1602" spans="1:9">
      <c r="A1602" s="41" t="s">
        <v>6756</v>
      </c>
      <c r="B1602" s="41" t="s">
        <v>50</v>
      </c>
      <c r="C1602" s="41">
        <v>5700053094</v>
      </c>
      <c r="D1602" t="s">
        <v>18653</v>
      </c>
      <c r="H1602" s="41" t="s">
        <v>19678</v>
      </c>
      <c r="I1602" t="s">
        <v>615</v>
      </c>
    </row>
    <row r="1603" spans="1:9">
      <c r="A1603" s="42" t="s">
        <v>4954</v>
      </c>
      <c r="B1603" s="42" t="s">
        <v>1324</v>
      </c>
      <c r="C1603" s="42">
        <v>5710266003</v>
      </c>
      <c r="D1603" t="s">
        <v>18653</v>
      </c>
      <c r="H1603" s="42" t="s">
        <v>19678</v>
      </c>
      <c r="I1603" t="s">
        <v>615</v>
      </c>
    </row>
    <row r="1604" spans="1:9">
      <c r="A1604" s="41" t="s">
        <v>4954</v>
      </c>
      <c r="B1604" s="41" t="s">
        <v>1324</v>
      </c>
      <c r="C1604" s="41">
        <v>5710266003</v>
      </c>
      <c r="D1604" t="s">
        <v>18653</v>
      </c>
      <c r="H1604" s="41" t="s">
        <v>19679</v>
      </c>
      <c r="I1604" t="s">
        <v>615</v>
      </c>
    </row>
    <row r="1605" spans="1:9">
      <c r="A1605" s="42" t="s">
        <v>2426</v>
      </c>
      <c r="B1605" s="42" t="s">
        <v>1553</v>
      </c>
      <c r="C1605" s="42">
        <v>5700588233</v>
      </c>
      <c r="D1605" t="s">
        <v>18653</v>
      </c>
      <c r="H1605" s="42" t="s">
        <v>19679</v>
      </c>
      <c r="I1605" t="s">
        <v>615</v>
      </c>
    </row>
    <row r="1606" spans="1:9">
      <c r="A1606" s="41" t="s">
        <v>2426</v>
      </c>
      <c r="B1606" s="41" t="s">
        <v>1553</v>
      </c>
      <c r="C1606" s="41">
        <v>5700588233</v>
      </c>
      <c r="D1606" t="s">
        <v>18653</v>
      </c>
      <c r="H1606" s="41" t="s">
        <v>19680</v>
      </c>
      <c r="I1606" t="s">
        <v>615</v>
      </c>
    </row>
    <row r="1607" spans="1:9">
      <c r="A1607" s="42" t="s">
        <v>793</v>
      </c>
      <c r="B1607" s="42" t="s">
        <v>501</v>
      </c>
      <c r="C1607" s="42">
        <v>5703508271</v>
      </c>
      <c r="D1607" t="s">
        <v>18653</v>
      </c>
      <c r="H1607" s="42" t="s">
        <v>19680</v>
      </c>
      <c r="I1607" t="s">
        <v>615</v>
      </c>
    </row>
    <row r="1608" spans="1:9">
      <c r="A1608" s="41" t="s">
        <v>793</v>
      </c>
      <c r="B1608" s="41" t="s">
        <v>501</v>
      </c>
      <c r="C1608" s="41">
        <v>5703508271</v>
      </c>
      <c r="D1608" t="s">
        <v>18653</v>
      </c>
      <c r="H1608" s="41" t="s">
        <v>19681</v>
      </c>
      <c r="I1608" t="s">
        <v>615</v>
      </c>
    </row>
    <row r="1609" spans="1:9">
      <c r="A1609" s="42" t="s">
        <v>3142</v>
      </c>
      <c r="B1609" s="42" t="s">
        <v>359</v>
      </c>
      <c r="C1609" s="42">
        <v>5700346033</v>
      </c>
      <c r="D1609" t="s">
        <v>18653</v>
      </c>
      <c r="H1609" s="42" t="s">
        <v>19681</v>
      </c>
      <c r="I1609" t="s">
        <v>615</v>
      </c>
    </row>
    <row r="1610" spans="1:9">
      <c r="A1610" s="41" t="s">
        <v>3142</v>
      </c>
      <c r="B1610" s="41" t="s">
        <v>359</v>
      </c>
      <c r="C1610" s="41">
        <v>5700346033</v>
      </c>
      <c r="D1610" t="s">
        <v>18653</v>
      </c>
      <c r="H1610" s="41" t="s">
        <v>19682</v>
      </c>
      <c r="I1610" t="s">
        <v>615</v>
      </c>
    </row>
    <row r="1611" spans="1:9">
      <c r="A1611" s="42" t="s">
        <v>4700</v>
      </c>
      <c r="B1611" s="42" t="s">
        <v>907</v>
      </c>
      <c r="C1611" s="42">
        <v>5700060014</v>
      </c>
      <c r="D1611" t="s">
        <v>18653</v>
      </c>
      <c r="H1611" s="42" t="s">
        <v>19682</v>
      </c>
      <c r="I1611" t="s">
        <v>615</v>
      </c>
    </row>
    <row r="1612" spans="1:9">
      <c r="A1612" s="41" t="s">
        <v>4700</v>
      </c>
      <c r="B1612" s="41" t="s">
        <v>907</v>
      </c>
      <c r="C1612" s="41">
        <v>5700060014</v>
      </c>
      <c r="D1612" t="s">
        <v>18653</v>
      </c>
      <c r="H1612" s="41" t="s">
        <v>19683</v>
      </c>
      <c r="I1612" t="s">
        <v>615</v>
      </c>
    </row>
    <row r="1613" spans="1:9">
      <c r="A1613" s="42" t="s">
        <v>19570</v>
      </c>
      <c r="B1613" s="42" t="s">
        <v>607</v>
      </c>
      <c r="C1613" s="42">
        <v>300017065</v>
      </c>
      <c r="D1613" t="s">
        <v>18653</v>
      </c>
      <c r="H1613" s="42" t="s">
        <v>19684</v>
      </c>
      <c r="I1613" t="s">
        <v>615</v>
      </c>
    </row>
    <row r="1614" spans="1:9">
      <c r="A1614" s="41" t="s">
        <v>8073</v>
      </c>
      <c r="B1614" s="41" t="s">
        <v>427</v>
      </c>
      <c r="C1614" s="41">
        <v>5700123105</v>
      </c>
      <c r="D1614" t="s">
        <v>18653</v>
      </c>
      <c r="H1614" s="41" t="s">
        <v>19684</v>
      </c>
      <c r="I1614" t="s">
        <v>615</v>
      </c>
    </row>
    <row r="1615" spans="1:9">
      <c r="A1615" s="42" t="s">
        <v>8073</v>
      </c>
      <c r="B1615" s="42" t="s">
        <v>427</v>
      </c>
      <c r="C1615" s="42">
        <v>5700123105</v>
      </c>
      <c r="D1615" t="s">
        <v>18653</v>
      </c>
      <c r="H1615" s="42" t="s">
        <v>19685</v>
      </c>
      <c r="I1615" t="s">
        <v>615</v>
      </c>
    </row>
    <row r="1616" spans="1:9">
      <c r="A1616" s="41" t="s">
        <v>7642</v>
      </c>
      <c r="B1616" s="41" t="s">
        <v>211</v>
      </c>
      <c r="C1616" s="41">
        <v>5721874257</v>
      </c>
      <c r="D1616" t="s">
        <v>18653</v>
      </c>
      <c r="H1616" s="41" t="s">
        <v>19685</v>
      </c>
      <c r="I1616" t="s">
        <v>615</v>
      </c>
    </row>
    <row r="1617" spans="1:9">
      <c r="A1617" s="42" t="s">
        <v>7642</v>
      </c>
      <c r="B1617" s="42" t="s">
        <v>211</v>
      </c>
      <c r="C1617" s="42">
        <v>5721874257</v>
      </c>
      <c r="D1617" t="s">
        <v>18653</v>
      </c>
      <c r="H1617" s="42" t="s">
        <v>19686</v>
      </c>
      <c r="I1617" t="s">
        <v>615</v>
      </c>
    </row>
    <row r="1618" spans="1:9">
      <c r="A1618" s="41" t="s">
        <v>6134</v>
      </c>
      <c r="B1618" s="41" t="s">
        <v>539</v>
      </c>
      <c r="C1618" s="41">
        <v>5710063011</v>
      </c>
      <c r="D1618" t="s">
        <v>18653</v>
      </c>
      <c r="H1618" s="41" t="s">
        <v>19686</v>
      </c>
      <c r="I1618" t="s">
        <v>615</v>
      </c>
    </row>
    <row r="1619" spans="1:9">
      <c r="A1619" s="42" t="s">
        <v>6134</v>
      </c>
      <c r="B1619" s="42" t="s">
        <v>539</v>
      </c>
      <c r="C1619" s="42">
        <v>5710063011</v>
      </c>
      <c r="D1619" t="s">
        <v>18653</v>
      </c>
      <c r="H1619" s="42" t="s">
        <v>19687</v>
      </c>
      <c r="I1619" t="s">
        <v>615</v>
      </c>
    </row>
    <row r="1620" spans="1:9">
      <c r="A1620" s="41" t="s">
        <v>19688</v>
      </c>
      <c r="B1620" s="41" t="s">
        <v>101</v>
      </c>
      <c r="C1620" s="41">
        <v>5702259004</v>
      </c>
      <c r="D1620" t="s">
        <v>18653</v>
      </c>
      <c r="H1620" s="41" t="s">
        <v>19687</v>
      </c>
      <c r="I1620" t="s">
        <v>615</v>
      </c>
    </row>
    <row r="1621" spans="1:9">
      <c r="A1621" s="42" t="s">
        <v>19688</v>
      </c>
      <c r="B1621" s="42" t="s">
        <v>101</v>
      </c>
      <c r="C1621" s="42">
        <v>5702259004</v>
      </c>
      <c r="D1621" t="s">
        <v>18653</v>
      </c>
      <c r="H1621" s="42" t="s">
        <v>19689</v>
      </c>
      <c r="I1621" t="s">
        <v>615</v>
      </c>
    </row>
    <row r="1622" spans="1:9">
      <c r="A1622" s="41" t="s">
        <v>4422</v>
      </c>
      <c r="B1622" s="41" t="s">
        <v>647</v>
      </c>
      <c r="C1622" s="41">
        <v>5700761113</v>
      </c>
      <c r="D1622" t="s">
        <v>18653</v>
      </c>
      <c r="H1622" s="41" t="s">
        <v>19689</v>
      </c>
      <c r="I1622" t="s">
        <v>615</v>
      </c>
    </row>
    <row r="1623" spans="1:9">
      <c r="A1623" s="42" t="s">
        <v>4422</v>
      </c>
      <c r="B1623" s="42" t="s">
        <v>647</v>
      </c>
      <c r="C1623" s="42">
        <v>5700761113</v>
      </c>
      <c r="D1623" t="s">
        <v>18653</v>
      </c>
      <c r="H1623" s="42" t="s">
        <v>19690</v>
      </c>
      <c r="I1623" t="s">
        <v>615</v>
      </c>
    </row>
    <row r="1624" spans="1:9">
      <c r="A1624" s="41" t="s">
        <v>5109</v>
      </c>
      <c r="B1624" s="41" t="s">
        <v>278</v>
      </c>
      <c r="C1624" s="41">
        <v>5756806060</v>
      </c>
      <c r="D1624" t="s">
        <v>18653</v>
      </c>
      <c r="H1624" s="41" t="s">
        <v>19691</v>
      </c>
      <c r="I1624" t="s">
        <v>615</v>
      </c>
    </row>
    <row r="1625" spans="1:9">
      <c r="A1625" s="42" t="s">
        <v>5109</v>
      </c>
      <c r="B1625" s="42" t="s">
        <v>278</v>
      </c>
      <c r="C1625" s="42">
        <v>5756806060</v>
      </c>
      <c r="D1625" t="s">
        <v>18653</v>
      </c>
      <c r="H1625" s="42" t="s">
        <v>19691</v>
      </c>
      <c r="I1625" t="s">
        <v>615</v>
      </c>
    </row>
    <row r="1626" spans="1:9">
      <c r="A1626" s="41" t="s">
        <v>6204</v>
      </c>
      <c r="B1626" s="41" t="s">
        <v>122</v>
      </c>
      <c r="C1626" s="41">
        <v>5760777032</v>
      </c>
      <c r="D1626" t="s">
        <v>18653</v>
      </c>
      <c r="H1626" s="41" t="s">
        <v>19692</v>
      </c>
      <c r="I1626" t="s">
        <v>615</v>
      </c>
    </row>
    <row r="1627" spans="1:9">
      <c r="A1627" s="42" t="s">
        <v>6204</v>
      </c>
      <c r="B1627" s="42" t="s">
        <v>122</v>
      </c>
      <c r="C1627" s="42">
        <v>5760777032</v>
      </c>
      <c r="D1627" t="s">
        <v>18653</v>
      </c>
      <c r="H1627" s="42" t="s">
        <v>19692</v>
      </c>
      <c r="I1627" t="s">
        <v>615</v>
      </c>
    </row>
    <row r="1628" spans="1:9">
      <c r="A1628" s="41" t="s">
        <v>3521</v>
      </c>
      <c r="B1628" s="41" t="s">
        <v>222</v>
      </c>
      <c r="C1628" s="41">
        <v>5700119127</v>
      </c>
      <c r="D1628" t="s">
        <v>18653</v>
      </c>
      <c r="H1628" s="41" t="s">
        <v>19693</v>
      </c>
      <c r="I1628" t="s">
        <v>615</v>
      </c>
    </row>
    <row r="1629" spans="1:9">
      <c r="A1629" s="42" t="s">
        <v>3521</v>
      </c>
      <c r="B1629" s="42" t="s">
        <v>222</v>
      </c>
      <c r="C1629" s="42">
        <v>5700119127</v>
      </c>
      <c r="D1629" t="s">
        <v>18653</v>
      </c>
      <c r="H1629" s="42" t="s">
        <v>19693</v>
      </c>
      <c r="I1629" t="s">
        <v>615</v>
      </c>
    </row>
    <row r="1630" spans="1:9">
      <c r="A1630" s="41" t="s">
        <v>19694</v>
      </c>
      <c r="B1630" s="41" t="s">
        <v>8824</v>
      </c>
      <c r="C1630" s="41">
        <v>5726173122</v>
      </c>
      <c r="D1630" t="s">
        <v>18653</v>
      </c>
      <c r="H1630" s="41" t="s">
        <v>19695</v>
      </c>
      <c r="I1630" t="s">
        <v>615</v>
      </c>
    </row>
    <row r="1631" spans="1:9">
      <c r="A1631" s="42" t="s">
        <v>19694</v>
      </c>
      <c r="B1631" s="42" t="s">
        <v>8824</v>
      </c>
      <c r="C1631" s="42">
        <v>5726173122</v>
      </c>
      <c r="D1631" t="s">
        <v>18653</v>
      </c>
      <c r="H1631" s="42" t="s">
        <v>19695</v>
      </c>
      <c r="I1631" t="s">
        <v>615</v>
      </c>
    </row>
    <row r="1632" spans="1:9">
      <c r="A1632" s="41" t="s">
        <v>3574</v>
      </c>
      <c r="B1632" s="41" t="s">
        <v>1673</v>
      </c>
      <c r="C1632" s="41">
        <v>5710161038</v>
      </c>
      <c r="D1632" t="s">
        <v>18653</v>
      </c>
      <c r="H1632" s="41" t="s">
        <v>19696</v>
      </c>
      <c r="I1632" t="s">
        <v>615</v>
      </c>
    </row>
    <row r="1633" spans="1:9">
      <c r="A1633" s="42" t="s">
        <v>4246</v>
      </c>
      <c r="B1633" s="42" t="s">
        <v>36</v>
      </c>
      <c r="C1633" s="42">
        <v>5710158159</v>
      </c>
      <c r="D1633" t="s">
        <v>18653</v>
      </c>
      <c r="H1633" s="42" t="s">
        <v>19696</v>
      </c>
      <c r="I1633" t="s">
        <v>615</v>
      </c>
    </row>
    <row r="1634" spans="1:9">
      <c r="A1634" s="41" t="s">
        <v>4246</v>
      </c>
      <c r="B1634" s="41" t="s">
        <v>36</v>
      </c>
      <c r="C1634" s="41">
        <v>5710158159</v>
      </c>
      <c r="D1634" t="s">
        <v>18653</v>
      </c>
      <c r="H1634" s="41" t="s">
        <v>19697</v>
      </c>
      <c r="I1634" t="s">
        <v>615</v>
      </c>
    </row>
    <row r="1635" spans="1:9">
      <c r="A1635" s="42" t="s">
        <v>6164</v>
      </c>
      <c r="B1635" s="42" t="s">
        <v>92</v>
      </c>
      <c r="C1635" s="42">
        <v>5710312122</v>
      </c>
      <c r="D1635" t="s">
        <v>18653</v>
      </c>
      <c r="H1635" s="42" t="s">
        <v>19698</v>
      </c>
      <c r="I1635" t="s">
        <v>615</v>
      </c>
    </row>
    <row r="1636" spans="1:9">
      <c r="A1636" s="41" t="s">
        <v>6164</v>
      </c>
      <c r="B1636" s="41" t="s">
        <v>92</v>
      </c>
      <c r="C1636" s="41">
        <v>5710312122</v>
      </c>
      <c r="D1636" t="s">
        <v>18653</v>
      </c>
      <c r="H1636" s="41" t="s">
        <v>19698</v>
      </c>
      <c r="I1636" t="s">
        <v>615</v>
      </c>
    </row>
    <row r="1637" spans="1:9">
      <c r="A1637" s="42" t="s">
        <v>19699</v>
      </c>
      <c r="B1637" s="42" t="s">
        <v>19700</v>
      </c>
      <c r="C1637" s="42">
        <v>5747667049</v>
      </c>
      <c r="D1637" t="s">
        <v>18653</v>
      </c>
      <c r="H1637" s="42" t="s">
        <v>19701</v>
      </c>
      <c r="I1637" t="s">
        <v>615</v>
      </c>
    </row>
    <row r="1638" spans="1:9">
      <c r="A1638" s="41" t="s">
        <v>19699</v>
      </c>
      <c r="B1638" s="41" t="s">
        <v>19700</v>
      </c>
      <c r="C1638" s="41">
        <v>5747667049</v>
      </c>
      <c r="D1638" t="s">
        <v>18653</v>
      </c>
      <c r="H1638" s="41" t="s">
        <v>19701</v>
      </c>
      <c r="I1638" t="s">
        <v>615</v>
      </c>
    </row>
    <row r="1639" spans="1:9">
      <c r="A1639" s="42" t="s">
        <v>5085</v>
      </c>
      <c r="B1639" s="42" t="s">
        <v>572</v>
      </c>
      <c r="C1639" s="42">
        <v>5734741024</v>
      </c>
      <c r="D1639" t="s">
        <v>18653</v>
      </c>
      <c r="H1639" s="42" t="s">
        <v>19702</v>
      </c>
      <c r="I1639" t="s">
        <v>615</v>
      </c>
    </row>
    <row r="1640" spans="1:9">
      <c r="A1640" s="41" t="s">
        <v>5085</v>
      </c>
      <c r="B1640" s="41" t="s">
        <v>572</v>
      </c>
      <c r="C1640" s="41">
        <v>5734741024</v>
      </c>
      <c r="D1640" t="s">
        <v>18653</v>
      </c>
      <c r="H1640" s="41" t="s">
        <v>19702</v>
      </c>
      <c r="I1640" t="s">
        <v>615</v>
      </c>
    </row>
    <row r="1641" spans="1:9">
      <c r="A1641" s="42" t="s">
        <v>1041</v>
      </c>
      <c r="B1641" s="42" t="s">
        <v>1043</v>
      </c>
      <c r="C1641" s="42">
        <v>5700293153</v>
      </c>
      <c r="D1641" t="s">
        <v>18653</v>
      </c>
      <c r="H1641" s="42" t="s">
        <v>3992</v>
      </c>
      <c r="I1641" t="s">
        <v>615</v>
      </c>
    </row>
    <row r="1642" spans="1:9">
      <c r="A1642" s="41" t="s">
        <v>1041</v>
      </c>
      <c r="B1642" s="41" t="s">
        <v>1043</v>
      </c>
      <c r="C1642" s="41">
        <v>5700293153</v>
      </c>
      <c r="D1642" t="s">
        <v>18653</v>
      </c>
      <c r="H1642" s="41" t="s">
        <v>3992</v>
      </c>
      <c r="I1642" t="s">
        <v>615</v>
      </c>
    </row>
    <row r="1643" spans="1:9">
      <c r="A1643" s="42" t="s">
        <v>7615</v>
      </c>
      <c r="B1643" s="42" t="s">
        <v>2037</v>
      </c>
      <c r="C1643" s="42">
        <v>5710228047</v>
      </c>
      <c r="D1643" t="s">
        <v>18653</v>
      </c>
      <c r="H1643" s="42" t="s">
        <v>19703</v>
      </c>
      <c r="I1643" t="s">
        <v>615</v>
      </c>
    </row>
    <row r="1644" spans="1:9">
      <c r="A1644" s="41" t="s">
        <v>7615</v>
      </c>
      <c r="B1644" s="41" t="s">
        <v>2037</v>
      </c>
      <c r="C1644" s="41">
        <v>5710228047</v>
      </c>
      <c r="D1644" t="s">
        <v>18653</v>
      </c>
      <c r="H1644" s="41" t="s">
        <v>19703</v>
      </c>
      <c r="I1644" t="s">
        <v>615</v>
      </c>
    </row>
    <row r="1645" spans="1:9">
      <c r="A1645" s="42" t="s">
        <v>6774</v>
      </c>
      <c r="B1645" s="42" t="s">
        <v>1242</v>
      </c>
      <c r="C1645" s="42">
        <v>5720335007</v>
      </c>
      <c r="D1645" t="s">
        <v>18653</v>
      </c>
      <c r="H1645" s="42" t="s">
        <v>19704</v>
      </c>
      <c r="I1645" t="s">
        <v>615</v>
      </c>
    </row>
    <row r="1646" spans="1:9">
      <c r="A1646" s="41" t="s">
        <v>6774</v>
      </c>
      <c r="B1646" s="41" t="s">
        <v>1242</v>
      </c>
      <c r="C1646" s="41">
        <v>5720335007</v>
      </c>
      <c r="D1646" t="s">
        <v>18653</v>
      </c>
      <c r="H1646" s="41" t="s">
        <v>19704</v>
      </c>
      <c r="I1646" t="s">
        <v>615</v>
      </c>
    </row>
    <row r="1647" spans="1:9">
      <c r="A1647" s="42" t="s">
        <v>5549</v>
      </c>
      <c r="B1647" s="42" t="s">
        <v>545</v>
      </c>
      <c r="C1647" s="42">
        <v>5750621043</v>
      </c>
      <c r="D1647" t="s">
        <v>18653</v>
      </c>
      <c r="H1647" s="42" t="s">
        <v>19705</v>
      </c>
      <c r="I1647" t="s">
        <v>615</v>
      </c>
    </row>
    <row r="1648" spans="1:9">
      <c r="A1648" s="41" t="s">
        <v>3542</v>
      </c>
      <c r="B1648" s="41" t="s">
        <v>545</v>
      </c>
      <c r="C1648" s="41">
        <v>5750621043</v>
      </c>
      <c r="D1648" t="s">
        <v>18653</v>
      </c>
      <c r="H1648" s="41" t="s">
        <v>19705</v>
      </c>
      <c r="I1648" t="s">
        <v>615</v>
      </c>
    </row>
    <row r="1649" spans="1:9">
      <c r="A1649" s="42" t="s">
        <v>3811</v>
      </c>
      <c r="B1649" s="42" t="s">
        <v>83</v>
      </c>
      <c r="C1649" s="42">
        <v>5700310053</v>
      </c>
      <c r="D1649" t="s">
        <v>18653</v>
      </c>
      <c r="H1649" s="42" t="s">
        <v>19706</v>
      </c>
      <c r="I1649" t="s">
        <v>615</v>
      </c>
    </row>
    <row r="1650" spans="1:9">
      <c r="A1650" s="41" t="s">
        <v>3811</v>
      </c>
      <c r="B1650" s="41" t="s">
        <v>83</v>
      </c>
      <c r="C1650" s="41">
        <v>5700310053</v>
      </c>
      <c r="D1650" t="s">
        <v>18653</v>
      </c>
      <c r="H1650" s="41" t="s">
        <v>19706</v>
      </c>
      <c r="I1650" t="s">
        <v>615</v>
      </c>
    </row>
    <row r="1651" spans="1:9">
      <c r="A1651" s="42" t="s">
        <v>1704</v>
      </c>
      <c r="B1651" s="42" t="s">
        <v>545</v>
      </c>
      <c r="C1651" s="42">
        <v>5700816035</v>
      </c>
      <c r="D1651" t="s">
        <v>18653</v>
      </c>
      <c r="H1651" s="42" t="s">
        <v>19707</v>
      </c>
      <c r="I1651" t="s">
        <v>615</v>
      </c>
    </row>
    <row r="1652" spans="1:9">
      <c r="A1652" s="41" t="s">
        <v>1704</v>
      </c>
      <c r="B1652" s="41" t="s">
        <v>545</v>
      </c>
      <c r="C1652" s="41">
        <v>5700816035</v>
      </c>
      <c r="D1652" t="s">
        <v>18653</v>
      </c>
      <c r="H1652" s="41" t="s">
        <v>19707</v>
      </c>
      <c r="I1652" t="s">
        <v>615</v>
      </c>
    </row>
    <row r="1653" spans="1:9">
      <c r="A1653" s="42" t="s">
        <v>5242</v>
      </c>
      <c r="B1653" s="42" t="s">
        <v>5244</v>
      </c>
      <c r="C1653" s="42">
        <v>5700762017</v>
      </c>
      <c r="D1653" t="s">
        <v>18653</v>
      </c>
      <c r="H1653" s="42" t="s">
        <v>19708</v>
      </c>
      <c r="I1653" t="s">
        <v>615</v>
      </c>
    </row>
    <row r="1654" spans="1:9">
      <c r="A1654" s="41" t="s">
        <v>5242</v>
      </c>
      <c r="B1654" s="41" t="s">
        <v>5244</v>
      </c>
      <c r="C1654" s="41">
        <v>5700762017</v>
      </c>
      <c r="D1654" t="s">
        <v>18653</v>
      </c>
      <c r="H1654" s="41" t="s">
        <v>19708</v>
      </c>
      <c r="I1654" t="s">
        <v>615</v>
      </c>
    </row>
    <row r="1655" spans="1:9">
      <c r="A1655" s="42" t="s">
        <v>19709</v>
      </c>
      <c r="B1655" s="42" t="s">
        <v>389</v>
      </c>
      <c r="C1655" s="42">
        <v>5700763086</v>
      </c>
      <c r="D1655" t="s">
        <v>18653</v>
      </c>
      <c r="H1655" s="42" t="s">
        <v>19710</v>
      </c>
      <c r="I1655" t="s">
        <v>615</v>
      </c>
    </row>
    <row r="1656" spans="1:9">
      <c r="A1656" s="41" t="s">
        <v>19709</v>
      </c>
      <c r="B1656" s="41" t="s">
        <v>389</v>
      </c>
      <c r="C1656" s="41">
        <v>5700763086</v>
      </c>
      <c r="D1656" t="s">
        <v>18653</v>
      </c>
      <c r="H1656" s="41" t="s">
        <v>19711</v>
      </c>
      <c r="I1656" t="s">
        <v>615</v>
      </c>
    </row>
    <row r="1657" spans="1:9">
      <c r="A1657" s="42" t="s">
        <v>8196</v>
      </c>
      <c r="B1657" s="42" t="s">
        <v>404</v>
      </c>
      <c r="C1657" s="42">
        <v>5700269132</v>
      </c>
      <c r="D1657" t="s">
        <v>18653</v>
      </c>
      <c r="H1657" s="42" t="s">
        <v>19711</v>
      </c>
      <c r="I1657" t="s">
        <v>615</v>
      </c>
    </row>
    <row r="1658" spans="1:9">
      <c r="A1658" s="41" t="s">
        <v>8196</v>
      </c>
      <c r="B1658" s="41" t="s">
        <v>404</v>
      </c>
      <c r="C1658" s="41">
        <v>5700269132</v>
      </c>
      <c r="D1658" t="s">
        <v>18653</v>
      </c>
      <c r="H1658" s="41" t="s">
        <v>19712</v>
      </c>
      <c r="I1658" t="s">
        <v>615</v>
      </c>
    </row>
    <row r="1659" spans="1:9">
      <c r="A1659" s="42" t="s">
        <v>3418</v>
      </c>
      <c r="B1659" s="42" t="s">
        <v>471</v>
      </c>
      <c r="C1659" s="42">
        <v>5701166014</v>
      </c>
      <c r="D1659" t="s">
        <v>18653</v>
      </c>
      <c r="H1659" s="42" t="s">
        <v>19712</v>
      </c>
      <c r="I1659" t="s">
        <v>615</v>
      </c>
    </row>
    <row r="1660" spans="1:9">
      <c r="A1660" s="41" t="s">
        <v>3418</v>
      </c>
      <c r="B1660" s="41" t="s">
        <v>471</v>
      </c>
      <c r="C1660" s="41">
        <v>5701166014</v>
      </c>
      <c r="D1660" t="s">
        <v>18653</v>
      </c>
      <c r="H1660" s="41" t="s">
        <v>19713</v>
      </c>
      <c r="I1660" t="s">
        <v>615</v>
      </c>
    </row>
    <row r="1661" spans="1:9">
      <c r="A1661" s="42" t="s">
        <v>4276</v>
      </c>
      <c r="B1661" s="42" t="s">
        <v>1380</v>
      </c>
      <c r="C1661" s="42">
        <v>5710118012</v>
      </c>
      <c r="D1661" t="s">
        <v>18653</v>
      </c>
      <c r="H1661" s="42" t="s">
        <v>19714</v>
      </c>
      <c r="I1661" t="s">
        <v>615</v>
      </c>
    </row>
    <row r="1662" spans="1:9">
      <c r="A1662" s="41" t="s">
        <v>4276</v>
      </c>
      <c r="B1662" s="41" t="s">
        <v>1380</v>
      </c>
      <c r="C1662" s="41">
        <v>5710118012</v>
      </c>
      <c r="D1662" t="s">
        <v>18653</v>
      </c>
      <c r="H1662" s="41" t="s">
        <v>19714</v>
      </c>
      <c r="I1662" t="s">
        <v>615</v>
      </c>
    </row>
    <row r="1663" spans="1:9">
      <c r="A1663" s="42" t="s">
        <v>6606</v>
      </c>
      <c r="B1663" s="42" t="s">
        <v>773</v>
      </c>
      <c r="C1663" s="42">
        <v>5700526233</v>
      </c>
      <c r="D1663" t="s">
        <v>18653</v>
      </c>
      <c r="H1663" s="42" t="s">
        <v>19715</v>
      </c>
      <c r="I1663" t="s">
        <v>615</v>
      </c>
    </row>
    <row r="1664" spans="1:9">
      <c r="A1664" s="41" t="s">
        <v>6606</v>
      </c>
      <c r="B1664" s="41" t="s">
        <v>773</v>
      </c>
      <c r="C1664" s="41">
        <v>5700526233</v>
      </c>
      <c r="D1664" t="s">
        <v>18653</v>
      </c>
      <c r="H1664" s="41" t="s">
        <v>19715</v>
      </c>
      <c r="I1664" t="s">
        <v>615</v>
      </c>
    </row>
    <row r="1665" spans="1:9">
      <c r="A1665" s="42" t="s">
        <v>6545</v>
      </c>
      <c r="B1665" s="42" t="s">
        <v>2824</v>
      </c>
      <c r="C1665" s="42">
        <v>5700956193</v>
      </c>
      <c r="D1665" t="s">
        <v>18653</v>
      </c>
      <c r="H1665" s="42" t="s">
        <v>19716</v>
      </c>
      <c r="I1665" t="s">
        <v>615</v>
      </c>
    </row>
    <row r="1666" spans="1:9">
      <c r="A1666" s="41" t="s">
        <v>6545</v>
      </c>
      <c r="B1666" s="41" t="s">
        <v>2824</v>
      </c>
      <c r="C1666" s="41">
        <v>5700956193</v>
      </c>
      <c r="D1666" t="s">
        <v>18653</v>
      </c>
      <c r="H1666" s="41" t="s">
        <v>19717</v>
      </c>
      <c r="I1666" t="s">
        <v>615</v>
      </c>
    </row>
    <row r="1667" spans="1:9">
      <c r="A1667" s="42" t="s">
        <v>8241</v>
      </c>
      <c r="B1667" s="42" t="s">
        <v>3637</v>
      </c>
      <c r="C1667" s="42">
        <v>5701094029</v>
      </c>
      <c r="D1667" t="s">
        <v>18653</v>
      </c>
      <c r="H1667" s="42" t="s">
        <v>19718</v>
      </c>
      <c r="I1667" t="s">
        <v>615</v>
      </c>
    </row>
    <row r="1668" spans="1:9">
      <c r="A1668" s="41" t="s">
        <v>8241</v>
      </c>
      <c r="B1668" s="41" t="s">
        <v>3637</v>
      </c>
      <c r="C1668" s="41">
        <v>5701094029</v>
      </c>
      <c r="D1668" t="s">
        <v>18653</v>
      </c>
      <c r="H1668" s="41" t="s">
        <v>19718</v>
      </c>
      <c r="I1668" t="s">
        <v>615</v>
      </c>
    </row>
    <row r="1669" spans="1:9">
      <c r="A1669" s="42" t="s">
        <v>2167</v>
      </c>
      <c r="B1669" s="42" t="s">
        <v>374</v>
      </c>
      <c r="C1669" s="42">
        <v>5701771022</v>
      </c>
      <c r="D1669" t="s">
        <v>18653</v>
      </c>
      <c r="H1669" s="42" t="s">
        <v>19719</v>
      </c>
      <c r="I1669" t="s">
        <v>615</v>
      </c>
    </row>
    <row r="1670" spans="1:9">
      <c r="A1670" s="41" t="s">
        <v>2167</v>
      </c>
      <c r="B1670" s="41" t="s">
        <v>374</v>
      </c>
      <c r="C1670" s="41">
        <v>5701771022</v>
      </c>
      <c r="D1670" t="s">
        <v>18653</v>
      </c>
      <c r="H1670" s="41" t="s">
        <v>19719</v>
      </c>
      <c r="I1670" t="s">
        <v>615</v>
      </c>
    </row>
    <row r="1671" spans="1:9">
      <c r="A1671" s="42" t="s">
        <v>5751</v>
      </c>
      <c r="B1671" s="42" t="s">
        <v>351</v>
      </c>
      <c r="C1671" s="42">
        <v>5755944086</v>
      </c>
      <c r="D1671" t="s">
        <v>18653</v>
      </c>
      <c r="H1671" s="42" t="s">
        <v>19720</v>
      </c>
      <c r="I1671" t="s">
        <v>615</v>
      </c>
    </row>
    <row r="1672" spans="1:9">
      <c r="A1672" s="41" t="s">
        <v>5751</v>
      </c>
      <c r="B1672" s="41" t="s">
        <v>351</v>
      </c>
      <c r="C1672" s="41">
        <v>5755944086</v>
      </c>
      <c r="D1672" t="s">
        <v>18653</v>
      </c>
      <c r="H1672" s="41" t="s">
        <v>19720</v>
      </c>
      <c r="I1672" t="s">
        <v>615</v>
      </c>
    </row>
    <row r="1673" spans="1:9">
      <c r="A1673" s="42" t="s">
        <v>6327</v>
      </c>
      <c r="B1673" s="42" t="s">
        <v>50</v>
      </c>
      <c r="C1673" s="42">
        <v>5700553148</v>
      </c>
      <c r="D1673" t="s">
        <v>18653</v>
      </c>
      <c r="H1673" s="42" t="s">
        <v>19721</v>
      </c>
      <c r="I1673" t="s">
        <v>615</v>
      </c>
    </row>
    <row r="1674" spans="1:9">
      <c r="A1674" s="41" t="s">
        <v>6327</v>
      </c>
      <c r="B1674" s="41" t="s">
        <v>50</v>
      </c>
      <c r="C1674" s="41">
        <v>5700553148</v>
      </c>
      <c r="D1674" t="s">
        <v>18653</v>
      </c>
      <c r="H1674" s="41" t="s">
        <v>19722</v>
      </c>
      <c r="I1674" t="s">
        <v>615</v>
      </c>
    </row>
    <row r="1675" spans="1:9">
      <c r="A1675" s="42" t="s">
        <v>4737</v>
      </c>
      <c r="B1675" s="42" t="s">
        <v>1820</v>
      </c>
      <c r="C1675" s="42">
        <v>5753448076</v>
      </c>
      <c r="D1675" t="s">
        <v>18653</v>
      </c>
      <c r="H1675" s="42" t="s">
        <v>19722</v>
      </c>
      <c r="I1675" t="s">
        <v>615</v>
      </c>
    </row>
    <row r="1676" spans="1:9">
      <c r="A1676" s="41" t="s">
        <v>4737</v>
      </c>
      <c r="B1676" s="41" t="s">
        <v>1820</v>
      </c>
      <c r="C1676" s="41">
        <v>5753448076</v>
      </c>
      <c r="D1676" t="s">
        <v>18653</v>
      </c>
      <c r="H1676" s="41" t="s">
        <v>19723</v>
      </c>
      <c r="I1676" t="s">
        <v>615</v>
      </c>
    </row>
    <row r="1677" spans="1:9">
      <c r="A1677" s="42" t="s">
        <v>19724</v>
      </c>
      <c r="B1677" s="42" t="s">
        <v>782</v>
      </c>
      <c r="C1677" s="42">
        <v>5712496033</v>
      </c>
      <c r="D1677" t="s">
        <v>18653</v>
      </c>
      <c r="H1677" s="42" t="s">
        <v>19723</v>
      </c>
      <c r="I1677" t="s">
        <v>615</v>
      </c>
    </row>
    <row r="1678" spans="1:9">
      <c r="A1678" s="41" t="s">
        <v>19724</v>
      </c>
      <c r="B1678" s="41" t="s">
        <v>782</v>
      </c>
      <c r="C1678" s="41">
        <v>5712496033</v>
      </c>
      <c r="D1678" t="s">
        <v>18653</v>
      </c>
      <c r="H1678" s="41" t="s">
        <v>19725</v>
      </c>
      <c r="I1678" t="s">
        <v>615</v>
      </c>
    </row>
    <row r="1679" spans="1:9">
      <c r="A1679" s="42" t="s">
        <v>1750</v>
      </c>
      <c r="B1679" s="42" t="s">
        <v>204</v>
      </c>
      <c r="C1679" s="42">
        <v>5710106196</v>
      </c>
      <c r="D1679" t="s">
        <v>18653</v>
      </c>
      <c r="H1679" s="42" t="s">
        <v>19725</v>
      </c>
      <c r="I1679" t="s">
        <v>615</v>
      </c>
    </row>
    <row r="1680" spans="1:9">
      <c r="A1680" s="41" t="s">
        <v>1750</v>
      </c>
      <c r="B1680" s="41" t="s">
        <v>204</v>
      </c>
      <c r="C1680" s="41">
        <v>5710106196</v>
      </c>
      <c r="D1680" t="s">
        <v>18653</v>
      </c>
      <c r="H1680" s="41" t="s">
        <v>19726</v>
      </c>
      <c r="I1680" t="s">
        <v>615</v>
      </c>
    </row>
    <row r="1681" spans="1:9">
      <c r="A1681" s="42" t="s">
        <v>1597</v>
      </c>
      <c r="B1681" s="42" t="s">
        <v>83</v>
      </c>
      <c r="C1681" s="42">
        <v>5700777016</v>
      </c>
      <c r="D1681" t="s">
        <v>18653</v>
      </c>
      <c r="H1681" s="42" t="s">
        <v>19726</v>
      </c>
      <c r="I1681" t="s">
        <v>615</v>
      </c>
    </row>
    <row r="1682" spans="1:9">
      <c r="A1682" s="41" t="s">
        <v>1597</v>
      </c>
      <c r="B1682" s="41" t="s">
        <v>83</v>
      </c>
      <c r="C1682" s="41">
        <v>5700777016</v>
      </c>
      <c r="D1682" t="s">
        <v>18653</v>
      </c>
      <c r="H1682" s="41" t="s">
        <v>19727</v>
      </c>
      <c r="I1682" t="s">
        <v>615</v>
      </c>
    </row>
    <row r="1683" spans="1:9">
      <c r="A1683" s="42" t="s">
        <v>6370</v>
      </c>
      <c r="B1683" s="42" t="s">
        <v>907</v>
      </c>
      <c r="C1683" s="42">
        <v>5700804012</v>
      </c>
      <c r="D1683" t="s">
        <v>18653</v>
      </c>
      <c r="H1683" s="42" t="s">
        <v>19728</v>
      </c>
      <c r="I1683" t="s">
        <v>615</v>
      </c>
    </row>
    <row r="1684" spans="1:9">
      <c r="A1684" s="41" t="s">
        <v>6370</v>
      </c>
      <c r="B1684" s="41" t="s">
        <v>907</v>
      </c>
      <c r="C1684" s="41">
        <v>5700804012</v>
      </c>
      <c r="D1684" t="s">
        <v>18653</v>
      </c>
      <c r="H1684" s="41" t="s">
        <v>19728</v>
      </c>
      <c r="I1684" t="s">
        <v>615</v>
      </c>
    </row>
    <row r="1685" spans="1:9">
      <c r="A1685" s="42" t="s">
        <v>4618</v>
      </c>
      <c r="B1685" s="42" t="s">
        <v>101</v>
      </c>
      <c r="C1685" s="42">
        <v>5710236025</v>
      </c>
      <c r="D1685" t="s">
        <v>18653</v>
      </c>
      <c r="H1685" s="42" t="s">
        <v>19729</v>
      </c>
      <c r="I1685" t="s">
        <v>615</v>
      </c>
    </row>
    <row r="1686" spans="1:9">
      <c r="A1686" s="41" t="s">
        <v>4618</v>
      </c>
      <c r="B1686" s="41" t="s">
        <v>101</v>
      </c>
      <c r="C1686" s="41">
        <v>5710236025</v>
      </c>
      <c r="D1686" t="s">
        <v>18653</v>
      </c>
      <c r="H1686" s="41" t="s">
        <v>19729</v>
      </c>
      <c r="I1686" t="s">
        <v>615</v>
      </c>
    </row>
    <row r="1687" spans="1:9">
      <c r="A1687" s="42" t="s">
        <v>5218</v>
      </c>
      <c r="B1687" s="42" t="s">
        <v>36</v>
      </c>
      <c r="C1687" s="42">
        <v>5710356058</v>
      </c>
      <c r="D1687" t="s">
        <v>18653</v>
      </c>
      <c r="H1687" s="42" t="s">
        <v>19730</v>
      </c>
      <c r="I1687" t="s">
        <v>615</v>
      </c>
    </row>
    <row r="1688" spans="1:9">
      <c r="A1688" s="41" t="s">
        <v>5218</v>
      </c>
      <c r="B1688" s="41" t="s">
        <v>36</v>
      </c>
      <c r="C1688" s="41">
        <v>5710356058</v>
      </c>
      <c r="D1688" t="s">
        <v>18653</v>
      </c>
      <c r="H1688" s="41" t="s">
        <v>19730</v>
      </c>
      <c r="I1688" t="s">
        <v>615</v>
      </c>
    </row>
    <row r="1689" spans="1:9">
      <c r="A1689" s="42" t="s">
        <v>19731</v>
      </c>
      <c r="B1689" s="42" t="s">
        <v>179</v>
      </c>
      <c r="C1689" s="42">
        <v>5700117063</v>
      </c>
      <c r="D1689" t="s">
        <v>18653</v>
      </c>
      <c r="H1689" s="42" t="s">
        <v>19732</v>
      </c>
      <c r="I1689" t="s">
        <v>615</v>
      </c>
    </row>
    <row r="1690" spans="1:9">
      <c r="A1690" s="41" t="s">
        <v>19731</v>
      </c>
      <c r="B1690" s="41" t="s">
        <v>179</v>
      </c>
      <c r="C1690" s="41">
        <v>5700117063</v>
      </c>
      <c r="D1690" t="s">
        <v>18653</v>
      </c>
      <c r="H1690" s="41" t="s">
        <v>19732</v>
      </c>
      <c r="I1690" t="s">
        <v>615</v>
      </c>
    </row>
    <row r="1691" spans="1:9">
      <c r="A1691" s="42" t="s">
        <v>1715</v>
      </c>
      <c r="B1691" s="42" t="s">
        <v>647</v>
      </c>
      <c r="C1691" s="42">
        <v>5336892066</v>
      </c>
      <c r="D1691" t="s">
        <v>18653</v>
      </c>
      <c r="H1691" s="42" t="s">
        <v>19733</v>
      </c>
      <c r="I1691" t="s">
        <v>615</v>
      </c>
    </row>
    <row r="1692" spans="1:9">
      <c r="A1692" s="41" t="s">
        <v>1715</v>
      </c>
      <c r="B1692" s="41" t="s">
        <v>647</v>
      </c>
      <c r="C1692" s="41">
        <v>5336892066</v>
      </c>
      <c r="D1692" t="s">
        <v>18653</v>
      </c>
      <c r="H1692" s="41" t="s">
        <v>19734</v>
      </c>
      <c r="I1692" t="s">
        <v>615</v>
      </c>
    </row>
    <row r="1693" spans="1:9">
      <c r="A1693" s="42" t="s">
        <v>3620</v>
      </c>
      <c r="B1693" s="42" t="s">
        <v>69</v>
      </c>
      <c r="C1693" s="42">
        <v>5700038250</v>
      </c>
      <c r="D1693" t="s">
        <v>18653</v>
      </c>
      <c r="H1693" s="42" t="s">
        <v>19735</v>
      </c>
      <c r="I1693" t="s">
        <v>615</v>
      </c>
    </row>
    <row r="1694" spans="1:9">
      <c r="A1694" s="41" t="s">
        <v>19736</v>
      </c>
      <c r="B1694" s="41" t="s">
        <v>6250</v>
      </c>
      <c r="C1694" s="41">
        <v>5726181122</v>
      </c>
      <c r="D1694" t="s">
        <v>18653</v>
      </c>
      <c r="H1694" s="41" t="s">
        <v>19735</v>
      </c>
      <c r="I1694" t="s">
        <v>615</v>
      </c>
    </row>
    <row r="1695" spans="1:9">
      <c r="A1695" s="42" t="s">
        <v>7230</v>
      </c>
      <c r="B1695" s="42" t="s">
        <v>2760</v>
      </c>
      <c r="C1695" s="42">
        <v>5700571015</v>
      </c>
      <c r="D1695" t="s">
        <v>18653</v>
      </c>
      <c r="H1695" s="42" t="s">
        <v>19737</v>
      </c>
      <c r="I1695" t="s">
        <v>615</v>
      </c>
    </row>
    <row r="1696" spans="1:9">
      <c r="A1696" s="41" t="s">
        <v>7230</v>
      </c>
      <c r="B1696" s="41" t="s">
        <v>2760</v>
      </c>
      <c r="C1696" s="41">
        <v>5700571015</v>
      </c>
      <c r="D1696" t="s">
        <v>18653</v>
      </c>
      <c r="H1696" s="41" t="s">
        <v>19737</v>
      </c>
      <c r="I1696" t="s">
        <v>615</v>
      </c>
    </row>
    <row r="1697" spans="1:9">
      <c r="A1697" s="42" t="s">
        <v>19738</v>
      </c>
      <c r="B1697" s="42" t="s">
        <v>389</v>
      </c>
      <c r="C1697" s="42">
        <v>5701548013</v>
      </c>
      <c r="D1697" t="s">
        <v>18653</v>
      </c>
      <c r="H1697" s="42" t="s">
        <v>19739</v>
      </c>
      <c r="I1697" t="s">
        <v>615</v>
      </c>
    </row>
    <row r="1698" spans="1:9">
      <c r="A1698" s="41" t="s">
        <v>19738</v>
      </c>
      <c r="B1698" s="41" t="s">
        <v>389</v>
      </c>
      <c r="C1698" s="41">
        <v>5701548013</v>
      </c>
      <c r="D1698" t="s">
        <v>18653</v>
      </c>
      <c r="H1698" s="41" t="s">
        <v>19739</v>
      </c>
      <c r="I1698" t="s">
        <v>615</v>
      </c>
    </row>
    <row r="1699" spans="1:9">
      <c r="A1699" s="42" t="s">
        <v>387</v>
      </c>
      <c r="B1699" s="42" t="s">
        <v>389</v>
      </c>
      <c r="C1699" s="42">
        <v>5701548013</v>
      </c>
      <c r="D1699" t="s">
        <v>18653</v>
      </c>
      <c r="H1699" s="42" t="s">
        <v>19740</v>
      </c>
      <c r="I1699" t="s">
        <v>615</v>
      </c>
    </row>
    <row r="1700" spans="1:9">
      <c r="A1700" s="41" t="s">
        <v>387</v>
      </c>
      <c r="B1700" s="41" t="s">
        <v>389</v>
      </c>
      <c r="C1700" s="41">
        <v>5701548013</v>
      </c>
      <c r="D1700" t="s">
        <v>18653</v>
      </c>
      <c r="H1700" s="41" t="s">
        <v>19740</v>
      </c>
      <c r="I1700" t="s">
        <v>615</v>
      </c>
    </row>
    <row r="1701" spans="1:9">
      <c r="A1701" s="42" t="s">
        <v>8040</v>
      </c>
      <c r="B1701" s="42" t="s">
        <v>434</v>
      </c>
      <c r="C1701" s="42">
        <v>5700872055</v>
      </c>
      <c r="D1701" t="s">
        <v>18653</v>
      </c>
      <c r="H1701" s="42" t="s">
        <v>19741</v>
      </c>
      <c r="I1701" t="s">
        <v>615</v>
      </c>
    </row>
    <row r="1702" spans="1:9">
      <c r="A1702" s="41" t="s">
        <v>6731</v>
      </c>
      <c r="B1702" s="41" t="s">
        <v>427</v>
      </c>
      <c r="C1702" s="41">
        <v>5700191054</v>
      </c>
      <c r="D1702" t="s">
        <v>18653</v>
      </c>
      <c r="H1702" s="41" t="s">
        <v>19741</v>
      </c>
      <c r="I1702" t="s">
        <v>615</v>
      </c>
    </row>
    <row r="1703" spans="1:9">
      <c r="A1703" s="42" t="s">
        <v>6731</v>
      </c>
      <c r="B1703" s="42" t="s">
        <v>427</v>
      </c>
      <c r="C1703" s="42">
        <v>5700191054</v>
      </c>
      <c r="D1703" t="s">
        <v>18653</v>
      </c>
      <c r="H1703" s="42" t="s">
        <v>19742</v>
      </c>
      <c r="I1703" t="s">
        <v>615</v>
      </c>
    </row>
    <row r="1704" spans="1:9">
      <c r="A1704" s="41" t="s">
        <v>8318</v>
      </c>
      <c r="B1704" s="41" t="s">
        <v>624</v>
      </c>
      <c r="C1704" s="41">
        <v>5710707001</v>
      </c>
      <c r="D1704" t="s">
        <v>18653</v>
      </c>
      <c r="H1704" s="41" t="s">
        <v>19742</v>
      </c>
      <c r="I1704" t="s">
        <v>615</v>
      </c>
    </row>
    <row r="1705" spans="1:9">
      <c r="A1705" s="42" t="s">
        <v>8318</v>
      </c>
      <c r="B1705" s="42" t="s">
        <v>624</v>
      </c>
      <c r="C1705" s="42">
        <v>5710707001</v>
      </c>
      <c r="D1705" t="s">
        <v>18653</v>
      </c>
      <c r="H1705" s="42" t="s">
        <v>19743</v>
      </c>
      <c r="I1705" t="s">
        <v>615</v>
      </c>
    </row>
    <row r="1706" spans="1:9">
      <c r="A1706" s="41" t="s">
        <v>6426</v>
      </c>
      <c r="B1706" s="41" t="s">
        <v>1559</v>
      </c>
      <c r="C1706" s="41">
        <v>5742542186</v>
      </c>
      <c r="D1706" t="s">
        <v>18653</v>
      </c>
      <c r="H1706" s="41" t="s">
        <v>19743</v>
      </c>
      <c r="I1706" t="s">
        <v>615</v>
      </c>
    </row>
    <row r="1707" spans="1:9">
      <c r="A1707" s="42" t="s">
        <v>3133</v>
      </c>
      <c r="B1707" s="42" t="s">
        <v>1242</v>
      </c>
      <c r="C1707" s="42">
        <v>5753395007</v>
      </c>
      <c r="D1707" t="s">
        <v>18653</v>
      </c>
      <c r="H1707" s="42" t="s">
        <v>19743</v>
      </c>
      <c r="I1707" t="s">
        <v>615</v>
      </c>
    </row>
    <row r="1708" spans="1:9">
      <c r="A1708" s="41" t="s">
        <v>3133</v>
      </c>
      <c r="B1708" s="41" t="s">
        <v>1242</v>
      </c>
      <c r="C1708" s="41">
        <v>5753395007</v>
      </c>
      <c r="D1708" t="s">
        <v>18653</v>
      </c>
      <c r="H1708" s="41" t="s">
        <v>19743</v>
      </c>
      <c r="I1708" t="s">
        <v>615</v>
      </c>
    </row>
    <row r="1709" spans="1:9">
      <c r="A1709" s="42" t="s">
        <v>4209</v>
      </c>
      <c r="B1709" s="42" t="s">
        <v>36</v>
      </c>
      <c r="C1709" s="42">
        <v>5710355004</v>
      </c>
      <c r="D1709" t="s">
        <v>18653</v>
      </c>
      <c r="H1709" s="42" t="s">
        <v>19744</v>
      </c>
      <c r="I1709" t="s">
        <v>615</v>
      </c>
    </row>
    <row r="1710" spans="1:9">
      <c r="A1710" s="41" t="s">
        <v>4209</v>
      </c>
      <c r="B1710" s="41" t="s">
        <v>36</v>
      </c>
      <c r="C1710" s="41">
        <v>5710355004</v>
      </c>
      <c r="D1710" t="s">
        <v>18653</v>
      </c>
      <c r="H1710" s="41" t="s">
        <v>19744</v>
      </c>
      <c r="I1710" t="s">
        <v>615</v>
      </c>
    </row>
    <row r="1711" spans="1:9">
      <c r="A1711" s="42" t="s">
        <v>3864</v>
      </c>
      <c r="B1711" s="42" t="s">
        <v>139</v>
      </c>
      <c r="C1711" s="42">
        <v>5763353155</v>
      </c>
      <c r="D1711" t="s">
        <v>18653</v>
      </c>
      <c r="H1711" s="42" t="s">
        <v>19745</v>
      </c>
      <c r="I1711" t="s">
        <v>615</v>
      </c>
    </row>
    <row r="1712" spans="1:9">
      <c r="A1712" s="41" t="s">
        <v>3864</v>
      </c>
      <c r="B1712" s="41" t="s">
        <v>139</v>
      </c>
      <c r="C1712" s="41">
        <v>5763353155</v>
      </c>
      <c r="D1712" t="s">
        <v>18653</v>
      </c>
      <c r="H1712" s="41" t="s">
        <v>19745</v>
      </c>
      <c r="I1712" t="s">
        <v>615</v>
      </c>
    </row>
    <row r="1713" spans="1:9">
      <c r="A1713" s="42" t="s">
        <v>469</v>
      </c>
      <c r="B1713" s="42" t="s">
        <v>471</v>
      </c>
      <c r="C1713" s="42">
        <v>5710592085</v>
      </c>
      <c r="D1713" t="s">
        <v>18653</v>
      </c>
      <c r="H1713" s="42" t="s">
        <v>19746</v>
      </c>
      <c r="I1713" t="s">
        <v>615</v>
      </c>
    </row>
    <row r="1714" spans="1:9">
      <c r="A1714" s="41" t="s">
        <v>469</v>
      </c>
      <c r="B1714" s="41" t="s">
        <v>471</v>
      </c>
      <c r="C1714" s="41">
        <v>5710592085</v>
      </c>
      <c r="D1714" t="s">
        <v>18653</v>
      </c>
      <c r="H1714" s="41" t="s">
        <v>19746</v>
      </c>
      <c r="I1714" t="s">
        <v>615</v>
      </c>
    </row>
    <row r="1715" spans="1:9">
      <c r="A1715" s="42" t="s">
        <v>6117</v>
      </c>
      <c r="B1715" s="42" t="s">
        <v>36</v>
      </c>
      <c r="C1715" s="42">
        <v>5701279040</v>
      </c>
      <c r="D1715" t="s">
        <v>18653</v>
      </c>
      <c r="H1715" s="42" t="s">
        <v>19747</v>
      </c>
      <c r="I1715" t="s">
        <v>615</v>
      </c>
    </row>
    <row r="1716" spans="1:9">
      <c r="A1716" s="41" t="s">
        <v>6117</v>
      </c>
      <c r="B1716" s="41" t="s">
        <v>36</v>
      </c>
      <c r="C1716" s="41">
        <v>5701279040</v>
      </c>
      <c r="D1716" t="s">
        <v>18653</v>
      </c>
      <c r="H1716" s="41" t="s">
        <v>19747</v>
      </c>
      <c r="I1716" t="s">
        <v>615</v>
      </c>
    </row>
    <row r="1717" spans="1:9">
      <c r="A1717" s="42" t="s">
        <v>799</v>
      </c>
      <c r="B1717" s="42" t="s">
        <v>69</v>
      </c>
      <c r="C1717" s="42">
        <v>5713428152</v>
      </c>
      <c r="D1717" t="s">
        <v>18653</v>
      </c>
      <c r="H1717" s="42" t="s">
        <v>19748</v>
      </c>
      <c r="I1717" t="s">
        <v>615</v>
      </c>
    </row>
    <row r="1718" spans="1:9">
      <c r="A1718" s="41" t="s">
        <v>2961</v>
      </c>
      <c r="B1718" s="41" t="s">
        <v>69</v>
      </c>
      <c r="C1718" s="41">
        <v>5713428152</v>
      </c>
      <c r="D1718" t="s">
        <v>18653</v>
      </c>
      <c r="H1718" s="41" t="s">
        <v>19748</v>
      </c>
      <c r="I1718" t="s">
        <v>615</v>
      </c>
    </row>
    <row r="1719" spans="1:9">
      <c r="A1719" s="42" t="s">
        <v>3785</v>
      </c>
      <c r="B1719" s="42" t="s">
        <v>83</v>
      </c>
      <c r="C1719" s="42">
        <v>5710015080</v>
      </c>
      <c r="D1719" t="s">
        <v>18653</v>
      </c>
      <c r="H1719" s="42" t="s">
        <v>19749</v>
      </c>
      <c r="I1719" t="s">
        <v>615</v>
      </c>
    </row>
    <row r="1720" spans="1:9">
      <c r="A1720" s="41" t="s">
        <v>3785</v>
      </c>
      <c r="B1720" s="41" t="s">
        <v>83</v>
      </c>
      <c r="C1720" s="41">
        <v>5710015080</v>
      </c>
      <c r="D1720" t="s">
        <v>18653</v>
      </c>
      <c r="H1720" s="41" t="s">
        <v>19749</v>
      </c>
      <c r="I1720" t="s">
        <v>615</v>
      </c>
    </row>
    <row r="1721" spans="1:9">
      <c r="A1721" s="42" t="s">
        <v>3790</v>
      </c>
      <c r="B1721" s="42" t="s">
        <v>163</v>
      </c>
      <c r="C1721" s="42">
        <v>5700367010</v>
      </c>
      <c r="D1721" t="s">
        <v>18653</v>
      </c>
      <c r="H1721" s="42" t="s">
        <v>19750</v>
      </c>
      <c r="I1721" t="s">
        <v>615</v>
      </c>
    </row>
    <row r="1722" spans="1:9">
      <c r="A1722" s="41" t="s">
        <v>3790</v>
      </c>
      <c r="B1722" s="41" t="s">
        <v>163</v>
      </c>
      <c r="C1722" s="41">
        <v>5700367010</v>
      </c>
      <c r="D1722" t="s">
        <v>18653</v>
      </c>
      <c r="H1722" s="41" t="s">
        <v>19750</v>
      </c>
      <c r="I1722" t="s">
        <v>615</v>
      </c>
    </row>
    <row r="1723" spans="1:9">
      <c r="A1723" s="42" t="s">
        <v>7274</v>
      </c>
      <c r="B1723" s="42" t="s">
        <v>374</v>
      </c>
      <c r="C1723" s="42">
        <v>5714167004</v>
      </c>
      <c r="D1723" t="s">
        <v>18653</v>
      </c>
      <c r="H1723" s="42" t="s">
        <v>19751</v>
      </c>
      <c r="I1723" t="s">
        <v>615</v>
      </c>
    </row>
    <row r="1724" spans="1:9">
      <c r="A1724" s="41" t="s">
        <v>7274</v>
      </c>
      <c r="B1724" s="41" t="s">
        <v>374</v>
      </c>
      <c r="C1724" s="41">
        <v>5714167004</v>
      </c>
      <c r="D1724" t="s">
        <v>18653</v>
      </c>
      <c r="H1724" s="41" t="s">
        <v>19752</v>
      </c>
      <c r="I1724" t="s">
        <v>615</v>
      </c>
    </row>
    <row r="1725" spans="1:9">
      <c r="A1725" s="42" t="s">
        <v>7865</v>
      </c>
      <c r="B1725" s="42" t="s">
        <v>1324</v>
      </c>
      <c r="C1725" s="42">
        <v>5745173037</v>
      </c>
      <c r="D1725" t="s">
        <v>18653</v>
      </c>
      <c r="H1725" s="42" t="s">
        <v>19752</v>
      </c>
      <c r="I1725" t="s">
        <v>615</v>
      </c>
    </row>
    <row r="1726" spans="1:9">
      <c r="A1726" s="41" t="s">
        <v>2876</v>
      </c>
      <c r="B1726" s="41" t="s">
        <v>434</v>
      </c>
      <c r="C1726" s="41">
        <v>5701214055</v>
      </c>
      <c r="D1726" t="s">
        <v>18653</v>
      </c>
      <c r="H1726" s="41" t="s">
        <v>19753</v>
      </c>
      <c r="I1726" t="s">
        <v>615</v>
      </c>
    </row>
    <row r="1727" spans="1:9">
      <c r="A1727" s="42" t="s">
        <v>2876</v>
      </c>
      <c r="B1727" s="42" t="s">
        <v>434</v>
      </c>
      <c r="C1727" s="42">
        <v>5701214055</v>
      </c>
      <c r="D1727" t="s">
        <v>18653</v>
      </c>
      <c r="H1727" s="42" t="s">
        <v>19753</v>
      </c>
      <c r="I1727" t="s">
        <v>615</v>
      </c>
    </row>
    <row r="1728" spans="1:9">
      <c r="A1728" s="41" t="s">
        <v>7308</v>
      </c>
      <c r="B1728" s="41" t="s">
        <v>2352</v>
      </c>
      <c r="C1728" s="41">
        <v>5710316008</v>
      </c>
      <c r="D1728" t="s">
        <v>18653</v>
      </c>
      <c r="H1728" s="41" t="s">
        <v>19754</v>
      </c>
      <c r="I1728" t="s">
        <v>615</v>
      </c>
    </row>
    <row r="1729" spans="1:9">
      <c r="A1729" s="42" t="s">
        <v>7308</v>
      </c>
      <c r="B1729" s="42" t="s">
        <v>2352</v>
      </c>
      <c r="C1729" s="42">
        <v>5710316008</v>
      </c>
      <c r="D1729" t="s">
        <v>18653</v>
      </c>
      <c r="H1729" s="42" t="s">
        <v>19754</v>
      </c>
      <c r="I1729" t="s">
        <v>615</v>
      </c>
    </row>
    <row r="1730" spans="1:9">
      <c r="A1730" s="41" t="s">
        <v>2236</v>
      </c>
      <c r="B1730" s="41" t="s">
        <v>526</v>
      </c>
      <c r="C1730" s="41">
        <v>5700095082</v>
      </c>
      <c r="D1730" t="s">
        <v>18653</v>
      </c>
      <c r="H1730" s="41" t="s">
        <v>19755</v>
      </c>
      <c r="I1730" t="s">
        <v>615</v>
      </c>
    </row>
    <row r="1731" spans="1:9">
      <c r="A1731" s="42" t="s">
        <v>2236</v>
      </c>
      <c r="B1731" s="42" t="s">
        <v>526</v>
      </c>
      <c r="C1731" s="42">
        <v>5700095082</v>
      </c>
      <c r="D1731" t="s">
        <v>18653</v>
      </c>
      <c r="H1731" s="42" t="s">
        <v>19756</v>
      </c>
      <c r="I1731" t="s">
        <v>615</v>
      </c>
    </row>
    <row r="1732" spans="1:9">
      <c r="A1732" s="41" t="s">
        <v>5308</v>
      </c>
      <c r="B1732" s="41" t="s">
        <v>211</v>
      </c>
      <c r="C1732" s="41">
        <v>5710135256</v>
      </c>
      <c r="D1732" t="s">
        <v>18653</v>
      </c>
      <c r="H1732" s="41" t="s">
        <v>19756</v>
      </c>
      <c r="I1732" t="s">
        <v>615</v>
      </c>
    </row>
    <row r="1733" spans="1:9">
      <c r="A1733" s="42" t="s">
        <v>5308</v>
      </c>
      <c r="B1733" s="42" t="s">
        <v>211</v>
      </c>
      <c r="C1733" s="42">
        <v>5710135256</v>
      </c>
      <c r="D1733" t="s">
        <v>18653</v>
      </c>
      <c r="H1733" s="42" t="s">
        <v>19757</v>
      </c>
      <c r="I1733" t="s">
        <v>615</v>
      </c>
    </row>
    <row r="1734" spans="1:9">
      <c r="A1734" s="41" t="s">
        <v>4863</v>
      </c>
      <c r="B1734" s="41" t="s">
        <v>222</v>
      </c>
      <c r="C1734" s="41">
        <v>5700234127</v>
      </c>
      <c r="D1734" t="s">
        <v>18653</v>
      </c>
      <c r="H1734" s="41" t="s">
        <v>19758</v>
      </c>
      <c r="I1734" t="s">
        <v>615</v>
      </c>
    </row>
    <row r="1735" spans="1:9">
      <c r="A1735" s="42" t="s">
        <v>4863</v>
      </c>
      <c r="B1735" s="42" t="s">
        <v>222</v>
      </c>
      <c r="C1735" s="42">
        <v>5700234127</v>
      </c>
      <c r="D1735" t="s">
        <v>18653</v>
      </c>
      <c r="H1735" s="42" t="s">
        <v>19758</v>
      </c>
      <c r="I1735" t="s">
        <v>615</v>
      </c>
    </row>
    <row r="1736" spans="1:9">
      <c r="A1736" s="41" t="s">
        <v>1868</v>
      </c>
      <c r="B1736" s="41" t="s">
        <v>1242</v>
      </c>
      <c r="C1736" s="41">
        <v>5710502007</v>
      </c>
      <c r="D1736" t="s">
        <v>18653</v>
      </c>
      <c r="H1736" s="41" t="s">
        <v>19759</v>
      </c>
      <c r="I1736" t="s">
        <v>615</v>
      </c>
    </row>
    <row r="1737" spans="1:9">
      <c r="A1737" s="42" t="s">
        <v>1868</v>
      </c>
      <c r="B1737" s="42" t="s">
        <v>1242</v>
      </c>
      <c r="C1737" s="42">
        <v>5710502007</v>
      </c>
      <c r="D1737" t="s">
        <v>18653</v>
      </c>
      <c r="H1737" s="42" t="s">
        <v>19759</v>
      </c>
      <c r="I1737" t="s">
        <v>615</v>
      </c>
    </row>
    <row r="1738" spans="1:9">
      <c r="A1738" s="41" t="s">
        <v>2691</v>
      </c>
      <c r="B1738" s="41" t="s">
        <v>204</v>
      </c>
      <c r="C1738" s="41">
        <v>5746488122</v>
      </c>
      <c r="D1738" t="s">
        <v>18653</v>
      </c>
      <c r="H1738" s="41" t="s">
        <v>19760</v>
      </c>
      <c r="I1738" t="s">
        <v>615</v>
      </c>
    </row>
    <row r="1739" spans="1:9">
      <c r="A1739" s="42" t="s">
        <v>2691</v>
      </c>
      <c r="B1739" s="42" t="s">
        <v>204</v>
      </c>
      <c r="C1739" s="42">
        <v>5746488122</v>
      </c>
      <c r="D1739" t="s">
        <v>18653</v>
      </c>
      <c r="H1739" s="42" t="s">
        <v>19760</v>
      </c>
      <c r="I1739" t="s">
        <v>615</v>
      </c>
    </row>
    <row r="1740" spans="1:9">
      <c r="A1740" s="41" t="s">
        <v>3826</v>
      </c>
      <c r="B1740" s="41" t="s">
        <v>1043</v>
      </c>
      <c r="C1740" s="41">
        <v>5700319153</v>
      </c>
      <c r="D1740" t="s">
        <v>18653</v>
      </c>
      <c r="H1740" s="41" t="s">
        <v>19761</v>
      </c>
      <c r="I1740" t="s">
        <v>615</v>
      </c>
    </row>
    <row r="1741" spans="1:9">
      <c r="A1741" s="42" t="s">
        <v>3826</v>
      </c>
      <c r="B1741" s="42" t="s">
        <v>1043</v>
      </c>
      <c r="C1741" s="42">
        <v>5700319153</v>
      </c>
      <c r="D1741" t="s">
        <v>18653</v>
      </c>
      <c r="H1741" s="42" t="s">
        <v>19761</v>
      </c>
      <c r="I1741" t="s">
        <v>615</v>
      </c>
    </row>
    <row r="1742" spans="1:9">
      <c r="A1742" s="41" t="s">
        <v>1035</v>
      </c>
      <c r="B1742" s="41" t="s">
        <v>252</v>
      </c>
      <c r="C1742" s="41">
        <v>5701545094</v>
      </c>
      <c r="D1742" t="s">
        <v>18653</v>
      </c>
      <c r="H1742" s="41" t="s">
        <v>19762</v>
      </c>
      <c r="I1742" t="s">
        <v>615</v>
      </c>
    </row>
    <row r="1743" spans="1:9">
      <c r="A1743" s="42" t="s">
        <v>1035</v>
      </c>
      <c r="B1743" s="42" t="s">
        <v>252</v>
      </c>
      <c r="C1743" s="42">
        <v>5701545094</v>
      </c>
      <c r="D1743" t="s">
        <v>18653</v>
      </c>
      <c r="H1743" s="42" t="s">
        <v>19762</v>
      </c>
      <c r="I1743" t="s">
        <v>615</v>
      </c>
    </row>
    <row r="1744" spans="1:9">
      <c r="A1744" s="41" t="s">
        <v>3801</v>
      </c>
      <c r="B1744" s="41" t="s">
        <v>1267</v>
      </c>
      <c r="C1744" s="41">
        <v>5736636005</v>
      </c>
      <c r="D1744" t="s">
        <v>18653</v>
      </c>
      <c r="H1744" s="41" t="s">
        <v>19763</v>
      </c>
      <c r="I1744" t="s">
        <v>615</v>
      </c>
    </row>
    <row r="1745" spans="1:9">
      <c r="A1745" s="42" t="s">
        <v>3801</v>
      </c>
      <c r="B1745" s="42" t="s">
        <v>1267</v>
      </c>
      <c r="C1745" s="42">
        <v>5736636005</v>
      </c>
      <c r="D1745" t="s">
        <v>18653</v>
      </c>
      <c r="H1745" s="42" t="s">
        <v>19763</v>
      </c>
      <c r="I1745" t="s">
        <v>615</v>
      </c>
    </row>
    <row r="1746" spans="1:9">
      <c r="A1746" s="41" t="s">
        <v>6751</v>
      </c>
      <c r="B1746" s="41" t="s">
        <v>4151</v>
      </c>
      <c r="C1746" s="41">
        <v>5700016129</v>
      </c>
      <c r="D1746" t="s">
        <v>18653</v>
      </c>
      <c r="H1746" s="41" t="s">
        <v>19764</v>
      </c>
      <c r="I1746" t="s">
        <v>615</v>
      </c>
    </row>
    <row r="1747" spans="1:9">
      <c r="A1747" s="42" t="s">
        <v>6751</v>
      </c>
      <c r="B1747" s="42" t="s">
        <v>4151</v>
      </c>
      <c r="C1747" s="42">
        <v>5700016129</v>
      </c>
      <c r="D1747" t="s">
        <v>18653</v>
      </c>
      <c r="H1747" s="42" t="s">
        <v>19764</v>
      </c>
      <c r="I1747" t="s">
        <v>615</v>
      </c>
    </row>
    <row r="1748" spans="1:9">
      <c r="A1748" s="41" t="s">
        <v>19765</v>
      </c>
      <c r="B1748" s="41" t="s">
        <v>2605</v>
      </c>
      <c r="C1748" s="41">
        <v>5746032004</v>
      </c>
      <c r="D1748" t="s">
        <v>18653</v>
      </c>
      <c r="H1748" s="41" t="s">
        <v>19766</v>
      </c>
      <c r="I1748" t="s">
        <v>615</v>
      </c>
    </row>
    <row r="1749" spans="1:9">
      <c r="A1749" s="42" t="s">
        <v>19765</v>
      </c>
      <c r="B1749" s="42" t="s">
        <v>2605</v>
      </c>
      <c r="C1749" s="42">
        <v>5746032004</v>
      </c>
      <c r="D1749" t="s">
        <v>18653</v>
      </c>
      <c r="H1749" s="42" t="s">
        <v>19766</v>
      </c>
      <c r="I1749" t="s">
        <v>615</v>
      </c>
    </row>
    <row r="1750" spans="1:9">
      <c r="A1750" s="41" t="s">
        <v>7394</v>
      </c>
      <c r="B1750" s="41" t="s">
        <v>211</v>
      </c>
      <c r="C1750" s="41">
        <v>5700814256</v>
      </c>
      <c r="D1750" t="s">
        <v>18653</v>
      </c>
      <c r="H1750" s="41" t="s">
        <v>19767</v>
      </c>
      <c r="I1750" t="s">
        <v>615</v>
      </c>
    </row>
    <row r="1751" spans="1:9">
      <c r="A1751" s="42" t="s">
        <v>7394</v>
      </c>
      <c r="B1751" s="42" t="s">
        <v>211</v>
      </c>
      <c r="C1751" s="42">
        <v>5700814256</v>
      </c>
      <c r="D1751" t="s">
        <v>18653</v>
      </c>
      <c r="H1751" s="42" t="s">
        <v>19768</v>
      </c>
      <c r="I1751" t="s">
        <v>615</v>
      </c>
    </row>
    <row r="1752" spans="1:9">
      <c r="A1752" s="41" t="s">
        <v>2187</v>
      </c>
      <c r="B1752" s="41" t="s">
        <v>1324</v>
      </c>
      <c r="C1752" s="41">
        <v>5710863003</v>
      </c>
      <c r="D1752" t="s">
        <v>18653</v>
      </c>
      <c r="H1752" s="41" t="s">
        <v>19769</v>
      </c>
      <c r="I1752" t="s">
        <v>615</v>
      </c>
    </row>
    <row r="1753" spans="1:9">
      <c r="A1753" s="42" t="s">
        <v>2187</v>
      </c>
      <c r="B1753" s="42" t="s">
        <v>1324</v>
      </c>
      <c r="C1753" s="42">
        <v>5710863003</v>
      </c>
      <c r="D1753" t="s">
        <v>18653</v>
      </c>
      <c r="H1753" s="42" t="s">
        <v>19769</v>
      </c>
      <c r="I1753" t="s">
        <v>615</v>
      </c>
    </row>
    <row r="1754" spans="1:9">
      <c r="A1754" s="41" t="s">
        <v>4481</v>
      </c>
      <c r="B1754" s="41" t="s">
        <v>92</v>
      </c>
      <c r="C1754" s="41">
        <v>5700987070</v>
      </c>
      <c r="D1754" t="s">
        <v>18653</v>
      </c>
      <c r="H1754" s="41" t="s">
        <v>19770</v>
      </c>
      <c r="I1754" t="s">
        <v>615</v>
      </c>
    </row>
    <row r="1755" spans="1:9">
      <c r="A1755" s="42" t="s">
        <v>19646</v>
      </c>
      <c r="B1755" s="42" t="s">
        <v>19771</v>
      </c>
      <c r="C1755" s="42">
        <v>5701881003</v>
      </c>
      <c r="D1755" t="s">
        <v>18653</v>
      </c>
      <c r="H1755" s="42" t="s">
        <v>19770</v>
      </c>
      <c r="I1755" t="s">
        <v>615</v>
      </c>
    </row>
    <row r="1756" spans="1:9">
      <c r="A1756" s="41" t="s">
        <v>570</v>
      </c>
      <c r="B1756" s="41" t="s">
        <v>572</v>
      </c>
      <c r="C1756" s="41">
        <v>5710378023</v>
      </c>
      <c r="D1756" t="s">
        <v>18653</v>
      </c>
      <c r="H1756" s="41" t="s">
        <v>19772</v>
      </c>
      <c r="I1756" t="s">
        <v>615</v>
      </c>
    </row>
    <row r="1757" spans="1:9">
      <c r="A1757" s="42" t="s">
        <v>570</v>
      </c>
      <c r="B1757" s="42" t="s">
        <v>572</v>
      </c>
      <c r="C1757" s="42">
        <v>5710378023</v>
      </c>
      <c r="D1757" t="s">
        <v>18653</v>
      </c>
      <c r="H1757" s="42" t="s">
        <v>19772</v>
      </c>
      <c r="I1757" t="s">
        <v>615</v>
      </c>
    </row>
    <row r="1758" spans="1:9">
      <c r="A1758" s="41" t="s">
        <v>5162</v>
      </c>
      <c r="B1758" s="41" t="s">
        <v>320</v>
      </c>
      <c r="C1758" s="41">
        <v>5710321010</v>
      </c>
      <c r="D1758" t="s">
        <v>18653</v>
      </c>
      <c r="H1758" s="41" t="s">
        <v>19773</v>
      </c>
      <c r="I1758" t="s">
        <v>615</v>
      </c>
    </row>
    <row r="1759" spans="1:9">
      <c r="A1759" s="42" t="s">
        <v>5162</v>
      </c>
      <c r="B1759" s="42" t="s">
        <v>320</v>
      </c>
      <c r="C1759" s="42">
        <v>5710321010</v>
      </c>
      <c r="D1759" t="s">
        <v>18653</v>
      </c>
      <c r="H1759" s="42" t="s">
        <v>19773</v>
      </c>
      <c r="I1759" t="s">
        <v>615</v>
      </c>
    </row>
    <row r="1760" spans="1:9">
      <c r="A1760" s="41" t="s">
        <v>19774</v>
      </c>
      <c r="B1760" s="41" t="s">
        <v>486</v>
      </c>
      <c r="C1760" s="41">
        <v>5700191153</v>
      </c>
      <c r="D1760" t="s">
        <v>18653</v>
      </c>
      <c r="H1760" s="41" t="s">
        <v>19775</v>
      </c>
      <c r="I1760" t="s">
        <v>615</v>
      </c>
    </row>
    <row r="1761" spans="1:9">
      <c r="A1761" s="42" t="s">
        <v>19774</v>
      </c>
      <c r="B1761" s="42" t="s">
        <v>486</v>
      </c>
      <c r="C1761" s="42">
        <v>5700191153</v>
      </c>
      <c r="D1761" t="s">
        <v>18653</v>
      </c>
      <c r="H1761" s="42" t="s">
        <v>19776</v>
      </c>
      <c r="I1761" t="s">
        <v>615</v>
      </c>
    </row>
    <row r="1762" spans="1:9">
      <c r="A1762" s="41" t="s">
        <v>19777</v>
      </c>
      <c r="B1762" s="41" t="s">
        <v>486</v>
      </c>
      <c r="C1762" s="41">
        <v>5700191153</v>
      </c>
      <c r="D1762" t="s">
        <v>18653</v>
      </c>
      <c r="H1762" s="41" t="s">
        <v>19776</v>
      </c>
      <c r="I1762" t="s">
        <v>615</v>
      </c>
    </row>
    <row r="1763" spans="1:9">
      <c r="A1763" s="42" t="s">
        <v>19777</v>
      </c>
      <c r="B1763" s="42" t="s">
        <v>486</v>
      </c>
      <c r="C1763" s="42">
        <v>5700191153</v>
      </c>
      <c r="D1763" t="s">
        <v>18653</v>
      </c>
      <c r="H1763" s="42" t="s">
        <v>19778</v>
      </c>
      <c r="I1763" t="s">
        <v>615</v>
      </c>
    </row>
    <row r="1764" spans="1:9">
      <c r="A1764" s="41" t="s">
        <v>19779</v>
      </c>
      <c r="B1764" s="41" t="s">
        <v>6832</v>
      </c>
      <c r="C1764" s="41">
        <v>5700313003</v>
      </c>
      <c r="D1764" t="s">
        <v>18653</v>
      </c>
      <c r="H1764" s="41" t="s">
        <v>19778</v>
      </c>
      <c r="I1764" t="s">
        <v>615</v>
      </c>
    </row>
    <row r="1765" spans="1:9">
      <c r="A1765" s="42" t="s">
        <v>19779</v>
      </c>
      <c r="B1765" s="42" t="s">
        <v>6832</v>
      </c>
      <c r="C1765" s="42">
        <v>5700313003</v>
      </c>
      <c r="D1765" t="s">
        <v>18653</v>
      </c>
      <c r="H1765" s="42" t="s">
        <v>19780</v>
      </c>
      <c r="I1765" t="s">
        <v>615</v>
      </c>
    </row>
    <row r="1766" spans="1:9">
      <c r="A1766" s="41" t="s">
        <v>5941</v>
      </c>
      <c r="B1766" s="41" t="s">
        <v>195</v>
      </c>
      <c r="C1766" s="41">
        <v>5700215132</v>
      </c>
      <c r="D1766" t="s">
        <v>18653</v>
      </c>
      <c r="H1766" s="41" t="s">
        <v>19780</v>
      </c>
      <c r="I1766" t="s">
        <v>615</v>
      </c>
    </row>
    <row r="1767" spans="1:9">
      <c r="A1767" s="42" t="s">
        <v>5941</v>
      </c>
      <c r="B1767" s="42" t="s">
        <v>195</v>
      </c>
      <c r="C1767" s="42">
        <v>5700215132</v>
      </c>
      <c r="D1767" t="s">
        <v>18653</v>
      </c>
      <c r="H1767" s="42" t="s">
        <v>19781</v>
      </c>
      <c r="I1767" t="s">
        <v>615</v>
      </c>
    </row>
    <row r="1768" spans="1:9">
      <c r="A1768" s="41" t="s">
        <v>19782</v>
      </c>
      <c r="B1768" s="41" t="s">
        <v>647</v>
      </c>
      <c r="C1768" s="41">
        <v>5710023113</v>
      </c>
      <c r="D1768" t="s">
        <v>18653</v>
      </c>
      <c r="H1768" s="41" t="s">
        <v>19783</v>
      </c>
      <c r="I1768" t="s">
        <v>615</v>
      </c>
    </row>
    <row r="1769" spans="1:9">
      <c r="A1769" s="42" t="s">
        <v>19782</v>
      </c>
      <c r="B1769" s="42" t="s">
        <v>647</v>
      </c>
      <c r="C1769" s="42">
        <v>5710023113</v>
      </c>
      <c r="D1769" t="s">
        <v>18653</v>
      </c>
      <c r="H1769" s="42" t="s">
        <v>19783</v>
      </c>
      <c r="I1769" t="s">
        <v>615</v>
      </c>
    </row>
    <row r="1770" spans="1:9">
      <c r="A1770" s="41" t="s">
        <v>1796</v>
      </c>
      <c r="B1770" s="41" t="s">
        <v>545</v>
      </c>
      <c r="C1770" s="41">
        <v>5700370043</v>
      </c>
      <c r="D1770" t="s">
        <v>18653</v>
      </c>
      <c r="H1770" s="41" t="s">
        <v>19784</v>
      </c>
      <c r="I1770" t="s">
        <v>615</v>
      </c>
    </row>
    <row r="1771" spans="1:9">
      <c r="A1771" s="42" t="s">
        <v>2780</v>
      </c>
      <c r="B1771" s="42" t="s">
        <v>252</v>
      </c>
      <c r="C1771" s="42">
        <v>5710232094</v>
      </c>
      <c r="D1771" t="s">
        <v>18653</v>
      </c>
      <c r="H1771" s="42" t="s">
        <v>19784</v>
      </c>
      <c r="I1771" t="s">
        <v>615</v>
      </c>
    </row>
    <row r="1772" spans="1:9">
      <c r="A1772" s="41" t="s">
        <v>7764</v>
      </c>
      <c r="B1772" s="41" t="s">
        <v>252</v>
      </c>
      <c r="C1772" s="41">
        <v>5710612003</v>
      </c>
      <c r="D1772" t="s">
        <v>18653</v>
      </c>
      <c r="H1772" s="41" t="s">
        <v>19785</v>
      </c>
      <c r="I1772" t="s">
        <v>615</v>
      </c>
    </row>
    <row r="1773" spans="1:9">
      <c r="A1773" s="42" t="s">
        <v>6360</v>
      </c>
      <c r="B1773" s="42" t="s">
        <v>6250</v>
      </c>
      <c r="C1773" s="42">
        <v>5706143122</v>
      </c>
      <c r="D1773" t="s">
        <v>18653</v>
      </c>
      <c r="H1773" s="42" t="s">
        <v>19785</v>
      </c>
      <c r="I1773" t="s">
        <v>615</v>
      </c>
    </row>
    <row r="1774" spans="1:9">
      <c r="A1774" s="41" t="s">
        <v>6360</v>
      </c>
      <c r="B1774" s="41" t="s">
        <v>6250</v>
      </c>
      <c r="C1774" s="41">
        <v>5706143122</v>
      </c>
      <c r="D1774" t="s">
        <v>18653</v>
      </c>
      <c r="H1774" s="41" t="s">
        <v>19786</v>
      </c>
      <c r="I1774" t="s">
        <v>615</v>
      </c>
    </row>
    <row r="1775" spans="1:9">
      <c r="A1775" s="42" t="s">
        <v>7829</v>
      </c>
      <c r="B1775" s="42" t="s">
        <v>59</v>
      </c>
      <c r="C1775" s="42">
        <v>5735116195</v>
      </c>
      <c r="D1775" t="s">
        <v>18653</v>
      </c>
      <c r="H1775" s="42" t="s">
        <v>19786</v>
      </c>
      <c r="I1775" t="s">
        <v>615</v>
      </c>
    </row>
    <row r="1776" spans="1:9">
      <c r="A1776" s="41" t="s">
        <v>7829</v>
      </c>
      <c r="B1776" s="41" t="s">
        <v>59</v>
      </c>
      <c r="C1776" s="41">
        <v>5735116195</v>
      </c>
      <c r="D1776" t="s">
        <v>18653</v>
      </c>
      <c r="H1776" s="41" t="s">
        <v>19787</v>
      </c>
      <c r="I1776" t="s">
        <v>615</v>
      </c>
    </row>
    <row r="1777" spans="1:9">
      <c r="A1777" s="42" t="s">
        <v>1084</v>
      </c>
      <c r="B1777" s="42" t="s">
        <v>204</v>
      </c>
      <c r="C1777" s="42">
        <v>5710924122</v>
      </c>
      <c r="D1777" t="s">
        <v>18653</v>
      </c>
      <c r="H1777" s="42" t="s">
        <v>19788</v>
      </c>
      <c r="I1777" t="s">
        <v>615</v>
      </c>
    </row>
    <row r="1778" spans="1:9">
      <c r="A1778" s="41" t="s">
        <v>1084</v>
      </c>
      <c r="B1778" s="41" t="s">
        <v>204</v>
      </c>
      <c r="C1778" s="41">
        <v>5710924122</v>
      </c>
      <c r="D1778" t="s">
        <v>18653</v>
      </c>
      <c r="H1778" s="41" t="s">
        <v>19788</v>
      </c>
      <c r="I1778" t="s">
        <v>615</v>
      </c>
    </row>
    <row r="1779" spans="1:9">
      <c r="A1779" s="42" t="s">
        <v>7269</v>
      </c>
      <c r="B1779" s="42" t="s">
        <v>36</v>
      </c>
      <c r="C1779" s="42">
        <v>5701103040</v>
      </c>
      <c r="D1779" t="s">
        <v>18653</v>
      </c>
      <c r="H1779" s="42" t="s">
        <v>19789</v>
      </c>
      <c r="I1779" t="s">
        <v>615</v>
      </c>
    </row>
    <row r="1780" spans="1:9">
      <c r="A1780" s="41" t="s">
        <v>7269</v>
      </c>
      <c r="B1780" s="41" t="s">
        <v>36</v>
      </c>
      <c r="C1780" s="41">
        <v>5701103040</v>
      </c>
      <c r="D1780" t="s">
        <v>18653</v>
      </c>
      <c r="H1780" s="41" t="s">
        <v>19789</v>
      </c>
      <c r="I1780" t="s">
        <v>615</v>
      </c>
    </row>
    <row r="1781" spans="1:9">
      <c r="A1781" s="42" t="s">
        <v>5756</v>
      </c>
      <c r="B1781" s="42" t="s">
        <v>69</v>
      </c>
      <c r="C1781" s="42">
        <v>5700574152</v>
      </c>
      <c r="D1781" t="s">
        <v>18653</v>
      </c>
      <c r="H1781" s="42" t="s">
        <v>19790</v>
      </c>
      <c r="I1781" t="s">
        <v>615</v>
      </c>
    </row>
    <row r="1782" spans="1:9">
      <c r="A1782" s="41" t="s">
        <v>5756</v>
      </c>
      <c r="B1782" s="41" t="s">
        <v>69</v>
      </c>
      <c r="C1782" s="41">
        <v>5700574152</v>
      </c>
      <c r="D1782" t="s">
        <v>18653</v>
      </c>
      <c r="H1782" s="41" t="s">
        <v>19790</v>
      </c>
      <c r="I1782" t="s">
        <v>615</v>
      </c>
    </row>
    <row r="1783" spans="1:9">
      <c r="A1783" s="42" t="s">
        <v>6259</v>
      </c>
      <c r="B1783" s="42" t="s">
        <v>130</v>
      </c>
      <c r="C1783" s="42">
        <v>5702058004</v>
      </c>
      <c r="D1783" t="s">
        <v>18653</v>
      </c>
      <c r="H1783" s="42" t="s">
        <v>19791</v>
      </c>
      <c r="I1783" t="s">
        <v>615</v>
      </c>
    </row>
    <row r="1784" spans="1:9">
      <c r="A1784" s="41" t="s">
        <v>6259</v>
      </c>
      <c r="B1784" s="41" t="s">
        <v>130</v>
      </c>
      <c r="C1784" s="41">
        <v>5702058004</v>
      </c>
      <c r="D1784" t="s">
        <v>18653</v>
      </c>
      <c r="H1784" s="41" t="s">
        <v>19792</v>
      </c>
      <c r="I1784" t="s">
        <v>615</v>
      </c>
    </row>
    <row r="1785" spans="1:9">
      <c r="A1785" s="42" t="s">
        <v>8708</v>
      </c>
      <c r="B1785" s="42" t="s">
        <v>8709</v>
      </c>
      <c r="C1785" s="42">
        <v>5721980001</v>
      </c>
      <c r="D1785" t="s">
        <v>18653</v>
      </c>
      <c r="H1785" s="42" t="s">
        <v>19792</v>
      </c>
      <c r="I1785" t="s">
        <v>615</v>
      </c>
    </row>
    <row r="1786" spans="1:9">
      <c r="A1786" s="41" t="s">
        <v>8708</v>
      </c>
      <c r="B1786" s="41" t="s">
        <v>8709</v>
      </c>
      <c r="C1786" s="41">
        <v>5721980001</v>
      </c>
      <c r="D1786" t="s">
        <v>18653</v>
      </c>
      <c r="H1786" s="41" t="s">
        <v>19793</v>
      </c>
      <c r="I1786" t="s">
        <v>615</v>
      </c>
    </row>
    <row r="1787" spans="1:9">
      <c r="A1787" s="42" t="s">
        <v>5016</v>
      </c>
      <c r="B1787" s="42" t="s">
        <v>3731</v>
      </c>
      <c r="C1787" s="42">
        <v>5732413071</v>
      </c>
      <c r="D1787" t="s">
        <v>18653</v>
      </c>
      <c r="H1787" s="42" t="s">
        <v>19793</v>
      </c>
      <c r="I1787" t="s">
        <v>615</v>
      </c>
    </row>
    <row r="1788" spans="1:9">
      <c r="A1788" s="41" t="s">
        <v>5016</v>
      </c>
      <c r="B1788" s="41" t="s">
        <v>3731</v>
      </c>
      <c r="C1788" s="41">
        <v>5732413071</v>
      </c>
      <c r="D1788" t="s">
        <v>18653</v>
      </c>
      <c r="H1788" s="41" t="s">
        <v>19794</v>
      </c>
      <c r="I1788" t="s">
        <v>615</v>
      </c>
    </row>
    <row r="1789" spans="1:9">
      <c r="A1789" s="42" t="s">
        <v>4023</v>
      </c>
      <c r="B1789" s="42" t="s">
        <v>211</v>
      </c>
      <c r="C1789" s="42">
        <v>5700477096</v>
      </c>
      <c r="D1789" t="s">
        <v>18653</v>
      </c>
      <c r="H1789" s="42" t="s">
        <v>19794</v>
      </c>
      <c r="I1789" t="s">
        <v>615</v>
      </c>
    </row>
    <row r="1790" spans="1:9">
      <c r="A1790" s="41" t="s">
        <v>4023</v>
      </c>
      <c r="B1790" s="41" t="s">
        <v>211</v>
      </c>
      <c r="C1790" s="41">
        <v>5700477096</v>
      </c>
      <c r="D1790" t="s">
        <v>18653</v>
      </c>
      <c r="H1790" s="41" t="s">
        <v>19795</v>
      </c>
      <c r="I1790" t="s">
        <v>615</v>
      </c>
    </row>
    <row r="1791" spans="1:9">
      <c r="A1791" s="42" t="s">
        <v>8007</v>
      </c>
      <c r="B1791" s="42" t="s">
        <v>204</v>
      </c>
      <c r="C1791" s="42">
        <v>5700471026</v>
      </c>
      <c r="D1791" t="s">
        <v>18653</v>
      </c>
      <c r="H1791" s="42" t="s">
        <v>19795</v>
      </c>
      <c r="I1791" t="s">
        <v>615</v>
      </c>
    </row>
    <row r="1792" spans="1:9">
      <c r="A1792" s="41" t="s">
        <v>8007</v>
      </c>
      <c r="B1792" s="41" t="s">
        <v>204</v>
      </c>
      <c r="C1792" s="41">
        <v>5700471026</v>
      </c>
      <c r="D1792" t="s">
        <v>18653</v>
      </c>
      <c r="H1792" s="41" t="s">
        <v>19796</v>
      </c>
      <c r="I1792" t="s">
        <v>615</v>
      </c>
    </row>
    <row r="1793" spans="1:9">
      <c r="A1793" s="42" t="s">
        <v>3641</v>
      </c>
      <c r="B1793" s="42" t="s">
        <v>3643</v>
      </c>
      <c r="C1793" s="42">
        <v>5700060098</v>
      </c>
      <c r="D1793" t="s">
        <v>18653</v>
      </c>
      <c r="H1793" s="42" t="s">
        <v>19796</v>
      </c>
      <c r="I1793" t="s">
        <v>615</v>
      </c>
    </row>
    <row r="1794" spans="1:9">
      <c r="A1794" s="41" t="s">
        <v>3641</v>
      </c>
      <c r="B1794" s="41" t="s">
        <v>3643</v>
      </c>
      <c r="C1794" s="41">
        <v>5700060098</v>
      </c>
      <c r="D1794" t="s">
        <v>18653</v>
      </c>
      <c r="H1794" s="41" t="s">
        <v>19797</v>
      </c>
      <c r="I1794" t="s">
        <v>615</v>
      </c>
    </row>
    <row r="1795" spans="1:9">
      <c r="A1795" s="42" t="s">
        <v>8381</v>
      </c>
      <c r="B1795" s="42" t="s">
        <v>917</v>
      </c>
      <c r="C1795" s="42">
        <v>5704163007</v>
      </c>
      <c r="D1795" t="s">
        <v>18653</v>
      </c>
      <c r="H1795" s="42" t="s">
        <v>19797</v>
      </c>
      <c r="I1795" t="s">
        <v>615</v>
      </c>
    </row>
    <row r="1796" spans="1:9">
      <c r="A1796" s="41" t="s">
        <v>8381</v>
      </c>
      <c r="B1796" s="41" t="s">
        <v>917</v>
      </c>
      <c r="C1796" s="41">
        <v>5704163007</v>
      </c>
      <c r="D1796" t="s">
        <v>18653</v>
      </c>
      <c r="H1796" s="41" t="s">
        <v>19798</v>
      </c>
      <c r="I1796" t="s">
        <v>615</v>
      </c>
    </row>
    <row r="1797" spans="1:9">
      <c r="A1797" s="42" t="s">
        <v>3247</v>
      </c>
      <c r="B1797" s="42" t="s">
        <v>3249</v>
      </c>
      <c r="C1797" s="42">
        <v>5762404122</v>
      </c>
      <c r="D1797" t="s">
        <v>18653</v>
      </c>
      <c r="H1797" s="42" t="s">
        <v>19798</v>
      </c>
      <c r="I1797" t="s">
        <v>615</v>
      </c>
    </row>
    <row r="1798" spans="1:9">
      <c r="A1798" s="41" t="s">
        <v>3247</v>
      </c>
      <c r="B1798" s="41" t="s">
        <v>3249</v>
      </c>
      <c r="C1798" s="41">
        <v>5762404122</v>
      </c>
      <c r="D1798" t="s">
        <v>18653</v>
      </c>
      <c r="H1798" s="41" t="s">
        <v>19799</v>
      </c>
      <c r="I1798" t="s">
        <v>615</v>
      </c>
    </row>
    <row r="1799" spans="1:9">
      <c r="A1799" s="42" t="s">
        <v>19800</v>
      </c>
      <c r="B1799" s="42" t="s">
        <v>404</v>
      </c>
      <c r="C1799" s="42">
        <v>5700068068</v>
      </c>
      <c r="D1799" t="s">
        <v>18653</v>
      </c>
      <c r="H1799" s="42" t="s">
        <v>19799</v>
      </c>
      <c r="I1799" t="s">
        <v>615</v>
      </c>
    </row>
    <row r="1800" spans="1:9">
      <c r="A1800" s="41" t="s">
        <v>19801</v>
      </c>
      <c r="B1800" s="41" t="s">
        <v>4817</v>
      </c>
      <c r="C1800" s="41">
        <v>5700024023</v>
      </c>
      <c r="D1800" t="s">
        <v>18653</v>
      </c>
      <c r="H1800" s="41" t="s">
        <v>19802</v>
      </c>
      <c r="I1800" t="s">
        <v>615</v>
      </c>
    </row>
    <row r="1801" spans="1:9">
      <c r="A1801" s="42" t="s">
        <v>19801</v>
      </c>
      <c r="B1801" s="42" t="s">
        <v>4817</v>
      </c>
      <c r="C1801" s="42">
        <v>5700024023</v>
      </c>
      <c r="D1801" t="s">
        <v>18653</v>
      </c>
      <c r="H1801" s="42" t="s">
        <v>19802</v>
      </c>
      <c r="I1801" t="s">
        <v>615</v>
      </c>
    </row>
    <row r="1802" spans="1:9">
      <c r="A1802" s="41" t="s">
        <v>1226</v>
      </c>
      <c r="B1802" s="41" t="s">
        <v>320</v>
      </c>
      <c r="C1802" s="41">
        <v>5703466122</v>
      </c>
      <c r="D1802" t="s">
        <v>18653</v>
      </c>
      <c r="H1802" s="41" t="s">
        <v>19803</v>
      </c>
      <c r="I1802" t="s">
        <v>615</v>
      </c>
    </row>
    <row r="1803" spans="1:9">
      <c r="A1803" s="42" t="s">
        <v>19804</v>
      </c>
      <c r="B1803" s="42" t="s">
        <v>59</v>
      </c>
      <c r="C1803" s="42">
        <v>5747088104</v>
      </c>
      <c r="D1803" t="s">
        <v>18653</v>
      </c>
      <c r="H1803" s="42" t="s">
        <v>19803</v>
      </c>
      <c r="I1803" t="s">
        <v>615</v>
      </c>
    </row>
    <row r="1804" spans="1:9">
      <c r="A1804" s="41" t="s">
        <v>19804</v>
      </c>
      <c r="B1804" s="41" t="s">
        <v>59</v>
      </c>
      <c r="C1804" s="41">
        <v>5747088104</v>
      </c>
      <c r="D1804" t="s">
        <v>18653</v>
      </c>
      <c r="H1804" s="41" t="s">
        <v>19805</v>
      </c>
      <c r="I1804" t="s">
        <v>615</v>
      </c>
    </row>
    <row r="1805" spans="1:9">
      <c r="A1805" s="42" t="s">
        <v>3101</v>
      </c>
      <c r="B1805" s="42" t="s">
        <v>1937</v>
      </c>
      <c r="C1805" s="42">
        <v>5704333001</v>
      </c>
      <c r="D1805" t="s">
        <v>18653</v>
      </c>
      <c r="H1805" s="42" t="s">
        <v>19805</v>
      </c>
      <c r="I1805" t="s">
        <v>615</v>
      </c>
    </row>
    <row r="1806" spans="1:9">
      <c r="A1806" s="41" t="s">
        <v>19806</v>
      </c>
      <c r="B1806" s="41" t="s">
        <v>647</v>
      </c>
      <c r="C1806" s="41">
        <v>5700830111</v>
      </c>
      <c r="D1806" t="s">
        <v>18653</v>
      </c>
      <c r="H1806" s="41" t="s">
        <v>19807</v>
      </c>
      <c r="I1806" t="s">
        <v>615</v>
      </c>
    </row>
    <row r="1807" spans="1:9">
      <c r="A1807" s="42" t="s">
        <v>19806</v>
      </c>
      <c r="B1807" s="42" t="s">
        <v>647</v>
      </c>
      <c r="C1807" s="42">
        <v>5700830111</v>
      </c>
      <c r="D1807" t="s">
        <v>18653</v>
      </c>
      <c r="H1807" s="42" t="s">
        <v>19807</v>
      </c>
      <c r="I1807" t="s">
        <v>615</v>
      </c>
    </row>
    <row r="1808" spans="1:9">
      <c r="A1808" s="41" t="s">
        <v>7874</v>
      </c>
      <c r="B1808" s="41" t="s">
        <v>848</v>
      </c>
      <c r="C1808" s="41">
        <v>5711505001</v>
      </c>
      <c r="D1808" t="s">
        <v>18653</v>
      </c>
      <c r="H1808" s="41" t="s">
        <v>19808</v>
      </c>
      <c r="I1808" t="s">
        <v>615</v>
      </c>
    </row>
    <row r="1809" spans="1:9">
      <c r="A1809" s="42" t="s">
        <v>7874</v>
      </c>
      <c r="B1809" s="42" t="s">
        <v>848</v>
      </c>
      <c r="C1809" s="42">
        <v>5711505001</v>
      </c>
      <c r="D1809" t="s">
        <v>18653</v>
      </c>
      <c r="H1809" s="42" t="s">
        <v>19808</v>
      </c>
      <c r="I1809" t="s">
        <v>615</v>
      </c>
    </row>
    <row r="1810" spans="1:9">
      <c r="A1810" s="41" t="s">
        <v>57</v>
      </c>
      <c r="B1810" s="41" t="s">
        <v>59</v>
      </c>
      <c r="C1810" s="41">
        <v>5700632104</v>
      </c>
      <c r="D1810" t="s">
        <v>18653</v>
      </c>
      <c r="H1810" s="41" t="s">
        <v>19809</v>
      </c>
      <c r="I1810" t="s">
        <v>615</v>
      </c>
    </row>
    <row r="1811" spans="1:9">
      <c r="A1811" s="42" t="s">
        <v>57</v>
      </c>
      <c r="B1811" s="42" t="s">
        <v>59</v>
      </c>
      <c r="C1811" s="42">
        <v>5700632104</v>
      </c>
      <c r="D1811" t="s">
        <v>18653</v>
      </c>
      <c r="H1811" s="42" t="s">
        <v>19809</v>
      </c>
      <c r="I1811" t="s">
        <v>615</v>
      </c>
    </row>
    <row r="1812" spans="1:9">
      <c r="A1812" s="41" t="s">
        <v>5774</v>
      </c>
      <c r="B1812" s="41" t="s">
        <v>647</v>
      </c>
      <c r="C1812" s="41">
        <v>5710099034</v>
      </c>
      <c r="D1812" t="s">
        <v>18653</v>
      </c>
      <c r="H1812" s="41" t="s">
        <v>19810</v>
      </c>
      <c r="I1812" t="s">
        <v>615</v>
      </c>
    </row>
    <row r="1813" spans="1:9">
      <c r="A1813" s="42" t="s">
        <v>5774</v>
      </c>
      <c r="B1813" s="42" t="s">
        <v>647</v>
      </c>
      <c r="C1813" s="42">
        <v>5710099034</v>
      </c>
      <c r="D1813" t="s">
        <v>18653</v>
      </c>
      <c r="H1813" s="42" t="s">
        <v>19810</v>
      </c>
      <c r="I1813" t="s">
        <v>615</v>
      </c>
    </row>
    <row r="1814" spans="1:9">
      <c r="A1814" s="41" t="s">
        <v>8396</v>
      </c>
      <c r="B1814" s="41" t="s">
        <v>975</v>
      </c>
      <c r="C1814" s="41">
        <v>5720973271</v>
      </c>
      <c r="D1814" t="s">
        <v>18653</v>
      </c>
      <c r="H1814" s="41" t="s">
        <v>19811</v>
      </c>
      <c r="I1814" t="s">
        <v>615</v>
      </c>
    </row>
    <row r="1815" spans="1:9">
      <c r="A1815" s="42" t="s">
        <v>3735</v>
      </c>
      <c r="B1815" s="42" t="s">
        <v>2199</v>
      </c>
      <c r="C1815" s="42">
        <v>5710557001</v>
      </c>
      <c r="D1815" t="s">
        <v>18653</v>
      </c>
      <c r="H1815" s="42" t="s">
        <v>19811</v>
      </c>
      <c r="I1815" t="s">
        <v>615</v>
      </c>
    </row>
    <row r="1816" spans="1:9">
      <c r="A1816" s="41" t="s">
        <v>3735</v>
      </c>
      <c r="B1816" s="41" t="s">
        <v>2199</v>
      </c>
      <c r="C1816" s="41">
        <v>5710557001</v>
      </c>
      <c r="D1816" t="s">
        <v>18653</v>
      </c>
      <c r="H1816" s="41" t="s">
        <v>19812</v>
      </c>
      <c r="I1816" t="s">
        <v>615</v>
      </c>
    </row>
    <row r="1817" spans="1:9">
      <c r="A1817" s="42" t="s">
        <v>19813</v>
      </c>
      <c r="B1817" s="42" t="s">
        <v>2760</v>
      </c>
      <c r="C1817" s="42">
        <v>5710314015</v>
      </c>
      <c r="D1817" t="s">
        <v>18653</v>
      </c>
      <c r="H1817" s="42" t="s">
        <v>19812</v>
      </c>
      <c r="I1817" t="s">
        <v>615</v>
      </c>
    </row>
    <row r="1818" spans="1:9">
      <c r="A1818" s="41" t="s">
        <v>19813</v>
      </c>
      <c r="B1818" s="41" t="s">
        <v>2760</v>
      </c>
      <c r="C1818" s="41">
        <v>5710314015</v>
      </c>
      <c r="D1818" t="s">
        <v>18653</v>
      </c>
      <c r="H1818" s="41" t="s">
        <v>19814</v>
      </c>
      <c r="I1818" t="s">
        <v>615</v>
      </c>
    </row>
    <row r="1819" spans="1:9">
      <c r="A1819" s="42" t="s">
        <v>8334</v>
      </c>
      <c r="B1819" s="42" t="s">
        <v>607</v>
      </c>
      <c r="C1819" s="42">
        <v>5700328119</v>
      </c>
      <c r="D1819" t="s">
        <v>18653</v>
      </c>
      <c r="H1819" s="42" t="s">
        <v>19814</v>
      </c>
      <c r="I1819" t="s">
        <v>615</v>
      </c>
    </row>
    <row r="1820" spans="1:9">
      <c r="A1820" s="41" t="s">
        <v>8334</v>
      </c>
      <c r="B1820" s="41" t="s">
        <v>607</v>
      </c>
      <c r="C1820" s="41">
        <v>5700328119</v>
      </c>
      <c r="D1820" t="s">
        <v>18653</v>
      </c>
      <c r="H1820" s="41" t="s">
        <v>19815</v>
      </c>
      <c r="I1820" t="s">
        <v>615</v>
      </c>
    </row>
    <row r="1821" spans="1:9">
      <c r="A1821" s="42" t="s">
        <v>19816</v>
      </c>
      <c r="B1821" s="42" t="s">
        <v>1324</v>
      </c>
      <c r="C1821" s="42">
        <v>5700458071</v>
      </c>
      <c r="D1821" t="s">
        <v>18653</v>
      </c>
      <c r="H1821" s="42" t="s">
        <v>19815</v>
      </c>
      <c r="I1821" t="s">
        <v>615</v>
      </c>
    </row>
    <row r="1822" spans="1:9">
      <c r="A1822" s="41" t="s">
        <v>7198</v>
      </c>
      <c r="B1822" s="41" t="s">
        <v>1559</v>
      </c>
      <c r="C1822" s="41">
        <v>5700726186</v>
      </c>
      <c r="D1822" t="s">
        <v>18653</v>
      </c>
      <c r="H1822" s="41" t="s">
        <v>19817</v>
      </c>
      <c r="I1822" t="s">
        <v>615</v>
      </c>
    </row>
    <row r="1823" spans="1:9">
      <c r="A1823" s="42" t="s">
        <v>7198</v>
      </c>
      <c r="B1823" s="42" t="s">
        <v>1559</v>
      </c>
      <c r="C1823" s="42">
        <v>5700726186</v>
      </c>
      <c r="D1823" t="s">
        <v>18653</v>
      </c>
      <c r="H1823" s="42" t="s">
        <v>19817</v>
      </c>
      <c r="I1823" t="s">
        <v>615</v>
      </c>
    </row>
    <row r="1824" spans="1:9">
      <c r="A1824" s="41" t="s">
        <v>4117</v>
      </c>
      <c r="B1824" s="41" t="s">
        <v>2812</v>
      </c>
      <c r="C1824" s="41">
        <v>5706519059</v>
      </c>
      <c r="D1824" t="s">
        <v>18653</v>
      </c>
      <c r="H1824" s="41" t="s">
        <v>19818</v>
      </c>
      <c r="I1824" t="s">
        <v>615</v>
      </c>
    </row>
    <row r="1825" spans="1:9">
      <c r="A1825" s="42" t="s">
        <v>2121</v>
      </c>
      <c r="B1825" s="42" t="s">
        <v>773</v>
      </c>
      <c r="C1825" s="42">
        <v>5701569075</v>
      </c>
      <c r="D1825" t="s">
        <v>18653</v>
      </c>
      <c r="H1825" s="42" t="s">
        <v>19818</v>
      </c>
      <c r="I1825" t="s">
        <v>615</v>
      </c>
    </row>
    <row r="1826" spans="1:9">
      <c r="A1826" s="41" t="s">
        <v>2121</v>
      </c>
      <c r="B1826" s="41" t="s">
        <v>773</v>
      </c>
      <c r="C1826" s="41">
        <v>5701569075</v>
      </c>
      <c r="D1826" t="s">
        <v>18653</v>
      </c>
      <c r="H1826" s="41" t="s">
        <v>19819</v>
      </c>
      <c r="I1826" t="s">
        <v>615</v>
      </c>
    </row>
    <row r="1827" spans="1:9">
      <c r="A1827" s="42" t="s">
        <v>2056</v>
      </c>
      <c r="B1827" s="42" t="s">
        <v>2058</v>
      </c>
      <c r="C1827" s="42">
        <v>5710252001</v>
      </c>
      <c r="D1827" t="s">
        <v>18653</v>
      </c>
      <c r="H1827" s="42" t="s">
        <v>19820</v>
      </c>
      <c r="I1827" t="s">
        <v>615</v>
      </c>
    </row>
    <row r="1828" spans="1:9">
      <c r="A1828" s="41" t="s">
        <v>2056</v>
      </c>
      <c r="B1828" s="41" t="s">
        <v>2058</v>
      </c>
      <c r="C1828" s="41">
        <v>5710252001</v>
      </c>
      <c r="D1828" t="s">
        <v>18653</v>
      </c>
      <c r="H1828" s="41" t="s">
        <v>19820</v>
      </c>
      <c r="I1828" t="s">
        <v>615</v>
      </c>
    </row>
    <row r="1829" spans="1:9">
      <c r="A1829" s="42" t="s">
        <v>4810</v>
      </c>
      <c r="B1829" s="42" t="s">
        <v>50</v>
      </c>
      <c r="C1829" s="42">
        <v>5700841148</v>
      </c>
      <c r="D1829" t="s">
        <v>18653</v>
      </c>
      <c r="H1829" s="42" t="s">
        <v>19821</v>
      </c>
      <c r="I1829" t="s">
        <v>615</v>
      </c>
    </row>
    <row r="1830" spans="1:9">
      <c r="A1830" s="41" t="s">
        <v>4810</v>
      </c>
      <c r="B1830" s="41" t="s">
        <v>50</v>
      </c>
      <c r="C1830" s="41">
        <v>5700841148</v>
      </c>
      <c r="D1830" t="s">
        <v>18653</v>
      </c>
      <c r="H1830" s="41" t="s">
        <v>19821</v>
      </c>
      <c r="I1830" t="s">
        <v>615</v>
      </c>
    </row>
    <row r="1831" spans="1:9">
      <c r="A1831" s="42" t="s">
        <v>19822</v>
      </c>
      <c r="B1831" s="42" t="s">
        <v>336</v>
      </c>
      <c r="C1831" s="42">
        <v>5720161077</v>
      </c>
      <c r="D1831" t="s">
        <v>18653</v>
      </c>
      <c r="H1831" s="42" t="s">
        <v>19823</v>
      </c>
      <c r="I1831" t="s">
        <v>615</v>
      </c>
    </row>
    <row r="1832" spans="1:9">
      <c r="A1832" s="41" t="s">
        <v>19822</v>
      </c>
      <c r="B1832" s="41" t="s">
        <v>336</v>
      </c>
      <c r="C1832" s="41">
        <v>5720161077</v>
      </c>
      <c r="D1832" t="s">
        <v>18653</v>
      </c>
      <c r="H1832" s="41" t="s">
        <v>19823</v>
      </c>
      <c r="I1832" t="s">
        <v>615</v>
      </c>
    </row>
    <row r="1833" spans="1:9">
      <c r="A1833" s="42" t="s">
        <v>4579</v>
      </c>
      <c r="B1833" s="42" t="s">
        <v>2199</v>
      </c>
      <c r="C1833" s="42">
        <v>5300407001</v>
      </c>
      <c r="D1833" t="s">
        <v>18653</v>
      </c>
      <c r="H1833" s="42" t="s">
        <v>19824</v>
      </c>
      <c r="I1833" t="s">
        <v>615</v>
      </c>
    </row>
    <row r="1834" spans="1:9">
      <c r="A1834" s="41" t="s">
        <v>4579</v>
      </c>
      <c r="B1834" s="41" t="s">
        <v>2199</v>
      </c>
      <c r="C1834" s="41">
        <v>5300407001</v>
      </c>
      <c r="D1834" t="s">
        <v>18653</v>
      </c>
      <c r="H1834" s="41" t="s">
        <v>19824</v>
      </c>
      <c r="I1834" t="s">
        <v>615</v>
      </c>
    </row>
    <row r="1835" spans="1:9">
      <c r="A1835" s="42" t="s">
        <v>6144</v>
      </c>
      <c r="B1835" s="42" t="s">
        <v>264</v>
      </c>
      <c r="C1835" s="42">
        <v>5701288019</v>
      </c>
      <c r="D1835" t="s">
        <v>18653</v>
      </c>
      <c r="H1835" s="42" t="s">
        <v>19825</v>
      </c>
      <c r="I1835" t="s">
        <v>615</v>
      </c>
    </row>
    <row r="1836" spans="1:9">
      <c r="A1836" s="41" t="s">
        <v>6144</v>
      </c>
      <c r="B1836" s="41" t="s">
        <v>264</v>
      </c>
      <c r="C1836" s="41">
        <v>5701288019</v>
      </c>
      <c r="D1836" t="s">
        <v>18653</v>
      </c>
      <c r="H1836" s="41" t="s">
        <v>19825</v>
      </c>
      <c r="I1836" t="s">
        <v>615</v>
      </c>
    </row>
    <row r="1837" spans="1:9">
      <c r="A1837" s="42" t="s">
        <v>3950</v>
      </c>
      <c r="B1837" s="42" t="s">
        <v>50</v>
      </c>
      <c r="C1837" s="42">
        <v>5700298148</v>
      </c>
      <c r="D1837" t="s">
        <v>18653</v>
      </c>
      <c r="H1837" s="42" t="s">
        <v>19826</v>
      </c>
      <c r="I1837" t="s">
        <v>615</v>
      </c>
    </row>
    <row r="1838" spans="1:9">
      <c r="A1838" s="41" t="s">
        <v>3950</v>
      </c>
      <c r="B1838" s="41" t="s">
        <v>50</v>
      </c>
      <c r="C1838" s="41">
        <v>5700298148</v>
      </c>
      <c r="D1838" t="s">
        <v>18653</v>
      </c>
      <c r="H1838" s="41" t="s">
        <v>19826</v>
      </c>
      <c r="I1838" t="s">
        <v>615</v>
      </c>
    </row>
    <row r="1839" spans="1:9">
      <c r="A1839" s="42" t="s">
        <v>4355</v>
      </c>
      <c r="B1839" s="42" t="s">
        <v>572</v>
      </c>
      <c r="C1839" s="42">
        <v>5700542111</v>
      </c>
      <c r="D1839" t="s">
        <v>18653</v>
      </c>
      <c r="H1839" s="42" t="s">
        <v>19827</v>
      </c>
      <c r="I1839" t="s">
        <v>615</v>
      </c>
    </row>
    <row r="1840" spans="1:9">
      <c r="A1840" s="41" t="s">
        <v>4355</v>
      </c>
      <c r="B1840" s="41" t="s">
        <v>572</v>
      </c>
      <c r="C1840" s="41">
        <v>5700542111</v>
      </c>
      <c r="D1840" t="s">
        <v>18653</v>
      </c>
      <c r="H1840" s="41" t="s">
        <v>19828</v>
      </c>
      <c r="I1840" t="s">
        <v>615</v>
      </c>
    </row>
    <row r="1841" spans="1:9">
      <c r="A1841" s="42" t="s">
        <v>19829</v>
      </c>
      <c r="B1841" s="42" t="s">
        <v>607</v>
      </c>
      <c r="C1841" s="42">
        <v>5767089039</v>
      </c>
      <c r="D1841" t="s">
        <v>18653</v>
      </c>
      <c r="H1841" s="42" t="s">
        <v>19828</v>
      </c>
      <c r="I1841" t="s">
        <v>615</v>
      </c>
    </row>
    <row r="1842" spans="1:9">
      <c r="A1842" s="41" t="s">
        <v>19829</v>
      </c>
      <c r="B1842" s="41" t="s">
        <v>607</v>
      </c>
      <c r="C1842" s="41">
        <v>5767089039</v>
      </c>
      <c r="D1842" t="s">
        <v>18653</v>
      </c>
      <c r="H1842" s="41" t="s">
        <v>19830</v>
      </c>
      <c r="I1842" t="s">
        <v>615</v>
      </c>
    </row>
    <row r="1843" spans="1:9">
      <c r="A1843" s="42" t="s">
        <v>3470</v>
      </c>
      <c r="B1843" s="42" t="s">
        <v>1777</v>
      </c>
      <c r="C1843" s="42">
        <v>5704495122</v>
      </c>
      <c r="D1843" t="s">
        <v>18653</v>
      </c>
      <c r="H1843" s="42" t="s">
        <v>19830</v>
      </c>
      <c r="I1843" t="s">
        <v>615</v>
      </c>
    </row>
    <row r="1844" spans="1:9">
      <c r="A1844" s="41" t="s">
        <v>3470</v>
      </c>
      <c r="B1844" s="41" t="s">
        <v>1777</v>
      </c>
      <c r="C1844" s="41">
        <v>5704495122</v>
      </c>
      <c r="D1844" t="s">
        <v>18653</v>
      </c>
      <c r="H1844" s="41" t="s">
        <v>19831</v>
      </c>
      <c r="I1844" t="s">
        <v>615</v>
      </c>
    </row>
    <row r="1845" spans="1:9">
      <c r="A1845" s="42" t="s">
        <v>556</v>
      </c>
      <c r="B1845" s="42" t="s">
        <v>36</v>
      </c>
      <c r="C1845" s="42">
        <v>5752570159</v>
      </c>
      <c r="D1845" t="s">
        <v>18653</v>
      </c>
      <c r="H1845" s="42" t="s">
        <v>19831</v>
      </c>
      <c r="I1845" t="s">
        <v>615</v>
      </c>
    </row>
    <row r="1846" spans="1:9">
      <c r="A1846" s="41" t="s">
        <v>556</v>
      </c>
      <c r="B1846" s="41" t="s">
        <v>36</v>
      </c>
      <c r="C1846" s="41">
        <v>5752570159</v>
      </c>
      <c r="D1846" t="s">
        <v>18653</v>
      </c>
      <c r="H1846" s="41" t="s">
        <v>19832</v>
      </c>
      <c r="I1846" t="s">
        <v>615</v>
      </c>
    </row>
    <row r="1847" spans="1:9">
      <c r="A1847" s="42" t="s">
        <v>8064</v>
      </c>
      <c r="B1847" s="42" t="s">
        <v>83</v>
      </c>
      <c r="C1847" s="42">
        <v>5700309053</v>
      </c>
      <c r="D1847" t="s">
        <v>18653</v>
      </c>
      <c r="H1847" s="42" t="s">
        <v>19832</v>
      </c>
      <c r="I1847" t="s">
        <v>615</v>
      </c>
    </row>
    <row r="1848" spans="1:9">
      <c r="A1848" s="41" t="s">
        <v>8064</v>
      </c>
      <c r="B1848" s="41" t="s">
        <v>83</v>
      </c>
      <c r="C1848" s="41">
        <v>5700309053</v>
      </c>
      <c r="D1848" t="s">
        <v>18653</v>
      </c>
      <c r="H1848" s="41" t="s">
        <v>19833</v>
      </c>
      <c r="I1848" t="s">
        <v>615</v>
      </c>
    </row>
    <row r="1849" spans="1:9">
      <c r="A1849" s="42" t="s">
        <v>19834</v>
      </c>
      <c r="B1849" s="42" t="s">
        <v>572</v>
      </c>
      <c r="C1849" s="42">
        <v>5700296024</v>
      </c>
      <c r="D1849" t="s">
        <v>18653</v>
      </c>
      <c r="H1849" s="42" t="s">
        <v>19833</v>
      </c>
      <c r="I1849" t="s">
        <v>615</v>
      </c>
    </row>
    <row r="1850" spans="1:9">
      <c r="A1850" s="41" t="s">
        <v>19834</v>
      </c>
      <c r="B1850" s="41" t="s">
        <v>572</v>
      </c>
      <c r="C1850" s="41">
        <v>5700296024</v>
      </c>
      <c r="D1850" t="s">
        <v>18653</v>
      </c>
      <c r="H1850" s="41" t="s">
        <v>19835</v>
      </c>
      <c r="I1850" t="s">
        <v>615</v>
      </c>
    </row>
    <row r="1851" spans="1:9">
      <c r="A1851" s="42" t="s">
        <v>6741</v>
      </c>
      <c r="B1851" s="42" t="s">
        <v>2617</v>
      </c>
      <c r="C1851" s="42">
        <v>5724971238</v>
      </c>
      <c r="D1851" t="s">
        <v>18653</v>
      </c>
      <c r="H1851" s="42" t="s">
        <v>19836</v>
      </c>
      <c r="I1851" t="s">
        <v>615</v>
      </c>
    </row>
    <row r="1852" spans="1:9">
      <c r="A1852" s="41" t="s">
        <v>6741</v>
      </c>
      <c r="B1852" s="41" t="s">
        <v>2617</v>
      </c>
      <c r="C1852" s="41">
        <v>5724971238</v>
      </c>
      <c r="D1852" t="s">
        <v>18653</v>
      </c>
      <c r="H1852" s="41" t="s">
        <v>19836</v>
      </c>
      <c r="I1852" t="s">
        <v>615</v>
      </c>
    </row>
    <row r="1853" spans="1:9">
      <c r="A1853" s="42" t="s">
        <v>19837</v>
      </c>
      <c r="B1853" s="42" t="s">
        <v>19838</v>
      </c>
      <c r="C1853" s="42">
        <v>5700078003</v>
      </c>
      <c r="D1853" t="s">
        <v>18653</v>
      </c>
      <c r="H1853" s="42" t="s">
        <v>19839</v>
      </c>
      <c r="I1853" t="s">
        <v>615</v>
      </c>
    </row>
    <row r="1854" spans="1:9">
      <c r="A1854" s="41" t="s">
        <v>19837</v>
      </c>
      <c r="B1854" s="41" t="s">
        <v>19838</v>
      </c>
      <c r="C1854" s="41">
        <v>5700078003</v>
      </c>
      <c r="D1854" t="s">
        <v>18653</v>
      </c>
      <c r="H1854" s="41" t="s">
        <v>19840</v>
      </c>
      <c r="I1854" t="s">
        <v>615</v>
      </c>
    </row>
    <row r="1855" spans="1:9">
      <c r="A1855" s="42" t="s">
        <v>1176</v>
      </c>
      <c r="B1855" s="42" t="s">
        <v>36</v>
      </c>
      <c r="C1855" s="42">
        <v>5700449058</v>
      </c>
      <c r="D1855" t="s">
        <v>18653</v>
      </c>
      <c r="H1855" s="42" t="s">
        <v>19840</v>
      </c>
      <c r="I1855" t="s">
        <v>615</v>
      </c>
    </row>
    <row r="1856" spans="1:9">
      <c r="A1856" s="41" t="s">
        <v>1176</v>
      </c>
      <c r="B1856" s="41" t="s">
        <v>36</v>
      </c>
      <c r="C1856" s="41">
        <v>5700449058</v>
      </c>
      <c r="D1856" t="s">
        <v>18653</v>
      </c>
      <c r="H1856" s="41" t="s">
        <v>19841</v>
      </c>
      <c r="I1856" t="s">
        <v>615</v>
      </c>
    </row>
    <row r="1857" spans="1:9">
      <c r="A1857" s="42" t="s">
        <v>5189</v>
      </c>
      <c r="B1857" s="42" t="s">
        <v>1820</v>
      </c>
      <c r="C1857" s="42">
        <v>5700081037</v>
      </c>
      <c r="D1857" t="s">
        <v>18653</v>
      </c>
      <c r="H1857" s="42" t="s">
        <v>19841</v>
      </c>
      <c r="I1857" t="s">
        <v>615</v>
      </c>
    </row>
    <row r="1858" spans="1:9">
      <c r="A1858" s="41" t="s">
        <v>5189</v>
      </c>
      <c r="B1858" s="41" t="s">
        <v>1820</v>
      </c>
      <c r="C1858" s="41">
        <v>5700081037</v>
      </c>
      <c r="D1858" t="s">
        <v>18653</v>
      </c>
      <c r="H1858" s="41" t="s">
        <v>19842</v>
      </c>
      <c r="I1858" t="s">
        <v>615</v>
      </c>
    </row>
    <row r="1859" spans="1:9">
      <c r="A1859" s="42" t="s">
        <v>19843</v>
      </c>
      <c r="B1859" s="42" t="s">
        <v>1820</v>
      </c>
      <c r="C1859" s="42">
        <v>5700081037</v>
      </c>
      <c r="D1859" t="s">
        <v>18653</v>
      </c>
      <c r="H1859" s="42" t="s">
        <v>19842</v>
      </c>
      <c r="I1859" t="s">
        <v>615</v>
      </c>
    </row>
    <row r="1860" spans="1:9">
      <c r="A1860" s="41" t="s">
        <v>19844</v>
      </c>
      <c r="B1860" s="41" t="s">
        <v>7965</v>
      </c>
      <c r="C1860" s="41">
        <v>5700010003</v>
      </c>
      <c r="D1860" t="s">
        <v>18653</v>
      </c>
      <c r="H1860" s="41" t="s">
        <v>19845</v>
      </c>
      <c r="I1860" t="s">
        <v>615</v>
      </c>
    </row>
    <row r="1861" spans="1:9">
      <c r="A1861" s="42" t="s">
        <v>19844</v>
      </c>
      <c r="B1861" s="42" t="s">
        <v>7965</v>
      </c>
      <c r="C1861" s="42">
        <v>5700010003</v>
      </c>
      <c r="D1861" t="s">
        <v>18653</v>
      </c>
      <c r="H1861" s="42" t="s">
        <v>19845</v>
      </c>
      <c r="I1861" t="s">
        <v>615</v>
      </c>
    </row>
    <row r="1862" spans="1:9">
      <c r="A1862" s="41" t="s">
        <v>6596</v>
      </c>
      <c r="B1862" s="41" t="s">
        <v>773</v>
      </c>
      <c r="C1862" s="41">
        <v>5701119075</v>
      </c>
      <c r="D1862" t="s">
        <v>18653</v>
      </c>
      <c r="H1862" s="41" t="s">
        <v>19846</v>
      </c>
      <c r="I1862" t="s">
        <v>615</v>
      </c>
    </row>
    <row r="1863" spans="1:9">
      <c r="A1863" s="42" t="s">
        <v>6596</v>
      </c>
      <c r="B1863" s="42" t="s">
        <v>773</v>
      </c>
      <c r="C1863" s="42">
        <v>5701119075</v>
      </c>
      <c r="D1863" t="s">
        <v>18653</v>
      </c>
      <c r="H1863" s="42" t="s">
        <v>19847</v>
      </c>
      <c r="I1863" t="s">
        <v>615</v>
      </c>
    </row>
    <row r="1864" spans="1:9">
      <c r="A1864" s="41" t="s">
        <v>19848</v>
      </c>
      <c r="B1864" s="41" t="s">
        <v>647</v>
      </c>
      <c r="C1864" s="41">
        <v>5710044033</v>
      </c>
      <c r="D1864" t="s">
        <v>18653</v>
      </c>
      <c r="H1864" s="41" t="s">
        <v>19847</v>
      </c>
      <c r="I1864" t="s">
        <v>615</v>
      </c>
    </row>
    <row r="1865" spans="1:9">
      <c r="A1865" s="42" t="s">
        <v>19848</v>
      </c>
      <c r="B1865" s="42" t="s">
        <v>647</v>
      </c>
      <c r="C1865" s="42">
        <v>5710044033</v>
      </c>
      <c r="D1865" t="s">
        <v>18653</v>
      </c>
      <c r="H1865" s="42" t="s">
        <v>19849</v>
      </c>
      <c r="I1865" t="s">
        <v>615</v>
      </c>
    </row>
    <row r="1866" spans="1:9">
      <c r="A1866" s="41" t="s">
        <v>6966</v>
      </c>
      <c r="B1866" s="41" t="s">
        <v>1012</v>
      </c>
      <c r="C1866" s="41">
        <v>5700963077</v>
      </c>
      <c r="D1866" t="s">
        <v>18653</v>
      </c>
      <c r="H1866" s="41" t="s">
        <v>19849</v>
      </c>
      <c r="I1866" t="s">
        <v>615</v>
      </c>
    </row>
    <row r="1867" spans="1:9">
      <c r="A1867" s="42" t="s">
        <v>6966</v>
      </c>
      <c r="B1867" s="42" t="s">
        <v>1012</v>
      </c>
      <c r="C1867" s="42">
        <v>5700963077</v>
      </c>
      <c r="D1867" t="s">
        <v>18653</v>
      </c>
      <c r="H1867" s="42" t="s">
        <v>19850</v>
      </c>
      <c r="I1867" t="s">
        <v>615</v>
      </c>
    </row>
    <row r="1868" spans="1:9">
      <c r="A1868" s="41" t="s">
        <v>19851</v>
      </c>
      <c r="B1868" s="41" t="s">
        <v>3972</v>
      </c>
      <c r="C1868" s="41">
        <v>5722959004</v>
      </c>
      <c r="D1868" t="s">
        <v>18653</v>
      </c>
      <c r="H1868" s="41" t="s">
        <v>19850</v>
      </c>
      <c r="I1868" t="s">
        <v>615</v>
      </c>
    </row>
    <row r="1869" spans="1:9">
      <c r="A1869" s="42" t="s">
        <v>19851</v>
      </c>
      <c r="B1869" s="42" t="s">
        <v>3972</v>
      </c>
      <c r="C1869" s="42">
        <v>5722959004</v>
      </c>
      <c r="D1869" t="s">
        <v>18653</v>
      </c>
      <c r="H1869" s="42" t="s">
        <v>19852</v>
      </c>
      <c r="I1869" t="s">
        <v>615</v>
      </c>
    </row>
    <row r="1870" spans="1:9">
      <c r="A1870" s="41" t="s">
        <v>3585</v>
      </c>
      <c r="B1870" s="41" t="s">
        <v>163</v>
      </c>
      <c r="C1870" s="41">
        <v>5701891007</v>
      </c>
      <c r="D1870" t="s">
        <v>18653</v>
      </c>
      <c r="H1870" s="41" t="s">
        <v>19852</v>
      </c>
      <c r="I1870" t="s">
        <v>615</v>
      </c>
    </row>
    <row r="1871" spans="1:9">
      <c r="A1871" s="42" t="s">
        <v>3585</v>
      </c>
      <c r="B1871" s="42" t="s">
        <v>163</v>
      </c>
      <c r="C1871" s="42">
        <v>5701891007</v>
      </c>
      <c r="D1871" t="s">
        <v>18653</v>
      </c>
      <c r="H1871" s="42" t="s">
        <v>19853</v>
      </c>
      <c r="I1871" t="s">
        <v>615</v>
      </c>
    </row>
    <row r="1872" spans="1:9">
      <c r="A1872" s="41" t="s">
        <v>4004</v>
      </c>
      <c r="B1872" s="41" t="s">
        <v>314</v>
      </c>
      <c r="C1872" s="41">
        <v>5710008021</v>
      </c>
      <c r="D1872" t="s">
        <v>18653</v>
      </c>
      <c r="H1872" s="41" t="s">
        <v>19853</v>
      </c>
      <c r="I1872" t="s">
        <v>615</v>
      </c>
    </row>
    <row r="1873" spans="1:9">
      <c r="A1873" s="42" t="s">
        <v>4004</v>
      </c>
      <c r="B1873" s="42" t="s">
        <v>314</v>
      </c>
      <c r="C1873" s="42">
        <v>5710008021</v>
      </c>
      <c r="D1873" t="s">
        <v>18653</v>
      </c>
      <c r="H1873" s="42" t="s">
        <v>19854</v>
      </c>
      <c r="I1873" t="s">
        <v>615</v>
      </c>
    </row>
    <row r="1874" spans="1:9">
      <c r="A1874" s="41" t="s">
        <v>6274</v>
      </c>
      <c r="B1874" s="41" t="s">
        <v>163</v>
      </c>
      <c r="C1874" s="41">
        <v>5700020008</v>
      </c>
      <c r="D1874" t="s">
        <v>18653</v>
      </c>
      <c r="H1874" s="41" t="s">
        <v>19854</v>
      </c>
      <c r="I1874" t="s">
        <v>615</v>
      </c>
    </row>
    <row r="1875" spans="1:9">
      <c r="A1875" s="42" t="s">
        <v>6274</v>
      </c>
      <c r="B1875" s="42" t="s">
        <v>163</v>
      </c>
      <c r="C1875" s="42">
        <v>5700020008</v>
      </c>
      <c r="D1875" t="s">
        <v>18653</v>
      </c>
      <c r="H1875" s="42" t="s">
        <v>19855</v>
      </c>
      <c r="I1875" t="s">
        <v>615</v>
      </c>
    </row>
    <row r="1876" spans="1:9">
      <c r="A1876" s="41" t="s">
        <v>7769</v>
      </c>
      <c r="B1876" s="41" t="s">
        <v>374</v>
      </c>
      <c r="C1876" s="41">
        <v>5728646022</v>
      </c>
      <c r="D1876" t="s">
        <v>18653</v>
      </c>
      <c r="H1876" s="41" t="s">
        <v>19856</v>
      </c>
      <c r="I1876" t="s">
        <v>615</v>
      </c>
    </row>
    <row r="1877" spans="1:9">
      <c r="A1877" s="42" t="s">
        <v>7769</v>
      </c>
      <c r="B1877" s="42" t="s">
        <v>374</v>
      </c>
      <c r="C1877" s="42">
        <v>5728646022</v>
      </c>
      <c r="D1877" t="s">
        <v>18653</v>
      </c>
      <c r="H1877" s="42" t="s">
        <v>19856</v>
      </c>
      <c r="I1877" t="s">
        <v>615</v>
      </c>
    </row>
    <row r="1878" spans="1:9">
      <c r="A1878" s="41" t="s">
        <v>1440</v>
      </c>
      <c r="B1878" s="41" t="s">
        <v>1348</v>
      </c>
      <c r="C1878" s="41">
        <v>5710378035</v>
      </c>
      <c r="D1878" t="s">
        <v>18653</v>
      </c>
      <c r="H1878" s="41" t="s">
        <v>19857</v>
      </c>
      <c r="I1878" t="s">
        <v>615</v>
      </c>
    </row>
    <row r="1879" spans="1:9">
      <c r="A1879" s="42" t="s">
        <v>1440</v>
      </c>
      <c r="B1879" s="42" t="s">
        <v>1348</v>
      </c>
      <c r="C1879" s="42">
        <v>5710378035</v>
      </c>
      <c r="D1879" t="s">
        <v>18653</v>
      </c>
      <c r="H1879" s="42" t="s">
        <v>19858</v>
      </c>
      <c r="I1879" t="s">
        <v>615</v>
      </c>
    </row>
    <row r="1880" spans="1:9">
      <c r="A1880" s="41" t="s">
        <v>3966</v>
      </c>
      <c r="B1880" s="41" t="s">
        <v>211</v>
      </c>
      <c r="C1880" s="41">
        <v>5700826026</v>
      </c>
      <c r="D1880" t="s">
        <v>18653</v>
      </c>
      <c r="H1880" s="41" t="s">
        <v>19858</v>
      </c>
      <c r="I1880" t="s">
        <v>615</v>
      </c>
    </row>
    <row r="1881" spans="1:9">
      <c r="A1881" s="42" t="s">
        <v>3966</v>
      </c>
      <c r="B1881" s="42" t="s">
        <v>211</v>
      </c>
      <c r="C1881" s="42">
        <v>5700826026</v>
      </c>
      <c r="D1881" t="s">
        <v>18653</v>
      </c>
      <c r="H1881" s="42" t="s">
        <v>19859</v>
      </c>
      <c r="I1881" t="s">
        <v>615</v>
      </c>
    </row>
    <row r="1882" spans="1:9">
      <c r="A1882" s="41" t="s">
        <v>7188</v>
      </c>
      <c r="B1882" s="41" t="s">
        <v>3637</v>
      </c>
      <c r="C1882" s="41">
        <v>5300082021</v>
      </c>
      <c r="D1882" t="s">
        <v>18653</v>
      </c>
      <c r="H1882" s="41" t="s">
        <v>19860</v>
      </c>
      <c r="I1882" t="s">
        <v>615</v>
      </c>
    </row>
    <row r="1883" spans="1:9">
      <c r="A1883" s="42" t="s">
        <v>7188</v>
      </c>
      <c r="B1883" s="42" t="s">
        <v>3637</v>
      </c>
      <c r="C1883" s="42">
        <v>5300082021</v>
      </c>
      <c r="D1883" t="s">
        <v>18653</v>
      </c>
      <c r="H1883" s="42" t="s">
        <v>19860</v>
      </c>
      <c r="I1883" t="s">
        <v>615</v>
      </c>
    </row>
    <row r="1884" spans="1:9">
      <c r="A1884" s="41" t="s">
        <v>1231</v>
      </c>
      <c r="B1884" s="41" t="s">
        <v>50</v>
      </c>
      <c r="C1884" s="41">
        <v>5710241094</v>
      </c>
      <c r="D1884" t="s">
        <v>18653</v>
      </c>
      <c r="H1884" s="41" t="s">
        <v>19861</v>
      </c>
      <c r="I1884" t="s">
        <v>615</v>
      </c>
    </row>
    <row r="1885" spans="1:9">
      <c r="A1885" s="42" t="s">
        <v>19862</v>
      </c>
      <c r="B1885" s="42" t="s">
        <v>374</v>
      </c>
      <c r="C1885" s="42">
        <v>5701919022</v>
      </c>
      <c r="D1885" t="s">
        <v>18653</v>
      </c>
      <c r="H1885" s="42" t="s">
        <v>19861</v>
      </c>
      <c r="I1885" t="s">
        <v>615</v>
      </c>
    </row>
    <row r="1886" spans="1:9">
      <c r="A1886" s="41" t="s">
        <v>19862</v>
      </c>
      <c r="B1886" s="41" t="s">
        <v>374</v>
      </c>
      <c r="C1886" s="41">
        <v>5701919022</v>
      </c>
      <c r="D1886" t="s">
        <v>18653</v>
      </c>
      <c r="H1886" s="41" t="s">
        <v>19863</v>
      </c>
      <c r="I1886" t="s">
        <v>615</v>
      </c>
    </row>
    <row r="1887" spans="1:9">
      <c r="A1887" s="42" t="s">
        <v>7496</v>
      </c>
      <c r="B1887" s="42" t="s">
        <v>163</v>
      </c>
      <c r="C1887" s="42">
        <v>5701356007</v>
      </c>
      <c r="D1887" t="s">
        <v>18653</v>
      </c>
      <c r="H1887" s="42" t="s">
        <v>19864</v>
      </c>
      <c r="I1887" t="s">
        <v>615</v>
      </c>
    </row>
    <row r="1888" spans="1:9">
      <c r="A1888" s="41" t="s">
        <v>7496</v>
      </c>
      <c r="B1888" s="41" t="s">
        <v>163</v>
      </c>
      <c r="C1888" s="41">
        <v>5701356007</v>
      </c>
      <c r="D1888" t="s">
        <v>18653</v>
      </c>
      <c r="H1888" s="41" t="s">
        <v>19864</v>
      </c>
      <c r="I1888" t="s">
        <v>615</v>
      </c>
    </row>
    <row r="1889" spans="1:9">
      <c r="A1889" s="42" t="s">
        <v>67</v>
      </c>
      <c r="B1889" s="42" t="s">
        <v>69</v>
      </c>
      <c r="C1889" s="42">
        <v>5700924094</v>
      </c>
      <c r="D1889" t="s">
        <v>18653</v>
      </c>
      <c r="H1889" s="42" t="s">
        <v>19865</v>
      </c>
      <c r="I1889" t="s">
        <v>615</v>
      </c>
    </row>
    <row r="1890" spans="1:9">
      <c r="A1890" s="41" t="s">
        <v>67</v>
      </c>
      <c r="B1890" s="41" t="s">
        <v>69</v>
      </c>
      <c r="C1890" s="41">
        <v>5700924094</v>
      </c>
      <c r="D1890" t="s">
        <v>18653</v>
      </c>
      <c r="H1890" s="41" t="s">
        <v>19865</v>
      </c>
      <c r="I1890" t="s">
        <v>615</v>
      </c>
    </row>
    <row r="1891" spans="1:9">
      <c r="A1891" s="42" t="s">
        <v>2541</v>
      </c>
      <c r="B1891" s="42" t="s">
        <v>526</v>
      </c>
      <c r="C1891" s="42">
        <v>5737313082</v>
      </c>
      <c r="D1891" t="s">
        <v>18653</v>
      </c>
      <c r="H1891" s="42" t="s">
        <v>19866</v>
      </c>
      <c r="I1891" t="s">
        <v>615</v>
      </c>
    </row>
    <row r="1892" spans="1:9">
      <c r="A1892" s="41" t="s">
        <v>2541</v>
      </c>
      <c r="B1892" s="41" t="s">
        <v>526</v>
      </c>
      <c r="C1892" s="41">
        <v>5737313082</v>
      </c>
      <c r="D1892" t="s">
        <v>18653</v>
      </c>
      <c r="H1892" s="41" t="s">
        <v>19867</v>
      </c>
      <c r="I1892" t="s">
        <v>615</v>
      </c>
    </row>
    <row r="1893" spans="1:9">
      <c r="A1893" s="42" t="s">
        <v>5486</v>
      </c>
      <c r="B1893" s="42" t="s">
        <v>4570</v>
      </c>
      <c r="C1893" s="42">
        <v>5701000052</v>
      </c>
      <c r="D1893" t="s">
        <v>18653</v>
      </c>
      <c r="H1893" s="42" t="s">
        <v>19867</v>
      </c>
      <c r="I1893" t="s">
        <v>615</v>
      </c>
    </row>
    <row r="1894" spans="1:9">
      <c r="A1894" s="41" t="s">
        <v>5486</v>
      </c>
      <c r="B1894" s="41" t="s">
        <v>4570</v>
      </c>
      <c r="C1894" s="41">
        <v>5701000052</v>
      </c>
      <c r="D1894" t="s">
        <v>18653</v>
      </c>
      <c r="H1894" s="41" t="s">
        <v>19868</v>
      </c>
      <c r="I1894" t="s">
        <v>615</v>
      </c>
    </row>
    <row r="1895" spans="1:9">
      <c r="A1895" s="42" t="s">
        <v>992</v>
      </c>
      <c r="B1895" s="42" t="s">
        <v>36</v>
      </c>
      <c r="C1895" s="42">
        <v>5700021040</v>
      </c>
      <c r="D1895" t="s">
        <v>18653</v>
      </c>
      <c r="H1895" s="42" t="s">
        <v>19868</v>
      </c>
      <c r="I1895" t="s">
        <v>615</v>
      </c>
    </row>
    <row r="1896" spans="1:9">
      <c r="A1896" s="41" t="s">
        <v>992</v>
      </c>
      <c r="B1896" s="41" t="s">
        <v>36</v>
      </c>
      <c r="C1896" s="41">
        <v>5700021040</v>
      </c>
      <c r="D1896" t="s">
        <v>18653</v>
      </c>
      <c r="H1896" s="41" t="s">
        <v>19869</v>
      </c>
      <c r="I1896" t="s">
        <v>615</v>
      </c>
    </row>
    <row r="1897" spans="1:9">
      <c r="A1897" s="42" t="s">
        <v>1571</v>
      </c>
      <c r="B1897" s="42" t="s">
        <v>579</v>
      </c>
      <c r="C1897" s="42">
        <v>5700849076</v>
      </c>
      <c r="D1897" t="s">
        <v>18653</v>
      </c>
      <c r="H1897" s="42" t="s">
        <v>19869</v>
      </c>
      <c r="I1897" t="s">
        <v>615</v>
      </c>
    </row>
    <row r="1898" spans="1:9">
      <c r="A1898" s="41" t="s">
        <v>1571</v>
      </c>
      <c r="B1898" s="41" t="s">
        <v>579</v>
      </c>
      <c r="C1898" s="41">
        <v>5700849076</v>
      </c>
      <c r="D1898" t="s">
        <v>18653</v>
      </c>
      <c r="H1898" s="41" t="s">
        <v>19870</v>
      </c>
      <c r="I1898" t="s">
        <v>615</v>
      </c>
    </row>
    <row r="1899" spans="1:9">
      <c r="A1899" s="42" t="s">
        <v>19871</v>
      </c>
      <c r="B1899" s="42" t="s">
        <v>1221</v>
      </c>
      <c r="C1899" s="42">
        <v>5700958033</v>
      </c>
      <c r="D1899" t="s">
        <v>18653</v>
      </c>
      <c r="H1899" s="42" t="s">
        <v>19870</v>
      </c>
      <c r="I1899" t="s">
        <v>615</v>
      </c>
    </row>
    <row r="1900" spans="1:9">
      <c r="A1900" s="41" t="s">
        <v>19871</v>
      </c>
      <c r="B1900" s="41" t="s">
        <v>1221</v>
      </c>
      <c r="C1900" s="41">
        <v>5700958033</v>
      </c>
      <c r="D1900" t="s">
        <v>18653</v>
      </c>
      <c r="H1900" s="41" t="s">
        <v>19872</v>
      </c>
      <c r="I1900" t="s">
        <v>615</v>
      </c>
    </row>
    <row r="1901" spans="1:9">
      <c r="A1901" s="42" t="s">
        <v>1586</v>
      </c>
      <c r="B1901" s="42" t="s">
        <v>1012</v>
      </c>
      <c r="C1901" s="42">
        <v>5700500265</v>
      </c>
      <c r="D1901" t="s">
        <v>18653</v>
      </c>
      <c r="H1901" s="42" t="s">
        <v>19872</v>
      </c>
      <c r="I1901" t="s">
        <v>615</v>
      </c>
    </row>
    <row r="1902" spans="1:9">
      <c r="A1902" s="41" t="s">
        <v>1586</v>
      </c>
      <c r="B1902" s="41" t="s">
        <v>1012</v>
      </c>
      <c r="C1902" s="41">
        <v>5700500265</v>
      </c>
      <c r="D1902" t="s">
        <v>18653</v>
      </c>
      <c r="H1902" s="41" t="s">
        <v>19873</v>
      </c>
      <c r="I1902" t="s">
        <v>615</v>
      </c>
    </row>
    <row r="1903" spans="1:9">
      <c r="A1903" s="42" t="s">
        <v>2741</v>
      </c>
      <c r="B1903" s="42" t="s">
        <v>36</v>
      </c>
      <c r="C1903" s="42">
        <v>5700306157</v>
      </c>
      <c r="D1903" t="s">
        <v>18653</v>
      </c>
      <c r="H1903" s="42" t="s">
        <v>19874</v>
      </c>
      <c r="I1903" t="s">
        <v>615</v>
      </c>
    </row>
    <row r="1904" spans="1:9">
      <c r="A1904" s="41" t="s">
        <v>2741</v>
      </c>
      <c r="B1904" s="41" t="s">
        <v>36</v>
      </c>
      <c r="C1904" s="41">
        <v>5700306157</v>
      </c>
      <c r="D1904" t="s">
        <v>18653</v>
      </c>
      <c r="H1904" s="41" t="s">
        <v>19875</v>
      </c>
      <c r="I1904" t="s">
        <v>615</v>
      </c>
    </row>
    <row r="1905" spans="1:9">
      <c r="A1905" s="42" t="s">
        <v>5137</v>
      </c>
      <c r="B1905" s="42" t="s">
        <v>526</v>
      </c>
      <c r="C1905" s="42">
        <v>5740479070</v>
      </c>
      <c r="D1905" t="s">
        <v>18653</v>
      </c>
      <c r="H1905" s="42" t="s">
        <v>19875</v>
      </c>
      <c r="I1905" t="s">
        <v>615</v>
      </c>
    </row>
    <row r="1906" spans="1:9">
      <c r="A1906" s="41" t="s">
        <v>5137</v>
      </c>
      <c r="B1906" s="41" t="s">
        <v>526</v>
      </c>
      <c r="C1906" s="41">
        <v>5740479070</v>
      </c>
      <c r="D1906" t="s">
        <v>18653</v>
      </c>
      <c r="H1906" s="41" t="s">
        <v>19876</v>
      </c>
      <c r="I1906" t="s">
        <v>615</v>
      </c>
    </row>
    <row r="1907" spans="1:9">
      <c r="A1907" s="42" t="s">
        <v>6461</v>
      </c>
      <c r="B1907" s="42" t="s">
        <v>4077</v>
      </c>
      <c r="C1907" s="42">
        <v>5700527002</v>
      </c>
      <c r="D1907" t="s">
        <v>18653</v>
      </c>
      <c r="H1907" s="42" t="s">
        <v>19876</v>
      </c>
      <c r="I1907" t="s">
        <v>615</v>
      </c>
    </row>
    <row r="1908" spans="1:9">
      <c r="A1908" s="41" t="s">
        <v>6461</v>
      </c>
      <c r="B1908" s="41" t="s">
        <v>4077</v>
      </c>
      <c r="C1908" s="41">
        <v>5700527002</v>
      </c>
      <c r="D1908" t="s">
        <v>18653</v>
      </c>
      <c r="H1908" s="41" t="s">
        <v>19876</v>
      </c>
      <c r="I1908" t="s">
        <v>615</v>
      </c>
    </row>
    <row r="1909" spans="1:9">
      <c r="A1909" s="42" t="s">
        <v>8274</v>
      </c>
      <c r="B1909" s="42" t="s">
        <v>245</v>
      </c>
      <c r="C1909" s="42">
        <v>5700456038</v>
      </c>
      <c r="D1909" t="s">
        <v>18653</v>
      </c>
      <c r="H1909" s="42" t="s">
        <v>19877</v>
      </c>
      <c r="I1909" t="s">
        <v>615</v>
      </c>
    </row>
    <row r="1910" spans="1:9">
      <c r="A1910" s="41" t="s">
        <v>8274</v>
      </c>
      <c r="B1910" s="41" t="s">
        <v>245</v>
      </c>
      <c r="C1910" s="41">
        <v>5700456038</v>
      </c>
      <c r="D1910" t="s">
        <v>18653</v>
      </c>
      <c r="H1910" s="41" t="s">
        <v>19877</v>
      </c>
      <c r="I1910" t="s">
        <v>615</v>
      </c>
    </row>
    <row r="1911" spans="1:9">
      <c r="A1911" s="42" t="s">
        <v>19743</v>
      </c>
      <c r="B1911" s="42" t="s">
        <v>19878</v>
      </c>
      <c r="C1911" s="42">
        <v>5700020094</v>
      </c>
      <c r="D1911" t="s">
        <v>18653</v>
      </c>
      <c r="H1911" s="42" t="s">
        <v>19879</v>
      </c>
      <c r="I1911" t="s">
        <v>615</v>
      </c>
    </row>
    <row r="1912" spans="1:9">
      <c r="A1912" s="41" t="s">
        <v>19880</v>
      </c>
      <c r="B1912" s="41" t="s">
        <v>374</v>
      </c>
      <c r="C1912" s="41">
        <v>5702075022</v>
      </c>
      <c r="D1912" t="s">
        <v>18653</v>
      </c>
      <c r="H1912" s="41" t="s">
        <v>19881</v>
      </c>
      <c r="I1912" t="s">
        <v>615</v>
      </c>
    </row>
    <row r="1913" spans="1:9">
      <c r="A1913" s="42" t="s">
        <v>19880</v>
      </c>
      <c r="B1913" s="42" t="s">
        <v>374</v>
      </c>
      <c r="C1913" s="42">
        <v>5702075022</v>
      </c>
      <c r="D1913" t="s">
        <v>18653</v>
      </c>
      <c r="H1913" s="42" t="s">
        <v>19882</v>
      </c>
      <c r="I1913" t="s">
        <v>615</v>
      </c>
    </row>
    <row r="1914" spans="1:9">
      <c r="A1914" s="41" t="s">
        <v>2854</v>
      </c>
      <c r="B1914" s="41" t="s">
        <v>2824</v>
      </c>
      <c r="C1914" s="41">
        <v>5100722193</v>
      </c>
      <c r="D1914" t="s">
        <v>18653</v>
      </c>
      <c r="H1914" s="41" t="s">
        <v>19882</v>
      </c>
      <c r="I1914" t="s">
        <v>615</v>
      </c>
    </row>
    <row r="1915" spans="1:9">
      <c r="A1915" s="42" t="s">
        <v>2854</v>
      </c>
      <c r="B1915" s="42" t="s">
        <v>2824</v>
      </c>
      <c r="C1915" s="42">
        <v>5100722193</v>
      </c>
      <c r="D1915" t="s">
        <v>18653</v>
      </c>
      <c r="H1915" s="42" t="s">
        <v>19883</v>
      </c>
      <c r="I1915" t="s">
        <v>615</v>
      </c>
    </row>
    <row r="1916" spans="1:9">
      <c r="A1916" s="41" t="s">
        <v>4915</v>
      </c>
      <c r="B1916" s="41" t="s">
        <v>1553</v>
      </c>
      <c r="C1916" s="41">
        <v>5753353233</v>
      </c>
      <c r="D1916" t="s">
        <v>18653</v>
      </c>
      <c r="H1916" s="41" t="s">
        <v>19884</v>
      </c>
      <c r="I1916" t="s">
        <v>615</v>
      </c>
    </row>
    <row r="1917" spans="1:9">
      <c r="A1917" s="42" t="s">
        <v>4915</v>
      </c>
      <c r="B1917" s="42" t="s">
        <v>1553</v>
      </c>
      <c r="C1917" s="42">
        <v>5753353233</v>
      </c>
      <c r="D1917" t="s">
        <v>18653</v>
      </c>
      <c r="H1917" s="42" t="s">
        <v>19884</v>
      </c>
      <c r="I1917" t="s">
        <v>615</v>
      </c>
    </row>
    <row r="1918" spans="1:9">
      <c r="A1918" s="41" t="s">
        <v>3242</v>
      </c>
      <c r="B1918" s="41" t="s">
        <v>320</v>
      </c>
      <c r="C1918" s="41">
        <v>5700628010</v>
      </c>
      <c r="D1918" t="s">
        <v>18653</v>
      </c>
      <c r="H1918" s="41" t="s">
        <v>19885</v>
      </c>
      <c r="I1918" t="s">
        <v>615</v>
      </c>
    </row>
    <row r="1919" spans="1:9">
      <c r="A1919" s="42" t="s">
        <v>3242</v>
      </c>
      <c r="B1919" s="42" t="s">
        <v>320</v>
      </c>
      <c r="C1919" s="42">
        <v>5700628010</v>
      </c>
      <c r="D1919" t="s">
        <v>18653</v>
      </c>
      <c r="H1919" s="42" t="s">
        <v>19885</v>
      </c>
      <c r="I1919" t="s">
        <v>615</v>
      </c>
    </row>
    <row r="1920" spans="1:9">
      <c r="A1920" s="41" t="s">
        <v>5253</v>
      </c>
      <c r="B1920" s="41" t="s">
        <v>374</v>
      </c>
      <c r="C1920" s="41">
        <v>5710227004</v>
      </c>
      <c r="D1920" t="s">
        <v>18653</v>
      </c>
      <c r="H1920" s="41" t="s">
        <v>19886</v>
      </c>
      <c r="I1920" t="s">
        <v>615</v>
      </c>
    </row>
    <row r="1921" spans="1:9">
      <c r="A1921" s="42" t="s">
        <v>5253</v>
      </c>
      <c r="B1921" s="42" t="s">
        <v>374</v>
      </c>
      <c r="C1921" s="42">
        <v>5710227004</v>
      </c>
      <c r="D1921" t="s">
        <v>18653</v>
      </c>
      <c r="H1921" s="42" t="s">
        <v>19886</v>
      </c>
      <c r="I1921" t="s">
        <v>615</v>
      </c>
    </row>
    <row r="1922" spans="1:9">
      <c r="A1922" s="41" t="s">
        <v>1329</v>
      </c>
      <c r="B1922" s="41" t="s">
        <v>122</v>
      </c>
      <c r="C1922" s="41">
        <v>5714449032</v>
      </c>
      <c r="D1922" t="s">
        <v>18653</v>
      </c>
      <c r="H1922" s="41" t="s">
        <v>19887</v>
      </c>
      <c r="I1922" t="s">
        <v>615</v>
      </c>
    </row>
    <row r="1923" spans="1:9">
      <c r="A1923" s="42" t="s">
        <v>1329</v>
      </c>
      <c r="B1923" s="42" t="s">
        <v>122</v>
      </c>
      <c r="C1923" s="42">
        <v>5714449032</v>
      </c>
      <c r="D1923" t="s">
        <v>18653</v>
      </c>
      <c r="H1923" s="42" t="s">
        <v>19888</v>
      </c>
      <c r="I1923" t="s">
        <v>615</v>
      </c>
    </row>
    <row r="1924" spans="1:9">
      <c r="A1924" s="41" t="s">
        <v>6122</v>
      </c>
      <c r="B1924" s="41" t="s">
        <v>6124</v>
      </c>
      <c r="C1924" s="41">
        <v>5700399003</v>
      </c>
      <c r="D1924" t="s">
        <v>18653</v>
      </c>
      <c r="H1924" s="41" t="s">
        <v>19888</v>
      </c>
      <c r="I1924" t="s">
        <v>615</v>
      </c>
    </row>
    <row r="1925" spans="1:9">
      <c r="A1925" s="42" t="s">
        <v>6122</v>
      </c>
      <c r="B1925" s="42" t="s">
        <v>6124</v>
      </c>
      <c r="C1925" s="42">
        <v>5700399003</v>
      </c>
      <c r="D1925" t="s">
        <v>18653</v>
      </c>
      <c r="H1925" s="42" t="s">
        <v>19889</v>
      </c>
      <c r="I1925" t="s">
        <v>615</v>
      </c>
    </row>
    <row r="1926" spans="1:9">
      <c r="A1926" s="41" t="s">
        <v>5818</v>
      </c>
      <c r="B1926" s="41" t="s">
        <v>344</v>
      </c>
      <c r="C1926" s="41">
        <v>5300432002</v>
      </c>
      <c r="D1926" t="s">
        <v>18653</v>
      </c>
      <c r="H1926" s="41" t="s">
        <v>19889</v>
      </c>
      <c r="I1926" t="s">
        <v>615</v>
      </c>
    </row>
    <row r="1927" spans="1:9">
      <c r="A1927" s="42" t="s">
        <v>5818</v>
      </c>
      <c r="B1927" s="42" t="s">
        <v>344</v>
      </c>
      <c r="C1927" s="42">
        <v>5300432002</v>
      </c>
      <c r="D1927" t="s">
        <v>18653</v>
      </c>
      <c r="H1927" s="42" t="s">
        <v>19890</v>
      </c>
      <c r="I1927" t="s">
        <v>615</v>
      </c>
    </row>
    <row r="1928" spans="1:9">
      <c r="A1928" s="41" t="s">
        <v>5204</v>
      </c>
      <c r="B1928" s="41" t="s">
        <v>907</v>
      </c>
      <c r="C1928" s="41">
        <v>5750367110</v>
      </c>
      <c r="D1928" t="s">
        <v>18653</v>
      </c>
      <c r="H1928" s="41" t="s">
        <v>19891</v>
      </c>
      <c r="I1928" t="s">
        <v>615</v>
      </c>
    </row>
    <row r="1929" spans="1:9">
      <c r="A1929" s="42" t="s">
        <v>5204</v>
      </c>
      <c r="B1929" s="42" t="s">
        <v>907</v>
      </c>
      <c r="C1929" s="42">
        <v>5750367110</v>
      </c>
      <c r="D1929" t="s">
        <v>18653</v>
      </c>
      <c r="H1929" s="42" t="s">
        <v>19891</v>
      </c>
      <c r="I1929" t="s">
        <v>615</v>
      </c>
    </row>
    <row r="1930" spans="1:9">
      <c r="A1930" s="41" t="s">
        <v>5460</v>
      </c>
      <c r="B1930" s="41" t="s">
        <v>1242</v>
      </c>
      <c r="C1930" s="41">
        <v>5711344085</v>
      </c>
      <c r="D1930" t="s">
        <v>18653</v>
      </c>
      <c r="H1930" s="41" t="s">
        <v>19892</v>
      </c>
      <c r="I1930" t="s">
        <v>615</v>
      </c>
    </row>
    <row r="1931" spans="1:9">
      <c r="A1931" s="42" t="s">
        <v>5460</v>
      </c>
      <c r="B1931" s="42" t="s">
        <v>1242</v>
      </c>
      <c r="C1931" s="42">
        <v>5711344085</v>
      </c>
      <c r="D1931" t="s">
        <v>18653</v>
      </c>
      <c r="H1931" s="42" t="s">
        <v>19892</v>
      </c>
      <c r="I1931" t="s">
        <v>615</v>
      </c>
    </row>
    <row r="1932" spans="1:9">
      <c r="A1932" s="41" t="s">
        <v>19893</v>
      </c>
      <c r="B1932" s="41" t="s">
        <v>955</v>
      </c>
      <c r="C1932" s="41">
        <v>5701602039</v>
      </c>
      <c r="D1932" t="s">
        <v>18653</v>
      </c>
      <c r="H1932" s="41" t="s">
        <v>19894</v>
      </c>
      <c r="I1932" t="s">
        <v>615</v>
      </c>
    </row>
    <row r="1933" spans="1:9">
      <c r="A1933" s="42" t="s">
        <v>19893</v>
      </c>
      <c r="B1933" s="42" t="s">
        <v>955</v>
      </c>
      <c r="C1933" s="42">
        <v>5701602039</v>
      </c>
      <c r="D1933" t="s">
        <v>18653</v>
      </c>
      <c r="H1933" s="42" t="s">
        <v>19894</v>
      </c>
      <c r="I1933" t="s">
        <v>615</v>
      </c>
    </row>
    <row r="1934" spans="1:9">
      <c r="A1934" s="41" t="s">
        <v>5435</v>
      </c>
      <c r="B1934" s="41" t="s">
        <v>1255</v>
      </c>
      <c r="C1934" s="41">
        <v>5700005021</v>
      </c>
      <c r="D1934" t="s">
        <v>18653</v>
      </c>
      <c r="H1934" s="41" t="s">
        <v>19895</v>
      </c>
      <c r="I1934" t="s">
        <v>615</v>
      </c>
    </row>
    <row r="1935" spans="1:9">
      <c r="A1935" s="42" t="s">
        <v>7155</v>
      </c>
      <c r="B1935" s="42" t="s">
        <v>245</v>
      </c>
      <c r="C1935" s="42">
        <v>5710071027</v>
      </c>
      <c r="D1935" t="s">
        <v>18653</v>
      </c>
      <c r="H1935" s="42" t="s">
        <v>19896</v>
      </c>
      <c r="I1935" t="s">
        <v>615</v>
      </c>
    </row>
    <row r="1936" spans="1:9">
      <c r="A1936" s="41" t="s">
        <v>1924</v>
      </c>
      <c r="B1936" s="41" t="s">
        <v>1926</v>
      </c>
      <c r="C1936" s="41">
        <v>5701589077</v>
      </c>
      <c r="D1936" t="s">
        <v>18653</v>
      </c>
      <c r="H1936" s="41" t="s">
        <v>19896</v>
      </c>
      <c r="I1936" t="s">
        <v>615</v>
      </c>
    </row>
    <row r="1937" spans="1:9">
      <c r="A1937" s="42" t="s">
        <v>1924</v>
      </c>
      <c r="B1937" s="42" t="s">
        <v>1926</v>
      </c>
      <c r="C1937" s="42">
        <v>5701589077</v>
      </c>
      <c r="D1937" t="s">
        <v>18653</v>
      </c>
      <c r="H1937" s="42" t="s">
        <v>19897</v>
      </c>
      <c r="I1937" t="s">
        <v>615</v>
      </c>
    </row>
    <row r="1938" spans="1:9">
      <c r="A1938" s="41" t="s">
        <v>5851</v>
      </c>
      <c r="B1938" s="41" t="s">
        <v>204</v>
      </c>
      <c r="C1938" s="41">
        <v>5704935122</v>
      </c>
      <c r="D1938" t="s">
        <v>18653</v>
      </c>
      <c r="H1938" s="41" t="s">
        <v>19897</v>
      </c>
      <c r="I1938" t="s">
        <v>615</v>
      </c>
    </row>
    <row r="1939" spans="1:9">
      <c r="A1939" s="42" t="s">
        <v>5851</v>
      </c>
      <c r="B1939" s="42" t="s">
        <v>204</v>
      </c>
      <c r="C1939" s="42">
        <v>5704935122</v>
      </c>
      <c r="D1939" t="s">
        <v>18653</v>
      </c>
      <c r="H1939" s="42" t="s">
        <v>19898</v>
      </c>
      <c r="I1939" t="s">
        <v>615</v>
      </c>
    </row>
    <row r="1940" spans="1:9">
      <c r="A1940" s="41" t="s">
        <v>5066</v>
      </c>
      <c r="B1940" s="41" t="s">
        <v>1430</v>
      </c>
      <c r="C1940" s="41">
        <v>5710050040</v>
      </c>
      <c r="D1940" t="s">
        <v>18653</v>
      </c>
      <c r="H1940" s="41" t="s">
        <v>19898</v>
      </c>
      <c r="I1940" t="s">
        <v>615</v>
      </c>
    </row>
    <row r="1941" spans="1:9">
      <c r="A1941" s="42" t="s">
        <v>5066</v>
      </c>
      <c r="B1941" s="42" t="s">
        <v>1430</v>
      </c>
      <c r="C1941" s="42">
        <v>5710050040</v>
      </c>
      <c r="D1941" t="s">
        <v>18653</v>
      </c>
      <c r="H1941" s="42" t="s">
        <v>19899</v>
      </c>
      <c r="I1941" t="s">
        <v>615</v>
      </c>
    </row>
    <row r="1942" spans="1:9">
      <c r="A1942" s="41" t="s">
        <v>7086</v>
      </c>
      <c r="B1942" s="41" t="s">
        <v>122</v>
      </c>
      <c r="C1942" s="41">
        <v>5710038032</v>
      </c>
      <c r="D1942" t="s">
        <v>18653</v>
      </c>
      <c r="H1942" s="41" t="s">
        <v>19900</v>
      </c>
      <c r="I1942" t="s">
        <v>615</v>
      </c>
    </row>
    <row r="1943" spans="1:9">
      <c r="A1943" s="42" t="s">
        <v>7086</v>
      </c>
      <c r="B1943" s="42" t="s">
        <v>122</v>
      </c>
      <c r="C1943" s="42">
        <v>5710038032</v>
      </c>
      <c r="D1943" t="s">
        <v>18653</v>
      </c>
      <c r="H1943" s="42" t="s">
        <v>19900</v>
      </c>
      <c r="I1943" t="s">
        <v>615</v>
      </c>
    </row>
    <row r="1944" spans="1:9">
      <c r="A1944" s="41" t="s">
        <v>6322</v>
      </c>
      <c r="B1944" s="41" t="s">
        <v>1012</v>
      </c>
      <c r="C1944" s="41">
        <v>5766930077</v>
      </c>
      <c r="D1944" t="s">
        <v>18653</v>
      </c>
      <c r="H1944" s="41" t="s">
        <v>19901</v>
      </c>
      <c r="I1944" t="s">
        <v>615</v>
      </c>
    </row>
    <row r="1945" spans="1:9">
      <c r="A1945" s="42" t="s">
        <v>6322</v>
      </c>
      <c r="B1945" s="42" t="s">
        <v>1012</v>
      </c>
      <c r="C1945" s="42">
        <v>5766930077</v>
      </c>
      <c r="D1945" t="s">
        <v>18653</v>
      </c>
      <c r="H1945" s="42" t="s">
        <v>19901</v>
      </c>
      <c r="I1945" t="s">
        <v>615</v>
      </c>
    </row>
    <row r="1946" spans="1:9">
      <c r="A1946" s="41" t="s">
        <v>19902</v>
      </c>
      <c r="B1946" s="41" t="s">
        <v>19167</v>
      </c>
      <c r="C1946" s="41">
        <v>5703097004</v>
      </c>
      <c r="D1946" t="s">
        <v>18653</v>
      </c>
      <c r="H1946" s="41" t="s">
        <v>19903</v>
      </c>
      <c r="I1946" t="s">
        <v>615</v>
      </c>
    </row>
    <row r="1947" spans="1:9">
      <c r="A1947" s="42" t="s">
        <v>19902</v>
      </c>
      <c r="B1947" s="42" t="s">
        <v>19167</v>
      </c>
      <c r="C1947" s="42">
        <v>5703097004</v>
      </c>
      <c r="D1947" t="s">
        <v>18653</v>
      </c>
      <c r="H1947" s="42" t="s">
        <v>19903</v>
      </c>
      <c r="I1947" t="s">
        <v>615</v>
      </c>
    </row>
    <row r="1948" spans="1:9">
      <c r="A1948" s="41" t="s">
        <v>5132</v>
      </c>
      <c r="B1948" s="41" t="s">
        <v>101</v>
      </c>
      <c r="C1948" s="41">
        <v>5710134004</v>
      </c>
      <c r="D1948" t="s">
        <v>18653</v>
      </c>
      <c r="H1948" s="41" t="s">
        <v>19904</v>
      </c>
      <c r="I1948" t="s">
        <v>615</v>
      </c>
    </row>
    <row r="1949" spans="1:9">
      <c r="A1949" s="42" t="s">
        <v>5132</v>
      </c>
      <c r="B1949" s="42" t="s">
        <v>101</v>
      </c>
      <c r="C1949" s="42">
        <v>5710134004</v>
      </c>
      <c r="D1949" t="s">
        <v>18653</v>
      </c>
      <c r="H1949" s="42" t="s">
        <v>19905</v>
      </c>
      <c r="I1949" t="s">
        <v>615</v>
      </c>
    </row>
    <row r="1950" spans="1:9">
      <c r="A1950" s="41" t="s">
        <v>584</v>
      </c>
      <c r="B1950" s="41" t="s">
        <v>204</v>
      </c>
      <c r="C1950" s="41">
        <v>5700498026</v>
      </c>
      <c r="D1950" t="s">
        <v>18653</v>
      </c>
      <c r="H1950" s="41" t="s">
        <v>19905</v>
      </c>
      <c r="I1950" t="s">
        <v>615</v>
      </c>
    </row>
    <row r="1951" spans="1:9">
      <c r="A1951" s="42" t="s">
        <v>517</v>
      </c>
      <c r="B1951" s="42" t="s">
        <v>359</v>
      </c>
      <c r="C1951" s="42">
        <v>5700008111</v>
      </c>
      <c r="D1951" t="s">
        <v>18653</v>
      </c>
      <c r="H1951" s="42" t="s">
        <v>19906</v>
      </c>
      <c r="I1951" t="s">
        <v>615</v>
      </c>
    </row>
    <row r="1952" spans="1:9">
      <c r="A1952" s="41" t="s">
        <v>517</v>
      </c>
      <c r="B1952" s="41" t="s">
        <v>359</v>
      </c>
      <c r="C1952" s="41">
        <v>5700008111</v>
      </c>
      <c r="D1952" t="s">
        <v>18653</v>
      </c>
      <c r="H1952" s="41" t="s">
        <v>19907</v>
      </c>
      <c r="I1952" t="s">
        <v>615</v>
      </c>
    </row>
    <row r="1953" spans="1:9">
      <c r="A1953" s="42" t="s">
        <v>7203</v>
      </c>
      <c r="B1953" s="42" t="s">
        <v>139</v>
      </c>
      <c r="C1953" s="42">
        <v>5700849060</v>
      </c>
      <c r="D1953" t="s">
        <v>18653</v>
      </c>
      <c r="H1953" s="42" t="s">
        <v>19907</v>
      </c>
      <c r="I1953" t="s">
        <v>615</v>
      </c>
    </row>
    <row r="1954" spans="1:9">
      <c r="A1954" s="41" t="s">
        <v>7203</v>
      </c>
      <c r="B1954" s="41" t="s">
        <v>139</v>
      </c>
      <c r="C1954" s="41">
        <v>5700849060</v>
      </c>
      <c r="D1954" t="s">
        <v>18653</v>
      </c>
      <c r="H1954" s="41" t="s">
        <v>19908</v>
      </c>
      <c r="I1954" t="s">
        <v>615</v>
      </c>
    </row>
    <row r="1955" spans="1:9">
      <c r="A1955" s="42" t="s">
        <v>5741</v>
      </c>
      <c r="B1955" s="42" t="s">
        <v>367</v>
      </c>
      <c r="C1955" s="42">
        <v>5713443016</v>
      </c>
      <c r="D1955" t="s">
        <v>18653</v>
      </c>
      <c r="H1955" s="42" t="s">
        <v>19908</v>
      </c>
      <c r="I1955" t="s">
        <v>615</v>
      </c>
    </row>
    <row r="1956" spans="1:9">
      <c r="A1956" s="41" t="s">
        <v>5741</v>
      </c>
      <c r="B1956" s="41" t="s">
        <v>367</v>
      </c>
      <c r="C1956" s="41">
        <v>5713443016</v>
      </c>
      <c r="D1956" t="s">
        <v>18653</v>
      </c>
      <c r="H1956" s="41" t="s">
        <v>19909</v>
      </c>
      <c r="I1956" t="s">
        <v>615</v>
      </c>
    </row>
    <row r="1957" spans="1:9">
      <c r="A1957" s="42" t="s">
        <v>4502</v>
      </c>
      <c r="B1957" s="42" t="s">
        <v>434</v>
      </c>
      <c r="C1957" s="42">
        <v>5710088055</v>
      </c>
      <c r="D1957" t="s">
        <v>18653</v>
      </c>
      <c r="H1957" s="42" t="s">
        <v>19910</v>
      </c>
      <c r="I1957" t="s">
        <v>615</v>
      </c>
    </row>
    <row r="1958" spans="1:9">
      <c r="A1958" s="41" t="s">
        <v>4502</v>
      </c>
      <c r="B1958" s="41" t="s">
        <v>434</v>
      </c>
      <c r="C1958" s="41">
        <v>5710088055</v>
      </c>
      <c r="D1958" t="s">
        <v>18653</v>
      </c>
      <c r="H1958" s="41" t="s">
        <v>19910</v>
      </c>
      <c r="I1958" t="s">
        <v>615</v>
      </c>
    </row>
    <row r="1959" spans="1:9">
      <c r="A1959" s="42" t="s">
        <v>452</v>
      </c>
      <c r="B1959" s="42" t="s">
        <v>50</v>
      </c>
      <c r="C1959" s="42">
        <v>5701362094</v>
      </c>
      <c r="D1959" t="s">
        <v>18653</v>
      </c>
      <c r="H1959" s="42" t="s">
        <v>19911</v>
      </c>
      <c r="I1959" t="s">
        <v>615</v>
      </c>
    </row>
    <row r="1960" spans="1:9">
      <c r="A1960" s="41" t="s">
        <v>452</v>
      </c>
      <c r="B1960" s="41" t="s">
        <v>50</v>
      </c>
      <c r="C1960" s="41">
        <v>5701362094</v>
      </c>
      <c r="D1960" t="s">
        <v>18653</v>
      </c>
      <c r="H1960" s="41" t="s">
        <v>19911</v>
      </c>
      <c r="I1960" t="s">
        <v>615</v>
      </c>
    </row>
    <row r="1961" spans="1:9">
      <c r="A1961" s="42" t="s">
        <v>5701</v>
      </c>
      <c r="B1961" s="42" t="s">
        <v>204</v>
      </c>
      <c r="C1961" s="42">
        <v>5703253122</v>
      </c>
      <c r="D1961" t="s">
        <v>18653</v>
      </c>
      <c r="H1961" s="42" t="s">
        <v>19912</v>
      </c>
      <c r="I1961" t="s">
        <v>615</v>
      </c>
    </row>
    <row r="1962" spans="1:9">
      <c r="A1962" s="41" t="s">
        <v>5701</v>
      </c>
      <c r="B1962" s="41" t="s">
        <v>204</v>
      </c>
      <c r="C1962" s="41">
        <v>5703253122</v>
      </c>
      <c r="D1962" t="s">
        <v>18653</v>
      </c>
      <c r="H1962" s="41" t="s">
        <v>19912</v>
      </c>
      <c r="I1962" t="s">
        <v>615</v>
      </c>
    </row>
    <row r="1963" spans="1:9">
      <c r="A1963" s="42" t="s">
        <v>2547</v>
      </c>
      <c r="B1963" s="42" t="s">
        <v>122</v>
      </c>
      <c r="C1963" s="42">
        <v>5710551097</v>
      </c>
      <c r="D1963" t="s">
        <v>18653</v>
      </c>
      <c r="H1963" s="42" t="s">
        <v>19913</v>
      </c>
      <c r="I1963" t="s">
        <v>615</v>
      </c>
    </row>
    <row r="1964" spans="1:9">
      <c r="A1964" s="41" t="s">
        <v>2547</v>
      </c>
      <c r="B1964" s="41" t="s">
        <v>122</v>
      </c>
      <c r="C1964" s="41">
        <v>5710551097</v>
      </c>
      <c r="D1964" t="s">
        <v>18653</v>
      </c>
      <c r="H1964" s="41" t="s">
        <v>19913</v>
      </c>
      <c r="I1964" t="s">
        <v>615</v>
      </c>
    </row>
    <row r="1965" spans="1:9">
      <c r="A1965" s="42" t="s">
        <v>605</v>
      </c>
      <c r="B1965" s="42" t="s">
        <v>607</v>
      </c>
      <c r="C1965" s="42">
        <v>5710071065</v>
      </c>
      <c r="D1965" t="s">
        <v>18653</v>
      </c>
      <c r="H1965" s="42" t="s">
        <v>19914</v>
      </c>
      <c r="I1965" t="s">
        <v>615</v>
      </c>
    </row>
    <row r="1966" spans="1:9">
      <c r="A1966" s="41" t="s">
        <v>605</v>
      </c>
      <c r="B1966" s="41" t="s">
        <v>607</v>
      </c>
      <c r="C1966" s="41">
        <v>5710071065</v>
      </c>
      <c r="D1966" t="s">
        <v>18653</v>
      </c>
      <c r="H1966" s="41" t="s">
        <v>19915</v>
      </c>
      <c r="I1966" t="s">
        <v>615</v>
      </c>
    </row>
    <row r="1967" spans="1:9">
      <c r="A1967" s="42" t="s">
        <v>19916</v>
      </c>
      <c r="B1967" s="42" t="s">
        <v>647</v>
      </c>
      <c r="C1967" s="42">
        <v>5700718113</v>
      </c>
      <c r="D1967" t="s">
        <v>18653</v>
      </c>
      <c r="H1967" s="42" t="s">
        <v>19915</v>
      </c>
      <c r="I1967" t="s">
        <v>615</v>
      </c>
    </row>
    <row r="1968" spans="1:9">
      <c r="A1968" s="41" t="s">
        <v>19916</v>
      </c>
      <c r="B1968" s="41" t="s">
        <v>647</v>
      </c>
      <c r="C1968" s="41">
        <v>5700718113</v>
      </c>
      <c r="D1968" t="s">
        <v>18653</v>
      </c>
      <c r="H1968" s="41" t="s">
        <v>19917</v>
      </c>
      <c r="I1968" t="s">
        <v>615</v>
      </c>
    </row>
    <row r="1969" spans="1:9">
      <c r="A1969" s="42" t="s">
        <v>4198</v>
      </c>
      <c r="B1969" s="42" t="s">
        <v>907</v>
      </c>
      <c r="C1969" s="42">
        <v>5737010110</v>
      </c>
      <c r="D1969" t="s">
        <v>18653</v>
      </c>
      <c r="H1969" s="42" t="s">
        <v>19917</v>
      </c>
      <c r="I1969" t="s">
        <v>615</v>
      </c>
    </row>
    <row r="1970" spans="1:9">
      <c r="A1970" s="41" t="s">
        <v>4198</v>
      </c>
      <c r="B1970" s="41" t="s">
        <v>907</v>
      </c>
      <c r="C1970" s="41">
        <v>5737010110</v>
      </c>
      <c r="D1970" t="s">
        <v>18653</v>
      </c>
      <c r="H1970" s="41" t="s">
        <v>19918</v>
      </c>
      <c r="I1970" t="s">
        <v>615</v>
      </c>
    </row>
    <row r="1971" spans="1:9">
      <c r="A1971" s="42" t="s">
        <v>144</v>
      </c>
      <c r="B1971" s="42" t="s">
        <v>36</v>
      </c>
      <c r="C1971" s="42">
        <v>5710365058</v>
      </c>
      <c r="D1971" t="s">
        <v>18653</v>
      </c>
      <c r="H1971" s="42" t="s">
        <v>19918</v>
      </c>
      <c r="I1971" t="s">
        <v>615</v>
      </c>
    </row>
    <row r="1972" spans="1:9">
      <c r="A1972" s="41" t="s">
        <v>144</v>
      </c>
      <c r="B1972" s="41" t="s">
        <v>36</v>
      </c>
      <c r="C1972" s="41">
        <v>5710365058</v>
      </c>
      <c r="D1972" t="s">
        <v>18653</v>
      </c>
      <c r="H1972" s="41" t="s">
        <v>19919</v>
      </c>
      <c r="I1972" t="s">
        <v>615</v>
      </c>
    </row>
    <row r="1973" spans="1:9">
      <c r="A1973" s="42" t="s">
        <v>4944</v>
      </c>
      <c r="B1973" s="42" t="s">
        <v>204</v>
      </c>
      <c r="C1973" s="42">
        <v>5703401122</v>
      </c>
      <c r="D1973" t="s">
        <v>18653</v>
      </c>
      <c r="H1973" s="42" t="s">
        <v>19919</v>
      </c>
      <c r="I1973" t="s">
        <v>615</v>
      </c>
    </row>
    <row r="1974" spans="1:9">
      <c r="A1974" s="41" t="s">
        <v>4944</v>
      </c>
      <c r="B1974" s="41" t="s">
        <v>204</v>
      </c>
      <c r="C1974" s="41">
        <v>5703401122</v>
      </c>
      <c r="D1974" t="s">
        <v>18653</v>
      </c>
      <c r="H1974" s="41" t="s">
        <v>19920</v>
      </c>
      <c r="I1974" t="s">
        <v>615</v>
      </c>
    </row>
    <row r="1975" spans="1:9">
      <c r="A1975" s="42" t="s">
        <v>19921</v>
      </c>
      <c r="B1975" s="42" t="s">
        <v>2605</v>
      </c>
      <c r="C1975" s="42">
        <v>5729025004</v>
      </c>
      <c r="D1975" t="s">
        <v>18653</v>
      </c>
      <c r="H1975" s="42" t="s">
        <v>19920</v>
      </c>
      <c r="I1975" t="s">
        <v>615</v>
      </c>
    </row>
    <row r="1976" spans="1:9">
      <c r="A1976" s="41" t="s">
        <v>19921</v>
      </c>
      <c r="B1976" s="41" t="s">
        <v>2605</v>
      </c>
      <c r="C1976" s="41">
        <v>5729025004</v>
      </c>
      <c r="D1976" t="s">
        <v>18653</v>
      </c>
      <c r="H1976" s="41" t="s">
        <v>19922</v>
      </c>
      <c r="I1976" t="s">
        <v>615</v>
      </c>
    </row>
    <row r="1977" spans="1:9">
      <c r="A1977" s="42" t="s">
        <v>2345</v>
      </c>
      <c r="B1977" s="42" t="s">
        <v>975</v>
      </c>
      <c r="C1977" s="42">
        <v>5710910001</v>
      </c>
      <c r="D1977" t="s">
        <v>18653</v>
      </c>
      <c r="H1977" s="42" t="s">
        <v>19922</v>
      </c>
      <c r="I1977" t="s">
        <v>615</v>
      </c>
    </row>
    <row r="1978" spans="1:9">
      <c r="A1978" s="41" t="s">
        <v>2345</v>
      </c>
      <c r="B1978" s="41" t="s">
        <v>975</v>
      </c>
      <c r="C1978" s="41">
        <v>5710910001</v>
      </c>
      <c r="D1978" t="s">
        <v>18653</v>
      </c>
      <c r="H1978" s="41" t="s">
        <v>19923</v>
      </c>
      <c r="I1978" t="s">
        <v>615</v>
      </c>
    </row>
    <row r="1979" spans="1:9">
      <c r="A1979" s="42" t="s">
        <v>19924</v>
      </c>
      <c r="B1979" s="42" t="s">
        <v>975</v>
      </c>
      <c r="C1979" s="42">
        <v>5704745271</v>
      </c>
      <c r="D1979" t="s">
        <v>18653</v>
      </c>
      <c r="H1979" s="42" t="s">
        <v>19923</v>
      </c>
      <c r="I1979" t="s">
        <v>615</v>
      </c>
    </row>
    <row r="1980" spans="1:9">
      <c r="A1980" s="41" t="s">
        <v>19924</v>
      </c>
      <c r="B1980" s="41" t="s">
        <v>975</v>
      </c>
      <c r="C1980" s="41">
        <v>5704745271</v>
      </c>
      <c r="D1980" t="s">
        <v>18653</v>
      </c>
      <c r="H1980" s="41" t="s">
        <v>19925</v>
      </c>
      <c r="I1980" t="s">
        <v>615</v>
      </c>
    </row>
    <row r="1981" spans="1:9">
      <c r="A1981" s="42" t="s">
        <v>19926</v>
      </c>
      <c r="B1981" s="42" t="s">
        <v>245</v>
      </c>
      <c r="C1981" s="42">
        <v>5744821027</v>
      </c>
      <c r="D1981" t="s">
        <v>18653</v>
      </c>
      <c r="H1981" s="42" t="s">
        <v>19927</v>
      </c>
      <c r="I1981" t="s">
        <v>615</v>
      </c>
    </row>
    <row r="1982" spans="1:9">
      <c r="A1982" s="41" t="s">
        <v>6662</v>
      </c>
      <c r="B1982" s="41" t="s">
        <v>69</v>
      </c>
      <c r="C1982" s="41">
        <v>5700575152</v>
      </c>
      <c r="D1982" t="s">
        <v>18653</v>
      </c>
      <c r="H1982" s="41" t="s">
        <v>19927</v>
      </c>
      <c r="I1982" t="s">
        <v>615</v>
      </c>
    </row>
    <row r="1983" spans="1:9">
      <c r="A1983" s="42" t="s">
        <v>6662</v>
      </c>
      <c r="B1983" s="42" t="s">
        <v>69</v>
      </c>
      <c r="C1983" s="42">
        <v>5700575152</v>
      </c>
      <c r="D1983" t="s">
        <v>18653</v>
      </c>
      <c r="H1983" s="42" t="s">
        <v>19928</v>
      </c>
      <c r="I1983" t="s">
        <v>615</v>
      </c>
    </row>
    <row r="1984" spans="1:9">
      <c r="A1984" s="41" t="s">
        <v>6770</v>
      </c>
      <c r="B1984" s="41" t="s">
        <v>1348</v>
      </c>
      <c r="C1984" s="41">
        <v>5711108001</v>
      </c>
      <c r="D1984" t="s">
        <v>18653</v>
      </c>
      <c r="H1984" s="41" t="s">
        <v>19928</v>
      </c>
      <c r="I1984" t="s">
        <v>615</v>
      </c>
    </row>
    <row r="1985" spans="1:9">
      <c r="A1985" s="42" t="s">
        <v>6770</v>
      </c>
      <c r="B1985" s="42" t="s">
        <v>1348</v>
      </c>
      <c r="C1985" s="42">
        <v>5711108001</v>
      </c>
      <c r="D1985" t="s">
        <v>18653</v>
      </c>
      <c r="H1985" s="42" t="s">
        <v>19929</v>
      </c>
      <c r="I1985" t="s">
        <v>615</v>
      </c>
    </row>
    <row r="1986" spans="1:9">
      <c r="A1986" s="41" t="s">
        <v>7298</v>
      </c>
      <c r="B1986" s="41" t="s">
        <v>36</v>
      </c>
      <c r="C1986" s="41">
        <v>5142300004</v>
      </c>
      <c r="D1986" t="s">
        <v>18653</v>
      </c>
      <c r="H1986" s="41" t="s">
        <v>19929</v>
      </c>
      <c r="I1986" t="s">
        <v>615</v>
      </c>
    </row>
    <row r="1987" spans="1:9">
      <c r="A1987" s="42" t="s">
        <v>7298</v>
      </c>
      <c r="B1987" s="42" t="s">
        <v>36</v>
      </c>
      <c r="C1987" s="42">
        <v>5142300004</v>
      </c>
      <c r="D1987" t="s">
        <v>18653</v>
      </c>
      <c r="H1987" s="42" t="s">
        <v>19930</v>
      </c>
      <c r="I1987" t="s">
        <v>615</v>
      </c>
    </row>
    <row r="1988" spans="1:9">
      <c r="A1988" s="41" t="s">
        <v>2141</v>
      </c>
      <c r="B1988" s="41" t="s">
        <v>434</v>
      </c>
      <c r="C1988" s="41">
        <v>5720300087</v>
      </c>
      <c r="D1988" t="s">
        <v>18653</v>
      </c>
      <c r="H1988" s="41" t="s">
        <v>19930</v>
      </c>
      <c r="I1988" t="s">
        <v>615</v>
      </c>
    </row>
    <row r="1989" spans="1:9">
      <c r="A1989" s="42" t="s">
        <v>2141</v>
      </c>
      <c r="B1989" s="42" t="s">
        <v>434</v>
      </c>
      <c r="C1989" s="42">
        <v>5720300087</v>
      </c>
      <c r="D1989" t="s">
        <v>18653</v>
      </c>
      <c r="H1989" s="42" t="s">
        <v>19931</v>
      </c>
      <c r="I1989" t="s">
        <v>615</v>
      </c>
    </row>
    <row r="1990" spans="1:9">
      <c r="A1990" s="41" t="s">
        <v>1613</v>
      </c>
      <c r="B1990" s="41" t="s">
        <v>380</v>
      </c>
      <c r="C1990" s="41">
        <v>5749265033</v>
      </c>
      <c r="D1990" t="s">
        <v>18653</v>
      </c>
      <c r="H1990" s="41" t="s">
        <v>19931</v>
      </c>
      <c r="I1990" t="s">
        <v>615</v>
      </c>
    </row>
    <row r="1991" spans="1:9">
      <c r="A1991" s="42" t="s">
        <v>1613</v>
      </c>
      <c r="B1991" s="42" t="s">
        <v>380</v>
      </c>
      <c r="C1991" s="42">
        <v>5749265033</v>
      </c>
      <c r="D1991" t="s">
        <v>18653</v>
      </c>
      <c r="H1991" s="42" t="s">
        <v>19932</v>
      </c>
      <c r="I1991" t="s">
        <v>615</v>
      </c>
    </row>
    <row r="1992" spans="1:9">
      <c r="A1992" s="41" t="s">
        <v>7687</v>
      </c>
      <c r="B1992" s="41" t="s">
        <v>204</v>
      </c>
      <c r="C1992" s="41">
        <v>5703525122</v>
      </c>
      <c r="D1992" t="s">
        <v>18653</v>
      </c>
      <c r="H1992" s="41" t="s">
        <v>19932</v>
      </c>
      <c r="I1992" t="s">
        <v>615</v>
      </c>
    </row>
    <row r="1993" spans="1:9">
      <c r="A1993" s="42" t="s">
        <v>7687</v>
      </c>
      <c r="B1993" s="42" t="s">
        <v>204</v>
      </c>
      <c r="C1993" s="42">
        <v>5703525122</v>
      </c>
      <c r="D1993" t="s">
        <v>18653</v>
      </c>
      <c r="H1993" s="42" t="s">
        <v>19933</v>
      </c>
      <c r="I1993" t="s">
        <v>615</v>
      </c>
    </row>
    <row r="1994" spans="1:9">
      <c r="A1994" s="41" t="s">
        <v>5338</v>
      </c>
      <c r="B1994" s="41" t="s">
        <v>404</v>
      </c>
      <c r="C1994" s="41">
        <v>5748196134</v>
      </c>
      <c r="D1994" t="s">
        <v>18653</v>
      </c>
      <c r="H1994" s="41" t="s">
        <v>19933</v>
      </c>
      <c r="I1994" t="s">
        <v>615</v>
      </c>
    </row>
    <row r="1995" spans="1:9">
      <c r="A1995" s="42" t="s">
        <v>5338</v>
      </c>
      <c r="B1995" s="42" t="s">
        <v>404</v>
      </c>
      <c r="C1995" s="42">
        <v>5748196134</v>
      </c>
      <c r="D1995" t="s">
        <v>18653</v>
      </c>
      <c r="H1995" s="42" t="s">
        <v>19934</v>
      </c>
      <c r="I1995" t="s">
        <v>615</v>
      </c>
    </row>
    <row r="1996" spans="1:9">
      <c r="A1996" s="41" t="s">
        <v>5985</v>
      </c>
      <c r="B1996" s="41" t="s">
        <v>782</v>
      </c>
      <c r="C1996" s="41">
        <v>5710088048</v>
      </c>
      <c r="D1996" t="s">
        <v>18653</v>
      </c>
      <c r="H1996" s="41" t="s">
        <v>19934</v>
      </c>
      <c r="I1996" t="s">
        <v>615</v>
      </c>
    </row>
    <row r="1997" spans="1:9">
      <c r="A1997" s="42" t="s">
        <v>5985</v>
      </c>
      <c r="B1997" s="42" t="s">
        <v>782</v>
      </c>
      <c r="C1997" s="42">
        <v>5710088048</v>
      </c>
      <c r="D1997" t="s">
        <v>18653</v>
      </c>
      <c r="H1997" s="42" t="s">
        <v>19935</v>
      </c>
      <c r="I1997" t="s">
        <v>615</v>
      </c>
    </row>
    <row r="1998" spans="1:9">
      <c r="A1998" s="41" t="s">
        <v>19936</v>
      </c>
      <c r="B1998" s="41" t="s">
        <v>2352</v>
      </c>
      <c r="C1998" s="41">
        <v>5762067031</v>
      </c>
      <c r="D1998" t="s">
        <v>18653</v>
      </c>
      <c r="H1998" s="41" t="s">
        <v>19935</v>
      </c>
      <c r="I1998" t="s">
        <v>615</v>
      </c>
    </row>
    <row r="1999" spans="1:9">
      <c r="A1999" s="42" t="s">
        <v>19936</v>
      </c>
      <c r="B1999" s="42" t="s">
        <v>2352</v>
      </c>
      <c r="C1999" s="42">
        <v>5762067031</v>
      </c>
      <c r="D1999" t="s">
        <v>18653</v>
      </c>
      <c r="H1999" s="42" t="s">
        <v>19937</v>
      </c>
      <c r="I1999" t="s">
        <v>615</v>
      </c>
    </row>
    <row r="2000" spans="1:9">
      <c r="A2000" s="41" t="s">
        <v>7521</v>
      </c>
      <c r="B2000" s="41" t="s">
        <v>359</v>
      </c>
      <c r="C2000" s="41">
        <v>5701106087</v>
      </c>
      <c r="D2000" t="s">
        <v>18653</v>
      </c>
      <c r="H2000" s="41" t="s">
        <v>19938</v>
      </c>
      <c r="I2000" t="s">
        <v>615</v>
      </c>
    </row>
    <row r="2001" spans="1:9">
      <c r="A2001" s="42" t="s">
        <v>7521</v>
      </c>
      <c r="B2001" s="42" t="s">
        <v>359</v>
      </c>
      <c r="C2001" s="42">
        <v>5701106087</v>
      </c>
      <c r="D2001" t="s">
        <v>18653</v>
      </c>
      <c r="H2001" s="42" t="s">
        <v>19938</v>
      </c>
      <c r="I2001" t="s">
        <v>615</v>
      </c>
    </row>
    <row r="2002" spans="1:9">
      <c r="A2002" s="41" t="s">
        <v>19939</v>
      </c>
      <c r="B2002" s="41" t="s">
        <v>359</v>
      </c>
      <c r="C2002" s="41">
        <v>5710210111</v>
      </c>
      <c r="D2002" t="s">
        <v>18653</v>
      </c>
      <c r="H2002" s="41" t="s">
        <v>19940</v>
      </c>
      <c r="I2002" t="s">
        <v>615</v>
      </c>
    </row>
    <row r="2003" spans="1:9">
      <c r="A2003" s="42" t="s">
        <v>19939</v>
      </c>
      <c r="B2003" s="42" t="s">
        <v>359</v>
      </c>
      <c r="C2003" s="42">
        <v>5710210111</v>
      </c>
      <c r="D2003" t="s">
        <v>18653</v>
      </c>
      <c r="H2003" s="42" t="s">
        <v>19940</v>
      </c>
      <c r="I2003" t="s">
        <v>615</v>
      </c>
    </row>
    <row r="2004" spans="1:9">
      <c r="A2004" s="41" t="s">
        <v>1913</v>
      </c>
      <c r="B2004" s="41" t="s">
        <v>848</v>
      </c>
      <c r="C2004" s="41">
        <v>5710862001</v>
      </c>
      <c r="D2004" t="s">
        <v>18653</v>
      </c>
      <c r="H2004" s="41" t="s">
        <v>19941</v>
      </c>
      <c r="I2004" t="s">
        <v>615</v>
      </c>
    </row>
    <row r="2005" spans="1:9">
      <c r="A2005" s="42" t="s">
        <v>1913</v>
      </c>
      <c r="B2005" s="42" t="s">
        <v>848</v>
      </c>
      <c r="C2005" s="42">
        <v>5710862001</v>
      </c>
      <c r="D2005" t="s">
        <v>18653</v>
      </c>
      <c r="H2005" s="42" t="s">
        <v>19942</v>
      </c>
      <c r="I2005" t="s">
        <v>615</v>
      </c>
    </row>
    <row r="2006" spans="1:9">
      <c r="A2006" s="41" t="s">
        <v>4037</v>
      </c>
      <c r="B2006" s="41" t="s">
        <v>1363</v>
      </c>
      <c r="C2006" s="41">
        <v>5741210028</v>
      </c>
      <c r="D2006" t="s">
        <v>18653</v>
      </c>
      <c r="H2006" s="41" t="s">
        <v>19943</v>
      </c>
      <c r="I2006" t="s">
        <v>615</v>
      </c>
    </row>
    <row r="2007" spans="1:9">
      <c r="A2007" s="42" t="s">
        <v>4037</v>
      </c>
      <c r="B2007" s="42" t="s">
        <v>1363</v>
      </c>
      <c r="C2007" s="42">
        <v>5741210028</v>
      </c>
      <c r="D2007" t="s">
        <v>18653</v>
      </c>
      <c r="H2007" s="42" t="s">
        <v>19943</v>
      </c>
      <c r="I2007" t="s">
        <v>615</v>
      </c>
    </row>
    <row r="2008" spans="1:9">
      <c r="A2008" s="41" t="s">
        <v>3096</v>
      </c>
      <c r="B2008" s="41" t="s">
        <v>50</v>
      </c>
      <c r="C2008" s="41">
        <v>5710633094</v>
      </c>
      <c r="D2008" t="s">
        <v>18653</v>
      </c>
      <c r="H2008" s="41" t="s">
        <v>19944</v>
      </c>
      <c r="I2008" t="s">
        <v>615</v>
      </c>
    </row>
    <row r="2009" spans="1:9">
      <c r="A2009" s="42" t="s">
        <v>3096</v>
      </c>
      <c r="B2009" s="42" t="s">
        <v>50</v>
      </c>
      <c r="C2009" s="42">
        <v>5710633094</v>
      </c>
      <c r="D2009" t="s">
        <v>18653</v>
      </c>
      <c r="H2009" s="42" t="s">
        <v>19944</v>
      </c>
      <c r="I2009" t="s">
        <v>615</v>
      </c>
    </row>
    <row r="2010" spans="1:9">
      <c r="A2010" s="41" t="s">
        <v>6992</v>
      </c>
      <c r="B2010" s="41" t="s">
        <v>36</v>
      </c>
      <c r="C2010" s="41">
        <v>5700235157</v>
      </c>
      <c r="D2010" t="s">
        <v>18653</v>
      </c>
      <c r="H2010" s="41" t="s">
        <v>19945</v>
      </c>
      <c r="I2010" t="s">
        <v>615</v>
      </c>
    </row>
    <row r="2011" spans="1:9">
      <c r="A2011" s="42" t="s">
        <v>6992</v>
      </c>
      <c r="B2011" s="42" t="s">
        <v>36</v>
      </c>
      <c r="C2011" s="42">
        <v>5700235157</v>
      </c>
      <c r="D2011" t="s">
        <v>18653</v>
      </c>
      <c r="H2011" s="42" t="s">
        <v>19945</v>
      </c>
      <c r="I2011" t="s">
        <v>615</v>
      </c>
    </row>
    <row r="2012" spans="1:9">
      <c r="A2012" s="41" t="s">
        <v>19946</v>
      </c>
      <c r="B2012" s="41" t="s">
        <v>18718</v>
      </c>
      <c r="C2012" s="41">
        <v>5702952122</v>
      </c>
      <c r="D2012" t="s">
        <v>18653</v>
      </c>
      <c r="H2012" s="41" t="s">
        <v>4081</v>
      </c>
      <c r="I2012" t="s">
        <v>615</v>
      </c>
    </row>
    <row r="2013" spans="1:9">
      <c r="A2013" s="42" t="s">
        <v>4516</v>
      </c>
      <c r="B2013" s="42" t="s">
        <v>700</v>
      </c>
      <c r="C2013" s="42">
        <v>5720019039</v>
      </c>
      <c r="D2013" t="s">
        <v>18653</v>
      </c>
      <c r="H2013" s="42" t="s">
        <v>4081</v>
      </c>
      <c r="I2013" t="s">
        <v>615</v>
      </c>
    </row>
    <row r="2014" spans="1:9">
      <c r="A2014" s="41" t="s">
        <v>7759</v>
      </c>
      <c r="B2014" s="41" t="s">
        <v>2899</v>
      </c>
      <c r="C2014" s="41">
        <v>5700858052</v>
      </c>
      <c r="D2014" t="s">
        <v>18653</v>
      </c>
      <c r="H2014" s="41" t="s">
        <v>19947</v>
      </c>
      <c r="I2014" t="s">
        <v>615</v>
      </c>
    </row>
    <row r="2015" spans="1:9">
      <c r="A2015" s="42" t="s">
        <v>7759</v>
      </c>
      <c r="B2015" s="42" t="s">
        <v>2899</v>
      </c>
      <c r="C2015" s="42">
        <v>5700858052</v>
      </c>
      <c r="D2015" t="s">
        <v>18653</v>
      </c>
      <c r="H2015" s="42" t="s">
        <v>19947</v>
      </c>
      <c r="I2015" t="s">
        <v>615</v>
      </c>
    </row>
    <row r="2016" spans="1:9">
      <c r="A2016" s="41" t="s">
        <v>4563</v>
      </c>
      <c r="B2016" s="41" t="s">
        <v>404</v>
      </c>
      <c r="C2016" s="41">
        <v>5700700045</v>
      </c>
      <c r="D2016" t="s">
        <v>18653</v>
      </c>
      <c r="H2016" s="41" t="s">
        <v>19948</v>
      </c>
      <c r="I2016" t="s">
        <v>615</v>
      </c>
    </row>
    <row r="2017" spans="1:9">
      <c r="A2017" s="42" t="s">
        <v>4563</v>
      </c>
      <c r="B2017" s="42" t="s">
        <v>404</v>
      </c>
      <c r="C2017" s="42">
        <v>5700700045</v>
      </c>
      <c r="D2017" t="s">
        <v>18653</v>
      </c>
      <c r="H2017" s="42" t="s">
        <v>19948</v>
      </c>
      <c r="I2017" t="s">
        <v>615</v>
      </c>
    </row>
    <row r="2018" spans="1:9">
      <c r="A2018" s="41" t="s">
        <v>5686</v>
      </c>
      <c r="B2018" s="41" t="s">
        <v>36</v>
      </c>
      <c r="C2018" s="41">
        <v>5710201040</v>
      </c>
      <c r="D2018" t="s">
        <v>18653</v>
      </c>
      <c r="H2018" s="41" t="s">
        <v>19949</v>
      </c>
      <c r="I2018" t="s">
        <v>615</v>
      </c>
    </row>
    <row r="2019" spans="1:9">
      <c r="A2019" s="42" t="s">
        <v>5686</v>
      </c>
      <c r="B2019" s="42" t="s">
        <v>36</v>
      </c>
      <c r="C2019" s="42">
        <v>5710201040</v>
      </c>
      <c r="D2019" t="s">
        <v>18653</v>
      </c>
      <c r="H2019" s="42" t="s">
        <v>19950</v>
      </c>
      <c r="I2019" t="s">
        <v>615</v>
      </c>
    </row>
    <row r="2020" spans="1:9">
      <c r="A2020" s="41" t="s">
        <v>19951</v>
      </c>
      <c r="B2020" s="41" t="s">
        <v>1412</v>
      </c>
      <c r="C2020" s="41">
        <v>5700010039</v>
      </c>
      <c r="D2020" t="s">
        <v>18653</v>
      </c>
      <c r="H2020" s="41" t="s">
        <v>19950</v>
      </c>
      <c r="I2020" t="s">
        <v>615</v>
      </c>
    </row>
    <row r="2021" spans="1:9">
      <c r="A2021" s="42" t="s">
        <v>19951</v>
      </c>
      <c r="B2021" s="42" t="s">
        <v>1412</v>
      </c>
      <c r="C2021" s="42">
        <v>5700010039</v>
      </c>
      <c r="D2021" t="s">
        <v>18653</v>
      </c>
      <c r="H2021" s="42" t="s">
        <v>19952</v>
      </c>
      <c r="I2021" t="s">
        <v>615</v>
      </c>
    </row>
    <row r="2022" spans="1:9">
      <c r="A2022" s="41" t="s">
        <v>2081</v>
      </c>
      <c r="B2022" s="41" t="s">
        <v>336</v>
      </c>
      <c r="C2022" s="41">
        <v>5700321066</v>
      </c>
      <c r="D2022" t="s">
        <v>18653</v>
      </c>
      <c r="H2022" s="41" t="s">
        <v>19952</v>
      </c>
      <c r="I2022" t="s">
        <v>615</v>
      </c>
    </row>
    <row r="2023" spans="1:9">
      <c r="A2023" s="42" t="s">
        <v>2081</v>
      </c>
      <c r="B2023" s="42" t="s">
        <v>336</v>
      </c>
      <c r="C2023" s="42">
        <v>5700321066</v>
      </c>
      <c r="D2023" t="s">
        <v>18653</v>
      </c>
      <c r="H2023" s="42" t="s">
        <v>19953</v>
      </c>
      <c r="I2023" t="s">
        <v>615</v>
      </c>
    </row>
    <row r="2024" spans="1:9">
      <c r="A2024" s="41" t="s">
        <v>2596</v>
      </c>
      <c r="B2024" s="41" t="s">
        <v>2598</v>
      </c>
      <c r="C2024" s="41">
        <v>5701323103</v>
      </c>
      <c r="D2024" t="s">
        <v>18653</v>
      </c>
      <c r="H2024" s="41" t="s">
        <v>19954</v>
      </c>
      <c r="I2024" t="s">
        <v>615</v>
      </c>
    </row>
    <row r="2025" spans="1:9">
      <c r="A2025" s="42" t="s">
        <v>2596</v>
      </c>
      <c r="B2025" s="42" t="s">
        <v>2598</v>
      </c>
      <c r="C2025" s="42">
        <v>5701323103</v>
      </c>
      <c r="D2025" t="s">
        <v>18653</v>
      </c>
      <c r="H2025" s="42" t="s">
        <v>19954</v>
      </c>
      <c r="I2025" t="s">
        <v>615</v>
      </c>
    </row>
    <row r="2026" spans="1:9">
      <c r="A2026" s="41" t="s">
        <v>6303</v>
      </c>
      <c r="B2026" s="41" t="s">
        <v>700</v>
      </c>
      <c r="C2026" s="41">
        <v>5701984039</v>
      </c>
      <c r="D2026" t="s">
        <v>18653</v>
      </c>
      <c r="H2026" s="41" t="s">
        <v>19955</v>
      </c>
      <c r="I2026" t="s">
        <v>615</v>
      </c>
    </row>
    <row r="2027" spans="1:9">
      <c r="A2027" s="42" t="s">
        <v>6303</v>
      </c>
      <c r="B2027" s="42" t="s">
        <v>700</v>
      </c>
      <c r="C2027" s="42">
        <v>5701984039</v>
      </c>
      <c r="D2027" t="s">
        <v>18653</v>
      </c>
      <c r="H2027" s="42" t="s">
        <v>19955</v>
      </c>
      <c r="I2027" t="s">
        <v>615</v>
      </c>
    </row>
    <row r="2028" spans="1:9">
      <c r="A2028" s="41" t="s">
        <v>7166</v>
      </c>
      <c r="B2028" s="41" t="s">
        <v>1559</v>
      </c>
      <c r="C2028" s="41">
        <v>5700010186</v>
      </c>
      <c r="D2028" t="s">
        <v>18653</v>
      </c>
      <c r="H2028" s="41" t="s">
        <v>19956</v>
      </c>
      <c r="I2028" t="s">
        <v>615</v>
      </c>
    </row>
    <row r="2029" spans="1:9">
      <c r="A2029" s="42" t="s">
        <v>7166</v>
      </c>
      <c r="B2029" s="42" t="s">
        <v>1559</v>
      </c>
      <c r="C2029" s="42">
        <v>5700010186</v>
      </c>
      <c r="D2029" t="s">
        <v>18653</v>
      </c>
      <c r="H2029" s="42" t="s">
        <v>19956</v>
      </c>
      <c r="I2029" t="s">
        <v>615</v>
      </c>
    </row>
    <row r="2030" spans="1:9">
      <c r="A2030" s="41" t="s">
        <v>19957</v>
      </c>
      <c r="B2030" s="41" t="s">
        <v>1559</v>
      </c>
      <c r="C2030" s="41">
        <v>5700010186</v>
      </c>
      <c r="D2030" t="s">
        <v>18653</v>
      </c>
      <c r="H2030" s="41" t="s">
        <v>19958</v>
      </c>
      <c r="I2030" t="s">
        <v>615</v>
      </c>
    </row>
    <row r="2031" spans="1:9">
      <c r="A2031" s="42" t="s">
        <v>1384</v>
      </c>
      <c r="B2031" s="42" t="s">
        <v>773</v>
      </c>
      <c r="C2031" s="42">
        <v>5701748075</v>
      </c>
      <c r="D2031" t="s">
        <v>18653</v>
      </c>
      <c r="H2031" s="42" t="s">
        <v>19958</v>
      </c>
      <c r="I2031" t="s">
        <v>615</v>
      </c>
    </row>
    <row r="2032" spans="1:9">
      <c r="A2032" s="41" t="s">
        <v>1384</v>
      </c>
      <c r="B2032" s="41" t="s">
        <v>773</v>
      </c>
      <c r="C2032" s="41">
        <v>5701748075</v>
      </c>
      <c r="D2032" t="s">
        <v>18653</v>
      </c>
      <c r="H2032" s="41" t="s">
        <v>19959</v>
      </c>
      <c r="I2032" t="s">
        <v>615</v>
      </c>
    </row>
    <row r="2033" spans="1:9">
      <c r="A2033" s="42" t="s">
        <v>6175</v>
      </c>
      <c r="B2033" s="42" t="s">
        <v>36</v>
      </c>
      <c r="C2033" s="42">
        <v>5701152040</v>
      </c>
      <c r="D2033" t="s">
        <v>18653</v>
      </c>
      <c r="H2033" s="42" t="s">
        <v>19959</v>
      </c>
      <c r="I2033" t="s">
        <v>615</v>
      </c>
    </row>
    <row r="2034" spans="1:9">
      <c r="A2034" s="41" t="s">
        <v>6175</v>
      </c>
      <c r="B2034" s="41" t="s">
        <v>36</v>
      </c>
      <c r="C2034" s="41">
        <v>5701152040</v>
      </c>
      <c r="D2034" t="s">
        <v>18653</v>
      </c>
      <c r="H2034" s="41" t="s">
        <v>19960</v>
      </c>
      <c r="I2034" t="s">
        <v>615</v>
      </c>
    </row>
    <row r="2035" spans="1:9">
      <c r="A2035" s="42" t="s">
        <v>1322</v>
      </c>
      <c r="B2035" s="42" t="s">
        <v>1324</v>
      </c>
      <c r="C2035" s="42">
        <v>5742470071</v>
      </c>
      <c r="D2035" t="s">
        <v>18653</v>
      </c>
      <c r="H2035" s="42" t="s">
        <v>19961</v>
      </c>
      <c r="I2035" t="s">
        <v>615</v>
      </c>
    </row>
    <row r="2036" spans="1:9">
      <c r="A2036" s="41" t="s">
        <v>1322</v>
      </c>
      <c r="B2036" s="41" t="s">
        <v>1324</v>
      </c>
      <c r="C2036" s="41">
        <v>5742470071</v>
      </c>
      <c r="D2036" t="s">
        <v>18653</v>
      </c>
      <c r="H2036" s="41" t="s">
        <v>19961</v>
      </c>
      <c r="I2036" t="s">
        <v>615</v>
      </c>
    </row>
    <row r="2037" spans="1:9">
      <c r="A2037" s="42" t="s">
        <v>19962</v>
      </c>
      <c r="B2037" s="42" t="s">
        <v>572</v>
      </c>
      <c r="C2037" s="42">
        <v>5710240111</v>
      </c>
      <c r="D2037" t="s">
        <v>18653</v>
      </c>
      <c r="H2037" s="42" t="s">
        <v>19963</v>
      </c>
      <c r="I2037" t="s">
        <v>615</v>
      </c>
    </row>
    <row r="2038" spans="1:9">
      <c r="A2038" s="41" t="s">
        <v>19962</v>
      </c>
      <c r="B2038" s="41" t="s">
        <v>572</v>
      </c>
      <c r="C2038" s="41">
        <v>5710240111</v>
      </c>
      <c r="D2038" t="s">
        <v>18653</v>
      </c>
      <c r="H2038" s="41" t="s">
        <v>19963</v>
      </c>
      <c r="I2038" t="s">
        <v>615</v>
      </c>
    </row>
    <row r="2039" spans="1:9">
      <c r="A2039" s="42" t="s">
        <v>19964</v>
      </c>
      <c r="B2039" s="42" t="s">
        <v>572</v>
      </c>
      <c r="C2039" s="42">
        <v>5710240111</v>
      </c>
      <c r="D2039" t="s">
        <v>18653</v>
      </c>
      <c r="H2039" s="42" t="s">
        <v>19965</v>
      </c>
      <c r="I2039" t="s">
        <v>615</v>
      </c>
    </row>
    <row r="2040" spans="1:9">
      <c r="A2040" s="41" t="s">
        <v>19964</v>
      </c>
      <c r="B2040" s="41" t="s">
        <v>572</v>
      </c>
      <c r="C2040" s="41">
        <v>5710240111</v>
      </c>
      <c r="D2040" t="s">
        <v>18653</v>
      </c>
      <c r="H2040" s="41" t="s">
        <v>19965</v>
      </c>
      <c r="I2040" t="s">
        <v>615</v>
      </c>
    </row>
    <row r="2041" spans="1:9">
      <c r="A2041" s="42" t="s">
        <v>4636</v>
      </c>
      <c r="B2041" s="42" t="s">
        <v>380</v>
      </c>
      <c r="C2041" s="42">
        <v>5710201009</v>
      </c>
      <c r="D2041" t="s">
        <v>18653</v>
      </c>
      <c r="H2041" s="42" t="s">
        <v>19966</v>
      </c>
      <c r="I2041" t="s">
        <v>615</v>
      </c>
    </row>
    <row r="2042" spans="1:9">
      <c r="A2042" s="41" t="s">
        <v>4636</v>
      </c>
      <c r="B2042" s="41" t="s">
        <v>380</v>
      </c>
      <c r="C2042" s="41">
        <v>5710201009</v>
      </c>
      <c r="D2042" t="s">
        <v>18653</v>
      </c>
      <c r="H2042" s="41" t="s">
        <v>19966</v>
      </c>
      <c r="I2042" t="s">
        <v>615</v>
      </c>
    </row>
    <row r="2043" spans="1:9">
      <c r="A2043" s="42" t="s">
        <v>738</v>
      </c>
      <c r="B2043" s="42" t="s">
        <v>666</v>
      </c>
      <c r="C2043" s="42">
        <v>5710072028</v>
      </c>
      <c r="D2043" t="s">
        <v>18653</v>
      </c>
      <c r="H2043" s="42" t="s">
        <v>19967</v>
      </c>
      <c r="I2043" t="s">
        <v>615</v>
      </c>
    </row>
    <row r="2044" spans="1:9">
      <c r="A2044" s="41" t="s">
        <v>738</v>
      </c>
      <c r="B2044" s="41" t="s">
        <v>666</v>
      </c>
      <c r="C2044" s="41">
        <v>5710072028</v>
      </c>
      <c r="D2044" t="s">
        <v>18653</v>
      </c>
      <c r="H2044" s="41" t="s">
        <v>19967</v>
      </c>
      <c r="I2044" t="s">
        <v>615</v>
      </c>
    </row>
    <row r="2045" spans="1:9">
      <c r="A2045" s="42" t="s">
        <v>5641</v>
      </c>
      <c r="B2045" s="42" t="s">
        <v>2598</v>
      </c>
      <c r="C2045" s="42">
        <v>5712592130</v>
      </c>
      <c r="D2045" t="s">
        <v>18653</v>
      </c>
      <c r="H2045" s="42" t="s">
        <v>19968</v>
      </c>
      <c r="I2045" t="s">
        <v>615</v>
      </c>
    </row>
    <row r="2046" spans="1:9">
      <c r="A2046" s="41" t="s">
        <v>5641</v>
      </c>
      <c r="B2046" s="41" t="s">
        <v>2598</v>
      </c>
      <c r="C2046" s="41">
        <v>5712592130</v>
      </c>
      <c r="D2046" t="s">
        <v>18653</v>
      </c>
      <c r="H2046" s="41" t="s">
        <v>19968</v>
      </c>
      <c r="I2046" t="s">
        <v>615</v>
      </c>
    </row>
    <row r="2047" spans="1:9">
      <c r="A2047" s="42" t="s">
        <v>1988</v>
      </c>
      <c r="B2047" s="42" t="s">
        <v>1990</v>
      </c>
      <c r="C2047" s="42">
        <v>5700098098</v>
      </c>
      <c r="D2047" t="s">
        <v>18653</v>
      </c>
      <c r="H2047" s="42" t="s">
        <v>19969</v>
      </c>
      <c r="I2047" t="s">
        <v>615</v>
      </c>
    </row>
    <row r="2048" spans="1:9">
      <c r="A2048" s="41" t="s">
        <v>499</v>
      </c>
      <c r="B2048" s="41" t="s">
        <v>501</v>
      </c>
      <c r="C2048" s="41">
        <v>5710549001</v>
      </c>
      <c r="D2048" t="s">
        <v>18653</v>
      </c>
      <c r="H2048" s="41" t="s">
        <v>4757</v>
      </c>
      <c r="I2048" t="s">
        <v>615</v>
      </c>
    </row>
    <row r="2049" spans="1:9">
      <c r="A2049" s="42" t="s">
        <v>499</v>
      </c>
      <c r="B2049" s="42" t="s">
        <v>501</v>
      </c>
      <c r="C2049" s="42">
        <v>5710549001</v>
      </c>
      <c r="D2049" t="s">
        <v>18653</v>
      </c>
      <c r="H2049" s="42" t="s">
        <v>4757</v>
      </c>
      <c r="I2049" t="s">
        <v>615</v>
      </c>
    </row>
    <row r="2050" spans="1:9">
      <c r="A2050" s="41" t="s">
        <v>3744</v>
      </c>
      <c r="B2050" s="41" t="s">
        <v>700</v>
      </c>
      <c r="C2050" s="41">
        <v>5720095039</v>
      </c>
      <c r="D2050" t="s">
        <v>18653</v>
      </c>
      <c r="H2050" s="41" t="s">
        <v>19970</v>
      </c>
      <c r="I2050" t="s">
        <v>615</v>
      </c>
    </row>
    <row r="2051" spans="1:9">
      <c r="A2051" s="42" t="s">
        <v>3744</v>
      </c>
      <c r="B2051" s="42" t="s">
        <v>700</v>
      </c>
      <c r="C2051" s="42">
        <v>5720095039</v>
      </c>
      <c r="D2051" t="s">
        <v>18653</v>
      </c>
      <c r="H2051" s="42" t="s">
        <v>19970</v>
      </c>
      <c r="I2051" t="s">
        <v>615</v>
      </c>
    </row>
    <row r="2052" spans="1:9">
      <c r="A2052" s="41" t="s">
        <v>5011</v>
      </c>
      <c r="B2052" s="41" t="s">
        <v>351</v>
      </c>
      <c r="C2052" s="41">
        <v>5710441149</v>
      </c>
      <c r="D2052" t="s">
        <v>18653</v>
      </c>
      <c r="H2052" s="41" t="s">
        <v>19971</v>
      </c>
      <c r="I2052" t="s">
        <v>615</v>
      </c>
    </row>
    <row r="2053" spans="1:9">
      <c r="A2053" s="42" t="s">
        <v>5011</v>
      </c>
      <c r="B2053" s="42" t="s">
        <v>351</v>
      </c>
      <c r="C2053" s="42">
        <v>5710441149</v>
      </c>
      <c r="D2053" t="s">
        <v>18653</v>
      </c>
      <c r="H2053" s="42" t="s">
        <v>19971</v>
      </c>
      <c r="I2053" t="s">
        <v>615</v>
      </c>
    </row>
    <row r="2054" spans="1:9">
      <c r="A2054" s="41" t="s">
        <v>3936</v>
      </c>
      <c r="B2054" s="41" t="s">
        <v>419</v>
      </c>
      <c r="C2054" s="41">
        <v>5700738107</v>
      </c>
      <c r="D2054" t="s">
        <v>18653</v>
      </c>
      <c r="H2054" s="41" t="s">
        <v>19972</v>
      </c>
      <c r="I2054" t="s">
        <v>615</v>
      </c>
    </row>
    <row r="2055" spans="1:9">
      <c r="A2055" s="42" t="s">
        <v>7800</v>
      </c>
      <c r="B2055" s="42" t="s">
        <v>389</v>
      </c>
      <c r="C2055" s="42">
        <v>5710478084</v>
      </c>
      <c r="D2055" t="s">
        <v>18653</v>
      </c>
      <c r="H2055" s="42" t="s">
        <v>19972</v>
      </c>
      <c r="I2055" t="s">
        <v>615</v>
      </c>
    </row>
    <row r="2056" spans="1:9">
      <c r="A2056" s="41" t="s">
        <v>7800</v>
      </c>
      <c r="B2056" s="41" t="s">
        <v>389</v>
      </c>
      <c r="C2056" s="41">
        <v>5710478084</v>
      </c>
      <c r="D2056" t="s">
        <v>18653</v>
      </c>
      <c r="H2056" s="41" t="s">
        <v>19973</v>
      </c>
      <c r="I2056" t="s">
        <v>615</v>
      </c>
    </row>
    <row r="2057" spans="1:9">
      <c r="A2057" s="42" t="s">
        <v>7744</v>
      </c>
      <c r="B2057" s="42" t="s">
        <v>211</v>
      </c>
      <c r="C2057" s="42">
        <v>5700002102</v>
      </c>
      <c r="D2057" t="s">
        <v>18653</v>
      </c>
      <c r="H2057" s="42" t="s">
        <v>19973</v>
      </c>
      <c r="I2057" t="s">
        <v>615</v>
      </c>
    </row>
    <row r="2058" spans="1:9">
      <c r="A2058" s="41" t="s">
        <v>7744</v>
      </c>
      <c r="B2058" s="41" t="s">
        <v>211</v>
      </c>
      <c r="C2058" s="41">
        <v>5700002102</v>
      </c>
      <c r="D2058" t="s">
        <v>18653</v>
      </c>
      <c r="H2058" s="41" t="s">
        <v>19974</v>
      </c>
      <c r="I2058" t="s">
        <v>615</v>
      </c>
    </row>
    <row r="2059" spans="1:9">
      <c r="A2059" s="42" t="s">
        <v>1893</v>
      </c>
      <c r="B2059" s="42" t="s">
        <v>389</v>
      </c>
      <c r="C2059" s="42">
        <v>5725331084</v>
      </c>
      <c r="D2059" t="s">
        <v>18653</v>
      </c>
      <c r="H2059" s="42" t="s">
        <v>19975</v>
      </c>
      <c r="I2059" t="s">
        <v>615</v>
      </c>
    </row>
    <row r="2060" spans="1:9">
      <c r="A2060" s="41" t="s">
        <v>1893</v>
      </c>
      <c r="B2060" s="41" t="s">
        <v>389</v>
      </c>
      <c r="C2060" s="41">
        <v>5725331084</v>
      </c>
      <c r="D2060" t="s">
        <v>18653</v>
      </c>
      <c r="H2060" s="41" t="s">
        <v>19975</v>
      </c>
      <c r="I2060" t="s">
        <v>615</v>
      </c>
    </row>
    <row r="2061" spans="1:9">
      <c r="A2061" s="42" t="s">
        <v>3147</v>
      </c>
      <c r="B2061" s="42" t="s">
        <v>3149</v>
      </c>
      <c r="C2061" s="42">
        <v>5700001180</v>
      </c>
      <c r="D2061" t="s">
        <v>18653</v>
      </c>
      <c r="H2061" s="42" t="s">
        <v>19976</v>
      </c>
      <c r="I2061" t="s">
        <v>615</v>
      </c>
    </row>
    <row r="2062" spans="1:9">
      <c r="A2062" s="41" t="s">
        <v>3147</v>
      </c>
      <c r="B2062" s="41" t="s">
        <v>3149</v>
      </c>
      <c r="C2062" s="41">
        <v>5700001180</v>
      </c>
      <c r="D2062" t="s">
        <v>18653</v>
      </c>
      <c r="H2062" s="41" t="s">
        <v>19976</v>
      </c>
      <c r="I2062" t="s">
        <v>615</v>
      </c>
    </row>
    <row r="2063" spans="1:9">
      <c r="A2063" s="42" t="s">
        <v>7409</v>
      </c>
      <c r="B2063" s="42" t="s">
        <v>36</v>
      </c>
      <c r="C2063" s="42">
        <v>5701196040</v>
      </c>
      <c r="D2063" t="s">
        <v>18653</v>
      </c>
      <c r="H2063" s="42" t="s">
        <v>19977</v>
      </c>
      <c r="I2063" t="s">
        <v>615</v>
      </c>
    </row>
    <row r="2064" spans="1:9">
      <c r="A2064" s="41" t="s">
        <v>7409</v>
      </c>
      <c r="B2064" s="41" t="s">
        <v>36</v>
      </c>
      <c r="C2064" s="41">
        <v>5701196040</v>
      </c>
      <c r="D2064" t="s">
        <v>18653</v>
      </c>
      <c r="H2064" s="41" t="s">
        <v>19977</v>
      </c>
      <c r="I2064" t="s">
        <v>615</v>
      </c>
    </row>
    <row r="2065" spans="1:9">
      <c r="A2065" s="42" t="s">
        <v>2758</v>
      </c>
      <c r="B2065" s="42" t="s">
        <v>2760</v>
      </c>
      <c r="C2065" s="42">
        <v>5700038015</v>
      </c>
      <c r="D2065" t="s">
        <v>18653</v>
      </c>
      <c r="H2065" s="42" t="s">
        <v>19978</v>
      </c>
      <c r="I2065" t="s">
        <v>615</v>
      </c>
    </row>
    <row r="2066" spans="1:9">
      <c r="A2066" s="41" t="s">
        <v>2758</v>
      </c>
      <c r="B2066" s="41" t="s">
        <v>2760</v>
      </c>
      <c r="C2066" s="41">
        <v>5700038015</v>
      </c>
      <c r="D2066" t="s">
        <v>18653</v>
      </c>
      <c r="H2066" s="41" t="s">
        <v>19978</v>
      </c>
      <c r="I2066" t="s">
        <v>615</v>
      </c>
    </row>
    <row r="2067" spans="1:9">
      <c r="A2067" s="42" t="s">
        <v>7279</v>
      </c>
      <c r="B2067" s="42" t="s">
        <v>579</v>
      </c>
      <c r="C2067" s="42">
        <v>5710287076</v>
      </c>
      <c r="D2067" t="s">
        <v>18653</v>
      </c>
      <c r="H2067" s="42" t="s">
        <v>19979</v>
      </c>
      <c r="I2067" t="s">
        <v>615</v>
      </c>
    </row>
    <row r="2068" spans="1:9">
      <c r="A2068" s="41" t="s">
        <v>7279</v>
      </c>
      <c r="B2068" s="41" t="s">
        <v>579</v>
      </c>
      <c r="C2068" s="41">
        <v>5710287076</v>
      </c>
      <c r="D2068" t="s">
        <v>18653</v>
      </c>
      <c r="H2068" s="41" t="s">
        <v>19979</v>
      </c>
      <c r="I2068" t="s">
        <v>615</v>
      </c>
    </row>
    <row r="2069" spans="1:9">
      <c r="A2069" s="42" t="s">
        <v>209</v>
      </c>
      <c r="B2069" s="42" t="s">
        <v>211</v>
      </c>
      <c r="C2069" s="42">
        <v>5700799026</v>
      </c>
      <c r="D2069" t="s">
        <v>18653</v>
      </c>
      <c r="H2069" s="42" t="s">
        <v>19980</v>
      </c>
      <c r="I2069" t="s">
        <v>615</v>
      </c>
    </row>
    <row r="2070" spans="1:9">
      <c r="A2070" s="41" t="s">
        <v>209</v>
      </c>
      <c r="B2070" s="41" t="s">
        <v>211</v>
      </c>
      <c r="C2070" s="41">
        <v>5700799026</v>
      </c>
      <c r="D2070" t="s">
        <v>18653</v>
      </c>
      <c r="H2070" s="41" t="s">
        <v>19981</v>
      </c>
      <c r="I2070" t="s">
        <v>615</v>
      </c>
    </row>
    <row r="2071" spans="1:9">
      <c r="A2071" s="42" t="s">
        <v>1631</v>
      </c>
      <c r="B2071" s="42" t="s">
        <v>545</v>
      </c>
      <c r="C2071" s="42">
        <v>5700777035</v>
      </c>
      <c r="D2071" t="s">
        <v>18653</v>
      </c>
      <c r="H2071" s="42" t="s">
        <v>19981</v>
      </c>
      <c r="I2071" t="s">
        <v>615</v>
      </c>
    </row>
    <row r="2072" spans="1:9">
      <c r="A2072" s="41" t="s">
        <v>1631</v>
      </c>
      <c r="B2072" s="41" t="s">
        <v>545</v>
      </c>
      <c r="C2072" s="41">
        <v>5700777035</v>
      </c>
      <c r="D2072" t="s">
        <v>18653</v>
      </c>
      <c r="H2072" s="41" t="s">
        <v>19982</v>
      </c>
      <c r="I2072" t="s">
        <v>615</v>
      </c>
    </row>
    <row r="2073" spans="1:9">
      <c r="A2073" s="42" t="s">
        <v>7974</v>
      </c>
      <c r="B2073" s="42" t="s">
        <v>69</v>
      </c>
      <c r="C2073" s="42">
        <v>5710156152</v>
      </c>
      <c r="D2073" t="s">
        <v>18653</v>
      </c>
      <c r="H2073" s="42" t="s">
        <v>19983</v>
      </c>
      <c r="I2073" t="s">
        <v>615</v>
      </c>
    </row>
    <row r="2074" spans="1:9">
      <c r="A2074" s="41" t="s">
        <v>7974</v>
      </c>
      <c r="B2074" s="41" t="s">
        <v>69</v>
      </c>
      <c r="C2074" s="41">
        <v>5710156152</v>
      </c>
      <c r="D2074" t="s">
        <v>18653</v>
      </c>
      <c r="H2074" s="41" t="s">
        <v>19983</v>
      </c>
      <c r="I2074" t="s">
        <v>615</v>
      </c>
    </row>
    <row r="2075" spans="1:9">
      <c r="A2075" s="42" t="s">
        <v>19984</v>
      </c>
      <c r="B2075" s="42" t="s">
        <v>380</v>
      </c>
      <c r="C2075" s="42">
        <v>5709375009</v>
      </c>
      <c r="D2075" t="s">
        <v>18653</v>
      </c>
      <c r="H2075" s="42" t="s">
        <v>19985</v>
      </c>
      <c r="I2075" t="s">
        <v>615</v>
      </c>
    </row>
    <row r="2076" spans="1:9">
      <c r="A2076" s="41" t="s">
        <v>19984</v>
      </c>
      <c r="B2076" s="41" t="s">
        <v>380</v>
      </c>
      <c r="C2076" s="41">
        <v>5709375009</v>
      </c>
      <c r="D2076" t="s">
        <v>18653</v>
      </c>
      <c r="H2076" s="41" t="s">
        <v>19985</v>
      </c>
      <c r="I2076" t="s">
        <v>615</v>
      </c>
    </row>
    <row r="2077" spans="1:9">
      <c r="A2077" s="42" t="s">
        <v>2136</v>
      </c>
      <c r="B2077" s="42" t="s">
        <v>59</v>
      </c>
      <c r="C2077" s="42">
        <v>5728426129</v>
      </c>
      <c r="D2077" t="s">
        <v>18653</v>
      </c>
      <c r="H2077" s="42" t="s">
        <v>19986</v>
      </c>
      <c r="I2077" t="s">
        <v>615</v>
      </c>
    </row>
    <row r="2078" spans="1:9">
      <c r="A2078" s="41" t="s">
        <v>2136</v>
      </c>
      <c r="B2078" s="41" t="s">
        <v>59</v>
      </c>
      <c r="C2078" s="41">
        <v>5728426129</v>
      </c>
      <c r="D2078" t="s">
        <v>18653</v>
      </c>
      <c r="H2078" s="41" t="s">
        <v>19987</v>
      </c>
      <c r="I2078" t="s">
        <v>615</v>
      </c>
    </row>
    <row r="2079" spans="1:9">
      <c r="A2079" s="42" t="s">
        <v>6299</v>
      </c>
      <c r="B2079" s="42" t="s">
        <v>204</v>
      </c>
      <c r="C2079" s="42">
        <v>5730849026</v>
      </c>
      <c r="D2079" t="s">
        <v>18653</v>
      </c>
      <c r="H2079" s="42" t="s">
        <v>19987</v>
      </c>
      <c r="I2079" t="s">
        <v>615</v>
      </c>
    </row>
    <row r="2080" spans="1:9">
      <c r="A2080" s="41" t="s">
        <v>966</v>
      </c>
      <c r="B2080" s="41" t="s">
        <v>204</v>
      </c>
      <c r="C2080" s="41">
        <v>5700519196</v>
      </c>
      <c r="D2080" t="s">
        <v>18653</v>
      </c>
      <c r="H2080" s="41" t="s">
        <v>19988</v>
      </c>
      <c r="I2080" t="s">
        <v>615</v>
      </c>
    </row>
    <row r="2081" spans="1:9">
      <c r="A2081" s="42" t="s">
        <v>966</v>
      </c>
      <c r="B2081" s="42" t="s">
        <v>204</v>
      </c>
      <c r="C2081" s="42">
        <v>5700519196</v>
      </c>
      <c r="D2081" t="s">
        <v>18653</v>
      </c>
      <c r="H2081" s="42" t="s">
        <v>19989</v>
      </c>
      <c r="I2081" t="s">
        <v>615</v>
      </c>
    </row>
    <row r="2082" spans="1:9">
      <c r="A2082" s="41" t="s">
        <v>153</v>
      </c>
      <c r="B2082" s="41" t="s">
        <v>50</v>
      </c>
      <c r="C2082" s="41">
        <v>5732674148</v>
      </c>
      <c r="D2082" t="s">
        <v>18653</v>
      </c>
      <c r="H2082" s="41" t="s">
        <v>19989</v>
      </c>
      <c r="I2082" t="s">
        <v>615</v>
      </c>
    </row>
    <row r="2083" spans="1:9">
      <c r="A2083" s="42" t="s">
        <v>153</v>
      </c>
      <c r="B2083" s="42" t="s">
        <v>50</v>
      </c>
      <c r="C2083" s="42">
        <v>5732674148</v>
      </c>
      <c r="D2083" t="s">
        <v>18653</v>
      </c>
      <c r="H2083" s="42" t="s">
        <v>19990</v>
      </c>
      <c r="I2083" t="s">
        <v>615</v>
      </c>
    </row>
    <row r="2084" spans="1:9">
      <c r="A2084" s="41" t="s">
        <v>2062</v>
      </c>
      <c r="B2084" s="41" t="s">
        <v>139</v>
      </c>
      <c r="C2084" s="41">
        <v>5700402060</v>
      </c>
      <c r="D2084" t="s">
        <v>18653</v>
      </c>
      <c r="H2084" s="41" t="s">
        <v>19990</v>
      </c>
      <c r="I2084" t="s">
        <v>615</v>
      </c>
    </row>
    <row r="2085" spans="1:9">
      <c r="A2085" s="42" t="s">
        <v>2062</v>
      </c>
      <c r="B2085" s="42" t="s">
        <v>139</v>
      </c>
      <c r="C2085" s="42">
        <v>5700402060</v>
      </c>
      <c r="D2085" t="s">
        <v>18653</v>
      </c>
      <c r="H2085" s="42" t="s">
        <v>19991</v>
      </c>
      <c r="I2085" t="s">
        <v>615</v>
      </c>
    </row>
    <row r="2086" spans="1:9">
      <c r="A2086" s="41" t="s">
        <v>4511</v>
      </c>
      <c r="B2086" s="41" t="s">
        <v>1553</v>
      </c>
      <c r="C2086" s="41">
        <v>5700152233</v>
      </c>
      <c r="D2086" t="s">
        <v>18653</v>
      </c>
      <c r="H2086" s="41" t="s">
        <v>19991</v>
      </c>
      <c r="I2086" t="s">
        <v>615</v>
      </c>
    </row>
    <row r="2087" spans="1:9">
      <c r="A2087" s="42" t="s">
        <v>4511</v>
      </c>
      <c r="B2087" s="42" t="s">
        <v>1553</v>
      </c>
      <c r="C2087" s="42">
        <v>5700152233</v>
      </c>
      <c r="D2087" t="s">
        <v>18653</v>
      </c>
      <c r="H2087" s="42" t="s">
        <v>19992</v>
      </c>
      <c r="I2087" t="s">
        <v>615</v>
      </c>
    </row>
    <row r="2088" spans="1:9">
      <c r="A2088" s="41" t="s">
        <v>1825</v>
      </c>
      <c r="B2088" s="41" t="s">
        <v>36</v>
      </c>
      <c r="C2088" s="41">
        <v>5700274056</v>
      </c>
      <c r="D2088" t="s">
        <v>18653</v>
      </c>
      <c r="H2088" s="41" t="s">
        <v>19992</v>
      </c>
      <c r="I2088" t="s">
        <v>615</v>
      </c>
    </row>
    <row r="2089" spans="1:9">
      <c r="A2089" s="42" t="s">
        <v>1825</v>
      </c>
      <c r="B2089" s="42" t="s">
        <v>36</v>
      </c>
      <c r="C2089" s="42">
        <v>5700274056</v>
      </c>
      <c r="D2089" t="s">
        <v>18653</v>
      </c>
      <c r="H2089" s="42" t="s">
        <v>19993</v>
      </c>
      <c r="I2089" t="s">
        <v>615</v>
      </c>
    </row>
    <row r="2090" spans="1:9">
      <c r="A2090" s="41" t="s">
        <v>1003</v>
      </c>
      <c r="B2090" s="41" t="s">
        <v>1005</v>
      </c>
      <c r="C2090" s="41">
        <v>5712185122</v>
      </c>
      <c r="D2090" t="s">
        <v>18653</v>
      </c>
      <c r="H2090" s="41" t="s">
        <v>19993</v>
      </c>
      <c r="I2090" t="s">
        <v>615</v>
      </c>
    </row>
    <row r="2091" spans="1:9">
      <c r="A2091" s="42" t="s">
        <v>1003</v>
      </c>
      <c r="B2091" s="42" t="s">
        <v>1005</v>
      </c>
      <c r="C2091" s="42">
        <v>5712185122</v>
      </c>
      <c r="D2091" t="s">
        <v>18653</v>
      </c>
      <c r="H2091" s="42" t="s">
        <v>19994</v>
      </c>
      <c r="I2091" t="s">
        <v>615</v>
      </c>
    </row>
    <row r="2092" spans="1:9">
      <c r="A2092" s="41" t="s">
        <v>19995</v>
      </c>
      <c r="B2092" s="41" t="s">
        <v>19771</v>
      </c>
      <c r="C2092" s="41">
        <v>5743471003</v>
      </c>
      <c r="D2092" t="s">
        <v>18653</v>
      </c>
      <c r="H2092" s="41" t="s">
        <v>19994</v>
      </c>
      <c r="I2092" t="s">
        <v>615</v>
      </c>
    </row>
    <row r="2093" spans="1:9">
      <c r="A2093" s="42" t="s">
        <v>19995</v>
      </c>
      <c r="B2093" s="42" t="s">
        <v>19771</v>
      </c>
      <c r="C2093" s="42">
        <v>5743471003</v>
      </c>
      <c r="D2093" t="s">
        <v>18653</v>
      </c>
      <c r="H2093" s="42" t="s">
        <v>19996</v>
      </c>
      <c r="I2093" t="s">
        <v>615</v>
      </c>
    </row>
    <row r="2094" spans="1:9">
      <c r="A2094" s="41" t="s">
        <v>2896</v>
      </c>
      <c r="B2094" s="41" t="s">
        <v>2899</v>
      </c>
      <c r="C2094" s="41">
        <v>5710060052</v>
      </c>
      <c r="D2094" t="s">
        <v>18653</v>
      </c>
      <c r="H2094" s="41" t="s">
        <v>19996</v>
      </c>
      <c r="I2094" t="s">
        <v>615</v>
      </c>
    </row>
    <row r="2095" spans="1:9">
      <c r="A2095" s="42" t="s">
        <v>2896</v>
      </c>
      <c r="B2095" s="42" t="s">
        <v>2899</v>
      </c>
      <c r="C2095" s="42">
        <v>5710060052</v>
      </c>
      <c r="D2095" t="s">
        <v>18653</v>
      </c>
      <c r="H2095" s="42" t="s">
        <v>19997</v>
      </c>
      <c r="I2095" t="s">
        <v>615</v>
      </c>
    </row>
    <row r="2096" spans="1:9">
      <c r="A2096" s="41" t="s">
        <v>6082</v>
      </c>
      <c r="B2096" s="41" t="s">
        <v>211</v>
      </c>
      <c r="C2096" s="41">
        <v>5708901256</v>
      </c>
      <c r="D2096" t="s">
        <v>18653</v>
      </c>
      <c r="H2096" s="41" t="s">
        <v>19997</v>
      </c>
      <c r="I2096" t="s">
        <v>615</v>
      </c>
    </row>
    <row r="2097" spans="1:9">
      <c r="A2097" s="42" t="s">
        <v>6082</v>
      </c>
      <c r="B2097" s="42" t="s">
        <v>211</v>
      </c>
      <c r="C2097" s="42">
        <v>5708901256</v>
      </c>
      <c r="D2097" t="s">
        <v>18653</v>
      </c>
      <c r="H2097" s="42" t="s">
        <v>19998</v>
      </c>
      <c r="I2097" t="s">
        <v>615</v>
      </c>
    </row>
    <row r="2098" spans="1:9">
      <c r="A2098" s="41" t="s">
        <v>4720</v>
      </c>
      <c r="B2098" s="41" t="s">
        <v>4722</v>
      </c>
      <c r="C2098" s="41">
        <v>5710165097</v>
      </c>
      <c r="D2098" t="s">
        <v>18653</v>
      </c>
      <c r="H2098" s="41" t="s">
        <v>19998</v>
      </c>
      <c r="I2098" t="s">
        <v>615</v>
      </c>
    </row>
    <row r="2099" spans="1:9">
      <c r="A2099" s="42" t="s">
        <v>4720</v>
      </c>
      <c r="B2099" s="42" t="s">
        <v>4722</v>
      </c>
      <c r="C2099" s="42">
        <v>5710165097</v>
      </c>
      <c r="D2099" t="s">
        <v>18653</v>
      </c>
      <c r="H2099" s="42" t="s">
        <v>19999</v>
      </c>
      <c r="I2099" t="s">
        <v>615</v>
      </c>
    </row>
    <row r="2100" spans="1:9">
      <c r="A2100" s="41" t="s">
        <v>7208</v>
      </c>
      <c r="B2100" s="41" t="s">
        <v>404</v>
      </c>
      <c r="C2100" s="41">
        <v>5700696045</v>
      </c>
      <c r="D2100" t="s">
        <v>18653</v>
      </c>
      <c r="H2100" s="41" t="s">
        <v>19999</v>
      </c>
      <c r="I2100" t="s">
        <v>615</v>
      </c>
    </row>
    <row r="2101" spans="1:9">
      <c r="A2101" s="42" t="s">
        <v>20000</v>
      </c>
      <c r="B2101" s="42" t="s">
        <v>1820</v>
      </c>
      <c r="C2101" s="42">
        <v>5701125037</v>
      </c>
      <c r="D2101" t="s">
        <v>18653</v>
      </c>
      <c r="H2101" s="42" t="s">
        <v>20001</v>
      </c>
      <c r="I2101" t="s">
        <v>615</v>
      </c>
    </row>
    <row r="2102" spans="1:9">
      <c r="A2102" s="41" t="s">
        <v>20000</v>
      </c>
      <c r="B2102" s="41" t="s">
        <v>1820</v>
      </c>
      <c r="C2102" s="41">
        <v>5701125037</v>
      </c>
      <c r="D2102" t="s">
        <v>18653</v>
      </c>
      <c r="H2102" s="41" t="s">
        <v>20001</v>
      </c>
      <c r="I2102" t="s">
        <v>615</v>
      </c>
    </row>
    <row r="2103" spans="1:9">
      <c r="A2103" s="42" t="s">
        <v>20002</v>
      </c>
      <c r="B2103" s="42" t="s">
        <v>204</v>
      </c>
      <c r="C2103" s="42">
        <v>310001151</v>
      </c>
      <c r="D2103" t="s">
        <v>18653</v>
      </c>
      <c r="H2103" s="42" t="s">
        <v>20003</v>
      </c>
      <c r="I2103" t="s">
        <v>615</v>
      </c>
    </row>
    <row r="2104" spans="1:9">
      <c r="A2104" s="41" t="s">
        <v>879</v>
      </c>
      <c r="B2104" s="41" t="s">
        <v>881</v>
      </c>
      <c r="C2104" s="41">
        <v>5710138037</v>
      </c>
      <c r="D2104" t="s">
        <v>18653</v>
      </c>
      <c r="H2104" s="41" t="s">
        <v>20003</v>
      </c>
      <c r="I2104" t="s">
        <v>615</v>
      </c>
    </row>
    <row r="2105" spans="1:9">
      <c r="A2105" s="42" t="s">
        <v>879</v>
      </c>
      <c r="B2105" s="42" t="s">
        <v>881</v>
      </c>
      <c r="C2105" s="42">
        <v>5710138037</v>
      </c>
      <c r="D2105" t="s">
        <v>18653</v>
      </c>
      <c r="H2105" s="42" t="s">
        <v>20004</v>
      </c>
      <c r="I2105" t="s">
        <v>615</v>
      </c>
    </row>
    <row r="2106" spans="1:9">
      <c r="A2106" s="41" t="s">
        <v>7081</v>
      </c>
      <c r="B2106" s="41" t="s">
        <v>351</v>
      </c>
      <c r="C2106" s="41">
        <v>5700684149</v>
      </c>
      <c r="D2106" t="s">
        <v>18653</v>
      </c>
      <c r="H2106" s="41" t="s">
        <v>20004</v>
      </c>
      <c r="I2106" t="s">
        <v>615</v>
      </c>
    </row>
    <row r="2107" spans="1:9">
      <c r="A2107" s="42" t="s">
        <v>7081</v>
      </c>
      <c r="B2107" s="42" t="s">
        <v>351</v>
      </c>
      <c r="C2107" s="42">
        <v>5700684149</v>
      </c>
      <c r="D2107" t="s">
        <v>18653</v>
      </c>
      <c r="H2107" s="42" t="s">
        <v>20005</v>
      </c>
      <c r="I2107" t="s">
        <v>615</v>
      </c>
    </row>
    <row r="2108" spans="1:9">
      <c r="A2108" s="41" t="s">
        <v>4603</v>
      </c>
      <c r="B2108" s="41" t="s">
        <v>773</v>
      </c>
      <c r="C2108" s="41">
        <v>5738595075</v>
      </c>
      <c r="D2108" t="s">
        <v>18653</v>
      </c>
      <c r="H2108" s="41" t="s">
        <v>20005</v>
      </c>
      <c r="I2108" t="s">
        <v>615</v>
      </c>
    </row>
    <row r="2109" spans="1:9">
      <c r="A2109" s="42" t="s">
        <v>4603</v>
      </c>
      <c r="B2109" s="42" t="s">
        <v>773</v>
      </c>
      <c r="C2109" s="42">
        <v>5738595075</v>
      </c>
      <c r="D2109" t="s">
        <v>18653</v>
      </c>
      <c r="H2109" s="42" t="s">
        <v>20006</v>
      </c>
      <c r="I2109" t="s">
        <v>615</v>
      </c>
    </row>
    <row r="2110" spans="1:9">
      <c r="A2110" s="41" t="s">
        <v>2810</v>
      </c>
      <c r="B2110" s="41" t="s">
        <v>2812</v>
      </c>
      <c r="C2110" s="41">
        <v>5735643059</v>
      </c>
      <c r="D2110" t="s">
        <v>18653</v>
      </c>
      <c r="H2110" s="41" t="s">
        <v>20006</v>
      </c>
      <c r="I2110" t="s">
        <v>615</v>
      </c>
    </row>
    <row r="2111" spans="1:9">
      <c r="A2111" s="42" t="s">
        <v>2810</v>
      </c>
      <c r="B2111" s="42" t="s">
        <v>2812</v>
      </c>
      <c r="C2111" s="42">
        <v>5735643059</v>
      </c>
      <c r="D2111" t="s">
        <v>18653</v>
      </c>
      <c r="H2111" s="42" t="s">
        <v>20007</v>
      </c>
      <c r="I2111" t="s">
        <v>615</v>
      </c>
    </row>
    <row r="2112" spans="1:9">
      <c r="A2112" s="41" t="s">
        <v>5223</v>
      </c>
      <c r="B2112" s="41" t="s">
        <v>647</v>
      </c>
      <c r="C2112" s="41">
        <v>5710152113</v>
      </c>
      <c r="D2112" t="s">
        <v>18653</v>
      </c>
      <c r="H2112" s="41" t="s">
        <v>20008</v>
      </c>
      <c r="I2112" t="s">
        <v>615</v>
      </c>
    </row>
    <row r="2113" spans="1:9">
      <c r="A2113" s="42" t="s">
        <v>5223</v>
      </c>
      <c r="B2113" s="42" t="s">
        <v>647</v>
      </c>
      <c r="C2113" s="42">
        <v>5710152113</v>
      </c>
      <c r="D2113" t="s">
        <v>18653</v>
      </c>
      <c r="H2113" s="42" t="s">
        <v>20009</v>
      </c>
      <c r="I2113" t="s">
        <v>615</v>
      </c>
    </row>
    <row r="2114" spans="1:9">
      <c r="A2114" s="41" t="s">
        <v>6987</v>
      </c>
      <c r="B2114" s="41" t="s">
        <v>1146</v>
      </c>
      <c r="C2114" s="41">
        <v>5724355073</v>
      </c>
      <c r="D2114" t="s">
        <v>18653</v>
      </c>
      <c r="H2114" s="41" t="s">
        <v>20009</v>
      </c>
      <c r="I2114" t="s">
        <v>615</v>
      </c>
    </row>
    <row r="2115" spans="1:9">
      <c r="A2115" s="42" t="s">
        <v>6987</v>
      </c>
      <c r="B2115" s="42" t="s">
        <v>1146</v>
      </c>
      <c r="C2115" s="42">
        <v>5724355073</v>
      </c>
      <c r="D2115" t="s">
        <v>18653</v>
      </c>
      <c r="H2115" s="42" t="s">
        <v>20010</v>
      </c>
      <c r="I2115" t="s">
        <v>615</v>
      </c>
    </row>
    <row r="2116" spans="1:9">
      <c r="A2116" s="41" t="s">
        <v>20011</v>
      </c>
      <c r="B2116" s="41" t="s">
        <v>1146</v>
      </c>
      <c r="C2116" s="41">
        <v>5724355073</v>
      </c>
      <c r="D2116" t="s">
        <v>18653</v>
      </c>
      <c r="H2116" s="41" t="s">
        <v>20010</v>
      </c>
      <c r="I2116" t="s">
        <v>615</v>
      </c>
    </row>
    <row r="2117" spans="1:9">
      <c r="A2117" s="42" t="s">
        <v>20011</v>
      </c>
      <c r="B2117" s="42" t="s">
        <v>1146</v>
      </c>
      <c r="C2117" s="42">
        <v>5724355073</v>
      </c>
      <c r="D2117" t="s">
        <v>18653</v>
      </c>
      <c r="H2117" s="42" t="s">
        <v>20012</v>
      </c>
      <c r="I2117" t="s">
        <v>615</v>
      </c>
    </row>
    <row r="2118" spans="1:9">
      <c r="A2118" s="41" t="s">
        <v>2983</v>
      </c>
      <c r="B2118" s="41" t="s">
        <v>1012</v>
      </c>
      <c r="C2118" s="41">
        <v>5701436077</v>
      </c>
      <c r="D2118" t="s">
        <v>18653</v>
      </c>
      <c r="H2118" s="41" t="s">
        <v>20012</v>
      </c>
      <c r="I2118" t="s">
        <v>615</v>
      </c>
    </row>
    <row r="2119" spans="1:9">
      <c r="A2119" s="42" t="s">
        <v>2983</v>
      </c>
      <c r="B2119" s="42" t="s">
        <v>1012</v>
      </c>
      <c r="C2119" s="42">
        <v>5701436077</v>
      </c>
      <c r="D2119" t="s">
        <v>18653</v>
      </c>
      <c r="H2119" s="42" t="s">
        <v>20013</v>
      </c>
      <c r="I2119" t="s">
        <v>615</v>
      </c>
    </row>
    <row r="2120" spans="1:9">
      <c r="A2120" s="41" t="s">
        <v>20014</v>
      </c>
      <c r="B2120" s="41" t="s">
        <v>2598</v>
      </c>
      <c r="C2120" s="41">
        <v>5700002130</v>
      </c>
      <c r="D2120" t="s">
        <v>18653</v>
      </c>
      <c r="H2120" s="41" t="s">
        <v>20013</v>
      </c>
      <c r="I2120" t="s">
        <v>615</v>
      </c>
    </row>
    <row r="2121" spans="1:9">
      <c r="A2121" s="42" t="s">
        <v>20014</v>
      </c>
      <c r="B2121" s="42" t="s">
        <v>2598</v>
      </c>
      <c r="C2121" s="42">
        <v>5700002130</v>
      </c>
      <c r="D2121" t="s">
        <v>18653</v>
      </c>
      <c r="H2121" s="42" t="s">
        <v>20015</v>
      </c>
      <c r="I2121" t="s">
        <v>615</v>
      </c>
    </row>
    <row r="2122" spans="1:9">
      <c r="A2122" s="41" t="s">
        <v>7447</v>
      </c>
      <c r="B2122" s="41" t="s">
        <v>3149</v>
      </c>
      <c r="C2122" s="41">
        <v>5701799013</v>
      </c>
      <c r="D2122" t="s">
        <v>18653</v>
      </c>
      <c r="H2122" s="41" t="s">
        <v>20015</v>
      </c>
      <c r="I2122" t="s">
        <v>615</v>
      </c>
    </row>
    <row r="2123" spans="1:9">
      <c r="A2123" s="42" t="s">
        <v>7447</v>
      </c>
      <c r="B2123" s="42" t="s">
        <v>3149</v>
      </c>
      <c r="C2123" s="42">
        <v>5701799013</v>
      </c>
      <c r="D2123" t="s">
        <v>18653</v>
      </c>
      <c r="H2123" s="42" t="s">
        <v>20016</v>
      </c>
      <c r="I2123" t="s">
        <v>615</v>
      </c>
    </row>
    <row r="2124" spans="1:9">
      <c r="A2124" s="41" t="s">
        <v>20017</v>
      </c>
      <c r="B2124" s="41" t="s">
        <v>419</v>
      </c>
      <c r="C2124" s="41">
        <v>5700448107</v>
      </c>
      <c r="D2124" t="s">
        <v>18653</v>
      </c>
      <c r="H2124" s="41" t="s">
        <v>20016</v>
      </c>
      <c r="I2124" t="s">
        <v>615</v>
      </c>
    </row>
    <row r="2125" spans="1:9">
      <c r="A2125" s="42" t="s">
        <v>20017</v>
      </c>
      <c r="B2125" s="42" t="s">
        <v>419</v>
      </c>
      <c r="C2125" s="42">
        <v>5700448107</v>
      </c>
      <c r="D2125" t="s">
        <v>18653</v>
      </c>
      <c r="H2125" s="42" t="s">
        <v>20018</v>
      </c>
      <c r="I2125" t="s">
        <v>615</v>
      </c>
    </row>
    <row r="2126" spans="1:9">
      <c r="A2126" s="41" t="s">
        <v>5184</v>
      </c>
      <c r="B2126" s="41" t="s">
        <v>4838</v>
      </c>
      <c r="C2126" s="41">
        <v>5724940068</v>
      </c>
      <c r="D2126" t="s">
        <v>18653</v>
      </c>
      <c r="H2126" s="41" t="s">
        <v>20018</v>
      </c>
      <c r="I2126" t="s">
        <v>615</v>
      </c>
    </row>
    <row r="2127" spans="1:9">
      <c r="A2127" s="42" t="s">
        <v>7404</v>
      </c>
      <c r="B2127" s="42" t="s">
        <v>69</v>
      </c>
      <c r="C2127" s="42">
        <v>5700888152</v>
      </c>
      <c r="D2127" t="s">
        <v>18653</v>
      </c>
      <c r="H2127" s="42" t="s">
        <v>20019</v>
      </c>
      <c r="I2127" t="s">
        <v>615</v>
      </c>
    </row>
    <row r="2128" spans="1:9">
      <c r="A2128" s="41" t="s">
        <v>7404</v>
      </c>
      <c r="B2128" s="41" t="s">
        <v>69</v>
      </c>
      <c r="C2128" s="41">
        <v>5700888152</v>
      </c>
      <c r="D2128" t="s">
        <v>18653</v>
      </c>
      <c r="H2128" s="41" t="s">
        <v>20020</v>
      </c>
      <c r="I2128" t="s">
        <v>615</v>
      </c>
    </row>
    <row r="2129" spans="1:9">
      <c r="A2129" s="42" t="s">
        <v>6765</v>
      </c>
      <c r="B2129" s="42" t="s">
        <v>314</v>
      </c>
      <c r="C2129" s="42">
        <v>5700844072</v>
      </c>
      <c r="D2129" t="s">
        <v>18653</v>
      </c>
      <c r="H2129" s="42" t="s">
        <v>20020</v>
      </c>
      <c r="I2129" t="s">
        <v>615</v>
      </c>
    </row>
    <row r="2130" spans="1:9">
      <c r="A2130" s="41" t="s">
        <v>4497</v>
      </c>
      <c r="B2130" s="41" t="s">
        <v>314</v>
      </c>
      <c r="C2130" s="41">
        <v>5700844072</v>
      </c>
      <c r="D2130" t="s">
        <v>18653</v>
      </c>
      <c r="H2130" s="41" t="s">
        <v>20021</v>
      </c>
      <c r="I2130" t="s">
        <v>615</v>
      </c>
    </row>
    <row r="2131" spans="1:9">
      <c r="A2131" s="42" t="s">
        <v>4497</v>
      </c>
      <c r="B2131" s="42" t="s">
        <v>314</v>
      </c>
      <c r="C2131" s="42">
        <v>5700844072</v>
      </c>
      <c r="D2131" t="s">
        <v>18653</v>
      </c>
      <c r="H2131" s="42" t="s">
        <v>20021</v>
      </c>
      <c r="I2131" t="s">
        <v>615</v>
      </c>
    </row>
    <row r="2132" spans="1:9">
      <c r="A2132" s="41" t="s">
        <v>6789</v>
      </c>
      <c r="B2132" s="41" t="s">
        <v>374</v>
      </c>
      <c r="C2132" s="41">
        <v>5701067004</v>
      </c>
      <c r="D2132" t="s">
        <v>18653</v>
      </c>
      <c r="H2132" s="41" t="s">
        <v>20022</v>
      </c>
      <c r="I2132" t="s">
        <v>615</v>
      </c>
    </row>
    <row r="2133" spans="1:9">
      <c r="A2133" s="42" t="s">
        <v>6789</v>
      </c>
      <c r="B2133" s="42" t="s">
        <v>374</v>
      </c>
      <c r="C2133" s="42">
        <v>5701067004</v>
      </c>
      <c r="D2133" t="s">
        <v>18653</v>
      </c>
      <c r="H2133" s="42" t="s">
        <v>20022</v>
      </c>
      <c r="I2133" t="s">
        <v>615</v>
      </c>
    </row>
    <row r="2134" spans="1:9">
      <c r="A2134" s="41" t="s">
        <v>4929</v>
      </c>
      <c r="B2134" s="41" t="s">
        <v>36</v>
      </c>
      <c r="C2134" s="41">
        <v>5701135040</v>
      </c>
      <c r="D2134" t="s">
        <v>18653</v>
      </c>
      <c r="H2134" s="41" t="s">
        <v>20023</v>
      </c>
      <c r="I2134" t="s">
        <v>615</v>
      </c>
    </row>
    <row r="2135" spans="1:9">
      <c r="A2135" s="42" t="s">
        <v>4929</v>
      </c>
      <c r="B2135" s="42" t="s">
        <v>36</v>
      </c>
      <c r="C2135" s="42">
        <v>5701135040</v>
      </c>
      <c r="D2135" t="s">
        <v>18653</v>
      </c>
      <c r="H2135" s="42" t="s">
        <v>20023</v>
      </c>
      <c r="I2135" t="s">
        <v>615</v>
      </c>
    </row>
    <row r="2136" spans="1:9">
      <c r="A2136" s="41" t="s">
        <v>7958</v>
      </c>
      <c r="B2136" s="41" t="s">
        <v>1146</v>
      </c>
      <c r="C2136" s="41">
        <v>5700632073</v>
      </c>
      <c r="D2136" t="s">
        <v>18653</v>
      </c>
      <c r="H2136" s="41" t="s">
        <v>20024</v>
      </c>
      <c r="I2136" t="s">
        <v>615</v>
      </c>
    </row>
    <row r="2137" spans="1:9">
      <c r="A2137" s="42" t="s">
        <v>2727</v>
      </c>
      <c r="B2137" s="42" t="s">
        <v>336</v>
      </c>
      <c r="C2137" s="42">
        <v>5710081034</v>
      </c>
      <c r="D2137" t="s">
        <v>18653</v>
      </c>
      <c r="H2137" s="42" t="s">
        <v>20025</v>
      </c>
      <c r="I2137" t="s">
        <v>615</v>
      </c>
    </row>
    <row r="2138" spans="1:9">
      <c r="A2138" s="41" t="s">
        <v>2727</v>
      </c>
      <c r="B2138" s="41" t="s">
        <v>336</v>
      </c>
      <c r="C2138" s="41">
        <v>5710081034</v>
      </c>
      <c r="D2138" t="s">
        <v>18653</v>
      </c>
      <c r="H2138" s="41" t="s">
        <v>20025</v>
      </c>
      <c r="I2138" t="s">
        <v>615</v>
      </c>
    </row>
    <row r="2139" spans="1:9">
      <c r="A2139" s="42" t="s">
        <v>20026</v>
      </c>
      <c r="B2139" s="42" t="s">
        <v>545</v>
      </c>
      <c r="C2139" s="42">
        <v>5750621043</v>
      </c>
      <c r="D2139" t="s">
        <v>18653</v>
      </c>
      <c r="H2139" s="42" t="s">
        <v>20027</v>
      </c>
      <c r="I2139" t="s">
        <v>615</v>
      </c>
    </row>
    <row r="2140" spans="1:9">
      <c r="A2140" s="41" t="s">
        <v>20026</v>
      </c>
      <c r="B2140" s="41" t="s">
        <v>545</v>
      </c>
      <c r="C2140" s="41">
        <v>5750621043</v>
      </c>
      <c r="D2140" t="s">
        <v>18653</v>
      </c>
      <c r="H2140" s="41" t="s">
        <v>20027</v>
      </c>
      <c r="I2140" t="s">
        <v>615</v>
      </c>
    </row>
    <row r="2141" spans="1:9">
      <c r="A2141" s="42" t="s">
        <v>4382</v>
      </c>
      <c r="B2141" s="42" t="s">
        <v>4310</v>
      </c>
      <c r="C2141" s="42">
        <v>5704202122</v>
      </c>
      <c r="D2141" t="s">
        <v>18653</v>
      </c>
      <c r="H2141" s="42" t="s">
        <v>20028</v>
      </c>
      <c r="I2141" t="s">
        <v>615</v>
      </c>
    </row>
    <row r="2142" spans="1:9">
      <c r="A2142" s="41" t="s">
        <v>4382</v>
      </c>
      <c r="B2142" s="41" t="s">
        <v>4310</v>
      </c>
      <c r="C2142" s="41">
        <v>5704202122</v>
      </c>
      <c r="D2142" t="s">
        <v>18653</v>
      </c>
      <c r="H2142" s="41" t="s">
        <v>20028</v>
      </c>
      <c r="I2142" t="s">
        <v>615</v>
      </c>
    </row>
    <row r="2143" spans="1:9">
      <c r="A2143" s="42" t="s">
        <v>1306</v>
      </c>
      <c r="B2143" s="42" t="s">
        <v>252</v>
      </c>
      <c r="C2143" s="42">
        <v>5710202089</v>
      </c>
      <c r="D2143" t="s">
        <v>18653</v>
      </c>
      <c r="H2143" s="42" t="s">
        <v>20029</v>
      </c>
      <c r="I2143" t="s">
        <v>615</v>
      </c>
    </row>
    <row r="2144" spans="1:9">
      <c r="A2144" s="41" t="s">
        <v>20030</v>
      </c>
      <c r="B2144" s="41" t="s">
        <v>380</v>
      </c>
      <c r="C2144" s="41">
        <v>5700922009</v>
      </c>
      <c r="D2144" t="s">
        <v>18653</v>
      </c>
      <c r="H2144" s="41" t="s">
        <v>20031</v>
      </c>
      <c r="I2144" t="s">
        <v>615</v>
      </c>
    </row>
    <row r="2145" spans="1:9">
      <c r="A2145" s="42" t="s">
        <v>20030</v>
      </c>
      <c r="B2145" s="42" t="s">
        <v>380</v>
      </c>
      <c r="C2145" s="42">
        <v>5700922009</v>
      </c>
      <c r="D2145" t="s">
        <v>18653</v>
      </c>
      <c r="H2145" s="42" t="s">
        <v>20032</v>
      </c>
      <c r="I2145" t="s">
        <v>615</v>
      </c>
    </row>
    <row r="2146" spans="1:9">
      <c r="A2146" s="41" t="s">
        <v>5557</v>
      </c>
      <c r="B2146" s="41" t="s">
        <v>579</v>
      </c>
      <c r="C2146" s="41">
        <v>5710182076</v>
      </c>
      <c r="D2146" t="s">
        <v>18653</v>
      </c>
      <c r="H2146" s="41" t="s">
        <v>20032</v>
      </c>
      <c r="I2146" t="s">
        <v>615</v>
      </c>
    </row>
    <row r="2147" spans="1:9">
      <c r="A2147" s="42" t="s">
        <v>5557</v>
      </c>
      <c r="B2147" s="42" t="s">
        <v>579</v>
      </c>
      <c r="C2147" s="42">
        <v>5710182076</v>
      </c>
      <c r="D2147" t="s">
        <v>18653</v>
      </c>
      <c r="H2147" s="42" t="s">
        <v>20033</v>
      </c>
      <c r="I2147" t="s">
        <v>615</v>
      </c>
    </row>
    <row r="2148" spans="1:9">
      <c r="A2148" s="41" t="s">
        <v>5937</v>
      </c>
      <c r="B2148" s="41" t="s">
        <v>204</v>
      </c>
      <c r="C2148" s="41">
        <v>5700865026</v>
      </c>
      <c r="D2148" t="s">
        <v>18653</v>
      </c>
      <c r="H2148" s="41" t="s">
        <v>20033</v>
      </c>
      <c r="I2148" t="s">
        <v>615</v>
      </c>
    </row>
    <row r="2149" spans="1:9">
      <c r="A2149" s="42" t="s">
        <v>5937</v>
      </c>
      <c r="B2149" s="42" t="s">
        <v>204</v>
      </c>
      <c r="C2149" s="42">
        <v>5700865026</v>
      </c>
      <c r="D2149" t="s">
        <v>18653</v>
      </c>
      <c r="H2149" s="42" t="s">
        <v>20034</v>
      </c>
      <c r="I2149" t="s">
        <v>615</v>
      </c>
    </row>
    <row r="2150" spans="1:9">
      <c r="A2150" s="41" t="s">
        <v>5157</v>
      </c>
      <c r="B2150" s="41" t="s">
        <v>204</v>
      </c>
      <c r="C2150" s="41">
        <v>5737864196</v>
      </c>
      <c r="D2150" t="s">
        <v>18653</v>
      </c>
      <c r="H2150" s="41" t="s">
        <v>20034</v>
      </c>
      <c r="I2150" t="s">
        <v>615</v>
      </c>
    </row>
    <row r="2151" spans="1:9">
      <c r="A2151" s="42" t="s">
        <v>5157</v>
      </c>
      <c r="B2151" s="42" t="s">
        <v>204</v>
      </c>
      <c r="C2151" s="42">
        <v>5737864196</v>
      </c>
      <c r="D2151" t="s">
        <v>18653</v>
      </c>
      <c r="H2151" s="42" t="s">
        <v>20035</v>
      </c>
      <c r="I2151" t="s">
        <v>615</v>
      </c>
    </row>
    <row r="2152" spans="1:9">
      <c r="A2152" s="41" t="s">
        <v>6653</v>
      </c>
      <c r="B2152" s="41" t="s">
        <v>579</v>
      </c>
      <c r="C2152" s="41">
        <v>5700031076</v>
      </c>
      <c r="D2152" t="s">
        <v>18653</v>
      </c>
      <c r="H2152" s="41" t="s">
        <v>20035</v>
      </c>
      <c r="I2152" t="s">
        <v>615</v>
      </c>
    </row>
    <row r="2153" spans="1:9">
      <c r="A2153" s="42" t="s">
        <v>6653</v>
      </c>
      <c r="B2153" s="42" t="s">
        <v>579</v>
      </c>
      <c r="C2153" s="42">
        <v>5700031076</v>
      </c>
      <c r="D2153" t="s">
        <v>18653</v>
      </c>
      <c r="H2153" s="42" t="s">
        <v>20036</v>
      </c>
      <c r="I2153" t="s">
        <v>615</v>
      </c>
    </row>
    <row r="2154" spans="1:9">
      <c r="A2154" s="41" t="s">
        <v>2270</v>
      </c>
      <c r="B2154" s="41" t="s">
        <v>2272</v>
      </c>
      <c r="C2154" s="41">
        <v>5700147007</v>
      </c>
      <c r="D2154" t="s">
        <v>18653</v>
      </c>
      <c r="H2154" s="41" t="s">
        <v>20037</v>
      </c>
      <c r="I2154" t="s">
        <v>615</v>
      </c>
    </row>
    <row r="2155" spans="1:9">
      <c r="A2155" s="42" t="s">
        <v>1850</v>
      </c>
      <c r="B2155" s="42" t="s">
        <v>320</v>
      </c>
      <c r="C2155" s="42">
        <v>5700307083</v>
      </c>
      <c r="D2155" t="s">
        <v>18653</v>
      </c>
      <c r="H2155" s="42" t="s">
        <v>20037</v>
      </c>
      <c r="I2155" t="s">
        <v>615</v>
      </c>
    </row>
    <row r="2156" spans="1:9">
      <c r="A2156" s="41" t="s">
        <v>1850</v>
      </c>
      <c r="B2156" s="41" t="s">
        <v>320</v>
      </c>
      <c r="C2156" s="41">
        <v>5700307083</v>
      </c>
      <c r="D2156" t="s">
        <v>18653</v>
      </c>
      <c r="H2156" s="41" t="s">
        <v>20038</v>
      </c>
      <c r="I2156" t="s">
        <v>615</v>
      </c>
    </row>
    <row r="2157" spans="1:9">
      <c r="A2157" s="42" t="s">
        <v>7375</v>
      </c>
      <c r="B2157" s="42" t="s">
        <v>773</v>
      </c>
      <c r="C2157" s="42">
        <v>5701983075</v>
      </c>
      <c r="D2157" t="s">
        <v>18653</v>
      </c>
      <c r="H2157" s="42" t="s">
        <v>20038</v>
      </c>
      <c r="I2157" t="s">
        <v>615</v>
      </c>
    </row>
    <row r="2158" spans="1:9">
      <c r="A2158" s="41" t="s">
        <v>7375</v>
      </c>
      <c r="B2158" s="41" t="s">
        <v>773</v>
      </c>
      <c r="C2158" s="41">
        <v>5701983075</v>
      </c>
      <c r="D2158" t="s">
        <v>18653</v>
      </c>
      <c r="H2158" s="41" t="s">
        <v>20039</v>
      </c>
      <c r="I2158" t="s">
        <v>615</v>
      </c>
    </row>
    <row r="2159" spans="1:9">
      <c r="A2159" s="42" t="s">
        <v>1919</v>
      </c>
      <c r="B2159" s="42" t="s">
        <v>647</v>
      </c>
      <c r="C2159" s="42">
        <v>5710055113</v>
      </c>
      <c r="D2159" t="s">
        <v>18653</v>
      </c>
      <c r="H2159" s="42" t="s">
        <v>20039</v>
      </c>
      <c r="I2159" t="s">
        <v>615</v>
      </c>
    </row>
    <row r="2160" spans="1:9">
      <c r="A2160" s="41" t="s">
        <v>1919</v>
      </c>
      <c r="B2160" s="41" t="s">
        <v>647</v>
      </c>
      <c r="C2160" s="41">
        <v>5710055113</v>
      </c>
      <c r="D2160" t="s">
        <v>18653</v>
      </c>
      <c r="H2160" s="41" t="s">
        <v>20040</v>
      </c>
      <c r="I2160" t="s">
        <v>615</v>
      </c>
    </row>
    <row r="2161" spans="1:9">
      <c r="A2161" s="42" t="s">
        <v>2035</v>
      </c>
      <c r="B2161" s="42" t="s">
        <v>2037</v>
      </c>
      <c r="C2161" s="42">
        <v>5700727036</v>
      </c>
      <c r="D2161" t="s">
        <v>18653</v>
      </c>
      <c r="H2161" s="42" t="s">
        <v>20040</v>
      </c>
      <c r="I2161" t="s">
        <v>615</v>
      </c>
    </row>
    <row r="2162" spans="1:9">
      <c r="A2162" s="41" t="s">
        <v>2035</v>
      </c>
      <c r="B2162" s="41" t="s">
        <v>2037</v>
      </c>
      <c r="C2162" s="41">
        <v>5700727036</v>
      </c>
      <c r="D2162" t="s">
        <v>18653</v>
      </c>
      <c r="H2162" s="41" t="s">
        <v>20041</v>
      </c>
      <c r="I2162" t="s">
        <v>615</v>
      </c>
    </row>
    <row r="2163" spans="1:9">
      <c r="A2163" s="42" t="s">
        <v>2996</v>
      </c>
      <c r="B2163" s="42" t="s">
        <v>660</v>
      </c>
      <c r="C2163" s="42">
        <v>5728116072</v>
      </c>
      <c r="D2163" t="s">
        <v>18653</v>
      </c>
      <c r="H2163" s="42" t="s">
        <v>20041</v>
      </c>
      <c r="I2163" t="s">
        <v>615</v>
      </c>
    </row>
    <row r="2164" spans="1:9">
      <c r="A2164" s="41" t="s">
        <v>2996</v>
      </c>
      <c r="B2164" s="41" t="s">
        <v>660</v>
      </c>
      <c r="C2164" s="41">
        <v>5728116072</v>
      </c>
      <c r="D2164" t="s">
        <v>18653</v>
      </c>
      <c r="H2164" s="41" t="s">
        <v>20042</v>
      </c>
      <c r="I2164" t="s">
        <v>615</v>
      </c>
    </row>
    <row r="2165" spans="1:9">
      <c r="A2165" s="42" t="s">
        <v>5991</v>
      </c>
      <c r="B2165" s="42" t="s">
        <v>427</v>
      </c>
      <c r="C2165" s="42">
        <v>5727954105</v>
      </c>
      <c r="D2165" t="s">
        <v>18653</v>
      </c>
      <c r="H2165" s="42" t="s">
        <v>20042</v>
      </c>
      <c r="I2165" t="s">
        <v>615</v>
      </c>
    </row>
    <row r="2166" spans="1:9">
      <c r="A2166" s="41" t="s">
        <v>551</v>
      </c>
      <c r="B2166" s="41" t="s">
        <v>69</v>
      </c>
      <c r="C2166" s="41">
        <v>5700295116</v>
      </c>
      <c r="D2166" t="s">
        <v>18653</v>
      </c>
      <c r="H2166" s="41" t="s">
        <v>20043</v>
      </c>
      <c r="I2166" t="s">
        <v>615</v>
      </c>
    </row>
    <row r="2167" spans="1:9">
      <c r="A2167" s="42" t="s">
        <v>551</v>
      </c>
      <c r="B2167" s="42" t="s">
        <v>69</v>
      </c>
      <c r="C2167" s="42">
        <v>5700295116</v>
      </c>
      <c r="D2167" t="s">
        <v>18653</v>
      </c>
      <c r="H2167" s="42" t="s">
        <v>20043</v>
      </c>
      <c r="I2167" t="s">
        <v>615</v>
      </c>
    </row>
    <row r="2168" spans="1:9">
      <c r="A2168" s="41" t="s">
        <v>378</v>
      </c>
      <c r="B2168" s="41" t="s">
        <v>380</v>
      </c>
      <c r="C2168" s="41">
        <v>5710317009</v>
      </c>
      <c r="D2168" t="s">
        <v>18653</v>
      </c>
      <c r="H2168" s="41" t="s">
        <v>20044</v>
      </c>
      <c r="I2168" t="s">
        <v>615</v>
      </c>
    </row>
    <row r="2169" spans="1:9">
      <c r="A2169" s="42" t="s">
        <v>378</v>
      </c>
      <c r="B2169" s="42" t="s">
        <v>380</v>
      </c>
      <c r="C2169" s="42">
        <v>5710317009</v>
      </c>
      <c r="D2169" t="s">
        <v>18653</v>
      </c>
      <c r="H2169" s="42" t="s">
        <v>20044</v>
      </c>
      <c r="I2169" t="s">
        <v>615</v>
      </c>
    </row>
    <row r="2170" spans="1:9">
      <c r="A2170" s="41" t="s">
        <v>20045</v>
      </c>
      <c r="B2170" s="41" t="s">
        <v>344</v>
      </c>
      <c r="C2170" s="41">
        <v>5700013119</v>
      </c>
      <c r="D2170" t="s">
        <v>18653</v>
      </c>
      <c r="H2170" s="41" t="s">
        <v>20046</v>
      </c>
      <c r="I2170" t="s">
        <v>615</v>
      </c>
    </row>
    <row r="2171" spans="1:9">
      <c r="A2171" s="42" t="s">
        <v>20045</v>
      </c>
      <c r="B2171" s="42" t="s">
        <v>344</v>
      </c>
      <c r="C2171" s="42">
        <v>5700013119</v>
      </c>
      <c r="D2171" t="s">
        <v>18653</v>
      </c>
      <c r="H2171" s="42" t="s">
        <v>20046</v>
      </c>
      <c r="I2171" t="s">
        <v>615</v>
      </c>
    </row>
    <row r="2172" spans="1:9">
      <c r="A2172" s="41" t="s">
        <v>5491</v>
      </c>
      <c r="B2172" s="41" t="s">
        <v>427</v>
      </c>
      <c r="C2172" s="41">
        <v>5700382110</v>
      </c>
      <c r="D2172" t="s">
        <v>18653</v>
      </c>
      <c r="H2172" s="41" t="s">
        <v>20047</v>
      </c>
      <c r="I2172" t="s">
        <v>615</v>
      </c>
    </row>
    <row r="2173" spans="1:9">
      <c r="A2173" s="42" t="s">
        <v>5491</v>
      </c>
      <c r="B2173" s="42" t="s">
        <v>427</v>
      </c>
      <c r="C2173" s="42">
        <v>5700382110</v>
      </c>
      <c r="D2173" t="s">
        <v>18653</v>
      </c>
      <c r="H2173" s="42" t="s">
        <v>20047</v>
      </c>
      <c r="I2173" t="s">
        <v>615</v>
      </c>
    </row>
    <row r="2174" spans="1:9">
      <c r="A2174" s="41" t="s">
        <v>6511</v>
      </c>
      <c r="B2174" s="41" t="s">
        <v>204</v>
      </c>
      <c r="C2174" s="41">
        <v>5711933122</v>
      </c>
      <c r="D2174" t="s">
        <v>18653</v>
      </c>
      <c r="H2174" s="41" t="s">
        <v>20048</v>
      </c>
      <c r="I2174" t="s">
        <v>615</v>
      </c>
    </row>
    <row r="2175" spans="1:9">
      <c r="A2175" s="42" t="s">
        <v>6511</v>
      </c>
      <c r="B2175" s="42" t="s">
        <v>204</v>
      </c>
      <c r="C2175" s="42">
        <v>5711933122</v>
      </c>
      <c r="D2175" t="s">
        <v>18653</v>
      </c>
      <c r="H2175" s="42" t="s">
        <v>20049</v>
      </c>
      <c r="I2175" t="s">
        <v>615</v>
      </c>
    </row>
    <row r="2176" spans="1:9">
      <c r="A2176" s="41" t="s">
        <v>20050</v>
      </c>
      <c r="B2176" s="41" t="s">
        <v>1926</v>
      </c>
      <c r="C2176" s="41">
        <v>5700089077</v>
      </c>
      <c r="D2176" t="s">
        <v>18653</v>
      </c>
      <c r="H2176" s="41" t="s">
        <v>20049</v>
      </c>
      <c r="I2176" t="s">
        <v>615</v>
      </c>
    </row>
    <row r="2177" spans="1:9">
      <c r="A2177" s="42" t="s">
        <v>20050</v>
      </c>
      <c r="B2177" s="42" t="s">
        <v>1926</v>
      </c>
      <c r="C2177" s="42">
        <v>5700089077</v>
      </c>
      <c r="D2177" t="s">
        <v>18653</v>
      </c>
      <c r="H2177" s="42" t="s">
        <v>20051</v>
      </c>
      <c r="I2177" t="s">
        <v>615</v>
      </c>
    </row>
    <row r="2178" spans="1:9">
      <c r="A2178" s="41" t="s">
        <v>1576</v>
      </c>
      <c r="B2178" s="41" t="s">
        <v>122</v>
      </c>
      <c r="C2178" s="41">
        <v>5710692032</v>
      </c>
      <c r="D2178" t="s">
        <v>18653</v>
      </c>
      <c r="H2178" s="41" t="s">
        <v>20051</v>
      </c>
      <c r="I2178" t="s">
        <v>615</v>
      </c>
    </row>
    <row r="2179" spans="1:9">
      <c r="A2179" s="42" t="s">
        <v>1576</v>
      </c>
      <c r="B2179" s="42" t="s">
        <v>122</v>
      </c>
      <c r="C2179" s="42">
        <v>5710692032</v>
      </c>
      <c r="D2179" t="s">
        <v>18653</v>
      </c>
      <c r="H2179" s="42" t="s">
        <v>20052</v>
      </c>
      <c r="I2179" t="s">
        <v>615</v>
      </c>
    </row>
    <row r="2180" spans="1:9">
      <c r="A2180" s="41" t="s">
        <v>3260</v>
      </c>
      <c r="B2180" s="41" t="s">
        <v>1363</v>
      </c>
      <c r="C2180" s="41">
        <v>5764816091</v>
      </c>
      <c r="D2180" t="s">
        <v>18653</v>
      </c>
      <c r="H2180" s="41" t="s">
        <v>20052</v>
      </c>
      <c r="I2180" t="s">
        <v>615</v>
      </c>
    </row>
    <row r="2181" spans="1:9">
      <c r="A2181" s="42" t="s">
        <v>3260</v>
      </c>
      <c r="B2181" s="42" t="s">
        <v>1363</v>
      </c>
      <c r="C2181" s="42">
        <v>5764816091</v>
      </c>
      <c r="D2181" t="s">
        <v>18653</v>
      </c>
      <c r="H2181" s="42" t="s">
        <v>20053</v>
      </c>
      <c r="I2181" t="s">
        <v>615</v>
      </c>
    </row>
    <row r="2182" spans="1:9">
      <c r="A2182" s="41" t="s">
        <v>20054</v>
      </c>
      <c r="B2182" s="41" t="s">
        <v>50</v>
      </c>
      <c r="C2182" s="41">
        <v>5701312094</v>
      </c>
      <c r="D2182" t="s">
        <v>18653</v>
      </c>
      <c r="H2182" s="41" t="s">
        <v>20053</v>
      </c>
      <c r="I2182" t="s">
        <v>615</v>
      </c>
    </row>
    <row r="2183" spans="1:9">
      <c r="A2183" s="42" t="s">
        <v>20054</v>
      </c>
      <c r="B2183" s="42" t="s">
        <v>50</v>
      </c>
      <c r="C2183" s="42">
        <v>5701312094</v>
      </c>
      <c r="D2183" t="s">
        <v>18653</v>
      </c>
      <c r="H2183" s="42" t="s">
        <v>20055</v>
      </c>
      <c r="I2183" t="s">
        <v>615</v>
      </c>
    </row>
    <row r="2184" spans="1:9">
      <c r="A2184" s="41" t="s">
        <v>6982</v>
      </c>
      <c r="B2184" s="41" t="s">
        <v>773</v>
      </c>
      <c r="C2184" s="41">
        <v>5701412075</v>
      </c>
      <c r="D2184" t="s">
        <v>18653</v>
      </c>
      <c r="H2184" s="41" t="s">
        <v>20055</v>
      </c>
      <c r="I2184" t="s">
        <v>615</v>
      </c>
    </row>
    <row r="2185" spans="1:9">
      <c r="A2185" s="42" t="s">
        <v>6982</v>
      </c>
      <c r="B2185" s="42" t="s">
        <v>773</v>
      </c>
      <c r="C2185" s="42">
        <v>5701412075</v>
      </c>
      <c r="D2185" t="s">
        <v>18653</v>
      </c>
      <c r="H2185" s="42" t="s">
        <v>20056</v>
      </c>
      <c r="I2185" t="s">
        <v>615</v>
      </c>
    </row>
    <row r="2186" spans="1:9">
      <c r="A2186" s="41" t="s">
        <v>2146</v>
      </c>
      <c r="B2186" s="41" t="s">
        <v>179</v>
      </c>
      <c r="C2186" s="41">
        <v>5736366063</v>
      </c>
      <c r="D2186" t="s">
        <v>18653</v>
      </c>
      <c r="H2186" s="41" t="s">
        <v>20057</v>
      </c>
      <c r="I2186" t="s">
        <v>615</v>
      </c>
    </row>
    <row r="2187" spans="1:9">
      <c r="A2187" s="42" t="s">
        <v>2146</v>
      </c>
      <c r="B2187" s="42" t="s">
        <v>179</v>
      </c>
      <c r="C2187" s="42">
        <v>5736366063</v>
      </c>
      <c r="D2187" t="s">
        <v>18653</v>
      </c>
      <c r="H2187" s="42" t="s">
        <v>20057</v>
      </c>
      <c r="I2187" t="s">
        <v>615</v>
      </c>
    </row>
    <row r="2188" spans="1:9">
      <c r="A2188" s="41" t="s">
        <v>1105</v>
      </c>
      <c r="B2188" s="41" t="s">
        <v>389</v>
      </c>
      <c r="C2188" s="41">
        <v>5700870084</v>
      </c>
      <c r="D2188" t="s">
        <v>18653</v>
      </c>
      <c r="H2188" s="41" t="s">
        <v>20058</v>
      </c>
      <c r="I2188" t="s">
        <v>615</v>
      </c>
    </row>
    <row r="2189" spans="1:9">
      <c r="A2189" s="42" t="s">
        <v>1105</v>
      </c>
      <c r="B2189" s="42" t="s">
        <v>389</v>
      </c>
      <c r="C2189" s="42">
        <v>5700870084</v>
      </c>
      <c r="D2189" t="s">
        <v>18653</v>
      </c>
      <c r="H2189" s="42" t="s">
        <v>20058</v>
      </c>
      <c r="I2189" t="s">
        <v>615</v>
      </c>
    </row>
    <row r="2190" spans="1:9">
      <c r="A2190" s="41" t="s">
        <v>664</v>
      </c>
      <c r="B2190" s="41" t="s">
        <v>666</v>
      </c>
      <c r="C2190" s="41">
        <v>5710140028</v>
      </c>
      <c r="D2190" t="s">
        <v>18653</v>
      </c>
      <c r="H2190" s="41" t="s">
        <v>20059</v>
      </c>
      <c r="I2190" t="s">
        <v>615</v>
      </c>
    </row>
    <row r="2191" spans="1:9">
      <c r="A2191" s="42" t="s">
        <v>664</v>
      </c>
      <c r="B2191" s="42" t="s">
        <v>666</v>
      </c>
      <c r="C2191" s="42">
        <v>5710140028</v>
      </c>
      <c r="D2191" t="s">
        <v>18653</v>
      </c>
      <c r="H2191" s="42" t="s">
        <v>20060</v>
      </c>
      <c r="I2191" t="s">
        <v>615</v>
      </c>
    </row>
    <row r="2192" spans="1:9">
      <c r="A2192" s="41" t="s">
        <v>7839</v>
      </c>
      <c r="B2192" s="41" t="s">
        <v>211</v>
      </c>
      <c r="C2192" s="41">
        <v>5700412116</v>
      </c>
      <c r="D2192" t="s">
        <v>18653</v>
      </c>
      <c r="H2192" s="41" t="s">
        <v>20060</v>
      </c>
      <c r="I2192" t="s">
        <v>615</v>
      </c>
    </row>
    <row r="2193" spans="1:9">
      <c r="A2193" s="42" t="s">
        <v>7839</v>
      </c>
      <c r="B2193" s="42" t="s">
        <v>211</v>
      </c>
      <c r="C2193" s="42">
        <v>5700412116</v>
      </c>
      <c r="D2193" t="s">
        <v>18653</v>
      </c>
      <c r="H2193" s="42" t="s">
        <v>20061</v>
      </c>
      <c r="I2193" t="s">
        <v>615</v>
      </c>
    </row>
    <row r="2194" spans="1:9">
      <c r="A2194" s="41" t="s">
        <v>7461</v>
      </c>
      <c r="B2194" s="41" t="s">
        <v>83</v>
      </c>
      <c r="C2194" s="41">
        <v>5701278016</v>
      </c>
      <c r="D2194" t="s">
        <v>18653</v>
      </c>
      <c r="H2194" s="41" t="s">
        <v>20062</v>
      </c>
      <c r="I2194" t="s">
        <v>615</v>
      </c>
    </row>
    <row r="2195" spans="1:9">
      <c r="A2195" s="42" t="s">
        <v>7461</v>
      </c>
      <c r="B2195" s="42" t="s">
        <v>83</v>
      </c>
      <c r="C2195" s="42">
        <v>5701278016</v>
      </c>
      <c r="D2195" t="s">
        <v>18653</v>
      </c>
      <c r="H2195" s="42" t="s">
        <v>20062</v>
      </c>
      <c r="I2195" t="s">
        <v>615</v>
      </c>
    </row>
    <row r="2196" spans="1:9">
      <c r="A2196" s="41" t="s">
        <v>7501</v>
      </c>
      <c r="B2196" s="41" t="s">
        <v>1553</v>
      </c>
      <c r="C2196" s="41">
        <v>5700490014</v>
      </c>
      <c r="D2196" t="s">
        <v>18653</v>
      </c>
      <c r="H2196" s="41" t="s">
        <v>20062</v>
      </c>
      <c r="I2196" t="s">
        <v>615</v>
      </c>
    </row>
    <row r="2197" spans="1:9">
      <c r="A2197" s="42" t="s">
        <v>7501</v>
      </c>
      <c r="B2197" s="42" t="s">
        <v>1553</v>
      </c>
      <c r="C2197" s="42">
        <v>5700490014</v>
      </c>
      <c r="D2197" t="s">
        <v>18653</v>
      </c>
      <c r="H2197" s="42" t="s">
        <v>20063</v>
      </c>
      <c r="I2197" t="s">
        <v>615</v>
      </c>
    </row>
    <row r="2198" spans="1:9">
      <c r="A2198" s="41" t="s">
        <v>120</v>
      </c>
      <c r="B2198" s="41" t="s">
        <v>122</v>
      </c>
      <c r="C2198" s="41">
        <v>5710170032</v>
      </c>
      <c r="D2198" t="s">
        <v>18653</v>
      </c>
      <c r="H2198" s="41" t="s">
        <v>20063</v>
      </c>
      <c r="I2198" t="s">
        <v>615</v>
      </c>
    </row>
    <row r="2199" spans="1:9">
      <c r="A2199" s="42" t="s">
        <v>120</v>
      </c>
      <c r="B2199" s="42" t="s">
        <v>122</v>
      </c>
      <c r="C2199" s="42">
        <v>5710170032</v>
      </c>
      <c r="D2199" t="s">
        <v>18653</v>
      </c>
      <c r="H2199" s="42" t="s">
        <v>20064</v>
      </c>
      <c r="I2199" t="s">
        <v>615</v>
      </c>
    </row>
    <row r="2200" spans="1:9">
      <c r="A2200" s="41" t="s">
        <v>1030</v>
      </c>
      <c r="B2200" s="41" t="s">
        <v>679</v>
      </c>
      <c r="C2200" s="41">
        <v>5739958001</v>
      </c>
      <c r="D2200" t="s">
        <v>18653</v>
      </c>
      <c r="H2200" s="41" t="s">
        <v>20064</v>
      </c>
      <c r="I2200" t="s">
        <v>615</v>
      </c>
    </row>
    <row r="2201" spans="1:9">
      <c r="A2201" s="42" t="s">
        <v>1767</v>
      </c>
      <c r="B2201" s="42" t="s">
        <v>69</v>
      </c>
      <c r="C2201" s="42">
        <v>5700659116</v>
      </c>
      <c r="D2201" t="s">
        <v>18653</v>
      </c>
      <c r="H2201" s="42" t="s">
        <v>20065</v>
      </c>
      <c r="I2201" t="s">
        <v>615</v>
      </c>
    </row>
    <row r="2202" spans="1:9">
      <c r="A2202" s="41" t="s">
        <v>1767</v>
      </c>
      <c r="B2202" s="41" t="s">
        <v>69</v>
      </c>
      <c r="C2202" s="41">
        <v>5700659116</v>
      </c>
      <c r="D2202" t="s">
        <v>18653</v>
      </c>
      <c r="H2202" s="41" t="s">
        <v>20065</v>
      </c>
      <c r="I2202" t="s">
        <v>615</v>
      </c>
    </row>
    <row r="2203" spans="1:9">
      <c r="A2203" s="42" t="s">
        <v>828</v>
      </c>
      <c r="B2203" s="42" t="s">
        <v>211</v>
      </c>
      <c r="C2203" s="42">
        <v>5731254026</v>
      </c>
      <c r="D2203" t="s">
        <v>18653</v>
      </c>
      <c r="H2203" s="42" t="s">
        <v>20066</v>
      </c>
      <c r="I2203" t="s">
        <v>615</v>
      </c>
    </row>
    <row r="2204" spans="1:9">
      <c r="A2204" s="41" t="s">
        <v>828</v>
      </c>
      <c r="B2204" s="41" t="s">
        <v>211</v>
      </c>
      <c r="C2204" s="41">
        <v>5731254026</v>
      </c>
      <c r="D2204" t="s">
        <v>18653</v>
      </c>
      <c r="H2204" s="41" t="s">
        <v>20067</v>
      </c>
      <c r="I2204" t="s">
        <v>615</v>
      </c>
    </row>
    <row r="2205" spans="1:9">
      <c r="A2205" s="42" t="s">
        <v>3481</v>
      </c>
      <c r="B2205" s="42" t="s">
        <v>252</v>
      </c>
      <c r="C2205" s="42">
        <v>5710159089</v>
      </c>
      <c r="D2205" t="s">
        <v>18653</v>
      </c>
      <c r="H2205" s="42" t="s">
        <v>20067</v>
      </c>
      <c r="I2205" t="s">
        <v>615</v>
      </c>
    </row>
    <row r="2206" spans="1:9">
      <c r="A2206" s="41" t="s">
        <v>3481</v>
      </c>
      <c r="B2206" s="41" t="s">
        <v>252</v>
      </c>
      <c r="C2206" s="41">
        <v>5710159089</v>
      </c>
      <c r="D2206" t="s">
        <v>18653</v>
      </c>
      <c r="H2206" s="41" t="s">
        <v>20068</v>
      </c>
      <c r="I2206" t="s">
        <v>615</v>
      </c>
    </row>
    <row r="2207" spans="1:9">
      <c r="A2207" s="42" t="s">
        <v>3423</v>
      </c>
      <c r="B2207" s="42" t="s">
        <v>3425</v>
      </c>
      <c r="C2207" s="42">
        <v>5700263190</v>
      </c>
      <c r="D2207" t="s">
        <v>18653</v>
      </c>
      <c r="H2207" s="42" t="s">
        <v>20068</v>
      </c>
      <c r="I2207" t="s">
        <v>615</v>
      </c>
    </row>
    <row r="2208" spans="1:9">
      <c r="A2208" s="41" t="s">
        <v>3423</v>
      </c>
      <c r="B2208" s="41" t="s">
        <v>3425</v>
      </c>
      <c r="C2208" s="41">
        <v>5700263190</v>
      </c>
      <c r="D2208" t="s">
        <v>18653</v>
      </c>
      <c r="H2208" s="41" t="s">
        <v>20069</v>
      </c>
      <c r="I2208" t="s">
        <v>615</v>
      </c>
    </row>
    <row r="2209" spans="1:9">
      <c r="A2209" s="42" t="s">
        <v>5976</v>
      </c>
      <c r="B2209" s="42" t="s">
        <v>3425</v>
      </c>
      <c r="C2209" s="42">
        <v>5700263190</v>
      </c>
      <c r="D2209" t="s">
        <v>18653</v>
      </c>
      <c r="H2209" s="42" t="s">
        <v>20069</v>
      </c>
      <c r="I2209" t="s">
        <v>615</v>
      </c>
    </row>
    <row r="2210" spans="1:9">
      <c r="A2210" s="41" t="s">
        <v>5976</v>
      </c>
      <c r="B2210" s="41" t="s">
        <v>3425</v>
      </c>
      <c r="C2210" s="41">
        <v>5700263190</v>
      </c>
      <c r="D2210" t="s">
        <v>18653</v>
      </c>
      <c r="H2210" s="41" t="s">
        <v>20070</v>
      </c>
      <c r="I2210" t="s">
        <v>615</v>
      </c>
    </row>
    <row r="2211" spans="1:9">
      <c r="A2211" s="42" t="s">
        <v>6856</v>
      </c>
      <c r="B2211" s="42" t="s">
        <v>139</v>
      </c>
      <c r="C2211" s="42">
        <v>5701016060</v>
      </c>
      <c r="D2211" t="s">
        <v>18653</v>
      </c>
      <c r="H2211" s="42" t="s">
        <v>20070</v>
      </c>
      <c r="I2211" t="s">
        <v>615</v>
      </c>
    </row>
    <row r="2212" spans="1:9">
      <c r="A2212" s="41" t="s">
        <v>6856</v>
      </c>
      <c r="B2212" s="41" t="s">
        <v>139</v>
      </c>
      <c r="C2212" s="41">
        <v>5701016060</v>
      </c>
      <c r="D2212" t="s">
        <v>18653</v>
      </c>
      <c r="H2212" s="41" t="s">
        <v>20071</v>
      </c>
      <c r="I2212" t="s">
        <v>615</v>
      </c>
    </row>
    <row r="2213" spans="1:9">
      <c r="A2213" s="42" t="s">
        <v>1831</v>
      </c>
      <c r="B2213" s="42" t="s">
        <v>907</v>
      </c>
      <c r="C2213" s="42">
        <v>5700453012</v>
      </c>
      <c r="D2213" t="s">
        <v>18653</v>
      </c>
      <c r="H2213" s="42" t="s">
        <v>20071</v>
      </c>
      <c r="I2213" t="s">
        <v>615</v>
      </c>
    </row>
    <row r="2214" spans="1:9">
      <c r="A2214" s="41" t="s">
        <v>1831</v>
      </c>
      <c r="B2214" s="41" t="s">
        <v>907</v>
      </c>
      <c r="C2214" s="41">
        <v>5700453012</v>
      </c>
      <c r="D2214" t="s">
        <v>18653</v>
      </c>
      <c r="H2214" s="41" t="s">
        <v>20072</v>
      </c>
      <c r="I2214" t="s">
        <v>615</v>
      </c>
    </row>
    <row r="2215" spans="1:9">
      <c r="A2215" s="42" t="s">
        <v>4446</v>
      </c>
      <c r="B2215" s="42" t="s">
        <v>3833</v>
      </c>
      <c r="C2215" s="42">
        <v>5700642033</v>
      </c>
      <c r="D2215" t="s">
        <v>18653</v>
      </c>
      <c r="H2215" s="42" t="s">
        <v>20072</v>
      </c>
      <c r="I2215" t="s">
        <v>615</v>
      </c>
    </row>
    <row r="2216" spans="1:9">
      <c r="A2216" s="41" t="s">
        <v>4446</v>
      </c>
      <c r="B2216" s="41" t="s">
        <v>3833</v>
      </c>
      <c r="C2216" s="41">
        <v>5700642033</v>
      </c>
      <c r="D2216" t="s">
        <v>18653</v>
      </c>
      <c r="H2216" s="41" t="s">
        <v>20073</v>
      </c>
      <c r="I2216" t="s">
        <v>615</v>
      </c>
    </row>
    <row r="2217" spans="1:9">
      <c r="A2217" s="42" t="s">
        <v>20074</v>
      </c>
      <c r="B2217" s="42" t="s">
        <v>195</v>
      </c>
      <c r="C2217" s="42">
        <v>5700105132</v>
      </c>
      <c r="D2217" t="s">
        <v>18653</v>
      </c>
      <c r="H2217" s="42" t="s">
        <v>20073</v>
      </c>
      <c r="I2217" t="s">
        <v>615</v>
      </c>
    </row>
    <row r="2218" spans="1:9">
      <c r="A2218" s="41" t="s">
        <v>20074</v>
      </c>
      <c r="B2218" s="41" t="s">
        <v>195</v>
      </c>
      <c r="C2218" s="41">
        <v>5700105132</v>
      </c>
      <c r="D2218" t="s">
        <v>18653</v>
      </c>
      <c r="H2218" s="41" t="s">
        <v>20075</v>
      </c>
      <c r="I2218" t="s">
        <v>615</v>
      </c>
    </row>
    <row r="2219" spans="1:9">
      <c r="A2219" s="42" t="s">
        <v>3605</v>
      </c>
      <c r="B2219" s="42" t="s">
        <v>419</v>
      </c>
      <c r="C2219" s="42">
        <v>5701795052</v>
      </c>
      <c r="D2219" t="s">
        <v>18653</v>
      </c>
      <c r="H2219" s="42" t="s">
        <v>20075</v>
      </c>
      <c r="I2219" t="s">
        <v>615</v>
      </c>
    </row>
    <row r="2220" spans="1:9">
      <c r="A2220" s="41" t="s">
        <v>3605</v>
      </c>
      <c r="B2220" s="41" t="s">
        <v>419</v>
      </c>
      <c r="C2220" s="41">
        <v>5701795052</v>
      </c>
      <c r="D2220" t="s">
        <v>18653</v>
      </c>
      <c r="H2220" s="41" t="s">
        <v>20076</v>
      </c>
      <c r="I2220" t="s">
        <v>615</v>
      </c>
    </row>
    <row r="2221" spans="1:9">
      <c r="A2221" s="42" t="s">
        <v>20077</v>
      </c>
      <c r="B2221" s="42" t="s">
        <v>20078</v>
      </c>
      <c r="C2221" s="42">
        <v>5749395149</v>
      </c>
      <c r="D2221" t="s">
        <v>18653</v>
      </c>
      <c r="H2221" s="42" t="s">
        <v>20076</v>
      </c>
      <c r="I2221" t="s">
        <v>615</v>
      </c>
    </row>
    <row r="2222" spans="1:9">
      <c r="A2222" s="41" t="s">
        <v>1492</v>
      </c>
      <c r="B2222" s="41" t="s">
        <v>1461</v>
      </c>
      <c r="C2222" s="41">
        <v>5707165122</v>
      </c>
      <c r="D2222" t="s">
        <v>18653</v>
      </c>
      <c r="H2222" s="41" t="s">
        <v>20079</v>
      </c>
      <c r="I2222" t="s">
        <v>615</v>
      </c>
    </row>
    <row r="2223" spans="1:9">
      <c r="A2223" s="42" t="s">
        <v>1492</v>
      </c>
      <c r="B2223" s="42" t="s">
        <v>1461</v>
      </c>
      <c r="C2223" s="42">
        <v>5707165122</v>
      </c>
      <c r="D2223" t="s">
        <v>18653</v>
      </c>
      <c r="H2223" s="42" t="s">
        <v>20079</v>
      </c>
      <c r="I2223" t="s">
        <v>615</v>
      </c>
    </row>
    <row r="2224" spans="1:9">
      <c r="A2224" s="41" t="s">
        <v>20080</v>
      </c>
      <c r="B2224" s="41" t="s">
        <v>359</v>
      </c>
      <c r="C2224" s="41">
        <v>5700412033</v>
      </c>
      <c r="D2224" t="s">
        <v>18653</v>
      </c>
      <c r="H2224" s="41" t="s">
        <v>20081</v>
      </c>
      <c r="I2224" t="s">
        <v>615</v>
      </c>
    </row>
    <row r="2225" spans="1:9">
      <c r="A2225" s="42" t="s">
        <v>20080</v>
      </c>
      <c r="B2225" s="42" t="s">
        <v>359</v>
      </c>
      <c r="C2225" s="42">
        <v>5700412033</v>
      </c>
      <c r="D2225" t="s">
        <v>18653</v>
      </c>
      <c r="H2225" s="42" t="s">
        <v>20082</v>
      </c>
      <c r="I2225" t="s">
        <v>615</v>
      </c>
    </row>
    <row r="2226" spans="1:9">
      <c r="A2226" s="41" t="s">
        <v>9379</v>
      </c>
      <c r="B2226" s="41" t="s">
        <v>83</v>
      </c>
      <c r="C2226" s="41">
        <v>5710016016</v>
      </c>
      <c r="D2226" t="s">
        <v>18653</v>
      </c>
      <c r="H2226" s="41" t="s">
        <v>20082</v>
      </c>
      <c r="I2226" t="s">
        <v>615</v>
      </c>
    </row>
    <row r="2227" spans="1:9">
      <c r="A2227" s="42" t="s">
        <v>9379</v>
      </c>
      <c r="B2227" s="42" t="s">
        <v>83</v>
      </c>
      <c r="C2227" s="42">
        <v>5710016016</v>
      </c>
      <c r="D2227" t="s">
        <v>18653</v>
      </c>
      <c r="H2227" s="42" t="s">
        <v>20083</v>
      </c>
      <c r="I2227" t="s">
        <v>615</v>
      </c>
    </row>
    <row r="2228" spans="1:9">
      <c r="A2228" s="41" t="s">
        <v>5450</v>
      </c>
      <c r="B2228" s="41" t="s">
        <v>92</v>
      </c>
      <c r="C2228" s="41">
        <v>5727386070</v>
      </c>
      <c r="D2228" t="s">
        <v>18653</v>
      </c>
      <c r="H2228" s="41" t="s">
        <v>20083</v>
      </c>
      <c r="I2228" t="s">
        <v>615</v>
      </c>
    </row>
    <row r="2229" spans="1:9">
      <c r="A2229" s="42" t="s">
        <v>5450</v>
      </c>
      <c r="B2229" s="42" t="s">
        <v>92</v>
      </c>
      <c r="C2229" s="42">
        <v>5727386070</v>
      </c>
      <c r="D2229" t="s">
        <v>18653</v>
      </c>
      <c r="H2229" s="42" t="s">
        <v>20083</v>
      </c>
      <c r="I2229" t="s">
        <v>615</v>
      </c>
    </row>
    <row r="2230" spans="1:9">
      <c r="A2230" s="41" t="s">
        <v>5880</v>
      </c>
      <c r="B2230" s="41" t="s">
        <v>434</v>
      </c>
      <c r="C2230" s="41">
        <v>5700288055</v>
      </c>
      <c r="D2230" t="s">
        <v>18653</v>
      </c>
      <c r="H2230" s="41" t="s">
        <v>20083</v>
      </c>
      <c r="I2230" t="s">
        <v>615</v>
      </c>
    </row>
    <row r="2231" spans="1:9">
      <c r="A2231" s="42" t="s">
        <v>3635</v>
      </c>
      <c r="B2231" s="42" t="s">
        <v>3637</v>
      </c>
      <c r="C2231" s="42">
        <v>5700114021</v>
      </c>
      <c r="D2231" t="s">
        <v>18653</v>
      </c>
      <c r="H2231" s="42" t="s">
        <v>20083</v>
      </c>
      <c r="I2231" t="s">
        <v>615</v>
      </c>
    </row>
    <row r="2232" spans="1:9">
      <c r="A2232" s="41" t="s">
        <v>3635</v>
      </c>
      <c r="B2232" s="41" t="s">
        <v>3637</v>
      </c>
      <c r="C2232" s="41">
        <v>5700114021</v>
      </c>
      <c r="D2232" t="s">
        <v>18653</v>
      </c>
      <c r="H2232" s="41" t="s">
        <v>20083</v>
      </c>
      <c r="I2232" t="s">
        <v>615</v>
      </c>
    </row>
    <row r="2233" spans="1:9">
      <c r="A2233" s="42" t="s">
        <v>4547</v>
      </c>
      <c r="B2233" s="42" t="s">
        <v>1559</v>
      </c>
      <c r="C2233" s="42">
        <v>5700777186</v>
      </c>
      <c r="D2233" t="s">
        <v>18653</v>
      </c>
      <c r="H2233" s="42" t="s">
        <v>20083</v>
      </c>
      <c r="I2233" t="s">
        <v>615</v>
      </c>
    </row>
    <row r="2234" spans="1:9">
      <c r="A2234" s="41" t="s">
        <v>4547</v>
      </c>
      <c r="B2234" s="41" t="s">
        <v>1559</v>
      </c>
      <c r="C2234" s="41">
        <v>5700777186</v>
      </c>
      <c r="D2234" t="s">
        <v>18653</v>
      </c>
      <c r="H2234" s="41" t="s">
        <v>20083</v>
      </c>
      <c r="I2234" t="s">
        <v>615</v>
      </c>
    </row>
    <row r="2235" spans="1:9">
      <c r="A2235" s="42" t="s">
        <v>20084</v>
      </c>
      <c r="B2235" s="42" t="s">
        <v>1820</v>
      </c>
      <c r="C2235" s="42">
        <v>5710782003</v>
      </c>
      <c r="D2235" t="s">
        <v>18653</v>
      </c>
      <c r="H2235" s="42" t="s">
        <v>20083</v>
      </c>
      <c r="I2235" t="s">
        <v>615</v>
      </c>
    </row>
    <row r="2236" spans="1:9">
      <c r="A2236" s="41" t="s">
        <v>20084</v>
      </c>
      <c r="B2236" s="41" t="s">
        <v>1820</v>
      </c>
      <c r="C2236" s="41">
        <v>5710782003</v>
      </c>
      <c r="D2236" t="s">
        <v>18653</v>
      </c>
      <c r="H2236" s="41" t="s">
        <v>20083</v>
      </c>
      <c r="I2236" t="s">
        <v>615</v>
      </c>
    </row>
    <row r="2237" spans="1:9">
      <c r="A2237" s="42" t="s">
        <v>20085</v>
      </c>
      <c r="B2237" s="42" t="s">
        <v>36</v>
      </c>
      <c r="C2237" s="42">
        <v>5320036040</v>
      </c>
      <c r="D2237" t="s">
        <v>18653</v>
      </c>
      <c r="H2237" s="42" t="s">
        <v>20083</v>
      </c>
      <c r="I2237" t="s">
        <v>615</v>
      </c>
    </row>
    <row r="2238" spans="1:9">
      <c r="A2238" s="41" t="s">
        <v>20085</v>
      </c>
      <c r="B2238" s="41" t="s">
        <v>36</v>
      </c>
      <c r="C2238" s="41">
        <v>5320036040</v>
      </c>
      <c r="D2238" t="s">
        <v>18653</v>
      </c>
      <c r="H2238" s="41" t="s">
        <v>20083</v>
      </c>
      <c r="I2238" t="s">
        <v>615</v>
      </c>
    </row>
    <row r="2239" spans="1:9">
      <c r="A2239" s="42" t="s">
        <v>7303</v>
      </c>
      <c r="B2239" s="42" t="s">
        <v>252</v>
      </c>
      <c r="C2239" s="42">
        <v>5700029003</v>
      </c>
      <c r="D2239" t="s">
        <v>18653</v>
      </c>
      <c r="H2239" s="42" t="s">
        <v>20083</v>
      </c>
      <c r="I2239" t="s">
        <v>615</v>
      </c>
    </row>
    <row r="2240" spans="1:9">
      <c r="A2240" s="41" t="s">
        <v>7303</v>
      </c>
      <c r="B2240" s="41" t="s">
        <v>252</v>
      </c>
      <c r="C2240" s="41">
        <v>5700029003</v>
      </c>
      <c r="D2240" t="s">
        <v>18653</v>
      </c>
      <c r="H2240" s="41" t="s">
        <v>20083</v>
      </c>
      <c r="I2240" t="s">
        <v>615</v>
      </c>
    </row>
    <row r="2241" spans="1:9">
      <c r="A2241" s="42" t="s">
        <v>2753</v>
      </c>
      <c r="B2241" s="42" t="s">
        <v>252</v>
      </c>
      <c r="C2241" s="42">
        <v>5700035089</v>
      </c>
      <c r="D2241" t="s">
        <v>18653</v>
      </c>
      <c r="H2241" s="42" t="s">
        <v>20083</v>
      </c>
      <c r="I2241" t="s">
        <v>615</v>
      </c>
    </row>
    <row r="2242" spans="1:9">
      <c r="A2242" s="41" t="s">
        <v>2753</v>
      </c>
      <c r="B2242" s="41" t="s">
        <v>252</v>
      </c>
      <c r="C2242" s="41">
        <v>5700035089</v>
      </c>
      <c r="D2242" t="s">
        <v>18653</v>
      </c>
      <c r="H2242" s="41" t="s">
        <v>20083</v>
      </c>
      <c r="I2242" t="s">
        <v>615</v>
      </c>
    </row>
    <row r="2243" spans="1:9">
      <c r="A2243" s="42" t="s">
        <v>20086</v>
      </c>
      <c r="B2243" s="42" t="s">
        <v>336</v>
      </c>
      <c r="C2243" s="42">
        <v>5768302079</v>
      </c>
      <c r="D2243" t="s">
        <v>18653</v>
      </c>
      <c r="H2243" s="42" t="s">
        <v>20087</v>
      </c>
      <c r="I2243" t="s">
        <v>615</v>
      </c>
    </row>
    <row r="2244" spans="1:9">
      <c r="A2244" s="41" t="s">
        <v>20086</v>
      </c>
      <c r="B2244" s="41" t="s">
        <v>336</v>
      </c>
      <c r="C2244" s="41">
        <v>5768302079</v>
      </c>
      <c r="D2244" t="s">
        <v>18653</v>
      </c>
      <c r="H2244" s="41" t="s">
        <v>20087</v>
      </c>
      <c r="I2244" t="s">
        <v>615</v>
      </c>
    </row>
    <row r="2245" spans="1:9">
      <c r="A2245" s="42" t="s">
        <v>3306</v>
      </c>
      <c r="B2245" s="42" t="s">
        <v>907</v>
      </c>
      <c r="C2245" s="42">
        <v>5701082014</v>
      </c>
      <c r="D2245" t="s">
        <v>18653</v>
      </c>
      <c r="H2245" s="42" t="s">
        <v>20088</v>
      </c>
      <c r="I2245" t="s">
        <v>615</v>
      </c>
    </row>
    <row r="2246" spans="1:9">
      <c r="A2246" s="41" t="s">
        <v>3306</v>
      </c>
      <c r="B2246" s="41" t="s">
        <v>907</v>
      </c>
      <c r="C2246" s="41">
        <v>5701082014</v>
      </c>
      <c r="D2246" t="s">
        <v>18653</v>
      </c>
      <c r="H2246" s="41" t="s">
        <v>20088</v>
      </c>
      <c r="I2246" t="s">
        <v>615</v>
      </c>
    </row>
    <row r="2247" spans="1:9">
      <c r="A2247" s="42" t="s">
        <v>6195</v>
      </c>
      <c r="B2247" s="42" t="s">
        <v>1820</v>
      </c>
      <c r="C2247" s="42">
        <v>5710316076</v>
      </c>
      <c r="D2247" t="s">
        <v>18653</v>
      </c>
      <c r="H2247" s="42" t="s">
        <v>20089</v>
      </c>
      <c r="I2247" t="s">
        <v>615</v>
      </c>
    </row>
    <row r="2248" spans="1:9">
      <c r="A2248" s="41" t="s">
        <v>6195</v>
      </c>
      <c r="B2248" s="41" t="s">
        <v>1820</v>
      </c>
      <c r="C2248" s="41">
        <v>5710316076</v>
      </c>
      <c r="D2248" t="s">
        <v>18653</v>
      </c>
      <c r="H2248" s="41" t="s">
        <v>20089</v>
      </c>
      <c r="I2248" t="s">
        <v>615</v>
      </c>
    </row>
    <row r="2249" spans="1:9">
      <c r="A2249" s="42" t="s">
        <v>20090</v>
      </c>
      <c r="B2249" s="42" t="s">
        <v>36</v>
      </c>
      <c r="C2249" s="42">
        <v>5710327058</v>
      </c>
      <c r="D2249" t="s">
        <v>18653</v>
      </c>
      <c r="H2249" s="42" t="s">
        <v>20091</v>
      </c>
      <c r="I2249" t="s">
        <v>615</v>
      </c>
    </row>
    <row r="2250" spans="1:9">
      <c r="A2250" s="41" t="s">
        <v>20090</v>
      </c>
      <c r="B2250" s="41" t="s">
        <v>36</v>
      </c>
      <c r="C2250" s="41">
        <v>5710327058</v>
      </c>
      <c r="D2250" t="s">
        <v>18653</v>
      </c>
      <c r="H2250" s="41" t="s">
        <v>20091</v>
      </c>
      <c r="I2250" t="s">
        <v>615</v>
      </c>
    </row>
    <row r="2251" spans="1:9">
      <c r="A2251" s="42" t="s">
        <v>4680</v>
      </c>
      <c r="B2251" s="42" t="s">
        <v>419</v>
      </c>
      <c r="C2251" s="42">
        <v>5710397052</v>
      </c>
      <c r="D2251" t="s">
        <v>18653</v>
      </c>
      <c r="H2251" s="42" t="s">
        <v>20092</v>
      </c>
      <c r="I2251" t="s">
        <v>615</v>
      </c>
    </row>
    <row r="2252" spans="1:9">
      <c r="A2252" s="41" t="s">
        <v>1100</v>
      </c>
      <c r="B2252" s="41" t="s">
        <v>211</v>
      </c>
      <c r="C2252" s="41">
        <v>5722214257</v>
      </c>
      <c r="D2252" t="s">
        <v>18653</v>
      </c>
      <c r="H2252" s="41" t="s">
        <v>20092</v>
      </c>
      <c r="I2252" t="s">
        <v>615</v>
      </c>
    </row>
    <row r="2253" spans="1:9">
      <c r="A2253" s="42" t="s">
        <v>7969</v>
      </c>
      <c r="B2253" s="42" t="s">
        <v>2037</v>
      </c>
      <c r="C2253" s="42">
        <v>5700722047</v>
      </c>
      <c r="D2253" t="s">
        <v>18653</v>
      </c>
      <c r="H2253" s="42" t="s">
        <v>20093</v>
      </c>
      <c r="I2253" t="s">
        <v>615</v>
      </c>
    </row>
    <row r="2254" spans="1:9">
      <c r="A2254" s="41" t="s">
        <v>7969</v>
      </c>
      <c r="B2254" s="41" t="s">
        <v>2037</v>
      </c>
      <c r="C2254" s="41">
        <v>5700722047</v>
      </c>
      <c r="D2254" t="s">
        <v>18653</v>
      </c>
      <c r="H2254" s="41" t="s">
        <v>20093</v>
      </c>
      <c r="I2254" t="s">
        <v>615</v>
      </c>
    </row>
    <row r="2255" spans="1:9">
      <c r="A2255" s="42" t="s">
        <v>5353</v>
      </c>
      <c r="B2255" s="42" t="s">
        <v>374</v>
      </c>
      <c r="C2255" s="42">
        <v>5701658022</v>
      </c>
      <c r="D2255" t="s">
        <v>18653</v>
      </c>
      <c r="H2255" s="42" t="s">
        <v>20094</v>
      </c>
      <c r="I2255" t="s">
        <v>615</v>
      </c>
    </row>
    <row r="2256" spans="1:9">
      <c r="A2256" s="41" t="s">
        <v>5353</v>
      </c>
      <c r="B2256" s="41" t="s">
        <v>374</v>
      </c>
      <c r="C2256" s="41">
        <v>5701658022</v>
      </c>
      <c r="D2256" t="s">
        <v>18653</v>
      </c>
      <c r="H2256" s="41" t="s">
        <v>20094</v>
      </c>
      <c r="I2256" t="s">
        <v>615</v>
      </c>
    </row>
    <row r="2257" spans="1:9">
      <c r="A2257" s="42" t="s">
        <v>1592</v>
      </c>
      <c r="B2257" s="42" t="s">
        <v>122</v>
      </c>
      <c r="C2257" s="42">
        <v>5701544032</v>
      </c>
      <c r="D2257" t="s">
        <v>18653</v>
      </c>
      <c r="H2257" s="42" t="s">
        <v>20095</v>
      </c>
      <c r="I2257" t="s">
        <v>615</v>
      </c>
    </row>
    <row r="2258" spans="1:9">
      <c r="A2258" s="41" t="s">
        <v>1592</v>
      </c>
      <c r="B2258" s="41" t="s">
        <v>122</v>
      </c>
      <c r="C2258" s="41">
        <v>5701544032</v>
      </c>
      <c r="D2258" t="s">
        <v>18653</v>
      </c>
      <c r="H2258" s="41" t="s">
        <v>20096</v>
      </c>
      <c r="I2258" t="s">
        <v>615</v>
      </c>
    </row>
    <row r="2259" spans="1:9">
      <c r="A2259" s="42" t="s">
        <v>2334</v>
      </c>
      <c r="B2259" s="42" t="s">
        <v>647</v>
      </c>
      <c r="C2259" s="42">
        <v>5725631066</v>
      </c>
      <c r="D2259" t="s">
        <v>18653</v>
      </c>
      <c r="H2259" s="42" t="s">
        <v>20096</v>
      </c>
      <c r="I2259" t="s">
        <v>615</v>
      </c>
    </row>
    <row r="2260" spans="1:9">
      <c r="A2260" s="41" t="s">
        <v>2334</v>
      </c>
      <c r="B2260" s="41" t="s">
        <v>647</v>
      </c>
      <c r="C2260" s="41">
        <v>5725631066</v>
      </c>
      <c r="D2260" t="s">
        <v>18653</v>
      </c>
      <c r="H2260" s="41" t="s">
        <v>20097</v>
      </c>
      <c r="I2260" t="s">
        <v>615</v>
      </c>
    </row>
    <row r="2261" spans="1:9">
      <c r="A2261" s="42" t="s">
        <v>7819</v>
      </c>
      <c r="B2261" s="42" t="s">
        <v>351</v>
      </c>
      <c r="C2261" s="42">
        <v>5701203084</v>
      </c>
      <c r="D2261" t="s">
        <v>18653</v>
      </c>
      <c r="H2261" s="42" t="s">
        <v>20097</v>
      </c>
      <c r="I2261" t="s">
        <v>615</v>
      </c>
    </row>
    <row r="2262" spans="1:9">
      <c r="A2262" s="41" t="s">
        <v>7819</v>
      </c>
      <c r="B2262" s="41" t="s">
        <v>351</v>
      </c>
      <c r="C2262" s="41">
        <v>5701203084</v>
      </c>
      <c r="D2262" t="s">
        <v>18653</v>
      </c>
      <c r="H2262" s="41" t="s">
        <v>20098</v>
      </c>
      <c r="I2262" t="s">
        <v>615</v>
      </c>
    </row>
    <row r="2263" spans="1:9">
      <c r="A2263" s="42" t="s">
        <v>921</v>
      </c>
      <c r="B2263" s="42" t="s">
        <v>471</v>
      </c>
      <c r="C2263" s="42">
        <v>5710143253</v>
      </c>
      <c r="D2263" t="s">
        <v>18653</v>
      </c>
      <c r="H2263" s="42" t="s">
        <v>20099</v>
      </c>
      <c r="I2263" t="s">
        <v>615</v>
      </c>
    </row>
    <row r="2264" spans="1:9">
      <c r="A2264" s="41" t="s">
        <v>20100</v>
      </c>
      <c r="B2264" s="41" t="s">
        <v>19387</v>
      </c>
      <c r="C2264" s="41">
        <v>5703607004</v>
      </c>
      <c r="D2264" t="s">
        <v>18653</v>
      </c>
      <c r="H2264" s="41" t="s">
        <v>20099</v>
      </c>
      <c r="I2264" t="s">
        <v>615</v>
      </c>
    </row>
    <row r="2265" spans="1:9">
      <c r="A2265" s="42" t="s">
        <v>20100</v>
      </c>
      <c r="B2265" s="42" t="s">
        <v>19387</v>
      </c>
      <c r="C2265" s="42">
        <v>5703607004</v>
      </c>
      <c r="D2265" t="s">
        <v>18653</v>
      </c>
      <c r="H2265" s="42" t="s">
        <v>20101</v>
      </c>
      <c r="I2265" t="s">
        <v>615</v>
      </c>
    </row>
    <row r="2266" spans="1:9">
      <c r="A2266" s="41" t="s">
        <v>417</v>
      </c>
      <c r="B2266" s="41" t="s">
        <v>419</v>
      </c>
      <c r="C2266" s="41">
        <v>5700901107</v>
      </c>
      <c r="D2266" t="s">
        <v>18653</v>
      </c>
      <c r="H2266" s="41" t="s">
        <v>20101</v>
      </c>
      <c r="I2266" t="s">
        <v>615</v>
      </c>
    </row>
    <row r="2267" spans="1:9">
      <c r="A2267" s="42" t="s">
        <v>417</v>
      </c>
      <c r="B2267" s="42" t="s">
        <v>419</v>
      </c>
      <c r="C2267" s="42">
        <v>5700901107</v>
      </c>
      <c r="D2267" t="s">
        <v>18653</v>
      </c>
      <c r="H2267" s="42" t="s">
        <v>20102</v>
      </c>
      <c r="I2267" t="s">
        <v>615</v>
      </c>
    </row>
    <row r="2268" spans="1:9">
      <c r="A2268" s="41" t="s">
        <v>7062</v>
      </c>
      <c r="B2268" s="41" t="s">
        <v>545</v>
      </c>
      <c r="C2268" s="41">
        <v>5700522043</v>
      </c>
      <c r="D2268" t="s">
        <v>18653</v>
      </c>
      <c r="H2268" s="41" t="s">
        <v>20102</v>
      </c>
      <c r="I2268" t="s">
        <v>615</v>
      </c>
    </row>
    <row r="2269" spans="1:9">
      <c r="A2269" s="42" t="s">
        <v>7062</v>
      </c>
      <c r="B2269" s="42" t="s">
        <v>545</v>
      </c>
      <c r="C2269" s="42">
        <v>5700522043</v>
      </c>
      <c r="D2269" t="s">
        <v>18653</v>
      </c>
      <c r="H2269" s="42" t="s">
        <v>20103</v>
      </c>
      <c r="I2269" t="s">
        <v>615</v>
      </c>
    </row>
    <row r="2270" spans="1:9">
      <c r="A2270" s="41" t="s">
        <v>1317</v>
      </c>
      <c r="B2270" s="41" t="s">
        <v>36</v>
      </c>
      <c r="C2270" s="41">
        <v>5725441040</v>
      </c>
      <c r="D2270" t="s">
        <v>18653</v>
      </c>
      <c r="H2270" s="41" t="s">
        <v>20103</v>
      </c>
      <c r="I2270" t="s">
        <v>615</v>
      </c>
    </row>
    <row r="2271" spans="1:9">
      <c r="A2271" s="42" t="s">
        <v>1317</v>
      </c>
      <c r="B2271" s="42" t="s">
        <v>36</v>
      </c>
      <c r="C2271" s="42">
        <v>5725441040</v>
      </c>
      <c r="D2271" t="s">
        <v>18653</v>
      </c>
      <c r="H2271" s="42" t="s">
        <v>20104</v>
      </c>
      <c r="I2271" t="s">
        <v>615</v>
      </c>
    </row>
    <row r="2272" spans="1:9">
      <c r="A2272" s="41" t="s">
        <v>107</v>
      </c>
      <c r="B2272" s="41" t="s">
        <v>111</v>
      </c>
      <c r="C2272" s="41">
        <v>5700354122</v>
      </c>
      <c r="D2272" t="s">
        <v>18653</v>
      </c>
      <c r="H2272" s="41" t="s">
        <v>20104</v>
      </c>
      <c r="I2272" t="s">
        <v>615</v>
      </c>
    </row>
    <row r="2273" spans="1:9">
      <c r="A2273" s="42" t="s">
        <v>107</v>
      </c>
      <c r="B2273" s="42" t="s">
        <v>111</v>
      </c>
      <c r="C2273" s="42">
        <v>5700354122</v>
      </c>
      <c r="D2273" t="s">
        <v>18653</v>
      </c>
      <c r="H2273" s="42" t="s">
        <v>20105</v>
      </c>
      <c r="I2273" t="s">
        <v>615</v>
      </c>
    </row>
    <row r="2274" spans="1:9">
      <c r="A2274" s="41" t="s">
        <v>6046</v>
      </c>
      <c r="B2274" s="41" t="s">
        <v>36</v>
      </c>
      <c r="C2274" s="41">
        <v>5710760004</v>
      </c>
      <c r="D2274" t="s">
        <v>18653</v>
      </c>
      <c r="H2274" s="41" t="s">
        <v>20105</v>
      </c>
      <c r="I2274" t="s">
        <v>615</v>
      </c>
    </row>
    <row r="2275" spans="1:9">
      <c r="A2275" s="42" t="s">
        <v>6046</v>
      </c>
      <c r="B2275" s="42" t="s">
        <v>36</v>
      </c>
      <c r="C2275" s="42">
        <v>5710760004</v>
      </c>
      <c r="D2275" t="s">
        <v>18653</v>
      </c>
      <c r="H2275" s="42" t="s">
        <v>20106</v>
      </c>
      <c r="I2275" t="s">
        <v>615</v>
      </c>
    </row>
    <row r="2276" spans="1:9">
      <c r="A2276" s="41" t="s">
        <v>4081</v>
      </c>
      <c r="B2276" s="41" t="s">
        <v>1673</v>
      </c>
      <c r="C2276" s="41">
        <v>5700231027</v>
      </c>
      <c r="D2276" t="s">
        <v>18653</v>
      </c>
      <c r="H2276" s="41" t="s">
        <v>20106</v>
      </c>
      <c r="I2276" t="s">
        <v>615</v>
      </c>
    </row>
    <row r="2277" spans="1:9">
      <c r="A2277" s="42" t="s">
        <v>4081</v>
      </c>
      <c r="B2277" s="42" t="s">
        <v>1673</v>
      </c>
      <c r="C2277" s="42">
        <v>5700231027</v>
      </c>
      <c r="D2277" t="s">
        <v>18653</v>
      </c>
      <c r="H2277" s="42" t="s">
        <v>20107</v>
      </c>
      <c r="I2277" t="s">
        <v>615</v>
      </c>
    </row>
    <row r="2278" spans="1:9">
      <c r="A2278" s="41" t="s">
        <v>7739</v>
      </c>
      <c r="B2278" s="41" t="s">
        <v>204</v>
      </c>
      <c r="C2278" s="41">
        <v>5711948122</v>
      </c>
      <c r="D2278" t="s">
        <v>18653</v>
      </c>
      <c r="H2278" s="41" t="s">
        <v>20107</v>
      </c>
      <c r="I2278" t="s">
        <v>615</v>
      </c>
    </row>
    <row r="2279" spans="1:9">
      <c r="A2279" s="42" t="s">
        <v>7739</v>
      </c>
      <c r="B2279" s="42" t="s">
        <v>204</v>
      </c>
      <c r="C2279" s="42">
        <v>5711948122</v>
      </c>
      <c r="D2279" t="s">
        <v>18653</v>
      </c>
      <c r="H2279" s="42" t="s">
        <v>20108</v>
      </c>
      <c r="I2279" t="s">
        <v>615</v>
      </c>
    </row>
    <row r="2280" spans="1:9">
      <c r="A2280" s="41" t="s">
        <v>5808</v>
      </c>
      <c r="B2280" s="41" t="s">
        <v>471</v>
      </c>
      <c r="C2280" s="41">
        <v>5710008013</v>
      </c>
      <c r="D2280" t="s">
        <v>18653</v>
      </c>
      <c r="H2280" s="41" t="s">
        <v>20108</v>
      </c>
      <c r="I2280" t="s">
        <v>615</v>
      </c>
    </row>
    <row r="2281" spans="1:9">
      <c r="A2281" s="42" t="s">
        <v>5808</v>
      </c>
      <c r="B2281" s="42" t="s">
        <v>471</v>
      </c>
      <c r="C2281" s="42">
        <v>5710008013</v>
      </c>
      <c r="D2281" t="s">
        <v>18653</v>
      </c>
      <c r="H2281" s="42" t="s">
        <v>20109</v>
      </c>
      <c r="I2281" t="s">
        <v>615</v>
      </c>
    </row>
    <row r="2282" spans="1:9">
      <c r="A2282" s="41" t="s">
        <v>5531</v>
      </c>
      <c r="B2282" s="41" t="s">
        <v>773</v>
      </c>
      <c r="C2282" s="41">
        <v>5700555233</v>
      </c>
      <c r="D2282" t="s">
        <v>18653</v>
      </c>
      <c r="H2282" s="41" t="s">
        <v>20109</v>
      </c>
      <c r="I2282" t="s">
        <v>615</v>
      </c>
    </row>
    <row r="2283" spans="1:9">
      <c r="A2283" s="42" t="s">
        <v>5531</v>
      </c>
      <c r="B2283" s="42" t="s">
        <v>773</v>
      </c>
      <c r="C2283" s="42">
        <v>5700555233</v>
      </c>
      <c r="D2283" t="s">
        <v>18653</v>
      </c>
      <c r="H2283" s="42" t="s">
        <v>20110</v>
      </c>
      <c r="I2283" t="s">
        <v>615</v>
      </c>
    </row>
    <row r="2284" spans="1:9">
      <c r="A2284" s="41" t="s">
        <v>6681</v>
      </c>
      <c r="B2284" s="41" t="s">
        <v>773</v>
      </c>
      <c r="C2284" s="41">
        <v>5700555233</v>
      </c>
      <c r="D2284" t="s">
        <v>18653</v>
      </c>
      <c r="H2284" s="41" t="s">
        <v>20110</v>
      </c>
      <c r="I2284" t="s">
        <v>615</v>
      </c>
    </row>
    <row r="2285" spans="1:9">
      <c r="A2285" s="42" t="s">
        <v>6681</v>
      </c>
      <c r="B2285" s="42" t="s">
        <v>773</v>
      </c>
      <c r="C2285" s="42">
        <v>5700555233</v>
      </c>
      <c r="D2285" t="s">
        <v>18653</v>
      </c>
      <c r="H2285" s="42" t="s">
        <v>20111</v>
      </c>
      <c r="I2285" t="s">
        <v>615</v>
      </c>
    </row>
    <row r="2286" spans="1:9">
      <c r="A2286" s="41" t="s">
        <v>6890</v>
      </c>
      <c r="B2286" s="41" t="s">
        <v>1297</v>
      </c>
      <c r="C2286" s="41">
        <v>5710747001</v>
      </c>
      <c r="D2286" t="s">
        <v>18653</v>
      </c>
      <c r="H2286" s="41" t="s">
        <v>20111</v>
      </c>
      <c r="I2286" t="s">
        <v>615</v>
      </c>
    </row>
    <row r="2287" spans="1:9">
      <c r="A2287" s="42" t="s">
        <v>2515</v>
      </c>
      <c r="B2287" s="42" t="s">
        <v>419</v>
      </c>
      <c r="C2287" s="42">
        <v>5701799052</v>
      </c>
      <c r="D2287" t="s">
        <v>18653</v>
      </c>
      <c r="H2287" s="42" t="s">
        <v>20112</v>
      </c>
      <c r="I2287" t="s">
        <v>615</v>
      </c>
    </row>
    <row r="2288" spans="1:9">
      <c r="A2288" s="41" t="s">
        <v>2515</v>
      </c>
      <c r="B2288" s="41" t="s">
        <v>419</v>
      </c>
      <c r="C2288" s="41">
        <v>5701799052</v>
      </c>
      <c r="D2288" t="s">
        <v>18653</v>
      </c>
      <c r="H2288" s="41" t="s">
        <v>20112</v>
      </c>
      <c r="I2288" t="s">
        <v>615</v>
      </c>
    </row>
    <row r="2289" spans="1:9">
      <c r="A2289" s="42" t="s">
        <v>342</v>
      </c>
      <c r="B2289" s="42" t="s">
        <v>344</v>
      </c>
      <c r="C2289" s="42">
        <v>5700597119</v>
      </c>
      <c r="D2289" t="s">
        <v>18653</v>
      </c>
      <c r="H2289" s="42" t="s">
        <v>20113</v>
      </c>
      <c r="I2289" t="s">
        <v>615</v>
      </c>
    </row>
    <row r="2290" spans="1:9">
      <c r="A2290" s="41" t="s">
        <v>342</v>
      </c>
      <c r="B2290" s="41" t="s">
        <v>344</v>
      </c>
      <c r="C2290" s="41">
        <v>5700597119</v>
      </c>
      <c r="D2290" t="s">
        <v>18653</v>
      </c>
      <c r="H2290" s="41" t="s">
        <v>20113</v>
      </c>
      <c r="I2290" t="s">
        <v>615</v>
      </c>
    </row>
    <row r="2291" spans="1:9">
      <c r="A2291" s="42" t="s">
        <v>7567</v>
      </c>
      <c r="B2291" s="42" t="s">
        <v>666</v>
      </c>
      <c r="C2291" s="42">
        <v>5700268028</v>
      </c>
      <c r="D2291" t="s">
        <v>18653</v>
      </c>
      <c r="H2291" s="42" t="s">
        <v>20114</v>
      </c>
      <c r="I2291" t="s">
        <v>615</v>
      </c>
    </row>
    <row r="2292" spans="1:9">
      <c r="A2292" s="41" t="s">
        <v>7567</v>
      </c>
      <c r="B2292" s="41" t="s">
        <v>666</v>
      </c>
      <c r="C2292" s="41">
        <v>5700268028</v>
      </c>
      <c r="D2292" t="s">
        <v>18653</v>
      </c>
      <c r="H2292" s="41" t="s">
        <v>20114</v>
      </c>
      <c r="I2292" t="s">
        <v>615</v>
      </c>
    </row>
    <row r="2293" spans="1:9">
      <c r="A2293" s="42" t="s">
        <v>7415</v>
      </c>
      <c r="B2293" s="42" t="s">
        <v>666</v>
      </c>
      <c r="C2293" s="42">
        <v>5700268028</v>
      </c>
      <c r="D2293" t="s">
        <v>18653</v>
      </c>
      <c r="H2293" s="42" t="s">
        <v>20115</v>
      </c>
      <c r="I2293" t="s">
        <v>615</v>
      </c>
    </row>
    <row r="2294" spans="1:9">
      <c r="A2294" s="41" t="s">
        <v>7415</v>
      </c>
      <c r="B2294" s="41" t="s">
        <v>666</v>
      </c>
      <c r="C2294" s="41">
        <v>5700268028</v>
      </c>
      <c r="D2294" t="s">
        <v>18653</v>
      </c>
      <c r="H2294" s="41" t="s">
        <v>20115</v>
      </c>
      <c r="I2294" t="s">
        <v>615</v>
      </c>
    </row>
    <row r="2295" spans="1:9">
      <c r="A2295" s="42" t="s">
        <v>4574</v>
      </c>
      <c r="B2295" s="42" t="s">
        <v>419</v>
      </c>
      <c r="C2295" s="42">
        <v>5700508107</v>
      </c>
      <c r="D2295" t="s">
        <v>18653</v>
      </c>
      <c r="H2295" s="42" t="s">
        <v>20116</v>
      </c>
      <c r="I2295" t="s">
        <v>615</v>
      </c>
    </row>
    <row r="2296" spans="1:9">
      <c r="A2296" s="41" t="s">
        <v>5303</v>
      </c>
      <c r="B2296" s="41" t="s">
        <v>101</v>
      </c>
      <c r="C2296" s="41">
        <v>5710170025</v>
      </c>
      <c r="D2296" t="s">
        <v>18653</v>
      </c>
      <c r="H2296" s="41" t="s">
        <v>20116</v>
      </c>
      <c r="I2296" t="s">
        <v>615</v>
      </c>
    </row>
    <row r="2297" spans="1:9">
      <c r="A2297" s="42" t="s">
        <v>5303</v>
      </c>
      <c r="B2297" s="42" t="s">
        <v>101</v>
      </c>
      <c r="C2297" s="42">
        <v>5710170025</v>
      </c>
      <c r="D2297" t="s">
        <v>18653</v>
      </c>
      <c r="H2297" s="42" t="s">
        <v>20117</v>
      </c>
      <c r="I2297" t="s">
        <v>615</v>
      </c>
    </row>
    <row r="2298" spans="1:9">
      <c r="A2298" s="41" t="s">
        <v>9329</v>
      </c>
      <c r="B2298" s="41" t="s">
        <v>2058</v>
      </c>
      <c r="C2298" s="41">
        <v>5710795001</v>
      </c>
      <c r="D2298" t="s">
        <v>18653</v>
      </c>
      <c r="H2298" s="41" t="s">
        <v>20118</v>
      </c>
      <c r="I2298" t="s">
        <v>615</v>
      </c>
    </row>
    <row r="2299" spans="1:9">
      <c r="A2299" s="42" t="s">
        <v>9329</v>
      </c>
      <c r="B2299" s="42" t="s">
        <v>2058</v>
      </c>
      <c r="C2299" s="42">
        <v>5710795001</v>
      </c>
      <c r="D2299" t="s">
        <v>18653</v>
      </c>
      <c r="H2299" s="42" t="s">
        <v>20119</v>
      </c>
      <c r="I2299" t="s">
        <v>615</v>
      </c>
    </row>
    <row r="2300" spans="1:9">
      <c r="A2300" s="41" t="s">
        <v>3275</v>
      </c>
      <c r="B2300" s="41" t="s">
        <v>320</v>
      </c>
      <c r="C2300" s="41">
        <v>5710110010</v>
      </c>
      <c r="D2300" t="s">
        <v>18653</v>
      </c>
      <c r="H2300" s="41" t="s">
        <v>20119</v>
      </c>
      <c r="I2300" t="s">
        <v>615</v>
      </c>
    </row>
    <row r="2301" spans="1:9">
      <c r="A2301" s="42" t="s">
        <v>1017</v>
      </c>
      <c r="B2301" s="42" t="s">
        <v>1019</v>
      </c>
      <c r="C2301" s="42">
        <v>5700056124</v>
      </c>
      <c r="D2301" t="s">
        <v>18653</v>
      </c>
      <c r="H2301" s="42" t="s">
        <v>20120</v>
      </c>
      <c r="I2301" t="s">
        <v>615</v>
      </c>
    </row>
    <row r="2302" spans="1:9">
      <c r="A2302" s="41" t="s">
        <v>1017</v>
      </c>
      <c r="B2302" s="41" t="s">
        <v>1019</v>
      </c>
      <c r="C2302" s="41">
        <v>5700056124</v>
      </c>
      <c r="D2302" t="s">
        <v>18653</v>
      </c>
      <c r="H2302" s="41" t="s">
        <v>20120</v>
      </c>
      <c r="I2302" t="s">
        <v>615</v>
      </c>
    </row>
    <row r="2303" spans="1:9">
      <c r="A2303" s="42" t="s">
        <v>5731</v>
      </c>
      <c r="B2303" s="42" t="s">
        <v>92</v>
      </c>
      <c r="C2303" s="42">
        <v>5748022070</v>
      </c>
      <c r="D2303" t="s">
        <v>18653</v>
      </c>
      <c r="H2303" s="42" t="s">
        <v>20121</v>
      </c>
      <c r="I2303" t="s">
        <v>615</v>
      </c>
    </row>
    <row r="2304" spans="1:9">
      <c r="A2304" s="41" t="s">
        <v>1187</v>
      </c>
      <c r="B2304" s="41" t="s">
        <v>404</v>
      </c>
      <c r="C2304" s="41">
        <v>5700042135</v>
      </c>
      <c r="D2304" t="s">
        <v>18653</v>
      </c>
      <c r="H2304" s="41" t="s">
        <v>20121</v>
      </c>
      <c r="I2304" t="s">
        <v>615</v>
      </c>
    </row>
    <row r="2305" spans="1:9">
      <c r="A2305" s="42" t="s">
        <v>1187</v>
      </c>
      <c r="B2305" s="42" t="s">
        <v>404</v>
      </c>
      <c r="C2305" s="42">
        <v>5700042135</v>
      </c>
      <c r="D2305" t="s">
        <v>18653</v>
      </c>
      <c r="H2305" s="42" t="s">
        <v>20122</v>
      </c>
      <c r="I2305" t="s">
        <v>615</v>
      </c>
    </row>
    <row r="2306" spans="1:9">
      <c r="A2306" s="41" t="s">
        <v>492</v>
      </c>
      <c r="B2306" s="41" t="s">
        <v>494</v>
      </c>
      <c r="C2306" s="41">
        <v>5701262019</v>
      </c>
      <c r="D2306" t="s">
        <v>18653</v>
      </c>
      <c r="H2306" s="41" t="s">
        <v>20122</v>
      </c>
      <c r="I2306" t="s">
        <v>615</v>
      </c>
    </row>
    <row r="2307" spans="1:9">
      <c r="A2307" s="42" t="s">
        <v>492</v>
      </c>
      <c r="B2307" s="42" t="s">
        <v>494</v>
      </c>
      <c r="C2307" s="42">
        <v>5701262019</v>
      </c>
      <c r="D2307" t="s">
        <v>18653</v>
      </c>
      <c r="H2307" s="42" t="s">
        <v>20123</v>
      </c>
      <c r="I2307" t="s">
        <v>615</v>
      </c>
    </row>
    <row r="2308" spans="1:9">
      <c r="A2308" s="41" t="s">
        <v>20124</v>
      </c>
      <c r="B2308" s="41" t="s">
        <v>1118</v>
      </c>
      <c r="C2308" s="41">
        <v>5700740110</v>
      </c>
      <c r="D2308" t="s">
        <v>18653</v>
      </c>
      <c r="H2308" s="41" t="s">
        <v>20123</v>
      </c>
      <c r="I2308" t="s">
        <v>615</v>
      </c>
    </row>
    <row r="2309" spans="1:9">
      <c r="A2309" s="42" t="s">
        <v>20124</v>
      </c>
      <c r="B2309" s="42" t="s">
        <v>1118</v>
      </c>
      <c r="C2309" s="42">
        <v>5700740110</v>
      </c>
      <c r="D2309" t="s">
        <v>18653</v>
      </c>
      <c r="H2309" s="42" t="s">
        <v>20125</v>
      </c>
      <c r="I2309" t="s">
        <v>615</v>
      </c>
    </row>
    <row r="2310" spans="1:9">
      <c r="A2310" s="41" t="s">
        <v>1641</v>
      </c>
      <c r="B2310" s="41" t="s">
        <v>36</v>
      </c>
      <c r="C2310" s="41">
        <v>5700477058</v>
      </c>
      <c r="D2310" t="s">
        <v>18653</v>
      </c>
      <c r="H2310" s="41" t="s">
        <v>20125</v>
      </c>
      <c r="I2310" t="s">
        <v>615</v>
      </c>
    </row>
    <row r="2311" spans="1:9">
      <c r="A2311" s="42" t="s">
        <v>1641</v>
      </c>
      <c r="B2311" s="42" t="s">
        <v>36</v>
      </c>
      <c r="C2311" s="42">
        <v>5700477058</v>
      </c>
      <c r="D2311" t="s">
        <v>18653</v>
      </c>
      <c r="H2311" s="42" t="s">
        <v>20126</v>
      </c>
      <c r="I2311" t="s">
        <v>615</v>
      </c>
    </row>
    <row r="2312" spans="1:9">
      <c r="A2312" s="41" t="s">
        <v>20127</v>
      </c>
      <c r="B2312" s="41" t="s">
        <v>336</v>
      </c>
      <c r="C2312" s="41">
        <v>5710310034</v>
      </c>
      <c r="D2312" t="s">
        <v>18653</v>
      </c>
      <c r="H2312" s="41" t="s">
        <v>20128</v>
      </c>
      <c r="I2312" t="s">
        <v>615</v>
      </c>
    </row>
    <row r="2313" spans="1:9">
      <c r="A2313" s="42" t="s">
        <v>20127</v>
      </c>
      <c r="B2313" s="42" t="s">
        <v>336</v>
      </c>
      <c r="C2313" s="42">
        <v>5710310034</v>
      </c>
      <c r="D2313" t="s">
        <v>18653</v>
      </c>
      <c r="H2313" s="42" t="s">
        <v>20128</v>
      </c>
      <c r="I2313" t="s">
        <v>615</v>
      </c>
    </row>
    <row r="2314" spans="1:9">
      <c r="A2314" s="41" t="s">
        <v>7860</v>
      </c>
      <c r="B2314" s="41" t="s">
        <v>204</v>
      </c>
      <c r="C2314" s="41">
        <v>5700101100</v>
      </c>
      <c r="D2314" t="s">
        <v>18653</v>
      </c>
      <c r="H2314" s="41" t="s">
        <v>20129</v>
      </c>
      <c r="I2314" t="s">
        <v>615</v>
      </c>
    </row>
    <row r="2315" spans="1:9">
      <c r="A2315" s="42" t="s">
        <v>7860</v>
      </c>
      <c r="B2315" s="42" t="s">
        <v>204</v>
      </c>
      <c r="C2315" s="42">
        <v>5700101100</v>
      </c>
      <c r="D2315" t="s">
        <v>18653</v>
      </c>
      <c r="H2315" s="42" t="s">
        <v>20129</v>
      </c>
      <c r="I2315" t="s">
        <v>615</v>
      </c>
    </row>
    <row r="2316" spans="1:9">
      <c r="A2316" s="41" t="s">
        <v>20130</v>
      </c>
      <c r="B2316" s="41" t="s">
        <v>647</v>
      </c>
      <c r="C2316" s="41">
        <v>5700161024</v>
      </c>
      <c r="D2316" t="s">
        <v>18653</v>
      </c>
      <c r="H2316" s="41" t="s">
        <v>20131</v>
      </c>
      <c r="I2316" t="s">
        <v>615</v>
      </c>
    </row>
    <row r="2317" spans="1:9">
      <c r="A2317" s="42" t="s">
        <v>20130</v>
      </c>
      <c r="B2317" s="42" t="s">
        <v>647</v>
      </c>
      <c r="C2317" s="42">
        <v>5700161024</v>
      </c>
      <c r="D2317" t="s">
        <v>18653</v>
      </c>
      <c r="H2317" s="42" t="s">
        <v>20131</v>
      </c>
      <c r="I2317" t="s">
        <v>615</v>
      </c>
    </row>
    <row r="2318" spans="1:9">
      <c r="A2318" s="41" t="s">
        <v>6086</v>
      </c>
      <c r="B2318" s="41" t="s">
        <v>700</v>
      </c>
      <c r="C2318" s="41">
        <v>5700989039</v>
      </c>
      <c r="D2318" t="s">
        <v>18653</v>
      </c>
      <c r="H2318" s="41" t="s">
        <v>20132</v>
      </c>
      <c r="I2318" t="s">
        <v>615</v>
      </c>
    </row>
    <row r="2319" spans="1:9">
      <c r="A2319" s="42" t="s">
        <v>6086</v>
      </c>
      <c r="B2319" s="42" t="s">
        <v>700</v>
      </c>
      <c r="C2319" s="42">
        <v>5700989039</v>
      </c>
      <c r="D2319" t="s">
        <v>18653</v>
      </c>
      <c r="H2319" s="42" t="s">
        <v>20132</v>
      </c>
      <c r="I2319" t="s">
        <v>615</v>
      </c>
    </row>
    <row r="2320" spans="1:9">
      <c r="A2320" s="41" t="s">
        <v>3625</v>
      </c>
      <c r="B2320" s="41" t="s">
        <v>36</v>
      </c>
      <c r="C2320" s="41">
        <v>5730002157</v>
      </c>
      <c r="D2320" t="s">
        <v>18653</v>
      </c>
      <c r="H2320" s="41" t="s">
        <v>20133</v>
      </c>
      <c r="I2320" t="s">
        <v>615</v>
      </c>
    </row>
    <row r="2321" spans="1:9">
      <c r="A2321" s="42" t="s">
        <v>3625</v>
      </c>
      <c r="B2321" s="42" t="s">
        <v>36</v>
      </c>
      <c r="C2321" s="42">
        <v>5730002157</v>
      </c>
      <c r="D2321" t="s">
        <v>18653</v>
      </c>
      <c r="H2321" s="42" t="s">
        <v>20133</v>
      </c>
      <c r="I2321" t="s">
        <v>615</v>
      </c>
    </row>
    <row r="2322" spans="1:9">
      <c r="A2322" s="41" t="s">
        <v>5656</v>
      </c>
      <c r="B2322" s="41" t="s">
        <v>647</v>
      </c>
      <c r="C2322" s="41">
        <v>5730596155</v>
      </c>
      <c r="D2322" t="s">
        <v>18653</v>
      </c>
      <c r="H2322" s="41" t="s">
        <v>20134</v>
      </c>
      <c r="I2322" t="s">
        <v>615</v>
      </c>
    </row>
    <row r="2323" spans="1:9">
      <c r="A2323" s="42" t="s">
        <v>5656</v>
      </c>
      <c r="B2323" s="42" t="s">
        <v>647</v>
      </c>
      <c r="C2323" s="42">
        <v>5730596155</v>
      </c>
      <c r="D2323" t="s">
        <v>18653</v>
      </c>
      <c r="H2323" s="42" t="s">
        <v>20134</v>
      </c>
      <c r="I2323" t="s">
        <v>615</v>
      </c>
    </row>
    <row r="2324" spans="1:9">
      <c r="A2324" s="41" t="s">
        <v>5268</v>
      </c>
      <c r="B2324" s="41" t="s">
        <v>50</v>
      </c>
      <c r="C2324" s="41">
        <v>5701138094</v>
      </c>
      <c r="D2324" t="s">
        <v>18653</v>
      </c>
      <c r="H2324" s="41" t="s">
        <v>20135</v>
      </c>
      <c r="I2324" t="s">
        <v>615</v>
      </c>
    </row>
    <row r="2325" spans="1:9">
      <c r="A2325" s="42" t="s">
        <v>5268</v>
      </c>
      <c r="B2325" s="42" t="s">
        <v>50</v>
      </c>
      <c r="C2325" s="42">
        <v>5701138094</v>
      </c>
      <c r="D2325" t="s">
        <v>18653</v>
      </c>
      <c r="H2325" s="42" t="s">
        <v>20135</v>
      </c>
      <c r="I2325" t="s">
        <v>615</v>
      </c>
    </row>
    <row r="2326" spans="1:9">
      <c r="A2326" s="41" t="s">
        <v>5046</v>
      </c>
      <c r="B2326" s="41" t="s">
        <v>222</v>
      </c>
      <c r="C2326" s="41">
        <v>5700521127</v>
      </c>
      <c r="D2326" t="s">
        <v>18653</v>
      </c>
      <c r="H2326" s="41" t="s">
        <v>20136</v>
      </c>
      <c r="I2326" t="s">
        <v>615</v>
      </c>
    </row>
    <row r="2327" spans="1:9">
      <c r="A2327" s="42" t="s">
        <v>5046</v>
      </c>
      <c r="B2327" s="42" t="s">
        <v>222</v>
      </c>
      <c r="C2327" s="42">
        <v>5700521127</v>
      </c>
      <c r="D2327" t="s">
        <v>18653</v>
      </c>
      <c r="H2327" s="42" t="s">
        <v>20136</v>
      </c>
      <c r="I2327" t="s">
        <v>615</v>
      </c>
    </row>
    <row r="2328" spans="1:9">
      <c r="A2328" s="41" t="s">
        <v>20137</v>
      </c>
      <c r="B2328" s="41" t="s">
        <v>83</v>
      </c>
      <c r="C2328" s="41">
        <v>7925732016</v>
      </c>
      <c r="D2328" t="s">
        <v>18653</v>
      </c>
      <c r="H2328" s="41" t="s">
        <v>20138</v>
      </c>
      <c r="I2328" t="s">
        <v>615</v>
      </c>
    </row>
    <row r="2329" spans="1:9">
      <c r="A2329" s="42" t="s">
        <v>20137</v>
      </c>
      <c r="B2329" s="42" t="s">
        <v>83</v>
      </c>
      <c r="C2329" s="42">
        <v>7925732016</v>
      </c>
      <c r="D2329" t="s">
        <v>18653</v>
      </c>
      <c r="H2329" s="42" t="s">
        <v>20139</v>
      </c>
      <c r="I2329" t="s">
        <v>615</v>
      </c>
    </row>
    <row r="2330" spans="1:9">
      <c r="A2330" s="41" t="s">
        <v>4889</v>
      </c>
      <c r="B2330" s="41" t="s">
        <v>1559</v>
      </c>
      <c r="C2330" s="41">
        <v>5700614029</v>
      </c>
      <c r="D2330" t="s">
        <v>18653</v>
      </c>
      <c r="H2330" s="41" t="s">
        <v>20139</v>
      </c>
      <c r="I2330" t="s">
        <v>615</v>
      </c>
    </row>
    <row r="2331" spans="1:9">
      <c r="A2331" s="42" t="s">
        <v>4889</v>
      </c>
      <c r="B2331" s="42" t="s">
        <v>1559</v>
      </c>
      <c r="C2331" s="42">
        <v>5700614029</v>
      </c>
      <c r="D2331" t="s">
        <v>18653</v>
      </c>
      <c r="H2331" s="42" t="s">
        <v>20140</v>
      </c>
      <c r="I2331" t="s">
        <v>615</v>
      </c>
    </row>
    <row r="2332" spans="1:9">
      <c r="A2332" s="41" t="s">
        <v>2431</v>
      </c>
      <c r="B2332" s="41" t="s">
        <v>666</v>
      </c>
      <c r="C2332" s="41">
        <v>5700517116</v>
      </c>
      <c r="D2332" t="s">
        <v>18653</v>
      </c>
      <c r="H2332" s="41" t="s">
        <v>20140</v>
      </c>
      <c r="I2332" t="s">
        <v>615</v>
      </c>
    </row>
    <row r="2333" spans="1:9">
      <c r="A2333" s="42" t="s">
        <v>2431</v>
      </c>
      <c r="B2333" s="42" t="s">
        <v>666</v>
      </c>
      <c r="C2333" s="42">
        <v>5700517116</v>
      </c>
      <c r="D2333" t="s">
        <v>18653</v>
      </c>
      <c r="H2333" s="42" t="s">
        <v>20141</v>
      </c>
      <c r="I2333" t="s">
        <v>615</v>
      </c>
    </row>
    <row r="2334" spans="1:9">
      <c r="A2334" s="41" t="s">
        <v>20142</v>
      </c>
      <c r="B2334" s="41" t="s">
        <v>900</v>
      </c>
      <c r="C2334" s="41">
        <v>5700115024</v>
      </c>
      <c r="D2334" t="s">
        <v>18653</v>
      </c>
      <c r="H2334" s="41" t="s">
        <v>20141</v>
      </c>
      <c r="I2334" t="s">
        <v>615</v>
      </c>
    </row>
    <row r="2335" spans="1:9">
      <c r="A2335" s="42" t="s">
        <v>20142</v>
      </c>
      <c r="B2335" s="42" t="s">
        <v>900</v>
      </c>
      <c r="C2335" s="42">
        <v>5700115024</v>
      </c>
      <c r="D2335" t="s">
        <v>18653</v>
      </c>
      <c r="H2335" s="42" t="s">
        <v>20143</v>
      </c>
      <c r="I2335" t="s">
        <v>615</v>
      </c>
    </row>
    <row r="2336" spans="1:9">
      <c r="A2336" s="41" t="s">
        <v>1394</v>
      </c>
      <c r="B2336" s="41" t="s">
        <v>122</v>
      </c>
      <c r="C2336" s="41">
        <v>5710173032</v>
      </c>
      <c r="D2336" t="s">
        <v>18653</v>
      </c>
      <c r="H2336" s="41" t="s">
        <v>20143</v>
      </c>
      <c r="I2336" t="s">
        <v>615</v>
      </c>
    </row>
    <row r="2337" spans="1:9">
      <c r="A2337" s="42" t="s">
        <v>1394</v>
      </c>
      <c r="B2337" s="42" t="s">
        <v>122</v>
      </c>
      <c r="C2337" s="42">
        <v>5710173032</v>
      </c>
      <c r="D2337" t="s">
        <v>18653</v>
      </c>
      <c r="H2337" s="42" t="s">
        <v>20144</v>
      </c>
      <c r="I2337" t="s">
        <v>615</v>
      </c>
    </row>
    <row r="2338" spans="1:9">
      <c r="A2338" s="41" t="s">
        <v>6845</v>
      </c>
      <c r="B2338" s="41" t="s">
        <v>471</v>
      </c>
      <c r="C2338" s="41">
        <v>5732887014</v>
      </c>
      <c r="D2338" t="s">
        <v>18653</v>
      </c>
      <c r="H2338" s="41" t="s">
        <v>20144</v>
      </c>
      <c r="I2338" t="s">
        <v>615</v>
      </c>
    </row>
    <row r="2339" spans="1:9">
      <c r="A2339" s="42" t="s">
        <v>6845</v>
      </c>
      <c r="B2339" s="42" t="s">
        <v>471</v>
      </c>
      <c r="C2339" s="42">
        <v>5732887014</v>
      </c>
      <c r="D2339" t="s">
        <v>18653</v>
      </c>
      <c r="H2339" s="42" t="s">
        <v>20145</v>
      </c>
      <c r="I2339" t="s">
        <v>615</v>
      </c>
    </row>
    <row r="2340" spans="1:9">
      <c r="A2340" s="41" t="s">
        <v>5104</v>
      </c>
      <c r="B2340" s="41" t="s">
        <v>3696</v>
      </c>
      <c r="C2340" s="41">
        <v>5701088007</v>
      </c>
      <c r="D2340" t="s">
        <v>18653</v>
      </c>
      <c r="H2340" s="41" t="s">
        <v>20145</v>
      </c>
      <c r="I2340" t="s">
        <v>615</v>
      </c>
    </row>
    <row r="2341" spans="1:9">
      <c r="A2341" s="42" t="s">
        <v>5104</v>
      </c>
      <c r="B2341" s="42" t="s">
        <v>3696</v>
      </c>
      <c r="C2341" s="42">
        <v>5701088007</v>
      </c>
      <c r="D2341" t="s">
        <v>18653</v>
      </c>
      <c r="H2341" s="42" t="s">
        <v>20146</v>
      </c>
      <c r="I2341" t="s">
        <v>615</v>
      </c>
    </row>
    <row r="2342" spans="1:9">
      <c r="A2342" s="41" t="s">
        <v>20147</v>
      </c>
      <c r="B2342" s="41" t="s">
        <v>2687</v>
      </c>
      <c r="C2342" s="41">
        <v>5761917122</v>
      </c>
      <c r="D2342" t="s">
        <v>18653</v>
      </c>
      <c r="H2342" s="41" t="s">
        <v>20146</v>
      </c>
      <c r="I2342" t="s">
        <v>615</v>
      </c>
    </row>
    <row r="2343" spans="1:9">
      <c r="A2343" s="42" t="s">
        <v>20147</v>
      </c>
      <c r="B2343" s="42" t="s">
        <v>2687</v>
      </c>
      <c r="C2343" s="42">
        <v>5761917122</v>
      </c>
      <c r="D2343" t="s">
        <v>18653</v>
      </c>
      <c r="H2343" s="42" t="s">
        <v>20148</v>
      </c>
      <c r="I2343" t="s">
        <v>615</v>
      </c>
    </row>
    <row r="2344" spans="1:9">
      <c r="A2344" s="41" t="s">
        <v>4593</v>
      </c>
      <c r="B2344" s="41" t="s">
        <v>222</v>
      </c>
      <c r="C2344" s="41">
        <v>5700302002</v>
      </c>
      <c r="D2344" t="s">
        <v>18653</v>
      </c>
      <c r="H2344" s="41" t="s">
        <v>4899</v>
      </c>
      <c r="I2344" t="s">
        <v>615</v>
      </c>
    </row>
    <row r="2345" spans="1:9">
      <c r="A2345" s="42" t="s">
        <v>1273</v>
      </c>
      <c r="B2345" s="42" t="s">
        <v>1146</v>
      </c>
      <c r="C2345" s="42">
        <v>5700203073</v>
      </c>
      <c r="D2345" t="s">
        <v>18653</v>
      </c>
      <c r="H2345" s="42" t="s">
        <v>4899</v>
      </c>
      <c r="I2345" t="s">
        <v>615</v>
      </c>
    </row>
    <row r="2346" spans="1:9">
      <c r="A2346" s="41" t="s">
        <v>1273</v>
      </c>
      <c r="B2346" s="41" t="s">
        <v>1146</v>
      </c>
      <c r="C2346" s="41">
        <v>5700203073</v>
      </c>
      <c r="D2346" t="s">
        <v>18653</v>
      </c>
      <c r="H2346" s="41" t="s">
        <v>20149</v>
      </c>
      <c r="I2346" t="s">
        <v>615</v>
      </c>
    </row>
    <row r="2347" spans="1:9">
      <c r="A2347" s="42" t="s">
        <v>1846</v>
      </c>
      <c r="B2347" s="42" t="s">
        <v>1146</v>
      </c>
      <c r="C2347" s="42">
        <v>5700203073</v>
      </c>
      <c r="D2347" t="s">
        <v>18653</v>
      </c>
      <c r="H2347" s="42" t="s">
        <v>20149</v>
      </c>
      <c r="I2347" t="s">
        <v>615</v>
      </c>
    </row>
    <row r="2348" spans="1:9">
      <c r="A2348" s="41" t="s">
        <v>1846</v>
      </c>
      <c r="B2348" s="41" t="s">
        <v>1146</v>
      </c>
      <c r="C2348" s="41">
        <v>5700203073</v>
      </c>
      <c r="D2348" t="s">
        <v>18653</v>
      </c>
      <c r="H2348" s="41" t="s">
        <v>20150</v>
      </c>
      <c r="I2348" t="s">
        <v>615</v>
      </c>
    </row>
    <row r="2349" spans="1:9">
      <c r="A2349" s="42" t="s">
        <v>20151</v>
      </c>
      <c r="B2349" s="42" t="s">
        <v>1146</v>
      </c>
      <c r="C2349" s="42">
        <v>5700203073</v>
      </c>
      <c r="D2349" t="s">
        <v>18653</v>
      </c>
      <c r="H2349" s="42" t="s">
        <v>20152</v>
      </c>
      <c r="I2349" t="s">
        <v>615</v>
      </c>
    </row>
    <row r="2350" spans="1:9">
      <c r="A2350" s="41" t="s">
        <v>20151</v>
      </c>
      <c r="B2350" s="41" t="s">
        <v>1146</v>
      </c>
      <c r="C2350" s="41">
        <v>5700203073</v>
      </c>
      <c r="D2350" t="s">
        <v>18653</v>
      </c>
      <c r="H2350" s="41" t="s">
        <v>20153</v>
      </c>
      <c r="I2350" t="s">
        <v>615</v>
      </c>
    </row>
    <row r="2351" spans="1:9">
      <c r="A2351" s="42" t="s">
        <v>20154</v>
      </c>
      <c r="B2351" s="42" t="s">
        <v>50</v>
      </c>
      <c r="C2351" s="42">
        <v>5700973021</v>
      </c>
      <c r="D2351" t="s">
        <v>18653</v>
      </c>
      <c r="H2351" s="42" t="s">
        <v>20153</v>
      </c>
      <c r="I2351" t="s">
        <v>615</v>
      </c>
    </row>
    <row r="2352" spans="1:9">
      <c r="A2352" s="41" t="s">
        <v>20154</v>
      </c>
      <c r="B2352" s="41" t="s">
        <v>50</v>
      </c>
      <c r="C2352" s="41">
        <v>5700973021</v>
      </c>
      <c r="D2352" t="s">
        <v>18653</v>
      </c>
      <c r="H2352" s="41" t="s">
        <v>20155</v>
      </c>
      <c r="I2352" t="s">
        <v>615</v>
      </c>
    </row>
    <row r="2353" spans="1:9">
      <c r="A2353" s="42" t="s">
        <v>905</v>
      </c>
      <c r="B2353" s="42" t="s">
        <v>907</v>
      </c>
      <c r="C2353" s="42">
        <v>5720349086</v>
      </c>
      <c r="D2353" t="s">
        <v>18653</v>
      </c>
      <c r="H2353" s="42" t="s">
        <v>20155</v>
      </c>
      <c r="I2353" t="s">
        <v>615</v>
      </c>
    </row>
    <row r="2354" spans="1:9">
      <c r="A2354" s="41" t="s">
        <v>905</v>
      </c>
      <c r="B2354" s="41" t="s">
        <v>907</v>
      </c>
      <c r="C2354" s="41">
        <v>5720349086</v>
      </c>
      <c r="D2354" t="s">
        <v>18653</v>
      </c>
      <c r="H2354" s="41" t="s">
        <v>20156</v>
      </c>
      <c r="I2354" t="s">
        <v>615</v>
      </c>
    </row>
    <row r="2355" spans="1:9">
      <c r="A2355" s="42" t="s">
        <v>20157</v>
      </c>
      <c r="B2355" s="42" t="s">
        <v>2210</v>
      </c>
      <c r="C2355" s="42">
        <v>5700003170</v>
      </c>
      <c r="D2355" t="s">
        <v>18653</v>
      </c>
      <c r="H2355" s="42" t="s">
        <v>20156</v>
      </c>
      <c r="I2355" t="s">
        <v>615</v>
      </c>
    </row>
    <row r="2356" spans="1:9">
      <c r="A2356" s="41" t="s">
        <v>20157</v>
      </c>
      <c r="B2356" s="41" t="s">
        <v>2210</v>
      </c>
      <c r="C2356" s="41">
        <v>5700003170</v>
      </c>
      <c r="D2356" t="s">
        <v>18653</v>
      </c>
      <c r="H2356" s="41" t="s">
        <v>20158</v>
      </c>
      <c r="I2356" t="s">
        <v>615</v>
      </c>
    </row>
    <row r="2357" spans="1:9">
      <c r="A2357" s="42" t="s">
        <v>7620</v>
      </c>
      <c r="B2357" s="42" t="s">
        <v>2210</v>
      </c>
      <c r="C2357" s="42">
        <v>5700003170</v>
      </c>
      <c r="D2357" t="s">
        <v>18653</v>
      </c>
      <c r="H2357" s="42" t="s">
        <v>20158</v>
      </c>
      <c r="I2357" t="s">
        <v>615</v>
      </c>
    </row>
    <row r="2358" spans="1:9">
      <c r="A2358" s="41" t="s">
        <v>7620</v>
      </c>
      <c r="B2358" s="41" t="s">
        <v>2210</v>
      </c>
      <c r="C2358" s="41">
        <v>5700003170</v>
      </c>
      <c r="D2358" t="s">
        <v>18653</v>
      </c>
      <c r="H2358" s="41" t="s">
        <v>20159</v>
      </c>
      <c r="I2358" t="s">
        <v>615</v>
      </c>
    </row>
    <row r="2359" spans="1:9">
      <c r="A2359" s="42" t="s">
        <v>7668</v>
      </c>
      <c r="B2359" s="42" t="s">
        <v>5998</v>
      </c>
      <c r="C2359" s="42">
        <v>5700712091</v>
      </c>
      <c r="D2359" t="s">
        <v>18653</v>
      </c>
      <c r="H2359" s="42" t="s">
        <v>20159</v>
      </c>
      <c r="I2359" t="s">
        <v>615</v>
      </c>
    </row>
    <row r="2360" spans="1:9">
      <c r="A2360" s="41" t="s">
        <v>7668</v>
      </c>
      <c r="B2360" s="41" t="s">
        <v>5998</v>
      </c>
      <c r="C2360" s="41">
        <v>5700712091</v>
      </c>
      <c r="D2360" t="s">
        <v>18653</v>
      </c>
      <c r="H2360" s="41" t="s">
        <v>20160</v>
      </c>
      <c r="I2360" t="s">
        <v>615</v>
      </c>
    </row>
    <row r="2361" spans="1:9">
      <c r="A2361" s="42" t="s">
        <v>20161</v>
      </c>
      <c r="B2361" s="42" t="s">
        <v>486</v>
      </c>
      <c r="C2361" s="42">
        <v>5710108154</v>
      </c>
      <c r="D2361" t="s">
        <v>18653</v>
      </c>
      <c r="H2361" s="42" t="s">
        <v>20160</v>
      </c>
      <c r="I2361" t="s">
        <v>615</v>
      </c>
    </row>
    <row r="2362" spans="1:9">
      <c r="A2362" s="41" t="s">
        <v>20161</v>
      </c>
      <c r="B2362" s="41" t="s">
        <v>486</v>
      </c>
      <c r="C2362" s="41">
        <v>5710108154</v>
      </c>
      <c r="D2362" t="s">
        <v>18653</v>
      </c>
      <c r="H2362" s="41" t="s">
        <v>20162</v>
      </c>
      <c r="I2362" t="s">
        <v>615</v>
      </c>
    </row>
    <row r="2363" spans="1:9">
      <c r="A2363" s="42" t="s">
        <v>6746</v>
      </c>
      <c r="B2363" s="42" t="s">
        <v>666</v>
      </c>
      <c r="C2363" s="42">
        <v>5710069116</v>
      </c>
      <c r="D2363" t="s">
        <v>18653</v>
      </c>
      <c r="H2363" s="42" t="s">
        <v>20163</v>
      </c>
      <c r="I2363" t="s">
        <v>615</v>
      </c>
    </row>
    <row r="2364" spans="1:9">
      <c r="A2364" s="41" t="s">
        <v>6746</v>
      </c>
      <c r="B2364" s="41" t="s">
        <v>666</v>
      </c>
      <c r="C2364" s="41">
        <v>5710069116</v>
      </c>
      <c r="D2364" t="s">
        <v>18653</v>
      </c>
      <c r="H2364" s="41" t="s">
        <v>20163</v>
      </c>
      <c r="I2364" t="s">
        <v>615</v>
      </c>
    </row>
    <row r="2365" spans="1:9">
      <c r="A2365" s="42" t="s">
        <v>20164</v>
      </c>
      <c r="B2365" s="42" t="s">
        <v>245</v>
      </c>
      <c r="C2365" s="42">
        <v>310118038</v>
      </c>
      <c r="D2365" t="s">
        <v>18653</v>
      </c>
      <c r="H2365" s="42" t="s">
        <v>20165</v>
      </c>
      <c r="I2365" t="s">
        <v>615</v>
      </c>
    </row>
    <row r="2366" spans="1:9">
      <c r="A2366" s="41" t="s">
        <v>20164</v>
      </c>
      <c r="B2366" s="41" t="s">
        <v>245</v>
      </c>
      <c r="C2366" s="41">
        <v>310118038</v>
      </c>
      <c r="D2366" t="s">
        <v>18653</v>
      </c>
      <c r="H2366" s="41" t="s">
        <v>20165</v>
      </c>
      <c r="I2366" t="s">
        <v>615</v>
      </c>
    </row>
    <row r="2367" spans="1:9">
      <c r="A2367" s="42" t="s">
        <v>4793</v>
      </c>
      <c r="B2367" s="42" t="s">
        <v>389</v>
      </c>
      <c r="C2367" s="42">
        <v>5701302085</v>
      </c>
      <c r="D2367" t="s">
        <v>18653</v>
      </c>
      <c r="H2367" s="42" t="s">
        <v>20166</v>
      </c>
      <c r="I2367" t="s">
        <v>615</v>
      </c>
    </row>
    <row r="2368" spans="1:9">
      <c r="A2368" s="41" t="s">
        <v>4793</v>
      </c>
      <c r="B2368" s="41" t="s">
        <v>389</v>
      </c>
      <c r="C2368" s="41">
        <v>5701302085</v>
      </c>
      <c r="D2368" t="s">
        <v>18653</v>
      </c>
      <c r="H2368" s="41" t="s">
        <v>20166</v>
      </c>
      <c r="I2368" t="s">
        <v>615</v>
      </c>
    </row>
    <row r="2369" spans="1:9">
      <c r="A2369" s="42" t="s">
        <v>4451</v>
      </c>
      <c r="B2369" s="42" t="s">
        <v>917</v>
      </c>
      <c r="C2369" s="42">
        <v>5700300007</v>
      </c>
      <c r="D2369" t="s">
        <v>18653</v>
      </c>
      <c r="H2369" s="42" t="s">
        <v>20167</v>
      </c>
      <c r="I2369" t="s">
        <v>615</v>
      </c>
    </row>
    <row r="2370" spans="1:9">
      <c r="A2370" s="41" t="s">
        <v>4451</v>
      </c>
      <c r="B2370" s="41" t="s">
        <v>917</v>
      </c>
      <c r="C2370" s="41">
        <v>5700300007</v>
      </c>
      <c r="D2370" t="s">
        <v>18653</v>
      </c>
      <c r="H2370" s="41" t="s">
        <v>20167</v>
      </c>
      <c r="I2370" t="s">
        <v>615</v>
      </c>
    </row>
    <row r="2371" spans="1:9">
      <c r="A2371" s="42" t="s">
        <v>8025</v>
      </c>
      <c r="B2371" s="42" t="s">
        <v>419</v>
      </c>
      <c r="C2371" s="42">
        <v>5710248052</v>
      </c>
      <c r="D2371" t="s">
        <v>18653</v>
      </c>
      <c r="H2371" s="42" t="s">
        <v>20168</v>
      </c>
      <c r="I2371" t="s">
        <v>615</v>
      </c>
    </row>
    <row r="2372" spans="1:9">
      <c r="A2372" s="41" t="s">
        <v>1878</v>
      </c>
      <c r="B2372" s="41" t="s">
        <v>471</v>
      </c>
      <c r="C2372" s="41">
        <v>5701638014</v>
      </c>
      <c r="D2372" t="s">
        <v>18653</v>
      </c>
      <c r="H2372" s="41" t="s">
        <v>20168</v>
      </c>
      <c r="I2372" t="s">
        <v>615</v>
      </c>
    </row>
    <row r="2373" spans="1:9">
      <c r="A2373" s="42" t="s">
        <v>20169</v>
      </c>
      <c r="B2373" s="42" t="s">
        <v>471</v>
      </c>
      <c r="C2373" s="42">
        <v>5701638014</v>
      </c>
      <c r="D2373" t="s">
        <v>18653</v>
      </c>
      <c r="H2373" s="42" t="s">
        <v>20170</v>
      </c>
      <c r="I2373" t="s">
        <v>615</v>
      </c>
    </row>
    <row r="2374" spans="1:9">
      <c r="A2374" s="41" t="s">
        <v>20169</v>
      </c>
      <c r="B2374" s="41" t="s">
        <v>471</v>
      </c>
      <c r="C2374" s="41">
        <v>5701638014</v>
      </c>
      <c r="D2374" t="s">
        <v>18653</v>
      </c>
      <c r="H2374" s="41" t="s">
        <v>20170</v>
      </c>
      <c r="I2374" t="s">
        <v>615</v>
      </c>
    </row>
    <row r="2375" spans="1:9">
      <c r="A2375" s="42" t="s">
        <v>20171</v>
      </c>
      <c r="B2375" s="42" t="s">
        <v>20172</v>
      </c>
      <c r="C2375" s="42">
        <v>5700817002</v>
      </c>
      <c r="D2375" t="s">
        <v>18653</v>
      </c>
      <c r="H2375" s="42" t="s">
        <v>20173</v>
      </c>
      <c r="I2375" t="s">
        <v>615</v>
      </c>
    </row>
    <row r="2376" spans="1:9">
      <c r="A2376" s="41" t="s">
        <v>20171</v>
      </c>
      <c r="B2376" s="41" t="s">
        <v>20172</v>
      </c>
      <c r="C2376" s="41">
        <v>5700817002</v>
      </c>
      <c r="D2376" t="s">
        <v>18653</v>
      </c>
      <c r="H2376" s="41" t="s">
        <v>20174</v>
      </c>
      <c r="I2376" t="s">
        <v>615</v>
      </c>
    </row>
    <row r="2377" spans="1:9">
      <c r="A2377" s="42" t="s">
        <v>1841</v>
      </c>
      <c r="B2377" s="42" t="s">
        <v>1553</v>
      </c>
      <c r="C2377" s="42">
        <v>5700725233</v>
      </c>
      <c r="D2377" t="s">
        <v>18653</v>
      </c>
      <c r="H2377" s="42" t="s">
        <v>20174</v>
      </c>
      <c r="I2377" t="s">
        <v>615</v>
      </c>
    </row>
    <row r="2378" spans="1:9">
      <c r="A2378" s="41" t="s">
        <v>1841</v>
      </c>
      <c r="B2378" s="41" t="s">
        <v>1553</v>
      </c>
      <c r="C2378" s="41">
        <v>5700725233</v>
      </c>
      <c r="D2378" t="s">
        <v>18653</v>
      </c>
      <c r="H2378" s="41" t="s">
        <v>20175</v>
      </c>
      <c r="I2378" t="s">
        <v>615</v>
      </c>
    </row>
    <row r="2379" spans="1:9">
      <c r="A2379" s="42" t="s">
        <v>2001</v>
      </c>
      <c r="B2379" s="42" t="s">
        <v>344</v>
      </c>
      <c r="C2379" s="42">
        <v>5710065090</v>
      </c>
      <c r="D2379" t="s">
        <v>18653</v>
      </c>
      <c r="H2379" s="42" t="s">
        <v>20175</v>
      </c>
      <c r="I2379" t="s">
        <v>615</v>
      </c>
    </row>
    <row r="2380" spans="1:9">
      <c r="A2380" s="41" t="s">
        <v>20176</v>
      </c>
      <c r="B2380" s="41" t="s">
        <v>20177</v>
      </c>
      <c r="C2380" s="41">
        <v>5707205122</v>
      </c>
      <c r="D2380" t="s">
        <v>18653</v>
      </c>
      <c r="H2380" s="41" t="s">
        <v>20178</v>
      </c>
      <c r="I2380" t="s">
        <v>615</v>
      </c>
    </row>
    <row r="2381" spans="1:9">
      <c r="A2381" s="42" t="s">
        <v>20176</v>
      </c>
      <c r="B2381" s="42" t="s">
        <v>20177</v>
      </c>
      <c r="C2381" s="42">
        <v>5707205122</v>
      </c>
      <c r="D2381" t="s">
        <v>18653</v>
      </c>
      <c r="H2381" s="42" t="s">
        <v>20179</v>
      </c>
      <c r="I2381" t="s">
        <v>615</v>
      </c>
    </row>
    <row r="2382" spans="1:9">
      <c r="A2382" s="41" t="s">
        <v>20180</v>
      </c>
      <c r="B2382" s="41" t="s">
        <v>8815</v>
      </c>
      <c r="C2382" s="41">
        <v>5700481033</v>
      </c>
      <c r="D2382" t="s">
        <v>18653</v>
      </c>
      <c r="H2382" s="41" t="s">
        <v>20181</v>
      </c>
      <c r="I2382" t="s">
        <v>615</v>
      </c>
    </row>
    <row r="2383" spans="1:9">
      <c r="A2383" s="42" t="s">
        <v>20180</v>
      </c>
      <c r="B2383" s="42" t="s">
        <v>8815</v>
      </c>
      <c r="C2383" s="42">
        <v>5700481033</v>
      </c>
      <c r="D2383" t="s">
        <v>18653</v>
      </c>
      <c r="H2383" s="42" t="s">
        <v>20181</v>
      </c>
      <c r="I2383" t="s">
        <v>615</v>
      </c>
    </row>
    <row r="2384" spans="1:9">
      <c r="A2384" s="41" t="s">
        <v>20182</v>
      </c>
      <c r="B2384" s="41" t="s">
        <v>4310</v>
      </c>
      <c r="C2384" s="41">
        <v>5700326059</v>
      </c>
      <c r="D2384" t="s">
        <v>18653</v>
      </c>
      <c r="H2384" s="41" t="s">
        <v>20183</v>
      </c>
      <c r="I2384" t="s">
        <v>615</v>
      </c>
    </row>
    <row r="2385" spans="1:9">
      <c r="A2385" s="42" t="s">
        <v>20182</v>
      </c>
      <c r="B2385" s="42" t="s">
        <v>4310</v>
      </c>
      <c r="C2385" s="42">
        <v>5700326059</v>
      </c>
      <c r="D2385" t="s">
        <v>18653</v>
      </c>
      <c r="H2385" s="42" t="s">
        <v>20183</v>
      </c>
      <c r="I2385" t="s">
        <v>615</v>
      </c>
    </row>
    <row r="2386" spans="1:9">
      <c r="A2386" s="41" t="s">
        <v>2839</v>
      </c>
      <c r="B2386" s="41" t="s">
        <v>69</v>
      </c>
      <c r="C2386" s="41">
        <v>5742471250</v>
      </c>
      <c r="D2386" t="s">
        <v>18653</v>
      </c>
      <c r="H2386" s="41" t="s">
        <v>20184</v>
      </c>
      <c r="I2386" t="s">
        <v>615</v>
      </c>
    </row>
    <row r="2387" spans="1:9">
      <c r="A2387" s="42" t="s">
        <v>2839</v>
      </c>
      <c r="B2387" s="42" t="s">
        <v>69</v>
      </c>
      <c r="C2387" s="42">
        <v>5742471250</v>
      </c>
      <c r="D2387" t="s">
        <v>18653</v>
      </c>
      <c r="H2387" s="42" t="s">
        <v>20184</v>
      </c>
      <c r="I2387" t="s">
        <v>615</v>
      </c>
    </row>
    <row r="2388" spans="1:9">
      <c r="A2388" s="41" t="s">
        <v>365</v>
      </c>
      <c r="B2388" s="41" t="s">
        <v>367</v>
      </c>
      <c r="C2388" s="41">
        <v>5710241016</v>
      </c>
      <c r="D2388" t="s">
        <v>18653</v>
      </c>
      <c r="H2388" s="41" t="s">
        <v>20185</v>
      </c>
      <c r="I2388" t="s">
        <v>615</v>
      </c>
    </row>
    <row r="2389" spans="1:9">
      <c r="A2389" s="42" t="s">
        <v>365</v>
      </c>
      <c r="B2389" s="42" t="s">
        <v>367</v>
      </c>
      <c r="C2389" s="42">
        <v>5710241016</v>
      </c>
      <c r="D2389" t="s">
        <v>18653</v>
      </c>
      <c r="H2389" s="42" t="s">
        <v>20185</v>
      </c>
      <c r="I2389" t="s">
        <v>615</v>
      </c>
    </row>
    <row r="2390" spans="1:9">
      <c r="A2390" s="41" t="s">
        <v>4399</v>
      </c>
      <c r="B2390" s="41" t="s">
        <v>204</v>
      </c>
      <c r="C2390" s="41">
        <v>5700430151</v>
      </c>
      <c r="D2390" t="s">
        <v>18653</v>
      </c>
      <c r="H2390" s="41" t="s">
        <v>20186</v>
      </c>
      <c r="I2390" t="s">
        <v>615</v>
      </c>
    </row>
    <row r="2391" spans="1:9">
      <c r="A2391" s="42" t="s">
        <v>5600</v>
      </c>
      <c r="B2391" s="42" t="s">
        <v>20187</v>
      </c>
      <c r="C2391" s="42">
        <v>5705367059</v>
      </c>
      <c r="D2391" t="s">
        <v>18653</v>
      </c>
      <c r="H2391" s="42" t="s">
        <v>20186</v>
      </c>
      <c r="I2391" t="s">
        <v>615</v>
      </c>
    </row>
    <row r="2392" spans="1:9">
      <c r="A2392" s="41" t="s">
        <v>5600</v>
      </c>
      <c r="B2392" s="41" t="s">
        <v>20187</v>
      </c>
      <c r="C2392" s="41">
        <v>5705367059</v>
      </c>
      <c r="D2392" t="s">
        <v>18653</v>
      </c>
      <c r="H2392" s="41" t="s">
        <v>20188</v>
      </c>
      <c r="I2392" t="s">
        <v>615</v>
      </c>
    </row>
    <row r="2393" spans="1:9">
      <c r="A2393" s="42" t="s">
        <v>5611</v>
      </c>
      <c r="B2393" s="42" t="s">
        <v>2899</v>
      </c>
      <c r="C2393" s="42">
        <v>5710192052</v>
      </c>
      <c r="D2393" t="s">
        <v>18653</v>
      </c>
      <c r="H2393" s="42" t="s">
        <v>20188</v>
      </c>
      <c r="I2393" t="s">
        <v>615</v>
      </c>
    </row>
    <row r="2394" spans="1:9">
      <c r="A2394" s="41" t="s">
        <v>5611</v>
      </c>
      <c r="B2394" s="41" t="s">
        <v>2899</v>
      </c>
      <c r="C2394" s="41">
        <v>5710192052</v>
      </c>
      <c r="D2394" t="s">
        <v>18653</v>
      </c>
      <c r="H2394" s="41" t="s">
        <v>20189</v>
      </c>
      <c r="I2394" t="s">
        <v>615</v>
      </c>
    </row>
    <row r="2395" spans="1:9">
      <c r="A2395" s="42" t="s">
        <v>9299</v>
      </c>
      <c r="B2395" s="42" t="s">
        <v>2352</v>
      </c>
      <c r="C2395" s="42">
        <v>5700228031</v>
      </c>
      <c r="D2395" t="s">
        <v>18653</v>
      </c>
      <c r="H2395" s="42" t="s">
        <v>20190</v>
      </c>
      <c r="I2395" t="s">
        <v>615</v>
      </c>
    </row>
    <row r="2396" spans="1:9">
      <c r="A2396" s="41" t="s">
        <v>9299</v>
      </c>
      <c r="B2396" s="41" t="s">
        <v>2352</v>
      </c>
      <c r="C2396" s="41">
        <v>5700228031</v>
      </c>
      <c r="D2396" t="s">
        <v>18653</v>
      </c>
      <c r="H2396" s="41" t="s">
        <v>20191</v>
      </c>
      <c r="I2396" t="s">
        <v>615</v>
      </c>
    </row>
    <row r="2397" spans="1:9">
      <c r="A2397" s="42" t="s">
        <v>1133</v>
      </c>
      <c r="B2397" s="42" t="s">
        <v>374</v>
      </c>
      <c r="C2397" s="42">
        <v>5761134022</v>
      </c>
      <c r="D2397" t="s">
        <v>18653</v>
      </c>
      <c r="H2397" s="42" t="s">
        <v>20191</v>
      </c>
      <c r="I2397" t="s">
        <v>615</v>
      </c>
    </row>
    <row r="2398" spans="1:9">
      <c r="A2398" s="41" t="s">
        <v>1133</v>
      </c>
      <c r="B2398" s="41" t="s">
        <v>374</v>
      </c>
      <c r="C2398" s="41">
        <v>5761134022</v>
      </c>
      <c r="D2398" t="s">
        <v>18653</v>
      </c>
      <c r="H2398" s="41" t="s">
        <v>20192</v>
      </c>
      <c r="I2398" t="s">
        <v>615</v>
      </c>
    </row>
    <row r="2399" spans="1:9">
      <c r="A2399" s="42" t="s">
        <v>1182</v>
      </c>
      <c r="B2399" s="42" t="s">
        <v>707</v>
      </c>
      <c r="C2399" s="42">
        <v>5713185081</v>
      </c>
      <c r="D2399" t="s">
        <v>18653</v>
      </c>
      <c r="H2399" s="42" t="s">
        <v>20192</v>
      </c>
      <c r="I2399" t="s">
        <v>615</v>
      </c>
    </row>
    <row r="2400" spans="1:9">
      <c r="A2400" s="41" t="s">
        <v>1182</v>
      </c>
      <c r="B2400" s="41" t="s">
        <v>707</v>
      </c>
      <c r="C2400" s="41">
        <v>5713185081</v>
      </c>
      <c r="D2400" t="s">
        <v>18653</v>
      </c>
      <c r="H2400" s="41" t="s">
        <v>20193</v>
      </c>
      <c r="I2400" t="s">
        <v>615</v>
      </c>
    </row>
    <row r="2401" spans="1:9">
      <c r="A2401" s="42" t="s">
        <v>3659</v>
      </c>
      <c r="B2401" s="42" t="s">
        <v>389</v>
      </c>
      <c r="C2401" s="42">
        <v>5701677084</v>
      </c>
      <c r="D2401" t="s">
        <v>18653</v>
      </c>
      <c r="H2401" s="42" t="s">
        <v>20193</v>
      </c>
      <c r="I2401" t="s">
        <v>615</v>
      </c>
    </row>
    <row r="2402" spans="1:9">
      <c r="A2402" s="41" t="s">
        <v>3659</v>
      </c>
      <c r="B2402" s="41" t="s">
        <v>389</v>
      </c>
      <c r="C2402" s="41">
        <v>5701677084</v>
      </c>
      <c r="D2402" t="s">
        <v>18653</v>
      </c>
      <c r="H2402" s="41" t="s">
        <v>20194</v>
      </c>
      <c r="I2402" t="s">
        <v>615</v>
      </c>
    </row>
    <row r="2403" spans="1:9">
      <c r="A2403" s="42" t="s">
        <v>5445</v>
      </c>
      <c r="B2403" s="42" t="s">
        <v>36</v>
      </c>
      <c r="C2403" s="42">
        <v>5700557040</v>
      </c>
      <c r="D2403" t="s">
        <v>18653</v>
      </c>
      <c r="H2403" s="42" t="s">
        <v>20194</v>
      </c>
      <c r="I2403" t="s">
        <v>615</v>
      </c>
    </row>
    <row r="2404" spans="1:9">
      <c r="A2404" s="41" t="s">
        <v>5445</v>
      </c>
      <c r="B2404" s="41" t="s">
        <v>36</v>
      </c>
      <c r="C2404" s="41">
        <v>5700557040</v>
      </c>
      <c r="D2404" t="s">
        <v>18653</v>
      </c>
      <c r="H2404" s="41" t="s">
        <v>20195</v>
      </c>
      <c r="I2404" t="s">
        <v>615</v>
      </c>
    </row>
    <row r="2405" spans="1:9">
      <c r="A2405" s="42" t="s">
        <v>1346</v>
      </c>
      <c r="B2405" s="42" t="s">
        <v>1348</v>
      </c>
      <c r="C2405" s="42">
        <v>5710320035</v>
      </c>
      <c r="D2405" t="s">
        <v>18653</v>
      </c>
      <c r="H2405" s="42" t="s">
        <v>20195</v>
      </c>
      <c r="I2405" t="s">
        <v>615</v>
      </c>
    </row>
    <row r="2406" spans="1:9">
      <c r="A2406" s="41" t="s">
        <v>1346</v>
      </c>
      <c r="B2406" s="41" t="s">
        <v>1348</v>
      </c>
      <c r="C2406" s="41">
        <v>5710320035</v>
      </c>
      <c r="D2406" t="s">
        <v>18653</v>
      </c>
      <c r="H2406" s="41" t="s">
        <v>20196</v>
      </c>
      <c r="I2406" t="s">
        <v>615</v>
      </c>
    </row>
    <row r="2407" spans="1:9">
      <c r="A2407" s="42" t="s">
        <v>6917</v>
      </c>
      <c r="B2407" s="42" t="s">
        <v>4570</v>
      </c>
      <c r="C2407" s="42">
        <v>5701586052</v>
      </c>
      <c r="D2407" t="s">
        <v>18653</v>
      </c>
      <c r="H2407" s="42" t="s">
        <v>20196</v>
      </c>
      <c r="I2407" t="s">
        <v>615</v>
      </c>
    </row>
    <row r="2408" spans="1:9">
      <c r="A2408" s="41" t="s">
        <v>1199</v>
      </c>
      <c r="B2408" s="41" t="s">
        <v>336</v>
      </c>
      <c r="C2408" s="41">
        <v>5700163079</v>
      </c>
      <c r="D2408" t="s">
        <v>18653</v>
      </c>
      <c r="H2408" s="41" t="s">
        <v>20197</v>
      </c>
      <c r="I2408" t="s">
        <v>615</v>
      </c>
    </row>
    <row r="2409" spans="1:9">
      <c r="A2409" s="42" t="s">
        <v>1199</v>
      </c>
      <c r="B2409" s="42" t="s">
        <v>336</v>
      </c>
      <c r="C2409" s="42">
        <v>5700163079</v>
      </c>
      <c r="D2409" t="s">
        <v>18653</v>
      </c>
      <c r="H2409" s="42" t="s">
        <v>20197</v>
      </c>
      <c r="I2409" t="s">
        <v>615</v>
      </c>
    </row>
    <row r="2410" spans="1:9">
      <c r="A2410" s="41" t="s">
        <v>6715</v>
      </c>
      <c r="B2410" s="41" t="s">
        <v>545</v>
      </c>
      <c r="C2410" s="41">
        <v>5700390250</v>
      </c>
      <c r="D2410" t="s">
        <v>18653</v>
      </c>
      <c r="H2410" s="41" t="s">
        <v>20198</v>
      </c>
      <c r="I2410" t="s">
        <v>615</v>
      </c>
    </row>
    <row r="2411" spans="1:9">
      <c r="A2411" s="42" t="s">
        <v>6715</v>
      </c>
      <c r="B2411" s="42" t="s">
        <v>545</v>
      </c>
      <c r="C2411" s="42">
        <v>5700390250</v>
      </c>
      <c r="D2411" t="s">
        <v>18653</v>
      </c>
      <c r="H2411" s="42" t="s">
        <v>20198</v>
      </c>
      <c r="I2411" t="s">
        <v>615</v>
      </c>
    </row>
    <row r="2412" spans="1:9">
      <c r="A2412" s="41" t="s">
        <v>639</v>
      </c>
      <c r="B2412" s="41" t="s">
        <v>83</v>
      </c>
      <c r="C2412" s="41">
        <v>5710154053</v>
      </c>
      <c r="D2412" t="s">
        <v>18653</v>
      </c>
      <c r="H2412" s="41" t="s">
        <v>20198</v>
      </c>
      <c r="I2412" t="s">
        <v>615</v>
      </c>
    </row>
    <row r="2413" spans="1:9">
      <c r="A2413" s="42" t="s">
        <v>639</v>
      </c>
      <c r="B2413" s="42" t="s">
        <v>83</v>
      </c>
      <c r="C2413" s="42">
        <v>5710154053</v>
      </c>
      <c r="D2413" t="s">
        <v>18653</v>
      </c>
      <c r="H2413" s="42" t="s">
        <v>20198</v>
      </c>
      <c r="I2413" t="s">
        <v>615</v>
      </c>
    </row>
    <row r="2414" spans="1:9">
      <c r="A2414" s="41" t="s">
        <v>4608</v>
      </c>
      <c r="B2414" s="41" t="s">
        <v>2199</v>
      </c>
      <c r="C2414" s="41">
        <v>5702271001</v>
      </c>
      <c r="D2414" t="s">
        <v>18653</v>
      </c>
      <c r="H2414" s="41" t="s">
        <v>20198</v>
      </c>
      <c r="I2414" t="s">
        <v>615</v>
      </c>
    </row>
    <row r="2415" spans="1:9">
      <c r="A2415" s="42" t="s">
        <v>4608</v>
      </c>
      <c r="B2415" s="42" t="s">
        <v>2199</v>
      </c>
      <c r="C2415" s="42">
        <v>5702271001</v>
      </c>
      <c r="D2415" t="s">
        <v>18653</v>
      </c>
      <c r="H2415" s="42" t="s">
        <v>20198</v>
      </c>
      <c r="I2415" t="s">
        <v>615</v>
      </c>
    </row>
    <row r="2416" spans="1:9">
      <c r="A2416" s="41" t="s">
        <v>3855</v>
      </c>
      <c r="B2416" s="41" t="s">
        <v>211</v>
      </c>
      <c r="C2416" s="41">
        <v>5732303096</v>
      </c>
      <c r="D2416" t="s">
        <v>18653</v>
      </c>
      <c r="H2416" s="41" t="s">
        <v>20198</v>
      </c>
      <c r="I2416" t="s">
        <v>615</v>
      </c>
    </row>
    <row r="2417" spans="1:9">
      <c r="A2417" s="42" t="s">
        <v>3855</v>
      </c>
      <c r="B2417" s="42" t="s">
        <v>211</v>
      </c>
      <c r="C2417" s="42">
        <v>5732303096</v>
      </c>
      <c r="D2417" t="s">
        <v>18653</v>
      </c>
      <c r="H2417" s="42" t="s">
        <v>20198</v>
      </c>
      <c r="I2417" t="s">
        <v>615</v>
      </c>
    </row>
    <row r="2418" spans="1:9">
      <c r="A2418" s="41" t="s">
        <v>5515</v>
      </c>
      <c r="B2418" s="41" t="s">
        <v>5517</v>
      </c>
      <c r="C2418" s="41">
        <v>5753387073</v>
      </c>
      <c r="D2418" t="s">
        <v>18653</v>
      </c>
      <c r="H2418" s="41" t="s">
        <v>20198</v>
      </c>
      <c r="I2418" t="s">
        <v>615</v>
      </c>
    </row>
    <row r="2419" spans="1:9">
      <c r="A2419" s="42" t="s">
        <v>5515</v>
      </c>
      <c r="B2419" s="42" t="s">
        <v>5517</v>
      </c>
      <c r="C2419" s="42">
        <v>5753387073</v>
      </c>
      <c r="D2419" t="s">
        <v>18653</v>
      </c>
      <c r="H2419" s="42" t="s">
        <v>20198</v>
      </c>
      <c r="I2419" t="s">
        <v>615</v>
      </c>
    </row>
    <row r="2420" spans="1:9">
      <c r="A2420" s="41" t="s">
        <v>7040</v>
      </c>
      <c r="B2420" s="41" t="s">
        <v>848</v>
      </c>
      <c r="C2420" s="41">
        <v>5700449001</v>
      </c>
      <c r="D2420" t="s">
        <v>18653</v>
      </c>
      <c r="H2420" s="41" t="s">
        <v>20198</v>
      </c>
      <c r="I2420" t="s">
        <v>615</v>
      </c>
    </row>
    <row r="2421" spans="1:9">
      <c r="A2421" s="42" t="s">
        <v>7040</v>
      </c>
      <c r="B2421" s="42" t="s">
        <v>848</v>
      </c>
      <c r="C2421" s="42">
        <v>5700449001</v>
      </c>
      <c r="D2421" t="s">
        <v>18653</v>
      </c>
      <c r="H2421" s="42" t="s">
        <v>20198</v>
      </c>
      <c r="I2421" t="s">
        <v>615</v>
      </c>
    </row>
    <row r="2422" spans="1:9">
      <c r="A2422" s="41" t="s">
        <v>4924</v>
      </c>
      <c r="B2422" s="41" t="s">
        <v>427</v>
      </c>
      <c r="C2422" s="41">
        <v>5700759071</v>
      </c>
      <c r="D2422" t="s">
        <v>18653</v>
      </c>
      <c r="H2422" s="41" t="s">
        <v>20198</v>
      </c>
      <c r="I2422" t="s">
        <v>615</v>
      </c>
    </row>
    <row r="2423" spans="1:9">
      <c r="A2423" s="42" t="s">
        <v>4924</v>
      </c>
      <c r="B2423" s="42" t="s">
        <v>427</v>
      </c>
      <c r="C2423" s="42">
        <v>5700759071</v>
      </c>
      <c r="D2423" t="s">
        <v>18653</v>
      </c>
      <c r="H2423" s="42" t="s">
        <v>20198</v>
      </c>
      <c r="I2423" t="s">
        <v>615</v>
      </c>
    </row>
    <row r="2424" spans="1:9">
      <c r="A2424" s="41" t="s">
        <v>3402</v>
      </c>
      <c r="B2424" s="41" t="s">
        <v>404</v>
      </c>
      <c r="C2424" s="41">
        <v>5700269132</v>
      </c>
      <c r="D2424" t="s">
        <v>18653</v>
      </c>
      <c r="H2424" s="41" t="s">
        <v>20198</v>
      </c>
      <c r="I2424" t="s">
        <v>615</v>
      </c>
    </row>
    <row r="2425" spans="1:9">
      <c r="A2425" s="42" t="s">
        <v>3402</v>
      </c>
      <c r="B2425" s="42" t="s">
        <v>404</v>
      </c>
      <c r="C2425" s="42">
        <v>5700269132</v>
      </c>
      <c r="D2425" t="s">
        <v>18653</v>
      </c>
      <c r="H2425" s="42" t="s">
        <v>20198</v>
      </c>
      <c r="I2425" t="s">
        <v>615</v>
      </c>
    </row>
    <row r="2426" spans="1:9">
      <c r="A2426" s="41" t="s">
        <v>3376</v>
      </c>
      <c r="B2426" s="41" t="s">
        <v>1348</v>
      </c>
      <c r="C2426" s="41">
        <v>5711261001</v>
      </c>
      <c r="D2426" t="s">
        <v>18653</v>
      </c>
      <c r="H2426" s="41" t="s">
        <v>20198</v>
      </c>
      <c r="I2426" t="s">
        <v>615</v>
      </c>
    </row>
    <row r="2427" spans="1:9">
      <c r="A2427" s="42" t="s">
        <v>3376</v>
      </c>
      <c r="B2427" s="42" t="s">
        <v>1348</v>
      </c>
      <c r="C2427" s="42">
        <v>5711261001</v>
      </c>
      <c r="D2427" t="s">
        <v>18653</v>
      </c>
      <c r="H2427" s="42" t="s">
        <v>20198</v>
      </c>
      <c r="I2427" t="s">
        <v>615</v>
      </c>
    </row>
    <row r="2428" spans="1:9">
      <c r="A2428" s="41" t="s">
        <v>2350</v>
      </c>
      <c r="B2428" s="41" t="s">
        <v>2352</v>
      </c>
      <c r="C2428" s="41">
        <v>5710080031</v>
      </c>
      <c r="D2428" t="s">
        <v>18653</v>
      </c>
      <c r="H2428" s="41" t="s">
        <v>20198</v>
      </c>
      <c r="I2428" t="s">
        <v>615</v>
      </c>
    </row>
    <row r="2429" spans="1:9">
      <c r="A2429" s="42" t="s">
        <v>2350</v>
      </c>
      <c r="B2429" s="42" t="s">
        <v>2352</v>
      </c>
      <c r="C2429" s="42">
        <v>5710080031</v>
      </c>
      <c r="D2429" t="s">
        <v>18653</v>
      </c>
      <c r="H2429" s="42" t="s">
        <v>20198</v>
      </c>
      <c r="I2429" t="s">
        <v>615</v>
      </c>
    </row>
    <row r="2430" spans="1:9">
      <c r="A2430" s="41" t="s">
        <v>7150</v>
      </c>
      <c r="B2430" s="41" t="s">
        <v>471</v>
      </c>
      <c r="C2430" s="41">
        <v>5700546014</v>
      </c>
      <c r="D2430" t="s">
        <v>18653</v>
      </c>
      <c r="H2430" s="41" t="s">
        <v>20198</v>
      </c>
      <c r="I2430" t="s">
        <v>615</v>
      </c>
    </row>
    <row r="2431" spans="1:9">
      <c r="A2431" s="42" t="s">
        <v>7150</v>
      </c>
      <c r="B2431" s="42" t="s">
        <v>471</v>
      </c>
      <c r="C2431" s="42">
        <v>5700546014</v>
      </c>
      <c r="D2431" t="s">
        <v>18653</v>
      </c>
      <c r="H2431" s="42" t="s">
        <v>20199</v>
      </c>
      <c r="I2431" t="s">
        <v>615</v>
      </c>
    </row>
    <row r="2432" spans="1:9">
      <c r="A2432" s="41" t="s">
        <v>2030</v>
      </c>
      <c r="B2432" s="41" t="s">
        <v>83</v>
      </c>
      <c r="C2432" s="41">
        <v>5700968080</v>
      </c>
      <c r="D2432" t="s">
        <v>18653</v>
      </c>
      <c r="H2432" s="41" t="s">
        <v>20200</v>
      </c>
      <c r="I2432" t="s">
        <v>615</v>
      </c>
    </row>
    <row r="2433" spans="1:9">
      <c r="A2433" s="42" t="s">
        <v>2030</v>
      </c>
      <c r="B2433" s="42" t="s">
        <v>83</v>
      </c>
      <c r="C2433" s="42">
        <v>5700968080</v>
      </c>
      <c r="D2433" t="s">
        <v>18653</v>
      </c>
      <c r="H2433" s="42" t="s">
        <v>20201</v>
      </c>
      <c r="I2433" t="s">
        <v>615</v>
      </c>
    </row>
    <row r="2434" spans="1:9">
      <c r="A2434" s="41" t="s">
        <v>327</v>
      </c>
      <c r="B2434" s="41" t="s">
        <v>204</v>
      </c>
      <c r="C2434" s="41">
        <v>5700318196</v>
      </c>
      <c r="D2434" t="s">
        <v>18653</v>
      </c>
      <c r="H2434" s="41" t="s">
        <v>20201</v>
      </c>
      <c r="I2434" t="s">
        <v>615</v>
      </c>
    </row>
    <row r="2435" spans="1:9">
      <c r="A2435" s="42" t="s">
        <v>327</v>
      </c>
      <c r="B2435" s="42" t="s">
        <v>204</v>
      </c>
      <c r="C2435" s="42">
        <v>5700318196</v>
      </c>
      <c r="D2435" t="s">
        <v>18653</v>
      </c>
      <c r="H2435" s="42" t="s">
        <v>20202</v>
      </c>
      <c r="I2435" t="s">
        <v>615</v>
      </c>
    </row>
    <row r="2436" spans="1:9">
      <c r="A2436" s="41" t="s">
        <v>3690</v>
      </c>
      <c r="B2436" s="41" t="s">
        <v>336</v>
      </c>
      <c r="C2436" s="41">
        <v>5700402034</v>
      </c>
      <c r="D2436" t="s">
        <v>18653</v>
      </c>
      <c r="H2436" s="41" t="s">
        <v>20202</v>
      </c>
      <c r="I2436" t="s">
        <v>615</v>
      </c>
    </row>
    <row r="2437" spans="1:9">
      <c r="A2437" s="42" t="s">
        <v>3690</v>
      </c>
      <c r="B2437" s="42" t="s">
        <v>336</v>
      </c>
      <c r="C2437" s="42">
        <v>5700402034</v>
      </c>
      <c r="D2437" t="s">
        <v>18653</v>
      </c>
      <c r="H2437" s="42" t="s">
        <v>20203</v>
      </c>
      <c r="I2437" t="s">
        <v>615</v>
      </c>
    </row>
    <row r="2438" spans="1:9">
      <c r="A2438" s="41" t="s">
        <v>20204</v>
      </c>
      <c r="B2438" s="41" t="s">
        <v>59</v>
      </c>
      <c r="C2438" s="41">
        <v>5700541104</v>
      </c>
      <c r="D2438" t="s">
        <v>18653</v>
      </c>
      <c r="H2438" s="41" t="s">
        <v>20203</v>
      </c>
      <c r="I2438" t="s">
        <v>615</v>
      </c>
    </row>
    <row r="2439" spans="1:9">
      <c r="A2439" s="42" t="s">
        <v>20204</v>
      </c>
      <c r="B2439" s="42" t="s">
        <v>59</v>
      </c>
      <c r="C2439" s="42">
        <v>5700541104</v>
      </c>
      <c r="D2439" t="s">
        <v>18653</v>
      </c>
      <c r="H2439" s="42" t="s">
        <v>20205</v>
      </c>
      <c r="I2439" t="s">
        <v>615</v>
      </c>
    </row>
    <row r="2440" spans="1:9">
      <c r="A2440" s="41" t="s">
        <v>6535</v>
      </c>
      <c r="B2440" s="41" t="s">
        <v>92</v>
      </c>
      <c r="C2440" s="41">
        <v>5751368070</v>
      </c>
      <c r="D2440" t="s">
        <v>18653</v>
      </c>
      <c r="H2440" s="41" t="s">
        <v>20205</v>
      </c>
      <c r="I2440" t="s">
        <v>615</v>
      </c>
    </row>
    <row r="2441" spans="1:9">
      <c r="A2441" s="42" t="s">
        <v>90</v>
      </c>
      <c r="B2441" s="42" t="s">
        <v>92</v>
      </c>
      <c r="C2441" s="42">
        <v>5730634070</v>
      </c>
      <c r="D2441" t="s">
        <v>18653</v>
      </c>
      <c r="H2441" s="42" t="s">
        <v>20206</v>
      </c>
      <c r="I2441" t="s">
        <v>615</v>
      </c>
    </row>
    <row r="2442" spans="1:9">
      <c r="A2442" s="41" t="s">
        <v>4070</v>
      </c>
      <c r="B2442" s="41" t="s">
        <v>211</v>
      </c>
      <c r="C2442" s="41">
        <v>5727565092</v>
      </c>
      <c r="D2442" t="s">
        <v>18653</v>
      </c>
      <c r="H2442" s="41" t="s">
        <v>20206</v>
      </c>
      <c r="I2442" t="s">
        <v>615</v>
      </c>
    </row>
    <row r="2443" spans="1:9">
      <c r="A2443" s="42" t="s">
        <v>4070</v>
      </c>
      <c r="B2443" s="42" t="s">
        <v>211</v>
      </c>
      <c r="C2443" s="42">
        <v>5727565092</v>
      </c>
      <c r="D2443" t="s">
        <v>18653</v>
      </c>
      <c r="H2443" s="42" t="s">
        <v>20207</v>
      </c>
      <c r="I2443" t="s">
        <v>615</v>
      </c>
    </row>
    <row r="2444" spans="1:9">
      <c r="A2444" s="41" t="s">
        <v>7571</v>
      </c>
      <c r="B2444" s="41" t="s">
        <v>3637</v>
      </c>
      <c r="C2444" s="41">
        <v>5744049021</v>
      </c>
      <c r="D2444" t="s">
        <v>18653</v>
      </c>
      <c r="H2444" s="41" t="s">
        <v>20207</v>
      </c>
      <c r="I2444" t="s">
        <v>615</v>
      </c>
    </row>
    <row r="2445" spans="1:9">
      <c r="A2445" s="42" t="s">
        <v>953</v>
      </c>
      <c r="B2445" s="42" t="s">
        <v>955</v>
      </c>
      <c r="C2445" s="42">
        <v>5702065039</v>
      </c>
      <c r="D2445" t="s">
        <v>18653</v>
      </c>
      <c r="H2445" s="42" t="s">
        <v>20208</v>
      </c>
      <c r="I2445" t="s">
        <v>615</v>
      </c>
    </row>
    <row r="2446" spans="1:9">
      <c r="A2446" s="41" t="s">
        <v>953</v>
      </c>
      <c r="B2446" s="41" t="s">
        <v>955</v>
      </c>
      <c r="C2446" s="41">
        <v>5702065039</v>
      </c>
      <c r="D2446" t="s">
        <v>18653</v>
      </c>
      <c r="H2446" s="41" t="s">
        <v>20208</v>
      </c>
      <c r="I2446" t="s">
        <v>615</v>
      </c>
    </row>
    <row r="2447" spans="1:9">
      <c r="A2447" s="42" t="s">
        <v>1665</v>
      </c>
      <c r="B2447" s="42" t="s">
        <v>320</v>
      </c>
      <c r="C2447" s="42">
        <v>5704114122</v>
      </c>
      <c r="D2447" t="s">
        <v>18653</v>
      </c>
      <c r="H2447" s="42" t="s">
        <v>20209</v>
      </c>
      <c r="I2447" t="s">
        <v>615</v>
      </c>
    </row>
    <row r="2448" spans="1:9">
      <c r="A2448" s="41" t="s">
        <v>1665</v>
      </c>
      <c r="B2448" s="41" t="s">
        <v>320</v>
      </c>
      <c r="C2448" s="41">
        <v>5704114122</v>
      </c>
      <c r="D2448" t="s">
        <v>18653</v>
      </c>
      <c r="H2448" s="41" t="s">
        <v>20209</v>
      </c>
      <c r="I2448" t="s">
        <v>615</v>
      </c>
    </row>
    <row r="2449" spans="1:9">
      <c r="A2449" s="42" t="s">
        <v>5631</v>
      </c>
      <c r="B2449" s="42" t="s">
        <v>1012</v>
      </c>
      <c r="C2449" s="42">
        <v>5730971019</v>
      </c>
      <c r="D2449" t="s">
        <v>18653</v>
      </c>
      <c r="H2449" s="42" t="s">
        <v>20210</v>
      </c>
      <c r="I2449" t="s">
        <v>615</v>
      </c>
    </row>
    <row r="2450" spans="1:9">
      <c r="A2450" s="41" t="s">
        <v>5631</v>
      </c>
      <c r="B2450" s="41" t="s">
        <v>1012</v>
      </c>
      <c r="C2450" s="41">
        <v>5730971019</v>
      </c>
      <c r="D2450" t="s">
        <v>18653</v>
      </c>
      <c r="H2450" s="41" t="s">
        <v>20210</v>
      </c>
      <c r="I2450" t="s">
        <v>615</v>
      </c>
    </row>
    <row r="2451" spans="1:9">
      <c r="A2451" s="42" t="s">
        <v>6227</v>
      </c>
      <c r="B2451" s="42" t="s">
        <v>707</v>
      </c>
      <c r="C2451" s="42">
        <v>5710075081</v>
      </c>
      <c r="D2451" t="s">
        <v>18653</v>
      </c>
      <c r="H2451" s="42" t="s">
        <v>20211</v>
      </c>
      <c r="I2451" t="s">
        <v>615</v>
      </c>
    </row>
    <row r="2452" spans="1:9">
      <c r="A2452" s="41" t="s">
        <v>6227</v>
      </c>
      <c r="B2452" s="41" t="s">
        <v>707</v>
      </c>
      <c r="C2452" s="41">
        <v>5710075081</v>
      </c>
      <c r="D2452" t="s">
        <v>18653</v>
      </c>
      <c r="H2452" s="41" t="s">
        <v>20211</v>
      </c>
      <c r="I2452" t="s">
        <v>615</v>
      </c>
    </row>
    <row r="2453" spans="1:9">
      <c r="A2453" s="42" t="s">
        <v>725</v>
      </c>
      <c r="B2453" s="42" t="s">
        <v>69</v>
      </c>
      <c r="C2453" s="42">
        <v>5700396250</v>
      </c>
      <c r="D2453" t="s">
        <v>18653</v>
      </c>
      <c r="H2453" s="42" t="s">
        <v>20212</v>
      </c>
      <c r="I2453" t="s">
        <v>615</v>
      </c>
    </row>
    <row r="2454" spans="1:9">
      <c r="A2454" s="41" t="s">
        <v>725</v>
      </c>
      <c r="B2454" s="41" t="s">
        <v>69</v>
      </c>
      <c r="C2454" s="41">
        <v>5700396250</v>
      </c>
      <c r="D2454" t="s">
        <v>18653</v>
      </c>
      <c r="H2454" s="41" t="s">
        <v>20212</v>
      </c>
      <c r="I2454" t="s">
        <v>615</v>
      </c>
    </row>
    <row r="2455" spans="1:9">
      <c r="A2455" s="42" t="s">
        <v>4251</v>
      </c>
      <c r="B2455" s="42" t="s">
        <v>1146</v>
      </c>
      <c r="C2455" s="42">
        <v>5761022073</v>
      </c>
      <c r="D2455" t="s">
        <v>18653</v>
      </c>
      <c r="H2455" s="42" t="s">
        <v>20213</v>
      </c>
      <c r="I2455" t="s">
        <v>615</v>
      </c>
    </row>
    <row r="2456" spans="1:9">
      <c r="A2456" s="41" t="s">
        <v>4251</v>
      </c>
      <c r="B2456" s="41" t="s">
        <v>1146</v>
      </c>
      <c r="C2456" s="41">
        <v>5761022073</v>
      </c>
      <c r="D2456" t="s">
        <v>18653</v>
      </c>
      <c r="H2456" s="41" t="s">
        <v>20213</v>
      </c>
      <c r="I2456" t="s">
        <v>615</v>
      </c>
    </row>
    <row r="2457" spans="1:9">
      <c r="A2457" s="42" t="s">
        <v>1960</v>
      </c>
      <c r="B2457" s="42" t="s">
        <v>1962</v>
      </c>
      <c r="C2457" s="42">
        <v>5755307026</v>
      </c>
      <c r="D2457" t="s">
        <v>18653</v>
      </c>
      <c r="H2457" s="42" t="s">
        <v>20214</v>
      </c>
      <c r="I2457" t="s">
        <v>615</v>
      </c>
    </row>
    <row r="2458" spans="1:9">
      <c r="A2458" s="41" t="s">
        <v>1960</v>
      </c>
      <c r="B2458" s="41" t="s">
        <v>1962</v>
      </c>
      <c r="C2458" s="41">
        <v>5755307026</v>
      </c>
      <c r="D2458" t="s">
        <v>18653</v>
      </c>
      <c r="H2458" s="41" t="s">
        <v>20214</v>
      </c>
      <c r="I2458" t="s">
        <v>615</v>
      </c>
    </row>
    <row r="2459" spans="1:9">
      <c r="A2459" s="42" t="s">
        <v>20215</v>
      </c>
      <c r="B2459" s="42" t="s">
        <v>427</v>
      </c>
      <c r="C2459" s="42">
        <v>5700643044</v>
      </c>
      <c r="D2459" t="s">
        <v>18653</v>
      </c>
      <c r="H2459" s="42" t="s">
        <v>20216</v>
      </c>
      <c r="I2459" t="s">
        <v>615</v>
      </c>
    </row>
    <row r="2460" spans="1:9">
      <c r="A2460" s="41" t="s">
        <v>20215</v>
      </c>
      <c r="B2460" s="41" t="s">
        <v>427</v>
      </c>
      <c r="C2460" s="41">
        <v>5700643044</v>
      </c>
      <c r="D2460" t="s">
        <v>18653</v>
      </c>
      <c r="H2460" s="41" t="s">
        <v>20216</v>
      </c>
      <c r="I2460" t="s">
        <v>615</v>
      </c>
    </row>
    <row r="2461" spans="1:9">
      <c r="A2461" s="42" t="s">
        <v>2318</v>
      </c>
      <c r="B2461" s="42" t="s">
        <v>773</v>
      </c>
      <c r="C2461" s="42">
        <v>5744835233</v>
      </c>
      <c r="D2461" t="s">
        <v>18653</v>
      </c>
      <c r="H2461" s="42" t="s">
        <v>20217</v>
      </c>
      <c r="I2461" t="s">
        <v>615</v>
      </c>
    </row>
    <row r="2462" spans="1:9">
      <c r="A2462" s="41" t="s">
        <v>2318</v>
      </c>
      <c r="B2462" s="41" t="s">
        <v>773</v>
      </c>
      <c r="C2462" s="41">
        <v>5744835233</v>
      </c>
      <c r="D2462" t="s">
        <v>18653</v>
      </c>
      <c r="H2462" s="41" t="s">
        <v>20217</v>
      </c>
      <c r="I2462" t="s">
        <v>615</v>
      </c>
    </row>
    <row r="2463" spans="1:9">
      <c r="A2463" s="42" t="s">
        <v>2473</v>
      </c>
      <c r="B2463" s="42" t="s">
        <v>2449</v>
      </c>
      <c r="C2463" s="42">
        <v>5700558019</v>
      </c>
      <c r="D2463" t="s">
        <v>18653</v>
      </c>
      <c r="H2463" s="42" t="s">
        <v>20218</v>
      </c>
      <c r="I2463" t="s">
        <v>615</v>
      </c>
    </row>
    <row r="2464" spans="1:9">
      <c r="A2464" s="41" t="s">
        <v>2473</v>
      </c>
      <c r="B2464" s="41" t="s">
        <v>2449</v>
      </c>
      <c r="C2464" s="41">
        <v>5700558019</v>
      </c>
      <c r="D2464" t="s">
        <v>18653</v>
      </c>
      <c r="H2464" s="41" t="s">
        <v>20218</v>
      </c>
      <c r="I2464" t="s">
        <v>615</v>
      </c>
    </row>
    <row r="2465" spans="1:9">
      <c r="A2465" s="42" t="s">
        <v>20219</v>
      </c>
      <c r="B2465" s="42" t="s">
        <v>344</v>
      </c>
      <c r="C2465" s="42">
        <v>5700332090</v>
      </c>
      <c r="D2465" t="s">
        <v>18653</v>
      </c>
      <c r="H2465" s="42" t="s">
        <v>20220</v>
      </c>
      <c r="I2465" t="s">
        <v>615</v>
      </c>
    </row>
    <row r="2466" spans="1:9">
      <c r="A2466" s="41" t="s">
        <v>20219</v>
      </c>
      <c r="B2466" s="41" t="s">
        <v>344</v>
      </c>
      <c r="C2466" s="41">
        <v>5700332090</v>
      </c>
      <c r="D2466" t="s">
        <v>18653</v>
      </c>
      <c r="H2466" s="41" t="s">
        <v>20221</v>
      </c>
      <c r="I2466" t="s">
        <v>615</v>
      </c>
    </row>
    <row r="2467" spans="1:9">
      <c r="A2467" s="42" t="s">
        <v>4271</v>
      </c>
      <c r="B2467" s="42" t="s">
        <v>486</v>
      </c>
      <c r="C2467" s="42">
        <v>5710101154</v>
      </c>
      <c r="D2467" t="s">
        <v>18653</v>
      </c>
      <c r="H2467" s="42" t="s">
        <v>20221</v>
      </c>
      <c r="I2467" t="s">
        <v>615</v>
      </c>
    </row>
    <row r="2468" spans="1:9">
      <c r="A2468" s="41" t="s">
        <v>4271</v>
      </c>
      <c r="B2468" s="41" t="s">
        <v>486</v>
      </c>
      <c r="C2468" s="41">
        <v>5710101154</v>
      </c>
      <c r="D2468" t="s">
        <v>18653</v>
      </c>
      <c r="H2468" s="41" t="s">
        <v>20222</v>
      </c>
      <c r="I2468" t="s">
        <v>615</v>
      </c>
    </row>
    <row r="2469" spans="1:9">
      <c r="A2469" s="42" t="s">
        <v>1289</v>
      </c>
      <c r="B2469" s="42" t="s">
        <v>1267</v>
      </c>
      <c r="C2469" s="42">
        <v>5700679038</v>
      </c>
      <c r="D2469" t="s">
        <v>18653</v>
      </c>
      <c r="H2469" s="42" t="s">
        <v>20222</v>
      </c>
      <c r="I2469" t="s">
        <v>615</v>
      </c>
    </row>
    <row r="2470" spans="1:9">
      <c r="A2470" s="41" t="s">
        <v>1289</v>
      </c>
      <c r="B2470" s="41" t="s">
        <v>1267</v>
      </c>
      <c r="C2470" s="41">
        <v>5700679038</v>
      </c>
      <c r="D2470" t="s">
        <v>18653</v>
      </c>
      <c r="H2470" s="41" t="s">
        <v>20223</v>
      </c>
      <c r="I2470" t="s">
        <v>615</v>
      </c>
    </row>
    <row r="2471" spans="1:9">
      <c r="A2471" s="42" t="s">
        <v>7437</v>
      </c>
      <c r="B2471" s="42" t="s">
        <v>211</v>
      </c>
      <c r="C2471" s="42">
        <v>5710036026</v>
      </c>
      <c r="D2471" t="s">
        <v>18653</v>
      </c>
      <c r="H2471" s="42" t="s">
        <v>20223</v>
      </c>
      <c r="I2471" t="s">
        <v>615</v>
      </c>
    </row>
    <row r="2472" spans="1:9">
      <c r="A2472" s="41" t="s">
        <v>7437</v>
      </c>
      <c r="B2472" s="41" t="s">
        <v>211</v>
      </c>
      <c r="C2472" s="41">
        <v>5710036026</v>
      </c>
      <c r="D2472" t="s">
        <v>18653</v>
      </c>
      <c r="H2472" s="41" t="s">
        <v>20224</v>
      </c>
      <c r="I2472" t="s">
        <v>615</v>
      </c>
    </row>
    <row r="2473" spans="1:9">
      <c r="A2473" s="42" t="s">
        <v>6091</v>
      </c>
      <c r="B2473" s="42" t="s">
        <v>427</v>
      </c>
      <c r="C2473" s="42">
        <v>5710021044</v>
      </c>
      <c r="D2473" t="s">
        <v>18653</v>
      </c>
      <c r="H2473" s="42" t="s">
        <v>20224</v>
      </c>
      <c r="I2473" t="s">
        <v>615</v>
      </c>
    </row>
    <row r="2474" spans="1:9">
      <c r="A2474" s="41" t="s">
        <v>6091</v>
      </c>
      <c r="B2474" s="41" t="s">
        <v>427</v>
      </c>
      <c r="C2474" s="41">
        <v>5710021044</v>
      </c>
      <c r="D2474" t="s">
        <v>18653</v>
      </c>
      <c r="H2474" s="41" t="s">
        <v>20225</v>
      </c>
      <c r="I2474" t="s">
        <v>615</v>
      </c>
    </row>
    <row r="2475" spans="1:9">
      <c r="A2475" s="42" t="s">
        <v>8270</v>
      </c>
      <c r="B2475" s="42" t="s">
        <v>545</v>
      </c>
      <c r="C2475" s="42">
        <v>5700473043</v>
      </c>
      <c r="D2475" t="s">
        <v>18653</v>
      </c>
      <c r="H2475" s="42" t="s">
        <v>20225</v>
      </c>
      <c r="I2475" t="s">
        <v>615</v>
      </c>
    </row>
    <row r="2476" spans="1:9">
      <c r="A2476" s="41" t="s">
        <v>4214</v>
      </c>
      <c r="B2476" s="41" t="s">
        <v>907</v>
      </c>
      <c r="C2476" s="41">
        <v>5710304014</v>
      </c>
      <c r="D2476" t="s">
        <v>18653</v>
      </c>
      <c r="H2476" s="41" t="s">
        <v>20226</v>
      </c>
      <c r="I2476" t="s">
        <v>615</v>
      </c>
    </row>
    <row r="2477" spans="1:9">
      <c r="A2477" s="42" t="s">
        <v>4214</v>
      </c>
      <c r="B2477" s="42" t="s">
        <v>907</v>
      </c>
      <c r="C2477" s="42">
        <v>5710304014</v>
      </c>
      <c r="D2477" t="s">
        <v>18653</v>
      </c>
      <c r="H2477" s="42" t="s">
        <v>20227</v>
      </c>
      <c r="I2477" t="s">
        <v>615</v>
      </c>
    </row>
    <row r="2478" spans="1:9">
      <c r="A2478" s="41" t="s">
        <v>2908</v>
      </c>
      <c r="B2478" s="41" t="s">
        <v>195</v>
      </c>
      <c r="C2478" s="41">
        <v>5700374131</v>
      </c>
      <c r="D2478" t="s">
        <v>18653</v>
      </c>
      <c r="H2478" s="41" t="s">
        <v>20228</v>
      </c>
      <c r="I2478" t="s">
        <v>615</v>
      </c>
    </row>
    <row r="2479" spans="1:9">
      <c r="A2479" s="42" t="s">
        <v>2908</v>
      </c>
      <c r="B2479" s="42" t="s">
        <v>195</v>
      </c>
      <c r="C2479" s="42">
        <v>5700374131</v>
      </c>
      <c r="D2479" t="s">
        <v>18653</v>
      </c>
      <c r="H2479" s="42" t="s">
        <v>20228</v>
      </c>
      <c r="I2479" t="s">
        <v>615</v>
      </c>
    </row>
    <row r="2480" spans="1:9">
      <c r="A2480" s="41" t="s">
        <v>7575</v>
      </c>
      <c r="B2480" s="41" t="s">
        <v>1118</v>
      </c>
      <c r="C2480" s="41">
        <v>5700926073</v>
      </c>
      <c r="D2480" t="s">
        <v>18653</v>
      </c>
      <c r="H2480" s="41" t="s">
        <v>20229</v>
      </c>
      <c r="I2480" t="s">
        <v>615</v>
      </c>
    </row>
    <row r="2481" spans="1:9">
      <c r="A2481" s="42" t="s">
        <v>7575</v>
      </c>
      <c r="B2481" s="42" t="s">
        <v>1118</v>
      </c>
      <c r="C2481" s="42">
        <v>5700926073</v>
      </c>
      <c r="D2481" t="s">
        <v>18653</v>
      </c>
      <c r="H2481" s="42" t="s">
        <v>20229</v>
      </c>
      <c r="I2481" t="s">
        <v>615</v>
      </c>
    </row>
    <row r="2482" spans="1:9">
      <c r="A2482" s="41" t="s">
        <v>5228</v>
      </c>
      <c r="B2482" s="41" t="s">
        <v>83</v>
      </c>
      <c r="C2482" s="41">
        <v>5700250080</v>
      </c>
      <c r="D2482" t="s">
        <v>18653</v>
      </c>
      <c r="H2482" s="41" t="s">
        <v>20230</v>
      </c>
      <c r="I2482" t="s">
        <v>615</v>
      </c>
    </row>
    <row r="2483" spans="1:9">
      <c r="A2483" s="42" t="s">
        <v>5228</v>
      </c>
      <c r="B2483" s="42" t="s">
        <v>83</v>
      </c>
      <c r="C2483" s="42">
        <v>5700250080</v>
      </c>
      <c r="D2483" t="s">
        <v>18653</v>
      </c>
      <c r="H2483" s="42" t="s">
        <v>20230</v>
      </c>
      <c r="I2483" t="s">
        <v>615</v>
      </c>
    </row>
    <row r="2484" spans="1:9">
      <c r="A2484" s="41" t="s">
        <v>5932</v>
      </c>
      <c r="B2484" s="41" t="s">
        <v>1937</v>
      </c>
      <c r="C2484" s="41">
        <v>5703857001</v>
      </c>
      <c r="D2484" t="s">
        <v>18653</v>
      </c>
      <c r="H2484" s="41" t="s">
        <v>20231</v>
      </c>
      <c r="I2484" t="s">
        <v>615</v>
      </c>
    </row>
    <row r="2485" spans="1:9">
      <c r="A2485" s="42" t="s">
        <v>5932</v>
      </c>
      <c r="B2485" s="42" t="s">
        <v>1937</v>
      </c>
      <c r="C2485" s="42">
        <v>5703857001</v>
      </c>
      <c r="D2485" t="s">
        <v>18653</v>
      </c>
      <c r="H2485" s="42" t="s">
        <v>20231</v>
      </c>
      <c r="I2485" t="s">
        <v>615</v>
      </c>
    </row>
    <row r="2486" spans="1:9">
      <c r="A2486" s="41" t="s">
        <v>250</v>
      </c>
      <c r="B2486" s="41" t="s">
        <v>252</v>
      </c>
      <c r="C2486" s="41">
        <v>5362153003</v>
      </c>
      <c r="D2486" t="s">
        <v>18653</v>
      </c>
      <c r="H2486" s="41" t="s">
        <v>20231</v>
      </c>
      <c r="I2486" t="s">
        <v>615</v>
      </c>
    </row>
    <row r="2487" spans="1:9">
      <c r="A2487" s="42" t="s">
        <v>250</v>
      </c>
      <c r="B2487" s="42" t="s">
        <v>252</v>
      </c>
      <c r="C2487" s="42">
        <v>5362153003</v>
      </c>
      <c r="D2487" t="s">
        <v>18653</v>
      </c>
      <c r="H2487" s="42" t="s">
        <v>20232</v>
      </c>
      <c r="I2487" t="s">
        <v>615</v>
      </c>
    </row>
    <row r="2488" spans="1:9">
      <c r="A2488" s="41" t="s">
        <v>5595</v>
      </c>
      <c r="B2488" s="41" t="s">
        <v>139</v>
      </c>
      <c r="C2488" s="41">
        <v>5700921060</v>
      </c>
      <c r="D2488" t="s">
        <v>18653</v>
      </c>
      <c r="H2488" s="41" t="s">
        <v>20232</v>
      </c>
      <c r="I2488" t="s">
        <v>615</v>
      </c>
    </row>
    <row r="2489" spans="1:9">
      <c r="A2489" s="42" t="s">
        <v>5595</v>
      </c>
      <c r="B2489" s="42" t="s">
        <v>139</v>
      </c>
      <c r="C2489" s="42">
        <v>5700921060</v>
      </c>
      <c r="D2489" t="s">
        <v>18653</v>
      </c>
      <c r="H2489" s="42" t="s">
        <v>20233</v>
      </c>
      <c r="I2489" t="s">
        <v>615</v>
      </c>
    </row>
    <row r="2490" spans="1:9">
      <c r="A2490" s="41" t="s">
        <v>6521</v>
      </c>
      <c r="B2490" s="41" t="s">
        <v>2824</v>
      </c>
      <c r="C2490" s="41">
        <v>5700224193</v>
      </c>
      <c r="D2490" t="s">
        <v>18653</v>
      </c>
      <c r="H2490" s="41" t="s">
        <v>20233</v>
      </c>
      <c r="I2490" t="s">
        <v>615</v>
      </c>
    </row>
    <row r="2491" spans="1:9">
      <c r="A2491" s="42" t="s">
        <v>6521</v>
      </c>
      <c r="B2491" s="42" t="s">
        <v>2824</v>
      </c>
      <c r="C2491" s="42">
        <v>5700224193</v>
      </c>
      <c r="D2491" t="s">
        <v>18653</v>
      </c>
      <c r="H2491" s="42" t="s">
        <v>20234</v>
      </c>
      <c r="I2491" t="s">
        <v>615</v>
      </c>
    </row>
    <row r="2492" spans="1:9">
      <c r="A2492" s="41" t="s">
        <v>5951</v>
      </c>
      <c r="B2492" s="41" t="s">
        <v>773</v>
      </c>
      <c r="C2492" s="41">
        <v>5710360008</v>
      </c>
      <c r="D2492" t="s">
        <v>18653</v>
      </c>
      <c r="H2492" s="41" t="s">
        <v>20235</v>
      </c>
      <c r="I2492" t="s">
        <v>615</v>
      </c>
    </row>
    <row r="2493" spans="1:9">
      <c r="A2493" s="42" t="s">
        <v>7427</v>
      </c>
      <c r="B2493" s="42" t="s">
        <v>380</v>
      </c>
      <c r="C2493" s="42">
        <v>5710177009</v>
      </c>
      <c r="D2493" t="s">
        <v>18653</v>
      </c>
      <c r="H2493" s="42" t="s">
        <v>20235</v>
      </c>
      <c r="I2493" t="s">
        <v>615</v>
      </c>
    </row>
    <row r="2494" spans="1:9">
      <c r="A2494" s="41" t="s">
        <v>7427</v>
      </c>
      <c r="B2494" s="41" t="s">
        <v>380</v>
      </c>
      <c r="C2494" s="41">
        <v>5710177009</v>
      </c>
      <c r="D2494" t="s">
        <v>18653</v>
      </c>
      <c r="H2494" s="41" t="s">
        <v>20236</v>
      </c>
      <c r="I2494" t="s">
        <v>615</v>
      </c>
    </row>
    <row r="2495" spans="1:9">
      <c r="A2495" s="42" t="s">
        <v>3882</v>
      </c>
      <c r="B2495" s="42" t="s">
        <v>36</v>
      </c>
      <c r="C2495" s="42">
        <v>5700987040</v>
      </c>
      <c r="D2495" t="s">
        <v>18653</v>
      </c>
      <c r="H2495" s="42" t="s">
        <v>20236</v>
      </c>
      <c r="I2495" t="s">
        <v>615</v>
      </c>
    </row>
    <row r="2496" spans="1:9">
      <c r="A2496" s="41" t="s">
        <v>3882</v>
      </c>
      <c r="B2496" s="41" t="s">
        <v>36</v>
      </c>
      <c r="C2496" s="41">
        <v>5700987040</v>
      </c>
      <c r="D2496" t="s">
        <v>18653</v>
      </c>
      <c r="H2496" s="41" t="s">
        <v>20237</v>
      </c>
      <c r="I2496" t="s">
        <v>615</v>
      </c>
    </row>
    <row r="2497" spans="1:9">
      <c r="A2497" s="42" t="s">
        <v>290</v>
      </c>
      <c r="B2497" s="42" t="s">
        <v>292</v>
      </c>
      <c r="C2497" s="42">
        <v>5700041030</v>
      </c>
      <c r="D2497" t="s">
        <v>18653</v>
      </c>
      <c r="H2497" s="42" t="s">
        <v>20237</v>
      </c>
      <c r="I2497" t="s">
        <v>615</v>
      </c>
    </row>
    <row r="2498" spans="1:9">
      <c r="A2498" s="41" t="s">
        <v>290</v>
      </c>
      <c r="B2498" s="41" t="s">
        <v>292</v>
      </c>
      <c r="C2498" s="41">
        <v>5700041030</v>
      </c>
      <c r="D2498" t="s">
        <v>18653</v>
      </c>
      <c r="H2498" s="41" t="s">
        <v>20238</v>
      </c>
      <c r="I2498" t="s">
        <v>615</v>
      </c>
    </row>
    <row r="2499" spans="1:9">
      <c r="A2499" s="42" t="s">
        <v>2372</v>
      </c>
      <c r="B2499" s="42" t="s">
        <v>139</v>
      </c>
      <c r="C2499" s="42">
        <v>5700664060</v>
      </c>
      <c r="D2499" t="s">
        <v>18653</v>
      </c>
      <c r="H2499" s="42" t="s">
        <v>20239</v>
      </c>
      <c r="I2499" t="s">
        <v>615</v>
      </c>
    </row>
    <row r="2500" spans="1:9">
      <c r="A2500" s="41" t="s">
        <v>2372</v>
      </c>
      <c r="B2500" s="41" t="s">
        <v>139</v>
      </c>
      <c r="C2500" s="41">
        <v>5700664060</v>
      </c>
      <c r="D2500" t="s">
        <v>18653</v>
      </c>
      <c r="H2500" s="41" t="s">
        <v>20239</v>
      </c>
      <c r="I2500" t="s">
        <v>615</v>
      </c>
    </row>
    <row r="2501" spans="1:9">
      <c r="A2501" s="42" t="s">
        <v>20044</v>
      </c>
      <c r="B2501" s="42" t="s">
        <v>2687</v>
      </c>
      <c r="C2501" s="42">
        <v>5700843122</v>
      </c>
      <c r="D2501" t="s">
        <v>18653</v>
      </c>
      <c r="H2501" s="42" t="s">
        <v>20240</v>
      </c>
      <c r="I2501" t="s">
        <v>615</v>
      </c>
    </row>
    <row r="2502" spans="1:9">
      <c r="A2502" s="41" t="s">
        <v>1945</v>
      </c>
      <c r="B2502" s="41" t="s">
        <v>122</v>
      </c>
      <c r="C2502" s="41">
        <v>5710214032</v>
      </c>
      <c r="D2502" t="s">
        <v>18653</v>
      </c>
      <c r="H2502" s="41" t="s">
        <v>20240</v>
      </c>
      <c r="I2502" t="s">
        <v>615</v>
      </c>
    </row>
    <row r="2503" spans="1:9">
      <c r="A2503" s="42" t="s">
        <v>1945</v>
      </c>
      <c r="B2503" s="42" t="s">
        <v>122</v>
      </c>
      <c r="C2503" s="42">
        <v>5710214032</v>
      </c>
      <c r="D2503" t="s">
        <v>18653</v>
      </c>
      <c r="H2503" s="42" t="s">
        <v>20241</v>
      </c>
      <c r="I2503" t="s">
        <v>615</v>
      </c>
    </row>
    <row r="2504" spans="1:9">
      <c r="A2504" s="41" t="s">
        <v>3232</v>
      </c>
      <c r="B2504" s="41" t="s">
        <v>389</v>
      </c>
      <c r="C2504" s="41">
        <v>5710465084</v>
      </c>
      <c r="D2504" t="s">
        <v>18653</v>
      </c>
      <c r="H2504" s="41" t="s">
        <v>20241</v>
      </c>
      <c r="I2504" t="s">
        <v>615</v>
      </c>
    </row>
    <row r="2505" spans="1:9">
      <c r="A2505" s="42" t="s">
        <v>3232</v>
      </c>
      <c r="B2505" s="42" t="s">
        <v>389</v>
      </c>
      <c r="C2505" s="42">
        <v>5710465084</v>
      </c>
      <c r="D2505" t="s">
        <v>18653</v>
      </c>
      <c r="H2505" s="42" t="s">
        <v>20242</v>
      </c>
      <c r="I2505" t="s">
        <v>615</v>
      </c>
    </row>
    <row r="2506" spans="1:9">
      <c r="A2506" s="41" t="s">
        <v>20243</v>
      </c>
      <c r="B2506" s="41" t="s">
        <v>501</v>
      </c>
      <c r="C2506" s="41">
        <v>5704326271</v>
      </c>
      <c r="D2506" t="s">
        <v>18653</v>
      </c>
      <c r="H2506" s="41" t="s">
        <v>20242</v>
      </c>
      <c r="I2506" t="s">
        <v>615</v>
      </c>
    </row>
    <row r="2507" spans="1:9">
      <c r="A2507" s="42" t="s">
        <v>1950</v>
      </c>
      <c r="B2507" s="42" t="s">
        <v>687</v>
      </c>
      <c r="C2507" s="42">
        <v>5710161110</v>
      </c>
      <c r="D2507" t="s">
        <v>18653</v>
      </c>
      <c r="H2507" s="42" t="s">
        <v>20244</v>
      </c>
      <c r="I2507" t="s">
        <v>615</v>
      </c>
    </row>
    <row r="2508" spans="1:9">
      <c r="A2508" s="41" t="s">
        <v>1950</v>
      </c>
      <c r="B2508" s="41" t="s">
        <v>687</v>
      </c>
      <c r="C2508" s="41">
        <v>5710161110</v>
      </c>
      <c r="D2508" t="s">
        <v>18653</v>
      </c>
      <c r="H2508" s="41" t="s">
        <v>20244</v>
      </c>
      <c r="I2508" t="s">
        <v>615</v>
      </c>
    </row>
    <row r="2509" spans="1:9">
      <c r="A2509" s="42" t="s">
        <v>4532</v>
      </c>
      <c r="B2509" s="42" t="s">
        <v>374</v>
      </c>
      <c r="C2509" s="42">
        <v>5701104022</v>
      </c>
      <c r="D2509" t="s">
        <v>18653</v>
      </c>
      <c r="H2509" s="42" t="s">
        <v>20245</v>
      </c>
      <c r="I2509" t="s">
        <v>615</v>
      </c>
    </row>
    <row r="2510" spans="1:9">
      <c r="A2510" s="41" t="s">
        <v>4532</v>
      </c>
      <c r="B2510" s="41" t="s">
        <v>374</v>
      </c>
      <c r="C2510" s="41">
        <v>5701104022</v>
      </c>
      <c r="D2510" t="s">
        <v>18653</v>
      </c>
      <c r="H2510" s="41" t="s">
        <v>20245</v>
      </c>
      <c r="I2510" t="s">
        <v>615</v>
      </c>
    </row>
    <row r="2511" spans="1:9">
      <c r="A2511" s="42" t="s">
        <v>3020</v>
      </c>
      <c r="B2511" s="42" t="s">
        <v>666</v>
      </c>
      <c r="C2511" s="42">
        <v>5720095245</v>
      </c>
      <c r="D2511" t="s">
        <v>18653</v>
      </c>
      <c r="H2511" s="42" t="s">
        <v>20246</v>
      </c>
      <c r="I2511" t="s">
        <v>615</v>
      </c>
    </row>
    <row r="2512" spans="1:9">
      <c r="A2512" s="41" t="s">
        <v>3020</v>
      </c>
      <c r="B2512" s="41" t="s">
        <v>666</v>
      </c>
      <c r="C2512" s="41">
        <v>5720095245</v>
      </c>
      <c r="D2512" t="s">
        <v>18653</v>
      </c>
      <c r="H2512" s="41" t="s">
        <v>20246</v>
      </c>
      <c r="I2512" t="s">
        <v>615</v>
      </c>
    </row>
    <row r="2513" spans="1:9">
      <c r="A2513" s="42" t="s">
        <v>6611</v>
      </c>
      <c r="B2513" s="42" t="s">
        <v>59</v>
      </c>
      <c r="C2513" s="42">
        <v>5700599078</v>
      </c>
      <c r="D2513" t="s">
        <v>18653</v>
      </c>
      <c r="H2513" s="42" t="s">
        <v>20247</v>
      </c>
      <c r="I2513" t="s">
        <v>615</v>
      </c>
    </row>
    <row r="2514" spans="1:9">
      <c r="A2514" s="41" t="s">
        <v>6611</v>
      </c>
      <c r="B2514" s="41" t="s">
        <v>59</v>
      </c>
      <c r="C2514" s="41">
        <v>5700599078</v>
      </c>
      <c r="D2514" t="s">
        <v>18653</v>
      </c>
      <c r="H2514" s="41" t="s">
        <v>20247</v>
      </c>
      <c r="I2514" t="s">
        <v>615</v>
      </c>
    </row>
    <row r="2515" spans="1:9">
      <c r="A2515" s="42" t="s">
        <v>658</v>
      </c>
      <c r="B2515" s="42" t="s">
        <v>660</v>
      </c>
      <c r="C2515" s="42">
        <v>5700486005</v>
      </c>
      <c r="D2515" t="s">
        <v>18653</v>
      </c>
      <c r="H2515" s="42" t="s">
        <v>20248</v>
      </c>
      <c r="I2515" t="s">
        <v>615</v>
      </c>
    </row>
    <row r="2516" spans="1:9">
      <c r="A2516" s="41" t="s">
        <v>658</v>
      </c>
      <c r="B2516" s="41" t="s">
        <v>660</v>
      </c>
      <c r="C2516" s="41">
        <v>5700486005</v>
      </c>
      <c r="D2516" t="s">
        <v>18653</v>
      </c>
      <c r="H2516" s="41" t="s">
        <v>20249</v>
      </c>
      <c r="I2516" t="s">
        <v>615</v>
      </c>
    </row>
    <row r="2517" spans="1:9">
      <c r="A2517" s="42" t="s">
        <v>3197</v>
      </c>
      <c r="B2517" s="42" t="s">
        <v>579</v>
      </c>
      <c r="C2517" s="42">
        <v>5700039076</v>
      </c>
      <c r="D2517" t="s">
        <v>18653</v>
      </c>
      <c r="H2517" s="42" t="s">
        <v>20249</v>
      </c>
      <c r="I2517" t="s">
        <v>615</v>
      </c>
    </row>
    <row r="2518" spans="1:9">
      <c r="A2518" s="41" t="s">
        <v>3197</v>
      </c>
      <c r="B2518" s="41" t="s">
        <v>579</v>
      </c>
      <c r="C2518" s="41">
        <v>5700039076</v>
      </c>
      <c r="D2518" t="s">
        <v>18653</v>
      </c>
      <c r="H2518" s="41" t="s">
        <v>20249</v>
      </c>
      <c r="I2518" t="s">
        <v>615</v>
      </c>
    </row>
    <row r="2519" spans="1:9">
      <c r="A2519" s="42" t="s">
        <v>3999</v>
      </c>
      <c r="B2519" s="42" t="s">
        <v>848</v>
      </c>
      <c r="C2519" s="42">
        <v>5736238013</v>
      </c>
      <c r="D2519" t="s">
        <v>18653</v>
      </c>
      <c r="H2519" s="42" t="s">
        <v>20249</v>
      </c>
      <c r="I2519" t="s">
        <v>615</v>
      </c>
    </row>
    <row r="2520" spans="1:9">
      <c r="A2520" s="41" t="s">
        <v>3999</v>
      </c>
      <c r="B2520" s="41" t="s">
        <v>848</v>
      </c>
      <c r="C2520" s="41">
        <v>5736238013</v>
      </c>
      <c r="D2520" t="s">
        <v>18653</v>
      </c>
      <c r="H2520" s="41" t="s">
        <v>20249</v>
      </c>
      <c r="I2520" t="s">
        <v>615</v>
      </c>
    </row>
    <row r="2521" spans="1:9">
      <c r="A2521" s="42" t="s">
        <v>20250</v>
      </c>
      <c r="B2521" s="42" t="s">
        <v>20251</v>
      </c>
      <c r="C2521" s="42">
        <v>5700530003</v>
      </c>
      <c r="D2521" t="s">
        <v>18653</v>
      </c>
      <c r="H2521" s="42" t="s">
        <v>20249</v>
      </c>
      <c r="I2521" t="s">
        <v>615</v>
      </c>
    </row>
    <row r="2522" spans="1:9">
      <c r="A2522" s="41" t="s">
        <v>20250</v>
      </c>
      <c r="B2522" s="41" t="s">
        <v>20251</v>
      </c>
      <c r="C2522" s="41">
        <v>5700530003</v>
      </c>
      <c r="D2522" t="s">
        <v>18653</v>
      </c>
      <c r="H2522" s="41" t="s">
        <v>20249</v>
      </c>
      <c r="I2522" t="s">
        <v>615</v>
      </c>
    </row>
    <row r="2523" spans="1:9">
      <c r="A2523" s="42" t="s">
        <v>312</v>
      </c>
      <c r="B2523" s="42" t="s">
        <v>314</v>
      </c>
      <c r="C2523" s="42">
        <v>5743917021</v>
      </c>
      <c r="D2523" t="s">
        <v>18653</v>
      </c>
      <c r="H2523" s="42" t="s">
        <v>20249</v>
      </c>
      <c r="I2523" t="s">
        <v>615</v>
      </c>
    </row>
    <row r="2524" spans="1:9">
      <c r="A2524" s="41" t="s">
        <v>312</v>
      </c>
      <c r="B2524" s="41" t="s">
        <v>314</v>
      </c>
      <c r="C2524" s="41">
        <v>5743917021</v>
      </c>
      <c r="D2524" t="s">
        <v>18653</v>
      </c>
      <c r="H2524" s="41" t="s">
        <v>20249</v>
      </c>
      <c r="I2524" t="s">
        <v>615</v>
      </c>
    </row>
    <row r="2525" spans="1:9">
      <c r="A2525" s="42" t="s">
        <v>2292</v>
      </c>
      <c r="B2525" s="42" t="s">
        <v>2294</v>
      </c>
      <c r="C2525" s="42">
        <v>5700005055</v>
      </c>
      <c r="D2525" t="s">
        <v>18653</v>
      </c>
      <c r="H2525" s="42" t="s">
        <v>20249</v>
      </c>
      <c r="I2525" t="s">
        <v>615</v>
      </c>
    </row>
    <row r="2526" spans="1:9">
      <c r="A2526" s="41" t="s">
        <v>2292</v>
      </c>
      <c r="B2526" s="41" t="s">
        <v>2294</v>
      </c>
      <c r="C2526" s="41">
        <v>5700005055</v>
      </c>
      <c r="D2526" t="s">
        <v>18653</v>
      </c>
      <c r="H2526" s="41" t="s">
        <v>20252</v>
      </c>
      <c r="I2526" t="s">
        <v>615</v>
      </c>
    </row>
    <row r="2527" spans="1:9">
      <c r="A2527" s="42" t="s">
        <v>394</v>
      </c>
      <c r="B2527" s="42" t="s">
        <v>396</v>
      </c>
      <c r="C2527" s="42">
        <v>5700601200</v>
      </c>
      <c r="D2527" t="s">
        <v>18653</v>
      </c>
      <c r="H2527" s="42" t="s">
        <v>20253</v>
      </c>
      <c r="I2527" t="s">
        <v>615</v>
      </c>
    </row>
    <row r="2528" spans="1:9">
      <c r="A2528" s="41" t="s">
        <v>394</v>
      </c>
      <c r="B2528" s="41" t="s">
        <v>396</v>
      </c>
      <c r="C2528" s="41">
        <v>5700601200</v>
      </c>
      <c r="D2528" t="s">
        <v>18653</v>
      </c>
      <c r="H2528" s="41" t="s">
        <v>20253</v>
      </c>
      <c r="I2528" t="s">
        <v>615</v>
      </c>
    </row>
    <row r="2529" spans="1:9">
      <c r="A2529" s="42" t="s">
        <v>20254</v>
      </c>
      <c r="B2529" s="42" t="s">
        <v>396</v>
      </c>
      <c r="C2529" s="42">
        <v>5700601200</v>
      </c>
      <c r="D2529" t="s">
        <v>18653</v>
      </c>
      <c r="H2529" s="42" t="s">
        <v>20255</v>
      </c>
      <c r="I2529" t="s">
        <v>615</v>
      </c>
    </row>
    <row r="2530" spans="1:9">
      <c r="A2530" s="41" t="s">
        <v>20256</v>
      </c>
      <c r="B2530" s="41" t="s">
        <v>59</v>
      </c>
      <c r="C2530" s="41">
        <v>5700360227</v>
      </c>
      <c r="D2530" t="s">
        <v>18653</v>
      </c>
      <c r="H2530" s="41" t="s">
        <v>20255</v>
      </c>
      <c r="I2530" t="s">
        <v>615</v>
      </c>
    </row>
    <row r="2531" spans="1:9">
      <c r="A2531" s="42" t="s">
        <v>20256</v>
      </c>
      <c r="B2531" s="42" t="s">
        <v>59</v>
      </c>
      <c r="C2531" s="42">
        <v>5700360227</v>
      </c>
      <c r="D2531" t="s">
        <v>18653</v>
      </c>
      <c r="H2531" s="42" t="s">
        <v>20257</v>
      </c>
      <c r="I2531" t="s">
        <v>615</v>
      </c>
    </row>
    <row r="2532" spans="1:9">
      <c r="A2532" s="41" t="s">
        <v>20258</v>
      </c>
      <c r="B2532" s="41" t="s">
        <v>222</v>
      </c>
      <c r="C2532" s="41">
        <v>5700307002</v>
      </c>
      <c r="D2532" t="s">
        <v>18653</v>
      </c>
      <c r="H2532" s="41" t="s">
        <v>20259</v>
      </c>
      <c r="I2532" t="s">
        <v>615</v>
      </c>
    </row>
    <row r="2533" spans="1:9">
      <c r="A2533" s="42" t="s">
        <v>20258</v>
      </c>
      <c r="B2533" s="42" t="s">
        <v>222</v>
      </c>
      <c r="C2533" s="42">
        <v>5700307002</v>
      </c>
      <c r="D2533" t="s">
        <v>18653</v>
      </c>
      <c r="H2533" s="42" t="s">
        <v>20259</v>
      </c>
      <c r="I2533" t="s">
        <v>615</v>
      </c>
    </row>
    <row r="2534" spans="1:9">
      <c r="A2534" s="41" t="s">
        <v>771</v>
      </c>
      <c r="B2534" s="41" t="s">
        <v>773</v>
      </c>
      <c r="C2534" s="41">
        <v>5701086075</v>
      </c>
      <c r="D2534" t="s">
        <v>18653</v>
      </c>
      <c r="H2534" s="41" t="s">
        <v>20260</v>
      </c>
      <c r="I2534" t="s">
        <v>615</v>
      </c>
    </row>
    <row r="2535" spans="1:9">
      <c r="A2535" s="42" t="s">
        <v>771</v>
      </c>
      <c r="B2535" s="42" t="s">
        <v>773</v>
      </c>
      <c r="C2535" s="42">
        <v>5701086075</v>
      </c>
      <c r="D2535" t="s">
        <v>18653</v>
      </c>
      <c r="H2535" s="42" t="s">
        <v>20260</v>
      </c>
      <c r="I2535" t="s">
        <v>615</v>
      </c>
    </row>
    <row r="2536" spans="1:9">
      <c r="A2536" s="41" t="s">
        <v>2090</v>
      </c>
      <c r="B2536" s="41" t="s">
        <v>2091</v>
      </c>
      <c r="C2536" s="41">
        <v>5700494044</v>
      </c>
      <c r="D2536" t="s">
        <v>18653</v>
      </c>
      <c r="H2536" s="41" t="s">
        <v>20261</v>
      </c>
      <c r="I2536" t="s">
        <v>615</v>
      </c>
    </row>
    <row r="2537" spans="1:9">
      <c r="A2537" s="42" t="s">
        <v>2090</v>
      </c>
      <c r="B2537" s="42" t="s">
        <v>2091</v>
      </c>
      <c r="C2537" s="42">
        <v>5700494044</v>
      </c>
      <c r="D2537" t="s">
        <v>18653</v>
      </c>
      <c r="H2537" s="42" t="s">
        <v>20261</v>
      </c>
      <c r="I2537" t="s">
        <v>615</v>
      </c>
    </row>
    <row r="2538" spans="1:9">
      <c r="A2538" s="41" t="s">
        <v>8842</v>
      </c>
      <c r="B2538" s="41" t="s">
        <v>607</v>
      </c>
      <c r="C2538" s="41">
        <v>8837460065</v>
      </c>
      <c r="D2538" t="s">
        <v>18653</v>
      </c>
      <c r="H2538" s="41" t="s">
        <v>20262</v>
      </c>
      <c r="I2538" t="s">
        <v>615</v>
      </c>
    </row>
    <row r="2539" spans="1:9">
      <c r="A2539" s="42" t="s">
        <v>8842</v>
      </c>
      <c r="B2539" s="42" t="s">
        <v>607</v>
      </c>
      <c r="C2539" s="42">
        <v>8837460065</v>
      </c>
      <c r="D2539" t="s">
        <v>18653</v>
      </c>
      <c r="H2539" s="42" t="s">
        <v>20263</v>
      </c>
      <c r="I2539" t="s">
        <v>615</v>
      </c>
    </row>
    <row r="2540" spans="1:9">
      <c r="A2540" s="41" t="s">
        <v>7442</v>
      </c>
      <c r="B2540" s="41" t="s">
        <v>700</v>
      </c>
      <c r="C2540" s="41">
        <v>5701508039</v>
      </c>
      <c r="D2540" t="s">
        <v>18653</v>
      </c>
      <c r="H2540" s="41" t="s">
        <v>20263</v>
      </c>
      <c r="I2540" t="s">
        <v>615</v>
      </c>
    </row>
    <row r="2541" spans="1:9">
      <c r="A2541" s="42" t="s">
        <v>7442</v>
      </c>
      <c r="B2541" s="42" t="s">
        <v>700</v>
      </c>
      <c r="C2541" s="42">
        <v>5701508039</v>
      </c>
      <c r="D2541" t="s">
        <v>18653</v>
      </c>
      <c r="H2541" s="42" t="s">
        <v>20264</v>
      </c>
      <c r="I2541" t="s">
        <v>615</v>
      </c>
    </row>
    <row r="2542" spans="1:9">
      <c r="A2542" s="41" t="s">
        <v>5961</v>
      </c>
      <c r="B2542" s="41" t="s">
        <v>5023</v>
      </c>
      <c r="C2542" s="41">
        <v>5700455046</v>
      </c>
      <c r="D2542" t="s">
        <v>18653</v>
      </c>
      <c r="H2542" s="41" t="s">
        <v>20264</v>
      </c>
      <c r="I2542" t="s">
        <v>615</v>
      </c>
    </row>
    <row r="2543" spans="1:9">
      <c r="A2543" s="42" t="s">
        <v>2488</v>
      </c>
      <c r="B2543" s="42" t="s">
        <v>2490</v>
      </c>
      <c r="C2543" s="42">
        <v>5761911122</v>
      </c>
      <c r="D2543" t="s">
        <v>18653</v>
      </c>
      <c r="H2543" s="42" t="s">
        <v>20265</v>
      </c>
      <c r="I2543" t="s">
        <v>615</v>
      </c>
    </row>
    <row r="2544" spans="1:9">
      <c r="A2544" s="41" t="s">
        <v>1995</v>
      </c>
      <c r="B2544" s="41" t="s">
        <v>471</v>
      </c>
      <c r="C2544" s="41">
        <v>5700002253</v>
      </c>
      <c r="D2544" t="s">
        <v>18653</v>
      </c>
      <c r="H2544" s="41" t="s">
        <v>20265</v>
      </c>
      <c r="I2544" t="s">
        <v>615</v>
      </c>
    </row>
    <row r="2545" spans="1:9">
      <c r="A2545" s="42" t="s">
        <v>959</v>
      </c>
      <c r="B2545" s="42" t="s">
        <v>961</v>
      </c>
      <c r="C2545" s="42">
        <v>5714228101</v>
      </c>
      <c r="D2545" t="s">
        <v>18653</v>
      </c>
      <c r="H2545" s="42" t="s">
        <v>20266</v>
      </c>
      <c r="I2545" t="s">
        <v>615</v>
      </c>
    </row>
    <row r="2546" spans="1:9">
      <c r="A2546" s="41" t="s">
        <v>959</v>
      </c>
      <c r="B2546" s="41" t="s">
        <v>961</v>
      </c>
      <c r="C2546" s="41">
        <v>5714228101</v>
      </c>
      <c r="D2546" t="s">
        <v>18653</v>
      </c>
      <c r="H2546" s="41" t="s">
        <v>20267</v>
      </c>
      <c r="I2546" t="s">
        <v>615</v>
      </c>
    </row>
    <row r="2547" spans="1:9">
      <c r="A2547" s="42" t="s">
        <v>5835</v>
      </c>
      <c r="B2547" s="42" t="s">
        <v>36</v>
      </c>
      <c r="C2547" s="42">
        <v>5710117157</v>
      </c>
      <c r="D2547" t="s">
        <v>18653</v>
      </c>
      <c r="H2547" s="42" t="s">
        <v>20267</v>
      </c>
      <c r="I2547" t="s">
        <v>615</v>
      </c>
    </row>
    <row r="2548" spans="1:9">
      <c r="A2548" s="41" t="s">
        <v>5835</v>
      </c>
      <c r="B2548" s="41" t="s">
        <v>36</v>
      </c>
      <c r="C2548" s="41">
        <v>5710117157</v>
      </c>
      <c r="D2548" t="s">
        <v>18653</v>
      </c>
      <c r="H2548" s="41" t="s">
        <v>20268</v>
      </c>
      <c r="I2548" t="s">
        <v>615</v>
      </c>
    </row>
    <row r="2549" spans="1:9">
      <c r="A2549" s="42" t="s">
        <v>4996</v>
      </c>
      <c r="B2549" s="42" t="s">
        <v>389</v>
      </c>
      <c r="C2549" s="42">
        <v>5701205084</v>
      </c>
      <c r="D2549" t="s">
        <v>18653</v>
      </c>
      <c r="H2549" s="42" t="s">
        <v>20268</v>
      </c>
      <c r="I2549" t="s">
        <v>615</v>
      </c>
    </row>
    <row r="2550" spans="1:9">
      <c r="A2550" s="41" t="s">
        <v>4996</v>
      </c>
      <c r="B2550" s="41" t="s">
        <v>389</v>
      </c>
      <c r="C2550" s="41">
        <v>5701205084</v>
      </c>
      <c r="D2550" t="s">
        <v>18653</v>
      </c>
      <c r="H2550" s="41" t="s">
        <v>20269</v>
      </c>
      <c r="I2550" t="s">
        <v>615</v>
      </c>
    </row>
    <row r="2551" spans="1:9">
      <c r="A2551" s="42" t="s">
        <v>2822</v>
      </c>
      <c r="B2551" s="42" t="s">
        <v>2824</v>
      </c>
      <c r="C2551" s="42">
        <v>5701003193</v>
      </c>
      <c r="D2551" t="s">
        <v>18653</v>
      </c>
      <c r="H2551" s="42" t="s">
        <v>20270</v>
      </c>
      <c r="I2551" t="s">
        <v>615</v>
      </c>
    </row>
    <row r="2552" spans="1:9">
      <c r="A2552" s="41" t="s">
        <v>2822</v>
      </c>
      <c r="B2552" s="41" t="s">
        <v>2824</v>
      </c>
      <c r="C2552" s="41">
        <v>5701003193</v>
      </c>
      <c r="D2552" t="s">
        <v>18653</v>
      </c>
      <c r="H2552" s="41" t="s">
        <v>20270</v>
      </c>
      <c r="I2552" t="s">
        <v>615</v>
      </c>
    </row>
    <row r="2553" spans="1:9">
      <c r="A2553" s="42" t="s">
        <v>852</v>
      </c>
      <c r="B2553" s="42" t="s">
        <v>314</v>
      </c>
      <c r="C2553" s="42">
        <v>5714368021</v>
      </c>
      <c r="D2553" t="s">
        <v>18653</v>
      </c>
      <c r="H2553" s="42" t="s">
        <v>20271</v>
      </c>
      <c r="I2553" t="s">
        <v>615</v>
      </c>
    </row>
    <row r="2554" spans="1:9">
      <c r="A2554" s="41" t="s">
        <v>852</v>
      </c>
      <c r="B2554" s="41" t="s">
        <v>314</v>
      </c>
      <c r="C2554" s="41">
        <v>5714368021</v>
      </c>
      <c r="D2554" t="s">
        <v>18653</v>
      </c>
      <c r="H2554" s="41" t="s">
        <v>20271</v>
      </c>
      <c r="I2554" t="s">
        <v>615</v>
      </c>
    </row>
    <row r="2555" spans="1:9">
      <c r="A2555" s="42" t="s">
        <v>7724</v>
      </c>
      <c r="B2555" s="42" t="s">
        <v>50</v>
      </c>
      <c r="C2555" s="42">
        <v>5700826148</v>
      </c>
      <c r="D2555" t="s">
        <v>18653</v>
      </c>
      <c r="H2555" s="42" t="s">
        <v>20272</v>
      </c>
      <c r="I2555" t="s">
        <v>615</v>
      </c>
    </row>
    <row r="2556" spans="1:9">
      <c r="A2556" s="41" t="s">
        <v>7724</v>
      </c>
      <c r="B2556" s="41" t="s">
        <v>50</v>
      </c>
      <c r="C2556" s="41">
        <v>5700826148</v>
      </c>
      <c r="D2556" t="s">
        <v>18653</v>
      </c>
      <c r="H2556" s="41" t="s">
        <v>20272</v>
      </c>
      <c r="I2556" t="s">
        <v>615</v>
      </c>
    </row>
    <row r="2557" spans="1:9">
      <c r="A2557" s="42" t="s">
        <v>7929</v>
      </c>
      <c r="B2557" s="42" t="s">
        <v>7931</v>
      </c>
      <c r="C2557" s="42">
        <v>5700096013</v>
      </c>
      <c r="D2557" t="s">
        <v>18653</v>
      </c>
      <c r="H2557" s="42" t="s">
        <v>20273</v>
      </c>
      <c r="I2557" t="s">
        <v>615</v>
      </c>
    </row>
    <row r="2558" spans="1:9">
      <c r="A2558" s="41" t="s">
        <v>20274</v>
      </c>
      <c r="B2558" s="41" t="s">
        <v>59</v>
      </c>
      <c r="C2558" s="41">
        <v>5700234079</v>
      </c>
      <c r="D2558" t="s">
        <v>18653</v>
      </c>
      <c r="H2558" s="41" t="s">
        <v>20273</v>
      </c>
      <c r="I2558" t="s">
        <v>615</v>
      </c>
    </row>
    <row r="2559" spans="1:9">
      <c r="A2559" s="42" t="s">
        <v>20274</v>
      </c>
      <c r="B2559" s="42" t="s">
        <v>59</v>
      </c>
      <c r="C2559" s="42">
        <v>5700234079</v>
      </c>
      <c r="D2559" t="s">
        <v>18653</v>
      </c>
      <c r="H2559" s="42" t="s">
        <v>7652</v>
      </c>
      <c r="I2559" t="s">
        <v>615</v>
      </c>
    </row>
    <row r="2560" spans="1:9">
      <c r="A2560" s="41" t="s">
        <v>3339</v>
      </c>
      <c r="B2560" s="41" t="s">
        <v>204</v>
      </c>
      <c r="C2560" s="41">
        <v>5700452026</v>
      </c>
      <c r="D2560" t="s">
        <v>18653</v>
      </c>
      <c r="H2560" s="41" t="s">
        <v>7652</v>
      </c>
      <c r="I2560" t="s">
        <v>615</v>
      </c>
    </row>
    <row r="2561" spans="1:9">
      <c r="A2561" s="42" t="s">
        <v>3339</v>
      </c>
      <c r="B2561" s="42" t="s">
        <v>204</v>
      </c>
      <c r="C2561" s="42">
        <v>5700452026</v>
      </c>
      <c r="D2561" t="s">
        <v>18653</v>
      </c>
      <c r="H2561" s="42" t="s">
        <v>20275</v>
      </c>
      <c r="I2561" t="s">
        <v>615</v>
      </c>
    </row>
    <row r="2562" spans="1:9">
      <c r="A2562" s="41" t="s">
        <v>1373</v>
      </c>
      <c r="B2562" s="41" t="s">
        <v>427</v>
      </c>
      <c r="C2562" s="41">
        <v>5710131044</v>
      </c>
      <c r="D2562" t="s">
        <v>18653</v>
      </c>
      <c r="H2562" s="41" t="s">
        <v>20275</v>
      </c>
      <c r="I2562" t="s">
        <v>615</v>
      </c>
    </row>
    <row r="2563" spans="1:9">
      <c r="A2563" s="42" t="s">
        <v>1373</v>
      </c>
      <c r="B2563" s="42" t="s">
        <v>427</v>
      </c>
      <c r="C2563" s="42">
        <v>5710131044</v>
      </c>
      <c r="D2563" t="s">
        <v>18653</v>
      </c>
      <c r="H2563" s="42" t="s">
        <v>20276</v>
      </c>
      <c r="I2563" t="s">
        <v>615</v>
      </c>
    </row>
    <row r="2564" spans="1:9">
      <c r="A2564" s="41" t="s">
        <v>6051</v>
      </c>
      <c r="B2564" s="41" t="s">
        <v>607</v>
      </c>
      <c r="C2564" s="41">
        <v>5700546088</v>
      </c>
      <c r="D2564" t="s">
        <v>18653</v>
      </c>
      <c r="H2564" s="41" t="s">
        <v>20276</v>
      </c>
      <c r="I2564" t="s">
        <v>615</v>
      </c>
    </row>
    <row r="2565" spans="1:9">
      <c r="A2565" s="42" t="s">
        <v>6051</v>
      </c>
      <c r="B2565" s="42" t="s">
        <v>607</v>
      </c>
      <c r="C2565" s="42">
        <v>5700546088</v>
      </c>
      <c r="D2565" t="s">
        <v>18653</v>
      </c>
      <c r="H2565" s="42" t="s">
        <v>20277</v>
      </c>
      <c r="I2565" t="s">
        <v>615</v>
      </c>
    </row>
    <row r="2566" spans="1:9">
      <c r="A2566" s="41" t="s">
        <v>4230</v>
      </c>
      <c r="B2566" s="41" t="s">
        <v>4232</v>
      </c>
      <c r="C2566" s="41">
        <v>5701039032</v>
      </c>
      <c r="D2566" t="s">
        <v>18653</v>
      </c>
      <c r="H2566" s="41" t="s">
        <v>20277</v>
      </c>
      <c r="I2566" t="s">
        <v>615</v>
      </c>
    </row>
    <row r="2567" spans="1:9">
      <c r="A2567" s="42" t="s">
        <v>4230</v>
      </c>
      <c r="B2567" s="42" t="s">
        <v>4232</v>
      </c>
      <c r="C2567" s="42">
        <v>5701039032</v>
      </c>
      <c r="D2567" t="s">
        <v>18653</v>
      </c>
      <c r="H2567" s="42" t="s">
        <v>20278</v>
      </c>
      <c r="I2567" t="s">
        <v>615</v>
      </c>
    </row>
    <row r="2568" spans="1:9">
      <c r="A2568" s="41" t="s">
        <v>5966</v>
      </c>
      <c r="B2568" s="41" t="s">
        <v>5970</v>
      </c>
      <c r="C2568" s="41" t="s">
        <v>5971</v>
      </c>
      <c r="D2568" t="s">
        <v>18653</v>
      </c>
      <c r="H2568" s="41" t="s">
        <v>20278</v>
      </c>
      <c r="I2568" t="s">
        <v>615</v>
      </c>
    </row>
    <row r="2569" spans="1:9">
      <c r="A2569" s="42" t="s">
        <v>5966</v>
      </c>
      <c r="B2569" s="42" t="s">
        <v>5970</v>
      </c>
      <c r="C2569" s="42" t="s">
        <v>5971</v>
      </c>
      <c r="D2569" t="s">
        <v>18653</v>
      </c>
      <c r="H2569" s="42" t="s">
        <v>20279</v>
      </c>
      <c r="I2569" t="s">
        <v>615</v>
      </c>
    </row>
    <row r="2570" spans="1:9">
      <c r="A2570" s="41" t="s">
        <v>270</v>
      </c>
      <c r="B2570" s="41" t="s">
        <v>122</v>
      </c>
      <c r="C2570" s="41">
        <v>5764992032</v>
      </c>
      <c r="D2570" t="s">
        <v>18653</v>
      </c>
      <c r="H2570" s="41" t="s">
        <v>20279</v>
      </c>
      <c r="I2570" t="s">
        <v>615</v>
      </c>
    </row>
    <row r="2571" spans="1:9">
      <c r="A2571" s="42" t="s">
        <v>270</v>
      </c>
      <c r="B2571" s="42" t="s">
        <v>122</v>
      </c>
      <c r="C2571" s="42">
        <v>5764992032</v>
      </c>
      <c r="D2571" t="s">
        <v>18653</v>
      </c>
      <c r="H2571" s="42" t="s">
        <v>20280</v>
      </c>
      <c r="I2571" t="s">
        <v>615</v>
      </c>
    </row>
    <row r="2572" spans="1:9">
      <c r="A2572" s="41" t="s">
        <v>4588</v>
      </c>
      <c r="B2572" s="41" t="s">
        <v>92</v>
      </c>
      <c r="C2572" s="41">
        <v>5700816070</v>
      </c>
      <c r="D2572" t="s">
        <v>18653</v>
      </c>
      <c r="H2572" s="41" t="s">
        <v>20280</v>
      </c>
      <c r="I2572" t="s">
        <v>615</v>
      </c>
    </row>
    <row r="2573" spans="1:9">
      <c r="A2573" s="42" t="s">
        <v>4588</v>
      </c>
      <c r="B2573" s="42" t="s">
        <v>92</v>
      </c>
      <c r="C2573" s="42">
        <v>5700816070</v>
      </c>
      <c r="D2573" t="s">
        <v>18653</v>
      </c>
      <c r="H2573" s="42" t="s">
        <v>20281</v>
      </c>
      <c r="I2573" t="s">
        <v>615</v>
      </c>
    </row>
    <row r="2574" spans="1:9">
      <c r="A2574" s="41" t="s">
        <v>3070</v>
      </c>
      <c r="B2574" s="41" t="s">
        <v>359</v>
      </c>
      <c r="C2574" s="41">
        <v>5710019087</v>
      </c>
      <c r="D2574" t="s">
        <v>18653</v>
      </c>
      <c r="H2574" s="41" t="s">
        <v>20281</v>
      </c>
      <c r="I2574" t="s">
        <v>615</v>
      </c>
    </row>
    <row r="2575" spans="1:9">
      <c r="A2575" s="42" t="s">
        <v>3070</v>
      </c>
      <c r="B2575" s="42" t="s">
        <v>359</v>
      </c>
      <c r="C2575" s="42">
        <v>5710019087</v>
      </c>
      <c r="D2575" t="s">
        <v>18653</v>
      </c>
      <c r="H2575" s="42" t="s">
        <v>20282</v>
      </c>
      <c r="I2575" t="s">
        <v>615</v>
      </c>
    </row>
    <row r="2576" spans="1:9">
      <c r="A2576" s="41" t="s">
        <v>20283</v>
      </c>
      <c r="B2576" s="41" t="s">
        <v>20284</v>
      </c>
      <c r="C2576" s="41">
        <v>5713645013</v>
      </c>
      <c r="D2576" t="s">
        <v>18653</v>
      </c>
      <c r="H2576" s="41" t="s">
        <v>20282</v>
      </c>
      <c r="I2576" t="s">
        <v>615</v>
      </c>
    </row>
    <row r="2577" spans="1:9">
      <c r="A2577" s="42" t="s">
        <v>20283</v>
      </c>
      <c r="B2577" s="42" t="s">
        <v>20284</v>
      </c>
      <c r="C2577" s="42">
        <v>5713645013</v>
      </c>
      <c r="D2577" t="s">
        <v>18653</v>
      </c>
      <c r="H2577" s="42" t="s">
        <v>20285</v>
      </c>
      <c r="I2577" t="s">
        <v>615</v>
      </c>
    </row>
    <row r="2578" spans="1:9">
      <c r="A2578" s="41" t="s">
        <v>8077</v>
      </c>
      <c r="B2578" s="41" t="s">
        <v>50</v>
      </c>
      <c r="C2578" s="41">
        <v>5700642148</v>
      </c>
      <c r="D2578" t="s">
        <v>18653</v>
      </c>
      <c r="H2578" s="41" t="s">
        <v>20285</v>
      </c>
      <c r="I2578" t="s">
        <v>615</v>
      </c>
    </row>
    <row r="2579" spans="1:9">
      <c r="A2579" s="42" t="s">
        <v>8077</v>
      </c>
      <c r="B2579" s="42" t="s">
        <v>50</v>
      </c>
      <c r="C2579" s="42">
        <v>5700642148</v>
      </c>
      <c r="D2579" t="s">
        <v>18653</v>
      </c>
      <c r="H2579" s="42" t="s">
        <v>20286</v>
      </c>
      <c r="I2579" t="s">
        <v>615</v>
      </c>
    </row>
    <row r="2580" spans="1:9">
      <c r="A2580" s="41" t="s">
        <v>8118</v>
      </c>
      <c r="B2580" s="41" t="s">
        <v>961</v>
      </c>
      <c r="C2580" s="41">
        <v>5700072101</v>
      </c>
      <c r="D2580" t="s">
        <v>18653</v>
      </c>
      <c r="H2580" s="41" t="s">
        <v>20286</v>
      </c>
      <c r="I2580" t="s">
        <v>615</v>
      </c>
    </row>
    <row r="2581" spans="1:9">
      <c r="A2581" s="42" t="s">
        <v>8118</v>
      </c>
      <c r="B2581" s="42" t="s">
        <v>961</v>
      </c>
      <c r="C2581" s="42">
        <v>5700072101</v>
      </c>
      <c r="D2581" t="s">
        <v>18653</v>
      </c>
      <c r="H2581" s="42" t="s">
        <v>20287</v>
      </c>
      <c r="I2581" t="s">
        <v>615</v>
      </c>
    </row>
    <row r="2582" spans="1:9">
      <c r="A2582" s="41" t="s">
        <v>5905</v>
      </c>
      <c r="B2582" s="41" t="s">
        <v>163</v>
      </c>
      <c r="C2582" s="41">
        <v>5710560007</v>
      </c>
      <c r="D2582" t="s">
        <v>18653</v>
      </c>
      <c r="H2582" s="41" t="s">
        <v>20287</v>
      </c>
      <c r="I2582" t="s">
        <v>615</v>
      </c>
    </row>
    <row r="2583" spans="1:9">
      <c r="A2583" s="42" t="s">
        <v>5905</v>
      </c>
      <c r="B2583" s="42" t="s">
        <v>163</v>
      </c>
      <c r="C2583" s="42">
        <v>5710560007</v>
      </c>
      <c r="D2583" t="s">
        <v>18653</v>
      </c>
      <c r="H2583" s="42" t="s">
        <v>20288</v>
      </c>
      <c r="I2583" t="s">
        <v>615</v>
      </c>
    </row>
    <row r="2584" spans="1:9">
      <c r="A2584" s="41" t="s">
        <v>20289</v>
      </c>
      <c r="B2584" s="41" t="s">
        <v>204</v>
      </c>
      <c r="C2584" s="41">
        <v>210367122</v>
      </c>
      <c r="D2584" t="s">
        <v>18653</v>
      </c>
      <c r="H2584" s="41" t="s">
        <v>20288</v>
      </c>
      <c r="I2584" t="s">
        <v>615</v>
      </c>
    </row>
    <row r="2585" spans="1:9">
      <c r="A2585" s="42" t="s">
        <v>6481</v>
      </c>
      <c r="B2585" s="42" t="s">
        <v>494</v>
      </c>
      <c r="C2585" s="42">
        <v>5359377019</v>
      </c>
      <c r="D2585" t="s">
        <v>18653</v>
      </c>
      <c r="H2585" s="42" t="s">
        <v>20290</v>
      </c>
      <c r="I2585" t="s">
        <v>615</v>
      </c>
    </row>
    <row r="2586" spans="1:9">
      <c r="A2586" s="41" t="s">
        <v>6481</v>
      </c>
      <c r="B2586" s="41" t="s">
        <v>494</v>
      </c>
      <c r="C2586" s="41">
        <v>5359377019</v>
      </c>
      <c r="D2586" t="s">
        <v>18653</v>
      </c>
      <c r="H2586" s="41" t="s">
        <v>20290</v>
      </c>
      <c r="I2586" t="s">
        <v>615</v>
      </c>
    </row>
    <row r="2587" spans="1:9">
      <c r="A2587" s="42" t="s">
        <v>6095</v>
      </c>
      <c r="B2587" s="42" t="s">
        <v>130</v>
      </c>
      <c r="C2587" s="42">
        <v>5700926004</v>
      </c>
      <c r="D2587" t="s">
        <v>18653</v>
      </c>
      <c r="H2587" s="42" t="s">
        <v>20291</v>
      </c>
      <c r="I2587" t="s">
        <v>615</v>
      </c>
    </row>
    <row r="2588" spans="1:9">
      <c r="A2588" s="41" t="s">
        <v>6095</v>
      </c>
      <c r="B2588" s="41" t="s">
        <v>130</v>
      </c>
      <c r="C2588" s="41">
        <v>5700926004</v>
      </c>
      <c r="D2588" t="s">
        <v>18653</v>
      </c>
      <c r="H2588" s="41" t="s">
        <v>20291</v>
      </c>
      <c r="I2588" t="s">
        <v>615</v>
      </c>
    </row>
    <row r="2589" spans="1:9">
      <c r="A2589" s="42" t="s">
        <v>20292</v>
      </c>
      <c r="B2589" s="42" t="s">
        <v>314</v>
      </c>
      <c r="C2589" s="42">
        <v>5700109021</v>
      </c>
      <c r="D2589" t="s">
        <v>18653</v>
      </c>
      <c r="H2589" s="42" t="s">
        <v>20293</v>
      </c>
      <c r="I2589" t="s">
        <v>615</v>
      </c>
    </row>
    <row r="2590" spans="1:9">
      <c r="A2590" s="41" t="s">
        <v>622</v>
      </c>
      <c r="B2590" s="41" t="s">
        <v>624</v>
      </c>
      <c r="C2590" s="41">
        <v>5721219001</v>
      </c>
      <c r="D2590" t="s">
        <v>18653</v>
      </c>
      <c r="H2590" s="41" t="s">
        <v>20293</v>
      </c>
      <c r="I2590" t="s">
        <v>615</v>
      </c>
    </row>
    <row r="2591" spans="1:9">
      <c r="A2591" s="42" t="s">
        <v>622</v>
      </c>
      <c r="B2591" s="42" t="s">
        <v>624</v>
      </c>
      <c r="C2591" s="42">
        <v>5721219001</v>
      </c>
      <c r="D2591" t="s">
        <v>18653</v>
      </c>
      <c r="H2591" s="42" t="s">
        <v>20294</v>
      </c>
      <c r="I2591" t="s">
        <v>615</v>
      </c>
    </row>
    <row r="2592" spans="1:9">
      <c r="A2592" s="41" t="s">
        <v>3211</v>
      </c>
      <c r="B2592" s="41" t="s">
        <v>314</v>
      </c>
      <c r="C2592" s="41">
        <v>5700704021</v>
      </c>
      <c r="D2592" t="s">
        <v>18653</v>
      </c>
      <c r="H2592" s="41" t="s">
        <v>20295</v>
      </c>
      <c r="I2592" t="s">
        <v>615</v>
      </c>
    </row>
    <row r="2593" spans="1:9">
      <c r="A2593" s="42" t="s">
        <v>3211</v>
      </c>
      <c r="B2593" s="42" t="s">
        <v>314</v>
      </c>
      <c r="C2593" s="42">
        <v>5700704021</v>
      </c>
      <c r="D2593" t="s">
        <v>18653</v>
      </c>
      <c r="H2593" s="42" t="s">
        <v>20296</v>
      </c>
      <c r="I2593" t="s">
        <v>615</v>
      </c>
    </row>
    <row r="2594" spans="1:9">
      <c r="A2594" s="41" t="s">
        <v>2775</v>
      </c>
      <c r="B2594" s="41" t="s">
        <v>1553</v>
      </c>
      <c r="C2594" s="41">
        <v>5700011086</v>
      </c>
      <c r="D2594" t="s">
        <v>18653</v>
      </c>
      <c r="H2594" s="41" t="s">
        <v>20297</v>
      </c>
      <c r="I2594" t="s">
        <v>615</v>
      </c>
    </row>
    <row r="2595" spans="1:9">
      <c r="A2595" s="42" t="s">
        <v>2775</v>
      </c>
      <c r="B2595" s="42" t="s">
        <v>1553</v>
      </c>
      <c r="C2595" s="42">
        <v>5700011086</v>
      </c>
      <c r="D2595" t="s">
        <v>18653</v>
      </c>
      <c r="H2595" s="42" t="s">
        <v>20298</v>
      </c>
      <c r="I2595" t="s">
        <v>615</v>
      </c>
    </row>
    <row r="2596" spans="1:9">
      <c r="A2596" s="41" t="s">
        <v>7319</v>
      </c>
      <c r="B2596" s="41" t="s">
        <v>59</v>
      </c>
      <c r="C2596" s="41">
        <v>5700915078</v>
      </c>
      <c r="D2596" t="s">
        <v>18653</v>
      </c>
      <c r="H2596" s="41" t="s">
        <v>20298</v>
      </c>
      <c r="I2596" t="s">
        <v>615</v>
      </c>
    </row>
    <row r="2597" spans="1:9">
      <c r="A2597" s="42" t="s">
        <v>7319</v>
      </c>
      <c r="B2597" s="42" t="s">
        <v>59</v>
      </c>
      <c r="C2597" s="42">
        <v>5700915078</v>
      </c>
      <c r="D2597" t="s">
        <v>18653</v>
      </c>
      <c r="H2597" s="42" t="s">
        <v>20299</v>
      </c>
      <c r="I2597" t="s">
        <v>615</v>
      </c>
    </row>
    <row r="2598" spans="1:9">
      <c r="A2598" s="41" t="s">
        <v>7810</v>
      </c>
      <c r="B2598" s="41" t="s">
        <v>367</v>
      </c>
      <c r="C2598" s="41">
        <v>5720011053</v>
      </c>
      <c r="D2598" t="s">
        <v>18653</v>
      </c>
      <c r="H2598" s="41" t="s">
        <v>20299</v>
      </c>
      <c r="I2598" t="s">
        <v>615</v>
      </c>
    </row>
    <row r="2599" spans="1:9">
      <c r="A2599" s="42" t="s">
        <v>7810</v>
      </c>
      <c r="B2599" s="42" t="s">
        <v>367</v>
      </c>
      <c r="C2599" s="42">
        <v>5720011053</v>
      </c>
      <c r="D2599" t="s">
        <v>18653</v>
      </c>
      <c r="H2599" s="42" t="s">
        <v>20300</v>
      </c>
      <c r="I2599" t="s">
        <v>615</v>
      </c>
    </row>
    <row r="2600" spans="1:9">
      <c r="A2600" s="41" t="s">
        <v>7711</v>
      </c>
      <c r="B2600" s="41" t="s">
        <v>624</v>
      </c>
      <c r="C2600" s="41">
        <v>5711221001</v>
      </c>
      <c r="D2600" t="s">
        <v>18653</v>
      </c>
      <c r="H2600" s="41" t="s">
        <v>20301</v>
      </c>
      <c r="I2600" t="s">
        <v>615</v>
      </c>
    </row>
    <row r="2601" spans="1:9">
      <c r="A2601" s="42" t="s">
        <v>5081</v>
      </c>
      <c r="B2601" s="42" t="s">
        <v>3123</v>
      </c>
      <c r="C2601" s="42">
        <v>5710160074</v>
      </c>
      <c r="D2601" t="s">
        <v>18653</v>
      </c>
      <c r="H2601" s="42" t="s">
        <v>20301</v>
      </c>
      <c r="I2601" t="s">
        <v>615</v>
      </c>
    </row>
    <row r="2602" spans="1:9">
      <c r="A2602" s="41" t="s">
        <v>5081</v>
      </c>
      <c r="B2602" s="41" t="s">
        <v>3123</v>
      </c>
      <c r="C2602" s="41">
        <v>5710160074</v>
      </c>
      <c r="D2602" t="s">
        <v>18653</v>
      </c>
      <c r="H2602" s="41" t="s">
        <v>20302</v>
      </c>
      <c r="I2602" t="s">
        <v>615</v>
      </c>
    </row>
    <row r="2603" spans="1:9">
      <c r="A2603" s="42" t="s">
        <v>1247</v>
      </c>
      <c r="B2603" s="42" t="s">
        <v>486</v>
      </c>
      <c r="C2603" s="42">
        <v>5700489154</v>
      </c>
      <c r="D2603" t="s">
        <v>18653</v>
      </c>
      <c r="H2603" s="42" t="s">
        <v>20302</v>
      </c>
      <c r="I2603" t="s">
        <v>615</v>
      </c>
    </row>
    <row r="2604" spans="1:9">
      <c r="A2604" s="41" t="s">
        <v>1247</v>
      </c>
      <c r="B2604" s="41" t="s">
        <v>486</v>
      </c>
      <c r="C2604" s="41">
        <v>5700489154</v>
      </c>
      <c r="D2604" t="s">
        <v>18653</v>
      </c>
      <c r="H2604" s="41" t="s">
        <v>20303</v>
      </c>
      <c r="I2604" t="s">
        <v>615</v>
      </c>
    </row>
    <row r="2605" spans="1:9">
      <c r="A2605" s="42" t="s">
        <v>7706</v>
      </c>
      <c r="B2605" s="42" t="s">
        <v>252</v>
      </c>
      <c r="C2605" s="42">
        <v>5700058094</v>
      </c>
      <c r="D2605" t="s">
        <v>18653</v>
      </c>
      <c r="H2605" s="42" t="s">
        <v>20303</v>
      </c>
      <c r="I2605" t="s">
        <v>615</v>
      </c>
    </row>
    <row r="2606" spans="1:9">
      <c r="A2606" s="41" t="s">
        <v>7706</v>
      </c>
      <c r="B2606" s="41" t="s">
        <v>252</v>
      </c>
      <c r="C2606" s="41">
        <v>5700058094</v>
      </c>
      <c r="D2606" t="s">
        <v>18653</v>
      </c>
      <c r="H2606" s="41" t="s">
        <v>20304</v>
      </c>
      <c r="I2606" t="s">
        <v>615</v>
      </c>
    </row>
    <row r="2607" spans="1:9">
      <c r="A2607" s="42" t="s">
        <v>5794</v>
      </c>
      <c r="B2607" s="42" t="s">
        <v>36</v>
      </c>
      <c r="C2607" s="42">
        <v>5759123004</v>
      </c>
      <c r="D2607" t="s">
        <v>18653</v>
      </c>
      <c r="H2607" s="42" t="s">
        <v>20304</v>
      </c>
      <c r="I2607" t="s">
        <v>615</v>
      </c>
    </row>
    <row r="2608" spans="1:9">
      <c r="A2608" s="41" t="s">
        <v>5794</v>
      </c>
      <c r="B2608" s="41" t="s">
        <v>36</v>
      </c>
      <c r="C2608" s="41">
        <v>5759123004</v>
      </c>
      <c r="D2608" t="s">
        <v>18653</v>
      </c>
      <c r="H2608" s="41" t="s">
        <v>20305</v>
      </c>
      <c r="I2608" t="s">
        <v>615</v>
      </c>
    </row>
    <row r="2609" spans="1:9">
      <c r="A2609" s="42" t="s">
        <v>5696</v>
      </c>
      <c r="B2609" s="42" t="s">
        <v>1962</v>
      </c>
      <c r="C2609" s="42">
        <v>5725003091</v>
      </c>
      <c r="D2609" t="s">
        <v>18653</v>
      </c>
      <c r="H2609" s="42" t="s">
        <v>20306</v>
      </c>
      <c r="I2609" t="s">
        <v>615</v>
      </c>
    </row>
    <row r="2610" spans="1:9">
      <c r="A2610" s="41" t="s">
        <v>7003</v>
      </c>
      <c r="B2610" s="41" t="s">
        <v>434</v>
      </c>
      <c r="C2610" s="41">
        <v>5710070055</v>
      </c>
      <c r="D2610" t="s">
        <v>18653</v>
      </c>
      <c r="H2610" s="41" t="s">
        <v>20306</v>
      </c>
      <c r="I2610" t="s">
        <v>615</v>
      </c>
    </row>
    <row r="2611" spans="1:9">
      <c r="A2611" s="42" t="s">
        <v>7003</v>
      </c>
      <c r="B2611" s="42" t="s">
        <v>434</v>
      </c>
      <c r="C2611" s="42">
        <v>5710070055</v>
      </c>
      <c r="D2611" t="s">
        <v>18653</v>
      </c>
      <c r="H2611" s="42" t="s">
        <v>20307</v>
      </c>
      <c r="I2611" t="s">
        <v>615</v>
      </c>
    </row>
    <row r="2612" spans="1:9">
      <c r="A2612" s="41" t="s">
        <v>4266</v>
      </c>
      <c r="B2612" s="41" t="s">
        <v>2928</v>
      </c>
      <c r="C2612" s="41">
        <v>5700390071</v>
      </c>
      <c r="D2612" t="s">
        <v>18653</v>
      </c>
      <c r="H2612" s="41" t="s">
        <v>20307</v>
      </c>
      <c r="I2612" t="s">
        <v>615</v>
      </c>
    </row>
    <row r="2613" spans="1:9">
      <c r="A2613" s="42" t="s">
        <v>6232</v>
      </c>
      <c r="B2613" s="42" t="s">
        <v>6234</v>
      </c>
      <c r="C2613" s="42">
        <v>5702646001</v>
      </c>
      <c r="D2613" t="s">
        <v>18653</v>
      </c>
      <c r="H2613" s="42" t="s">
        <v>20308</v>
      </c>
      <c r="I2613" t="s">
        <v>615</v>
      </c>
    </row>
    <row r="2614" spans="1:9">
      <c r="A2614" s="41" t="s">
        <v>3285</v>
      </c>
      <c r="B2614" s="41" t="s">
        <v>50</v>
      </c>
      <c r="C2614" s="41">
        <v>5700539021</v>
      </c>
      <c r="D2614" t="s">
        <v>18653</v>
      </c>
      <c r="H2614" s="41" t="s">
        <v>20309</v>
      </c>
      <c r="I2614" t="s">
        <v>615</v>
      </c>
    </row>
    <row r="2615" spans="1:9">
      <c r="A2615" s="42" t="s">
        <v>3285</v>
      </c>
      <c r="B2615" s="42" t="s">
        <v>50</v>
      </c>
      <c r="C2615" s="42">
        <v>5700539021</v>
      </c>
      <c r="D2615" t="s">
        <v>18653</v>
      </c>
      <c r="H2615" s="42" t="s">
        <v>20309</v>
      </c>
      <c r="I2615" t="s">
        <v>615</v>
      </c>
    </row>
    <row r="2616" spans="1:9">
      <c r="A2616" s="41" t="s">
        <v>7559</v>
      </c>
      <c r="B2616" s="41" t="s">
        <v>122</v>
      </c>
      <c r="C2616" s="41">
        <v>5710533097</v>
      </c>
      <c r="D2616" t="s">
        <v>18653</v>
      </c>
      <c r="H2616" s="41" t="s">
        <v>20310</v>
      </c>
      <c r="I2616" t="s">
        <v>615</v>
      </c>
    </row>
    <row r="2617" spans="1:9">
      <c r="A2617" s="42" t="s">
        <v>7559</v>
      </c>
      <c r="B2617" s="42" t="s">
        <v>122</v>
      </c>
      <c r="C2617" s="42">
        <v>5710533097</v>
      </c>
      <c r="D2617" t="s">
        <v>18653</v>
      </c>
      <c r="H2617" s="42" t="s">
        <v>20310</v>
      </c>
      <c r="I2617" t="s">
        <v>615</v>
      </c>
    </row>
    <row r="2618" spans="1:9">
      <c r="A2618" s="41" t="s">
        <v>1341</v>
      </c>
      <c r="B2618" s="41" t="s">
        <v>419</v>
      </c>
      <c r="C2618" s="41">
        <v>5700856107</v>
      </c>
      <c r="D2618" t="s">
        <v>18653</v>
      </c>
      <c r="H2618" s="41" t="s">
        <v>20311</v>
      </c>
      <c r="I2618" t="s">
        <v>615</v>
      </c>
    </row>
    <row r="2619" spans="1:9">
      <c r="A2619" s="42" t="s">
        <v>1341</v>
      </c>
      <c r="B2619" s="42" t="s">
        <v>419</v>
      </c>
      <c r="C2619" s="42">
        <v>5700856107</v>
      </c>
      <c r="D2619" t="s">
        <v>18653</v>
      </c>
      <c r="H2619" s="42" t="s">
        <v>20311</v>
      </c>
      <c r="I2619" t="s">
        <v>615</v>
      </c>
    </row>
    <row r="2620" spans="1:9">
      <c r="A2620" s="41" t="s">
        <v>6866</v>
      </c>
      <c r="B2620" s="41" t="s">
        <v>179</v>
      </c>
      <c r="C2620" s="41">
        <v>5700005063</v>
      </c>
      <c r="D2620" t="s">
        <v>18653</v>
      </c>
      <c r="H2620" s="41" t="s">
        <v>20312</v>
      </c>
      <c r="I2620" t="s">
        <v>615</v>
      </c>
    </row>
    <row r="2621" spans="1:9">
      <c r="A2621" s="42" t="s">
        <v>6866</v>
      </c>
      <c r="B2621" s="42" t="s">
        <v>179</v>
      </c>
      <c r="C2621" s="42">
        <v>5700005063</v>
      </c>
      <c r="D2621" t="s">
        <v>18653</v>
      </c>
      <c r="H2621" s="42" t="s">
        <v>20312</v>
      </c>
      <c r="I2621" t="s">
        <v>615</v>
      </c>
    </row>
    <row r="2622" spans="1:9">
      <c r="A2622" s="41" t="s">
        <v>20313</v>
      </c>
      <c r="B2622" s="41" t="s">
        <v>179</v>
      </c>
      <c r="C2622" s="41">
        <v>5700005063</v>
      </c>
      <c r="D2622" t="s">
        <v>18653</v>
      </c>
      <c r="H2622" s="41" t="s">
        <v>20314</v>
      </c>
      <c r="I2622" t="s">
        <v>615</v>
      </c>
    </row>
    <row r="2623" spans="1:9">
      <c r="A2623" s="42" t="s">
        <v>20313</v>
      </c>
      <c r="B2623" s="42" t="s">
        <v>179</v>
      </c>
      <c r="C2623" s="42">
        <v>5700005063</v>
      </c>
      <c r="D2623" t="s">
        <v>18653</v>
      </c>
      <c r="H2623" s="42" t="s">
        <v>20315</v>
      </c>
      <c r="I2623" t="s">
        <v>615</v>
      </c>
    </row>
    <row r="2624" spans="1:9">
      <c r="A2624" s="41" t="s">
        <v>3237</v>
      </c>
      <c r="B2624" s="41" t="s">
        <v>1012</v>
      </c>
      <c r="C2624" s="41">
        <v>5701399019</v>
      </c>
      <c r="D2624" t="s">
        <v>18653</v>
      </c>
      <c r="H2624" s="41" t="s">
        <v>20316</v>
      </c>
      <c r="I2624" t="s">
        <v>615</v>
      </c>
    </row>
    <row r="2625" spans="1:9">
      <c r="A2625" s="42" t="s">
        <v>3237</v>
      </c>
      <c r="B2625" s="42" t="s">
        <v>1012</v>
      </c>
      <c r="C2625" s="42">
        <v>5701399019</v>
      </c>
      <c r="D2625" t="s">
        <v>18653</v>
      </c>
      <c r="H2625" s="42" t="s">
        <v>20316</v>
      </c>
      <c r="I2625" t="s">
        <v>615</v>
      </c>
    </row>
    <row r="2626" spans="1:9">
      <c r="A2626" s="41" t="s">
        <v>7260</v>
      </c>
      <c r="B2626" s="41" t="s">
        <v>204</v>
      </c>
      <c r="C2626" s="41">
        <v>5700861026</v>
      </c>
      <c r="D2626" t="s">
        <v>18653</v>
      </c>
      <c r="H2626" s="41" t="s">
        <v>20317</v>
      </c>
      <c r="I2626" t="s">
        <v>615</v>
      </c>
    </row>
    <row r="2627" spans="1:9">
      <c r="A2627" s="42" t="s">
        <v>7260</v>
      </c>
      <c r="B2627" s="42" t="s">
        <v>204</v>
      </c>
      <c r="C2627" s="42">
        <v>5700861026</v>
      </c>
      <c r="D2627" t="s">
        <v>18653</v>
      </c>
      <c r="H2627" s="42" t="s">
        <v>20318</v>
      </c>
      <c r="I2627" t="s">
        <v>615</v>
      </c>
    </row>
    <row r="2628" spans="1:9">
      <c r="A2628" s="41" t="s">
        <v>20319</v>
      </c>
      <c r="B2628" s="41" t="s">
        <v>374</v>
      </c>
      <c r="C2628" s="41">
        <v>5710278004</v>
      </c>
      <c r="D2628" t="s">
        <v>18653</v>
      </c>
      <c r="H2628" s="41" t="s">
        <v>20318</v>
      </c>
      <c r="I2628" t="s">
        <v>615</v>
      </c>
    </row>
    <row r="2629" spans="1:9">
      <c r="A2629" s="42" t="s">
        <v>20319</v>
      </c>
      <c r="B2629" s="42" t="s">
        <v>374</v>
      </c>
      <c r="C2629" s="42">
        <v>5710278004</v>
      </c>
      <c r="D2629" t="s">
        <v>18653</v>
      </c>
      <c r="H2629" s="42" t="s">
        <v>20320</v>
      </c>
      <c r="I2629" t="s">
        <v>615</v>
      </c>
    </row>
    <row r="2630" spans="1:9">
      <c r="A2630" s="41" t="s">
        <v>1335</v>
      </c>
      <c r="B2630" s="41" t="s">
        <v>344</v>
      </c>
      <c r="C2630" s="41">
        <v>5728879109</v>
      </c>
      <c r="D2630" t="s">
        <v>18653</v>
      </c>
      <c r="H2630" s="41" t="s">
        <v>20320</v>
      </c>
      <c r="I2630" t="s">
        <v>615</v>
      </c>
    </row>
    <row r="2631" spans="1:9">
      <c r="A2631" s="42" t="s">
        <v>1335</v>
      </c>
      <c r="B2631" s="42" t="s">
        <v>344</v>
      </c>
      <c r="C2631" s="42">
        <v>5728879109</v>
      </c>
      <c r="D2631" t="s">
        <v>18653</v>
      </c>
      <c r="H2631" s="42" t="s">
        <v>20321</v>
      </c>
      <c r="I2631" t="s">
        <v>615</v>
      </c>
    </row>
    <row r="2632" spans="1:9">
      <c r="A2632" s="41" t="s">
        <v>20322</v>
      </c>
      <c r="B2632" s="41" t="s">
        <v>1864</v>
      </c>
      <c r="C2632" s="41">
        <v>5729978013</v>
      </c>
      <c r="D2632" t="s">
        <v>18653</v>
      </c>
      <c r="H2632" s="41" t="s">
        <v>20321</v>
      </c>
      <c r="I2632" t="s">
        <v>615</v>
      </c>
    </row>
    <row r="2633" spans="1:9">
      <c r="A2633" s="42" t="s">
        <v>20322</v>
      </c>
      <c r="B2633" s="42" t="s">
        <v>1864</v>
      </c>
      <c r="C2633" s="42">
        <v>5729978013</v>
      </c>
      <c r="D2633" t="s">
        <v>18653</v>
      </c>
      <c r="H2633" s="42" t="s">
        <v>20323</v>
      </c>
      <c r="I2633" t="s">
        <v>615</v>
      </c>
    </row>
    <row r="2634" spans="1:9">
      <c r="A2634" s="41" t="s">
        <v>2401</v>
      </c>
      <c r="B2634" s="41" t="s">
        <v>1864</v>
      </c>
      <c r="C2634" s="41">
        <v>5729978013</v>
      </c>
      <c r="D2634" t="s">
        <v>18653</v>
      </c>
      <c r="H2634" s="41" t="s">
        <v>20324</v>
      </c>
      <c r="I2634" t="s">
        <v>615</v>
      </c>
    </row>
    <row r="2635" spans="1:9">
      <c r="A2635" s="42" t="s">
        <v>5037</v>
      </c>
      <c r="B2635" s="42" t="s">
        <v>2617</v>
      </c>
      <c r="C2635" s="42">
        <v>5700032103</v>
      </c>
      <c r="D2635" t="s">
        <v>18653</v>
      </c>
      <c r="H2635" s="42" t="s">
        <v>20324</v>
      </c>
      <c r="I2635" t="s">
        <v>615</v>
      </c>
    </row>
    <row r="2636" spans="1:9">
      <c r="A2636" s="41" t="s">
        <v>20325</v>
      </c>
      <c r="B2636" s="41" t="s">
        <v>69</v>
      </c>
      <c r="C2636" s="41">
        <v>5713428152</v>
      </c>
      <c r="D2636" t="s">
        <v>18653</v>
      </c>
      <c r="H2636" s="41" t="s">
        <v>20326</v>
      </c>
      <c r="I2636" t="s">
        <v>615</v>
      </c>
    </row>
    <row r="2637" spans="1:9">
      <c r="A2637" s="42" t="s">
        <v>4685</v>
      </c>
      <c r="B2637" s="42" t="s">
        <v>204</v>
      </c>
      <c r="C2637" s="42">
        <v>5700109100</v>
      </c>
      <c r="D2637" t="s">
        <v>18653</v>
      </c>
      <c r="H2637" s="42" t="s">
        <v>20326</v>
      </c>
      <c r="I2637" t="s">
        <v>615</v>
      </c>
    </row>
    <row r="2638" spans="1:9">
      <c r="A2638" s="41" t="s">
        <v>4685</v>
      </c>
      <c r="B2638" s="41" t="s">
        <v>204</v>
      </c>
      <c r="C2638" s="41">
        <v>5700109100</v>
      </c>
      <c r="D2638" t="s">
        <v>18653</v>
      </c>
      <c r="H2638" s="41" t="s">
        <v>20327</v>
      </c>
      <c r="I2638" t="s">
        <v>615</v>
      </c>
    </row>
    <row r="2639" spans="1:9">
      <c r="A2639" s="42" t="s">
        <v>1966</v>
      </c>
      <c r="B2639" s="42" t="s">
        <v>204</v>
      </c>
      <c r="C2639" s="42">
        <v>5700054122</v>
      </c>
      <c r="D2639" t="s">
        <v>18653</v>
      </c>
      <c r="H2639" s="42" t="s">
        <v>20327</v>
      </c>
      <c r="I2639" t="s">
        <v>615</v>
      </c>
    </row>
    <row r="2640" spans="1:9">
      <c r="A2640" s="41" t="s">
        <v>5358</v>
      </c>
      <c r="B2640" s="41" t="s">
        <v>204</v>
      </c>
      <c r="C2640" s="41">
        <v>5705116122</v>
      </c>
      <c r="D2640" t="s">
        <v>18653</v>
      </c>
      <c r="H2640" s="41" t="s">
        <v>20328</v>
      </c>
      <c r="I2640" t="s">
        <v>615</v>
      </c>
    </row>
    <row r="2641" spans="1:9">
      <c r="A2641" s="42" t="s">
        <v>5358</v>
      </c>
      <c r="B2641" s="42" t="s">
        <v>204</v>
      </c>
      <c r="C2641" s="42">
        <v>5705116122</v>
      </c>
      <c r="D2641" t="s">
        <v>18653</v>
      </c>
      <c r="H2641" s="42" t="s">
        <v>20328</v>
      </c>
      <c r="I2641" t="s">
        <v>615</v>
      </c>
    </row>
    <row r="2642" spans="1:9">
      <c r="A2642" s="41" t="s">
        <v>1941</v>
      </c>
      <c r="B2642" s="41" t="s">
        <v>1118</v>
      </c>
      <c r="C2642" s="41">
        <v>5710087014</v>
      </c>
      <c r="D2642" t="s">
        <v>18653</v>
      </c>
      <c r="H2642" s="41" t="s">
        <v>20329</v>
      </c>
      <c r="I2642" t="s">
        <v>615</v>
      </c>
    </row>
    <row r="2643" spans="1:9">
      <c r="A2643" s="42" t="s">
        <v>1116</v>
      </c>
      <c r="B2643" s="42" t="s">
        <v>1118</v>
      </c>
      <c r="C2643" s="42">
        <v>5710087014</v>
      </c>
      <c r="D2643" t="s">
        <v>18653</v>
      </c>
      <c r="H2643" s="42" t="s">
        <v>20329</v>
      </c>
      <c r="I2643" t="s">
        <v>615</v>
      </c>
    </row>
    <row r="2644" spans="1:9">
      <c r="A2644" s="41" t="s">
        <v>1116</v>
      </c>
      <c r="B2644" s="41" t="s">
        <v>1118</v>
      </c>
      <c r="C2644" s="41">
        <v>5710087014</v>
      </c>
      <c r="D2644" t="s">
        <v>18653</v>
      </c>
      <c r="H2644" s="41" t="s">
        <v>20330</v>
      </c>
      <c r="I2644" t="s">
        <v>615</v>
      </c>
    </row>
    <row r="2645" spans="1:9">
      <c r="A2645" s="42" t="s">
        <v>7870</v>
      </c>
      <c r="B2645" s="42" t="s">
        <v>434</v>
      </c>
      <c r="C2645" s="42">
        <v>5710170055</v>
      </c>
      <c r="D2645" t="s">
        <v>18653</v>
      </c>
      <c r="H2645" s="42" t="s">
        <v>20330</v>
      </c>
      <c r="I2645" t="s">
        <v>615</v>
      </c>
    </row>
    <row r="2646" spans="1:9">
      <c r="A2646" s="41" t="s">
        <v>7870</v>
      </c>
      <c r="B2646" s="41" t="s">
        <v>434</v>
      </c>
      <c r="C2646" s="41">
        <v>5710170055</v>
      </c>
      <c r="D2646" t="s">
        <v>18653</v>
      </c>
      <c r="H2646" s="41" t="s">
        <v>4132</v>
      </c>
      <c r="I2646" t="s">
        <v>615</v>
      </c>
    </row>
    <row r="2647" spans="1:9">
      <c r="A2647" s="42" t="s">
        <v>3915</v>
      </c>
      <c r="B2647" s="42" t="s">
        <v>434</v>
      </c>
      <c r="C2647" s="42">
        <v>5710170055</v>
      </c>
      <c r="D2647" t="s">
        <v>18653</v>
      </c>
      <c r="H2647" s="42" t="s">
        <v>4132</v>
      </c>
      <c r="I2647" t="s">
        <v>615</v>
      </c>
    </row>
    <row r="2648" spans="1:9">
      <c r="A2648" s="41" t="s">
        <v>4286</v>
      </c>
      <c r="B2648" s="41" t="s">
        <v>1430</v>
      </c>
      <c r="C2648" s="41">
        <v>5310124040</v>
      </c>
      <c r="D2648" t="s">
        <v>18653</v>
      </c>
      <c r="H2648" s="41" t="s">
        <v>20331</v>
      </c>
      <c r="I2648" t="s">
        <v>615</v>
      </c>
    </row>
    <row r="2649" spans="1:9">
      <c r="A2649" s="42" t="s">
        <v>4286</v>
      </c>
      <c r="B2649" s="42" t="s">
        <v>1430</v>
      </c>
      <c r="C2649" s="42">
        <v>5310124040</v>
      </c>
      <c r="D2649" t="s">
        <v>18653</v>
      </c>
      <c r="H2649" s="42" t="s">
        <v>20332</v>
      </c>
      <c r="I2649" t="s">
        <v>615</v>
      </c>
    </row>
    <row r="2650" spans="1:9">
      <c r="A2650" s="41" t="s">
        <v>1903</v>
      </c>
      <c r="B2650" s="41" t="s">
        <v>773</v>
      </c>
      <c r="C2650" s="41">
        <v>5709170075</v>
      </c>
      <c r="D2650" t="s">
        <v>18653</v>
      </c>
      <c r="H2650" s="41" t="s">
        <v>20332</v>
      </c>
      <c r="I2650" t="s">
        <v>615</v>
      </c>
    </row>
    <row r="2651" spans="1:9">
      <c r="A2651" s="42" t="s">
        <v>1903</v>
      </c>
      <c r="B2651" s="42" t="s">
        <v>773</v>
      </c>
      <c r="C2651" s="42">
        <v>5709170075</v>
      </c>
      <c r="D2651" t="s">
        <v>18653</v>
      </c>
      <c r="H2651" s="42" t="s">
        <v>20333</v>
      </c>
      <c r="I2651" t="s">
        <v>615</v>
      </c>
    </row>
    <row r="2652" spans="1:9">
      <c r="A2652" s="41" t="s">
        <v>3837</v>
      </c>
      <c r="B2652" s="41" t="s">
        <v>36</v>
      </c>
      <c r="C2652" s="41">
        <v>5710356004</v>
      </c>
      <c r="D2652" t="s">
        <v>18653</v>
      </c>
      <c r="H2652" s="41" t="s">
        <v>20333</v>
      </c>
      <c r="I2652" t="s">
        <v>615</v>
      </c>
    </row>
    <row r="2653" spans="1:9">
      <c r="A2653" s="42" t="s">
        <v>3837</v>
      </c>
      <c r="B2653" s="42" t="s">
        <v>36</v>
      </c>
      <c r="C2653" s="42">
        <v>5710356004</v>
      </c>
      <c r="D2653" t="s">
        <v>18653</v>
      </c>
      <c r="H2653" s="42" t="s">
        <v>20334</v>
      </c>
      <c r="I2653" t="s">
        <v>615</v>
      </c>
    </row>
    <row r="2654" spans="1:9">
      <c r="A2654" s="41" t="s">
        <v>262</v>
      </c>
      <c r="B2654" s="41" t="s">
        <v>264</v>
      </c>
      <c r="C2654" s="41">
        <v>5700018155</v>
      </c>
      <c r="D2654" t="s">
        <v>18653</v>
      </c>
      <c r="H2654" s="41" t="s">
        <v>20334</v>
      </c>
      <c r="I2654" t="s">
        <v>615</v>
      </c>
    </row>
    <row r="2655" spans="1:9">
      <c r="A2655" s="42" t="s">
        <v>262</v>
      </c>
      <c r="B2655" s="42" t="s">
        <v>264</v>
      </c>
      <c r="C2655" s="42">
        <v>5700018155</v>
      </c>
      <c r="D2655" t="s">
        <v>18653</v>
      </c>
      <c r="H2655" s="42" t="s">
        <v>20335</v>
      </c>
      <c r="I2655" t="s">
        <v>615</v>
      </c>
    </row>
    <row r="2656" spans="1:9">
      <c r="A2656" s="41" t="s">
        <v>1898</v>
      </c>
      <c r="B2656" s="41" t="s">
        <v>434</v>
      </c>
      <c r="C2656" s="41">
        <v>5700561055</v>
      </c>
      <c r="D2656" t="s">
        <v>18653</v>
      </c>
      <c r="H2656" s="41" t="s">
        <v>20335</v>
      </c>
      <c r="I2656" t="s">
        <v>615</v>
      </c>
    </row>
    <row r="2657" spans="1:9">
      <c r="A2657" s="42" t="s">
        <v>1898</v>
      </c>
      <c r="B2657" s="42" t="s">
        <v>434</v>
      </c>
      <c r="C2657" s="42">
        <v>5700561055</v>
      </c>
      <c r="D2657" t="s">
        <v>18653</v>
      </c>
      <c r="H2657" s="42" t="s">
        <v>20336</v>
      </c>
      <c r="I2657" t="s">
        <v>615</v>
      </c>
    </row>
    <row r="2658" spans="1:9">
      <c r="A2658" s="41" t="s">
        <v>6836</v>
      </c>
      <c r="B2658" s="41" t="s">
        <v>50</v>
      </c>
      <c r="C2658" s="41">
        <v>5700284148</v>
      </c>
      <c r="D2658" t="s">
        <v>18653</v>
      </c>
      <c r="H2658" s="41" t="s">
        <v>20336</v>
      </c>
      <c r="I2658" t="s">
        <v>615</v>
      </c>
    </row>
    <row r="2659" spans="1:9">
      <c r="A2659" s="42" t="s">
        <v>6836</v>
      </c>
      <c r="B2659" s="42" t="s">
        <v>50</v>
      </c>
      <c r="C2659" s="42">
        <v>5700284148</v>
      </c>
      <c r="D2659" t="s">
        <v>18653</v>
      </c>
      <c r="H2659" s="42" t="s">
        <v>20337</v>
      </c>
      <c r="I2659" t="s">
        <v>615</v>
      </c>
    </row>
    <row r="2660" spans="1:9">
      <c r="A2660" s="41" t="s">
        <v>7585</v>
      </c>
      <c r="B2660" s="41" t="s">
        <v>320</v>
      </c>
      <c r="C2660" s="41">
        <v>5710444122</v>
      </c>
      <c r="D2660" t="s">
        <v>18653</v>
      </c>
      <c r="H2660" s="41" t="s">
        <v>20337</v>
      </c>
      <c r="I2660" t="s">
        <v>615</v>
      </c>
    </row>
    <row r="2661" spans="1:9">
      <c r="A2661" s="42" t="s">
        <v>7585</v>
      </c>
      <c r="B2661" s="42" t="s">
        <v>320</v>
      </c>
      <c r="C2661" s="42">
        <v>5710444122</v>
      </c>
      <c r="D2661" t="s">
        <v>18653</v>
      </c>
      <c r="H2661" s="42" t="s">
        <v>20338</v>
      </c>
      <c r="I2661" t="s">
        <v>615</v>
      </c>
    </row>
    <row r="2662" spans="1:9">
      <c r="A2662" s="41" t="s">
        <v>2304</v>
      </c>
      <c r="B2662" s="41" t="s">
        <v>359</v>
      </c>
      <c r="C2662" s="41">
        <v>5710032087</v>
      </c>
      <c r="D2662" t="s">
        <v>18653</v>
      </c>
      <c r="H2662" s="41" t="s">
        <v>20338</v>
      </c>
      <c r="I2662" t="s">
        <v>615</v>
      </c>
    </row>
    <row r="2663" spans="1:9">
      <c r="A2663" s="42" t="s">
        <v>2304</v>
      </c>
      <c r="B2663" s="42" t="s">
        <v>359</v>
      </c>
      <c r="C2663" s="42">
        <v>5710032087</v>
      </c>
      <c r="D2663" t="s">
        <v>18653</v>
      </c>
      <c r="H2663" s="42" t="s">
        <v>20339</v>
      </c>
      <c r="I2663" t="s">
        <v>615</v>
      </c>
    </row>
    <row r="2664" spans="1:9">
      <c r="A2664" s="41" t="s">
        <v>3511</v>
      </c>
      <c r="B2664" s="41" t="s">
        <v>1363</v>
      </c>
      <c r="C2664" s="41">
        <v>5710094091</v>
      </c>
      <c r="D2664" t="s">
        <v>18653</v>
      </c>
      <c r="H2664" s="41" t="s">
        <v>20339</v>
      </c>
      <c r="I2664" t="s">
        <v>615</v>
      </c>
    </row>
    <row r="2665" spans="1:9">
      <c r="A2665" s="42" t="s">
        <v>3511</v>
      </c>
      <c r="B2665" s="42" t="s">
        <v>1363</v>
      </c>
      <c r="C2665" s="42">
        <v>5710094091</v>
      </c>
      <c r="D2665" t="s">
        <v>18653</v>
      </c>
      <c r="H2665" s="42" t="s">
        <v>20340</v>
      </c>
      <c r="I2665" t="s">
        <v>615</v>
      </c>
    </row>
    <row r="2666" spans="1:9">
      <c r="A2666" s="41" t="s">
        <v>7491</v>
      </c>
      <c r="B2666" s="41" t="s">
        <v>1112</v>
      </c>
      <c r="C2666" s="41">
        <v>5711292001</v>
      </c>
      <c r="D2666" t="s">
        <v>18653</v>
      </c>
      <c r="H2666" s="41" t="s">
        <v>20340</v>
      </c>
      <c r="I2666" t="s">
        <v>615</v>
      </c>
    </row>
    <row r="2667" spans="1:9">
      <c r="A2667" s="42" t="s">
        <v>7491</v>
      </c>
      <c r="B2667" s="42" t="s">
        <v>1112</v>
      </c>
      <c r="C2667" s="42">
        <v>5711292001</v>
      </c>
      <c r="D2667" t="s">
        <v>18653</v>
      </c>
      <c r="H2667" s="42" t="s">
        <v>20341</v>
      </c>
      <c r="I2667" t="s">
        <v>615</v>
      </c>
    </row>
    <row r="2668" spans="1:9">
      <c r="A2668" s="41" t="s">
        <v>20342</v>
      </c>
      <c r="B2668" s="41" t="s">
        <v>18718</v>
      </c>
      <c r="C2668" s="41">
        <v>5702952122</v>
      </c>
      <c r="D2668" t="s">
        <v>18653</v>
      </c>
      <c r="H2668" s="41" t="s">
        <v>20341</v>
      </c>
      <c r="I2668" t="s">
        <v>615</v>
      </c>
    </row>
    <row r="2669" spans="1:9">
      <c r="A2669" s="42" t="s">
        <v>20343</v>
      </c>
      <c r="B2669" s="42" t="s">
        <v>700</v>
      </c>
      <c r="C2669" s="42">
        <v>5700573039</v>
      </c>
      <c r="D2669" t="s">
        <v>18653</v>
      </c>
      <c r="H2669" s="42" t="s">
        <v>20344</v>
      </c>
      <c r="I2669" t="s">
        <v>615</v>
      </c>
    </row>
    <row r="2670" spans="1:9">
      <c r="A2670" s="41" t="s">
        <v>20343</v>
      </c>
      <c r="B2670" s="41" t="s">
        <v>700</v>
      </c>
      <c r="C2670" s="41">
        <v>5700573039</v>
      </c>
      <c r="D2670" t="s">
        <v>18653</v>
      </c>
      <c r="H2670" s="41" t="s">
        <v>20345</v>
      </c>
      <c r="I2670" t="s">
        <v>615</v>
      </c>
    </row>
    <row r="2671" spans="1:9">
      <c r="A2671" s="42" t="s">
        <v>2886</v>
      </c>
      <c r="B2671" s="42" t="s">
        <v>83</v>
      </c>
      <c r="C2671" s="42">
        <v>5702437004</v>
      </c>
      <c r="D2671" t="s">
        <v>18653</v>
      </c>
      <c r="H2671" s="42" t="s">
        <v>20346</v>
      </c>
      <c r="I2671" t="s">
        <v>615</v>
      </c>
    </row>
    <row r="2672" spans="1:9">
      <c r="A2672" s="41" t="s">
        <v>2886</v>
      </c>
      <c r="B2672" s="41" t="s">
        <v>83</v>
      </c>
      <c r="C2672" s="41">
        <v>5702437004</v>
      </c>
      <c r="D2672" t="s">
        <v>18653</v>
      </c>
      <c r="H2672" s="41" t="s">
        <v>20346</v>
      </c>
      <c r="I2672" t="s">
        <v>615</v>
      </c>
    </row>
    <row r="2673" spans="1:9">
      <c r="A2673" s="42" t="s">
        <v>20347</v>
      </c>
      <c r="B2673" s="42" t="s">
        <v>314</v>
      </c>
      <c r="C2673" s="42">
        <v>5700618072</v>
      </c>
      <c r="D2673" t="s">
        <v>18653</v>
      </c>
      <c r="H2673" s="42" t="s">
        <v>20348</v>
      </c>
      <c r="I2673" t="s">
        <v>615</v>
      </c>
    </row>
    <row r="2674" spans="1:9">
      <c r="A2674" s="41" t="s">
        <v>20347</v>
      </c>
      <c r="B2674" s="41" t="s">
        <v>314</v>
      </c>
      <c r="C2674" s="41">
        <v>5700618072</v>
      </c>
      <c r="D2674" t="s">
        <v>18653</v>
      </c>
      <c r="H2674" s="41" t="s">
        <v>20349</v>
      </c>
      <c r="I2674" t="s">
        <v>615</v>
      </c>
    </row>
    <row r="2675" spans="1:9">
      <c r="A2675" s="42" t="s">
        <v>20350</v>
      </c>
      <c r="B2675" s="42" t="s">
        <v>486</v>
      </c>
      <c r="C2675" s="42">
        <v>5700315153</v>
      </c>
      <c r="D2675" t="s">
        <v>18653</v>
      </c>
      <c r="H2675" s="42" t="s">
        <v>20349</v>
      </c>
      <c r="I2675" t="s">
        <v>615</v>
      </c>
    </row>
    <row r="2676" spans="1:9">
      <c r="A2676" s="41" t="s">
        <v>20350</v>
      </c>
      <c r="B2676" s="41" t="s">
        <v>486</v>
      </c>
      <c r="C2676" s="41">
        <v>5700315153</v>
      </c>
      <c r="D2676" t="s">
        <v>18653</v>
      </c>
      <c r="H2676" s="41" t="s">
        <v>20351</v>
      </c>
      <c r="I2676" t="s">
        <v>615</v>
      </c>
    </row>
    <row r="2677" spans="1:9">
      <c r="A2677" s="42" t="s">
        <v>7324</v>
      </c>
      <c r="B2677" s="42" t="s">
        <v>351</v>
      </c>
      <c r="C2677" s="42">
        <v>5719919086</v>
      </c>
      <c r="D2677" t="s">
        <v>18653</v>
      </c>
      <c r="H2677" s="42" t="s">
        <v>20351</v>
      </c>
      <c r="I2677" t="s">
        <v>615</v>
      </c>
    </row>
    <row r="2678" spans="1:9">
      <c r="A2678" s="41" t="s">
        <v>7324</v>
      </c>
      <c r="B2678" s="41" t="s">
        <v>351</v>
      </c>
      <c r="C2678" s="41">
        <v>5719919086</v>
      </c>
      <c r="D2678" t="s">
        <v>18653</v>
      </c>
      <c r="H2678" s="41" t="s">
        <v>20352</v>
      </c>
      <c r="I2678" t="s">
        <v>615</v>
      </c>
    </row>
    <row r="2679" spans="1:9">
      <c r="A2679" s="42" t="s">
        <v>4466</v>
      </c>
      <c r="B2679" s="42" t="s">
        <v>700</v>
      </c>
      <c r="C2679" s="42">
        <v>5702296039</v>
      </c>
      <c r="D2679" t="s">
        <v>18653</v>
      </c>
      <c r="H2679" s="42" t="s">
        <v>20352</v>
      </c>
      <c r="I2679" t="s">
        <v>615</v>
      </c>
    </row>
    <row r="2680" spans="1:9">
      <c r="A2680" s="41" t="s">
        <v>4466</v>
      </c>
      <c r="B2680" s="41" t="s">
        <v>700</v>
      </c>
      <c r="C2680" s="41">
        <v>5702296039</v>
      </c>
      <c r="D2680" t="s">
        <v>18653</v>
      </c>
      <c r="H2680" s="41" t="s">
        <v>20353</v>
      </c>
      <c r="I2680" t="s">
        <v>615</v>
      </c>
    </row>
    <row r="2681" spans="1:9">
      <c r="A2681" s="42" t="s">
        <v>7715</v>
      </c>
      <c r="B2681" s="42" t="s">
        <v>50</v>
      </c>
      <c r="C2681" s="42">
        <v>5700985021</v>
      </c>
      <c r="D2681" t="s">
        <v>18653</v>
      </c>
      <c r="H2681" s="42" t="s">
        <v>20354</v>
      </c>
      <c r="I2681" t="s">
        <v>615</v>
      </c>
    </row>
    <row r="2682" spans="1:9">
      <c r="A2682" s="41" t="s">
        <v>7715</v>
      </c>
      <c r="B2682" s="41" t="s">
        <v>50</v>
      </c>
      <c r="C2682" s="41">
        <v>5700985021</v>
      </c>
      <c r="D2682" t="s">
        <v>18653</v>
      </c>
      <c r="H2682" s="41" t="s">
        <v>20354</v>
      </c>
      <c r="I2682" t="s">
        <v>615</v>
      </c>
    </row>
    <row r="2683" spans="1:9">
      <c r="A2683" s="42" t="s">
        <v>1454</v>
      </c>
      <c r="B2683" s="42" t="s">
        <v>204</v>
      </c>
      <c r="C2683" s="42">
        <v>5711864122</v>
      </c>
      <c r="D2683" t="s">
        <v>18653</v>
      </c>
      <c r="H2683" s="42" t="s">
        <v>20355</v>
      </c>
      <c r="I2683" t="s">
        <v>615</v>
      </c>
    </row>
    <row r="2684" spans="1:9">
      <c r="A2684" s="41" t="s">
        <v>1454</v>
      </c>
      <c r="B2684" s="41" t="s">
        <v>204</v>
      </c>
      <c r="C2684" s="41">
        <v>5711864122</v>
      </c>
      <c r="D2684" t="s">
        <v>18653</v>
      </c>
      <c r="H2684" s="41" t="s">
        <v>20355</v>
      </c>
      <c r="I2684" t="s">
        <v>615</v>
      </c>
    </row>
    <row r="2685" spans="1:9">
      <c r="A2685" s="42" t="s">
        <v>7130</v>
      </c>
      <c r="B2685" s="42" t="s">
        <v>987</v>
      </c>
      <c r="C2685" s="42">
        <v>5706190122</v>
      </c>
      <c r="D2685" t="s">
        <v>18653</v>
      </c>
      <c r="H2685" s="42" t="s">
        <v>20356</v>
      </c>
      <c r="I2685" t="s">
        <v>615</v>
      </c>
    </row>
    <row r="2686" spans="1:9">
      <c r="A2686" s="41" t="s">
        <v>7130</v>
      </c>
      <c r="B2686" s="41" t="s">
        <v>987</v>
      </c>
      <c r="C2686" s="41">
        <v>5706190122</v>
      </c>
      <c r="D2686" t="s">
        <v>18653</v>
      </c>
      <c r="H2686" s="41" t="s">
        <v>20356</v>
      </c>
      <c r="I2686" t="s">
        <v>615</v>
      </c>
    </row>
    <row r="2687" spans="1:9">
      <c r="A2687" s="42" t="s">
        <v>20357</v>
      </c>
      <c r="B2687" s="42" t="s">
        <v>359</v>
      </c>
      <c r="C2687" s="42">
        <v>5700406087</v>
      </c>
      <c r="D2687" t="s">
        <v>18653</v>
      </c>
      <c r="H2687" s="42" t="s">
        <v>20358</v>
      </c>
      <c r="I2687" t="s">
        <v>615</v>
      </c>
    </row>
    <row r="2688" spans="1:9">
      <c r="A2688" s="41" t="s">
        <v>20357</v>
      </c>
      <c r="B2688" s="41" t="s">
        <v>359</v>
      </c>
      <c r="C2688" s="41">
        <v>5700406087</v>
      </c>
      <c r="D2688" t="s">
        <v>18653</v>
      </c>
      <c r="H2688" s="41" t="s">
        <v>20358</v>
      </c>
      <c r="I2688" t="s">
        <v>615</v>
      </c>
    </row>
    <row r="2689" spans="1:9">
      <c r="A2689" s="42" t="s">
        <v>4339</v>
      </c>
      <c r="B2689" s="42" t="s">
        <v>434</v>
      </c>
      <c r="C2689" s="42">
        <v>5701373055</v>
      </c>
      <c r="D2689" t="s">
        <v>18653</v>
      </c>
      <c r="H2689" s="42" t="s">
        <v>20359</v>
      </c>
      <c r="I2689" t="s">
        <v>615</v>
      </c>
    </row>
    <row r="2690" spans="1:9">
      <c r="A2690" s="41" t="s">
        <v>4339</v>
      </c>
      <c r="B2690" s="41" t="s">
        <v>434</v>
      </c>
      <c r="C2690" s="41">
        <v>5701373055</v>
      </c>
      <c r="D2690" t="s">
        <v>18653</v>
      </c>
      <c r="H2690" s="41" t="s">
        <v>20359</v>
      </c>
      <c r="I2690" t="s">
        <v>615</v>
      </c>
    </row>
    <row r="2691" spans="1:9">
      <c r="A2691" s="42" t="s">
        <v>5368</v>
      </c>
      <c r="B2691" s="42" t="s">
        <v>204</v>
      </c>
      <c r="C2691" s="42">
        <v>5700095151</v>
      </c>
      <c r="D2691" t="s">
        <v>18653</v>
      </c>
      <c r="H2691" s="42" t="s">
        <v>20360</v>
      </c>
      <c r="I2691" t="s">
        <v>615</v>
      </c>
    </row>
    <row r="2692" spans="1:9">
      <c r="A2692" s="41" t="s">
        <v>5368</v>
      </c>
      <c r="B2692" s="41" t="s">
        <v>204</v>
      </c>
      <c r="C2692" s="41">
        <v>5700095151</v>
      </c>
      <c r="D2692" t="s">
        <v>18653</v>
      </c>
      <c r="H2692" s="41" t="s">
        <v>20360</v>
      </c>
      <c r="I2692" t="s">
        <v>615</v>
      </c>
    </row>
    <row r="2693" spans="1:9">
      <c r="A2693" s="42" t="s">
        <v>5736</v>
      </c>
      <c r="B2693" s="42" t="s">
        <v>3477</v>
      </c>
      <c r="C2693" s="42">
        <v>5700603023</v>
      </c>
      <c r="D2693" t="s">
        <v>18653</v>
      </c>
      <c r="H2693" s="42" t="s">
        <v>20361</v>
      </c>
      <c r="I2693" t="s">
        <v>615</v>
      </c>
    </row>
    <row r="2694" spans="1:9">
      <c r="A2694" s="41" t="s">
        <v>5736</v>
      </c>
      <c r="B2694" s="41" t="s">
        <v>3477</v>
      </c>
      <c r="C2694" s="41">
        <v>5700603023</v>
      </c>
      <c r="D2694" t="s">
        <v>18653</v>
      </c>
      <c r="H2694" s="41" t="s">
        <v>20361</v>
      </c>
      <c r="I2694" t="s">
        <v>615</v>
      </c>
    </row>
    <row r="2695" spans="1:9">
      <c r="A2695" s="42" t="s">
        <v>2746</v>
      </c>
      <c r="B2695" s="42" t="s">
        <v>2748</v>
      </c>
      <c r="C2695" s="42">
        <v>5700022037</v>
      </c>
      <c r="D2695" t="s">
        <v>18653</v>
      </c>
      <c r="H2695" s="42" t="s">
        <v>20362</v>
      </c>
      <c r="I2695" t="s">
        <v>615</v>
      </c>
    </row>
    <row r="2696" spans="1:9">
      <c r="A2696" s="41" t="s">
        <v>20363</v>
      </c>
      <c r="B2696" s="41" t="s">
        <v>1118</v>
      </c>
      <c r="C2696" s="41">
        <v>5700617073</v>
      </c>
      <c r="D2696" t="s">
        <v>18653</v>
      </c>
      <c r="H2696" s="41" t="s">
        <v>20362</v>
      </c>
      <c r="I2696" t="s">
        <v>615</v>
      </c>
    </row>
    <row r="2697" spans="1:9">
      <c r="A2697" s="42" t="s">
        <v>20363</v>
      </c>
      <c r="B2697" s="42" t="s">
        <v>1118</v>
      </c>
      <c r="C2697" s="42">
        <v>5700617073</v>
      </c>
      <c r="D2697" t="s">
        <v>18653</v>
      </c>
      <c r="H2697" s="42" t="s">
        <v>20364</v>
      </c>
      <c r="I2697" t="s">
        <v>615</v>
      </c>
    </row>
    <row r="2698" spans="1:9">
      <c r="A2698" s="41" t="s">
        <v>5861</v>
      </c>
      <c r="B2698" s="41" t="s">
        <v>122</v>
      </c>
      <c r="C2698" s="41">
        <v>5710089032</v>
      </c>
      <c r="D2698" t="s">
        <v>18653</v>
      </c>
      <c r="H2698" s="41" t="s">
        <v>20364</v>
      </c>
      <c r="I2698" t="s">
        <v>615</v>
      </c>
    </row>
    <row r="2699" spans="1:9">
      <c r="A2699" s="42" t="s">
        <v>5861</v>
      </c>
      <c r="B2699" s="42" t="s">
        <v>122</v>
      </c>
      <c r="C2699" s="42">
        <v>5710089032</v>
      </c>
      <c r="D2699" t="s">
        <v>18653</v>
      </c>
      <c r="H2699" s="42" t="s">
        <v>20365</v>
      </c>
      <c r="I2699" t="s">
        <v>615</v>
      </c>
    </row>
    <row r="2700" spans="1:9">
      <c r="A2700" s="41" t="s">
        <v>6644</v>
      </c>
      <c r="B2700" s="41" t="s">
        <v>389</v>
      </c>
      <c r="C2700" s="41">
        <v>5710377084</v>
      </c>
      <c r="D2700" t="s">
        <v>18653</v>
      </c>
      <c r="H2700" s="41" t="s">
        <v>20366</v>
      </c>
      <c r="I2700" t="s">
        <v>615</v>
      </c>
    </row>
    <row r="2701" spans="1:9">
      <c r="A2701" s="42" t="s">
        <v>6644</v>
      </c>
      <c r="B2701" s="42" t="s">
        <v>389</v>
      </c>
      <c r="C2701" s="42">
        <v>5710377084</v>
      </c>
      <c r="D2701" t="s">
        <v>18653</v>
      </c>
      <c r="H2701" s="42" t="s">
        <v>20366</v>
      </c>
      <c r="I2701" t="s">
        <v>615</v>
      </c>
    </row>
    <row r="2702" spans="1:9">
      <c r="A2702" s="41" t="s">
        <v>3315</v>
      </c>
      <c r="B2702" s="41" t="s">
        <v>389</v>
      </c>
      <c r="C2702" s="41">
        <v>5710377084</v>
      </c>
      <c r="D2702" t="s">
        <v>18653</v>
      </c>
      <c r="H2702" s="41" t="s">
        <v>20367</v>
      </c>
      <c r="I2702" t="s">
        <v>615</v>
      </c>
    </row>
    <row r="2703" spans="1:9">
      <c r="A2703" s="42" t="s">
        <v>3315</v>
      </c>
      <c r="B2703" s="42" t="s">
        <v>389</v>
      </c>
      <c r="C2703" s="42">
        <v>5710377084</v>
      </c>
      <c r="D2703" t="s">
        <v>18653</v>
      </c>
      <c r="H2703" s="42" t="s">
        <v>20367</v>
      </c>
      <c r="I2703" t="s">
        <v>615</v>
      </c>
    </row>
    <row r="2704" spans="1:9">
      <c r="A2704" s="41" t="s">
        <v>6407</v>
      </c>
      <c r="B2704" s="41" t="s">
        <v>211</v>
      </c>
      <c r="C2704" s="41">
        <v>5700331256</v>
      </c>
      <c r="D2704" t="s">
        <v>18653</v>
      </c>
      <c r="H2704" s="41" t="s">
        <v>20368</v>
      </c>
      <c r="I2704" t="s">
        <v>615</v>
      </c>
    </row>
    <row r="2705" spans="1:9">
      <c r="A2705" s="42" t="s">
        <v>20369</v>
      </c>
      <c r="B2705" s="42" t="s">
        <v>404</v>
      </c>
      <c r="C2705" s="42">
        <v>5700265045</v>
      </c>
      <c r="D2705" t="s">
        <v>18653</v>
      </c>
      <c r="H2705" s="42" t="s">
        <v>20368</v>
      </c>
      <c r="I2705" t="s">
        <v>615</v>
      </c>
    </row>
    <row r="2706" spans="1:9">
      <c r="A2706" s="41" t="s">
        <v>20369</v>
      </c>
      <c r="B2706" s="41" t="s">
        <v>404</v>
      </c>
      <c r="C2706" s="41">
        <v>5700265045</v>
      </c>
      <c r="D2706" t="s">
        <v>18653</v>
      </c>
      <c r="H2706" s="41" t="s">
        <v>20370</v>
      </c>
      <c r="I2706" t="s">
        <v>615</v>
      </c>
    </row>
    <row r="2707" spans="1:9">
      <c r="A2707" s="42" t="s">
        <v>7125</v>
      </c>
      <c r="B2707" s="42" t="s">
        <v>526</v>
      </c>
      <c r="C2707" s="42">
        <v>5759897070</v>
      </c>
      <c r="D2707" t="s">
        <v>18653</v>
      </c>
      <c r="H2707" s="42" t="s">
        <v>20371</v>
      </c>
      <c r="I2707" t="s">
        <v>615</v>
      </c>
    </row>
    <row r="2708" spans="1:9">
      <c r="A2708" s="41" t="s">
        <v>2117</v>
      </c>
      <c r="B2708" s="41" t="s">
        <v>666</v>
      </c>
      <c r="C2708" s="41">
        <v>5700487116</v>
      </c>
      <c r="D2708" t="s">
        <v>18653</v>
      </c>
      <c r="H2708" s="41" t="s">
        <v>20371</v>
      </c>
      <c r="I2708" t="s">
        <v>615</v>
      </c>
    </row>
    <row r="2709" spans="1:9">
      <c r="A2709" s="42" t="s">
        <v>2117</v>
      </c>
      <c r="B2709" s="42" t="s">
        <v>666</v>
      </c>
      <c r="C2709" s="42">
        <v>5700487116</v>
      </c>
      <c r="D2709" t="s">
        <v>18653</v>
      </c>
      <c r="H2709" s="42" t="s">
        <v>20372</v>
      </c>
      <c r="I2709" t="s">
        <v>615</v>
      </c>
    </row>
    <row r="2710" spans="1:9">
      <c r="A2710" s="41" t="s">
        <v>20373</v>
      </c>
      <c r="B2710" s="41" t="s">
        <v>1864</v>
      </c>
      <c r="C2710" s="41">
        <v>5700123013</v>
      </c>
      <c r="D2710" t="s">
        <v>18653</v>
      </c>
      <c r="H2710" s="41" t="s">
        <v>20374</v>
      </c>
      <c r="I2710" t="s">
        <v>615</v>
      </c>
    </row>
    <row r="2711" spans="1:9">
      <c r="A2711" s="42" t="s">
        <v>20373</v>
      </c>
      <c r="B2711" s="42" t="s">
        <v>1864</v>
      </c>
      <c r="C2711" s="42">
        <v>5700123013</v>
      </c>
      <c r="D2711" t="s">
        <v>18653</v>
      </c>
      <c r="H2711" s="42" t="s">
        <v>20374</v>
      </c>
      <c r="I2711" t="s">
        <v>615</v>
      </c>
    </row>
    <row r="2712" spans="1:9">
      <c r="A2712" s="41" t="s">
        <v>20375</v>
      </c>
      <c r="B2712" s="41" t="s">
        <v>617</v>
      </c>
      <c r="C2712" s="41">
        <v>5704468059</v>
      </c>
      <c r="D2712" t="s">
        <v>18653</v>
      </c>
      <c r="H2712" s="41" t="s">
        <v>20376</v>
      </c>
      <c r="I2712" t="s">
        <v>615</v>
      </c>
    </row>
    <row r="2713" spans="1:9">
      <c r="A2713" s="42" t="s">
        <v>20375</v>
      </c>
      <c r="B2713" s="42" t="s">
        <v>617</v>
      </c>
      <c r="C2713" s="42">
        <v>5704468059</v>
      </c>
      <c r="D2713" t="s">
        <v>18653</v>
      </c>
      <c r="H2713" s="42" t="s">
        <v>20376</v>
      </c>
      <c r="I2713" t="s">
        <v>615</v>
      </c>
    </row>
    <row r="2714" spans="1:9">
      <c r="A2714" s="41" t="s">
        <v>7091</v>
      </c>
      <c r="B2714" s="41" t="s">
        <v>69</v>
      </c>
      <c r="C2714" s="41">
        <v>5725253152</v>
      </c>
      <c r="D2714" t="s">
        <v>18653</v>
      </c>
      <c r="H2714" s="41" t="s">
        <v>20377</v>
      </c>
      <c r="I2714" t="s">
        <v>615</v>
      </c>
    </row>
    <row r="2715" spans="1:9">
      <c r="A2715" s="42" t="s">
        <v>7091</v>
      </c>
      <c r="B2715" s="42" t="s">
        <v>69</v>
      </c>
      <c r="C2715" s="42">
        <v>5725253152</v>
      </c>
      <c r="D2715" t="s">
        <v>18653</v>
      </c>
      <c r="H2715" s="42" t="s">
        <v>20377</v>
      </c>
      <c r="I2715" t="s">
        <v>615</v>
      </c>
    </row>
    <row r="2716" spans="1:9">
      <c r="A2716" s="41" t="s">
        <v>1476</v>
      </c>
      <c r="B2716" s="41" t="s">
        <v>344</v>
      </c>
      <c r="C2716" s="41">
        <v>5713055109</v>
      </c>
      <c r="D2716" t="s">
        <v>18653</v>
      </c>
      <c r="H2716" s="41" t="s">
        <v>20378</v>
      </c>
      <c r="I2716" t="s">
        <v>615</v>
      </c>
    </row>
    <row r="2717" spans="1:9">
      <c r="A2717" s="42" t="s">
        <v>1476</v>
      </c>
      <c r="B2717" s="42" t="s">
        <v>344</v>
      </c>
      <c r="C2717" s="42">
        <v>5713055109</v>
      </c>
      <c r="D2717" t="s">
        <v>18653</v>
      </c>
      <c r="H2717" s="42" t="s">
        <v>20378</v>
      </c>
      <c r="I2717" t="s">
        <v>615</v>
      </c>
    </row>
    <row r="2718" spans="1:9">
      <c r="A2718" s="41" t="s">
        <v>6466</v>
      </c>
      <c r="B2718" s="41" t="s">
        <v>4901</v>
      </c>
      <c r="C2718" s="41">
        <v>5710624052</v>
      </c>
      <c r="D2718" t="s">
        <v>18653</v>
      </c>
      <c r="H2718" s="41" t="s">
        <v>20379</v>
      </c>
      <c r="I2718" t="s">
        <v>615</v>
      </c>
    </row>
    <row r="2719" spans="1:9">
      <c r="A2719" s="42" t="s">
        <v>6466</v>
      </c>
      <c r="B2719" s="42" t="s">
        <v>4901</v>
      </c>
      <c r="C2719" s="42">
        <v>5710624052</v>
      </c>
      <c r="D2719" t="s">
        <v>18653</v>
      </c>
      <c r="H2719" s="42" t="s">
        <v>20379</v>
      </c>
      <c r="I2719" t="s">
        <v>615</v>
      </c>
    </row>
    <row r="2720" spans="1:9">
      <c r="A2720" s="41" t="s">
        <v>4122</v>
      </c>
      <c r="B2720" s="41" t="s">
        <v>367</v>
      </c>
      <c r="C2720" s="41">
        <v>5710008053</v>
      </c>
      <c r="D2720" t="s">
        <v>18653</v>
      </c>
      <c r="H2720" s="41" t="s">
        <v>20380</v>
      </c>
      <c r="I2720" t="s">
        <v>615</v>
      </c>
    </row>
    <row r="2721" spans="1:9">
      <c r="A2721" s="42" t="s">
        <v>4122</v>
      </c>
      <c r="B2721" s="42" t="s">
        <v>367</v>
      </c>
      <c r="C2721" s="42">
        <v>5710008053</v>
      </c>
      <c r="D2721" t="s">
        <v>18653</v>
      </c>
      <c r="H2721" s="42" t="s">
        <v>20380</v>
      </c>
      <c r="I2721" t="s">
        <v>615</v>
      </c>
    </row>
    <row r="2722" spans="1:9">
      <c r="A2722" s="41" t="s">
        <v>1047</v>
      </c>
      <c r="B2722" s="41" t="s">
        <v>36</v>
      </c>
      <c r="C2722" s="41">
        <v>5700205157</v>
      </c>
      <c r="D2722" t="s">
        <v>18653</v>
      </c>
      <c r="H2722" s="41" t="s">
        <v>20381</v>
      </c>
      <c r="I2722" t="s">
        <v>615</v>
      </c>
    </row>
    <row r="2723" spans="1:9">
      <c r="A2723" s="42" t="s">
        <v>1047</v>
      </c>
      <c r="B2723" s="42" t="s">
        <v>36</v>
      </c>
      <c r="C2723" s="42">
        <v>5700205157</v>
      </c>
      <c r="D2723" t="s">
        <v>18653</v>
      </c>
      <c r="H2723" s="42" t="s">
        <v>20381</v>
      </c>
      <c r="I2723" t="s">
        <v>615</v>
      </c>
    </row>
    <row r="2724" spans="1:9">
      <c r="A2724" s="41" t="s">
        <v>20382</v>
      </c>
      <c r="B2724" s="41" t="s">
        <v>666</v>
      </c>
      <c r="C2724" s="41">
        <v>5300252152</v>
      </c>
      <c r="D2724" t="s">
        <v>18653</v>
      </c>
      <c r="H2724" s="41" t="s">
        <v>20383</v>
      </c>
      <c r="I2724" t="s">
        <v>615</v>
      </c>
    </row>
    <row r="2725" spans="1:9">
      <c r="A2725" s="42" t="s">
        <v>20382</v>
      </c>
      <c r="B2725" s="42" t="s">
        <v>666</v>
      </c>
      <c r="C2725" s="42">
        <v>5300252152</v>
      </c>
      <c r="D2725" t="s">
        <v>18653</v>
      </c>
      <c r="H2725" s="42" t="s">
        <v>20383</v>
      </c>
      <c r="I2725" t="s">
        <v>615</v>
      </c>
    </row>
    <row r="2726" spans="1:9">
      <c r="A2726" s="41" t="s">
        <v>2463</v>
      </c>
      <c r="B2726" s="41" t="s">
        <v>427</v>
      </c>
      <c r="C2726" s="41">
        <v>5700341041</v>
      </c>
      <c r="D2726" t="s">
        <v>18653</v>
      </c>
      <c r="H2726" s="41" t="s">
        <v>20384</v>
      </c>
      <c r="I2726" t="s">
        <v>615</v>
      </c>
    </row>
    <row r="2727" spans="1:9">
      <c r="A2727" s="42" t="s">
        <v>2463</v>
      </c>
      <c r="B2727" s="42" t="s">
        <v>427</v>
      </c>
      <c r="C2727" s="42">
        <v>5700341041</v>
      </c>
      <c r="D2727" t="s">
        <v>18653</v>
      </c>
      <c r="H2727" s="42" t="s">
        <v>20384</v>
      </c>
      <c r="I2727" t="s">
        <v>615</v>
      </c>
    </row>
    <row r="2728" spans="1:9">
      <c r="A2728" s="41" t="s">
        <v>7193</v>
      </c>
      <c r="B2728" s="41" t="s">
        <v>122</v>
      </c>
      <c r="C2728" s="41">
        <v>5710527097</v>
      </c>
      <c r="D2728" t="s">
        <v>18653</v>
      </c>
      <c r="H2728" s="41" t="s">
        <v>20385</v>
      </c>
      <c r="I2728" t="s">
        <v>615</v>
      </c>
    </row>
    <row r="2729" spans="1:9">
      <c r="A2729" s="42" t="s">
        <v>7193</v>
      </c>
      <c r="B2729" s="42" t="s">
        <v>122</v>
      </c>
      <c r="C2729" s="42">
        <v>5710527097</v>
      </c>
      <c r="D2729" t="s">
        <v>18653</v>
      </c>
      <c r="H2729" s="42" t="s">
        <v>20385</v>
      </c>
      <c r="I2729" t="s">
        <v>615</v>
      </c>
    </row>
    <row r="2730" spans="1:9">
      <c r="A2730" s="41" t="s">
        <v>4461</v>
      </c>
      <c r="B2730" s="41" t="s">
        <v>1538</v>
      </c>
      <c r="C2730" s="41">
        <v>5700315155</v>
      </c>
      <c r="D2730" t="s">
        <v>18653</v>
      </c>
      <c r="H2730" s="41" t="s">
        <v>20386</v>
      </c>
      <c r="I2730" t="s">
        <v>615</v>
      </c>
    </row>
    <row r="2731" spans="1:9">
      <c r="A2731" s="42" t="s">
        <v>4461</v>
      </c>
      <c r="B2731" s="42" t="s">
        <v>1538</v>
      </c>
      <c r="C2731" s="42">
        <v>5700315155</v>
      </c>
      <c r="D2731" t="s">
        <v>18653</v>
      </c>
      <c r="H2731" s="42" t="s">
        <v>20386</v>
      </c>
      <c r="I2731" t="s">
        <v>615</v>
      </c>
    </row>
    <row r="2732" spans="1:9">
      <c r="A2732" s="41" t="s">
        <v>4894</v>
      </c>
      <c r="B2732" s="41" t="s">
        <v>4310</v>
      </c>
      <c r="C2732" s="41">
        <v>5705910122</v>
      </c>
      <c r="D2732" t="s">
        <v>18653</v>
      </c>
      <c r="H2732" s="41" t="s">
        <v>20387</v>
      </c>
      <c r="I2732" t="s">
        <v>615</v>
      </c>
    </row>
    <row r="2733" spans="1:9">
      <c r="A2733" s="42" t="s">
        <v>3700</v>
      </c>
      <c r="B2733" s="42" t="s">
        <v>1043</v>
      </c>
      <c r="C2733" s="42">
        <v>5700323153</v>
      </c>
      <c r="D2733" t="s">
        <v>18653</v>
      </c>
      <c r="H2733" s="42" t="s">
        <v>20387</v>
      </c>
      <c r="I2733" t="s">
        <v>615</v>
      </c>
    </row>
    <row r="2734" spans="1:9">
      <c r="A2734" s="41" t="s">
        <v>3700</v>
      </c>
      <c r="B2734" s="41" t="s">
        <v>1043</v>
      </c>
      <c r="C2734" s="41">
        <v>5700323153</v>
      </c>
      <c r="D2734" t="s">
        <v>18653</v>
      </c>
      <c r="H2734" s="41" t="s">
        <v>20388</v>
      </c>
      <c r="I2734" t="s">
        <v>615</v>
      </c>
    </row>
    <row r="2735" spans="1:9">
      <c r="A2735" s="42" t="s">
        <v>3531</v>
      </c>
      <c r="B2735" s="42" t="s">
        <v>122</v>
      </c>
      <c r="C2735" s="42">
        <v>5310222032</v>
      </c>
      <c r="D2735" t="s">
        <v>18653</v>
      </c>
      <c r="H2735" s="42" t="s">
        <v>20388</v>
      </c>
      <c r="I2735" t="s">
        <v>615</v>
      </c>
    </row>
    <row r="2736" spans="1:9">
      <c r="A2736" s="41" t="s">
        <v>3531</v>
      </c>
      <c r="B2736" s="41" t="s">
        <v>122</v>
      </c>
      <c r="C2736" s="41">
        <v>5310222032</v>
      </c>
      <c r="D2736" t="s">
        <v>18653</v>
      </c>
      <c r="H2736" s="41" t="s">
        <v>20389</v>
      </c>
      <c r="I2736" t="s">
        <v>615</v>
      </c>
    </row>
    <row r="2737" spans="1:9">
      <c r="A2737" s="42" t="s">
        <v>6736</v>
      </c>
      <c r="B2737" s="42" t="s">
        <v>666</v>
      </c>
      <c r="C2737" s="42">
        <v>5710067116</v>
      </c>
      <c r="D2737" t="s">
        <v>18653</v>
      </c>
      <c r="H2737" s="42" t="s">
        <v>20389</v>
      </c>
      <c r="I2737" t="s">
        <v>615</v>
      </c>
    </row>
    <row r="2738" spans="1:9">
      <c r="A2738" s="41" t="s">
        <v>6736</v>
      </c>
      <c r="B2738" s="41" t="s">
        <v>666</v>
      </c>
      <c r="C2738" s="41">
        <v>5710067116</v>
      </c>
      <c r="D2738" t="s">
        <v>18653</v>
      </c>
      <c r="H2738" s="41" t="s">
        <v>20390</v>
      </c>
      <c r="I2738" t="s">
        <v>615</v>
      </c>
    </row>
    <row r="2739" spans="1:9">
      <c r="A2739" s="42" t="s">
        <v>1694</v>
      </c>
      <c r="B2739" s="42" t="s">
        <v>211</v>
      </c>
      <c r="C2739" s="42">
        <v>5733227256</v>
      </c>
      <c r="D2739" t="s">
        <v>18653</v>
      </c>
      <c r="H2739" s="42" t="s">
        <v>20390</v>
      </c>
      <c r="I2739" t="s">
        <v>615</v>
      </c>
    </row>
    <row r="2740" spans="1:9">
      <c r="A2740" s="41" t="s">
        <v>8355</v>
      </c>
      <c r="B2740" s="41" t="s">
        <v>92</v>
      </c>
      <c r="C2740" s="41">
        <v>5700637070</v>
      </c>
      <c r="D2740" t="s">
        <v>18653</v>
      </c>
      <c r="H2740" s="41" t="s">
        <v>20391</v>
      </c>
      <c r="I2740" t="s">
        <v>615</v>
      </c>
    </row>
    <row r="2741" spans="1:9">
      <c r="A2741" s="42" t="s">
        <v>8355</v>
      </c>
      <c r="B2741" s="42" t="s">
        <v>92</v>
      </c>
      <c r="C2741" s="42">
        <v>5700637070</v>
      </c>
      <c r="D2741" t="s">
        <v>18653</v>
      </c>
      <c r="H2741" s="42" t="s">
        <v>20391</v>
      </c>
      <c r="I2741" t="s">
        <v>615</v>
      </c>
    </row>
    <row r="2742" spans="1:9">
      <c r="A2742" s="41" t="s">
        <v>3450</v>
      </c>
      <c r="B2742" s="41" t="s">
        <v>1820</v>
      </c>
      <c r="C2742" s="41">
        <v>5700525037</v>
      </c>
      <c r="D2742" t="s">
        <v>18653</v>
      </c>
      <c r="H2742" s="41" t="s">
        <v>20392</v>
      </c>
      <c r="I2742" t="s">
        <v>615</v>
      </c>
    </row>
    <row r="2743" spans="1:9">
      <c r="A2743" s="42" t="s">
        <v>3450</v>
      </c>
      <c r="B2743" s="42" t="s">
        <v>1820</v>
      </c>
      <c r="C2743" s="42">
        <v>5700525037</v>
      </c>
      <c r="D2743" t="s">
        <v>18653</v>
      </c>
      <c r="H2743" s="42" t="s">
        <v>20393</v>
      </c>
      <c r="I2743" t="s">
        <v>615</v>
      </c>
    </row>
    <row r="2744" spans="1:9">
      <c r="A2744" s="41" t="s">
        <v>1283</v>
      </c>
      <c r="B2744" s="41" t="s">
        <v>434</v>
      </c>
      <c r="C2744" s="41">
        <v>5701325055</v>
      </c>
      <c r="D2744" t="s">
        <v>18653</v>
      </c>
      <c r="H2744" s="41" t="s">
        <v>20393</v>
      </c>
      <c r="I2744" t="s">
        <v>615</v>
      </c>
    </row>
    <row r="2745" spans="1:9">
      <c r="A2745" s="42" t="s">
        <v>1283</v>
      </c>
      <c r="B2745" s="42" t="s">
        <v>434</v>
      </c>
      <c r="C2745" s="42">
        <v>5701325055</v>
      </c>
      <c r="D2745" t="s">
        <v>18653</v>
      </c>
      <c r="H2745" s="42" t="s">
        <v>20394</v>
      </c>
      <c r="I2745" t="s">
        <v>615</v>
      </c>
    </row>
    <row r="2746" spans="1:9">
      <c r="A2746" s="41" t="s">
        <v>20395</v>
      </c>
      <c r="B2746" s="41" t="s">
        <v>336</v>
      </c>
      <c r="C2746" s="41">
        <v>5729124078</v>
      </c>
      <c r="D2746" t="s">
        <v>18653</v>
      </c>
      <c r="H2746" s="41" t="s">
        <v>20394</v>
      </c>
      <c r="I2746" t="s">
        <v>615</v>
      </c>
    </row>
    <row r="2747" spans="1:9">
      <c r="A2747" s="42" t="s">
        <v>20395</v>
      </c>
      <c r="B2747" s="42" t="s">
        <v>336</v>
      </c>
      <c r="C2747" s="42">
        <v>5729124078</v>
      </c>
      <c r="D2747" t="s">
        <v>18653</v>
      </c>
      <c r="H2747" s="42" t="s">
        <v>20396</v>
      </c>
      <c r="I2747" t="s">
        <v>615</v>
      </c>
    </row>
    <row r="2748" spans="1:9">
      <c r="A2748" s="41" t="s">
        <v>8406</v>
      </c>
      <c r="B2748" s="41" t="s">
        <v>320</v>
      </c>
      <c r="C2748" s="41">
        <v>5700313083</v>
      </c>
      <c r="D2748" t="s">
        <v>18653</v>
      </c>
      <c r="H2748" s="41" t="s">
        <v>20396</v>
      </c>
      <c r="I2748" t="s">
        <v>615</v>
      </c>
    </row>
    <row r="2749" spans="1:9">
      <c r="A2749" s="42" t="s">
        <v>8406</v>
      </c>
      <c r="B2749" s="42" t="s">
        <v>320</v>
      </c>
      <c r="C2749" s="42">
        <v>5700313083</v>
      </c>
      <c r="D2749" t="s">
        <v>18653</v>
      </c>
      <c r="H2749" s="42" t="s">
        <v>20397</v>
      </c>
      <c r="I2749" t="s">
        <v>615</v>
      </c>
    </row>
    <row r="2750" spans="1:9">
      <c r="A2750" s="41" t="s">
        <v>4168</v>
      </c>
      <c r="B2750" s="41" t="s">
        <v>579</v>
      </c>
      <c r="C2750" s="41">
        <v>5700713042</v>
      </c>
      <c r="D2750" t="s">
        <v>18653</v>
      </c>
      <c r="H2750" s="41" t="s">
        <v>20398</v>
      </c>
      <c r="I2750" t="s">
        <v>615</v>
      </c>
    </row>
    <row r="2751" spans="1:9">
      <c r="A2751" s="42" t="s">
        <v>4168</v>
      </c>
      <c r="B2751" s="42" t="s">
        <v>579</v>
      </c>
      <c r="C2751" s="42">
        <v>5700713042</v>
      </c>
      <c r="D2751" t="s">
        <v>18653</v>
      </c>
      <c r="H2751" s="42" t="s">
        <v>20398</v>
      </c>
      <c r="I2751" t="s">
        <v>615</v>
      </c>
    </row>
    <row r="2752" spans="1:9">
      <c r="A2752" s="41" t="s">
        <v>1955</v>
      </c>
      <c r="B2752" s="41" t="s">
        <v>501</v>
      </c>
      <c r="C2752" s="41">
        <v>5724423271</v>
      </c>
      <c r="D2752" t="s">
        <v>18653</v>
      </c>
      <c r="H2752" s="41" t="s">
        <v>20399</v>
      </c>
      <c r="I2752" t="s">
        <v>615</v>
      </c>
    </row>
    <row r="2753" spans="1:9">
      <c r="A2753" s="42" t="s">
        <v>1955</v>
      </c>
      <c r="B2753" s="42" t="s">
        <v>501</v>
      </c>
      <c r="C2753" s="42">
        <v>5724423271</v>
      </c>
      <c r="D2753" t="s">
        <v>18653</v>
      </c>
      <c r="H2753" s="42" t="s">
        <v>20399</v>
      </c>
      <c r="I2753" t="s">
        <v>615</v>
      </c>
    </row>
    <row r="2754" spans="1:9">
      <c r="A2754" s="41" t="s">
        <v>4826</v>
      </c>
      <c r="B2754" s="41" t="s">
        <v>389</v>
      </c>
      <c r="C2754" s="41">
        <v>5701379084</v>
      </c>
      <c r="D2754" t="s">
        <v>18653</v>
      </c>
      <c r="H2754" s="41" t="s">
        <v>20400</v>
      </c>
      <c r="I2754" t="s">
        <v>615</v>
      </c>
    </row>
    <row r="2755" spans="1:9">
      <c r="A2755" s="42" t="s">
        <v>4826</v>
      </c>
      <c r="B2755" s="42" t="s">
        <v>389</v>
      </c>
      <c r="C2755" s="42">
        <v>5701379084</v>
      </c>
      <c r="D2755" t="s">
        <v>18653</v>
      </c>
      <c r="H2755" s="42" t="s">
        <v>20400</v>
      </c>
      <c r="I2755" t="s">
        <v>615</v>
      </c>
    </row>
    <row r="2756" spans="1:9">
      <c r="A2756" s="41" t="s">
        <v>8227</v>
      </c>
      <c r="B2756" s="41" t="s">
        <v>404</v>
      </c>
      <c r="C2756" s="41">
        <v>5700724045</v>
      </c>
      <c r="D2756" t="s">
        <v>18653</v>
      </c>
      <c r="H2756" s="41" t="s">
        <v>20401</v>
      </c>
      <c r="I2756" t="s">
        <v>615</v>
      </c>
    </row>
    <row r="2757" spans="1:9">
      <c r="A2757" s="42" t="s">
        <v>8227</v>
      </c>
      <c r="B2757" s="42" t="s">
        <v>404</v>
      </c>
      <c r="C2757" s="42">
        <v>5700724045</v>
      </c>
      <c r="D2757" t="s">
        <v>18653</v>
      </c>
      <c r="H2757" s="42" t="s">
        <v>20401</v>
      </c>
      <c r="I2757" t="s">
        <v>615</v>
      </c>
    </row>
    <row r="2758" spans="1:9">
      <c r="A2758" s="41" t="s">
        <v>20402</v>
      </c>
      <c r="B2758" s="41" t="s">
        <v>92</v>
      </c>
      <c r="C2758" s="41">
        <v>5700097070</v>
      </c>
      <c r="D2758" t="s">
        <v>18653</v>
      </c>
      <c r="H2758" s="41" t="s">
        <v>20403</v>
      </c>
      <c r="I2758" t="s">
        <v>615</v>
      </c>
    </row>
    <row r="2759" spans="1:9">
      <c r="A2759" s="42" t="s">
        <v>3669</v>
      </c>
      <c r="B2759" s="42" t="s">
        <v>1012</v>
      </c>
      <c r="C2759" s="42">
        <v>5700108265</v>
      </c>
      <c r="D2759" t="s">
        <v>18653</v>
      </c>
      <c r="H2759" s="42" t="s">
        <v>20403</v>
      </c>
      <c r="I2759" t="s">
        <v>615</v>
      </c>
    </row>
    <row r="2760" spans="1:9">
      <c r="A2760" s="41" t="s">
        <v>3669</v>
      </c>
      <c r="B2760" s="41" t="s">
        <v>1012</v>
      </c>
      <c r="C2760" s="41">
        <v>5700108265</v>
      </c>
      <c r="D2760" t="s">
        <v>18653</v>
      </c>
      <c r="H2760" s="41" t="s">
        <v>20404</v>
      </c>
      <c r="I2760" t="s">
        <v>615</v>
      </c>
    </row>
    <row r="2761" spans="1:9">
      <c r="A2761" s="42" t="s">
        <v>4291</v>
      </c>
      <c r="B2761" s="42" t="s">
        <v>101</v>
      </c>
      <c r="C2761" s="42">
        <v>5701260004</v>
      </c>
      <c r="D2761" t="s">
        <v>18653</v>
      </c>
      <c r="H2761" s="42" t="s">
        <v>20405</v>
      </c>
      <c r="I2761" t="s">
        <v>615</v>
      </c>
    </row>
    <row r="2762" spans="1:9">
      <c r="A2762" s="41" t="s">
        <v>4291</v>
      </c>
      <c r="B2762" s="41" t="s">
        <v>101</v>
      </c>
      <c r="C2762" s="41">
        <v>5701260004</v>
      </c>
      <c r="D2762" t="s">
        <v>18653</v>
      </c>
      <c r="H2762" s="41" t="s">
        <v>20405</v>
      </c>
      <c r="I2762" t="s">
        <v>615</v>
      </c>
    </row>
    <row r="2763" spans="1:9">
      <c r="A2763" s="42" t="s">
        <v>891</v>
      </c>
      <c r="B2763" s="42" t="s">
        <v>893</v>
      </c>
      <c r="C2763" s="42">
        <v>5723116030</v>
      </c>
      <c r="D2763" t="s">
        <v>18653</v>
      </c>
      <c r="H2763" s="42" t="s">
        <v>20406</v>
      </c>
      <c r="I2763" t="s">
        <v>615</v>
      </c>
    </row>
    <row r="2764" spans="1:9">
      <c r="A2764" s="41" t="s">
        <v>891</v>
      </c>
      <c r="B2764" s="41" t="s">
        <v>893</v>
      </c>
      <c r="C2764" s="41">
        <v>5723116030</v>
      </c>
      <c r="D2764" t="s">
        <v>18653</v>
      </c>
      <c r="H2764" s="41" t="s">
        <v>20406</v>
      </c>
      <c r="I2764" t="s">
        <v>615</v>
      </c>
    </row>
    <row r="2765" spans="1:9">
      <c r="A2765" s="42" t="s">
        <v>8386</v>
      </c>
      <c r="B2765" s="42" t="s">
        <v>359</v>
      </c>
      <c r="C2765" s="42">
        <v>5752935111</v>
      </c>
      <c r="D2765" t="s">
        <v>18653</v>
      </c>
      <c r="H2765" s="42" t="s">
        <v>20407</v>
      </c>
      <c r="I2765" t="s">
        <v>615</v>
      </c>
    </row>
    <row r="2766" spans="1:9">
      <c r="A2766" s="41" t="s">
        <v>8386</v>
      </c>
      <c r="B2766" s="41" t="s">
        <v>359</v>
      </c>
      <c r="C2766" s="41">
        <v>5752935111</v>
      </c>
      <c r="D2766" t="s">
        <v>18653</v>
      </c>
      <c r="H2766" s="41" t="s">
        <v>20407</v>
      </c>
      <c r="I2766" t="s">
        <v>615</v>
      </c>
    </row>
    <row r="2767" spans="1:9">
      <c r="A2767" s="42" t="s">
        <v>6032</v>
      </c>
      <c r="B2767" s="42" t="s">
        <v>907</v>
      </c>
      <c r="C2767" s="42">
        <v>5700695012</v>
      </c>
      <c r="D2767" t="s">
        <v>18653</v>
      </c>
      <c r="H2767" s="42" t="s">
        <v>20408</v>
      </c>
      <c r="I2767" t="s">
        <v>615</v>
      </c>
    </row>
    <row r="2768" spans="1:9">
      <c r="A2768" s="41" t="s">
        <v>6032</v>
      </c>
      <c r="B2768" s="41" t="s">
        <v>907</v>
      </c>
      <c r="C2768" s="41">
        <v>5700695012</v>
      </c>
      <c r="D2768" t="s">
        <v>18653</v>
      </c>
      <c r="H2768" s="41" t="s">
        <v>20408</v>
      </c>
      <c r="I2768" t="s">
        <v>615</v>
      </c>
    </row>
    <row r="2769" spans="1:9">
      <c r="A2769" s="42" t="s">
        <v>6932</v>
      </c>
      <c r="B2769" s="42" t="s">
        <v>396</v>
      </c>
      <c r="C2769" s="42">
        <v>5719048200</v>
      </c>
      <c r="D2769" t="s">
        <v>18653</v>
      </c>
      <c r="H2769" s="42" t="s">
        <v>20409</v>
      </c>
      <c r="I2769" t="s">
        <v>615</v>
      </c>
    </row>
    <row r="2770" spans="1:9">
      <c r="A2770" s="41" t="s">
        <v>6932</v>
      </c>
      <c r="B2770" s="41" t="s">
        <v>396</v>
      </c>
      <c r="C2770" s="41">
        <v>5719048200</v>
      </c>
      <c r="D2770" t="s">
        <v>18653</v>
      </c>
      <c r="H2770" s="41" t="s">
        <v>20409</v>
      </c>
      <c r="I2770" t="s">
        <v>615</v>
      </c>
    </row>
    <row r="2771" spans="1:9">
      <c r="A2771" s="42" t="s">
        <v>3516</v>
      </c>
      <c r="B2771" s="42" t="s">
        <v>1267</v>
      </c>
      <c r="C2771" s="42">
        <v>5700516005</v>
      </c>
      <c r="D2771" t="s">
        <v>18653</v>
      </c>
      <c r="H2771" s="42" t="s">
        <v>20410</v>
      </c>
      <c r="I2771" t="s">
        <v>615</v>
      </c>
    </row>
    <row r="2772" spans="1:9">
      <c r="A2772" s="41" t="s">
        <v>3516</v>
      </c>
      <c r="B2772" s="41" t="s">
        <v>1267</v>
      </c>
      <c r="C2772" s="41">
        <v>5700516005</v>
      </c>
      <c r="D2772" t="s">
        <v>18653</v>
      </c>
      <c r="H2772" s="41" t="s">
        <v>20410</v>
      </c>
      <c r="I2772" t="s">
        <v>615</v>
      </c>
    </row>
    <row r="2773" spans="1:9">
      <c r="A2773" s="42" t="s">
        <v>5258</v>
      </c>
      <c r="B2773" s="42" t="s">
        <v>211</v>
      </c>
      <c r="C2773" s="42">
        <v>5700165096</v>
      </c>
      <c r="D2773" t="s">
        <v>18653</v>
      </c>
      <c r="H2773" s="42" t="s">
        <v>20411</v>
      </c>
      <c r="I2773" t="s">
        <v>615</v>
      </c>
    </row>
    <row r="2774" spans="1:9">
      <c r="A2774" s="41" t="s">
        <v>5258</v>
      </c>
      <c r="B2774" s="41" t="s">
        <v>211</v>
      </c>
      <c r="C2774" s="41">
        <v>5700165096</v>
      </c>
      <c r="D2774" t="s">
        <v>18653</v>
      </c>
      <c r="H2774" s="41" t="s">
        <v>20411</v>
      </c>
      <c r="I2774" t="s">
        <v>615</v>
      </c>
    </row>
    <row r="2775" spans="1:9">
      <c r="A2775" s="42" t="s">
        <v>75</v>
      </c>
      <c r="B2775" s="42" t="s">
        <v>50</v>
      </c>
      <c r="C2775" s="42">
        <v>5701125094</v>
      </c>
      <c r="D2775" t="s">
        <v>18653</v>
      </c>
      <c r="H2775" s="42" t="s">
        <v>20412</v>
      </c>
      <c r="I2775" t="s">
        <v>615</v>
      </c>
    </row>
    <row r="2776" spans="1:9">
      <c r="A2776" s="41" t="s">
        <v>75</v>
      </c>
      <c r="B2776" s="41" t="s">
        <v>50</v>
      </c>
      <c r="C2776" s="41">
        <v>5701125094</v>
      </c>
      <c r="D2776" t="s">
        <v>18653</v>
      </c>
      <c r="H2776" s="41" t="s">
        <v>20412</v>
      </c>
      <c r="I2776" t="s">
        <v>615</v>
      </c>
    </row>
    <row r="2777" spans="1:9">
      <c r="A2777" s="42" t="s">
        <v>1557</v>
      </c>
      <c r="B2777" s="42" t="s">
        <v>1559</v>
      </c>
      <c r="C2777" s="42">
        <v>5755769036</v>
      </c>
      <c r="D2777" t="s">
        <v>18653</v>
      </c>
      <c r="H2777" s="42" t="s">
        <v>20413</v>
      </c>
      <c r="I2777" t="s">
        <v>615</v>
      </c>
    </row>
    <row r="2778" spans="1:9">
      <c r="A2778" s="41" t="s">
        <v>1557</v>
      </c>
      <c r="B2778" s="41" t="s">
        <v>1559</v>
      </c>
      <c r="C2778" s="41">
        <v>5755769036</v>
      </c>
      <c r="D2778" t="s">
        <v>18653</v>
      </c>
      <c r="H2778" s="41" t="s">
        <v>20413</v>
      </c>
      <c r="I2778" t="s">
        <v>615</v>
      </c>
    </row>
    <row r="2779" spans="1:9">
      <c r="A2779" s="42" t="s">
        <v>20414</v>
      </c>
      <c r="B2779" s="42" t="s">
        <v>380</v>
      </c>
      <c r="C2779" s="42">
        <v>5703860009</v>
      </c>
      <c r="D2779" t="s">
        <v>18653</v>
      </c>
      <c r="H2779" s="42" t="s">
        <v>20415</v>
      </c>
      <c r="I2779" t="s">
        <v>615</v>
      </c>
    </row>
    <row r="2780" spans="1:9">
      <c r="A2780" s="41" t="s">
        <v>20414</v>
      </c>
      <c r="B2780" s="41" t="s">
        <v>380</v>
      </c>
      <c r="C2780" s="41">
        <v>5703860009</v>
      </c>
      <c r="D2780" t="s">
        <v>18653</v>
      </c>
      <c r="H2780" s="41" t="s">
        <v>20415</v>
      </c>
      <c r="I2780" t="s">
        <v>615</v>
      </c>
    </row>
    <row r="2781" spans="1:9">
      <c r="A2781" s="42" t="s">
        <v>4747</v>
      </c>
      <c r="B2781" s="42" t="s">
        <v>101</v>
      </c>
      <c r="C2781" s="42">
        <v>5701248136</v>
      </c>
      <c r="D2781" t="s">
        <v>18653</v>
      </c>
      <c r="H2781" s="42" t="s">
        <v>20416</v>
      </c>
      <c r="I2781" t="s">
        <v>615</v>
      </c>
    </row>
    <row r="2782" spans="1:9">
      <c r="A2782" s="41" t="s">
        <v>4747</v>
      </c>
      <c r="B2782" s="41" t="s">
        <v>101</v>
      </c>
      <c r="C2782" s="41">
        <v>5701248136</v>
      </c>
      <c r="D2782" t="s">
        <v>18653</v>
      </c>
      <c r="H2782" s="41" t="s">
        <v>20417</v>
      </c>
      <c r="I2782" t="s">
        <v>615</v>
      </c>
    </row>
    <row r="2783" spans="1:9">
      <c r="A2783" s="42" t="s">
        <v>20418</v>
      </c>
      <c r="B2783" s="42" t="s">
        <v>471</v>
      </c>
      <c r="C2783" s="42">
        <v>5710247085</v>
      </c>
      <c r="D2783" t="s">
        <v>18653</v>
      </c>
      <c r="H2783" s="42" t="s">
        <v>20417</v>
      </c>
      <c r="I2783" t="s">
        <v>615</v>
      </c>
    </row>
    <row r="2784" spans="1:9">
      <c r="A2784" s="41" t="s">
        <v>20418</v>
      </c>
      <c r="B2784" s="41" t="s">
        <v>471</v>
      </c>
      <c r="C2784" s="41">
        <v>5710247085</v>
      </c>
      <c r="D2784" t="s">
        <v>18653</v>
      </c>
      <c r="H2784" s="41" t="s">
        <v>20419</v>
      </c>
      <c r="I2784" t="s">
        <v>615</v>
      </c>
    </row>
    <row r="2785" spans="1:9">
      <c r="A2785" s="42" t="s">
        <v>6007</v>
      </c>
      <c r="B2785" s="42" t="s">
        <v>2449</v>
      </c>
      <c r="C2785" s="42">
        <v>5701182022</v>
      </c>
      <c r="D2785" t="s">
        <v>18653</v>
      </c>
      <c r="H2785" s="42" t="s">
        <v>20419</v>
      </c>
      <c r="I2785" t="s">
        <v>615</v>
      </c>
    </row>
    <row r="2786" spans="1:9">
      <c r="A2786" s="41" t="s">
        <v>6007</v>
      </c>
      <c r="B2786" s="41" t="s">
        <v>2449</v>
      </c>
      <c r="C2786" s="41">
        <v>5701182022</v>
      </c>
      <c r="D2786" t="s">
        <v>18653</v>
      </c>
      <c r="H2786" s="41" t="s">
        <v>20420</v>
      </c>
      <c r="I2786" t="s">
        <v>615</v>
      </c>
    </row>
    <row r="2787" spans="1:9">
      <c r="A2787" s="42" t="s">
        <v>4774</v>
      </c>
      <c r="B2787" s="42" t="s">
        <v>336</v>
      </c>
      <c r="C2787" s="42">
        <v>5710019079</v>
      </c>
      <c r="D2787" t="s">
        <v>18653</v>
      </c>
      <c r="H2787" s="42" t="s">
        <v>20420</v>
      </c>
      <c r="I2787" t="s">
        <v>615</v>
      </c>
    </row>
    <row r="2788" spans="1:9">
      <c r="A2788" s="41" t="s">
        <v>4774</v>
      </c>
      <c r="B2788" s="41" t="s">
        <v>336</v>
      </c>
      <c r="C2788" s="41">
        <v>5710019079</v>
      </c>
      <c r="D2788" t="s">
        <v>18653</v>
      </c>
      <c r="H2788" s="41" t="s">
        <v>20421</v>
      </c>
      <c r="I2788" t="s">
        <v>615</v>
      </c>
    </row>
    <row r="2789" spans="1:9">
      <c r="A2789" s="42" t="s">
        <v>1888</v>
      </c>
      <c r="B2789" s="42" t="s">
        <v>1553</v>
      </c>
      <c r="C2789" s="42">
        <v>5710004233</v>
      </c>
      <c r="D2789" t="s">
        <v>18653</v>
      </c>
      <c r="H2789" s="42" t="s">
        <v>20421</v>
      </c>
      <c r="I2789" t="s">
        <v>615</v>
      </c>
    </row>
    <row r="2790" spans="1:9">
      <c r="A2790" s="41" t="s">
        <v>1935</v>
      </c>
      <c r="B2790" s="41" t="s">
        <v>1937</v>
      </c>
      <c r="C2790" s="41">
        <v>5711595001</v>
      </c>
      <c r="D2790" t="s">
        <v>18653</v>
      </c>
      <c r="H2790" s="41" t="s">
        <v>20422</v>
      </c>
      <c r="I2790" t="s">
        <v>615</v>
      </c>
    </row>
    <row r="2791" spans="1:9">
      <c r="A2791" s="42" t="s">
        <v>1935</v>
      </c>
      <c r="B2791" s="42" t="s">
        <v>1937</v>
      </c>
      <c r="C2791" s="42">
        <v>5711595001</v>
      </c>
      <c r="D2791" t="s">
        <v>18653</v>
      </c>
      <c r="H2791" s="42" t="s">
        <v>20422</v>
      </c>
      <c r="I2791" t="s">
        <v>615</v>
      </c>
    </row>
    <row r="2792" spans="1:9">
      <c r="A2792" s="41" t="s">
        <v>193</v>
      </c>
      <c r="B2792" s="41" t="s">
        <v>195</v>
      </c>
      <c r="C2792" s="41">
        <v>5748172045</v>
      </c>
      <c r="D2792" t="s">
        <v>18653</v>
      </c>
      <c r="H2792" s="41" t="s">
        <v>20423</v>
      </c>
      <c r="I2792" t="s">
        <v>615</v>
      </c>
    </row>
    <row r="2793" spans="1:9">
      <c r="A2793" s="42" t="s">
        <v>8160</v>
      </c>
      <c r="B2793" s="42" t="s">
        <v>700</v>
      </c>
      <c r="C2793" s="42">
        <v>5700519039</v>
      </c>
      <c r="D2793" t="s">
        <v>18653</v>
      </c>
      <c r="H2793" s="42" t="s">
        <v>20423</v>
      </c>
      <c r="I2793" t="s">
        <v>615</v>
      </c>
    </row>
    <row r="2794" spans="1:9">
      <c r="A2794" s="41" t="s">
        <v>8160</v>
      </c>
      <c r="B2794" s="41" t="s">
        <v>700</v>
      </c>
      <c r="C2794" s="41">
        <v>5700519039</v>
      </c>
      <c r="D2794" t="s">
        <v>18653</v>
      </c>
      <c r="H2794" s="41" t="s">
        <v>20424</v>
      </c>
      <c r="I2794" t="s">
        <v>615</v>
      </c>
    </row>
    <row r="2795" spans="1:9">
      <c r="A2795" s="42" t="s">
        <v>6343</v>
      </c>
      <c r="B2795" s="42" t="s">
        <v>336</v>
      </c>
      <c r="C2795" s="42">
        <v>5700214066</v>
      </c>
      <c r="D2795" t="s">
        <v>18653</v>
      </c>
      <c r="H2795" s="42" t="s">
        <v>20424</v>
      </c>
      <c r="I2795" t="s">
        <v>615</v>
      </c>
    </row>
    <row r="2796" spans="1:9">
      <c r="A2796" s="41" t="s">
        <v>6343</v>
      </c>
      <c r="B2796" s="41" t="s">
        <v>336</v>
      </c>
      <c r="C2796" s="41">
        <v>5700214066</v>
      </c>
      <c r="D2796" t="s">
        <v>18653</v>
      </c>
      <c r="H2796" s="41" t="s">
        <v>20425</v>
      </c>
      <c r="I2796" t="s">
        <v>615</v>
      </c>
    </row>
    <row r="2797" spans="1:9">
      <c r="A2797" s="42" t="s">
        <v>5581</v>
      </c>
      <c r="B2797" s="42" t="s">
        <v>647</v>
      </c>
      <c r="C2797" s="42">
        <v>5700197034</v>
      </c>
      <c r="D2797" t="s">
        <v>18653</v>
      </c>
      <c r="H2797" s="42" t="s">
        <v>20425</v>
      </c>
      <c r="I2797" t="s">
        <v>615</v>
      </c>
    </row>
    <row r="2798" spans="1:9">
      <c r="A2798" s="41" t="s">
        <v>5581</v>
      </c>
      <c r="B2798" s="41" t="s">
        <v>647</v>
      </c>
      <c r="C2798" s="41">
        <v>5700197034</v>
      </c>
      <c r="D2798" t="s">
        <v>18653</v>
      </c>
      <c r="H2798" s="41" t="s">
        <v>20426</v>
      </c>
      <c r="I2798" t="s">
        <v>615</v>
      </c>
    </row>
    <row r="2799" spans="1:9">
      <c r="A2799" s="42" t="s">
        <v>1542</v>
      </c>
      <c r="B2799" s="42" t="s">
        <v>36</v>
      </c>
      <c r="C2799" s="42">
        <v>5700524058</v>
      </c>
      <c r="D2799" t="s">
        <v>18653</v>
      </c>
      <c r="H2799" s="42" t="s">
        <v>20426</v>
      </c>
      <c r="I2799" t="s">
        <v>615</v>
      </c>
    </row>
    <row r="2800" spans="1:9">
      <c r="A2800" s="41" t="s">
        <v>1542</v>
      </c>
      <c r="B2800" s="41" t="s">
        <v>36</v>
      </c>
      <c r="C2800" s="41">
        <v>5700524058</v>
      </c>
      <c r="D2800" t="s">
        <v>18653</v>
      </c>
      <c r="H2800" s="41" t="s">
        <v>20427</v>
      </c>
      <c r="I2800" t="s">
        <v>615</v>
      </c>
    </row>
    <row r="2801" spans="1:9">
      <c r="A2801" s="42" t="s">
        <v>5395</v>
      </c>
      <c r="B2801" s="42" t="s">
        <v>2605</v>
      </c>
      <c r="C2801" s="42">
        <v>5766833004</v>
      </c>
      <c r="D2801" t="s">
        <v>18653</v>
      </c>
      <c r="H2801" s="42" t="s">
        <v>20427</v>
      </c>
      <c r="I2801" t="s">
        <v>615</v>
      </c>
    </row>
    <row r="2802" spans="1:9">
      <c r="A2802" s="41" t="s">
        <v>5395</v>
      </c>
      <c r="B2802" s="41" t="s">
        <v>2605</v>
      </c>
      <c r="C2802" s="41">
        <v>5766833004</v>
      </c>
      <c r="D2802" t="s">
        <v>18653</v>
      </c>
      <c r="H2802" s="41" t="s">
        <v>20428</v>
      </c>
      <c r="I2802" t="s">
        <v>615</v>
      </c>
    </row>
    <row r="2803" spans="1:9">
      <c r="A2803" s="42" t="s">
        <v>7457</v>
      </c>
      <c r="B2803" s="42" t="s">
        <v>211</v>
      </c>
      <c r="C2803" s="42">
        <v>5710079256</v>
      </c>
      <c r="D2803" t="s">
        <v>18653</v>
      </c>
      <c r="H2803" s="42" t="s">
        <v>20428</v>
      </c>
      <c r="I2803" t="s">
        <v>615</v>
      </c>
    </row>
    <row r="2804" spans="1:9">
      <c r="A2804" s="41" t="s">
        <v>2834</v>
      </c>
      <c r="B2804" s="41" t="s">
        <v>211</v>
      </c>
      <c r="C2804" s="41">
        <v>5700337026</v>
      </c>
      <c r="D2804" t="s">
        <v>18653</v>
      </c>
      <c r="H2804" s="41" t="s">
        <v>20429</v>
      </c>
      <c r="I2804" t="s">
        <v>615</v>
      </c>
    </row>
    <row r="2805" spans="1:9">
      <c r="A2805" s="42" t="s">
        <v>2834</v>
      </c>
      <c r="B2805" s="42" t="s">
        <v>211</v>
      </c>
      <c r="C2805" s="42">
        <v>5700337026</v>
      </c>
      <c r="D2805" t="s">
        <v>18653</v>
      </c>
      <c r="H2805" s="42" t="s">
        <v>20430</v>
      </c>
      <c r="I2805" t="s">
        <v>615</v>
      </c>
    </row>
    <row r="2806" spans="1:9">
      <c r="A2806" s="41" t="s">
        <v>257</v>
      </c>
      <c r="B2806" s="41" t="s">
        <v>139</v>
      </c>
      <c r="C2806" s="41">
        <v>5710365060</v>
      </c>
      <c r="D2806" t="s">
        <v>18653</v>
      </c>
      <c r="H2806" s="41" t="s">
        <v>20430</v>
      </c>
      <c r="I2806" t="s">
        <v>615</v>
      </c>
    </row>
    <row r="2807" spans="1:9">
      <c r="A2807" s="42" t="s">
        <v>257</v>
      </c>
      <c r="B2807" s="42" t="s">
        <v>139</v>
      </c>
      <c r="C2807" s="42">
        <v>5710365060</v>
      </c>
      <c r="D2807" t="s">
        <v>18653</v>
      </c>
      <c r="H2807" s="42" t="s">
        <v>20431</v>
      </c>
      <c r="I2807" t="s">
        <v>615</v>
      </c>
    </row>
    <row r="2808" spans="1:9">
      <c r="A2808" s="41" t="s">
        <v>6530</v>
      </c>
      <c r="B2808" s="41" t="s">
        <v>471</v>
      </c>
      <c r="C2808" s="41">
        <v>5701187014</v>
      </c>
      <c r="D2808" t="s">
        <v>18653</v>
      </c>
      <c r="H2808" s="41" t="s">
        <v>20431</v>
      </c>
      <c r="I2808" t="s">
        <v>615</v>
      </c>
    </row>
    <row r="2809" spans="1:9">
      <c r="A2809" s="42" t="s">
        <v>6530</v>
      </c>
      <c r="B2809" s="42" t="s">
        <v>471</v>
      </c>
      <c r="C2809" s="42">
        <v>5701187014</v>
      </c>
      <c r="D2809" t="s">
        <v>18653</v>
      </c>
      <c r="H2809" s="42" t="s">
        <v>20432</v>
      </c>
      <c r="I2809" t="s">
        <v>615</v>
      </c>
    </row>
    <row r="2810" spans="1:9">
      <c r="A2810" s="41" t="s">
        <v>2902</v>
      </c>
      <c r="B2810" s="41" t="s">
        <v>2904</v>
      </c>
      <c r="C2810" s="41">
        <v>5700979271</v>
      </c>
      <c r="D2810" t="s">
        <v>18653</v>
      </c>
      <c r="H2810" s="41" t="s">
        <v>20432</v>
      </c>
      <c r="I2810" t="s">
        <v>615</v>
      </c>
    </row>
    <row r="2811" spans="1:9">
      <c r="A2811" s="42" t="s">
        <v>2902</v>
      </c>
      <c r="B2811" s="42" t="s">
        <v>2904</v>
      </c>
      <c r="C2811" s="42">
        <v>5700979271</v>
      </c>
      <c r="D2811" t="s">
        <v>18653</v>
      </c>
      <c r="H2811" s="42" t="s">
        <v>20433</v>
      </c>
      <c r="I2811" t="s">
        <v>615</v>
      </c>
    </row>
    <row r="2812" spans="1:9">
      <c r="A2812" s="41" t="s">
        <v>1883</v>
      </c>
      <c r="B2812" s="41" t="s">
        <v>1267</v>
      </c>
      <c r="C2812" s="41">
        <v>5737450005</v>
      </c>
      <c r="D2812" t="s">
        <v>18653</v>
      </c>
      <c r="H2812" s="41" t="s">
        <v>20433</v>
      </c>
      <c r="I2812" t="s">
        <v>615</v>
      </c>
    </row>
    <row r="2813" spans="1:9">
      <c r="A2813" s="42" t="s">
        <v>20434</v>
      </c>
      <c r="B2813" s="42" t="s">
        <v>539</v>
      </c>
      <c r="C2813" s="42">
        <v>5700121011</v>
      </c>
      <c r="D2813" t="s">
        <v>18653</v>
      </c>
      <c r="H2813" s="42" t="s">
        <v>20435</v>
      </c>
      <c r="I2813" t="s">
        <v>615</v>
      </c>
    </row>
    <row r="2814" spans="1:9">
      <c r="A2814" s="41" t="s">
        <v>20434</v>
      </c>
      <c r="B2814" s="41" t="s">
        <v>539</v>
      </c>
      <c r="C2814" s="41">
        <v>5700121011</v>
      </c>
      <c r="D2814" t="s">
        <v>18653</v>
      </c>
      <c r="H2814" s="41" t="s">
        <v>20435</v>
      </c>
      <c r="I2814" t="s">
        <v>615</v>
      </c>
    </row>
    <row r="2815" spans="1:9">
      <c r="A2815" s="42" t="s">
        <v>3025</v>
      </c>
      <c r="B2815" s="42" t="s">
        <v>579</v>
      </c>
      <c r="C2815" s="42">
        <v>5710250076</v>
      </c>
      <c r="D2815" t="s">
        <v>18653</v>
      </c>
      <c r="H2815" s="42" t="s">
        <v>20436</v>
      </c>
      <c r="I2815" t="s">
        <v>615</v>
      </c>
    </row>
    <row r="2816" spans="1:9">
      <c r="A2816" s="41" t="s">
        <v>3025</v>
      </c>
      <c r="B2816" s="41" t="s">
        <v>579</v>
      </c>
      <c r="C2816" s="41">
        <v>5710250076</v>
      </c>
      <c r="D2816" t="s">
        <v>18653</v>
      </c>
      <c r="H2816" s="41" t="s">
        <v>20436</v>
      </c>
      <c r="I2816" t="s">
        <v>615</v>
      </c>
    </row>
    <row r="2817" spans="1:9">
      <c r="A2817" s="42" t="s">
        <v>3365</v>
      </c>
      <c r="B2817" s="42" t="s">
        <v>3367</v>
      </c>
      <c r="C2817" s="42">
        <v>5703422004</v>
      </c>
      <c r="D2817" t="s">
        <v>18653</v>
      </c>
      <c r="H2817" s="42" t="s">
        <v>20437</v>
      </c>
      <c r="I2817" t="s">
        <v>615</v>
      </c>
    </row>
    <row r="2818" spans="1:9">
      <c r="A2818" s="41" t="s">
        <v>3365</v>
      </c>
      <c r="B2818" s="41" t="s">
        <v>3367</v>
      </c>
      <c r="C2818" s="41">
        <v>5703422004</v>
      </c>
      <c r="D2818" t="s">
        <v>18653</v>
      </c>
      <c r="H2818" s="41" t="s">
        <v>20437</v>
      </c>
      <c r="I2818" t="s">
        <v>615</v>
      </c>
    </row>
    <row r="2819" spans="1:9">
      <c r="A2819" s="42" t="s">
        <v>6956</v>
      </c>
      <c r="B2819" s="42" t="s">
        <v>773</v>
      </c>
      <c r="C2819" s="42">
        <v>5700548233</v>
      </c>
      <c r="D2819" t="s">
        <v>18653</v>
      </c>
      <c r="H2819" s="42" t="s">
        <v>20438</v>
      </c>
      <c r="I2819" t="s">
        <v>615</v>
      </c>
    </row>
    <row r="2820" spans="1:9">
      <c r="A2820" s="41" t="s">
        <v>6956</v>
      </c>
      <c r="B2820" s="41" t="s">
        <v>773</v>
      </c>
      <c r="C2820" s="41">
        <v>5700548233</v>
      </c>
      <c r="D2820" t="s">
        <v>18653</v>
      </c>
      <c r="H2820" s="41" t="s">
        <v>20438</v>
      </c>
      <c r="I2820" t="s">
        <v>615</v>
      </c>
    </row>
    <row r="2821" spans="1:9">
      <c r="A2821" s="42" t="s">
        <v>20209</v>
      </c>
      <c r="B2821" s="42" t="s">
        <v>19878</v>
      </c>
      <c r="C2821" s="42">
        <v>5700645094</v>
      </c>
      <c r="D2821" t="s">
        <v>18653</v>
      </c>
      <c r="H2821" s="42" t="s">
        <v>20439</v>
      </c>
      <c r="I2821" t="s">
        <v>615</v>
      </c>
    </row>
    <row r="2822" spans="1:9">
      <c r="A2822" s="41" t="s">
        <v>20209</v>
      </c>
      <c r="B2822" s="41" t="s">
        <v>19878</v>
      </c>
      <c r="C2822" s="41">
        <v>5700645094</v>
      </c>
      <c r="D2822" t="s">
        <v>18653</v>
      </c>
      <c r="H2822" s="41" t="s">
        <v>20440</v>
      </c>
      <c r="I2822" t="s">
        <v>615</v>
      </c>
    </row>
    <row r="2823" spans="1:9">
      <c r="A2823" s="42" t="s">
        <v>20441</v>
      </c>
      <c r="B2823" s="42" t="s">
        <v>20442</v>
      </c>
      <c r="C2823" s="42">
        <v>5732907059</v>
      </c>
      <c r="D2823" t="s">
        <v>18653</v>
      </c>
      <c r="H2823" s="42" t="s">
        <v>20443</v>
      </c>
      <c r="I2823" t="s">
        <v>615</v>
      </c>
    </row>
    <row r="2824" spans="1:9">
      <c r="A2824" s="41" t="s">
        <v>20441</v>
      </c>
      <c r="B2824" s="41" t="s">
        <v>20442</v>
      </c>
      <c r="C2824" s="41">
        <v>5732907059</v>
      </c>
      <c r="D2824" t="s">
        <v>18653</v>
      </c>
      <c r="H2824" s="41" t="s">
        <v>20443</v>
      </c>
      <c r="I2824" t="s">
        <v>615</v>
      </c>
    </row>
    <row r="2825" spans="1:9">
      <c r="A2825" s="42" t="s">
        <v>1024</v>
      </c>
      <c r="B2825" s="42" t="s">
        <v>211</v>
      </c>
      <c r="C2825" s="42">
        <v>5722225257</v>
      </c>
      <c r="D2825" t="s">
        <v>18653</v>
      </c>
      <c r="H2825" s="42" t="s">
        <v>20444</v>
      </c>
      <c r="I2825" t="s">
        <v>615</v>
      </c>
    </row>
    <row r="2826" spans="1:9">
      <c r="A2826" s="41" t="s">
        <v>1024</v>
      </c>
      <c r="B2826" s="41" t="s">
        <v>211</v>
      </c>
      <c r="C2826" s="41">
        <v>5722225257</v>
      </c>
      <c r="D2826" t="s">
        <v>18653</v>
      </c>
      <c r="H2826" s="41" t="s">
        <v>20444</v>
      </c>
      <c r="I2826" t="s">
        <v>615</v>
      </c>
    </row>
    <row r="2827" spans="1:9">
      <c r="A2827" s="42" t="s">
        <v>4412</v>
      </c>
      <c r="B2827" s="42" t="s">
        <v>1112</v>
      </c>
      <c r="C2827" s="42">
        <v>5700236001</v>
      </c>
      <c r="D2827" t="s">
        <v>18653</v>
      </c>
      <c r="H2827" s="42" t="s">
        <v>20445</v>
      </c>
      <c r="I2827" t="s">
        <v>615</v>
      </c>
    </row>
    <row r="2828" spans="1:9">
      <c r="A2828" s="41" t="s">
        <v>4853</v>
      </c>
      <c r="B2828" s="41" t="s">
        <v>3983</v>
      </c>
      <c r="C2828" s="41">
        <v>5700707122</v>
      </c>
      <c r="D2828" t="s">
        <v>18653</v>
      </c>
      <c r="H2828" s="41" t="s">
        <v>20445</v>
      </c>
      <c r="I2828" t="s">
        <v>615</v>
      </c>
    </row>
    <row r="2829" spans="1:9">
      <c r="A2829" s="42" t="s">
        <v>4853</v>
      </c>
      <c r="B2829" s="42" t="s">
        <v>3983</v>
      </c>
      <c r="C2829" s="42">
        <v>5700707122</v>
      </c>
      <c r="D2829" t="s">
        <v>18653</v>
      </c>
      <c r="H2829" s="42" t="s">
        <v>20446</v>
      </c>
      <c r="I2829" t="s">
        <v>615</v>
      </c>
    </row>
    <row r="2830" spans="1:9">
      <c r="A2830" s="41" t="s">
        <v>20447</v>
      </c>
      <c r="B2830" s="41" t="s">
        <v>83</v>
      </c>
      <c r="C2830" s="41">
        <v>5720022127</v>
      </c>
      <c r="D2830" t="s">
        <v>18653</v>
      </c>
      <c r="H2830" s="41" t="s">
        <v>20446</v>
      </c>
      <c r="I2830" t="s">
        <v>615</v>
      </c>
    </row>
    <row r="2831" spans="1:9">
      <c r="A2831" s="42" t="s">
        <v>20447</v>
      </c>
      <c r="B2831" s="42" t="s">
        <v>83</v>
      </c>
      <c r="C2831" s="42">
        <v>5720022127</v>
      </c>
      <c r="D2831" t="s">
        <v>18653</v>
      </c>
      <c r="H2831" s="42" t="s">
        <v>20448</v>
      </c>
      <c r="I2831" t="s">
        <v>615</v>
      </c>
    </row>
    <row r="2832" spans="1:9">
      <c r="A2832" s="41" t="s">
        <v>5746</v>
      </c>
      <c r="B2832" s="41" t="s">
        <v>419</v>
      </c>
      <c r="C2832" s="41">
        <v>5700930107</v>
      </c>
      <c r="D2832" t="s">
        <v>18653</v>
      </c>
      <c r="H2832" s="41" t="s">
        <v>20449</v>
      </c>
      <c r="I2832" t="s">
        <v>615</v>
      </c>
    </row>
    <row r="2833" spans="1:9">
      <c r="A2833" s="42" t="s">
        <v>5746</v>
      </c>
      <c r="B2833" s="42" t="s">
        <v>419</v>
      </c>
      <c r="C2833" s="42">
        <v>5700930107</v>
      </c>
      <c r="D2833" t="s">
        <v>18653</v>
      </c>
      <c r="H2833" s="42" t="s">
        <v>20449</v>
      </c>
      <c r="I2833" t="s">
        <v>615</v>
      </c>
    </row>
    <row r="2834" spans="1:9">
      <c r="A2834" s="41" t="s">
        <v>4542</v>
      </c>
      <c r="B2834" s="41" t="s">
        <v>179</v>
      </c>
      <c r="C2834" s="41">
        <v>5720002063</v>
      </c>
      <c r="D2834" t="s">
        <v>18653</v>
      </c>
      <c r="H2834" s="41" t="s">
        <v>20450</v>
      </c>
      <c r="I2834" t="s">
        <v>615</v>
      </c>
    </row>
    <row r="2835" spans="1:9">
      <c r="A2835" s="42" t="s">
        <v>4542</v>
      </c>
      <c r="B2835" s="42" t="s">
        <v>179</v>
      </c>
      <c r="C2835" s="42">
        <v>5720002063</v>
      </c>
      <c r="D2835" t="s">
        <v>18653</v>
      </c>
      <c r="H2835" s="42" t="s">
        <v>20451</v>
      </c>
      <c r="I2835" t="s">
        <v>615</v>
      </c>
    </row>
    <row r="2836" spans="1:9">
      <c r="A2836" s="41" t="s">
        <v>7178</v>
      </c>
      <c r="B2836" s="41" t="s">
        <v>36</v>
      </c>
      <c r="C2836" s="41">
        <v>5710371058</v>
      </c>
      <c r="D2836" t="s">
        <v>18653</v>
      </c>
      <c r="H2836" s="41" t="s">
        <v>20451</v>
      </c>
      <c r="I2836" t="s">
        <v>615</v>
      </c>
    </row>
    <row r="2837" spans="1:9">
      <c r="A2837" s="42" t="s">
        <v>7178</v>
      </c>
      <c r="B2837" s="42" t="s">
        <v>36</v>
      </c>
      <c r="C2837" s="42">
        <v>5710371058</v>
      </c>
      <c r="D2837" t="s">
        <v>18653</v>
      </c>
      <c r="H2837" s="42" t="s">
        <v>20452</v>
      </c>
      <c r="I2837" t="s">
        <v>615</v>
      </c>
    </row>
    <row r="2838" spans="1:9">
      <c r="A2838" s="41" t="s">
        <v>464</v>
      </c>
      <c r="B2838" s="41" t="s">
        <v>380</v>
      </c>
      <c r="C2838" s="41">
        <v>5710172009</v>
      </c>
      <c r="D2838" t="s">
        <v>18653</v>
      </c>
      <c r="H2838" s="41" t="s">
        <v>20452</v>
      </c>
      <c r="I2838" t="s">
        <v>615</v>
      </c>
    </row>
    <row r="2839" spans="1:9">
      <c r="A2839" s="42" t="s">
        <v>464</v>
      </c>
      <c r="B2839" s="42" t="s">
        <v>380</v>
      </c>
      <c r="C2839" s="42">
        <v>5710172009</v>
      </c>
      <c r="D2839" t="s">
        <v>18653</v>
      </c>
      <c r="H2839" s="42" t="s">
        <v>20452</v>
      </c>
      <c r="I2839" t="s">
        <v>615</v>
      </c>
    </row>
    <row r="2840" spans="1:9">
      <c r="A2840" s="41" t="s">
        <v>5233</v>
      </c>
      <c r="B2840" s="41" t="s">
        <v>101</v>
      </c>
      <c r="C2840" s="41">
        <v>5700652025</v>
      </c>
      <c r="D2840" t="s">
        <v>18653</v>
      </c>
      <c r="H2840" s="41" t="s">
        <v>20452</v>
      </c>
      <c r="I2840" t="s">
        <v>615</v>
      </c>
    </row>
    <row r="2841" spans="1:9">
      <c r="A2841" s="42" t="s">
        <v>5233</v>
      </c>
      <c r="B2841" s="42" t="s">
        <v>101</v>
      </c>
      <c r="C2841" s="42">
        <v>5700652025</v>
      </c>
      <c r="D2841" t="s">
        <v>18653</v>
      </c>
      <c r="H2841" s="42" t="s">
        <v>20452</v>
      </c>
      <c r="I2841" t="s">
        <v>615</v>
      </c>
    </row>
    <row r="2842" spans="1:9">
      <c r="A2842" s="41" t="s">
        <v>1618</v>
      </c>
      <c r="B2842" s="41" t="s">
        <v>69</v>
      </c>
      <c r="C2842" s="41">
        <v>5700164250</v>
      </c>
      <c r="D2842" t="s">
        <v>18653</v>
      </c>
      <c r="H2842" s="41" t="s">
        <v>20452</v>
      </c>
      <c r="I2842" t="s">
        <v>615</v>
      </c>
    </row>
    <row r="2843" spans="1:9">
      <c r="A2843" s="42" t="s">
        <v>6437</v>
      </c>
      <c r="B2843" s="42" t="s">
        <v>1012</v>
      </c>
      <c r="C2843" s="42">
        <v>5700360077</v>
      </c>
      <c r="D2843" t="s">
        <v>18653</v>
      </c>
      <c r="H2843" s="42" t="s">
        <v>20452</v>
      </c>
      <c r="I2843" t="s">
        <v>615</v>
      </c>
    </row>
    <row r="2844" spans="1:9">
      <c r="A2844" s="41" t="s">
        <v>6437</v>
      </c>
      <c r="B2844" s="41" t="s">
        <v>1012</v>
      </c>
      <c r="C2844" s="41">
        <v>5700360077</v>
      </c>
      <c r="D2844" t="s">
        <v>18653</v>
      </c>
      <c r="H2844" s="41" t="s">
        <v>20452</v>
      </c>
      <c r="I2844" t="s">
        <v>615</v>
      </c>
    </row>
    <row r="2845" spans="1:9">
      <c r="A2845" s="42" t="s">
        <v>7049</v>
      </c>
      <c r="B2845" s="42" t="s">
        <v>36</v>
      </c>
      <c r="C2845" s="42">
        <v>5310427004</v>
      </c>
      <c r="D2845" t="s">
        <v>18653</v>
      </c>
      <c r="H2845" s="42" t="s">
        <v>20452</v>
      </c>
      <c r="I2845" t="s">
        <v>615</v>
      </c>
    </row>
    <row r="2846" spans="1:9">
      <c r="A2846" s="41" t="s">
        <v>7049</v>
      </c>
      <c r="B2846" s="41" t="s">
        <v>36</v>
      </c>
      <c r="C2846" s="41">
        <v>5310427004</v>
      </c>
      <c r="D2846" t="s">
        <v>18653</v>
      </c>
      <c r="H2846" s="41" t="s">
        <v>20452</v>
      </c>
      <c r="I2846" t="s">
        <v>615</v>
      </c>
    </row>
    <row r="2847" spans="1:9">
      <c r="A2847" s="42" t="s">
        <v>20453</v>
      </c>
      <c r="B2847" s="42" t="s">
        <v>50</v>
      </c>
      <c r="C2847" s="42">
        <v>5700793148</v>
      </c>
      <c r="D2847" t="s">
        <v>18653</v>
      </c>
      <c r="H2847" s="42" t="s">
        <v>20452</v>
      </c>
      <c r="I2847" t="s">
        <v>615</v>
      </c>
    </row>
    <row r="2848" spans="1:9">
      <c r="A2848" s="41" t="s">
        <v>20453</v>
      </c>
      <c r="B2848" s="41" t="s">
        <v>50</v>
      </c>
      <c r="C2848" s="41">
        <v>5700793148</v>
      </c>
      <c r="D2848" t="s">
        <v>18653</v>
      </c>
      <c r="H2848" s="41" t="s">
        <v>20452</v>
      </c>
      <c r="I2848" t="s">
        <v>615</v>
      </c>
    </row>
    <row r="2849" spans="1:9">
      <c r="A2849" s="42" t="s">
        <v>237</v>
      </c>
      <c r="B2849" s="42" t="s">
        <v>69</v>
      </c>
      <c r="C2849" s="42">
        <v>5700905152</v>
      </c>
      <c r="D2849" t="s">
        <v>18653</v>
      </c>
      <c r="H2849" s="42" t="s">
        <v>20452</v>
      </c>
      <c r="I2849" t="s">
        <v>615</v>
      </c>
    </row>
    <row r="2850" spans="1:9">
      <c r="A2850" s="41" t="s">
        <v>237</v>
      </c>
      <c r="B2850" s="41" t="s">
        <v>69</v>
      </c>
      <c r="C2850" s="41">
        <v>5700905152</v>
      </c>
      <c r="D2850" t="s">
        <v>18653</v>
      </c>
      <c r="H2850" s="41" t="s">
        <v>20452</v>
      </c>
      <c r="I2850" t="s">
        <v>615</v>
      </c>
    </row>
    <row r="2851" spans="1:9">
      <c r="A2851" s="42" t="s">
        <v>1530</v>
      </c>
      <c r="B2851" s="42" t="s">
        <v>907</v>
      </c>
      <c r="C2851" s="42">
        <v>5753314012</v>
      </c>
      <c r="D2851" t="s">
        <v>18653</v>
      </c>
      <c r="H2851" s="42" t="s">
        <v>20452</v>
      </c>
      <c r="I2851" t="s">
        <v>615</v>
      </c>
    </row>
    <row r="2852" spans="1:9">
      <c r="A2852" s="41" t="s">
        <v>1530</v>
      </c>
      <c r="B2852" s="41" t="s">
        <v>907</v>
      </c>
      <c r="C2852" s="41">
        <v>5753314012</v>
      </c>
      <c r="D2852" t="s">
        <v>18653</v>
      </c>
      <c r="H2852" s="41" t="s">
        <v>20452</v>
      </c>
      <c r="I2852" t="s">
        <v>615</v>
      </c>
    </row>
    <row r="2853" spans="1:9">
      <c r="A2853" s="42" t="s">
        <v>20454</v>
      </c>
      <c r="B2853" s="42" t="s">
        <v>389</v>
      </c>
      <c r="C2853" s="42">
        <v>5700616085</v>
      </c>
      <c r="D2853" t="s">
        <v>18653</v>
      </c>
      <c r="H2853" s="42" t="s">
        <v>20452</v>
      </c>
      <c r="I2853" t="s">
        <v>615</v>
      </c>
    </row>
    <row r="2854" spans="1:9">
      <c r="A2854" s="41" t="s">
        <v>20454</v>
      </c>
      <c r="B2854" s="41" t="s">
        <v>389</v>
      </c>
      <c r="C2854" s="41">
        <v>5700616085</v>
      </c>
      <c r="D2854" t="s">
        <v>18653</v>
      </c>
      <c r="H2854" s="41" t="s">
        <v>20452</v>
      </c>
      <c r="I2854" t="s">
        <v>615</v>
      </c>
    </row>
    <row r="2855" spans="1:9">
      <c r="A2855" s="42" t="s">
        <v>6338</v>
      </c>
      <c r="B2855" s="42" t="s">
        <v>389</v>
      </c>
      <c r="C2855" s="42">
        <v>5700616085</v>
      </c>
      <c r="D2855" t="s">
        <v>18653</v>
      </c>
      <c r="H2855" s="42" t="s">
        <v>20452</v>
      </c>
      <c r="I2855" t="s">
        <v>615</v>
      </c>
    </row>
    <row r="2856" spans="1:9">
      <c r="A2856" s="41" t="s">
        <v>6338</v>
      </c>
      <c r="B2856" s="41" t="s">
        <v>389</v>
      </c>
      <c r="C2856" s="41">
        <v>5700616085</v>
      </c>
      <c r="D2856" t="s">
        <v>18653</v>
      </c>
      <c r="H2856" s="41" t="s">
        <v>20452</v>
      </c>
      <c r="I2856" t="s">
        <v>615</v>
      </c>
    </row>
    <row r="2857" spans="1:9">
      <c r="A2857" s="42" t="s">
        <v>4842</v>
      </c>
      <c r="B2857" s="42" t="s">
        <v>404</v>
      </c>
      <c r="C2857" s="42">
        <v>5710156045</v>
      </c>
      <c r="D2857" t="s">
        <v>18653</v>
      </c>
      <c r="H2857" s="42" t="s">
        <v>20452</v>
      </c>
      <c r="I2857" t="s">
        <v>615</v>
      </c>
    </row>
    <row r="2858" spans="1:9">
      <c r="A2858" s="41" t="s">
        <v>4842</v>
      </c>
      <c r="B2858" s="41" t="s">
        <v>404</v>
      </c>
      <c r="C2858" s="41">
        <v>5710156045</v>
      </c>
      <c r="D2858" t="s">
        <v>18653</v>
      </c>
      <c r="H2858" s="41" t="s">
        <v>20455</v>
      </c>
      <c r="I2858" t="s">
        <v>615</v>
      </c>
    </row>
    <row r="2859" spans="1:9">
      <c r="A2859" s="42" t="s">
        <v>20456</v>
      </c>
      <c r="B2859" s="42" t="s">
        <v>3477</v>
      </c>
      <c r="C2859" s="42">
        <v>5700847023</v>
      </c>
      <c r="D2859" t="s">
        <v>18653</v>
      </c>
      <c r="H2859" s="42" t="s">
        <v>20455</v>
      </c>
      <c r="I2859" t="s">
        <v>615</v>
      </c>
    </row>
    <row r="2860" spans="1:9">
      <c r="A2860" s="41" t="s">
        <v>20456</v>
      </c>
      <c r="B2860" s="41" t="s">
        <v>3477</v>
      </c>
      <c r="C2860" s="41">
        <v>5700847023</v>
      </c>
      <c r="D2860" t="s">
        <v>18653</v>
      </c>
      <c r="H2860" s="41" t="s">
        <v>20455</v>
      </c>
      <c r="I2860" t="s">
        <v>615</v>
      </c>
    </row>
    <row r="2861" spans="1:9">
      <c r="A2861" s="42" t="s">
        <v>5179</v>
      </c>
      <c r="B2861" s="42" t="s">
        <v>1926</v>
      </c>
      <c r="C2861" s="42">
        <v>5701063077</v>
      </c>
      <c r="D2861" t="s">
        <v>18653</v>
      </c>
      <c r="H2861" s="42" t="s">
        <v>20455</v>
      </c>
      <c r="I2861" t="s">
        <v>615</v>
      </c>
    </row>
    <row r="2862" spans="1:9">
      <c r="A2862" s="41" t="s">
        <v>5179</v>
      </c>
      <c r="B2862" s="41" t="s">
        <v>1926</v>
      </c>
      <c r="C2862" s="41">
        <v>5701063077</v>
      </c>
      <c r="D2862" t="s">
        <v>18653</v>
      </c>
      <c r="H2862" s="41" t="s">
        <v>20455</v>
      </c>
      <c r="I2862" t="s">
        <v>615</v>
      </c>
    </row>
    <row r="2863" spans="1:9">
      <c r="A2863" s="42" t="s">
        <v>6586</v>
      </c>
      <c r="B2863" s="42" t="s">
        <v>526</v>
      </c>
      <c r="C2863" s="42">
        <v>5700571070</v>
      </c>
      <c r="D2863" t="s">
        <v>18653</v>
      </c>
      <c r="H2863" s="42" t="s">
        <v>20455</v>
      </c>
      <c r="I2863" t="s">
        <v>615</v>
      </c>
    </row>
    <row r="2864" spans="1:9">
      <c r="A2864" s="41" t="s">
        <v>6586</v>
      </c>
      <c r="B2864" s="41" t="s">
        <v>526</v>
      </c>
      <c r="C2864" s="41">
        <v>5700571070</v>
      </c>
      <c r="D2864" t="s">
        <v>18653</v>
      </c>
      <c r="H2864" s="41" t="s">
        <v>20455</v>
      </c>
      <c r="I2864" t="s">
        <v>615</v>
      </c>
    </row>
    <row r="2865" spans="1:9">
      <c r="A2865" s="42" t="s">
        <v>4432</v>
      </c>
      <c r="B2865" s="42" t="s">
        <v>1146</v>
      </c>
      <c r="C2865" s="42">
        <v>5727671110</v>
      </c>
      <c r="D2865" t="s">
        <v>18653</v>
      </c>
      <c r="H2865" s="42" t="s">
        <v>20455</v>
      </c>
      <c r="I2865" t="s">
        <v>615</v>
      </c>
    </row>
    <row r="2866" spans="1:9">
      <c r="A2866" s="41" t="s">
        <v>4432</v>
      </c>
      <c r="B2866" s="41" t="s">
        <v>1146</v>
      </c>
      <c r="C2866" s="41">
        <v>5727671110</v>
      </c>
      <c r="D2866" t="s">
        <v>18653</v>
      </c>
      <c r="H2866" s="41" t="s">
        <v>20455</v>
      </c>
      <c r="I2866" t="s">
        <v>615</v>
      </c>
    </row>
    <row r="2867" spans="1:9">
      <c r="A2867" s="42" t="s">
        <v>20457</v>
      </c>
      <c r="B2867" s="42" t="s">
        <v>647</v>
      </c>
      <c r="C2867" s="42">
        <v>5710042024</v>
      </c>
      <c r="D2867" t="s">
        <v>18653</v>
      </c>
      <c r="H2867" s="42" t="s">
        <v>20455</v>
      </c>
      <c r="I2867" t="s">
        <v>615</v>
      </c>
    </row>
    <row r="2868" spans="1:9">
      <c r="A2868" s="41" t="s">
        <v>20457</v>
      </c>
      <c r="B2868" s="41" t="s">
        <v>647</v>
      </c>
      <c r="C2868" s="41">
        <v>5710042024</v>
      </c>
      <c r="D2868" t="s">
        <v>18653</v>
      </c>
      <c r="H2868" s="41" t="s">
        <v>20455</v>
      </c>
      <c r="I2868" t="s">
        <v>615</v>
      </c>
    </row>
    <row r="2869" spans="1:9">
      <c r="A2869" s="42" t="s">
        <v>5500</v>
      </c>
      <c r="B2869" s="42" t="s">
        <v>4759</v>
      </c>
      <c r="C2869" s="42">
        <v>5701406004</v>
      </c>
      <c r="D2869" t="s">
        <v>18653</v>
      </c>
      <c r="H2869" s="42" t="s">
        <v>20455</v>
      </c>
      <c r="I2869" t="s">
        <v>615</v>
      </c>
    </row>
    <row r="2870" spans="1:9">
      <c r="A2870" s="41" t="s">
        <v>5500</v>
      </c>
      <c r="B2870" s="41" t="s">
        <v>4759</v>
      </c>
      <c r="C2870" s="41">
        <v>5701406004</v>
      </c>
      <c r="D2870" t="s">
        <v>18653</v>
      </c>
      <c r="H2870" s="41" t="s">
        <v>20455</v>
      </c>
      <c r="I2870" t="s">
        <v>615</v>
      </c>
    </row>
    <row r="2871" spans="1:9">
      <c r="A2871" s="42" t="s">
        <v>3169</v>
      </c>
      <c r="B2871" s="42" t="s">
        <v>69</v>
      </c>
      <c r="C2871" s="42">
        <v>5700380250</v>
      </c>
      <c r="D2871" t="s">
        <v>18653</v>
      </c>
      <c r="H2871" s="42" t="s">
        <v>20455</v>
      </c>
      <c r="I2871" t="s">
        <v>615</v>
      </c>
    </row>
    <row r="2872" spans="1:9">
      <c r="A2872" s="41" t="s">
        <v>3169</v>
      </c>
      <c r="B2872" s="41" t="s">
        <v>69</v>
      </c>
      <c r="C2872" s="41">
        <v>5700380250</v>
      </c>
      <c r="D2872" t="s">
        <v>18653</v>
      </c>
      <c r="H2872" s="41" t="s">
        <v>20455</v>
      </c>
      <c r="I2872" t="s">
        <v>615</v>
      </c>
    </row>
    <row r="2873" spans="1:9">
      <c r="A2873" s="42" t="s">
        <v>432</v>
      </c>
      <c r="B2873" s="42" t="s">
        <v>434</v>
      </c>
      <c r="C2873" s="42">
        <v>5710120055</v>
      </c>
      <c r="D2873" t="s">
        <v>18653</v>
      </c>
      <c r="H2873" s="42" t="s">
        <v>20455</v>
      </c>
      <c r="I2873" t="s">
        <v>615</v>
      </c>
    </row>
    <row r="2874" spans="1:9">
      <c r="A2874" s="41" t="s">
        <v>2978</v>
      </c>
      <c r="B2874" s="41" t="s">
        <v>471</v>
      </c>
      <c r="C2874" s="41">
        <v>5700742014</v>
      </c>
      <c r="D2874" t="s">
        <v>18653</v>
      </c>
      <c r="H2874" s="41" t="s">
        <v>20458</v>
      </c>
      <c r="I2874" t="s">
        <v>615</v>
      </c>
    </row>
    <row r="2875" spans="1:9">
      <c r="A2875" s="42" t="s">
        <v>20459</v>
      </c>
      <c r="B2875" s="42" t="s">
        <v>2037</v>
      </c>
      <c r="C2875" s="42">
        <v>5700078036</v>
      </c>
      <c r="D2875" t="s">
        <v>18653</v>
      </c>
      <c r="H2875" s="42" t="s">
        <v>20458</v>
      </c>
      <c r="I2875" t="s">
        <v>615</v>
      </c>
    </row>
    <row r="2876" spans="1:9">
      <c r="A2876" s="41" t="s">
        <v>20459</v>
      </c>
      <c r="B2876" s="41" t="s">
        <v>2037</v>
      </c>
      <c r="C2876" s="41">
        <v>5700078036</v>
      </c>
      <c r="D2876" t="s">
        <v>18653</v>
      </c>
      <c r="H2876" s="41" t="s">
        <v>20458</v>
      </c>
      <c r="I2876" t="s">
        <v>615</v>
      </c>
    </row>
    <row r="2877" spans="1:9">
      <c r="A2877" s="42" t="s">
        <v>8391</v>
      </c>
      <c r="B2877" s="42" t="s">
        <v>36</v>
      </c>
      <c r="C2877" s="42">
        <v>5710265040</v>
      </c>
      <c r="D2877" t="s">
        <v>18653</v>
      </c>
      <c r="H2877" s="42" t="s">
        <v>20458</v>
      </c>
      <c r="I2877" t="s">
        <v>615</v>
      </c>
    </row>
    <row r="2878" spans="1:9">
      <c r="A2878" s="41" t="s">
        <v>8391</v>
      </c>
      <c r="B2878" s="41" t="s">
        <v>36</v>
      </c>
      <c r="C2878" s="41">
        <v>5710265040</v>
      </c>
      <c r="D2878" t="s">
        <v>18653</v>
      </c>
      <c r="H2878" s="41" t="s">
        <v>20458</v>
      </c>
      <c r="I2878" t="s">
        <v>615</v>
      </c>
    </row>
    <row r="2879" spans="1:9">
      <c r="A2879" s="42" t="s">
        <v>20249</v>
      </c>
      <c r="B2879" s="42" t="s">
        <v>526</v>
      </c>
      <c r="C2879" s="42">
        <v>9026787082</v>
      </c>
      <c r="D2879" t="s">
        <v>18653</v>
      </c>
      <c r="H2879" s="42" t="s">
        <v>20458</v>
      </c>
      <c r="I2879" t="s">
        <v>615</v>
      </c>
    </row>
    <row r="2880" spans="1:9">
      <c r="A2880" s="41" t="s">
        <v>20249</v>
      </c>
      <c r="B2880" s="41" t="s">
        <v>526</v>
      </c>
      <c r="C2880" s="41">
        <v>9026787082</v>
      </c>
      <c r="D2880" t="s">
        <v>18653</v>
      </c>
      <c r="H2880" s="41" t="s">
        <v>20458</v>
      </c>
      <c r="I2880" t="s">
        <v>615</v>
      </c>
    </row>
    <row r="2881" spans="1:9">
      <c r="A2881" s="42" t="s">
        <v>20249</v>
      </c>
      <c r="B2881" s="42" t="s">
        <v>526</v>
      </c>
      <c r="C2881" s="42">
        <v>9026787082</v>
      </c>
      <c r="D2881" t="s">
        <v>18653</v>
      </c>
      <c r="H2881" s="42" t="s">
        <v>20458</v>
      </c>
      <c r="I2881" t="s">
        <v>615</v>
      </c>
    </row>
    <row r="2882" spans="1:9">
      <c r="A2882" s="41" t="s">
        <v>20249</v>
      </c>
      <c r="B2882" s="41" t="s">
        <v>526</v>
      </c>
      <c r="C2882" s="41">
        <v>9026787082</v>
      </c>
      <c r="D2882" t="s">
        <v>18653</v>
      </c>
      <c r="H2882" s="41" t="s">
        <v>20458</v>
      </c>
      <c r="I2882" t="s">
        <v>615</v>
      </c>
    </row>
    <row r="2883" spans="1:9">
      <c r="A2883" s="42" t="s">
        <v>20249</v>
      </c>
      <c r="B2883" s="42" t="s">
        <v>526</v>
      </c>
      <c r="C2883" s="42">
        <v>9026787082</v>
      </c>
      <c r="D2883" t="s">
        <v>18653</v>
      </c>
      <c r="H2883" s="42" t="s">
        <v>20458</v>
      </c>
      <c r="I2883" t="s">
        <v>615</v>
      </c>
    </row>
    <row r="2884" spans="1:9">
      <c r="A2884" s="41" t="s">
        <v>20249</v>
      </c>
      <c r="B2884" s="41" t="s">
        <v>526</v>
      </c>
      <c r="C2884" s="41">
        <v>9026787082</v>
      </c>
      <c r="D2884" t="s">
        <v>18653</v>
      </c>
      <c r="H2884" s="41" t="s">
        <v>20458</v>
      </c>
      <c r="I2884" t="s">
        <v>615</v>
      </c>
    </row>
    <row r="2885" spans="1:9">
      <c r="A2885" s="42" t="s">
        <v>20249</v>
      </c>
      <c r="B2885" s="42" t="s">
        <v>526</v>
      </c>
      <c r="C2885" s="42">
        <v>9026787082</v>
      </c>
      <c r="D2885" t="s">
        <v>18653</v>
      </c>
      <c r="H2885" s="42" t="s">
        <v>20458</v>
      </c>
      <c r="I2885" t="s">
        <v>615</v>
      </c>
    </row>
    <row r="2886" spans="1:9">
      <c r="A2886" s="41" t="s">
        <v>20249</v>
      </c>
      <c r="B2886" s="41" t="s">
        <v>526</v>
      </c>
      <c r="C2886" s="41">
        <v>9026787082</v>
      </c>
      <c r="D2886" t="s">
        <v>18653</v>
      </c>
      <c r="H2886" s="41" t="s">
        <v>20458</v>
      </c>
      <c r="I2886" t="s">
        <v>615</v>
      </c>
    </row>
    <row r="2887" spans="1:9">
      <c r="A2887" s="42" t="s">
        <v>20249</v>
      </c>
      <c r="B2887" s="42" t="s">
        <v>526</v>
      </c>
      <c r="C2887" s="42">
        <v>9026787082</v>
      </c>
      <c r="D2887" t="s">
        <v>18653</v>
      </c>
      <c r="H2887" s="42" t="s">
        <v>20458</v>
      </c>
      <c r="I2887" t="s">
        <v>615</v>
      </c>
    </row>
    <row r="2888" spans="1:9">
      <c r="A2888" s="41" t="s">
        <v>20249</v>
      </c>
      <c r="B2888" s="41" t="s">
        <v>526</v>
      </c>
      <c r="C2888" s="41">
        <v>9026787082</v>
      </c>
      <c r="D2888" t="s">
        <v>18653</v>
      </c>
      <c r="H2888" s="41" t="s">
        <v>20458</v>
      </c>
      <c r="I2888" t="s">
        <v>615</v>
      </c>
    </row>
    <row r="2889" spans="1:9">
      <c r="A2889" s="42" t="s">
        <v>20249</v>
      </c>
      <c r="B2889" s="42" t="s">
        <v>526</v>
      </c>
      <c r="C2889" s="42">
        <v>9026787082</v>
      </c>
      <c r="D2889" t="s">
        <v>18653</v>
      </c>
      <c r="H2889" s="42" t="s">
        <v>20458</v>
      </c>
      <c r="I2889" t="s">
        <v>615</v>
      </c>
    </row>
    <row r="2890" spans="1:9">
      <c r="A2890" s="41" t="s">
        <v>20249</v>
      </c>
      <c r="B2890" s="41" t="s">
        <v>526</v>
      </c>
      <c r="C2890" s="41">
        <v>9026787082</v>
      </c>
      <c r="D2890" t="s">
        <v>18653</v>
      </c>
      <c r="H2890" s="41" t="s">
        <v>20458</v>
      </c>
      <c r="I2890" t="s">
        <v>615</v>
      </c>
    </row>
    <row r="2891" spans="1:9">
      <c r="A2891" s="42" t="s">
        <v>20249</v>
      </c>
      <c r="B2891" s="42" t="s">
        <v>526</v>
      </c>
      <c r="C2891" s="42">
        <v>9026787082</v>
      </c>
      <c r="D2891" t="s">
        <v>18653</v>
      </c>
      <c r="H2891" s="42" t="s">
        <v>20458</v>
      </c>
      <c r="I2891" t="s">
        <v>615</v>
      </c>
    </row>
    <row r="2892" spans="1:9">
      <c r="A2892" s="41" t="s">
        <v>20249</v>
      </c>
      <c r="B2892" s="41" t="s">
        <v>526</v>
      </c>
      <c r="C2892" s="41">
        <v>9026787082</v>
      </c>
      <c r="D2892" t="s">
        <v>18653</v>
      </c>
      <c r="H2892" s="41" t="s">
        <v>20458</v>
      </c>
      <c r="I2892" t="s">
        <v>615</v>
      </c>
    </row>
    <row r="2893" spans="1:9">
      <c r="A2893" s="42" t="s">
        <v>20249</v>
      </c>
      <c r="B2893" s="42" t="s">
        <v>526</v>
      </c>
      <c r="C2893" s="42">
        <v>9026787082</v>
      </c>
      <c r="D2893" t="s">
        <v>18653</v>
      </c>
      <c r="H2893" s="42" t="s">
        <v>20458</v>
      </c>
      <c r="I2893" t="s">
        <v>615</v>
      </c>
    </row>
    <row r="2894" spans="1:9">
      <c r="A2894" s="41" t="s">
        <v>5711</v>
      </c>
      <c r="B2894" s="41" t="s">
        <v>1012</v>
      </c>
      <c r="C2894" s="41">
        <v>5700024077</v>
      </c>
      <c r="D2894" t="s">
        <v>18653</v>
      </c>
      <c r="H2894" s="41" t="s">
        <v>20458</v>
      </c>
      <c r="I2894" t="s">
        <v>615</v>
      </c>
    </row>
    <row r="2895" spans="1:9">
      <c r="A2895" s="42" t="s">
        <v>5711</v>
      </c>
      <c r="B2895" s="42" t="s">
        <v>1012</v>
      </c>
      <c r="C2895" s="42">
        <v>5700024077</v>
      </c>
      <c r="D2895" t="s">
        <v>18653</v>
      </c>
      <c r="H2895" s="42" t="s">
        <v>20460</v>
      </c>
      <c r="I2895" t="s">
        <v>615</v>
      </c>
    </row>
    <row r="2896" spans="1:9">
      <c r="A2896" s="41" t="s">
        <v>4831</v>
      </c>
      <c r="B2896" s="41" t="s">
        <v>404</v>
      </c>
      <c r="C2896" s="41">
        <v>5700140069</v>
      </c>
      <c r="D2896" t="s">
        <v>18653</v>
      </c>
      <c r="H2896" s="41" t="s">
        <v>20460</v>
      </c>
      <c r="I2896" t="s">
        <v>615</v>
      </c>
    </row>
    <row r="2897" spans="1:9">
      <c r="A2897" s="42" t="s">
        <v>4726</v>
      </c>
      <c r="B2897" s="42" t="s">
        <v>773</v>
      </c>
      <c r="C2897" s="42">
        <v>5701331075</v>
      </c>
      <c r="D2897" t="s">
        <v>18653</v>
      </c>
      <c r="H2897" s="42" t="s">
        <v>20460</v>
      </c>
      <c r="I2897" t="s">
        <v>615</v>
      </c>
    </row>
    <row r="2898" spans="1:9">
      <c r="A2898" s="41" t="s">
        <v>4726</v>
      </c>
      <c r="B2898" s="41" t="s">
        <v>773</v>
      </c>
      <c r="C2898" s="41">
        <v>5701331075</v>
      </c>
      <c r="D2898" t="s">
        <v>18653</v>
      </c>
      <c r="H2898" s="41" t="s">
        <v>20460</v>
      </c>
      <c r="I2898" t="s">
        <v>615</v>
      </c>
    </row>
    <row r="2899" spans="1:9">
      <c r="A2899" s="42" t="s">
        <v>2510</v>
      </c>
      <c r="B2899" s="42" t="s">
        <v>374</v>
      </c>
      <c r="C2899" s="42">
        <v>5703232004</v>
      </c>
      <c r="D2899" t="s">
        <v>18653</v>
      </c>
      <c r="H2899" s="42" t="s">
        <v>20460</v>
      </c>
      <c r="I2899" t="s">
        <v>615</v>
      </c>
    </row>
    <row r="2900" spans="1:9">
      <c r="A2900" s="41" t="s">
        <v>2510</v>
      </c>
      <c r="B2900" s="41" t="s">
        <v>374</v>
      </c>
      <c r="C2900" s="41">
        <v>5703232004</v>
      </c>
      <c r="D2900" t="s">
        <v>18653</v>
      </c>
      <c r="H2900" s="41" t="s">
        <v>20460</v>
      </c>
      <c r="I2900" t="s">
        <v>615</v>
      </c>
    </row>
    <row r="2901" spans="1:9">
      <c r="A2901" s="42" t="s">
        <v>3887</v>
      </c>
      <c r="B2901" s="42" t="s">
        <v>367</v>
      </c>
      <c r="C2901" s="42">
        <v>5700390030</v>
      </c>
      <c r="D2901" t="s">
        <v>18653</v>
      </c>
      <c r="H2901" s="42" t="s">
        <v>20460</v>
      </c>
      <c r="I2901" t="s">
        <v>615</v>
      </c>
    </row>
    <row r="2902" spans="1:9">
      <c r="A2902" s="41" t="s">
        <v>3887</v>
      </c>
      <c r="B2902" s="41" t="s">
        <v>367</v>
      </c>
      <c r="C2902" s="41">
        <v>5700390030</v>
      </c>
      <c r="D2902" t="s">
        <v>18653</v>
      </c>
      <c r="H2902" s="41" t="s">
        <v>20460</v>
      </c>
      <c r="I2902" t="s">
        <v>615</v>
      </c>
    </row>
    <row r="2903" spans="1:9">
      <c r="A2903" s="42" t="s">
        <v>4236</v>
      </c>
      <c r="B2903" s="42" t="s">
        <v>427</v>
      </c>
      <c r="C2903" s="42">
        <v>5700136054</v>
      </c>
      <c r="D2903" t="s">
        <v>18653</v>
      </c>
      <c r="H2903" s="42" t="s">
        <v>20460</v>
      </c>
      <c r="I2903" t="s">
        <v>615</v>
      </c>
    </row>
    <row r="2904" spans="1:9">
      <c r="A2904" s="41" t="s">
        <v>4236</v>
      </c>
      <c r="B2904" s="41" t="s">
        <v>427</v>
      </c>
      <c r="C2904" s="41">
        <v>5700136054</v>
      </c>
      <c r="D2904" t="s">
        <v>18653</v>
      </c>
      <c r="H2904" s="41" t="s">
        <v>20460</v>
      </c>
      <c r="I2904" t="s">
        <v>615</v>
      </c>
    </row>
    <row r="2905" spans="1:9">
      <c r="A2905" s="42" t="s">
        <v>2680</v>
      </c>
      <c r="B2905" s="42" t="s">
        <v>1146</v>
      </c>
      <c r="C2905" s="42">
        <v>5700417110</v>
      </c>
      <c r="D2905" t="s">
        <v>18653</v>
      </c>
      <c r="H2905" s="42" t="s">
        <v>20460</v>
      </c>
      <c r="I2905" t="s">
        <v>615</v>
      </c>
    </row>
    <row r="2906" spans="1:9">
      <c r="A2906" s="41" t="s">
        <v>2680</v>
      </c>
      <c r="B2906" s="41" t="s">
        <v>1146</v>
      </c>
      <c r="C2906" s="41">
        <v>5700417110</v>
      </c>
      <c r="D2906" t="s">
        <v>18653</v>
      </c>
      <c r="H2906" s="41" t="s">
        <v>20460</v>
      </c>
      <c r="I2906" t="s">
        <v>615</v>
      </c>
    </row>
    <row r="2907" spans="1:9">
      <c r="A2907" s="42" t="s">
        <v>1361</v>
      </c>
      <c r="B2907" s="42" t="s">
        <v>1363</v>
      </c>
      <c r="C2907" s="42">
        <v>5700490091</v>
      </c>
      <c r="D2907" t="s">
        <v>18653</v>
      </c>
      <c r="H2907" s="42" t="s">
        <v>20460</v>
      </c>
      <c r="I2907" t="s">
        <v>615</v>
      </c>
    </row>
    <row r="2908" spans="1:9">
      <c r="A2908" s="41" t="s">
        <v>1295</v>
      </c>
      <c r="B2908" s="41" t="s">
        <v>1297</v>
      </c>
      <c r="C2908" s="41">
        <v>5720757001</v>
      </c>
      <c r="D2908" t="s">
        <v>18653</v>
      </c>
      <c r="H2908" s="41" t="s">
        <v>20460</v>
      </c>
      <c r="I2908" t="s">
        <v>615</v>
      </c>
    </row>
    <row r="2909" spans="1:9">
      <c r="A2909" s="42" t="s">
        <v>1295</v>
      </c>
      <c r="B2909" s="42" t="s">
        <v>1297</v>
      </c>
      <c r="C2909" s="42">
        <v>5720757001</v>
      </c>
      <c r="D2909" t="s">
        <v>18653</v>
      </c>
      <c r="H2909" s="42" t="s">
        <v>20460</v>
      </c>
      <c r="I2909" t="s">
        <v>615</v>
      </c>
    </row>
    <row r="2910" spans="1:9">
      <c r="A2910" s="41" t="s">
        <v>5616</v>
      </c>
      <c r="B2910" s="41" t="s">
        <v>955</v>
      </c>
      <c r="C2910" s="41">
        <v>5700001161</v>
      </c>
      <c r="D2910" t="s">
        <v>18653</v>
      </c>
      <c r="H2910" s="41" t="s">
        <v>20460</v>
      </c>
      <c r="I2910" t="s">
        <v>615</v>
      </c>
    </row>
    <row r="2911" spans="1:9">
      <c r="A2911" s="42" t="s">
        <v>2483</v>
      </c>
      <c r="B2911" s="42" t="s">
        <v>389</v>
      </c>
      <c r="C2911" s="42">
        <v>5710573084</v>
      </c>
      <c r="D2911" t="s">
        <v>18653</v>
      </c>
      <c r="H2911" s="42" t="s">
        <v>20461</v>
      </c>
      <c r="I2911" t="s">
        <v>615</v>
      </c>
    </row>
    <row r="2912" spans="1:9">
      <c r="A2912" s="41" t="s">
        <v>2483</v>
      </c>
      <c r="B2912" s="41" t="s">
        <v>389</v>
      </c>
      <c r="C2912" s="41">
        <v>5710573084</v>
      </c>
      <c r="D2912" t="s">
        <v>18653</v>
      </c>
      <c r="H2912" s="41" t="s">
        <v>20461</v>
      </c>
      <c r="I2912" t="s">
        <v>615</v>
      </c>
    </row>
    <row r="2913" spans="1:9">
      <c r="A2913" s="42" t="s">
        <v>5885</v>
      </c>
      <c r="B2913" s="42" t="s">
        <v>92</v>
      </c>
      <c r="C2913" s="42">
        <v>5712316083</v>
      </c>
      <c r="D2913" t="s">
        <v>18653</v>
      </c>
      <c r="H2913" s="42" t="s">
        <v>20461</v>
      </c>
      <c r="I2913" t="s">
        <v>615</v>
      </c>
    </row>
    <row r="2914" spans="1:9">
      <c r="A2914" s="41" t="s">
        <v>5885</v>
      </c>
      <c r="B2914" s="41" t="s">
        <v>92</v>
      </c>
      <c r="C2914" s="41">
        <v>5712316083</v>
      </c>
      <c r="D2914" t="s">
        <v>18653</v>
      </c>
      <c r="H2914" s="41" t="s">
        <v>20461</v>
      </c>
      <c r="I2914" t="s">
        <v>615</v>
      </c>
    </row>
    <row r="2915" spans="1:9">
      <c r="A2915" s="42" t="s">
        <v>20462</v>
      </c>
      <c r="B2915" s="42" t="s">
        <v>222</v>
      </c>
      <c r="C2915" s="42">
        <v>5700158123</v>
      </c>
      <c r="D2915" t="s">
        <v>18653</v>
      </c>
      <c r="H2915" s="42" t="s">
        <v>20461</v>
      </c>
      <c r="I2915" t="s">
        <v>615</v>
      </c>
    </row>
    <row r="2916" spans="1:9">
      <c r="A2916" s="41" t="s">
        <v>20462</v>
      </c>
      <c r="B2916" s="41" t="s">
        <v>222</v>
      </c>
      <c r="C2916" s="41">
        <v>5700158123</v>
      </c>
      <c r="D2916" t="s">
        <v>18653</v>
      </c>
      <c r="H2916" s="41" t="s">
        <v>20461</v>
      </c>
      <c r="I2916" t="s">
        <v>615</v>
      </c>
    </row>
    <row r="2917" spans="1:9">
      <c r="A2917" s="42" t="s">
        <v>161</v>
      </c>
      <c r="B2917" s="42" t="s">
        <v>163</v>
      </c>
      <c r="C2917" s="42">
        <v>5710097007</v>
      </c>
      <c r="D2917" t="s">
        <v>18653</v>
      </c>
      <c r="H2917" s="42" t="s">
        <v>20461</v>
      </c>
      <c r="I2917" t="s">
        <v>615</v>
      </c>
    </row>
    <row r="2918" spans="1:9">
      <c r="A2918" s="41" t="s">
        <v>2071</v>
      </c>
      <c r="B2918" s="41" t="s">
        <v>50</v>
      </c>
      <c r="C2918" s="41">
        <v>5700759094</v>
      </c>
      <c r="D2918" t="s">
        <v>18653</v>
      </c>
      <c r="H2918" s="41" t="s">
        <v>20461</v>
      </c>
      <c r="I2918" t="s">
        <v>615</v>
      </c>
    </row>
    <row r="2919" spans="1:9">
      <c r="A2919" s="42" t="s">
        <v>2071</v>
      </c>
      <c r="B2919" s="42" t="s">
        <v>50</v>
      </c>
      <c r="C2919" s="42">
        <v>5700759094</v>
      </c>
      <c r="D2919" t="s">
        <v>18653</v>
      </c>
      <c r="H2919" s="42" t="s">
        <v>20461</v>
      </c>
      <c r="I2919" t="s">
        <v>615</v>
      </c>
    </row>
    <row r="2920" spans="1:9">
      <c r="A2920" s="41" t="s">
        <v>7030</v>
      </c>
      <c r="B2920" s="41" t="s">
        <v>917</v>
      </c>
      <c r="C2920" s="41">
        <v>5736496007</v>
      </c>
      <c r="D2920" t="s">
        <v>18653</v>
      </c>
      <c r="H2920" s="41" t="s">
        <v>20461</v>
      </c>
      <c r="I2920" t="s">
        <v>615</v>
      </c>
    </row>
    <row r="2921" spans="1:9">
      <c r="A2921" s="42" t="s">
        <v>7030</v>
      </c>
      <c r="B2921" s="42" t="s">
        <v>917</v>
      </c>
      <c r="C2921" s="42">
        <v>5736496007</v>
      </c>
      <c r="D2921" t="s">
        <v>18653</v>
      </c>
      <c r="H2921" s="42" t="s">
        <v>20461</v>
      </c>
      <c r="I2921" t="s">
        <v>615</v>
      </c>
    </row>
    <row r="2922" spans="1:9">
      <c r="A2922" s="41" t="s">
        <v>7940</v>
      </c>
      <c r="B2922" s="41" t="s">
        <v>1559</v>
      </c>
      <c r="C2922" s="41">
        <v>5710195029</v>
      </c>
      <c r="D2922" t="s">
        <v>18653</v>
      </c>
      <c r="H2922" s="41" t="s">
        <v>20461</v>
      </c>
      <c r="I2922" t="s">
        <v>615</v>
      </c>
    </row>
    <row r="2923" spans="1:9">
      <c r="A2923" s="42" t="s">
        <v>7940</v>
      </c>
      <c r="B2923" s="42" t="s">
        <v>1559</v>
      </c>
      <c r="C2923" s="42">
        <v>5710195029</v>
      </c>
      <c r="D2923" t="s">
        <v>18653</v>
      </c>
      <c r="H2923" s="42" t="s">
        <v>20461</v>
      </c>
      <c r="I2923" t="s">
        <v>615</v>
      </c>
    </row>
    <row r="2924" spans="1:9">
      <c r="A2924" s="41" t="s">
        <v>6284</v>
      </c>
      <c r="B2924" s="41" t="s">
        <v>122</v>
      </c>
      <c r="C2924" s="41">
        <v>5701076032</v>
      </c>
      <c r="D2924" t="s">
        <v>18653</v>
      </c>
      <c r="H2924" s="41" t="s">
        <v>20461</v>
      </c>
      <c r="I2924" t="s">
        <v>615</v>
      </c>
    </row>
    <row r="2925" spans="1:9">
      <c r="A2925" s="42" t="s">
        <v>6284</v>
      </c>
      <c r="B2925" s="42" t="s">
        <v>122</v>
      </c>
      <c r="C2925" s="42">
        <v>5701076032</v>
      </c>
      <c r="D2925" t="s">
        <v>18653</v>
      </c>
      <c r="H2925" s="42" t="s">
        <v>20461</v>
      </c>
      <c r="I2925" t="s">
        <v>615</v>
      </c>
    </row>
    <row r="2926" spans="1:9">
      <c r="A2926" s="41" t="s">
        <v>6022</v>
      </c>
      <c r="B2926" s="41" t="s">
        <v>1926</v>
      </c>
      <c r="C2926" s="41">
        <v>5701543077</v>
      </c>
      <c r="D2926" t="s">
        <v>18653</v>
      </c>
      <c r="H2926" s="41" t="s">
        <v>20461</v>
      </c>
      <c r="I2926" t="s">
        <v>615</v>
      </c>
    </row>
    <row r="2927" spans="1:9">
      <c r="A2927" s="42" t="s">
        <v>6022</v>
      </c>
      <c r="B2927" s="42" t="s">
        <v>1926</v>
      </c>
      <c r="C2927" s="42">
        <v>5701543077</v>
      </c>
      <c r="D2927" t="s">
        <v>18653</v>
      </c>
      <c r="H2927" s="42" t="s">
        <v>20461</v>
      </c>
      <c r="I2927" t="s">
        <v>615</v>
      </c>
    </row>
    <row r="2928" spans="1:9">
      <c r="A2928" s="41" t="s">
        <v>8793</v>
      </c>
      <c r="B2928" s="41" t="s">
        <v>2265</v>
      </c>
      <c r="C2928" s="41">
        <v>5706792122</v>
      </c>
      <c r="D2928" t="s">
        <v>18653</v>
      </c>
      <c r="H2928" s="41" t="s">
        <v>20461</v>
      </c>
      <c r="I2928" t="s">
        <v>615</v>
      </c>
    </row>
    <row r="2929" spans="1:9">
      <c r="A2929" s="42" t="s">
        <v>6946</v>
      </c>
      <c r="B2929" s="42" t="s">
        <v>907</v>
      </c>
      <c r="C2929" s="42">
        <v>5710193012</v>
      </c>
      <c r="D2929" t="s">
        <v>18653</v>
      </c>
      <c r="H2929" s="42" t="s">
        <v>20461</v>
      </c>
      <c r="I2929" t="s">
        <v>615</v>
      </c>
    </row>
    <row r="2930" spans="1:9">
      <c r="A2930" s="41" t="s">
        <v>2392</v>
      </c>
      <c r="B2930" s="41" t="s">
        <v>245</v>
      </c>
      <c r="C2930" s="41">
        <v>356539038</v>
      </c>
      <c r="D2930" t="s">
        <v>18653</v>
      </c>
      <c r="H2930" s="41" t="s">
        <v>20461</v>
      </c>
      <c r="I2930" t="s">
        <v>615</v>
      </c>
    </row>
    <row r="2931" spans="1:9">
      <c r="A2931" s="42" t="s">
        <v>2392</v>
      </c>
      <c r="B2931" s="42" t="s">
        <v>245</v>
      </c>
      <c r="C2931" s="42">
        <v>356539038</v>
      </c>
      <c r="D2931" t="s">
        <v>18653</v>
      </c>
      <c r="H2931" s="42" t="s">
        <v>20461</v>
      </c>
      <c r="I2931" t="s">
        <v>615</v>
      </c>
    </row>
    <row r="2932" spans="1:9">
      <c r="A2932" s="41" t="s">
        <v>7590</v>
      </c>
      <c r="B2932" s="41" t="s">
        <v>1559</v>
      </c>
      <c r="C2932" s="41">
        <v>5741303186</v>
      </c>
      <c r="D2932" t="s">
        <v>18653</v>
      </c>
      <c r="H2932" s="41" t="s">
        <v>20463</v>
      </c>
      <c r="I2932" t="s">
        <v>615</v>
      </c>
    </row>
    <row r="2933" spans="1:9">
      <c r="A2933" s="42" t="s">
        <v>7590</v>
      </c>
      <c r="B2933" s="42" t="s">
        <v>1559</v>
      </c>
      <c r="C2933" s="42">
        <v>5741303186</v>
      </c>
      <c r="D2933" t="s">
        <v>18653</v>
      </c>
      <c r="H2933" s="42" t="s">
        <v>20463</v>
      </c>
      <c r="I2933" t="s">
        <v>615</v>
      </c>
    </row>
    <row r="2934" spans="1:9">
      <c r="A2934" s="41" t="s">
        <v>4641</v>
      </c>
      <c r="B2934" s="41" t="s">
        <v>3637</v>
      </c>
      <c r="C2934" s="41">
        <v>5300716021</v>
      </c>
      <c r="D2934" t="s">
        <v>18653</v>
      </c>
      <c r="H2934" s="41" t="s">
        <v>20463</v>
      </c>
      <c r="I2934" t="s">
        <v>615</v>
      </c>
    </row>
    <row r="2935" spans="1:9">
      <c r="A2935" s="42" t="s">
        <v>4641</v>
      </c>
      <c r="B2935" s="42" t="s">
        <v>3637</v>
      </c>
      <c r="C2935" s="42">
        <v>5300716021</v>
      </c>
      <c r="D2935" t="s">
        <v>18653</v>
      </c>
      <c r="H2935" s="42" t="s">
        <v>20463</v>
      </c>
      <c r="I2935" t="s">
        <v>615</v>
      </c>
    </row>
    <row r="2936" spans="1:9">
      <c r="A2936" s="41" t="s">
        <v>7935</v>
      </c>
      <c r="B2936" s="41" t="s">
        <v>374</v>
      </c>
      <c r="C2936" s="41">
        <v>5701297022</v>
      </c>
      <c r="D2936" t="s">
        <v>18653</v>
      </c>
      <c r="H2936" s="41" t="s">
        <v>20463</v>
      </c>
      <c r="I2936" t="s">
        <v>615</v>
      </c>
    </row>
    <row r="2937" spans="1:9">
      <c r="A2937" s="42" t="s">
        <v>7935</v>
      </c>
      <c r="B2937" s="42" t="s">
        <v>374</v>
      </c>
      <c r="C2937" s="42">
        <v>5701297022</v>
      </c>
      <c r="D2937" t="s">
        <v>18653</v>
      </c>
      <c r="H2937" s="42" t="s">
        <v>20463</v>
      </c>
      <c r="I2937" t="s">
        <v>615</v>
      </c>
    </row>
    <row r="2938" spans="1:9">
      <c r="A2938" s="41" t="s">
        <v>4417</v>
      </c>
      <c r="B2938" s="41" t="s">
        <v>59</v>
      </c>
      <c r="C2938" s="41">
        <v>5700931078</v>
      </c>
      <c r="D2938" t="s">
        <v>18653</v>
      </c>
      <c r="H2938" s="41" t="s">
        <v>20463</v>
      </c>
      <c r="I2938" t="s">
        <v>615</v>
      </c>
    </row>
    <row r="2939" spans="1:9">
      <c r="A2939" s="42" t="s">
        <v>4417</v>
      </c>
      <c r="B2939" s="42" t="s">
        <v>59</v>
      </c>
      <c r="C2939" s="42">
        <v>5700931078</v>
      </c>
      <c r="D2939" t="s">
        <v>18653</v>
      </c>
      <c r="H2939" s="42" t="s">
        <v>20463</v>
      </c>
      <c r="I2939" t="s">
        <v>615</v>
      </c>
    </row>
    <row r="2940" spans="1:9">
      <c r="A2940" s="41" t="s">
        <v>6431</v>
      </c>
      <c r="B2940" s="41" t="s">
        <v>6433</v>
      </c>
      <c r="C2940" s="41">
        <v>5701640052</v>
      </c>
      <c r="D2940" t="s">
        <v>18653</v>
      </c>
      <c r="H2940" s="41" t="s">
        <v>20463</v>
      </c>
      <c r="I2940" t="s">
        <v>615</v>
      </c>
    </row>
    <row r="2941" spans="1:9">
      <c r="A2941" s="42" t="s">
        <v>6431</v>
      </c>
      <c r="B2941" s="42" t="s">
        <v>6433</v>
      </c>
      <c r="C2941" s="42">
        <v>5701640052</v>
      </c>
      <c r="D2941" t="s">
        <v>18653</v>
      </c>
      <c r="H2941" s="42" t="s">
        <v>20463</v>
      </c>
      <c r="I2941" t="s">
        <v>615</v>
      </c>
    </row>
    <row r="2942" spans="1:9">
      <c r="A2942" s="41" t="s">
        <v>3705</v>
      </c>
      <c r="B2942" s="41" t="s">
        <v>50</v>
      </c>
      <c r="C2942" s="41">
        <v>5700110021</v>
      </c>
      <c r="D2942" t="s">
        <v>18653</v>
      </c>
      <c r="H2942" s="41" t="s">
        <v>20463</v>
      </c>
      <c r="I2942" t="s">
        <v>615</v>
      </c>
    </row>
    <row r="2943" spans="1:9">
      <c r="A2943" s="42" t="s">
        <v>3705</v>
      </c>
      <c r="B2943" s="42" t="s">
        <v>50</v>
      </c>
      <c r="C2943" s="42">
        <v>5700110021</v>
      </c>
      <c r="D2943" t="s">
        <v>18653</v>
      </c>
      <c r="H2943" s="42" t="s">
        <v>20463</v>
      </c>
      <c r="I2943" t="s">
        <v>615</v>
      </c>
    </row>
    <row r="2944" spans="1:9">
      <c r="A2944" s="41" t="s">
        <v>7452</v>
      </c>
      <c r="B2944" s="41" t="s">
        <v>336</v>
      </c>
      <c r="C2944" s="41">
        <v>5700761078</v>
      </c>
      <c r="D2944" t="s">
        <v>18653</v>
      </c>
      <c r="H2944" s="41" t="s">
        <v>20463</v>
      </c>
      <c r="I2944" t="s">
        <v>615</v>
      </c>
    </row>
    <row r="2945" spans="1:9">
      <c r="A2945" s="42" t="s">
        <v>7452</v>
      </c>
      <c r="B2945" s="42" t="s">
        <v>336</v>
      </c>
      <c r="C2945" s="42">
        <v>5700761078</v>
      </c>
      <c r="D2945" t="s">
        <v>18653</v>
      </c>
      <c r="H2945" s="42" t="s">
        <v>20463</v>
      </c>
      <c r="I2945" t="s">
        <v>615</v>
      </c>
    </row>
    <row r="2946" spans="1:9">
      <c r="A2946" s="41" t="s">
        <v>20464</v>
      </c>
      <c r="B2946" s="41" t="s">
        <v>572</v>
      </c>
      <c r="C2946" s="41">
        <v>5710116063</v>
      </c>
      <c r="D2946" t="s">
        <v>18653</v>
      </c>
      <c r="H2946" s="41" t="s">
        <v>20463</v>
      </c>
      <c r="I2946" t="s">
        <v>615</v>
      </c>
    </row>
    <row r="2947" spans="1:9">
      <c r="A2947" s="42" t="s">
        <v>20464</v>
      </c>
      <c r="B2947" s="42" t="s">
        <v>572</v>
      </c>
      <c r="C2947" s="42">
        <v>5710116063</v>
      </c>
      <c r="D2947" t="s">
        <v>18653</v>
      </c>
      <c r="H2947" s="42" t="s">
        <v>20463</v>
      </c>
      <c r="I2947" t="s">
        <v>615</v>
      </c>
    </row>
    <row r="2948" spans="1:9">
      <c r="A2948" s="41" t="s">
        <v>1710</v>
      </c>
      <c r="B2948" s="41" t="s">
        <v>252</v>
      </c>
      <c r="C2948" s="41">
        <v>5710313003</v>
      </c>
      <c r="D2948" t="s">
        <v>18653</v>
      </c>
      <c r="H2948" s="41" t="s">
        <v>20463</v>
      </c>
      <c r="I2948" t="s">
        <v>615</v>
      </c>
    </row>
    <row r="2949" spans="1:9">
      <c r="A2949" s="42" t="s">
        <v>8011</v>
      </c>
      <c r="B2949" s="42" t="s">
        <v>211</v>
      </c>
      <c r="C2949" s="42">
        <v>5700443026</v>
      </c>
      <c r="D2949" t="s">
        <v>18653</v>
      </c>
      <c r="H2949" s="42" t="s">
        <v>20463</v>
      </c>
      <c r="I2949" t="s">
        <v>615</v>
      </c>
    </row>
    <row r="2950" spans="1:9">
      <c r="A2950" s="41" t="s">
        <v>8011</v>
      </c>
      <c r="B2950" s="41" t="s">
        <v>211</v>
      </c>
      <c r="C2950" s="41">
        <v>5700443026</v>
      </c>
      <c r="D2950" t="s">
        <v>18653</v>
      </c>
      <c r="H2950" s="41" t="s">
        <v>20463</v>
      </c>
      <c r="I2950" t="s">
        <v>615</v>
      </c>
    </row>
    <row r="2951" spans="1:9">
      <c r="A2951" s="42" t="s">
        <v>5277</v>
      </c>
      <c r="B2951" s="42" t="s">
        <v>211</v>
      </c>
      <c r="C2951" s="42">
        <v>5700724096</v>
      </c>
      <c r="D2951" t="s">
        <v>18653</v>
      </c>
      <c r="H2951" s="42" t="s">
        <v>20463</v>
      </c>
      <c r="I2951" t="s">
        <v>615</v>
      </c>
    </row>
    <row r="2952" spans="1:9">
      <c r="A2952" s="41" t="s">
        <v>5277</v>
      </c>
      <c r="B2952" s="41" t="s">
        <v>211</v>
      </c>
      <c r="C2952" s="41">
        <v>5700724096</v>
      </c>
      <c r="D2952" t="s">
        <v>18653</v>
      </c>
      <c r="H2952" s="41" t="s">
        <v>20463</v>
      </c>
      <c r="I2952" t="s">
        <v>615</v>
      </c>
    </row>
    <row r="2953" spans="1:9">
      <c r="A2953" s="42" t="s">
        <v>864</v>
      </c>
      <c r="B2953" s="42" t="s">
        <v>83</v>
      </c>
      <c r="C2953" s="42">
        <v>5700316053</v>
      </c>
      <c r="D2953" t="s">
        <v>18653</v>
      </c>
      <c r="H2953" s="42" t="s">
        <v>20465</v>
      </c>
      <c r="I2953" t="s">
        <v>615</v>
      </c>
    </row>
    <row r="2954" spans="1:9">
      <c r="A2954" s="41" t="s">
        <v>864</v>
      </c>
      <c r="B2954" s="41" t="s">
        <v>83</v>
      </c>
      <c r="C2954" s="41">
        <v>5700316053</v>
      </c>
      <c r="D2954" t="s">
        <v>18653</v>
      </c>
      <c r="H2954" s="41" t="s">
        <v>20465</v>
      </c>
      <c r="I2954" t="s">
        <v>615</v>
      </c>
    </row>
    <row r="2955" spans="1:9">
      <c r="A2955" s="42" t="s">
        <v>20466</v>
      </c>
      <c r="B2955" s="42" t="s">
        <v>2617</v>
      </c>
      <c r="C2955" s="42">
        <v>5710001103</v>
      </c>
      <c r="D2955" t="s">
        <v>18653</v>
      </c>
      <c r="H2955" s="42" t="s">
        <v>20465</v>
      </c>
      <c r="I2955" t="s">
        <v>615</v>
      </c>
    </row>
    <row r="2956" spans="1:9">
      <c r="A2956" s="41" t="s">
        <v>719</v>
      </c>
      <c r="B2956" s="41" t="s">
        <v>359</v>
      </c>
      <c r="C2956" s="41">
        <v>5710064087</v>
      </c>
      <c r="D2956" t="s">
        <v>18653</v>
      </c>
      <c r="H2956" s="41" t="s">
        <v>20465</v>
      </c>
      <c r="I2956" t="s">
        <v>615</v>
      </c>
    </row>
    <row r="2957" spans="1:9">
      <c r="A2957" s="42" t="s">
        <v>719</v>
      </c>
      <c r="B2957" s="42" t="s">
        <v>359</v>
      </c>
      <c r="C2957" s="42">
        <v>5710064087</v>
      </c>
      <c r="D2957" t="s">
        <v>18653</v>
      </c>
      <c r="H2957" s="42" t="s">
        <v>20465</v>
      </c>
      <c r="I2957" t="s">
        <v>615</v>
      </c>
    </row>
    <row r="2958" spans="1:9">
      <c r="A2958" s="41" t="s">
        <v>20467</v>
      </c>
      <c r="B2958" s="41" t="s">
        <v>83</v>
      </c>
      <c r="C2958" s="41">
        <v>5700700127</v>
      </c>
      <c r="D2958" t="s">
        <v>18653</v>
      </c>
      <c r="H2958" s="41" t="s">
        <v>20465</v>
      </c>
      <c r="I2958" t="s">
        <v>615</v>
      </c>
    </row>
    <row r="2959" spans="1:9">
      <c r="A2959" s="42" t="s">
        <v>20467</v>
      </c>
      <c r="B2959" s="42" t="s">
        <v>83</v>
      </c>
      <c r="C2959" s="42">
        <v>5700700127</v>
      </c>
      <c r="D2959" t="s">
        <v>18653</v>
      </c>
      <c r="H2959" s="42" t="s">
        <v>20465</v>
      </c>
      <c r="I2959" t="s">
        <v>615</v>
      </c>
    </row>
    <row r="2960" spans="1:9">
      <c r="A2960" s="41" t="s">
        <v>20468</v>
      </c>
      <c r="B2960" s="41" t="s">
        <v>917</v>
      </c>
      <c r="C2960" s="41">
        <v>5710348008</v>
      </c>
      <c r="D2960" t="s">
        <v>18653</v>
      </c>
      <c r="H2960" s="41" t="s">
        <v>20465</v>
      </c>
      <c r="I2960" t="s">
        <v>615</v>
      </c>
    </row>
    <row r="2961" spans="1:9">
      <c r="A2961" s="42" t="s">
        <v>20468</v>
      </c>
      <c r="B2961" s="42" t="s">
        <v>917</v>
      </c>
      <c r="C2961" s="42">
        <v>5710348008</v>
      </c>
      <c r="D2961" t="s">
        <v>18653</v>
      </c>
      <c r="H2961" s="42" t="s">
        <v>20465</v>
      </c>
      <c r="I2961" t="s">
        <v>615</v>
      </c>
    </row>
    <row r="2962" spans="1:9">
      <c r="A2962" s="41" t="s">
        <v>4821</v>
      </c>
      <c r="B2962" s="41" t="s">
        <v>917</v>
      </c>
      <c r="C2962" s="41">
        <v>5710348008</v>
      </c>
      <c r="D2962" t="s">
        <v>18653</v>
      </c>
      <c r="H2962" s="41" t="s">
        <v>20465</v>
      </c>
      <c r="I2962" t="s">
        <v>615</v>
      </c>
    </row>
    <row r="2963" spans="1:9">
      <c r="A2963" s="42" t="s">
        <v>4821</v>
      </c>
      <c r="B2963" s="42" t="s">
        <v>917</v>
      </c>
      <c r="C2963" s="42">
        <v>5710348008</v>
      </c>
      <c r="D2963" t="s">
        <v>18653</v>
      </c>
      <c r="H2963" s="42" t="s">
        <v>20465</v>
      </c>
      <c r="I2963" t="s">
        <v>615</v>
      </c>
    </row>
    <row r="2964" spans="1:9">
      <c r="A2964" s="41" t="s">
        <v>5076</v>
      </c>
      <c r="B2964" s="41" t="s">
        <v>773</v>
      </c>
      <c r="C2964" s="41">
        <v>5701496075</v>
      </c>
      <c r="D2964" t="s">
        <v>18653</v>
      </c>
      <c r="H2964" s="41" t="s">
        <v>20465</v>
      </c>
      <c r="I2964" t="s">
        <v>615</v>
      </c>
    </row>
    <row r="2965" spans="1:9">
      <c r="A2965" s="42" t="s">
        <v>5076</v>
      </c>
      <c r="B2965" s="42" t="s">
        <v>773</v>
      </c>
      <c r="C2965" s="42">
        <v>5701496075</v>
      </c>
      <c r="D2965" t="s">
        <v>18653</v>
      </c>
      <c r="H2965" s="42" t="s">
        <v>20465</v>
      </c>
      <c r="I2965" t="s">
        <v>615</v>
      </c>
    </row>
    <row r="2966" spans="1:9">
      <c r="A2966" s="41" t="s">
        <v>5384</v>
      </c>
      <c r="B2966" s="41" t="s">
        <v>1553</v>
      </c>
      <c r="C2966" s="41">
        <v>5741059084</v>
      </c>
      <c r="D2966" t="s">
        <v>18653</v>
      </c>
      <c r="H2966" s="41" t="s">
        <v>20465</v>
      </c>
      <c r="I2966" t="s">
        <v>615</v>
      </c>
    </row>
    <row r="2967" spans="1:9">
      <c r="A2967" s="42" t="s">
        <v>20469</v>
      </c>
      <c r="B2967" s="42" t="s">
        <v>3983</v>
      </c>
      <c r="C2967" s="42">
        <v>5711316122</v>
      </c>
      <c r="D2967" t="s">
        <v>18653</v>
      </c>
      <c r="H2967" s="42" t="s">
        <v>20465</v>
      </c>
      <c r="I2967" t="s">
        <v>615</v>
      </c>
    </row>
    <row r="2968" spans="1:9">
      <c r="A2968" s="41" t="s">
        <v>20469</v>
      </c>
      <c r="B2968" s="41" t="s">
        <v>3983</v>
      </c>
      <c r="C2968" s="41">
        <v>5711316122</v>
      </c>
      <c r="D2968" t="s">
        <v>18653</v>
      </c>
      <c r="H2968" s="41" t="s">
        <v>20465</v>
      </c>
      <c r="I2968" t="s">
        <v>615</v>
      </c>
    </row>
    <row r="2969" spans="1:9">
      <c r="A2969" s="42" t="s">
        <v>20470</v>
      </c>
      <c r="B2969" s="42" t="s">
        <v>5847</v>
      </c>
      <c r="C2969" s="42">
        <v>5700637004</v>
      </c>
      <c r="D2969" t="s">
        <v>18653</v>
      </c>
      <c r="H2969" s="42" t="s">
        <v>20465</v>
      </c>
      <c r="I2969" t="s">
        <v>615</v>
      </c>
    </row>
    <row r="2970" spans="1:9">
      <c r="A2970" s="41" t="s">
        <v>20470</v>
      </c>
      <c r="B2970" s="41" t="s">
        <v>5847</v>
      </c>
      <c r="C2970" s="41">
        <v>5700637004</v>
      </c>
      <c r="D2970" t="s">
        <v>18653</v>
      </c>
      <c r="H2970" s="41" t="s">
        <v>20465</v>
      </c>
      <c r="I2970" t="s">
        <v>615</v>
      </c>
    </row>
    <row r="2971" spans="1:9">
      <c r="A2971" s="42" t="s">
        <v>6951</v>
      </c>
      <c r="B2971" s="42" t="s">
        <v>83</v>
      </c>
      <c r="C2971" s="42">
        <v>5700677080</v>
      </c>
      <c r="D2971" t="s">
        <v>18653</v>
      </c>
      <c r="H2971" s="42" t="s">
        <v>20465</v>
      </c>
      <c r="I2971" t="s">
        <v>615</v>
      </c>
    </row>
    <row r="2972" spans="1:9">
      <c r="A2972" s="41" t="s">
        <v>6951</v>
      </c>
      <c r="B2972" s="41" t="s">
        <v>83</v>
      </c>
      <c r="C2972" s="41">
        <v>5700677080</v>
      </c>
      <c r="D2972" t="s">
        <v>18653</v>
      </c>
      <c r="H2972" s="41" t="s">
        <v>20465</v>
      </c>
      <c r="I2972" t="s">
        <v>615</v>
      </c>
    </row>
    <row r="2973" spans="1:9">
      <c r="A2973" s="42" t="s">
        <v>8191</v>
      </c>
      <c r="B2973" s="42" t="s">
        <v>2760</v>
      </c>
      <c r="C2973" s="42">
        <v>5700992015</v>
      </c>
      <c r="D2973" t="s">
        <v>18653</v>
      </c>
      <c r="H2973" s="42" t="s">
        <v>20465</v>
      </c>
      <c r="I2973" t="s">
        <v>615</v>
      </c>
    </row>
    <row r="2974" spans="1:9">
      <c r="A2974" s="41" t="s">
        <v>8191</v>
      </c>
      <c r="B2974" s="41" t="s">
        <v>2760</v>
      </c>
      <c r="C2974" s="41">
        <v>5700992015</v>
      </c>
      <c r="D2974" t="s">
        <v>18653</v>
      </c>
      <c r="H2974" s="41" t="s">
        <v>20471</v>
      </c>
      <c r="I2974" t="s">
        <v>615</v>
      </c>
    </row>
    <row r="2975" spans="1:9">
      <c r="A2975" s="42" t="s">
        <v>6565</v>
      </c>
      <c r="B2975" s="42" t="s">
        <v>1566</v>
      </c>
      <c r="C2975" s="42">
        <v>5710080047</v>
      </c>
      <c r="D2975" t="s">
        <v>18653</v>
      </c>
      <c r="H2975" s="42" t="s">
        <v>20471</v>
      </c>
      <c r="I2975" t="s">
        <v>615</v>
      </c>
    </row>
    <row r="2976" spans="1:9">
      <c r="A2976" s="41" t="s">
        <v>6565</v>
      </c>
      <c r="B2976" s="41" t="s">
        <v>1566</v>
      </c>
      <c r="C2976" s="41">
        <v>5710080047</v>
      </c>
      <c r="D2976" t="s">
        <v>18653</v>
      </c>
      <c r="H2976" s="41" t="s">
        <v>20471</v>
      </c>
      <c r="I2976" t="s">
        <v>615</v>
      </c>
    </row>
    <row r="2977" spans="1:9">
      <c r="A2977" s="42" t="s">
        <v>20472</v>
      </c>
      <c r="B2977" s="42" t="s">
        <v>2210</v>
      </c>
      <c r="C2977" s="42">
        <v>5700001058</v>
      </c>
      <c r="D2977" t="s">
        <v>18653</v>
      </c>
      <c r="H2977" s="42" t="s">
        <v>20471</v>
      </c>
      <c r="I2977" t="s">
        <v>615</v>
      </c>
    </row>
    <row r="2978" spans="1:9">
      <c r="A2978" s="41" t="s">
        <v>20472</v>
      </c>
      <c r="B2978" s="41" t="s">
        <v>2210</v>
      </c>
      <c r="C2978" s="41">
        <v>5700001058</v>
      </c>
      <c r="D2978" t="s">
        <v>18653</v>
      </c>
      <c r="H2978" s="41" t="s">
        <v>20471</v>
      </c>
      <c r="I2978" t="s">
        <v>615</v>
      </c>
    </row>
    <row r="2979" spans="1:9">
      <c r="A2979" s="42" t="s">
        <v>20473</v>
      </c>
      <c r="B2979" s="42" t="s">
        <v>7921</v>
      </c>
      <c r="C2979" s="42">
        <v>5743260004</v>
      </c>
      <c r="D2979" t="s">
        <v>18653</v>
      </c>
      <c r="H2979" s="42" t="s">
        <v>20471</v>
      </c>
      <c r="I2979" t="s">
        <v>615</v>
      </c>
    </row>
    <row r="2980" spans="1:9">
      <c r="A2980" s="41" t="s">
        <v>20473</v>
      </c>
      <c r="B2980" s="41" t="s">
        <v>7921</v>
      </c>
      <c r="C2980" s="41">
        <v>5743260004</v>
      </c>
      <c r="D2980" t="s">
        <v>18653</v>
      </c>
      <c r="H2980" s="41" t="s">
        <v>20471</v>
      </c>
      <c r="I2980" t="s">
        <v>615</v>
      </c>
    </row>
    <row r="2981" spans="1:9">
      <c r="A2981" s="42" t="s">
        <v>6961</v>
      </c>
      <c r="B2981" s="42" t="s">
        <v>204</v>
      </c>
      <c r="C2981" s="42">
        <v>5712275122</v>
      </c>
      <c r="D2981" t="s">
        <v>18653</v>
      </c>
      <c r="H2981" s="42" t="s">
        <v>20471</v>
      </c>
      <c r="I2981" t="s">
        <v>615</v>
      </c>
    </row>
    <row r="2982" spans="1:9">
      <c r="A2982" s="41" t="s">
        <v>6961</v>
      </c>
      <c r="B2982" s="41" t="s">
        <v>204</v>
      </c>
      <c r="C2982" s="41">
        <v>5712275122</v>
      </c>
      <c r="D2982" t="s">
        <v>18653</v>
      </c>
      <c r="H2982" s="41" t="s">
        <v>20471</v>
      </c>
      <c r="I2982" t="s">
        <v>615</v>
      </c>
    </row>
    <row r="2983" spans="1:9">
      <c r="A2983" s="42" t="s">
        <v>5621</v>
      </c>
      <c r="B2983" s="42" t="s">
        <v>92</v>
      </c>
      <c r="C2983" s="42">
        <v>5701020070</v>
      </c>
      <c r="D2983" t="s">
        <v>18653</v>
      </c>
      <c r="H2983" s="42" t="s">
        <v>20471</v>
      </c>
      <c r="I2983" t="s">
        <v>615</v>
      </c>
    </row>
    <row r="2984" spans="1:9">
      <c r="A2984" s="41" t="s">
        <v>5621</v>
      </c>
      <c r="B2984" s="41" t="s">
        <v>92</v>
      </c>
      <c r="C2984" s="41">
        <v>5701020070</v>
      </c>
      <c r="D2984" t="s">
        <v>18653</v>
      </c>
      <c r="H2984" s="41" t="s">
        <v>20471</v>
      </c>
      <c r="I2984" t="s">
        <v>615</v>
      </c>
    </row>
    <row r="2985" spans="1:9">
      <c r="A2985" s="42" t="s">
        <v>20474</v>
      </c>
      <c r="B2985" s="42" t="s">
        <v>1118</v>
      </c>
      <c r="C2985" s="42">
        <v>5722341110</v>
      </c>
      <c r="D2985" t="s">
        <v>18653</v>
      </c>
      <c r="H2985" s="42" t="s">
        <v>20471</v>
      </c>
      <c r="I2985" t="s">
        <v>615</v>
      </c>
    </row>
    <row r="2986" spans="1:9">
      <c r="A2986" s="41" t="s">
        <v>20277</v>
      </c>
      <c r="B2986" s="41" t="s">
        <v>8423</v>
      </c>
      <c r="C2986" s="41">
        <v>5700801003</v>
      </c>
      <c r="D2986" t="s">
        <v>18653</v>
      </c>
      <c r="H2986" s="41" t="s">
        <v>20471</v>
      </c>
      <c r="I2986" t="s">
        <v>615</v>
      </c>
    </row>
    <row r="2987" spans="1:9">
      <c r="A2987" s="42" t="s">
        <v>20475</v>
      </c>
      <c r="B2987" s="42" t="s">
        <v>647</v>
      </c>
      <c r="C2987" s="42">
        <v>5710458111</v>
      </c>
      <c r="D2987" t="s">
        <v>18653</v>
      </c>
      <c r="H2987" s="42" t="s">
        <v>20471</v>
      </c>
      <c r="I2987" t="s">
        <v>615</v>
      </c>
    </row>
    <row r="2988" spans="1:9">
      <c r="A2988" s="41" t="s">
        <v>20475</v>
      </c>
      <c r="B2988" s="41" t="s">
        <v>647</v>
      </c>
      <c r="C2988" s="41">
        <v>5710458111</v>
      </c>
      <c r="D2988" t="s">
        <v>18653</v>
      </c>
      <c r="H2988" s="41" t="s">
        <v>20471</v>
      </c>
      <c r="I2988" t="s">
        <v>615</v>
      </c>
    </row>
    <row r="2989" spans="1:9">
      <c r="A2989" s="42" t="s">
        <v>8304</v>
      </c>
      <c r="B2989" s="42" t="s">
        <v>374</v>
      </c>
      <c r="C2989" s="42">
        <v>5715142022</v>
      </c>
      <c r="D2989" t="s">
        <v>18653</v>
      </c>
      <c r="H2989" s="42" t="s">
        <v>20471</v>
      </c>
      <c r="I2989" t="s">
        <v>615</v>
      </c>
    </row>
    <row r="2990" spans="1:9">
      <c r="A2990" s="41" t="s">
        <v>8304</v>
      </c>
      <c r="B2990" s="41" t="s">
        <v>374</v>
      </c>
      <c r="C2990" s="41">
        <v>5715142022</v>
      </c>
      <c r="D2990" t="s">
        <v>18653</v>
      </c>
      <c r="H2990" s="41" t="s">
        <v>20471</v>
      </c>
      <c r="I2990" t="s">
        <v>615</v>
      </c>
    </row>
    <row r="2991" spans="1:9">
      <c r="A2991" s="42" t="s">
        <v>4204</v>
      </c>
      <c r="B2991" s="42" t="s">
        <v>367</v>
      </c>
      <c r="C2991" s="42">
        <v>5700007157</v>
      </c>
      <c r="D2991" t="s">
        <v>18653</v>
      </c>
      <c r="H2991" s="42" t="s">
        <v>20471</v>
      </c>
      <c r="I2991" t="s">
        <v>615</v>
      </c>
    </row>
    <row r="2992" spans="1:9">
      <c r="A2992" s="41" t="s">
        <v>4204</v>
      </c>
      <c r="B2992" s="41" t="s">
        <v>367</v>
      </c>
      <c r="C2992" s="41">
        <v>5700007157</v>
      </c>
      <c r="D2992" t="s">
        <v>18653</v>
      </c>
      <c r="H2992" s="41" t="s">
        <v>20471</v>
      </c>
      <c r="I2992" t="s">
        <v>615</v>
      </c>
    </row>
    <row r="2993" spans="1:9">
      <c r="A2993" s="42" t="s">
        <v>20476</v>
      </c>
      <c r="B2993" s="42" t="s">
        <v>6852</v>
      </c>
      <c r="C2993" s="42">
        <v>5700017045</v>
      </c>
      <c r="D2993" t="s">
        <v>18653</v>
      </c>
      <c r="H2993" s="42" t="s">
        <v>20471</v>
      </c>
      <c r="I2993" t="s">
        <v>615</v>
      </c>
    </row>
    <row r="2994" spans="1:9">
      <c r="A2994" s="41" t="s">
        <v>20476</v>
      </c>
      <c r="B2994" s="41" t="s">
        <v>6852</v>
      </c>
      <c r="C2994" s="41">
        <v>5700017045</v>
      </c>
      <c r="D2994" t="s">
        <v>18653</v>
      </c>
      <c r="H2994" s="41" t="s">
        <v>20471</v>
      </c>
      <c r="I2994" t="s">
        <v>615</v>
      </c>
    </row>
    <row r="2995" spans="1:9">
      <c r="A2995" s="42" t="s">
        <v>4052</v>
      </c>
      <c r="B2995" s="42" t="s">
        <v>36</v>
      </c>
      <c r="C2995" s="42">
        <v>5750041058</v>
      </c>
      <c r="D2995" t="s">
        <v>18653</v>
      </c>
      <c r="H2995" s="42" t="s">
        <v>20477</v>
      </c>
      <c r="I2995" t="s">
        <v>615</v>
      </c>
    </row>
    <row r="2996" spans="1:9">
      <c r="A2996" s="41" t="s">
        <v>4052</v>
      </c>
      <c r="B2996" s="41" t="s">
        <v>36</v>
      </c>
      <c r="C2996" s="41">
        <v>5750041058</v>
      </c>
      <c r="D2996" t="s">
        <v>18653</v>
      </c>
      <c r="H2996" s="41" t="s">
        <v>20477</v>
      </c>
      <c r="I2996" t="s">
        <v>615</v>
      </c>
    </row>
    <row r="2997" spans="1:9">
      <c r="A2997" s="42" t="s">
        <v>3664</v>
      </c>
      <c r="B2997" s="42" t="s">
        <v>36</v>
      </c>
      <c r="C2997" s="42">
        <v>5750041058</v>
      </c>
      <c r="D2997" t="s">
        <v>18653</v>
      </c>
      <c r="H2997" s="42" t="s">
        <v>20477</v>
      </c>
      <c r="I2997" t="s">
        <v>615</v>
      </c>
    </row>
    <row r="2998" spans="1:9">
      <c r="A2998" s="41" t="s">
        <v>3664</v>
      </c>
      <c r="B2998" s="41" t="s">
        <v>36</v>
      </c>
      <c r="C2998" s="41">
        <v>5750041058</v>
      </c>
      <c r="D2998" t="s">
        <v>18653</v>
      </c>
      <c r="H2998" s="41" t="s">
        <v>20477</v>
      </c>
      <c r="I2998" t="s">
        <v>615</v>
      </c>
    </row>
    <row r="2999" spans="1:9">
      <c r="A2999" s="42" t="s">
        <v>6077</v>
      </c>
      <c r="B2999" s="42" t="s">
        <v>2037</v>
      </c>
      <c r="C2999" s="42">
        <v>5700764047</v>
      </c>
      <c r="D2999" t="s">
        <v>18653</v>
      </c>
      <c r="H2999" s="42" t="s">
        <v>20477</v>
      </c>
      <c r="I2999" t="s">
        <v>615</v>
      </c>
    </row>
    <row r="3000" spans="1:9">
      <c r="A3000" s="41" t="s">
        <v>6077</v>
      </c>
      <c r="B3000" s="41" t="s">
        <v>2037</v>
      </c>
      <c r="C3000" s="41">
        <v>5700764047</v>
      </c>
      <c r="D3000" t="s">
        <v>18653</v>
      </c>
      <c r="H3000" s="41" t="s">
        <v>20477</v>
      </c>
      <c r="I3000" t="s">
        <v>615</v>
      </c>
    </row>
    <row r="3001" spans="1:9">
      <c r="A3001" s="42" t="s">
        <v>2722</v>
      </c>
      <c r="B3001" s="42" t="s">
        <v>471</v>
      </c>
      <c r="C3001" s="42">
        <v>5700678085</v>
      </c>
      <c r="D3001" t="s">
        <v>18653</v>
      </c>
      <c r="H3001" s="42" t="s">
        <v>20477</v>
      </c>
      <c r="I3001" t="s">
        <v>615</v>
      </c>
    </row>
    <row r="3002" spans="1:9">
      <c r="A3002" s="41" t="s">
        <v>2722</v>
      </c>
      <c r="B3002" s="41" t="s">
        <v>471</v>
      </c>
      <c r="C3002" s="41">
        <v>5700678085</v>
      </c>
      <c r="D3002" t="s">
        <v>18653</v>
      </c>
      <c r="H3002" s="41" t="s">
        <v>20477</v>
      </c>
      <c r="I3002" t="s">
        <v>615</v>
      </c>
    </row>
    <row r="3003" spans="1:9">
      <c r="A3003" s="42" t="s">
        <v>6894</v>
      </c>
      <c r="B3003" s="42" t="s">
        <v>389</v>
      </c>
      <c r="C3003" s="42">
        <v>5700846084</v>
      </c>
      <c r="D3003" t="s">
        <v>18653</v>
      </c>
      <c r="H3003" s="42" t="s">
        <v>20477</v>
      </c>
      <c r="I3003" t="s">
        <v>615</v>
      </c>
    </row>
    <row r="3004" spans="1:9">
      <c r="A3004" s="41" t="s">
        <v>6894</v>
      </c>
      <c r="B3004" s="41" t="s">
        <v>389</v>
      </c>
      <c r="C3004" s="41">
        <v>5700846084</v>
      </c>
      <c r="D3004" t="s">
        <v>18653</v>
      </c>
      <c r="H3004" s="41" t="s">
        <v>20477</v>
      </c>
      <c r="I3004" t="s">
        <v>615</v>
      </c>
    </row>
    <row r="3005" spans="1:9">
      <c r="A3005" s="42" t="s">
        <v>4349</v>
      </c>
      <c r="B3005" s="42" t="s">
        <v>941</v>
      </c>
      <c r="C3005" s="42">
        <v>5365343122</v>
      </c>
      <c r="D3005" t="s">
        <v>18653</v>
      </c>
      <c r="H3005" s="42" t="s">
        <v>20477</v>
      </c>
      <c r="I3005" t="s">
        <v>615</v>
      </c>
    </row>
    <row r="3006" spans="1:9">
      <c r="A3006" s="41" t="s">
        <v>4349</v>
      </c>
      <c r="B3006" s="41" t="s">
        <v>941</v>
      </c>
      <c r="C3006" s="41">
        <v>5365343122</v>
      </c>
      <c r="D3006" t="s">
        <v>18653</v>
      </c>
      <c r="H3006" s="41" t="s">
        <v>20477</v>
      </c>
      <c r="I3006" t="s">
        <v>615</v>
      </c>
    </row>
    <row r="3007" spans="1:9">
      <c r="A3007" s="42" t="s">
        <v>6506</v>
      </c>
      <c r="B3007" s="42" t="s">
        <v>374</v>
      </c>
      <c r="C3007" s="42">
        <v>5701949004</v>
      </c>
      <c r="D3007" t="s">
        <v>18653</v>
      </c>
      <c r="H3007" s="42" t="s">
        <v>20477</v>
      </c>
      <c r="I3007" t="s">
        <v>615</v>
      </c>
    </row>
    <row r="3008" spans="1:9">
      <c r="A3008" s="41" t="s">
        <v>6506</v>
      </c>
      <c r="B3008" s="41" t="s">
        <v>374</v>
      </c>
      <c r="C3008" s="41">
        <v>5701949004</v>
      </c>
      <c r="D3008" t="s">
        <v>18653</v>
      </c>
      <c r="H3008" s="41" t="s">
        <v>20477</v>
      </c>
      <c r="I3008" t="s">
        <v>615</v>
      </c>
    </row>
    <row r="3009" spans="1:9">
      <c r="A3009" s="42" t="s">
        <v>3491</v>
      </c>
      <c r="B3009" s="42" t="s">
        <v>773</v>
      </c>
      <c r="C3009" s="42">
        <v>5701054008</v>
      </c>
      <c r="D3009" t="s">
        <v>18653</v>
      </c>
      <c r="H3009" s="42" t="s">
        <v>20477</v>
      </c>
      <c r="I3009" t="s">
        <v>615</v>
      </c>
    </row>
    <row r="3010" spans="1:9">
      <c r="A3010" s="41" t="s">
        <v>3491</v>
      </c>
      <c r="B3010" s="41" t="s">
        <v>773</v>
      </c>
      <c r="C3010" s="41">
        <v>5701054008</v>
      </c>
      <c r="D3010" t="s">
        <v>18653</v>
      </c>
      <c r="H3010" s="41" t="s">
        <v>20477</v>
      </c>
      <c r="I3010" t="s">
        <v>615</v>
      </c>
    </row>
    <row r="3011" spans="1:9">
      <c r="A3011" s="42" t="s">
        <v>2396</v>
      </c>
      <c r="B3011" s="42" t="s">
        <v>1820</v>
      </c>
      <c r="C3011" s="42">
        <v>5719098076</v>
      </c>
      <c r="D3011" t="s">
        <v>18653</v>
      </c>
      <c r="H3011" s="42" t="s">
        <v>20477</v>
      </c>
      <c r="I3011" t="s">
        <v>615</v>
      </c>
    </row>
    <row r="3012" spans="1:9">
      <c r="A3012" s="41" t="s">
        <v>2396</v>
      </c>
      <c r="B3012" s="41" t="s">
        <v>1820</v>
      </c>
      <c r="C3012" s="41">
        <v>5719098076</v>
      </c>
      <c r="D3012" t="s">
        <v>18653</v>
      </c>
      <c r="H3012" s="41" t="s">
        <v>20477</v>
      </c>
      <c r="I3012" t="s">
        <v>615</v>
      </c>
    </row>
    <row r="3013" spans="1:9">
      <c r="A3013" s="42" t="s">
        <v>7380</v>
      </c>
      <c r="B3013" s="42" t="s">
        <v>320</v>
      </c>
      <c r="C3013" s="42">
        <v>5710080010</v>
      </c>
      <c r="D3013" t="s">
        <v>18653</v>
      </c>
      <c r="H3013" s="42" t="s">
        <v>20477</v>
      </c>
      <c r="I3013" t="s">
        <v>615</v>
      </c>
    </row>
    <row r="3014" spans="1:9">
      <c r="A3014" s="41" t="s">
        <v>7380</v>
      </c>
      <c r="B3014" s="41" t="s">
        <v>320</v>
      </c>
      <c r="C3014" s="41">
        <v>5710080010</v>
      </c>
      <c r="D3014" t="s">
        <v>18653</v>
      </c>
      <c r="H3014" s="41" t="s">
        <v>20477</v>
      </c>
      <c r="I3014" t="s">
        <v>615</v>
      </c>
    </row>
    <row r="3015" spans="1:9">
      <c r="A3015" s="42" t="s">
        <v>20478</v>
      </c>
      <c r="B3015" s="42" t="s">
        <v>762</v>
      </c>
      <c r="C3015" s="42">
        <v>5700812009</v>
      </c>
      <c r="D3015" t="s">
        <v>18653</v>
      </c>
      <c r="H3015" s="42" t="s">
        <v>20477</v>
      </c>
      <c r="I3015" t="s">
        <v>615</v>
      </c>
    </row>
    <row r="3016" spans="1:9">
      <c r="A3016" s="41" t="s">
        <v>20478</v>
      </c>
      <c r="B3016" s="41" t="s">
        <v>762</v>
      </c>
      <c r="C3016" s="41">
        <v>5700812009</v>
      </c>
      <c r="D3016" t="s">
        <v>18653</v>
      </c>
      <c r="H3016" s="41" t="s">
        <v>20479</v>
      </c>
      <c r="I3016" t="s">
        <v>615</v>
      </c>
    </row>
    <row r="3017" spans="1:9">
      <c r="A3017" s="42" t="s">
        <v>591</v>
      </c>
      <c r="B3017" s="42" t="s">
        <v>593</v>
      </c>
      <c r="C3017" s="42">
        <v>5700019014</v>
      </c>
      <c r="D3017" t="s">
        <v>18653</v>
      </c>
      <c r="H3017" s="42" t="s">
        <v>20479</v>
      </c>
      <c r="I3017" t="s">
        <v>615</v>
      </c>
    </row>
    <row r="3018" spans="1:9">
      <c r="A3018" s="41" t="s">
        <v>591</v>
      </c>
      <c r="B3018" s="41" t="s">
        <v>593</v>
      </c>
      <c r="C3018" s="41">
        <v>5700019014</v>
      </c>
      <c r="D3018" t="s">
        <v>18653</v>
      </c>
      <c r="H3018" s="41" t="s">
        <v>20479</v>
      </c>
      <c r="I3018" t="s">
        <v>615</v>
      </c>
    </row>
    <row r="3019" spans="1:9">
      <c r="A3019" s="42" t="s">
        <v>5273</v>
      </c>
      <c r="B3019" s="42" t="s">
        <v>36</v>
      </c>
      <c r="C3019" s="42">
        <v>5710357058</v>
      </c>
      <c r="D3019" t="s">
        <v>18653</v>
      </c>
      <c r="H3019" s="42" t="s">
        <v>20479</v>
      </c>
      <c r="I3019" t="s">
        <v>615</v>
      </c>
    </row>
    <row r="3020" spans="1:9">
      <c r="A3020" s="41" t="s">
        <v>5273</v>
      </c>
      <c r="B3020" s="41" t="s">
        <v>36</v>
      </c>
      <c r="C3020" s="41">
        <v>5710357058</v>
      </c>
      <c r="D3020" t="s">
        <v>18653</v>
      </c>
      <c r="H3020" s="41" t="s">
        <v>20479</v>
      </c>
      <c r="I3020" t="s">
        <v>615</v>
      </c>
    </row>
    <row r="3021" spans="1:9">
      <c r="A3021" s="42" t="s">
        <v>4939</v>
      </c>
      <c r="B3021" s="42" t="s">
        <v>948</v>
      </c>
      <c r="C3021" s="42">
        <v>5710284039</v>
      </c>
      <c r="D3021" t="s">
        <v>18653</v>
      </c>
      <c r="H3021" s="42" t="s">
        <v>20479</v>
      </c>
      <c r="I3021" t="s">
        <v>615</v>
      </c>
    </row>
    <row r="3022" spans="1:9">
      <c r="A3022" s="41" t="s">
        <v>4939</v>
      </c>
      <c r="B3022" s="41" t="s">
        <v>948</v>
      </c>
      <c r="C3022" s="41">
        <v>5710284039</v>
      </c>
      <c r="D3022" t="s">
        <v>18653</v>
      </c>
      <c r="H3022" s="41" t="s">
        <v>20479</v>
      </c>
      <c r="I3022" t="s">
        <v>615</v>
      </c>
    </row>
    <row r="3023" spans="1:9">
      <c r="A3023" s="42" t="s">
        <v>1253</v>
      </c>
      <c r="B3023" s="42" t="s">
        <v>1255</v>
      </c>
      <c r="C3023" s="42">
        <v>5730468021</v>
      </c>
      <c r="D3023" t="s">
        <v>18653</v>
      </c>
      <c r="H3023" s="42" t="s">
        <v>20479</v>
      </c>
      <c r="I3023" t="s">
        <v>615</v>
      </c>
    </row>
    <row r="3024" spans="1:9">
      <c r="A3024" s="41" t="s">
        <v>1253</v>
      </c>
      <c r="B3024" s="41" t="s">
        <v>1255</v>
      </c>
      <c r="C3024" s="41">
        <v>5730468021</v>
      </c>
      <c r="D3024" t="s">
        <v>18653</v>
      </c>
      <c r="H3024" s="41" t="s">
        <v>20479</v>
      </c>
      <c r="I3024" t="s">
        <v>615</v>
      </c>
    </row>
    <row r="3025" spans="1:9">
      <c r="A3025" s="42" t="s">
        <v>1761</v>
      </c>
      <c r="B3025" s="42" t="s">
        <v>320</v>
      </c>
      <c r="C3025" s="42">
        <v>5700671010</v>
      </c>
      <c r="D3025" t="s">
        <v>18653</v>
      </c>
      <c r="H3025" s="42" t="s">
        <v>20479</v>
      </c>
      <c r="I3025" t="s">
        <v>615</v>
      </c>
    </row>
    <row r="3026" spans="1:9">
      <c r="A3026" s="41" t="s">
        <v>1761</v>
      </c>
      <c r="B3026" s="41" t="s">
        <v>320</v>
      </c>
      <c r="C3026" s="41">
        <v>5700671010</v>
      </c>
      <c r="D3026" t="s">
        <v>18653</v>
      </c>
      <c r="H3026" s="41" t="s">
        <v>20479</v>
      </c>
      <c r="I3026" t="s">
        <v>615</v>
      </c>
    </row>
    <row r="3027" spans="1:9">
      <c r="A3027" s="42" t="s">
        <v>6640</v>
      </c>
      <c r="B3027" s="42" t="s">
        <v>320</v>
      </c>
      <c r="C3027" s="42">
        <v>5700671010</v>
      </c>
      <c r="D3027" t="s">
        <v>18653</v>
      </c>
      <c r="H3027" s="42" t="s">
        <v>20479</v>
      </c>
      <c r="I3027" t="s">
        <v>615</v>
      </c>
    </row>
    <row r="3028" spans="1:9">
      <c r="A3028" s="41" t="s">
        <v>7389</v>
      </c>
      <c r="B3028" s="41" t="s">
        <v>3637</v>
      </c>
      <c r="C3028" s="41">
        <v>5737234021</v>
      </c>
      <c r="D3028" t="s">
        <v>18653</v>
      </c>
      <c r="H3028" s="41" t="s">
        <v>20479</v>
      </c>
      <c r="I3028" t="s">
        <v>615</v>
      </c>
    </row>
    <row r="3029" spans="1:9">
      <c r="A3029" s="42" t="s">
        <v>7389</v>
      </c>
      <c r="B3029" s="42" t="s">
        <v>3637</v>
      </c>
      <c r="C3029" s="42">
        <v>5737234021</v>
      </c>
      <c r="D3029" t="s">
        <v>18653</v>
      </c>
      <c r="H3029" s="42" t="s">
        <v>20479</v>
      </c>
      <c r="I3029" t="s">
        <v>615</v>
      </c>
    </row>
    <row r="3030" spans="1:9">
      <c r="A3030" s="41" t="s">
        <v>3055</v>
      </c>
      <c r="B3030" s="41" t="s">
        <v>69</v>
      </c>
      <c r="C3030" s="41">
        <v>5700581043</v>
      </c>
      <c r="D3030" t="s">
        <v>18653</v>
      </c>
      <c r="H3030" s="41" t="s">
        <v>20479</v>
      </c>
      <c r="I3030" t="s">
        <v>615</v>
      </c>
    </row>
    <row r="3031" spans="1:9">
      <c r="A3031" s="42" t="s">
        <v>3055</v>
      </c>
      <c r="B3031" s="42" t="s">
        <v>69</v>
      </c>
      <c r="C3031" s="42">
        <v>5700581043</v>
      </c>
      <c r="D3031" t="s">
        <v>18653</v>
      </c>
      <c r="H3031" s="42" t="s">
        <v>20479</v>
      </c>
      <c r="I3031" t="s">
        <v>615</v>
      </c>
    </row>
    <row r="3032" spans="1:9">
      <c r="A3032" s="41" t="s">
        <v>6111</v>
      </c>
      <c r="B3032" s="41" t="s">
        <v>92</v>
      </c>
      <c r="C3032" s="41">
        <v>5722396083</v>
      </c>
      <c r="D3032" t="s">
        <v>18653</v>
      </c>
      <c r="H3032" s="41" t="s">
        <v>20479</v>
      </c>
      <c r="I3032" t="s">
        <v>615</v>
      </c>
    </row>
    <row r="3033" spans="1:9">
      <c r="A3033" s="42" t="s">
        <v>6111</v>
      </c>
      <c r="B3033" s="42" t="s">
        <v>92</v>
      </c>
      <c r="C3033" s="42">
        <v>5722396083</v>
      </c>
      <c r="D3033" t="s">
        <v>18653</v>
      </c>
      <c r="H3033" s="42" t="s">
        <v>20479</v>
      </c>
      <c r="I3033" t="s">
        <v>615</v>
      </c>
    </row>
    <row r="3034" spans="1:9">
      <c r="A3034" s="41" t="s">
        <v>7355</v>
      </c>
      <c r="B3034" s="41" t="s">
        <v>4901</v>
      </c>
      <c r="C3034" s="41">
        <v>5710553052</v>
      </c>
      <c r="D3034" t="s">
        <v>18653</v>
      </c>
      <c r="H3034" s="41" t="s">
        <v>20479</v>
      </c>
      <c r="I3034" t="s">
        <v>615</v>
      </c>
    </row>
    <row r="3035" spans="1:9">
      <c r="A3035" s="42" t="s">
        <v>7355</v>
      </c>
      <c r="B3035" s="42" t="s">
        <v>4901</v>
      </c>
      <c r="C3035" s="42">
        <v>5710553052</v>
      </c>
      <c r="D3035" t="s">
        <v>18653</v>
      </c>
      <c r="H3035" s="42" t="s">
        <v>20479</v>
      </c>
      <c r="I3035" t="s">
        <v>615</v>
      </c>
    </row>
    <row r="3036" spans="1:9">
      <c r="A3036" s="41" t="s">
        <v>1977</v>
      </c>
      <c r="B3036" s="41" t="s">
        <v>195</v>
      </c>
      <c r="C3036" s="41">
        <v>5700002132</v>
      </c>
      <c r="D3036" t="s">
        <v>18653</v>
      </c>
      <c r="H3036" s="41" t="s">
        <v>20479</v>
      </c>
      <c r="I3036" t="s">
        <v>615</v>
      </c>
    </row>
    <row r="3037" spans="1:9">
      <c r="A3037" s="42" t="s">
        <v>5400</v>
      </c>
      <c r="B3037" s="42" t="s">
        <v>1221</v>
      </c>
      <c r="C3037" s="42">
        <v>5700001112</v>
      </c>
      <c r="D3037" t="s">
        <v>18653</v>
      </c>
      <c r="H3037" s="42" t="s">
        <v>20480</v>
      </c>
      <c r="I3037" t="s">
        <v>615</v>
      </c>
    </row>
    <row r="3038" spans="1:9">
      <c r="A3038" s="41" t="s">
        <v>5400</v>
      </c>
      <c r="B3038" s="41" t="s">
        <v>1221</v>
      </c>
      <c r="C3038" s="41">
        <v>5700001112</v>
      </c>
      <c r="D3038" t="s">
        <v>18653</v>
      </c>
      <c r="H3038" s="41" t="s">
        <v>20480</v>
      </c>
      <c r="I3038" t="s">
        <v>615</v>
      </c>
    </row>
    <row r="3039" spans="1:9">
      <c r="A3039" s="42" t="s">
        <v>1219</v>
      </c>
      <c r="B3039" s="42" t="s">
        <v>1221</v>
      </c>
      <c r="C3039" s="42">
        <v>5700001112</v>
      </c>
      <c r="D3039" t="s">
        <v>18653</v>
      </c>
      <c r="H3039" s="42" t="s">
        <v>20480</v>
      </c>
      <c r="I3039" t="s">
        <v>615</v>
      </c>
    </row>
    <row r="3040" spans="1:9">
      <c r="A3040" s="41" t="s">
        <v>1219</v>
      </c>
      <c r="B3040" s="41" t="s">
        <v>1221</v>
      </c>
      <c r="C3040" s="41">
        <v>5700001112</v>
      </c>
      <c r="D3040" t="s">
        <v>18653</v>
      </c>
      <c r="H3040" s="41" t="s">
        <v>20480</v>
      </c>
      <c r="I3040" t="s">
        <v>615</v>
      </c>
    </row>
    <row r="3041" spans="1:9">
      <c r="A3041" s="42" t="s">
        <v>5127</v>
      </c>
      <c r="B3041" s="42" t="s">
        <v>59</v>
      </c>
      <c r="C3041" s="42">
        <v>5735113195</v>
      </c>
      <c r="D3041" t="s">
        <v>18653</v>
      </c>
      <c r="H3041" s="42" t="s">
        <v>20480</v>
      </c>
      <c r="I3041" t="s">
        <v>615</v>
      </c>
    </row>
    <row r="3042" spans="1:9">
      <c r="A3042" s="41" t="s">
        <v>5127</v>
      </c>
      <c r="B3042" s="41" t="s">
        <v>59</v>
      </c>
      <c r="C3042" s="41">
        <v>5735113195</v>
      </c>
      <c r="D3042" t="s">
        <v>18653</v>
      </c>
      <c r="H3042" s="41" t="s">
        <v>20480</v>
      </c>
      <c r="I3042" t="s">
        <v>615</v>
      </c>
    </row>
    <row r="3043" spans="1:9">
      <c r="A3043" s="42" t="s">
        <v>1435</v>
      </c>
      <c r="B3043" s="42" t="s">
        <v>907</v>
      </c>
      <c r="C3043" s="42">
        <v>5700065014</v>
      </c>
      <c r="D3043" t="s">
        <v>18653</v>
      </c>
      <c r="H3043" s="42" t="s">
        <v>20480</v>
      </c>
      <c r="I3043" t="s">
        <v>615</v>
      </c>
    </row>
    <row r="3044" spans="1:9">
      <c r="A3044" s="41" t="s">
        <v>1435</v>
      </c>
      <c r="B3044" s="41" t="s">
        <v>907</v>
      </c>
      <c r="C3044" s="41">
        <v>5700065014</v>
      </c>
      <c r="D3044" t="s">
        <v>18653</v>
      </c>
      <c r="H3044" s="41" t="s">
        <v>20480</v>
      </c>
      <c r="I3044" t="s">
        <v>615</v>
      </c>
    </row>
    <row r="3045" spans="1:9">
      <c r="A3045" s="42" t="s">
        <v>2437</v>
      </c>
      <c r="B3045" s="42" t="s">
        <v>434</v>
      </c>
      <c r="C3045" s="42">
        <v>5700891055</v>
      </c>
      <c r="D3045" t="s">
        <v>18653</v>
      </c>
      <c r="H3045" s="42" t="s">
        <v>20480</v>
      </c>
      <c r="I3045" t="s">
        <v>615</v>
      </c>
    </row>
    <row r="3046" spans="1:9">
      <c r="A3046" s="41" t="s">
        <v>20481</v>
      </c>
      <c r="B3046" s="41" t="s">
        <v>3637</v>
      </c>
      <c r="C3046" s="41">
        <v>5730497021</v>
      </c>
      <c r="D3046" t="s">
        <v>18653</v>
      </c>
      <c r="H3046" s="41" t="s">
        <v>20480</v>
      </c>
      <c r="I3046" t="s">
        <v>615</v>
      </c>
    </row>
    <row r="3047" spans="1:9">
      <c r="A3047" s="42" t="s">
        <v>20481</v>
      </c>
      <c r="B3047" s="42" t="s">
        <v>3637</v>
      </c>
      <c r="C3047" s="42">
        <v>5730497021</v>
      </c>
      <c r="D3047" t="s">
        <v>18653</v>
      </c>
      <c r="H3047" s="42" t="s">
        <v>20480</v>
      </c>
      <c r="I3047" t="s">
        <v>615</v>
      </c>
    </row>
    <row r="3048" spans="1:9">
      <c r="A3048" s="41" t="s">
        <v>2956</v>
      </c>
      <c r="B3048" s="41" t="s">
        <v>252</v>
      </c>
      <c r="C3048" s="41">
        <v>5701398094</v>
      </c>
      <c r="D3048" t="s">
        <v>18653</v>
      </c>
      <c r="H3048" s="41" t="s">
        <v>20480</v>
      </c>
      <c r="I3048" t="s">
        <v>615</v>
      </c>
    </row>
    <row r="3049" spans="1:9">
      <c r="A3049" s="42" t="s">
        <v>2956</v>
      </c>
      <c r="B3049" s="42" t="s">
        <v>252</v>
      </c>
      <c r="C3049" s="42">
        <v>5701398094</v>
      </c>
      <c r="D3049" t="s">
        <v>18653</v>
      </c>
      <c r="H3049" s="42" t="s">
        <v>20480</v>
      </c>
      <c r="I3049" t="s">
        <v>615</v>
      </c>
    </row>
    <row r="3050" spans="1:9">
      <c r="A3050" s="41" t="s">
        <v>2453</v>
      </c>
      <c r="B3050" s="41" t="s">
        <v>660</v>
      </c>
      <c r="C3050" s="41">
        <v>5737429005</v>
      </c>
      <c r="D3050" t="s">
        <v>18653</v>
      </c>
      <c r="H3050" s="41" t="s">
        <v>20480</v>
      </c>
      <c r="I3050" t="s">
        <v>615</v>
      </c>
    </row>
    <row r="3051" spans="1:9">
      <c r="A3051" s="42" t="s">
        <v>2453</v>
      </c>
      <c r="B3051" s="42" t="s">
        <v>660</v>
      </c>
      <c r="C3051" s="42">
        <v>5737429005</v>
      </c>
      <c r="D3051" t="s">
        <v>18653</v>
      </c>
      <c r="H3051" s="42" t="s">
        <v>20480</v>
      </c>
      <c r="I3051" t="s">
        <v>615</v>
      </c>
    </row>
    <row r="3052" spans="1:9">
      <c r="A3052" s="41" t="s">
        <v>20482</v>
      </c>
      <c r="B3052" s="41" t="s">
        <v>1673</v>
      </c>
      <c r="C3052" s="41">
        <v>5731781027</v>
      </c>
      <c r="D3052" t="s">
        <v>18653</v>
      </c>
      <c r="H3052" s="41" t="s">
        <v>20480</v>
      </c>
      <c r="I3052" t="s">
        <v>615</v>
      </c>
    </row>
    <row r="3053" spans="1:9">
      <c r="A3053" s="42" t="s">
        <v>20482</v>
      </c>
      <c r="B3053" s="42" t="s">
        <v>1673</v>
      </c>
      <c r="C3053" s="42">
        <v>5731781027</v>
      </c>
      <c r="D3053" t="s">
        <v>18653</v>
      </c>
      <c r="H3053" s="42" t="s">
        <v>20480</v>
      </c>
      <c r="I3053" t="s">
        <v>615</v>
      </c>
    </row>
    <row r="3054" spans="1:9">
      <c r="A3054" s="41" t="s">
        <v>1857</v>
      </c>
      <c r="B3054" s="41" t="s">
        <v>1820</v>
      </c>
      <c r="C3054" s="41">
        <v>5710068041</v>
      </c>
      <c r="D3054" t="s">
        <v>18653</v>
      </c>
      <c r="H3054" s="41" t="s">
        <v>20480</v>
      </c>
      <c r="I3054" t="s">
        <v>615</v>
      </c>
    </row>
    <row r="3055" spans="1:9">
      <c r="A3055" s="42" t="s">
        <v>1857</v>
      </c>
      <c r="B3055" s="42" t="s">
        <v>1820</v>
      </c>
      <c r="C3055" s="42">
        <v>5710068041</v>
      </c>
      <c r="D3055" t="s">
        <v>18653</v>
      </c>
      <c r="H3055" s="42" t="s">
        <v>20480</v>
      </c>
      <c r="I3055" t="s">
        <v>615</v>
      </c>
    </row>
    <row r="3056" spans="1:9">
      <c r="A3056" s="41" t="s">
        <v>2632</v>
      </c>
      <c r="B3056" s="41" t="s">
        <v>69</v>
      </c>
      <c r="C3056" s="41">
        <v>5700892043</v>
      </c>
      <c r="D3056" t="s">
        <v>18653</v>
      </c>
      <c r="H3056" s="41" t="s">
        <v>20480</v>
      </c>
      <c r="I3056" t="s">
        <v>615</v>
      </c>
    </row>
    <row r="3057" spans="1:9">
      <c r="A3057" s="42" t="s">
        <v>2632</v>
      </c>
      <c r="B3057" s="42" t="s">
        <v>69</v>
      </c>
      <c r="C3057" s="42">
        <v>5700892043</v>
      </c>
      <c r="D3057" t="s">
        <v>18653</v>
      </c>
      <c r="H3057" s="42" t="s">
        <v>20480</v>
      </c>
      <c r="I3057" t="s">
        <v>615</v>
      </c>
    </row>
    <row r="3058" spans="1:9">
      <c r="A3058" s="41" t="s">
        <v>5495</v>
      </c>
      <c r="B3058" s="41" t="s">
        <v>4048</v>
      </c>
      <c r="C3058" s="41">
        <v>5700013004</v>
      </c>
      <c r="D3058" t="s">
        <v>18653</v>
      </c>
      <c r="H3058" s="41" t="s">
        <v>20483</v>
      </c>
      <c r="I3058" t="s">
        <v>615</v>
      </c>
    </row>
    <row r="3059" spans="1:9">
      <c r="A3059" s="42" t="s">
        <v>5495</v>
      </c>
      <c r="B3059" s="42" t="s">
        <v>4048</v>
      </c>
      <c r="C3059" s="42">
        <v>5700013004</v>
      </c>
      <c r="D3059" t="s">
        <v>18653</v>
      </c>
      <c r="H3059" s="42" t="s">
        <v>20483</v>
      </c>
      <c r="I3059" t="s">
        <v>615</v>
      </c>
    </row>
    <row r="3060" spans="1:9">
      <c r="A3060" s="41" t="s">
        <v>3694</v>
      </c>
      <c r="B3060" s="41" t="s">
        <v>3696</v>
      </c>
      <c r="C3060" s="41">
        <v>5700716007</v>
      </c>
      <c r="D3060" t="s">
        <v>18653</v>
      </c>
      <c r="H3060" s="41" t="s">
        <v>20483</v>
      </c>
      <c r="I3060" t="s">
        <v>615</v>
      </c>
    </row>
    <row r="3061" spans="1:9">
      <c r="A3061" s="42" t="s">
        <v>3694</v>
      </c>
      <c r="B3061" s="42" t="s">
        <v>3696</v>
      </c>
      <c r="C3061" s="42">
        <v>5700716007</v>
      </c>
      <c r="D3061" t="s">
        <v>18653</v>
      </c>
      <c r="H3061" s="42" t="s">
        <v>20483</v>
      </c>
      <c r="I3061" t="s">
        <v>615</v>
      </c>
    </row>
    <row r="3062" spans="1:9">
      <c r="A3062" s="41" t="s">
        <v>185</v>
      </c>
      <c r="B3062" s="41" t="s">
        <v>59</v>
      </c>
      <c r="C3062" s="41">
        <v>5700026195</v>
      </c>
      <c r="D3062" t="s">
        <v>18653</v>
      </c>
      <c r="H3062" s="41" t="s">
        <v>20483</v>
      </c>
      <c r="I3062" t="s">
        <v>615</v>
      </c>
    </row>
    <row r="3063" spans="1:9">
      <c r="A3063" s="42" t="s">
        <v>185</v>
      </c>
      <c r="B3063" s="42" t="s">
        <v>59</v>
      </c>
      <c r="C3063" s="42">
        <v>5700026195</v>
      </c>
      <c r="D3063" t="s">
        <v>18653</v>
      </c>
      <c r="H3063" s="42" t="s">
        <v>20483</v>
      </c>
      <c r="I3063" t="s">
        <v>615</v>
      </c>
    </row>
    <row r="3064" spans="1:9">
      <c r="A3064" s="41" t="s">
        <v>5651</v>
      </c>
      <c r="B3064" s="41" t="s">
        <v>344</v>
      </c>
      <c r="C3064" s="41">
        <v>5700025119</v>
      </c>
      <c r="D3064" t="s">
        <v>18653</v>
      </c>
      <c r="H3064" s="41" t="s">
        <v>20483</v>
      </c>
      <c r="I3064" t="s">
        <v>615</v>
      </c>
    </row>
    <row r="3065" spans="1:9">
      <c r="A3065" s="42" t="s">
        <v>5651</v>
      </c>
      <c r="B3065" s="42" t="s">
        <v>344</v>
      </c>
      <c r="C3065" s="42">
        <v>5700025119</v>
      </c>
      <c r="D3065" t="s">
        <v>18653</v>
      </c>
      <c r="H3065" s="42" t="s">
        <v>20483</v>
      </c>
      <c r="I3065" t="s">
        <v>615</v>
      </c>
    </row>
    <row r="3066" spans="1:9">
      <c r="A3066" s="41" t="s">
        <v>137</v>
      </c>
      <c r="B3066" s="41" t="s">
        <v>139</v>
      </c>
      <c r="C3066" s="41">
        <v>5700322060</v>
      </c>
      <c r="D3066" t="s">
        <v>18653</v>
      </c>
      <c r="H3066" s="41" t="s">
        <v>20483</v>
      </c>
      <c r="I3066" t="s">
        <v>615</v>
      </c>
    </row>
    <row r="3067" spans="1:9">
      <c r="A3067" s="42" t="s">
        <v>137</v>
      </c>
      <c r="B3067" s="42" t="s">
        <v>139</v>
      </c>
      <c r="C3067" s="42">
        <v>5700322060</v>
      </c>
      <c r="D3067" t="s">
        <v>18653</v>
      </c>
      <c r="H3067" s="42" t="s">
        <v>20483</v>
      </c>
      <c r="I3067" t="s">
        <v>615</v>
      </c>
    </row>
    <row r="3068" spans="1:9">
      <c r="A3068" s="41" t="s">
        <v>20484</v>
      </c>
      <c r="B3068" s="41" t="s">
        <v>647</v>
      </c>
      <c r="C3068" s="41">
        <v>5742698064</v>
      </c>
      <c r="D3068" t="s">
        <v>18653</v>
      </c>
      <c r="H3068" s="41" t="s">
        <v>20483</v>
      </c>
      <c r="I3068" t="s">
        <v>615</v>
      </c>
    </row>
    <row r="3069" spans="1:9">
      <c r="A3069" s="42" t="s">
        <v>20484</v>
      </c>
      <c r="B3069" s="42" t="s">
        <v>647</v>
      </c>
      <c r="C3069" s="42">
        <v>5742698064</v>
      </c>
      <c r="D3069" t="s">
        <v>18653</v>
      </c>
      <c r="H3069" s="42" t="s">
        <v>20483</v>
      </c>
      <c r="I3069" t="s">
        <v>615</v>
      </c>
    </row>
    <row r="3070" spans="1:9">
      <c r="A3070" s="41" t="s">
        <v>5313</v>
      </c>
      <c r="B3070" s="41" t="s">
        <v>5315</v>
      </c>
      <c r="C3070" s="41">
        <v>5700653003</v>
      </c>
      <c r="D3070" t="s">
        <v>18653</v>
      </c>
      <c r="H3070" s="41" t="s">
        <v>20483</v>
      </c>
      <c r="I3070" t="s">
        <v>615</v>
      </c>
    </row>
    <row r="3071" spans="1:9">
      <c r="A3071" s="42" t="s">
        <v>5313</v>
      </c>
      <c r="B3071" s="42" t="s">
        <v>5315</v>
      </c>
      <c r="C3071" s="42">
        <v>5700653003</v>
      </c>
      <c r="D3071" t="s">
        <v>18653</v>
      </c>
      <c r="H3071" s="42" t="s">
        <v>20483</v>
      </c>
      <c r="I3071" t="s">
        <v>615</v>
      </c>
    </row>
    <row r="3072" spans="1:9">
      <c r="A3072" s="41" t="s">
        <v>2247</v>
      </c>
      <c r="B3072" s="41" t="s">
        <v>351</v>
      </c>
      <c r="C3072" s="41">
        <v>5700362086</v>
      </c>
      <c r="D3072" t="s">
        <v>18653</v>
      </c>
      <c r="H3072" s="41" t="s">
        <v>20483</v>
      </c>
      <c r="I3072" t="s">
        <v>615</v>
      </c>
    </row>
    <row r="3073" spans="1:9">
      <c r="A3073" s="42" t="s">
        <v>2247</v>
      </c>
      <c r="B3073" s="42" t="s">
        <v>351</v>
      </c>
      <c r="C3073" s="42">
        <v>5700362086</v>
      </c>
      <c r="D3073" t="s">
        <v>18653</v>
      </c>
      <c r="H3073" s="42" t="s">
        <v>20483</v>
      </c>
      <c r="I3073" t="s">
        <v>615</v>
      </c>
    </row>
    <row r="3074" spans="1:9">
      <c r="A3074" s="41" t="s">
        <v>2526</v>
      </c>
      <c r="B3074" s="41" t="s">
        <v>579</v>
      </c>
      <c r="C3074" s="41">
        <v>5700570076</v>
      </c>
      <c r="D3074" t="s">
        <v>18653</v>
      </c>
      <c r="H3074" s="41" t="s">
        <v>20485</v>
      </c>
      <c r="I3074" t="s">
        <v>615</v>
      </c>
    </row>
    <row r="3075" spans="1:9">
      <c r="A3075" s="42" t="s">
        <v>2526</v>
      </c>
      <c r="B3075" s="42" t="s">
        <v>579</v>
      </c>
      <c r="C3075" s="42">
        <v>5700570076</v>
      </c>
      <c r="D3075" t="s">
        <v>18653</v>
      </c>
      <c r="H3075" s="42" t="s">
        <v>20485</v>
      </c>
      <c r="I3075" t="s">
        <v>615</v>
      </c>
    </row>
    <row r="3076" spans="1:9">
      <c r="A3076" s="41" t="s">
        <v>3441</v>
      </c>
      <c r="B3076" s="41" t="s">
        <v>314</v>
      </c>
      <c r="C3076" s="41">
        <v>5700128021</v>
      </c>
      <c r="D3076" t="s">
        <v>18653</v>
      </c>
      <c r="H3076" s="41" t="s">
        <v>20485</v>
      </c>
      <c r="I3076" t="s">
        <v>615</v>
      </c>
    </row>
    <row r="3077" spans="1:9">
      <c r="A3077" s="42" t="s">
        <v>3441</v>
      </c>
      <c r="B3077" s="42" t="s">
        <v>314</v>
      </c>
      <c r="C3077" s="42">
        <v>5700128021</v>
      </c>
      <c r="D3077" t="s">
        <v>18653</v>
      </c>
      <c r="H3077" s="42" t="s">
        <v>20485</v>
      </c>
      <c r="I3077" t="s">
        <v>615</v>
      </c>
    </row>
    <row r="3078" spans="1:9">
      <c r="A3078" s="41" t="s">
        <v>7225</v>
      </c>
      <c r="B3078" s="41" t="s">
        <v>1112</v>
      </c>
      <c r="C3078" s="41">
        <v>5754615001</v>
      </c>
      <c r="D3078" t="s">
        <v>18653</v>
      </c>
      <c r="H3078" s="41" t="s">
        <v>20485</v>
      </c>
      <c r="I3078" t="s">
        <v>615</v>
      </c>
    </row>
    <row r="3079" spans="1:9">
      <c r="A3079" s="42" t="s">
        <v>7225</v>
      </c>
      <c r="B3079" s="42" t="s">
        <v>1112</v>
      </c>
      <c r="C3079" s="42">
        <v>5754615001</v>
      </c>
      <c r="D3079" t="s">
        <v>18653</v>
      </c>
      <c r="H3079" s="42" t="s">
        <v>20485</v>
      </c>
      <c r="I3079" t="s">
        <v>615</v>
      </c>
    </row>
    <row r="3080" spans="1:9">
      <c r="A3080" s="41" t="s">
        <v>5199</v>
      </c>
      <c r="B3080" s="41" t="s">
        <v>2928</v>
      </c>
      <c r="C3080" s="41">
        <v>5708700071</v>
      </c>
      <c r="D3080" t="s">
        <v>18653</v>
      </c>
      <c r="H3080" s="41" t="s">
        <v>20485</v>
      </c>
      <c r="I3080" t="s">
        <v>615</v>
      </c>
    </row>
    <row r="3081" spans="1:9">
      <c r="A3081" s="42" t="s">
        <v>4471</v>
      </c>
      <c r="B3081" s="42" t="s">
        <v>122</v>
      </c>
      <c r="C3081" s="42">
        <v>5738944032</v>
      </c>
      <c r="D3081" t="s">
        <v>18653</v>
      </c>
      <c r="H3081" s="42" t="s">
        <v>20485</v>
      </c>
      <c r="I3081" t="s">
        <v>615</v>
      </c>
    </row>
    <row r="3082" spans="1:9">
      <c r="A3082" s="41" t="s">
        <v>4471</v>
      </c>
      <c r="B3082" s="41" t="s">
        <v>122</v>
      </c>
      <c r="C3082" s="41">
        <v>5738944032</v>
      </c>
      <c r="D3082" t="s">
        <v>18653</v>
      </c>
      <c r="H3082" s="41" t="s">
        <v>20485</v>
      </c>
      <c r="I3082" t="s">
        <v>615</v>
      </c>
    </row>
    <row r="3083" spans="1:9">
      <c r="A3083" s="42" t="s">
        <v>4132</v>
      </c>
      <c r="B3083" s="42" t="s">
        <v>1255</v>
      </c>
      <c r="C3083" s="42">
        <v>5758389021</v>
      </c>
      <c r="D3083" t="s">
        <v>18653</v>
      </c>
      <c r="H3083" s="42" t="s">
        <v>20485</v>
      </c>
      <c r="I3083" t="s">
        <v>615</v>
      </c>
    </row>
    <row r="3084" spans="1:9">
      <c r="A3084" s="41" t="s">
        <v>4132</v>
      </c>
      <c r="B3084" s="41" t="s">
        <v>1255</v>
      </c>
      <c r="C3084" s="41">
        <v>5758389021</v>
      </c>
      <c r="D3084" t="s">
        <v>18653</v>
      </c>
      <c r="H3084" s="41" t="s">
        <v>20485</v>
      </c>
      <c r="I3084" t="s">
        <v>615</v>
      </c>
    </row>
    <row r="3085" spans="1:9">
      <c r="A3085" s="42" t="s">
        <v>4395</v>
      </c>
      <c r="B3085" s="42" t="s">
        <v>69</v>
      </c>
      <c r="C3085" s="42">
        <v>5710115250</v>
      </c>
      <c r="D3085" t="s">
        <v>18653</v>
      </c>
      <c r="H3085" s="42" t="s">
        <v>20485</v>
      </c>
      <c r="I3085" t="s">
        <v>615</v>
      </c>
    </row>
    <row r="3086" spans="1:9">
      <c r="A3086" s="41" t="s">
        <v>4395</v>
      </c>
      <c r="B3086" s="41" t="s">
        <v>69</v>
      </c>
      <c r="C3086" s="41">
        <v>5710115250</v>
      </c>
      <c r="D3086" t="s">
        <v>18653</v>
      </c>
      <c r="H3086" s="41" t="s">
        <v>20485</v>
      </c>
      <c r="I3086" t="s">
        <v>615</v>
      </c>
    </row>
    <row r="3087" spans="1:9">
      <c r="A3087" s="42" t="s">
        <v>2276</v>
      </c>
      <c r="B3087" s="42" t="s">
        <v>195</v>
      </c>
      <c r="C3087" s="42">
        <v>5700021133</v>
      </c>
      <c r="D3087" t="s">
        <v>18653</v>
      </c>
      <c r="H3087" s="42" t="s">
        <v>20485</v>
      </c>
      <c r="I3087" t="s">
        <v>615</v>
      </c>
    </row>
    <row r="3088" spans="1:9">
      <c r="A3088" s="41" t="s">
        <v>2276</v>
      </c>
      <c r="B3088" s="41" t="s">
        <v>195</v>
      </c>
      <c r="C3088" s="41">
        <v>5700021133</v>
      </c>
      <c r="D3088" t="s">
        <v>18653</v>
      </c>
      <c r="H3088" s="41" t="s">
        <v>20485</v>
      </c>
      <c r="I3088" t="s">
        <v>615</v>
      </c>
    </row>
    <row r="3089" spans="1:9">
      <c r="A3089" s="42" t="s">
        <v>8030</v>
      </c>
      <c r="B3089" s="42" t="s">
        <v>389</v>
      </c>
      <c r="C3089" s="42">
        <v>5701539084</v>
      </c>
      <c r="D3089" t="s">
        <v>18653</v>
      </c>
      <c r="H3089" s="42" t="s">
        <v>20485</v>
      </c>
      <c r="I3089" t="s">
        <v>615</v>
      </c>
    </row>
    <row r="3090" spans="1:9">
      <c r="A3090" s="41" t="s">
        <v>8030</v>
      </c>
      <c r="B3090" s="41" t="s">
        <v>389</v>
      </c>
      <c r="C3090" s="41">
        <v>5701539084</v>
      </c>
      <c r="D3090" t="s">
        <v>18653</v>
      </c>
      <c r="H3090" s="41" t="s">
        <v>20485</v>
      </c>
      <c r="I3090" t="s">
        <v>615</v>
      </c>
    </row>
    <row r="3091" spans="1:9">
      <c r="A3091" s="42" t="s">
        <v>20486</v>
      </c>
      <c r="B3091" s="42" t="s">
        <v>2449</v>
      </c>
      <c r="C3091" s="42">
        <v>5701182022</v>
      </c>
      <c r="D3091" t="s">
        <v>18653</v>
      </c>
      <c r="H3091" s="42" t="s">
        <v>20485</v>
      </c>
      <c r="I3091" t="s">
        <v>615</v>
      </c>
    </row>
    <row r="3092" spans="1:9">
      <c r="A3092" s="41" t="s">
        <v>2881</v>
      </c>
      <c r="B3092" s="41" t="s">
        <v>389</v>
      </c>
      <c r="C3092" s="41">
        <v>5753306085</v>
      </c>
      <c r="D3092" t="s">
        <v>18653</v>
      </c>
      <c r="H3092" s="41" t="s">
        <v>20485</v>
      </c>
      <c r="I3092" t="s">
        <v>615</v>
      </c>
    </row>
    <row r="3093" spans="1:9">
      <c r="A3093" s="42" t="s">
        <v>2881</v>
      </c>
      <c r="B3093" s="42" t="s">
        <v>389</v>
      </c>
      <c r="C3093" s="42">
        <v>5753306085</v>
      </c>
      <c r="D3093" t="s">
        <v>18653</v>
      </c>
      <c r="H3093" s="42" t="s">
        <v>20485</v>
      </c>
      <c r="I3093" t="s">
        <v>615</v>
      </c>
    </row>
    <row r="3094" spans="1:9">
      <c r="A3094" s="41" t="s">
        <v>5562</v>
      </c>
      <c r="B3094" s="41" t="s">
        <v>579</v>
      </c>
      <c r="C3094" s="41">
        <v>5710280003</v>
      </c>
      <c r="D3094" t="s">
        <v>18653</v>
      </c>
      <c r="H3094" s="41" t="s">
        <v>20485</v>
      </c>
      <c r="I3094" t="s">
        <v>615</v>
      </c>
    </row>
    <row r="3095" spans="1:9">
      <c r="A3095" s="42" t="s">
        <v>5562</v>
      </c>
      <c r="B3095" s="42" t="s">
        <v>579</v>
      </c>
      <c r="C3095" s="42">
        <v>5710280003</v>
      </c>
      <c r="D3095" t="s">
        <v>18653</v>
      </c>
      <c r="H3095" s="42" t="s">
        <v>20487</v>
      </c>
      <c r="I3095" t="s">
        <v>615</v>
      </c>
    </row>
    <row r="3096" spans="1:9">
      <c r="A3096" s="41" t="s">
        <v>20488</v>
      </c>
      <c r="B3096" s="41" t="s">
        <v>427</v>
      </c>
      <c r="C3096" s="41">
        <v>5700237044</v>
      </c>
      <c r="D3096" t="s">
        <v>18653</v>
      </c>
      <c r="H3096" s="41" t="s">
        <v>20487</v>
      </c>
      <c r="I3096" t="s">
        <v>615</v>
      </c>
    </row>
    <row r="3097" spans="1:9">
      <c r="A3097" s="42" t="s">
        <v>20488</v>
      </c>
      <c r="B3097" s="42" t="s">
        <v>427</v>
      </c>
      <c r="C3097" s="42">
        <v>5700237044</v>
      </c>
      <c r="D3097" t="s">
        <v>18653</v>
      </c>
      <c r="H3097" s="42" t="s">
        <v>20487</v>
      </c>
      <c r="I3097" t="s">
        <v>615</v>
      </c>
    </row>
    <row r="3098" spans="1:9">
      <c r="A3098" s="41" t="s">
        <v>20489</v>
      </c>
      <c r="B3098" s="41" t="s">
        <v>700</v>
      </c>
      <c r="C3098" s="41">
        <v>5710188039</v>
      </c>
      <c r="D3098" t="s">
        <v>18653</v>
      </c>
      <c r="H3098" s="41" t="s">
        <v>20487</v>
      </c>
      <c r="I3098" t="s">
        <v>615</v>
      </c>
    </row>
    <row r="3099" spans="1:9">
      <c r="A3099" s="42" t="s">
        <v>20489</v>
      </c>
      <c r="B3099" s="42" t="s">
        <v>700</v>
      </c>
      <c r="C3099" s="42">
        <v>5710188039</v>
      </c>
      <c r="D3099" t="s">
        <v>18653</v>
      </c>
      <c r="H3099" s="42" t="s">
        <v>20487</v>
      </c>
      <c r="I3099" t="s">
        <v>615</v>
      </c>
    </row>
    <row r="3100" spans="1:9">
      <c r="A3100" s="41" t="s">
        <v>6805</v>
      </c>
      <c r="B3100" s="41" t="s">
        <v>92</v>
      </c>
      <c r="C3100" s="41">
        <v>5712697122</v>
      </c>
      <c r="D3100" t="s">
        <v>18653</v>
      </c>
      <c r="H3100" s="41" t="s">
        <v>20487</v>
      </c>
      <c r="I3100" t="s">
        <v>615</v>
      </c>
    </row>
    <row r="3101" spans="1:9">
      <c r="A3101" s="42" t="s">
        <v>6805</v>
      </c>
      <c r="B3101" s="42" t="s">
        <v>92</v>
      </c>
      <c r="C3101" s="42">
        <v>5712697122</v>
      </c>
      <c r="D3101" t="s">
        <v>18653</v>
      </c>
      <c r="H3101" s="42" t="s">
        <v>20487</v>
      </c>
      <c r="I3101" t="s">
        <v>615</v>
      </c>
    </row>
    <row r="3102" spans="1:9">
      <c r="A3102" s="41" t="s">
        <v>5726</v>
      </c>
      <c r="B3102" s="41" t="s">
        <v>579</v>
      </c>
      <c r="C3102" s="41">
        <v>5710344042</v>
      </c>
      <c r="D3102" t="s">
        <v>18653</v>
      </c>
      <c r="H3102" s="41" t="s">
        <v>20487</v>
      </c>
      <c r="I3102" t="s">
        <v>615</v>
      </c>
    </row>
    <row r="3103" spans="1:9">
      <c r="A3103" s="42" t="s">
        <v>5726</v>
      </c>
      <c r="B3103" s="42" t="s">
        <v>579</v>
      </c>
      <c r="C3103" s="42">
        <v>5710344042</v>
      </c>
      <c r="D3103" t="s">
        <v>18653</v>
      </c>
      <c r="H3103" s="42" t="s">
        <v>20487</v>
      </c>
      <c r="I3103" t="s">
        <v>615</v>
      </c>
    </row>
    <row r="3104" spans="1:9">
      <c r="A3104" s="41" t="s">
        <v>1651</v>
      </c>
      <c r="B3104" s="41" t="s">
        <v>419</v>
      </c>
      <c r="C3104" s="41">
        <v>5700447107</v>
      </c>
      <c r="D3104" t="s">
        <v>18653</v>
      </c>
      <c r="H3104" s="41" t="s">
        <v>20487</v>
      </c>
      <c r="I3104" t="s">
        <v>615</v>
      </c>
    </row>
    <row r="3105" spans="1:9">
      <c r="A3105" s="42" t="s">
        <v>1651</v>
      </c>
      <c r="B3105" s="42" t="s">
        <v>419</v>
      </c>
      <c r="C3105" s="42">
        <v>5700447107</v>
      </c>
      <c r="D3105" t="s">
        <v>18653</v>
      </c>
      <c r="H3105" s="42" t="s">
        <v>20487</v>
      </c>
      <c r="I3105" t="s">
        <v>615</v>
      </c>
    </row>
    <row r="3106" spans="1:9">
      <c r="A3106" s="41" t="s">
        <v>5021</v>
      </c>
      <c r="B3106" s="41" t="s">
        <v>5023</v>
      </c>
      <c r="C3106" s="41">
        <v>5710028046</v>
      </c>
      <c r="D3106" t="s">
        <v>18653</v>
      </c>
      <c r="H3106" s="41" t="s">
        <v>20487</v>
      </c>
      <c r="I3106" t="s">
        <v>615</v>
      </c>
    </row>
    <row r="3107" spans="1:9">
      <c r="A3107" s="42" t="s">
        <v>5021</v>
      </c>
      <c r="B3107" s="42" t="s">
        <v>5023</v>
      </c>
      <c r="C3107" s="42">
        <v>5710028046</v>
      </c>
      <c r="D3107" t="s">
        <v>18653</v>
      </c>
      <c r="H3107" s="42" t="s">
        <v>20487</v>
      </c>
      <c r="I3107" t="s">
        <v>615</v>
      </c>
    </row>
    <row r="3108" spans="1:9">
      <c r="A3108" s="41" t="s">
        <v>20490</v>
      </c>
      <c r="B3108" s="41" t="s">
        <v>18718</v>
      </c>
      <c r="C3108" s="41">
        <v>5702952122</v>
      </c>
      <c r="D3108" t="s">
        <v>18653</v>
      </c>
      <c r="H3108" s="41" t="s">
        <v>20487</v>
      </c>
      <c r="I3108" t="s">
        <v>615</v>
      </c>
    </row>
    <row r="3109" spans="1:9">
      <c r="A3109" s="42" t="s">
        <v>3730</v>
      </c>
      <c r="B3109" s="42" t="s">
        <v>3731</v>
      </c>
      <c r="C3109" s="42">
        <v>5700326071</v>
      </c>
      <c r="D3109" t="s">
        <v>18653</v>
      </c>
      <c r="H3109" s="42" t="s">
        <v>20487</v>
      </c>
      <c r="I3109" t="s">
        <v>615</v>
      </c>
    </row>
    <row r="3110" spans="1:9">
      <c r="A3110" s="41" t="s">
        <v>3730</v>
      </c>
      <c r="B3110" s="41" t="s">
        <v>3731</v>
      </c>
      <c r="C3110" s="41">
        <v>5700326071</v>
      </c>
      <c r="D3110" t="s">
        <v>18653</v>
      </c>
      <c r="H3110" s="41" t="s">
        <v>20487</v>
      </c>
      <c r="I3110" t="s">
        <v>615</v>
      </c>
    </row>
    <row r="3111" spans="1:9">
      <c r="A3111" s="42" t="s">
        <v>4628</v>
      </c>
      <c r="B3111" s="42" t="s">
        <v>211</v>
      </c>
      <c r="C3111" s="42">
        <v>5710100256</v>
      </c>
      <c r="D3111" t="s">
        <v>18653</v>
      </c>
      <c r="H3111" s="42" t="s">
        <v>20487</v>
      </c>
      <c r="I3111" t="s">
        <v>615</v>
      </c>
    </row>
    <row r="3112" spans="1:9">
      <c r="A3112" s="41" t="s">
        <v>4628</v>
      </c>
      <c r="B3112" s="41" t="s">
        <v>211</v>
      </c>
      <c r="C3112" s="41">
        <v>5710100256</v>
      </c>
      <c r="D3112" t="s">
        <v>18653</v>
      </c>
      <c r="H3112" s="41" t="s">
        <v>20487</v>
      </c>
      <c r="I3112" t="s">
        <v>615</v>
      </c>
    </row>
    <row r="3113" spans="1:9">
      <c r="A3113" s="42" t="s">
        <v>8251</v>
      </c>
      <c r="B3113" s="42" t="s">
        <v>427</v>
      </c>
      <c r="C3113" s="42">
        <v>5700380046</v>
      </c>
      <c r="D3113" t="s">
        <v>18653</v>
      </c>
      <c r="H3113" s="42" t="s">
        <v>20487</v>
      </c>
      <c r="I3113" t="s">
        <v>615</v>
      </c>
    </row>
    <row r="3114" spans="1:9">
      <c r="A3114" s="41" t="s">
        <v>8251</v>
      </c>
      <c r="B3114" s="41" t="s">
        <v>427</v>
      </c>
      <c r="C3114" s="41">
        <v>5700380046</v>
      </c>
      <c r="D3114" t="s">
        <v>18653</v>
      </c>
      <c r="H3114" s="41" t="s">
        <v>20487</v>
      </c>
      <c r="I3114" t="s">
        <v>615</v>
      </c>
    </row>
    <row r="3115" spans="1:9">
      <c r="A3115" s="42" t="s">
        <v>2162</v>
      </c>
      <c r="B3115" s="42" t="s">
        <v>1267</v>
      </c>
      <c r="C3115" s="42">
        <v>5750271038</v>
      </c>
      <c r="D3115" t="s">
        <v>18653</v>
      </c>
      <c r="H3115" s="42" t="s">
        <v>20487</v>
      </c>
      <c r="I3115" t="s">
        <v>615</v>
      </c>
    </row>
    <row r="3116" spans="1:9">
      <c r="A3116" s="41" t="s">
        <v>5172</v>
      </c>
      <c r="B3116" s="41" t="s">
        <v>1348</v>
      </c>
      <c r="C3116" s="41">
        <v>5701218035</v>
      </c>
      <c r="D3116" t="s">
        <v>18653</v>
      </c>
      <c r="H3116" s="41" t="s">
        <v>20491</v>
      </c>
      <c r="I3116" t="s">
        <v>615</v>
      </c>
    </row>
    <row r="3117" spans="1:9">
      <c r="A3117" s="42" t="s">
        <v>5172</v>
      </c>
      <c r="B3117" s="42" t="s">
        <v>1348</v>
      </c>
      <c r="C3117" s="42">
        <v>5701218035</v>
      </c>
      <c r="D3117" t="s">
        <v>18653</v>
      </c>
      <c r="H3117" s="42" t="s">
        <v>20491</v>
      </c>
      <c r="I3117" t="s">
        <v>615</v>
      </c>
    </row>
    <row r="3118" spans="1:9">
      <c r="A3118" s="41" t="s">
        <v>6170</v>
      </c>
      <c r="B3118" s="41" t="s">
        <v>434</v>
      </c>
      <c r="C3118" s="41">
        <v>5700809055</v>
      </c>
      <c r="D3118" t="s">
        <v>18653</v>
      </c>
      <c r="H3118" s="41" t="s">
        <v>20491</v>
      </c>
      <c r="I3118" t="s">
        <v>615</v>
      </c>
    </row>
    <row r="3119" spans="1:9">
      <c r="A3119" s="42" t="s">
        <v>6170</v>
      </c>
      <c r="B3119" s="42" t="s">
        <v>434</v>
      </c>
      <c r="C3119" s="42">
        <v>5700809055</v>
      </c>
      <c r="D3119" t="s">
        <v>18653</v>
      </c>
      <c r="H3119" s="42" t="s">
        <v>20491</v>
      </c>
      <c r="I3119" t="s">
        <v>615</v>
      </c>
    </row>
    <row r="3120" spans="1:9">
      <c r="A3120" s="41" t="s">
        <v>20492</v>
      </c>
      <c r="B3120" s="41" t="s">
        <v>2210</v>
      </c>
      <c r="C3120" s="41">
        <v>5740204170</v>
      </c>
      <c r="D3120" t="s">
        <v>18653</v>
      </c>
      <c r="H3120" s="41" t="s">
        <v>20491</v>
      </c>
      <c r="I3120" t="s">
        <v>615</v>
      </c>
    </row>
    <row r="3121" spans="1:9">
      <c r="A3121" s="42" t="s">
        <v>6072</v>
      </c>
      <c r="B3121" s="42" t="s">
        <v>2210</v>
      </c>
      <c r="C3121" s="42">
        <v>5740204170</v>
      </c>
      <c r="D3121" t="s">
        <v>18653</v>
      </c>
      <c r="H3121" s="42" t="s">
        <v>20491</v>
      </c>
      <c r="I3121" t="s">
        <v>615</v>
      </c>
    </row>
    <row r="3122" spans="1:9">
      <c r="A3122" s="41" t="s">
        <v>20493</v>
      </c>
      <c r="B3122" s="41" t="s">
        <v>3477</v>
      </c>
      <c r="C3122" s="41">
        <v>5700850023</v>
      </c>
      <c r="D3122" t="s">
        <v>18653</v>
      </c>
      <c r="H3122" s="41" t="s">
        <v>20491</v>
      </c>
      <c r="I3122" t="s">
        <v>615</v>
      </c>
    </row>
    <row r="3123" spans="1:9">
      <c r="A3123" s="42" t="s">
        <v>20493</v>
      </c>
      <c r="B3123" s="42" t="s">
        <v>3477</v>
      </c>
      <c r="C3123" s="42">
        <v>5700850023</v>
      </c>
      <c r="D3123" t="s">
        <v>18653</v>
      </c>
      <c r="H3123" s="42" t="s">
        <v>20491</v>
      </c>
      <c r="I3123" t="s">
        <v>615</v>
      </c>
    </row>
    <row r="3124" spans="1:9">
      <c r="A3124" s="41" t="s">
        <v>3371</v>
      </c>
      <c r="B3124" s="41" t="s">
        <v>607</v>
      </c>
      <c r="C3124" s="41">
        <v>5730097081</v>
      </c>
      <c r="D3124" t="s">
        <v>18653</v>
      </c>
      <c r="H3124" s="41" t="s">
        <v>20491</v>
      </c>
      <c r="I3124" t="s">
        <v>615</v>
      </c>
    </row>
    <row r="3125" spans="1:9">
      <c r="A3125" s="42" t="s">
        <v>3371</v>
      </c>
      <c r="B3125" s="42" t="s">
        <v>607</v>
      </c>
      <c r="C3125" s="42">
        <v>5730097081</v>
      </c>
      <c r="D3125" t="s">
        <v>18653</v>
      </c>
      <c r="H3125" s="42" t="s">
        <v>20491</v>
      </c>
      <c r="I3125" t="s">
        <v>615</v>
      </c>
    </row>
    <row r="3126" spans="1:9">
      <c r="A3126" s="41" t="s">
        <v>4344</v>
      </c>
      <c r="B3126" s="41" t="s">
        <v>935</v>
      </c>
      <c r="C3126" s="41">
        <v>5743290004</v>
      </c>
      <c r="D3126" t="s">
        <v>18653</v>
      </c>
      <c r="H3126" s="41" t="s">
        <v>20491</v>
      </c>
      <c r="I3126" t="s">
        <v>615</v>
      </c>
    </row>
    <row r="3127" spans="1:9">
      <c r="A3127" s="42" t="s">
        <v>4344</v>
      </c>
      <c r="B3127" s="42" t="s">
        <v>935</v>
      </c>
      <c r="C3127" s="42">
        <v>5743290004</v>
      </c>
      <c r="D3127" t="s">
        <v>18653</v>
      </c>
      <c r="H3127" s="42" t="s">
        <v>20491</v>
      </c>
      <c r="I3127" t="s">
        <v>615</v>
      </c>
    </row>
    <row r="3128" spans="1:9">
      <c r="A3128" s="41" t="s">
        <v>6218</v>
      </c>
      <c r="B3128" s="41" t="s">
        <v>69</v>
      </c>
      <c r="C3128" s="41">
        <v>5700393250</v>
      </c>
      <c r="D3128" t="s">
        <v>18653</v>
      </c>
      <c r="H3128" s="41" t="s">
        <v>20491</v>
      </c>
      <c r="I3128" t="s">
        <v>615</v>
      </c>
    </row>
    <row r="3129" spans="1:9">
      <c r="A3129" s="42" t="s">
        <v>6218</v>
      </c>
      <c r="B3129" s="42" t="s">
        <v>69</v>
      </c>
      <c r="C3129" s="42">
        <v>5700393250</v>
      </c>
      <c r="D3129" t="s">
        <v>18653</v>
      </c>
      <c r="H3129" s="42" t="s">
        <v>20491</v>
      </c>
      <c r="I3129" t="s">
        <v>615</v>
      </c>
    </row>
    <row r="3130" spans="1:9">
      <c r="A3130" s="41" t="s">
        <v>4155</v>
      </c>
      <c r="B3130" s="41" t="s">
        <v>773</v>
      </c>
      <c r="C3130" s="41">
        <v>5701174075</v>
      </c>
      <c r="D3130" t="s">
        <v>18653</v>
      </c>
      <c r="H3130" s="41" t="s">
        <v>20491</v>
      </c>
      <c r="I3130" t="s">
        <v>615</v>
      </c>
    </row>
    <row r="3131" spans="1:9">
      <c r="A3131" s="42" t="s">
        <v>2829</v>
      </c>
      <c r="B3131" s="42" t="s">
        <v>380</v>
      </c>
      <c r="C3131" s="42">
        <v>5754976009</v>
      </c>
      <c r="D3131" t="s">
        <v>18653</v>
      </c>
      <c r="H3131" s="42" t="s">
        <v>20491</v>
      </c>
      <c r="I3131" t="s">
        <v>615</v>
      </c>
    </row>
    <row r="3132" spans="1:9">
      <c r="A3132" s="41" t="s">
        <v>2829</v>
      </c>
      <c r="B3132" s="41" t="s">
        <v>380</v>
      </c>
      <c r="C3132" s="41">
        <v>5754976009</v>
      </c>
      <c r="D3132" t="s">
        <v>18653</v>
      </c>
      <c r="H3132" s="41" t="s">
        <v>20491</v>
      </c>
      <c r="I3132" t="s">
        <v>615</v>
      </c>
    </row>
    <row r="3133" spans="1:9">
      <c r="A3133" s="42" t="s">
        <v>6516</v>
      </c>
      <c r="B3133" s="42" t="s">
        <v>4722</v>
      </c>
      <c r="C3133" s="42">
        <v>5710156094</v>
      </c>
      <c r="D3133" t="s">
        <v>18653</v>
      </c>
      <c r="H3133" s="42" t="s">
        <v>20491</v>
      </c>
      <c r="I3133" t="s">
        <v>615</v>
      </c>
    </row>
    <row r="3134" spans="1:9">
      <c r="A3134" s="41" t="s">
        <v>6516</v>
      </c>
      <c r="B3134" s="41" t="s">
        <v>4722</v>
      </c>
      <c r="C3134" s="41">
        <v>5710156094</v>
      </c>
      <c r="D3134" t="s">
        <v>18653</v>
      </c>
      <c r="H3134" s="41" t="s">
        <v>20491</v>
      </c>
      <c r="I3134" t="s">
        <v>615</v>
      </c>
    </row>
    <row r="3135" spans="1:9">
      <c r="A3135" s="42" t="s">
        <v>6779</v>
      </c>
      <c r="B3135" s="42" t="s">
        <v>773</v>
      </c>
      <c r="C3135" s="42">
        <v>5700853075</v>
      </c>
      <c r="D3135" t="s">
        <v>18653</v>
      </c>
      <c r="H3135" s="42" t="s">
        <v>20491</v>
      </c>
      <c r="I3135" t="s">
        <v>615</v>
      </c>
    </row>
    <row r="3136" spans="1:9">
      <c r="A3136" s="41" t="s">
        <v>6779</v>
      </c>
      <c r="B3136" s="41" t="s">
        <v>773</v>
      </c>
      <c r="C3136" s="41">
        <v>5700853075</v>
      </c>
      <c r="D3136" t="s">
        <v>18653</v>
      </c>
      <c r="H3136" s="41" t="s">
        <v>20491</v>
      </c>
      <c r="I3136" t="s">
        <v>615</v>
      </c>
    </row>
    <row r="3137" spans="1:9">
      <c r="A3137" s="42" t="s">
        <v>6885</v>
      </c>
      <c r="B3137" s="42" t="s">
        <v>2352</v>
      </c>
      <c r="C3137" s="42">
        <v>5700826008</v>
      </c>
      <c r="D3137" t="s">
        <v>18653</v>
      </c>
      <c r="H3137" s="42" t="s">
        <v>20494</v>
      </c>
      <c r="I3137" t="s">
        <v>615</v>
      </c>
    </row>
    <row r="3138" spans="1:9">
      <c r="A3138" s="41" t="s">
        <v>6885</v>
      </c>
      <c r="B3138" s="41" t="s">
        <v>2352</v>
      </c>
      <c r="C3138" s="41">
        <v>5700826008</v>
      </c>
      <c r="D3138" t="s">
        <v>18653</v>
      </c>
      <c r="H3138" s="41" t="s">
        <v>20494</v>
      </c>
      <c r="I3138" t="s">
        <v>615</v>
      </c>
    </row>
    <row r="3139" spans="1:9">
      <c r="A3139" s="42" t="s">
        <v>4779</v>
      </c>
      <c r="B3139" s="42" t="s">
        <v>83</v>
      </c>
      <c r="C3139" s="42">
        <v>5700584016</v>
      </c>
      <c r="D3139" t="s">
        <v>18653</v>
      </c>
      <c r="H3139" s="42" t="s">
        <v>20494</v>
      </c>
      <c r="I3139" t="s">
        <v>615</v>
      </c>
    </row>
    <row r="3140" spans="1:9">
      <c r="A3140" s="41" t="s">
        <v>4779</v>
      </c>
      <c r="B3140" s="41" t="s">
        <v>83</v>
      </c>
      <c r="C3140" s="41">
        <v>5700584016</v>
      </c>
      <c r="D3140" t="s">
        <v>18653</v>
      </c>
      <c r="H3140" s="41" t="s">
        <v>20494</v>
      </c>
      <c r="I3140" t="s">
        <v>615</v>
      </c>
    </row>
    <row r="3141" spans="1:9">
      <c r="A3141" s="42" t="s">
        <v>6491</v>
      </c>
      <c r="B3141" s="42" t="s">
        <v>434</v>
      </c>
      <c r="C3141" s="42">
        <v>5701380055</v>
      </c>
      <c r="D3141" t="s">
        <v>18653</v>
      </c>
      <c r="H3141" s="42" t="s">
        <v>20494</v>
      </c>
      <c r="I3141" t="s">
        <v>615</v>
      </c>
    </row>
    <row r="3142" spans="1:9">
      <c r="A3142" s="41" t="s">
        <v>6491</v>
      </c>
      <c r="B3142" s="41" t="s">
        <v>434</v>
      </c>
      <c r="C3142" s="41">
        <v>5701380055</v>
      </c>
      <c r="D3142" t="s">
        <v>18653</v>
      </c>
      <c r="H3142" s="41" t="s">
        <v>20494</v>
      </c>
      <c r="I3142" t="s">
        <v>615</v>
      </c>
    </row>
    <row r="3143" spans="1:9">
      <c r="A3143" s="42" t="s">
        <v>4476</v>
      </c>
      <c r="B3143" s="42" t="s">
        <v>1146</v>
      </c>
      <c r="C3143" s="42">
        <v>5710302073</v>
      </c>
      <c r="D3143" t="s">
        <v>18653</v>
      </c>
      <c r="H3143" s="42" t="s">
        <v>20494</v>
      </c>
      <c r="I3143" t="s">
        <v>615</v>
      </c>
    </row>
    <row r="3144" spans="1:9">
      <c r="A3144" s="41" t="s">
        <v>20495</v>
      </c>
      <c r="B3144" s="41" t="s">
        <v>1559</v>
      </c>
      <c r="C3144" s="41">
        <v>5710040094</v>
      </c>
      <c r="D3144" t="s">
        <v>18653</v>
      </c>
      <c r="H3144" s="41" t="s">
        <v>20494</v>
      </c>
      <c r="I3144" t="s">
        <v>615</v>
      </c>
    </row>
    <row r="3145" spans="1:9">
      <c r="A3145" s="42" t="s">
        <v>20495</v>
      </c>
      <c r="B3145" s="42" t="s">
        <v>1559</v>
      </c>
      <c r="C3145" s="42">
        <v>5710040094</v>
      </c>
      <c r="D3145" t="s">
        <v>18653</v>
      </c>
      <c r="H3145" s="42" t="s">
        <v>20494</v>
      </c>
      <c r="I3145" t="s">
        <v>615</v>
      </c>
    </row>
    <row r="3146" spans="1:9">
      <c r="A3146" s="41" t="s">
        <v>6630</v>
      </c>
      <c r="B3146" s="41" t="s">
        <v>1348</v>
      </c>
      <c r="C3146" s="41">
        <v>5711175035</v>
      </c>
      <c r="D3146" t="s">
        <v>18653</v>
      </c>
      <c r="H3146" s="41" t="s">
        <v>20494</v>
      </c>
      <c r="I3146" t="s">
        <v>615</v>
      </c>
    </row>
    <row r="3147" spans="1:9">
      <c r="A3147" s="42" t="s">
        <v>6630</v>
      </c>
      <c r="B3147" s="42" t="s">
        <v>1348</v>
      </c>
      <c r="C3147" s="42">
        <v>5711175035</v>
      </c>
      <c r="D3147" t="s">
        <v>18653</v>
      </c>
      <c r="H3147" s="42" t="s">
        <v>20494</v>
      </c>
      <c r="I3147" t="s">
        <v>615</v>
      </c>
    </row>
    <row r="3148" spans="1:9">
      <c r="A3148" s="41" t="s">
        <v>4976</v>
      </c>
      <c r="B3148" s="41" t="s">
        <v>351</v>
      </c>
      <c r="C3148" s="41">
        <v>5700095086</v>
      </c>
      <c r="D3148" t="s">
        <v>18653</v>
      </c>
      <c r="H3148" s="41" t="s">
        <v>20494</v>
      </c>
      <c r="I3148" t="s">
        <v>615</v>
      </c>
    </row>
    <row r="3149" spans="1:9">
      <c r="A3149" s="42" t="s">
        <v>4976</v>
      </c>
      <c r="B3149" s="42" t="s">
        <v>351</v>
      </c>
      <c r="C3149" s="42">
        <v>5700095086</v>
      </c>
      <c r="D3149" t="s">
        <v>18653</v>
      </c>
      <c r="H3149" s="42" t="s">
        <v>20494</v>
      </c>
      <c r="I3149" t="s">
        <v>615</v>
      </c>
    </row>
    <row r="3150" spans="1:9">
      <c r="A3150" s="41" t="s">
        <v>20496</v>
      </c>
      <c r="B3150" s="41" t="s">
        <v>2617</v>
      </c>
      <c r="C3150" s="41">
        <v>5701337103</v>
      </c>
      <c r="D3150" t="s">
        <v>18653</v>
      </c>
      <c r="H3150" s="41" t="s">
        <v>20494</v>
      </c>
      <c r="I3150" t="s">
        <v>615</v>
      </c>
    </row>
    <row r="3151" spans="1:9">
      <c r="A3151" s="42" t="s">
        <v>20496</v>
      </c>
      <c r="B3151" s="42" t="s">
        <v>2617</v>
      </c>
      <c r="C3151" s="42">
        <v>5701337103</v>
      </c>
      <c r="D3151" t="s">
        <v>18653</v>
      </c>
      <c r="H3151" s="42" t="s">
        <v>20494</v>
      </c>
      <c r="I3151" t="s">
        <v>615</v>
      </c>
    </row>
    <row r="3152" spans="1:9">
      <c r="A3152" s="41" t="s">
        <v>4568</v>
      </c>
      <c r="B3152" s="41" t="s">
        <v>4570</v>
      </c>
      <c r="C3152" s="41">
        <v>5701298052</v>
      </c>
      <c r="D3152" t="s">
        <v>18653</v>
      </c>
      <c r="H3152" s="41" t="s">
        <v>20494</v>
      </c>
      <c r="I3152" t="s">
        <v>615</v>
      </c>
    </row>
    <row r="3153" spans="1:9">
      <c r="A3153" s="42" t="s">
        <v>5465</v>
      </c>
      <c r="B3153" s="42" t="s">
        <v>4570</v>
      </c>
      <c r="C3153" s="42">
        <v>5700663052</v>
      </c>
      <c r="D3153" t="s">
        <v>18653</v>
      </c>
      <c r="H3153" s="42" t="s">
        <v>20494</v>
      </c>
      <c r="I3153" t="s">
        <v>615</v>
      </c>
    </row>
    <row r="3154" spans="1:9">
      <c r="A3154" s="41" t="s">
        <v>766</v>
      </c>
      <c r="B3154" s="41" t="s">
        <v>264</v>
      </c>
      <c r="C3154" s="41">
        <v>5710034155</v>
      </c>
      <c r="D3154" t="s">
        <v>18653</v>
      </c>
      <c r="H3154" s="41" t="s">
        <v>20494</v>
      </c>
      <c r="I3154" t="s">
        <v>615</v>
      </c>
    </row>
    <row r="3155" spans="1:9">
      <c r="A3155" s="42" t="s">
        <v>766</v>
      </c>
      <c r="B3155" s="42" t="s">
        <v>264</v>
      </c>
      <c r="C3155" s="42">
        <v>5710034155</v>
      </c>
      <c r="D3155" t="s">
        <v>18653</v>
      </c>
      <c r="H3155" s="42" t="s">
        <v>20494</v>
      </c>
      <c r="I3155" t="s">
        <v>615</v>
      </c>
    </row>
    <row r="3156" spans="1:9">
      <c r="A3156" s="41" t="s">
        <v>20497</v>
      </c>
      <c r="B3156" s="41" t="s">
        <v>264</v>
      </c>
      <c r="C3156" s="41">
        <v>5710034155</v>
      </c>
      <c r="D3156" t="s">
        <v>18653</v>
      </c>
      <c r="H3156" s="41" t="s">
        <v>20494</v>
      </c>
      <c r="I3156" t="s">
        <v>615</v>
      </c>
    </row>
    <row r="3157" spans="1:9">
      <c r="A3157" s="42" t="s">
        <v>20497</v>
      </c>
      <c r="B3157" s="42" t="s">
        <v>264</v>
      </c>
      <c r="C3157" s="42">
        <v>5710034155</v>
      </c>
      <c r="D3157" t="s">
        <v>18653</v>
      </c>
      <c r="H3157" s="42" t="s">
        <v>20494</v>
      </c>
      <c r="I3157" t="s">
        <v>615</v>
      </c>
    </row>
    <row r="3158" spans="1:9">
      <c r="A3158" s="41" t="s">
        <v>2951</v>
      </c>
      <c r="B3158" s="41" t="s">
        <v>494</v>
      </c>
      <c r="C3158" s="41">
        <v>5710070019</v>
      </c>
      <c r="D3158" t="s">
        <v>18653</v>
      </c>
      <c r="H3158" s="41" t="s">
        <v>20498</v>
      </c>
      <c r="I3158" t="s">
        <v>615</v>
      </c>
    </row>
    <row r="3159" spans="1:9">
      <c r="A3159" s="42" t="s">
        <v>2951</v>
      </c>
      <c r="B3159" s="42" t="s">
        <v>494</v>
      </c>
      <c r="C3159" s="42">
        <v>5710070019</v>
      </c>
      <c r="D3159" t="s">
        <v>18653</v>
      </c>
      <c r="H3159" s="42" t="s">
        <v>20498</v>
      </c>
      <c r="I3159" t="s">
        <v>615</v>
      </c>
    </row>
    <row r="3160" spans="1:9">
      <c r="A3160" s="41" t="s">
        <v>2701</v>
      </c>
      <c r="B3160" s="41" t="s">
        <v>773</v>
      </c>
      <c r="C3160" s="41">
        <v>5700559233</v>
      </c>
      <c r="D3160" t="s">
        <v>18653</v>
      </c>
      <c r="H3160" s="41" t="s">
        <v>20498</v>
      </c>
      <c r="I3160" t="s">
        <v>615</v>
      </c>
    </row>
    <row r="3161" spans="1:9">
      <c r="A3161" s="42" t="s">
        <v>2701</v>
      </c>
      <c r="B3161" s="42" t="s">
        <v>773</v>
      </c>
      <c r="C3161" s="42">
        <v>5700559233</v>
      </c>
      <c r="D3161" t="s">
        <v>18653</v>
      </c>
      <c r="H3161" s="42" t="s">
        <v>20498</v>
      </c>
      <c r="I3161" t="s">
        <v>615</v>
      </c>
    </row>
    <row r="3162" spans="1:9">
      <c r="A3162" s="41" t="s">
        <v>6443</v>
      </c>
      <c r="B3162" s="41" t="s">
        <v>2199</v>
      </c>
      <c r="C3162" s="41">
        <v>5702127001</v>
      </c>
      <c r="D3162" t="s">
        <v>18653</v>
      </c>
      <c r="H3162" s="41" t="s">
        <v>20498</v>
      </c>
      <c r="I3162" t="s">
        <v>615</v>
      </c>
    </row>
    <row r="3163" spans="1:9">
      <c r="A3163" s="42" t="s">
        <v>6443</v>
      </c>
      <c r="B3163" s="42" t="s">
        <v>2199</v>
      </c>
      <c r="C3163" s="42">
        <v>5702127001</v>
      </c>
      <c r="D3163" t="s">
        <v>18653</v>
      </c>
      <c r="H3163" s="42" t="s">
        <v>20498</v>
      </c>
      <c r="I3163" t="s">
        <v>615</v>
      </c>
    </row>
    <row r="3164" spans="1:9">
      <c r="A3164" s="41" t="s">
        <v>677</v>
      </c>
      <c r="B3164" s="41" t="s">
        <v>679</v>
      </c>
      <c r="C3164" s="41">
        <v>5710210001</v>
      </c>
      <c r="D3164" t="s">
        <v>18653</v>
      </c>
      <c r="H3164" s="41" t="s">
        <v>20498</v>
      </c>
      <c r="I3164" t="s">
        <v>615</v>
      </c>
    </row>
    <row r="3165" spans="1:9">
      <c r="A3165" s="42" t="s">
        <v>2258</v>
      </c>
      <c r="B3165" s="42" t="s">
        <v>2260</v>
      </c>
      <c r="C3165" s="42">
        <v>5358925035</v>
      </c>
      <c r="D3165" t="s">
        <v>18653</v>
      </c>
      <c r="H3165" s="42" t="s">
        <v>20498</v>
      </c>
      <c r="I3165" t="s">
        <v>615</v>
      </c>
    </row>
    <row r="3166" spans="1:9">
      <c r="A3166" s="41" t="s">
        <v>2258</v>
      </c>
      <c r="B3166" s="41" t="s">
        <v>2260</v>
      </c>
      <c r="C3166" s="41">
        <v>5358925035</v>
      </c>
      <c r="D3166" t="s">
        <v>18653</v>
      </c>
      <c r="H3166" s="41" t="s">
        <v>20498</v>
      </c>
      <c r="I3166" t="s">
        <v>615</v>
      </c>
    </row>
    <row r="3167" spans="1:9">
      <c r="A3167" s="42" t="s">
        <v>6354</v>
      </c>
      <c r="B3167" s="42" t="s">
        <v>6355</v>
      </c>
      <c r="C3167" s="42">
        <v>5361218020</v>
      </c>
      <c r="D3167" t="s">
        <v>18653</v>
      </c>
      <c r="H3167" s="42" t="s">
        <v>20498</v>
      </c>
      <c r="I3167" t="s">
        <v>615</v>
      </c>
    </row>
    <row r="3168" spans="1:9">
      <c r="A3168" s="41" t="s">
        <v>7330</v>
      </c>
      <c r="B3168" s="41" t="s">
        <v>4759</v>
      </c>
      <c r="C3168" s="41">
        <v>5703331004</v>
      </c>
      <c r="D3168" t="s">
        <v>18653</v>
      </c>
      <c r="H3168" s="41" t="s">
        <v>20498</v>
      </c>
      <c r="I3168" t="s">
        <v>615</v>
      </c>
    </row>
    <row r="3169" spans="1:9">
      <c r="A3169" s="42" t="s">
        <v>7330</v>
      </c>
      <c r="B3169" s="42" t="s">
        <v>4759</v>
      </c>
      <c r="C3169" s="42">
        <v>5703331004</v>
      </c>
      <c r="D3169" t="s">
        <v>18653</v>
      </c>
      <c r="H3169" s="42" t="s">
        <v>20498</v>
      </c>
      <c r="I3169" t="s">
        <v>615</v>
      </c>
    </row>
    <row r="3170" spans="1:9">
      <c r="A3170" s="41" t="s">
        <v>1525</v>
      </c>
      <c r="B3170" s="41" t="s">
        <v>666</v>
      </c>
      <c r="C3170" s="41">
        <v>5701126028</v>
      </c>
      <c r="D3170" t="s">
        <v>18653</v>
      </c>
      <c r="H3170" s="41" t="s">
        <v>20498</v>
      </c>
      <c r="I3170" t="s">
        <v>615</v>
      </c>
    </row>
    <row r="3171" spans="1:9">
      <c r="A3171" s="42" t="s">
        <v>1525</v>
      </c>
      <c r="B3171" s="42" t="s">
        <v>666</v>
      </c>
      <c r="C3171" s="42">
        <v>5701126028</v>
      </c>
      <c r="D3171" t="s">
        <v>18653</v>
      </c>
      <c r="H3171" s="42" t="s">
        <v>20498</v>
      </c>
      <c r="I3171" t="s">
        <v>615</v>
      </c>
    </row>
    <row r="3172" spans="1:9">
      <c r="A3172" s="41" t="s">
        <v>4537</v>
      </c>
      <c r="B3172" s="41" t="s">
        <v>36</v>
      </c>
      <c r="C3172" s="41">
        <v>5700867040</v>
      </c>
      <c r="D3172" t="s">
        <v>18653</v>
      </c>
      <c r="H3172" s="41" t="s">
        <v>20498</v>
      </c>
      <c r="I3172" t="s">
        <v>615</v>
      </c>
    </row>
    <row r="3173" spans="1:9">
      <c r="A3173" s="42" t="s">
        <v>4537</v>
      </c>
      <c r="B3173" s="42" t="s">
        <v>36</v>
      </c>
      <c r="C3173" s="42">
        <v>5700867040</v>
      </c>
      <c r="D3173" t="s">
        <v>18653</v>
      </c>
      <c r="H3173" s="42" t="s">
        <v>20498</v>
      </c>
      <c r="I3173" t="s">
        <v>615</v>
      </c>
    </row>
    <row r="3174" spans="1:9">
      <c r="A3174" s="41" t="s">
        <v>20499</v>
      </c>
      <c r="B3174" s="41" t="s">
        <v>336</v>
      </c>
      <c r="C3174" s="41">
        <v>5710063078</v>
      </c>
      <c r="D3174" t="s">
        <v>18653</v>
      </c>
      <c r="H3174" s="41" t="s">
        <v>20498</v>
      </c>
      <c r="I3174" t="s">
        <v>615</v>
      </c>
    </row>
    <row r="3175" spans="1:9">
      <c r="A3175" s="42" t="s">
        <v>20499</v>
      </c>
      <c r="B3175" s="42" t="s">
        <v>336</v>
      </c>
      <c r="C3175" s="42">
        <v>5710063078</v>
      </c>
      <c r="D3175" t="s">
        <v>18653</v>
      </c>
      <c r="H3175" s="42" t="s">
        <v>20498</v>
      </c>
      <c r="I3175" t="s">
        <v>615</v>
      </c>
    </row>
    <row r="3176" spans="1:9">
      <c r="A3176" s="41" t="s">
        <v>20500</v>
      </c>
      <c r="B3176" s="41" t="s">
        <v>6999</v>
      </c>
      <c r="C3176" s="41">
        <v>5713358004</v>
      </c>
      <c r="D3176" t="s">
        <v>18653</v>
      </c>
      <c r="H3176" s="41" t="s">
        <v>20498</v>
      </c>
      <c r="I3176" t="s">
        <v>615</v>
      </c>
    </row>
    <row r="3177" spans="1:9">
      <c r="A3177" s="42" t="s">
        <v>20500</v>
      </c>
      <c r="B3177" s="42" t="s">
        <v>6999</v>
      </c>
      <c r="C3177" s="42">
        <v>5713358004</v>
      </c>
      <c r="D3177" t="s">
        <v>18653</v>
      </c>
      <c r="H3177" s="42" t="s">
        <v>20498</v>
      </c>
      <c r="I3177" t="s">
        <v>615</v>
      </c>
    </row>
    <row r="3178" spans="1:9">
      <c r="A3178" s="41" t="s">
        <v>7805</v>
      </c>
      <c r="B3178" s="41" t="s">
        <v>917</v>
      </c>
      <c r="C3178" s="41">
        <v>5710240007</v>
      </c>
      <c r="D3178" t="s">
        <v>18653</v>
      </c>
      <c r="H3178" s="41" t="s">
        <v>20498</v>
      </c>
      <c r="I3178" t="s">
        <v>615</v>
      </c>
    </row>
    <row r="3179" spans="1:9">
      <c r="A3179" s="42" t="s">
        <v>7805</v>
      </c>
      <c r="B3179" s="42" t="s">
        <v>917</v>
      </c>
      <c r="C3179" s="42">
        <v>5710240007</v>
      </c>
      <c r="D3179" t="s">
        <v>18653</v>
      </c>
      <c r="H3179" s="42" t="s">
        <v>20501</v>
      </c>
      <c r="I3179" t="s">
        <v>615</v>
      </c>
    </row>
    <row r="3180" spans="1:9">
      <c r="A3180" s="41" t="s">
        <v>6067</v>
      </c>
      <c r="B3180" s="41" t="s">
        <v>163</v>
      </c>
      <c r="C3180" s="41">
        <v>5727832007</v>
      </c>
      <c r="D3180" t="s">
        <v>18653</v>
      </c>
      <c r="H3180" s="41" t="s">
        <v>20501</v>
      </c>
      <c r="I3180" t="s">
        <v>615</v>
      </c>
    </row>
    <row r="3181" spans="1:9">
      <c r="A3181" s="42" t="s">
        <v>6067</v>
      </c>
      <c r="B3181" s="42" t="s">
        <v>163</v>
      </c>
      <c r="C3181" s="42">
        <v>5727832007</v>
      </c>
      <c r="D3181" t="s">
        <v>18653</v>
      </c>
      <c r="H3181" s="42" t="s">
        <v>20501</v>
      </c>
      <c r="I3181" t="s">
        <v>615</v>
      </c>
    </row>
    <row r="3182" spans="1:9">
      <c r="A3182" s="41" t="s">
        <v>20502</v>
      </c>
      <c r="B3182" s="41" t="s">
        <v>1926</v>
      </c>
      <c r="C3182" s="41">
        <v>5739669077</v>
      </c>
      <c r="D3182" t="s">
        <v>18653</v>
      </c>
      <c r="H3182" s="41" t="s">
        <v>20501</v>
      </c>
      <c r="I3182" t="s">
        <v>615</v>
      </c>
    </row>
    <row r="3183" spans="1:9">
      <c r="A3183" s="42" t="s">
        <v>20502</v>
      </c>
      <c r="B3183" s="42" t="s">
        <v>1926</v>
      </c>
      <c r="C3183" s="42">
        <v>5739669077</v>
      </c>
      <c r="D3183" t="s">
        <v>18653</v>
      </c>
      <c r="H3183" s="42" t="s">
        <v>20501</v>
      </c>
      <c r="I3183" t="s">
        <v>615</v>
      </c>
    </row>
    <row r="3184" spans="1:9">
      <c r="A3184" s="41" t="s">
        <v>8541</v>
      </c>
      <c r="B3184" s="41" t="s">
        <v>1864</v>
      </c>
      <c r="C3184" s="41">
        <v>5730365013</v>
      </c>
      <c r="D3184" t="s">
        <v>18653</v>
      </c>
      <c r="H3184" s="41" t="s">
        <v>20501</v>
      </c>
      <c r="I3184" t="s">
        <v>615</v>
      </c>
    </row>
    <row r="3185" spans="1:9">
      <c r="A3185" s="42" t="s">
        <v>8531</v>
      </c>
      <c r="B3185" s="42" t="s">
        <v>1864</v>
      </c>
      <c r="C3185" s="42">
        <v>5730365013</v>
      </c>
      <c r="D3185" t="s">
        <v>18653</v>
      </c>
      <c r="H3185" s="42" t="s">
        <v>20501</v>
      </c>
      <c r="I3185" t="s">
        <v>615</v>
      </c>
    </row>
    <row r="3186" spans="1:9">
      <c r="A3186" s="41" t="s">
        <v>524</v>
      </c>
      <c r="B3186" s="41" t="s">
        <v>526</v>
      </c>
      <c r="C3186" s="41">
        <v>5700897015</v>
      </c>
      <c r="D3186" t="s">
        <v>18653</v>
      </c>
      <c r="H3186" s="41" t="s">
        <v>20501</v>
      </c>
      <c r="I3186" t="s">
        <v>615</v>
      </c>
    </row>
    <row r="3187" spans="1:9">
      <c r="A3187" s="42" t="s">
        <v>524</v>
      </c>
      <c r="B3187" s="42" t="s">
        <v>526</v>
      </c>
      <c r="C3187" s="42">
        <v>5700897015</v>
      </c>
      <c r="D3187" t="s">
        <v>18653</v>
      </c>
      <c r="H3187" s="42" t="s">
        <v>20501</v>
      </c>
      <c r="I3187" t="s">
        <v>615</v>
      </c>
    </row>
    <row r="3188" spans="1:9">
      <c r="A3188" s="41" t="s">
        <v>3679</v>
      </c>
      <c r="B3188" s="41" t="s">
        <v>211</v>
      </c>
      <c r="C3188" s="41">
        <v>5710046096</v>
      </c>
      <c r="D3188" t="s">
        <v>18653</v>
      </c>
      <c r="H3188" s="41" t="s">
        <v>20501</v>
      </c>
      <c r="I3188" t="s">
        <v>615</v>
      </c>
    </row>
    <row r="3189" spans="1:9">
      <c r="A3189" s="42" t="s">
        <v>3911</v>
      </c>
      <c r="B3189" s="42" t="s">
        <v>211</v>
      </c>
      <c r="C3189" s="42">
        <v>5710046096</v>
      </c>
      <c r="D3189" t="s">
        <v>18653</v>
      </c>
      <c r="H3189" s="42" t="s">
        <v>20501</v>
      </c>
      <c r="I3189" t="s">
        <v>615</v>
      </c>
    </row>
    <row r="3190" spans="1:9">
      <c r="A3190" s="41" t="s">
        <v>3911</v>
      </c>
      <c r="B3190" s="41" t="s">
        <v>211</v>
      </c>
      <c r="C3190" s="41">
        <v>5710046096</v>
      </c>
      <c r="D3190" t="s">
        <v>18653</v>
      </c>
      <c r="H3190" s="41" t="s">
        <v>20501</v>
      </c>
      <c r="I3190" t="s">
        <v>615</v>
      </c>
    </row>
    <row r="3191" spans="1:9">
      <c r="A3191" s="42" t="s">
        <v>20503</v>
      </c>
      <c r="B3191" s="42" t="s">
        <v>3833</v>
      </c>
      <c r="C3191" s="42">
        <v>5700386048</v>
      </c>
      <c r="D3191" t="s">
        <v>18653</v>
      </c>
      <c r="H3191" s="42" t="s">
        <v>20501</v>
      </c>
      <c r="I3191" t="s">
        <v>615</v>
      </c>
    </row>
    <row r="3192" spans="1:9">
      <c r="A3192" s="41" t="s">
        <v>20503</v>
      </c>
      <c r="B3192" s="41" t="s">
        <v>3833</v>
      </c>
      <c r="C3192" s="41">
        <v>5700386048</v>
      </c>
      <c r="D3192" t="s">
        <v>18653</v>
      </c>
      <c r="H3192" s="41" t="s">
        <v>20501</v>
      </c>
      <c r="I3192" t="s">
        <v>615</v>
      </c>
    </row>
    <row r="3193" spans="1:9">
      <c r="A3193" s="42" t="s">
        <v>20504</v>
      </c>
      <c r="B3193" s="42" t="s">
        <v>59</v>
      </c>
      <c r="C3193" s="42">
        <v>5701099078</v>
      </c>
      <c r="D3193" t="s">
        <v>18653</v>
      </c>
      <c r="H3193" s="42" t="s">
        <v>20501</v>
      </c>
      <c r="I3193" t="s">
        <v>615</v>
      </c>
    </row>
    <row r="3194" spans="1:9">
      <c r="A3194" s="41" t="s">
        <v>20504</v>
      </c>
      <c r="B3194" s="41" t="s">
        <v>59</v>
      </c>
      <c r="C3194" s="41">
        <v>5701099078</v>
      </c>
      <c r="D3194" t="s">
        <v>18653</v>
      </c>
      <c r="H3194" s="41" t="s">
        <v>20501</v>
      </c>
      <c r="I3194" t="s">
        <v>615</v>
      </c>
    </row>
    <row r="3195" spans="1:9">
      <c r="A3195" s="42" t="s">
        <v>9334</v>
      </c>
      <c r="B3195" s="42" t="s">
        <v>773</v>
      </c>
      <c r="C3195" s="42">
        <v>5727355076</v>
      </c>
      <c r="D3195" t="s">
        <v>18653</v>
      </c>
      <c r="H3195" s="42" t="s">
        <v>20501</v>
      </c>
      <c r="I3195" t="s">
        <v>615</v>
      </c>
    </row>
    <row r="3196" spans="1:9">
      <c r="A3196" s="41" t="s">
        <v>9334</v>
      </c>
      <c r="B3196" s="41" t="s">
        <v>773</v>
      </c>
      <c r="C3196" s="41">
        <v>5727355076</v>
      </c>
      <c r="D3196" t="s">
        <v>18653</v>
      </c>
      <c r="H3196" s="41" t="s">
        <v>20501</v>
      </c>
      <c r="I3196" t="s">
        <v>615</v>
      </c>
    </row>
    <row r="3197" spans="1:9">
      <c r="A3197" s="42" t="s">
        <v>5716</v>
      </c>
      <c r="B3197" s="42" t="s">
        <v>526</v>
      </c>
      <c r="C3197" s="42">
        <v>5710168070</v>
      </c>
      <c r="D3197" t="s">
        <v>18653</v>
      </c>
      <c r="H3197" s="42" t="s">
        <v>20501</v>
      </c>
      <c r="I3197" t="s">
        <v>615</v>
      </c>
    </row>
    <row r="3198" spans="1:9">
      <c r="A3198" s="41" t="s">
        <v>20505</v>
      </c>
      <c r="B3198" s="41" t="s">
        <v>647</v>
      </c>
      <c r="C3198" s="41">
        <v>5740024034</v>
      </c>
      <c r="D3198" t="s">
        <v>18653</v>
      </c>
      <c r="H3198" s="41" t="s">
        <v>20501</v>
      </c>
      <c r="I3198" t="s">
        <v>615</v>
      </c>
    </row>
    <row r="3199" spans="1:9">
      <c r="A3199" s="42" t="s">
        <v>20505</v>
      </c>
      <c r="B3199" s="42" t="s">
        <v>647</v>
      </c>
      <c r="C3199" s="42">
        <v>5740024034</v>
      </c>
      <c r="D3199" t="s">
        <v>18653</v>
      </c>
      <c r="H3199" s="42" t="s">
        <v>20501</v>
      </c>
      <c r="I3199" t="s">
        <v>615</v>
      </c>
    </row>
    <row r="3200" spans="1:9">
      <c r="A3200" s="41" t="s">
        <v>7399</v>
      </c>
      <c r="B3200" s="41" t="s">
        <v>69</v>
      </c>
      <c r="C3200" s="41">
        <v>5710161043</v>
      </c>
      <c r="D3200" t="s">
        <v>18653</v>
      </c>
      <c r="H3200" s="41" t="s">
        <v>20506</v>
      </c>
      <c r="I3200" t="s">
        <v>615</v>
      </c>
    </row>
    <row r="3201" spans="1:9">
      <c r="A3201" s="42" t="s">
        <v>7399</v>
      </c>
      <c r="B3201" s="42" t="s">
        <v>69</v>
      </c>
      <c r="C3201" s="42">
        <v>5710161043</v>
      </c>
      <c r="D3201" t="s">
        <v>18653</v>
      </c>
      <c r="H3201" s="42" t="s">
        <v>20506</v>
      </c>
      <c r="I3201" t="s">
        <v>615</v>
      </c>
    </row>
    <row r="3202" spans="1:9">
      <c r="A3202" s="41" t="s">
        <v>5813</v>
      </c>
      <c r="B3202" s="41" t="s">
        <v>5380</v>
      </c>
      <c r="C3202" s="41">
        <v>5700247131</v>
      </c>
      <c r="D3202" t="s">
        <v>18653</v>
      </c>
      <c r="H3202" s="41" t="s">
        <v>20506</v>
      </c>
      <c r="I3202" t="s">
        <v>615</v>
      </c>
    </row>
    <row r="3203" spans="1:9">
      <c r="A3203" s="42" t="s">
        <v>5813</v>
      </c>
      <c r="B3203" s="42" t="s">
        <v>5380</v>
      </c>
      <c r="C3203" s="42">
        <v>5700247131</v>
      </c>
      <c r="D3203" t="s">
        <v>18653</v>
      </c>
      <c r="H3203" s="42" t="s">
        <v>20506</v>
      </c>
      <c r="I3203" t="s">
        <v>615</v>
      </c>
    </row>
    <row r="3204" spans="1:9">
      <c r="A3204" s="41" t="s">
        <v>20507</v>
      </c>
      <c r="B3204" s="41" t="s">
        <v>955</v>
      </c>
      <c r="C3204" s="41">
        <v>5701406039</v>
      </c>
      <c r="D3204" t="s">
        <v>18653</v>
      </c>
      <c r="H3204" s="41" t="s">
        <v>20506</v>
      </c>
      <c r="I3204" t="s">
        <v>615</v>
      </c>
    </row>
    <row r="3205" spans="1:9">
      <c r="A3205" s="42" t="s">
        <v>20507</v>
      </c>
      <c r="B3205" s="42" t="s">
        <v>955</v>
      </c>
      <c r="C3205" s="42">
        <v>5701406039</v>
      </c>
      <c r="D3205" t="s">
        <v>18653</v>
      </c>
      <c r="H3205" s="42" t="s">
        <v>20506</v>
      </c>
      <c r="I3205" t="s">
        <v>615</v>
      </c>
    </row>
    <row r="3206" spans="1:9">
      <c r="A3206" s="41" t="s">
        <v>3311</v>
      </c>
      <c r="B3206" s="41" t="s">
        <v>2037</v>
      </c>
      <c r="C3206" s="41">
        <v>5700707036</v>
      </c>
      <c r="D3206" t="s">
        <v>18653</v>
      </c>
      <c r="H3206" s="41" t="s">
        <v>20506</v>
      </c>
      <c r="I3206" t="s">
        <v>615</v>
      </c>
    </row>
    <row r="3207" spans="1:9">
      <c r="A3207" s="42" t="s">
        <v>3311</v>
      </c>
      <c r="B3207" s="42" t="s">
        <v>2037</v>
      </c>
      <c r="C3207" s="42">
        <v>5700707036</v>
      </c>
      <c r="D3207" t="s">
        <v>18653</v>
      </c>
      <c r="H3207" s="42" t="s">
        <v>20506</v>
      </c>
      <c r="I3207" t="s">
        <v>615</v>
      </c>
    </row>
    <row r="3208" spans="1:9">
      <c r="A3208" s="41" t="s">
        <v>6411</v>
      </c>
      <c r="B3208" s="41" t="s">
        <v>92</v>
      </c>
      <c r="C3208" s="41">
        <v>5727558083</v>
      </c>
      <c r="D3208" t="s">
        <v>18653</v>
      </c>
      <c r="H3208" s="41" t="s">
        <v>20506</v>
      </c>
      <c r="I3208" t="s">
        <v>615</v>
      </c>
    </row>
    <row r="3209" spans="1:9">
      <c r="A3209" s="42" t="s">
        <v>6411</v>
      </c>
      <c r="B3209" s="42" t="s">
        <v>92</v>
      </c>
      <c r="C3209" s="42">
        <v>5727558083</v>
      </c>
      <c r="D3209" t="s">
        <v>18653</v>
      </c>
      <c r="H3209" s="42" t="s">
        <v>20506</v>
      </c>
      <c r="I3209" t="s">
        <v>615</v>
      </c>
    </row>
    <row r="3210" spans="1:9">
      <c r="A3210" s="41" t="s">
        <v>20508</v>
      </c>
      <c r="B3210" s="41" t="s">
        <v>955</v>
      </c>
      <c r="C3210" s="41">
        <v>5702229039</v>
      </c>
      <c r="D3210" t="s">
        <v>18653</v>
      </c>
      <c r="H3210" s="41" t="s">
        <v>20506</v>
      </c>
      <c r="I3210" t="s">
        <v>615</v>
      </c>
    </row>
    <row r="3211" spans="1:9">
      <c r="A3211" s="42" t="s">
        <v>20508</v>
      </c>
      <c r="B3211" s="42" t="s">
        <v>955</v>
      </c>
      <c r="C3211" s="42">
        <v>5702229039</v>
      </c>
      <c r="D3211" t="s">
        <v>18653</v>
      </c>
      <c r="H3211" s="42" t="s">
        <v>20506</v>
      </c>
      <c r="I3211" t="s">
        <v>615</v>
      </c>
    </row>
    <row r="3212" spans="1:9">
      <c r="A3212" s="41" t="s">
        <v>8328</v>
      </c>
      <c r="B3212" s="41" t="s">
        <v>139</v>
      </c>
      <c r="C3212" s="41">
        <v>7962635060</v>
      </c>
      <c r="D3212" t="s">
        <v>18653</v>
      </c>
      <c r="H3212" s="41" t="s">
        <v>20506</v>
      </c>
      <c r="I3212" t="s">
        <v>615</v>
      </c>
    </row>
    <row r="3213" spans="1:9">
      <c r="A3213" s="42" t="s">
        <v>8328</v>
      </c>
      <c r="B3213" s="42" t="s">
        <v>139</v>
      </c>
      <c r="C3213" s="42">
        <v>7962635060</v>
      </c>
      <c r="D3213" t="s">
        <v>18653</v>
      </c>
      <c r="H3213" s="42" t="s">
        <v>20506</v>
      </c>
      <c r="I3213" t="s">
        <v>615</v>
      </c>
    </row>
    <row r="3214" spans="1:9">
      <c r="A3214" s="41" t="s">
        <v>6486</v>
      </c>
      <c r="B3214" s="41" t="s">
        <v>36</v>
      </c>
      <c r="C3214" s="41">
        <v>5710156159</v>
      </c>
      <c r="D3214" t="s">
        <v>18653</v>
      </c>
      <c r="H3214" s="41" t="s">
        <v>20506</v>
      </c>
      <c r="I3214" t="s">
        <v>615</v>
      </c>
    </row>
    <row r="3215" spans="1:9">
      <c r="A3215" s="42" t="s">
        <v>6486</v>
      </c>
      <c r="B3215" s="42" t="s">
        <v>36</v>
      </c>
      <c r="C3215" s="42">
        <v>5710156159</v>
      </c>
      <c r="D3215" t="s">
        <v>18653</v>
      </c>
      <c r="H3215" s="42" t="s">
        <v>20506</v>
      </c>
      <c r="I3215" t="s">
        <v>615</v>
      </c>
    </row>
    <row r="3216" spans="1:9">
      <c r="A3216" s="41" t="s">
        <v>4598</v>
      </c>
      <c r="B3216" s="41" t="s">
        <v>351</v>
      </c>
      <c r="C3216" s="41">
        <v>5710448084</v>
      </c>
      <c r="D3216" t="s">
        <v>18653</v>
      </c>
      <c r="H3216" s="41" t="s">
        <v>20506</v>
      </c>
      <c r="I3216" t="s">
        <v>615</v>
      </c>
    </row>
    <row r="3217" spans="1:9">
      <c r="A3217" s="42" t="s">
        <v>3159</v>
      </c>
      <c r="B3217" s="42" t="s">
        <v>367</v>
      </c>
      <c r="C3217" s="42">
        <v>5700036157</v>
      </c>
      <c r="D3217" t="s">
        <v>18653</v>
      </c>
      <c r="H3217" s="42" t="s">
        <v>20506</v>
      </c>
      <c r="I3217" t="s">
        <v>615</v>
      </c>
    </row>
    <row r="3218" spans="1:9">
      <c r="A3218" s="41" t="s">
        <v>3159</v>
      </c>
      <c r="B3218" s="41" t="s">
        <v>367</v>
      </c>
      <c r="C3218" s="41">
        <v>5700036157</v>
      </c>
      <c r="D3218" t="s">
        <v>18653</v>
      </c>
      <c r="H3218" s="41" t="s">
        <v>20506</v>
      </c>
      <c r="I3218" t="s">
        <v>615</v>
      </c>
    </row>
    <row r="3219" spans="1:9">
      <c r="A3219" s="42" t="s">
        <v>7815</v>
      </c>
      <c r="B3219" s="42" t="s">
        <v>367</v>
      </c>
      <c r="C3219" s="42">
        <v>5700036157</v>
      </c>
      <c r="D3219" t="s">
        <v>18653</v>
      </c>
      <c r="H3219" s="42" t="s">
        <v>20506</v>
      </c>
      <c r="I3219" t="s">
        <v>615</v>
      </c>
    </row>
    <row r="3220" spans="1:9">
      <c r="A3220" s="41" t="s">
        <v>7815</v>
      </c>
      <c r="B3220" s="41" t="s">
        <v>367</v>
      </c>
      <c r="C3220" s="41">
        <v>5700036157</v>
      </c>
      <c r="D3220" t="s">
        <v>18653</v>
      </c>
      <c r="H3220" s="41" t="s">
        <v>20506</v>
      </c>
      <c r="I3220" t="s">
        <v>615</v>
      </c>
    </row>
    <row r="3221" spans="1:9">
      <c r="A3221" s="42" t="s">
        <v>20509</v>
      </c>
      <c r="B3221" s="42" t="s">
        <v>367</v>
      </c>
      <c r="C3221" s="42">
        <v>5700036157</v>
      </c>
      <c r="D3221" t="s">
        <v>18653</v>
      </c>
      <c r="H3221" s="42" t="s">
        <v>20510</v>
      </c>
      <c r="I3221" t="s">
        <v>615</v>
      </c>
    </row>
    <row r="3222" spans="1:9">
      <c r="A3222" s="41" t="s">
        <v>20509</v>
      </c>
      <c r="B3222" s="41" t="s">
        <v>367</v>
      </c>
      <c r="C3222" s="41">
        <v>5700036157</v>
      </c>
      <c r="D3222" t="s">
        <v>18653</v>
      </c>
      <c r="H3222" s="41" t="s">
        <v>20510</v>
      </c>
      <c r="I3222" t="s">
        <v>615</v>
      </c>
    </row>
    <row r="3223" spans="1:9">
      <c r="A3223" s="42" t="s">
        <v>4334</v>
      </c>
      <c r="B3223" s="42" t="s">
        <v>647</v>
      </c>
      <c r="C3223" s="42">
        <v>5700194024</v>
      </c>
      <c r="D3223" t="s">
        <v>18653</v>
      </c>
      <c r="H3223" s="42" t="s">
        <v>20510</v>
      </c>
      <c r="I3223" t="s">
        <v>615</v>
      </c>
    </row>
    <row r="3224" spans="1:9">
      <c r="A3224" s="41" t="s">
        <v>4334</v>
      </c>
      <c r="B3224" s="41" t="s">
        <v>647</v>
      </c>
      <c r="C3224" s="41">
        <v>5700194024</v>
      </c>
      <c r="D3224" t="s">
        <v>18653</v>
      </c>
      <c r="H3224" s="41" t="s">
        <v>20510</v>
      </c>
      <c r="I3224" t="s">
        <v>615</v>
      </c>
    </row>
    <row r="3225" spans="1:9">
      <c r="A3225" s="42" t="s">
        <v>7992</v>
      </c>
      <c r="B3225" s="42" t="s">
        <v>773</v>
      </c>
      <c r="C3225" s="42">
        <v>5708984008</v>
      </c>
      <c r="D3225" t="s">
        <v>18653</v>
      </c>
      <c r="H3225" s="42" t="s">
        <v>20510</v>
      </c>
      <c r="I3225" t="s">
        <v>615</v>
      </c>
    </row>
    <row r="3226" spans="1:9">
      <c r="A3226" s="41" t="s">
        <v>7992</v>
      </c>
      <c r="B3226" s="41" t="s">
        <v>773</v>
      </c>
      <c r="C3226" s="41">
        <v>5708984008</v>
      </c>
      <c r="D3226" t="s">
        <v>18653</v>
      </c>
      <c r="H3226" s="41" t="s">
        <v>20510</v>
      </c>
      <c r="I3226" t="s">
        <v>615</v>
      </c>
    </row>
    <row r="3227" spans="1:9">
      <c r="A3227" s="42" t="s">
        <v>4149</v>
      </c>
      <c r="B3227" s="42" t="s">
        <v>4151</v>
      </c>
      <c r="C3227" s="42">
        <v>5700251090</v>
      </c>
      <c r="D3227" t="s">
        <v>18653</v>
      </c>
      <c r="H3227" s="42" t="s">
        <v>20510</v>
      </c>
      <c r="I3227" t="s">
        <v>615</v>
      </c>
    </row>
    <row r="3228" spans="1:9">
      <c r="A3228" s="41" t="s">
        <v>4149</v>
      </c>
      <c r="B3228" s="41" t="s">
        <v>4151</v>
      </c>
      <c r="C3228" s="41">
        <v>5700251090</v>
      </c>
      <c r="D3228" t="s">
        <v>18653</v>
      </c>
      <c r="H3228" s="41" t="s">
        <v>20510</v>
      </c>
      <c r="I3228" t="s">
        <v>615</v>
      </c>
    </row>
    <row r="3229" spans="1:9">
      <c r="A3229" s="42" t="s">
        <v>20511</v>
      </c>
      <c r="B3229" s="42" t="s">
        <v>660</v>
      </c>
      <c r="C3229" s="42">
        <v>5700955005</v>
      </c>
      <c r="D3229" t="s">
        <v>18653</v>
      </c>
      <c r="H3229" s="42" t="s">
        <v>20510</v>
      </c>
      <c r="I3229" t="s">
        <v>615</v>
      </c>
    </row>
    <row r="3230" spans="1:9">
      <c r="A3230" s="41" t="s">
        <v>20511</v>
      </c>
      <c r="B3230" s="41" t="s">
        <v>660</v>
      </c>
      <c r="C3230" s="41">
        <v>5700955005</v>
      </c>
      <c r="D3230" t="s">
        <v>18653</v>
      </c>
      <c r="H3230" s="41" t="s">
        <v>20510</v>
      </c>
      <c r="I3230" t="s">
        <v>615</v>
      </c>
    </row>
    <row r="3231" spans="1:9">
      <c r="A3231" s="42" t="s">
        <v>7678</v>
      </c>
      <c r="B3231" s="42" t="s">
        <v>647</v>
      </c>
      <c r="C3231" s="42">
        <v>5723658034</v>
      </c>
      <c r="D3231" t="s">
        <v>18653</v>
      </c>
      <c r="H3231" s="42" t="s">
        <v>20510</v>
      </c>
      <c r="I3231" t="s">
        <v>615</v>
      </c>
    </row>
    <row r="3232" spans="1:9">
      <c r="A3232" s="41" t="s">
        <v>7678</v>
      </c>
      <c r="B3232" s="41" t="s">
        <v>647</v>
      </c>
      <c r="C3232" s="41">
        <v>5723658034</v>
      </c>
      <c r="D3232" t="s">
        <v>18653</v>
      </c>
      <c r="H3232" s="41" t="s">
        <v>20510</v>
      </c>
      <c r="I3232" t="s">
        <v>615</v>
      </c>
    </row>
    <row r="3233" spans="1:9">
      <c r="A3233" s="42" t="s">
        <v>20512</v>
      </c>
      <c r="B3233" s="42" t="s">
        <v>59</v>
      </c>
      <c r="C3233" s="42">
        <v>5710024078</v>
      </c>
      <c r="D3233" t="s">
        <v>18653</v>
      </c>
      <c r="H3233" s="42" t="s">
        <v>20510</v>
      </c>
      <c r="I3233" t="s">
        <v>615</v>
      </c>
    </row>
    <row r="3234" spans="1:9">
      <c r="A3234" s="41" t="s">
        <v>20512</v>
      </c>
      <c r="B3234" s="41" t="s">
        <v>59</v>
      </c>
      <c r="C3234" s="41">
        <v>5710024078</v>
      </c>
      <c r="D3234" t="s">
        <v>18653</v>
      </c>
      <c r="H3234" s="41" t="s">
        <v>20510</v>
      </c>
      <c r="I3234" t="s">
        <v>615</v>
      </c>
    </row>
    <row r="3235" spans="1:9">
      <c r="A3235" s="42" t="s">
        <v>99</v>
      </c>
      <c r="B3235" s="42" t="s">
        <v>101</v>
      </c>
      <c r="C3235" s="42">
        <v>5366985025</v>
      </c>
      <c r="D3235" t="s">
        <v>18653</v>
      </c>
      <c r="H3235" s="42" t="s">
        <v>20510</v>
      </c>
      <c r="I3235" t="s">
        <v>615</v>
      </c>
    </row>
    <row r="3236" spans="1:9">
      <c r="A3236" s="41" t="s">
        <v>99</v>
      </c>
      <c r="B3236" s="41" t="s">
        <v>101</v>
      </c>
      <c r="C3236" s="41">
        <v>5366985025</v>
      </c>
      <c r="D3236" t="s">
        <v>18653</v>
      </c>
      <c r="H3236" s="41" t="s">
        <v>20510</v>
      </c>
      <c r="I3236" t="s">
        <v>615</v>
      </c>
    </row>
    <row r="3237" spans="1:9">
      <c r="A3237" s="42" t="s">
        <v>6695</v>
      </c>
      <c r="B3237" s="42" t="s">
        <v>163</v>
      </c>
      <c r="C3237" s="42">
        <v>5710169006</v>
      </c>
      <c r="D3237" t="s">
        <v>18653</v>
      </c>
      <c r="H3237" s="42" t="s">
        <v>20510</v>
      </c>
      <c r="I3237" t="s">
        <v>615</v>
      </c>
    </row>
    <row r="3238" spans="1:9">
      <c r="A3238" s="41" t="s">
        <v>6695</v>
      </c>
      <c r="B3238" s="41" t="s">
        <v>163</v>
      </c>
      <c r="C3238" s="41">
        <v>5710169006</v>
      </c>
      <c r="D3238" t="s">
        <v>18653</v>
      </c>
      <c r="H3238" s="41" t="s">
        <v>20510</v>
      </c>
      <c r="I3238" t="s">
        <v>615</v>
      </c>
    </row>
    <row r="3239" spans="1:9">
      <c r="A3239" s="42" t="s">
        <v>731</v>
      </c>
      <c r="B3239" s="42" t="s">
        <v>427</v>
      </c>
      <c r="C3239" s="42">
        <v>5710042046</v>
      </c>
      <c r="D3239" t="s">
        <v>18653</v>
      </c>
      <c r="H3239" s="42" t="s">
        <v>20510</v>
      </c>
      <c r="I3239" t="s">
        <v>615</v>
      </c>
    </row>
    <row r="3240" spans="1:9">
      <c r="A3240" s="41" t="s">
        <v>731</v>
      </c>
      <c r="B3240" s="41" t="s">
        <v>427</v>
      </c>
      <c r="C3240" s="41">
        <v>5710042046</v>
      </c>
      <c r="D3240" t="s">
        <v>18653</v>
      </c>
      <c r="H3240" s="41" t="s">
        <v>20510</v>
      </c>
      <c r="I3240" t="s">
        <v>615</v>
      </c>
    </row>
    <row r="3241" spans="1:9">
      <c r="A3241" s="42" t="s">
        <v>2219</v>
      </c>
      <c r="B3241" s="42" t="s">
        <v>1926</v>
      </c>
      <c r="C3241" s="42">
        <v>5710138077</v>
      </c>
      <c r="D3241" t="s">
        <v>18653</v>
      </c>
      <c r="H3241" s="42" t="s">
        <v>20510</v>
      </c>
      <c r="I3241" t="s">
        <v>615</v>
      </c>
    </row>
    <row r="3242" spans="1:9">
      <c r="A3242" s="41" t="s">
        <v>2219</v>
      </c>
      <c r="B3242" s="41" t="s">
        <v>1926</v>
      </c>
      <c r="C3242" s="41">
        <v>5710138077</v>
      </c>
      <c r="D3242" t="s">
        <v>18653</v>
      </c>
      <c r="H3242" s="41" t="s">
        <v>20513</v>
      </c>
      <c r="I3242" t="s">
        <v>615</v>
      </c>
    </row>
    <row r="3243" spans="1:9">
      <c r="A3243" s="42" t="s">
        <v>7785</v>
      </c>
      <c r="B3243" s="42" t="s">
        <v>427</v>
      </c>
      <c r="C3243" s="42">
        <v>5750428041</v>
      </c>
      <c r="D3243" t="s">
        <v>18653</v>
      </c>
      <c r="H3243" s="42" t="s">
        <v>20513</v>
      </c>
      <c r="I3243" t="s">
        <v>615</v>
      </c>
    </row>
    <row r="3244" spans="1:9">
      <c r="A3244" s="41" t="s">
        <v>7785</v>
      </c>
      <c r="B3244" s="41" t="s">
        <v>427</v>
      </c>
      <c r="C3244" s="41">
        <v>5750428041</v>
      </c>
      <c r="D3244" t="s">
        <v>18653</v>
      </c>
      <c r="H3244" s="41" t="s">
        <v>20513</v>
      </c>
      <c r="I3244" t="s">
        <v>615</v>
      </c>
    </row>
    <row r="3245" spans="1:9">
      <c r="A3245" s="42" t="s">
        <v>20514</v>
      </c>
      <c r="B3245" s="42" t="s">
        <v>344</v>
      </c>
      <c r="C3245" s="42">
        <v>5700012171</v>
      </c>
      <c r="D3245" t="s">
        <v>18653</v>
      </c>
      <c r="H3245" s="42" t="s">
        <v>20513</v>
      </c>
      <c r="I3245" t="s">
        <v>615</v>
      </c>
    </row>
    <row r="3246" spans="1:9">
      <c r="A3246" s="41" t="s">
        <v>20514</v>
      </c>
      <c r="B3246" s="41" t="s">
        <v>344</v>
      </c>
      <c r="C3246" s="41">
        <v>5700012171</v>
      </c>
      <c r="D3246" t="s">
        <v>18653</v>
      </c>
      <c r="H3246" s="41" t="s">
        <v>20513</v>
      </c>
      <c r="I3246" t="s">
        <v>615</v>
      </c>
    </row>
    <row r="3247" spans="1:9">
      <c r="A3247" s="42" t="s">
        <v>2299</v>
      </c>
      <c r="B3247" s="42" t="s">
        <v>1043</v>
      </c>
      <c r="C3247" s="42">
        <v>5700731111</v>
      </c>
      <c r="D3247" t="s">
        <v>18653</v>
      </c>
      <c r="H3247" s="42" t="s">
        <v>20513</v>
      </c>
      <c r="I3247" t="s">
        <v>615</v>
      </c>
    </row>
    <row r="3248" spans="1:9">
      <c r="A3248" s="41" t="s">
        <v>2299</v>
      </c>
      <c r="B3248" s="41" t="s">
        <v>1043</v>
      </c>
      <c r="C3248" s="41">
        <v>5700731111</v>
      </c>
      <c r="D3248" t="s">
        <v>18653</v>
      </c>
      <c r="H3248" s="41" t="s">
        <v>20513</v>
      </c>
      <c r="I3248" t="s">
        <v>615</v>
      </c>
    </row>
    <row r="3249" spans="1:9">
      <c r="A3249" s="42" t="s">
        <v>1818</v>
      </c>
      <c r="B3249" s="42" t="s">
        <v>1820</v>
      </c>
      <c r="C3249" s="42">
        <v>5710070110</v>
      </c>
      <c r="D3249" t="s">
        <v>18653</v>
      </c>
      <c r="H3249" s="42" t="s">
        <v>20513</v>
      </c>
      <c r="I3249" t="s">
        <v>615</v>
      </c>
    </row>
    <row r="3250" spans="1:9">
      <c r="A3250" s="41" t="s">
        <v>1818</v>
      </c>
      <c r="B3250" s="41" t="s">
        <v>1820</v>
      </c>
      <c r="C3250" s="41">
        <v>5710070110</v>
      </c>
      <c r="D3250" t="s">
        <v>18653</v>
      </c>
      <c r="H3250" s="41" t="s">
        <v>20513</v>
      </c>
      <c r="I3250" t="s">
        <v>615</v>
      </c>
    </row>
    <row r="3251" spans="1:9">
      <c r="A3251" s="42" t="s">
        <v>5691</v>
      </c>
      <c r="B3251" s="42" t="s">
        <v>2272</v>
      </c>
      <c r="C3251" s="42">
        <v>5720155007</v>
      </c>
      <c r="D3251" t="s">
        <v>18653</v>
      </c>
      <c r="H3251" s="42" t="s">
        <v>20513</v>
      </c>
      <c r="I3251" t="s">
        <v>615</v>
      </c>
    </row>
    <row r="3252" spans="1:9">
      <c r="A3252" s="41" t="s">
        <v>5691</v>
      </c>
      <c r="B3252" s="41" t="s">
        <v>2272</v>
      </c>
      <c r="C3252" s="41">
        <v>5720155007</v>
      </c>
      <c r="D3252" t="s">
        <v>18653</v>
      </c>
      <c r="H3252" s="41" t="s">
        <v>20513</v>
      </c>
      <c r="I3252" t="s">
        <v>615</v>
      </c>
    </row>
    <row r="3253" spans="1:9">
      <c r="A3253" s="42" t="s">
        <v>3896</v>
      </c>
      <c r="B3253" s="42" t="s">
        <v>163</v>
      </c>
      <c r="C3253" s="42">
        <v>5733119007</v>
      </c>
      <c r="D3253" t="s">
        <v>18653</v>
      </c>
      <c r="H3253" s="42" t="s">
        <v>20513</v>
      </c>
      <c r="I3253" t="s">
        <v>615</v>
      </c>
    </row>
    <row r="3254" spans="1:9">
      <c r="A3254" s="41" t="s">
        <v>3896</v>
      </c>
      <c r="B3254" s="41" t="s">
        <v>163</v>
      </c>
      <c r="C3254" s="41">
        <v>5733119007</v>
      </c>
      <c r="D3254" t="s">
        <v>18653</v>
      </c>
      <c r="H3254" s="41" t="s">
        <v>20513</v>
      </c>
      <c r="I3254" t="s">
        <v>615</v>
      </c>
    </row>
    <row r="3255" spans="1:9">
      <c r="A3255" s="42" t="s">
        <v>7701</v>
      </c>
      <c r="B3255" s="42" t="s">
        <v>1820</v>
      </c>
      <c r="C3255" s="42">
        <v>5710788037</v>
      </c>
      <c r="D3255" t="s">
        <v>18653</v>
      </c>
      <c r="H3255" s="42" t="s">
        <v>20513</v>
      </c>
      <c r="I3255" t="s">
        <v>615</v>
      </c>
    </row>
    <row r="3256" spans="1:9">
      <c r="A3256" s="41" t="s">
        <v>7701</v>
      </c>
      <c r="B3256" s="41" t="s">
        <v>1820</v>
      </c>
      <c r="C3256" s="41">
        <v>5710788037</v>
      </c>
      <c r="D3256" t="s">
        <v>18653</v>
      </c>
      <c r="H3256" s="41" t="s">
        <v>20513</v>
      </c>
      <c r="I3256" t="s">
        <v>615</v>
      </c>
    </row>
    <row r="3257" spans="1:9">
      <c r="A3257" s="42" t="s">
        <v>20515</v>
      </c>
      <c r="B3257" s="42" t="s">
        <v>59</v>
      </c>
      <c r="C3257" s="42">
        <v>5733001018</v>
      </c>
      <c r="D3257" t="s">
        <v>18653</v>
      </c>
      <c r="H3257" s="42" t="s">
        <v>20513</v>
      </c>
      <c r="I3257" t="s">
        <v>615</v>
      </c>
    </row>
    <row r="3258" spans="1:9">
      <c r="A3258" s="41" t="s">
        <v>20515</v>
      </c>
      <c r="B3258" s="41" t="s">
        <v>59</v>
      </c>
      <c r="C3258" s="41">
        <v>5733001018</v>
      </c>
      <c r="D3258" t="s">
        <v>18653</v>
      </c>
      <c r="H3258" s="41" t="s">
        <v>20513</v>
      </c>
      <c r="I3258" t="s">
        <v>615</v>
      </c>
    </row>
    <row r="3259" spans="1:9">
      <c r="A3259" s="42" t="s">
        <v>3720</v>
      </c>
      <c r="B3259" s="42" t="s">
        <v>526</v>
      </c>
      <c r="C3259" s="42">
        <v>5742857082</v>
      </c>
      <c r="D3259" t="s">
        <v>18653</v>
      </c>
      <c r="H3259" s="42" t="s">
        <v>20513</v>
      </c>
      <c r="I3259" t="s">
        <v>615</v>
      </c>
    </row>
    <row r="3260" spans="1:9">
      <c r="A3260" s="41" t="s">
        <v>3720</v>
      </c>
      <c r="B3260" s="41" t="s">
        <v>526</v>
      </c>
      <c r="C3260" s="41">
        <v>5742857082</v>
      </c>
      <c r="D3260" t="s">
        <v>18653</v>
      </c>
      <c r="H3260" s="41" t="s">
        <v>20513</v>
      </c>
      <c r="I3260" t="s">
        <v>615</v>
      </c>
    </row>
    <row r="3261" spans="1:9">
      <c r="A3261" s="42" t="s">
        <v>2685</v>
      </c>
      <c r="B3261" s="42" t="s">
        <v>2687</v>
      </c>
      <c r="C3261" s="42">
        <v>5706607122</v>
      </c>
      <c r="D3261" t="s">
        <v>18653</v>
      </c>
      <c r="H3261" s="42" t="s">
        <v>20513</v>
      </c>
      <c r="I3261" t="s">
        <v>615</v>
      </c>
    </row>
    <row r="3262" spans="1:9">
      <c r="A3262" s="41" t="s">
        <v>2685</v>
      </c>
      <c r="B3262" s="41" t="s">
        <v>2687</v>
      </c>
      <c r="C3262" s="41">
        <v>5706607122</v>
      </c>
      <c r="D3262" t="s">
        <v>18653</v>
      </c>
      <c r="H3262" s="41" t="s">
        <v>20513</v>
      </c>
      <c r="I3262" t="s">
        <v>615</v>
      </c>
    </row>
    <row r="3263" spans="1:9">
      <c r="A3263" s="42" t="s">
        <v>20437</v>
      </c>
      <c r="B3263" s="42" t="s">
        <v>69</v>
      </c>
      <c r="C3263" s="42">
        <v>3300719116</v>
      </c>
      <c r="D3263" t="s">
        <v>18653</v>
      </c>
      <c r="H3263" s="42" t="s">
        <v>20516</v>
      </c>
      <c r="I3263" t="s">
        <v>615</v>
      </c>
    </row>
    <row r="3264" spans="1:9">
      <c r="A3264" s="41" t="s">
        <v>6452</v>
      </c>
      <c r="B3264" s="41" t="s">
        <v>211</v>
      </c>
      <c r="C3264" s="41">
        <v>5745654026</v>
      </c>
      <c r="D3264" t="s">
        <v>18653</v>
      </c>
      <c r="H3264" s="41" t="s">
        <v>20516</v>
      </c>
      <c r="I3264" t="s">
        <v>615</v>
      </c>
    </row>
    <row r="3265" spans="1:9">
      <c r="A3265" s="42" t="s">
        <v>6452</v>
      </c>
      <c r="B3265" s="42" t="s">
        <v>211</v>
      </c>
      <c r="C3265" s="42">
        <v>5745654026</v>
      </c>
      <c r="D3265" t="s">
        <v>18653</v>
      </c>
      <c r="H3265" s="42" t="s">
        <v>20516</v>
      </c>
      <c r="I3265" t="s">
        <v>615</v>
      </c>
    </row>
    <row r="3266" spans="1:9">
      <c r="A3266" s="41" t="s">
        <v>20517</v>
      </c>
      <c r="B3266" s="41" t="s">
        <v>20518</v>
      </c>
      <c r="C3266" s="41"/>
      <c r="D3266" t="s">
        <v>18653</v>
      </c>
      <c r="H3266" s="41" t="s">
        <v>20516</v>
      </c>
      <c r="I3266" t="s">
        <v>615</v>
      </c>
    </row>
    <row r="3267" spans="1:9">
      <c r="A3267" s="42" t="s">
        <v>20517</v>
      </c>
      <c r="B3267" s="42" t="s">
        <v>20518</v>
      </c>
      <c r="C3267" s="42"/>
      <c r="D3267" t="s">
        <v>18653</v>
      </c>
      <c r="H3267" s="42" t="s">
        <v>20516</v>
      </c>
      <c r="I3267" t="s">
        <v>615</v>
      </c>
    </row>
    <row r="3268" spans="1:9">
      <c r="H3268" s="41" t="s">
        <v>20516</v>
      </c>
      <c r="I3268" t="s">
        <v>615</v>
      </c>
    </row>
    <row r="3269" spans="1:9">
      <c r="H3269" s="42" t="s">
        <v>20516</v>
      </c>
      <c r="I3269" t="s">
        <v>615</v>
      </c>
    </row>
    <row r="3270" spans="1:9">
      <c r="H3270" s="41" t="s">
        <v>20516</v>
      </c>
      <c r="I3270" t="s">
        <v>615</v>
      </c>
    </row>
    <row r="3271" spans="1:9">
      <c r="H3271" s="42" t="s">
        <v>20516</v>
      </c>
      <c r="I3271" t="s">
        <v>615</v>
      </c>
    </row>
    <row r="3272" spans="1:9">
      <c r="H3272" s="41" t="s">
        <v>20516</v>
      </c>
      <c r="I3272" t="s">
        <v>615</v>
      </c>
    </row>
    <row r="3273" spans="1:9">
      <c r="H3273" s="42" t="s">
        <v>20516</v>
      </c>
      <c r="I3273" t="s">
        <v>615</v>
      </c>
    </row>
    <row r="3274" spans="1:9">
      <c r="H3274" s="41" t="s">
        <v>20516</v>
      </c>
      <c r="I3274" t="s">
        <v>615</v>
      </c>
    </row>
    <row r="3275" spans="1:9">
      <c r="H3275" s="42" t="s">
        <v>20516</v>
      </c>
      <c r="I3275" t="s">
        <v>615</v>
      </c>
    </row>
    <row r="3276" spans="1:9">
      <c r="H3276" s="41" t="s">
        <v>20516</v>
      </c>
      <c r="I3276" t="s">
        <v>615</v>
      </c>
    </row>
    <row r="3277" spans="1:9">
      <c r="H3277" s="42" t="s">
        <v>20516</v>
      </c>
      <c r="I3277" t="s">
        <v>615</v>
      </c>
    </row>
    <row r="3278" spans="1:9">
      <c r="H3278" s="41" t="s">
        <v>20516</v>
      </c>
      <c r="I3278" t="s">
        <v>615</v>
      </c>
    </row>
    <row r="3279" spans="1:9">
      <c r="H3279" s="42" t="s">
        <v>20516</v>
      </c>
      <c r="I3279" t="s">
        <v>615</v>
      </c>
    </row>
    <row r="3280" spans="1:9">
      <c r="H3280" s="41" t="s">
        <v>20516</v>
      </c>
      <c r="I3280" t="s">
        <v>615</v>
      </c>
    </row>
    <row r="3281" spans="8:9">
      <c r="H3281" s="42" t="s">
        <v>20516</v>
      </c>
      <c r="I3281" t="s">
        <v>615</v>
      </c>
    </row>
    <row r="3282" spans="8:9">
      <c r="H3282" s="41" t="s">
        <v>20516</v>
      </c>
      <c r="I3282" t="s">
        <v>615</v>
      </c>
    </row>
    <row r="3283" spans="8:9">
      <c r="H3283" s="42" t="s">
        <v>20516</v>
      </c>
      <c r="I3283" t="s">
        <v>615</v>
      </c>
    </row>
    <row r="3284" spans="8:9">
      <c r="H3284" s="41" t="s">
        <v>20519</v>
      </c>
      <c r="I3284" t="s">
        <v>615</v>
      </c>
    </row>
    <row r="3285" spans="8:9">
      <c r="H3285" s="42" t="s">
        <v>20519</v>
      </c>
      <c r="I3285" t="s">
        <v>615</v>
      </c>
    </row>
    <row r="3286" spans="8:9">
      <c r="H3286" s="41" t="s">
        <v>20519</v>
      </c>
      <c r="I3286" t="s">
        <v>615</v>
      </c>
    </row>
    <row r="3287" spans="8:9">
      <c r="H3287" s="42" t="s">
        <v>20519</v>
      </c>
      <c r="I3287" t="s">
        <v>615</v>
      </c>
    </row>
    <row r="3288" spans="8:9">
      <c r="H3288" s="41" t="s">
        <v>20519</v>
      </c>
      <c r="I3288" t="s">
        <v>615</v>
      </c>
    </row>
    <row r="3289" spans="8:9">
      <c r="H3289" s="42" t="s">
        <v>20519</v>
      </c>
      <c r="I3289" t="s">
        <v>615</v>
      </c>
    </row>
    <row r="3290" spans="8:9">
      <c r="H3290" s="41" t="s">
        <v>20519</v>
      </c>
      <c r="I3290" t="s">
        <v>615</v>
      </c>
    </row>
    <row r="3291" spans="8:9">
      <c r="H3291" s="42" t="s">
        <v>20519</v>
      </c>
      <c r="I3291" t="s">
        <v>615</v>
      </c>
    </row>
    <row r="3292" spans="8:9">
      <c r="H3292" s="41" t="s">
        <v>20519</v>
      </c>
      <c r="I3292" t="s">
        <v>615</v>
      </c>
    </row>
    <row r="3293" spans="8:9">
      <c r="H3293" s="42" t="s">
        <v>20519</v>
      </c>
      <c r="I3293" t="s">
        <v>615</v>
      </c>
    </row>
    <row r="3294" spans="8:9">
      <c r="H3294" s="41" t="s">
        <v>20519</v>
      </c>
      <c r="I3294" t="s">
        <v>615</v>
      </c>
    </row>
    <row r="3295" spans="8:9">
      <c r="H3295" s="42" t="s">
        <v>20519</v>
      </c>
      <c r="I3295" t="s">
        <v>615</v>
      </c>
    </row>
    <row r="3296" spans="8:9">
      <c r="H3296" s="41" t="s">
        <v>20519</v>
      </c>
      <c r="I3296" t="s">
        <v>615</v>
      </c>
    </row>
    <row r="3297" spans="8:9">
      <c r="H3297" s="42" t="s">
        <v>20519</v>
      </c>
      <c r="I3297" t="s">
        <v>615</v>
      </c>
    </row>
    <row r="3298" spans="8:9">
      <c r="H3298" s="41" t="s">
        <v>20519</v>
      </c>
      <c r="I3298" t="s">
        <v>615</v>
      </c>
    </row>
    <row r="3299" spans="8:9">
      <c r="H3299" s="42" t="s">
        <v>20519</v>
      </c>
      <c r="I3299" t="s">
        <v>615</v>
      </c>
    </row>
    <row r="3300" spans="8:9">
      <c r="H3300" s="41" t="s">
        <v>20519</v>
      </c>
      <c r="I3300" t="s">
        <v>615</v>
      </c>
    </row>
    <row r="3301" spans="8:9">
      <c r="H3301" s="42" t="s">
        <v>20519</v>
      </c>
      <c r="I3301" t="s">
        <v>615</v>
      </c>
    </row>
    <row r="3302" spans="8:9">
      <c r="H3302" s="41" t="s">
        <v>20519</v>
      </c>
      <c r="I3302" t="s">
        <v>615</v>
      </c>
    </row>
    <row r="3303" spans="8:9">
      <c r="H3303" s="42" t="s">
        <v>20519</v>
      </c>
      <c r="I3303" t="s">
        <v>615</v>
      </c>
    </row>
    <row r="3304" spans="8:9">
      <c r="H3304" s="41" t="s">
        <v>20520</v>
      </c>
      <c r="I3304" t="s">
        <v>615</v>
      </c>
    </row>
    <row r="3305" spans="8:9">
      <c r="H3305" s="42" t="s">
        <v>20520</v>
      </c>
      <c r="I3305" t="s">
        <v>615</v>
      </c>
    </row>
    <row r="3306" spans="8:9">
      <c r="H3306" s="41" t="s">
        <v>20520</v>
      </c>
      <c r="I3306" t="s">
        <v>615</v>
      </c>
    </row>
    <row r="3307" spans="8:9">
      <c r="H3307" s="42" t="s">
        <v>20520</v>
      </c>
      <c r="I3307" t="s">
        <v>615</v>
      </c>
    </row>
    <row r="3308" spans="8:9">
      <c r="H3308" s="41" t="s">
        <v>20520</v>
      </c>
      <c r="I3308" t="s">
        <v>615</v>
      </c>
    </row>
    <row r="3309" spans="8:9">
      <c r="H3309" s="42" t="s">
        <v>20520</v>
      </c>
      <c r="I3309" t="s">
        <v>615</v>
      </c>
    </row>
    <row r="3310" spans="8:9">
      <c r="H3310" s="41" t="s">
        <v>20520</v>
      </c>
      <c r="I3310" t="s">
        <v>615</v>
      </c>
    </row>
    <row r="3311" spans="8:9">
      <c r="H3311" s="42" t="s">
        <v>20520</v>
      </c>
      <c r="I3311" t="s">
        <v>615</v>
      </c>
    </row>
    <row r="3312" spans="8:9">
      <c r="H3312" s="41" t="s">
        <v>20520</v>
      </c>
      <c r="I3312" t="s">
        <v>615</v>
      </c>
    </row>
    <row r="3313" spans="8:9">
      <c r="H3313" s="42" t="s">
        <v>20520</v>
      </c>
      <c r="I3313" t="s">
        <v>615</v>
      </c>
    </row>
    <row r="3314" spans="8:9">
      <c r="H3314" s="41" t="s">
        <v>20520</v>
      </c>
      <c r="I3314" t="s">
        <v>615</v>
      </c>
    </row>
    <row r="3315" spans="8:9">
      <c r="H3315" s="42" t="s">
        <v>20520</v>
      </c>
      <c r="I3315" t="s">
        <v>615</v>
      </c>
    </row>
    <row r="3316" spans="8:9">
      <c r="H3316" s="41" t="s">
        <v>20520</v>
      </c>
      <c r="I3316" t="s">
        <v>615</v>
      </c>
    </row>
    <row r="3317" spans="8:9">
      <c r="H3317" s="42" t="s">
        <v>20520</v>
      </c>
      <c r="I3317" t="s">
        <v>615</v>
      </c>
    </row>
    <row r="3318" spans="8:9">
      <c r="H3318" s="41" t="s">
        <v>20520</v>
      </c>
      <c r="I3318" t="s">
        <v>615</v>
      </c>
    </row>
    <row r="3319" spans="8:9">
      <c r="H3319" s="42" t="s">
        <v>20520</v>
      </c>
      <c r="I3319" t="s">
        <v>615</v>
      </c>
    </row>
    <row r="3320" spans="8:9">
      <c r="H3320" s="41" t="s">
        <v>20520</v>
      </c>
      <c r="I3320" t="s">
        <v>615</v>
      </c>
    </row>
    <row r="3321" spans="8:9">
      <c r="H3321" s="42" t="s">
        <v>20520</v>
      </c>
      <c r="I3321" t="s">
        <v>615</v>
      </c>
    </row>
    <row r="3322" spans="8:9">
      <c r="H3322" s="41" t="s">
        <v>20520</v>
      </c>
      <c r="I3322" t="s">
        <v>615</v>
      </c>
    </row>
    <row r="3323" spans="8:9">
      <c r="H3323" s="42" t="s">
        <v>20520</v>
      </c>
      <c r="I3323" t="s">
        <v>615</v>
      </c>
    </row>
    <row r="3324" spans="8:9">
      <c r="H3324" s="41" t="s">
        <v>20520</v>
      </c>
      <c r="I3324" t="s">
        <v>615</v>
      </c>
    </row>
    <row r="3325" spans="8:9">
      <c r="H3325" s="42" t="s">
        <v>20521</v>
      </c>
      <c r="I3325" t="s">
        <v>615</v>
      </c>
    </row>
    <row r="3326" spans="8:9">
      <c r="H3326" s="41" t="s">
        <v>20521</v>
      </c>
      <c r="I3326" t="s">
        <v>615</v>
      </c>
    </row>
    <row r="3327" spans="8:9">
      <c r="H3327" s="42" t="s">
        <v>20521</v>
      </c>
      <c r="I3327" t="s">
        <v>615</v>
      </c>
    </row>
    <row r="3328" spans="8:9">
      <c r="H3328" s="41" t="s">
        <v>20521</v>
      </c>
      <c r="I3328" t="s">
        <v>615</v>
      </c>
    </row>
    <row r="3329" spans="8:9">
      <c r="H3329" s="42" t="s">
        <v>20521</v>
      </c>
      <c r="I3329" t="s">
        <v>615</v>
      </c>
    </row>
    <row r="3330" spans="8:9">
      <c r="H3330" s="41" t="s">
        <v>20521</v>
      </c>
      <c r="I3330" t="s">
        <v>615</v>
      </c>
    </row>
    <row r="3331" spans="8:9">
      <c r="H3331" s="42" t="s">
        <v>20521</v>
      </c>
      <c r="I3331" t="s">
        <v>615</v>
      </c>
    </row>
    <row r="3332" spans="8:9">
      <c r="H3332" s="41" t="s">
        <v>20521</v>
      </c>
      <c r="I3332" t="s">
        <v>615</v>
      </c>
    </row>
    <row r="3333" spans="8:9">
      <c r="H3333" s="42" t="s">
        <v>20521</v>
      </c>
      <c r="I3333" t="s">
        <v>615</v>
      </c>
    </row>
    <row r="3334" spans="8:9">
      <c r="H3334" s="41" t="s">
        <v>20521</v>
      </c>
      <c r="I3334" t="s">
        <v>615</v>
      </c>
    </row>
    <row r="3335" spans="8:9">
      <c r="H3335" s="42" t="s">
        <v>20521</v>
      </c>
      <c r="I3335" t="s">
        <v>615</v>
      </c>
    </row>
    <row r="3336" spans="8:9">
      <c r="H3336" s="41" t="s">
        <v>20521</v>
      </c>
      <c r="I3336" t="s">
        <v>615</v>
      </c>
    </row>
    <row r="3337" spans="8:9">
      <c r="H3337" s="42" t="s">
        <v>20521</v>
      </c>
      <c r="I3337" t="s">
        <v>615</v>
      </c>
    </row>
    <row r="3338" spans="8:9">
      <c r="H3338" s="41" t="s">
        <v>20521</v>
      </c>
      <c r="I3338" t="s">
        <v>615</v>
      </c>
    </row>
    <row r="3339" spans="8:9">
      <c r="H3339" s="42" t="s">
        <v>20521</v>
      </c>
      <c r="I3339" t="s">
        <v>615</v>
      </c>
    </row>
    <row r="3340" spans="8:9">
      <c r="H3340" s="41" t="s">
        <v>20521</v>
      </c>
      <c r="I3340" t="s">
        <v>615</v>
      </c>
    </row>
    <row r="3341" spans="8:9">
      <c r="H3341" s="42" t="s">
        <v>20522</v>
      </c>
      <c r="I3341" t="s">
        <v>615</v>
      </c>
    </row>
    <row r="3342" spans="8:9">
      <c r="H3342" s="41" t="s">
        <v>20522</v>
      </c>
      <c r="I3342" t="s">
        <v>615</v>
      </c>
    </row>
    <row r="3343" spans="8:9">
      <c r="H3343" s="42" t="s">
        <v>20522</v>
      </c>
      <c r="I3343" t="s">
        <v>615</v>
      </c>
    </row>
    <row r="3344" spans="8:9">
      <c r="H3344" s="41" t="s">
        <v>20522</v>
      </c>
      <c r="I3344" t="s">
        <v>615</v>
      </c>
    </row>
    <row r="3345" spans="8:9">
      <c r="H3345" s="42" t="s">
        <v>20522</v>
      </c>
      <c r="I3345" t="s">
        <v>615</v>
      </c>
    </row>
    <row r="3346" spans="8:9">
      <c r="H3346" s="41" t="s">
        <v>20522</v>
      </c>
      <c r="I3346" t="s">
        <v>615</v>
      </c>
    </row>
    <row r="3347" spans="8:9">
      <c r="H3347" s="42" t="s">
        <v>20522</v>
      </c>
      <c r="I3347" t="s">
        <v>615</v>
      </c>
    </row>
    <row r="3348" spans="8:9">
      <c r="H3348" s="41" t="s">
        <v>20522</v>
      </c>
      <c r="I3348" t="s">
        <v>615</v>
      </c>
    </row>
    <row r="3349" spans="8:9">
      <c r="H3349" s="42" t="s">
        <v>20522</v>
      </c>
      <c r="I3349" t="s">
        <v>615</v>
      </c>
    </row>
    <row r="3350" spans="8:9">
      <c r="H3350" s="41" t="s">
        <v>20522</v>
      </c>
      <c r="I3350" t="s">
        <v>615</v>
      </c>
    </row>
    <row r="3351" spans="8:9">
      <c r="H3351" s="42" t="s">
        <v>20522</v>
      </c>
      <c r="I3351" t="s">
        <v>615</v>
      </c>
    </row>
    <row r="3352" spans="8:9">
      <c r="H3352" s="41" t="s">
        <v>20522</v>
      </c>
      <c r="I3352" t="s">
        <v>615</v>
      </c>
    </row>
    <row r="3353" spans="8:9">
      <c r="H3353" s="42" t="s">
        <v>20522</v>
      </c>
      <c r="I3353" t="s">
        <v>615</v>
      </c>
    </row>
    <row r="3354" spans="8:9">
      <c r="H3354" s="41" t="s">
        <v>20522</v>
      </c>
      <c r="I3354" t="s">
        <v>615</v>
      </c>
    </row>
    <row r="3355" spans="8:9">
      <c r="H3355" s="42" t="s">
        <v>20522</v>
      </c>
      <c r="I3355" t="s">
        <v>615</v>
      </c>
    </row>
    <row r="3356" spans="8:9">
      <c r="H3356" s="41" t="s">
        <v>20522</v>
      </c>
      <c r="I3356" t="s">
        <v>615</v>
      </c>
    </row>
    <row r="3357" spans="8:9">
      <c r="H3357" s="42" t="s">
        <v>20522</v>
      </c>
      <c r="I3357" t="s">
        <v>615</v>
      </c>
    </row>
    <row r="3358" spans="8:9">
      <c r="H3358" s="41" t="s">
        <v>20522</v>
      </c>
      <c r="I3358" t="s">
        <v>615</v>
      </c>
    </row>
    <row r="3359" spans="8:9">
      <c r="H3359" s="42" t="s">
        <v>20522</v>
      </c>
      <c r="I3359" t="s">
        <v>615</v>
      </c>
    </row>
    <row r="3360" spans="8:9">
      <c r="H3360" s="41" t="s">
        <v>20522</v>
      </c>
      <c r="I3360" t="s">
        <v>615</v>
      </c>
    </row>
    <row r="3361" spans="8:9">
      <c r="H3361" s="42" t="s">
        <v>20522</v>
      </c>
      <c r="I3361" t="s">
        <v>615</v>
      </c>
    </row>
    <row r="3362" spans="8:9">
      <c r="H3362" s="41" t="s">
        <v>20523</v>
      </c>
      <c r="I3362" t="s">
        <v>615</v>
      </c>
    </row>
    <row r="3363" spans="8:9">
      <c r="H3363" s="42" t="s">
        <v>20523</v>
      </c>
      <c r="I3363" t="s">
        <v>615</v>
      </c>
    </row>
    <row r="3364" spans="8:9">
      <c r="H3364" s="41" t="s">
        <v>20523</v>
      </c>
      <c r="I3364" t="s">
        <v>615</v>
      </c>
    </row>
    <row r="3365" spans="8:9">
      <c r="H3365" s="42" t="s">
        <v>20523</v>
      </c>
      <c r="I3365" t="s">
        <v>615</v>
      </c>
    </row>
    <row r="3366" spans="8:9">
      <c r="H3366" s="41" t="s">
        <v>20523</v>
      </c>
      <c r="I3366" t="s">
        <v>615</v>
      </c>
    </row>
    <row r="3367" spans="8:9">
      <c r="H3367" s="42" t="s">
        <v>20523</v>
      </c>
      <c r="I3367" t="s">
        <v>615</v>
      </c>
    </row>
    <row r="3368" spans="8:9">
      <c r="H3368" s="41" t="s">
        <v>20523</v>
      </c>
      <c r="I3368" t="s">
        <v>615</v>
      </c>
    </row>
    <row r="3369" spans="8:9">
      <c r="H3369" s="42" t="s">
        <v>20523</v>
      </c>
      <c r="I3369" t="s">
        <v>615</v>
      </c>
    </row>
    <row r="3370" spans="8:9">
      <c r="H3370" s="41" t="s">
        <v>20523</v>
      </c>
      <c r="I3370" t="s">
        <v>615</v>
      </c>
    </row>
    <row r="3371" spans="8:9">
      <c r="H3371" s="42" t="s">
        <v>20523</v>
      </c>
      <c r="I3371" t="s">
        <v>615</v>
      </c>
    </row>
    <row r="3372" spans="8:9">
      <c r="H3372" s="41" t="s">
        <v>20523</v>
      </c>
      <c r="I3372" t="s">
        <v>615</v>
      </c>
    </row>
    <row r="3373" spans="8:9">
      <c r="H3373" s="42" t="s">
        <v>20523</v>
      </c>
      <c r="I3373" t="s">
        <v>615</v>
      </c>
    </row>
    <row r="3374" spans="8:9">
      <c r="H3374" s="41" t="s">
        <v>20523</v>
      </c>
      <c r="I3374" t="s">
        <v>615</v>
      </c>
    </row>
    <row r="3375" spans="8:9">
      <c r="H3375" s="42" t="s">
        <v>20523</v>
      </c>
      <c r="I3375" t="s">
        <v>615</v>
      </c>
    </row>
    <row r="3376" spans="8:9">
      <c r="H3376" s="41" t="s">
        <v>20523</v>
      </c>
      <c r="I3376" t="s">
        <v>615</v>
      </c>
    </row>
    <row r="3377" spans="8:9">
      <c r="H3377" s="42" t="s">
        <v>20523</v>
      </c>
      <c r="I3377" t="s">
        <v>615</v>
      </c>
    </row>
    <row r="3378" spans="8:9">
      <c r="H3378" s="41" t="s">
        <v>20523</v>
      </c>
      <c r="I3378" t="s">
        <v>615</v>
      </c>
    </row>
    <row r="3379" spans="8:9">
      <c r="H3379" s="42" t="s">
        <v>20523</v>
      </c>
      <c r="I3379" t="s">
        <v>615</v>
      </c>
    </row>
    <row r="3380" spans="8:9">
      <c r="H3380" s="41" t="s">
        <v>20523</v>
      </c>
      <c r="I3380" t="s">
        <v>615</v>
      </c>
    </row>
    <row r="3381" spans="8:9">
      <c r="H3381" s="42" t="s">
        <v>20523</v>
      </c>
      <c r="I3381" t="s">
        <v>615</v>
      </c>
    </row>
    <row r="3382" spans="8:9">
      <c r="H3382" s="41" t="s">
        <v>20523</v>
      </c>
      <c r="I3382" t="s">
        <v>615</v>
      </c>
    </row>
    <row r="3383" spans="8:9">
      <c r="H3383" s="42" t="s">
        <v>20524</v>
      </c>
      <c r="I3383" t="s">
        <v>615</v>
      </c>
    </row>
    <row r="3384" spans="8:9">
      <c r="H3384" s="41" t="s">
        <v>20524</v>
      </c>
      <c r="I3384" t="s">
        <v>615</v>
      </c>
    </row>
    <row r="3385" spans="8:9">
      <c r="H3385" s="42" t="s">
        <v>20524</v>
      </c>
      <c r="I3385" t="s">
        <v>615</v>
      </c>
    </row>
    <row r="3386" spans="8:9">
      <c r="H3386" s="41" t="s">
        <v>20524</v>
      </c>
      <c r="I3386" t="s">
        <v>615</v>
      </c>
    </row>
    <row r="3387" spans="8:9">
      <c r="H3387" s="42" t="s">
        <v>20524</v>
      </c>
      <c r="I3387" t="s">
        <v>615</v>
      </c>
    </row>
    <row r="3388" spans="8:9">
      <c r="H3388" s="41" t="s">
        <v>20524</v>
      </c>
      <c r="I3388" t="s">
        <v>615</v>
      </c>
    </row>
    <row r="3389" spans="8:9">
      <c r="H3389" s="42" t="s">
        <v>20524</v>
      </c>
      <c r="I3389" t="s">
        <v>615</v>
      </c>
    </row>
    <row r="3390" spans="8:9">
      <c r="H3390" s="41" t="s">
        <v>20524</v>
      </c>
      <c r="I3390" t="s">
        <v>615</v>
      </c>
    </row>
    <row r="3391" spans="8:9">
      <c r="H3391" s="42" t="s">
        <v>20524</v>
      </c>
      <c r="I3391" t="s">
        <v>615</v>
      </c>
    </row>
    <row r="3392" spans="8:9">
      <c r="H3392" s="41" t="s">
        <v>20524</v>
      </c>
      <c r="I3392" t="s">
        <v>615</v>
      </c>
    </row>
    <row r="3393" spans="8:9">
      <c r="H3393" s="42" t="s">
        <v>20524</v>
      </c>
      <c r="I3393" t="s">
        <v>615</v>
      </c>
    </row>
    <row r="3394" spans="8:9">
      <c r="H3394" s="41" t="s">
        <v>20524</v>
      </c>
      <c r="I3394" t="s">
        <v>615</v>
      </c>
    </row>
    <row r="3395" spans="8:9">
      <c r="H3395" s="42" t="s">
        <v>20524</v>
      </c>
      <c r="I3395" t="s">
        <v>615</v>
      </c>
    </row>
    <row r="3396" spans="8:9">
      <c r="H3396" s="41" t="s">
        <v>20524</v>
      </c>
      <c r="I3396" t="s">
        <v>615</v>
      </c>
    </row>
    <row r="3397" spans="8:9">
      <c r="H3397" s="42" t="s">
        <v>20524</v>
      </c>
      <c r="I3397" t="s">
        <v>615</v>
      </c>
    </row>
    <row r="3398" spans="8:9">
      <c r="H3398" s="41" t="s">
        <v>20524</v>
      </c>
      <c r="I3398" t="s">
        <v>615</v>
      </c>
    </row>
    <row r="3399" spans="8:9">
      <c r="H3399" s="42" t="s">
        <v>20524</v>
      </c>
      <c r="I3399" t="s">
        <v>615</v>
      </c>
    </row>
    <row r="3400" spans="8:9">
      <c r="H3400" s="41" t="s">
        <v>20524</v>
      </c>
      <c r="I3400" t="s">
        <v>615</v>
      </c>
    </row>
    <row r="3401" spans="8:9">
      <c r="H3401" s="42" t="s">
        <v>20524</v>
      </c>
      <c r="I3401" t="s">
        <v>615</v>
      </c>
    </row>
    <row r="3402" spans="8:9">
      <c r="H3402" s="41" t="s">
        <v>20524</v>
      </c>
      <c r="I3402" t="s">
        <v>615</v>
      </c>
    </row>
    <row r="3403" spans="8:9">
      <c r="H3403" s="42" t="s">
        <v>20524</v>
      </c>
      <c r="I3403" t="s">
        <v>615</v>
      </c>
    </row>
    <row r="3404" spans="8:9">
      <c r="H3404" s="41" t="s">
        <v>20525</v>
      </c>
      <c r="I3404" t="s">
        <v>615</v>
      </c>
    </row>
    <row r="3405" spans="8:9">
      <c r="H3405" s="42" t="s">
        <v>20525</v>
      </c>
      <c r="I3405" t="s">
        <v>615</v>
      </c>
    </row>
    <row r="3406" spans="8:9">
      <c r="H3406" s="41" t="s">
        <v>20525</v>
      </c>
      <c r="I3406" t="s">
        <v>615</v>
      </c>
    </row>
    <row r="3407" spans="8:9">
      <c r="H3407" s="42" t="s">
        <v>20525</v>
      </c>
      <c r="I3407" t="s">
        <v>615</v>
      </c>
    </row>
    <row r="3408" spans="8:9">
      <c r="H3408" s="41" t="s">
        <v>20525</v>
      </c>
      <c r="I3408" t="s">
        <v>615</v>
      </c>
    </row>
    <row r="3409" spans="8:9">
      <c r="H3409" s="42" t="s">
        <v>20525</v>
      </c>
      <c r="I3409" t="s">
        <v>615</v>
      </c>
    </row>
    <row r="3410" spans="8:9">
      <c r="H3410" s="41" t="s">
        <v>20525</v>
      </c>
      <c r="I3410" t="s">
        <v>615</v>
      </c>
    </row>
    <row r="3411" spans="8:9">
      <c r="H3411" s="42" t="s">
        <v>20525</v>
      </c>
      <c r="I3411" t="s">
        <v>615</v>
      </c>
    </row>
    <row r="3412" spans="8:9">
      <c r="H3412" s="41" t="s">
        <v>20525</v>
      </c>
      <c r="I3412" t="s">
        <v>615</v>
      </c>
    </row>
    <row r="3413" spans="8:9">
      <c r="H3413" s="42" t="s">
        <v>20525</v>
      </c>
      <c r="I3413" t="s">
        <v>615</v>
      </c>
    </row>
    <row r="3414" spans="8:9">
      <c r="H3414" s="41" t="s">
        <v>20525</v>
      </c>
      <c r="I3414" t="s">
        <v>615</v>
      </c>
    </row>
    <row r="3415" spans="8:9">
      <c r="H3415" s="42" t="s">
        <v>20525</v>
      </c>
      <c r="I3415" t="s">
        <v>615</v>
      </c>
    </row>
    <row r="3416" spans="8:9">
      <c r="H3416" s="41" t="s">
        <v>20525</v>
      </c>
      <c r="I3416" t="s">
        <v>615</v>
      </c>
    </row>
    <row r="3417" spans="8:9">
      <c r="H3417" s="42" t="s">
        <v>20525</v>
      </c>
      <c r="I3417" t="s">
        <v>615</v>
      </c>
    </row>
    <row r="3418" spans="8:9">
      <c r="H3418" s="41" t="s">
        <v>20525</v>
      </c>
      <c r="I3418" t="s">
        <v>615</v>
      </c>
    </row>
    <row r="3419" spans="8:9">
      <c r="H3419" s="42" t="s">
        <v>20525</v>
      </c>
      <c r="I3419" t="s">
        <v>615</v>
      </c>
    </row>
    <row r="3420" spans="8:9">
      <c r="H3420" s="41" t="s">
        <v>20525</v>
      </c>
      <c r="I3420" t="s">
        <v>615</v>
      </c>
    </row>
    <row r="3421" spans="8:9">
      <c r="H3421" s="42" t="s">
        <v>20525</v>
      </c>
      <c r="I3421" t="s">
        <v>615</v>
      </c>
    </row>
    <row r="3422" spans="8:9">
      <c r="H3422" s="41" t="s">
        <v>20525</v>
      </c>
      <c r="I3422" t="s">
        <v>615</v>
      </c>
    </row>
    <row r="3423" spans="8:9">
      <c r="H3423" s="42" t="s">
        <v>20525</v>
      </c>
      <c r="I3423" t="s">
        <v>615</v>
      </c>
    </row>
    <row r="3424" spans="8:9">
      <c r="H3424" s="41" t="s">
        <v>20525</v>
      </c>
      <c r="I3424" t="s">
        <v>615</v>
      </c>
    </row>
    <row r="3425" spans="8:9">
      <c r="H3425" s="42" t="s">
        <v>20526</v>
      </c>
      <c r="I3425" t="s">
        <v>615</v>
      </c>
    </row>
    <row r="3426" spans="8:9">
      <c r="H3426" s="41" t="s">
        <v>20526</v>
      </c>
      <c r="I3426" t="s">
        <v>615</v>
      </c>
    </row>
    <row r="3427" spans="8:9">
      <c r="H3427" s="42" t="s">
        <v>20526</v>
      </c>
      <c r="I3427" t="s">
        <v>615</v>
      </c>
    </row>
    <row r="3428" spans="8:9">
      <c r="H3428" s="41" t="s">
        <v>20526</v>
      </c>
      <c r="I3428" t="s">
        <v>615</v>
      </c>
    </row>
    <row r="3429" spans="8:9">
      <c r="H3429" s="42" t="s">
        <v>20526</v>
      </c>
      <c r="I3429" t="s">
        <v>615</v>
      </c>
    </row>
    <row r="3430" spans="8:9">
      <c r="H3430" s="41" t="s">
        <v>20526</v>
      </c>
      <c r="I3430" t="s">
        <v>615</v>
      </c>
    </row>
    <row r="3431" spans="8:9">
      <c r="H3431" s="42" t="s">
        <v>20526</v>
      </c>
      <c r="I3431" t="s">
        <v>615</v>
      </c>
    </row>
    <row r="3432" spans="8:9">
      <c r="H3432" s="41" t="s">
        <v>20526</v>
      </c>
      <c r="I3432" t="s">
        <v>615</v>
      </c>
    </row>
    <row r="3433" spans="8:9">
      <c r="H3433" s="42" t="s">
        <v>20526</v>
      </c>
      <c r="I3433" t="s">
        <v>615</v>
      </c>
    </row>
    <row r="3434" spans="8:9">
      <c r="H3434" s="41" t="s">
        <v>20526</v>
      </c>
      <c r="I3434" t="s">
        <v>615</v>
      </c>
    </row>
    <row r="3435" spans="8:9">
      <c r="H3435" s="42" t="s">
        <v>20526</v>
      </c>
      <c r="I3435" t="s">
        <v>615</v>
      </c>
    </row>
    <row r="3436" spans="8:9">
      <c r="H3436" s="41" t="s">
        <v>20526</v>
      </c>
      <c r="I3436" t="s">
        <v>615</v>
      </c>
    </row>
    <row r="3437" spans="8:9">
      <c r="H3437" s="42" t="s">
        <v>20526</v>
      </c>
      <c r="I3437" t="s">
        <v>615</v>
      </c>
    </row>
    <row r="3438" spans="8:9">
      <c r="H3438" s="41" t="s">
        <v>20526</v>
      </c>
      <c r="I3438" t="s">
        <v>615</v>
      </c>
    </row>
    <row r="3439" spans="8:9">
      <c r="H3439" s="42" t="s">
        <v>20526</v>
      </c>
      <c r="I3439" t="s">
        <v>615</v>
      </c>
    </row>
    <row r="3440" spans="8:9">
      <c r="H3440" s="41" t="s">
        <v>20526</v>
      </c>
      <c r="I3440" t="s">
        <v>615</v>
      </c>
    </row>
    <row r="3441" spans="8:9">
      <c r="H3441" s="42" t="s">
        <v>20526</v>
      </c>
      <c r="I3441" t="s">
        <v>615</v>
      </c>
    </row>
    <row r="3442" spans="8:9">
      <c r="H3442" s="41" t="s">
        <v>20526</v>
      </c>
      <c r="I3442" t="s">
        <v>615</v>
      </c>
    </row>
    <row r="3443" spans="8:9">
      <c r="H3443" s="42" t="s">
        <v>20526</v>
      </c>
      <c r="I3443" t="s">
        <v>615</v>
      </c>
    </row>
    <row r="3444" spans="8:9">
      <c r="H3444" s="41" t="s">
        <v>20526</v>
      </c>
      <c r="I3444" t="s">
        <v>615</v>
      </c>
    </row>
    <row r="3445" spans="8:9">
      <c r="H3445" s="42" t="s">
        <v>20526</v>
      </c>
      <c r="I3445" t="s">
        <v>615</v>
      </c>
    </row>
    <row r="3446" spans="8:9">
      <c r="H3446" s="41" t="s">
        <v>20527</v>
      </c>
      <c r="I3446" t="s">
        <v>615</v>
      </c>
    </row>
    <row r="3447" spans="8:9">
      <c r="H3447" s="42" t="s">
        <v>20527</v>
      </c>
      <c r="I3447" t="s">
        <v>615</v>
      </c>
    </row>
    <row r="3448" spans="8:9">
      <c r="H3448" s="41" t="s">
        <v>20527</v>
      </c>
      <c r="I3448" t="s">
        <v>615</v>
      </c>
    </row>
    <row r="3449" spans="8:9">
      <c r="H3449" s="42" t="s">
        <v>20527</v>
      </c>
      <c r="I3449" t="s">
        <v>615</v>
      </c>
    </row>
    <row r="3450" spans="8:9">
      <c r="H3450" s="41" t="s">
        <v>20527</v>
      </c>
      <c r="I3450" t="s">
        <v>615</v>
      </c>
    </row>
    <row r="3451" spans="8:9">
      <c r="H3451" s="42" t="s">
        <v>20527</v>
      </c>
      <c r="I3451" t="s">
        <v>615</v>
      </c>
    </row>
    <row r="3452" spans="8:9">
      <c r="H3452" s="41" t="s">
        <v>20527</v>
      </c>
      <c r="I3452" t="s">
        <v>615</v>
      </c>
    </row>
    <row r="3453" spans="8:9">
      <c r="H3453" s="42" t="s">
        <v>20527</v>
      </c>
      <c r="I3453" t="s">
        <v>615</v>
      </c>
    </row>
    <row r="3454" spans="8:9">
      <c r="H3454" s="41" t="s">
        <v>20527</v>
      </c>
      <c r="I3454" t="s">
        <v>615</v>
      </c>
    </row>
    <row r="3455" spans="8:9">
      <c r="H3455" s="42" t="s">
        <v>20527</v>
      </c>
      <c r="I3455" t="s">
        <v>615</v>
      </c>
    </row>
    <row r="3456" spans="8:9">
      <c r="H3456" s="41" t="s">
        <v>20527</v>
      </c>
      <c r="I3456" t="s">
        <v>615</v>
      </c>
    </row>
    <row r="3457" spans="8:9">
      <c r="H3457" s="42" t="s">
        <v>20527</v>
      </c>
      <c r="I3457" t="s">
        <v>615</v>
      </c>
    </row>
    <row r="3458" spans="8:9">
      <c r="H3458" s="41" t="s">
        <v>20527</v>
      </c>
      <c r="I3458" t="s">
        <v>615</v>
      </c>
    </row>
    <row r="3459" spans="8:9">
      <c r="H3459" s="42" t="s">
        <v>20527</v>
      </c>
      <c r="I3459" t="s">
        <v>615</v>
      </c>
    </row>
    <row r="3460" spans="8:9">
      <c r="H3460" s="41" t="s">
        <v>20527</v>
      </c>
      <c r="I3460" t="s">
        <v>615</v>
      </c>
    </row>
    <row r="3461" spans="8:9">
      <c r="H3461" s="42" t="s">
        <v>20527</v>
      </c>
      <c r="I3461" t="s">
        <v>615</v>
      </c>
    </row>
    <row r="3462" spans="8:9">
      <c r="H3462" s="41" t="s">
        <v>20528</v>
      </c>
      <c r="I3462" t="s">
        <v>615</v>
      </c>
    </row>
    <row r="3463" spans="8:9">
      <c r="H3463" s="42" t="s">
        <v>20528</v>
      </c>
      <c r="I3463" t="s">
        <v>615</v>
      </c>
    </row>
    <row r="3464" spans="8:9">
      <c r="H3464" s="41" t="s">
        <v>20528</v>
      </c>
      <c r="I3464" t="s">
        <v>615</v>
      </c>
    </row>
    <row r="3465" spans="8:9">
      <c r="H3465" s="42" t="s">
        <v>20528</v>
      </c>
      <c r="I3465" t="s">
        <v>615</v>
      </c>
    </row>
    <row r="3466" spans="8:9">
      <c r="H3466" s="41" t="s">
        <v>20528</v>
      </c>
      <c r="I3466" t="s">
        <v>615</v>
      </c>
    </row>
    <row r="3467" spans="8:9">
      <c r="H3467" s="42" t="s">
        <v>20528</v>
      </c>
      <c r="I3467" t="s">
        <v>615</v>
      </c>
    </row>
    <row r="3468" spans="8:9">
      <c r="H3468" s="41" t="s">
        <v>20528</v>
      </c>
      <c r="I3468" t="s">
        <v>615</v>
      </c>
    </row>
    <row r="3469" spans="8:9">
      <c r="H3469" s="42" t="s">
        <v>20528</v>
      </c>
      <c r="I3469" t="s">
        <v>615</v>
      </c>
    </row>
    <row r="3470" spans="8:9">
      <c r="H3470" s="41" t="s">
        <v>20528</v>
      </c>
      <c r="I3470" t="s">
        <v>615</v>
      </c>
    </row>
    <row r="3471" spans="8:9">
      <c r="H3471" s="42" t="s">
        <v>20528</v>
      </c>
      <c r="I3471" t="s">
        <v>615</v>
      </c>
    </row>
    <row r="3472" spans="8:9">
      <c r="H3472" s="41" t="s">
        <v>20528</v>
      </c>
      <c r="I3472" t="s">
        <v>615</v>
      </c>
    </row>
    <row r="3473" spans="8:9">
      <c r="H3473" s="42" t="s">
        <v>20528</v>
      </c>
      <c r="I3473" t="s">
        <v>615</v>
      </c>
    </row>
    <row r="3474" spans="8:9">
      <c r="H3474" s="41" t="s">
        <v>20528</v>
      </c>
      <c r="I3474" t="s">
        <v>615</v>
      </c>
    </row>
    <row r="3475" spans="8:9">
      <c r="H3475" s="42" t="s">
        <v>20528</v>
      </c>
      <c r="I3475" t="s">
        <v>615</v>
      </c>
    </row>
    <row r="3476" spans="8:9">
      <c r="H3476" s="41" t="s">
        <v>20528</v>
      </c>
      <c r="I3476" t="s">
        <v>615</v>
      </c>
    </row>
    <row r="3477" spans="8:9">
      <c r="H3477" s="42" t="s">
        <v>20528</v>
      </c>
      <c r="I3477" t="s">
        <v>615</v>
      </c>
    </row>
    <row r="3478" spans="8:9">
      <c r="H3478" s="41" t="s">
        <v>20529</v>
      </c>
      <c r="I3478" t="s">
        <v>615</v>
      </c>
    </row>
    <row r="3479" spans="8:9">
      <c r="H3479" s="42" t="s">
        <v>20529</v>
      </c>
      <c r="I3479" t="s">
        <v>615</v>
      </c>
    </row>
    <row r="3480" spans="8:9">
      <c r="H3480" s="41" t="s">
        <v>20529</v>
      </c>
      <c r="I3480" t="s">
        <v>615</v>
      </c>
    </row>
    <row r="3481" spans="8:9">
      <c r="H3481" s="42" t="s">
        <v>20529</v>
      </c>
      <c r="I3481" t="s">
        <v>615</v>
      </c>
    </row>
    <row r="3482" spans="8:9">
      <c r="H3482" s="41" t="s">
        <v>20529</v>
      </c>
      <c r="I3482" t="s">
        <v>615</v>
      </c>
    </row>
    <row r="3483" spans="8:9">
      <c r="H3483" s="42" t="s">
        <v>20529</v>
      </c>
      <c r="I3483" t="s">
        <v>615</v>
      </c>
    </row>
    <row r="3484" spans="8:9">
      <c r="H3484" s="41" t="s">
        <v>20529</v>
      </c>
      <c r="I3484" t="s">
        <v>615</v>
      </c>
    </row>
    <row r="3485" spans="8:9">
      <c r="H3485" s="42" t="s">
        <v>20529</v>
      </c>
      <c r="I3485" t="s">
        <v>615</v>
      </c>
    </row>
    <row r="3486" spans="8:9">
      <c r="H3486" s="41" t="s">
        <v>20529</v>
      </c>
      <c r="I3486" t="s">
        <v>615</v>
      </c>
    </row>
    <row r="3487" spans="8:9">
      <c r="H3487" s="42" t="s">
        <v>20529</v>
      </c>
      <c r="I3487" t="s">
        <v>615</v>
      </c>
    </row>
    <row r="3488" spans="8:9">
      <c r="H3488" s="41" t="s">
        <v>20529</v>
      </c>
      <c r="I3488" t="s">
        <v>615</v>
      </c>
    </row>
    <row r="3489" spans="8:9">
      <c r="H3489" s="42" t="s">
        <v>20529</v>
      </c>
      <c r="I3489" t="s">
        <v>615</v>
      </c>
    </row>
    <row r="3490" spans="8:9">
      <c r="H3490" s="41" t="s">
        <v>20529</v>
      </c>
      <c r="I3490" t="s">
        <v>615</v>
      </c>
    </row>
    <row r="3491" spans="8:9">
      <c r="H3491" s="42" t="s">
        <v>20529</v>
      </c>
      <c r="I3491" t="s">
        <v>615</v>
      </c>
    </row>
    <row r="3492" spans="8:9">
      <c r="H3492" s="41" t="s">
        <v>20529</v>
      </c>
      <c r="I3492" t="s">
        <v>615</v>
      </c>
    </row>
    <row r="3493" spans="8:9">
      <c r="H3493" s="42" t="s">
        <v>20529</v>
      </c>
      <c r="I3493" t="s">
        <v>615</v>
      </c>
    </row>
    <row r="3494" spans="8:9">
      <c r="H3494" s="41" t="s">
        <v>20529</v>
      </c>
      <c r="I3494" t="s">
        <v>615</v>
      </c>
    </row>
    <row r="3495" spans="8:9">
      <c r="H3495" s="42" t="s">
        <v>20529</v>
      </c>
      <c r="I3495" t="s">
        <v>615</v>
      </c>
    </row>
    <row r="3496" spans="8:9">
      <c r="H3496" s="41" t="s">
        <v>20529</v>
      </c>
      <c r="I3496" t="s">
        <v>615</v>
      </c>
    </row>
    <row r="3497" spans="8:9">
      <c r="H3497" s="42" t="s">
        <v>20529</v>
      </c>
      <c r="I3497" t="s">
        <v>615</v>
      </c>
    </row>
    <row r="3498" spans="8:9">
      <c r="H3498" s="41" t="s">
        <v>20529</v>
      </c>
      <c r="I3498" t="s">
        <v>615</v>
      </c>
    </row>
    <row r="3499" spans="8:9">
      <c r="H3499" s="42" t="s">
        <v>20530</v>
      </c>
      <c r="I3499" t="s">
        <v>615</v>
      </c>
    </row>
    <row r="3500" spans="8:9">
      <c r="H3500" s="41" t="s">
        <v>20530</v>
      </c>
      <c r="I3500" t="s">
        <v>615</v>
      </c>
    </row>
    <row r="3501" spans="8:9">
      <c r="H3501" s="42" t="s">
        <v>20530</v>
      </c>
      <c r="I3501" t="s">
        <v>615</v>
      </c>
    </row>
    <row r="3502" spans="8:9">
      <c r="H3502" s="41" t="s">
        <v>20530</v>
      </c>
      <c r="I3502" t="s">
        <v>615</v>
      </c>
    </row>
    <row r="3503" spans="8:9">
      <c r="H3503" s="42" t="s">
        <v>20530</v>
      </c>
      <c r="I3503" t="s">
        <v>615</v>
      </c>
    </row>
    <row r="3504" spans="8:9">
      <c r="H3504" s="41" t="s">
        <v>20530</v>
      </c>
      <c r="I3504" t="s">
        <v>615</v>
      </c>
    </row>
    <row r="3505" spans="8:9">
      <c r="H3505" s="42" t="s">
        <v>20530</v>
      </c>
      <c r="I3505" t="s">
        <v>615</v>
      </c>
    </row>
    <row r="3506" spans="8:9">
      <c r="H3506" s="41" t="s">
        <v>20530</v>
      </c>
      <c r="I3506" t="s">
        <v>615</v>
      </c>
    </row>
    <row r="3507" spans="8:9">
      <c r="H3507" s="42" t="s">
        <v>20530</v>
      </c>
      <c r="I3507" t="s">
        <v>615</v>
      </c>
    </row>
    <row r="3508" spans="8:9">
      <c r="H3508" s="41" t="s">
        <v>20530</v>
      </c>
      <c r="I3508" t="s">
        <v>615</v>
      </c>
    </row>
    <row r="3509" spans="8:9">
      <c r="H3509" s="42" t="s">
        <v>20530</v>
      </c>
      <c r="I3509" t="s">
        <v>615</v>
      </c>
    </row>
    <row r="3510" spans="8:9">
      <c r="H3510" s="41" t="s">
        <v>20530</v>
      </c>
      <c r="I3510" t="s">
        <v>615</v>
      </c>
    </row>
    <row r="3511" spans="8:9">
      <c r="H3511" s="42" t="s">
        <v>20530</v>
      </c>
      <c r="I3511" t="s">
        <v>615</v>
      </c>
    </row>
    <row r="3512" spans="8:9">
      <c r="H3512" s="41" t="s">
        <v>20530</v>
      </c>
      <c r="I3512" t="s">
        <v>615</v>
      </c>
    </row>
    <row r="3513" spans="8:9">
      <c r="H3513" s="42" t="s">
        <v>20530</v>
      </c>
      <c r="I3513" t="s">
        <v>615</v>
      </c>
    </row>
    <row r="3514" spans="8:9">
      <c r="H3514" s="41" t="s">
        <v>20530</v>
      </c>
      <c r="I3514" t="s">
        <v>615</v>
      </c>
    </row>
    <row r="3515" spans="8:9">
      <c r="H3515" s="42" t="s">
        <v>20530</v>
      </c>
      <c r="I3515" t="s">
        <v>615</v>
      </c>
    </row>
    <row r="3516" spans="8:9">
      <c r="H3516" s="41" t="s">
        <v>20530</v>
      </c>
      <c r="I3516" t="s">
        <v>615</v>
      </c>
    </row>
    <row r="3517" spans="8:9">
      <c r="H3517" s="42" t="s">
        <v>20530</v>
      </c>
      <c r="I3517" t="s">
        <v>615</v>
      </c>
    </row>
    <row r="3518" spans="8:9">
      <c r="H3518" s="41" t="s">
        <v>20530</v>
      </c>
      <c r="I3518" t="s">
        <v>615</v>
      </c>
    </row>
    <row r="3519" spans="8:9">
      <c r="H3519" s="42" t="s">
        <v>20530</v>
      </c>
      <c r="I3519" t="s">
        <v>615</v>
      </c>
    </row>
    <row r="3520" spans="8:9">
      <c r="H3520" s="41" t="s">
        <v>20531</v>
      </c>
      <c r="I3520" t="s">
        <v>615</v>
      </c>
    </row>
    <row r="3521" spans="8:9">
      <c r="H3521" s="42" t="s">
        <v>20531</v>
      </c>
      <c r="I3521" t="s">
        <v>615</v>
      </c>
    </row>
    <row r="3522" spans="8:9">
      <c r="H3522" s="41" t="s">
        <v>20531</v>
      </c>
      <c r="I3522" t="s">
        <v>615</v>
      </c>
    </row>
    <row r="3523" spans="8:9">
      <c r="H3523" s="42" t="s">
        <v>20531</v>
      </c>
      <c r="I3523" t="s">
        <v>615</v>
      </c>
    </row>
    <row r="3524" spans="8:9">
      <c r="H3524" s="41" t="s">
        <v>20531</v>
      </c>
      <c r="I3524" t="s">
        <v>615</v>
      </c>
    </row>
    <row r="3525" spans="8:9">
      <c r="H3525" s="42" t="s">
        <v>20531</v>
      </c>
      <c r="I3525" t="s">
        <v>615</v>
      </c>
    </row>
    <row r="3526" spans="8:9">
      <c r="H3526" s="41" t="s">
        <v>20531</v>
      </c>
      <c r="I3526" t="s">
        <v>615</v>
      </c>
    </row>
    <row r="3527" spans="8:9">
      <c r="H3527" s="42" t="s">
        <v>20531</v>
      </c>
      <c r="I3527" t="s">
        <v>615</v>
      </c>
    </row>
    <row r="3528" spans="8:9">
      <c r="H3528" s="41" t="s">
        <v>20531</v>
      </c>
      <c r="I3528" t="s">
        <v>615</v>
      </c>
    </row>
    <row r="3529" spans="8:9">
      <c r="H3529" s="42" t="s">
        <v>20531</v>
      </c>
      <c r="I3529" t="s">
        <v>615</v>
      </c>
    </row>
    <row r="3530" spans="8:9">
      <c r="H3530" s="41" t="s">
        <v>20531</v>
      </c>
      <c r="I3530" t="s">
        <v>615</v>
      </c>
    </row>
    <row r="3531" spans="8:9">
      <c r="H3531" s="42" t="s">
        <v>20531</v>
      </c>
      <c r="I3531" t="s">
        <v>615</v>
      </c>
    </row>
    <row r="3532" spans="8:9">
      <c r="H3532" s="41" t="s">
        <v>20531</v>
      </c>
      <c r="I3532" t="s">
        <v>615</v>
      </c>
    </row>
    <row r="3533" spans="8:9">
      <c r="H3533" s="42" t="s">
        <v>20531</v>
      </c>
      <c r="I3533" t="s">
        <v>615</v>
      </c>
    </row>
    <row r="3534" spans="8:9">
      <c r="H3534" s="41" t="s">
        <v>20531</v>
      </c>
      <c r="I3534" t="s">
        <v>615</v>
      </c>
    </row>
    <row r="3535" spans="8:9">
      <c r="H3535" s="42" t="s">
        <v>20531</v>
      </c>
      <c r="I3535" t="s">
        <v>615</v>
      </c>
    </row>
    <row r="3536" spans="8:9">
      <c r="H3536" s="41" t="s">
        <v>20531</v>
      </c>
      <c r="I3536" t="s">
        <v>615</v>
      </c>
    </row>
    <row r="3537" spans="8:9">
      <c r="H3537" s="42" t="s">
        <v>20531</v>
      </c>
      <c r="I3537" t="s">
        <v>615</v>
      </c>
    </row>
    <row r="3538" spans="8:9">
      <c r="H3538" s="41" t="s">
        <v>20531</v>
      </c>
      <c r="I3538" t="s">
        <v>615</v>
      </c>
    </row>
    <row r="3539" spans="8:9">
      <c r="H3539" s="42" t="s">
        <v>20531</v>
      </c>
      <c r="I3539" t="s">
        <v>615</v>
      </c>
    </row>
    <row r="3540" spans="8:9">
      <c r="H3540" s="41" t="s">
        <v>20531</v>
      </c>
      <c r="I3540" t="s">
        <v>615</v>
      </c>
    </row>
    <row r="3541" spans="8:9">
      <c r="H3541" s="42" t="s">
        <v>20532</v>
      </c>
      <c r="I3541" t="s">
        <v>615</v>
      </c>
    </row>
    <row r="3542" spans="8:9">
      <c r="H3542" s="41" t="s">
        <v>20532</v>
      </c>
      <c r="I3542" t="s">
        <v>615</v>
      </c>
    </row>
    <row r="3543" spans="8:9">
      <c r="H3543" s="42" t="s">
        <v>20532</v>
      </c>
      <c r="I3543" t="s">
        <v>615</v>
      </c>
    </row>
    <row r="3544" spans="8:9">
      <c r="H3544" s="41" t="s">
        <v>20532</v>
      </c>
      <c r="I3544" t="s">
        <v>615</v>
      </c>
    </row>
    <row r="3545" spans="8:9">
      <c r="H3545" s="42" t="s">
        <v>20532</v>
      </c>
      <c r="I3545" t="s">
        <v>615</v>
      </c>
    </row>
    <row r="3546" spans="8:9">
      <c r="H3546" s="41" t="s">
        <v>20532</v>
      </c>
      <c r="I3546" t="s">
        <v>615</v>
      </c>
    </row>
    <row r="3547" spans="8:9">
      <c r="H3547" s="42" t="s">
        <v>20532</v>
      </c>
      <c r="I3547" t="s">
        <v>615</v>
      </c>
    </row>
    <row r="3548" spans="8:9">
      <c r="H3548" s="41" t="s">
        <v>20532</v>
      </c>
      <c r="I3548" t="s">
        <v>615</v>
      </c>
    </row>
    <row r="3549" spans="8:9">
      <c r="H3549" s="42" t="s">
        <v>20532</v>
      </c>
      <c r="I3549" t="s">
        <v>615</v>
      </c>
    </row>
    <row r="3550" spans="8:9">
      <c r="H3550" s="41" t="s">
        <v>20532</v>
      </c>
      <c r="I3550" t="s">
        <v>615</v>
      </c>
    </row>
    <row r="3551" spans="8:9">
      <c r="H3551" s="42" t="s">
        <v>20532</v>
      </c>
      <c r="I3551" t="s">
        <v>615</v>
      </c>
    </row>
    <row r="3552" spans="8:9">
      <c r="H3552" s="41" t="s">
        <v>20532</v>
      </c>
      <c r="I3552" t="s">
        <v>615</v>
      </c>
    </row>
    <row r="3553" spans="8:9">
      <c r="H3553" s="42" t="s">
        <v>20532</v>
      </c>
      <c r="I3553" t="s">
        <v>615</v>
      </c>
    </row>
    <row r="3554" spans="8:9">
      <c r="H3554" s="41" t="s">
        <v>20532</v>
      </c>
      <c r="I3554" t="s">
        <v>615</v>
      </c>
    </row>
    <row r="3555" spans="8:9">
      <c r="H3555" s="42" t="s">
        <v>20532</v>
      </c>
      <c r="I3555" t="s">
        <v>615</v>
      </c>
    </row>
    <row r="3556" spans="8:9">
      <c r="H3556" s="41" t="s">
        <v>20532</v>
      </c>
      <c r="I3556" t="s">
        <v>615</v>
      </c>
    </row>
    <row r="3557" spans="8:9">
      <c r="H3557" s="42" t="s">
        <v>20532</v>
      </c>
      <c r="I3557" t="s">
        <v>615</v>
      </c>
    </row>
    <row r="3558" spans="8:9">
      <c r="H3558" s="41" t="s">
        <v>20532</v>
      </c>
      <c r="I3558" t="s">
        <v>615</v>
      </c>
    </row>
    <row r="3559" spans="8:9">
      <c r="H3559" s="42" t="s">
        <v>20532</v>
      </c>
      <c r="I3559" t="s">
        <v>615</v>
      </c>
    </row>
    <row r="3560" spans="8:9">
      <c r="H3560" s="41" t="s">
        <v>20532</v>
      </c>
      <c r="I3560" t="s">
        <v>615</v>
      </c>
    </row>
    <row r="3561" spans="8:9">
      <c r="H3561" s="42" t="s">
        <v>20532</v>
      </c>
      <c r="I3561" t="s">
        <v>615</v>
      </c>
    </row>
    <row r="3562" spans="8:9">
      <c r="H3562" s="41" t="s">
        <v>20533</v>
      </c>
      <c r="I3562" t="s">
        <v>615</v>
      </c>
    </row>
    <row r="3563" spans="8:9">
      <c r="H3563" s="42" t="s">
        <v>20533</v>
      </c>
      <c r="I3563" t="s">
        <v>615</v>
      </c>
    </row>
    <row r="3564" spans="8:9">
      <c r="H3564" s="41" t="s">
        <v>20533</v>
      </c>
      <c r="I3564" t="s">
        <v>615</v>
      </c>
    </row>
    <row r="3565" spans="8:9">
      <c r="H3565" s="42" t="s">
        <v>20533</v>
      </c>
      <c r="I3565" t="s">
        <v>615</v>
      </c>
    </row>
    <row r="3566" spans="8:9">
      <c r="H3566" s="41" t="s">
        <v>20533</v>
      </c>
      <c r="I3566" t="s">
        <v>615</v>
      </c>
    </row>
    <row r="3567" spans="8:9">
      <c r="H3567" s="42" t="s">
        <v>20533</v>
      </c>
      <c r="I3567" t="s">
        <v>615</v>
      </c>
    </row>
    <row r="3568" spans="8:9">
      <c r="H3568" s="41" t="s">
        <v>20533</v>
      </c>
      <c r="I3568" t="s">
        <v>615</v>
      </c>
    </row>
    <row r="3569" spans="8:9">
      <c r="H3569" s="42" t="s">
        <v>20533</v>
      </c>
      <c r="I3569" t="s">
        <v>615</v>
      </c>
    </row>
    <row r="3570" spans="8:9">
      <c r="H3570" s="41" t="s">
        <v>20533</v>
      </c>
      <c r="I3570" t="s">
        <v>615</v>
      </c>
    </row>
    <row r="3571" spans="8:9">
      <c r="H3571" s="42" t="s">
        <v>20533</v>
      </c>
      <c r="I3571" t="s">
        <v>615</v>
      </c>
    </row>
    <row r="3572" spans="8:9">
      <c r="H3572" s="41" t="s">
        <v>20533</v>
      </c>
      <c r="I3572" t="s">
        <v>615</v>
      </c>
    </row>
    <row r="3573" spans="8:9">
      <c r="H3573" s="42" t="s">
        <v>20533</v>
      </c>
      <c r="I3573" t="s">
        <v>615</v>
      </c>
    </row>
    <row r="3574" spans="8:9">
      <c r="H3574" s="41" t="s">
        <v>20533</v>
      </c>
      <c r="I3574" t="s">
        <v>615</v>
      </c>
    </row>
    <row r="3575" spans="8:9">
      <c r="H3575" s="42" t="s">
        <v>20533</v>
      </c>
      <c r="I3575" t="s">
        <v>615</v>
      </c>
    </row>
    <row r="3576" spans="8:9">
      <c r="H3576" s="41" t="s">
        <v>20533</v>
      </c>
      <c r="I3576" t="s">
        <v>615</v>
      </c>
    </row>
    <row r="3577" spans="8:9">
      <c r="H3577" s="42" t="s">
        <v>20533</v>
      </c>
      <c r="I3577" t="s">
        <v>615</v>
      </c>
    </row>
    <row r="3578" spans="8:9">
      <c r="H3578" s="41" t="s">
        <v>20534</v>
      </c>
      <c r="I3578" t="s">
        <v>615</v>
      </c>
    </row>
    <row r="3579" spans="8:9">
      <c r="H3579" s="42" t="s">
        <v>20534</v>
      </c>
      <c r="I3579" t="s">
        <v>615</v>
      </c>
    </row>
    <row r="3580" spans="8:9">
      <c r="H3580" s="41" t="s">
        <v>20534</v>
      </c>
      <c r="I3580" t="s">
        <v>615</v>
      </c>
    </row>
    <row r="3581" spans="8:9">
      <c r="H3581" s="42" t="s">
        <v>20534</v>
      </c>
      <c r="I3581" t="s">
        <v>615</v>
      </c>
    </row>
    <row r="3582" spans="8:9">
      <c r="H3582" s="41" t="s">
        <v>20534</v>
      </c>
      <c r="I3582" t="s">
        <v>615</v>
      </c>
    </row>
    <row r="3583" spans="8:9">
      <c r="H3583" s="42" t="s">
        <v>20534</v>
      </c>
      <c r="I3583" t="s">
        <v>615</v>
      </c>
    </row>
    <row r="3584" spans="8:9">
      <c r="H3584" s="41" t="s">
        <v>20534</v>
      </c>
      <c r="I3584" t="s">
        <v>615</v>
      </c>
    </row>
    <row r="3585" spans="8:9">
      <c r="H3585" s="42" t="s">
        <v>20534</v>
      </c>
      <c r="I3585" t="s">
        <v>615</v>
      </c>
    </row>
    <row r="3586" spans="8:9">
      <c r="H3586" s="41" t="s">
        <v>20534</v>
      </c>
      <c r="I3586" t="s">
        <v>615</v>
      </c>
    </row>
    <row r="3587" spans="8:9">
      <c r="H3587" s="42" t="s">
        <v>20534</v>
      </c>
      <c r="I3587" t="s">
        <v>615</v>
      </c>
    </row>
    <row r="3588" spans="8:9">
      <c r="H3588" s="41" t="s">
        <v>20534</v>
      </c>
      <c r="I3588" t="s">
        <v>615</v>
      </c>
    </row>
    <row r="3589" spans="8:9">
      <c r="H3589" s="42" t="s">
        <v>20534</v>
      </c>
      <c r="I3589" t="s">
        <v>615</v>
      </c>
    </row>
    <row r="3590" spans="8:9">
      <c r="H3590" s="41" t="s">
        <v>20534</v>
      </c>
      <c r="I3590" t="s">
        <v>615</v>
      </c>
    </row>
    <row r="3591" spans="8:9">
      <c r="H3591" s="42" t="s">
        <v>20534</v>
      </c>
      <c r="I3591" t="s">
        <v>615</v>
      </c>
    </row>
    <row r="3592" spans="8:9">
      <c r="H3592" s="41" t="s">
        <v>20534</v>
      </c>
      <c r="I3592" t="s">
        <v>615</v>
      </c>
    </row>
    <row r="3593" spans="8:9">
      <c r="H3593" s="42" t="s">
        <v>20534</v>
      </c>
      <c r="I3593" t="s">
        <v>615</v>
      </c>
    </row>
    <row r="3594" spans="8:9">
      <c r="H3594" s="41" t="s">
        <v>20534</v>
      </c>
      <c r="I3594" t="s">
        <v>615</v>
      </c>
    </row>
    <row r="3595" spans="8:9">
      <c r="H3595" s="42" t="s">
        <v>20534</v>
      </c>
      <c r="I3595" t="s">
        <v>615</v>
      </c>
    </row>
    <row r="3596" spans="8:9">
      <c r="H3596" s="41" t="s">
        <v>20534</v>
      </c>
      <c r="I3596" t="s">
        <v>615</v>
      </c>
    </row>
    <row r="3597" spans="8:9">
      <c r="H3597" s="42" t="s">
        <v>20534</v>
      </c>
      <c r="I3597" t="s">
        <v>615</v>
      </c>
    </row>
    <row r="3598" spans="8:9">
      <c r="H3598" s="41" t="s">
        <v>20534</v>
      </c>
      <c r="I3598" t="s">
        <v>615</v>
      </c>
    </row>
    <row r="3599" spans="8:9">
      <c r="H3599" s="42" t="s">
        <v>20535</v>
      </c>
      <c r="I3599" t="s">
        <v>615</v>
      </c>
    </row>
    <row r="3600" spans="8:9">
      <c r="H3600" s="41" t="s">
        <v>20535</v>
      </c>
      <c r="I3600" t="s">
        <v>615</v>
      </c>
    </row>
    <row r="3601" spans="8:9">
      <c r="H3601" s="42" t="s">
        <v>20535</v>
      </c>
      <c r="I3601" t="s">
        <v>615</v>
      </c>
    </row>
    <row r="3602" spans="8:9">
      <c r="H3602" s="41" t="s">
        <v>20535</v>
      </c>
      <c r="I3602" t="s">
        <v>615</v>
      </c>
    </row>
    <row r="3603" spans="8:9">
      <c r="H3603" s="42" t="s">
        <v>20535</v>
      </c>
      <c r="I3603" t="s">
        <v>615</v>
      </c>
    </row>
    <row r="3604" spans="8:9">
      <c r="H3604" s="41" t="s">
        <v>20535</v>
      </c>
      <c r="I3604" t="s">
        <v>615</v>
      </c>
    </row>
    <row r="3605" spans="8:9">
      <c r="H3605" s="42" t="s">
        <v>20535</v>
      </c>
      <c r="I3605" t="s">
        <v>615</v>
      </c>
    </row>
    <row r="3606" spans="8:9">
      <c r="H3606" s="41" t="s">
        <v>20535</v>
      </c>
      <c r="I3606" t="s">
        <v>615</v>
      </c>
    </row>
    <row r="3607" spans="8:9">
      <c r="H3607" s="42" t="s">
        <v>20535</v>
      </c>
      <c r="I3607" t="s">
        <v>615</v>
      </c>
    </row>
    <row r="3608" spans="8:9">
      <c r="H3608" s="41" t="s">
        <v>20535</v>
      </c>
      <c r="I3608" t="s">
        <v>615</v>
      </c>
    </row>
    <row r="3609" spans="8:9">
      <c r="H3609" s="42" t="s">
        <v>20535</v>
      </c>
      <c r="I3609" t="s">
        <v>615</v>
      </c>
    </row>
    <row r="3610" spans="8:9">
      <c r="H3610" s="41" t="s">
        <v>20535</v>
      </c>
      <c r="I3610" t="s">
        <v>615</v>
      </c>
    </row>
    <row r="3611" spans="8:9">
      <c r="H3611" s="42" t="s">
        <v>20535</v>
      </c>
      <c r="I3611" t="s">
        <v>615</v>
      </c>
    </row>
    <row r="3612" spans="8:9">
      <c r="H3612" s="41" t="s">
        <v>20535</v>
      </c>
      <c r="I3612" t="s">
        <v>615</v>
      </c>
    </row>
    <row r="3613" spans="8:9">
      <c r="H3613" s="42" t="s">
        <v>20535</v>
      </c>
      <c r="I3613" t="s">
        <v>615</v>
      </c>
    </row>
    <row r="3614" spans="8:9">
      <c r="H3614" s="41" t="s">
        <v>20535</v>
      </c>
      <c r="I3614" t="s">
        <v>615</v>
      </c>
    </row>
    <row r="3615" spans="8:9">
      <c r="H3615" s="42" t="s">
        <v>20535</v>
      </c>
      <c r="I3615" t="s">
        <v>615</v>
      </c>
    </row>
    <row r="3616" spans="8:9">
      <c r="H3616" s="41" t="s">
        <v>20535</v>
      </c>
      <c r="I3616" t="s">
        <v>615</v>
      </c>
    </row>
    <row r="3617" spans="8:9">
      <c r="H3617" s="42" t="s">
        <v>20535</v>
      </c>
      <c r="I3617" t="s">
        <v>615</v>
      </c>
    </row>
    <row r="3618" spans="8:9">
      <c r="H3618" s="41" t="s">
        <v>20535</v>
      </c>
      <c r="I3618" t="s">
        <v>615</v>
      </c>
    </row>
    <row r="3619" spans="8:9">
      <c r="H3619" s="42" t="s">
        <v>20535</v>
      </c>
      <c r="I3619" t="s">
        <v>615</v>
      </c>
    </row>
    <row r="3620" spans="8:9">
      <c r="H3620" s="41" t="s">
        <v>20536</v>
      </c>
      <c r="I3620" t="s">
        <v>615</v>
      </c>
    </row>
    <row r="3621" spans="8:9">
      <c r="H3621" s="42" t="s">
        <v>20536</v>
      </c>
      <c r="I3621" t="s">
        <v>615</v>
      </c>
    </row>
    <row r="3622" spans="8:9">
      <c r="H3622" s="41" t="s">
        <v>20536</v>
      </c>
      <c r="I3622" t="s">
        <v>615</v>
      </c>
    </row>
    <row r="3623" spans="8:9">
      <c r="H3623" s="42" t="s">
        <v>20536</v>
      </c>
      <c r="I3623" t="s">
        <v>615</v>
      </c>
    </row>
    <row r="3624" spans="8:9">
      <c r="H3624" s="41" t="s">
        <v>20536</v>
      </c>
      <c r="I3624" t="s">
        <v>615</v>
      </c>
    </row>
    <row r="3625" spans="8:9">
      <c r="H3625" s="42" t="s">
        <v>20536</v>
      </c>
      <c r="I3625" t="s">
        <v>615</v>
      </c>
    </row>
    <row r="3626" spans="8:9">
      <c r="H3626" s="41" t="s">
        <v>20536</v>
      </c>
      <c r="I3626" t="s">
        <v>615</v>
      </c>
    </row>
    <row r="3627" spans="8:9">
      <c r="H3627" s="42" t="s">
        <v>20536</v>
      </c>
      <c r="I3627" t="s">
        <v>615</v>
      </c>
    </row>
    <row r="3628" spans="8:9">
      <c r="H3628" s="41" t="s">
        <v>20536</v>
      </c>
      <c r="I3628" t="s">
        <v>615</v>
      </c>
    </row>
    <row r="3629" spans="8:9">
      <c r="H3629" s="42" t="s">
        <v>20536</v>
      </c>
      <c r="I3629" t="s">
        <v>615</v>
      </c>
    </row>
    <row r="3630" spans="8:9">
      <c r="H3630" s="41" t="s">
        <v>20536</v>
      </c>
      <c r="I3630" t="s">
        <v>615</v>
      </c>
    </row>
    <row r="3631" spans="8:9">
      <c r="H3631" s="42" t="s">
        <v>20536</v>
      </c>
      <c r="I3631" t="s">
        <v>615</v>
      </c>
    </row>
    <row r="3632" spans="8:9">
      <c r="H3632" s="41" t="s">
        <v>20536</v>
      </c>
      <c r="I3632" t="s">
        <v>615</v>
      </c>
    </row>
    <row r="3633" spans="8:9">
      <c r="H3633" s="42" t="s">
        <v>20536</v>
      </c>
      <c r="I3633" t="s">
        <v>615</v>
      </c>
    </row>
    <row r="3634" spans="8:9">
      <c r="H3634" s="41" t="s">
        <v>20536</v>
      </c>
      <c r="I3634" t="s">
        <v>615</v>
      </c>
    </row>
    <row r="3635" spans="8:9">
      <c r="H3635" s="42" t="s">
        <v>20536</v>
      </c>
      <c r="I3635" t="s">
        <v>615</v>
      </c>
    </row>
    <row r="3636" spans="8:9">
      <c r="H3636" s="41" t="s">
        <v>20536</v>
      </c>
      <c r="I3636" t="s">
        <v>615</v>
      </c>
    </row>
    <row r="3637" spans="8:9">
      <c r="H3637" s="42" t="s">
        <v>20536</v>
      </c>
      <c r="I3637" t="s">
        <v>615</v>
      </c>
    </row>
    <row r="3638" spans="8:9">
      <c r="H3638" s="41" t="s">
        <v>20536</v>
      </c>
      <c r="I3638" t="s">
        <v>615</v>
      </c>
    </row>
    <row r="3639" spans="8:9">
      <c r="H3639" s="42" t="s">
        <v>20536</v>
      </c>
      <c r="I3639" t="s">
        <v>615</v>
      </c>
    </row>
    <row r="3640" spans="8:9">
      <c r="H3640" s="41" t="s">
        <v>20536</v>
      </c>
      <c r="I3640" t="s">
        <v>615</v>
      </c>
    </row>
    <row r="3641" spans="8:9">
      <c r="H3641" s="42" t="s">
        <v>20537</v>
      </c>
      <c r="I3641" t="s">
        <v>615</v>
      </c>
    </row>
    <row r="3642" spans="8:9">
      <c r="H3642" s="41" t="s">
        <v>20537</v>
      </c>
      <c r="I3642" t="s">
        <v>615</v>
      </c>
    </row>
    <row r="3643" spans="8:9">
      <c r="H3643" s="42" t="s">
        <v>20537</v>
      </c>
      <c r="I3643" t="s">
        <v>615</v>
      </c>
    </row>
    <row r="3644" spans="8:9">
      <c r="H3644" s="41" t="s">
        <v>20537</v>
      </c>
      <c r="I3644" t="s">
        <v>615</v>
      </c>
    </row>
    <row r="3645" spans="8:9">
      <c r="H3645" s="42" t="s">
        <v>20537</v>
      </c>
      <c r="I3645" t="s">
        <v>615</v>
      </c>
    </row>
    <row r="3646" spans="8:9">
      <c r="H3646" s="41" t="s">
        <v>20537</v>
      </c>
      <c r="I3646" t="s">
        <v>615</v>
      </c>
    </row>
    <row r="3647" spans="8:9">
      <c r="H3647" s="42" t="s">
        <v>20537</v>
      </c>
      <c r="I3647" t="s">
        <v>615</v>
      </c>
    </row>
    <row r="3648" spans="8:9">
      <c r="H3648" s="41" t="s">
        <v>20537</v>
      </c>
      <c r="I3648" t="s">
        <v>615</v>
      </c>
    </row>
    <row r="3649" spans="8:9">
      <c r="H3649" s="42" t="s">
        <v>20537</v>
      </c>
      <c r="I3649" t="s">
        <v>615</v>
      </c>
    </row>
    <row r="3650" spans="8:9">
      <c r="H3650" s="41" t="s">
        <v>20537</v>
      </c>
      <c r="I3650" t="s">
        <v>615</v>
      </c>
    </row>
    <row r="3651" spans="8:9">
      <c r="H3651" s="42" t="s">
        <v>20537</v>
      </c>
      <c r="I3651" t="s">
        <v>615</v>
      </c>
    </row>
    <row r="3652" spans="8:9">
      <c r="H3652" s="41" t="s">
        <v>20537</v>
      </c>
      <c r="I3652" t="s">
        <v>615</v>
      </c>
    </row>
    <row r="3653" spans="8:9">
      <c r="H3653" s="42" t="s">
        <v>20537</v>
      </c>
      <c r="I3653" t="s">
        <v>615</v>
      </c>
    </row>
    <row r="3654" spans="8:9">
      <c r="H3654" s="41" t="s">
        <v>20537</v>
      </c>
      <c r="I3654" t="s">
        <v>615</v>
      </c>
    </row>
    <row r="3655" spans="8:9">
      <c r="H3655" s="42" t="s">
        <v>20537</v>
      </c>
      <c r="I3655" t="s">
        <v>615</v>
      </c>
    </row>
    <row r="3656" spans="8:9">
      <c r="H3656" s="41" t="s">
        <v>20537</v>
      </c>
      <c r="I3656" t="s">
        <v>615</v>
      </c>
    </row>
    <row r="3657" spans="8:9">
      <c r="H3657" s="42" t="s">
        <v>20537</v>
      </c>
      <c r="I3657" t="s">
        <v>615</v>
      </c>
    </row>
    <row r="3658" spans="8:9">
      <c r="H3658" s="41" t="s">
        <v>20537</v>
      </c>
      <c r="I3658" t="s">
        <v>615</v>
      </c>
    </row>
    <row r="3659" spans="8:9">
      <c r="H3659" s="42" t="s">
        <v>20537</v>
      </c>
      <c r="I3659" t="s">
        <v>615</v>
      </c>
    </row>
    <row r="3660" spans="8:9">
      <c r="H3660" s="41" t="s">
        <v>20537</v>
      </c>
      <c r="I3660" t="s">
        <v>615</v>
      </c>
    </row>
    <row r="3661" spans="8:9">
      <c r="H3661" s="42" t="s">
        <v>20537</v>
      </c>
      <c r="I3661" t="s">
        <v>615</v>
      </c>
    </row>
    <row r="3662" spans="8:9">
      <c r="H3662" s="41" t="s">
        <v>20538</v>
      </c>
      <c r="I3662" t="s">
        <v>615</v>
      </c>
    </row>
    <row r="3663" spans="8:9">
      <c r="H3663" s="42" t="s">
        <v>20538</v>
      </c>
      <c r="I3663" t="s">
        <v>615</v>
      </c>
    </row>
    <row r="3664" spans="8:9">
      <c r="H3664" s="41" t="s">
        <v>20538</v>
      </c>
      <c r="I3664" t="s">
        <v>615</v>
      </c>
    </row>
    <row r="3665" spans="8:9">
      <c r="H3665" s="42" t="s">
        <v>20538</v>
      </c>
      <c r="I3665" t="s">
        <v>615</v>
      </c>
    </row>
    <row r="3666" spans="8:9">
      <c r="H3666" s="41" t="s">
        <v>20538</v>
      </c>
      <c r="I3666" t="s">
        <v>615</v>
      </c>
    </row>
    <row r="3667" spans="8:9">
      <c r="H3667" s="42" t="s">
        <v>20538</v>
      </c>
      <c r="I3667" t="s">
        <v>615</v>
      </c>
    </row>
    <row r="3668" spans="8:9">
      <c r="H3668" s="41" t="s">
        <v>20538</v>
      </c>
      <c r="I3668" t="s">
        <v>615</v>
      </c>
    </row>
    <row r="3669" spans="8:9">
      <c r="H3669" s="42" t="s">
        <v>20538</v>
      </c>
      <c r="I3669" t="s">
        <v>615</v>
      </c>
    </row>
    <row r="3670" spans="8:9">
      <c r="H3670" s="41" t="s">
        <v>20538</v>
      </c>
      <c r="I3670" t="s">
        <v>615</v>
      </c>
    </row>
    <row r="3671" spans="8:9">
      <c r="H3671" s="42" t="s">
        <v>20538</v>
      </c>
      <c r="I3671" t="s">
        <v>615</v>
      </c>
    </row>
    <row r="3672" spans="8:9">
      <c r="H3672" s="41" t="s">
        <v>20538</v>
      </c>
      <c r="I3672" t="s">
        <v>615</v>
      </c>
    </row>
    <row r="3673" spans="8:9">
      <c r="H3673" s="42" t="s">
        <v>20538</v>
      </c>
      <c r="I3673" t="s">
        <v>615</v>
      </c>
    </row>
    <row r="3674" spans="8:9">
      <c r="H3674" s="41" t="s">
        <v>20538</v>
      </c>
      <c r="I3674" t="s">
        <v>615</v>
      </c>
    </row>
    <row r="3675" spans="8:9">
      <c r="H3675" s="42" t="s">
        <v>20538</v>
      </c>
      <c r="I3675" t="s">
        <v>615</v>
      </c>
    </row>
    <row r="3676" spans="8:9">
      <c r="H3676" s="41" t="s">
        <v>20538</v>
      </c>
      <c r="I3676" t="s">
        <v>615</v>
      </c>
    </row>
    <row r="3677" spans="8:9">
      <c r="H3677" s="42" t="s">
        <v>20538</v>
      </c>
      <c r="I3677" t="s">
        <v>615</v>
      </c>
    </row>
    <row r="3678" spans="8:9">
      <c r="H3678" s="41" t="s">
        <v>20538</v>
      </c>
      <c r="I3678" t="s">
        <v>615</v>
      </c>
    </row>
    <row r="3679" spans="8:9">
      <c r="H3679" s="42" t="s">
        <v>20538</v>
      </c>
      <c r="I3679" t="s">
        <v>615</v>
      </c>
    </row>
    <row r="3680" spans="8:9">
      <c r="H3680" s="41" t="s">
        <v>20538</v>
      </c>
      <c r="I3680" t="s">
        <v>615</v>
      </c>
    </row>
    <row r="3681" spans="8:9">
      <c r="H3681" s="42" t="s">
        <v>20538</v>
      </c>
      <c r="I3681" t="s">
        <v>615</v>
      </c>
    </row>
    <row r="3682" spans="8:9">
      <c r="H3682" s="41" t="s">
        <v>20538</v>
      </c>
      <c r="I3682" t="s">
        <v>615</v>
      </c>
    </row>
    <row r="3683" spans="8:9">
      <c r="H3683" s="42" t="s">
        <v>20539</v>
      </c>
      <c r="I3683" t="s">
        <v>615</v>
      </c>
    </row>
    <row r="3684" spans="8:9">
      <c r="H3684" s="41" t="s">
        <v>20539</v>
      </c>
      <c r="I3684" t="s">
        <v>615</v>
      </c>
    </row>
    <row r="3685" spans="8:9">
      <c r="H3685" s="42" t="s">
        <v>20539</v>
      </c>
      <c r="I3685" t="s">
        <v>615</v>
      </c>
    </row>
    <row r="3686" spans="8:9">
      <c r="H3686" s="41" t="s">
        <v>20539</v>
      </c>
      <c r="I3686" t="s">
        <v>615</v>
      </c>
    </row>
    <row r="3687" spans="8:9">
      <c r="H3687" s="42" t="s">
        <v>20539</v>
      </c>
      <c r="I3687" t="s">
        <v>615</v>
      </c>
    </row>
    <row r="3688" spans="8:9">
      <c r="H3688" s="41" t="s">
        <v>20539</v>
      </c>
      <c r="I3688" t="s">
        <v>615</v>
      </c>
    </row>
    <row r="3689" spans="8:9">
      <c r="H3689" s="42" t="s">
        <v>20539</v>
      </c>
      <c r="I3689" t="s">
        <v>615</v>
      </c>
    </row>
    <row r="3690" spans="8:9">
      <c r="H3690" s="41" t="s">
        <v>20539</v>
      </c>
      <c r="I3690" t="s">
        <v>615</v>
      </c>
    </row>
    <row r="3691" spans="8:9">
      <c r="H3691" s="42" t="s">
        <v>20539</v>
      </c>
      <c r="I3691" t="s">
        <v>615</v>
      </c>
    </row>
    <row r="3692" spans="8:9">
      <c r="H3692" s="41" t="s">
        <v>20539</v>
      </c>
      <c r="I3692" t="s">
        <v>615</v>
      </c>
    </row>
    <row r="3693" spans="8:9">
      <c r="H3693" s="42" t="s">
        <v>20539</v>
      </c>
      <c r="I3693" t="s">
        <v>615</v>
      </c>
    </row>
    <row r="3694" spans="8:9">
      <c r="H3694" s="41" t="s">
        <v>20539</v>
      </c>
      <c r="I3694" t="s">
        <v>615</v>
      </c>
    </row>
    <row r="3695" spans="8:9">
      <c r="H3695" s="42" t="s">
        <v>20539</v>
      </c>
      <c r="I3695" t="s">
        <v>615</v>
      </c>
    </row>
    <row r="3696" spans="8:9">
      <c r="H3696" s="41" t="s">
        <v>20539</v>
      </c>
      <c r="I3696" t="s">
        <v>615</v>
      </c>
    </row>
    <row r="3697" spans="8:9">
      <c r="H3697" s="42" t="s">
        <v>20539</v>
      </c>
      <c r="I3697" t="s">
        <v>615</v>
      </c>
    </row>
    <row r="3698" spans="8:9">
      <c r="H3698" s="41" t="s">
        <v>20539</v>
      </c>
      <c r="I3698" t="s">
        <v>615</v>
      </c>
    </row>
    <row r="3699" spans="8:9">
      <c r="H3699" s="42" t="s">
        <v>20539</v>
      </c>
      <c r="I3699" t="s">
        <v>615</v>
      </c>
    </row>
    <row r="3700" spans="8:9">
      <c r="H3700" s="41" t="s">
        <v>20539</v>
      </c>
      <c r="I3700" t="s">
        <v>615</v>
      </c>
    </row>
    <row r="3701" spans="8:9">
      <c r="H3701" s="42" t="s">
        <v>20539</v>
      </c>
      <c r="I3701" t="s">
        <v>615</v>
      </c>
    </row>
    <row r="3702" spans="8:9">
      <c r="H3702" s="41" t="s">
        <v>20539</v>
      </c>
      <c r="I3702" t="s">
        <v>615</v>
      </c>
    </row>
    <row r="3703" spans="8:9">
      <c r="H3703" s="42" t="s">
        <v>20539</v>
      </c>
      <c r="I3703" t="s">
        <v>615</v>
      </c>
    </row>
    <row r="3704" spans="8:9">
      <c r="H3704" s="41" t="s">
        <v>20540</v>
      </c>
      <c r="I3704" t="s">
        <v>615</v>
      </c>
    </row>
    <row r="3705" spans="8:9">
      <c r="H3705" s="42" t="s">
        <v>20540</v>
      </c>
      <c r="I3705" t="s">
        <v>615</v>
      </c>
    </row>
    <row r="3706" spans="8:9">
      <c r="H3706" s="41" t="s">
        <v>20540</v>
      </c>
      <c r="I3706" t="s">
        <v>615</v>
      </c>
    </row>
    <row r="3707" spans="8:9">
      <c r="H3707" s="42" t="s">
        <v>20540</v>
      </c>
      <c r="I3707" t="s">
        <v>615</v>
      </c>
    </row>
    <row r="3708" spans="8:9">
      <c r="H3708" s="41" t="s">
        <v>20540</v>
      </c>
      <c r="I3708" t="s">
        <v>615</v>
      </c>
    </row>
    <row r="3709" spans="8:9">
      <c r="H3709" s="42" t="s">
        <v>20540</v>
      </c>
      <c r="I3709" t="s">
        <v>615</v>
      </c>
    </row>
    <row r="3710" spans="8:9">
      <c r="H3710" s="41" t="s">
        <v>20540</v>
      </c>
      <c r="I3710" t="s">
        <v>615</v>
      </c>
    </row>
    <row r="3711" spans="8:9">
      <c r="H3711" s="42" t="s">
        <v>20540</v>
      </c>
      <c r="I3711" t="s">
        <v>615</v>
      </c>
    </row>
    <row r="3712" spans="8:9">
      <c r="H3712" s="41" t="s">
        <v>20540</v>
      </c>
      <c r="I3712" t="s">
        <v>615</v>
      </c>
    </row>
    <row r="3713" spans="8:9">
      <c r="H3713" s="42" t="s">
        <v>20540</v>
      </c>
      <c r="I3713" t="s">
        <v>615</v>
      </c>
    </row>
    <row r="3714" spans="8:9">
      <c r="H3714" s="41" t="s">
        <v>20540</v>
      </c>
      <c r="I3714" t="s">
        <v>615</v>
      </c>
    </row>
    <row r="3715" spans="8:9">
      <c r="H3715" s="42" t="s">
        <v>20540</v>
      </c>
      <c r="I3715" t="s">
        <v>615</v>
      </c>
    </row>
    <row r="3716" spans="8:9">
      <c r="H3716" s="41" t="s">
        <v>20540</v>
      </c>
      <c r="I3716" t="s">
        <v>615</v>
      </c>
    </row>
    <row r="3717" spans="8:9">
      <c r="H3717" s="42" t="s">
        <v>20540</v>
      </c>
      <c r="I3717" t="s">
        <v>615</v>
      </c>
    </row>
    <row r="3718" spans="8:9">
      <c r="H3718" s="41" t="s">
        <v>20540</v>
      </c>
      <c r="I3718" t="s">
        <v>615</v>
      </c>
    </row>
    <row r="3719" spans="8:9">
      <c r="H3719" s="42" t="s">
        <v>20540</v>
      </c>
      <c r="I3719" t="s">
        <v>615</v>
      </c>
    </row>
    <row r="3720" spans="8:9">
      <c r="H3720" s="41" t="s">
        <v>20540</v>
      </c>
      <c r="I3720" t="s">
        <v>615</v>
      </c>
    </row>
    <row r="3721" spans="8:9">
      <c r="H3721" s="42" t="s">
        <v>20540</v>
      </c>
      <c r="I3721" t="s">
        <v>615</v>
      </c>
    </row>
    <row r="3722" spans="8:9">
      <c r="H3722" s="41" t="s">
        <v>20540</v>
      </c>
      <c r="I3722" t="s">
        <v>615</v>
      </c>
    </row>
    <row r="3723" spans="8:9">
      <c r="H3723" s="42" t="s">
        <v>20540</v>
      </c>
      <c r="I3723" t="s">
        <v>615</v>
      </c>
    </row>
    <row r="3724" spans="8:9">
      <c r="H3724" s="41" t="s">
        <v>20540</v>
      </c>
      <c r="I3724" t="s">
        <v>615</v>
      </c>
    </row>
    <row r="3725" spans="8:9">
      <c r="H3725" s="42" t="s">
        <v>20541</v>
      </c>
      <c r="I3725" t="s">
        <v>615</v>
      </c>
    </row>
    <row r="3726" spans="8:9">
      <c r="H3726" s="41" t="s">
        <v>20541</v>
      </c>
      <c r="I3726" t="s">
        <v>615</v>
      </c>
    </row>
    <row r="3727" spans="8:9">
      <c r="H3727" s="42" t="s">
        <v>20541</v>
      </c>
      <c r="I3727" t="s">
        <v>615</v>
      </c>
    </row>
    <row r="3728" spans="8:9">
      <c r="H3728" s="41" t="s">
        <v>20541</v>
      </c>
      <c r="I3728" t="s">
        <v>615</v>
      </c>
    </row>
    <row r="3729" spans="8:9">
      <c r="H3729" s="42" t="s">
        <v>20541</v>
      </c>
      <c r="I3729" t="s">
        <v>615</v>
      </c>
    </row>
    <row r="3730" spans="8:9">
      <c r="H3730" s="41" t="s">
        <v>20541</v>
      </c>
      <c r="I3730" t="s">
        <v>615</v>
      </c>
    </row>
    <row r="3731" spans="8:9">
      <c r="H3731" s="42" t="s">
        <v>20541</v>
      </c>
      <c r="I3731" t="s">
        <v>615</v>
      </c>
    </row>
    <row r="3732" spans="8:9">
      <c r="H3732" s="41" t="s">
        <v>20541</v>
      </c>
      <c r="I3732" t="s">
        <v>615</v>
      </c>
    </row>
    <row r="3733" spans="8:9">
      <c r="H3733" s="42" t="s">
        <v>20541</v>
      </c>
      <c r="I3733" t="s">
        <v>615</v>
      </c>
    </row>
    <row r="3734" spans="8:9">
      <c r="H3734" s="41" t="s">
        <v>20541</v>
      </c>
      <c r="I3734" t="s">
        <v>615</v>
      </c>
    </row>
    <row r="3735" spans="8:9">
      <c r="H3735" s="42" t="s">
        <v>20541</v>
      </c>
      <c r="I3735" t="s">
        <v>615</v>
      </c>
    </row>
    <row r="3736" spans="8:9">
      <c r="H3736" s="41" t="s">
        <v>20541</v>
      </c>
      <c r="I3736" t="s">
        <v>615</v>
      </c>
    </row>
    <row r="3737" spans="8:9">
      <c r="H3737" s="42" t="s">
        <v>20541</v>
      </c>
      <c r="I3737" t="s">
        <v>615</v>
      </c>
    </row>
    <row r="3738" spans="8:9">
      <c r="H3738" s="41" t="s">
        <v>20541</v>
      </c>
      <c r="I3738" t="s">
        <v>615</v>
      </c>
    </row>
    <row r="3739" spans="8:9">
      <c r="H3739" s="42" t="s">
        <v>20541</v>
      </c>
      <c r="I3739" t="s">
        <v>615</v>
      </c>
    </row>
    <row r="3740" spans="8:9">
      <c r="H3740" s="41" t="s">
        <v>20541</v>
      </c>
      <c r="I3740" t="s">
        <v>615</v>
      </c>
    </row>
    <row r="3741" spans="8:9">
      <c r="H3741" s="42" t="s">
        <v>20541</v>
      </c>
      <c r="I3741" t="s">
        <v>615</v>
      </c>
    </row>
    <row r="3742" spans="8:9">
      <c r="H3742" s="41" t="s">
        <v>20541</v>
      </c>
      <c r="I3742" t="s">
        <v>615</v>
      </c>
    </row>
    <row r="3743" spans="8:9">
      <c r="H3743" s="42" t="s">
        <v>20541</v>
      </c>
      <c r="I3743" t="s">
        <v>615</v>
      </c>
    </row>
    <row r="3744" spans="8:9">
      <c r="H3744" s="41" t="s">
        <v>20541</v>
      </c>
      <c r="I3744" t="s">
        <v>615</v>
      </c>
    </row>
    <row r="3745" spans="8:9">
      <c r="H3745" s="42" t="s">
        <v>20541</v>
      </c>
      <c r="I3745" t="s">
        <v>615</v>
      </c>
    </row>
    <row r="3746" spans="8:9">
      <c r="H3746" s="41" t="s">
        <v>20542</v>
      </c>
      <c r="I3746" t="s">
        <v>615</v>
      </c>
    </row>
    <row r="3747" spans="8:9">
      <c r="H3747" s="42" t="s">
        <v>20542</v>
      </c>
      <c r="I3747" t="s">
        <v>615</v>
      </c>
    </row>
    <row r="3748" spans="8:9">
      <c r="H3748" s="41" t="s">
        <v>20542</v>
      </c>
      <c r="I3748" t="s">
        <v>615</v>
      </c>
    </row>
    <row r="3749" spans="8:9">
      <c r="H3749" s="42" t="s">
        <v>20542</v>
      </c>
      <c r="I3749" t="s">
        <v>615</v>
      </c>
    </row>
    <row r="3750" spans="8:9">
      <c r="H3750" s="41" t="s">
        <v>20542</v>
      </c>
      <c r="I3750" t="s">
        <v>615</v>
      </c>
    </row>
    <row r="3751" spans="8:9">
      <c r="H3751" s="42" t="s">
        <v>20542</v>
      </c>
      <c r="I3751" t="s">
        <v>615</v>
      </c>
    </row>
    <row r="3752" spans="8:9">
      <c r="H3752" s="41" t="s">
        <v>20542</v>
      </c>
      <c r="I3752" t="s">
        <v>615</v>
      </c>
    </row>
    <row r="3753" spans="8:9">
      <c r="H3753" s="42" t="s">
        <v>20542</v>
      </c>
      <c r="I3753" t="s">
        <v>615</v>
      </c>
    </row>
    <row r="3754" spans="8:9">
      <c r="H3754" s="41" t="s">
        <v>20542</v>
      </c>
      <c r="I3754" t="s">
        <v>615</v>
      </c>
    </row>
    <row r="3755" spans="8:9">
      <c r="H3755" s="42" t="s">
        <v>20542</v>
      </c>
      <c r="I3755" t="s">
        <v>615</v>
      </c>
    </row>
    <row r="3756" spans="8:9">
      <c r="H3756" s="41" t="s">
        <v>20542</v>
      </c>
      <c r="I3756" t="s">
        <v>615</v>
      </c>
    </row>
    <row r="3757" spans="8:9">
      <c r="H3757" s="42" t="s">
        <v>20542</v>
      </c>
      <c r="I3757" t="s">
        <v>615</v>
      </c>
    </row>
    <row r="3758" spans="8:9">
      <c r="H3758" s="41" t="s">
        <v>20542</v>
      </c>
      <c r="I3758" t="s">
        <v>615</v>
      </c>
    </row>
    <row r="3759" spans="8:9">
      <c r="H3759" s="42" t="s">
        <v>20542</v>
      </c>
      <c r="I3759" t="s">
        <v>615</v>
      </c>
    </row>
    <row r="3760" spans="8:9">
      <c r="H3760" s="41" t="s">
        <v>20542</v>
      </c>
      <c r="I3760" t="s">
        <v>615</v>
      </c>
    </row>
    <row r="3761" spans="8:9">
      <c r="H3761" s="42" t="s">
        <v>20542</v>
      </c>
      <c r="I3761" t="s">
        <v>615</v>
      </c>
    </row>
    <row r="3762" spans="8:9">
      <c r="H3762" s="41" t="s">
        <v>20542</v>
      </c>
      <c r="I3762" t="s">
        <v>615</v>
      </c>
    </row>
    <row r="3763" spans="8:9">
      <c r="H3763" s="42" t="s">
        <v>20542</v>
      </c>
      <c r="I3763" t="s">
        <v>615</v>
      </c>
    </row>
    <row r="3764" spans="8:9">
      <c r="H3764" s="41" t="s">
        <v>20542</v>
      </c>
      <c r="I3764" t="s">
        <v>615</v>
      </c>
    </row>
    <row r="3765" spans="8:9">
      <c r="H3765" s="42" t="s">
        <v>20542</v>
      </c>
      <c r="I3765" t="s">
        <v>615</v>
      </c>
    </row>
    <row r="3766" spans="8:9">
      <c r="H3766" s="41" t="s">
        <v>20542</v>
      </c>
      <c r="I3766" t="s">
        <v>615</v>
      </c>
    </row>
    <row r="3767" spans="8:9">
      <c r="H3767" s="42" t="s">
        <v>20543</v>
      </c>
      <c r="I3767" t="s">
        <v>615</v>
      </c>
    </row>
    <row r="3768" spans="8:9">
      <c r="H3768" s="41" t="s">
        <v>20543</v>
      </c>
      <c r="I3768" t="s">
        <v>615</v>
      </c>
    </row>
    <row r="3769" spans="8:9">
      <c r="H3769" s="42" t="s">
        <v>20543</v>
      </c>
      <c r="I3769" t="s">
        <v>615</v>
      </c>
    </row>
    <row r="3770" spans="8:9">
      <c r="H3770" s="41" t="s">
        <v>20543</v>
      </c>
      <c r="I3770" t="s">
        <v>615</v>
      </c>
    </row>
    <row r="3771" spans="8:9">
      <c r="H3771" s="42" t="s">
        <v>20543</v>
      </c>
      <c r="I3771" t="s">
        <v>615</v>
      </c>
    </row>
    <row r="3772" spans="8:9">
      <c r="H3772" s="41" t="s">
        <v>20543</v>
      </c>
      <c r="I3772" t="s">
        <v>615</v>
      </c>
    </row>
    <row r="3773" spans="8:9">
      <c r="H3773" s="42" t="s">
        <v>20543</v>
      </c>
      <c r="I3773" t="s">
        <v>615</v>
      </c>
    </row>
    <row r="3774" spans="8:9">
      <c r="H3774" s="41" t="s">
        <v>20543</v>
      </c>
      <c r="I3774" t="s">
        <v>615</v>
      </c>
    </row>
    <row r="3775" spans="8:9">
      <c r="H3775" s="42" t="s">
        <v>20543</v>
      </c>
      <c r="I3775" t="s">
        <v>615</v>
      </c>
    </row>
    <row r="3776" spans="8:9">
      <c r="H3776" s="41" t="s">
        <v>20543</v>
      </c>
      <c r="I3776" t="s">
        <v>615</v>
      </c>
    </row>
    <row r="3777" spans="8:9">
      <c r="H3777" s="42" t="s">
        <v>20543</v>
      </c>
      <c r="I3777" t="s">
        <v>615</v>
      </c>
    </row>
    <row r="3778" spans="8:9">
      <c r="H3778" s="41" t="s">
        <v>20543</v>
      </c>
      <c r="I3778" t="s">
        <v>615</v>
      </c>
    </row>
    <row r="3779" spans="8:9">
      <c r="H3779" s="42" t="s">
        <v>20543</v>
      </c>
      <c r="I3779" t="s">
        <v>615</v>
      </c>
    </row>
    <row r="3780" spans="8:9">
      <c r="H3780" s="41" t="s">
        <v>20543</v>
      </c>
      <c r="I3780" t="s">
        <v>615</v>
      </c>
    </row>
    <row r="3781" spans="8:9">
      <c r="H3781" s="42" t="s">
        <v>20543</v>
      </c>
      <c r="I3781" t="s">
        <v>615</v>
      </c>
    </row>
    <row r="3782" spans="8:9">
      <c r="H3782" s="41" t="s">
        <v>20543</v>
      </c>
      <c r="I3782" t="s">
        <v>615</v>
      </c>
    </row>
    <row r="3783" spans="8:9">
      <c r="H3783" s="42" t="s">
        <v>20543</v>
      </c>
      <c r="I3783" t="s">
        <v>615</v>
      </c>
    </row>
    <row r="3784" spans="8:9">
      <c r="H3784" s="41" t="s">
        <v>20543</v>
      </c>
      <c r="I3784" t="s">
        <v>615</v>
      </c>
    </row>
    <row r="3785" spans="8:9">
      <c r="H3785" s="42" t="s">
        <v>20543</v>
      </c>
      <c r="I3785" t="s">
        <v>615</v>
      </c>
    </row>
    <row r="3786" spans="8:9">
      <c r="H3786" s="41" t="s">
        <v>20543</v>
      </c>
      <c r="I3786" t="s">
        <v>615</v>
      </c>
    </row>
    <row r="3787" spans="8:9">
      <c r="H3787" s="42" t="s">
        <v>20543</v>
      </c>
      <c r="I3787" t="s">
        <v>615</v>
      </c>
    </row>
    <row r="3788" spans="8:9">
      <c r="H3788" s="41" t="s">
        <v>20544</v>
      </c>
      <c r="I3788" t="s">
        <v>615</v>
      </c>
    </row>
    <row r="3789" spans="8:9">
      <c r="H3789" s="42" t="s">
        <v>20544</v>
      </c>
      <c r="I3789" t="s">
        <v>615</v>
      </c>
    </row>
    <row r="3790" spans="8:9">
      <c r="H3790" s="41" t="s">
        <v>20544</v>
      </c>
      <c r="I3790" t="s">
        <v>615</v>
      </c>
    </row>
    <row r="3791" spans="8:9">
      <c r="H3791" s="42" t="s">
        <v>20544</v>
      </c>
      <c r="I3791" t="s">
        <v>615</v>
      </c>
    </row>
    <row r="3792" spans="8:9">
      <c r="H3792" s="41" t="s">
        <v>20544</v>
      </c>
      <c r="I3792" t="s">
        <v>615</v>
      </c>
    </row>
    <row r="3793" spans="8:9">
      <c r="H3793" s="42" t="s">
        <v>20544</v>
      </c>
      <c r="I3793" t="s">
        <v>615</v>
      </c>
    </row>
    <row r="3794" spans="8:9">
      <c r="H3794" s="41" t="s">
        <v>20544</v>
      </c>
      <c r="I3794" t="s">
        <v>615</v>
      </c>
    </row>
    <row r="3795" spans="8:9">
      <c r="H3795" s="42" t="s">
        <v>20544</v>
      </c>
      <c r="I3795" t="s">
        <v>615</v>
      </c>
    </row>
    <row r="3796" spans="8:9">
      <c r="H3796" s="41" t="s">
        <v>20544</v>
      </c>
      <c r="I3796" t="s">
        <v>615</v>
      </c>
    </row>
    <row r="3797" spans="8:9">
      <c r="H3797" s="42" t="s">
        <v>20544</v>
      </c>
      <c r="I3797" t="s">
        <v>615</v>
      </c>
    </row>
    <row r="3798" spans="8:9">
      <c r="H3798" s="41" t="s">
        <v>20544</v>
      </c>
      <c r="I3798" t="s">
        <v>615</v>
      </c>
    </row>
    <row r="3799" spans="8:9">
      <c r="H3799" s="42" t="s">
        <v>20544</v>
      </c>
      <c r="I3799" t="s">
        <v>615</v>
      </c>
    </row>
    <row r="3800" spans="8:9">
      <c r="H3800" s="41" t="s">
        <v>20544</v>
      </c>
      <c r="I3800" t="s">
        <v>615</v>
      </c>
    </row>
    <row r="3801" spans="8:9">
      <c r="H3801" s="42" t="s">
        <v>20544</v>
      </c>
      <c r="I3801" t="s">
        <v>615</v>
      </c>
    </row>
    <row r="3802" spans="8:9">
      <c r="H3802" s="41" t="s">
        <v>20544</v>
      </c>
      <c r="I3802" t="s">
        <v>615</v>
      </c>
    </row>
    <row r="3803" spans="8:9">
      <c r="H3803" s="42" t="s">
        <v>20544</v>
      </c>
      <c r="I3803" t="s">
        <v>615</v>
      </c>
    </row>
    <row r="3804" spans="8:9">
      <c r="H3804" s="41" t="s">
        <v>20544</v>
      </c>
      <c r="I3804" t="s">
        <v>615</v>
      </c>
    </row>
    <row r="3805" spans="8:9">
      <c r="H3805" s="42" t="s">
        <v>20544</v>
      </c>
      <c r="I3805" t="s">
        <v>615</v>
      </c>
    </row>
    <row r="3806" spans="8:9">
      <c r="H3806" s="41" t="s">
        <v>20544</v>
      </c>
      <c r="I3806" t="s">
        <v>615</v>
      </c>
    </row>
    <row r="3807" spans="8:9">
      <c r="H3807" s="42" t="s">
        <v>20544</v>
      </c>
      <c r="I3807" t="s">
        <v>615</v>
      </c>
    </row>
    <row r="3808" spans="8:9">
      <c r="H3808" s="41" t="s">
        <v>20544</v>
      </c>
      <c r="I3808" t="s">
        <v>615</v>
      </c>
    </row>
    <row r="3809" spans="8:9">
      <c r="H3809" s="42" t="s">
        <v>20545</v>
      </c>
      <c r="I3809" t="s">
        <v>615</v>
      </c>
    </row>
    <row r="3810" spans="8:9">
      <c r="H3810" s="41" t="s">
        <v>20545</v>
      </c>
      <c r="I3810" t="s">
        <v>615</v>
      </c>
    </row>
    <row r="3811" spans="8:9">
      <c r="H3811" s="42" t="s">
        <v>20545</v>
      </c>
      <c r="I3811" t="s">
        <v>615</v>
      </c>
    </row>
    <row r="3812" spans="8:9">
      <c r="H3812" s="41" t="s">
        <v>20545</v>
      </c>
      <c r="I3812" t="s">
        <v>615</v>
      </c>
    </row>
    <row r="3813" spans="8:9">
      <c r="H3813" s="42" t="s">
        <v>20545</v>
      </c>
      <c r="I3813" t="s">
        <v>615</v>
      </c>
    </row>
    <row r="3814" spans="8:9">
      <c r="H3814" s="41" t="s">
        <v>20545</v>
      </c>
      <c r="I3814" t="s">
        <v>615</v>
      </c>
    </row>
    <row r="3815" spans="8:9">
      <c r="H3815" s="42" t="s">
        <v>20545</v>
      </c>
      <c r="I3815" t="s">
        <v>615</v>
      </c>
    </row>
    <row r="3816" spans="8:9">
      <c r="H3816" s="41" t="s">
        <v>20545</v>
      </c>
      <c r="I3816" t="s">
        <v>615</v>
      </c>
    </row>
    <row r="3817" spans="8:9">
      <c r="H3817" s="42" t="s">
        <v>20545</v>
      </c>
      <c r="I3817" t="s">
        <v>615</v>
      </c>
    </row>
    <row r="3818" spans="8:9">
      <c r="H3818" s="41" t="s">
        <v>20545</v>
      </c>
      <c r="I3818" t="s">
        <v>615</v>
      </c>
    </row>
    <row r="3819" spans="8:9">
      <c r="H3819" s="42" t="s">
        <v>20545</v>
      </c>
      <c r="I3819" t="s">
        <v>615</v>
      </c>
    </row>
    <row r="3820" spans="8:9">
      <c r="H3820" s="41" t="s">
        <v>20545</v>
      </c>
      <c r="I3820" t="s">
        <v>615</v>
      </c>
    </row>
    <row r="3821" spans="8:9">
      <c r="H3821" s="42" t="s">
        <v>20545</v>
      </c>
      <c r="I3821" t="s">
        <v>615</v>
      </c>
    </row>
    <row r="3822" spans="8:9">
      <c r="H3822" s="41" t="s">
        <v>20545</v>
      </c>
      <c r="I3822" t="s">
        <v>615</v>
      </c>
    </row>
    <row r="3823" spans="8:9">
      <c r="H3823" s="42" t="s">
        <v>20545</v>
      </c>
      <c r="I3823" t="s">
        <v>615</v>
      </c>
    </row>
    <row r="3824" spans="8:9">
      <c r="H3824" s="41" t="s">
        <v>20545</v>
      </c>
      <c r="I3824" t="s">
        <v>615</v>
      </c>
    </row>
    <row r="3825" spans="8:9">
      <c r="H3825" s="42" t="s">
        <v>20545</v>
      </c>
      <c r="I3825" t="s">
        <v>615</v>
      </c>
    </row>
    <row r="3826" spans="8:9">
      <c r="H3826" s="41" t="s">
        <v>20545</v>
      </c>
      <c r="I3826" t="s">
        <v>615</v>
      </c>
    </row>
    <row r="3827" spans="8:9">
      <c r="H3827" s="42" t="s">
        <v>20545</v>
      </c>
      <c r="I3827" t="s">
        <v>615</v>
      </c>
    </row>
    <row r="3828" spans="8:9">
      <c r="H3828" s="41" t="s">
        <v>20545</v>
      </c>
      <c r="I3828" t="s">
        <v>615</v>
      </c>
    </row>
    <row r="3829" spans="8:9">
      <c r="H3829" s="42" t="s">
        <v>20545</v>
      </c>
      <c r="I3829" t="s">
        <v>615</v>
      </c>
    </row>
    <row r="3830" spans="8:9">
      <c r="H3830" s="41" t="s">
        <v>20546</v>
      </c>
      <c r="I3830" t="s">
        <v>615</v>
      </c>
    </row>
    <row r="3831" spans="8:9">
      <c r="H3831" s="42" t="s">
        <v>20546</v>
      </c>
      <c r="I3831" t="s">
        <v>615</v>
      </c>
    </row>
    <row r="3832" spans="8:9">
      <c r="H3832" s="41" t="s">
        <v>20546</v>
      </c>
      <c r="I3832" t="s">
        <v>615</v>
      </c>
    </row>
    <row r="3833" spans="8:9">
      <c r="H3833" s="42" t="s">
        <v>20546</v>
      </c>
      <c r="I3833" t="s">
        <v>615</v>
      </c>
    </row>
    <row r="3834" spans="8:9">
      <c r="H3834" s="41" t="s">
        <v>20546</v>
      </c>
      <c r="I3834" t="s">
        <v>615</v>
      </c>
    </row>
    <row r="3835" spans="8:9">
      <c r="H3835" s="42" t="s">
        <v>20546</v>
      </c>
      <c r="I3835" t="s">
        <v>615</v>
      </c>
    </row>
    <row r="3836" spans="8:9">
      <c r="H3836" s="41" t="s">
        <v>20546</v>
      </c>
      <c r="I3836" t="s">
        <v>615</v>
      </c>
    </row>
    <row r="3837" spans="8:9">
      <c r="H3837" s="42" t="s">
        <v>20546</v>
      </c>
      <c r="I3837" t="s">
        <v>615</v>
      </c>
    </row>
    <row r="3838" spans="8:9">
      <c r="H3838" s="41" t="s">
        <v>20546</v>
      </c>
      <c r="I3838" t="s">
        <v>615</v>
      </c>
    </row>
    <row r="3839" spans="8:9">
      <c r="H3839" s="42" t="s">
        <v>20546</v>
      </c>
      <c r="I3839" t="s">
        <v>615</v>
      </c>
    </row>
    <row r="3840" spans="8:9">
      <c r="H3840" s="41" t="s">
        <v>20546</v>
      </c>
      <c r="I3840" t="s">
        <v>615</v>
      </c>
    </row>
    <row r="3841" spans="8:9">
      <c r="H3841" s="42" t="s">
        <v>20546</v>
      </c>
      <c r="I3841" t="s">
        <v>615</v>
      </c>
    </row>
    <row r="3842" spans="8:9">
      <c r="H3842" s="41" t="s">
        <v>20546</v>
      </c>
      <c r="I3842" t="s">
        <v>615</v>
      </c>
    </row>
    <row r="3843" spans="8:9">
      <c r="H3843" s="42" t="s">
        <v>20546</v>
      </c>
      <c r="I3843" t="s">
        <v>615</v>
      </c>
    </row>
    <row r="3844" spans="8:9">
      <c r="H3844" s="41" t="s">
        <v>20546</v>
      </c>
      <c r="I3844" t="s">
        <v>615</v>
      </c>
    </row>
    <row r="3845" spans="8:9">
      <c r="H3845" s="42" t="s">
        <v>20546</v>
      </c>
      <c r="I3845" t="s">
        <v>615</v>
      </c>
    </row>
    <row r="3846" spans="8:9">
      <c r="H3846" s="41" t="s">
        <v>20546</v>
      </c>
      <c r="I3846" t="s">
        <v>615</v>
      </c>
    </row>
    <row r="3847" spans="8:9">
      <c r="H3847" s="42" t="s">
        <v>20546</v>
      </c>
      <c r="I3847" t="s">
        <v>615</v>
      </c>
    </row>
    <row r="3848" spans="8:9">
      <c r="H3848" s="41" t="s">
        <v>20546</v>
      </c>
      <c r="I3848" t="s">
        <v>615</v>
      </c>
    </row>
    <row r="3849" spans="8:9">
      <c r="H3849" s="42" t="s">
        <v>20546</v>
      </c>
      <c r="I3849" t="s">
        <v>615</v>
      </c>
    </row>
    <row r="3850" spans="8:9">
      <c r="H3850" s="41" t="s">
        <v>20546</v>
      </c>
      <c r="I3850" t="s">
        <v>615</v>
      </c>
    </row>
    <row r="3851" spans="8:9">
      <c r="H3851" s="42" t="s">
        <v>20547</v>
      </c>
      <c r="I3851" t="s">
        <v>615</v>
      </c>
    </row>
    <row r="3852" spans="8:9">
      <c r="H3852" s="41" t="s">
        <v>20547</v>
      </c>
      <c r="I3852" t="s">
        <v>615</v>
      </c>
    </row>
    <row r="3853" spans="8:9">
      <c r="H3853" s="42" t="s">
        <v>20547</v>
      </c>
      <c r="I3853" t="s">
        <v>615</v>
      </c>
    </row>
    <row r="3854" spans="8:9">
      <c r="H3854" s="41" t="s">
        <v>20547</v>
      </c>
      <c r="I3854" t="s">
        <v>615</v>
      </c>
    </row>
    <row r="3855" spans="8:9">
      <c r="H3855" s="42" t="s">
        <v>20547</v>
      </c>
      <c r="I3855" t="s">
        <v>615</v>
      </c>
    </row>
    <row r="3856" spans="8:9">
      <c r="H3856" s="41" t="s">
        <v>20547</v>
      </c>
      <c r="I3856" t="s">
        <v>615</v>
      </c>
    </row>
    <row r="3857" spans="8:9">
      <c r="H3857" s="42" t="s">
        <v>20547</v>
      </c>
      <c r="I3857" t="s">
        <v>615</v>
      </c>
    </row>
    <row r="3858" spans="8:9">
      <c r="H3858" s="41" t="s">
        <v>20547</v>
      </c>
      <c r="I3858" t="s">
        <v>615</v>
      </c>
    </row>
    <row r="3859" spans="8:9">
      <c r="H3859" s="42" t="s">
        <v>20547</v>
      </c>
      <c r="I3859" t="s">
        <v>615</v>
      </c>
    </row>
    <row r="3860" spans="8:9">
      <c r="H3860" s="41" t="s">
        <v>20547</v>
      </c>
      <c r="I3860" t="s">
        <v>615</v>
      </c>
    </row>
    <row r="3861" spans="8:9">
      <c r="H3861" s="42" t="s">
        <v>20547</v>
      </c>
      <c r="I3861" t="s">
        <v>615</v>
      </c>
    </row>
    <row r="3862" spans="8:9">
      <c r="H3862" s="41" t="s">
        <v>20547</v>
      </c>
      <c r="I3862" t="s">
        <v>615</v>
      </c>
    </row>
    <row r="3863" spans="8:9">
      <c r="H3863" s="42" t="s">
        <v>20547</v>
      </c>
      <c r="I3863" t="s">
        <v>615</v>
      </c>
    </row>
    <row r="3864" spans="8:9">
      <c r="H3864" s="41" t="s">
        <v>20547</v>
      </c>
      <c r="I3864" t="s">
        <v>615</v>
      </c>
    </row>
    <row r="3865" spans="8:9">
      <c r="H3865" s="42" t="s">
        <v>20547</v>
      </c>
      <c r="I3865" t="s">
        <v>615</v>
      </c>
    </row>
    <row r="3866" spans="8:9">
      <c r="H3866" s="41" t="s">
        <v>20547</v>
      </c>
      <c r="I3866" t="s">
        <v>615</v>
      </c>
    </row>
    <row r="3867" spans="8:9">
      <c r="H3867" s="42" t="s">
        <v>20547</v>
      </c>
      <c r="I3867" t="s">
        <v>615</v>
      </c>
    </row>
    <row r="3868" spans="8:9">
      <c r="H3868" s="41" t="s">
        <v>20547</v>
      </c>
      <c r="I3868" t="s">
        <v>615</v>
      </c>
    </row>
    <row r="3869" spans="8:9">
      <c r="H3869" s="42" t="s">
        <v>20547</v>
      </c>
      <c r="I3869" t="s">
        <v>615</v>
      </c>
    </row>
    <row r="3870" spans="8:9">
      <c r="H3870" s="41" t="s">
        <v>20547</v>
      </c>
      <c r="I3870" t="s">
        <v>615</v>
      </c>
    </row>
    <row r="3871" spans="8:9">
      <c r="H3871" s="42" t="s">
        <v>20547</v>
      </c>
      <c r="I3871" t="s">
        <v>615</v>
      </c>
    </row>
    <row r="3872" spans="8:9">
      <c r="H3872" s="41" t="s">
        <v>20548</v>
      </c>
      <c r="I3872" t="s">
        <v>615</v>
      </c>
    </row>
    <row r="3873" spans="8:9">
      <c r="H3873" s="42" t="s">
        <v>20548</v>
      </c>
      <c r="I3873" t="s">
        <v>615</v>
      </c>
    </row>
    <row r="3874" spans="8:9">
      <c r="H3874" s="41" t="s">
        <v>20548</v>
      </c>
      <c r="I3874" t="s">
        <v>615</v>
      </c>
    </row>
    <row r="3875" spans="8:9">
      <c r="H3875" s="42" t="s">
        <v>20548</v>
      </c>
      <c r="I3875" t="s">
        <v>615</v>
      </c>
    </row>
    <row r="3876" spans="8:9">
      <c r="H3876" s="41" t="s">
        <v>20548</v>
      </c>
      <c r="I3876" t="s">
        <v>615</v>
      </c>
    </row>
    <row r="3877" spans="8:9">
      <c r="H3877" s="42" t="s">
        <v>20548</v>
      </c>
      <c r="I3877" t="s">
        <v>615</v>
      </c>
    </row>
    <row r="3878" spans="8:9">
      <c r="H3878" s="41" t="s">
        <v>20548</v>
      </c>
      <c r="I3878" t="s">
        <v>615</v>
      </c>
    </row>
    <row r="3879" spans="8:9">
      <c r="H3879" s="42" t="s">
        <v>20548</v>
      </c>
      <c r="I3879" t="s">
        <v>615</v>
      </c>
    </row>
    <row r="3880" spans="8:9">
      <c r="H3880" s="41" t="s">
        <v>20548</v>
      </c>
      <c r="I3880" t="s">
        <v>615</v>
      </c>
    </row>
    <row r="3881" spans="8:9">
      <c r="H3881" s="42" t="s">
        <v>20548</v>
      </c>
      <c r="I3881" t="s">
        <v>615</v>
      </c>
    </row>
    <row r="3882" spans="8:9">
      <c r="H3882" s="41" t="s">
        <v>20548</v>
      </c>
      <c r="I3882" t="s">
        <v>615</v>
      </c>
    </row>
    <row r="3883" spans="8:9">
      <c r="H3883" s="42" t="s">
        <v>20548</v>
      </c>
      <c r="I3883" t="s">
        <v>615</v>
      </c>
    </row>
    <row r="3884" spans="8:9">
      <c r="H3884" s="41" t="s">
        <v>20548</v>
      </c>
      <c r="I3884" t="s">
        <v>615</v>
      </c>
    </row>
    <row r="3885" spans="8:9">
      <c r="H3885" s="42" t="s">
        <v>20548</v>
      </c>
      <c r="I3885" t="s">
        <v>615</v>
      </c>
    </row>
    <row r="3886" spans="8:9">
      <c r="H3886" s="41" t="s">
        <v>20548</v>
      </c>
      <c r="I3886" t="s">
        <v>615</v>
      </c>
    </row>
    <row r="3887" spans="8:9">
      <c r="H3887" s="42" t="s">
        <v>20548</v>
      </c>
      <c r="I3887" t="s">
        <v>615</v>
      </c>
    </row>
    <row r="3888" spans="8:9">
      <c r="H3888" s="41" t="s">
        <v>20548</v>
      </c>
      <c r="I3888" t="s">
        <v>615</v>
      </c>
    </row>
    <row r="3889" spans="8:9">
      <c r="H3889" s="42" t="s">
        <v>20548</v>
      </c>
      <c r="I3889" t="s">
        <v>615</v>
      </c>
    </row>
    <row r="3890" spans="8:9">
      <c r="H3890" s="41" t="s">
        <v>20548</v>
      </c>
      <c r="I3890" t="s">
        <v>615</v>
      </c>
    </row>
    <row r="3891" spans="8:9">
      <c r="H3891" s="42" t="s">
        <v>20548</v>
      </c>
      <c r="I3891" t="s">
        <v>615</v>
      </c>
    </row>
    <row r="3892" spans="8:9">
      <c r="H3892" s="41" t="s">
        <v>20548</v>
      </c>
      <c r="I3892" t="s">
        <v>615</v>
      </c>
    </row>
    <row r="3893" spans="8:9">
      <c r="H3893" s="42" t="s">
        <v>20549</v>
      </c>
      <c r="I3893" t="s">
        <v>615</v>
      </c>
    </row>
    <row r="3894" spans="8:9">
      <c r="H3894" s="41" t="s">
        <v>20549</v>
      </c>
      <c r="I3894" t="s">
        <v>615</v>
      </c>
    </row>
    <row r="3895" spans="8:9">
      <c r="H3895" s="42" t="s">
        <v>20549</v>
      </c>
      <c r="I3895" t="s">
        <v>615</v>
      </c>
    </row>
    <row r="3896" spans="8:9">
      <c r="H3896" s="41" t="s">
        <v>20549</v>
      </c>
      <c r="I3896" t="s">
        <v>615</v>
      </c>
    </row>
    <row r="3897" spans="8:9">
      <c r="H3897" s="42" t="s">
        <v>20549</v>
      </c>
      <c r="I3897" t="s">
        <v>615</v>
      </c>
    </row>
    <row r="3898" spans="8:9">
      <c r="H3898" s="41" t="s">
        <v>20549</v>
      </c>
      <c r="I3898" t="s">
        <v>615</v>
      </c>
    </row>
    <row r="3899" spans="8:9">
      <c r="H3899" s="42" t="s">
        <v>20549</v>
      </c>
      <c r="I3899" t="s">
        <v>615</v>
      </c>
    </row>
    <row r="3900" spans="8:9">
      <c r="H3900" s="41" t="s">
        <v>20549</v>
      </c>
      <c r="I3900" t="s">
        <v>615</v>
      </c>
    </row>
    <row r="3901" spans="8:9">
      <c r="H3901" s="42" t="s">
        <v>20549</v>
      </c>
      <c r="I3901" t="s">
        <v>615</v>
      </c>
    </row>
    <row r="3902" spans="8:9">
      <c r="H3902" s="41" t="s">
        <v>20549</v>
      </c>
      <c r="I3902" t="s">
        <v>615</v>
      </c>
    </row>
    <row r="3903" spans="8:9">
      <c r="H3903" s="42" t="s">
        <v>20549</v>
      </c>
      <c r="I3903" t="s">
        <v>615</v>
      </c>
    </row>
    <row r="3904" spans="8:9">
      <c r="H3904" s="41" t="s">
        <v>20549</v>
      </c>
      <c r="I3904" t="s">
        <v>615</v>
      </c>
    </row>
    <row r="3905" spans="8:9">
      <c r="H3905" s="42" t="s">
        <v>20549</v>
      </c>
      <c r="I3905" t="s">
        <v>615</v>
      </c>
    </row>
    <row r="3906" spans="8:9">
      <c r="H3906" s="41" t="s">
        <v>20549</v>
      </c>
      <c r="I3906" t="s">
        <v>615</v>
      </c>
    </row>
    <row r="3907" spans="8:9">
      <c r="H3907" s="42" t="s">
        <v>20549</v>
      </c>
      <c r="I3907" t="s">
        <v>615</v>
      </c>
    </row>
    <row r="3908" spans="8:9">
      <c r="H3908" s="41" t="s">
        <v>20549</v>
      </c>
      <c r="I3908" t="s">
        <v>615</v>
      </c>
    </row>
    <row r="3909" spans="8:9">
      <c r="H3909" s="42" t="s">
        <v>20549</v>
      </c>
      <c r="I3909" t="s">
        <v>615</v>
      </c>
    </row>
    <row r="3910" spans="8:9">
      <c r="H3910" s="41" t="s">
        <v>20549</v>
      </c>
      <c r="I3910" t="s">
        <v>615</v>
      </c>
    </row>
    <row r="3911" spans="8:9">
      <c r="H3911" s="42" t="s">
        <v>20549</v>
      </c>
      <c r="I3911" t="s">
        <v>615</v>
      </c>
    </row>
    <row r="3912" spans="8:9">
      <c r="H3912" s="41" t="s">
        <v>20549</v>
      </c>
      <c r="I3912" t="s">
        <v>615</v>
      </c>
    </row>
    <row r="3913" spans="8:9">
      <c r="H3913" s="42" t="s">
        <v>20549</v>
      </c>
      <c r="I3913" t="s">
        <v>615</v>
      </c>
    </row>
    <row r="3914" spans="8:9">
      <c r="H3914" s="41" t="s">
        <v>20550</v>
      </c>
      <c r="I3914" t="s">
        <v>615</v>
      </c>
    </row>
    <row r="3915" spans="8:9">
      <c r="H3915" s="42" t="s">
        <v>20550</v>
      </c>
      <c r="I3915" t="s">
        <v>615</v>
      </c>
    </row>
    <row r="3916" spans="8:9">
      <c r="H3916" s="41" t="s">
        <v>20550</v>
      </c>
      <c r="I3916" t="s">
        <v>615</v>
      </c>
    </row>
    <row r="3917" spans="8:9">
      <c r="H3917" s="42" t="s">
        <v>20550</v>
      </c>
      <c r="I3917" t="s">
        <v>615</v>
      </c>
    </row>
    <row r="3918" spans="8:9">
      <c r="H3918" s="41" t="s">
        <v>20550</v>
      </c>
      <c r="I3918" t="s">
        <v>615</v>
      </c>
    </row>
    <row r="3919" spans="8:9">
      <c r="H3919" s="42" t="s">
        <v>20550</v>
      </c>
      <c r="I3919" t="s">
        <v>615</v>
      </c>
    </row>
    <row r="3920" spans="8:9">
      <c r="H3920" s="41" t="s">
        <v>20550</v>
      </c>
      <c r="I3920" t="s">
        <v>615</v>
      </c>
    </row>
    <row r="3921" spans="8:9">
      <c r="H3921" s="42" t="s">
        <v>20550</v>
      </c>
      <c r="I3921" t="s">
        <v>615</v>
      </c>
    </row>
    <row r="3922" spans="8:9">
      <c r="H3922" s="41" t="s">
        <v>20550</v>
      </c>
      <c r="I3922" t="s">
        <v>615</v>
      </c>
    </row>
    <row r="3923" spans="8:9">
      <c r="H3923" s="42" t="s">
        <v>20550</v>
      </c>
      <c r="I3923" t="s">
        <v>615</v>
      </c>
    </row>
    <row r="3924" spans="8:9">
      <c r="H3924" s="41" t="s">
        <v>20550</v>
      </c>
      <c r="I3924" t="s">
        <v>615</v>
      </c>
    </row>
    <row r="3925" spans="8:9">
      <c r="H3925" s="42" t="s">
        <v>20550</v>
      </c>
      <c r="I3925" t="s">
        <v>615</v>
      </c>
    </row>
    <row r="3926" spans="8:9">
      <c r="H3926" s="41" t="s">
        <v>20550</v>
      </c>
      <c r="I3926" t="s">
        <v>615</v>
      </c>
    </row>
    <row r="3927" spans="8:9">
      <c r="H3927" s="42" t="s">
        <v>20550</v>
      </c>
      <c r="I3927" t="s">
        <v>615</v>
      </c>
    </row>
    <row r="3928" spans="8:9">
      <c r="H3928" s="41" t="s">
        <v>20550</v>
      </c>
      <c r="I3928" t="s">
        <v>615</v>
      </c>
    </row>
    <row r="3929" spans="8:9">
      <c r="H3929" s="42" t="s">
        <v>20550</v>
      </c>
      <c r="I3929" t="s">
        <v>615</v>
      </c>
    </row>
    <row r="3930" spans="8:9">
      <c r="H3930" s="41" t="s">
        <v>20551</v>
      </c>
      <c r="I3930" t="s">
        <v>615</v>
      </c>
    </row>
    <row r="3931" spans="8:9">
      <c r="H3931" s="42" t="s">
        <v>20551</v>
      </c>
      <c r="I3931" t="s">
        <v>615</v>
      </c>
    </row>
    <row r="3932" spans="8:9">
      <c r="H3932" s="41" t="s">
        <v>20551</v>
      </c>
      <c r="I3932" t="s">
        <v>615</v>
      </c>
    </row>
    <row r="3933" spans="8:9">
      <c r="H3933" s="42" t="s">
        <v>20551</v>
      </c>
      <c r="I3933" t="s">
        <v>615</v>
      </c>
    </row>
    <row r="3934" spans="8:9">
      <c r="H3934" s="41" t="s">
        <v>20551</v>
      </c>
      <c r="I3934" t="s">
        <v>615</v>
      </c>
    </row>
    <row r="3935" spans="8:9">
      <c r="H3935" s="42" t="s">
        <v>20551</v>
      </c>
      <c r="I3935" t="s">
        <v>615</v>
      </c>
    </row>
    <row r="3936" spans="8:9">
      <c r="H3936" s="41" t="s">
        <v>20551</v>
      </c>
      <c r="I3936" t="s">
        <v>615</v>
      </c>
    </row>
    <row r="3937" spans="8:9">
      <c r="H3937" s="42" t="s">
        <v>20551</v>
      </c>
      <c r="I3937" t="s">
        <v>615</v>
      </c>
    </row>
    <row r="3938" spans="8:9">
      <c r="H3938" s="41" t="s">
        <v>20551</v>
      </c>
      <c r="I3938" t="s">
        <v>615</v>
      </c>
    </row>
    <row r="3939" spans="8:9">
      <c r="H3939" s="42" t="s">
        <v>20551</v>
      </c>
      <c r="I3939" t="s">
        <v>615</v>
      </c>
    </row>
    <row r="3940" spans="8:9">
      <c r="H3940" s="41" t="s">
        <v>20551</v>
      </c>
      <c r="I3940" t="s">
        <v>615</v>
      </c>
    </row>
    <row r="3941" spans="8:9">
      <c r="H3941" s="42" t="s">
        <v>20551</v>
      </c>
      <c r="I3941" t="s">
        <v>615</v>
      </c>
    </row>
    <row r="3942" spans="8:9">
      <c r="H3942" s="41" t="s">
        <v>20551</v>
      </c>
      <c r="I3942" t="s">
        <v>615</v>
      </c>
    </row>
    <row r="3943" spans="8:9">
      <c r="H3943" s="42" t="s">
        <v>20551</v>
      </c>
      <c r="I3943" t="s">
        <v>615</v>
      </c>
    </row>
    <row r="3944" spans="8:9">
      <c r="H3944" s="41" t="s">
        <v>20551</v>
      </c>
      <c r="I3944" t="s">
        <v>615</v>
      </c>
    </row>
    <row r="3945" spans="8:9">
      <c r="H3945" s="42" t="s">
        <v>20551</v>
      </c>
      <c r="I3945" t="s">
        <v>615</v>
      </c>
    </row>
    <row r="3946" spans="8:9">
      <c r="H3946" s="41" t="s">
        <v>20551</v>
      </c>
      <c r="I3946" t="s">
        <v>615</v>
      </c>
    </row>
    <row r="3947" spans="8:9">
      <c r="H3947" s="42" t="s">
        <v>20551</v>
      </c>
      <c r="I3947" t="s">
        <v>615</v>
      </c>
    </row>
    <row r="3948" spans="8:9">
      <c r="H3948" s="41" t="s">
        <v>20551</v>
      </c>
      <c r="I3948" t="s">
        <v>615</v>
      </c>
    </row>
    <row r="3949" spans="8:9">
      <c r="H3949" s="42" t="s">
        <v>20551</v>
      </c>
      <c r="I3949" t="s">
        <v>615</v>
      </c>
    </row>
    <row r="3950" spans="8:9">
      <c r="H3950" s="41" t="s">
        <v>20551</v>
      </c>
      <c r="I3950" t="s">
        <v>615</v>
      </c>
    </row>
    <row r="3951" spans="8:9">
      <c r="H3951" s="42" t="s">
        <v>20552</v>
      </c>
      <c r="I3951" t="s">
        <v>615</v>
      </c>
    </row>
    <row r="3952" spans="8:9">
      <c r="H3952" s="41" t="s">
        <v>20552</v>
      </c>
      <c r="I3952" t="s">
        <v>615</v>
      </c>
    </row>
    <row r="3953" spans="8:9">
      <c r="H3953" s="42" t="s">
        <v>20553</v>
      </c>
      <c r="I3953" t="s">
        <v>615</v>
      </c>
    </row>
    <row r="3954" spans="8:9">
      <c r="H3954" s="41" t="s">
        <v>20553</v>
      </c>
      <c r="I3954" t="s">
        <v>615</v>
      </c>
    </row>
    <row r="3955" spans="8:9">
      <c r="H3955" s="42" t="s">
        <v>20553</v>
      </c>
      <c r="I3955" t="s">
        <v>615</v>
      </c>
    </row>
    <row r="3956" spans="8:9">
      <c r="H3956" s="41" t="s">
        <v>20553</v>
      </c>
      <c r="I3956" t="s">
        <v>615</v>
      </c>
    </row>
    <row r="3957" spans="8:9">
      <c r="H3957" s="42" t="s">
        <v>20553</v>
      </c>
      <c r="I3957" t="s">
        <v>615</v>
      </c>
    </row>
    <row r="3958" spans="8:9">
      <c r="H3958" s="41" t="s">
        <v>20553</v>
      </c>
      <c r="I3958" t="s">
        <v>615</v>
      </c>
    </row>
    <row r="3959" spans="8:9">
      <c r="H3959" s="42" t="s">
        <v>20553</v>
      </c>
      <c r="I3959" t="s">
        <v>615</v>
      </c>
    </row>
    <row r="3960" spans="8:9">
      <c r="H3960" s="41" t="s">
        <v>20553</v>
      </c>
      <c r="I3960" t="s">
        <v>615</v>
      </c>
    </row>
    <row r="3961" spans="8:9">
      <c r="H3961" s="42" t="s">
        <v>20553</v>
      </c>
      <c r="I3961" t="s">
        <v>615</v>
      </c>
    </row>
    <row r="3962" spans="8:9">
      <c r="H3962" s="41" t="s">
        <v>20553</v>
      </c>
      <c r="I3962" t="s">
        <v>615</v>
      </c>
    </row>
    <row r="3963" spans="8:9">
      <c r="H3963" s="42" t="s">
        <v>20553</v>
      </c>
      <c r="I3963" t="s">
        <v>615</v>
      </c>
    </row>
    <row r="3964" spans="8:9">
      <c r="H3964" s="41" t="s">
        <v>20553</v>
      </c>
      <c r="I3964" t="s">
        <v>615</v>
      </c>
    </row>
    <row r="3965" spans="8:9">
      <c r="H3965" s="42" t="s">
        <v>20553</v>
      </c>
      <c r="I3965" t="s">
        <v>615</v>
      </c>
    </row>
    <row r="3966" spans="8:9">
      <c r="H3966" s="41" t="s">
        <v>20553</v>
      </c>
      <c r="I3966" t="s">
        <v>615</v>
      </c>
    </row>
    <row r="3967" spans="8:9">
      <c r="H3967" s="42" t="s">
        <v>20553</v>
      </c>
      <c r="I3967" t="s">
        <v>615</v>
      </c>
    </row>
    <row r="3968" spans="8:9">
      <c r="H3968" s="41" t="s">
        <v>20553</v>
      </c>
      <c r="I3968" t="s">
        <v>615</v>
      </c>
    </row>
    <row r="3969" spans="8:9">
      <c r="H3969" s="42" t="s">
        <v>20553</v>
      </c>
      <c r="I3969" t="s">
        <v>615</v>
      </c>
    </row>
    <row r="3970" spans="8:9">
      <c r="H3970" s="41" t="s">
        <v>20553</v>
      </c>
      <c r="I3970" t="s">
        <v>615</v>
      </c>
    </row>
    <row r="3971" spans="8:9">
      <c r="H3971" s="42" t="s">
        <v>20553</v>
      </c>
      <c r="I3971" t="s">
        <v>615</v>
      </c>
    </row>
    <row r="3972" spans="8:9">
      <c r="H3972" s="41" t="s">
        <v>20553</v>
      </c>
      <c r="I3972" t="s">
        <v>615</v>
      </c>
    </row>
    <row r="3973" spans="8:9">
      <c r="H3973" s="42" t="s">
        <v>20553</v>
      </c>
      <c r="I3973" t="s">
        <v>615</v>
      </c>
    </row>
    <row r="3974" spans="8:9">
      <c r="H3974" s="41" t="s">
        <v>20554</v>
      </c>
      <c r="I3974" t="s">
        <v>615</v>
      </c>
    </row>
    <row r="3975" spans="8:9">
      <c r="H3975" s="42" t="s">
        <v>20554</v>
      </c>
      <c r="I3975" t="s">
        <v>615</v>
      </c>
    </row>
    <row r="3976" spans="8:9">
      <c r="H3976" s="41" t="s">
        <v>20554</v>
      </c>
      <c r="I3976" t="s">
        <v>615</v>
      </c>
    </row>
    <row r="3977" spans="8:9">
      <c r="H3977" s="42" t="s">
        <v>20554</v>
      </c>
      <c r="I3977" t="s">
        <v>615</v>
      </c>
    </row>
    <row r="3978" spans="8:9">
      <c r="H3978" s="41" t="s">
        <v>20554</v>
      </c>
      <c r="I3978" t="s">
        <v>615</v>
      </c>
    </row>
    <row r="3979" spans="8:9">
      <c r="H3979" s="42" t="s">
        <v>20554</v>
      </c>
      <c r="I3979" t="s">
        <v>615</v>
      </c>
    </row>
    <row r="3980" spans="8:9">
      <c r="H3980" s="41" t="s">
        <v>20554</v>
      </c>
      <c r="I3980" t="s">
        <v>615</v>
      </c>
    </row>
    <row r="3981" spans="8:9">
      <c r="H3981" s="42" t="s">
        <v>20554</v>
      </c>
      <c r="I3981" t="s">
        <v>615</v>
      </c>
    </row>
    <row r="3982" spans="8:9">
      <c r="H3982" s="41" t="s">
        <v>20554</v>
      </c>
      <c r="I3982" t="s">
        <v>615</v>
      </c>
    </row>
    <row r="3983" spans="8:9">
      <c r="H3983" s="42" t="s">
        <v>20554</v>
      </c>
      <c r="I3983" t="s">
        <v>615</v>
      </c>
    </row>
    <row r="3984" spans="8:9">
      <c r="H3984" s="41" t="s">
        <v>20554</v>
      </c>
      <c r="I3984" t="s">
        <v>615</v>
      </c>
    </row>
    <row r="3985" spans="8:9">
      <c r="H3985" s="42" t="s">
        <v>20554</v>
      </c>
      <c r="I3985" t="s">
        <v>615</v>
      </c>
    </row>
    <row r="3986" spans="8:9">
      <c r="H3986" s="41" t="s">
        <v>20554</v>
      </c>
      <c r="I3986" t="s">
        <v>615</v>
      </c>
    </row>
    <row r="3987" spans="8:9">
      <c r="H3987" s="42" t="s">
        <v>20554</v>
      </c>
      <c r="I3987" t="s">
        <v>615</v>
      </c>
    </row>
    <row r="3988" spans="8:9">
      <c r="H3988" s="41" t="s">
        <v>20554</v>
      </c>
      <c r="I3988" t="s">
        <v>615</v>
      </c>
    </row>
    <row r="3989" spans="8:9">
      <c r="H3989" s="42" t="s">
        <v>20554</v>
      </c>
      <c r="I3989" t="s">
        <v>615</v>
      </c>
    </row>
    <row r="3990" spans="8:9">
      <c r="H3990" s="41" t="s">
        <v>20555</v>
      </c>
      <c r="I3990" t="s">
        <v>615</v>
      </c>
    </row>
    <row r="3991" spans="8:9">
      <c r="H3991" s="42" t="s">
        <v>20555</v>
      </c>
      <c r="I3991" t="s">
        <v>615</v>
      </c>
    </row>
    <row r="3992" spans="8:9">
      <c r="H3992" s="41" t="s">
        <v>20555</v>
      </c>
      <c r="I3992" t="s">
        <v>615</v>
      </c>
    </row>
    <row r="3993" spans="8:9">
      <c r="H3993" s="42" t="s">
        <v>20555</v>
      </c>
      <c r="I3993" t="s">
        <v>615</v>
      </c>
    </row>
    <row r="3994" spans="8:9">
      <c r="H3994" s="41" t="s">
        <v>20555</v>
      </c>
      <c r="I3994" t="s">
        <v>615</v>
      </c>
    </row>
    <row r="3995" spans="8:9">
      <c r="H3995" s="42" t="s">
        <v>20555</v>
      </c>
      <c r="I3995" t="s">
        <v>615</v>
      </c>
    </row>
    <row r="3996" spans="8:9">
      <c r="H3996" s="41" t="s">
        <v>20555</v>
      </c>
      <c r="I3996" t="s">
        <v>615</v>
      </c>
    </row>
    <row r="3997" spans="8:9">
      <c r="H3997" s="42" t="s">
        <v>20555</v>
      </c>
      <c r="I3997" t="s">
        <v>615</v>
      </c>
    </row>
    <row r="3998" spans="8:9">
      <c r="H3998" s="41" t="s">
        <v>20555</v>
      </c>
      <c r="I3998" t="s">
        <v>615</v>
      </c>
    </row>
    <row r="3999" spans="8:9">
      <c r="H3999" s="42" t="s">
        <v>20555</v>
      </c>
      <c r="I3999" t="s">
        <v>615</v>
      </c>
    </row>
    <row r="4000" spans="8:9">
      <c r="H4000" s="41" t="s">
        <v>20555</v>
      </c>
      <c r="I4000" t="s">
        <v>615</v>
      </c>
    </row>
    <row r="4001" spans="8:9">
      <c r="H4001" s="42" t="s">
        <v>20555</v>
      </c>
      <c r="I4001" t="s">
        <v>615</v>
      </c>
    </row>
    <row r="4002" spans="8:9">
      <c r="H4002" s="41" t="s">
        <v>20555</v>
      </c>
      <c r="I4002" t="s">
        <v>615</v>
      </c>
    </row>
    <row r="4003" spans="8:9">
      <c r="H4003" s="42" t="s">
        <v>20555</v>
      </c>
      <c r="I4003" t="s">
        <v>615</v>
      </c>
    </row>
    <row r="4004" spans="8:9">
      <c r="H4004" s="41" t="s">
        <v>20555</v>
      </c>
      <c r="I4004" t="s">
        <v>615</v>
      </c>
    </row>
    <row r="4005" spans="8:9">
      <c r="H4005" s="42" t="s">
        <v>20555</v>
      </c>
      <c r="I4005" t="s">
        <v>615</v>
      </c>
    </row>
    <row r="4006" spans="8:9">
      <c r="H4006" s="41" t="s">
        <v>20556</v>
      </c>
      <c r="I4006" t="s">
        <v>615</v>
      </c>
    </row>
    <row r="4007" spans="8:9">
      <c r="H4007" s="42" t="s">
        <v>20556</v>
      </c>
      <c r="I4007" t="s">
        <v>615</v>
      </c>
    </row>
    <row r="4008" spans="8:9">
      <c r="H4008" s="41" t="s">
        <v>20556</v>
      </c>
      <c r="I4008" t="s">
        <v>615</v>
      </c>
    </row>
    <row r="4009" spans="8:9">
      <c r="H4009" s="42" t="s">
        <v>20556</v>
      </c>
      <c r="I4009" t="s">
        <v>615</v>
      </c>
    </row>
    <row r="4010" spans="8:9">
      <c r="H4010" s="41" t="s">
        <v>20556</v>
      </c>
      <c r="I4010" t="s">
        <v>615</v>
      </c>
    </row>
    <row r="4011" spans="8:9">
      <c r="H4011" s="42" t="s">
        <v>20556</v>
      </c>
      <c r="I4011" t="s">
        <v>615</v>
      </c>
    </row>
    <row r="4012" spans="8:9">
      <c r="H4012" s="41" t="s">
        <v>20556</v>
      </c>
      <c r="I4012" t="s">
        <v>615</v>
      </c>
    </row>
    <row r="4013" spans="8:9">
      <c r="H4013" s="42" t="s">
        <v>20556</v>
      </c>
      <c r="I4013" t="s">
        <v>615</v>
      </c>
    </row>
    <row r="4014" spans="8:9">
      <c r="H4014" s="41" t="s">
        <v>20556</v>
      </c>
      <c r="I4014" t="s">
        <v>615</v>
      </c>
    </row>
    <row r="4015" spans="8:9">
      <c r="H4015" s="42" t="s">
        <v>20556</v>
      </c>
      <c r="I4015" t="s">
        <v>615</v>
      </c>
    </row>
    <row r="4016" spans="8:9">
      <c r="H4016" s="41" t="s">
        <v>20556</v>
      </c>
      <c r="I4016" t="s">
        <v>615</v>
      </c>
    </row>
    <row r="4017" spans="8:9">
      <c r="H4017" s="42" t="s">
        <v>20556</v>
      </c>
      <c r="I4017" t="s">
        <v>615</v>
      </c>
    </row>
    <row r="4018" spans="8:9">
      <c r="H4018" s="41" t="s">
        <v>20556</v>
      </c>
      <c r="I4018" t="s">
        <v>615</v>
      </c>
    </row>
    <row r="4019" spans="8:9">
      <c r="H4019" s="42" t="s">
        <v>20556</v>
      </c>
      <c r="I4019" t="s">
        <v>615</v>
      </c>
    </row>
    <row r="4020" spans="8:9">
      <c r="H4020" s="41" t="s">
        <v>20556</v>
      </c>
      <c r="I4020" t="s">
        <v>615</v>
      </c>
    </row>
    <row r="4021" spans="8:9">
      <c r="H4021" s="42" t="s">
        <v>20556</v>
      </c>
      <c r="I4021" t="s">
        <v>615</v>
      </c>
    </row>
    <row r="4022" spans="8:9">
      <c r="H4022" s="41" t="s">
        <v>20556</v>
      </c>
      <c r="I4022" t="s">
        <v>615</v>
      </c>
    </row>
    <row r="4023" spans="8:9">
      <c r="H4023" s="42" t="s">
        <v>20556</v>
      </c>
      <c r="I4023" t="s">
        <v>615</v>
      </c>
    </row>
    <row r="4024" spans="8:9">
      <c r="H4024" s="41" t="s">
        <v>20556</v>
      </c>
      <c r="I4024" t="s">
        <v>615</v>
      </c>
    </row>
    <row r="4025" spans="8:9">
      <c r="H4025" s="42" t="s">
        <v>20556</v>
      </c>
      <c r="I4025" t="s">
        <v>615</v>
      </c>
    </row>
    <row r="4026" spans="8:9">
      <c r="H4026" s="41" t="s">
        <v>20556</v>
      </c>
      <c r="I4026" t="s">
        <v>615</v>
      </c>
    </row>
    <row r="4027" spans="8:9">
      <c r="H4027" s="42" t="s">
        <v>20557</v>
      </c>
      <c r="I4027" t="s">
        <v>615</v>
      </c>
    </row>
    <row r="4028" spans="8:9">
      <c r="H4028" s="41" t="s">
        <v>20557</v>
      </c>
      <c r="I4028" t="s">
        <v>615</v>
      </c>
    </row>
    <row r="4029" spans="8:9">
      <c r="H4029" s="42" t="s">
        <v>20557</v>
      </c>
      <c r="I4029" t="s">
        <v>615</v>
      </c>
    </row>
    <row r="4030" spans="8:9">
      <c r="H4030" s="41" t="s">
        <v>20557</v>
      </c>
      <c r="I4030" t="s">
        <v>615</v>
      </c>
    </row>
    <row r="4031" spans="8:9">
      <c r="H4031" s="42" t="s">
        <v>20557</v>
      </c>
      <c r="I4031" t="s">
        <v>615</v>
      </c>
    </row>
    <row r="4032" spans="8:9">
      <c r="H4032" s="41" t="s">
        <v>20557</v>
      </c>
      <c r="I4032" t="s">
        <v>615</v>
      </c>
    </row>
    <row r="4033" spans="8:9">
      <c r="H4033" s="42" t="s">
        <v>20557</v>
      </c>
      <c r="I4033" t="s">
        <v>615</v>
      </c>
    </row>
    <row r="4034" spans="8:9">
      <c r="H4034" s="41" t="s">
        <v>20557</v>
      </c>
      <c r="I4034" t="s">
        <v>615</v>
      </c>
    </row>
    <row r="4035" spans="8:9">
      <c r="H4035" s="42" t="s">
        <v>20557</v>
      </c>
      <c r="I4035" t="s">
        <v>615</v>
      </c>
    </row>
    <row r="4036" spans="8:9">
      <c r="H4036" s="41" t="s">
        <v>20557</v>
      </c>
      <c r="I4036" t="s">
        <v>615</v>
      </c>
    </row>
    <row r="4037" spans="8:9">
      <c r="H4037" s="42" t="s">
        <v>20557</v>
      </c>
      <c r="I4037" t="s">
        <v>615</v>
      </c>
    </row>
    <row r="4038" spans="8:9">
      <c r="H4038" s="41" t="s">
        <v>20557</v>
      </c>
      <c r="I4038" t="s">
        <v>615</v>
      </c>
    </row>
    <row r="4039" spans="8:9">
      <c r="H4039" s="42" t="s">
        <v>20557</v>
      </c>
      <c r="I4039" t="s">
        <v>615</v>
      </c>
    </row>
    <row r="4040" spans="8:9">
      <c r="H4040" s="41" t="s">
        <v>20557</v>
      </c>
      <c r="I4040" t="s">
        <v>615</v>
      </c>
    </row>
    <row r="4041" spans="8:9">
      <c r="H4041" s="42" t="s">
        <v>20557</v>
      </c>
      <c r="I4041" t="s">
        <v>615</v>
      </c>
    </row>
    <row r="4042" spans="8:9">
      <c r="H4042" s="41" t="s">
        <v>20557</v>
      </c>
      <c r="I4042" t="s">
        <v>615</v>
      </c>
    </row>
    <row r="4043" spans="8:9">
      <c r="H4043" s="42" t="s">
        <v>20557</v>
      </c>
      <c r="I4043" t="s">
        <v>615</v>
      </c>
    </row>
    <row r="4044" spans="8:9">
      <c r="H4044" s="41" t="s">
        <v>20557</v>
      </c>
      <c r="I4044" t="s">
        <v>615</v>
      </c>
    </row>
    <row r="4045" spans="8:9">
      <c r="H4045" s="42" t="s">
        <v>20557</v>
      </c>
      <c r="I4045" t="s">
        <v>615</v>
      </c>
    </row>
    <row r="4046" spans="8:9">
      <c r="H4046" s="41" t="s">
        <v>20557</v>
      </c>
      <c r="I4046" t="s">
        <v>615</v>
      </c>
    </row>
    <row r="4047" spans="8:9">
      <c r="H4047" s="42" t="s">
        <v>20557</v>
      </c>
      <c r="I4047" t="s">
        <v>615</v>
      </c>
    </row>
    <row r="4048" spans="8:9">
      <c r="H4048" s="41" t="s">
        <v>20558</v>
      </c>
      <c r="I4048" t="s">
        <v>615</v>
      </c>
    </row>
    <row r="4049" spans="8:9">
      <c r="H4049" s="42" t="s">
        <v>20558</v>
      </c>
      <c r="I4049" t="s">
        <v>615</v>
      </c>
    </row>
    <row r="4050" spans="8:9">
      <c r="H4050" s="41" t="s">
        <v>20558</v>
      </c>
      <c r="I4050" t="s">
        <v>615</v>
      </c>
    </row>
    <row r="4051" spans="8:9">
      <c r="H4051" s="42" t="s">
        <v>20558</v>
      </c>
      <c r="I4051" t="s">
        <v>615</v>
      </c>
    </row>
    <row r="4052" spans="8:9">
      <c r="H4052" s="41" t="s">
        <v>20558</v>
      </c>
      <c r="I4052" t="s">
        <v>615</v>
      </c>
    </row>
    <row r="4053" spans="8:9">
      <c r="H4053" s="42" t="s">
        <v>20558</v>
      </c>
      <c r="I4053" t="s">
        <v>615</v>
      </c>
    </row>
    <row r="4054" spans="8:9">
      <c r="H4054" s="41" t="s">
        <v>20558</v>
      </c>
      <c r="I4054" t="s">
        <v>615</v>
      </c>
    </row>
    <row r="4055" spans="8:9">
      <c r="H4055" s="42" t="s">
        <v>20558</v>
      </c>
      <c r="I4055" t="s">
        <v>615</v>
      </c>
    </row>
    <row r="4056" spans="8:9">
      <c r="H4056" s="41" t="s">
        <v>20558</v>
      </c>
      <c r="I4056" t="s">
        <v>615</v>
      </c>
    </row>
    <row r="4057" spans="8:9">
      <c r="H4057" s="42" t="s">
        <v>20558</v>
      </c>
      <c r="I4057" t="s">
        <v>615</v>
      </c>
    </row>
    <row r="4058" spans="8:9">
      <c r="H4058" s="41" t="s">
        <v>20558</v>
      </c>
      <c r="I4058" t="s">
        <v>615</v>
      </c>
    </row>
    <row r="4059" spans="8:9">
      <c r="H4059" s="42" t="s">
        <v>20558</v>
      </c>
      <c r="I4059" t="s">
        <v>615</v>
      </c>
    </row>
    <row r="4060" spans="8:9">
      <c r="H4060" s="41" t="s">
        <v>20558</v>
      </c>
      <c r="I4060" t="s">
        <v>615</v>
      </c>
    </row>
    <row r="4061" spans="8:9">
      <c r="H4061" s="42" t="s">
        <v>20558</v>
      </c>
      <c r="I4061" t="s">
        <v>615</v>
      </c>
    </row>
    <row r="4062" spans="8:9">
      <c r="H4062" s="41" t="s">
        <v>20558</v>
      </c>
      <c r="I4062" t="s">
        <v>615</v>
      </c>
    </row>
    <row r="4063" spans="8:9">
      <c r="H4063" s="42" t="s">
        <v>20558</v>
      </c>
      <c r="I4063" t="s">
        <v>615</v>
      </c>
    </row>
    <row r="4064" spans="8:9">
      <c r="H4064" s="41" t="s">
        <v>20558</v>
      </c>
      <c r="I4064" t="s">
        <v>615</v>
      </c>
    </row>
    <row r="4065" spans="8:9">
      <c r="H4065" s="42" t="s">
        <v>20558</v>
      </c>
      <c r="I4065" t="s">
        <v>615</v>
      </c>
    </row>
    <row r="4066" spans="8:9">
      <c r="H4066" s="41" t="s">
        <v>20558</v>
      </c>
      <c r="I4066" t="s">
        <v>615</v>
      </c>
    </row>
    <row r="4067" spans="8:9">
      <c r="H4067" s="42" t="s">
        <v>20558</v>
      </c>
      <c r="I4067" t="s">
        <v>615</v>
      </c>
    </row>
    <row r="4068" spans="8:9">
      <c r="H4068" s="41" t="s">
        <v>20558</v>
      </c>
      <c r="I4068" t="s">
        <v>615</v>
      </c>
    </row>
    <row r="4069" spans="8:9">
      <c r="H4069" s="42" t="s">
        <v>20559</v>
      </c>
      <c r="I4069" t="s">
        <v>615</v>
      </c>
    </row>
    <row r="4070" spans="8:9">
      <c r="H4070" s="41" t="s">
        <v>20559</v>
      </c>
      <c r="I4070" t="s">
        <v>615</v>
      </c>
    </row>
    <row r="4071" spans="8:9">
      <c r="H4071" s="42" t="s">
        <v>20559</v>
      </c>
      <c r="I4071" t="s">
        <v>615</v>
      </c>
    </row>
    <row r="4072" spans="8:9">
      <c r="H4072" s="41" t="s">
        <v>20559</v>
      </c>
      <c r="I4072" t="s">
        <v>615</v>
      </c>
    </row>
    <row r="4073" spans="8:9">
      <c r="H4073" s="42" t="s">
        <v>20559</v>
      </c>
      <c r="I4073" t="s">
        <v>615</v>
      </c>
    </row>
    <row r="4074" spans="8:9">
      <c r="H4074" s="41" t="s">
        <v>20559</v>
      </c>
      <c r="I4074" t="s">
        <v>615</v>
      </c>
    </row>
    <row r="4075" spans="8:9">
      <c r="H4075" s="42" t="s">
        <v>20559</v>
      </c>
      <c r="I4075" t="s">
        <v>615</v>
      </c>
    </row>
    <row r="4076" spans="8:9">
      <c r="H4076" s="41" t="s">
        <v>20559</v>
      </c>
      <c r="I4076" t="s">
        <v>615</v>
      </c>
    </row>
    <row r="4077" spans="8:9">
      <c r="H4077" s="42" t="s">
        <v>20559</v>
      </c>
      <c r="I4077" t="s">
        <v>615</v>
      </c>
    </row>
    <row r="4078" spans="8:9">
      <c r="H4078" s="41" t="s">
        <v>20559</v>
      </c>
      <c r="I4078" t="s">
        <v>615</v>
      </c>
    </row>
    <row r="4079" spans="8:9">
      <c r="H4079" s="42" t="s">
        <v>20559</v>
      </c>
      <c r="I4079" t="s">
        <v>615</v>
      </c>
    </row>
    <row r="4080" spans="8:9">
      <c r="H4080" s="41" t="s">
        <v>20559</v>
      </c>
      <c r="I4080" t="s">
        <v>615</v>
      </c>
    </row>
    <row r="4081" spans="8:9">
      <c r="H4081" s="42" t="s">
        <v>20559</v>
      </c>
      <c r="I4081" t="s">
        <v>615</v>
      </c>
    </row>
    <row r="4082" spans="8:9">
      <c r="H4082" s="41" t="s">
        <v>20559</v>
      </c>
      <c r="I4082" t="s">
        <v>615</v>
      </c>
    </row>
    <row r="4083" spans="8:9">
      <c r="H4083" s="42" t="s">
        <v>20559</v>
      </c>
      <c r="I4083" t="s">
        <v>615</v>
      </c>
    </row>
    <row r="4084" spans="8:9">
      <c r="H4084" s="41" t="s">
        <v>20559</v>
      </c>
      <c r="I4084" t="s">
        <v>615</v>
      </c>
    </row>
    <row r="4085" spans="8:9">
      <c r="H4085" s="42" t="s">
        <v>20560</v>
      </c>
      <c r="I4085" t="s">
        <v>615</v>
      </c>
    </row>
    <row r="4086" spans="8:9">
      <c r="H4086" s="41" t="s">
        <v>20560</v>
      </c>
      <c r="I4086" t="s">
        <v>615</v>
      </c>
    </row>
    <row r="4087" spans="8:9">
      <c r="H4087" s="42" t="s">
        <v>20560</v>
      </c>
      <c r="I4087" t="s">
        <v>615</v>
      </c>
    </row>
    <row r="4088" spans="8:9">
      <c r="H4088" s="41" t="s">
        <v>20560</v>
      </c>
      <c r="I4088" t="s">
        <v>615</v>
      </c>
    </row>
    <row r="4089" spans="8:9">
      <c r="H4089" s="42" t="s">
        <v>20560</v>
      </c>
      <c r="I4089" t="s">
        <v>615</v>
      </c>
    </row>
    <row r="4090" spans="8:9">
      <c r="H4090" s="41" t="s">
        <v>20560</v>
      </c>
      <c r="I4090" t="s">
        <v>615</v>
      </c>
    </row>
    <row r="4091" spans="8:9">
      <c r="H4091" s="42" t="s">
        <v>20560</v>
      </c>
      <c r="I4091" t="s">
        <v>615</v>
      </c>
    </row>
    <row r="4092" spans="8:9">
      <c r="H4092" s="41" t="s">
        <v>20560</v>
      </c>
      <c r="I4092" t="s">
        <v>615</v>
      </c>
    </row>
    <row r="4093" spans="8:9">
      <c r="H4093" s="42" t="s">
        <v>20560</v>
      </c>
      <c r="I4093" t="s">
        <v>615</v>
      </c>
    </row>
    <row r="4094" spans="8:9">
      <c r="H4094" s="41" t="s">
        <v>20560</v>
      </c>
      <c r="I4094" t="s">
        <v>615</v>
      </c>
    </row>
    <row r="4095" spans="8:9">
      <c r="H4095" s="42" t="s">
        <v>20560</v>
      </c>
      <c r="I4095" t="s">
        <v>615</v>
      </c>
    </row>
    <row r="4096" spans="8:9">
      <c r="H4096" s="41" t="s">
        <v>20560</v>
      </c>
      <c r="I4096" t="s">
        <v>615</v>
      </c>
    </row>
    <row r="4097" spans="8:9">
      <c r="H4097" s="42" t="s">
        <v>20560</v>
      </c>
      <c r="I4097" t="s">
        <v>615</v>
      </c>
    </row>
    <row r="4098" spans="8:9">
      <c r="H4098" s="41" t="s">
        <v>20560</v>
      </c>
      <c r="I4098" t="s">
        <v>615</v>
      </c>
    </row>
    <row r="4099" spans="8:9">
      <c r="H4099" s="42" t="s">
        <v>20560</v>
      </c>
      <c r="I4099" t="s">
        <v>615</v>
      </c>
    </row>
    <row r="4100" spans="8:9">
      <c r="H4100" s="41" t="s">
        <v>20560</v>
      </c>
      <c r="I4100" t="s">
        <v>615</v>
      </c>
    </row>
    <row r="4101" spans="8:9">
      <c r="H4101" s="42" t="s">
        <v>20561</v>
      </c>
      <c r="I4101" t="s">
        <v>615</v>
      </c>
    </row>
    <row r="4102" spans="8:9">
      <c r="H4102" s="41" t="s">
        <v>20561</v>
      </c>
      <c r="I4102" t="s">
        <v>615</v>
      </c>
    </row>
    <row r="4103" spans="8:9">
      <c r="H4103" s="42" t="s">
        <v>20561</v>
      </c>
      <c r="I4103" t="s">
        <v>615</v>
      </c>
    </row>
    <row r="4104" spans="8:9">
      <c r="H4104" s="41" t="s">
        <v>20561</v>
      </c>
      <c r="I4104" t="s">
        <v>615</v>
      </c>
    </row>
    <row r="4105" spans="8:9">
      <c r="H4105" s="42" t="s">
        <v>20561</v>
      </c>
      <c r="I4105" t="s">
        <v>615</v>
      </c>
    </row>
    <row r="4106" spans="8:9">
      <c r="H4106" s="41" t="s">
        <v>20561</v>
      </c>
      <c r="I4106" t="s">
        <v>615</v>
      </c>
    </row>
    <row r="4107" spans="8:9">
      <c r="H4107" s="42" t="s">
        <v>20561</v>
      </c>
      <c r="I4107" t="s">
        <v>615</v>
      </c>
    </row>
    <row r="4108" spans="8:9">
      <c r="H4108" s="41" t="s">
        <v>20561</v>
      </c>
      <c r="I4108" t="s">
        <v>615</v>
      </c>
    </row>
    <row r="4109" spans="8:9">
      <c r="H4109" s="42" t="s">
        <v>20561</v>
      </c>
      <c r="I4109" t="s">
        <v>615</v>
      </c>
    </row>
    <row r="4110" spans="8:9">
      <c r="H4110" s="41" t="s">
        <v>20561</v>
      </c>
      <c r="I4110" t="s">
        <v>615</v>
      </c>
    </row>
    <row r="4111" spans="8:9">
      <c r="H4111" s="42" t="s">
        <v>20561</v>
      </c>
      <c r="I4111" t="s">
        <v>615</v>
      </c>
    </row>
    <row r="4112" spans="8:9">
      <c r="H4112" s="41" t="s">
        <v>20561</v>
      </c>
      <c r="I4112" t="s">
        <v>615</v>
      </c>
    </row>
    <row r="4113" spans="8:9">
      <c r="H4113" s="42" t="s">
        <v>20561</v>
      </c>
      <c r="I4113" t="s">
        <v>615</v>
      </c>
    </row>
    <row r="4114" spans="8:9">
      <c r="H4114" s="41" t="s">
        <v>20561</v>
      </c>
      <c r="I4114" t="s">
        <v>615</v>
      </c>
    </row>
    <row r="4115" spans="8:9">
      <c r="H4115" s="42" t="s">
        <v>20561</v>
      </c>
      <c r="I4115" t="s">
        <v>615</v>
      </c>
    </row>
    <row r="4116" spans="8:9">
      <c r="H4116" s="41" t="s">
        <v>20561</v>
      </c>
      <c r="I4116" t="s">
        <v>615</v>
      </c>
    </row>
    <row r="4117" spans="8:9">
      <c r="H4117" s="42" t="s">
        <v>20562</v>
      </c>
      <c r="I4117" t="s">
        <v>615</v>
      </c>
    </row>
    <row r="4118" spans="8:9">
      <c r="H4118" s="41" t="s">
        <v>20562</v>
      </c>
      <c r="I4118" t="s">
        <v>615</v>
      </c>
    </row>
    <row r="4119" spans="8:9">
      <c r="H4119" s="42" t="s">
        <v>20562</v>
      </c>
      <c r="I4119" t="s">
        <v>615</v>
      </c>
    </row>
    <row r="4120" spans="8:9">
      <c r="H4120" s="41" t="s">
        <v>20562</v>
      </c>
      <c r="I4120" t="s">
        <v>615</v>
      </c>
    </row>
    <row r="4121" spans="8:9">
      <c r="H4121" s="42" t="s">
        <v>20562</v>
      </c>
      <c r="I4121" t="s">
        <v>615</v>
      </c>
    </row>
    <row r="4122" spans="8:9">
      <c r="H4122" s="41" t="s">
        <v>20562</v>
      </c>
      <c r="I4122" t="s">
        <v>615</v>
      </c>
    </row>
    <row r="4123" spans="8:9">
      <c r="H4123" s="42" t="s">
        <v>20562</v>
      </c>
      <c r="I4123" t="s">
        <v>615</v>
      </c>
    </row>
    <row r="4124" spans="8:9">
      <c r="H4124" s="41" t="s">
        <v>20562</v>
      </c>
      <c r="I4124" t="s">
        <v>615</v>
      </c>
    </row>
    <row r="4125" spans="8:9">
      <c r="H4125" s="42" t="s">
        <v>20562</v>
      </c>
      <c r="I4125" t="s">
        <v>615</v>
      </c>
    </row>
    <row r="4126" spans="8:9">
      <c r="H4126" s="41" t="s">
        <v>20562</v>
      </c>
      <c r="I4126" t="s">
        <v>615</v>
      </c>
    </row>
    <row r="4127" spans="8:9">
      <c r="H4127" s="42" t="s">
        <v>20562</v>
      </c>
      <c r="I4127" t="s">
        <v>615</v>
      </c>
    </row>
    <row r="4128" spans="8:9">
      <c r="H4128" s="41" t="s">
        <v>20562</v>
      </c>
      <c r="I4128" t="s">
        <v>615</v>
      </c>
    </row>
    <row r="4129" spans="8:9">
      <c r="H4129" s="42" t="s">
        <v>20562</v>
      </c>
      <c r="I4129" t="s">
        <v>615</v>
      </c>
    </row>
    <row r="4130" spans="8:9">
      <c r="H4130" s="41" t="s">
        <v>20562</v>
      </c>
      <c r="I4130" t="s">
        <v>615</v>
      </c>
    </row>
    <row r="4131" spans="8:9">
      <c r="H4131" s="42" t="s">
        <v>20562</v>
      </c>
      <c r="I4131" t="s">
        <v>615</v>
      </c>
    </row>
    <row r="4132" spans="8:9">
      <c r="H4132" s="41" t="s">
        <v>20562</v>
      </c>
      <c r="I4132" t="s">
        <v>615</v>
      </c>
    </row>
    <row r="4133" spans="8:9">
      <c r="H4133" s="42" t="s">
        <v>20562</v>
      </c>
      <c r="I4133" t="s">
        <v>615</v>
      </c>
    </row>
    <row r="4134" spans="8:9">
      <c r="H4134" s="41" t="s">
        <v>20562</v>
      </c>
      <c r="I4134" t="s">
        <v>615</v>
      </c>
    </row>
    <row r="4135" spans="8:9">
      <c r="H4135" s="42" t="s">
        <v>20562</v>
      </c>
      <c r="I4135" t="s">
        <v>615</v>
      </c>
    </row>
    <row r="4136" spans="8:9">
      <c r="H4136" s="41" t="s">
        <v>20562</v>
      </c>
      <c r="I4136" t="s">
        <v>615</v>
      </c>
    </row>
    <row r="4137" spans="8:9">
      <c r="H4137" s="42" t="s">
        <v>20562</v>
      </c>
      <c r="I4137" t="s">
        <v>615</v>
      </c>
    </row>
    <row r="4138" spans="8:9">
      <c r="H4138" s="41" t="s">
        <v>20563</v>
      </c>
      <c r="I4138" t="s">
        <v>615</v>
      </c>
    </row>
    <row r="4139" spans="8:9">
      <c r="H4139" s="42" t="s">
        <v>20563</v>
      </c>
      <c r="I4139" t="s">
        <v>615</v>
      </c>
    </row>
    <row r="4140" spans="8:9">
      <c r="H4140" s="41" t="s">
        <v>20563</v>
      </c>
      <c r="I4140" t="s">
        <v>615</v>
      </c>
    </row>
    <row r="4141" spans="8:9">
      <c r="H4141" s="42" t="s">
        <v>20563</v>
      </c>
      <c r="I4141" t="s">
        <v>615</v>
      </c>
    </row>
    <row r="4142" spans="8:9">
      <c r="H4142" s="41" t="s">
        <v>20563</v>
      </c>
      <c r="I4142" t="s">
        <v>615</v>
      </c>
    </row>
    <row r="4143" spans="8:9">
      <c r="H4143" s="42" t="s">
        <v>20563</v>
      </c>
      <c r="I4143" t="s">
        <v>615</v>
      </c>
    </row>
    <row r="4144" spans="8:9">
      <c r="H4144" s="41" t="s">
        <v>20563</v>
      </c>
      <c r="I4144" t="s">
        <v>615</v>
      </c>
    </row>
    <row r="4145" spans="8:9">
      <c r="H4145" s="42" t="s">
        <v>20563</v>
      </c>
      <c r="I4145" t="s">
        <v>615</v>
      </c>
    </row>
    <row r="4146" spans="8:9">
      <c r="H4146" s="41" t="s">
        <v>20563</v>
      </c>
      <c r="I4146" t="s">
        <v>615</v>
      </c>
    </row>
    <row r="4147" spans="8:9">
      <c r="H4147" s="42" t="s">
        <v>20563</v>
      </c>
      <c r="I4147" t="s">
        <v>615</v>
      </c>
    </row>
    <row r="4148" spans="8:9">
      <c r="H4148" s="41" t="s">
        <v>20563</v>
      </c>
      <c r="I4148" t="s">
        <v>615</v>
      </c>
    </row>
    <row r="4149" spans="8:9">
      <c r="H4149" s="42" t="s">
        <v>20563</v>
      </c>
      <c r="I4149" t="s">
        <v>615</v>
      </c>
    </row>
    <row r="4150" spans="8:9">
      <c r="H4150" s="41" t="s">
        <v>20563</v>
      </c>
      <c r="I4150" t="s">
        <v>615</v>
      </c>
    </row>
    <row r="4151" spans="8:9">
      <c r="H4151" s="42" t="s">
        <v>20563</v>
      </c>
      <c r="I4151" t="s">
        <v>615</v>
      </c>
    </row>
    <row r="4152" spans="8:9">
      <c r="H4152" s="41" t="s">
        <v>20563</v>
      </c>
      <c r="I4152" t="s">
        <v>615</v>
      </c>
    </row>
    <row r="4153" spans="8:9">
      <c r="H4153" s="42" t="s">
        <v>20563</v>
      </c>
      <c r="I4153" t="s">
        <v>615</v>
      </c>
    </row>
    <row r="4154" spans="8:9">
      <c r="H4154" s="41" t="s">
        <v>20563</v>
      </c>
      <c r="I4154" t="s">
        <v>615</v>
      </c>
    </row>
    <row r="4155" spans="8:9">
      <c r="H4155" s="42" t="s">
        <v>20563</v>
      </c>
      <c r="I4155" t="s">
        <v>615</v>
      </c>
    </row>
    <row r="4156" spans="8:9">
      <c r="H4156" s="41" t="s">
        <v>20563</v>
      </c>
      <c r="I4156" t="s">
        <v>615</v>
      </c>
    </row>
    <row r="4157" spans="8:9">
      <c r="H4157" s="42" t="s">
        <v>20563</v>
      </c>
      <c r="I4157" t="s">
        <v>615</v>
      </c>
    </row>
    <row r="4158" spans="8:9">
      <c r="H4158" s="41" t="s">
        <v>20563</v>
      </c>
      <c r="I4158" t="s">
        <v>615</v>
      </c>
    </row>
    <row r="4159" spans="8:9">
      <c r="H4159" s="42" t="s">
        <v>20564</v>
      </c>
      <c r="I4159" t="s">
        <v>615</v>
      </c>
    </row>
    <row r="4160" spans="8:9">
      <c r="H4160" s="41" t="s">
        <v>20564</v>
      </c>
      <c r="I4160" t="s">
        <v>615</v>
      </c>
    </row>
    <row r="4161" spans="8:9">
      <c r="H4161" s="42" t="s">
        <v>20564</v>
      </c>
      <c r="I4161" t="s">
        <v>615</v>
      </c>
    </row>
    <row r="4162" spans="8:9">
      <c r="H4162" s="41" t="s">
        <v>20564</v>
      </c>
      <c r="I4162" t="s">
        <v>615</v>
      </c>
    </row>
    <row r="4163" spans="8:9">
      <c r="H4163" s="42" t="s">
        <v>20564</v>
      </c>
      <c r="I4163" t="s">
        <v>615</v>
      </c>
    </row>
    <row r="4164" spans="8:9">
      <c r="H4164" s="41" t="s">
        <v>20564</v>
      </c>
      <c r="I4164" t="s">
        <v>615</v>
      </c>
    </row>
    <row r="4165" spans="8:9">
      <c r="H4165" s="42" t="s">
        <v>20564</v>
      </c>
      <c r="I4165" t="s">
        <v>615</v>
      </c>
    </row>
    <row r="4166" spans="8:9">
      <c r="H4166" s="41" t="s">
        <v>20564</v>
      </c>
      <c r="I4166" t="s">
        <v>615</v>
      </c>
    </row>
    <row r="4167" spans="8:9">
      <c r="H4167" s="42" t="s">
        <v>20564</v>
      </c>
      <c r="I4167" t="s">
        <v>615</v>
      </c>
    </row>
    <row r="4168" spans="8:9">
      <c r="H4168" s="41" t="s">
        <v>20564</v>
      </c>
      <c r="I4168" t="s">
        <v>615</v>
      </c>
    </row>
    <row r="4169" spans="8:9">
      <c r="H4169" s="42" t="s">
        <v>20564</v>
      </c>
      <c r="I4169" t="s">
        <v>615</v>
      </c>
    </row>
    <row r="4170" spans="8:9">
      <c r="H4170" s="41" t="s">
        <v>20564</v>
      </c>
      <c r="I4170" t="s">
        <v>615</v>
      </c>
    </row>
    <row r="4171" spans="8:9">
      <c r="H4171" s="42" t="s">
        <v>20564</v>
      </c>
      <c r="I4171" t="s">
        <v>615</v>
      </c>
    </row>
    <row r="4172" spans="8:9">
      <c r="H4172" s="41" t="s">
        <v>20564</v>
      </c>
      <c r="I4172" t="s">
        <v>615</v>
      </c>
    </row>
    <row r="4173" spans="8:9">
      <c r="H4173" s="42" t="s">
        <v>20564</v>
      </c>
      <c r="I4173" t="s">
        <v>615</v>
      </c>
    </row>
    <row r="4174" spans="8:9">
      <c r="H4174" s="41" t="s">
        <v>20564</v>
      </c>
      <c r="I4174" t="s">
        <v>615</v>
      </c>
    </row>
    <row r="4175" spans="8:9">
      <c r="H4175" s="42" t="s">
        <v>20565</v>
      </c>
      <c r="I4175" t="s">
        <v>615</v>
      </c>
    </row>
    <row r="4176" spans="8:9">
      <c r="H4176" s="41" t="s">
        <v>20565</v>
      </c>
      <c r="I4176" t="s">
        <v>615</v>
      </c>
    </row>
    <row r="4177" spans="8:9">
      <c r="H4177" s="42" t="s">
        <v>20565</v>
      </c>
      <c r="I4177" t="s">
        <v>615</v>
      </c>
    </row>
    <row r="4178" spans="8:9">
      <c r="H4178" s="41" t="s">
        <v>20565</v>
      </c>
      <c r="I4178" t="s">
        <v>615</v>
      </c>
    </row>
    <row r="4179" spans="8:9">
      <c r="H4179" s="42" t="s">
        <v>20565</v>
      </c>
      <c r="I4179" t="s">
        <v>615</v>
      </c>
    </row>
    <row r="4180" spans="8:9">
      <c r="H4180" s="41" t="s">
        <v>20565</v>
      </c>
      <c r="I4180" t="s">
        <v>615</v>
      </c>
    </row>
    <row r="4181" spans="8:9">
      <c r="H4181" s="42" t="s">
        <v>20565</v>
      </c>
      <c r="I4181" t="s">
        <v>615</v>
      </c>
    </row>
    <row r="4182" spans="8:9">
      <c r="H4182" s="41" t="s">
        <v>20565</v>
      </c>
      <c r="I4182" t="s">
        <v>615</v>
      </c>
    </row>
    <row r="4183" spans="8:9">
      <c r="H4183" s="42" t="s">
        <v>20565</v>
      </c>
      <c r="I4183" t="s">
        <v>615</v>
      </c>
    </row>
    <row r="4184" spans="8:9">
      <c r="H4184" s="41" t="s">
        <v>20565</v>
      </c>
      <c r="I4184" t="s">
        <v>615</v>
      </c>
    </row>
    <row r="4185" spans="8:9">
      <c r="H4185" s="42" t="s">
        <v>20565</v>
      </c>
      <c r="I4185" t="s">
        <v>615</v>
      </c>
    </row>
    <row r="4186" spans="8:9">
      <c r="H4186" s="41" t="s">
        <v>20565</v>
      </c>
      <c r="I4186" t="s">
        <v>615</v>
      </c>
    </row>
    <row r="4187" spans="8:9">
      <c r="H4187" s="42" t="s">
        <v>20565</v>
      </c>
      <c r="I4187" t="s">
        <v>615</v>
      </c>
    </row>
    <row r="4188" spans="8:9">
      <c r="H4188" s="41" t="s">
        <v>20565</v>
      </c>
      <c r="I4188" t="s">
        <v>615</v>
      </c>
    </row>
    <row r="4189" spans="8:9">
      <c r="H4189" s="42" t="s">
        <v>20565</v>
      </c>
      <c r="I4189" t="s">
        <v>615</v>
      </c>
    </row>
    <row r="4190" spans="8:9">
      <c r="H4190" s="41" t="s">
        <v>20565</v>
      </c>
      <c r="I4190" t="s">
        <v>615</v>
      </c>
    </row>
    <row r="4191" spans="8:9">
      <c r="H4191" s="42" t="s">
        <v>20565</v>
      </c>
      <c r="I4191" t="s">
        <v>615</v>
      </c>
    </row>
    <row r="4192" spans="8:9">
      <c r="H4192" s="41" t="s">
        <v>20565</v>
      </c>
      <c r="I4192" t="s">
        <v>615</v>
      </c>
    </row>
    <row r="4193" spans="8:9">
      <c r="H4193" s="42" t="s">
        <v>20565</v>
      </c>
      <c r="I4193" t="s">
        <v>615</v>
      </c>
    </row>
    <row r="4194" spans="8:9">
      <c r="H4194" s="41" t="s">
        <v>20565</v>
      </c>
      <c r="I4194" t="s">
        <v>615</v>
      </c>
    </row>
    <row r="4195" spans="8:9">
      <c r="H4195" s="42" t="s">
        <v>20565</v>
      </c>
      <c r="I4195" t="s">
        <v>615</v>
      </c>
    </row>
    <row r="4196" spans="8:9">
      <c r="H4196" s="41" t="s">
        <v>20566</v>
      </c>
      <c r="I4196" t="s">
        <v>615</v>
      </c>
    </row>
    <row r="4197" spans="8:9">
      <c r="H4197" s="42" t="s">
        <v>20566</v>
      </c>
      <c r="I4197" t="s">
        <v>615</v>
      </c>
    </row>
    <row r="4198" spans="8:9">
      <c r="H4198" s="41" t="s">
        <v>20566</v>
      </c>
      <c r="I4198" t="s">
        <v>615</v>
      </c>
    </row>
    <row r="4199" spans="8:9">
      <c r="H4199" s="42" t="s">
        <v>20566</v>
      </c>
      <c r="I4199" t="s">
        <v>615</v>
      </c>
    </row>
    <row r="4200" spans="8:9">
      <c r="H4200" s="41" t="s">
        <v>20566</v>
      </c>
      <c r="I4200" t="s">
        <v>615</v>
      </c>
    </row>
    <row r="4201" spans="8:9">
      <c r="H4201" s="42" t="s">
        <v>20566</v>
      </c>
      <c r="I4201" t="s">
        <v>615</v>
      </c>
    </row>
    <row r="4202" spans="8:9">
      <c r="H4202" s="41" t="s">
        <v>20566</v>
      </c>
      <c r="I4202" t="s">
        <v>615</v>
      </c>
    </row>
    <row r="4203" spans="8:9">
      <c r="H4203" s="42" t="s">
        <v>20566</v>
      </c>
      <c r="I4203" t="s">
        <v>615</v>
      </c>
    </row>
    <row r="4204" spans="8:9">
      <c r="H4204" s="41" t="s">
        <v>20566</v>
      </c>
      <c r="I4204" t="s">
        <v>615</v>
      </c>
    </row>
    <row r="4205" spans="8:9">
      <c r="H4205" s="42" t="s">
        <v>20566</v>
      </c>
      <c r="I4205" t="s">
        <v>615</v>
      </c>
    </row>
    <row r="4206" spans="8:9">
      <c r="H4206" s="41" t="s">
        <v>20566</v>
      </c>
      <c r="I4206" t="s">
        <v>615</v>
      </c>
    </row>
    <row r="4207" spans="8:9">
      <c r="H4207" s="42" t="s">
        <v>20566</v>
      </c>
      <c r="I4207" t="s">
        <v>615</v>
      </c>
    </row>
    <row r="4208" spans="8:9">
      <c r="H4208" s="41" t="s">
        <v>20566</v>
      </c>
      <c r="I4208" t="s">
        <v>615</v>
      </c>
    </row>
    <row r="4209" spans="8:9">
      <c r="H4209" s="42" t="s">
        <v>20566</v>
      </c>
      <c r="I4209" t="s">
        <v>615</v>
      </c>
    </row>
    <row r="4210" spans="8:9">
      <c r="H4210" s="41" t="s">
        <v>20566</v>
      </c>
      <c r="I4210" t="s">
        <v>615</v>
      </c>
    </row>
    <row r="4211" spans="8:9">
      <c r="H4211" s="42" t="s">
        <v>20566</v>
      </c>
      <c r="I4211" t="s">
        <v>615</v>
      </c>
    </row>
    <row r="4212" spans="8:9">
      <c r="H4212" s="41" t="s">
        <v>20566</v>
      </c>
      <c r="I4212" t="s">
        <v>615</v>
      </c>
    </row>
    <row r="4213" spans="8:9">
      <c r="H4213" s="42" t="s">
        <v>20566</v>
      </c>
      <c r="I4213" t="s">
        <v>615</v>
      </c>
    </row>
    <row r="4214" spans="8:9">
      <c r="H4214" s="41" t="s">
        <v>20566</v>
      </c>
      <c r="I4214" t="s">
        <v>615</v>
      </c>
    </row>
    <row r="4215" spans="8:9">
      <c r="H4215" s="42" t="s">
        <v>20566</v>
      </c>
      <c r="I4215" t="s">
        <v>615</v>
      </c>
    </row>
    <row r="4216" spans="8:9">
      <c r="H4216" s="41" t="s">
        <v>20566</v>
      </c>
      <c r="I4216" t="s">
        <v>615</v>
      </c>
    </row>
    <row r="4217" spans="8:9">
      <c r="H4217" s="42" t="s">
        <v>20567</v>
      </c>
      <c r="I4217" t="s">
        <v>615</v>
      </c>
    </row>
    <row r="4218" spans="8:9">
      <c r="H4218" s="41" t="s">
        <v>20567</v>
      </c>
      <c r="I4218" t="s">
        <v>615</v>
      </c>
    </row>
    <row r="4219" spans="8:9">
      <c r="H4219" s="42" t="s">
        <v>20567</v>
      </c>
      <c r="I4219" t="s">
        <v>615</v>
      </c>
    </row>
    <row r="4220" spans="8:9">
      <c r="H4220" s="41" t="s">
        <v>20567</v>
      </c>
      <c r="I4220" t="s">
        <v>615</v>
      </c>
    </row>
    <row r="4221" spans="8:9">
      <c r="H4221" s="42" t="s">
        <v>20567</v>
      </c>
      <c r="I4221" t="s">
        <v>615</v>
      </c>
    </row>
    <row r="4222" spans="8:9">
      <c r="H4222" s="41" t="s">
        <v>20567</v>
      </c>
      <c r="I4222" t="s">
        <v>615</v>
      </c>
    </row>
    <row r="4223" spans="8:9">
      <c r="H4223" s="42" t="s">
        <v>20567</v>
      </c>
      <c r="I4223" t="s">
        <v>615</v>
      </c>
    </row>
    <row r="4224" spans="8:9">
      <c r="H4224" s="41" t="s">
        <v>20567</v>
      </c>
      <c r="I4224" t="s">
        <v>615</v>
      </c>
    </row>
    <row r="4225" spans="8:9">
      <c r="H4225" s="42" t="s">
        <v>20567</v>
      </c>
      <c r="I4225" t="s">
        <v>615</v>
      </c>
    </row>
    <row r="4226" spans="8:9">
      <c r="H4226" s="41" t="s">
        <v>20567</v>
      </c>
      <c r="I4226" t="s">
        <v>615</v>
      </c>
    </row>
    <row r="4227" spans="8:9">
      <c r="H4227" s="42" t="s">
        <v>20567</v>
      </c>
      <c r="I4227" t="s">
        <v>615</v>
      </c>
    </row>
    <row r="4228" spans="8:9">
      <c r="H4228" s="41" t="s">
        <v>20567</v>
      </c>
      <c r="I4228" t="s">
        <v>615</v>
      </c>
    </row>
    <row r="4229" spans="8:9">
      <c r="H4229" s="42" t="s">
        <v>20567</v>
      </c>
      <c r="I4229" t="s">
        <v>615</v>
      </c>
    </row>
    <row r="4230" spans="8:9">
      <c r="H4230" s="41" t="s">
        <v>20567</v>
      </c>
      <c r="I4230" t="s">
        <v>615</v>
      </c>
    </row>
    <row r="4231" spans="8:9">
      <c r="H4231" s="42" t="s">
        <v>20567</v>
      </c>
      <c r="I4231" t="s">
        <v>615</v>
      </c>
    </row>
    <row r="4232" spans="8:9">
      <c r="H4232" s="41" t="s">
        <v>20567</v>
      </c>
      <c r="I4232" t="s">
        <v>615</v>
      </c>
    </row>
    <row r="4233" spans="8:9">
      <c r="H4233" s="42" t="s">
        <v>20567</v>
      </c>
      <c r="I4233" t="s">
        <v>615</v>
      </c>
    </row>
    <row r="4234" spans="8:9">
      <c r="H4234" s="41" t="s">
        <v>20567</v>
      </c>
      <c r="I4234" t="s">
        <v>615</v>
      </c>
    </row>
    <row r="4235" spans="8:9">
      <c r="H4235" s="42" t="s">
        <v>20567</v>
      </c>
      <c r="I4235" t="s">
        <v>615</v>
      </c>
    </row>
    <row r="4236" spans="8:9">
      <c r="H4236" s="41" t="s">
        <v>20567</v>
      </c>
      <c r="I4236" t="s">
        <v>615</v>
      </c>
    </row>
    <row r="4237" spans="8:9">
      <c r="H4237" s="42" t="s">
        <v>20567</v>
      </c>
      <c r="I4237" t="s">
        <v>615</v>
      </c>
    </row>
    <row r="4238" spans="8:9">
      <c r="H4238" s="41" t="s">
        <v>20568</v>
      </c>
      <c r="I4238" t="s">
        <v>615</v>
      </c>
    </row>
    <row r="4239" spans="8:9">
      <c r="H4239" s="42" t="s">
        <v>20568</v>
      </c>
      <c r="I4239" t="s">
        <v>615</v>
      </c>
    </row>
    <row r="4240" spans="8:9">
      <c r="H4240" s="41" t="s">
        <v>20568</v>
      </c>
      <c r="I4240" t="s">
        <v>615</v>
      </c>
    </row>
    <row r="4241" spans="8:9">
      <c r="H4241" s="42" t="s">
        <v>20568</v>
      </c>
      <c r="I4241" t="s">
        <v>615</v>
      </c>
    </row>
    <row r="4242" spans="8:9">
      <c r="H4242" s="41" t="s">
        <v>20568</v>
      </c>
      <c r="I4242" t="s">
        <v>615</v>
      </c>
    </row>
    <row r="4243" spans="8:9">
      <c r="H4243" s="42" t="s">
        <v>20568</v>
      </c>
      <c r="I4243" t="s">
        <v>615</v>
      </c>
    </row>
    <row r="4244" spans="8:9">
      <c r="H4244" s="41" t="s">
        <v>20568</v>
      </c>
      <c r="I4244" t="s">
        <v>615</v>
      </c>
    </row>
    <row r="4245" spans="8:9">
      <c r="H4245" s="42" t="s">
        <v>20568</v>
      </c>
      <c r="I4245" t="s">
        <v>615</v>
      </c>
    </row>
    <row r="4246" spans="8:9">
      <c r="H4246" s="41" t="s">
        <v>20568</v>
      </c>
      <c r="I4246" t="s">
        <v>615</v>
      </c>
    </row>
    <row r="4247" spans="8:9">
      <c r="H4247" s="42" t="s">
        <v>20568</v>
      </c>
      <c r="I4247" t="s">
        <v>615</v>
      </c>
    </row>
    <row r="4248" spans="8:9">
      <c r="H4248" s="41" t="s">
        <v>20568</v>
      </c>
      <c r="I4248" t="s">
        <v>615</v>
      </c>
    </row>
    <row r="4249" spans="8:9">
      <c r="H4249" s="42" t="s">
        <v>20568</v>
      </c>
      <c r="I4249" t="s">
        <v>615</v>
      </c>
    </row>
    <row r="4250" spans="8:9">
      <c r="H4250" s="41" t="s">
        <v>20568</v>
      </c>
      <c r="I4250" t="s">
        <v>615</v>
      </c>
    </row>
    <row r="4251" spans="8:9">
      <c r="H4251" s="42" t="s">
        <v>20568</v>
      </c>
      <c r="I4251" t="s">
        <v>615</v>
      </c>
    </row>
    <row r="4252" spans="8:9">
      <c r="H4252" s="41" t="s">
        <v>20568</v>
      </c>
      <c r="I4252" t="s">
        <v>615</v>
      </c>
    </row>
    <row r="4253" spans="8:9">
      <c r="H4253" s="42" t="s">
        <v>20568</v>
      </c>
      <c r="I4253" t="s">
        <v>615</v>
      </c>
    </row>
    <row r="4254" spans="8:9">
      <c r="H4254" s="41" t="s">
        <v>20569</v>
      </c>
      <c r="I4254" t="s">
        <v>615</v>
      </c>
    </row>
    <row r="4255" spans="8:9">
      <c r="H4255" s="42" t="s">
        <v>20569</v>
      </c>
      <c r="I4255" t="s">
        <v>615</v>
      </c>
    </row>
    <row r="4256" spans="8:9">
      <c r="H4256" s="41" t="s">
        <v>20569</v>
      </c>
      <c r="I4256" t="s">
        <v>615</v>
      </c>
    </row>
    <row r="4257" spans="8:9">
      <c r="H4257" s="42" t="s">
        <v>20569</v>
      </c>
      <c r="I4257" t="s">
        <v>615</v>
      </c>
    </row>
    <row r="4258" spans="8:9">
      <c r="H4258" s="41" t="s">
        <v>20569</v>
      </c>
      <c r="I4258" t="s">
        <v>615</v>
      </c>
    </row>
    <row r="4259" spans="8:9">
      <c r="H4259" s="42" t="s">
        <v>20569</v>
      </c>
      <c r="I4259" t="s">
        <v>615</v>
      </c>
    </row>
    <row r="4260" spans="8:9">
      <c r="H4260" s="41" t="s">
        <v>20569</v>
      </c>
      <c r="I4260" t="s">
        <v>615</v>
      </c>
    </row>
    <row r="4261" spans="8:9">
      <c r="H4261" s="42" t="s">
        <v>20569</v>
      </c>
      <c r="I4261" t="s">
        <v>615</v>
      </c>
    </row>
    <row r="4262" spans="8:9">
      <c r="H4262" s="41" t="s">
        <v>20569</v>
      </c>
      <c r="I4262" t="s">
        <v>615</v>
      </c>
    </row>
    <row r="4263" spans="8:9">
      <c r="H4263" s="42" t="s">
        <v>20569</v>
      </c>
      <c r="I4263" t="s">
        <v>615</v>
      </c>
    </row>
    <row r="4264" spans="8:9">
      <c r="H4264" s="41" t="s">
        <v>20569</v>
      </c>
      <c r="I4264" t="s">
        <v>615</v>
      </c>
    </row>
    <row r="4265" spans="8:9">
      <c r="H4265" s="42" t="s">
        <v>20569</v>
      </c>
      <c r="I4265" t="s">
        <v>615</v>
      </c>
    </row>
    <row r="4266" spans="8:9">
      <c r="H4266" s="41" t="s">
        <v>20569</v>
      </c>
      <c r="I4266" t="s">
        <v>615</v>
      </c>
    </row>
    <row r="4267" spans="8:9">
      <c r="H4267" s="42" t="s">
        <v>20569</v>
      </c>
      <c r="I4267" t="s">
        <v>615</v>
      </c>
    </row>
    <row r="4268" spans="8:9">
      <c r="H4268" s="41" t="s">
        <v>20569</v>
      </c>
      <c r="I4268" t="s">
        <v>615</v>
      </c>
    </row>
    <row r="4269" spans="8:9">
      <c r="H4269" s="42" t="s">
        <v>20569</v>
      </c>
      <c r="I4269" t="s">
        <v>615</v>
      </c>
    </row>
    <row r="4270" spans="8:9">
      <c r="H4270" s="41" t="s">
        <v>20569</v>
      </c>
      <c r="I4270" t="s">
        <v>615</v>
      </c>
    </row>
    <row r="4271" spans="8:9">
      <c r="H4271" s="42" t="s">
        <v>20569</v>
      </c>
      <c r="I4271" t="s">
        <v>615</v>
      </c>
    </row>
    <row r="4272" spans="8:9">
      <c r="H4272" s="41" t="s">
        <v>20569</v>
      </c>
      <c r="I4272" t="s">
        <v>615</v>
      </c>
    </row>
    <row r="4273" spans="8:9">
      <c r="H4273" s="42" t="s">
        <v>20569</v>
      </c>
      <c r="I4273" t="s">
        <v>615</v>
      </c>
    </row>
    <row r="4274" spans="8:9">
      <c r="H4274" s="41" t="s">
        <v>20569</v>
      </c>
      <c r="I4274" t="s">
        <v>615</v>
      </c>
    </row>
    <row r="4275" spans="8:9">
      <c r="H4275" s="42" t="s">
        <v>20570</v>
      </c>
      <c r="I4275" t="s">
        <v>615</v>
      </c>
    </row>
    <row r="4276" spans="8:9">
      <c r="H4276" s="41" t="s">
        <v>20570</v>
      </c>
      <c r="I4276" t="s">
        <v>615</v>
      </c>
    </row>
    <row r="4277" spans="8:9">
      <c r="H4277" s="42" t="s">
        <v>20570</v>
      </c>
      <c r="I4277" t="s">
        <v>615</v>
      </c>
    </row>
    <row r="4278" spans="8:9">
      <c r="H4278" s="41" t="s">
        <v>20570</v>
      </c>
      <c r="I4278" t="s">
        <v>615</v>
      </c>
    </row>
    <row r="4279" spans="8:9">
      <c r="H4279" s="42" t="s">
        <v>20570</v>
      </c>
      <c r="I4279" t="s">
        <v>615</v>
      </c>
    </row>
    <row r="4280" spans="8:9">
      <c r="H4280" s="41" t="s">
        <v>20570</v>
      </c>
      <c r="I4280" t="s">
        <v>615</v>
      </c>
    </row>
    <row r="4281" spans="8:9">
      <c r="H4281" s="42" t="s">
        <v>20570</v>
      </c>
      <c r="I4281" t="s">
        <v>615</v>
      </c>
    </row>
    <row r="4282" spans="8:9">
      <c r="H4282" s="41" t="s">
        <v>20570</v>
      </c>
      <c r="I4282" t="s">
        <v>615</v>
      </c>
    </row>
    <row r="4283" spans="8:9">
      <c r="H4283" s="42" t="s">
        <v>20570</v>
      </c>
      <c r="I4283" t="s">
        <v>615</v>
      </c>
    </row>
    <row r="4284" spans="8:9">
      <c r="H4284" s="41" t="s">
        <v>20570</v>
      </c>
      <c r="I4284" t="s">
        <v>615</v>
      </c>
    </row>
    <row r="4285" spans="8:9">
      <c r="H4285" s="42" t="s">
        <v>20570</v>
      </c>
      <c r="I4285" t="s">
        <v>615</v>
      </c>
    </row>
    <row r="4286" spans="8:9">
      <c r="H4286" s="41" t="s">
        <v>20570</v>
      </c>
      <c r="I4286" t="s">
        <v>615</v>
      </c>
    </row>
    <row r="4287" spans="8:9">
      <c r="H4287" s="42" t="s">
        <v>20570</v>
      </c>
      <c r="I4287" t="s">
        <v>615</v>
      </c>
    </row>
    <row r="4288" spans="8:9">
      <c r="H4288" s="41" t="s">
        <v>20570</v>
      </c>
      <c r="I4288" t="s">
        <v>615</v>
      </c>
    </row>
    <row r="4289" spans="8:9">
      <c r="H4289" s="42" t="s">
        <v>20570</v>
      </c>
      <c r="I4289" t="s">
        <v>615</v>
      </c>
    </row>
    <row r="4290" spans="8:9">
      <c r="H4290" s="41" t="s">
        <v>20570</v>
      </c>
      <c r="I4290" t="s">
        <v>615</v>
      </c>
    </row>
    <row r="4291" spans="8:9">
      <c r="H4291" s="42" t="s">
        <v>20570</v>
      </c>
      <c r="I4291" t="s">
        <v>615</v>
      </c>
    </row>
    <row r="4292" spans="8:9">
      <c r="H4292" s="41" t="s">
        <v>20570</v>
      </c>
      <c r="I4292" t="s">
        <v>615</v>
      </c>
    </row>
    <row r="4293" spans="8:9">
      <c r="H4293" s="42" t="s">
        <v>20570</v>
      </c>
      <c r="I4293" t="s">
        <v>615</v>
      </c>
    </row>
    <row r="4294" spans="8:9">
      <c r="H4294" s="41" t="s">
        <v>20570</v>
      </c>
      <c r="I4294" t="s">
        <v>615</v>
      </c>
    </row>
    <row r="4295" spans="8:9">
      <c r="H4295" s="42" t="s">
        <v>20570</v>
      </c>
      <c r="I4295" t="s">
        <v>615</v>
      </c>
    </row>
    <row r="4296" spans="8:9">
      <c r="H4296" s="41" t="s">
        <v>20571</v>
      </c>
      <c r="I4296" t="s">
        <v>615</v>
      </c>
    </row>
    <row r="4297" spans="8:9">
      <c r="H4297" s="42" t="s">
        <v>20571</v>
      </c>
      <c r="I4297" t="s">
        <v>615</v>
      </c>
    </row>
    <row r="4298" spans="8:9">
      <c r="H4298" s="41" t="s">
        <v>20571</v>
      </c>
      <c r="I4298" t="s">
        <v>615</v>
      </c>
    </row>
    <row r="4299" spans="8:9">
      <c r="H4299" s="42" t="s">
        <v>20571</v>
      </c>
      <c r="I4299" t="s">
        <v>615</v>
      </c>
    </row>
    <row r="4300" spans="8:9">
      <c r="H4300" s="41" t="s">
        <v>20571</v>
      </c>
      <c r="I4300" t="s">
        <v>615</v>
      </c>
    </row>
    <row r="4301" spans="8:9">
      <c r="H4301" s="42" t="s">
        <v>20571</v>
      </c>
      <c r="I4301" t="s">
        <v>615</v>
      </c>
    </row>
    <row r="4302" spans="8:9">
      <c r="H4302" s="41" t="s">
        <v>20571</v>
      </c>
      <c r="I4302" t="s">
        <v>615</v>
      </c>
    </row>
    <row r="4303" spans="8:9">
      <c r="H4303" s="42" t="s">
        <v>20571</v>
      </c>
      <c r="I4303" t="s">
        <v>615</v>
      </c>
    </row>
    <row r="4304" spans="8:9">
      <c r="H4304" s="41" t="s">
        <v>20571</v>
      </c>
      <c r="I4304" t="s">
        <v>615</v>
      </c>
    </row>
    <row r="4305" spans="8:9">
      <c r="H4305" s="42" t="s">
        <v>20571</v>
      </c>
      <c r="I4305" t="s">
        <v>615</v>
      </c>
    </row>
    <row r="4306" spans="8:9">
      <c r="H4306" s="41" t="s">
        <v>20571</v>
      </c>
      <c r="I4306" t="s">
        <v>615</v>
      </c>
    </row>
    <row r="4307" spans="8:9">
      <c r="H4307" s="42" t="s">
        <v>20571</v>
      </c>
      <c r="I4307" t="s">
        <v>615</v>
      </c>
    </row>
    <row r="4308" spans="8:9">
      <c r="H4308" s="41" t="s">
        <v>20571</v>
      </c>
      <c r="I4308" t="s">
        <v>615</v>
      </c>
    </row>
    <row r="4309" spans="8:9">
      <c r="H4309" s="42" t="s">
        <v>20571</v>
      </c>
      <c r="I4309" t="s">
        <v>615</v>
      </c>
    </row>
    <row r="4310" spans="8:9">
      <c r="H4310" s="41" t="s">
        <v>20571</v>
      </c>
      <c r="I4310" t="s">
        <v>615</v>
      </c>
    </row>
    <row r="4311" spans="8:9">
      <c r="H4311" s="42" t="s">
        <v>20571</v>
      </c>
      <c r="I4311" t="s">
        <v>615</v>
      </c>
    </row>
    <row r="4312" spans="8:9">
      <c r="H4312" s="41" t="s">
        <v>20571</v>
      </c>
      <c r="I4312" t="s">
        <v>615</v>
      </c>
    </row>
    <row r="4313" spans="8:9">
      <c r="H4313" s="42" t="s">
        <v>20571</v>
      </c>
      <c r="I4313" t="s">
        <v>615</v>
      </c>
    </row>
    <row r="4314" spans="8:9">
      <c r="H4314" s="41" t="s">
        <v>20571</v>
      </c>
      <c r="I4314" t="s">
        <v>615</v>
      </c>
    </row>
    <row r="4315" spans="8:9">
      <c r="H4315" s="42" t="s">
        <v>20571</v>
      </c>
      <c r="I4315" t="s">
        <v>615</v>
      </c>
    </row>
    <row r="4316" spans="8:9">
      <c r="H4316" s="41" t="s">
        <v>20571</v>
      </c>
      <c r="I4316" t="s">
        <v>615</v>
      </c>
    </row>
    <row r="4317" spans="8:9">
      <c r="H4317" s="42" t="s">
        <v>20572</v>
      </c>
      <c r="I4317" t="s">
        <v>615</v>
      </c>
    </row>
    <row r="4318" spans="8:9">
      <c r="H4318" s="41" t="s">
        <v>20572</v>
      </c>
      <c r="I4318" t="s">
        <v>615</v>
      </c>
    </row>
    <row r="4319" spans="8:9">
      <c r="H4319" s="42" t="s">
        <v>20572</v>
      </c>
      <c r="I4319" t="s">
        <v>615</v>
      </c>
    </row>
    <row r="4320" spans="8:9">
      <c r="H4320" s="41" t="s">
        <v>20572</v>
      </c>
      <c r="I4320" t="s">
        <v>615</v>
      </c>
    </row>
    <row r="4321" spans="8:9">
      <c r="H4321" s="42" t="s">
        <v>20572</v>
      </c>
      <c r="I4321" t="s">
        <v>615</v>
      </c>
    </row>
    <row r="4322" spans="8:9">
      <c r="H4322" s="41" t="s">
        <v>20572</v>
      </c>
      <c r="I4322" t="s">
        <v>615</v>
      </c>
    </row>
    <row r="4323" spans="8:9">
      <c r="H4323" s="42" t="s">
        <v>20572</v>
      </c>
      <c r="I4323" t="s">
        <v>615</v>
      </c>
    </row>
    <row r="4324" spans="8:9">
      <c r="H4324" s="41" t="s">
        <v>20572</v>
      </c>
      <c r="I4324" t="s">
        <v>615</v>
      </c>
    </row>
    <row r="4325" spans="8:9">
      <c r="H4325" s="42" t="s">
        <v>20572</v>
      </c>
      <c r="I4325" t="s">
        <v>615</v>
      </c>
    </row>
    <row r="4326" spans="8:9">
      <c r="H4326" s="41" t="s">
        <v>20572</v>
      </c>
      <c r="I4326" t="s">
        <v>615</v>
      </c>
    </row>
    <row r="4327" spans="8:9">
      <c r="H4327" s="42" t="s">
        <v>20572</v>
      </c>
      <c r="I4327" t="s">
        <v>615</v>
      </c>
    </row>
    <row r="4328" spans="8:9">
      <c r="H4328" s="41" t="s">
        <v>20572</v>
      </c>
      <c r="I4328" t="s">
        <v>615</v>
      </c>
    </row>
    <row r="4329" spans="8:9">
      <c r="H4329" s="42" t="s">
        <v>20572</v>
      </c>
      <c r="I4329" t="s">
        <v>615</v>
      </c>
    </row>
    <row r="4330" spans="8:9">
      <c r="H4330" s="41" t="s">
        <v>20572</v>
      </c>
      <c r="I4330" t="s">
        <v>615</v>
      </c>
    </row>
    <row r="4331" spans="8:9">
      <c r="H4331" s="42" t="s">
        <v>20572</v>
      </c>
      <c r="I4331" t="s">
        <v>615</v>
      </c>
    </row>
    <row r="4332" spans="8:9">
      <c r="H4332" s="41" t="s">
        <v>20572</v>
      </c>
      <c r="I4332" t="s">
        <v>615</v>
      </c>
    </row>
    <row r="4333" spans="8:9">
      <c r="H4333" s="42" t="s">
        <v>20572</v>
      </c>
      <c r="I4333" t="s">
        <v>615</v>
      </c>
    </row>
    <row r="4334" spans="8:9">
      <c r="H4334" s="41" t="s">
        <v>20572</v>
      </c>
      <c r="I4334" t="s">
        <v>615</v>
      </c>
    </row>
    <row r="4335" spans="8:9">
      <c r="H4335" s="42" t="s">
        <v>20572</v>
      </c>
      <c r="I4335" t="s">
        <v>615</v>
      </c>
    </row>
    <row r="4336" spans="8:9">
      <c r="H4336" s="41" t="s">
        <v>20572</v>
      </c>
      <c r="I4336" t="s">
        <v>615</v>
      </c>
    </row>
    <row r="4337" spans="8:9">
      <c r="H4337" s="42" t="s">
        <v>20572</v>
      </c>
      <c r="I4337" t="s">
        <v>615</v>
      </c>
    </row>
    <row r="4338" spans="8:9">
      <c r="H4338" s="41" t="s">
        <v>20573</v>
      </c>
      <c r="I4338" t="s">
        <v>615</v>
      </c>
    </row>
    <row r="4339" spans="8:9">
      <c r="H4339" s="42" t="s">
        <v>20573</v>
      </c>
      <c r="I4339" t="s">
        <v>615</v>
      </c>
    </row>
    <row r="4340" spans="8:9">
      <c r="H4340" s="41" t="s">
        <v>20573</v>
      </c>
      <c r="I4340" t="s">
        <v>615</v>
      </c>
    </row>
    <row r="4341" spans="8:9">
      <c r="H4341" s="42" t="s">
        <v>20573</v>
      </c>
      <c r="I4341" t="s">
        <v>615</v>
      </c>
    </row>
    <row r="4342" spans="8:9">
      <c r="H4342" s="41" t="s">
        <v>20573</v>
      </c>
      <c r="I4342" t="s">
        <v>615</v>
      </c>
    </row>
    <row r="4343" spans="8:9">
      <c r="H4343" s="42" t="s">
        <v>20573</v>
      </c>
      <c r="I4343" t="s">
        <v>615</v>
      </c>
    </row>
    <row r="4344" spans="8:9">
      <c r="H4344" s="41" t="s">
        <v>20573</v>
      </c>
      <c r="I4344" t="s">
        <v>615</v>
      </c>
    </row>
    <row r="4345" spans="8:9">
      <c r="H4345" s="42" t="s">
        <v>20573</v>
      </c>
      <c r="I4345" t="s">
        <v>615</v>
      </c>
    </row>
    <row r="4346" spans="8:9">
      <c r="H4346" s="41" t="s">
        <v>20573</v>
      </c>
      <c r="I4346" t="s">
        <v>615</v>
      </c>
    </row>
    <row r="4347" spans="8:9">
      <c r="H4347" s="42" t="s">
        <v>20573</v>
      </c>
      <c r="I4347" t="s">
        <v>615</v>
      </c>
    </row>
    <row r="4348" spans="8:9">
      <c r="H4348" s="41" t="s">
        <v>20573</v>
      </c>
      <c r="I4348" t="s">
        <v>615</v>
      </c>
    </row>
    <row r="4349" spans="8:9">
      <c r="H4349" s="42" t="s">
        <v>20573</v>
      </c>
      <c r="I4349" t="s">
        <v>615</v>
      </c>
    </row>
    <row r="4350" spans="8:9">
      <c r="H4350" s="41" t="s">
        <v>20573</v>
      </c>
      <c r="I4350" t="s">
        <v>615</v>
      </c>
    </row>
    <row r="4351" spans="8:9">
      <c r="H4351" s="42" t="s">
        <v>20573</v>
      </c>
      <c r="I4351" t="s">
        <v>615</v>
      </c>
    </row>
    <row r="4352" spans="8:9">
      <c r="H4352" s="41" t="s">
        <v>20573</v>
      </c>
      <c r="I4352" t="s">
        <v>615</v>
      </c>
    </row>
    <row r="4353" spans="8:9">
      <c r="H4353" s="42" t="s">
        <v>20573</v>
      </c>
      <c r="I4353" t="s">
        <v>615</v>
      </c>
    </row>
    <row r="4354" spans="8:9">
      <c r="H4354" s="41" t="s">
        <v>20573</v>
      </c>
      <c r="I4354" t="s">
        <v>615</v>
      </c>
    </row>
    <row r="4355" spans="8:9">
      <c r="H4355" s="42" t="s">
        <v>20573</v>
      </c>
      <c r="I4355" t="s">
        <v>615</v>
      </c>
    </row>
    <row r="4356" spans="8:9">
      <c r="H4356" s="41" t="s">
        <v>20573</v>
      </c>
      <c r="I4356" t="s">
        <v>615</v>
      </c>
    </row>
    <row r="4357" spans="8:9">
      <c r="H4357" s="42" t="s">
        <v>20573</v>
      </c>
      <c r="I4357" t="s">
        <v>615</v>
      </c>
    </row>
    <row r="4358" spans="8:9">
      <c r="H4358" s="41" t="s">
        <v>20573</v>
      </c>
      <c r="I4358" t="s">
        <v>615</v>
      </c>
    </row>
    <row r="4359" spans="8:9">
      <c r="H4359" s="42" t="s">
        <v>20574</v>
      </c>
      <c r="I4359" t="s">
        <v>615</v>
      </c>
    </row>
    <row r="4360" spans="8:9">
      <c r="H4360" s="41" t="s">
        <v>20574</v>
      </c>
      <c r="I4360" t="s">
        <v>615</v>
      </c>
    </row>
    <row r="4361" spans="8:9">
      <c r="H4361" s="42" t="s">
        <v>20574</v>
      </c>
      <c r="I4361" t="s">
        <v>615</v>
      </c>
    </row>
    <row r="4362" spans="8:9">
      <c r="H4362" s="41" t="s">
        <v>20574</v>
      </c>
      <c r="I4362" t="s">
        <v>615</v>
      </c>
    </row>
    <row r="4363" spans="8:9">
      <c r="H4363" s="42" t="s">
        <v>20574</v>
      </c>
      <c r="I4363" t="s">
        <v>615</v>
      </c>
    </row>
    <row r="4364" spans="8:9">
      <c r="H4364" s="41" t="s">
        <v>20574</v>
      </c>
      <c r="I4364" t="s">
        <v>615</v>
      </c>
    </row>
    <row r="4365" spans="8:9">
      <c r="H4365" s="42" t="s">
        <v>20574</v>
      </c>
      <c r="I4365" t="s">
        <v>615</v>
      </c>
    </row>
    <row r="4366" spans="8:9">
      <c r="H4366" s="41" t="s">
        <v>20574</v>
      </c>
      <c r="I4366" t="s">
        <v>615</v>
      </c>
    </row>
    <row r="4367" spans="8:9">
      <c r="H4367" s="42" t="s">
        <v>20574</v>
      </c>
      <c r="I4367" t="s">
        <v>615</v>
      </c>
    </row>
    <row r="4368" spans="8:9">
      <c r="H4368" s="41" t="s">
        <v>20574</v>
      </c>
      <c r="I4368" t="s">
        <v>615</v>
      </c>
    </row>
    <row r="4369" spans="8:9">
      <c r="H4369" s="42" t="s">
        <v>20574</v>
      </c>
      <c r="I4369" t="s">
        <v>615</v>
      </c>
    </row>
    <row r="4370" spans="8:9">
      <c r="H4370" s="41" t="s">
        <v>20574</v>
      </c>
      <c r="I4370" t="s">
        <v>615</v>
      </c>
    </row>
    <row r="4371" spans="8:9">
      <c r="H4371" s="42" t="s">
        <v>20574</v>
      </c>
      <c r="I4371" t="s">
        <v>615</v>
      </c>
    </row>
    <row r="4372" spans="8:9">
      <c r="H4372" s="41" t="s">
        <v>20574</v>
      </c>
      <c r="I4372" t="s">
        <v>615</v>
      </c>
    </row>
    <row r="4373" spans="8:9">
      <c r="H4373" s="42" t="s">
        <v>20574</v>
      </c>
      <c r="I4373" t="s">
        <v>615</v>
      </c>
    </row>
    <row r="4374" spans="8:9">
      <c r="H4374" s="41" t="s">
        <v>20574</v>
      </c>
      <c r="I4374" t="s">
        <v>615</v>
      </c>
    </row>
    <row r="4375" spans="8:9">
      <c r="H4375" s="42" t="s">
        <v>20574</v>
      </c>
      <c r="I4375" t="s">
        <v>615</v>
      </c>
    </row>
    <row r="4376" spans="8:9">
      <c r="H4376" s="41" t="s">
        <v>20574</v>
      </c>
      <c r="I4376" t="s">
        <v>615</v>
      </c>
    </row>
    <row r="4377" spans="8:9">
      <c r="H4377" s="42" t="s">
        <v>20574</v>
      </c>
      <c r="I4377" t="s">
        <v>615</v>
      </c>
    </row>
    <row r="4378" spans="8:9">
      <c r="H4378" s="41" t="s">
        <v>20574</v>
      </c>
      <c r="I4378" t="s">
        <v>615</v>
      </c>
    </row>
    <row r="4379" spans="8:9">
      <c r="H4379" s="42" t="s">
        <v>20574</v>
      </c>
      <c r="I4379" t="s">
        <v>615</v>
      </c>
    </row>
    <row r="4380" spans="8:9">
      <c r="H4380" s="41" t="s">
        <v>20575</v>
      </c>
      <c r="I4380" t="s">
        <v>615</v>
      </c>
    </row>
    <row r="4381" spans="8:9">
      <c r="H4381" s="42" t="s">
        <v>20575</v>
      </c>
      <c r="I4381" t="s">
        <v>615</v>
      </c>
    </row>
    <row r="4382" spans="8:9">
      <c r="H4382" s="41" t="s">
        <v>20575</v>
      </c>
      <c r="I4382" t="s">
        <v>615</v>
      </c>
    </row>
    <row r="4383" spans="8:9">
      <c r="H4383" s="42" t="s">
        <v>20575</v>
      </c>
      <c r="I4383" t="s">
        <v>615</v>
      </c>
    </row>
    <row r="4384" spans="8:9">
      <c r="H4384" s="41" t="s">
        <v>20575</v>
      </c>
      <c r="I4384" t="s">
        <v>615</v>
      </c>
    </row>
    <row r="4385" spans="8:9">
      <c r="H4385" s="42" t="s">
        <v>20575</v>
      </c>
      <c r="I4385" t="s">
        <v>615</v>
      </c>
    </row>
    <row r="4386" spans="8:9">
      <c r="H4386" s="41" t="s">
        <v>20575</v>
      </c>
      <c r="I4386" t="s">
        <v>615</v>
      </c>
    </row>
    <row r="4387" spans="8:9">
      <c r="H4387" s="42" t="s">
        <v>20575</v>
      </c>
      <c r="I4387" t="s">
        <v>615</v>
      </c>
    </row>
    <row r="4388" spans="8:9">
      <c r="H4388" s="41" t="s">
        <v>20575</v>
      </c>
      <c r="I4388" t="s">
        <v>615</v>
      </c>
    </row>
    <row r="4389" spans="8:9">
      <c r="H4389" s="42" t="s">
        <v>20575</v>
      </c>
      <c r="I4389" t="s">
        <v>615</v>
      </c>
    </row>
    <row r="4390" spans="8:9">
      <c r="H4390" s="41" t="s">
        <v>20575</v>
      </c>
      <c r="I4390" t="s">
        <v>615</v>
      </c>
    </row>
    <row r="4391" spans="8:9">
      <c r="H4391" s="42" t="s">
        <v>20575</v>
      </c>
      <c r="I4391" t="s">
        <v>615</v>
      </c>
    </row>
    <row r="4392" spans="8:9">
      <c r="H4392" s="41" t="s">
        <v>20575</v>
      </c>
      <c r="I4392" t="s">
        <v>615</v>
      </c>
    </row>
    <row r="4393" spans="8:9">
      <c r="H4393" s="42" t="s">
        <v>20575</v>
      </c>
      <c r="I4393" t="s">
        <v>615</v>
      </c>
    </row>
    <row r="4394" spans="8:9">
      <c r="H4394" s="41" t="s">
        <v>20575</v>
      </c>
      <c r="I4394" t="s">
        <v>615</v>
      </c>
    </row>
    <row r="4395" spans="8:9">
      <c r="H4395" s="42" t="s">
        <v>20575</v>
      </c>
      <c r="I4395" t="s">
        <v>615</v>
      </c>
    </row>
    <row r="4396" spans="8:9">
      <c r="H4396" s="41" t="s">
        <v>20575</v>
      </c>
      <c r="I4396" t="s">
        <v>615</v>
      </c>
    </row>
    <row r="4397" spans="8:9">
      <c r="H4397" s="42" t="s">
        <v>20575</v>
      </c>
      <c r="I4397" t="s">
        <v>615</v>
      </c>
    </row>
    <row r="4398" spans="8:9">
      <c r="H4398" s="41" t="s">
        <v>20575</v>
      </c>
      <c r="I4398" t="s">
        <v>615</v>
      </c>
    </row>
    <row r="4399" spans="8:9">
      <c r="H4399" s="42" t="s">
        <v>20575</v>
      </c>
      <c r="I4399" t="s">
        <v>615</v>
      </c>
    </row>
    <row r="4400" spans="8:9">
      <c r="H4400" s="41" t="s">
        <v>20575</v>
      </c>
      <c r="I4400" t="s">
        <v>615</v>
      </c>
    </row>
    <row r="4401" spans="8:9">
      <c r="H4401" s="42" t="s">
        <v>20576</v>
      </c>
      <c r="I4401" t="s">
        <v>615</v>
      </c>
    </row>
    <row r="4402" spans="8:9">
      <c r="H4402" s="41" t="s">
        <v>20576</v>
      </c>
      <c r="I4402" t="s">
        <v>615</v>
      </c>
    </row>
    <row r="4403" spans="8:9">
      <c r="H4403" s="42" t="s">
        <v>20576</v>
      </c>
      <c r="I4403" t="s">
        <v>615</v>
      </c>
    </row>
    <row r="4404" spans="8:9">
      <c r="H4404" s="41" t="s">
        <v>20576</v>
      </c>
      <c r="I4404" t="s">
        <v>615</v>
      </c>
    </row>
    <row r="4405" spans="8:9">
      <c r="H4405" s="42" t="s">
        <v>20576</v>
      </c>
      <c r="I4405" t="s">
        <v>615</v>
      </c>
    </row>
    <row r="4406" spans="8:9">
      <c r="H4406" s="41" t="s">
        <v>20576</v>
      </c>
      <c r="I4406" t="s">
        <v>615</v>
      </c>
    </row>
    <row r="4407" spans="8:9">
      <c r="H4407" s="42" t="s">
        <v>20576</v>
      </c>
      <c r="I4407" t="s">
        <v>615</v>
      </c>
    </row>
    <row r="4408" spans="8:9">
      <c r="H4408" s="41" t="s">
        <v>20576</v>
      </c>
      <c r="I4408" t="s">
        <v>615</v>
      </c>
    </row>
    <row r="4409" spans="8:9">
      <c r="H4409" s="42" t="s">
        <v>20576</v>
      </c>
      <c r="I4409" t="s">
        <v>615</v>
      </c>
    </row>
    <row r="4410" spans="8:9">
      <c r="H4410" s="41" t="s">
        <v>20576</v>
      </c>
      <c r="I4410" t="s">
        <v>615</v>
      </c>
    </row>
    <row r="4411" spans="8:9">
      <c r="H4411" s="42" t="s">
        <v>20576</v>
      </c>
      <c r="I4411" t="s">
        <v>615</v>
      </c>
    </row>
    <row r="4412" spans="8:9">
      <c r="H4412" s="41" t="s">
        <v>20576</v>
      </c>
      <c r="I4412" t="s">
        <v>615</v>
      </c>
    </row>
    <row r="4413" spans="8:9">
      <c r="H4413" s="42" t="s">
        <v>20576</v>
      </c>
      <c r="I4413" t="s">
        <v>615</v>
      </c>
    </row>
    <row r="4414" spans="8:9">
      <c r="H4414" s="41" t="s">
        <v>20576</v>
      </c>
      <c r="I4414" t="s">
        <v>615</v>
      </c>
    </row>
    <row r="4415" spans="8:9">
      <c r="H4415" s="42" t="s">
        <v>20576</v>
      </c>
      <c r="I4415" t="s">
        <v>615</v>
      </c>
    </row>
    <row r="4416" spans="8:9">
      <c r="H4416" s="41" t="s">
        <v>20576</v>
      </c>
      <c r="I4416" t="s">
        <v>615</v>
      </c>
    </row>
    <row r="4417" spans="8:9">
      <c r="H4417" s="42" t="s">
        <v>20576</v>
      </c>
      <c r="I4417" t="s">
        <v>615</v>
      </c>
    </row>
    <row r="4418" spans="8:9">
      <c r="H4418" s="41" t="s">
        <v>20576</v>
      </c>
      <c r="I4418" t="s">
        <v>615</v>
      </c>
    </row>
    <row r="4419" spans="8:9">
      <c r="H4419" s="42" t="s">
        <v>20576</v>
      </c>
      <c r="I4419" t="s">
        <v>615</v>
      </c>
    </row>
    <row r="4420" spans="8:9">
      <c r="H4420" s="41" t="s">
        <v>20576</v>
      </c>
      <c r="I4420" t="s">
        <v>615</v>
      </c>
    </row>
    <row r="4421" spans="8:9">
      <c r="H4421" s="42" t="s">
        <v>20576</v>
      </c>
      <c r="I4421" t="s">
        <v>615</v>
      </c>
    </row>
    <row r="4422" spans="8:9">
      <c r="H4422" s="41" t="s">
        <v>20577</v>
      </c>
      <c r="I4422" t="s">
        <v>615</v>
      </c>
    </row>
    <row r="4423" spans="8:9">
      <c r="H4423" s="42" t="s">
        <v>20577</v>
      </c>
      <c r="I4423" t="s">
        <v>615</v>
      </c>
    </row>
    <row r="4424" spans="8:9">
      <c r="H4424" s="41" t="s">
        <v>20577</v>
      </c>
      <c r="I4424" t="s">
        <v>615</v>
      </c>
    </row>
    <row r="4425" spans="8:9">
      <c r="H4425" s="42" t="s">
        <v>20577</v>
      </c>
      <c r="I4425" t="s">
        <v>615</v>
      </c>
    </row>
    <row r="4426" spans="8:9">
      <c r="H4426" s="41" t="s">
        <v>20577</v>
      </c>
      <c r="I4426" t="s">
        <v>615</v>
      </c>
    </row>
    <row r="4427" spans="8:9">
      <c r="H4427" s="42" t="s">
        <v>20577</v>
      </c>
      <c r="I4427" t="s">
        <v>615</v>
      </c>
    </row>
    <row r="4428" spans="8:9">
      <c r="H4428" s="41" t="s">
        <v>20577</v>
      </c>
      <c r="I4428" t="s">
        <v>615</v>
      </c>
    </row>
    <row r="4429" spans="8:9">
      <c r="H4429" s="42" t="s">
        <v>20577</v>
      </c>
      <c r="I4429" t="s">
        <v>615</v>
      </c>
    </row>
    <row r="4430" spans="8:9">
      <c r="H4430" s="41" t="s">
        <v>20577</v>
      </c>
      <c r="I4430" t="s">
        <v>615</v>
      </c>
    </row>
    <row r="4431" spans="8:9">
      <c r="H4431" s="42" t="s">
        <v>20577</v>
      </c>
      <c r="I4431" t="s">
        <v>615</v>
      </c>
    </row>
    <row r="4432" spans="8:9">
      <c r="H4432" s="41" t="s">
        <v>20577</v>
      </c>
      <c r="I4432" t="s">
        <v>615</v>
      </c>
    </row>
    <row r="4433" spans="8:9">
      <c r="H4433" s="42" t="s">
        <v>20577</v>
      </c>
      <c r="I4433" t="s">
        <v>615</v>
      </c>
    </row>
    <row r="4434" spans="8:9">
      <c r="H4434" s="41" t="s">
        <v>20577</v>
      </c>
      <c r="I4434" t="s">
        <v>615</v>
      </c>
    </row>
    <row r="4435" spans="8:9">
      <c r="H4435" s="42" t="s">
        <v>20577</v>
      </c>
      <c r="I4435" t="s">
        <v>615</v>
      </c>
    </row>
    <row r="4436" spans="8:9">
      <c r="H4436" s="41" t="s">
        <v>20577</v>
      </c>
      <c r="I4436" t="s">
        <v>615</v>
      </c>
    </row>
    <row r="4437" spans="8:9">
      <c r="H4437" s="42" t="s">
        <v>20577</v>
      </c>
      <c r="I4437" t="s">
        <v>615</v>
      </c>
    </row>
    <row r="4438" spans="8:9">
      <c r="H4438" s="41" t="s">
        <v>20578</v>
      </c>
      <c r="I4438" t="s">
        <v>615</v>
      </c>
    </row>
    <row r="4439" spans="8:9">
      <c r="H4439" s="42" t="s">
        <v>20578</v>
      </c>
      <c r="I4439" t="s">
        <v>615</v>
      </c>
    </row>
    <row r="4440" spans="8:9">
      <c r="H4440" s="41" t="s">
        <v>20578</v>
      </c>
      <c r="I4440" t="s">
        <v>615</v>
      </c>
    </row>
    <row r="4441" spans="8:9">
      <c r="H4441" s="42" t="s">
        <v>20578</v>
      </c>
      <c r="I4441" t="s">
        <v>615</v>
      </c>
    </row>
    <row r="4442" spans="8:9">
      <c r="H4442" s="41" t="s">
        <v>20578</v>
      </c>
      <c r="I4442" t="s">
        <v>615</v>
      </c>
    </row>
    <row r="4443" spans="8:9">
      <c r="H4443" s="42" t="s">
        <v>20578</v>
      </c>
      <c r="I4443" t="s">
        <v>615</v>
      </c>
    </row>
    <row r="4444" spans="8:9">
      <c r="H4444" s="41" t="s">
        <v>20578</v>
      </c>
      <c r="I4444" t="s">
        <v>615</v>
      </c>
    </row>
    <row r="4445" spans="8:9">
      <c r="H4445" s="42" t="s">
        <v>20578</v>
      </c>
      <c r="I4445" t="s">
        <v>615</v>
      </c>
    </row>
    <row r="4446" spans="8:9">
      <c r="H4446" s="41" t="s">
        <v>20578</v>
      </c>
      <c r="I4446" t="s">
        <v>615</v>
      </c>
    </row>
    <row r="4447" spans="8:9">
      <c r="H4447" s="42" t="s">
        <v>20578</v>
      </c>
      <c r="I4447" t="s">
        <v>615</v>
      </c>
    </row>
    <row r="4448" spans="8:9">
      <c r="H4448" s="41" t="s">
        <v>20578</v>
      </c>
      <c r="I4448" t="s">
        <v>615</v>
      </c>
    </row>
    <row r="4449" spans="8:9">
      <c r="H4449" s="42" t="s">
        <v>20578</v>
      </c>
      <c r="I4449" t="s">
        <v>615</v>
      </c>
    </row>
    <row r="4450" spans="8:9">
      <c r="H4450" s="41" t="s">
        <v>20578</v>
      </c>
      <c r="I4450" t="s">
        <v>615</v>
      </c>
    </row>
    <row r="4451" spans="8:9">
      <c r="H4451" s="42" t="s">
        <v>20578</v>
      </c>
      <c r="I4451" t="s">
        <v>615</v>
      </c>
    </row>
    <row r="4452" spans="8:9">
      <c r="H4452" s="41" t="s">
        <v>20578</v>
      </c>
      <c r="I4452" t="s">
        <v>615</v>
      </c>
    </row>
    <row r="4453" spans="8:9">
      <c r="H4453" s="42" t="s">
        <v>20578</v>
      </c>
      <c r="I4453" t="s">
        <v>615</v>
      </c>
    </row>
    <row r="4454" spans="8:9">
      <c r="H4454" s="41" t="s">
        <v>20578</v>
      </c>
      <c r="I4454" t="s">
        <v>615</v>
      </c>
    </row>
    <row r="4455" spans="8:9">
      <c r="H4455" s="42" t="s">
        <v>20578</v>
      </c>
      <c r="I4455" t="s">
        <v>615</v>
      </c>
    </row>
    <row r="4456" spans="8:9">
      <c r="H4456" s="41" t="s">
        <v>20578</v>
      </c>
      <c r="I4456" t="s">
        <v>615</v>
      </c>
    </row>
    <row r="4457" spans="8:9">
      <c r="H4457" s="42" t="s">
        <v>20578</v>
      </c>
      <c r="I4457" t="s">
        <v>615</v>
      </c>
    </row>
    <row r="4458" spans="8:9">
      <c r="H4458" s="41" t="s">
        <v>20578</v>
      </c>
      <c r="I4458" t="s">
        <v>615</v>
      </c>
    </row>
    <row r="4459" spans="8:9">
      <c r="H4459" s="42" t="s">
        <v>20579</v>
      </c>
      <c r="I4459" t="s">
        <v>615</v>
      </c>
    </row>
    <row r="4460" spans="8:9">
      <c r="H4460" s="41" t="s">
        <v>20579</v>
      </c>
      <c r="I4460" t="s">
        <v>615</v>
      </c>
    </row>
    <row r="4461" spans="8:9">
      <c r="H4461" s="42" t="s">
        <v>20579</v>
      </c>
      <c r="I4461" t="s">
        <v>615</v>
      </c>
    </row>
    <row r="4462" spans="8:9">
      <c r="H4462" s="41" t="s">
        <v>20579</v>
      </c>
      <c r="I4462" t="s">
        <v>615</v>
      </c>
    </row>
    <row r="4463" spans="8:9">
      <c r="H4463" s="42" t="s">
        <v>20579</v>
      </c>
      <c r="I4463" t="s">
        <v>615</v>
      </c>
    </row>
    <row r="4464" spans="8:9">
      <c r="H4464" s="41" t="s">
        <v>20579</v>
      </c>
      <c r="I4464" t="s">
        <v>615</v>
      </c>
    </row>
    <row r="4465" spans="8:9">
      <c r="H4465" s="42" t="s">
        <v>20579</v>
      </c>
      <c r="I4465" t="s">
        <v>615</v>
      </c>
    </row>
    <row r="4466" spans="8:9">
      <c r="H4466" s="41" t="s">
        <v>20579</v>
      </c>
      <c r="I4466" t="s">
        <v>615</v>
      </c>
    </row>
    <row r="4467" spans="8:9">
      <c r="H4467" s="42" t="s">
        <v>20579</v>
      </c>
      <c r="I4467" t="s">
        <v>615</v>
      </c>
    </row>
    <row r="4468" spans="8:9">
      <c r="H4468" s="41" t="s">
        <v>20579</v>
      </c>
      <c r="I4468" t="s">
        <v>615</v>
      </c>
    </row>
    <row r="4469" spans="8:9">
      <c r="H4469" s="42" t="s">
        <v>20579</v>
      </c>
      <c r="I4469" t="s">
        <v>615</v>
      </c>
    </row>
    <row r="4470" spans="8:9">
      <c r="H4470" s="41" t="s">
        <v>20579</v>
      </c>
      <c r="I4470" t="s">
        <v>615</v>
      </c>
    </row>
    <row r="4471" spans="8:9">
      <c r="H4471" s="42" t="s">
        <v>20579</v>
      </c>
      <c r="I4471" t="s">
        <v>615</v>
      </c>
    </row>
    <row r="4472" spans="8:9">
      <c r="H4472" s="41" t="s">
        <v>20579</v>
      </c>
      <c r="I4472" t="s">
        <v>615</v>
      </c>
    </row>
    <row r="4473" spans="8:9">
      <c r="H4473" s="42" t="s">
        <v>20579</v>
      </c>
      <c r="I4473" t="s">
        <v>615</v>
      </c>
    </row>
    <row r="4474" spans="8:9">
      <c r="H4474" s="41" t="s">
        <v>20579</v>
      </c>
      <c r="I4474" t="s">
        <v>615</v>
      </c>
    </row>
    <row r="4475" spans="8:9">
      <c r="H4475" s="42" t="s">
        <v>20579</v>
      </c>
      <c r="I4475" t="s">
        <v>615</v>
      </c>
    </row>
    <row r="4476" spans="8:9">
      <c r="H4476" s="41" t="s">
        <v>20579</v>
      </c>
      <c r="I4476" t="s">
        <v>615</v>
      </c>
    </row>
    <row r="4477" spans="8:9">
      <c r="H4477" s="42" t="s">
        <v>20579</v>
      </c>
      <c r="I4477" t="s">
        <v>615</v>
      </c>
    </row>
    <row r="4478" spans="8:9">
      <c r="H4478" s="41" t="s">
        <v>20579</v>
      </c>
      <c r="I4478" t="s">
        <v>615</v>
      </c>
    </row>
    <row r="4479" spans="8:9">
      <c r="H4479" s="42" t="s">
        <v>20579</v>
      </c>
      <c r="I4479" t="s">
        <v>615</v>
      </c>
    </row>
    <row r="4480" spans="8:9">
      <c r="H4480" s="41" t="s">
        <v>20580</v>
      </c>
      <c r="I4480" t="s">
        <v>615</v>
      </c>
    </row>
    <row r="4481" spans="8:9">
      <c r="H4481" s="42" t="s">
        <v>20580</v>
      </c>
      <c r="I4481" t="s">
        <v>615</v>
      </c>
    </row>
    <row r="4482" spans="8:9">
      <c r="H4482" s="41" t="s">
        <v>20580</v>
      </c>
      <c r="I4482" t="s">
        <v>615</v>
      </c>
    </row>
    <row r="4483" spans="8:9">
      <c r="H4483" s="42" t="s">
        <v>20580</v>
      </c>
      <c r="I4483" t="s">
        <v>615</v>
      </c>
    </row>
    <row r="4484" spans="8:9">
      <c r="H4484" s="41" t="s">
        <v>20580</v>
      </c>
      <c r="I4484" t="s">
        <v>615</v>
      </c>
    </row>
    <row r="4485" spans="8:9">
      <c r="H4485" s="42" t="s">
        <v>20580</v>
      </c>
      <c r="I4485" t="s">
        <v>615</v>
      </c>
    </row>
    <row r="4486" spans="8:9">
      <c r="H4486" s="41" t="s">
        <v>20580</v>
      </c>
      <c r="I4486" t="s">
        <v>615</v>
      </c>
    </row>
    <row r="4487" spans="8:9">
      <c r="H4487" s="42" t="s">
        <v>20580</v>
      </c>
      <c r="I4487" t="s">
        <v>615</v>
      </c>
    </row>
    <row r="4488" spans="8:9">
      <c r="H4488" s="41" t="s">
        <v>20580</v>
      </c>
      <c r="I4488" t="s">
        <v>615</v>
      </c>
    </row>
    <row r="4489" spans="8:9">
      <c r="H4489" s="42" t="s">
        <v>20580</v>
      </c>
      <c r="I4489" t="s">
        <v>615</v>
      </c>
    </row>
    <row r="4490" spans="8:9">
      <c r="H4490" s="41" t="s">
        <v>20580</v>
      </c>
      <c r="I4490" t="s">
        <v>615</v>
      </c>
    </row>
    <row r="4491" spans="8:9">
      <c r="H4491" s="42" t="s">
        <v>20580</v>
      </c>
      <c r="I4491" t="s">
        <v>615</v>
      </c>
    </row>
    <row r="4492" spans="8:9">
      <c r="H4492" s="41" t="s">
        <v>20580</v>
      </c>
      <c r="I4492" t="s">
        <v>615</v>
      </c>
    </row>
    <row r="4493" spans="8:9">
      <c r="H4493" s="42" t="s">
        <v>20580</v>
      </c>
      <c r="I4493" t="s">
        <v>615</v>
      </c>
    </row>
    <row r="4494" spans="8:9">
      <c r="H4494" s="41" t="s">
        <v>20580</v>
      </c>
      <c r="I4494" t="s">
        <v>615</v>
      </c>
    </row>
    <row r="4495" spans="8:9">
      <c r="H4495" s="42" t="s">
        <v>20580</v>
      </c>
      <c r="I4495" t="s">
        <v>615</v>
      </c>
    </row>
    <row r="4496" spans="8:9">
      <c r="H4496" s="41" t="s">
        <v>20580</v>
      </c>
      <c r="I4496" t="s">
        <v>615</v>
      </c>
    </row>
    <row r="4497" spans="8:9">
      <c r="H4497" s="42" t="s">
        <v>20580</v>
      </c>
      <c r="I4497" t="s">
        <v>615</v>
      </c>
    </row>
    <row r="4498" spans="8:9">
      <c r="H4498" s="41" t="s">
        <v>20580</v>
      </c>
      <c r="I4498" t="s">
        <v>615</v>
      </c>
    </row>
    <row r="4499" spans="8:9">
      <c r="H4499" s="42" t="s">
        <v>20580</v>
      </c>
      <c r="I4499" t="s">
        <v>615</v>
      </c>
    </row>
    <row r="4500" spans="8:9">
      <c r="H4500" s="41" t="s">
        <v>20580</v>
      </c>
      <c r="I4500" t="s">
        <v>615</v>
      </c>
    </row>
    <row r="4501" spans="8:9">
      <c r="H4501" s="42" t="s">
        <v>20581</v>
      </c>
      <c r="I4501" t="s">
        <v>615</v>
      </c>
    </row>
    <row r="4502" spans="8:9">
      <c r="H4502" s="41" t="s">
        <v>20581</v>
      </c>
      <c r="I4502" t="s">
        <v>615</v>
      </c>
    </row>
    <row r="4503" spans="8:9">
      <c r="H4503" s="42" t="s">
        <v>20581</v>
      </c>
      <c r="I4503" t="s">
        <v>615</v>
      </c>
    </row>
    <row r="4504" spans="8:9">
      <c r="H4504" s="41" t="s">
        <v>20581</v>
      </c>
      <c r="I4504" t="s">
        <v>615</v>
      </c>
    </row>
    <row r="4505" spans="8:9">
      <c r="H4505" s="42" t="s">
        <v>20581</v>
      </c>
      <c r="I4505" t="s">
        <v>615</v>
      </c>
    </row>
    <row r="4506" spans="8:9">
      <c r="H4506" s="41" t="s">
        <v>20581</v>
      </c>
      <c r="I4506" t="s">
        <v>615</v>
      </c>
    </row>
    <row r="4507" spans="8:9">
      <c r="H4507" s="42" t="s">
        <v>20581</v>
      </c>
      <c r="I4507" t="s">
        <v>615</v>
      </c>
    </row>
    <row r="4508" spans="8:9">
      <c r="H4508" s="41" t="s">
        <v>20581</v>
      </c>
      <c r="I4508" t="s">
        <v>615</v>
      </c>
    </row>
    <row r="4509" spans="8:9">
      <c r="H4509" s="42" t="s">
        <v>20581</v>
      </c>
      <c r="I4509" t="s">
        <v>615</v>
      </c>
    </row>
    <row r="4510" spans="8:9">
      <c r="H4510" s="41" t="s">
        <v>20581</v>
      </c>
      <c r="I4510" t="s">
        <v>615</v>
      </c>
    </row>
    <row r="4511" spans="8:9">
      <c r="H4511" s="42" t="s">
        <v>20581</v>
      </c>
      <c r="I4511" t="s">
        <v>615</v>
      </c>
    </row>
    <row r="4512" spans="8:9">
      <c r="H4512" s="41" t="s">
        <v>20581</v>
      </c>
      <c r="I4512" t="s">
        <v>615</v>
      </c>
    </row>
    <row r="4513" spans="8:9">
      <c r="H4513" s="42" t="s">
        <v>20581</v>
      </c>
      <c r="I4513" t="s">
        <v>615</v>
      </c>
    </row>
    <row r="4514" spans="8:9">
      <c r="H4514" s="41" t="s">
        <v>20581</v>
      </c>
      <c r="I4514" t="s">
        <v>615</v>
      </c>
    </row>
    <row r="4515" spans="8:9">
      <c r="H4515" s="42" t="s">
        <v>20581</v>
      </c>
      <c r="I4515" t="s">
        <v>615</v>
      </c>
    </row>
    <row r="4516" spans="8:9">
      <c r="H4516" s="41" t="s">
        <v>20581</v>
      </c>
      <c r="I4516" t="s">
        <v>615</v>
      </c>
    </row>
    <row r="4517" spans="8:9">
      <c r="H4517" s="42" t="s">
        <v>20582</v>
      </c>
      <c r="I4517" t="s">
        <v>615</v>
      </c>
    </row>
    <row r="4518" spans="8:9">
      <c r="H4518" s="41" t="s">
        <v>20582</v>
      </c>
      <c r="I4518" t="s">
        <v>615</v>
      </c>
    </row>
    <row r="4519" spans="8:9">
      <c r="H4519" s="42" t="s">
        <v>20582</v>
      </c>
      <c r="I4519" t="s">
        <v>615</v>
      </c>
    </row>
    <row r="4520" spans="8:9">
      <c r="H4520" s="41" t="s">
        <v>20582</v>
      </c>
      <c r="I4520" t="s">
        <v>615</v>
      </c>
    </row>
    <row r="4521" spans="8:9">
      <c r="H4521" s="42" t="s">
        <v>20582</v>
      </c>
      <c r="I4521" t="s">
        <v>615</v>
      </c>
    </row>
    <row r="4522" spans="8:9">
      <c r="H4522" s="41" t="s">
        <v>20582</v>
      </c>
      <c r="I4522" t="s">
        <v>615</v>
      </c>
    </row>
    <row r="4523" spans="8:9">
      <c r="H4523" s="42" t="s">
        <v>20582</v>
      </c>
      <c r="I4523" t="s">
        <v>615</v>
      </c>
    </row>
    <row r="4524" spans="8:9">
      <c r="H4524" s="41" t="s">
        <v>20582</v>
      </c>
      <c r="I4524" t="s">
        <v>615</v>
      </c>
    </row>
    <row r="4525" spans="8:9">
      <c r="H4525" s="42" t="s">
        <v>20582</v>
      </c>
      <c r="I4525" t="s">
        <v>615</v>
      </c>
    </row>
    <row r="4526" spans="8:9">
      <c r="H4526" s="41" t="s">
        <v>20582</v>
      </c>
      <c r="I4526" t="s">
        <v>615</v>
      </c>
    </row>
    <row r="4527" spans="8:9">
      <c r="H4527" s="42" t="s">
        <v>20582</v>
      </c>
      <c r="I4527" t="s">
        <v>615</v>
      </c>
    </row>
    <row r="4528" spans="8:9">
      <c r="H4528" s="41" t="s">
        <v>20582</v>
      </c>
      <c r="I4528" t="s">
        <v>615</v>
      </c>
    </row>
    <row r="4529" spans="8:9">
      <c r="H4529" s="42" t="s">
        <v>20582</v>
      </c>
      <c r="I4529" t="s">
        <v>615</v>
      </c>
    </row>
    <row r="4530" spans="8:9">
      <c r="H4530" s="41" t="s">
        <v>20582</v>
      </c>
      <c r="I4530" t="s">
        <v>615</v>
      </c>
    </row>
    <row r="4531" spans="8:9">
      <c r="H4531" s="42" t="s">
        <v>20582</v>
      </c>
      <c r="I4531" t="s">
        <v>615</v>
      </c>
    </row>
    <row r="4532" spans="8:9">
      <c r="H4532" s="41" t="s">
        <v>20582</v>
      </c>
      <c r="I4532" t="s">
        <v>615</v>
      </c>
    </row>
    <row r="4533" spans="8:9">
      <c r="H4533" s="42" t="s">
        <v>20582</v>
      </c>
      <c r="I4533" t="s">
        <v>615</v>
      </c>
    </row>
    <row r="4534" spans="8:9">
      <c r="H4534" s="41" t="s">
        <v>20582</v>
      </c>
      <c r="I4534" t="s">
        <v>615</v>
      </c>
    </row>
    <row r="4535" spans="8:9">
      <c r="H4535" s="42" t="s">
        <v>20582</v>
      </c>
      <c r="I4535" t="s">
        <v>615</v>
      </c>
    </row>
    <row r="4536" spans="8:9">
      <c r="H4536" s="41" t="s">
        <v>20582</v>
      </c>
      <c r="I4536" t="s">
        <v>615</v>
      </c>
    </row>
    <row r="4537" spans="8:9">
      <c r="H4537" s="42" t="s">
        <v>20582</v>
      </c>
      <c r="I4537" t="s">
        <v>615</v>
      </c>
    </row>
    <row r="4538" spans="8:9">
      <c r="H4538" s="41" t="s">
        <v>20583</v>
      </c>
      <c r="I4538" t="s">
        <v>615</v>
      </c>
    </row>
    <row r="4539" spans="8:9">
      <c r="H4539" s="42" t="s">
        <v>20583</v>
      </c>
      <c r="I4539" t="s">
        <v>615</v>
      </c>
    </row>
    <row r="4540" spans="8:9">
      <c r="H4540" s="41" t="s">
        <v>20583</v>
      </c>
      <c r="I4540" t="s">
        <v>615</v>
      </c>
    </row>
    <row r="4541" spans="8:9">
      <c r="H4541" s="42" t="s">
        <v>20583</v>
      </c>
      <c r="I4541" t="s">
        <v>615</v>
      </c>
    </row>
    <row r="4542" spans="8:9">
      <c r="H4542" s="41" t="s">
        <v>20583</v>
      </c>
      <c r="I4542" t="s">
        <v>615</v>
      </c>
    </row>
    <row r="4543" spans="8:9">
      <c r="H4543" s="42" t="s">
        <v>20583</v>
      </c>
      <c r="I4543" t="s">
        <v>615</v>
      </c>
    </row>
    <row r="4544" spans="8:9">
      <c r="H4544" s="41" t="s">
        <v>20583</v>
      </c>
      <c r="I4544" t="s">
        <v>615</v>
      </c>
    </row>
    <row r="4545" spans="8:9">
      <c r="H4545" s="42" t="s">
        <v>20583</v>
      </c>
      <c r="I4545" t="s">
        <v>615</v>
      </c>
    </row>
    <row r="4546" spans="8:9">
      <c r="H4546" s="41" t="s">
        <v>20583</v>
      </c>
      <c r="I4546" t="s">
        <v>615</v>
      </c>
    </row>
    <row r="4547" spans="8:9">
      <c r="H4547" s="42" t="s">
        <v>20583</v>
      </c>
      <c r="I4547" t="s">
        <v>615</v>
      </c>
    </row>
    <row r="4548" spans="8:9">
      <c r="H4548" s="41" t="s">
        <v>20583</v>
      </c>
      <c r="I4548" t="s">
        <v>615</v>
      </c>
    </row>
    <row r="4549" spans="8:9">
      <c r="H4549" s="42" t="s">
        <v>20583</v>
      </c>
      <c r="I4549" t="s">
        <v>615</v>
      </c>
    </row>
    <row r="4550" spans="8:9">
      <c r="H4550" s="41" t="s">
        <v>20583</v>
      </c>
      <c r="I4550" t="s">
        <v>615</v>
      </c>
    </row>
    <row r="4551" spans="8:9">
      <c r="H4551" s="42" t="s">
        <v>20583</v>
      </c>
      <c r="I4551" t="s">
        <v>615</v>
      </c>
    </row>
    <row r="4552" spans="8:9">
      <c r="H4552" s="41" t="s">
        <v>20583</v>
      </c>
      <c r="I4552" t="s">
        <v>615</v>
      </c>
    </row>
    <row r="4553" spans="8:9">
      <c r="H4553" s="42" t="s">
        <v>20583</v>
      </c>
      <c r="I4553" t="s">
        <v>615</v>
      </c>
    </row>
    <row r="4554" spans="8:9">
      <c r="H4554" s="41" t="s">
        <v>20583</v>
      </c>
      <c r="I4554" t="s">
        <v>615</v>
      </c>
    </row>
    <row r="4555" spans="8:9">
      <c r="H4555" s="42" t="s">
        <v>20583</v>
      </c>
      <c r="I4555" t="s">
        <v>615</v>
      </c>
    </row>
    <row r="4556" spans="8:9">
      <c r="H4556" s="41" t="s">
        <v>20583</v>
      </c>
      <c r="I4556" t="s">
        <v>615</v>
      </c>
    </row>
    <row r="4557" spans="8:9">
      <c r="H4557" s="42" t="s">
        <v>20583</v>
      </c>
      <c r="I4557" t="s">
        <v>615</v>
      </c>
    </row>
    <row r="4558" spans="8:9">
      <c r="H4558" s="41" t="s">
        <v>20583</v>
      </c>
      <c r="I4558" t="s">
        <v>615</v>
      </c>
    </row>
    <row r="4559" spans="8:9">
      <c r="H4559" s="42" t="s">
        <v>20584</v>
      </c>
      <c r="I4559" t="s">
        <v>615</v>
      </c>
    </row>
    <row r="4560" spans="8:9">
      <c r="H4560" s="41" t="s">
        <v>20584</v>
      </c>
      <c r="I4560" t="s">
        <v>615</v>
      </c>
    </row>
    <row r="4561" spans="8:9">
      <c r="H4561" s="42" t="s">
        <v>20584</v>
      </c>
      <c r="I4561" t="s">
        <v>615</v>
      </c>
    </row>
    <row r="4562" spans="8:9">
      <c r="H4562" s="41" t="s">
        <v>20584</v>
      </c>
      <c r="I4562" t="s">
        <v>615</v>
      </c>
    </row>
    <row r="4563" spans="8:9">
      <c r="H4563" s="42" t="s">
        <v>20584</v>
      </c>
      <c r="I4563" t="s">
        <v>615</v>
      </c>
    </row>
    <row r="4564" spans="8:9">
      <c r="H4564" s="41" t="s">
        <v>20584</v>
      </c>
      <c r="I4564" t="s">
        <v>615</v>
      </c>
    </row>
    <row r="4565" spans="8:9">
      <c r="H4565" s="42" t="s">
        <v>20584</v>
      </c>
      <c r="I4565" t="s">
        <v>615</v>
      </c>
    </row>
    <row r="4566" spans="8:9">
      <c r="H4566" s="41" t="s">
        <v>20584</v>
      </c>
      <c r="I4566" t="s">
        <v>615</v>
      </c>
    </row>
    <row r="4567" spans="8:9">
      <c r="H4567" s="42" t="s">
        <v>20584</v>
      </c>
      <c r="I4567" t="s">
        <v>615</v>
      </c>
    </row>
    <row r="4568" spans="8:9">
      <c r="H4568" s="41" t="s">
        <v>20584</v>
      </c>
      <c r="I4568" t="s">
        <v>615</v>
      </c>
    </row>
    <row r="4569" spans="8:9">
      <c r="H4569" s="42" t="s">
        <v>20584</v>
      </c>
      <c r="I4569" t="s">
        <v>615</v>
      </c>
    </row>
    <row r="4570" spans="8:9">
      <c r="H4570" s="41" t="s">
        <v>20584</v>
      </c>
      <c r="I4570" t="s">
        <v>615</v>
      </c>
    </row>
    <row r="4571" spans="8:9">
      <c r="H4571" s="42" t="s">
        <v>20584</v>
      </c>
      <c r="I4571" t="s">
        <v>615</v>
      </c>
    </row>
    <row r="4572" spans="8:9">
      <c r="H4572" s="41" t="s">
        <v>20584</v>
      </c>
      <c r="I4572" t="s">
        <v>615</v>
      </c>
    </row>
    <row r="4573" spans="8:9">
      <c r="H4573" s="42" t="s">
        <v>20584</v>
      </c>
      <c r="I4573" t="s">
        <v>615</v>
      </c>
    </row>
    <row r="4574" spans="8:9">
      <c r="H4574" s="41" t="s">
        <v>20584</v>
      </c>
      <c r="I4574" t="s">
        <v>615</v>
      </c>
    </row>
    <row r="4575" spans="8:9">
      <c r="H4575" s="42" t="s">
        <v>20584</v>
      </c>
      <c r="I4575" t="s">
        <v>615</v>
      </c>
    </row>
    <row r="4576" spans="8:9">
      <c r="H4576" s="41" t="s">
        <v>20584</v>
      </c>
      <c r="I4576" t="s">
        <v>615</v>
      </c>
    </row>
    <row r="4577" spans="8:9">
      <c r="H4577" s="42" t="s">
        <v>20584</v>
      </c>
      <c r="I4577" t="s">
        <v>615</v>
      </c>
    </row>
    <row r="4578" spans="8:9">
      <c r="H4578" s="41" t="s">
        <v>20584</v>
      </c>
      <c r="I4578" t="s">
        <v>615</v>
      </c>
    </row>
    <row r="4579" spans="8:9">
      <c r="H4579" s="42" t="s">
        <v>20584</v>
      </c>
      <c r="I4579" t="s">
        <v>615</v>
      </c>
    </row>
    <row r="4580" spans="8:9">
      <c r="H4580" s="41" t="s">
        <v>20585</v>
      </c>
      <c r="I4580" t="s">
        <v>615</v>
      </c>
    </row>
    <row r="4581" spans="8:9">
      <c r="H4581" s="42" t="s">
        <v>20585</v>
      </c>
      <c r="I4581" t="s">
        <v>615</v>
      </c>
    </row>
    <row r="4582" spans="8:9">
      <c r="H4582" s="41" t="s">
        <v>20585</v>
      </c>
      <c r="I4582" t="s">
        <v>615</v>
      </c>
    </row>
    <row r="4583" spans="8:9">
      <c r="H4583" s="42" t="s">
        <v>20585</v>
      </c>
      <c r="I4583" t="s">
        <v>615</v>
      </c>
    </row>
    <row r="4584" spans="8:9">
      <c r="H4584" s="41" t="s">
        <v>20585</v>
      </c>
      <c r="I4584" t="s">
        <v>615</v>
      </c>
    </row>
    <row r="4585" spans="8:9">
      <c r="H4585" s="42" t="s">
        <v>20585</v>
      </c>
      <c r="I4585" t="s">
        <v>615</v>
      </c>
    </row>
    <row r="4586" spans="8:9">
      <c r="H4586" s="41" t="s">
        <v>20585</v>
      </c>
      <c r="I4586" t="s">
        <v>615</v>
      </c>
    </row>
    <row r="4587" spans="8:9">
      <c r="H4587" s="42" t="s">
        <v>20585</v>
      </c>
      <c r="I4587" t="s">
        <v>615</v>
      </c>
    </row>
    <row r="4588" spans="8:9">
      <c r="H4588" s="41" t="s">
        <v>20585</v>
      </c>
      <c r="I4588" t="s">
        <v>615</v>
      </c>
    </row>
    <row r="4589" spans="8:9">
      <c r="H4589" s="42" t="s">
        <v>20585</v>
      </c>
      <c r="I4589" t="s">
        <v>615</v>
      </c>
    </row>
    <row r="4590" spans="8:9">
      <c r="H4590" s="41" t="s">
        <v>20585</v>
      </c>
      <c r="I4590" t="s">
        <v>615</v>
      </c>
    </row>
    <row r="4591" spans="8:9">
      <c r="H4591" s="42" t="s">
        <v>20585</v>
      </c>
      <c r="I4591" t="s">
        <v>615</v>
      </c>
    </row>
    <row r="4592" spans="8:9">
      <c r="H4592" s="41" t="s">
        <v>20585</v>
      </c>
      <c r="I4592" t="s">
        <v>615</v>
      </c>
    </row>
    <row r="4593" spans="8:9">
      <c r="H4593" s="42" t="s">
        <v>20585</v>
      </c>
      <c r="I4593" t="s">
        <v>615</v>
      </c>
    </row>
    <row r="4594" spans="8:9">
      <c r="H4594" s="41" t="s">
        <v>20585</v>
      </c>
      <c r="I4594" t="s">
        <v>615</v>
      </c>
    </row>
    <row r="4595" spans="8:9">
      <c r="H4595" s="42" t="s">
        <v>20585</v>
      </c>
      <c r="I4595" t="s">
        <v>615</v>
      </c>
    </row>
    <row r="4596" spans="8:9">
      <c r="H4596" s="41" t="s">
        <v>20586</v>
      </c>
      <c r="I4596" t="s">
        <v>615</v>
      </c>
    </row>
    <row r="4597" spans="8:9">
      <c r="H4597" s="42" t="s">
        <v>20586</v>
      </c>
      <c r="I4597" t="s">
        <v>615</v>
      </c>
    </row>
    <row r="4598" spans="8:9">
      <c r="H4598" s="41" t="s">
        <v>20586</v>
      </c>
      <c r="I4598" t="s">
        <v>615</v>
      </c>
    </row>
    <row r="4599" spans="8:9">
      <c r="H4599" s="42" t="s">
        <v>20586</v>
      </c>
      <c r="I4599" t="s">
        <v>615</v>
      </c>
    </row>
    <row r="4600" spans="8:9">
      <c r="H4600" s="41" t="s">
        <v>20586</v>
      </c>
      <c r="I4600" t="s">
        <v>615</v>
      </c>
    </row>
    <row r="4601" spans="8:9">
      <c r="H4601" s="42" t="s">
        <v>20586</v>
      </c>
      <c r="I4601" t="s">
        <v>615</v>
      </c>
    </row>
    <row r="4602" spans="8:9">
      <c r="H4602" s="41" t="s">
        <v>20586</v>
      </c>
      <c r="I4602" t="s">
        <v>615</v>
      </c>
    </row>
    <row r="4603" spans="8:9">
      <c r="H4603" s="42" t="s">
        <v>20586</v>
      </c>
      <c r="I4603" t="s">
        <v>615</v>
      </c>
    </row>
    <row r="4604" spans="8:9">
      <c r="H4604" s="41" t="s">
        <v>20586</v>
      </c>
      <c r="I4604" t="s">
        <v>615</v>
      </c>
    </row>
    <row r="4605" spans="8:9">
      <c r="H4605" s="42" t="s">
        <v>20586</v>
      </c>
      <c r="I4605" t="s">
        <v>615</v>
      </c>
    </row>
    <row r="4606" spans="8:9">
      <c r="H4606" s="41" t="s">
        <v>20586</v>
      </c>
      <c r="I4606" t="s">
        <v>615</v>
      </c>
    </row>
    <row r="4607" spans="8:9">
      <c r="H4607" s="42" t="s">
        <v>20586</v>
      </c>
      <c r="I4607" t="s">
        <v>615</v>
      </c>
    </row>
    <row r="4608" spans="8:9">
      <c r="H4608" s="41" t="s">
        <v>20586</v>
      </c>
      <c r="I4608" t="s">
        <v>615</v>
      </c>
    </row>
    <row r="4609" spans="8:9">
      <c r="H4609" s="42" t="s">
        <v>20586</v>
      </c>
      <c r="I4609" t="s">
        <v>615</v>
      </c>
    </row>
    <row r="4610" spans="8:9">
      <c r="H4610" s="41" t="s">
        <v>20586</v>
      </c>
      <c r="I4610" t="s">
        <v>615</v>
      </c>
    </row>
    <row r="4611" spans="8:9">
      <c r="H4611" s="42" t="s">
        <v>20586</v>
      </c>
      <c r="I4611" t="s">
        <v>615</v>
      </c>
    </row>
    <row r="4612" spans="8:9">
      <c r="H4612" s="41" t="s">
        <v>20586</v>
      </c>
      <c r="I4612" t="s">
        <v>615</v>
      </c>
    </row>
    <row r="4613" spans="8:9">
      <c r="H4613" s="42" t="s">
        <v>20586</v>
      </c>
      <c r="I4613" t="s">
        <v>615</v>
      </c>
    </row>
    <row r="4614" spans="8:9">
      <c r="H4614" s="41" t="s">
        <v>20586</v>
      </c>
      <c r="I4614" t="s">
        <v>615</v>
      </c>
    </row>
    <row r="4615" spans="8:9">
      <c r="H4615" s="42" t="s">
        <v>20586</v>
      </c>
      <c r="I4615" t="s">
        <v>615</v>
      </c>
    </row>
    <row r="4616" spans="8:9">
      <c r="H4616" s="41" t="s">
        <v>20586</v>
      </c>
      <c r="I4616" t="s">
        <v>615</v>
      </c>
    </row>
    <row r="4617" spans="8:9">
      <c r="H4617" s="42" t="s">
        <v>20587</v>
      </c>
      <c r="I4617" t="s">
        <v>615</v>
      </c>
    </row>
    <row r="4618" spans="8:9">
      <c r="H4618" s="41" t="s">
        <v>20587</v>
      </c>
      <c r="I4618" t="s">
        <v>615</v>
      </c>
    </row>
    <row r="4619" spans="8:9">
      <c r="H4619" s="42" t="s">
        <v>20587</v>
      </c>
      <c r="I4619" t="s">
        <v>615</v>
      </c>
    </row>
    <row r="4620" spans="8:9">
      <c r="H4620" s="41" t="s">
        <v>20587</v>
      </c>
      <c r="I4620" t="s">
        <v>615</v>
      </c>
    </row>
    <row r="4621" spans="8:9">
      <c r="H4621" s="42" t="s">
        <v>20587</v>
      </c>
      <c r="I4621" t="s">
        <v>615</v>
      </c>
    </row>
    <row r="4622" spans="8:9">
      <c r="H4622" s="41" t="s">
        <v>20587</v>
      </c>
      <c r="I4622" t="s">
        <v>615</v>
      </c>
    </row>
    <row r="4623" spans="8:9">
      <c r="H4623" s="42" t="s">
        <v>20587</v>
      </c>
      <c r="I4623" t="s">
        <v>615</v>
      </c>
    </row>
    <row r="4624" spans="8:9">
      <c r="H4624" s="41" t="s">
        <v>20587</v>
      </c>
      <c r="I4624" t="s">
        <v>615</v>
      </c>
    </row>
    <row r="4625" spans="8:9">
      <c r="H4625" s="42" t="s">
        <v>20587</v>
      </c>
      <c r="I4625" t="s">
        <v>615</v>
      </c>
    </row>
    <row r="4626" spans="8:9">
      <c r="H4626" s="41" t="s">
        <v>20587</v>
      </c>
      <c r="I4626" t="s">
        <v>615</v>
      </c>
    </row>
    <row r="4627" spans="8:9">
      <c r="H4627" s="42" t="s">
        <v>20587</v>
      </c>
      <c r="I4627" t="s">
        <v>615</v>
      </c>
    </row>
    <row r="4628" spans="8:9">
      <c r="H4628" s="41" t="s">
        <v>20587</v>
      </c>
      <c r="I4628" t="s">
        <v>615</v>
      </c>
    </row>
    <row r="4629" spans="8:9">
      <c r="H4629" s="42" t="s">
        <v>20587</v>
      </c>
      <c r="I4629" t="s">
        <v>615</v>
      </c>
    </row>
    <row r="4630" spans="8:9">
      <c r="H4630" s="41" t="s">
        <v>20587</v>
      </c>
      <c r="I4630" t="s">
        <v>615</v>
      </c>
    </row>
    <row r="4631" spans="8:9">
      <c r="H4631" s="42" t="s">
        <v>20587</v>
      </c>
      <c r="I4631" t="s">
        <v>615</v>
      </c>
    </row>
    <row r="4632" spans="8:9">
      <c r="H4632" s="41" t="s">
        <v>20587</v>
      </c>
      <c r="I4632" t="s">
        <v>615</v>
      </c>
    </row>
    <row r="4633" spans="8:9">
      <c r="H4633" s="42" t="s">
        <v>20587</v>
      </c>
      <c r="I4633" t="s">
        <v>615</v>
      </c>
    </row>
    <row r="4634" spans="8:9">
      <c r="H4634" s="41" t="s">
        <v>20587</v>
      </c>
      <c r="I4634" t="s">
        <v>615</v>
      </c>
    </row>
    <row r="4635" spans="8:9">
      <c r="H4635" s="42" t="s">
        <v>20587</v>
      </c>
      <c r="I4635" t="s">
        <v>615</v>
      </c>
    </row>
    <row r="4636" spans="8:9">
      <c r="H4636" s="41" t="s">
        <v>20587</v>
      </c>
      <c r="I4636" t="s">
        <v>615</v>
      </c>
    </row>
    <row r="4637" spans="8:9">
      <c r="H4637" s="42" t="s">
        <v>20587</v>
      </c>
      <c r="I4637" t="s">
        <v>615</v>
      </c>
    </row>
    <row r="4638" spans="8:9">
      <c r="H4638" s="41" t="s">
        <v>20588</v>
      </c>
      <c r="I4638" t="s">
        <v>615</v>
      </c>
    </row>
    <row r="4639" spans="8:9">
      <c r="H4639" s="42" t="s">
        <v>20588</v>
      </c>
      <c r="I4639" t="s">
        <v>615</v>
      </c>
    </row>
    <row r="4640" spans="8:9">
      <c r="H4640" s="41" t="s">
        <v>20588</v>
      </c>
      <c r="I4640" t="s">
        <v>615</v>
      </c>
    </row>
    <row r="4641" spans="8:9">
      <c r="H4641" s="42" t="s">
        <v>20588</v>
      </c>
      <c r="I4641" t="s">
        <v>615</v>
      </c>
    </row>
    <row r="4642" spans="8:9">
      <c r="H4642" s="41" t="s">
        <v>20588</v>
      </c>
      <c r="I4642" t="s">
        <v>615</v>
      </c>
    </row>
    <row r="4643" spans="8:9">
      <c r="H4643" s="42" t="s">
        <v>20588</v>
      </c>
      <c r="I4643" t="s">
        <v>615</v>
      </c>
    </row>
    <row r="4644" spans="8:9">
      <c r="H4644" s="41" t="s">
        <v>20588</v>
      </c>
      <c r="I4644" t="s">
        <v>615</v>
      </c>
    </row>
    <row r="4645" spans="8:9">
      <c r="H4645" s="42" t="s">
        <v>20588</v>
      </c>
      <c r="I4645" t="s">
        <v>615</v>
      </c>
    </row>
    <row r="4646" spans="8:9">
      <c r="H4646" s="41" t="s">
        <v>20588</v>
      </c>
      <c r="I4646" t="s">
        <v>615</v>
      </c>
    </row>
    <row r="4647" spans="8:9">
      <c r="H4647" s="42" t="s">
        <v>20588</v>
      </c>
      <c r="I4647" t="s">
        <v>615</v>
      </c>
    </row>
    <row r="4648" spans="8:9">
      <c r="H4648" s="41" t="s">
        <v>20588</v>
      </c>
      <c r="I4648" t="s">
        <v>615</v>
      </c>
    </row>
    <row r="4649" spans="8:9">
      <c r="H4649" s="42" t="s">
        <v>20588</v>
      </c>
      <c r="I4649" t="s">
        <v>615</v>
      </c>
    </row>
    <row r="4650" spans="8:9">
      <c r="H4650" s="41" t="s">
        <v>20588</v>
      </c>
      <c r="I4650" t="s">
        <v>615</v>
      </c>
    </row>
    <row r="4651" spans="8:9">
      <c r="H4651" s="42" t="s">
        <v>20588</v>
      </c>
      <c r="I4651" t="s">
        <v>615</v>
      </c>
    </row>
    <row r="4652" spans="8:9">
      <c r="H4652" s="41" t="s">
        <v>20588</v>
      </c>
      <c r="I4652" t="s">
        <v>615</v>
      </c>
    </row>
    <row r="4653" spans="8:9">
      <c r="H4653" s="42" t="s">
        <v>20588</v>
      </c>
      <c r="I4653" t="s">
        <v>615</v>
      </c>
    </row>
    <row r="4654" spans="8:9">
      <c r="H4654" s="41" t="s">
        <v>20588</v>
      </c>
      <c r="I4654" t="s">
        <v>615</v>
      </c>
    </row>
    <row r="4655" spans="8:9">
      <c r="H4655" s="42" t="s">
        <v>20588</v>
      </c>
      <c r="I4655" t="s">
        <v>615</v>
      </c>
    </row>
    <row r="4656" spans="8:9">
      <c r="H4656" s="41" t="s">
        <v>20588</v>
      </c>
      <c r="I4656" t="s">
        <v>615</v>
      </c>
    </row>
    <row r="4657" spans="8:9">
      <c r="H4657" s="42" t="s">
        <v>20588</v>
      </c>
      <c r="I4657" t="s">
        <v>615</v>
      </c>
    </row>
    <row r="4658" spans="8:9">
      <c r="H4658" s="41" t="s">
        <v>20588</v>
      </c>
      <c r="I4658" t="s">
        <v>615</v>
      </c>
    </row>
    <row r="4659" spans="8:9">
      <c r="H4659" s="42" t="s">
        <v>20589</v>
      </c>
      <c r="I4659" t="s">
        <v>615</v>
      </c>
    </row>
    <row r="4660" spans="8:9">
      <c r="H4660" s="41" t="s">
        <v>20589</v>
      </c>
      <c r="I4660" t="s">
        <v>615</v>
      </c>
    </row>
    <row r="4661" spans="8:9">
      <c r="H4661" s="42" t="s">
        <v>20589</v>
      </c>
      <c r="I4661" t="s">
        <v>615</v>
      </c>
    </row>
    <row r="4662" spans="8:9">
      <c r="H4662" s="41" t="s">
        <v>20589</v>
      </c>
      <c r="I4662" t="s">
        <v>615</v>
      </c>
    </row>
    <row r="4663" spans="8:9">
      <c r="H4663" s="42" t="s">
        <v>20589</v>
      </c>
      <c r="I4663" t="s">
        <v>615</v>
      </c>
    </row>
    <row r="4664" spans="8:9">
      <c r="H4664" s="41" t="s">
        <v>20589</v>
      </c>
      <c r="I4664" t="s">
        <v>615</v>
      </c>
    </row>
    <row r="4665" spans="8:9">
      <c r="H4665" s="42" t="s">
        <v>20589</v>
      </c>
      <c r="I4665" t="s">
        <v>615</v>
      </c>
    </row>
    <row r="4666" spans="8:9">
      <c r="H4666" s="41" t="s">
        <v>20589</v>
      </c>
      <c r="I4666" t="s">
        <v>615</v>
      </c>
    </row>
    <row r="4667" spans="8:9">
      <c r="H4667" s="42" t="s">
        <v>20589</v>
      </c>
      <c r="I4667" t="s">
        <v>615</v>
      </c>
    </row>
    <row r="4668" spans="8:9">
      <c r="H4668" s="41" t="s">
        <v>20589</v>
      </c>
      <c r="I4668" t="s">
        <v>615</v>
      </c>
    </row>
    <row r="4669" spans="8:9">
      <c r="H4669" s="42" t="s">
        <v>20589</v>
      </c>
      <c r="I4669" t="s">
        <v>615</v>
      </c>
    </row>
    <row r="4670" spans="8:9">
      <c r="H4670" s="41" t="s">
        <v>20589</v>
      </c>
      <c r="I4670" t="s">
        <v>615</v>
      </c>
    </row>
    <row r="4671" spans="8:9">
      <c r="H4671" s="42" t="s">
        <v>20589</v>
      </c>
      <c r="I4671" t="s">
        <v>615</v>
      </c>
    </row>
    <row r="4672" spans="8:9">
      <c r="H4672" s="41" t="s">
        <v>20589</v>
      </c>
      <c r="I4672" t="s">
        <v>615</v>
      </c>
    </row>
    <row r="4673" spans="8:9">
      <c r="H4673" s="42" t="s">
        <v>20589</v>
      </c>
      <c r="I4673" t="s">
        <v>615</v>
      </c>
    </row>
    <row r="4674" spans="8:9">
      <c r="H4674" s="41" t="s">
        <v>20589</v>
      </c>
      <c r="I4674" t="s">
        <v>615</v>
      </c>
    </row>
    <row r="4675" spans="8:9">
      <c r="H4675" s="42" t="s">
        <v>20589</v>
      </c>
      <c r="I4675" t="s">
        <v>615</v>
      </c>
    </row>
    <row r="4676" spans="8:9">
      <c r="H4676" s="41" t="s">
        <v>20589</v>
      </c>
      <c r="I4676" t="s">
        <v>615</v>
      </c>
    </row>
    <row r="4677" spans="8:9">
      <c r="H4677" s="42" t="s">
        <v>20589</v>
      </c>
      <c r="I4677" t="s">
        <v>615</v>
      </c>
    </row>
    <row r="4678" spans="8:9">
      <c r="H4678" s="41" t="s">
        <v>20589</v>
      </c>
      <c r="I4678" t="s">
        <v>615</v>
      </c>
    </row>
    <row r="4679" spans="8:9">
      <c r="H4679" s="42" t="s">
        <v>20589</v>
      </c>
      <c r="I4679" t="s">
        <v>615</v>
      </c>
    </row>
    <row r="4680" spans="8:9">
      <c r="H4680" s="41" t="s">
        <v>20590</v>
      </c>
      <c r="I4680" t="s">
        <v>615</v>
      </c>
    </row>
    <row r="4681" spans="8:9">
      <c r="H4681" s="42" t="s">
        <v>20590</v>
      </c>
      <c r="I4681" t="s">
        <v>615</v>
      </c>
    </row>
    <row r="4682" spans="8:9">
      <c r="H4682" s="41" t="s">
        <v>20590</v>
      </c>
      <c r="I4682" t="s">
        <v>615</v>
      </c>
    </row>
    <row r="4683" spans="8:9">
      <c r="H4683" s="42" t="s">
        <v>20590</v>
      </c>
      <c r="I4683" t="s">
        <v>615</v>
      </c>
    </row>
    <row r="4684" spans="8:9">
      <c r="H4684" s="41" t="s">
        <v>20590</v>
      </c>
      <c r="I4684" t="s">
        <v>615</v>
      </c>
    </row>
    <row r="4685" spans="8:9">
      <c r="H4685" s="42" t="s">
        <v>20590</v>
      </c>
      <c r="I4685" t="s">
        <v>615</v>
      </c>
    </row>
    <row r="4686" spans="8:9">
      <c r="H4686" s="41" t="s">
        <v>20590</v>
      </c>
      <c r="I4686" t="s">
        <v>615</v>
      </c>
    </row>
    <row r="4687" spans="8:9">
      <c r="H4687" s="42" t="s">
        <v>20590</v>
      </c>
      <c r="I4687" t="s">
        <v>615</v>
      </c>
    </row>
    <row r="4688" spans="8:9">
      <c r="H4688" s="41" t="s">
        <v>20590</v>
      </c>
      <c r="I4688" t="s">
        <v>615</v>
      </c>
    </row>
    <row r="4689" spans="8:9">
      <c r="H4689" s="42" t="s">
        <v>20590</v>
      </c>
      <c r="I4689" t="s">
        <v>615</v>
      </c>
    </row>
    <row r="4690" spans="8:9">
      <c r="H4690" s="41" t="s">
        <v>20590</v>
      </c>
      <c r="I4690" t="s">
        <v>615</v>
      </c>
    </row>
    <row r="4691" spans="8:9">
      <c r="H4691" s="42" t="s">
        <v>20590</v>
      </c>
      <c r="I4691" t="s">
        <v>615</v>
      </c>
    </row>
    <row r="4692" spans="8:9">
      <c r="H4692" s="41" t="s">
        <v>20590</v>
      </c>
      <c r="I4692" t="s">
        <v>615</v>
      </c>
    </row>
    <row r="4693" spans="8:9">
      <c r="H4693" s="42" t="s">
        <v>20590</v>
      </c>
      <c r="I4693" t="s">
        <v>615</v>
      </c>
    </row>
    <row r="4694" spans="8:9">
      <c r="H4694" s="41" t="s">
        <v>20590</v>
      </c>
      <c r="I4694" t="s">
        <v>615</v>
      </c>
    </row>
    <row r="4695" spans="8:9">
      <c r="H4695" s="42" t="s">
        <v>20590</v>
      </c>
      <c r="I4695" t="s">
        <v>615</v>
      </c>
    </row>
    <row r="4696" spans="8:9">
      <c r="H4696" s="41" t="s">
        <v>20590</v>
      </c>
      <c r="I4696" t="s">
        <v>615</v>
      </c>
    </row>
    <row r="4697" spans="8:9">
      <c r="H4697" s="42" t="s">
        <v>20590</v>
      </c>
      <c r="I4697" t="s">
        <v>615</v>
      </c>
    </row>
    <row r="4698" spans="8:9">
      <c r="H4698" s="41" t="s">
        <v>20590</v>
      </c>
      <c r="I4698" t="s">
        <v>615</v>
      </c>
    </row>
    <row r="4699" spans="8:9">
      <c r="H4699" s="42" t="s">
        <v>20590</v>
      </c>
      <c r="I4699" t="s">
        <v>615</v>
      </c>
    </row>
    <row r="4700" spans="8:9">
      <c r="H4700" s="41" t="s">
        <v>20590</v>
      </c>
      <c r="I4700" t="s">
        <v>615</v>
      </c>
    </row>
    <row r="4701" spans="8:9">
      <c r="H4701" s="42" t="s">
        <v>20591</v>
      </c>
      <c r="I4701" t="s">
        <v>615</v>
      </c>
    </row>
    <row r="4702" spans="8:9">
      <c r="H4702" s="41" t="s">
        <v>20591</v>
      </c>
      <c r="I4702" t="s">
        <v>615</v>
      </c>
    </row>
    <row r="4703" spans="8:9">
      <c r="H4703" s="42" t="s">
        <v>20591</v>
      </c>
      <c r="I4703" t="s">
        <v>615</v>
      </c>
    </row>
    <row r="4704" spans="8:9">
      <c r="H4704" s="41" t="s">
        <v>20591</v>
      </c>
      <c r="I4704" t="s">
        <v>615</v>
      </c>
    </row>
    <row r="4705" spans="8:9">
      <c r="H4705" s="42" t="s">
        <v>20591</v>
      </c>
      <c r="I4705" t="s">
        <v>615</v>
      </c>
    </row>
    <row r="4706" spans="8:9">
      <c r="H4706" s="41" t="s">
        <v>20591</v>
      </c>
      <c r="I4706" t="s">
        <v>615</v>
      </c>
    </row>
    <row r="4707" spans="8:9">
      <c r="H4707" s="42" t="s">
        <v>20591</v>
      </c>
      <c r="I4707" t="s">
        <v>615</v>
      </c>
    </row>
    <row r="4708" spans="8:9">
      <c r="H4708" s="41" t="s">
        <v>20591</v>
      </c>
      <c r="I4708" t="s">
        <v>615</v>
      </c>
    </row>
    <row r="4709" spans="8:9">
      <c r="H4709" s="42" t="s">
        <v>20591</v>
      </c>
      <c r="I4709" t="s">
        <v>615</v>
      </c>
    </row>
    <row r="4710" spans="8:9">
      <c r="H4710" s="41" t="s">
        <v>20591</v>
      </c>
      <c r="I4710" t="s">
        <v>615</v>
      </c>
    </row>
    <row r="4711" spans="8:9">
      <c r="H4711" s="42" t="s">
        <v>20591</v>
      </c>
      <c r="I4711" t="s">
        <v>615</v>
      </c>
    </row>
    <row r="4712" spans="8:9">
      <c r="H4712" s="41" t="s">
        <v>20591</v>
      </c>
      <c r="I4712" t="s">
        <v>615</v>
      </c>
    </row>
    <row r="4713" spans="8:9">
      <c r="H4713" s="42" t="s">
        <v>20591</v>
      </c>
      <c r="I4713" t="s">
        <v>615</v>
      </c>
    </row>
    <row r="4714" spans="8:9">
      <c r="H4714" s="41" t="s">
        <v>20591</v>
      </c>
      <c r="I4714" t="s">
        <v>615</v>
      </c>
    </row>
    <row r="4715" spans="8:9">
      <c r="H4715" s="42" t="s">
        <v>20591</v>
      </c>
      <c r="I4715" t="s">
        <v>615</v>
      </c>
    </row>
    <row r="4716" spans="8:9">
      <c r="H4716" s="41" t="s">
        <v>20591</v>
      </c>
      <c r="I4716" t="s">
        <v>615</v>
      </c>
    </row>
    <row r="4717" spans="8:9">
      <c r="H4717" s="42" t="s">
        <v>20591</v>
      </c>
      <c r="I4717" t="s">
        <v>615</v>
      </c>
    </row>
    <row r="4718" spans="8:9">
      <c r="H4718" s="41" t="s">
        <v>20591</v>
      </c>
      <c r="I4718" t="s">
        <v>615</v>
      </c>
    </row>
    <row r="4719" spans="8:9">
      <c r="H4719" s="42" t="s">
        <v>20591</v>
      </c>
      <c r="I4719" t="s">
        <v>615</v>
      </c>
    </row>
    <row r="4720" spans="8:9">
      <c r="H4720" s="41" t="s">
        <v>20591</v>
      </c>
      <c r="I4720" t="s">
        <v>615</v>
      </c>
    </row>
    <row r="4721" spans="8:9">
      <c r="H4721" s="42" t="s">
        <v>20591</v>
      </c>
      <c r="I4721" t="s">
        <v>615</v>
      </c>
    </row>
    <row r="4722" spans="8:9">
      <c r="H4722" s="41" t="s">
        <v>20592</v>
      </c>
      <c r="I4722" t="s">
        <v>615</v>
      </c>
    </row>
    <row r="4723" spans="8:9">
      <c r="H4723" s="42" t="s">
        <v>20592</v>
      </c>
      <c r="I4723" t="s">
        <v>615</v>
      </c>
    </row>
    <row r="4724" spans="8:9">
      <c r="H4724" s="41" t="s">
        <v>20592</v>
      </c>
      <c r="I4724" t="s">
        <v>615</v>
      </c>
    </row>
    <row r="4725" spans="8:9">
      <c r="H4725" s="42" t="s">
        <v>20592</v>
      </c>
      <c r="I4725" t="s">
        <v>615</v>
      </c>
    </row>
    <row r="4726" spans="8:9">
      <c r="H4726" s="41" t="s">
        <v>20592</v>
      </c>
      <c r="I4726" t="s">
        <v>615</v>
      </c>
    </row>
    <row r="4727" spans="8:9">
      <c r="H4727" s="42" t="s">
        <v>20592</v>
      </c>
      <c r="I4727" t="s">
        <v>615</v>
      </c>
    </row>
    <row r="4728" spans="8:9">
      <c r="H4728" s="41" t="s">
        <v>20592</v>
      </c>
      <c r="I4728" t="s">
        <v>615</v>
      </c>
    </row>
    <row r="4729" spans="8:9">
      <c r="H4729" s="42" t="s">
        <v>20592</v>
      </c>
      <c r="I4729" t="s">
        <v>615</v>
      </c>
    </row>
    <row r="4730" spans="8:9">
      <c r="H4730" s="41" t="s">
        <v>20592</v>
      </c>
      <c r="I4730" t="s">
        <v>615</v>
      </c>
    </row>
    <row r="4731" spans="8:9">
      <c r="H4731" s="42" t="s">
        <v>20592</v>
      </c>
      <c r="I4731" t="s">
        <v>615</v>
      </c>
    </row>
    <row r="4732" spans="8:9">
      <c r="H4732" s="41" t="s">
        <v>20592</v>
      </c>
      <c r="I4732" t="s">
        <v>615</v>
      </c>
    </row>
    <row r="4733" spans="8:9">
      <c r="H4733" s="42" t="s">
        <v>20592</v>
      </c>
      <c r="I4733" t="s">
        <v>615</v>
      </c>
    </row>
    <row r="4734" spans="8:9">
      <c r="H4734" s="41" t="s">
        <v>20592</v>
      </c>
      <c r="I4734" t="s">
        <v>615</v>
      </c>
    </row>
    <row r="4735" spans="8:9">
      <c r="H4735" s="42" t="s">
        <v>20592</v>
      </c>
      <c r="I4735" t="s">
        <v>615</v>
      </c>
    </row>
    <row r="4736" spans="8:9">
      <c r="H4736" s="41" t="s">
        <v>20592</v>
      </c>
      <c r="I4736" t="s">
        <v>615</v>
      </c>
    </row>
    <row r="4737" spans="8:9">
      <c r="H4737" s="42" t="s">
        <v>20592</v>
      </c>
      <c r="I4737" t="s">
        <v>615</v>
      </c>
    </row>
    <row r="4738" spans="8:9">
      <c r="H4738" s="41" t="s">
        <v>20593</v>
      </c>
      <c r="I4738" t="s">
        <v>615</v>
      </c>
    </row>
    <row r="4739" spans="8:9">
      <c r="H4739" s="42" t="s">
        <v>20593</v>
      </c>
      <c r="I4739" t="s">
        <v>615</v>
      </c>
    </row>
    <row r="4740" spans="8:9">
      <c r="H4740" s="41" t="s">
        <v>20593</v>
      </c>
      <c r="I4740" t="s">
        <v>615</v>
      </c>
    </row>
    <row r="4741" spans="8:9">
      <c r="H4741" s="42" t="s">
        <v>20593</v>
      </c>
      <c r="I4741" t="s">
        <v>615</v>
      </c>
    </row>
    <row r="4742" spans="8:9">
      <c r="H4742" s="41" t="s">
        <v>20593</v>
      </c>
      <c r="I4742" t="s">
        <v>615</v>
      </c>
    </row>
    <row r="4743" spans="8:9">
      <c r="H4743" s="42" t="s">
        <v>20593</v>
      </c>
      <c r="I4743" t="s">
        <v>615</v>
      </c>
    </row>
    <row r="4744" spans="8:9">
      <c r="H4744" s="41" t="s">
        <v>20593</v>
      </c>
      <c r="I4744" t="s">
        <v>615</v>
      </c>
    </row>
    <row r="4745" spans="8:9">
      <c r="H4745" s="42" t="s">
        <v>20593</v>
      </c>
      <c r="I4745" t="s">
        <v>615</v>
      </c>
    </row>
    <row r="4746" spans="8:9">
      <c r="H4746" s="41" t="s">
        <v>20593</v>
      </c>
      <c r="I4746" t="s">
        <v>615</v>
      </c>
    </row>
    <row r="4747" spans="8:9">
      <c r="H4747" s="42" t="s">
        <v>20593</v>
      </c>
      <c r="I4747" t="s">
        <v>615</v>
      </c>
    </row>
    <row r="4748" spans="8:9">
      <c r="H4748" s="41" t="s">
        <v>20593</v>
      </c>
      <c r="I4748" t="s">
        <v>615</v>
      </c>
    </row>
    <row r="4749" spans="8:9">
      <c r="H4749" s="42" t="s">
        <v>20593</v>
      </c>
      <c r="I4749" t="s">
        <v>615</v>
      </c>
    </row>
    <row r="4750" spans="8:9">
      <c r="H4750" s="41" t="s">
        <v>20593</v>
      </c>
      <c r="I4750" t="s">
        <v>615</v>
      </c>
    </row>
    <row r="4751" spans="8:9">
      <c r="H4751" s="42" t="s">
        <v>20593</v>
      </c>
      <c r="I4751" t="s">
        <v>615</v>
      </c>
    </row>
    <row r="4752" spans="8:9">
      <c r="H4752" s="41" t="s">
        <v>20593</v>
      </c>
      <c r="I4752" t="s">
        <v>615</v>
      </c>
    </row>
    <row r="4753" spans="8:9">
      <c r="H4753" s="42" t="s">
        <v>20593</v>
      </c>
      <c r="I4753" t="s">
        <v>615</v>
      </c>
    </row>
    <row r="4754" spans="8:9">
      <c r="H4754" s="41" t="s">
        <v>20593</v>
      </c>
      <c r="I4754" t="s">
        <v>615</v>
      </c>
    </row>
    <row r="4755" spans="8:9">
      <c r="H4755" s="42" t="s">
        <v>20593</v>
      </c>
      <c r="I4755" t="s">
        <v>615</v>
      </c>
    </row>
    <row r="4756" spans="8:9">
      <c r="H4756" s="41" t="s">
        <v>20593</v>
      </c>
      <c r="I4756" t="s">
        <v>615</v>
      </c>
    </row>
    <row r="4757" spans="8:9">
      <c r="H4757" s="42" t="s">
        <v>20593</v>
      </c>
      <c r="I4757" t="s">
        <v>615</v>
      </c>
    </row>
    <row r="4758" spans="8:9">
      <c r="H4758" s="41" t="s">
        <v>20593</v>
      </c>
      <c r="I4758" t="s">
        <v>615</v>
      </c>
    </row>
    <row r="4759" spans="8:9">
      <c r="H4759" s="42" t="s">
        <v>20594</v>
      </c>
      <c r="I4759" t="s">
        <v>615</v>
      </c>
    </row>
    <row r="4760" spans="8:9">
      <c r="H4760" s="41" t="s">
        <v>20594</v>
      </c>
      <c r="I4760" t="s">
        <v>615</v>
      </c>
    </row>
    <row r="4761" spans="8:9">
      <c r="H4761" s="42" t="s">
        <v>20594</v>
      </c>
      <c r="I4761" t="s">
        <v>615</v>
      </c>
    </row>
    <row r="4762" spans="8:9">
      <c r="H4762" s="41" t="s">
        <v>20594</v>
      </c>
      <c r="I4762" t="s">
        <v>615</v>
      </c>
    </row>
    <row r="4763" spans="8:9">
      <c r="H4763" s="42" t="s">
        <v>20594</v>
      </c>
      <c r="I4763" t="s">
        <v>615</v>
      </c>
    </row>
    <row r="4764" spans="8:9">
      <c r="H4764" s="41" t="s">
        <v>20594</v>
      </c>
      <c r="I4764" t="s">
        <v>615</v>
      </c>
    </row>
    <row r="4765" spans="8:9">
      <c r="H4765" s="42" t="s">
        <v>20594</v>
      </c>
      <c r="I4765" t="s">
        <v>615</v>
      </c>
    </row>
    <row r="4766" spans="8:9">
      <c r="H4766" s="41" t="s">
        <v>20594</v>
      </c>
      <c r="I4766" t="s">
        <v>615</v>
      </c>
    </row>
    <row r="4767" spans="8:9">
      <c r="H4767" s="42" t="s">
        <v>20594</v>
      </c>
      <c r="I4767" t="s">
        <v>615</v>
      </c>
    </row>
    <row r="4768" spans="8:9">
      <c r="H4768" s="41" t="s">
        <v>20594</v>
      </c>
      <c r="I4768" t="s">
        <v>615</v>
      </c>
    </row>
    <row r="4769" spans="8:9">
      <c r="H4769" s="42" t="s">
        <v>20594</v>
      </c>
      <c r="I4769" t="s">
        <v>615</v>
      </c>
    </row>
    <row r="4770" spans="8:9">
      <c r="H4770" s="41" t="s">
        <v>20594</v>
      </c>
      <c r="I4770" t="s">
        <v>615</v>
      </c>
    </row>
    <row r="4771" spans="8:9">
      <c r="H4771" s="42" t="s">
        <v>20594</v>
      </c>
      <c r="I4771" t="s">
        <v>615</v>
      </c>
    </row>
    <row r="4772" spans="8:9">
      <c r="H4772" s="41" t="s">
        <v>20594</v>
      </c>
      <c r="I4772" t="s">
        <v>615</v>
      </c>
    </row>
    <row r="4773" spans="8:9">
      <c r="H4773" s="42" t="s">
        <v>20594</v>
      </c>
      <c r="I4773" t="s">
        <v>615</v>
      </c>
    </row>
    <row r="4774" spans="8:9">
      <c r="H4774" s="41" t="s">
        <v>20594</v>
      </c>
      <c r="I4774" t="s">
        <v>615</v>
      </c>
    </row>
    <row r="4775" spans="8:9">
      <c r="H4775" s="42" t="s">
        <v>20594</v>
      </c>
      <c r="I4775" t="s">
        <v>615</v>
      </c>
    </row>
    <row r="4776" spans="8:9">
      <c r="H4776" s="41" t="s">
        <v>20594</v>
      </c>
      <c r="I4776" t="s">
        <v>615</v>
      </c>
    </row>
    <row r="4777" spans="8:9">
      <c r="H4777" s="42" t="s">
        <v>20594</v>
      </c>
      <c r="I4777" t="s">
        <v>615</v>
      </c>
    </row>
    <row r="4778" spans="8:9">
      <c r="H4778" s="41" t="s">
        <v>20594</v>
      </c>
      <c r="I4778" t="s">
        <v>615</v>
      </c>
    </row>
    <row r="4779" spans="8:9">
      <c r="H4779" s="42" t="s">
        <v>20594</v>
      </c>
      <c r="I4779" t="s">
        <v>615</v>
      </c>
    </row>
    <row r="4780" spans="8:9">
      <c r="H4780" s="41" t="s">
        <v>20595</v>
      </c>
      <c r="I4780" t="s">
        <v>615</v>
      </c>
    </row>
    <row r="4781" spans="8:9">
      <c r="H4781" s="42" t="s">
        <v>20595</v>
      </c>
      <c r="I4781" t="s">
        <v>615</v>
      </c>
    </row>
    <row r="4782" spans="8:9">
      <c r="H4782" s="41" t="s">
        <v>20595</v>
      </c>
      <c r="I4782" t="s">
        <v>615</v>
      </c>
    </row>
    <row r="4783" spans="8:9">
      <c r="H4783" s="42" t="s">
        <v>20595</v>
      </c>
      <c r="I4783" t="s">
        <v>615</v>
      </c>
    </row>
    <row r="4784" spans="8:9">
      <c r="H4784" s="41" t="s">
        <v>20595</v>
      </c>
      <c r="I4784" t="s">
        <v>615</v>
      </c>
    </row>
    <row r="4785" spans="8:9">
      <c r="H4785" s="42" t="s">
        <v>20595</v>
      </c>
      <c r="I4785" t="s">
        <v>615</v>
      </c>
    </row>
    <row r="4786" spans="8:9">
      <c r="H4786" s="41" t="s">
        <v>20595</v>
      </c>
      <c r="I4786" t="s">
        <v>615</v>
      </c>
    </row>
    <row r="4787" spans="8:9">
      <c r="H4787" s="42" t="s">
        <v>20595</v>
      </c>
      <c r="I4787" t="s">
        <v>615</v>
      </c>
    </row>
    <row r="4788" spans="8:9">
      <c r="H4788" s="41" t="s">
        <v>20595</v>
      </c>
      <c r="I4788" t="s">
        <v>615</v>
      </c>
    </row>
    <row r="4789" spans="8:9">
      <c r="H4789" s="42" t="s">
        <v>20595</v>
      </c>
      <c r="I4789" t="s">
        <v>615</v>
      </c>
    </row>
    <row r="4790" spans="8:9">
      <c r="H4790" s="41" t="s">
        <v>20595</v>
      </c>
      <c r="I4790" t="s">
        <v>615</v>
      </c>
    </row>
    <row r="4791" spans="8:9">
      <c r="H4791" s="42" t="s">
        <v>20595</v>
      </c>
      <c r="I4791" t="s">
        <v>615</v>
      </c>
    </row>
    <row r="4792" spans="8:9">
      <c r="H4792" s="41" t="s">
        <v>20595</v>
      </c>
      <c r="I4792" t="s">
        <v>615</v>
      </c>
    </row>
    <row r="4793" spans="8:9">
      <c r="H4793" s="42" t="s">
        <v>20595</v>
      </c>
      <c r="I4793" t="s">
        <v>615</v>
      </c>
    </row>
    <row r="4794" spans="8:9">
      <c r="H4794" s="41" t="s">
        <v>20595</v>
      </c>
      <c r="I4794" t="s">
        <v>615</v>
      </c>
    </row>
    <row r="4795" spans="8:9">
      <c r="H4795" s="42" t="s">
        <v>20595</v>
      </c>
      <c r="I4795" t="s">
        <v>615</v>
      </c>
    </row>
    <row r="4796" spans="8:9">
      <c r="H4796" s="41" t="s">
        <v>20596</v>
      </c>
      <c r="I4796" t="s">
        <v>615</v>
      </c>
    </row>
    <row r="4797" spans="8:9">
      <c r="H4797" s="42" t="s">
        <v>20596</v>
      </c>
      <c r="I4797" t="s">
        <v>615</v>
      </c>
    </row>
    <row r="4798" spans="8:9">
      <c r="H4798" s="41" t="s">
        <v>20596</v>
      </c>
      <c r="I4798" t="s">
        <v>615</v>
      </c>
    </row>
    <row r="4799" spans="8:9">
      <c r="H4799" s="42" t="s">
        <v>20596</v>
      </c>
      <c r="I4799" t="s">
        <v>615</v>
      </c>
    </row>
    <row r="4800" spans="8:9">
      <c r="H4800" s="41" t="s">
        <v>20596</v>
      </c>
      <c r="I4800" t="s">
        <v>615</v>
      </c>
    </row>
    <row r="4801" spans="8:9">
      <c r="H4801" s="42" t="s">
        <v>20596</v>
      </c>
      <c r="I4801" t="s">
        <v>615</v>
      </c>
    </row>
    <row r="4802" spans="8:9">
      <c r="H4802" s="41" t="s">
        <v>20596</v>
      </c>
      <c r="I4802" t="s">
        <v>615</v>
      </c>
    </row>
    <row r="4803" spans="8:9">
      <c r="H4803" s="42" t="s">
        <v>20596</v>
      </c>
      <c r="I4803" t="s">
        <v>615</v>
      </c>
    </row>
    <row r="4804" spans="8:9">
      <c r="H4804" s="41" t="s">
        <v>20596</v>
      </c>
      <c r="I4804" t="s">
        <v>615</v>
      </c>
    </row>
    <row r="4805" spans="8:9">
      <c r="H4805" s="42" t="s">
        <v>20596</v>
      </c>
      <c r="I4805" t="s">
        <v>615</v>
      </c>
    </row>
    <row r="4806" spans="8:9">
      <c r="H4806" s="41" t="s">
        <v>20596</v>
      </c>
      <c r="I4806" t="s">
        <v>615</v>
      </c>
    </row>
    <row r="4807" spans="8:9">
      <c r="H4807" s="42" t="s">
        <v>20596</v>
      </c>
      <c r="I4807" t="s">
        <v>615</v>
      </c>
    </row>
    <row r="4808" spans="8:9">
      <c r="H4808" s="41" t="s">
        <v>20596</v>
      </c>
      <c r="I4808" t="s">
        <v>615</v>
      </c>
    </row>
    <row r="4809" spans="8:9">
      <c r="H4809" s="42" t="s">
        <v>20596</v>
      </c>
      <c r="I4809" t="s">
        <v>615</v>
      </c>
    </row>
    <row r="4810" spans="8:9">
      <c r="H4810" s="41" t="s">
        <v>20596</v>
      </c>
      <c r="I4810" t="s">
        <v>615</v>
      </c>
    </row>
    <row r="4811" spans="8:9">
      <c r="H4811" s="42" t="s">
        <v>20596</v>
      </c>
      <c r="I4811" t="s">
        <v>615</v>
      </c>
    </row>
    <row r="4812" spans="8:9">
      <c r="H4812" s="41" t="s">
        <v>20597</v>
      </c>
      <c r="I4812" t="s">
        <v>615</v>
      </c>
    </row>
    <row r="4813" spans="8:9">
      <c r="H4813" s="42" t="s">
        <v>20597</v>
      </c>
      <c r="I4813" t="s">
        <v>615</v>
      </c>
    </row>
    <row r="4814" spans="8:9">
      <c r="H4814" s="41" t="s">
        <v>20597</v>
      </c>
      <c r="I4814" t="s">
        <v>615</v>
      </c>
    </row>
    <row r="4815" spans="8:9">
      <c r="H4815" s="42" t="s">
        <v>20597</v>
      </c>
      <c r="I4815" t="s">
        <v>615</v>
      </c>
    </row>
    <row r="4816" spans="8:9">
      <c r="H4816" s="41" t="s">
        <v>20597</v>
      </c>
      <c r="I4816" t="s">
        <v>615</v>
      </c>
    </row>
    <row r="4817" spans="8:9">
      <c r="H4817" s="42" t="s">
        <v>20597</v>
      </c>
      <c r="I4817" t="s">
        <v>615</v>
      </c>
    </row>
    <row r="4818" spans="8:9">
      <c r="H4818" s="41" t="s">
        <v>20597</v>
      </c>
      <c r="I4818" t="s">
        <v>615</v>
      </c>
    </row>
    <row r="4819" spans="8:9">
      <c r="H4819" s="42" t="s">
        <v>20597</v>
      </c>
      <c r="I4819" t="s">
        <v>615</v>
      </c>
    </row>
    <row r="4820" spans="8:9">
      <c r="H4820" s="41" t="s">
        <v>20597</v>
      </c>
      <c r="I4820" t="s">
        <v>615</v>
      </c>
    </row>
    <row r="4821" spans="8:9">
      <c r="H4821" s="42" t="s">
        <v>20597</v>
      </c>
      <c r="I4821" t="s">
        <v>615</v>
      </c>
    </row>
    <row r="4822" spans="8:9">
      <c r="H4822" s="41" t="s">
        <v>20597</v>
      </c>
      <c r="I4822" t="s">
        <v>615</v>
      </c>
    </row>
    <row r="4823" spans="8:9">
      <c r="H4823" s="42" t="s">
        <v>20597</v>
      </c>
      <c r="I4823" t="s">
        <v>615</v>
      </c>
    </row>
    <row r="4824" spans="8:9">
      <c r="H4824" s="41" t="s">
        <v>20597</v>
      </c>
      <c r="I4824" t="s">
        <v>615</v>
      </c>
    </row>
    <row r="4825" spans="8:9">
      <c r="H4825" s="42" t="s">
        <v>20597</v>
      </c>
      <c r="I4825" t="s">
        <v>615</v>
      </c>
    </row>
    <row r="4826" spans="8:9">
      <c r="H4826" s="41" t="s">
        <v>20597</v>
      </c>
      <c r="I4826" t="s">
        <v>615</v>
      </c>
    </row>
    <row r="4827" spans="8:9">
      <c r="H4827" s="42" t="s">
        <v>20597</v>
      </c>
      <c r="I4827" t="s">
        <v>615</v>
      </c>
    </row>
    <row r="4828" spans="8:9">
      <c r="H4828" s="41" t="s">
        <v>20597</v>
      </c>
      <c r="I4828" t="s">
        <v>615</v>
      </c>
    </row>
    <row r="4829" spans="8:9">
      <c r="H4829" s="42" t="s">
        <v>20597</v>
      </c>
      <c r="I4829" t="s">
        <v>615</v>
      </c>
    </row>
    <row r="4830" spans="8:9">
      <c r="H4830" s="41" t="s">
        <v>20597</v>
      </c>
      <c r="I4830" t="s">
        <v>615</v>
      </c>
    </row>
    <row r="4831" spans="8:9">
      <c r="H4831" s="42" t="s">
        <v>20597</v>
      </c>
      <c r="I4831" t="s">
        <v>615</v>
      </c>
    </row>
    <row r="4832" spans="8:9">
      <c r="H4832" s="41" t="s">
        <v>20597</v>
      </c>
      <c r="I4832" t="s">
        <v>615</v>
      </c>
    </row>
    <row r="4833" spans="8:9">
      <c r="H4833" s="42" t="s">
        <v>20598</v>
      </c>
      <c r="I4833" t="s">
        <v>615</v>
      </c>
    </row>
    <row r="4834" spans="8:9">
      <c r="H4834" s="41" t="s">
        <v>20598</v>
      </c>
      <c r="I4834" t="s">
        <v>615</v>
      </c>
    </row>
    <row r="4835" spans="8:9">
      <c r="H4835" s="42" t="s">
        <v>20598</v>
      </c>
      <c r="I4835" t="s">
        <v>615</v>
      </c>
    </row>
    <row r="4836" spans="8:9">
      <c r="H4836" s="41" t="s">
        <v>20598</v>
      </c>
      <c r="I4836" t="s">
        <v>615</v>
      </c>
    </row>
    <row r="4837" spans="8:9">
      <c r="H4837" s="42" t="s">
        <v>20598</v>
      </c>
      <c r="I4837" t="s">
        <v>615</v>
      </c>
    </row>
    <row r="4838" spans="8:9">
      <c r="H4838" s="41" t="s">
        <v>20598</v>
      </c>
      <c r="I4838" t="s">
        <v>615</v>
      </c>
    </row>
    <row r="4839" spans="8:9">
      <c r="H4839" s="42" t="s">
        <v>20598</v>
      </c>
      <c r="I4839" t="s">
        <v>615</v>
      </c>
    </row>
    <row r="4840" spans="8:9">
      <c r="H4840" s="41" t="s">
        <v>20598</v>
      </c>
      <c r="I4840" t="s">
        <v>615</v>
      </c>
    </row>
    <row r="4841" spans="8:9">
      <c r="H4841" s="42" t="s">
        <v>20598</v>
      </c>
      <c r="I4841" t="s">
        <v>615</v>
      </c>
    </row>
    <row r="4842" spans="8:9">
      <c r="H4842" s="41" t="s">
        <v>20598</v>
      </c>
      <c r="I4842" t="s">
        <v>615</v>
      </c>
    </row>
    <row r="4843" spans="8:9">
      <c r="H4843" s="42" t="s">
        <v>20598</v>
      </c>
      <c r="I4843" t="s">
        <v>615</v>
      </c>
    </row>
    <row r="4844" spans="8:9">
      <c r="H4844" s="41" t="s">
        <v>20598</v>
      </c>
      <c r="I4844" t="s">
        <v>615</v>
      </c>
    </row>
    <row r="4845" spans="8:9">
      <c r="H4845" s="42" t="s">
        <v>20598</v>
      </c>
      <c r="I4845" t="s">
        <v>615</v>
      </c>
    </row>
    <row r="4846" spans="8:9">
      <c r="H4846" s="41" t="s">
        <v>20598</v>
      </c>
      <c r="I4846" t="s">
        <v>615</v>
      </c>
    </row>
    <row r="4847" spans="8:9">
      <c r="H4847" s="42" t="s">
        <v>20598</v>
      </c>
      <c r="I4847" t="s">
        <v>615</v>
      </c>
    </row>
    <row r="4848" spans="8:9">
      <c r="H4848" s="41" t="s">
        <v>20598</v>
      </c>
      <c r="I4848" t="s">
        <v>615</v>
      </c>
    </row>
    <row r="4849" spans="8:9">
      <c r="H4849" s="42" t="s">
        <v>20598</v>
      </c>
      <c r="I4849" t="s">
        <v>615</v>
      </c>
    </row>
    <row r="4850" spans="8:9">
      <c r="H4850" s="41" t="s">
        <v>20598</v>
      </c>
      <c r="I4850" t="s">
        <v>615</v>
      </c>
    </row>
    <row r="4851" spans="8:9">
      <c r="H4851" s="42" t="s">
        <v>20598</v>
      </c>
      <c r="I4851" t="s">
        <v>615</v>
      </c>
    </row>
    <row r="4852" spans="8:9">
      <c r="H4852" s="41" t="s">
        <v>20598</v>
      </c>
      <c r="I4852" t="s">
        <v>615</v>
      </c>
    </row>
    <row r="4853" spans="8:9">
      <c r="H4853" s="42" t="s">
        <v>20598</v>
      </c>
      <c r="I4853" t="s">
        <v>615</v>
      </c>
    </row>
    <row r="4854" spans="8:9">
      <c r="H4854" s="41" t="s">
        <v>20599</v>
      </c>
      <c r="I4854" t="s">
        <v>615</v>
      </c>
    </row>
    <row r="4855" spans="8:9">
      <c r="H4855" s="42" t="s">
        <v>20599</v>
      </c>
      <c r="I4855" t="s">
        <v>615</v>
      </c>
    </row>
    <row r="4856" spans="8:9">
      <c r="H4856" s="41" t="s">
        <v>20599</v>
      </c>
      <c r="I4856" t="s">
        <v>615</v>
      </c>
    </row>
    <row r="4857" spans="8:9">
      <c r="H4857" s="42" t="s">
        <v>20599</v>
      </c>
      <c r="I4857" t="s">
        <v>615</v>
      </c>
    </row>
    <row r="4858" spans="8:9">
      <c r="H4858" s="41" t="s">
        <v>20599</v>
      </c>
      <c r="I4858" t="s">
        <v>615</v>
      </c>
    </row>
    <row r="4859" spans="8:9">
      <c r="H4859" s="42" t="s">
        <v>20599</v>
      </c>
      <c r="I4859" t="s">
        <v>615</v>
      </c>
    </row>
    <row r="4860" spans="8:9">
      <c r="H4860" s="41" t="s">
        <v>20599</v>
      </c>
      <c r="I4860" t="s">
        <v>615</v>
      </c>
    </row>
    <row r="4861" spans="8:9">
      <c r="H4861" s="42" t="s">
        <v>20599</v>
      </c>
      <c r="I4861" t="s">
        <v>615</v>
      </c>
    </row>
    <row r="4862" spans="8:9">
      <c r="H4862" s="41" t="s">
        <v>20599</v>
      </c>
      <c r="I4862" t="s">
        <v>615</v>
      </c>
    </row>
    <row r="4863" spans="8:9">
      <c r="H4863" s="42" t="s">
        <v>20599</v>
      </c>
      <c r="I4863" t="s">
        <v>615</v>
      </c>
    </row>
    <row r="4864" spans="8:9">
      <c r="H4864" s="41" t="s">
        <v>20599</v>
      </c>
      <c r="I4864" t="s">
        <v>615</v>
      </c>
    </row>
    <row r="4865" spans="8:9">
      <c r="H4865" s="42" t="s">
        <v>20599</v>
      </c>
      <c r="I4865" t="s">
        <v>615</v>
      </c>
    </row>
    <row r="4866" spans="8:9">
      <c r="H4866" s="41" t="s">
        <v>20599</v>
      </c>
      <c r="I4866" t="s">
        <v>615</v>
      </c>
    </row>
    <row r="4867" spans="8:9">
      <c r="H4867" s="42" t="s">
        <v>20599</v>
      </c>
      <c r="I4867" t="s">
        <v>615</v>
      </c>
    </row>
    <row r="4868" spans="8:9">
      <c r="H4868" s="41" t="s">
        <v>20599</v>
      </c>
      <c r="I4868" t="s">
        <v>615</v>
      </c>
    </row>
    <row r="4869" spans="8:9">
      <c r="H4869" s="42" t="s">
        <v>20599</v>
      </c>
      <c r="I4869" t="s">
        <v>615</v>
      </c>
    </row>
    <row r="4870" spans="8:9">
      <c r="H4870" s="41" t="s">
        <v>20599</v>
      </c>
      <c r="I4870" t="s">
        <v>615</v>
      </c>
    </row>
    <row r="4871" spans="8:9">
      <c r="H4871" s="42" t="s">
        <v>20599</v>
      </c>
      <c r="I4871" t="s">
        <v>615</v>
      </c>
    </row>
    <row r="4872" spans="8:9">
      <c r="H4872" s="41" t="s">
        <v>20599</v>
      </c>
      <c r="I4872" t="s">
        <v>615</v>
      </c>
    </row>
    <row r="4873" spans="8:9">
      <c r="H4873" s="42" t="s">
        <v>20599</v>
      </c>
      <c r="I4873" t="s">
        <v>615</v>
      </c>
    </row>
    <row r="4874" spans="8:9">
      <c r="H4874" s="41" t="s">
        <v>20599</v>
      </c>
      <c r="I4874" t="s">
        <v>615</v>
      </c>
    </row>
    <row r="4875" spans="8:9">
      <c r="H4875" s="42" t="s">
        <v>20600</v>
      </c>
      <c r="I4875" t="s">
        <v>615</v>
      </c>
    </row>
    <row r="4876" spans="8:9">
      <c r="H4876" s="41" t="s">
        <v>20600</v>
      </c>
      <c r="I4876" t="s">
        <v>615</v>
      </c>
    </row>
    <row r="4877" spans="8:9">
      <c r="H4877" s="42" t="s">
        <v>20600</v>
      </c>
      <c r="I4877" t="s">
        <v>615</v>
      </c>
    </row>
    <row r="4878" spans="8:9">
      <c r="H4878" s="41" t="s">
        <v>20600</v>
      </c>
      <c r="I4878" t="s">
        <v>615</v>
      </c>
    </row>
    <row r="4879" spans="8:9">
      <c r="H4879" s="42" t="s">
        <v>20600</v>
      </c>
      <c r="I4879" t="s">
        <v>615</v>
      </c>
    </row>
    <row r="4880" spans="8:9">
      <c r="H4880" s="41" t="s">
        <v>20600</v>
      </c>
      <c r="I4880" t="s">
        <v>615</v>
      </c>
    </row>
    <row r="4881" spans="8:9">
      <c r="H4881" s="42" t="s">
        <v>20600</v>
      </c>
      <c r="I4881" t="s">
        <v>615</v>
      </c>
    </row>
    <row r="4882" spans="8:9">
      <c r="H4882" s="41" t="s">
        <v>20600</v>
      </c>
      <c r="I4882" t="s">
        <v>615</v>
      </c>
    </row>
    <row r="4883" spans="8:9">
      <c r="H4883" s="42" t="s">
        <v>20600</v>
      </c>
      <c r="I4883" t="s">
        <v>615</v>
      </c>
    </row>
    <row r="4884" spans="8:9">
      <c r="H4884" s="41" t="s">
        <v>20600</v>
      </c>
      <c r="I4884" t="s">
        <v>615</v>
      </c>
    </row>
    <row r="4885" spans="8:9">
      <c r="H4885" s="42" t="s">
        <v>20600</v>
      </c>
      <c r="I4885" t="s">
        <v>615</v>
      </c>
    </row>
    <row r="4886" spans="8:9">
      <c r="H4886" s="41" t="s">
        <v>20600</v>
      </c>
      <c r="I4886" t="s">
        <v>615</v>
      </c>
    </row>
    <row r="4887" spans="8:9">
      <c r="H4887" s="42" t="s">
        <v>20600</v>
      </c>
      <c r="I4887" t="s">
        <v>615</v>
      </c>
    </row>
    <row r="4888" spans="8:9">
      <c r="H4888" s="41" t="s">
        <v>20600</v>
      </c>
      <c r="I4888" t="s">
        <v>615</v>
      </c>
    </row>
    <row r="4889" spans="8:9">
      <c r="H4889" s="42" t="s">
        <v>20600</v>
      </c>
      <c r="I4889" t="s">
        <v>615</v>
      </c>
    </row>
    <row r="4890" spans="8:9">
      <c r="H4890" s="41" t="s">
        <v>20600</v>
      </c>
      <c r="I4890" t="s">
        <v>615</v>
      </c>
    </row>
    <row r="4891" spans="8:9">
      <c r="H4891" s="42" t="s">
        <v>20600</v>
      </c>
      <c r="I4891" t="s">
        <v>615</v>
      </c>
    </row>
    <row r="4892" spans="8:9">
      <c r="H4892" s="41" t="s">
        <v>20600</v>
      </c>
      <c r="I4892" t="s">
        <v>615</v>
      </c>
    </row>
    <row r="4893" spans="8:9">
      <c r="H4893" s="42" t="s">
        <v>20600</v>
      </c>
      <c r="I4893" t="s">
        <v>615</v>
      </c>
    </row>
    <row r="4894" spans="8:9">
      <c r="H4894" s="41" t="s">
        <v>20600</v>
      </c>
      <c r="I4894" t="s">
        <v>615</v>
      </c>
    </row>
    <row r="4895" spans="8:9">
      <c r="H4895" s="42" t="s">
        <v>20600</v>
      </c>
      <c r="I4895" t="s">
        <v>615</v>
      </c>
    </row>
    <row r="4896" spans="8:9">
      <c r="H4896" s="41" t="s">
        <v>20601</v>
      </c>
      <c r="I4896" t="s">
        <v>615</v>
      </c>
    </row>
    <row r="4897" spans="8:9">
      <c r="H4897" s="42" t="s">
        <v>20601</v>
      </c>
      <c r="I4897" t="s">
        <v>615</v>
      </c>
    </row>
    <row r="4898" spans="8:9">
      <c r="H4898" s="41" t="s">
        <v>20601</v>
      </c>
      <c r="I4898" t="s">
        <v>615</v>
      </c>
    </row>
    <row r="4899" spans="8:9">
      <c r="H4899" s="42" t="s">
        <v>20601</v>
      </c>
      <c r="I4899" t="s">
        <v>615</v>
      </c>
    </row>
    <row r="4900" spans="8:9">
      <c r="H4900" s="41" t="s">
        <v>20601</v>
      </c>
      <c r="I4900" t="s">
        <v>615</v>
      </c>
    </row>
    <row r="4901" spans="8:9">
      <c r="H4901" s="42" t="s">
        <v>20601</v>
      </c>
      <c r="I4901" t="s">
        <v>615</v>
      </c>
    </row>
    <row r="4902" spans="8:9">
      <c r="H4902" s="41" t="s">
        <v>20601</v>
      </c>
      <c r="I4902" t="s">
        <v>615</v>
      </c>
    </row>
    <row r="4903" spans="8:9">
      <c r="H4903" s="42" t="s">
        <v>20601</v>
      </c>
      <c r="I4903" t="s">
        <v>615</v>
      </c>
    </row>
    <row r="4904" spans="8:9">
      <c r="H4904" s="41" t="s">
        <v>20601</v>
      </c>
      <c r="I4904" t="s">
        <v>615</v>
      </c>
    </row>
    <row r="4905" spans="8:9">
      <c r="H4905" s="42" t="s">
        <v>20601</v>
      </c>
      <c r="I4905" t="s">
        <v>615</v>
      </c>
    </row>
    <row r="4906" spans="8:9">
      <c r="H4906" s="41" t="s">
        <v>20601</v>
      </c>
      <c r="I4906" t="s">
        <v>615</v>
      </c>
    </row>
    <row r="4907" spans="8:9">
      <c r="H4907" s="42" t="s">
        <v>20601</v>
      </c>
      <c r="I4907" t="s">
        <v>615</v>
      </c>
    </row>
    <row r="4908" spans="8:9">
      <c r="H4908" s="41" t="s">
        <v>20601</v>
      </c>
      <c r="I4908" t="s">
        <v>615</v>
      </c>
    </row>
    <row r="4909" spans="8:9">
      <c r="H4909" s="42" t="s">
        <v>20601</v>
      </c>
      <c r="I4909" t="s">
        <v>615</v>
      </c>
    </row>
    <row r="4910" spans="8:9">
      <c r="H4910" s="41" t="s">
        <v>20601</v>
      </c>
      <c r="I4910" t="s">
        <v>615</v>
      </c>
    </row>
    <row r="4911" spans="8:9">
      <c r="H4911" s="42" t="s">
        <v>20601</v>
      </c>
      <c r="I4911" t="s">
        <v>615</v>
      </c>
    </row>
    <row r="4912" spans="8:9">
      <c r="H4912" s="41" t="s">
        <v>20601</v>
      </c>
      <c r="I4912" t="s">
        <v>615</v>
      </c>
    </row>
    <row r="4913" spans="8:9">
      <c r="H4913" s="42" t="s">
        <v>20601</v>
      </c>
      <c r="I4913" t="s">
        <v>615</v>
      </c>
    </row>
    <row r="4914" spans="8:9">
      <c r="H4914" s="41" t="s">
        <v>20601</v>
      </c>
      <c r="I4914" t="s">
        <v>615</v>
      </c>
    </row>
    <row r="4915" spans="8:9">
      <c r="H4915" s="42" t="s">
        <v>20601</v>
      </c>
      <c r="I4915" t="s">
        <v>615</v>
      </c>
    </row>
    <row r="4916" spans="8:9">
      <c r="H4916" s="41" t="s">
        <v>20601</v>
      </c>
      <c r="I4916" t="s">
        <v>615</v>
      </c>
    </row>
    <row r="4917" spans="8:9">
      <c r="H4917" s="42" t="s">
        <v>20602</v>
      </c>
      <c r="I4917" t="s">
        <v>615</v>
      </c>
    </row>
    <row r="4918" spans="8:9">
      <c r="H4918" s="41" t="s">
        <v>20602</v>
      </c>
      <c r="I4918" t="s">
        <v>615</v>
      </c>
    </row>
    <row r="4919" spans="8:9">
      <c r="H4919" s="42" t="s">
        <v>20602</v>
      </c>
      <c r="I4919" t="s">
        <v>615</v>
      </c>
    </row>
    <row r="4920" spans="8:9">
      <c r="H4920" s="41" t="s">
        <v>20602</v>
      </c>
      <c r="I4920" t="s">
        <v>615</v>
      </c>
    </row>
    <row r="4921" spans="8:9">
      <c r="H4921" s="42" t="s">
        <v>20602</v>
      </c>
      <c r="I4921" t="s">
        <v>615</v>
      </c>
    </row>
    <row r="4922" spans="8:9">
      <c r="H4922" s="41" t="s">
        <v>20602</v>
      </c>
      <c r="I4922" t="s">
        <v>615</v>
      </c>
    </row>
    <row r="4923" spans="8:9">
      <c r="H4923" s="42" t="s">
        <v>20602</v>
      </c>
      <c r="I4923" t="s">
        <v>615</v>
      </c>
    </row>
    <row r="4924" spans="8:9">
      <c r="H4924" s="41" t="s">
        <v>20602</v>
      </c>
      <c r="I4924" t="s">
        <v>615</v>
      </c>
    </row>
    <row r="4925" spans="8:9">
      <c r="H4925" s="42" t="s">
        <v>20602</v>
      </c>
      <c r="I4925" t="s">
        <v>615</v>
      </c>
    </row>
    <row r="4926" spans="8:9">
      <c r="H4926" s="41" t="s">
        <v>20602</v>
      </c>
      <c r="I4926" t="s">
        <v>615</v>
      </c>
    </row>
    <row r="4927" spans="8:9">
      <c r="H4927" s="42" t="s">
        <v>20602</v>
      </c>
      <c r="I4927" t="s">
        <v>615</v>
      </c>
    </row>
    <row r="4928" spans="8:9">
      <c r="H4928" s="41" t="s">
        <v>20602</v>
      </c>
      <c r="I4928" t="s">
        <v>615</v>
      </c>
    </row>
    <row r="4929" spans="8:9">
      <c r="H4929" s="42" t="s">
        <v>20602</v>
      </c>
      <c r="I4929" t="s">
        <v>615</v>
      </c>
    </row>
    <row r="4930" spans="8:9">
      <c r="H4930" s="41" t="s">
        <v>20602</v>
      </c>
      <c r="I4930" t="s">
        <v>615</v>
      </c>
    </row>
    <row r="4931" spans="8:9">
      <c r="H4931" s="42" t="s">
        <v>20602</v>
      </c>
      <c r="I4931" t="s">
        <v>615</v>
      </c>
    </row>
    <row r="4932" spans="8:9">
      <c r="H4932" s="41" t="s">
        <v>20602</v>
      </c>
      <c r="I4932" t="s">
        <v>615</v>
      </c>
    </row>
    <row r="4933" spans="8:9">
      <c r="H4933" s="42" t="s">
        <v>20602</v>
      </c>
      <c r="I4933" t="s">
        <v>615</v>
      </c>
    </row>
    <row r="4934" spans="8:9">
      <c r="H4934" s="41" t="s">
        <v>20602</v>
      </c>
      <c r="I4934" t="s">
        <v>615</v>
      </c>
    </row>
    <row r="4935" spans="8:9">
      <c r="H4935" s="42" t="s">
        <v>20602</v>
      </c>
      <c r="I4935" t="s">
        <v>615</v>
      </c>
    </row>
    <row r="4936" spans="8:9">
      <c r="H4936" s="41" t="s">
        <v>20602</v>
      </c>
      <c r="I4936" t="s">
        <v>615</v>
      </c>
    </row>
    <row r="4937" spans="8:9">
      <c r="H4937" s="42" t="s">
        <v>20602</v>
      </c>
      <c r="I4937" t="s">
        <v>615</v>
      </c>
    </row>
    <row r="4938" spans="8:9">
      <c r="H4938" s="41" t="s">
        <v>20603</v>
      </c>
      <c r="I4938" t="s">
        <v>615</v>
      </c>
    </row>
    <row r="4939" spans="8:9">
      <c r="H4939" s="42" t="s">
        <v>20603</v>
      </c>
      <c r="I4939" t="s">
        <v>615</v>
      </c>
    </row>
    <row r="4940" spans="8:9">
      <c r="H4940" s="41" t="s">
        <v>20603</v>
      </c>
      <c r="I4940" t="s">
        <v>615</v>
      </c>
    </row>
    <row r="4941" spans="8:9">
      <c r="H4941" s="42" t="s">
        <v>20603</v>
      </c>
      <c r="I4941" t="s">
        <v>615</v>
      </c>
    </row>
    <row r="4942" spans="8:9">
      <c r="H4942" s="41" t="s">
        <v>20603</v>
      </c>
      <c r="I4942" t="s">
        <v>615</v>
      </c>
    </row>
    <row r="4943" spans="8:9">
      <c r="H4943" s="42" t="s">
        <v>20603</v>
      </c>
      <c r="I4943" t="s">
        <v>615</v>
      </c>
    </row>
    <row r="4944" spans="8:9">
      <c r="H4944" s="41" t="s">
        <v>20603</v>
      </c>
      <c r="I4944" t="s">
        <v>615</v>
      </c>
    </row>
    <row r="4945" spans="8:9">
      <c r="H4945" s="42" t="s">
        <v>20603</v>
      </c>
      <c r="I4945" t="s">
        <v>615</v>
      </c>
    </row>
    <row r="4946" spans="8:9">
      <c r="H4946" s="41" t="s">
        <v>20603</v>
      </c>
      <c r="I4946" t="s">
        <v>615</v>
      </c>
    </row>
    <row r="4947" spans="8:9">
      <c r="H4947" s="42" t="s">
        <v>20603</v>
      </c>
      <c r="I4947" t="s">
        <v>615</v>
      </c>
    </row>
    <row r="4948" spans="8:9">
      <c r="H4948" s="41" t="s">
        <v>20603</v>
      </c>
      <c r="I4948" t="s">
        <v>615</v>
      </c>
    </row>
    <row r="4949" spans="8:9">
      <c r="H4949" s="42" t="s">
        <v>20603</v>
      </c>
      <c r="I4949" t="s">
        <v>615</v>
      </c>
    </row>
    <row r="4950" spans="8:9">
      <c r="H4950" s="41" t="s">
        <v>20603</v>
      </c>
      <c r="I4950" t="s">
        <v>615</v>
      </c>
    </row>
    <row r="4951" spans="8:9">
      <c r="H4951" s="42" t="s">
        <v>20603</v>
      </c>
      <c r="I4951" t="s">
        <v>615</v>
      </c>
    </row>
    <row r="4952" spans="8:9">
      <c r="H4952" s="41" t="s">
        <v>20603</v>
      </c>
      <c r="I4952" t="s">
        <v>615</v>
      </c>
    </row>
    <row r="4953" spans="8:9">
      <c r="H4953" s="42" t="s">
        <v>20603</v>
      </c>
      <c r="I4953" t="s">
        <v>615</v>
      </c>
    </row>
    <row r="4954" spans="8:9">
      <c r="H4954" s="41" t="s">
        <v>20603</v>
      </c>
      <c r="I4954" t="s">
        <v>615</v>
      </c>
    </row>
    <row r="4955" spans="8:9">
      <c r="H4955" s="42" t="s">
        <v>20603</v>
      </c>
      <c r="I4955" t="s">
        <v>615</v>
      </c>
    </row>
    <row r="4956" spans="8:9">
      <c r="H4956" s="41" t="s">
        <v>20603</v>
      </c>
      <c r="I4956" t="s">
        <v>615</v>
      </c>
    </row>
    <row r="4957" spans="8:9">
      <c r="H4957" s="42" t="s">
        <v>20603</v>
      </c>
      <c r="I4957" t="s">
        <v>615</v>
      </c>
    </row>
    <row r="4958" spans="8:9">
      <c r="H4958" s="41" t="s">
        <v>20603</v>
      </c>
      <c r="I4958" t="s">
        <v>615</v>
      </c>
    </row>
    <row r="4959" spans="8:9">
      <c r="H4959" s="42" t="s">
        <v>20604</v>
      </c>
      <c r="I4959" t="s">
        <v>615</v>
      </c>
    </row>
    <row r="4960" spans="8:9">
      <c r="H4960" s="41" t="s">
        <v>20604</v>
      </c>
      <c r="I4960" t="s">
        <v>615</v>
      </c>
    </row>
    <row r="4961" spans="8:9">
      <c r="H4961" s="42" t="s">
        <v>20604</v>
      </c>
      <c r="I4961" t="s">
        <v>615</v>
      </c>
    </row>
    <row r="4962" spans="8:9">
      <c r="H4962" s="41" t="s">
        <v>20604</v>
      </c>
      <c r="I4962" t="s">
        <v>615</v>
      </c>
    </row>
    <row r="4963" spans="8:9">
      <c r="H4963" s="42" t="s">
        <v>20604</v>
      </c>
      <c r="I4963" t="s">
        <v>615</v>
      </c>
    </row>
    <row r="4964" spans="8:9">
      <c r="H4964" s="41" t="s">
        <v>20604</v>
      </c>
      <c r="I4964" t="s">
        <v>615</v>
      </c>
    </row>
    <row r="4965" spans="8:9">
      <c r="H4965" s="42" t="s">
        <v>20604</v>
      </c>
      <c r="I4965" t="s">
        <v>615</v>
      </c>
    </row>
    <row r="4966" spans="8:9">
      <c r="H4966" s="41" t="s">
        <v>20604</v>
      </c>
      <c r="I4966" t="s">
        <v>615</v>
      </c>
    </row>
    <row r="4967" spans="8:9">
      <c r="H4967" s="42" t="s">
        <v>20604</v>
      </c>
      <c r="I4967" t="s">
        <v>615</v>
      </c>
    </row>
    <row r="4968" spans="8:9">
      <c r="H4968" s="41" t="s">
        <v>20604</v>
      </c>
      <c r="I4968" t="s">
        <v>615</v>
      </c>
    </row>
    <row r="4969" spans="8:9">
      <c r="H4969" s="42" t="s">
        <v>20604</v>
      </c>
      <c r="I4969" t="s">
        <v>615</v>
      </c>
    </row>
    <row r="4970" spans="8:9">
      <c r="H4970" s="41" t="s">
        <v>20604</v>
      </c>
      <c r="I4970" t="s">
        <v>615</v>
      </c>
    </row>
    <row r="4971" spans="8:9">
      <c r="H4971" s="42" t="s">
        <v>20604</v>
      </c>
      <c r="I4971" t="s">
        <v>615</v>
      </c>
    </row>
    <row r="4972" spans="8:9">
      <c r="H4972" s="41" t="s">
        <v>20604</v>
      </c>
      <c r="I4972" t="s">
        <v>615</v>
      </c>
    </row>
    <row r="4973" spans="8:9">
      <c r="H4973" s="42" t="s">
        <v>20604</v>
      </c>
      <c r="I4973" t="s">
        <v>615</v>
      </c>
    </row>
    <row r="4974" spans="8:9">
      <c r="H4974" s="41" t="s">
        <v>20604</v>
      </c>
      <c r="I4974" t="s">
        <v>615</v>
      </c>
    </row>
    <row r="4975" spans="8:9">
      <c r="H4975" s="42" t="s">
        <v>20604</v>
      </c>
      <c r="I4975" t="s">
        <v>615</v>
      </c>
    </row>
    <row r="4976" spans="8:9">
      <c r="H4976" s="41" t="s">
        <v>20604</v>
      </c>
      <c r="I4976" t="s">
        <v>615</v>
      </c>
    </row>
    <row r="4977" spans="8:9">
      <c r="H4977" s="42" t="s">
        <v>20604</v>
      </c>
      <c r="I4977" t="s">
        <v>615</v>
      </c>
    </row>
    <row r="4978" spans="8:9">
      <c r="H4978" s="41" t="s">
        <v>20604</v>
      </c>
      <c r="I4978" t="s">
        <v>615</v>
      </c>
    </row>
    <row r="4979" spans="8:9">
      <c r="H4979" s="42" t="s">
        <v>20604</v>
      </c>
      <c r="I4979" t="s">
        <v>615</v>
      </c>
    </row>
    <row r="4980" spans="8:9">
      <c r="H4980" s="41" t="s">
        <v>20605</v>
      </c>
      <c r="I4980" t="s">
        <v>615</v>
      </c>
    </row>
    <row r="4981" spans="8:9">
      <c r="H4981" s="42" t="s">
        <v>20605</v>
      </c>
      <c r="I4981" t="s">
        <v>615</v>
      </c>
    </row>
    <row r="4982" spans="8:9">
      <c r="H4982" s="41" t="s">
        <v>20605</v>
      </c>
      <c r="I4982" t="s">
        <v>615</v>
      </c>
    </row>
    <row r="4983" spans="8:9">
      <c r="H4983" s="42" t="s">
        <v>20605</v>
      </c>
      <c r="I4983" t="s">
        <v>615</v>
      </c>
    </row>
    <row r="4984" spans="8:9">
      <c r="H4984" s="41" t="s">
        <v>20605</v>
      </c>
      <c r="I4984" t="s">
        <v>615</v>
      </c>
    </row>
    <row r="4985" spans="8:9">
      <c r="H4985" s="42" t="s">
        <v>20605</v>
      </c>
      <c r="I4985" t="s">
        <v>615</v>
      </c>
    </row>
    <row r="4986" spans="8:9">
      <c r="H4986" s="41" t="s">
        <v>20605</v>
      </c>
      <c r="I4986" t="s">
        <v>615</v>
      </c>
    </row>
    <row r="4987" spans="8:9">
      <c r="H4987" s="42" t="s">
        <v>20605</v>
      </c>
      <c r="I4987" t="s">
        <v>615</v>
      </c>
    </row>
    <row r="4988" spans="8:9">
      <c r="H4988" s="41" t="s">
        <v>20605</v>
      </c>
      <c r="I4988" t="s">
        <v>615</v>
      </c>
    </row>
    <row r="4989" spans="8:9">
      <c r="H4989" s="42" t="s">
        <v>20605</v>
      </c>
      <c r="I4989" t="s">
        <v>615</v>
      </c>
    </row>
    <row r="4990" spans="8:9">
      <c r="H4990" s="41" t="s">
        <v>20605</v>
      </c>
      <c r="I4990" t="s">
        <v>615</v>
      </c>
    </row>
    <row r="4991" spans="8:9">
      <c r="H4991" s="42" t="s">
        <v>20605</v>
      </c>
      <c r="I4991" t="s">
        <v>615</v>
      </c>
    </row>
    <row r="4992" spans="8:9">
      <c r="H4992" s="41" t="s">
        <v>20605</v>
      </c>
      <c r="I4992" t="s">
        <v>615</v>
      </c>
    </row>
    <row r="4993" spans="8:9">
      <c r="H4993" s="42" t="s">
        <v>20605</v>
      </c>
      <c r="I4993" t="s">
        <v>615</v>
      </c>
    </row>
    <row r="4994" spans="8:9">
      <c r="H4994" s="41" t="s">
        <v>20605</v>
      </c>
      <c r="I4994" t="s">
        <v>615</v>
      </c>
    </row>
    <row r="4995" spans="8:9">
      <c r="H4995" s="42" t="s">
        <v>20605</v>
      </c>
      <c r="I4995" t="s">
        <v>615</v>
      </c>
    </row>
    <row r="4996" spans="8:9">
      <c r="H4996" s="41" t="s">
        <v>20605</v>
      </c>
      <c r="I4996" t="s">
        <v>615</v>
      </c>
    </row>
    <row r="4997" spans="8:9">
      <c r="H4997" s="42" t="s">
        <v>20605</v>
      </c>
      <c r="I4997" t="s">
        <v>615</v>
      </c>
    </row>
    <row r="4998" spans="8:9">
      <c r="H4998" s="41" t="s">
        <v>20605</v>
      </c>
      <c r="I4998" t="s">
        <v>615</v>
      </c>
    </row>
    <row r="4999" spans="8:9">
      <c r="H4999" s="42" t="s">
        <v>20605</v>
      </c>
      <c r="I4999" t="s">
        <v>615</v>
      </c>
    </row>
    <row r="5000" spans="8:9">
      <c r="H5000" s="41" t="s">
        <v>20605</v>
      </c>
      <c r="I5000" t="s">
        <v>615</v>
      </c>
    </row>
    <row r="5001" spans="8:9">
      <c r="H5001" s="42" t="s">
        <v>20606</v>
      </c>
      <c r="I5001" t="s">
        <v>615</v>
      </c>
    </row>
    <row r="5002" spans="8:9">
      <c r="H5002" s="41" t="s">
        <v>20606</v>
      </c>
      <c r="I5002" t="s">
        <v>615</v>
      </c>
    </row>
    <row r="5003" spans="8:9">
      <c r="H5003" s="42" t="s">
        <v>20606</v>
      </c>
      <c r="I5003" t="s">
        <v>615</v>
      </c>
    </row>
    <row r="5004" spans="8:9">
      <c r="H5004" s="41" t="s">
        <v>20606</v>
      </c>
      <c r="I5004" t="s">
        <v>615</v>
      </c>
    </row>
    <row r="5005" spans="8:9">
      <c r="H5005" s="42" t="s">
        <v>20606</v>
      </c>
      <c r="I5005" t="s">
        <v>615</v>
      </c>
    </row>
    <row r="5006" spans="8:9">
      <c r="H5006" s="41" t="s">
        <v>20606</v>
      </c>
      <c r="I5006" t="s">
        <v>615</v>
      </c>
    </row>
    <row r="5007" spans="8:9">
      <c r="H5007" s="42" t="s">
        <v>20606</v>
      </c>
      <c r="I5007" t="s">
        <v>615</v>
      </c>
    </row>
    <row r="5008" spans="8:9">
      <c r="H5008" s="41" t="s">
        <v>20606</v>
      </c>
      <c r="I5008" t="s">
        <v>615</v>
      </c>
    </row>
    <row r="5009" spans="8:9">
      <c r="H5009" s="42" t="s">
        <v>20606</v>
      </c>
      <c r="I5009" t="s">
        <v>615</v>
      </c>
    </row>
    <row r="5010" spans="8:9">
      <c r="H5010" s="41" t="s">
        <v>20606</v>
      </c>
      <c r="I5010" t="s">
        <v>615</v>
      </c>
    </row>
    <row r="5011" spans="8:9">
      <c r="H5011" s="42" t="s">
        <v>20606</v>
      </c>
      <c r="I5011" t="s">
        <v>615</v>
      </c>
    </row>
    <row r="5012" spans="8:9">
      <c r="H5012" s="41" t="s">
        <v>20606</v>
      </c>
      <c r="I5012" t="s">
        <v>615</v>
      </c>
    </row>
    <row r="5013" spans="8:9">
      <c r="H5013" s="42" t="s">
        <v>20606</v>
      </c>
      <c r="I5013" t="s">
        <v>615</v>
      </c>
    </row>
    <row r="5014" spans="8:9">
      <c r="H5014" s="41" t="s">
        <v>20606</v>
      </c>
      <c r="I5014" t="s">
        <v>615</v>
      </c>
    </row>
    <row r="5015" spans="8:9">
      <c r="H5015" s="42" t="s">
        <v>20606</v>
      </c>
      <c r="I5015" t="s">
        <v>615</v>
      </c>
    </row>
    <row r="5016" spans="8:9">
      <c r="H5016" s="41" t="s">
        <v>20606</v>
      </c>
      <c r="I5016" t="s">
        <v>615</v>
      </c>
    </row>
    <row r="5017" spans="8:9">
      <c r="H5017" s="42" t="s">
        <v>20607</v>
      </c>
      <c r="I5017" t="s">
        <v>615</v>
      </c>
    </row>
    <row r="5018" spans="8:9">
      <c r="H5018" s="41" t="s">
        <v>20607</v>
      </c>
      <c r="I5018" t="s">
        <v>615</v>
      </c>
    </row>
    <row r="5019" spans="8:9">
      <c r="H5019" s="42" t="s">
        <v>20607</v>
      </c>
      <c r="I5019" t="s">
        <v>615</v>
      </c>
    </row>
    <row r="5020" spans="8:9">
      <c r="H5020" s="41" t="s">
        <v>20607</v>
      </c>
      <c r="I5020" t="s">
        <v>615</v>
      </c>
    </row>
    <row r="5021" spans="8:9">
      <c r="H5021" s="42" t="s">
        <v>20607</v>
      </c>
      <c r="I5021" t="s">
        <v>615</v>
      </c>
    </row>
    <row r="5022" spans="8:9">
      <c r="H5022" s="41" t="s">
        <v>20607</v>
      </c>
      <c r="I5022" t="s">
        <v>615</v>
      </c>
    </row>
    <row r="5023" spans="8:9">
      <c r="H5023" s="42" t="s">
        <v>20607</v>
      </c>
      <c r="I5023" t="s">
        <v>615</v>
      </c>
    </row>
    <row r="5024" spans="8:9">
      <c r="H5024" s="41" t="s">
        <v>20607</v>
      </c>
      <c r="I5024" t="s">
        <v>615</v>
      </c>
    </row>
    <row r="5025" spans="8:9">
      <c r="H5025" s="42" t="s">
        <v>20607</v>
      </c>
      <c r="I5025" t="s">
        <v>615</v>
      </c>
    </row>
    <row r="5026" spans="8:9">
      <c r="H5026" s="41" t="s">
        <v>20607</v>
      </c>
      <c r="I5026" t="s">
        <v>615</v>
      </c>
    </row>
    <row r="5027" spans="8:9">
      <c r="H5027" s="42" t="s">
        <v>20607</v>
      </c>
      <c r="I5027" t="s">
        <v>615</v>
      </c>
    </row>
    <row r="5028" spans="8:9">
      <c r="H5028" s="41" t="s">
        <v>20607</v>
      </c>
      <c r="I5028" t="s">
        <v>615</v>
      </c>
    </row>
    <row r="5029" spans="8:9">
      <c r="H5029" s="42" t="s">
        <v>20607</v>
      </c>
      <c r="I5029" t="s">
        <v>615</v>
      </c>
    </row>
    <row r="5030" spans="8:9">
      <c r="H5030" s="41" t="s">
        <v>20607</v>
      </c>
      <c r="I5030" t="s">
        <v>615</v>
      </c>
    </row>
    <row r="5031" spans="8:9">
      <c r="H5031" s="42" t="s">
        <v>20607</v>
      </c>
      <c r="I5031" t="s">
        <v>615</v>
      </c>
    </row>
    <row r="5032" spans="8:9">
      <c r="H5032" s="41" t="s">
        <v>20607</v>
      </c>
      <c r="I5032" t="s">
        <v>615</v>
      </c>
    </row>
    <row r="5033" spans="8:9">
      <c r="H5033" s="42" t="s">
        <v>20607</v>
      </c>
      <c r="I5033" t="s">
        <v>615</v>
      </c>
    </row>
    <row r="5034" spans="8:9">
      <c r="H5034" s="41" t="s">
        <v>20607</v>
      </c>
      <c r="I5034" t="s">
        <v>615</v>
      </c>
    </row>
    <row r="5035" spans="8:9">
      <c r="H5035" s="42" t="s">
        <v>20607</v>
      </c>
      <c r="I5035" t="s">
        <v>615</v>
      </c>
    </row>
    <row r="5036" spans="8:9">
      <c r="H5036" s="41" t="s">
        <v>20607</v>
      </c>
      <c r="I5036" t="s">
        <v>615</v>
      </c>
    </row>
    <row r="5037" spans="8:9">
      <c r="H5037" s="42" t="s">
        <v>20607</v>
      </c>
      <c r="I5037" t="s">
        <v>615</v>
      </c>
    </row>
    <row r="5038" spans="8:9">
      <c r="H5038" s="41" t="s">
        <v>20608</v>
      </c>
      <c r="I5038" t="s">
        <v>615</v>
      </c>
    </row>
    <row r="5039" spans="8:9">
      <c r="H5039" s="42" t="s">
        <v>20608</v>
      </c>
      <c r="I5039" t="s">
        <v>615</v>
      </c>
    </row>
    <row r="5040" spans="8:9">
      <c r="H5040" s="41" t="s">
        <v>20608</v>
      </c>
      <c r="I5040" t="s">
        <v>615</v>
      </c>
    </row>
    <row r="5041" spans="8:9">
      <c r="H5041" s="42" t="s">
        <v>20608</v>
      </c>
      <c r="I5041" t="s">
        <v>615</v>
      </c>
    </row>
    <row r="5042" spans="8:9">
      <c r="H5042" s="41" t="s">
        <v>20608</v>
      </c>
      <c r="I5042" t="s">
        <v>615</v>
      </c>
    </row>
    <row r="5043" spans="8:9">
      <c r="H5043" s="42" t="s">
        <v>20608</v>
      </c>
      <c r="I5043" t="s">
        <v>615</v>
      </c>
    </row>
    <row r="5044" spans="8:9">
      <c r="H5044" s="41" t="s">
        <v>20608</v>
      </c>
      <c r="I5044" t="s">
        <v>615</v>
      </c>
    </row>
    <row r="5045" spans="8:9">
      <c r="H5045" s="42" t="s">
        <v>20608</v>
      </c>
      <c r="I5045" t="s">
        <v>615</v>
      </c>
    </row>
    <row r="5046" spans="8:9">
      <c r="H5046" s="41" t="s">
        <v>20608</v>
      </c>
      <c r="I5046" t="s">
        <v>615</v>
      </c>
    </row>
    <row r="5047" spans="8:9">
      <c r="H5047" s="42" t="s">
        <v>20608</v>
      </c>
      <c r="I5047" t="s">
        <v>615</v>
      </c>
    </row>
    <row r="5048" spans="8:9">
      <c r="H5048" s="41" t="s">
        <v>20608</v>
      </c>
      <c r="I5048" t="s">
        <v>615</v>
      </c>
    </row>
    <row r="5049" spans="8:9">
      <c r="H5049" s="42" t="s">
        <v>20608</v>
      </c>
      <c r="I5049" t="s">
        <v>615</v>
      </c>
    </row>
    <row r="5050" spans="8:9">
      <c r="H5050" s="41" t="s">
        <v>20608</v>
      </c>
      <c r="I5050" t="s">
        <v>615</v>
      </c>
    </row>
    <row r="5051" spans="8:9">
      <c r="H5051" s="42" t="s">
        <v>20608</v>
      </c>
      <c r="I5051" t="s">
        <v>615</v>
      </c>
    </row>
    <row r="5052" spans="8:9">
      <c r="H5052" s="41" t="s">
        <v>20608</v>
      </c>
      <c r="I5052" t="s">
        <v>615</v>
      </c>
    </row>
    <row r="5053" spans="8:9">
      <c r="H5053" s="42" t="s">
        <v>20608</v>
      </c>
      <c r="I5053" t="s">
        <v>615</v>
      </c>
    </row>
    <row r="5054" spans="8:9">
      <c r="H5054" s="41" t="s">
        <v>20608</v>
      </c>
      <c r="I5054" t="s">
        <v>615</v>
      </c>
    </row>
    <row r="5055" spans="8:9">
      <c r="H5055" s="42" t="s">
        <v>20608</v>
      </c>
      <c r="I5055" t="s">
        <v>615</v>
      </c>
    </row>
    <row r="5056" spans="8:9">
      <c r="H5056" s="41" t="s">
        <v>20608</v>
      </c>
      <c r="I5056" t="s">
        <v>615</v>
      </c>
    </row>
    <row r="5057" spans="8:9">
      <c r="H5057" s="42" t="s">
        <v>20608</v>
      </c>
      <c r="I5057" t="s">
        <v>615</v>
      </c>
    </row>
    <row r="5058" spans="8:9">
      <c r="H5058" s="41" t="s">
        <v>20608</v>
      </c>
      <c r="I5058" t="s">
        <v>615</v>
      </c>
    </row>
    <row r="5059" spans="8:9">
      <c r="H5059" s="42" t="s">
        <v>20609</v>
      </c>
      <c r="I5059" t="s">
        <v>615</v>
      </c>
    </row>
    <row r="5060" spans="8:9">
      <c r="H5060" s="41" t="s">
        <v>20609</v>
      </c>
      <c r="I5060" t="s">
        <v>615</v>
      </c>
    </row>
    <row r="5061" spans="8:9">
      <c r="H5061" s="42" t="s">
        <v>20609</v>
      </c>
      <c r="I5061" t="s">
        <v>615</v>
      </c>
    </row>
    <row r="5062" spans="8:9">
      <c r="H5062" s="41" t="s">
        <v>20609</v>
      </c>
      <c r="I5062" t="s">
        <v>615</v>
      </c>
    </row>
    <row r="5063" spans="8:9">
      <c r="H5063" s="42" t="s">
        <v>20609</v>
      </c>
      <c r="I5063" t="s">
        <v>615</v>
      </c>
    </row>
    <row r="5064" spans="8:9">
      <c r="H5064" s="41" t="s">
        <v>20609</v>
      </c>
      <c r="I5064" t="s">
        <v>615</v>
      </c>
    </row>
    <row r="5065" spans="8:9">
      <c r="H5065" s="42" t="s">
        <v>20609</v>
      </c>
      <c r="I5065" t="s">
        <v>615</v>
      </c>
    </row>
    <row r="5066" spans="8:9">
      <c r="H5066" s="41" t="s">
        <v>20609</v>
      </c>
      <c r="I5066" t="s">
        <v>615</v>
      </c>
    </row>
    <row r="5067" spans="8:9">
      <c r="H5067" s="42" t="s">
        <v>20609</v>
      </c>
      <c r="I5067" t="s">
        <v>615</v>
      </c>
    </row>
    <row r="5068" spans="8:9">
      <c r="H5068" s="41" t="s">
        <v>20609</v>
      </c>
      <c r="I5068" t="s">
        <v>615</v>
      </c>
    </row>
    <row r="5069" spans="8:9">
      <c r="H5069" s="42" t="s">
        <v>20609</v>
      </c>
      <c r="I5069" t="s">
        <v>615</v>
      </c>
    </row>
    <row r="5070" spans="8:9">
      <c r="H5070" s="41" t="s">
        <v>20609</v>
      </c>
      <c r="I5070" t="s">
        <v>615</v>
      </c>
    </row>
    <row r="5071" spans="8:9">
      <c r="H5071" s="42" t="s">
        <v>20609</v>
      </c>
      <c r="I5071" t="s">
        <v>615</v>
      </c>
    </row>
    <row r="5072" spans="8:9">
      <c r="H5072" s="41" t="s">
        <v>20609</v>
      </c>
      <c r="I5072" t="s">
        <v>615</v>
      </c>
    </row>
    <row r="5073" spans="8:9">
      <c r="H5073" s="42" t="s">
        <v>20609</v>
      </c>
      <c r="I5073" t="s">
        <v>615</v>
      </c>
    </row>
    <row r="5074" spans="8:9">
      <c r="H5074" s="41" t="s">
        <v>20609</v>
      </c>
      <c r="I5074" t="s">
        <v>615</v>
      </c>
    </row>
    <row r="5075" spans="8:9">
      <c r="H5075" s="42" t="s">
        <v>20609</v>
      </c>
      <c r="I5075" t="s">
        <v>615</v>
      </c>
    </row>
    <row r="5076" spans="8:9">
      <c r="H5076" s="41" t="s">
        <v>20609</v>
      </c>
      <c r="I5076" t="s">
        <v>615</v>
      </c>
    </row>
    <row r="5077" spans="8:9">
      <c r="H5077" s="42" t="s">
        <v>20609</v>
      </c>
      <c r="I5077" t="s">
        <v>615</v>
      </c>
    </row>
    <row r="5078" spans="8:9">
      <c r="H5078" s="41" t="s">
        <v>20609</v>
      </c>
      <c r="I5078" t="s">
        <v>615</v>
      </c>
    </row>
    <row r="5079" spans="8:9">
      <c r="H5079" s="42" t="s">
        <v>20609</v>
      </c>
      <c r="I5079" t="s">
        <v>615</v>
      </c>
    </row>
    <row r="5080" spans="8:9">
      <c r="H5080" s="41" t="s">
        <v>20610</v>
      </c>
      <c r="I5080" t="s">
        <v>615</v>
      </c>
    </row>
    <row r="5081" spans="8:9">
      <c r="H5081" s="42" t="s">
        <v>20610</v>
      </c>
      <c r="I5081" t="s">
        <v>615</v>
      </c>
    </row>
    <row r="5082" spans="8:9">
      <c r="H5082" s="41" t="s">
        <v>20610</v>
      </c>
      <c r="I5082" t="s">
        <v>615</v>
      </c>
    </row>
    <row r="5083" spans="8:9">
      <c r="H5083" s="42" t="s">
        <v>20610</v>
      </c>
      <c r="I5083" t="s">
        <v>615</v>
      </c>
    </row>
    <row r="5084" spans="8:9">
      <c r="H5084" s="41" t="s">
        <v>20610</v>
      </c>
      <c r="I5084" t="s">
        <v>615</v>
      </c>
    </row>
    <row r="5085" spans="8:9">
      <c r="H5085" s="42" t="s">
        <v>20610</v>
      </c>
      <c r="I5085" t="s">
        <v>615</v>
      </c>
    </row>
    <row r="5086" spans="8:9">
      <c r="H5086" s="41" t="s">
        <v>20610</v>
      </c>
      <c r="I5086" t="s">
        <v>615</v>
      </c>
    </row>
    <row r="5087" spans="8:9">
      <c r="H5087" s="42" t="s">
        <v>20610</v>
      </c>
      <c r="I5087" t="s">
        <v>615</v>
      </c>
    </row>
    <row r="5088" spans="8:9">
      <c r="H5088" s="41" t="s">
        <v>20610</v>
      </c>
      <c r="I5088" t="s">
        <v>615</v>
      </c>
    </row>
    <row r="5089" spans="8:9">
      <c r="H5089" s="42" t="s">
        <v>20610</v>
      </c>
      <c r="I5089" t="s">
        <v>615</v>
      </c>
    </row>
    <row r="5090" spans="8:9">
      <c r="H5090" s="41" t="s">
        <v>20610</v>
      </c>
      <c r="I5090" t="s">
        <v>615</v>
      </c>
    </row>
    <row r="5091" spans="8:9">
      <c r="H5091" s="42" t="s">
        <v>20610</v>
      </c>
      <c r="I5091" t="s">
        <v>615</v>
      </c>
    </row>
    <row r="5092" spans="8:9">
      <c r="H5092" s="41" t="s">
        <v>20610</v>
      </c>
      <c r="I5092" t="s">
        <v>615</v>
      </c>
    </row>
    <row r="5093" spans="8:9">
      <c r="H5093" s="42" t="s">
        <v>20610</v>
      </c>
      <c r="I5093" t="s">
        <v>615</v>
      </c>
    </row>
    <row r="5094" spans="8:9">
      <c r="H5094" s="41" t="s">
        <v>20610</v>
      </c>
      <c r="I5094" t="s">
        <v>615</v>
      </c>
    </row>
    <row r="5095" spans="8:9">
      <c r="H5095" s="42" t="s">
        <v>20610</v>
      </c>
      <c r="I5095" t="s">
        <v>615</v>
      </c>
    </row>
    <row r="5096" spans="8:9">
      <c r="H5096" s="41" t="s">
        <v>20611</v>
      </c>
      <c r="I5096" t="s">
        <v>615</v>
      </c>
    </row>
    <row r="5097" spans="8:9">
      <c r="H5097" s="42" t="s">
        <v>20611</v>
      </c>
      <c r="I5097" t="s">
        <v>615</v>
      </c>
    </row>
    <row r="5098" spans="8:9">
      <c r="H5098" s="41" t="s">
        <v>20611</v>
      </c>
      <c r="I5098" t="s">
        <v>615</v>
      </c>
    </row>
    <row r="5099" spans="8:9">
      <c r="H5099" s="42" t="s">
        <v>20611</v>
      </c>
      <c r="I5099" t="s">
        <v>615</v>
      </c>
    </row>
    <row r="5100" spans="8:9">
      <c r="H5100" s="41" t="s">
        <v>20611</v>
      </c>
      <c r="I5100" t="s">
        <v>615</v>
      </c>
    </row>
    <row r="5101" spans="8:9">
      <c r="H5101" s="42" t="s">
        <v>20611</v>
      </c>
      <c r="I5101" t="s">
        <v>615</v>
      </c>
    </row>
    <row r="5102" spans="8:9">
      <c r="H5102" s="41" t="s">
        <v>20611</v>
      </c>
      <c r="I5102" t="s">
        <v>615</v>
      </c>
    </row>
    <row r="5103" spans="8:9">
      <c r="H5103" s="42" t="s">
        <v>20611</v>
      </c>
      <c r="I5103" t="s">
        <v>615</v>
      </c>
    </row>
    <row r="5104" spans="8:9">
      <c r="H5104" s="41" t="s">
        <v>20611</v>
      </c>
      <c r="I5104" t="s">
        <v>615</v>
      </c>
    </row>
    <row r="5105" spans="8:9">
      <c r="H5105" s="42" t="s">
        <v>20611</v>
      </c>
      <c r="I5105" t="s">
        <v>615</v>
      </c>
    </row>
    <row r="5106" spans="8:9">
      <c r="H5106" s="41" t="s">
        <v>20611</v>
      </c>
      <c r="I5106" t="s">
        <v>615</v>
      </c>
    </row>
    <row r="5107" spans="8:9">
      <c r="H5107" s="42" t="s">
        <v>20611</v>
      </c>
      <c r="I5107" t="s">
        <v>615</v>
      </c>
    </row>
    <row r="5108" spans="8:9">
      <c r="H5108" s="41" t="s">
        <v>20611</v>
      </c>
      <c r="I5108" t="s">
        <v>615</v>
      </c>
    </row>
    <row r="5109" spans="8:9">
      <c r="H5109" s="42" t="s">
        <v>20611</v>
      </c>
      <c r="I5109" t="s">
        <v>615</v>
      </c>
    </row>
    <row r="5110" spans="8:9">
      <c r="H5110" s="41" t="s">
        <v>20611</v>
      </c>
      <c r="I5110" t="s">
        <v>615</v>
      </c>
    </row>
    <row r="5111" spans="8:9">
      <c r="H5111" s="42" t="s">
        <v>20611</v>
      </c>
      <c r="I5111" t="s">
        <v>615</v>
      </c>
    </row>
    <row r="5112" spans="8:9">
      <c r="H5112" s="41" t="s">
        <v>20612</v>
      </c>
      <c r="I5112" t="s">
        <v>615</v>
      </c>
    </row>
    <row r="5113" spans="8:9">
      <c r="H5113" s="42" t="s">
        <v>20612</v>
      </c>
      <c r="I5113" t="s">
        <v>615</v>
      </c>
    </row>
    <row r="5114" spans="8:9">
      <c r="H5114" s="41" t="s">
        <v>20612</v>
      </c>
      <c r="I5114" t="s">
        <v>615</v>
      </c>
    </row>
    <row r="5115" spans="8:9">
      <c r="H5115" s="42" t="s">
        <v>20612</v>
      </c>
      <c r="I5115" t="s">
        <v>615</v>
      </c>
    </row>
    <row r="5116" spans="8:9">
      <c r="H5116" s="41" t="s">
        <v>20612</v>
      </c>
      <c r="I5116" t="s">
        <v>615</v>
      </c>
    </row>
    <row r="5117" spans="8:9">
      <c r="H5117" s="42" t="s">
        <v>20612</v>
      </c>
      <c r="I5117" t="s">
        <v>615</v>
      </c>
    </row>
    <row r="5118" spans="8:9">
      <c r="H5118" s="41" t="s">
        <v>20612</v>
      </c>
      <c r="I5118" t="s">
        <v>615</v>
      </c>
    </row>
    <row r="5119" spans="8:9">
      <c r="H5119" s="42" t="s">
        <v>20612</v>
      </c>
      <c r="I5119" t="s">
        <v>615</v>
      </c>
    </row>
    <row r="5120" spans="8:9">
      <c r="H5120" s="41" t="s">
        <v>20612</v>
      </c>
      <c r="I5120" t="s">
        <v>615</v>
      </c>
    </row>
    <row r="5121" spans="8:9">
      <c r="H5121" s="42" t="s">
        <v>20612</v>
      </c>
      <c r="I5121" t="s">
        <v>615</v>
      </c>
    </row>
    <row r="5122" spans="8:9">
      <c r="H5122" s="41" t="s">
        <v>20612</v>
      </c>
      <c r="I5122" t="s">
        <v>615</v>
      </c>
    </row>
    <row r="5123" spans="8:9">
      <c r="H5123" s="42" t="s">
        <v>20612</v>
      </c>
      <c r="I5123" t="s">
        <v>615</v>
      </c>
    </row>
    <row r="5124" spans="8:9">
      <c r="H5124" s="41" t="s">
        <v>20612</v>
      </c>
      <c r="I5124" t="s">
        <v>615</v>
      </c>
    </row>
    <row r="5125" spans="8:9">
      <c r="H5125" s="42" t="s">
        <v>20612</v>
      </c>
      <c r="I5125" t="s">
        <v>615</v>
      </c>
    </row>
    <row r="5126" spans="8:9">
      <c r="H5126" s="41" t="s">
        <v>20612</v>
      </c>
      <c r="I5126" t="s">
        <v>615</v>
      </c>
    </row>
    <row r="5127" spans="8:9">
      <c r="H5127" s="42" t="s">
        <v>20612</v>
      </c>
      <c r="I5127" t="s">
        <v>615</v>
      </c>
    </row>
    <row r="5128" spans="8:9">
      <c r="H5128" s="41" t="s">
        <v>20612</v>
      </c>
      <c r="I5128" t="s">
        <v>615</v>
      </c>
    </row>
    <row r="5129" spans="8:9">
      <c r="H5129" s="42" t="s">
        <v>20612</v>
      </c>
      <c r="I5129" t="s">
        <v>615</v>
      </c>
    </row>
    <row r="5130" spans="8:9">
      <c r="H5130" s="41" t="s">
        <v>20612</v>
      </c>
      <c r="I5130" t="s">
        <v>615</v>
      </c>
    </row>
    <row r="5131" spans="8:9">
      <c r="H5131" s="42" t="s">
        <v>20612</v>
      </c>
      <c r="I5131" t="s">
        <v>615</v>
      </c>
    </row>
    <row r="5132" spans="8:9">
      <c r="H5132" s="41" t="s">
        <v>20612</v>
      </c>
      <c r="I5132" t="s">
        <v>615</v>
      </c>
    </row>
    <row r="5133" spans="8:9">
      <c r="H5133" s="42" t="s">
        <v>20613</v>
      </c>
      <c r="I5133" t="s">
        <v>615</v>
      </c>
    </row>
    <row r="5134" spans="8:9">
      <c r="H5134" s="41" t="s">
        <v>20613</v>
      </c>
      <c r="I5134" t="s">
        <v>615</v>
      </c>
    </row>
    <row r="5135" spans="8:9">
      <c r="H5135" s="42" t="s">
        <v>20613</v>
      </c>
      <c r="I5135" t="s">
        <v>615</v>
      </c>
    </row>
    <row r="5136" spans="8:9">
      <c r="H5136" s="41" t="s">
        <v>20613</v>
      </c>
      <c r="I5136" t="s">
        <v>615</v>
      </c>
    </row>
    <row r="5137" spans="8:9">
      <c r="H5137" s="42" t="s">
        <v>20613</v>
      </c>
      <c r="I5137" t="s">
        <v>615</v>
      </c>
    </row>
    <row r="5138" spans="8:9">
      <c r="H5138" s="41" t="s">
        <v>20613</v>
      </c>
      <c r="I5138" t="s">
        <v>615</v>
      </c>
    </row>
    <row r="5139" spans="8:9">
      <c r="H5139" s="42" t="s">
        <v>20613</v>
      </c>
      <c r="I5139" t="s">
        <v>615</v>
      </c>
    </row>
    <row r="5140" spans="8:9">
      <c r="H5140" s="41" t="s">
        <v>20613</v>
      </c>
      <c r="I5140" t="s">
        <v>615</v>
      </c>
    </row>
    <row r="5141" spans="8:9">
      <c r="H5141" s="42" t="s">
        <v>20613</v>
      </c>
      <c r="I5141" t="s">
        <v>615</v>
      </c>
    </row>
    <row r="5142" spans="8:9">
      <c r="H5142" s="41" t="s">
        <v>20613</v>
      </c>
      <c r="I5142" t="s">
        <v>615</v>
      </c>
    </row>
    <row r="5143" spans="8:9">
      <c r="H5143" s="42" t="s">
        <v>20613</v>
      </c>
      <c r="I5143" t="s">
        <v>615</v>
      </c>
    </row>
    <row r="5144" spans="8:9">
      <c r="H5144" s="41" t="s">
        <v>20613</v>
      </c>
      <c r="I5144" t="s">
        <v>615</v>
      </c>
    </row>
    <row r="5145" spans="8:9">
      <c r="H5145" s="42" t="s">
        <v>20613</v>
      </c>
      <c r="I5145" t="s">
        <v>615</v>
      </c>
    </row>
    <row r="5146" spans="8:9">
      <c r="H5146" s="41" t="s">
        <v>20613</v>
      </c>
      <c r="I5146" t="s">
        <v>615</v>
      </c>
    </row>
    <row r="5147" spans="8:9">
      <c r="H5147" s="42" t="s">
        <v>20613</v>
      </c>
      <c r="I5147" t="s">
        <v>615</v>
      </c>
    </row>
    <row r="5148" spans="8:9">
      <c r="H5148" s="41" t="s">
        <v>20613</v>
      </c>
      <c r="I5148" t="s">
        <v>615</v>
      </c>
    </row>
    <row r="5149" spans="8:9">
      <c r="H5149" s="42" t="s">
        <v>20613</v>
      </c>
      <c r="I5149" t="s">
        <v>615</v>
      </c>
    </row>
    <row r="5150" spans="8:9">
      <c r="H5150" s="41" t="s">
        <v>20613</v>
      </c>
      <c r="I5150" t="s">
        <v>615</v>
      </c>
    </row>
    <row r="5151" spans="8:9">
      <c r="H5151" s="42" t="s">
        <v>20613</v>
      </c>
      <c r="I5151" t="s">
        <v>615</v>
      </c>
    </row>
    <row r="5152" spans="8:9">
      <c r="H5152" s="41" t="s">
        <v>20613</v>
      </c>
      <c r="I5152" t="s">
        <v>615</v>
      </c>
    </row>
    <row r="5153" spans="8:9">
      <c r="H5153" s="42" t="s">
        <v>20613</v>
      </c>
      <c r="I5153" t="s">
        <v>615</v>
      </c>
    </row>
    <row r="5154" spans="8:9">
      <c r="H5154" s="41" t="s">
        <v>20614</v>
      </c>
      <c r="I5154" t="s">
        <v>615</v>
      </c>
    </row>
    <row r="5155" spans="8:9">
      <c r="H5155" s="42" t="s">
        <v>20614</v>
      </c>
      <c r="I5155" t="s">
        <v>615</v>
      </c>
    </row>
    <row r="5156" spans="8:9">
      <c r="H5156" s="41" t="s">
        <v>20614</v>
      </c>
      <c r="I5156" t="s">
        <v>615</v>
      </c>
    </row>
    <row r="5157" spans="8:9">
      <c r="H5157" s="42" t="s">
        <v>20614</v>
      </c>
      <c r="I5157" t="s">
        <v>615</v>
      </c>
    </row>
    <row r="5158" spans="8:9">
      <c r="H5158" s="41" t="s">
        <v>20614</v>
      </c>
      <c r="I5158" t="s">
        <v>615</v>
      </c>
    </row>
    <row r="5159" spans="8:9">
      <c r="H5159" s="42" t="s">
        <v>20614</v>
      </c>
      <c r="I5159" t="s">
        <v>615</v>
      </c>
    </row>
    <row r="5160" spans="8:9">
      <c r="H5160" s="41" t="s">
        <v>20614</v>
      </c>
      <c r="I5160" t="s">
        <v>615</v>
      </c>
    </row>
    <row r="5161" spans="8:9">
      <c r="H5161" s="42" t="s">
        <v>20614</v>
      </c>
      <c r="I5161" t="s">
        <v>615</v>
      </c>
    </row>
    <row r="5162" spans="8:9">
      <c r="H5162" s="41" t="s">
        <v>20614</v>
      </c>
      <c r="I5162" t="s">
        <v>615</v>
      </c>
    </row>
    <row r="5163" spans="8:9">
      <c r="H5163" s="42" t="s">
        <v>20614</v>
      </c>
      <c r="I5163" t="s">
        <v>615</v>
      </c>
    </row>
    <row r="5164" spans="8:9">
      <c r="H5164" s="41" t="s">
        <v>20614</v>
      </c>
      <c r="I5164" t="s">
        <v>615</v>
      </c>
    </row>
    <row r="5165" spans="8:9">
      <c r="H5165" s="42" t="s">
        <v>20614</v>
      </c>
      <c r="I5165" t="s">
        <v>615</v>
      </c>
    </row>
    <row r="5166" spans="8:9">
      <c r="H5166" s="41" t="s">
        <v>20614</v>
      </c>
      <c r="I5166" t="s">
        <v>615</v>
      </c>
    </row>
    <row r="5167" spans="8:9">
      <c r="H5167" s="42" t="s">
        <v>20614</v>
      </c>
      <c r="I5167" t="s">
        <v>615</v>
      </c>
    </row>
    <row r="5168" spans="8:9">
      <c r="H5168" s="41" t="s">
        <v>20614</v>
      </c>
      <c r="I5168" t="s">
        <v>615</v>
      </c>
    </row>
    <row r="5169" spans="8:9">
      <c r="H5169" s="42" t="s">
        <v>20614</v>
      </c>
      <c r="I5169" t="s">
        <v>615</v>
      </c>
    </row>
    <row r="5170" spans="8:9">
      <c r="H5170" s="41" t="s">
        <v>20614</v>
      </c>
      <c r="I5170" t="s">
        <v>615</v>
      </c>
    </row>
    <row r="5171" spans="8:9">
      <c r="H5171" s="42" t="s">
        <v>20614</v>
      </c>
      <c r="I5171" t="s">
        <v>615</v>
      </c>
    </row>
    <row r="5172" spans="8:9">
      <c r="H5172" s="41" t="s">
        <v>20614</v>
      </c>
      <c r="I5172" t="s">
        <v>615</v>
      </c>
    </row>
    <row r="5173" spans="8:9">
      <c r="H5173" s="42" t="s">
        <v>20614</v>
      </c>
      <c r="I5173" t="s">
        <v>615</v>
      </c>
    </row>
    <row r="5174" spans="8:9">
      <c r="H5174" s="41" t="s">
        <v>20614</v>
      </c>
      <c r="I5174" t="s">
        <v>615</v>
      </c>
    </row>
    <row r="5175" spans="8:9">
      <c r="H5175" s="42" t="s">
        <v>20615</v>
      </c>
      <c r="I5175" t="s">
        <v>615</v>
      </c>
    </row>
    <row r="5176" spans="8:9">
      <c r="H5176" s="41" t="s">
        <v>20615</v>
      </c>
      <c r="I5176" t="s">
        <v>615</v>
      </c>
    </row>
    <row r="5177" spans="8:9">
      <c r="H5177" s="42" t="s">
        <v>20615</v>
      </c>
      <c r="I5177" t="s">
        <v>615</v>
      </c>
    </row>
    <row r="5178" spans="8:9">
      <c r="H5178" s="41" t="s">
        <v>20615</v>
      </c>
      <c r="I5178" t="s">
        <v>615</v>
      </c>
    </row>
    <row r="5179" spans="8:9">
      <c r="H5179" s="42" t="s">
        <v>20615</v>
      </c>
      <c r="I5179" t="s">
        <v>615</v>
      </c>
    </row>
    <row r="5180" spans="8:9">
      <c r="H5180" s="41" t="s">
        <v>20615</v>
      </c>
      <c r="I5180" t="s">
        <v>615</v>
      </c>
    </row>
    <row r="5181" spans="8:9">
      <c r="H5181" s="42" t="s">
        <v>20615</v>
      </c>
      <c r="I5181" t="s">
        <v>615</v>
      </c>
    </row>
    <row r="5182" spans="8:9">
      <c r="H5182" s="41" t="s">
        <v>20615</v>
      </c>
      <c r="I5182" t="s">
        <v>615</v>
      </c>
    </row>
    <row r="5183" spans="8:9">
      <c r="H5183" s="42" t="s">
        <v>20615</v>
      </c>
      <c r="I5183" t="s">
        <v>615</v>
      </c>
    </row>
    <row r="5184" spans="8:9">
      <c r="H5184" s="41" t="s">
        <v>20615</v>
      </c>
      <c r="I5184" t="s">
        <v>615</v>
      </c>
    </row>
    <row r="5185" spans="8:9">
      <c r="H5185" s="42" t="s">
        <v>20615</v>
      </c>
      <c r="I5185" t="s">
        <v>615</v>
      </c>
    </row>
    <row r="5186" spans="8:9">
      <c r="H5186" s="41" t="s">
        <v>20615</v>
      </c>
      <c r="I5186" t="s">
        <v>615</v>
      </c>
    </row>
    <row r="5187" spans="8:9">
      <c r="H5187" s="42" t="s">
        <v>20615</v>
      </c>
      <c r="I5187" t="s">
        <v>615</v>
      </c>
    </row>
    <row r="5188" spans="8:9">
      <c r="H5188" s="41" t="s">
        <v>20615</v>
      </c>
      <c r="I5188" t="s">
        <v>615</v>
      </c>
    </row>
    <row r="5189" spans="8:9">
      <c r="H5189" s="42" t="s">
        <v>20615</v>
      </c>
      <c r="I5189" t="s">
        <v>615</v>
      </c>
    </row>
    <row r="5190" spans="8:9">
      <c r="H5190" s="41" t="s">
        <v>20615</v>
      </c>
      <c r="I5190" t="s">
        <v>615</v>
      </c>
    </row>
    <row r="5191" spans="8:9">
      <c r="H5191" s="42" t="s">
        <v>20615</v>
      </c>
      <c r="I5191" t="s">
        <v>615</v>
      </c>
    </row>
    <row r="5192" spans="8:9">
      <c r="H5192" s="41" t="s">
        <v>20615</v>
      </c>
      <c r="I5192" t="s">
        <v>615</v>
      </c>
    </row>
    <row r="5193" spans="8:9">
      <c r="H5193" s="42" t="s">
        <v>20615</v>
      </c>
      <c r="I5193" t="s">
        <v>615</v>
      </c>
    </row>
    <row r="5194" spans="8:9">
      <c r="H5194" s="41" t="s">
        <v>20615</v>
      </c>
      <c r="I5194" t="s">
        <v>615</v>
      </c>
    </row>
    <row r="5195" spans="8:9">
      <c r="H5195" s="42" t="s">
        <v>20615</v>
      </c>
      <c r="I5195" t="s">
        <v>615</v>
      </c>
    </row>
    <row r="5196" spans="8:9">
      <c r="H5196" s="41" t="s">
        <v>20616</v>
      </c>
      <c r="I5196" t="s">
        <v>615</v>
      </c>
    </row>
    <row r="5197" spans="8:9">
      <c r="H5197" s="42" t="s">
        <v>20616</v>
      </c>
      <c r="I5197" t="s">
        <v>615</v>
      </c>
    </row>
    <row r="5198" spans="8:9">
      <c r="H5198" s="41" t="s">
        <v>20616</v>
      </c>
      <c r="I5198" t="s">
        <v>615</v>
      </c>
    </row>
    <row r="5199" spans="8:9">
      <c r="H5199" s="42" t="s">
        <v>20616</v>
      </c>
      <c r="I5199" t="s">
        <v>615</v>
      </c>
    </row>
    <row r="5200" spans="8:9">
      <c r="H5200" s="41" t="s">
        <v>20616</v>
      </c>
      <c r="I5200" t="s">
        <v>615</v>
      </c>
    </row>
    <row r="5201" spans="8:9">
      <c r="H5201" s="42" t="s">
        <v>20616</v>
      </c>
      <c r="I5201" t="s">
        <v>615</v>
      </c>
    </row>
    <row r="5202" spans="8:9">
      <c r="H5202" s="41" t="s">
        <v>20616</v>
      </c>
      <c r="I5202" t="s">
        <v>615</v>
      </c>
    </row>
    <row r="5203" spans="8:9">
      <c r="H5203" s="42" t="s">
        <v>20616</v>
      </c>
      <c r="I5203" t="s">
        <v>615</v>
      </c>
    </row>
    <row r="5204" spans="8:9">
      <c r="H5204" s="41" t="s">
        <v>20616</v>
      </c>
      <c r="I5204" t="s">
        <v>615</v>
      </c>
    </row>
    <row r="5205" spans="8:9">
      <c r="H5205" s="42" t="s">
        <v>20616</v>
      </c>
      <c r="I5205" t="s">
        <v>615</v>
      </c>
    </row>
    <row r="5206" spans="8:9">
      <c r="H5206" s="41" t="s">
        <v>20616</v>
      </c>
      <c r="I5206" t="s">
        <v>615</v>
      </c>
    </row>
    <row r="5207" spans="8:9">
      <c r="H5207" s="42" t="s">
        <v>20616</v>
      </c>
      <c r="I5207" t="s">
        <v>615</v>
      </c>
    </row>
    <row r="5208" spans="8:9">
      <c r="H5208" s="41" t="s">
        <v>20616</v>
      </c>
      <c r="I5208" t="s">
        <v>615</v>
      </c>
    </row>
    <row r="5209" spans="8:9">
      <c r="H5209" s="42" t="s">
        <v>20616</v>
      </c>
      <c r="I5209" t="s">
        <v>615</v>
      </c>
    </row>
    <row r="5210" spans="8:9">
      <c r="H5210" s="41" t="s">
        <v>20616</v>
      </c>
      <c r="I5210" t="s">
        <v>615</v>
      </c>
    </row>
    <row r="5211" spans="8:9">
      <c r="H5211" s="42" t="s">
        <v>20616</v>
      </c>
      <c r="I5211" t="s">
        <v>615</v>
      </c>
    </row>
    <row r="5212" spans="8:9">
      <c r="H5212" s="41" t="s">
        <v>20616</v>
      </c>
      <c r="I5212" t="s">
        <v>615</v>
      </c>
    </row>
    <row r="5213" spans="8:9">
      <c r="H5213" s="42" t="s">
        <v>20616</v>
      </c>
      <c r="I5213" t="s">
        <v>615</v>
      </c>
    </row>
    <row r="5214" spans="8:9">
      <c r="H5214" s="41" t="s">
        <v>20616</v>
      </c>
      <c r="I5214" t="s">
        <v>615</v>
      </c>
    </row>
    <row r="5215" spans="8:9">
      <c r="H5215" s="42" t="s">
        <v>20616</v>
      </c>
      <c r="I5215" t="s">
        <v>615</v>
      </c>
    </row>
    <row r="5216" spans="8:9">
      <c r="H5216" s="41" t="s">
        <v>20616</v>
      </c>
      <c r="I5216" t="s">
        <v>615</v>
      </c>
    </row>
    <row r="5217" spans="8:9">
      <c r="H5217" s="42" t="s">
        <v>20617</v>
      </c>
      <c r="I5217" t="s">
        <v>615</v>
      </c>
    </row>
    <row r="5218" spans="8:9">
      <c r="H5218" s="41" t="s">
        <v>20617</v>
      </c>
      <c r="I5218" t="s">
        <v>615</v>
      </c>
    </row>
    <row r="5219" spans="8:9">
      <c r="H5219" s="42" t="s">
        <v>20617</v>
      </c>
      <c r="I5219" t="s">
        <v>615</v>
      </c>
    </row>
    <row r="5220" spans="8:9">
      <c r="H5220" s="41" t="s">
        <v>20617</v>
      </c>
      <c r="I5220" t="s">
        <v>615</v>
      </c>
    </row>
    <row r="5221" spans="8:9">
      <c r="H5221" s="42" t="s">
        <v>20617</v>
      </c>
      <c r="I5221" t="s">
        <v>615</v>
      </c>
    </row>
    <row r="5222" spans="8:9">
      <c r="H5222" s="41" t="s">
        <v>20617</v>
      </c>
      <c r="I5222" t="s">
        <v>615</v>
      </c>
    </row>
    <row r="5223" spans="8:9">
      <c r="H5223" s="42" t="s">
        <v>20617</v>
      </c>
      <c r="I5223" t="s">
        <v>615</v>
      </c>
    </row>
    <row r="5224" spans="8:9">
      <c r="H5224" s="41" t="s">
        <v>20617</v>
      </c>
      <c r="I5224" t="s">
        <v>615</v>
      </c>
    </row>
    <row r="5225" spans="8:9">
      <c r="H5225" s="42" t="s">
        <v>20617</v>
      </c>
      <c r="I5225" t="s">
        <v>615</v>
      </c>
    </row>
    <row r="5226" spans="8:9">
      <c r="H5226" s="41" t="s">
        <v>20617</v>
      </c>
      <c r="I5226" t="s">
        <v>615</v>
      </c>
    </row>
    <row r="5227" spans="8:9">
      <c r="H5227" s="42" t="s">
        <v>20617</v>
      </c>
      <c r="I5227" t="s">
        <v>615</v>
      </c>
    </row>
    <row r="5228" spans="8:9">
      <c r="H5228" s="41" t="s">
        <v>20617</v>
      </c>
      <c r="I5228" t="s">
        <v>615</v>
      </c>
    </row>
    <row r="5229" spans="8:9">
      <c r="H5229" s="42" t="s">
        <v>20617</v>
      </c>
      <c r="I5229" t="s">
        <v>615</v>
      </c>
    </row>
    <row r="5230" spans="8:9">
      <c r="H5230" s="41" t="s">
        <v>20617</v>
      </c>
      <c r="I5230" t="s">
        <v>615</v>
      </c>
    </row>
    <row r="5231" spans="8:9">
      <c r="H5231" s="42" t="s">
        <v>20617</v>
      </c>
      <c r="I5231" t="s">
        <v>615</v>
      </c>
    </row>
    <row r="5232" spans="8:9">
      <c r="H5232" s="41" t="s">
        <v>20617</v>
      </c>
      <c r="I5232" t="s">
        <v>615</v>
      </c>
    </row>
    <row r="5233" spans="8:9">
      <c r="H5233" s="42" t="s">
        <v>20617</v>
      </c>
      <c r="I5233" t="s">
        <v>615</v>
      </c>
    </row>
    <row r="5234" spans="8:9">
      <c r="H5234" s="41" t="s">
        <v>20617</v>
      </c>
      <c r="I5234" t="s">
        <v>615</v>
      </c>
    </row>
    <row r="5235" spans="8:9">
      <c r="H5235" s="42" t="s">
        <v>20617</v>
      </c>
      <c r="I5235" t="s">
        <v>615</v>
      </c>
    </row>
    <row r="5236" spans="8:9">
      <c r="H5236" s="41" t="s">
        <v>20617</v>
      </c>
      <c r="I5236" t="s">
        <v>615</v>
      </c>
    </row>
    <row r="5237" spans="8:9">
      <c r="H5237" s="42" t="s">
        <v>20617</v>
      </c>
      <c r="I5237" t="s">
        <v>615</v>
      </c>
    </row>
    <row r="5238" spans="8:9">
      <c r="H5238" s="41" t="s">
        <v>20618</v>
      </c>
      <c r="I5238" t="s">
        <v>615</v>
      </c>
    </row>
    <row r="5239" spans="8:9">
      <c r="H5239" s="42" t="s">
        <v>20618</v>
      </c>
      <c r="I5239" t="s">
        <v>615</v>
      </c>
    </row>
    <row r="5240" spans="8:9">
      <c r="H5240" s="41" t="s">
        <v>20618</v>
      </c>
      <c r="I5240" t="s">
        <v>615</v>
      </c>
    </row>
    <row r="5241" spans="8:9">
      <c r="H5241" s="42" t="s">
        <v>20618</v>
      </c>
      <c r="I5241" t="s">
        <v>615</v>
      </c>
    </row>
    <row r="5242" spans="8:9">
      <c r="H5242" s="41" t="s">
        <v>20618</v>
      </c>
      <c r="I5242" t="s">
        <v>615</v>
      </c>
    </row>
    <row r="5243" spans="8:9">
      <c r="H5243" s="42" t="s">
        <v>20618</v>
      </c>
      <c r="I5243" t="s">
        <v>615</v>
      </c>
    </row>
    <row r="5244" spans="8:9">
      <c r="H5244" s="41" t="s">
        <v>20618</v>
      </c>
      <c r="I5244" t="s">
        <v>615</v>
      </c>
    </row>
    <row r="5245" spans="8:9">
      <c r="H5245" s="42" t="s">
        <v>20618</v>
      </c>
      <c r="I5245" t="s">
        <v>615</v>
      </c>
    </row>
    <row r="5246" spans="8:9">
      <c r="H5246" s="41" t="s">
        <v>20618</v>
      </c>
      <c r="I5246" t="s">
        <v>615</v>
      </c>
    </row>
    <row r="5247" spans="8:9">
      <c r="H5247" s="42" t="s">
        <v>20618</v>
      </c>
      <c r="I5247" t="s">
        <v>615</v>
      </c>
    </row>
    <row r="5248" spans="8:9">
      <c r="H5248" s="41" t="s">
        <v>20618</v>
      </c>
      <c r="I5248" t="s">
        <v>615</v>
      </c>
    </row>
    <row r="5249" spans="8:9">
      <c r="H5249" s="42" t="s">
        <v>20618</v>
      </c>
      <c r="I5249" t="s">
        <v>615</v>
      </c>
    </row>
    <row r="5250" spans="8:9">
      <c r="H5250" s="41" t="s">
        <v>20618</v>
      </c>
      <c r="I5250" t="s">
        <v>615</v>
      </c>
    </row>
    <row r="5251" spans="8:9">
      <c r="H5251" s="42" t="s">
        <v>20618</v>
      </c>
      <c r="I5251" t="s">
        <v>615</v>
      </c>
    </row>
    <row r="5252" spans="8:9">
      <c r="H5252" s="41" t="s">
        <v>20618</v>
      </c>
      <c r="I5252" t="s">
        <v>615</v>
      </c>
    </row>
    <row r="5253" spans="8:9">
      <c r="H5253" s="42" t="s">
        <v>20618</v>
      </c>
      <c r="I5253" t="s">
        <v>615</v>
      </c>
    </row>
    <row r="5254" spans="8:9">
      <c r="H5254" s="41" t="s">
        <v>20618</v>
      </c>
      <c r="I5254" t="s">
        <v>615</v>
      </c>
    </row>
    <row r="5255" spans="8:9">
      <c r="H5255" s="42" t="s">
        <v>20618</v>
      </c>
      <c r="I5255" t="s">
        <v>615</v>
      </c>
    </row>
    <row r="5256" spans="8:9">
      <c r="H5256" s="41" t="s">
        <v>20618</v>
      </c>
      <c r="I5256" t="s">
        <v>615</v>
      </c>
    </row>
    <row r="5257" spans="8:9">
      <c r="H5257" s="42" t="s">
        <v>20618</v>
      </c>
      <c r="I5257" t="s">
        <v>615</v>
      </c>
    </row>
    <row r="5258" spans="8:9">
      <c r="H5258" s="41" t="s">
        <v>20618</v>
      </c>
      <c r="I5258" t="s">
        <v>615</v>
      </c>
    </row>
    <row r="5259" spans="8:9">
      <c r="H5259" s="42" t="s">
        <v>20619</v>
      </c>
      <c r="I5259" t="s">
        <v>615</v>
      </c>
    </row>
    <row r="5260" spans="8:9">
      <c r="H5260" s="41" t="s">
        <v>20619</v>
      </c>
      <c r="I5260" t="s">
        <v>615</v>
      </c>
    </row>
    <row r="5261" spans="8:9">
      <c r="H5261" s="42" t="s">
        <v>20619</v>
      </c>
      <c r="I5261" t="s">
        <v>615</v>
      </c>
    </row>
    <row r="5262" spans="8:9">
      <c r="H5262" s="41" t="s">
        <v>20619</v>
      </c>
      <c r="I5262" t="s">
        <v>615</v>
      </c>
    </row>
    <row r="5263" spans="8:9">
      <c r="H5263" s="42" t="s">
        <v>20619</v>
      </c>
      <c r="I5263" t="s">
        <v>615</v>
      </c>
    </row>
    <row r="5264" spans="8:9">
      <c r="H5264" s="41" t="s">
        <v>20619</v>
      </c>
      <c r="I5264" t="s">
        <v>615</v>
      </c>
    </row>
    <row r="5265" spans="8:9">
      <c r="H5265" s="42" t="s">
        <v>20619</v>
      </c>
      <c r="I5265" t="s">
        <v>615</v>
      </c>
    </row>
    <row r="5266" spans="8:9">
      <c r="H5266" s="41" t="s">
        <v>20619</v>
      </c>
      <c r="I5266" t="s">
        <v>615</v>
      </c>
    </row>
    <row r="5267" spans="8:9">
      <c r="H5267" s="42" t="s">
        <v>20619</v>
      </c>
      <c r="I5267" t="s">
        <v>615</v>
      </c>
    </row>
    <row r="5268" spans="8:9">
      <c r="H5268" s="41" t="s">
        <v>20619</v>
      </c>
      <c r="I5268" t="s">
        <v>615</v>
      </c>
    </row>
    <row r="5269" spans="8:9">
      <c r="H5269" s="42" t="s">
        <v>20619</v>
      </c>
      <c r="I5269" t="s">
        <v>615</v>
      </c>
    </row>
    <row r="5270" spans="8:9">
      <c r="H5270" s="41" t="s">
        <v>20619</v>
      </c>
      <c r="I5270" t="s">
        <v>615</v>
      </c>
    </row>
    <row r="5271" spans="8:9">
      <c r="H5271" s="42" t="s">
        <v>20619</v>
      </c>
      <c r="I5271" t="s">
        <v>615</v>
      </c>
    </row>
    <row r="5272" spans="8:9">
      <c r="H5272" s="41" t="s">
        <v>20619</v>
      </c>
      <c r="I5272" t="s">
        <v>615</v>
      </c>
    </row>
    <row r="5273" spans="8:9">
      <c r="H5273" s="42" t="s">
        <v>20619</v>
      </c>
      <c r="I5273" t="s">
        <v>615</v>
      </c>
    </row>
    <row r="5274" spans="8:9">
      <c r="H5274" s="41" t="s">
        <v>20619</v>
      </c>
      <c r="I5274" t="s">
        <v>615</v>
      </c>
    </row>
    <row r="5275" spans="8:9">
      <c r="H5275" s="42" t="s">
        <v>20619</v>
      </c>
      <c r="I5275" t="s">
        <v>615</v>
      </c>
    </row>
    <row r="5276" spans="8:9">
      <c r="H5276" s="41" t="s">
        <v>20619</v>
      </c>
      <c r="I5276" t="s">
        <v>615</v>
      </c>
    </row>
    <row r="5277" spans="8:9">
      <c r="H5277" s="42" t="s">
        <v>20619</v>
      </c>
      <c r="I5277" t="s">
        <v>615</v>
      </c>
    </row>
    <row r="5278" spans="8:9">
      <c r="H5278" s="41" t="s">
        <v>20619</v>
      </c>
      <c r="I5278" t="s">
        <v>615</v>
      </c>
    </row>
    <row r="5279" spans="8:9">
      <c r="H5279" s="42" t="s">
        <v>20619</v>
      </c>
      <c r="I5279" t="s">
        <v>615</v>
      </c>
    </row>
    <row r="5280" spans="8:9">
      <c r="H5280" s="41" t="s">
        <v>20620</v>
      </c>
      <c r="I5280" t="s">
        <v>615</v>
      </c>
    </row>
    <row r="5281" spans="8:9">
      <c r="H5281" s="42" t="s">
        <v>20620</v>
      </c>
      <c r="I5281" t="s">
        <v>615</v>
      </c>
    </row>
    <row r="5282" spans="8:9">
      <c r="H5282" s="41" t="s">
        <v>20620</v>
      </c>
      <c r="I5282" t="s">
        <v>615</v>
      </c>
    </row>
    <row r="5283" spans="8:9">
      <c r="H5283" s="42" t="s">
        <v>20620</v>
      </c>
      <c r="I5283" t="s">
        <v>615</v>
      </c>
    </row>
    <row r="5284" spans="8:9">
      <c r="H5284" s="41" t="s">
        <v>20620</v>
      </c>
      <c r="I5284" t="s">
        <v>615</v>
      </c>
    </row>
    <row r="5285" spans="8:9">
      <c r="H5285" s="42" t="s">
        <v>20620</v>
      </c>
      <c r="I5285" t="s">
        <v>615</v>
      </c>
    </row>
    <row r="5286" spans="8:9">
      <c r="H5286" s="41" t="s">
        <v>20620</v>
      </c>
      <c r="I5286" t="s">
        <v>615</v>
      </c>
    </row>
    <row r="5287" spans="8:9">
      <c r="H5287" s="42" t="s">
        <v>20620</v>
      </c>
      <c r="I5287" t="s">
        <v>615</v>
      </c>
    </row>
    <row r="5288" spans="8:9">
      <c r="H5288" s="41" t="s">
        <v>20620</v>
      </c>
      <c r="I5288" t="s">
        <v>615</v>
      </c>
    </row>
    <row r="5289" spans="8:9">
      <c r="H5289" s="42" t="s">
        <v>20620</v>
      </c>
      <c r="I5289" t="s">
        <v>615</v>
      </c>
    </row>
    <row r="5290" spans="8:9">
      <c r="H5290" s="41" t="s">
        <v>20620</v>
      </c>
      <c r="I5290" t="s">
        <v>615</v>
      </c>
    </row>
    <row r="5291" spans="8:9">
      <c r="H5291" s="42" t="s">
        <v>20620</v>
      </c>
      <c r="I5291" t="s">
        <v>615</v>
      </c>
    </row>
    <row r="5292" spans="8:9">
      <c r="H5292" s="41" t="s">
        <v>20620</v>
      </c>
      <c r="I5292" t="s">
        <v>615</v>
      </c>
    </row>
    <row r="5293" spans="8:9">
      <c r="H5293" s="42" t="s">
        <v>20620</v>
      </c>
      <c r="I5293" t="s">
        <v>615</v>
      </c>
    </row>
    <row r="5294" spans="8:9">
      <c r="H5294" s="41" t="s">
        <v>20620</v>
      </c>
      <c r="I5294" t="s">
        <v>615</v>
      </c>
    </row>
    <row r="5295" spans="8:9">
      <c r="H5295" s="42" t="s">
        <v>20620</v>
      </c>
      <c r="I5295" t="s">
        <v>615</v>
      </c>
    </row>
    <row r="5296" spans="8:9">
      <c r="H5296" s="41" t="s">
        <v>20621</v>
      </c>
      <c r="I5296" t="s">
        <v>615</v>
      </c>
    </row>
    <row r="5297" spans="8:9">
      <c r="H5297" s="42" t="s">
        <v>20621</v>
      </c>
      <c r="I5297" t="s">
        <v>615</v>
      </c>
    </row>
    <row r="5298" spans="8:9">
      <c r="H5298" s="41" t="s">
        <v>20621</v>
      </c>
      <c r="I5298" t="s">
        <v>615</v>
      </c>
    </row>
    <row r="5299" spans="8:9">
      <c r="H5299" s="42" t="s">
        <v>20621</v>
      </c>
      <c r="I5299" t="s">
        <v>615</v>
      </c>
    </row>
    <row r="5300" spans="8:9">
      <c r="H5300" s="41" t="s">
        <v>20621</v>
      </c>
      <c r="I5300" t="s">
        <v>615</v>
      </c>
    </row>
    <row r="5301" spans="8:9">
      <c r="H5301" s="42" t="s">
        <v>20621</v>
      </c>
      <c r="I5301" t="s">
        <v>615</v>
      </c>
    </row>
    <row r="5302" spans="8:9">
      <c r="H5302" s="41" t="s">
        <v>20621</v>
      </c>
      <c r="I5302" t="s">
        <v>615</v>
      </c>
    </row>
    <row r="5303" spans="8:9">
      <c r="H5303" s="42" t="s">
        <v>20621</v>
      </c>
      <c r="I5303" t="s">
        <v>615</v>
      </c>
    </row>
    <row r="5304" spans="8:9">
      <c r="H5304" s="41" t="s">
        <v>20621</v>
      </c>
      <c r="I5304" t="s">
        <v>615</v>
      </c>
    </row>
    <row r="5305" spans="8:9">
      <c r="H5305" s="42" t="s">
        <v>20621</v>
      </c>
      <c r="I5305" t="s">
        <v>615</v>
      </c>
    </row>
    <row r="5306" spans="8:9">
      <c r="H5306" s="41" t="s">
        <v>20621</v>
      </c>
      <c r="I5306" t="s">
        <v>615</v>
      </c>
    </row>
    <row r="5307" spans="8:9">
      <c r="H5307" s="42" t="s">
        <v>20621</v>
      </c>
      <c r="I5307" t="s">
        <v>615</v>
      </c>
    </row>
    <row r="5308" spans="8:9">
      <c r="H5308" s="41" t="s">
        <v>20621</v>
      </c>
      <c r="I5308" t="s">
        <v>615</v>
      </c>
    </row>
    <row r="5309" spans="8:9">
      <c r="H5309" s="42" t="s">
        <v>20621</v>
      </c>
      <c r="I5309" t="s">
        <v>615</v>
      </c>
    </row>
    <row r="5310" spans="8:9">
      <c r="H5310" s="41" t="s">
        <v>20621</v>
      </c>
      <c r="I5310" t="s">
        <v>615</v>
      </c>
    </row>
    <row r="5311" spans="8:9">
      <c r="H5311" s="42" t="s">
        <v>20621</v>
      </c>
      <c r="I5311" t="s">
        <v>615</v>
      </c>
    </row>
    <row r="5312" spans="8:9">
      <c r="H5312" s="41" t="s">
        <v>20622</v>
      </c>
      <c r="I5312" t="s">
        <v>615</v>
      </c>
    </row>
    <row r="5313" spans="8:9">
      <c r="H5313" s="42" t="s">
        <v>20622</v>
      </c>
      <c r="I5313" t="s">
        <v>615</v>
      </c>
    </row>
    <row r="5314" spans="8:9">
      <c r="H5314" s="41" t="s">
        <v>20622</v>
      </c>
      <c r="I5314" t="s">
        <v>615</v>
      </c>
    </row>
    <row r="5315" spans="8:9">
      <c r="H5315" s="42" t="s">
        <v>20622</v>
      </c>
      <c r="I5315" t="s">
        <v>615</v>
      </c>
    </row>
    <row r="5316" spans="8:9">
      <c r="H5316" s="41" t="s">
        <v>20622</v>
      </c>
      <c r="I5316" t="s">
        <v>615</v>
      </c>
    </row>
    <row r="5317" spans="8:9">
      <c r="H5317" s="42" t="s">
        <v>20622</v>
      </c>
      <c r="I5317" t="s">
        <v>615</v>
      </c>
    </row>
    <row r="5318" spans="8:9">
      <c r="H5318" s="41" t="s">
        <v>20622</v>
      </c>
      <c r="I5318" t="s">
        <v>615</v>
      </c>
    </row>
    <row r="5319" spans="8:9">
      <c r="H5319" s="42" t="s">
        <v>20622</v>
      </c>
      <c r="I5319" t="s">
        <v>615</v>
      </c>
    </row>
    <row r="5320" spans="8:9">
      <c r="H5320" s="41" t="s">
        <v>20622</v>
      </c>
      <c r="I5320" t="s">
        <v>615</v>
      </c>
    </row>
    <row r="5321" spans="8:9">
      <c r="H5321" s="42" t="s">
        <v>20622</v>
      </c>
      <c r="I5321" t="s">
        <v>615</v>
      </c>
    </row>
    <row r="5322" spans="8:9">
      <c r="H5322" s="41" t="s">
        <v>20622</v>
      </c>
      <c r="I5322" t="s">
        <v>615</v>
      </c>
    </row>
    <row r="5323" spans="8:9">
      <c r="H5323" s="42" t="s">
        <v>20622</v>
      </c>
      <c r="I5323" t="s">
        <v>615</v>
      </c>
    </row>
    <row r="5324" spans="8:9">
      <c r="H5324" s="41" t="s">
        <v>20622</v>
      </c>
      <c r="I5324" t="s">
        <v>615</v>
      </c>
    </row>
    <row r="5325" spans="8:9">
      <c r="H5325" s="42" t="s">
        <v>20622</v>
      </c>
      <c r="I5325" t="s">
        <v>615</v>
      </c>
    </row>
    <row r="5326" spans="8:9">
      <c r="H5326" s="41" t="s">
        <v>20622</v>
      </c>
      <c r="I5326" t="s">
        <v>615</v>
      </c>
    </row>
    <row r="5327" spans="8:9">
      <c r="H5327" s="42" t="s">
        <v>20622</v>
      </c>
      <c r="I5327" t="s">
        <v>615</v>
      </c>
    </row>
    <row r="5328" spans="8:9">
      <c r="H5328" s="41" t="s">
        <v>20622</v>
      </c>
      <c r="I5328" t="s">
        <v>615</v>
      </c>
    </row>
    <row r="5329" spans="8:9">
      <c r="H5329" s="42" t="s">
        <v>20622</v>
      </c>
      <c r="I5329" t="s">
        <v>615</v>
      </c>
    </row>
    <row r="5330" spans="8:9">
      <c r="H5330" s="41" t="s">
        <v>20622</v>
      </c>
      <c r="I5330" t="s">
        <v>615</v>
      </c>
    </row>
    <row r="5331" spans="8:9">
      <c r="H5331" s="42" t="s">
        <v>20622</v>
      </c>
      <c r="I5331" t="s">
        <v>615</v>
      </c>
    </row>
    <row r="5332" spans="8:9">
      <c r="H5332" s="41" t="s">
        <v>20622</v>
      </c>
      <c r="I5332" t="s">
        <v>615</v>
      </c>
    </row>
    <row r="5333" spans="8:9">
      <c r="H5333" s="42" t="s">
        <v>20623</v>
      </c>
      <c r="I5333" t="s">
        <v>615</v>
      </c>
    </row>
    <row r="5334" spans="8:9">
      <c r="H5334" s="41" t="s">
        <v>20623</v>
      </c>
      <c r="I5334" t="s">
        <v>615</v>
      </c>
    </row>
    <row r="5335" spans="8:9">
      <c r="H5335" s="42" t="s">
        <v>20623</v>
      </c>
      <c r="I5335" t="s">
        <v>615</v>
      </c>
    </row>
    <row r="5336" spans="8:9">
      <c r="H5336" s="41" t="s">
        <v>20623</v>
      </c>
      <c r="I5336" t="s">
        <v>615</v>
      </c>
    </row>
    <row r="5337" spans="8:9">
      <c r="H5337" s="42" t="s">
        <v>20623</v>
      </c>
      <c r="I5337" t="s">
        <v>615</v>
      </c>
    </row>
    <row r="5338" spans="8:9">
      <c r="H5338" s="41" t="s">
        <v>20623</v>
      </c>
      <c r="I5338" t="s">
        <v>615</v>
      </c>
    </row>
    <row r="5339" spans="8:9">
      <c r="H5339" s="42" t="s">
        <v>20623</v>
      </c>
      <c r="I5339" t="s">
        <v>615</v>
      </c>
    </row>
    <row r="5340" spans="8:9">
      <c r="H5340" s="41" t="s">
        <v>20623</v>
      </c>
      <c r="I5340" t="s">
        <v>615</v>
      </c>
    </row>
    <row r="5341" spans="8:9">
      <c r="H5341" s="42" t="s">
        <v>20623</v>
      </c>
      <c r="I5341" t="s">
        <v>615</v>
      </c>
    </row>
    <row r="5342" spans="8:9">
      <c r="H5342" s="41" t="s">
        <v>20623</v>
      </c>
      <c r="I5342" t="s">
        <v>615</v>
      </c>
    </row>
    <row r="5343" spans="8:9">
      <c r="H5343" s="42" t="s">
        <v>20623</v>
      </c>
      <c r="I5343" t="s">
        <v>615</v>
      </c>
    </row>
    <row r="5344" spans="8:9">
      <c r="H5344" s="41" t="s">
        <v>20623</v>
      </c>
      <c r="I5344" t="s">
        <v>615</v>
      </c>
    </row>
    <row r="5345" spans="8:9">
      <c r="H5345" s="42" t="s">
        <v>20623</v>
      </c>
      <c r="I5345" t="s">
        <v>615</v>
      </c>
    </row>
    <row r="5346" spans="8:9">
      <c r="H5346" s="41" t="s">
        <v>20623</v>
      </c>
      <c r="I5346" t="s">
        <v>615</v>
      </c>
    </row>
    <row r="5347" spans="8:9">
      <c r="H5347" s="42" t="s">
        <v>20623</v>
      </c>
      <c r="I5347" t="s">
        <v>615</v>
      </c>
    </row>
    <row r="5348" spans="8:9">
      <c r="H5348" s="41" t="s">
        <v>20623</v>
      </c>
      <c r="I5348" t="s">
        <v>615</v>
      </c>
    </row>
    <row r="5349" spans="8:9">
      <c r="H5349" s="42" t="s">
        <v>20623</v>
      </c>
      <c r="I5349" t="s">
        <v>615</v>
      </c>
    </row>
    <row r="5350" spans="8:9">
      <c r="H5350" s="41" t="s">
        <v>20623</v>
      </c>
      <c r="I5350" t="s">
        <v>615</v>
      </c>
    </row>
    <row r="5351" spans="8:9">
      <c r="H5351" s="42" t="s">
        <v>20623</v>
      </c>
      <c r="I5351" t="s">
        <v>615</v>
      </c>
    </row>
    <row r="5352" spans="8:9">
      <c r="H5352" s="41" t="s">
        <v>20623</v>
      </c>
      <c r="I5352" t="s">
        <v>615</v>
      </c>
    </row>
    <row r="5353" spans="8:9">
      <c r="H5353" s="42" t="s">
        <v>20623</v>
      </c>
      <c r="I5353" t="s">
        <v>615</v>
      </c>
    </row>
    <row r="5354" spans="8:9">
      <c r="H5354" s="41" t="s">
        <v>20624</v>
      </c>
      <c r="I5354" t="s">
        <v>615</v>
      </c>
    </row>
    <row r="5355" spans="8:9">
      <c r="H5355" s="42" t="s">
        <v>20624</v>
      </c>
      <c r="I5355" t="s">
        <v>615</v>
      </c>
    </row>
    <row r="5356" spans="8:9">
      <c r="H5356" s="41" t="s">
        <v>20624</v>
      </c>
      <c r="I5356" t="s">
        <v>615</v>
      </c>
    </row>
    <row r="5357" spans="8:9">
      <c r="H5357" s="42" t="s">
        <v>20624</v>
      </c>
      <c r="I5357" t="s">
        <v>615</v>
      </c>
    </row>
    <row r="5358" spans="8:9">
      <c r="H5358" s="41" t="s">
        <v>20624</v>
      </c>
      <c r="I5358" t="s">
        <v>615</v>
      </c>
    </row>
    <row r="5359" spans="8:9">
      <c r="H5359" s="42" t="s">
        <v>20624</v>
      </c>
      <c r="I5359" t="s">
        <v>615</v>
      </c>
    </row>
    <row r="5360" spans="8:9">
      <c r="H5360" s="41" t="s">
        <v>20624</v>
      </c>
      <c r="I5360" t="s">
        <v>615</v>
      </c>
    </row>
    <row r="5361" spans="8:9">
      <c r="H5361" s="42" t="s">
        <v>20624</v>
      </c>
      <c r="I5361" t="s">
        <v>615</v>
      </c>
    </row>
    <row r="5362" spans="8:9">
      <c r="H5362" s="41" t="s">
        <v>20624</v>
      </c>
      <c r="I5362" t="s">
        <v>615</v>
      </c>
    </row>
    <row r="5363" spans="8:9">
      <c r="H5363" s="42" t="s">
        <v>20624</v>
      </c>
      <c r="I5363" t="s">
        <v>615</v>
      </c>
    </row>
    <row r="5364" spans="8:9">
      <c r="H5364" s="41" t="s">
        <v>20624</v>
      </c>
      <c r="I5364" t="s">
        <v>615</v>
      </c>
    </row>
    <row r="5365" spans="8:9">
      <c r="H5365" s="42" t="s">
        <v>20624</v>
      </c>
      <c r="I5365" t="s">
        <v>615</v>
      </c>
    </row>
    <row r="5366" spans="8:9">
      <c r="H5366" s="41" t="s">
        <v>20624</v>
      </c>
      <c r="I5366" t="s">
        <v>615</v>
      </c>
    </row>
    <row r="5367" spans="8:9">
      <c r="H5367" s="42" t="s">
        <v>20624</v>
      </c>
      <c r="I5367" t="s">
        <v>615</v>
      </c>
    </row>
    <row r="5368" spans="8:9">
      <c r="H5368" s="41" t="s">
        <v>20624</v>
      </c>
      <c r="I5368" t="s">
        <v>615</v>
      </c>
    </row>
    <row r="5369" spans="8:9">
      <c r="H5369" s="42" t="s">
        <v>20624</v>
      </c>
      <c r="I5369" t="s">
        <v>615</v>
      </c>
    </row>
    <row r="5370" spans="8:9">
      <c r="H5370" s="41" t="s">
        <v>20624</v>
      </c>
      <c r="I5370" t="s">
        <v>615</v>
      </c>
    </row>
    <row r="5371" spans="8:9">
      <c r="H5371" s="42" t="s">
        <v>20624</v>
      </c>
      <c r="I5371" t="s">
        <v>615</v>
      </c>
    </row>
    <row r="5372" spans="8:9">
      <c r="H5372" s="41" t="s">
        <v>20624</v>
      </c>
      <c r="I5372" t="s">
        <v>615</v>
      </c>
    </row>
    <row r="5373" spans="8:9">
      <c r="H5373" s="42" t="s">
        <v>20624</v>
      </c>
      <c r="I5373" t="s">
        <v>615</v>
      </c>
    </row>
    <row r="5374" spans="8:9">
      <c r="H5374" s="41" t="s">
        <v>20624</v>
      </c>
      <c r="I5374" t="s">
        <v>615</v>
      </c>
    </row>
    <row r="5375" spans="8:9">
      <c r="H5375" s="42" t="s">
        <v>20625</v>
      </c>
      <c r="I5375" t="s">
        <v>615</v>
      </c>
    </row>
    <row r="5376" spans="8:9">
      <c r="H5376" s="41" t="s">
        <v>20625</v>
      </c>
      <c r="I5376" t="s">
        <v>615</v>
      </c>
    </row>
    <row r="5377" spans="8:9">
      <c r="H5377" s="42" t="s">
        <v>20625</v>
      </c>
      <c r="I5377" t="s">
        <v>615</v>
      </c>
    </row>
    <row r="5378" spans="8:9">
      <c r="H5378" s="41" t="s">
        <v>20625</v>
      </c>
      <c r="I5378" t="s">
        <v>615</v>
      </c>
    </row>
    <row r="5379" spans="8:9">
      <c r="H5379" s="42" t="s">
        <v>20625</v>
      </c>
      <c r="I5379" t="s">
        <v>615</v>
      </c>
    </row>
    <row r="5380" spans="8:9">
      <c r="H5380" s="41" t="s">
        <v>20625</v>
      </c>
      <c r="I5380" t="s">
        <v>615</v>
      </c>
    </row>
    <row r="5381" spans="8:9">
      <c r="H5381" s="42" t="s">
        <v>20625</v>
      </c>
      <c r="I5381" t="s">
        <v>615</v>
      </c>
    </row>
    <row r="5382" spans="8:9">
      <c r="H5382" s="41" t="s">
        <v>20625</v>
      </c>
      <c r="I5382" t="s">
        <v>615</v>
      </c>
    </row>
    <row r="5383" spans="8:9">
      <c r="H5383" s="42" t="s">
        <v>20625</v>
      </c>
      <c r="I5383" t="s">
        <v>615</v>
      </c>
    </row>
    <row r="5384" spans="8:9">
      <c r="H5384" s="41" t="s">
        <v>20625</v>
      </c>
      <c r="I5384" t="s">
        <v>615</v>
      </c>
    </row>
    <row r="5385" spans="8:9">
      <c r="H5385" s="42" t="s">
        <v>20625</v>
      </c>
      <c r="I5385" t="s">
        <v>615</v>
      </c>
    </row>
    <row r="5386" spans="8:9">
      <c r="H5386" s="41" t="s">
        <v>20625</v>
      </c>
      <c r="I5386" t="s">
        <v>615</v>
      </c>
    </row>
    <row r="5387" spans="8:9">
      <c r="H5387" s="42" t="s">
        <v>20625</v>
      </c>
      <c r="I5387" t="s">
        <v>615</v>
      </c>
    </row>
    <row r="5388" spans="8:9">
      <c r="H5388" s="41" t="s">
        <v>20625</v>
      </c>
      <c r="I5388" t="s">
        <v>615</v>
      </c>
    </row>
    <row r="5389" spans="8:9">
      <c r="H5389" s="42" t="s">
        <v>20625</v>
      </c>
      <c r="I5389" t="s">
        <v>615</v>
      </c>
    </row>
    <row r="5390" spans="8:9">
      <c r="H5390" s="41" t="s">
        <v>20625</v>
      </c>
      <c r="I5390" t="s">
        <v>615</v>
      </c>
    </row>
    <row r="5391" spans="8:9">
      <c r="H5391" s="42" t="s">
        <v>20625</v>
      </c>
      <c r="I5391" t="s">
        <v>615</v>
      </c>
    </row>
    <row r="5392" spans="8:9">
      <c r="H5392" s="41" t="s">
        <v>20625</v>
      </c>
      <c r="I5392" t="s">
        <v>615</v>
      </c>
    </row>
    <row r="5393" spans="8:9">
      <c r="H5393" s="42" t="s">
        <v>20625</v>
      </c>
      <c r="I5393" t="s">
        <v>615</v>
      </c>
    </row>
    <row r="5394" spans="8:9">
      <c r="H5394" s="41" t="s">
        <v>20625</v>
      </c>
      <c r="I5394" t="s">
        <v>615</v>
      </c>
    </row>
    <row r="5395" spans="8:9">
      <c r="H5395" s="42" t="s">
        <v>20625</v>
      </c>
      <c r="I5395" t="s">
        <v>615</v>
      </c>
    </row>
    <row r="5396" spans="8:9">
      <c r="H5396" s="41" t="s">
        <v>20626</v>
      </c>
      <c r="I5396" t="s">
        <v>615</v>
      </c>
    </row>
    <row r="5397" spans="8:9">
      <c r="H5397" s="42" t="s">
        <v>20626</v>
      </c>
      <c r="I5397" t="s">
        <v>615</v>
      </c>
    </row>
    <row r="5398" spans="8:9">
      <c r="H5398" s="41" t="s">
        <v>20626</v>
      </c>
      <c r="I5398" t="s">
        <v>615</v>
      </c>
    </row>
    <row r="5399" spans="8:9">
      <c r="H5399" s="42" t="s">
        <v>20626</v>
      </c>
      <c r="I5399" t="s">
        <v>615</v>
      </c>
    </row>
    <row r="5400" spans="8:9">
      <c r="H5400" s="41" t="s">
        <v>20626</v>
      </c>
      <c r="I5400" t="s">
        <v>615</v>
      </c>
    </row>
    <row r="5401" spans="8:9">
      <c r="H5401" s="42" t="s">
        <v>20626</v>
      </c>
      <c r="I5401" t="s">
        <v>615</v>
      </c>
    </row>
    <row r="5402" spans="8:9">
      <c r="H5402" s="41" t="s">
        <v>20626</v>
      </c>
      <c r="I5402" t="s">
        <v>615</v>
      </c>
    </row>
    <row r="5403" spans="8:9">
      <c r="H5403" s="42" t="s">
        <v>20626</v>
      </c>
      <c r="I5403" t="s">
        <v>615</v>
      </c>
    </row>
    <row r="5404" spans="8:9">
      <c r="H5404" s="41" t="s">
        <v>20626</v>
      </c>
      <c r="I5404" t="s">
        <v>615</v>
      </c>
    </row>
    <row r="5405" spans="8:9">
      <c r="H5405" s="42" t="s">
        <v>20626</v>
      </c>
      <c r="I5405" t="s">
        <v>615</v>
      </c>
    </row>
    <row r="5406" spans="8:9">
      <c r="H5406" s="41" t="s">
        <v>20626</v>
      </c>
      <c r="I5406" t="s">
        <v>615</v>
      </c>
    </row>
    <row r="5407" spans="8:9">
      <c r="H5407" s="42" t="s">
        <v>20626</v>
      </c>
      <c r="I5407" t="s">
        <v>615</v>
      </c>
    </row>
    <row r="5408" spans="8:9">
      <c r="H5408" s="41" t="s">
        <v>20626</v>
      </c>
      <c r="I5408" t="s">
        <v>615</v>
      </c>
    </row>
    <row r="5409" spans="8:9">
      <c r="H5409" s="42" t="s">
        <v>20626</v>
      </c>
      <c r="I5409" t="s">
        <v>615</v>
      </c>
    </row>
    <row r="5410" spans="8:9">
      <c r="H5410" s="41" t="s">
        <v>20626</v>
      </c>
      <c r="I5410" t="s">
        <v>615</v>
      </c>
    </row>
    <row r="5411" spans="8:9">
      <c r="H5411" s="42" t="s">
        <v>20626</v>
      </c>
      <c r="I5411" t="s">
        <v>615</v>
      </c>
    </row>
    <row r="5412" spans="8:9">
      <c r="H5412" s="41" t="s">
        <v>20626</v>
      </c>
      <c r="I5412" t="s">
        <v>615</v>
      </c>
    </row>
    <row r="5413" spans="8:9">
      <c r="H5413" s="42" t="s">
        <v>20626</v>
      </c>
      <c r="I5413" t="s">
        <v>615</v>
      </c>
    </row>
    <row r="5414" spans="8:9">
      <c r="H5414" s="41" t="s">
        <v>20626</v>
      </c>
      <c r="I5414" t="s">
        <v>615</v>
      </c>
    </row>
    <row r="5415" spans="8:9">
      <c r="H5415" s="42" t="s">
        <v>20626</v>
      </c>
      <c r="I5415" t="s">
        <v>615</v>
      </c>
    </row>
    <row r="5416" spans="8:9">
      <c r="H5416" s="41" t="s">
        <v>20626</v>
      </c>
      <c r="I5416" t="s">
        <v>615</v>
      </c>
    </row>
    <row r="5417" spans="8:9">
      <c r="H5417" s="42" t="s">
        <v>20627</v>
      </c>
      <c r="I5417" t="s">
        <v>615</v>
      </c>
    </row>
    <row r="5418" spans="8:9">
      <c r="H5418" s="41" t="s">
        <v>20627</v>
      </c>
      <c r="I5418" t="s">
        <v>615</v>
      </c>
    </row>
    <row r="5419" spans="8:9">
      <c r="H5419" s="42" t="s">
        <v>20627</v>
      </c>
      <c r="I5419" t="s">
        <v>615</v>
      </c>
    </row>
    <row r="5420" spans="8:9">
      <c r="H5420" s="41" t="s">
        <v>20627</v>
      </c>
      <c r="I5420" t="s">
        <v>615</v>
      </c>
    </row>
    <row r="5421" spans="8:9">
      <c r="H5421" s="42" t="s">
        <v>20627</v>
      </c>
      <c r="I5421" t="s">
        <v>615</v>
      </c>
    </row>
    <row r="5422" spans="8:9">
      <c r="H5422" s="41" t="s">
        <v>20627</v>
      </c>
      <c r="I5422" t="s">
        <v>615</v>
      </c>
    </row>
    <row r="5423" spans="8:9">
      <c r="H5423" s="42" t="s">
        <v>20627</v>
      </c>
      <c r="I5423" t="s">
        <v>615</v>
      </c>
    </row>
    <row r="5424" spans="8:9">
      <c r="H5424" s="41" t="s">
        <v>20627</v>
      </c>
      <c r="I5424" t="s">
        <v>615</v>
      </c>
    </row>
    <row r="5425" spans="8:9">
      <c r="H5425" s="42" t="s">
        <v>20627</v>
      </c>
      <c r="I5425" t="s">
        <v>615</v>
      </c>
    </row>
    <row r="5426" spans="8:9">
      <c r="H5426" s="41" t="s">
        <v>20627</v>
      </c>
      <c r="I5426" t="s">
        <v>615</v>
      </c>
    </row>
    <row r="5427" spans="8:9">
      <c r="H5427" s="42" t="s">
        <v>20627</v>
      </c>
      <c r="I5427" t="s">
        <v>615</v>
      </c>
    </row>
    <row r="5428" spans="8:9">
      <c r="H5428" s="41" t="s">
        <v>20627</v>
      </c>
      <c r="I5428" t="s">
        <v>615</v>
      </c>
    </row>
    <row r="5429" spans="8:9">
      <c r="H5429" s="42" t="s">
        <v>20627</v>
      </c>
      <c r="I5429" t="s">
        <v>615</v>
      </c>
    </row>
    <row r="5430" spans="8:9">
      <c r="H5430" s="41" t="s">
        <v>20627</v>
      </c>
      <c r="I5430" t="s">
        <v>615</v>
      </c>
    </row>
    <row r="5431" spans="8:9">
      <c r="H5431" s="42" t="s">
        <v>20627</v>
      </c>
      <c r="I5431" t="s">
        <v>615</v>
      </c>
    </row>
    <row r="5432" spans="8:9">
      <c r="H5432" s="41" t="s">
        <v>20627</v>
      </c>
      <c r="I5432" t="s">
        <v>615</v>
      </c>
    </row>
    <row r="5433" spans="8:9">
      <c r="H5433" s="42" t="s">
        <v>20627</v>
      </c>
      <c r="I5433" t="s">
        <v>615</v>
      </c>
    </row>
    <row r="5434" spans="8:9">
      <c r="H5434" s="41" t="s">
        <v>20627</v>
      </c>
      <c r="I5434" t="s">
        <v>615</v>
      </c>
    </row>
    <row r="5435" spans="8:9">
      <c r="H5435" s="42" t="s">
        <v>20627</v>
      </c>
      <c r="I5435" t="s">
        <v>615</v>
      </c>
    </row>
    <row r="5436" spans="8:9">
      <c r="H5436" s="41" t="s">
        <v>20627</v>
      </c>
      <c r="I5436" t="s">
        <v>615</v>
      </c>
    </row>
    <row r="5437" spans="8:9">
      <c r="H5437" s="42" t="s">
        <v>20627</v>
      </c>
      <c r="I5437" t="s">
        <v>615</v>
      </c>
    </row>
    <row r="5438" spans="8:9">
      <c r="H5438" s="41" t="s">
        <v>20628</v>
      </c>
      <c r="I5438" t="s">
        <v>615</v>
      </c>
    </row>
    <row r="5439" spans="8:9">
      <c r="H5439" s="42" t="s">
        <v>20628</v>
      </c>
      <c r="I5439" t="s">
        <v>615</v>
      </c>
    </row>
    <row r="5440" spans="8:9">
      <c r="H5440" s="41" t="s">
        <v>20628</v>
      </c>
      <c r="I5440" t="s">
        <v>615</v>
      </c>
    </row>
    <row r="5441" spans="8:9">
      <c r="H5441" s="42" t="s">
        <v>20628</v>
      </c>
      <c r="I5441" t="s">
        <v>615</v>
      </c>
    </row>
    <row r="5442" spans="8:9">
      <c r="H5442" s="41" t="s">
        <v>20628</v>
      </c>
      <c r="I5442" t="s">
        <v>615</v>
      </c>
    </row>
    <row r="5443" spans="8:9">
      <c r="H5443" s="42" t="s">
        <v>20628</v>
      </c>
      <c r="I5443" t="s">
        <v>615</v>
      </c>
    </row>
    <row r="5444" spans="8:9">
      <c r="H5444" s="41" t="s">
        <v>20628</v>
      </c>
      <c r="I5444" t="s">
        <v>615</v>
      </c>
    </row>
    <row r="5445" spans="8:9">
      <c r="H5445" s="42" t="s">
        <v>20628</v>
      </c>
      <c r="I5445" t="s">
        <v>615</v>
      </c>
    </row>
    <row r="5446" spans="8:9">
      <c r="H5446" s="41" t="s">
        <v>20628</v>
      </c>
      <c r="I5446" t="s">
        <v>615</v>
      </c>
    </row>
    <row r="5447" spans="8:9">
      <c r="H5447" s="42" t="s">
        <v>20628</v>
      </c>
      <c r="I5447" t="s">
        <v>615</v>
      </c>
    </row>
    <row r="5448" spans="8:9">
      <c r="H5448" s="41" t="s">
        <v>20628</v>
      </c>
      <c r="I5448" t="s">
        <v>615</v>
      </c>
    </row>
    <row r="5449" spans="8:9">
      <c r="H5449" s="42" t="s">
        <v>20628</v>
      </c>
      <c r="I5449" t="s">
        <v>615</v>
      </c>
    </row>
    <row r="5450" spans="8:9">
      <c r="H5450" s="41" t="s">
        <v>20628</v>
      </c>
      <c r="I5450" t="s">
        <v>615</v>
      </c>
    </row>
    <row r="5451" spans="8:9">
      <c r="H5451" s="42" t="s">
        <v>20628</v>
      </c>
      <c r="I5451" t="s">
        <v>615</v>
      </c>
    </row>
    <row r="5452" spans="8:9">
      <c r="H5452" s="41" t="s">
        <v>20628</v>
      </c>
      <c r="I5452" t="s">
        <v>615</v>
      </c>
    </row>
    <row r="5453" spans="8:9">
      <c r="H5453" s="42" t="s">
        <v>20628</v>
      </c>
      <c r="I5453" t="s">
        <v>615</v>
      </c>
    </row>
    <row r="5454" spans="8:9">
      <c r="H5454" s="41" t="s">
        <v>20628</v>
      </c>
      <c r="I5454" t="s">
        <v>615</v>
      </c>
    </row>
    <row r="5455" spans="8:9">
      <c r="H5455" s="42" t="s">
        <v>20628</v>
      </c>
      <c r="I5455" t="s">
        <v>615</v>
      </c>
    </row>
    <row r="5456" spans="8:9">
      <c r="H5456" s="41" t="s">
        <v>20628</v>
      </c>
      <c r="I5456" t="s">
        <v>615</v>
      </c>
    </row>
    <row r="5457" spans="8:9">
      <c r="H5457" s="42" t="s">
        <v>20628</v>
      </c>
      <c r="I5457" t="s">
        <v>615</v>
      </c>
    </row>
    <row r="5458" spans="8:9">
      <c r="H5458" s="41" t="s">
        <v>20628</v>
      </c>
      <c r="I5458" t="s">
        <v>615</v>
      </c>
    </row>
    <row r="5459" spans="8:9">
      <c r="H5459" s="42" t="s">
        <v>20629</v>
      </c>
      <c r="I5459" t="s">
        <v>615</v>
      </c>
    </row>
    <row r="5460" spans="8:9">
      <c r="H5460" s="41" t="s">
        <v>20629</v>
      </c>
      <c r="I5460" t="s">
        <v>615</v>
      </c>
    </row>
    <row r="5461" spans="8:9">
      <c r="H5461" s="42" t="s">
        <v>20629</v>
      </c>
      <c r="I5461" t="s">
        <v>615</v>
      </c>
    </row>
    <row r="5462" spans="8:9">
      <c r="H5462" s="41" t="s">
        <v>20629</v>
      </c>
      <c r="I5462" t="s">
        <v>615</v>
      </c>
    </row>
    <row r="5463" spans="8:9">
      <c r="H5463" s="42" t="s">
        <v>20629</v>
      </c>
      <c r="I5463" t="s">
        <v>615</v>
      </c>
    </row>
    <row r="5464" spans="8:9">
      <c r="H5464" s="41" t="s">
        <v>20629</v>
      </c>
      <c r="I5464" t="s">
        <v>615</v>
      </c>
    </row>
    <row r="5465" spans="8:9">
      <c r="H5465" s="42" t="s">
        <v>20629</v>
      </c>
      <c r="I5465" t="s">
        <v>615</v>
      </c>
    </row>
    <row r="5466" spans="8:9">
      <c r="H5466" s="41" t="s">
        <v>20629</v>
      </c>
      <c r="I5466" t="s">
        <v>615</v>
      </c>
    </row>
    <row r="5467" spans="8:9">
      <c r="H5467" s="42" t="s">
        <v>20629</v>
      </c>
      <c r="I5467" t="s">
        <v>615</v>
      </c>
    </row>
    <row r="5468" spans="8:9">
      <c r="H5468" s="41" t="s">
        <v>20629</v>
      </c>
      <c r="I5468" t="s">
        <v>615</v>
      </c>
    </row>
    <row r="5469" spans="8:9">
      <c r="H5469" s="42" t="s">
        <v>20629</v>
      </c>
      <c r="I5469" t="s">
        <v>615</v>
      </c>
    </row>
    <row r="5470" spans="8:9">
      <c r="H5470" s="41" t="s">
        <v>20629</v>
      </c>
      <c r="I5470" t="s">
        <v>615</v>
      </c>
    </row>
    <row r="5471" spans="8:9">
      <c r="H5471" s="42" t="s">
        <v>20629</v>
      </c>
      <c r="I5471" t="s">
        <v>615</v>
      </c>
    </row>
    <row r="5472" spans="8:9">
      <c r="H5472" s="41" t="s">
        <v>20629</v>
      </c>
      <c r="I5472" t="s">
        <v>615</v>
      </c>
    </row>
    <row r="5473" spans="8:9">
      <c r="H5473" s="42" t="s">
        <v>20629</v>
      </c>
      <c r="I5473" t="s">
        <v>615</v>
      </c>
    </row>
    <row r="5474" spans="8:9">
      <c r="H5474" s="41" t="s">
        <v>20629</v>
      </c>
      <c r="I5474" t="s">
        <v>615</v>
      </c>
    </row>
    <row r="5475" spans="8:9">
      <c r="H5475" s="42" t="s">
        <v>20629</v>
      </c>
      <c r="I5475" t="s">
        <v>615</v>
      </c>
    </row>
    <row r="5476" spans="8:9">
      <c r="H5476" s="41" t="s">
        <v>20629</v>
      </c>
      <c r="I5476" t="s">
        <v>615</v>
      </c>
    </row>
    <row r="5477" spans="8:9">
      <c r="H5477" s="42" t="s">
        <v>20629</v>
      </c>
      <c r="I5477" t="s">
        <v>615</v>
      </c>
    </row>
    <row r="5478" spans="8:9">
      <c r="H5478" s="41" t="s">
        <v>20629</v>
      </c>
      <c r="I5478" t="s">
        <v>615</v>
      </c>
    </row>
    <row r="5479" spans="8:9">
      <c r="H5479" s="42" t="s">
        <v>20629</v>
      </c>
      <c r="I5479" t="s">
        <v>615</v>
      </c>
    </row>
    <row r="5480" spans="8:9">
      <c r="H5480" s="41" t="s">
        <v>20630</v>
      </c>
      <c r="I5480" t="s">
        <v>615</v>
      </c>
    </row>
    <row r="5481" spans="8:9">
      <c r="H5481" s="42" t="s">
        <v>20630</v>
      </c>
      <c r="I5481" t="s">
        <v>615</v>
      </c>
    </row>
    <row r="5482" spans="8:9">
      <c r="H5482" s="41" t="s">
        <v>20630</v>
      </c>
      <c r="I5482" t="s">
        <v>615</v>
      </c>
    </row>
    <row r="5483" spans="8:9">
      <c r="H5483" s="42" t="s">
        <v>20630</v>
      </c>
      <c r="I5483" t="s">
        <v>615</v>
      </c>
    </row>
    <row r="5484" spans="8:9">
      <c r="H5484" s="41" t="s">
        <v>20630</v>
      </c>
      <c r="I5484" t="s">
        <v>615</v>
      </c>
    </row>
    <row r="5485" spans="8:9">
      <c r="H5485" s="42" t="s">
        <v>20630</v>
      </c>
      <c r="I5485" t="s">
        <v>615</v>
      </c>
    </row>
    <row r="5486" spans="8:9">
      <c r="H5486" s="41" t="s">
        <v>20630</v>
      </c>
      <c r="I5486" t="s">
        <v>615</v>
      </c>
    </row>
    <row r="5487" spans="8:9">
      <c r="H5487" s="42" t="s">
        <v>20630</v>
      </c>
      <c r="I5487" t="s">
        <v>615</v>
      </c>
    </row>
    <row r="5488" spans="8:9">
      <c r="H5488" s="41" t="s">
        <v>20630</v>
      </c>
      <c r="I5488" t="s">
        <v>615</v>
      </c>
    </row>
    <row r="5489" spans="8:9">
      <c r="H5489" s="42" t="s">
        <v>20630</v>
      </c>
      <c r="I5489" t="s">
        <v>615</v>
      </c>
    </row>
    <row r="5490" spans="8:9">
      <c r="H5490" s="41" t="s">
        <v>20630</v>
      </c>
      <c r="I5490" t="s">
        <v>615</v>
      </c>
    </row>
    <row r="5491" spans="8:9">
      <c r="H5491" s="42" t="s">
        <v>20630</v>
      </c>
      <c r="I5491" t="s">
        <v>615</v>
      </c>
    </row>
    <row r="5492" spans="8:9">
      <c r="H5492" s="41" t="s">
        <v>20630</v>
      </c>
      <c r="I5492" t="s">
        <v>615</v>
      </c>
    </row>
    <row r="5493" spans="8:9">
      <c r="H5493" s="42" t="s">
        <v>20630</v>
      </c>
      <c r="I5493" t="s">
        <v>615</v>
      </c>
    </row>
    <row r="5494" spans="8:9">
      <c r="H5494" s="41" t="s">
        <v>20630</v>
      </c>
      <c r="I5494" t="s">
        <v>615</v>
      </c>
    </row>
    <row r="5495" spans="8:9">
      <c r="H5495" s="42" t="s">
        <v>20630</v>
      </c>
      <c r="I5495" t="s">
        <v>615</v>
      </c>
    </row>
    <row r="5496" spans="8:9">
      <c r="H5496" s="41" t="s">
        <v>20631</v>
      </c>
      <c r="I5496" t="s">
        <v>615</v>
      </c>
    </row>
    <row r="5497" spans="8:9">
      <c r="H5497" s="42" t="s">
        <v>20631</v>
      </c>
      <c r="I5497" t="s">
        <v>615</v>
      </c>
    </row>
    <row r="5498" spans="8:9">
      <c r="H5498" s="41" t="s">
        <v>20631</v>
      </c>
      <c r="I5498" t="s">
        <v>615</v>
      </c>
    </row>
    <row r="5499" spans="8:9">
      <c r="H5499" s="42" t="s">
        <v>20631</v>
      </c>
      <c r="I5499" t="s">
        <v>615</v>
      </c>
    </row>
    <row r="5500" spans="8:9">
      <c r="H5500" s="41" t="s">
        <v>20631</v>
      </c>
      <c r="I5500" t="s">
        <v>615</v>
      </c>
    </row>
    <row r="5501" spans="8:9">
      <c r="H5501" s="42" t="s">
        <v>20631</v>
      </c>
      <c r="I5501" t="s">
        <v>615</v>
      </c>
    </row>
    <row r="5502" spans="8:9">
      <c r="H5502" s="41" t="s">
        <v>20631</v>
      </c>
      <c r="I5502" t="s">
        <v>615</v>
      </c>
    </row>
    <row r="5503" spans="8:9">
      <c r="H5503" s="42" t="s">
        <v>20631</v>
      </c>
      <c r="I5503" t="s">
        <v>615</v>
      </c>
    </row>
    <row r="5504" spans="8:9">
      <c r="H5504" s="41" t="s">
        <v>20631</v>
      </c>
      <c r="I5504" t="s">
        <v>615</v>
      </c>
    </row>
    <row r="5505" spans="8:9">
      <c r="H5505" s="42" t="s">
        <v>20631</v>
      </c>
      <c r="I5505" t="s">
        <v>615</v>
      </c>
    </row>
    <row r="5506" spans="8:9">
      <c r="H5506" s="41" t="s">
        <v>20631</v>
      </c>
      <c r="I5506" t="s">
        <v>615</v>
      </c>
    </row>
    <row r="5507" spans="8:9">
      <c r="H5507" s="42" t="s">
        <v>20631</v>
      </c>
      <c r="I5507" t="s">
        <v>615</v>
      </c>
    </row>
    <row r="5508" spans="8:9">
      <c r="H5508" s="41" t="s">
        <v>20631</v>
      </c>
      <c r="I5508" t="s">
        <v>615</v>
      </c>
    </row>
    <row r="5509" spans="8:9">
      <c r="H5509" s="42" t="s">
        <v>20631</v>
      </c>
      <c r="I5509" t="s">
        <v>615</v>
      </c>
    </row>
    <row r="5510" spans="8:9">
      <c r="H5510" s="41" t="s">
        <v>20631</v>
      </c>
      <c r="I5510" t="s">
        <v>615</v>
      </c>
    </row>
    <row r="5511" spans="8:9">
      <c r="H5511" s="42" t="s">
        <v>20631</v>
      </c>
      <c r="I5511" t="s">
        <v>615</v>
      </c>
    </row>
    <row r="5512" spans="8:9">
      <c r="H5512" s="41" t="s">
        <v>20632</v>
      </c>
      <c r="I5512" t="s">
        <v>615</v>
      </c>
    </row>
    <row r="5513" spans="8:9">
      <c r="H5513" s="42" t="s">
        <v>20632</v>
      </c>
      <c r="I5513" t="s">
        <v>615</v>
      </c>
    </row>
    <row r="5514" spans="8:9">
      <c r="H5514" s="41" t="s">
        <v>20632</v>
      </c>
      <c r="I5514" t="s">
        <v>615</v>
      </c>
    </row>
    <row r="5515" spans="8:9">
      <c r="H5515" s="42" t="s">
        <v>20632</v>
      </c>
      <c r="I5515" t="s">
        <v>615</v>
      </c>
    </row>
    <row r="5516" spans="8:9">
      <c r="H5516" s="41" t="s">
        <v>20632</v>
      </c>
      <c r="I5516" t="s">
        <v>615</v>
      </c>
    </row>
    <row r="5517" spans="8:9">
      <c r="H5517" s="42" t="s">
        <v>20632</v>
      </c>
      <c r="I5517" t="s">
        <v>615</v>
      </c>
    </row>
    <row r="5518" spans="8:9">
      <c r="H5518" s="41" t="s">
        <v>20632</v>
      </c>
      <c r="I5518" t="s">
        <v>615</v>
      </c>
    </row>
    <row r="5519" spans="8:9">
      <c r="H5519" s="42" t="s">
        <v>20632</v>
      </c>
      <c r="I5519" t="s">
        <v>615</v>
      </c>
    </row>
    <row r="5520" spans="8:9">
      <c r="H5520" s="41" t="s">
        <v>20632</v>
      </c>
      <c r="I5520" t="s">
        <v>615</v>
      </c>
    </row>
    <row r="5521" spans="8:9">
      <c r="H5521" s="42" t="s">
        <v>20632</v>
      </c>
      <c r="I5521" t="s">
        <v>615</v>
      </c>
    </row>
    <row r="5522" spans="8:9">
      <c r="H5522" s="41" t="s">
        <v>20632</v>
      </c>
      <c r="I5522" t="s">
        <v>615</v>
      </c>
    </row>
    <row r="5523" spans="8:9">
      <c r="H5523" s="42" t="s">
        <v>20632</v>
      </c>
      <c r="I5523" t="s">
        <v>615</v>
      </c>
    </row>
    <row r="5524" spans="8:9">
      <c r="H5524" s="41" t="s">
        <v>20632</v>
      </c>
      <c r="I5524" t="s">
        <v>615</v>
      </c>
    </row>
    <row r="5525" spans="8:9">
      <c r="H5525" s="42" t="s">
        <v>20632</v>
      </c>
      <c r="I5525" t="s">
        <v>615</v>
      </c>
    </row>
    <row r="5526" spans="8:9">
      <c r="H5526" s="41" t="s">
        <v>20632</v>
      </c>
      <c r="I5526" t="s">
        <v>615</v>
      </c>
    </row>
    <row r="5527" spans="8:9">
      <c r="H5527" s="42" t="s">
        <v>20632</v>
      </c>
      <c r="I5527" t="s">
        <v>615</v>
      </c>
    </row>
    <row r="5528" spans="8:9">
      <c r="H5528" s="41" t="s">
        <v>20633</v>
      </c>
      <c r="I5528" t="s">
        <v>615</v>
      </c>
    </row>
    <row r="5529" spans="8:9">
      <c r="H5529" s="42" t="s">
        <v>20633</v>
      </c>
      <c r="I5529" t="s">
        <v>615</v>
      </c>
    </row>
    <row r="5530" spans="8:9">
      <c r="H5530" s="41" t="s">
        <v>20633</v>
      </c>
      <c r="I5530" t="s">
        <v>615</v>
      </c>
    </row>
    <row r="5531" spans="8:9">
      <c r="H5531" s="42" t="s">
        <v>20633</v>
      </c>
      <c r="I5531" t="s">
        <v>615</v>
      </c>
    </row>
    <row r="5532" spans="8:9">
      <c r="H5532" s="41" t="s">
        <v>20633</v>
      </c>
      <c r="I5532" t="s">
        <v>615</v>
      </c>
    </row>
    <row r="5533" spans="8:9">
      <c r="H5533" s="42" t="s">
        <v>20633</v>
      </c>
      <c r="I5533" t="s">
        <v>615</v>
      </c>
    </row>
    <row r="5534" spans="8:9">
      <c r="H5534" s="41" t="s">
        <v>20633</v>
      </c>
      <c r="I5534" t="s">
        <v>615</v>
      </c>
    </row>
    <row r="5535" spans="8:9">
      <c r="H5535" s="42" t="s">
        <v>20633</v>
      </c>
      <c r="I5535" t="s">
        <v>615</v>
      </c>
    </row>
    <row r="5536" spans="8:9">
      <c r="H5536" s="41" t="s">
        <v>20633</v>
      </c>
      <c r="I5536" t="s">
        <v>615</v>
      </c>
    </row>
    <row r="5537" spans="8:9">
      <c r="H5537" s="42" t="s">
        <v>20633</v>
      </c>
      <c r="I5537" t="s">
        <v>615</v>
      </c>
    </row>
    <row r="5538" spans="8:9">
      <c r="H5538" s="41" t="s">
        <v>20633</v>
      </c>
      <c r="I5538" t="s">
        <v>615</v>
      </c>
    </row>
    <row r="5539" spans="8:9">
      <c r="H5539" s="42" t="s">
        <v>20633</v>
      </c>
      <c r="I5539" t="s">
        <v>615</v>
      </c>
    </row>
    <row r="5540" spans="8:9">
      <c r="H5540" s="41" t="s">
        <v>20633</v>
      </c>
      <c r="I5540" t="s">
        <v>615</v>
      </c>
    </row>
    <row r="5541" spans="8:9">
      <c r="H5541" s="42" t="s">
        <v>20633</v>
      </c>
      <c r="I5541" t="s">
        <v>615</v>
      </c>
    </row>
    <row r="5542" spans="8:9">
      <c r="H5542" s="41" t="s">
        <v>20633</v>
      </c>
      <c r="I5542" t="s">
        <v>615</v>
      </c>
    </row>
    <row r="5543" spans="8:9">
      <c r="H5543" s="42" t="s">
        <v>20633</v>
      </c>
      <c r="I5543" t="s">
        <v>615</v>
      </c>
    </row>
    <row r="5544" spans="8:9">
      <c r="H5544" s="41" t="s">
        <v>20633</v>
      </c>
      <c r="I5544" t="s">
        <v>615</v>
      </c>
    </row>
    <row r="5545" spans="8:9">
      <c r="H5545" s="42" t="s">
        <v>20633</v>
      </c>
      <c r="I5545" t="s">
        <v>615</v>
      </c>
    </row>
    <row r="5546" spans="8:9">
      <c r="H5546" s="41" t="s">
        <v>20633</v>
      </c>
      <c r="I5546" t="s">
        <v>615</v>
      </c>
    </row>
    <row r="5547" spans="8:9">
      <c r="H5547" s="42" t="s">
        <v>20633</v>
      </c>
      <c r="I5547" t="s">
        <v>615</v>
      </c>
    </row>
    <row r="5548" spans="8:9">
      <c r="H5548" s="41" t="s">
        <v>20633</v>
      </c>
      <c r="I5548" t="s">
        <v>615</v>
      </c>
    </row>
    <row r="5549" spans="8:9">
      <c r="H5549" s="42" t="s">
        <v>20634</v>
      </c>
      <c r="I5549" t="s">
        <v>615</v>
      </c>
    </row>
    <row r="5550" spans="8:9">
      <c r="H5550" s="41" t="s">
        <v>20634</v>
      </c>
      <c r="I5550" t="s">
        <v>615</v>
      </c>
    </row>
    <row r="5551" spans="8:9">
      <c r="H5551" s="42" t="s">
        <v>20634</v>
      </c>
      <c r="I5551" t="s">
        <v>615</v>
      </c>
    </row>
    <row r="5552" spans="8:9">
      <c r="H5552" s="41" t="s">
        <v>20634</v>
      </c>
      <c r="I5552" t="s">
        <v>615</v>
      </c>
    </row>
    <row r="5553" spans="8:9">
      <c r="H5553" s="42" t="s">
        <v>20634</v>
      </c>
      <c r="I5553" t="s">
        <v>615</v>
      </c>
    </row>
    <row r="5554" spans="8:9">
      <c r="H5554" s="41" t="s">
        <v>20634</v>
      </c>
      <c r="I5554" t="s">
        <v>615</v>
      </c>
    </row>
    <row r="5555" spans="8:9">
      <c r="H5555" s="42" t="s">
        <v>20634</v>
      </c>
      <c r="I5555" t="s">
        <v>615</v>
      </c>
    </row>
    <row r="5556" spans="8:9">
      <c r="H5556" s="41" t="s">
        <v>20634</v>
      </c>
      <c r="I5556" t="s">
        <v>615</v>
      </c>
    </row>
    <row r="5557" spans="8:9">
      <c r="H5557" s="42" t="s">
        <v>20634</v>
      </c>
      <c r="I5557" t="s">
        <v>615</v>
      </c>
    </row>
    <row r="5558" spans="8:9">
      <c r="H5558" s="41" t="s">
        <v>20634</v>
      </c>
      <c r="I5558" t="s">
        <v>615</v>
      </c>
    </row>
    <row r="5559" spans="8:9">
      <c r="H5559" s="42" t="s">
        <v>20634</v>
      </c>
      <c r="I5559" t="s">
        <v>615</v>
      </c>
    </row>
    <row r="5560" spans="8:9">
      <c r="H5560" s="41" t="s">
        <v>20634</v>
      </c>
      <c r="I5560" t="s">
        <v>615</v>
      </c>
    </row>
    <row r="5561" spans="8:9">
      <c r="H5561" s="42" t="s">
        <v>20634</v>
      </c>
      <c r="I5561" t="s">
        <v>615</v>
      </c>
    </row>
    <row r="5562" spans="8:9">
      <c r="H5562" s="41" t="s">
        <v>20634</v>
      </c>
      <c r="I5562" t="s">
        <v>615</v>
      </c>
    </row>
    <row r="5563" spans="8:9">
      <c r="H5563" s="42" t="s">
        <v>20634</v>
      </c>
      <c r="I5563" t="s">
        <v>615</v>
      </c>
    </row>
    <row r="5564" spans="8:9">
      <c r="H5564" s="41" t="s">
        <v>20634</v>
      </c>
      <c r="I5564" t="s">
        <v>615</v>
      </c>
    </row>
    <row r="5565" spans="8:9">
      <c r="H5565" s="42" t="s">
        <v>20634</v>
      </c>
      <c r="I5565" t="s">
        <v>615</v>
      </c>
    </row>
    <row r="5566" spans="8:9">
      <c r="H5566" s="41" t="s">
        <v>20634</v>
      </c>
      <c r="I5566" t="s">
        <v>615</v>
      </c>
    </row>
    <row r="5567" spans="8:9">
      <c r="H5567" s="42" t="s">
        <v>20634</v>
      </c>
      <c r="I5567" t="s">
        <v>615</v>
      </c>
    </row>
    <row r="5568" spans="8:9">
      <c r="H5568" s="41" t="s">
        <v>20634</v>
      </c>
      <c r="I5568" t="s">
        <v>615</v>
      </c>
    </row>
    <row r="5569" spans="8:9">
      <c r="H5569" s="42" t="s">
        <v>20634</v>
      </c>
      <c r="I5569" t="s">
        <v>615</v>
      </c>
    </row>
    <row r="5570" spans="8:9">
      <c r="H5570" s="41" t="s">
        <v>20635</v>
      </c>
      <c r="I5570" t="s">
        <v>615</v>
      </c>
    </row>
    <row r="5571" spans="8:9">
      <c r="H5571" s="42" t="s">
        <v>20635</v>
      </c>
      <c r="I5571" t="s">
        <v>615</v>
      </c>
    </row>
    <row r="5572" spans="8:9">
      <c r="H5572" s="41" t="s">
        <v>20635</v>
      </c>
      <c r="I5572" t="s">
        <v>615</v>
      </c>
    </row>
    <row r="5573" spans="8:9">
      <c r="H5573" s="42" t="s">
        <v>20635</v>
      </c>
      <c r="I5573" t="s">
        <v>615</v>
      </c>
    </row>
    <row r="5574" spans="8:9">
      <c r="H5574" s="41" t="s">
        <v>20635</v>
      </c>
      <c r="I5574" t="s">
        <v>615</v>
      </c>
    </row>
    <row r="5575" spans="8:9">
      <c r="H5575" s="42" t="s">
        <v>20635</v>
      </c>
      <c r="I5575" t="s">
        <v>615</v>
      </c>
    </row>
    <row r="5576" spans="8:9">
      <c r="H5576" s="41" t="s">
        <v>20635</v>
      </c>
      <c r="I5576" t="s">
        <v>615</v>
      </c>
    </row>
    <row r="5577" spans="8:9">
      <c r="H5577" s="42" t="s">
        <v>20635</v>
      </c>
      <c r="I5577" t="s">
        <v>615</v>
      </c>
    </row>
    <row r="5578" spans="8:9">
      <c r="H5578" s="41" t="s">
        <v>20635</v>
      </c>
      <c r="I5578" t="s">
        <v>615</v>
      </c>
    </row>
    <row r="5579" spans="8:9">
      <c r="H5579" s="42" t="s">
        <v>20635</v>
      </c>
      <c r="I5579" t="s">
        <v>615</v>
      </c>
    </row>
    <row r="5580" spans="8:9">
      <c r="H5580" s="41" t="s">
        <v>20635</v>
      </c>
      <c r="I5580" t="s">
        <v>615</v>
      </c>
    </row>
    <row r="5581" spans="8:9">
      <c r="H5581" s="42" t="s">
        <v>20635</v>
      </c>
      <c r="I5581" t="s">
        <v>615</v>
      </c>
    </row>
    <row r="5582" spans="8:9">
      <c r="H5582" s="41" t="s">
        <v>20635</v>
      </c>
      <c r="I5582" t="s">
        <v>615</v>
      </c>
    </row>
    <row r="5583" spans="8:9">
      <c r="H5583" s="42" t="s">
        <v>20635</v>
      </c>
      <c r="I5583" t="s">
        <v>615</v>
      </c>
    </row>
    <row r="5584" spans="8:9">
      <c r="H5584" s="41" t="s">
        <v>20635</v>
      </c>
      <c r="I5584" t="s">
        <v>615</v>
      </c>
    </row>
    <row r="5585" spans="8:9">
      <c r="H5585" s="42" t="s">
        <v>20635</v>
      </c>
      <c r="I5585" t="s">
        <v>615</v>
      </c>
    </row>
    <row r="5586" spans="8:9">
      <c r="H5586" s="41" t="s">
        <v>20635</v>
      </c>
      <c r="I5586" t="s">
        <v>615</v>
      </c>
    </row>
    <row r="5587" spans="8:9">
      <c r="H5587" s="42" t="s">
        <v>20635</v>
      </c>
      <c r="I5587" t="s">
        <v>615</v>
      </c>
    </row>
    <row r="5588" spans="8:9">
      <c r="H5588" s="41" t="s">
        <v>20635</v>
      </c>
      <c r="I5588" t="s">
        <v>615</v>
      </c>
    </row>
    <row r="5589" spans="8:9">
      <c r="H5589" s="42" t="s">
        <v>20635</v>
      </c>
      <c r="I5589" t="s">
        <v>615</v>
      </c>
    </row>
    <row r="5590" spans="8:9">
      <c r="H5590" s="41" t="s">
        <v>20635</v>
      </c>
      <c r="I5590" t="s">
        <v>615</v>
      </c>
    </row>
    <row r="5591" spans="8:9">
      <c r="H5591" s="42" t="s">
        <v>20636</v>
      </c>
      <c r="I5591" t="s">
        <v>615</v>
      </c>
    </row>
    <row r="5592" spans="8:9">
      <c r="H5592" s="41" t="s">
        <v>20636</v>
      </c>
      <c r="I5592" t="s">
        <v>615</v>
      </c>
    </row>
    <row r="5593" spans="8:9">
      <c r="H5593" s="42" t="s">
        <v>20636</v>
      </c>
      <c r="I5593" t="s">
        <v>615</v>
      </c>
    </row>
    <row r="5594" spans="8:9">
      <c r="H5594" s="41" t="s">
        <v>20636</v>
      </c>
      <c r="I5594" t="s">
        <v>615</v>
      </c>
    </row>
    <row r="5595" spans="8:9">
      <c r="H5595" s="42" t="s">
        <v>20636</v>
      </c>
      <c r="I5595" t="s">
        <v>615</v>
      </c>
    </row>
    <row r="5596" spans="8:9">
      <c r="H5596" s="41" t="s">
        <v>20636</v>
      </c>
      <c r="I5596" t="s">
        <v>615</v>
      </c>
    </row>
    <row r="5597" spans="8:9">
      <c r="H5597" s="42" t="s">
        <v>20636</v>
      </c>
      <c r="I5597" t="s">
        <v>615</v>
      </c>
    </row>
    <row r="5598" spans="8:9">
      <c r="H5598" s="41" t="s">
        <v>20636</v>
      </c>
      <c r="I5598" t="s">
        <v>615</v>
      </c>
    </row>
    <row r="5599" spans="8:9">
      <c r="H5599" s="42" t="s">
        <v>20636</v>
      </c>
      <c r="I5599" t="s">
        <v>615</v>
      </c>
    </row>
    <row r="5600" spans="8:9">
      <c r="H5600" s="41" t="s">
        <v>20636</v>
      </c>
      <c r="I5600" t="s">
        <v>615</v>
      </c>
    </row>
    <row r="5601" spans="8:9">
      <c r="H5601" s="42" t="s">
        <v>20636</v>
      </c>
      <c r="I5601" t="s">
        <v>615</v>
      </c>
    </row>
    <row r="5602" spans="8:9">
      <c r="H5602" s="41" t="s">
        <v>20636</v>
      </c>
      <c r="I5602" t="s">
        <v>615</v>
      </c>
    </row>
    <row r="5603" spans="8:9">
      <c r="H5603" s="42" t="s">
        <v>20636</v>
      </c>
      <c r="I5603" t="s">
        <v>615</v>
      </c>
    </row>
    <row r="5604" spans="8:9">
      <c r="H5604" s="41" t="s">
        <v>20636</v>
      </c>
      <c r="I5604" t="s">
        <v>615</v>
      </c>
    </row>
    <row r="5605" spans="8:9">
      <c r="H5605" s="42" t="s">
        <v>20636</v>
      </c>
      <c r="I5605" t="s">
        <v>615</v>
      </c>
    </row>
    <row r="5606" spans="8:9">
      <c r="H5606" s="41" t="s">
        <v>20636</v>
      </c>
      <c r="I5606" t="s">
        <v>615</v>
      </c>
    </row>
    <row r="5607" spans="8:9">
      <c r="H5607" s="42" t="s">
        <v>20636</v>
      </c>
      <c r="I5607" t="s">
        <v>615</v>
      </c>
    </row>
    <row r="5608" spans="8:9">
      <c r="H5608" s="41" t="s">
        <v>20636</v>
      </c>
      <c r="I5608" t="s">
        <v>615</v>
      </c>
    </row>
    <row r="5609" spans="8:9">
      <c r="H5609" s="42" t="s">
        <v>20636</v>
      </c>
      <c r="I5609" t="s">
        <v>615</v>
      </c>
    </row>
    <row r="5610" spans="8:9">
      <c r="H5610" s="41" t="s">
        <v>20636</v>
      </c>
      <c r="I5610" t="s">
        <v>615</v>
      </c>
    </row>
    <row r="5611" spans="8:9">
      <c r="H5611" s="42" t="s">
        <v>20636</v>
      </c>
      <c r="I5611" t="s">
        <v>615</v>
      </c>
    </row>
    <row r="5612" spans="8:9">
      <c r="H5612" s="41" t="s">
        <v>20637</v>
      </c>
      <c r="I5612" t="s">
        <v>615</v>
      </c>
    </row>
    <row r="5613" spans="8:9">
      <c r="H5613" s="42" t="s">
        <v>20637</v>
      </c>
      <c r="I5613" t="s">
        <v>615</v>
      </c>
    </row>
    <row r="5614" spans="8:9">
      <c r="H5614" s="41" t="s">
        <v>20637</v>
      </c>
      <c r="I5614" t="s">
        <v>615</v>
      </c>
    </row>
    <row r="5615" spans="8:9">
      <c r="H5615" s="42" t="s">
        <v>20637</v>
      </c>
      <c r="I5615" t="s">
        <v>615</v>
      </c>
    </row>
    <row r="5616" spans="8:9">
      <c r="H5616" s="41" t="s">
        <v>20637</v>
      </c>
      <c r="I5616" t="s">
        <v>615</v>
      </c>
    </row>
    <row r="5617" spans="8:9">
      <c r="H5617" s="42" t="s">
        <v>20637</v>
      </c>
      <c r="I5617" t="s">
        <v>615</v>
      </c>
    </row>
    <row r="5618" spans="8:9">
      <c r="H5618" s="41" t="s">
        <v>20637</v>
      </c>
      <c r="I5618" t="s">
        <v>615</v>
      </c>
    </row>
    <row r="5619" spans="8:9">
      <c r="H5619" s="42" t="s">
        <v>20637</v>
      </c>
      <c r="I5619" t="s">
        <v>615</v>
      </c>
    </row>
    <row r="5620" spans="8:9">
      <c r="H5620" s="41" t="s">
        <v>20637</v>
      </c>
      <c r="I5620" t="s">
        <v>615</v>
      </c>
    </row>
    <row r="5621" spans="8:9">
      <c r="H5621" s="42" t="s">
        <v>20637</v>
      </c>
      <c r="I5621" t="s">
        <v>615</v>
      </c>
    </row>
    <row r="5622" spans="8:9">
      <c r="H5622" s="41" t="s">
        <v>20637</v>
      </c>
      <c r="I5622" t="s">
        <v>615</v>
      </c>
    </row>
    <row r="5623" spans="8:9">
      <c r="H5623" s="42" t="s">
        <v>20637</v>
      </c>
      <c r="I5623" t="s">
        <v>615</v>
      </c>
    </row>
    <row r="5624" spans="8:9">
      <c r="H5624" s="41" t="s">
        <v>20637</v>
      </c>
      <c r="I5624" t="s">
        <v>615</v>
      </c>
    </row>
    <row r="5625" spans="8:9">
      <c r="H5625" s="42" t="s">
        <v>20637</v>
      </c>
      <c r="I5625" t="s">
        <v>615</v>
      </c>
    </row>
    <row r="5626" spans="8:9">
      <c r="H5626" s="41" t="s">
        <v>20637</v>
      </c>
      <c r="I5626" t="s">
        <v>615</v>
      </c>
    </row>
    <row r="5627" spans="8:9">
      <c r="H5627" s="42" t="s">
        <v>20637</v>
      </c>
      <c r="I5627" t="s">
        <v>615</v>
      </c>
    </row>
    <row r="5628" spans="8:9">
      <c r="H5628" s="41" t="s">
        <v>20638</v>
      </c>
      <c r="I5628" t="s">
        <v>615</v>
      </c>
    </row>
    <row r="5629" spans="8:9">
      <c r="H5629" s="42" t="s">
        <v>20638</v>
      </c>
      <c r="I5629" t="s">
        <v>615</v>
      </c>
    </row>
    <row r="5630" spans="8:9">
      <c r="H5630" s="41" t="s">
        <v>20638</v>
      </c>
      <c r="I5630" t="s">
        <v>615</v>
      </c>
    </row>
    <row r="5631" spans="8:9">
      <c r="H5631" s="42" t="s">
        <v>20638</v>
      </c>
      <c r="I5631" t="s">
        <v>615</v>
      </c>
    </row>
    <row r="5632" spans="8:9">
      <c r="H5632" s="41" t="s">
        <v>20638</v>
      </c>
      <c r="I5632" t="s">
        <v>615</v>
      </c>
    </row>
    <row r="5633" spans="8:9">
      <c r="H5633" s="42" t="s">
        <v>20638</v>
      </c>
      <c r="I5633" t="s">
        <v>615</v>
      </c>
    </row>
    <row r="5634" spans="8:9">
      <c r="H5634" s="41" t="s">
        <v>20638</v>
      </c>
      <c r="I5634" t="s">
        <v>615</v>
      </c>
    </row>
    <row r="5635" spans="8:9">
      <c r="H5635" s="42" t="s">
        <v>20638</v>
      </c>
      <c r="I5635" t="s">
        <v>615</v>
      </c>
    </row>
    <row r="5636" spans="8:9">
      <c r="H5636" s="41" t="s">
        <v>20638</v>
      </c>
      <c r="I5636" t="s">
        <v>615</v>
      </c>
    </row>
    <row r="5637" spans="8:9">
      <c r="H5637" s="42" t="s">
        <v>20638</v>
      </c>
      <c r="I5637" t="s">
        <v>615</v>
      </c>
    </row>
    <row r="5638" spans="8:9">
      <c r="H5638" s="41" t="s">
        <v>20638</v>
      </c>
      <c r="I5638" t="s">
        <v>615</v>
      </c>
    </row>
    <row r="5639" spans="8:9">
      <c r="H5639" s="42" t="s">
        <v>20638</v>
      </c>
      <c r="I5639" t="s">
        <v>615</v>
      </c>
    </row>
    <row r="5640" spans="8:9">
      <c r="H5640" s="41" t="s">
        <v>20638</v>
      </c>
      <c r="I5640" t="s">
        <v>615</v>
      </c>
    </row>
    <row r="5641" spans="8:9">
      <c r="H5641" s="42" t="s">
        <v>20638</v>
      </c>
      <c r="I5641" t="s">
        <v>615</v>
      </c>
    </row>
    <row r="5642" spans="8:9">
      <c r="H5642" s="41" t="s">
        <v>20638</v>
      </c>
      <c r="I5642" t="s">
        <v>615</v>
      </c>
    </row>
    <row r="5643" spans="8:9">
      <c r="H5643" s="42" t="s">
        <v>20638</v>
      </c>
      <c r="I5643" t="s">
        <v>615</v>
      </c>
    </row>
    <row r="5644" spans="8:9">
      <c r="H5644" s="41" t="s">
        <v>20638</v>
      </c>
      <c r="I5644" t="s">
        <v>615</v>
      </c>
    </row>
    <row r="5645" spans="8:9">
      <c r="H5645" s="42" t="s">
        <v>20638</v>
      </c>
      <c r="I5645" t="s">
        <v>615</v>
      </c>
    </row>
    <row r="5646" spans="8:9">
      <c r="H5646" s="41" t="s">
        <v>20638</v>
      </c>
      <c r="I5646" t="s">
        <v>615</v>
      </c>
    </row>
    <row r="5647" spans="8:9">
      <c r="H5647" s="42" t="s">
        <v>20638</v>
      </c>
      <c r="I5647" t="s">
        <v>615</v>
      </c>
    </row>
    <row r="5648" spans="8:9">
      <c r="H5648" s="41" t="s">
        <v>20638</v>
      </c>
      <c r="I5648" t="s">
        <v>615</v>
      </c>
    </row>
    <row r="5649" spans="8:9">
      <c r="H5649" s="42" t="s">
        <v>20639</v>
      </c>
      <c r="I5649" t="s">
        <v>615</v>
      </c>
    </row>
    <row r="5650" spans="8:9">
      <c r="H5650" s="41" t="s">
        <v>20639</v>
      </c>
      <c r="I5650" t="s">
        <v>615</v>
      </c>
    </row>
    <row r="5651" spans="8:9">
      <c r="H5651" s="42" t="s">
        <v>20639</v>
      </c>
      <c r="I5651" t="s">
        <v>615</v>
      </c>
    </row>
    <row r="5652" spans="8:9">
      <c r="H5652" s="41" t="s">
        <v>20639</v>
      </c>
      <c r="I5652" t="s">
        <v>615</v>
      </c>
    </row>
    <row r="5653" spans="8:9">
      <c r="H5653" s="42" t="s">
        <v>20639</v>
      </c>
      <c r="I5653" t="s">
        <v>615</v>
      </c>
    </row>
    <row r="5654" spans="8:9">
      <c r="H5654" s="41" t="s">
        <v>20639</v>
      </c>
      <c r="I5654" t="s">
        <v>615</v>
      </c>
    </row>
    <row r="5655" spans="8:9">
      <c r="H5655" s="42" t="s">
        <v>20639</v>
      </c>
      <c r="I5655" t="s">
        <v>615</v>
      </c>
    </row>
    <row r="5656" spans="8:9">
      <c r="H5656" s="41" t="s">
        <v>20639</v>
      </c>
      <c r="I5656" t="s">
        <v>615</v>
      </c>
    </row>
    <row r="5657" spans="8:9">
      <c r="H5657" s="42" t="s">
        <v>20639</v>
      </c>
      <c r="I5657" t="s">
        <v>615</v>
      </c>
    </row>
    <row r="5658" spans="8:9">
      <c r="H5658" s="41" t="s">
        <v>20639</v>
      </c>
      <c r="I5658" t="s">
        <v>615</v>
      </c>
    </row>
    <row r="5659" spans="8:9">
      <c r="H5659" s="42" t="s">
        <v>20639</v>
      </c>
      <c r="I5659" t="s">
        <v>615</v>
      </c>
    </row>
    <row r="5660" spans="8:9">
      <c r="H5660" s="41" t="s">
        <v>20639</v>
      </c>
      <c r="I5660" t="s">
        <v>615</v>
      </c>
    </row>
    <row r="5661" spans="8:9">
      <c r="H5661" s="42" t="s">
        <v>20639</v>
      </c>
      <c r="I5661" t="s">
        <v>615</v>
      </c>
    </row>
    <row r="5662" spans="8:9">
      <c r="H5662" s="41" t="s">
        <v>20639</v>
      </c>
      <c r="I5662" t="s">
        <v>615</v>
      </c>
    </row>
    <row r="5663" spans="8:9">
      <c r="H5663" s="42" t="s">
        <v>20639</v>
      </c>
      <c r="I5663" t="s">
        <v>615</v>
      </c>
    </row>
    <row r="5664" spans="8:9">
      <c r="H5664" s="41" t="s">
        <v>20639</v>
      </c>
      <c r="I5664" t="s">
        <v>615</v>
      </c>
    </row>
    <row r="5665" spans="8:9">
      <c r="H5665" s="42" t="s">
        <v>20639</v>
      </c>
      <c r="I5665" t="s">
        <v>615</v>
      </c>
    </row>
    <row r="5666" spans="8:9">
      <c r="H5666" s="41" t="s">
        <v>20639</v>
      </c>
      <c r="I5666" t="s">
        <v>615</v>
      </c>
    </row>
    <row r="5667" spans="8:9">
      <c r="H5667" s="42" t="s">
        <v>20639</v>
      </c>
      <c r="I5667" t="s">
        <v>615</v>
      </c>
    </row>
    <row r="5668" spans="8:9">
      <c r="H5668" s="41" t="s">
        <v>20639</v>
      </c>
      <c r="I5668" t="s">
        <v>615</v>
      </c>
    </row>
    <row r="5669" spans="8:9">
      <c r="H5669" s="42" t="s">
        <v>20639</v>
      </c>
      <c r="I5669" t="s">
        <v>615</v>
      </c>
    </row>
    <row r="5670" spans="8:9">
      <c r="H5670" s="41" t="s">
        <v>20640</v>
      </c>
      <c r="I5670" t="s">
        <v>615</v>
      </c>
    </row>
    <row r="5671" spans="8:9">
      <c r="H5671" s="42" t="s">
        <v>20640</v>
      </c>
      <c r="I5671" t="s">
        <v>615</v>
      </c>
    </row>
    <row r="5672" spans="8:9">
      <c r="H5672" s="41" t="s">
        <v>20640</v>
      </c>
      <c r="I5672" t="s">
        <v>615</v>
      </c>
    </row>
    <row r="5673" spans="8:9">
      <c r="H5673" s="42" t="s">
        <v>20640</v>
      </c>
      <c r="I5673" t="s">
        <v>615</v>
      </c>
    </row>
    <row r="5674" spans="8:9">
      <c r="H5674" s="41" t="s">
        <v>20640</v>
      </c>
      <c r="I5674" t="s">
        <v>615</v>
      </c>
    </row>
    <row r="5675" spans="8:9">
      <c r="H5675" s="42" t="s">
        <v>20640</v>
      </c>
      <c r="I5675" t="s">
        <v>615</v>
      </c>
    </row>
    <row r="5676" spans="8:9">
      <c r="H5676" s="41" t="s">
        <v>20640</v>
      </c>
      <c r="I5676" t="s">
        <v>615</v>
      </c>
    </row>
    <row r="5677" spans="8:9">
      <c r="H5677" s="42" t="s">
        <v>20640</v>
      </c>
      <c r="I5677" t="s">
        <v>615</v>
      </c>
    </row>
    <row r="5678" spans="8:9">
      <c r="H5678" s="41" t="s">
        <v>20640</v>
      </c>
      <c r="I5678" t="s">
        <v>615</v>
      </c>
    </row>
    <row r="5679" spans="8:9">
      <c r="H5679" s="42" t="s">
        <v>20640</v>
      </c>
      <c r="I5679" t="s">
        <v>615</v>
      </c>
    </row>
    <row r="5680" spans="8:9">
      <c r="H5680" s="41" t="s">
        <v>20640</v>
      </c>
      <c r="I5680" t="s">
        <v>615</v>
      </c>
    </row>
    <row r="5681" spans="8:9">
      <c r="H5681" s="42" t="s">
        <v>20640</v>
      </c>
      <c r="I5681" t="s">
        <v>615</v>
      </c>
    </row>
    <row r="5682" spans="8:9">
      <c r="H5682" s="41" t="s">
        <v>20640</v>
      </c>
      <c r="I5682" t="s">
        <v>615</v>
      </c>
    </row>
    <row r="5683" spans="8:9">
      <c r="H5683" s="42" t="s">
        <v>20640</v>
      </c>
      <c r="I5683" t="s">
        <v>615</v>
      </c>
    </row>
    <row r="5684" spans="8:9">
      <c r="H5684" s="41" t="s">
        <v>20640</v>
      </c>
      <c r="I5684" t="s">
        <v>615</v>
      </c>
    </row>
    <row r="5685" spans="8:9">
      <c r="H5685" s="42" t="s">
        <v>20640</v>
      </c>
      <c r="I5685" t="s">
        <v>615</v>
      </c>
    </row>
    <row r="5686" spans="8:9">
      <c r="H5686" s="41" t="s">
        <v>20641</v>
      </c>
      <c r="I5686" t="s">
        <v>615</v>
      </c>
    </row>
    <row r="5687" spans="8:9">
      <c r="H5687" s="42" t="s">
        <v>20641</v>
      </c>
      <c r="I5687" t="s">
        <v>615</v>
      </c>
    </row>
    <row r="5688" spans="8:9">
      <c r="H5688" s="41" t="s">
        <v>20641</v>
      </c>
      <c r="I5688" t="s">
        <v>615</v>
      </c>
    </row>
    <row r="5689" spans="8:9">
      <c r="H5689" s="42" t="s">
        <v>20641</v>
      </c>
      <c r="I5689" t="s">
        <v>615</v>
      </c>
    </row>
    <row r="5690" spans="8:9">
      <c r="H5690" s="41" t="s">
        <v>20641</v>
      </c>
      <c r="I5690" t="s">
        <v>615</v>
      </c>
    </row>
    <row r="5691" spans="8:9">
      <c r="H5691" s="42" t="s">
        <v>20641</v>
      </c>
      <c r="I5691" t="s">
        <v>615</v>
      </c>
    </row>
    <row r="5692" spans="8:9">
      <c r="H5692" s="41" t="s">
        <v>20641</v>
      </c>
      <c r="I5692" t="s">
        <v>615</v>
      </c>
    </row>
    <row r="5693" spans="8:9">
      <c r="H5693" s="42" t="s">
        <v>20641</v>
      </c>
      <c r="I5693" t="s">
        <v>615</v>
      </c>
    </row>
    <row r="5694" spans="8:9">
      <c r="H5694" s="41" t="s">
        <v>20641</v>
      </c>
      <c r="I5694" t="s">
        <v>615</v>
      </c>
    </row>
    <row r="5695" spans="8:9">
      <c r="H5695" s="42" t="s">
        <v>20641</v>
      </c>
      <c r="I5695" t="s">
        <v>615</v>
      </c>
    </row>
    <row r="5696" spans="8:9">
      <c r="H5696" s="41" t="s">
        <v>20641</v>
      </c>
      <c r="I5696" t="s">
        <v>615</v>
      </c>
    </row>
    <row r="5697" spans="8:9">
      <c r="H5697" s="42" t="s">
        <v>20641</v>
      </c>
      <c r="I5697" t="s">
        <v>615</v>
      </c>
    </row>
    <row r="5698" spans="8:9">
      <c r="H5698" s="41" t="s">
        <v>20641</v>
      </c>
      <c r="I5698" t="s">
        <v>615</v>
      </c>
    </row>
    <row r="5699" spans="8:9">
      <c r="H5699" s="42" t="s">
        <v>20641</v>
      </c>
      <c r="I5699" t="s">
        <v>615</v>
      </c>
    </row>
    <row r="5700" spans="8:9">
      <c r="H5700" s="41" t="s">
        <v>20641</v>
      </c>
      <c r="I5700" t="s">
        <v>615</v>
      </c>
    </row>
    <row r="5701" spans="8:9">
      <c r="H5701" s="42" t="s">
        <v>20641</v>
      </c>
      <c r="I5701" t="s">
        <v>615</v>
      </c>
    </row>
    <row r="5702" spans="8:9">
      <c r="H5702" s="41" t="s">
        <v>20641</v>
      </c>
      <c r="I5702" t="s">
        <v>615</v>
      </c>
    </row>
    <row r="5703" spans="8:9">
      <c r="H5703" s="42" t="s">
        <v>20641</v>
      </c>
      <c r="I5703" t="s">
        <v>615</v>
      </c>
    </row>
    <row r="5704" spans="8:9">
      <c r="H5704" s="41" t="s">
        <v>20641</v>
      </c>
      <c r="I5704" t="s">
        <v>615</v>
      </c>
    </row>
    <row r="5705" spans="8:9">
      <c r="H5705" s="42" t="s">
        <v>20641</v>
      </c>
      <c r="I5705" t="s">
        <v>615</v>
      </c>
    </row>
    <row r="5706" spans="8:9">
      <c r="H5706" s="41" t="s">
        <v>20641</v>
      </c>
      <c r="I5706" t="s">
        <v>615</v>
      </c>
    </row>
    <row r="5707" spans="8:9">
      <c r="H5707" s="42" t="s">
        <v>20642</v>
      </c>
      <c r="I5707" t="s">
        <v>615</v>
      </c>
    </row>
    <row r="5708" spans="8:9">
      <c r="H5708" s="41" t="s">
        <v>20642</v>
      </c>
      <c r="I5708" t="s">
        <v>615</v>
      </c>
    </row>
    <row r="5709" spans="8:9">
      <c r="H5709" s="42" t="s">
        <v>20642</v>
      </c>
      <c r="I5709" t="s">
        <v>615</v>
      </c>
    </row>
    <row r="5710" spans="8:9">
      <c r="H5710" s="41" t="s">
        <v>20642</v>
      </c>
      <c r="I5710" t="s">
        <v>615</v>
      </c>
    </row>
    <row r="5711" spans="8:9">
      <c r="H5711" s="42" t="s">
        <v>20642</v>
      </c>
      <c r="I5711" t="s">
        <v>615</v>
      </c>
    </row>
    <row r="5712" spans="8:9">
      <c r="H5712" s="41" t="s">
        <v>20642</v>
      </c>
      <c r="I5712" t="s">
        <v>615</v>
      </c>
    </row>
    <row r="5713" spans="8:9">
      <c r="H5713" s="42" t="s">
        <v>20642</v>
      </c>
      <c r="I5713" t="s">
        <v>615</v>
      </c>
    </row>
    <row r="5714" spans="8:9">
      <c r="H5714" s="41" t="s">
        <v>20642</v>
      </c>
      <c r="I5714" t="s">
        <v>615</v>
      </c>
    </row>
    <row r="5715" spans="8:9">
      <c r="H5715" s="42" t="s">
        <v>20642</v>
      </c>
      <c r="I5715" t="s">
        <v>615</v>
      </c>
    </row>
    <row r="5716" spans="8:9">
      <c r="H5716" s="41" t="s">
        <v>20642</v>
      </c>
      <c r="I5716" t="s">
        <v>615</v>
      </c>
    </row>
    <row r="5717" spans="8:9">
      <c r="H5717" s="42" t="s">
        <v>20642</v>
      </c>
      <c r="I5717" t="s">
        <v>615</v>
      </c>
    </row>
    <row r="5718" spans="8:9">
      <c r="H5718" s="41" t="s">
        <v>20642</v>
      </c>
      <c r="I5718" t="s">
        <v>615</v>
      </c>
    </row>
    <row r="5719" spans="8:9">
      <c r="H5719" s="42" t="s">
        <v>20642</v>
      </c>
      <c r="I5719" t="s">
        <v>615</v>
      </c>
    </row>
    <row r="5720" spans="8:9">
      <c r="H5720" s="41" t="s">
        <v>20642</v>
      </c>
      <c r="I5720" t="s">
        <v>615</v>
      </c>
    </row>
    <row r="5721" spans="8:9">
      <c r="H5721" s="42" t="s">
        <v>20642</v>
      </c>
      <c r="I5721" t="s">
        <v>615</v>
      </c>
    </row>
    <row r="5722" spans="8:9">
      <c r="H5722" s="41" t="s">
        <v>20642</v>
      </c>
      <c r="I5722" t="s">
        <v>615</v>
      </c>
    </row>
    <row r="5723" spans="8:9">
      <c r="H5723" s="42" t="s">
        <v>20642</v>
      </c>
      <c r="I5723" t="s">
        <v>615</v>
      </c>
    </row>
    <row r="5724" spans="8:9">
      <c r="H5724" s="41" t="s">
        <v>20642</v>
      </c>
      <c r="I5724" t="s">
        <v>615</v>
      </c>
    </row>
    <row r="5725" spans="8:9">
      <c r="H5725" s="42" t="s">
        <v>20642</v>
      </c>
      <c r="I5725" t="s">
        <v>615</v>
      </c>
    </row>
    <row r="5726" spans="8:9">
      <c r="H5726" s="41" t="s">
        <v>20642</v>
      </c>
      <c r="I5726" t="s">
        <v>615</v>
      </c>
    </row>
    <row r="5727" spans="8:9">
      <c r="H5727" s="42" t="s">
        <v>20642</v>
      </c>
      <c r="I5727" t="s">
        <v>615</v>
      </c>
    </row>
    <row r="5728" spans="8:9">
      <c r="H5728" s="41" t="s">
        <v>20643</v>
      </c>
      <c r="I5728" t="s">
        <v>615</v>
      </c>
    </row>
    <row r="5729" spans="8:9">
      <c r="H5729" s="42" t="s">
        <v>20643</v>
      </c>
      <c r="I5729" t="s">
        <v>615</v>
      </c>
    </row>
    <row r="5730" spans="8:9">
      <c r="H5730" s="41" t="s">
        <v>20643</v>
      </c>
      <c r="I5730" t="s">
        <v>615</v>
      </c>
    </row>
    <row r="5731" spans="8:9">
      <c r="H5731" s="42" t="s">
        <v>20643</v>
      </c>
      <c r="I5731" t="s">
        <v>615</v>
      </c>
    </row>
    <row r="5732" spans="8:9">
      <c r="H5732" s="41" t="s">
        <v>20643</v>
      </c>
      <c r="I5732" t="s">
        <v>615</v>
      </c>
    </row>
    <row r="5733" spans="8:9">
      <c r="H5733" s="42" t="s">
        <v>20643</v>
      </c>
      <c r="I5733" t="s">
        <v>615</v>
      </c>
    </row>
    <row r="5734" spans="8:9">
      <c r="H5734" s="41" t="s">
        <v>20643</v>
      </c>
      <c r="I5734" t="s">
        <v>615</v>
      </c>
    </row>
    <row r="5735" spans="8:9">
      <c r="H5735" s="42" t="s">
        <v>20643</v>
      </c>
      <c r="I5735" t="s">
        <v>615</v>
      </c>
    </row>
    <row r="5736" spans="8:9">
      <c r="H5736" s="41" t="s">
        <v>20643</v>
      </c>
      <c r="I5736" t="s">
        <v>615</v>
      </c>
    </row>
    <row r="5737" spans="8:9">
      <c r="H5737" s="42" t="s">
        <v>20643</v>
      </c>
      <c r="I5737" t="s">
        <v>615</v>
      </c>
    </row>
    <row r="5738" spans="8:9">
      <c r="H5738" s="41" t="s">
        <v>20643</v>
      </c>
      <c r="I5738" t="s">
        <v>615</v>
      </c>
    </row>
    <row r="5739" spans="8:9">
      <c r="H5739" s="42" t="s">
        <v>20643</v>
      </c>
      <c r="I5739" t="s">
        <v>615</v>
      </c>
    </row>
    <row r="5740" spans="8:9">
      <c r="H5740" s="41" t="s">
        <v>20643</v>
      </c>
      <c r="I5740" t="s">
        <v>615</v>
      </c>
    </row>
    <row r="5741" spans="8:9">
      <c r="H5741" s="42" t="s">
        <v>20643</v>
      </c>
      <c r="I5741" t="s">
        <v>615</v>
      </c>
    </row>
    <row r="5742" spans="8:9">
      <c r="H5742" s="41" t="s">
        <v>20643</v>
      </c>
      <c r="I5742" t="s">
        <v>615</v>
      </c>
    </row>
    <row r="5743" spans="8:9">
      <c r="H5743" s="42" t="s">
        <v>20643</v>
      </c>
      <c r="I5743" t="s">
        <v>615</v>
      </c>
    </row>
    <row r="5744" spans="8:9">
      <c r="H5744" s="41" t="s">
        <v>20643</v>
      </c>
      <c r="I5744" t="s">
        <v>615</v>
      </c>
    </row>
    <row r="5745" spans="8:9">
      <c r="H5745" s="42" t="s">
        <v>20643</v>
      </c>
      <c r="I5745" t="s">
        <v>615</v>
      </c>
    </row>
    <row r="5746" spans="8:9">
      <c r="H5746" s="41" t="s">
        <v>20643</v>
      </c>
      <c r="I5746" t="s">
        <v>615</v>
      </c>
    </row>
    <row r="5747" spans="8:9">
      <c r="H5747" s="42" t="s">
        <v>20643</v>
      </c>
      <c r="I5747" t="s">
        <v>615</v>
      </c>
    </row>
    <row r="5748" spans="8:9">
      <c r="H5748" s="41" t="s">
        <v>20643</v>
      </c>
      <c r="I5748" t="s">
        <v>615</v>
      </c>
    </row>
    <row r="5749" spans="8:9">
      <c r="H5749" s="42" t="s">
        <v>20644</v>
      </c>
      <c r="I5749" t="s">
        <v>615</v>
      </c>
    </row>
    <row r="5750" spans="8:9">
      <c r="H5750" s="41" t="s">
        <v>20644</v>
      </c>
      <c r="I5750" t="s">
        <v>615</v>
      </c>
    </row>
    <row r="5751" spans="8:9">
      <c r="H5751" s="42" t="s">
        <v>20644</v>
      </c>
      <c r="I5751" t="s">
        <v>615</v>
      </c>
    </row>
    <row r="5752" spans="8:9">
      <c r="H5752" s="41" t="s">
        <v>20644</v>
      </c>
      <c r="I5752" t="s">
        <v>615</v>
      </c>
    </row>
    <row r="5753" spans="8:9">
      <c r="H5753" s="42" t="s">
        <v>20644</v>
      </c>
      <c r="I5753" t="s">
        <v>615</v>
      </c>
    </row>
    <row r="5754" spans="8:9">
      <c r="H5754" s="41" t="s">
        <v>20644</v>
      </c>
      <c r="I5754" t="s">
        <v>615</v>
      </c>
    </row>
    <row r="5755" spans="8:9">
      <c r="H5755" s="42" t="s">
        <v>20644</v>
      </c>
      <c r="I5755" t="s">
        <v>615</v>
      </c>
    </row>
    <row r="5756" spans="8:9">
      <c r="H5756" s="41" t="s">
        <v>20644</v>
      </c>
      <c r="I5756" t="s">
        <v>615</v>
      </c>
    </row>
    <row r="5757" spans="8:9">
      <c r="H5757" s="42" t="s">
        <v>20644</v>
      </c>
      <c r="I5757" t="s">
        <v>615</v>
      </c>
    </row>
    <row r="5758" spans="8:9">
      <c r="H5758" s="41" t="s">
        <v>20644</v>
      </c>
      <c r="I5758" t="s">
        <v>615</v>
      </c>
    </row>
    <row r="5759" spans="8:9">
      <c r="H5759" s="42" t="s">
        <v>20644</v>
      </c>
      <c r="I5759" t="s">
        <v>615</v>
      </c>
    </row>
    <row r="5760" spans="8:9">
      <c r="H5760" s="41" t="s">
        <v>20644</v>
      </c>
      <c r="I5760" t="s">
        <v>615</v>
      </c>
    </row>
    <row r="5761" spans="8:9">
      <c r="H5761" s="42" t="s">
        <v>20644</v>
      </c>
      <c r="I5761" t="s">
        <v>615</v>
      </c>
    </row>
    <row r="5762" spans="8:9">
      <c r="H5762" s="41" t="s">
        <v>20644</v>
      </c>
      <c r="I5762" t="s">
        <v>615</v>
      </c>
    </row>
    <row r="5763" spans="8:9">
      <c r="H5763" s="42" t="s">
        <v>20644</v>
      </c>
      <c r="I5763" t="s">
        <v>615</v>
      </c>
    </row>
    <row r="5764" spans="8:9">
      <c r="H5764" s="41" t="s">
        <v>20644</v>
      </c>
      <c r="I5764" t="s">
        <v>615</v>
      </c>
    </row>
    <row r="5765" spans="8:9">
      <c r="H5765" s="42" t="s">
        <v>20644</v>
      </c>
      <c r="I5765" t="s">
        <v>615</v>
      </c>
    </row>
    <row r="5766" spans="8:9">
      <c r="H5766" s="41" t="s">
        <v>20644</v>
      </c>
      <c r="I5766" t="s">
        <v>615</v>
      </c>
    </row>
    <row r="5767" spans="8:9">
      <c r="H5767" s="42" t="s">
        <v>20644</v>
      </c>
      <c r="I5767" t="s">
        <v>615</v>
      </c>
    </row>
    <row r="5768" spans="8:9">
      <c r="H5768" s="41" t="s">
        <v>20644</v>
      </c>
      <c r="I5768" t="s">
        <v>615</v>
      </c>
    </row>
    <row r="5769" spans="8:9">
      <c r="H5769" s="42" t="s">
        <v>20644</v>
      </c>
      <c r="I5769" t="s">
        <v>615</v>
      </c>
    </row>
    <row r="5770" spans="8:9">
      <c r="H5770" s="41" t="s">
        <v>20645</v>
      </c>
      <c r="I5770" t="s">
        <v>615</v>
      </c>
    </row>
    <row r="5771" spans="8:9">
      <c r="H5771" s="42" t="s">
        <v>20645</v>
      </c>
      <c r="I5771" t="s">
        <v>615</v>
      </c>
    </row>
    <row r="5772" spans="8:9">
      <c r="H5772" s="41" t="s">
        <v>20645</v>
      </c>
      <c r="I5772" t="s">
        <v>615</v>
      </c>
    </row>
    <row r="5773" spans="8:9">
      <c r="H5773" s="42" t="s">
        <v>20645</v>
      </c>
      <c r="I5773" t="s">
        <v>615</v>
      </c>
    </row>
    <row r="5774" spans="8:9">
      <c r="H5774" s="41" t="s">
        <v>20645</v>
      </c>
      <c r="I5774" t="s">
        <v>615</v>
      </c>
    </row>
    <row r="5775" spans="8:9">
      <c r="H5775" s="42" t="s">
        <v>20645</v>
      </c>
      <c r="I5775" t="s">
        <v>615</v>
      </c>
    </row>
    <row r="5776" spans="8:9">
      <c r="H5776" s="41" t="s">
        <v>20645</v>
      </c>
      <c r="I5776" t="s">
        <v>615</v>
      </c>
    </row>
    <row r="5777" spans="8:9">
      <c r="H5777" s="42" t="s">
        <v>20645</v>
      </c>
      <c r="I5777" t="s">
        <v>615</v>
      </c>
    </row>
    <row r="5778" spans="8:9">
      <c r="H5778" s="41" t="s">
        <v>20645</v>
      </c>
      <c r="I5778" t="s">
        <v>615</v>
      </c>
    </row>
    <row r="5779" spans="8:9">
      <c r="H5779" s="42" t="s">
        <v>20645</v>
      </c>
      <c r="I5779" t="s">
        <v>615</v>
      </c>
    </row>
    <row r="5780" spans="8:9">
      <c r="H5780" s="41" t="s">
        <v>20645</v>
      </c>
      <c r="I5780" t="s">
        <v>615</v>
      </c>
    </row>
    <row r="5781" spans="8:9">
      <c r="H5781" s="42" t="s">
        <v>20645</v>
      </c>
      <c r="I5781" t="s">
        <v>615</v>
      </c>
    </row>
    <row r="5782" spans="8:9">
      <c r="H5782" s="41" t="s">
        <v>20645</v>
      </c>
      <c r="I5782" t="s">
        <v>615</v>
      </c>
    </row>
    <row r="5783" spans="8:9">
      <c r="H5783" s="42" t="s">
        <v>20645</v>
      </c>
      <c r="I5783" t="s">
        <v>615</v>
      </c>
    </row>
    <row r="5784" spans="8:9">
      <c r="H5784" s="41" t="s">
        <v>20645</v>
      </c>
      <c r="I5784" t="s">
        <v>615</v>
      </c>
    </row>
    <row r="5785" spans="8:9">
      <c r="H5785" s="42" t="s">
        <v>20645</v>
      </c>
      <c r="I5785" t="s">
        <v>615</v>
      </c>
    </row>
    <row r="5786" spans="8:9">
      <c r="H5786" s="41" t="s">
        <v>20645</v>
      </c>
      <c r="I5786" t="s">
        <v>615</v>
      </c>
    </row>
    <row r="5787" spans="8:9">
      <c r="H5787" s="42" t="s">
        <v>20645</v>
      </c>
      <c r="I5787" t="s">
        <v>615</v>
      </c>
    </row>
    <row r="5788" spans="8:9">
      <c r="H5788" s="41" t="s">
        <v>20645</v>
      </c>
      <c r="I5788" t="s">
        <v>615</v>
      </c>
    </row>
    <row r="5789" spans="8:9">
      <c r="H5789" s="42" t="s">
        <v>20645</v>
      </c>
      <c r="I5789" t="s">
        <v>615</v>
      </c>
    </row>
    <row r="5790" spans="8:9">
      <c r="H5790" s="41" t="s">
        <v>20645</v>
      </c>
      <c r="I5790" t="s">
        <v>615</v>
      </c>
    </row>
    <row r="5791" spans="8:9">
      <c r="H5791" s="42" t="s">
        <v>20646</v>
      </c>
      <c r="I5791" t="s">
        <v>615</v>
      </c>
    </row>
    <row r="5792" spans="8:9">
      <c r="H5792" s="41" t="s">
        <v>20646</v>
      </c>
      <c r="I5792" t="s">
        <v>615</v>
      </c>
    </row>
    <row r="5793" spans="8:9">
      <c r="H5793" s="42" t="s">
        <v>20646</v>
      </c>
      <c r="I5793" t="s">
        <v>615</v>
      </c>
    </row>
    <row r="5794" spans="8:9">
      <c r="H5794" s="41" t="s">
        <v>20646</v>
      </c>
      <c r="I5794" t="s">
        <v>615</v>
      </c>
    </row>
    <row r="5795" spans="8:9">
      <c r="H5795" s="42" t="s">
        <v>20646</v>
      </c>
      <c r="I5795" t="s">
        <v>615</v>
      </c>
    </row>
    <row r="5796" spans="8:9">
      <c r="H5796" s="41" t="s">
        <v>20646</v>
      </c>
      <c r="I5796" t="s">
        <v>615</v>
      </c>
    </row>
    <row r="5797" spans="8:9">
      <c r="H5797" s="42" t="s">
        <v>20646</v>
      </c>
      <c r="I5797" t="s">
        <v>615</v>
      </c>
    </row>
    <row r="5798" spans="8:9">
      <c r="H5798" s="41" t="s">
        <v>20646</v>
      </c>
      <c r="I5798" t="s">
        <v>615</v>
      </c>
    </row>
    <row r="5799" spans="8:9">
      <c r="H5799" s="42" t="s">
        <v>20646</v>
      </c>
      <c r="I5799" t="s">
        <v>615</v>
      </c>
    </row>
    <row r="5800" spans="8:9">
      <c r="H5800" s="41" t="s">
        <v>20646</v>
      </c>
      <c r="I5800" t="s">
        <v>615</v>
      </c>
    </row>
    <row r="5801" spans="8:9">
      <c r="H5801" s="42" t="s">
        <v>20646</v>
      </c>
      <c r="I5801" t="s">
        <v>615</v>
      </c>
    </row>
    <row r="5802" spans="8:9">
      <c r="H5802" s="41" t="s">
        <v>20646</v>
      </c>
      <c r="I5802" t="s">
        <v>615</v>
      </c>
    </row>
    <row r="5803" spans="8:9">
      <c r="H5803" s="42" t="s">
        <v>20646</v>
      </c>
      <c r="I5803" t="s">
        <v>615</v>
      </c>
    </row>
    <row r="5804" spans="8:9">
      <c r="H5804" s="41" t="s">
        <v>20646</v>
      </c>
      <c r="I5804" t="s">
        <v>615</v>
      </c>
    </row>
    <row r="5805" spans="8:9">
      <c r="H5805" s="42" t="s">
        <v>20646</v>
      </c>
      <c r="I5805" t="s">
        <v>615</v>
      </c>
    </row>
    <row r="5806" spans="8:9">
      <c r="H5806" s="41" t="s">
        <v>20646</v>
      </c>
      <c r="I5806" t="s">
        <v>615</v>
      </c>
    </row>
    <row r="5807" spans="8:9">
      <c r="H5807" s="42" t="s">
        <v>20646</v>
      </c>
      <c r="I5807" t="s">
        <v>615</v>
      </c>
    </row>
    <row r="5808" spans="8:9">
      <c r="H5808" s="41" t="s">
        <v>20646</v>
      </c>
      <c r="I5808" t="s">
        <v>615</v>
      </c>
    </row>
    <row r="5809" spans="8:9">
      <c r="H5809" s="42" t="s">
        <v>20646</v>
      </c>
      <c r="I5809" t="s">
        <v>615</v>
      </c>
    </row>
    <row r="5810" spans="8:9">
      <c r="H5810" s="41" t="s">
        <v>20646</v>
      </c>
      <c r="I5810" t="s">
        <v>615</v>
      </c>
    </row>
    <row r="5811" spans="8:9">
      <c r="H5811" s="42" t="s">
        <v>20646</v>
      </c>
      <c r="I5811" t="s">
        <v>615</v>
      </c>
    </row>
    <row r="5812" spans="8:9">
      <c r="H5812" s="41" t="s">
        <v>20647</v>
      </c>
      <c r="I5812" t="s">
        <v>615</v>
      </c>
    </row>
    <row r="5813" spans="8:9">
      <c r="H5813" s="42" t="s">
        <v>20647</v>
      </c>
      <c r="I5813" t="s">
        <v>615</v>
      </c>
    </row>
    <row r="5814" spans="8:9">
      <c r="H5814" s="41" t="s">
        <v>20647</v>
      </c>
      <c r="I5814" t="s">
        <v>615</v>
      </c>
    </row>
    <row r="5815" spans="8:9">
      <c r="H5815" s="42" t="s">
        <v>20647</v>
      </c>
      <c r="I5815" t="s">
        <v>615</v>
      </c>
    </row>
    <row r="5816" spans="8:9">
      <c r="H5816" s="41" t="s">
        <v>20647</v>
      </c>
      <c r="I5816" t="s">
        <v>615</v>
      </c>
    </row>
    <row r="5817" spans="8:9">
      <c r="H5817" s="42" t="s">
        <v>20647</v>
      </c>
      <c r="I5817" t="s">
        <v>615</v>
      </c>
    </row>
    <row r="5818" spans="8:9">
      <c r="H5818" s="41" t="s">
        <v>20647</v>
      </c>
      <c r="I5818" t="s">
        <v>615</v>
      </c>
    </row>
    <row r="5819" spans="8:9">
      <c r="H5819" s="42" t="s">
        <v>20647</v>
      </c>
      <c r="I5819" t="s">
        <v>615</v>
      </c>
    </row>
    <row r="5820" spans="8:9">
      <c r="H5820" s="41" t="s">
        <v>20647</v>
      </c>
      <c r="I5820" t="s">
        <v>615</v>
      </c>
    </row>
    <row r="5821" spans="8:9">
      <c r="H5821" s="42" t="s">
        <v>20647</v>
      </c>
      <c r="I5821" t="s">
        <v>615</v>
      </c>
    </row>
    <row r="5822" spans="8:9">
      <c r="H5822" s="41" t="s">
        <v>20647</v>
      </c>
      <c r="I5822" t="s">
        <v>615</v>
      </c>
    </row>
    <row r="5823" spans="8:9">
      <c r="H5823" s="42" t="s">
        <v>20647</v>
      </c>
      <c r="I5823" t="s">
        <v>615</v>
      </c>
    </row>
    <row r="5824" spans="8:9">
      <c r="H5824" s="41" t="s">
        <v>20647</v>
      </c>
      <c r="I5824" t="s">
        <v>615</v>
      </c>
    </row>
    <row r="5825" spans="8:9">
      <c r="H5825" s="42" t="s">
        <v>20647</v>
      </c>
      <c r="I5825" t="s">
        <v>615</v>
      </c>
    </row>
    <row r="5826" spans="8:9">
      <c r="H5826" s="41" t="s">
        <v>20647</v>
      </c>
      <c r="I5826" t="s">
        <v>615</v>
      </c>
    </row>
    <row r="5827" spans="8:9">
      <c r="H5827" s="42" t="s">
        <v>20647</v>
      </c>
      <c r="I5827" t="s">
        <v>615</v>
      </c>
    </row>
    <row r="5828" spans="8:9">
      <c r="H5828" s="41" t="s">
        <v>20647</v>
      </c>
      <c r="I5828" t="s">
        <v>615</v>
      </c>
    </row>
    <row r="5829" spans="8:9">
      <c r="H5829" s="42" t="s">
        <v>20647</v>
      </c>
      <c r="I5829" t="s">
        <v>615</v>
      </c>
    </row>
    <row r="5830" spans="8:9">
      <c r="H5830" s="41" t="s">
        <v>20647</v>
      </c>
      <c r="I5830" t="s">
        <v>615</v>
      </c>
    </row>
    <row r="5831" spans="8:9">
      <c r="H5831" s="42" t="s">
        <v>20647</v>
      </c>
      <c r="I5831" t="s">
        <v>615</v>
      </c>
    </row>
    <row r="5832" spans="8:9">
      <c r="H5832" s="41" t="s">
        <v>20647</v>
      </c>
      <c r="I5832" t="s">
        <v>615</v>
      </c>
    </row>
    <row r="5833" spans="8:9">
      <c r="H5833" s="42" t="s">
        <v>20648</v>
      </c>
      <c r="I5833" t="s">
        <v>615</v>
      </c>
    </row>
    <row r="5834" spans="8:9">
      <c r="H5834" s="41" t="s">
        <v>20648</v>
      </c>
      <c r="I5834" t="s">
        <v>615</v>
      </c>
    </row>
    <row r="5835" spans="8:9">
      <c r="H5835" s="42" t="s">
        <v>20648</v>
      </c>
      <c r="I5835" t="s">
        <v>615</v>
      </c>
    </row>
    <row r="5836" spans="8:9">
      <c r="H5836" s="41" t="s">
        <v>20648</v>
      </c>
      <c r="I5836" t="s">
        <v>615</v>
      </c>
    </row>
    <row r="5837" spans="8:9">
      <c r="H5837" s="42" t="s">
        <v>20648</v>
      </c>
      <c r="I5837" t="s">
        <v>615</v>
      </c>
    </row>
    <row r="5838" spans="8:9">
      <c r="H5838" s="41" t="s">
        <v>20648</v>
      </c>
      <c r="I5838" t="s">
        <v>615</v>
      </c>
    </row>
    <row r="5839" spans="8:9">
      <c r="H5839" s="42" t="s">
        <v>20648</v>
      </c>
      <c r="I5839" t="s">
        <v>615</v>
      </c>
    </row>
    <row r="5840" spans="8:9">
      <c r="H5840" s="41" t="s">
        <v>20648</v>
      </c>
      <c r="I5840" t="s">
        <v>615</v>
      </c>
    </row>
    <row r="5841" spans="8:9">
      <c r="H5841" s="42" t="s">
        <v>20648</v>
      </c>
      <c r="I5841" t="s">
        <v>615</v>
      </c>
    </row>
    <row r="5842" spans="8:9">
      <c r="H5842" s="41" t="s">
        <v>20648</v>
      </c>
      <c r="I5842" t="s">
        <v>615</v>
      </c>
    </row>
    <row r="5843" spans="8:9">
      <c r="H5843" s="42" t="s">
        <v>20648</v>
      </c>
      <c r="I5843" t="s">
        <v>615</v>
      </c>
    </row>
    <row r="5844" spans="8:9">
      <c r="H5844" s="41" t="s">
        <v>20648</v>
      </c>
      <c r="I5844" t="s">
        <v>615</v>
      </c>
    </row>
    <row r="5845" spans="8:9">
      <c r="H5845" s="42" t="s">
        <v>20648</v>
      </c>
      <c r="I5845" t="s">
        <v>615</v>
      </c>
    </row>
    <row r="5846" spans="8:9">
      <c r="H5846" s="41" t="s">
        <v>20648</v>
      </c>
      <c r="I5846" t="s">
        <v>615</v>
      </c>
    </row>
    <row r="5847" spans="8:9">
      <c r="H5847" s="42" t="s">
        <v>20648</v>
      </c>
      <c r="I5847" t="s">
        <v>615</v>
      </c>
    </row>
    <row r="5848" spans="8:9">
      <c r="H5848" s="41" t="s">
        <v>20648</v>
      </c>
      <c r="I5848" t="s">
        <v>615</v>
      </c>
    </row>
    <row r="5849" spans="8:9">
      <c r="H5849" s="42" t="s">
        <v>20649</v>
      </c>
      <c r="I5849" t="s">
        <v>615</v>
      </c>
    </row>
    <row r="5850" spans="8:9">
      <c r="H5850" s="41" t="s">
        <v>20649</v>
      </c>
      <c r="I5850" t="s">
        <v>615</v>
      </c>
    </row>
    <row r="5851" spans="8:9">
      <c r="H5851" s="42" t="s">
        <v>20649</v>
      </c>
      <c r="I5851" t="s">
        <v>615</v>
      </c>
    </row>
    <row r="5852" spans="8:9">
      <c r="H5852" s="41" t="s">
        <v>20649</v>
      </c>
      <c r="I5852" t="s">
        <v>615</v>
      </c>
    </row>
    <row r="5853" spans="8:9">
      <c r="H5853" s="42" t="s">
        <v>20649</v>
      </c>
      <c r="I5853" t="s">
        <v>615</v>
      </c>
    </row>
    <row r="5854" spans="8:9">
      <c r="H5854" s="41" t="s">
        <v>20649</v>
      </c>
      <c r="I5854" t="s">
        <v>615</v>
      </c>
    </row>
    <row r="5855" spans="8:9">
      <c r="H5855" s="42" t="s">
        <v>20649</v>
      </c>
      <c r="I5855" t="s">
        <v>615</v>
      </c>
    </row>
    <row r="5856" spans="8:9">
      <c r="H5856" s="41" t="s">
        <v>20649</v>
      </c>
      <c r="I5856" t="s">
        <v>615</v>
      </c>
    </row>
    <row r="5857" spans="8:9">
      <c r="H5857" s="42" t="s">
        <v>20649</v>
      </c>
      <c r="I5857" t="s">
        <v>615</v>
      </c>
    </row>
    <row r="5858" spans="8:9">
      <c r="H5858" s="41" t="s">
        <v>20649</v>
      </c>
      <c r="I5858" t="s">
        <v>615</v>
      </c>
    </row>
    <row r="5859" spans="8:9">
      <c r="H5859" s="42" t="s">
        <v>20649</v>
      </c>
      <c r="I5859" t="s">
        <v>615</v>
      </c>
    </row>
    <row r="5860" spans="8:9">
      <c r="H5860" s="41" t="s">
        <v>20649</v>
      </c>
      <c r="I5860" t="s">
        <v>615</v>
      </c>
    </row>
    <row r="5861" spans="8:9">
      <c r="H5861" s="42" t="s">
        <v>20649</v>
      </c>
      <c r="I5861" t="s">
        <v>615</v>
      </c>
    </row>
    <row r="5862" spans="8:9">
      <c r="H5862" s="41" t="s">
        <v>20649</v>
      </c>
      <c r="I5862" t="s">
        <v>615</v>
      </c>
    </row>
    <row r="5863" spans="8:9">
      <c r="H5863" s="42" t="s">
        <v>20649</v>
      </c>
      <c r="I5863" t="s">
        <v>615</v>
      </c>
    </row>
    <row r="5864" spans="8:9">
      <c r="H5864" s="41" t="s">
        <v>20649</v>
      </c>
      <c r="I5864" t="s">
        <v>615</v>
      </c>
    </row>
    <row r="5865" spans="8:9">
      <c r="H5865" s="42" t="s">
        <v>20649</v>
      </c>
      <c r="I5865" t="s">
        <v>615</v>
      </c>
    </row>
    <row r="5866" spans="8:9">
      <c r="H5866" s="41" t="s">
        <v>20649</v>
      </c>
      <c r="I5866" t="s">
        <v>615</v>
      </c>
    </row>
    <row r="5867" spans="8:9">
      <c r="H5867" s="42" t="s">
        <v>20649</v>
      </c>
      <c r="I5867" t="s">
        <v>615</v>
      </c>
    </row>
    <row r="5868" spans="8:9">
      <c r="H5868" s="41" t="s">
        <v>20649</v>
      </c>
      <c r="I5868" t="s">
        <v>615</v>
      </c>
    </row>
    <row r="5869" spans="8:9">
      <c r="H5869" s="42" t="s">
        <v>20649</v>
      </c>
      <c r="I5869" t="s">
        <v>615</v>
      </c>
    </row>
    <row r="5870" spans="8:9">
      <c r="H5870" s="41" t="s">
        <v>20650</v>
      </c>
      <c r="I5870" t="s">
        <v>615</v>
      </c>
    </row>
    <row r="5871" spans="8:9">
      <c r="H5871" s="42" t="s">
        <v>20650</v>
      </c>
      <c r="I5871" t="s">
        <v>615</v>
      </c>
    </row>
    <row r="5872" spans="8:9">
      <c r="H5872" s="41" t="s">
        <v>20650</v>
      </c>
      <c r="I5872" t="s">
        <v>615</v>
      </c>
    </row>
    <row r="5873" spans="8:9">
      <c r="H5873" s="42" t="s">
        <v>20650</v>
      </c>
      <c r="I5873" t="s">
        <v>615</v>
      </c>
    </row>
    <row r="5874" spans="8:9">
      <c r="H5874" s="41" t="s">
        <v>20650</v>
      </c>
      <c r="I5874" t="s">
        <v>615</v>
      </c>
    </row>
    <row r="5875" spans="8:9">
      <c r="H5875" s="42" t="s">
        <v>20650</v>
      </c>
      <c r="I5875" t="s">
        <v>615</v>
      </c>
    </row>
    <row r="5876" spans="8:9">
      <c r="H5876" s="41" t="s">
        <v>20650</v>
      </c>
      <c r="I5876" t="s">
        <v>615</v>
      </c>
    </row>
    <row r="5877" spans="8:9">
      <c r="H5877" s="42" t="s">
        <v>20650</v>
      </c>
      <c r="I5877" t="s">
        <v>615</v>
      </c>
    </row>
    <row r="5878" spans="8:9">
      <c r="H5878" s="41" t="s">
        <v>20650</v>
      </c>
      <c r="I5878" t="s">
        <v>615</v>
      </c>
    </row>
    <row r="5879" spans="8:9">
      <c r="H5879" s="42" t="s">
        <v>20650</v>
      </c>
      <c r="I5879" t="s">
        <v>615</v>
      </c>
    </row>
    <row r="5880" spans="8:9">
      <c r="H5880" s="41" t="s">
        <v>20650</v>
      </c>
      <c r="I5880" t="s">
        <v>615</v>
      </c>
    </row>
    <row r="5881" spans="8:9">
      <c r="H5881" s="42" t="s">
        <v>20650</v>
      </c>
      <c r="I5881" t="s">
        <v>615</v>
      </c>
    </row>
    <row r="5882" spans="8:9">
      <c r="H5882" s="41" t="s">
        <v>20650</v>
      </c>
      <c r="I5882" t="s">
        <v>615</v>
      </c>
    </row>
    <row r="5883" spans="8:9">
      <c r="H5883" s="42" t="s">
        <v>20650</v>
      </c>
      <c r="I5883" t="s">
        <v>615</v>
      </c>
    </row>
    <row r="5884" spans="8:9">
      <c r="H5884" s="41" t="s">
        <v>20650</v>
      </c>
      <c r="I5884" t="s">
        <v>615</v>
      </c>
    </row>
    <row r="5885" spans="8:9">
      <c r="H5885" s="42" t="s">
        <v>20650</v>
      </c>
      <c r="I5885" t="s">
        <v>615</v>
      </c>
    </row>
    <row r="5886" spans="8:9">
      <c r="H5886" s="41" t="s">
        <v>20650</v>
      </c>
      <c r="I5886" t="s">
        <v>615</v>
      </c>
    </row>
    <row r="5887" spans="8:9">
      <c r="H5887" s="42" t="s">
        <v>20650</v>
      </c>
      <c r="I5887" t="s">
        <v>615</v>
      </c>
    </row>
    <row r="5888" spans="8:9">
      <c r="H5888" s="41" t="s">
        <v>20650</v>
      </c>
      <c r="I5888" t="s">
        <v>615</v>
      </c>
    </row>
    <row r="5889" spans="8:9">
      <c r="H5889" s="42" t="s">
        <v>20650</v>
      </c>
      <c r="I5889" t="s">
        <v>615</v>
      </c>
    </row>
    <row r="5890" spans="8:9">
      <c r="H5890" s="41" t="s">
        <v>20650</v>
      </c>
      <c r="I5890" t="s">
        <v>615</v>
      </c>
    </row>
    <row r="5891" spans="8:9">
      <c r="H5891" s="42" t="s">
        <v>20651</v>
      </c>
      <c r="I5891" t="s">
        <v>615</v>
      </c>
    </row>
    <row r="5892" spans="8:9">
      <c r="H5892" s="41" t="s">
        <v>20651</v>
      </c>
      <c r="I5892" t="s">
        <v>615</v>
      </c>
    </row>
    <row r="5893" spans="8:9">
      <c r="H5893" s="42" t="s">
        <v>20651</v>
      </c>
      <c r="I5893" t="s">
        <v>615</v>
      </c>
    </row>
    <row r="5894" spans="8:9">
      <c r="H5894" s="41" t="s">
        <v>20651</v>
      </c>
      <c r="I5894" t="s">
        <v>615</v>
      </c>
    </row>
    <row r="5895" spans="8:9">
      <c r="H5895" s="42" t="s">
        <v>20651</v>
      </c>
      <c r="I5895" t="s">
        <v>615</v>
      </c>
    </row>
    <row r="5896" spans="8:9">
      <c r="H5896" s="41" t="s">
        <v>20651</v>
      </c>
      <c r="I5896" t="s">
        <v>615</v>
      </c>
    </row>
    <row r="5897" spans="8:9">
      <c r="H5897" s="42" t="s">
        <v>20651</v>
      </c>
      <c r="I5897" t="s">
        <v>615</v>
      </c>
    </row>
    <row r="5898" spans="8:9">
      <c r="H5898" s="41" t="s">
        <v>20651</v>
      </c>
      <c r="I5898" t="s">
        <v>615</v>
      </c>
    </row>
    <row r="5899" spans="8:9">
      <c r="H5899" s="42" t="s">
        <v>20651</v>
      </c>
      <c r="I5899" t="s">
        <v>615</v>
      </c>
    </row>
    <row r="5900" spans="8:9">
      <c r="H5900" s="41" t="s">
        <v>20651</v>
      </c>
      <c r="I5900" t="s">
        <v>615</v>
      </c>
    </row>
    <row r="5901" spans="8:9">
      <c r="H5901" s="42" t="s">
        <v>20651</v>
      </c>
      <c r="I5901" t="s">
        <v>615</v>
      </c>
    </row>
    <row r="5902" spans="8:9">
      <c r="H5902" s="41" t="s">
        <v>20651</v>
      </c>
      <c r="I5902" t="s">
        <v>615</v>
      </c>
    </row>
    <row r="5903" spans="8:9">
      <c r="H5903" s="42" t="s">
        <v>20651</v>
      </c>
      <c r="I5903" t="s">
        <v>615</v>
      </c>
    </row>
    <row r="5904" spans="8:9">
      <c r="H5904" s="41" t="s">
        <v>20651</v>
      </c>
      <c r="I5904" t="s">
        <v>615</v>
      </c>
    </row>
    <row r="5905" spans="8:9">
      <c r="H5905" s="42" t="s">
        <v>20651</v>
      </c>
      <c r="I5905" t="s">
        <v>615</v>
      </c>
    </row>
    <row r="5906" spans="8:9">
      <c r="H5906" s="41" t="s">
        <v>20651</v>
      </c>
      <c r="I5906" t="s">
        <v>615</v>
      </c>
    </row>
    <row r="5907" spans="8:9">
      <c r="H5907" s="42" t="s">
        <v>20651</v>
      </c>
      <c r="I5907" t="s">
        <v>615</v>
      </c>
    </row>
    <row r="5908" spans="8:9">
      <c r="H5908" s="41" t="s">
        <v>20651</v>
      </c>
      <c r="I5908" t="s">
        <v>615</v>
      </c>
    </row>
    <row r="5909" spans="8:9">
      <c r="H5909" s="42" t="s">
        <v>20651</v>
      </c>
      <c r="I5909" t="s">
        <v>615</v>
      </c>
    </row>
    <row r="5910" spans="8:9">
      <c r="H5910" s="41" t="s">
        <v>20651</v>
      </c>
      <c r="I5910" t="s">
        <v>615</v>
      </c>
    </row>
    <row r="5911" spans="8:9">
      <c r="H5911" s="42" t="s">
        <v>20651</v>
      </c>
      <c r="I5911" t="s">
        <v>615</v>
      </c>
    </row>
    <row r="5912" spans="8:9">
      <c r="H5912" s="41" t="s">
        <v>20652</v>
      </c>
      <c r="I5912" t="s">
        <v>615</v>
      </c>
    </row>
    <row r="5913" spans="8:9">
      <c r="H5913" s="42" t="s">
        <v>20652</v>
      </c>
      <c r="I5913" t="s">
        <v>615</v>
      </c>
    </row>
    <row r="5914" spans="8:9">
      <c r="H5914" s="41" t="s">
        <v>20652</v>
      </c>
      <c r="I5914" t="s">
        <v>615</v>
      </c>
    </row>
    <row r="5915" spans="8:9">
      <c r="H5915" s="42" t="s">
        <v>20652</v>
      </c>
      <c r="I5915" t="s">
        <v>615</v>
      </c>
    </row>
    <row r="5916" spans="8:9">
      <c r="H5916" s="41" t="s">
        <v>20652</v>
      </c>
      <c r="I5916" t="s">
        <v>615</v>
      </c>
    </row>
    <row r="5917" spans="8:9">
      <c r="H5917" s="42" t="s">
        <v>20652</v>
      </c>
      <c r="I5917" t="s">
        <v>615</v>
      </c>
    </row>
    <row r="5918" spans="8:9">
      <c r="H5918" s="41" t="s">
        <v>20652</v>
      </c>
      <c r="I5918" t="s">
        <v>615</v>
      </c>
    </row>
    <row r="5919" spans="8:9">
      <c r="H5919" s="42" t="s">
        <v>20652</v>
      </c>
      <c r="I5919" t="s">
        <v>615</v>
      </c>
    </row>
    <row r="5920" spans="8:9">
      <c r="H5920" s="41" t="s">
        <v>20652</v>
      </c>
      <c r="I5920" t="s">
        <v>615</v>
      </c>
    </row>
    <row r="5921" spans="8:9">
      <c r="H5921" s="42" t="s">
        <v>20652</v>
      </c>
      <c r="I5921" t="s">
        <v>615</v>
      </c>
    </row>
    <row r="5922" spans="8:9">
      <c r="H5922" s="41" t="s">
        <v>20652</v>
      </c>
      <c r="I5922" t="s">
        <v>615</v>
      </c>
    </row>
    <row r="5923" spans="8:9">
      <c r="H5923" s="42" t="s">
        <v>20652</v>
      </c>
      <c r="I5923" t="s">
        <v>615</v>
      </c>
    </row>
    <row r="5924" spans="8:9">
      <c r="H5924" s="41" t="s">
        <v>20652</v>
      </c>
      <c r="I5924" t="s">
        <v>615</v>
      </c>
    </row>
    <row r="5925" spans="8:9">
      <c r="H5925" s="42" t="s">
        <v>20652</v>
      </c>
      <c r="I5925" t="s">
        <v>615</v>
      </c>
    </row>
    <row r="5926" spans="8:9">
      <c r="H5926" s="41" t="s">
        <v>20652</v>
      </c>
      <c r="I5926" t="s">
        <v>615</v>
      </c>
    </row>
    <row r="5927" spans="8:9">
      <c r="H5927" s="42" t="s">
        <v>20652</v>
      </c>
      <c r="I5927" t="s">
        <v>615</v>
      </c>
    </row>
    <row r="5928" spans="8:9">
      <c r="H5928" s="41" t="s">
        <v>20652</v>
      </c>
      <c r="I5928" t="s">
        <v>615</v>
      </c>
    </row>
    <row r="5929" spans="8:9">
      <c r="H5929" s="42" t="s">
        <v>20652</v>
      </c>
      <c r="I5929" t="s">
        <v>615</v>
      </c>
    </row>
    <row r="5930" spans="8:9">
      <c r="H5930" s="41" t="s">
        <v>20652</v>
      </c>
      <c r="I5930" t="s">
        <v>615</v>
      </c>
    </row>
    <row r="5931" spans="8:9">
      <c r="H5931" s="42" t="s">
        <v>20652</v>
      </c>
      <c r="I5931" t="s">
        <v>615</v>
      </c>
    </row>
    <row r="5932" spans="8:9">
      <c r="H5932" s="41" t="s">
        <v>20652</v>
      </c>
      <c r="I5932" t="s">
        <v>615</v>
      </c>
    </row>
    <row r="5933" spans="8:9">
      <c r="H5933" s="42" t="s">
        <v>20653</v>
      </c>
      <c r="I5933" t="s">
        <v>615</v>
      </c>
    </row>
    <row r="5934" spans="8:9">
      <c r="H5934" s="41" t="s">
        <v>20653</v>
      </c>
      <c r="I5934" t="s">
        <v>615</v>
      </c>
    </row>
    <row r="5935" spans="8:9">
      <c r="H5935" s="42" t="s">
        <v>20653</v>
      </c>
      <c r="I5935" t="s">
        <v>615</v>
      </c>
    </row>
    <row r="5936" spans="8:9">
      <c r="H5936" s="41" t="s">
        <v>20653</v>
      </c>
      <c r="I5936" t="s">
        <v>615</v>
      </c>
    </row>
    <row r="5937" spans="8:9">
      <c r="H5937" s="42" t="s">
        <v>20653</v>
      </c>
      <c r="I5937" t="s">
        <v>615</v>
      </c>
    </row>
    <row r="5938" spans="8:9">
      <c r="H5938" s="41" t="s">
        <v>20653</v>
      </c>
      <c r="I5938" t="s">
        <v>615</v>
      </c>
    </row>
    <row r="5939" spans="8:9">
      <c r="H5939" s="42" t="s">
        <v>20653</v>
      </c>
      <c r="I5939" t="s">
        <v>615</v>
      </c>
    </row>
    <row r="5940" spans="8:9">
      <c r="H5940" s="41" t="s">
        <v>20653</v>
      </c>
      <c r="I5940" t="s">
        <v>615</v>
      </c>
    </row>
    <row r="5941" spans="8:9">
      <c r="H5941" s="42" t="s">
        <v>20653</v>
      </c>
      <c r="I5941" t="s">
        <v>615</v>
      </c>
    </row>
    <row r="5942" spans="8:9">
      <c r="H5942" s="41" t="s">
        <v>20653</v>
      </c>
      <c r="I5942" t="s">
        <v>615</v>
      </c>
    </row>
    <row r="5943" spans="8:9">
      <c r="H5943" s="42" t="s">
        <v>20653</v>
      </c>
      <c r="I5943" t="s">
        <v>615</v>
      </c>
    </row>
    <row r="5944" spans="8:9">
      <c r="H5944" s="41" t="s">
        <v>20653</v>
      </c>
      <c r="I5944" t="s">
        <v>615</v>
      </c>
    </row>
    <row r="5945" spans="8:9">
      <c r="H5945" s="42" t="s">
        <v>20653</v>
      </c>
      <c r="I5945" t="s">
        <v>615</v>
      </c>
    </row>
    <row r="5946" spans="8:9">
      <c r="H5946" s="41" t="s">
        <v>20653</v>
      </c>
      <c r="I5946" t="s">
        <v>615</v>
      </c>
    </row>
    <row r="5947" spans="8:9">
      <c r="H5947" s="42" t="s">
        <v>20653</v>
      </c>
      <c r="I5947" t="s">
        <v>615</v>
      </c>
    </row>
    <row r="5948" spans="8:9">
      <c r="H5948" s="41" t="s">
        <v>20653</v>
      </c>
      <c r="I5948" t="s">
        <v>615</v>
      </c>
    </row>
    <row r="5949" spans="8:9">
      <c r="H5949" s="42" t="s">
        <v>20653</v>
      </c>
      <c r="I5949" t="s">
        <v>615</v>
      </c>
    </row>
    <row r="5950" spans="8:9">
      <c r="H5950" s="41" t="s">
        <v>20653</v>
      </c>
      <c r="I5950" t="s">
        <v>615</v>
      </c>
    </row>
    <row r="5951" spans="8:9">
      <c r="H5951" s="42" t="s">
        <v>20653</v>
      </c>
      <c r="I5951" t="s">
        <v>615</v>
      </c>
    </row>
    <row r="5952" spans="8:9">
      <c r="H5952" s="41" t="s">
        <v>20653</v>
      </c>
      <c r="I5952" t="s">
        <v>615</v>
      </c>
    </row>
    <row r="5953" spans="8:9">
      <c r="H5953" s="42" t="s">
        <v>20653</v>
      </c>
      <c r="I5953" t="s">
        <v>615</v>
      </c>
    </row>
    <row r="5954" spans="8:9">
      <c r="H5954" s="41" t="s">
        <v>20654</v>
      </c>
      <c r="I5954" t="s">
        <v>615</v>
      </c>
    </row>
    <row r="5955" spans="8:9">
      <c r="H5955" s="42" t="s">
        <v>20654</v>
      </c>
      <c r="I5955" t="s">
        <v>615</v>
      </c>
    </row>
    <row r="5956" spans="8:9">
      <c r="H5956" s="41" t="s">
        <v>20654</v>
      </c>
      <c r="I5956" t="s">
        <v>615</v>
      </c>
    </row>
    <row r="5957" spans="8:9">
      <c r="H5957" s="42" t="s">
        <v>20654</v>
      </c>
      <c r="I5957" t="s">
        <v>615</v>
      </c>
    </row>
    <row r="5958" spans="8:9">
      <c r="H5958" s="41" t="s">
        <v>20654</v>
      </c>
      <c r="I5958" t="s">
        <v>615</v>
      </c>
    </row>
    <row r="5959" spans="8:9">
      <c r="H5959" s="42" t="s">
        <v>20654</v>
      </c>
      <c r="I5959" t="s">
        <v>615</v>
      </c>
    </row>
    <row r="5960" spans="8:9">
      <c r="H5960" s="41" t="s">
        <v>20654</v>
      </c>
      <c r="I5960" t="s">
        <v>615</v>
      </c>
    </row>
    <row r="5961" spans="8:9">
      <c r="H5961" s="42" t="s">
        <v>20654</v>
      </c>
      <c r="I5961" t="s">
        <v>615</v>
      </c>
    </row>
    <row r="5962" spans="8:9">
      <c r="H5962" s="41" t="s">
        <v>20654</v>
      </c>
      <c r="I5962" t="s">
        <v>615</v>
      </c>
    </row>
    <row r="5963" spans="8:9">
      <c r="H5963" s="42" t="s">
        <v>20654</v>
      </c>
      <c r="I5963" t="s">
        <v>615</v>
      </c>
    </row>
    <row r="5964" spans="8:9">
      <c r="H5964" s="41" t="s">
        <v>20654</v>
      </c>
      <c r="I5964" t="s">
        <v>615</v>
      </c>
    </row>
    <row r="5965" spans="8:9">
      <c r="H5965" s="42" t="s">
        <v>20654</v>
      </c>
      <c r="I5965" t="s">
        <v>615</v>
      </c>
    </row>
    <row r="5966" spans="8:9">
      <c r="H5966" s="41" t="s">
        <v>20654</v>
      </c>
      <c r="I5966" t="s">
        <v>615</v>
      </c>
    </row>
    <row r="5967" spans="8:9">
      <c r="H5967" s="42" t="s">
        <v>20654</v>
      </c>
      <c r="I5967" t="s">
        <v>615</v>
      </c>
    </row>
    <row r="5968" spans="8:9">
      <c r="H5968" s="41" t="s">
        <v>20654</v>
      </c>
      <c r="I5968" t="s">
        <v>615</v>
      </c>
    </row>
    <row r="5969" spans="8:9">
      <c r="H5969" s="42" t="s">
        <v>20654</v>
      </c>
      <c r="I5969" t="s">
        <v>615</v>
      </c>
    </row>
    <row r="5970" spans="8:9">
      <c r="H5970" s="41" t="s">
        <v>20654</v>
      </c>
      <c r="I5970" t="s">
        <v>615</v>
      </c>
    </row>
    <row r="5971" spans="8:9">
      <c r="H5971" s="42" t="s">
        <v>20654</v>
      </c>
      <c r="I5971" t="s">
        <v>615</v>
      </c>
    </row>
    <row r="5972" spans="8:9">
      <c r="H5972" s="41" t="s">
        <v>20654</v>
      </c>
      <c r="I5972" t="s">
        <v>615</v>
      </c>
    </row>
    <row r="5973" spans="8:9">
      <c r="H5973" s="42" t="s">
        <v>20654</v>
      </c>
      <c r="I5973" t="s">
        <v>615</v>
      </c>
    </row>
    <row r="5974" spans="8:9">
      <c r="H5974" s="41" t="s">
        <v>20654</v>
      </c>
      <c r="I5974" t="s">
        <v>615</v>
      </c>
    </row>
    <row r="5975" spans="8:9">
      <c r="H5975" s="42" t="s">
        <v>20655</v>
      </c>
      <c r="I5975" t="s">
        <v>615</v>
      </c>
    </row>
    <row r="5976" spans="8:9">
      <c r="H5976" s="41" t="s">
        <v>20655</v>
      </c>
      <c r="I5976" t="s">
        <v>615</v>
      </c>
    </row>
    <row r="5977" spans="8:9">
      <c r="H5977" s="42" t="s">
        <v>20655</v>
      </c>
      <c r="I5977" t="s">
        <v>615</v>
      </c>
    </row>
    <row r="5978" spans="8:9">
      <c r="H5978" s="41" t="s">
        <v>20655</v>
      </c>
      <c r="I5978" t="s">
        <v>615</v>
      </c>
    </row>
    <row r="5979" spans="8:9">
      <c r="H5979" s="42" t="s">
        <v>20655</v>
      </c>
      <c r="I5979" t="s">
        <v>615</v>
      </c>
    </row>
    <row r="5980" spans="8:9">
      <c r="H5980" s="41" t="s">
        <v>20655</v>
      </c>
      <c r="I5980" t="s">
        <v>615</v>
      </c>
    </row>
    <row r="5981" spans="8:9">
      <c r="H5981" s="42" t="s">
        <v>20655</v>
      </c>
      <c r="I5981" t="s">
        <v>615</v>
      </c>
    </row>
    <row r="5982" spans="8:9">
      <c r="H5982" s="41" t="s">
        <v>20655</v>
      </c>
      <c r="I5982" t="s">
        <v>615</v>
      </c>
    </row>
    <row r="5983" spans="8:9">
      <c r="H5983" s="42" t="s">
        <v>20655</v>
      </c>
      <c r="I5983" t="s">
        <v>615</v>
      </c>
    </row>
    <row r="5984" spans="8:9">
      <c r="H5984" s="41" t="s">
        <v>20655</v>
      </c>
      <c r="I5984" t="s">
        <v>615</v>
      </c>
    </row>
    <row r="5985" spans="8:9">
      <c r="H5985" s="42" t="s">
        <v>20655</v>
      </c>
      <c r="I5985" t="s">
        <v>615</v>
      </c>
    </row>
    <row r="5986" spans="8:9">
      <c r="H5986" s="41" t="s">
        <v>20655</v>
      </c>
      <c r="I5986" t="s">
        <v>615</v>
      </c>
    </row>
    <row r="5987" spans="8:9">
      <c r="H5987" s="42" t="s">
        <v>20655</v>
      </c>
      <c r="I5987" t="s">
        <v>615</v>
      </c>
    </row>
    <row r="5988" spans="8:9">
      <c r="H5988" s="41" t="s">
        <v>20655</v>
      </c>
      <c r="I5988" t="s">
        <v>615</v>
      </c>
    </row>
    <row r="5989" spans="8:9">
      <c r="H5989" s="42" t="s">
        <v>20655</v>
      </c>
      <c r="I5989" t="s">
        <v>615</v>
      </c>
    </row>
    <row r="5990" spans="8:9">
      <c r="H5990" s="41" t="s">
        <v>20655</v>
      </c>
      <c r="I5990" t="s">
        <v>615</v>
      </c>
    </row>
    <row r="5991" spans="8:9">
      <c r="H5991" s="42" t="s">
        <v>20655</v>
      </c>
      <c r="I5991" t="s">
        <v>615</v>
      </c>
    </row>
    <row r="5992" spans="8:9">
      <c r="H5992" s="41" t="s">
        <v>20655</v>
      </c>
      <c r="I5992" t="s">
        <v>615</v>
      </c>
    </row>
    <row r="5993" spans="8:9">
      <c r="H5993" s="42" t="s">
        <v>20655</v>
      </c>
      <c r="I5993" t="s">
        <v>615</v>
      </c>
    </row>
    <row r="5994" spans="8:9">
      <c r="H5994" s="41" t="s">
        <v>20655</v>
      </c>
      <c r="I5994" t="s">
        <v>615</v>
      </c>
    </row>
    <row r="5995" spans="8:9">
      <c r="H5995" s="42" t="s">
        <v>20655</v>
      </c>
      <c r="I5995" t="s">
        <v>615</v>
      </c>
    </row>
    <row r="5996" spans="8:9">
      <c r="H5996" s="41" t="s">
        <v>20656</v>
      </c>
      <c r="I5996" t="s">
        <v>615</v>
      </c>
    </row>
    <row r="5997" spans="8:9">
      <c r="H5997" s="42" t="s">
        <v>20656</v>
      </c>
      <c r="I5997" t="s">
        <v>615</v>
      </c>
    </row>
    <row r="5998" spans="8:9">
      <c r="H5998" s="41" t="s">
        <v>20656</v>
      </c>
      <c r="I5998" t="s">
        <v>615</v>
      </c>
    </row>
    <row r="5999" spans="8:9">
      <c r="H5999" s="42" t="s">
        <v>20656</v>
      </c>
      <c r="I5999" t="s">
        <v>615</v>
      </c>
    </row>
    <row r="6000" spans="8:9">
      <c r="H6000" s="41" t="s">
        <v>20656</v>
      </c>
      <c r="I6000" t="s">
        <v>615</v>
      </c>
    </row>
    <row r="6001" spans="8:9">
      <c r="H6001" s="42" t="s">
        <v>20656</v>
      </c>
      <c r="I6001" t="s">
        <v>615</v>
      </c>
    </row>
    <row r="6002" spans="8:9">
      <c r="H6002" s="41" t="s">
        <v>20656</v>
      </c>
      <c r="I6002" t="s">
        <v>615</v>
      </c>
    </row>
    <row r="6003" spans="8:9">
      <c r="H6003" s="42" t="s">
        <v>20656</v>
      </c>
      <c r="I6003" t="s">
        <v>615</v>
      </c>
    </row>
    <row r="6004" spans="8:9">
      <c r="H6004" s="41" t="s">
        <v>20656</v>
      </c>
      <c r="I6004" t="s">
        <v>615</v>
      </c>
    </row>
    <row r="6005" spans="8:9">
      <c r="H6005" s="42" t="s">
        <v>20656</v>
      </c>
      <c r="I6005" t="s">
        <v>615</v>
      </c>
    </row>
    <row r="6006" spans="8:9">
      <c r="H6006" s="41" t="s">
        <v>20656</v>
      </c>
      <c r="I6006" t="s">
        <v>615</v>
      </c>
    </row>
    <row r="6007" spans="8:9">
      <c r="H6007" s="42" t="s">
        <v>20656</v>
      </c>
      <c r="I6007" t="s">
        <v>615</v>
      </c>
    </row>
    <row r="6008" spans="8:9">
      <c r="H6008" s="41" t="s">
        <v>20656</v>
      </c>
      <c r="I6008" t="s">
        <v>615</v>
      </c>
    </row>
    <row r="6009" spans="8:9">
      <c r="H6009" s="42" t="s">
        <v>20656</v>
      </c>
      <c r="I6009" t="s">
        <v>615</v>
      </c>
    </row>
    <row r="6010" spans="8:9">
      <c r="H6010" s="41" t="s">
        <v>20656</v>
      </c>
      <c r="I6010" t="s">
        <v>615</v>
      </c>
    </row>
    <row r="6011" spans="8:9">
      <c r="H6011" s="42" t="s">
        <v>20656</v>
      </c>
      <c r="I6011" t="s">
        <v>615</v>
      </c>
    </row>
    <row r="6012" spans="8:9">
      <c r="H6012" s="41" t="s">
        <v>20656</v>
      </c>
      <c r="I6012" t="s">
        <v>615</v>
      </c>
    </row>
    <row r="6013" spans="8:9">
      <c r="H6013" s="42" t="s">
        <v>20656</v>
      </c>
      <c r="I6013" t="s">
        <v>615</v>
      </c>
    </row>
    <row r="6014" spans="8:9">
      <c r="H6014" s="41" t="s">
        <v>20656</v>
      </c>
      <c r="I6014" t="s">
        <v>615</v>
      </c>
    </row>
    <row r="6015" spans="8:9">
      <c r="H6015" s="42" t="s">
        <v>20656</v>
      </c>
      <c r="I6015" t="s">
        <v>615</v>
      </c>
    </row>
    <row r="6016" spans="8:9">
      <c r="H6016" s="41" t="s">
        <v>20656</v>
      </c>
      <c r="I6016" t="s">
        <v>615</v>
      </c>
    </row>
    <row r="6017" spans="8:9">
      <c r="H6017" s="42" t="s">
        <v>20657</v>
      </c>
      <c r="I6017" t="s">
        <v>615</v>
      </c>
    </row>
    <row r="6018" spans="8:9">
      <c r="H6018" s="41" t="s">
        <v>20657</v>
      </c>
      <c r="I6018" t="s">
        <v>615</v>
      </c>
    </row>
    <row r="6019" spans="8:9">
      <c r="H6019" s="42" t="s">
        <v>20657</v>
      </c>
      <c r="I6019" t="s">
        <v>615</v>
      </c>
    </row>
    <row r="6020" spans="8:9">
      <c r="H6020" s="41" t="s">
        <v>20657</v>
      </c>
      <c r="I6020" t="s">
        <v>615</v>
      </c>
    </row>
    <row r="6021" spans="8:9">
      <c r="H6021" s="42" t="s">
        <v>20657</v>
      </c>
      <c r="I6021" t="s">
        <v>615</v>
      </c>
    </row>
    <row r="6022" spans="8:9">
      <c r="H6022" s="41" t="s">
        <v>20657</v>
      </c>
      <c r="I6022" t="s">
        <v>615</v>
      </c>
    </row>
    <row r="6023" spans="8:9">
      <c r="H6023" s="42" t="s">
        <v>20657</v>
      </c>
      <c r="I6023" t="s">
        <v>615</v>
      </c>
    </row>
    <row r="6024" spans="8:9">
      <c r="H6024" s="41" t="s">
        <v>20657</v>
      </c>
      <c r="I6024" t="s">
        <v>615</v>
      </c>
    </row>
    <row r="6025" spans="8:9">
      <c r="H6025" s="42" t="s">
        <v>20657</v>
      </c>
      <c r="I6025" t="s">
        <v>615</v>
      </c>
    </row>
    <row r="6026" spans="8:9">
      <c r="H6026" s="41" t="s">
        <v>20657</v>
      </c>
      <c r="I6026" t="s">
        <v>615</v>
      </c>
    </row>
    <row r="6027" spans="8:9">
      <c r="H6027" s="42" t="s">
        <v>20657</v>
      </c>
      <c r="I6027" t="s">
        <v>615</v>
      </c>
    </row>
    <row r="6028" spans="8:9">
      <c r="H6028" s="41" t="s">
        <v>20657</v>
      </c>
      <c r="I6028" t="s">
        <v>615</v>
      </c>
    </row>
    <row r="6029" spans="8:9">
      <c r="H6029" s="42" t="s">
        <v>20657</v>
      </c>
      <c r="I6029" t="s">
        <v>615</v>
      </c>
    </row>
    <row r="6030" spans="8:9">
      <c r="H6030" s="41" t="s">
        <v>20657</v>
      </c>
      <c r="I6030" t="s">
        <v>615</v>
      </c>
    </row>
    <row r="6031" spans="8:9">
      <c r="H6031" s="42" t="s">
        <v>20657</v>
      </c>
      <c r="I6031" t="s">
        <v>615</v>
      </c>
    </row>
    <row r="6032" spans="8:9">
      <c r="H6032" s="41" t="s">
        <v>20657</v>
      </c>
      <c r="I6032" t="s">
        <v>615</v>
      </c>
    </row>
    <row r="6033" spans="8:9">
      <c r="H6033" s="42" t="s">
        <v>20657</v>
      </c>
      <c r="I6033" t="s">
        <v>615</v>
      </c>
    </row>
    <row r="6034" spans="8:9">
      <c r="H6034" s="41" t="s">
        <v>20657</v>
      </c>
      <c r="I6034" t="s">
        <v>615</v>
      </c>
    </row>
    <row r="6035" spans="8:9">
      <c r="H6035" s="42" t="s">
        <v>20657</v>
      </c>
      <c r="I6035" t="s">
        <v>615</v>
      </c>
    </row>
    <row r="6036" spans="8:9">
      <c r="H6036" s="41" t="s">
        <v>20657</v>
      </c>
      <c r="I6036" t="s">
        <v>615</v>
      </c>
    </row>
    <row r="6037" spans="8:9">
      <c r="H6037" s="42" t="s">
        <v>20657</v>
      </c>
      <c r="I6037" t="s">
        <v>615</v>
      </c>
    </row>
    <row r="6038" spans="8:9">
      <c r="H6038" s="41" t="s">
        <v>20658</v>
      </c>
      <c r="I6038" t="s">
        <v>615</v>
      </c>
    </row>
    <row r="6039" spans="8:9">
      <c r="H6039" s="42" t="s">
        <v>20658</v>
      </c>
      <c r="I6039" t="s">
        <v>615</v>
      </c>
    </row>
    <row r="6040" spans="8:9">
      <c r="H6040" s="41" t="s">
        <v>20658</v>
      </c>
      <c r="I6040" t="s">
        <v>615</v>
      </c>
    </row>
    <row r="6041" spans="8:9">
      <c r="H6041" s="42" t="s">
        <v>20658</v>
      </c>
      <c r="I6041" t="s">
        <v>615</v>
      </c>
    </row>
    <row r="6042" spans="8:9">
      <c r="H6042" s="41" t="s">
        <v>20658</v>
      </c>
      <c r="I6042" t="s">
        <v>615</v>
      </c>
    </row>
    <row r="6043" spans="8:9">
      <c r="H6043" s="42" t="s">
        <v>20658</v>
      </c>
      <c r="I6043" t="s">
        <v>615</v>
      </c>
    </row>
    <row r="6044" spans="8:9">
      <c r="H6044" s="41" t="s">
        <v>20658</v>
      </c>
      <c r="I6044" t="s">
        <v>615</v>
      </c>
    </row>
    <row r="6045" spans="8:9">
      <c r="H6045" s="42" t="s">
        <v>20658</v>
      </c>
      <c r="I6045" t="s">
        <v>615</v>
      </c>
    </row>
    <row r="6046" spans="8:9">
      <c r="H6046" s="41" t="s">
        <v>20658</v>
      </c>
      <c r="I6046" t="s">
        <v>615</v>
      </c>
    </row>
    <row r="6047" spans="8:9">
      <c r="H6047" s="42" t="s">
        <v>20658</v>
      </c>
      <c r="I6047" t="s">
        <v>615</v>
      </c>
    </row>
    <row r="6048" spans="8:9">
      <c r="H6048" s="41" t="s">
        <v>20658</v>
      </c>
      <c r="I6048" t="s">
        <v>615</v>
      </c>
    </row>
    <row r="6049" spans="8:9">
      <c r="H6049" s="42" t="s">
        <v>20658</v>
      </c>
      <c r="I6049" t="s">
        <v>615</v>
      </c>
    </row>
    <row r="6050" spans="8:9">
      <c r="H6050" s="41" t="s">
        <v>20658</v>
      </c>
      <c r="I6050" t="s">
        <v>615</v>
      </c>
    </row>
    <row r="6051" spans="8:9">
      <c r="H6051" s="42" t="s">
        <v>20658</v>
      </c>
      <c r="I6051" t="s">
        <v>615</v>
      </c>
    </row>
    <row r="6052" spans="8:9">
      <c r="H6052" s="41" t="s">
        <v>20658</v>
      </c>
      <c r="I6052" t="s">
        <v>615</v>
      </c>
    </row>
    <row r="6053" spans="8:9">
      <c r="H6053" s="42" t="s">
        <v>20658</v>
      </c>
      <c r="I6053" t="s">
        <v>615</v>
      </c>
    </row>
    <row r="6054" spans="8:9">
      <c r="H6054" s="41" t="s">
        <v>20658</v>
      </c>
      <c r="I6054" t="s">
        <v>615</v>
      </c>
    </row>
    <row r="6055" spans="8:9">
      <c r="H6055" s="42" t="s">
        <v>20658</v>
      </c>
      <c r="I6055" t="s">
        <v>615</v>
      </c>
    </row>
    <row r="6056" spans="8:9">
      <c r="H6056" s="41" t="s">
        <v>20658</v>
      </c>
      <c r="I6056" t="s">
        <v>615</v>
      </c>
    </row>
    <row r="6057" spans="8:9">
      <c r="H6057" s="42" t="s">
        <v>20658</v>
      </c>
      <c r="I6057" t="s">
        <v>615</v>
      </c>
    </row>
    <row r="6058" spans="8:9">
      <c r="H6058" s="41" t="s">
        <v>20658</v>
      </c>
      <c r="I6058" t="s">
        <v>615</v>
      </c>
    </row>
    <row r="6059" spans="8:9">
      <c r="H6059" s="42" t="s">
        <v>20659</v>
      </c>
      <c r="I6059" t="s">
        <v>615</v>
      </c>
    </row>
    <row r="6060" spans="8:9">
      <c r="H6060" s="41" t="s">
        <v>20659</v>
      </c>
      <c r="I6060" t="s">
        <v>615</v>
      </c>
    </row>
    <row r="6061" spans="8:9">
      <c r="H6061" s="42" t="s">
        <v>20659</v>
      </c>
      <c r="I6061" t="s">
        <v>615</v>
      </c>
    </row>
    <row r="6062" spans="8:9">
      <c r="H6062" s="41" t="s">
        <v>20659</v>
      </c>
      <c r="I6062" t="s">
        <v>615</v>
      </c>
    </row>
    <row r="6063" spans="8:9">
      <c r="H6063" s="42" t="s">
        <v>20659</v>
      </c>
      <c r="I6063" t="s">
        <v>615</v>
      </c>
    </row>
    <row r="6064" spans="8:9">
      <c r="H6064" s="41" t="s">
        <v>20659</v>
      </c>
      <c r="I6064" t="s">
        <v>615</v>
      </c>
    </row>
    <row r="6065" spans="8:9">
      <c r="H6065" s="42" t="s">
        <v>20659</v>
      </c>
      <c r="I6065" t="s">
        <v>615</v>
      </c>
    </row>
    <row r="6066" spans="8:9">
      <c r="H6066" s="41" t="s">
        <v>20659</v>
      </c>
      <c r="I6066" t="s">
        <v>615</v>
      </c>
    </row>
    <row r="6067" spans="8:9">
      <c r="H6067" s="42" t="s">
        <v>20659</v>
      </c>
      <c r="I6067" t="s">
        <v>615</v>
      </c>
    </row>
    <row r="6068" spans="8:9">
      <c r="H6068" s="41" t="s">
        <v>20659</v>
      </c>
      <c r="I6068" t="s">
        <v>615</v>
      </c>
    </row>
    <row r="6069" spans="8:9">
      <c r="H6069" s="42" t="s">
        <v>20659</v>
      </c>
      <c r="I6069" t="s">
        <v>615</v>
      </c>
    </row>
    <row r="6070" spans="8:9">
      <c r="H6070" s="41" t="s">
        <v>20659</v>
      </c>
      <c r="I6070" t="s">
        <v>615</v>
      </c>
    </row>
    <row r="6071" spans="8:9">
      <c r="H6071" s="42" t="s">
        <v>20659</v>
      </c>
      <c r="I6071" t="s">
        <v>615</v>
      </c>
    </row>
    <row r="6072" spans="8:9">
      <c r="H6072" s="41" t="s">
        <v>20659</v>
      </c>
      <c r="I6072" t="s">
        <v>615</v>
      </c>
    </row>
    <row r="6073" spans="8:9">
      <c r="H6073" s="42" t="s">
        <v>20659</v>
      </c>
      <c r="I6073" t="s">
        <v>615</v>
      </c>
    </row>
    <row r="6074" spans="8:9">
      <c r="H6074" s="41" t="s">
        <v>20659</v>
      </c>
      <c r="I6074" t="s">
        <v>615</v>
      </c>
    </row>
    <row r="6075" spans="8:9">
      <c r="H6075" s="42" t="s">
        <v>20660</v>
      </c>
      <c r="I6075" t="s">
        <v>615</v>
      </c>
    </row>
    <row r="6076" spans="8:9">
      <c r="H6076" s="41" t="s">
        <v>20660</v>
      </c>
      <c r="I6076" t="s">
        <v>615</v>
      </c>
    </row>
    <row r="6077" spans="8:9">
      <c r="H6077" s="42" t="s">
        <v>20660</v>
      </c>
      <c r="I6077" t="s">
        <v>615</v>
      </c>
    </row>
    <row r="6078" spans="8:9">
      <c r="H6078" s="41" t="s">
        <v>20660</v>
      </c>
      <c r="I6078" t="s">
        <v>615</v>
      </c>
    </row>
    <row r="6079" spans="8:9">
      <c r="H6079" s="42" t="s">
        <v>20660</v>
      </c>
      <c r="I6079" t="s">
        <v>615</v>
      </c>
    </row>
    <row r="6080" spans="8:9">
      <c r="H6080" s="41" t="s">
        <v>20660</v>
      </c>
      <c r="I6080" t="s">
        <v>615</v>
      </c>
    </row>
    <row r="6081" spans="8:9">
      <c r="H6081" s="42" t="s">
        <v>20660</v>
      </c>
      <c r="I6081" t="s">
        <v>615</v>
      </c>
    </row>
    <row r="6082" spans="8:9">
      <c r="H6082" s="41" t="s">
        <v>20660</v>
      </c>
      <c r="I6082" t="s">
        <v>615</v>
      </c>
    </row>
    <row r="6083" spans="8:9">
      <c r="H6083" s="42" t="s">
        <v>20660</v>
      </c>
      <c r="I6083" t="s">
        <v>615</v>
      </c>
    </row>
    <row r="6084" spans="8:9">
      <c r="H6084" s="41" t="s">
        <v>20660</v>
      </c>
      <c r="I6084" t="s">
        <v>615</v>
      </c>
    </row>
    <row r="6085" spans="8:9">
      <c r="H6085" s="42" t="s">
        <v>20660</v>
      </c>
      <c r="I6085" t="s">
        <v>615</v>
      </c>
    </row>
    <row r="6086" spans="8:9">
      <c r="H6086" s="41" t="s">
        <v>20660</v>
      </c>
      <c r="I6086" t="s">
        <v>615</v>
      </c>
    </row>
    <row r="6087" spans="8:9">
      <c r="H6087" s="42" t="s">
        <v>20660</v>
      </c>
      <c r="I6087" t="s">
        <v>615</v>
      </c>
    </row>
    <row r="6088" spans="8:9">
      <c r="H6088" s="41" t="s">
        <v>20660</v>
      </c>
      <c r="I6088" t="s">
        <v>615</v>
      </c>
    </row>
    <row r="6089" spans="8:9">
      <c r="H6089" s="42" t="s">
        <v>20660</v>
      </c>
      <c r="I6089" t="s">
        <v>615</v>
      </c>
    </row>
    <row r="6090" spans="8:9">
      <c r="H6090" s="41" t="s">
        <v>20660</v>
      </c>
      <c r="I6090" t="s">
        <v>615</v>
      </c>
    </row>
    <row r="6091" spans="8:9">
      <c r="H6091" s="42" t="s">
        <v>20660</v>
      </c>
      <c r="I6091" t="s">
        <v>615</v>
      </c>
    </row>
    <row r="6092" spans="8:9">
      <c r="H6092" s="41" t="s">
        <v>20660</v>
      </c>
      <c r="I6092" t="s">
        <v>615</v>
      </c>
    </row>
    <row r="6093" spans="8:9">
      <c r="H6093" s="42" t="s">
        <v>20660</v>
      </c>
      <c r="I6093" t="s">
        <v>615</v>
      </c>
    </row>
    <row r="6094" spans="8:9">
      <c r="H6094" s="41" t="s">
        <v>20660</v>
      </c>
      <c r="I6094" t="s">
        <v>615</v>
      </c>
    </row>
    <row r="6095" spans="8:9">
      <c r="H6095" s="42" t="s">
        <v>20660</v>
      </c>
      <c r="I6095" t="s">
        <v>615</v>
      </c>
    </row>
    <row r="6096" spans="8:9">
      <c r="H6096" s="41" t="s">
        <v>20661</v>
      </c>
      <c r="I6096" t="s">
        <v>615</v>
      </c>
    </row>
    <row r="6097" spans="8:9">
      <c r="H6097" s="42" t="s">
        <v>20661</v>
      </c>
      <c r="I6097" t="s">
        <v>615</v>
      </c>
    </row>
    <row r="6098" spans="8:9">
      <c r="H6098" s="41" t="s">
        <v>20661</v>
      </c>
      <c r="I6098" t="s">
        <v>615</v>
      </c>
    </row>
    <row r="6099" spans="8:9">
      <c r="H6099" s="42" t="s">
        <v>20661</v>
      </c>
      <c r="I6099" t="s">
        <v>615</v>
      </c>
    </row>
    <row r="6100" spans="8:9">
      <c r="H6100" s="41" t="s">
        <v>20661</v>
      </c>
      <c r="I6100" t="s">
        <v>615</v>
      </c>
    </row>
    <row r="6101" spans="8:9">
      <c r="H6101" s="42" t="s">
        <v>20661</v>
      </c>
      <c r="I6101" t="s">
        <v>615</v>
      </c>
    </row>
    <row r="6102" spans="8:9">
      <c r="H6102" s="41" t="s">
        <v>20661</v>
      </c>
      <c r="I6102" t="s">
        <v>615</v>
      </c>
    </row>
    <row r="6103" spans="8:9">
      <c r="H6103" s="42" t="s">
        <v>20661</v>
      </c>
      <c r="I6103" t="s">
        <v>615</v>
      </c>
    </row>
    <row r="6104" spans="8:9">
      <c r="H6104" s="41" t="s">
        <v>20661</v>
      </c>
      <c r="I6104" t="s">
        <v>615</v>
      </c>
    </row>
    <row r="6105" spans="8:9">
      <c r="H6105" s="42" t="s">
        <v>20661</v>
      </c>
      <c r="I6105" t="s">
        <v>615</v>
      </c>
    </row>
    <row r="6106" spans="8:9">
      <c r="H6106" s="41" t="s">
        <v>20661</v>
      </c>
      <c r="I6106" t="s">
        <v>615</v>
      </c>
    </row>
    <row r="6107" spans="8:9">
      <c r="H6107" s="42" t="s">
        <v>20661</v>
      </c>
      <c r="I6107" t="s">
        <v>615</v>
      </c>
    </row>
    <row r="6108" spans="8:9">
      <c r="H6108" s="41" t="s">
        <v>20661</v>
      </c>
      <c r="I6108" t="s">
        <v>615</v>
      </c>
    </row>
    <row r="6109" spans="8:9">
      <c r="H6109" s="42" t="s">
        <v>20661</v>
      </c>
      <c r="I6109" t="s">
        <v>615</v>
      </c>
    </row>
    <row r="6110" spans="8:9">
      <c r="H6110" s="41" t="s">
        <v>20661</v>
      </c>
      <c r="I6110" t="s">
        <v>615</v>
      </c>
    </row>
    <row r="6111" spans="8:9">
      <c r="H6111" s="42" t="s">
        <v>20661</v>
      </c>
      <c r="I6111" t="s">
        <v>615</v>
      </c>
    </row>
    <row r="6112" spans="8:9">
      <c r="H6112" s="41" t="s">
        <v>20661</v>
      </c>
      <c r="I6112" t="s">
        <v>615</v>
      </c>
    </row>
    <row r="6113" spans="8:9">
      <c r="H6113" s="42" t="s">
        <v>20661</v>
      </c>
      <c r="I6113" t="s">
        <v>615</v>
      </c>
    </row>
    <row r="6114" spans="8:9">
      <c r="H6114" s="41" t="s">
        <v>20661</v>
      </c>
      <c r="I6114" t="s">
        <v>615</v>
      </c>
    </row>
    <row r="6115" spans="8:9">
      <c r="H6115" s="42" t="s">
        <v>20661</v>
      </c>
      <c r="I6115" t="s">
        <v>615</v>
      </c>
    </row>
    <row r="6116" spans="8:9">
      <c r="H6116" s="41" t="s">
        <v>20661</v>
      </c>
      <c r="I6116" t="s">
        <v>615</v>
      </c>
    </row>
    <row r="6117" spans="8:9">
      <c r="H6117" s="42" t="s">
        <v>20662</v>
      </c>
      <c r="I6117" t="s">
        <v>615</v>
      </c>
    </row>
    <row r="6118" spans="8:9">
      <c r="H6118" s="41" t="s">
        <v>20662</v>
      </c>
      <c r="I6118" t="s">
        <v>615</v>
      </c>
    </row>
    <row r="6119" spans="8:9">
      <c r="H6119" s="42" t="s">
        <v>20662</v>
      </c>
      <c r="I6119" t="s">
        <v>615</v>
      </c>
    </row>
    <row r="6120" spans="8:9">
      <c r="H6120" s="41" t="s">
        <v>20662</v>
      </c>
      <c r="I6120" t="s">
        <v>615</v>
      </c>
    </row>
    <row r="6121" spans="8:9">
      <c r="H6121" s="42" t="s">
        <v>20662</v>
      </c>
      <c r="I6121" t="s">
        <v>615</v>
      </c>
    </row>
    <row r="6122" spans="8:9">
      <c r="H6122" s="41" t="s">
        <v>20662</v>
      </c>
      <c r="I6122" t="s">
        <v>615</v>
      </c>
    </row>
    <row r="6123" spans="8:9">
      <c r="H6123" s="42" t="s">
        <v>20662</v>
      </c>
      <c r="I6123" t="s">
        <v>615</v>
      </c>
    </row>
    <row r="6124" spans="8:9">
      <c r="H6124" s="41" t="s">
        <v>20662</v>
      </c>
      <c r="I6124" t="s">
        <v>615</v>
      </c>
    </row>
    <row r="6125" spans="8:9">
      <c r="H6125" s="42" t="s">
        <v>20662</v>
      </c>
      <c r="I6125" t="s">
        <v>615</v>
      </c>
    </row>
    <row r="6126" spans="8:9">
      <c r="H6126" s="41" t="s">
        <v>20662</v>
      </c>
      <c r="I6126" t="s">
        <v>615</v>
      </c>
    </row>
    <row r="6127" spans="8:9">
      <c r="H6127" s="42" t="s">
        <v>20662</v>
      </c>
      <c r="I6127" t="s">
        <v>615</v>
      </c>
    </row>
    <row r="6128" spans="8:9">
      <c r="H6128" s="41" t="s">
        <v>20662</v>
      </c>
      <c r="I6128" t="s">
        <v>615</v>
      </c>
    </row>
    <row r="6129" spans="8:9">
      <c r="H6129" s="42" t="s">
        <v>20662</v>
      </c>
      <c r="I6129" t="s">
        <v>615</v>
      </c>
    </row>
    <row r="6130" spans="8:9">
      <c r="H6130" s="41" t="s">
        <v>20662</v>
      </c>
      <c r="I6130" t="s">
        <v>615</v>
      </c>
    </row>
    <row r="6131" spans="8:9">
      <c r="H6131" s="42" t="s">
        <v>20662</v>
      </c>
      <c r="I6131" t="s">
        <v>615</v>
      </c>
    </row>
    <row r="6132" spans="8:9">
      <c r="H6132" s="41" t="s">
        <v>20662</v>
      </c>
      <c r="I6132" t="s">
        <v>615</v>
      </c>
    </row>
    <row r="6133" spans="8:9">
      <c r="H6133" s="42" t="s">
        <v>20662</v>
      </c>
      <c r="I6133" t="s">
        <v>615</v>
      </c>
    </row>
    <row r="6134" spans="8:9">
      <c r="H6134" s="41" t="s">
        <v>20662</v>
      </c>
      <c r="I6134" t="s">
        <v>615</v>
      </c>
    </row>
    <row r="6135" spans="8:9">
      <c r="H6135" s="42" t="s">
        <v>20662</v>
      </c>
      <c r="I6135" t="s">
        <v>615</v>
      </c>
    </row>
    <row r="6136" spans="8:9">
      <c r="H6136" s="41" t="s">
        <v>20662</v>
      </c>
      <c r="I6136" t="s">
        <v>615</v>
      </c>
    </row>
    <row r="6137" spans="8:9">
      <c r="H6137" s="42" t="s">
        <v>20662</v>
      </c>
      <c r="I6137" t="s">
        <v>615</v>
      </c>
    </row>
    <row r="6138" spans="8:9">
      <c r="H6138" s="41" t="s">
        <v>20663</v>
      </c>
      <c r="I6138" t="s">
        <v>615</v>
      </c>
    </row>
    <row r="6139" spans="8:9">
      <c r="H6139" s="42" t="s">
        <v>20663</v>
      </c>
      <c r="I6139" t="s">
        <v>615</v>
      </c>
    </row>
    <row r="6140" spans="8:9">
      <c r="H6140" s="41" t="s">
        <v>20663</v>
      </c>
      <c r="I6140" t="s">
        <v>615</v>
      </c>
    </row>
    <row r="6141" spans="8:9">
      <c r="H6141" s="42" t="s">
        <v>20663</v>
      </c>
      <c r="I6141" t="s">
        <v>615</v>
      </c>
    </row>
    <row r="6142" spans="8:9">
      <c r="H6142" s="41" t="s">
        <v>20663</v>
      </c>
      <c r="I6142" t="s">
        <v>615</v>
      </c>
    </row>
    <row r="6143" spans="8:9">
      <c r="H6143" s="42" t="s">
        <v>20663</v>
      </c>
      <c r="I6143" t="s">
        <v>615</v>
      </c>
    </row>
    <row r="6144" spans="8:9">
      <c r="H6144" s="41" t="s">
        <v>20663</v>
      </c>
      <c r="I6144" t="s">
        <v>615</v>
      </c>
    </row>
    <row r="6145" spans="8:9">
      <c r="H6145" s="42" t="s">
        <v>20663</v>
      </c>
      <c r="I6145" t="s">
        <v>615</v>
      </c>
    </row>
    <row r="6146" spans="8:9">
      <c r="H6146" s="41" t="s">
        <v>20663</v>
      </c>
      <c r="I6146" t="s">
        <v>615</v>
      </c>
    </row>
    <row r="6147" spans="8:9">
      <c r="H6147" s="42" t="s">
        <v>20663</v>
      </c>
      <c r="I6147" t="s">
        <v>615</v>
      </c>
    </row>
    <row r="6148" spans="8:9">
      <c r="H6148" s="41" t="s">
        <v>20663</v>
      </c>
      <c r="I6148" t="s">
        <v>615</v>
      </c>
    </row>
    <row r="6149" spans="8:9">
      <c r="H6149" s="42" t="s">
        <v>20663</v>
      </c>
      <c r="I6149" t="s">
        <v>615</v>
      </c>
    </row>
    <row r="6150" spans="8:9">
      <c r="H6150" s="41" t="s">
        <v>20663</v>
      </c>
      <c r="I6150" t="s">
        <v>615</v>
      </c>
    </row>
    <row r="6151" spans="8:9">
      <c r="H6151" s="42" t="s">
        <v>20663</v>
      </c>
      <c r="I6151" t="s">
        <v>615</v>
      </c>
    </row>
    <row r="6152" spans="8:9">
      <c r="H6152" s="41" t="s">
        <v>20663</v>
      </c>
      <c r="I6152" t="s">
        <v>615</v>
      </c>
    </row>
    <row r="6153" spans="8:9">
      <c r="H6153" s="42" t="s">
        <v>20663</v>
      </c>
      <c r="I6153" t="s">
        <v>615</v>
      </c>
    </row>
    <row r="6154" spans="8:9">
      <c r="H6154" s="41" t="s">
        <v>20663</v>
      </c>
      <c r="I6154" t="s">
        <v>615</v>
      </c>
    </row>
    <row r="6155" spans="8:9">
      <c r="H6155" s="42" t="s">
        <v>20663</v>
      </c>
      <c r="I6155" t="s">
        <v>615</v>
      </c>
    </row>
    <row r="6156" spans="8:9">
      <c r="H6156" s="41" t="s">
        <v>20663</v>
      </c>
      <c r="I6156" t="s">
        <v>615</v>
      </c>
    </row>
    <row r="6157" spans="8:9">
      <c r="H6157" s="42" t="s">
        <v>20663</v>
      </c>
      <c r="I6157" t="s">
        <v>615</v>
      </c>
    </row>
    <row r="6158" spans="8:9">
      <c r="H6158" s="41" t="s">
        <v>20663</v>
      </c>
      <c r="I6158" t="s">
        <v>615</v>
      </c>
    </row>
    <row r="6159" spans="8:9">
      <c r="H6159" s="42" t="s">
        <v>20664</v>
      </c>
      <c r="I6159" t="s">
        <v>615</v>
      </c>
    </row>
    <row r="6160" spans="8:9">
      <c r="H6160" s="41" t="s">
        <v>20664</v>
      </c>
      <c r="I6160" t="s">
        <v>615</v>
      </c>
    </row>
    <row r="6161" spans="8:9">
      <c r="H6161" s="42" t="s">
        <v>20664</v>
      </c>
      <c r="I6161" t="s">
        <v>615</v>
      </c>
    </row>
    <row r="6162" spans="8:9">
      <c r="H6162" s="41" t="s">
        <v>20664</v>
      </c>
      <c r="I6162" t="s">
        <v>615</v>
      </c>
    </row>
    <row r="6163" spans="8:9">
      <c r="H6163" s="42" t="s">
        <v>20664</v>
      </c>
      <c r="I6163" t="s">
        <v>615</v>
      </c>
    </row>
    <row r="6164" spans="8:9">
      <c r="H6164" s="41" t="s">
        <v>20664</v>
      </c>
      <c r="I6164" t="s">
        <v>615</v>
      </c>
    </row>
    <row r="6165" spans="8:9">
      <c r="H6165" s="42" t="s">
        <v>20664</v>
      </c>
      <c r="I6165" t="s">
        <v>615</v>
      </c>
    </row>
    <row r="6166" spans="8:9">
      <c r="H6166" s="41" t="s">
        <v>20664</v>
      </c>
      <c r="I6166" t="s">
        <v>615</v>
      </c>
    </row>
    <row r="6167" spans="8:9">
      <c r="H6167" s="42" t="s">
        <v>20664</v>
      </c>
      <c r="I6167" t="s">
        <v>615</v>
      </c>
    </row>
    <row r="6168" spans="8:9">
      <c r="H6168" s="41" t="s">
        <v>20664</v>
      </c>
      <c r="I6168" t="s">
        <v>615</v>
      </c>
    </row>
    <row r="6169" spans="8:9">
      <c r="H6169" s="42" t="s">
        <v>20664</v>
      </c>
      <c r="I6169" t="s">
        <v>615</v>
      </c>
    </row>
    <row r="6170" spans="8:9">
      <c r="H6170" s="41" t="s">
        <v>20664</v>
      </c>
      <c r="I6170" t="s">
        <v>615</v>
      </c>
    </row>
    <row r="6171" spans="8:9">
      <c r="H6171" s="42" t="s">
        <v>20664</v>
      </c>
      <c r="I6171" t="s">
        <v>615</v>
      </c>
    </row>
    <row r="6172" spans="8:9">
      <c r="H6172" s="41" t="s">
        <v>20664</v>
      </c>
      <c r="I6172" t="s">
        <v>615</v>
      </c>
    </row>
    <row r="6173" spans="8:9">
      <c r="H6173" s="42" t="s">
        <v>20664</v>
      </c>
      <c r="I6173" t="s">
        <v>615</v>
      </c>
    </row>
    <row r="6174" spans="8:9">
      <c r="H6174" s="41" t="s">
        <v>20664</v>
      </c>
      <c r="I6174" t="s">
        <v>615</v>
      </c>
    </row>
    <row r="6175" spans="8:9">
      <c r="H6175" s="42" t="s">
        <v>20664</v>
      </c>
      <c r="I6175" t="s">
        <v>615</v>
      </c>
    </row>
    <row r="6176" spans="8:9">
      <c r="H6176" s="41" t="s">
        <v>20664</v>
      </c>
      <c r="I6176" t="s">
        <v>615</v>
      </c>
    </row>
    <row r="6177" spans="8:9">
      <c r="H6177" s="42" t="s">
        <v>20664</v>
      </c>
      <c r="I6177" t="s">
        <v>615</v>
      </c>
    </row>
    <row r="6178" spans="8:9">
      <c r="H6178" s="41" t="s">
        <v>20664</v>
      </c>
      <c r="I6178" t="s">
        <v>615</v>
      </c>
    </row>
    <row r="6179" spans="8:9">
      <c r="H6179" s="42" t="s">
        <v>20664</v>
      </c>
      <c r="I6179" t="s">
        <v>615</v>
      </c>
    </row>
    <row r="6180" spans="8:9">
      <c r="H6180" s="41" t="s">
        <v>20665</v>
      </c>
      <c r="I6180" t="s">
        <v>615</v>
      </c>
    </row>
    <row r="6181" spans="8:9">
      <c r="H6181" s="42" t="s">
        <v>20665</v>
      </c>
      <c r="I6181" t="s">
        <v>615</v>
      </c>
    </row>
    <row r="6182" spans="8:9">
      <c r="H6182" s="41" t="s">
        <v>20665</v>
      </c>
      <c r="I6182" t="s">
        <v>615</v>
      </c>
    </row>
    <row r="6183" spans="8:9">
      <c r="H6183" s="42" t="s">
        <v>20665</v>
      </c>
      <c r="I6183" t="s">
        <v>615</v>
      </c>
    </row>
    <row r="6184" spans="8:9">
      <c r="H6184" s="41" t="s">
        <v>20665</v>
      </c>
      <c r="I6184" t="s">
        <v>615</v>
      </c>
    </row>
    <row r="6185" spans="8:9">
      <c r="H6185" s="42" t="s">
        <v>20665</v>
      </c>
      <c r="I6185" t="s">
        <v>615</v>
      </c>
    </row>
    <row r="6186" spans="8:9">
      <c r="H6186" s="41" t="s">
        <v>20665</v>
      </c>
      <c r="I6186" t="s">
        <v>615</v>
      </c>
    </row>
    <row r="6187" spans="8:9">
      <c r="H6187" s="42" t="s">
        <v>20665</v>
      </c>
      <c r="I6187" t="s">
        <v>615</v>
      </c>
    </row>
    <row r="6188" spans="8:9">
      <c r="H6188" s="41" t="s">
        <v>20665</v>
      </c>
      <c r="I6188" t="s">
        <v>615</v>
      </c>
    </row>
    <row r="6189" spans="8:9">
      <c r="H6189" s="42" t="s">
        <v>20665</v>
      </c>
      <c r="I6189" t="s">
        <v>615</v>
      </c>
    </row>
    <row r="6190" spans="8:9">
      <c r="H6190" s="41" t="s">
        <v>20665</v>
      </c>
      <c r="I6190" t="s">
        <v>615</v>
      </c>
    </row>
    <row r="6191" spans="8:9">
      <c r="H6191" s="42" t="s">
        <v>20665</v>
      </c>
      <c r="I6191" t="s">
        <v>615</v>
      </c>
    </row>
    <row r="6192" spans="8:9">
      <c r="H6192" s="41" t="s">
        <v>20665</v>
      </c>
      <c r="I6192" t="s">
        <v>615</v>
      </c>
    </row>
    <row r="6193" spans="8:9">
      <c r="H6193" s="42" t="s">
        <v>20665</v>
      </c>
      <c r="I6193" t="s">
        <v>615</v>
      </c>
    </row>
    <row r="6194" spans="8:9">
      <c r="H6194" s="41" t="s">
        <v>20665</v>
      </c>
      <c r="I6194" t="s">
        <v>615</v>
      </c>
    </row>
    <row r="6195" spans="8:9">
      <c r="H6195" s="42" t="s">
        <v>20665</v>
      </c>
      <c r="I6195" t="s">
        <v>615</v>
      </c>
    </row>
    <row r="6196" spans="8:9">
      <c r="H6196" s="41" t="s">
        <v>20665</v>
      </c>
      <c r="I6196" t="s">
        <v>615</v>
      </c>
    </row>
    <row r="6197" spans="8:9">
      <c r="H6197" s="42" t="s">
        <v>20665</v>
      </c>
      <c r="I6197" t="s">
        <v>615</v>
      </c>
    </row>
    <row r="6198" spans="8:9">
      <c r="H6198" s="41" t="s">
        <v>20665</v>
      </c>
      <c r="I6198" t="s">
        <v>615</v>
      </c>
    </row>
    <row r="6199" spans="8:9">
      <c r="H6199" s="42" t="s">
        <v>20665</v>
      </c>
      <c r="I6199" t="s">
        <v>615</v>
      </c>
    </row>
    <row r="6200" spans="8:9">
      <c r="H6200" s="41" t="s">
        <v>20665</v>
      </c>
      <c r="I6200" t="s">
        <v>615</v>
      </c>
    </row>
    <row r="6201" spans="8:9">
      <c r="H6201" s="42" t="s">
        <v>20666</v>
      </c>
      <c r="I6201" t="s">
        <v>615</v>
      </c>
    </row>
    <row r="6202" spans="8:9">
      <c r="H6202" s="41" t="s">
        <v>20666</v>
      </c>
      <c r="I6202" t="s">
        <v>615</v>
      </c>
    </row>
    <row r="6203" spans="8:9">
      <c r="H6203" s="42" t="s">
        <v>20666</v>
      </c>
      <c r="I6203" t="s">
        <v>615</v>
      </c>
    </row>
    <row r="6204" spans="8:9">
      <c r="H6204" s="41" t="s">
        <v>20666</v>
      </c>
      <c r="I6204" t="s">
        <v>615</v>
      </c>
    </row>
    <row r="6205" spans="8:9">
      <c r="H6205" s="42" t="s">
        <v>20666</v>
      </c>
      <c r="I6205" t="s">
        <v>615</v>
      </c>
    </row>
    <row r="6206" spans="8:9">
      <c r="H6206" s="41" t="s">
        <v>20666</v>
      </c>
      <c r="I6206" t="s">
        <v>615</v>
      </c>
    </row>
    <row r="6207" spans="8:9">
      <c r="H6207" s="42" t="s">
        <v>20666</v>
      </c>
      <c r="I6207" t="s">
        <v>615</v>
      </c>
    </row>
    <row r="6208" spans="8:9">
      <c r="H6208" s="41" t="s">
        <v>20666</v>
      </c>
      <c r="I6208" t="s">
        <v>615</v>
      </c>
    </row>
    <row r="6209" spans="8:9">
      <c r="H6209" s="42" t="s">
        <v>20666</v>
      </c>
      <c r="I6209" t="s">
        <v>615</v>
      </c>
    </row>
    <row r="6210" spans="8:9">
      <c r="H6210" s="41" t="s">
        <v>20666</v>
      </c>
      <c r="I6210" t="s">
        <v>615</v>
      </c>
    </row>
    <row r="6211" spans="8:9">
      <c r="H6211" s="42" t="s">
        <v>20666</v>
      </c>
      <c r="I6211" t="s">
        <v>615</v>
      </c>
    </row>
    <row r="6212" spans="8:9">
      <c r="H6212" s="41" t="s">
        <v>20666</v>
      </c>
      <c r="I6212" t="s">
        <v>615</v>
      </c>
    </row>
    <row r="6213" spans="8:9">
      <c r="H6213" s="42" t="s">
        <v>20666</v>
      </c>
      <c r="I6213" t="s">
        <v>615</v>
      </c>
    </row>
    <row r="6214" spans="8:9">
      <c r="H6214" s="41" t="s">
        <v>20666</v>
      </c>
      <c r="I6214" t="s">
        <v>615</v>
      </c>
    </row>
    <row r="6215" spans="8:9">
      <c r="H6215" s="42" t="s">
        <v>20666</v>
      </c>
      <c r="I6215" t="s">
        <v>615</v>
      </c>
    </row>
    <row r="6216" spans="8:9">
      <c r="H6216" s="41" t="s">
        <v>20666</v>
      </c>
      <c r="I6216" t="s">
        <v>615</v>
      </c>
    </row>
    <row r="6217" spans="8:9">
      <c r="H6217" s="42" t="s">
        <v>20666</v>
      </c>
      <c r="I6217" t="s">
        <v>615</v>
      </c>
    </row>
    <row r="6218" spans="8:9">
      <c r="H6218" s="41" t="s">
        <v>20666</v>
      </c>
      <c r="I6218" t="s">
        <v>615</v>
      </c>
    </row>
    <row r="6219" spans="8:9">
      <c r="H6219" s="42" t="s">
        <v>20666</v>
      </c>
      <c r="I6219" t="s">
        <v>615</v>
      </c>
    </row>
    <row r="6220" spans="8:9">
      <c r="H6220" s="41" t="s">
        <v>20666</v>
      </c>
      <c r="I6220" t="s">
        <v>615</v>
      </c>
    </row>
    <row r="6221" spans="8:9">
      <c r="H6221" s="42" t="s">
        <v>20666</v>
      </c>
      <c r="I6221" t="s">
        <v>615</v>
      </c>
    </row>
    <row r="6222" spans="8:9">
      <c r="H6222" s="41" t="s">
        <v>20667</v>
      </c>
      <c r="I6222" t="s">
        <v>615</v>
      </c>
    </row>
    <row r="6223" spans="8:9">
      <c r="H6223" s="42" t="s">
        <v>20667</v>
      </c>
      <c r="I6223" t="s">
        <v>615</v>
      </c>
    </row>
    <row r="6224" spans="8:9">
      <c r="H6224" s="41" t="s">
        <v>20667</v>
      </c>
      <c r="I6224" t="s">
        <v>615</v>
      </c>
    </row>
    <row r="6225" spans="8:9">
      <c r="H6225" s="42" t="s">
        <v>20667</v>
      </c>
      <c r="I6225" t="s">
        <v>615</v>
      </c>
    </row>
    <row r="6226" spans="8:9">
      <c r="H6226" s="41" t="s">
        <v>20667</v>
      </c>
      <c r="I6226" t="s">
        <v>615</v>
      </c>
    </row>
    <row r="6227" spans="8:9">
      <c r="H6227" s="42" t="s">
        <v>20667</v>
      </c>
      <c r="I6227" t="s">
        <v>615</v>
      </c>
    </row>
    <row r="6228" spans="8:9">
      <c r="H6228" s="41" t="s">
        <v>20667</v>
      </c>
      <c r="I6228" t="s">
        <v>615</v>
      </c>
    </row>
    <row r="6229" spans="8:9">
      <c r="H6229" s="42" t="s">
        <v>20667</v>
      </c>
      <c r="I6229" t="s">
        <v>615</v>
      </c>
    </row>
    <row r="6230" spans="8:9">
      <c r="H6230" s="41" t="s">
        <v>20667</v>
      </c>
      <c r="I6230" t="s">
        <v>615</v>
      </c>
    </row>
    <row r="6231" spans="8:9">
      <c r="H6231" s="42" t="s">
        <v>20667</v>
      </c>
      <c r="I6231" t="s">
        <v>615</v>
      </c>
    </row>
    <row r="6232" spans="8:9">
      <c r="H6232" s="41" t="s">
        <v>20667</v>
      </c>
      <c r="I6232" t="s">
        <v>615</v>
      </c>
    </row>
    <row r="6233" spans="8:9">
      <c r="H6233" s="42" t="s">
        <v>20667</v>
      </c>
      <c r="I6233" t="s">
        <v>615</v>
      </c>
    </row>
    <row r="6234" spans="8:9">
      <c r="H6234" s="41" t="s">
        <v>20667</v>
      </c>
      <c r="I6234" t="s">
        <v>615</v>
      </c>
    </row>
    <row r="6235" spans="8:9">
      <c r="H6235" s="42" t="s">
        <v>20667</v>
      </c>
      <c r="I6235" t="s">
        <v>615</v>
      </c>
    </row>
    <row r="6236" spans="8:9">
      <c r="H6236" s="41" t="s">
        <v>20667</v>
      </c>
      <c r="I6236" t="s">
        <v>615</v>
      </c>
    </row>
    <row r="6237" spans="8:9">
      <c r="H6237" s="42" t="s">
        <v>20667</v>
      </c>
      <c r="I6237" t="s">
        <v>615</v>
      </c>
    </row>
    <row r="6238" spans="8:9">
      <c r="H6238" s="41" t="s">
        <v>20668</v>
      </c>
      <c r="I6238" t="s">
        <v>615</v>
      </c>
    </row>
    <row r="6239" spans="8:9">
      <c r="H6239" s="42" t="s">
        <v>20668</v>
      </c>
      <c r="I6239" t="s">
        <v>615</v>
      </c>
    </row>
    <row r="6240" spans="8:9">
      <c r="H6240" s="41" t="s">
        <v>20668</v>
      </c>
      <c r="I6240" t="s">
        <v>615</v>
      </c>
    </row>
    <row r="6241" spans="8:9">
      <c r="H6241" s="42" t="s">
        <v>20668</v>
      </c>
      <c r="I6241" t="s">
        <v>615</v>
      </c>
    </row>
    <row r="6242" spans="8:9">
      <c r="H6242" s="41" t="s">
        <v>20668</v>
      </c>
      <c r="I6242" t="s">
        <v>615</v>
      </c>
    </row>
    <row r="6243" spans="8:9">
      <c r="H6243" s="42" t="s">
        <v>20668</v>
      </c>
      <c r="I6243" t="s">
        <v>615</v>
      </c>
    </row>
    <row r="6244" spans="8:9">
      <c r="H6244" s="41" t="s">
        <v>20668</v>
      </c>
      <c r="I6244" t="s">
        <v>615</v>
      </c>
    </row>
    <row r="6245" spans="8:9">
      <c r="H6245" s="42" t="s">
        <v>20668</v>
      </c>
      <c r="I6245" t="s">
        <v>615</v>
      </c>
    </row>
    <row r="6246" spans="8:9">
      <c r="H6246" s="41" t="s">
        <v>20668</v>
      </c>
      <c r="I6246" t="s">
        <v>615</v>
      </c>
    </row>
    <row r="6247" spans="8:9">
      <c r="H6247" s="42" t="s">
        <v>20668</v>
      </c>
      <c r="I6247" t="s">
        <v>615</v>
      </c>
    </row>
    <row r="6248" spans="8:9">
      <c r="H6248" s="41" t="s">
        <v>20668</v>
      </c>
      <c r="I6248" t="s">
        <v>615</v>
      </c>
    </row>
    <row r="6249" spans="8:9">
      <c r="H6249" s="42" t="s">
        <v>20668</v>
      </c>
      <c r="I6249" t="s">
        <v>615</v>
      </c>
    </row>
    <row r="6250" spans="8:9">
      <c r="H6250" s="41" t="s">
        <v>20668</v>
      </c>
      <c r="I6250" t="s">
        <v>615</v>
      </c>
    </row>
    <row r="6251" spans="8:9">
      <c r="H6251" s="42" t="s">
        <v>20668</v>
      </c>
      <c r="I6251" t="s">
        <v>615</v>
      </c>
    </row>
    <row r="6252" spans="8:9">
      <c r="H6252" s="41" t="s">
        <v>20668</v>
      </c>
      <c r="I6252" t="s">
        <v>615</v>
      </c>
    </row>
    <row r="6253" spans="8:9">
      <c r="H6253" s="42" t="s">
        <v>20668</v>
      </c>
      <c r="I6253" t="s">
        <v>615</v>
      </c>
    </row>
    <row r="6254" spans="8:9">
      <c r="H6254" s="41" t="s">
        <v>20669</v>
      </c>
      <c r="I6254" t="s">
        <v>615</v>
      </c>
    </row>
    <row r="6255" spans="8:9">
      <c r="H6255" s="42" t="s">
        <v>20669</v>
      </c>
      <c r="I6255" t="s">
        <v>615</v>
      </c>
    </row>
    <row r="6256" spans="8:9">
      <c r="H6256" s="41" t="s">
        <v>20669</v>
      </c>
      <c r="I6256" t="s">
        <v>615</v>
      </c>
    </row>
    <row r="6257" spans="8:9">
      <c r="H6257" s="42" t="s">
        <v>20669</v>
      </c>
      <c r="I6257" t="s">
        <v>615</v>
      </c>
    </row>
    <row r="6258" spans="8:9">
      <c r="H6258" s="41" t="s">
        <v>20669</v>
      </c>
      <c r="I6258" t="s">
        <v>615</v>
      </c>
    </row>
    <row r="6259" spans="8:9">
      <c r="H6259" s="42" t="s">
        <v>20669</v>
      </c>
      <c r="I6259" t="s">
        <v>615</v>
      </c>
    </row>
    <row r="6260" spans="8:9">
      <c r="H6260" s="41" t="s">
        <v>20669</v>
      </c>
      <c r="I6260" t="s">
        <v>615</v>
      </c>
    </row>
    <row r="6261" spans="8:9">
      <c r="H6261" s="42" t="s">
        <v>20669</v>
      </c>
      <c r="I6261" t="s">
        <v>615</v>
      </c>
    </row>
    <row r="6262" spans="8:9">
      <c r="H6262" s="41" t="s">
        <v>20669</v>
      </c>
      <c r="I6262" t="s">
        <v>615</v>
      </c>
    </row>
    <row r="6263" spans="8:9">
      <c r="H6263" s="42" t="s">
        <v>20669</v>
      </c>
      <c r="I6263" t="s">
        <v>615</v>
      </c>
    </row>
    <row r="6264" spans="8:9">
      <c r="H6264" s="41" t="s">
        <v>20669</v>
      </c>
      <c r="I6264" t="s">
        <v>615</v>
      </c>
    </row>
    <row r="6265" spans="8:9">
      <c r="H6265" s="42" t="s">
        <v>20669</v>
      </c>
      <c r="I6265" t="s">
        <v>615</v>
      </c>
    </row>
    <row r="6266" spans="8:9">
      <c r="H6266" s="41" t="s">
        <v>20669</v>
      </c>
      <c r="I6266" t="s">
        <v>615</v>
      </c>
    </row>
    <row r="6267" spans="8:9">
      <c r="H6267" s="42" t="s">
        <v>20669</v>
      </c>
      <c r="I6267" t="s">
        <v>615</v>
      </c>
    </row>
    <row r="6268" spans="8:9">
      <c r="H6268" s="41" t="s">
        <v>20669</v>
      </c>
      <c r="I6268" t="s">
        <v>615</v>
      </c>
    </row>
    <row r="6269" spans="8:9">
      <c r="H6269" s="42" t="s">
        <v>20669</v>
      </c>
      <c r="I6269" t="s">
        <v>615</v>
      </c>
    </row>
    <row r="6270" spans="8:9">
      <c r="H6270" s="41" t="s">
        <v>20669</v>
      </c>
      <c r="I6270" t="s">
        <v>615</v>
      </c>
    </row>
    <row r="6271" spans="8:9">
      <c r="H6271" s="42" t="s">
        <v>20669</v>
      </c>
      <c r="I6271" t="s">
        <v>615</v>
      </c>
    </row>
    <row r="6272" spans="8:9">
      <c r="H6272" s="41" t="s">
        <v>20669</v>
      </c>
      <c r="I6272" t="s">
        <v>615</v>
      </c>
    </row>
    <row r="6273" spans="8:9">
      <c r="H6273" s="42" t="s">
        <v>20669</v>
      </c>
      <c r="I6273" t="s">
        <v>615</v>
      </c>
    </row>
    <row r="6274" spans="8:9">
      <c r="H6274" s="41" t="s">
        <v>20669</v>
      </c>
      <c r="I6274" t="s">
        <v>615</v>
      </c>
    </row>
    <row r="6275" spans="8:9">
      <c r="H6275" s="42" t="s">
        <v>20670</v>
      </c>
      <c r="I6275" t="s">
        <v>615</v>
      </c>
    </row>
    <row r="6276" spans="8:9">
      <c r="H6276" s="41" t="s">
        <v>20670</v>
      </c>
      <c r="I6276" t="s">
        <v>615</v>
      </c>
    </row>
    <row r="6277" spans="8:9">
      <c r="H6277" s="42" t="s">
        <v>20670</v>
      </c>
      <c r="I6277" t="s">
        <v>615</v>
      </c>
    </row>
    <row r="6278" spans="8:9">
      <c r="H6278" s="41" t="s">
        <v>20670</v>
      </c>
      <c r="I6278" t="s">
        <v>615</v>
      </c>
    </row>
    <row r="6279" spans="8:9">
      <c r="H6279" s="42" t="s">
        <v>20670</v>
      </c>
      <c r="I6279" t="s">
        <v>615</v>
      </c>
    </row>
    <row r="6280" spans="8:9">
      <c r="H6280" s="41" t="s">
        <v>20670</v>
      </c>
      <c r="I6280" t="s">
        <v>615</v>
      </c>
    </row>
    <row r="6281" spans="8:9">
      <c r="H6281" s="42" t="s">
        <v>20670</v>
      </c>
      <c r="I6281" t="s">
        <v>615</v>
      </c>
    </row>
    <row r="6282" spans="8:9">
      <c r="H6282" s="41" t="s">
        <v>20670</v>
      </c>
      <c r="I6282" t="s">
        <v>615</v>
      </c>
    </row>
    <row r="6283" spans="8:9">
      <c r="H6283" s="42" t="s">
        <v>20670</v>
      </c>
      <c r="I6283" t="s">
        <v>615</v>
      </c>
    </row>
    <row r="6284" spans="8:9">
      <c r="H6284" s="41" t="s">
        <v>20670</v>
      </c>
      <c r="I6284" t="s">
        <v>615</v>
      </c>
    </row>
    <row r="6285" spans="8:9">
      <c r="H6285" s="42" t="s">
        <v>20670</v>
      </c>
      <c r="I6285" t="s">
        <v>615</v>
      </c>
    </row>
    <row r="6286" spans="8:9">
      <c r="H6286" s="41" t="s">
        <v>20670</v>
      </c>
      <c r="I6286" t="s">
        <v>615</v>
      </c>
    </row>
    <row r="6287" spans="8:9">
      <c r="H6287" s="42" t="s">
        <v>20670</v>
      </c>
      <c r="I6287" t="s">
        <v>615</v>
      </c>
    </row>
    <row r="6288" spans="8:9">
      <c r="H6288" s="41" t="s">
        <v>20670</v>
      </c>
      <c r="I6288" t="s">
        <v>615</v>
      </c>
    </row>
    <row r="6289" spans="8:9">
      <c r="H6289" s="42" t="s">
        <v>20670</v>
      </c>
      <c r="I6289" t="s">
        <v>615</v>
      </c>
    </row>
    <row r="6290" spans="8:9">
      <c r="H6290" s="41" t="s">
        <v>20670</v>
      </c>
      <c r="I6290" t="s">
        <v>615</v>
      </c>
    </row>
    <row r="6291" spans="8:9">
      <c r="H6291" s="42" t="s">
        <v>20670</v>
      </c>
      <c r="I6291" t="s">
        <v>615</v>
      </c>
    </row>
    <row r="6292" spans="8:9">
      <c r="H6292" s="41" t="s">
        <v>20670</v>
      </c>
      <c r="I6292" t="s">
        <v>615</v>
      </c>
    </row>
    <row r="6293" spans="8:9">
      <c r="H6293" s="42" t="s">
        <v>20670</v>
      </c>
      <c r="I6293" t="s">
        <v>615</v>
      </c>
    </row>
    <row r="6294" spans="8:9">
      <c r="H6294" s="41" t="s">
        <v>20670</v>
      </c>
      <c r="I6294" t="s">
        <v>615</v>
      </c>
    </row>
    <row r="6295" spans="8:9">
      <c r="H6295" s="42" t="s">
        <v>20670</v>
      </c>
      <c r="I6295" t="s">
        <v>615</v>
      </c>
    </row>
    <row r="6296" spans="8:9">
      <c r="H6296" s="41" t="s">
        <v>20671</v>
      </c>
      <c r="I6296" t="s">
        <v>615</v>
      </c>
    </row>
    <row r="6297" spans="8:9">
      <c r="H6297" s="42" t="s">
        <v>20671</v>
      </c>
      <c r="I6297" t="s">
        <v>615</v>
      </c>
    </row>
    <row r="6298" spans="8:9">
      <c r="H6298" s="41" t="s">
        <v>20671</v>
      </c>
      <c r="I6298" t="s">
        <v>615</v>
      </c>
    </row>
    <row r="6299" spans="8:9">
      <c r="H6299" s="42" t="s">
        <v>20671</v>
      </c>
      <c r="I6299" t="s">
        <v>615</v>
      </c>
    </row>
    <row r="6300" spans="8:9">
      <c r="H6300" s="41" t="s">
        <v>20671</v>
      </c>
      <c r="I6300" t="s">
        <v>615</v>
      </c>
    </row>
    <row r="6301" spans="8:9">
      <c r="H6301" s="42" t="s">
        <v>20671</v>
      </c>
      <c r="I6301" t="s">
        <v>615</v>
      </c>
    </row>
    <row r="6302" spans="8:9">
      <c r="H6302" s="41" t="s">
        <v>20671</v>
      </c>
      <c r="I6302" t="s">
        <v>615</v>
      </c>
    </row>
    <row r="6303" spans="8:9">
      <c r="H6303" s="42" t="s">
        <v>20671</v>
      </c>
      <c r="I6303" t="s">
        <v>615</v>
      </c>
    </row>
    <row r="6304" spans="8:9">
      <c r="H6304" s="41" t="s">
        <v>20671</v>
      </c>
      <c r="I6304" t="s">
        <v>615</v>
      </c>
    </row>
    <row r="6305" spans="8:9">
      <c r="H6305" s="42" t="s">
        <v>20671</v>
      </c>
      <c r="I6305" t="s">
        <v>615</v>
      </c>
    </row>
    <row r="6306" spans="8:9">
      <c r="H6306" s="41" t="s">
        <v>20671</v>
      </c>
      <c r="I6306" t="s">
        <v>615</v>
      </c>
    </row>
    <row r="6307" spans="8:9">
      <c r="H6307" s="42" t="s">
        <v>20671</v>
      </c>
      <c r="I6307" t="s">
        <v>615</v>
      </c>
    </row>
    <row r="6308" spans="8:9">
      <c r="H6308" s="41" t="s">
        <v>20671</v>
      </c>
      <c r="I6308" t="s">
        <v>615</v>
      </c>
    </row>
    <row r="6309" spans="8:9">
      <c r="H6309" s="42" t="s">
        <v>20671</v>
      </c>
      <c r="I6309" t="s">
        <v>615</v>
      </c>
    </row>
    <row r="6310" spans="8:9">
      <c r="H6310" s="41" t="s">
        <v>20671</v>
      </c>
      <c r="I6310" t="s">
        <v>615</v>
      </c>
    </row>
    <row r="6311" spans="8:9">
      <c r="H6311" s="42" t="s">
        <v>20671</v>
      </c>
      <c r="I6311" t="s">
        <v>615</v>
      </c>
    </row>
    <row r="6312" spans="8:9">
      <c r="H6312" s="41" t="s">
        <v>20671</v>
      </c>
      <c r="I6312" t="s">
        <v>615</v>
      </c>
    </row>
    <row r="6313" spans="8:9">
      <c r="H6313" s="42" t="s">
        <v>20671</v>
      </c>
      <c r="I6313" t="s">
        <v>615</v>
      </c>
    </row>
    <row r="6314" spans="8:9">
      <c r="H6314" s="41" t="s">
        <v>20671</v>
      </c>
      <c r="I6314" t="s">
        <v>615</v>
      </c>
    </row>
    <row r="6315" spans="8:9">
      <c r="H6315" s="42" t="s">
        <v>20671</v>
      </c>
      <c r="I6315" t="s">
        <v>615</v>
      </c>
    </row>
    <row r="6316" spans="8:9">
      <c r="H6316" s="41" t="s">
        <v>20671</v>
      </c>
      <c r="I6316" t="s">
        <v>615</v>
      </c>
    </row>
    <row r="6317" spans="8:9">
      <c r="H6317" s="42" t="s">
        <v>20672</v>
      </c>
      <c r="I6317" t="s">
        <v>615</v>
      </c>
    </row>
    <row r="6318" spans="8:9">
      <c r="H6318" s="41" t="s">
        <v>20672</v>
      </c>
      <c r="I6318" t="s">
        <v>615</v>
      </c>
    </row>
    <row r="6319" spans="8:9">
      <c r="H6319" s="42" t="s">
        <v>20672</v>
      </c>
      <c r="I6319" t="s">
        <v>615</v>
      </c>
    </row>
    <row r="6320" spans="8:9">
      <c r="H6320" s="41" t="s">
        <v>20672</v>
      </c>
      <c r="I6320" t="s">
        <v>615</v>
      </c>
    </row>
    <row r="6321" spans="8:9">
      <c r="H6321" s="42" t="s">
        <v>20672</v>
      </c>
      <c r="I6321" t="s">
        <v>615</v>
      </c>
    </row>
    <row r="6322" spans="8:9">
      <c r="H6322" s="41" t="s">
        <v>20672</v>
      </c>
      <c r="I6322" t="s">
        <v>615</v>
      </c>
    </row>
    <row r="6323" spans="8:9">
      <c r="H6323" s="42" t="s">
        <v>20672</v>
      </c>
      <c r="I6323" t="s">
        <v>615</v>
      </c>
    </row>
    <row r="6324" spans="8:9">
      <c r="H6324" s="41" t="s">
        <v>20672</v>
      </c>
      <c r="I6324" t="s">
        <v>615</v>
      </c>
    </row>
    <row r="6325" spans="8:9">
      <c r="H6325" s="42" t="s">
        <v>20672</v>
      </c>
      <c r="I6325" t="s">
        <v>615</v>
      </c>
    </row>
    <row r="6326" spans="8:9">
      <c r="H6326" s="41" t="s">
        <v>20672</v>
      </c>
      <c r="I6326" t="s">
        <v>615</v>
      </c>
    </row>
    <row r="6327" spans="8:9">
      <c r="H6327" s="42" t="s">
        <v>20672</v>
      </c>
      <c r="I6327" t="s">
        <v>615</v>
      </c>
    </row>
    <row r="6328" spans="8:9">
      <c r="H6328" s="41" t="s">
        <v>20672</v>
      </c>
      <c r="I6328" t="s">
        <v>615</v>
      </c>
    </row>
    <row r="6329" spans="8:9">
      <c r="H6329" s="42" t="s">
        <v>20672</v>
      </c>
      <c r="I6329" t="s">
        <v>615</v>
      </c>
    </row>
    <row r="6330" spans="8:9">
      <c r="H6330" s="41" t="s">
        <v>20672</v>
      </c>
      <c r="I6330" t="s">
        <v>615</v>
      </c>
    </row>
    <row r="6331" spans="8:9">
      <c r="H6331" s="42" t="s">
        <v>20672</v>
      </c>
      <c r="I6331" t="s">
        <v>615</v>
      </c>
    </row>
    <row r="6332" spans="8:9">
      <c r="H6332" s="41" t="s">
        <v>20672</v>
      </c>
      <c r="I6332" t="s">
        <v>615</v>
      </c>
    </row>
    <row r="6333" spans="8:9">
      <c r="H6333" s="42" t="s">
        <v>20672</v>
      </c>
      <c r="I6333" t="s">
        <v>615</v>
      </c>
    </row>
    <row r="6334" spans="8:9">
      <c r="H6334" s="41" t="s">
        <v>20672</v>
      </c>
      <c r="I6334" t="s">
        <v>615</v>
      </c>
    </row>
    <row r="6335" spans="8:9">
      <c r="H6335" s="42" t="s">
        <v>20672</v>
      </c>
      <c r="I6335" t="s">
        <v>615</v>
      </c>
    </row>
    <row r="6336" spans="8:9">
      <c r="H6336" s="41" t="s">
        <v>20672</v>
      </c>
      <c r="I6336" t="s">
        <v>615</v>
      </c>
    </row>
    <row r="6337" spans="8:9">
      <c r="H6337" s="42" t="s">
        <v>20672</v>
      </c>
      <c r="I6337" t="s">
        <v>615</v>
      </c>
    </row>
    <row r="6338" spans="8:9">
      <c r="H6338" s="41" t="s">
        <v>20673</v>
      </c>
      <c r="I6338" t="s">
        <v>615</v>
      </c>
    </row>
    <row r="6339" spans="8:9">
      <c r="H6339" s="42" t="s">
        <v>20673</v>
      </c>
      <c r="I6339" t="s">
        <v>615</v>
      </c>
    </row>
    <row r="6340" spans="8:9">
      <c r="H6340" s="41" t="s">
        <v>20673</v>
      </c>
      <c r="I6340" t="s">
        <v>615</v>
      </c>
    </row>
    <row r="6341" spans="8:9">
      <c r="H6341" s="42" t="s">
        <v>20673</v>
      </c>
      <c r="I6341" t="s">
        <v>615</v>
      </c>
    </row>
    <row r="6342" spans="8:9">
      <c r="H6342" s="41" t="s">
        <v>20673</v>
      </c>
      <c r="I6342" t="s">
        <v>615</v>
      </c>
    </row>
    <row r="6343" spans="8:9">
      <c r="H6343" s="42" t="s">
        <v>20673</v>
      </c>
      <c r="I6343" t="s">
        <v>615</v>
      </c>
    </row>
    <row r="6344" spans="8:9">
      <c r="H6344" s="41" t="s">
        <v>20673</v>
      </c>
      <c r="I6344" t="s">
        <v>615</v>
      </c>
    </row>
    <row r="6345" spans="8:9">
      <c r="H6345" s="42" t="s">
        <v>20673</v>
      </c>
      <c r="I6345" t="s">
        <v>615</v>
      </c>
    </row>
    <row r="6346" spans="8:9">
      <c r="H6346" s="41" t="s">
        <v>20673</v>
      </c>
      <c r="I6346" t="s">
        <v>615</v>
      </c>
    </row>
    <row r="6347" spans="8:9">
      <c r="H6347" s="42" t="s">
        <v>20673</v>
      </c>
      <c r="I6347" t="s">
        <v>615</v>
      </c>
    </row>
    <row r="6348" spans="8:9">
      <c r="H6348" s="41" t="s">
        <v>20673</v>
      </c>
      <c r="I6348" t="s">
        <v>615</v>
      </c>
    </row>
    <row r="6349" spans="8:9">
      <c r="H6349" s="42" t="s">
        <v>20673</v>
      </c>
      <c r="I6349" t="s">
        <v>615</v>
      </c>
    </row>
    <row r="6350" spans="8:9">
      <c r="H6350" s="41" t="s">
        <v>20673</v>
      </c>
      <c r="I6350" t="s">
        <v>615</v>
      </c>
    </row>
    <row r="6351" spans="8:9">
      <c r="H6351" s="42" t="s">
        <v>20673</v>
      </c>
      <c r="I6351" t="s">
        <v>615</v>
      </c>
    </row>
    <row r="6352" spans="8:9">
      <c r="H6352" s="41" t="s">
        <v>20673</v>
      </c>
      <c r="I6352" t="s">
        <v>615</v>
      </c>
    </row>
    <row r="6353" spans="8:9">
      <c r="H6353" s="42" t="s">
        <v>20673</v>
      </c>
      <c r="I6353" t="s">
        <v>615</v>
      </c>
    </row>
    <row r="6354" spans="8:9">
      <c r="H6354" s="41" t="s">
        <v>20673</v>
      </c>
      <c r="I6354" t="s">
        <v>615</v>
      </c>
    </row>
    <row r="6355" spans="8:9">
      <c r="H6355" s="42" t="s">
        <v>20673</v>
      </c>
      <c r="I6355" t="s">
        <v>615</v>
      </c>
    </row>
    <row r="6356" spans="8:9">
      <c r="H6356" s="41" t="s">
        <v>20673</v>
      </c>
      <c r="I6356" t="s">
        <v>615</v>
      </c>
    </row>
    <row r="6357" spans="8:9">
      <c r="H6357" s="42" t="s">
        <v>20673</v>
      </c>
      <c r="I6357" t="s">
        <v>615</v>
      </c>
    </row>
    <row r="6358" spans="8:9">
      <c r="H6358" s="41" t="s">
        <v>20673</v>
      </c>
      <c r="I6358" t="s">
        <v>615</v>
      </c>
    </row>
    <row r="6359" spans="8:9">
      <c r="H6359" s="42" t="s">
        <v>20674</v>
      </c>
      <c r="I6359" t="s">
        <v>615</v>
      </c>
    </row>
    <row r="6360" spans="8:9">
      <c r="H6360" s="41" t="s">
        <v>20674</v>
      </c>
      <c r="I6360" t="s">
        <v>615</v>
      </c>
    </row>
    <row r="6361" spans="8:9">
      <c r="H6361" s="42" t="s">
        <v>20674</v>
      </c>
      <c r="I6361" t="s">
        <v>615</v>
      </c>
    </row>
    <row r="6362" spans="8:9">
      <c r="H6362" s="41" t="s">
        <v>20674</v>
      </c>
      <c r="I6362" t="s">
        <v>615</v>
      </c>
    </row>
    <row r="6363" spans="8:9">
      <c r="H6363" s="42" t="s">
        <v>20674</v>
      </c>
      <c r="I6363" t="s">
        <v>615</v>
      </c>
    </row>
    <row r="6364" spans="8:9">
      <c r="H6364" s="41" t="s">
        <v>20674</v>
      </c>
      <c r="I6364" t="s">
        <v>615</v>
      </c>
    </row>
    <row r="6365" spans="8:9">
      <c r="H6365" s="42" t="s">
        <v>20674</v>
      </c>
      <c r="I6365" t="s">
        <v>615</v>
      </c>
    </row>
    <row r="6366" spans="8:9">
      <c r="H6366" s="41" t="s">
        <v>20674</v>
      </c>
      <c r="I6366" t="s">
        <v>615</v>
      </c>
    </row>
    <row r="6367" spans="8:9">
      <c r="H6367" s="42" t="s">
        <v>20674</v>
      </c>
      <c r="I6367" t="s">
        <v>615</v>
      </c>
    </row>
    <row r="6368" spans="8:9">
      <c r="H6368" s="41" t="s">
        <v>20674</v>
      </c>
      <c r="I6368" t="s">
        <v>615</v>
      </c>
    </row>
    <row r="6369" spans="8:9">
      <c r="H6369" s="42" t="s">
        <v>20674</v>
      </c>
      <c r="I6369" t="s">
        <v>615</v>
      </c>
    </row>
    <row r="6370" spans="8:9">
      <c r="H6370" s="41" t="s">
        <v>20674</v>
      </c>
      <c r="I6370" t="s">
        <v>615</v>
      </c>
    </row>
    <row r="6371" spans="8:9">
      <c r="H6371" s="42" t="s">
        <v>20674</v>
      </c>
      <c r="I6371" t="s">
        <v>615</v>
      </c>
    </row>
    <row r="6372" spans="8:9">
      <c r="H6372" s="41" t="s">
        <v>20674</v>
      </c>
      <c r="I6372" t="s">
        <v>615</v>
      </c>
    </row>
    <row r="6373" spans="8:9">
      <c r="H6373" s="42" t="s">
        <v>20674</v>
      </c>
      <c r="I6373" t="s">
        <v>615</v>
      </c>
    </row>
    <row r="6374" spans="8:9">
      <c r="H6374" s="41" t="s">
        <v>20674</v>
      </c>
      <c r="I6374" t="s">
        <v>615</v>
      </c>
    </row>
    <row r="6375" spans="8:9">
      <c r="H6375" s="42" t="s">
        <v>20674</v>
      </c>
      <c r="I6375" t="s">
        <v>615</v>
      </c>
    </row>
    <row r="6376" spans="8:9">
      <c r="H6376" s="41" t="s">
        <v>20674</v>
      </c>
      <c r="I6376" t="s">
        <v>615</v>
      </c>
    </row>
    <row r="6377" spans="8:9">
      <c r="H6377" s="42" t="s">
        <v>20674</v>
      </c>
      <c r="I6377" t="s">
        <v>615</v>
      </c>
    </row>
    <row r="6378" spans="8:9">
      <c r="H6378" s="41" t="s">
        <v>20674</v>
      </c>
      <c r="I6378" t="s">
        <v>615</v>
      </c>
    </row>
    <row r="6379" spans="8:9">
      <c r="H6379" s="42" t="s">
        <v>20674</v>
      </c>
      <c r="I6379" t="s">
        <v>615</v>
      </c>
    </row>
    <row r="6380" spans="8:9">
      <c r="H6380" s="41" t="s">
        <v>20675</v>
      </c>
      <c r="I6380" t="s">
        <v>615</v>
      </c>
    </row>
    <row r="6381" spans="8:9">
      <c r="H6381" s="42" t="s">
        <v>20675</v>
      </c>
      <c r="I6381" t="s">
        <v>615</v>
      </c>
    </row>
    <row r="6382" spans="8:9">
      <c r="H6382" s="41" t="s">
        <v>20675</v>
      </c>
      <c r="I6382" t="s">
        <v>615</v>
      </c>
    </row>
    <row r="6383" spans="8:9">
      <c r="H6383" s="42" t="s">
        <v>20675</v>
      </c>
      <c r="I6383" t="s">
        <v>615</v>
      </c>
    </row>
    <row r="6384" spans="8:9">
      <c r="H6384" s="41" t="s">
        <v>20675</v>
      </c>
      <c r="I6384" t="s">
        <v>615</v>
      </c>
    </row>
    <row r="6385" spans="8:9">
      <c r="H6385" s="42" t="s">
        <v>20675</v>
      </c>
      <c r="I6385" t="s">
        <v>615</v>
      </c>
    </row>
    <row r="6386" spans="8:9">
      <c r="H6386" s="41" t="s">
        <v>20675</v>
      </c>
      <c r="I6386" t="s">
        <v>615</v>
      </c>
    </row>
    <row r="6387" spans="8:9">
      <c r="H6387" s="42" t="s">
        <v>20675</v>
      </c>
      <c r="I6387" t="s">
        <v>615</v>
      </c>
    </row>
    <row r="6388" spans="8:9">
      <c r="H6388" s="41" t="s">
        <v>20675</v>
      </c>
      <c r="I6388" t="s">
        <v>615</v>
      </c>
    </row>
    <row r="6389" spans="8:9">
      <c r="H6389" s="42" t="s">
        <v>20675</v>
      </c>
      <c r="I6389" t="s">
        <v>615</v>
      </c>
    </row>
    <row r="6390" spans="8:9">
      <c r="H6390" s="41" t="s">
        <v>20675</v>
      </c>
      <c r="I6390" t="s">
        <v>615</v>
      </c>
    </row>
    <row r="6391" spans="8:9">
      <c r="H6391" s="42" t="s">
        <v>20675</v>
      </c>
      <c r="I6391" t="s">
        <v>615</v>
      </c>
    </row>
    <row r="6392" spans="8:9">
      <c r="H6392" s="41" t="s">
        <v>20675</v>
      </c>
      <c r="I6392" t="s">
        <v>615</v>
      </c>
    </row>
    <row r="6393" spans="8:9">
      <c r="H6393" s="42" t="s">
        <v>20675</v>
      </c>
      <c r="I6393" t="s">
        <v>615</v>
      </c>
    </row>
    <row r="6394" spans="8:9">
      <c r="H6394" s="41" t="s">
        <v>20675</v>
      </c>
      <c r="I6394" t="s">
        <v>615</v>
      </c>
    </row>
    <row r="6395" spans="8:9">
      <c r="H6395" s="42" t="s">
        <v>20675</v>
      </c>
      <c r="I6395" t="s">
        <v>615</v>
      </c>
    </row>
    <row r="6396" spans="8:9">
      <c r="H6396" s="41" t="s">
        <v>20675</v>
      </c>
      <c r="I6396" t="s">
        <v>615</v>
      </c>
    </row>
    <row r="6397" spans="8:9">
      <c r="H6397" s="42" t="s">
        <v>20675</v>
      </c>
      <c r="I6397" t="s">
        <v>615</v>
      </c>
    </row>
    <row r="6398" spans="8:9">
      <c r="H6398" s="41" t="s">
        <v>20675</v>
      </c>
      <c r="I6398" t="s">
        <v>615</v>
      </c>
    </row>
    <row r="6399" spans="8:9">
      <c r="H6399" s="42" t="s">
        <v>20675</v>
      </c>
      <c r="I6399" t="s">
        <v>615</v>
      </c>
    </row>
    <row r="6400" spans="8:9">
      <c r="H6400" s="41" t="s">
        <v>20675</v>
      </c>
      <c r="I6400" t="s">
        <v>615</v>
      </c>
    </row>
    <row r="6401" spans="8:9">
      <c r="H6401" s="42" t="s">
        <v>20676</v>
      </c>
      <c r="I6401" t="s">
        <v>615</v>
      </c>
    </row>
    <row r="6402" spans="8:9">
      <c r="H6402" s="41" t="s">
        <v>20676</v>
      </c>
      <c r="I6402" t="s">
        <v>615</v>
      </c>
    </row>
    <row r="6403" spans="8:9">
      <c r="H6403" s="42" t="s">
        <v>20676</v>
      </c>
      <c r="I6403" t="s">
        <v>615</v>
      </c>
    </row>
    <row r="6404" spans="8:9">
      <c r="H6404" s="41" t="s">
        <v>20676</v>
      </c>
      <c r="I6404" t="s">
        <v>615</v>
      </c>
    </row>
    <row r="6405" spans="8:9">
      <c r="H6405" s="42" t="s">
        <v>20676</v>
      </c>
      <c r="I6405" t="s">
        <v>615</v>
      </c>
    </row>
    <row r="6406" spans="8:9">
      <c r="H6406" s="41" t="s">
        <v>20676</v>
      </c>
      <c r="I6406" t="s">
        <v>615</v>
      </c>
    </row>
    <row r="6407" spans="8:9">
      <c r="H6407" s="42" t="s">
        <v>20676</v>
      </c>
      <c r="I6407" t="s">
        <v>615</v>
      </c>
    </row>
    <row r="6408" spans="8:9">
      <c r="H6408" s="41" t="s">
        <v>20676</v>
      </c>
      <c r="I6408" t="s">
        <v>615</v>
      </c>
    </row>
    <row r="6409" spans="8:9">
      <c r="H6409" s="42" t="s">
        <v>20676</v>
      </c>
      <c r="I6409" t="s">
        <v>615</v>
      </c>
    </row>
    <row r="6410" spans="8:9">
      <c r="H6410" s="41" t="s">
        <v>20676</v>
      </c>
      <c r="I6410" t="s">
        <v>615</v>
      </c>
    </row>
    <row r="6411" spans="8:9">
      <c r="H6411" s="42" t="s">
        <v>20676</v>
      </c>
      <c r="I6411" t="s">
        <v>615</v>
      </c>
    </row>
    <row r="6412" spans="8:9">
      <c r="H6412" s="41" t="s">
        <v>20676</v>
      </c>
      <c r="I6412" t="s">
        <v>615</v>
      </c>
    </row>
    <row r="6413" spans="8:9">
      <c r="H6413" s="42" t="s">
        <v>20676</v>
      </c>
      <c r="I6413" t="s">
        <v>615</v>
      </c>
    </row>
    <row r="6414" spans="8:9">
      <c r="H6414" s="41" t="s">
        <v>20676</v>
      </c>
      <c r="I6414" t="s">
        <v>615</v>
      </c>
    </row>
    <row r="6415" spans="8:9">
      <c r="H6415" s="42" t="s">
        <v>20676</v>
      </c>
      <c r="I6415" t="s">
        <v>615</v>
      </c>
    </row>
    <row r="6416" spans="8:9">
      <c r="H6416" s="41" t="s">
        <v>20676</v>
      </c>
      <c r="I6416" t="s">
        <v>615</v>
      </c>
    </row>
    <row r="6417" spans="8:9">
      <c r="H6417" s="42" t="s">
        <v>20676</v>
      </c>
      <c r="I6417" t="s">
        <v>615</v>
      </c>
    </row>
    <row r="6418" spans="8:9">
      <c r="H6418" s="41" t="s">
        <v>20676</v>
      </c>
      <c r="I6418" t="s">
        <v>615</v>
      </c>
    </row>
    <row r="6419" spans="8:9">
      <c r="H6419" s="42" t="s">
        <v>20676</v>
      </c>
      <c r="I6419" t="s">
        <v>615</v>
      </c>
    </row>
    <row r="6420" spans="8:9">
      <c r="H6420" s="41" t="s">
        <v>20676</v>
      </c>
      <c r="I6420" t="s">
        <v>615</v>
      </c>
    </row>
    <row r="6421" spans="8:9">
      <c r="H6421" s="42" t="s">
        <v>20676</v>
      </c>
      <c r="I6421" t="s">
        <v>615</v>
      </c>
    </row>
    <row r="6422" spans="8:9">
      <c r="H6422" s="41" t="s">
        <v>20677</v>
      </c>
      <c r="I6422" t="s">
        <v>615</v>
      </c>
    </row>
    <row r="6423" spans="8:9">
      <c r="H6423" s="42" t="s">
        <v>20677</v>
      </c>
      <c r="I6423" t="s">
        <v>615</v>
      </c>
    </row>
    <row r="6424" spans="8:9">
      <c r="H6424" s="41" t="s">
        <v>20677</v>
      </c>
      <c r="I6424" t="s">
        <v>615</v>
      </c>
    </row>
    <row r="6425" spans="8:9">
      <c r="H6425" s="42" t="s">
        <v>20677</v>
      </c>
      <c r="I6425" t="s">
        <v>615</v>
      </c>
    </row>
    <row r="6426" spans="8:9">
      <c r="H6426" s="41" t="s">
        <v>20677</v>
      </c>
      <c r="I6426" t="s">
        <v>615</v>
      </c>
    </row>
    <row r="6427" spans="8:9">
      <c r="H6427" s="42" t="s">
        <v>20677</v>
      </c>
      <c r="I6427" t="s">
        <v>615</v>
      </c>
    </row>
    <row r="6428" spans="8:9">
      <c r="H6428" s="41" t="s">
        <v>20677</v>
      </c>
      <c r="I6428" t="s">
        <v>615</v>
      </c>
    </row>
    <row r="6429" spans="8:9">
      <c r="H6429" s="42" t="s">
        <v>20677</v>
      </c>
      <c r="I6429" t="s">
        <v>615</v>
      </c>
    </row>
    <row r="6430" spans="8:9">
      <c r="H6430" s="41" t="s">
        <v>20677</v>
      </c>
      <c r="I6430" t="s">
        <v>615</v>
      </c>
    </row>
    <row r="6431" spans="8:9">
      <c r="H6431" s="42" t="s">
        <v>20677</v>
      </c>
      <c r="I6431" t="s">
        <v>615</v>
      </c>
    </row>
    <row r="6432" spans="8:9">
      <c r="H6432" s="41" t="s">
        <v>20677</v>
      </c>
      <c r="I6432" t="s">
        <v>615</v>
      </c>
    </row>
    <row r="6433" spans="8:9">
      <c r="H6433" s="42" t="s">
        <v>20677</v>
      </c>
      <c r="I6433" t="s">
        <v>615</v>
      </c>
    </row>
    <row r="6434" spans="8:9">
      <c r="H6434" s="41" t="s">
        <v>20677</v>
      </c>
      <c r="I6434" t="s">
        <v>615</v>
      </c>
    </row>
    <row r="6435" spans="8:9">
      <c r="H6435" s="42" t="s">
        <v>20677</v>
      </c>
      <c r="I6435" t="s">
        <v>615</v>
      </c>
    </row>
    <row r="6436" spans="8:9">
      <c r="H6436" s="41" t="s">
        <v>20677</v>
      </c>
      <c r="I6436" t="s">
        <v>615</v>
      </c>
    </row>
    <row r="6437" spans="8:9">
      <c r="H6437" s="42" t="s">
        <v>20677</v>
      </c>
      <c r="I6437" t="s">
        <v>615</v>
      </c>
    </row>
    <row r="6438" spans="8:9">
      <c r="H6438" s="41" t="s">
        <v>20678</v>
      </c>
      <c r="I6438" t="s">
        <v>615</v>
      </c>
    </row>
    <row r="6439" spans="8:9">
      <c r="H6439" s="42" t="s">
        <v>20678</v>
      </c>
      <c r="I6439" t="s">
        <v>615</v>
      </c>
    </row>
    <row r="6440" spans="8:9">
      <c r="H6440" s="41" t="s">
        <v>20678</v>
      </c>
      <c r="I6440" t="s">
        <v>615</v>
      </c>
    </row>
    <row r="6441" spans="8:9">
      <c r="H6441" s="42" t="s">
        <v>20678</v>
      </c>
      <c r="I6441" t="s">
        <v>615</v>
      </c>
    </row>
    <row r="6442" spans="8:9">
      <c r="H6442" s="41" t="s">
        <v>20678</v>
      </c>
      <c r="I6442" t="s">
        <v>615</v>
      </c>
    </row>
    <row r="6443" spans="8:9">
      <c r="H6443" s="42" t="s">
        <v>20678</v>
      </c>
      <c r="I6443" t="s">
        <v>615</v>
      </c>
    </row>
    <row r="6444" spans="8:9">
      <c r="H6444" s="41" t="s">
        <v>20678</v>
      </c>
      <c r="I6444" t="s">
        <v>615</v>
      </c>
    </row>
    <row r="6445" spans="8:9">
      <c r="H6445" s="42" t="s">
        <v>20678</v>
      </c>
      <c r="I6445" t="s">
        <v>615</v>
      </c>
    </row>
    <row r="6446" spans="8:9">
      <c r="H6446" s="41" t="s">
        <v>20678</v>
      </c>
      <c r="I6446" t="s">
        <v>615</v>
      </c>
    </row>
    <row r="6447" spans="8:9">
      <c r="H6447" s="42" t="s">
        <v>20678</v>
      </c>
      <c r="I6447" t="s">
        <v>615</v>
      </c>
    </row>
    <row r="6448" spans="8:9">
      <c r="H6448" s="41" t="s">
        <v>20678</v>
      </c>
      <c r="I6448" t="s">
        <v>615</v>
      </c>
    </row>
    <row r="6449" spans="8:9">
      <c r="H6449" s="42" t="s">
        <v>20678</v>
      </c>
      <c r="I6449" t="s">
        <v>615</v>
      </c>
    </row>
    <row r="6450" spans="8:9">
      <c r="H6450" s="41" t="s">
        <v>20678</v>
      </c>
      <c r="I6450" t="s">
        <v>615</v>
      </c>
    </row>
    <row r="6451" spans="8:9">
      <c r="H6451" s="42" t="s">
        <v>20678</v>
      </c>
      <c r="I6451" t="s">
        <v>615</v>
      </c>
    </row>
    <row r="6452" spans="8:9">
      <c r="H6452" s="41" t="s">
        <v>20678</v>
      </c>
      <c r="I6452" t="s">
        <v>615</v>
      </c>
    </row>
    <row r="6453" spans="8:9">
      <c r="H6453" s="42" t="s">
        <v>20678</v>
      </c>
      <c r="I6453" t="s">
        <v>615</v>
      </c>
    </row>
    <row r="6454" spans="8:9">
      <c r="H6454" s="41" t="s">
        <v>20678</v>
      </c>
      <c r="I6454" t="s">
        <v>615</v>
      </c>
    </row>
    <row r="6455" spans="8:9">
      <c r="H6455" s="42" t="s">
        <v>20678</v>
      </c>
      <c r="I6455" t="s">
        <v>615</v>
      </c>
    </row>
    <row r="6456" spans="8:9">
      <c r="H6456" s="41" t="s">
        <v>20678</v>
      </c>
      <c r="I6456" t="s">
        <v>615</v>
      </c>
    </row>
    <row r="6457" spans="8:9">
      <c r="H6457" s="42" t="s">
        <v>20678</v>
      </c>
      <c r="I6457" t="s">
        <v>615</v>
      </c>
    </row>
    <row r="6458" spans="8:9">
      <c r="H6458" s="41" t="s">
        <v>20678</v>
      </c>
      <c r="I6458" t="s">
        <v>615</v>
      </c>
    </row>
    <row r="6459" spans="8:9">
      <c r="H6459" s="42" t="s">
        <v>20679</v>
      </c>
      <c r="I6459" t="s">
        <v>615</v>
      </c>
    </row>
    <row r="6460" spans="8:9">
      <c r="H6460" s="41" t="s">
        <v>20680</v>
      </c>
      <c r="I6460" t="s">
        <v>615</v>
      </c>
    </row>
    <row r="6461" spans="8:9">
      <c r="H6461" s="42" t="s">
        <v>20680</v>
      </c>
      <c r="I6461" t="s">
        <v>615</v>
      </c>
    </row>
    <row r="6462" spans="8:9">
      <c r="H6462" s="41" t="s">
        <v>20680</v>
      </c>
      <c r="I6462" t="s">
        <v>615</v>
      </c>
    </row>
    <row r="6463" spans="8:9">
      <c r="H6463" s="42" t="s">
        <v>20680</v>
      </c>
      <c r="I6463" t="s">
        <v>615</v>
      </c>
    </row>
    <row r="6464" spans="8:9">
      <c r="H6464" s="41" t="s">
        <v>20680</v>
      </c>
      <c r="I6464" t="s">
        <v>615</v>
      </c>
    </row>
    <row r="6465" spans="8:9">
      <c r="H6465" s="42" t="s">
        <v>20680</v>
      </c>
      <c r="I6465" t="s">
        <v>615</v>
      </c>
    </row>
    <row r="6466" spans="8:9">
      <c r="H6466" s="41" t="s">
        <v>20680</v>
      </c>
      <c r="I6466" t="s">
        <v>615</v>
      </c>
    </row>
    <row r="6467" spans="8:9">
      <c r="H6467" s="42" t="s">
        <v>20680</v>
      </c>
      <c r="I6467" t="s">
        <v>615</v>
      </c>
    </row>
    <row r="6468" spans="8:9">
      <c r="H6468" s="41" t="s">
        <v>20680</v>
      </c>
      <c r="I6468" t="s">
        <v>615</v>
      </c>
    </row>
    <row r="6469" spans="8:9">
      <c r="H6469" s="42" t="s">
        <v>20680</v>
      </c>
      <c r="I6469" t="s">
        <v>615</v>
      </c>
    </row>
    <row r="6470" spans="8:9">
      <c r="H6470" s="41" t="s">
        <v>20680</v>
      </c>
      <c r="I6470" t="s">
        <v>615</v>
      </c>
    </row>
    <row r="6471" spans="8:9">
      <c r="H6471" s="42" t="s">
        <v>20680</v>
      </c>
      <c r="I6471" t="s">
        <v>615</v>
      </c>
    </row>
    <row r="6472" spans="8:9">
      <c r="H6472" s="41" t="s">
        <v>20680</v>
      </c>
      <c r="I6472" t="s">
        <v>615</v>
      </c>
    </row>
    <row r="6473" spans="8:9">
      <c r="H6473" s="42" t="s">
        <v>20680</v>
      </c>
      <c r="I6473" t="s">
        <v>615</v>
      </c>
    </row>
    <row r="6474" spans="8:9">
      <c r="H6474" s="41" t="s">
        <v>20680</v>
      </c>
      <c r="I6474" t="s">
        <v>615</v>
      </c>
    </row>
    <row r="6475" spans="8:9">
      <c r="H6475" s="42" t="s">
        <v>20680</v>
      </c>
      <c r="I6475" t="s">
        <v>615</v>
      </c>
    </row>
    <row r="6476" spans="8:9">
      <c r="H6476" s="41" t="s">
        <v>20681</v>
      </c>
      <c r="I6476" t="s">
        <v>615</v>
      </c>
    </row>
    <row r="6477" spans="8:9">
      <c r="H6477" s="42" t="s">
        <v>20681</v>
      </c>
      <c r="I6477" t="s">
        <v>615</v>
      </c>
    </row>
    <row r="6478" spans="8:9">
      <c r="H6478" s="41" t="s">
        <v>20681</v>
      </c>
      <c r="I6478" t="s">
        <v>615</v>
      </c>
    </row>
    <row r="6479" spans="8:9">
      <c r="H6479" s="42" t="s">
        <v>20681</v>
      </c>
      <c r="I6479" t="s">
        <v>615</v>
      </c>
    </row>
    <row r="6480" spans="8:9">
      <c r="H6480" s="41" t="s">
        <v>20681</v>
      </c>
      <c r="I6480" t="s">
        <v>615</v>
      </c>
    </row>
    <row r="6481" spans="8:9">
      <c r="H6481" s="42" t="s">
        <v>20681</v>
      </c>
      <c r="I6481" t="s">
        <v>615</v>
      </c>
    </row>
    <row r="6482" spans="8:9">
      <c r="H6482" s="41" t="s">
        <v>20681</v>
      </c>
      <c r="I6482" t="s">
        <v>615</v>
      </c>
    </row>
    <row r="6483" spans="8:9">
      <c r="H6483" s="42" t="s">
        <v>20681</v>
      </c>
      <c r="I6483" t="s">
        <v>615</v>
      </c>
    </row>
    <row r="6484" spans="8:9">
      <c r="H6484" s="41" t="s">
        <v>20681</v>
      </c>
      <c r="I6484" t="s">
        <v>615</v>
      </c>
    </row>
    <row r="6485" spans="8:9">
      <c r="H6485" s="42" t="s">
        <v>20681</v>
      </c>
      <c r="I6485" t="s">
        <v>615</v>
      </c>
    </row>
    <row r="6486" spans="8:9">
      <c r="H6486" s="41" t="s">
        <v>20681</v>
      </c>
      <c r="I6486" t="s">
        <v>615</v>
      </c>
    </row>
    <row r="6487" spans="8:9">
      <c r="H6487" s="42" t="s">
        <v>20681</v>
      </c>
      <c r="I6487" t="s">
        <v>615</v>
      </c>
    </row>
    <row r="6488" spans="8:9">
      <c r="H6488" s="41" t="s">
        <v>20681</v>
      </c>
      <c r="I6488" t="s">
        <v>615</v>
      </c>
    </row>
    <row r="6489" spans="8:9">
      <c r="H6489" s="42" t="s">
        <v>20681</v>
      </c>
      <c r="I6489" t="s">
        <v>615</v>
      </c>
    </row>
    <row r="6490" spans="8:9">
      <c r="H6490" s="41" t="s">
        <v>20681</v>
      </c>
      <c r="I6490" t="s">
        <v>615</v>
      </c>
    </row>
    <row r="6491" spans="8:9">
      <c r="H6491" s="42" t="s">
        <v>20681</v>
      </c>
      <c r="I6491" t="s">
        <v>615</v>
      </c>
    </row>
    <row r="6492" spans="8:9">
      <c r="H6492" s="41" t="s">
        <v>20681</v>
      </c>
      <c r="I6492" t="s">
        <v>615</v>
      </c>
    </row>
    <row r="6493" spans="8:9">
      <c r="H6493" s="42" t="s">
        <v>20681</v>
      </c>
      <c r="I6493" t="s">
        <v>615</v>
      </c>
    </row>
    <row r="6494" spans="8:9">
      <c r="H6494" s="41" t="s">
        <v>20681</v>
      </c>
      <c r="I6494" t="s">
        <v>615</v>
      </c>
    </row>
    <row r="6495" spans="8:9">
      <c r="H6495" s="42" t="s">
        <v>20681</v>
      </c>
      <c r="I6495" t="s">
        <v>615</v>
      </c>
    </row>
    <row r="6496" spans="8:9">
      <c r="H6496" s="41" t="s">
        <v>20681</v>
      </c>
      <c r="I6496" t="s">
        <v>615</v>
      </c>
    </row>
    <row r="6497" spans="8:9">
      <c r="H6497" s="42" t="s">
        <v>20682</v>
      </c>
      <c r="I6497" t="s">
        <v>615</v>
      </c>
    </row>
    <row r="6498" spans="8:9">
      <c r="H6498" s="41" t="s">
        <v>20682</v>
      </c>
      <c r="I6498" t="s">
        <v>615</v>
      </c>
    </row>
    <row r="6499" spans="8:9">
      <c r="H6499" s="42" t="s">
        <v>20682</v>
      </c>
      <c r="I6499" t="s">
        <v>615</v>
      </c>
    </row>
    <row r="6500" spans="8:9">
      <c r="H6500" s="41" t="s">
        <v>20682</v>
      </c>
      <c r="I6500" t="s">
        <v>615</v>
      </c>
    </row>
    <row r="6501" spans="8:9">
      <c r="H6501" s="42" t="s">
        <v>20682</v>
      </c>
      <c r="I6501" t="s">
        <v>615</v>
      </c>
    </row>
    <row r="6502" spans="8:9">
      <c r="H6502" s="41" t="s">
        <v>20682</v>
      </c>
      <c r="I6502" t="s">
        <v>615</v>
      </c>
    </row>
    <row r="6503" spans="8:9">
      <c r="H6503" s="42" t="s">
        <v>20682</v>
      </c>
      <c r="I6503" t="s">
        <v>615</v>
      </c>
    </row>
    <row r="6504" spans="8:9">
      <c r="H6504" s="41" t="s">
        <v>20682</v>
      </c>
      <c r="I6504" t="s">
        <v>615</v>
      </c>
    </row>
    <row r="6505" spans="8:9">
      <c r="H6505" s="42" t="s">
        <v>20682</v>
      </c>
      <c r="I6505" t="s">
        <v>615</v>
      </c>
    </row>
    <row r="6506" spans="8:9">
      <c r="H6506" s="41" t="s">
        <v>20682</v>
      </c>
      <c r="I6506" t="s">
        <v>615</v>
      </c>
    </row>
    <row r="6507" spans="8:9">
      <c r="H6507" s="42" t="s">
        <v>20682</v>
      </c>
      <c r="I6507" t="s">
        <v>615</v>
      </c>
    </row>
    <row r="6508" spans="8:9">
      <c r="H6508" s="41" t="s">
        <v>20682</v>
      </c>
      <c r="I6508" t="s">
        <v>615</v>
      </c>
    </row>
    <row r="6509" spans="8:9">
      <c r="H6509" s="42" t="s">
        <v>20682</v>
      </c>
      <c r="I6509" t="s">
        <v>615</v>
      </c>
    </row>
    <row r="6510" spans="8:9">
      <c r="H6510" s="41" t="s">
        <v>20682</v>
      </c>
      <c r="I6510" t="s">
        <v>615</v>
      </c>
    </row>
    <row r="6511" spans="8:9">
      <c r="H6511" s="42" t="s">
        <v>20682</v>
      </c>
      <c r="I6511" t="s">
        <v>615</v>
      </c>
    </row>
    <row r="6512" spans="8:9">
      <c r="H6512" s="41" t="s">
        <v>20682</v>
      </c>
      <c r="I6512" t="s">
        <v>615</v>
      </c>
    </row>
    <row r="6513" spans="8:9">
      <c r="H6513" s="42" t="s">
        <v>20682</v>
      </c>
      <c r="I6513" t="s">
        <v>615</v>
      </c>
    </row>
    <row r="6514" spans="8:9">
      <c r="H6514" s="41" t="s">
        <v>20682</v>
      </c>
      <c r="I6514" t="s">
        <v>615</v>
      </c>
    </row>
    <row r="6515" spans="8:9">
      <c r="H6515" s="42" t="s">
        <v>20682</v>
      </c>
      <c r="I6515" t="s">
        <v>615</v>
      </c>
    </row>
    <row r="6516" spans="8:9">
      <c r="H6516" s="41" t="s">
        <v>20682</v>
      </c>
      <c r="I6516" t="s">
        <v>615</v>
      </c>
    </row>
    <row r="6517" spans="8:9">
      <c r="H6517" s="42" t="s">
        <v>20682</v>
      </c>
      <c r="I6517" t="s">
        <v>615</v>
      </c>
    </row>
    <row r="6518" spans="8:9">
      <c r="H6518" s="41" t="s">
        <v>20683</v>
      </c>
      <c r="I6518" t="s">
        <v>615</v>
      </c>
    </row>
    <row r="6519" spans="8:9">
      <c r="H6519" s="42" t="s">
        <v>20683</v>
      </c>
      <c r="I6519" t="s">
        <v>615</v>
      </c>
    </row>
    <row r="6520" spans="8:9">
      <c r="H6520" s="41" t="s">
        <v>20683</v>
      </c>
      <c r="I6520" t="s">
        <v>615</v>
      </c>
    </row>
    <row r="6521" spans="8:9">
      <c r="H6521" s="42" t="s">
        <v>20683</v>
      </c>
      <c r="I6521" t="s">
        <v>615</v>
      </c>
    </row>
    <row r="6522" spans="8:9">
      <c r="H6522" s="41" t="s">
        <v>20683</v>
      </c>
      <c r="I6522" t="s">
        <v>615</v>
      </c>
    </row>
    <row r="6523" spans="8:9">
      <c r="H6523" s="42" t="s">
        <v>20683</v>
      </c>
      <c r="I6523" t="s">
        <v>615</v>
      </c>
    </row>
    <row r="6524" spans="8:9">
      <c r="H6524" s="41" t="s">
        <v>20683</v>
      </c>
      <c r="I6524" t="s">
        <v>615</v>
      </c>
    </row>
    <row r="6525" spans="8:9">
      <c r="H6525" s="42" t="s">
        <v>20683</v>
      </c>
      <c r="I6525" t="s">
        <v>615</v>
      </c>
    </row>
    <row r="6526" spans="8:9">
      <c r="H6526" s="41" t="s">
        <v>20683</v>
      </c>
      <c r="I6526" t="s">
        <v>615</v>
      </c>
    </row>
    <row r="6527" spans="8:9">
      <c r="H6527" s="42" t="s">
        <v>20683</v>
      </c>
      <c r="I6527" t="s">
        <v>615</v>
      </c>
    </row>
    <row r="6528" spans="8:9">
      <c r="H6528" s="41" t="s">
        <v>20683</v>
      </c>
      <c r="I6528" t="s">
        <v>615</v>
      </c>
    </row>
    <row r="6529" spans="8:9">
      <c r="H6529" s="42" t="s">
        <v>20683</v>
      </c>
      <c r="I6529" t="s">
        <v>615</v>
      </c>
    </row>
    <row r="6530" spans="8:9">
      <c r="H6530" s="41" t="s">
        <v>20683</v>
      </c>
      <c r="I6530" t="s">
        <v>615</v>
      </c>
    </row>
    <row r="6531" spans="8:9">
      <c r="H6531" s="42" t="s">
        <v>20683</v>
      </c>
      <c r="I6531" t="s">
        <v>615</v>
      </c>
    </row>
    <row r="6532" spans="8:9">
      <c r="H6532" s="41" t="s">
        <v>20683</v>
      </c>
      <c r="I6532" t="s">
        <v>615</v>
      </c>
    </row>
    <row r="6533" spans="8:9">
      <c r="H6533" s="42" t="s">
        <v>20683</v>
      </c>
      <c r="I6533" t="s">
        <v>615</v>
      </c>
    </row>
    <row r="6534" spans="8:9">
      <c r="H6534" s="41" t="s">
        <v>20683</v>
      </c>
      <c r="I6534" t="s">
        <v>615</v>
      </c>
    </row>
    <row r="6535" spans="8:9">
      <c r="H6535" s="42" t="s">
        <v>20683</v>
      </c>
      <c r="I6535" t="s">
        <v>615</v>
      </c>
    </row>
    <row r="6536" spans="8:9">
      <c r="H6536" s="41" t="s">
        <v>20683</v>
      </c>
      <c r="I6536" t="s">
        <v>615</v>
      </c>
    </row>
    <row r="6537" spans="8:9">
      <c r="H6537" s="42" t="s">
        <v>20683</v>
      </c>
      <c r="I6537" t="s">
        <v>615</v>
      </c>
    </row>
    <row r="6538" spans="8:9">
      <c r="H6538" s="41" t="s">
        <v>20683</v>
      </c>
      <c r="I6538" t="s">
        <v>615</v>
      </c>
    </row>
    <row r="6539" spans="8:9">
      <c r="H6539" s="42" t="s">
        <v>20684</v>
      </c>
      <c r="I6539" t="s">
        <v>615</v>
      </c>
    </row>
    <row r="6540" spans="8:9">
      <c r="H6540" s="41" t="s">
        <v>20684</v>
      </c>
      <c r="I6540" t="s">
        <v>615</v>
      </c>
    </row>
    <row r="6541" spans="8:9">
      <c r="H6541" s="42" t="s">
        <v>20684</v>
      </c>
      <c r="I6541" t="s">
        <v>615</v>
      </c>
    </row>
    <row r="6542" spans="8:9">
      <c r="H6542" s="41" t="s">
        <v>20684</v>
      </c>
      <c r="I6542" t="s">
        <v>615</v>
      </c>
    </row>
    <row r="6543" spans="8:9">
      <c r="H6543" s="42" t="s">
        <v>20684</v>
      </c>
      <c r="I6543" t="s">
        <v>615</v>
      </c>
    </row>
    <row r="6544" spans="8:9">
      <c r="H6544" s="41" t="s">
        <v>20684</v>
      </c>
      <c r="I6544" t="s">
        <v>615</v>
      </c>
    </row>
    <row r="6545" spans="8:9">
      <c r="H6545" s="42" t="s">
        <v>20684</v>
      </c>
      <c r="I6545" t="s">
        <v>615</v>
      </c>
    </row>
    <row r="6546" spans="8:9">
      <c r="H6546" s="41" t="s">
        <v>20684</v>
      </c>
      <c r="I6546" t="s">
        <v>615</v>
      </c>
    </row>
    <row r="6547" spans="8:9">
      <c r="H6547" s="42" t="s">
        <v>20684</v>
      </c>
      <c r="I6547" t="s">
        <v>615</v>
      </c>
    </row>
    <row r="6548" spans="8:9">
      <c r="H6548" s="41" t="s">
        <v>20684</v>
      </c>
      <c r="I6548" t="s">
        <v>615</v>
      </c>
    </row>
    <row r="6549" spans="8:9">
      <c r="H6549" s="42" t="s">
        <v>20684</v>
      </c>
      <c r="I6549" t="s">
        <v>615</v>
      </c>
    </row>
    <row r="6550" spans="8:9">
      <c r="H6550" s="41" t="s">
        <v>20684</v>
      </c>
      <c r="I6550" t="s">
        <v>615</v>
      </c>
    </row>
    <row r="6551" spans="8:9">
      <c r="H6551" s="42" t="s">
        <v>20684</v>
      </c>
      <c r="I6551" t="s">
        <v>615</v>
      </c>
    </row>
    <row r="6552" spans="8:9">
      <c r="H6552" s="41" t="s">
        <v>20684</v>
      </c>
      <c r="I6552" t="s">
        <v>615</v>
      </c>
    </row>
    <row r="6553" spans="8:9">
      <c r="H6553" s="42" t="s">
        <v>20684</v>
      </c>
      <c r="I6553" t="s">
        <v>615</v>
      </c>
    </row>
    <row r="6554" spans="8:9">
      <c r="H6554" s="41" t="s">
        <v>20684</v>
      </c>
      <c r="I6554" t="s">
        <v>615</v>
      </c>
    </row>
    <row r="6555" spans="8:9">
      <c r="H6555" s="42" t="s">
        <v>20684</v>
      </c>
      <c r="I6555" t="s">
        <v>615</v>
      </c>
    </row>
    <row r="6556" spans="8:9">
      <c r="H6556" s="41" t="s">
        <v>20684</v>
      </c>
      <c r="I6556" t="s">
        <v>615</v>
      </c>
    </row>
    <row r="6557" spans="8:9">
      <c r="H6557" s="42" t="s">
        <v>20684</v>
      </c>
      <c r="I6557" t="s">
        <v>615</v>
      </c>
    </row>
    <row r="6558" spans="8:9">
      <c r="H6558" s="41" t="s">
        <v>20684</v>
      </c>
      <c r="I6558" t="s">
        <v>615</v>
      </c>
    </row>
    <row r="6559" spans="8:9">
      <c r="H6559" s="42" t="s">
        <v>20684</v>
      </c>
      <c r="I6559" t="s">
        <v>615</v>
      </c>
    </row>
    <row r="6560" spans="8:9">
      <c r="H6560" s="41" t="s">
        <v>20685</v>
      </c>
      <c r="I6560" t="s">
        <v>615</v>
      </c>
    </row>
    <row r="6561" spans="8:9">
      <c r="H6561" s="42" t="s">
        <v>20685</v>
      </c>
      <c r="I6561" t="s">
        <v>615</v>
      </c>
    </row>
    <row r="6562" spans="8:9">
      <c r="H6562" s="41" t="s">
        <v>20685</v>
      </c>
      <c r="I6562" t="s">
        <v>615</v>
      </c>
    </row>
    <row r="6563" spans="8:9">
      <c r="H6563" s="42" t="s">
        <v>20685</v>
      </c>
      <c r="I6563" t="s">
        <v>615</v>
      </c>
    </row>
    <row r="6564" spans="8:9">
      <c r="H6564" s="41" t="s">
        <v>20685</v>
      </c>
      <c r="I6564" t="s">
        <v>615</v>
      </c>
    </row>
    <row r="6565" spans="8:9">
      <c r="H6565" s="42" t="s">
        <v>20685</v>
      </c>
      <c r="I6565" t="s">
        <v>615</v>
      </c>
    </row>
    <row r="6566" spans="8:9">
      <c r="H6566" s="41" t="s">
        <v>20685</v>
      </c>
      <c r="I6566" t="s">
        <v>615</v>
      </c>
    </row>
    <row r="6567" spans="8:9">
      <c r="H6567" s="42" t="s">
        <v>20685</v>
      </c>
      <c r="I6567" t="s">
        <v>615</v>
      </c>
    </row>
    <row r="6568" spans="8:9">
      <c r="H6568" s="41" t="s">
        <v>20685</v>
      </c>
      <c r="I6568" t="s">
        <v>615</v>
      </c>
    </row>
    <row r="6569" spans="8:9">
      <c r="H6569" s="42" t="s">
        <v>20685</v>
      </c>
      <c r="I6569" t="s">
        <v>615</v>
      </c>
    </row>
    <row r="6570" spans="8:9">
      <c r="H6570" s="41" t="s">
        <v>20685</v>
      </c>
      <c r="I6570" t="s">
        <v>615</v>
      </c>
    </row>
    <row r="6571" spans="8:9">
      <c r="H6571" s="42" t="s">
        <v>20685</v>
      </c>
      <c r="I6571" t="s">
        <v>615</v>
      </c>
    </row>
    <row r="6572" spans="8:9">
      <c r="H6572" s="41" t="s">
        <v>20685</v>
      </c>
      <c r="I6572" t="s">
        <v>615</v>
      </c>
    </row>
    <row r="6573" spans="8:9">
      <c r="H6573" s="42" t="s">
        <v>20685</v>
      </c>
      <c r="I6573" t="s">
        <v>615</v>
      </c>
    </row>
    <row r="6574" spans="8:9">
      <c r="H6574" s="41" t="s">
        <v>20685</v>
      </c>
      <c r="I6574" t="s">
        <v>615</v>
      </c>
    </row>
    <row r="6575" spans="8:9">
      <c r="H6575" s="42" t="s">
        <v>20685</v>
      </c>
      <c r="I6575" t="s">
        <v>615</v>
      </c>
    </row>
    <row r="6576" spans="8:9">
      <c r="H6576" s="41" t="s">
        <v>20686</v>
      </c>
      <c r="I6576" t="s">
        <v>615</v>
      </c>
    </row>
    <row r="6577" spans="8:9">
      <c r="H6577" s="42" t="s">
        <v>20686</v>
      </c>
      <c r="I6577" t="s">
        <v>615</v>
      </c>
    </row>
    <row r="6578" spans="8:9">
      <c r="H6578" s="41" t="s">
        <v>20686</v>
      </c>
      <c r="I6578" t="s">
        <v>615</v>
      </c>
    </row>
    <row r="6579" spans="8:9">
      <c r="H6579" s="42" t="s">
        <v>20686</v>
      </c>
      <c r="I6579" t="s">
        <v>615</v>
      </c>
    </row>
    <row r="6580" spans="8:9">
      <c r="H6580" s="41" t="s">
        <v>20686</v>
      </c>
      <c r="I6580" t="s">
        <v>615</v>
      </c>
    </row>
    <row r="6581" spans="8:9">
      <c r="H6581" s="42" t="s">
        <v>20686</v>
      </c>
      <c r="I6581" t="s">
        <v>615</v>
      </c>
    </row>
    <row r="6582" spans="8:9">
      <c r="H6582" s="41" t="s">
        <v>20686</v>
      </c>
      <c r="I6582" t="s">
        <v>615</v>
      </c>
    </row>
    <row r="6583" spans="8:9">
      <c r="H6583" s="42" t="s">
        <v>20686</v>
      </c>
      <c r="I6583" t="s">
        <v>615</v>
      </c>
    </row>
    <row r="6584" spans="8:9">
      <c r="H6584" s="41" t="s">
        <v>20686</v>
      </c>
      <c r="I6584" t="s">
        <v>615</v>
      </c>
    </row>
    <row r="6585" spans="8:9">
      <c r="H6585" s="42" t="s">
        <v>20686</v>
      </c>
      <c r="I6585" t="s">
        <v>615</v>
      </c>
    </row>
    <row r="6586" spans="8:9">
      <c r="H6586" s="41" t="s">
        <v>20686</v>
      </c>
      <c r="I6586" t="s">
        <v>615</v>
      </c>
    </row>
    <row r="6587" spans="8:9">
      <c r="H6587" s="42" t="s">
        <v>20686</v>
      </c>
      <c r="I6587" t="s">
        <v>615</v>
      </c>
    </row>
    <row r="6588" spans="8:9">
      <c r="H6588" s="41" t="s">
        <v>20686</v>
      </c>
      <c r="I6588" t="s">
        <v>615</v>
      </c>
    </row>
    <row r="6589" spans="8:9">
      <c r="H6589" s="42" t="s">
        <v>20686</v>
      </c>
      <c r="I6589" t="s">
        <v>615</v>
      </c>
    </row>
    <row r="6590" spans="8:9">
      <c r="H6590" s="41" t="s">
        <v>20686</v>
      </c>
      <c r="I6590" t="s">
        <v>615</v>
      </c>
    </row>
    <row r="6591" spans="8:9">
      <c r="H6591" s="42" t="s">
        <v>20686</v>
      </c>
      <c r="I6591" t="s">
        <v>615</v>
      </c>
    </row>
    <row r="6592" spans="8:9">
      <c r="H6592" s="41" t="s">
        <v>20686</v>
      </c>
      <c r="I6592" t="s">
        <v>615</v>
      </c>
    </row>
    <row r="6593" spans="8:9">
      <c r="H6593" s="42" t="s">
        <v>20686</v>
      </c>
      <c r="I6593" t="s">
        <v>615</v>
      </c>
    </row>
    <row r="6594" spans="8:9">
      <c r="H6594" s="41" t="s">
        <v>20686</v>
      </c>
      <c r="I6594" t="s">
        <v>615</v>
      </c>
    </row>
    <row r="6595" spans="8:9">
      <c r="H6595" s="42" t="s">
        <v>20686</v>
      </c>
      <c r="I6595" t="s">
        <v>615</v>
      </c>
    </row>
    <row r="6596" spans="8:9">
      <c r="H6596" s="41" t="s">
        <v>20686</v>
      </c>
      <c r="I6596" t="s">
        <v>615</v>
      </c>
    </row>
    <row r="6597" spans="8:9">
      <c r="H6597" s="42" t="s">
        <v>20687</v>
      </c>
      <c r="I6597" t="s">
        <v>615</v>
      </c>
    </row>
    <row r="6598" spans="8:9">
      <c r="H6598" s="41" t="s">
        <v>20687</v>
      </c>
      <c r="I6598" t="s">
        <v>615</v>
      </c>
    </row>
    <row r="6599" spans="8:9">
      <c r="H6599" s="42" t="s">
        <v>20687</v>
      </c>
      <c r="I6599" t="s">
        <v>615</v>
      </c>
    </row>
    <row r="6600" spans="8:9">
      <c r="H6600" s="41" t="s">
        <v>20687</v>
      </c>
      <c r="I6600" t="s">
        <v>615</v>
      </c>
    </row>
    <row r="6601" spans="8:9">
      <c r="H6601" s="42" t="s">
        <v>20687</v>
      </c>
      <c r="I6601" t="s">
        <v>615</v>
      </c>
    </row>
    <row r="6602" spans="8:9">
      <c r="H6602" s="41" t="s">
        <v>20687</v>
      </c>
      <c r="I6602" t="s">
        <v>615</v>
      </c>
    </row>
    <row r="6603" spans="8:9">
      <c r="H6603" s="42" t="s">
        <v>20687</v>
      </c>
      <c r="I6603" t="s">
        <v>615</v>
      </c>
    </row>
    <row r="6604" spans="8:9">
      <c r="H6604" s="41" t="s">
        <v>20687</v>
      </c>
      <c r="I6604" t="s">
        <v>615</v>
      </c>
    </row>
    <row r="6605" spans="8:9">
      <c r="H6605" s="42" t="s">
        <v>20687</v>
      </c>
      <c r="I6605" t="s">
        <v>615</v>
      </c>
    </row>
    <row r="6606" spans="8:9">
      <c r="H6606" s="41" t="s">
        <v>20687</v>
      </c>
      <c r="I6606" t="s">
        <v>615</v>
      </c>
    </row>
    <row r="6607" spans="8:9">
      <c r="H6607" s="42" t="s">
        <v>20687</v>
      </c>
      <c r="I6607" t="s">
        <v>615</v>
      </c>
    </row>
    <row r="6608" spans="8:9">
      <c r="H6608" s="41" t="s">
        <v>20687</v>
      </c>
      <c r="I6608" t="s">
        <v>615</v>
      </c>
    </row>
    <row r="6609" spans="8:9">
      <c r="H6609" s="42" t="s">
        <v>20687</v>
      </c>
      <c r="I6609" t="s">
        <v>615</v>
      </c>
    </row>
    <row r="6610" spans="8:9">
      <c r="H6610" s="41" t="s">
        <v>20687</v>
      </c>
      <c r="I6610" t="s">
        <v>615</v>
      </c>
    </row>
    <row r="6611" spans="8:9">
      <c r="H6611" s="42" t="s">
        <v>20687</v>
      </c>
      <c r="I6611" t="s">
        <v>615</v>
      </c>
    </row>
    <row r="6612" spans="8:9">
      <c r="H6612" s="41" t="s">
        <v>20687</v>
      </c>
      <c r="I6612" t="s">
        <v>615</v>
      </c>
    </row>
    <row r="6613" spans="8:9">
      <c r="H6613" s="42" t="s">
        <v>20688</v>
      </c>
      <c r="I6613" t="s">
        <v>615</v>
      </c>
    </row>
    <row r="6614" spans="8:9">
      <c r="H6614" s="41" t="s">
        <v>20688</v>
      </c>
      <c r="I6614" t="s">
        <v>615</v>
      </c>
    </row>
    <row r="6615" spans="8:9">
      <c r="H6615" s="42" t="s">
        <v>20688</v>
      </c>
      <c r="I6615" t="s">
        <v>615</v>
      </c>
    </row>
    <row r="6616" spans="8:9">
      <c r="H6616" s="41" t="s">
        <v>20688</v>
      </c>
      <c r="I6616" t="s">
        <v>615</v>
      </c>
    </row>
    <row r="6617" spans="8:9">
      <c r="H6617" s="42" t="s">
        <v>20688</v>
      </c>
      <c r="I6617" t="s">
        <v>615</v>
      </c>
    </row>
    <row r="6618" spans="8:9">
      <c r="H6618" s="41" t="s">
        <v>20688</v>
      </c>
      <c r="I6618" t="s">
        <v>615</v>
      </c>
    </row>
    <row r="6619" spans="8:9">
      <c r="H6619" s="42" t="s">
        <v>20688</v>
      </c>
      <c r="I6619" t="s">
        <v>615</v>
      </c>
    </row>
    <row r="6620" spans="8:9">
      <c r="H6620" s="41" t="s">
        <v>20688</v>
      </c>
      <c r="I6620" t="s">
        <v>615</v>
      </c>
    </row>
    <row r="6621" spans="8:9">
      <c r="H6621" s="42" t="s">
        <v>20688</v>
      </c>
      <c r="I6621" t="s">
        <v>615</v>
      </c>
    </row>
    <row r="6622" spans="8:9">
      <c r="H6622" s="41" t="s">
        <v>20688</v>
      </c>
      <c r="I6622" t="s">
        <v>615</v>
      </c>
    </row>
    <row r="6623" spans="8:9">
      <c r="H6623" s="42" t="s">
        <v>20688</v>
      </c>
      <c r="I6623" t="s">
        <v>615</v>
      </c>
    </row>
    <row r="6624" spans="8:9">
      <c r="H6624" s="41" t="s">
        <v>20688</v>
      </c>
      <c r="I6624" t="s">
        <v>615</v>
      </c>
    </row>
    <row r="6625" spans="8:9">
      <c r="H6625" s="42" t="s">
        <v>20688</v>
      </c>
      <c r="I6625" t="s">
        <v>615</v>
      </c>
    </row>
    <row r="6626" spans="8:9">
      <c r="H6626" s="41" t="s">
        <v>20688</v>
      </c>
      <c r="I6626" t="s">
        <v>615</v>
      </c>
    </row>
    <row r="6627" spans="8:9">
      <c r="H6627" s="42" t="s">
        <v>20688</v>
      </c>
      <c r="I6627" t="s">
        <v>615</v>
      </c>
    </row>
    <row r="6628" spans="8:9">
      <c r="H6628" s="41" t="s">
        <v>20688</v>
      </c>
      <c r="I6628" t="s">
        <v>615</v>
      </c>
    </row>
    <row r="6629" spans="8:9">
      <c r="H6629" s="42" t="s">
        <v>20688</v>
      </c>
      <c r="I6629" t="s">
        <v>615</v>
      </c>
    </row>
    <row r="6630" spans="8:9">
      <c r="H6630" s="41" t="s">
        <v>20688</v>
      </c>
      <c r="I6630" t="s">
        <v>615</v>
      </c>
    </row>
    <row r="6631" spans="8:9">
      <c r="H6631" s="42" t="s">
        <v>20688</v>
      </c>
      <c r="I6631" t="s">
        <v>615</v>
      </c>
    </row>
    <row r="6632" spans="8:9">
      <c r="H6632" s="41" t="s">
        <v>20688</v>
      </c>
      <c r="I6632" t="s">
        <v>615</v>
      </c>
    </row>
    <row r="6633" spans="8:9">
      <c r="H6633" s="42" t="s">
        <v>20688</v>
      </c>
      <c r="I6633" t="s">
        <v>615</v>
      </c>
    </row>
    <row r="6634" spans="8:9">
      <c r="H6634" s="41" t="s">
        <v>20689</v>
      </c>
      <c r="I6634" t="s">
        <v>615</v>
      </c>
    </row>
    <row r="6635" spans="8:9">
      <c r="H6635" s="42" t="s">
        <v>20689</v>
      </c>
      <c r="I6635" t="s">
        <v>615</v>
      </c>
    </row>
    <row r="6636" spans="8:9">
      <c r="H6636" s="41" t="s">
        <v>20689</v>
      </c>
      <c r="I6636" t="s">
        <v>615</v>
      </c>
    </row>
    <row r="6637" spans="8:9">
      <c r="H6637" s="42" t="s">
        <v>20689</v>
      </c>
      <c r="I6637" t="s">
        <v>615</v>
      </c>
    </row>
    <row r="6638" spans="8:9">
      <c r="H6638" s="41" t="s">
        <v>20689</v>
      </c>
      <c r="I6638" t="s">
        <v>615</v>
      </c>
    </row>
    <row r="6639" spans="8:9">
      <c r="H6639" s="42" t="s">
        <v>20689</v>
      </c>
      <c r="I6639" t="s">
        <v>615</v>
      </c>
    </row>
    <row r="6640" spans="8:9">
      <c r="H6640" s="41" t="s">
        <v>20689</v>
      </c>
      <c r="I6640" t="s">
        <v>615</v>
      </c>
    </row>
    <row r="6641" spans="8:9">
      <c r="H6641" s="42" t="s">
        <v>20689</v>
      </c>
      <c r="I6641" t="s">
        <v>615</v>
      </c>
    </row>
    <row r="6642" spans="8:9">
      <c r="H6642" s="41" t="s">
        <v>20689</v>
      </c>
      <c r="I6642" t="s">
        <v>615</v>
      </c>
    </row>
    <row r="6643" spans="8:9">
      <c r="H6643" s="42" t="s">
        <v>20689</v>
      </c>
      <c r="I6643" t="s">
        <v>615</v>
      </c>
    </row>
    <row r="6644" spans="8:9">
      <c r="H6644" s="41" t="s">
        <v>20689</v>
      </c>
      <c r="I6644" t="s">
        <v>615</v>
      </c>
    </row>
    <row r="6645" spans="8:9">
      <c r="H6645" s="42" t="s">
        <v>20689</v>
      </c>
      <c r="I6645" t="s">
        <v>615</v>
      </c>
    </row>
    <row r="6646" spans="8:9">
      <c r="H6646" s="41" t="s">
        <v>20689</v>
      </c>
      <c r="I6646" t="s">
        <v>615</v>
      </c>
    </row>
    <row r="6647" spans="8:9">
      <c r="H6647" s="42" t="s">
        <v>20689</v>
      </c>
      <c r="I6647" t="s">
        <v>615</v>
      </c>
    </row>
    <row r="6648" spans="8:9">
      <c r="H6648" s="41" t="s">
        <v>20689</v>
      </c>
      <c r="I6648" t="s">
        <v>615</v>
      </c>
    </row>
    <row r="6649" spans="8:9">
      <c r="H6649" s="42" t="s">
        <v>20689</v>
      </c>
      <c r="I6649" t="s">
        <v>615</v>
      </c>
    </row>
    <row r="6650" spans="8:9">
      <c r="H6650" s="41" t="s">
        <v>20689</v>
      </c>
      <c r="I6650" t="s">
        <v>615</v>
      </c>
    </row>
    <row r="6651" spans="8:9">
      <c r="H6651" s="42" t="s">
        <v>20689</v>
      </c>
      <c r="I6651" t="s">
        <v>615</v>
      </c>
    </row>
    <row r="6652" spans="8:9">
      <c r="H6652" s="41" t="s">
        <v>20689</v>
      </c>
      <c r="I6652" t="s">
        <v>615</v>
      </c>
    </row>
    <row r="6653" spans="8:9">
      <c r="H6653" s="42" t="s">
        <v>20689</v>
      </c>
      <c r="I6653" t="s">
        <v>615</v>
      </c>
    </row>
    <row r="6654" spans="8:9">
      <c r="H6654" s="41" t="s">
        <v>20689</v>
      </c>
      <c r="I6654" t="s">
        <v>615</v>
      </c>
    </row>
    <row r="6655" spans="8:9">
      <c r="H6655" s="42" t="s">
        <v>20690</v>
      </c>
      <c r="I6655" t="s">
        <v>615</v>
      </c>
    </row>
    <row r="6656" spans="8:9">
      <c r="H6656" s="41" t="s">
        <v>20690</v>
      </c>
      <c r="I6656" t="s">
        <v>615</v>
      </c>
    </row>
    <row r="6657" spans="8:9">
      <c r="H6657" s="42" t="s">
        <v>20690</v>
      </c>
      <c r="I6657" t="s">
        <v>615</v>
      </c>
    </row>
    <row r="6658" spans="8:9">
      <c r="H6658" s="41" t="s">
        <v>20690</v>
      </c>
      <c r="I6658" t="s">
        <v>615</v>
      </c>
    </row>
    <row r="6659" spans="8:9">
      <c r="H6659" s="42" t="s">
        <v>20690</v>
      </c>
      <c r="I6659" t="s">
        <v>615</v>
      </c>
    </row>
    <row r="6660" spans="8:9">
      <c r="H6660" s="41" t="s">
        <v>20690</v>
      </c>
      <c r="I6660" t="s">
        <v>615</v>
      </c>
    </row>
    <row r="6661" spans="8:9">
      <c r="H6661" s="42" t="s">
        <v>20690</v>
      </c>
      <c r="I6661" t="s">
        <v>615</v>
      </c>
    </row>
    <row r="6662" spans="8:9">
      <c r="H6662" s="41" t="s">
        <v>20690</v>
      </c>
      <c r="I6662" t="s">
        <v>615</v>
      </c>
    </row>
    <row r="6663" spans="8:9">
      <c r="H6663" s="42" t="s">
        <v>20690</v>
      </c>
      <c r="I6663" t="s">
        <v>615</v>
      </c>
    </row>
    <row r="6664" spans="8:9">
      <c r="H6664" s="41" t="s">
        <v>20690</v>
      </c>
      <c r="I6664" t="s">
        <v>615</v>
      </c>
    </row>
    <row r="6665" spans="8:9">
      <c r="H6665" s="42" t="s">
        <v>20690</v>
      </c>
      <c r="I6665" t="s">
        <v>615</v>
      </c>
    </row>
    <row r="6666" spans="8:9">
      <c r="H6666" s="41" t="s">
        <v>20690</v>
      </c>
      <c r="I6666" t="s">
        <v>615</v>
      </c>
    </row>
    <row r="6667" spans="8:9">
      <c r="H6667" s="42" t="s">
        <v>20690</v>
      </c>
      <c r="I6667" t="s">
        <v>615</v>
      </c>
    </row>
    <row r="6668" spans="8:9">
      <c r="H6668" s="41" t="s">
        <v>20690</v>
      </c>
      <c r="I6668" t="s">
        <v>615</v>
      </c>
    </row>
    <row r="6669" spans="8:9">
      <c r="H6669" s="42" t="s">
        <v>20690</v>
      </c>
      <c r="I6669" t="s">
        <v>615</v>
      </c>
    </row>
    <row r="6670" spans="8:9">
      <c r="H6670" s="41" t="s">
        <v>20690</v>
      </c>
      <c r="I6670" t="s">
        <v>615</v>
      </c>
    </row>
    <row r="6671" spans="8:9">
      <c r="H6671" s="42" t="s">
        <v>20690</v>
      </c>
      <c r="I6671" t="s">
        <v>615</v>
      </c>
    </row>
    <row r="6672" spans="8:9">
      <c r="H6672" s="41" t="s">
        <v>20690</v>
      </c>
      <c r="I6672" t="s">
        <v>615</v>
      </c>
    </row>
    <row r="6673" spans="8:9">
      <c r="H6673" s="42" t="s">
        <v>20690</v>
      </c>
      <c r="I6673" t="s">
        <v>615</v>
      </c>
    </row>
    <row r="6674" spans="8:9">
      <c r="H6674" s="41" t="s">
        <v>20690</v>
      </c>
      <c r="I6674" t="s">
        <v>615</v>
      </c>
    </row>
    <row r="6675" spans="8:9">
      <c r="H6675" s="42" t="s">
        <v>20690</v>
      </c>
      <c r="I6675" t="s">
        <v>615</v>
      </c>
    </row>
    <row r="6676" spans="8:9">
      <c r="H6676" s="41" t="s">
        <v>20691</v>
      </c>
      <c r="I6676" t="s">
        <v>615</v>
      </c>
    </row>
    <row r="6677" spans="8:9">
      <c r="H6677" s="42" t="s">
        <v>20691</v>
      </c>
      <c r="I6677" t="s">
        <v>615</v>
      </c>
    </row>
    <row r="6678" spans="8:9">
      <c r="H6678" s="41" t="s">
        <v>20691</v>
      </c>
      <c r="I6678" t="s">
        <v>615</v>
      </c>
    </row>
    <row r="6679" spans="8:9">
      <c r="H6679" s="42" t="s">
        <v>20691</v>
      </c>
      <c r="I6679" t="s">
        <v>615</v>
      </c>
    </row>
    <row r="6680" spans="8:9">
      <c r="H6680" s="41" t="s">
        <v>20691</v>
      </c>
      <c r="I6680" t="s">
        <v>615</v>
      </c>
    </row>
    <row r="6681" spans="8:9">
      <c r="H6681" s="42" t="s">
        <v>20691</v>
      </c>
      <c r="I6681" t="s">
        <v>615</v>
      </c>
    </row>
    <row r="6682" spans="8:9">
      <c r="H6682" s="41" t="s">
        <v>20691</v>
      </c>
      <c r="I6682" t="s">
        <v>615</v>
      </c>
    </row>
    <row r="6683" spans="8:9">
      <c r="H6683" s="42" t="s">
        <v>20691</v>
      </c>
      <c r="I6683" t="s">
        <v>615</v>
      </c>
    </row>
    <row r="6684" spans="8:9">
      <c r="H6684" s="41" t="s">
        <v>20691</v>
      </c>
      <c r="I6684" t="s">
        <v>615</v>
      </c>
    </row>
    <row r="6685" spans="8:9">
      <c r="H6685" s="42" t="s">
        <v>20691</v>
      </c>
      <c r="I6685" t="s">
        <v>615</v>
      </c>
    </row>
    <row r="6686" spans="8:9">
      <c r="H6686" s="41" t="s">
        <v>20691</v>
      </c>
      <c r="I6686" t="s">
        <v>615</v>
      </c>
    </row>
    <row r="6687" spans="8:9">
      <c r="H6687" s="42" t="s">
        <v>20691</v>
      </c>
      <c r="I6687" t="s">
        <v>615</v>
      </c>
    </row>
    <row r="6688" spans="8:9">
      <c r="H6688" s="41" t="s">
        <v>20691</v>
      </c>
      <c r="I6688" t="s">
        <v>615</v>
      </c>
    </row>
    <row r="6689" spans="8:9">
      <c r="H6689" s="42" t="s">
        <v>20691</v>
      </c>
      <c r="I6689" t="s">
        <v>615</v>
      </c>
    </row>
    <row r="6690" spans="8:9">
      <c r="H6690" s="41" t="s">
        <v>20691</v>
      </c>
      <c r="I6690" t="s">
        <v>615</v>
      </c>
    </row>
    <row r="6691" spans="8:9">
      <c r="H6691" s="42" t="s">
        <v>20691</v>
      </c>
      <c r="I6691" t="s">
        <v>615</v>
      </c>
    </row>
    <row r="6692" spans="8:9">
      <c r="H6692" s="41" t="s">
        <v>20692</v>
      </c>
      <c r="I6692" t="s">
        <v>615</v>
      </c>
    </row>
    <row r="6693" spans="8:9">
      <c r="H6693" s="42" t="s">
        <v>20692</v>
      </c>
      <c r="I6693" t="s">
        <v>615</v>
      </c>
    </row>
    <row r="6694" spans="8:9">
      <c r="H6694" s="41" t="s">
        <v>20692</v>
      </c>
      <c r="I6694" t="s">
        <v>615</v>
      </c>
    </row>
    <row r="6695" spans="8:9">
      <c r="H6695" s="42" t="s">
        <v>20692</v>
      </c>
      <c r="I6695" t="s">
        <v>615</v>
      </c>
    </row>
    <row r="6696" spans="8:9">
      <c r="H6696" s="41" t="s">
        <v>20692</v>
      </c>
      <c r="I6696" t="s">
        <v>615</v>
      </c>
    </row>
    <row r="6697" spans="8:9">
      <c r="H6697" s="42" t="s">
        <v>20692</v>
      </c>
      <c r="I6697" t="s">
        <v>615</v>
      </c>
    </row>
    <row r="6698" spans="8:9">
      <c r="H6698" s="41" t="s">
        <v>20692</v>
      </c>
      <c r="I6698" t="s">
        <v>615</v>
      </c>
    </row>
    <row r="6699" spans="8:9">
      <c r="H6699" s="42" t="s">
        <v>20692</v>
      </c>
      <c r="I6699" t="s">
        <v>615</v>
      </c>
    </row>
    <row r="6700" spans="8:9">
      <c r="H6700" s="41" t="s">
        <v>20692</v>
      </c>
      <c r="I6700" t="s">
        <v>615</v>
      </c>
    </row>
    <row r="6701" spans="8:9">
      <c r="H6701" s="42" t="s">
        <v>20692</v>
      </c>
      <c r="I6701" t="s">
        <v>615</v>
      </c>
    </row>
    <row r="6702" spans="8:9">
      <c r="H6702" s="41" t="s">
        <v>20692</v>
      </c>
      <c r="I6702" t="s">
        <v>615</v>
      </c>
    </row>
    <row r="6703" spans="8:9">
      <c r="H6703" s="42" t="s">
        <v>20692</v>
      </c>
      <c r="I6703" t="s">
        <v>615</v>
      </c>
    </row>
    <row r="6704" spans="8:9">
      <c r="H6704" s="41" t="s">
        <v>20692</v>
      </c>
      <c r="I6704" t="s">
        <v>615</v>
      </c>
    </row>
    <row r="6705" spans="8:9">
      <c r="H6705" s="42" t="s">
        <v>20692</v>
      </c>
      <c r="I6705" t="s">
        <v>615</v>
      </c>
    </row>
    <row r="6706" spans="8:9">
      <c r="H6706" s="41" t="s">
        <v>20692</v>
      </c>
      <c r="I6706" t="s">
        <v>615</v>
      </c>
    </row>
    <row r="6707" spans="8:9">
      <c r="H6707" s="42" t="s">
        <v>20692</v>
      </c>
      <c r="I6707" t="s">
        <v>615</v>
      </c>
    </row>
    <row r="6708" spans="8:9">
      <c r="H6708" s="41" t="s">
        <v>20693</v>
      </c>
      <c r="I6708" t="s">
        <v>615</v>
      </c>
    </row>
    <row r="6709" spans="8:9">
      <c r="H6709" s="42" t="s">
        <v>20693</v>
      </c>
      <c r="I6709" t="s">
        <v>615</v>
      </c>
    </row>
    <row r="6710" spans="8:9">
      <c r="H6710" s="41" t="s">
        <v>20693</v>
      </c>
      <c r="I6710" t="s">
        <v>615</v>
      </c>
    </row>
    <row r="6711" spans="8:9">
      <c r="H6711" s="42" t="s">
        <v>20693</v>
      </c>
      <c r="I6711" t="s">
        <v>615</v>
      </c>
    </row>
    <row r="6712" spans="8:9">
      <c r="H6712" s="41" t="s">
        <v>20693</v>
      </c>
      <c r="I6712" t="s">
        <v>615</v>
      </c>
    </row>
    <row r="6713" spans="8:9">
      <c r="H6713" s="42" t="s">
        <v>20693</v>
      </c>
      <c r="I6713" t="s">
        <v>615</v>
      </c>
    </row>
    <row r="6714" spans="8:9">
      <c r="H6714" s="41" t="s">
        <v>20693</v>
      </c>
      <c r="I6714" t="s">
        <v>615</v>
      </c>
    </row>
    <row r="6715" spans="8:9">
      <c r="H6715" s="42" t="s">
        <v>20693</v>
      </c>
      <c r="I6715" t="s">
        <v>615</v>
      </c>
    </row>
    <row r="6716" spans="8:9">
      <c r="H6716" s="41" t="s">
        <v>20693</v>
      </c>
      <c r="I6716" t="s">
        <v>615</v>
      </c>
    </row>
    <row r="6717" spans="8:9">
      <c r="H6717" s="42" t="s">
        <v>20693</v>
      </c>
      <c r="I6717" t="s">
        <v>615</v>
      </c>
    </row>
    <row r="6718" spans="8:9">
      <c r="H6718" s="41" t="s">
        <v>20693</v>
      </c>
      <c r="I6718" t="s">
        <v>615</v>
      </c>
    </row>
    <row r="6719" spans="8:9">
      <c r="H6719" s="42" t="s">
        <v>20693</v>
      </c>
      <c r="I6719" t="s">
        <v>615</v>
      </c>
    </row>
    <row r="6720" spans="8:9">
      <c r="H6720" s="41" t="s">
        <v>20693</v>
      </c>
      <c r="I6720" t="s">
        <v>615</v>
      </c>
    </row>
    <row r="6721" spans="8:9">
      <c r="H6721" s="42" t="s">
        <v>20693</v>
      </c>
      <c r="I6721" t="s">
        <v>615</v>
      </c>
    </row>
    <row r="6722" spans="8:9">
      <c r="H6722" s="41" t="s">
        <v>20693</v>
      </c>
      <c r="I6722" t="s">
        <v>615</v>
      </c>
    </row>
    <row r="6723" spans="8:9">
      <c r="H6723" s="42" t="s">
        <v>20693</v>
      </c>
      <c r="I6723" t="s">
        <v>615</v>
      </c>
    </row>
    <row r="6724" spans="8:9">
      <c r="H6724" s="41" t="s">
        <v>20693</v>
      </c>
      <c r="I6724" t="s">
        <v>615</v>
      </c>
    </row>
    <row r="6725" spans="8:9">
      <c r="H6725" s="42" t="s">
        <v>20693</v>
      </c>
      <c r="I6725" t="s">
        <v>615</v>
      </c>
    </row>
    <row r="6726" spans="8:9">
      <c r="H6726" s="41" t="s">
        <v>20693</v>
      </c>
      <c r="I6726" t="s">
        <v>615</v>
      </c>
    </row>
    <row r="6727" spans="8:9">
      <c r="H6727" s="42" t="s">
        <v>20693</v>
      </c>
      <c r="I6727" t="s">
        <v>615</v>
      </c>
    </row>
    <row r="6728" spans="8:9">
      <c r="H6728" s="41" t="s">
        <v>20693</v>
      </c>
      <c r="I6728" t="s">
        <v>615</v>
      </c>
    </row>
    <row r="6729" spans="8:9">
      <c r="H6729" s="42" t="s">
        <v>20694</v>
      </c>
      <c r="I6729" t="s">
        <v>615</v>
      </c>
    </row>
    <row r="6730" spans="8:9">
      <c r="H6730" s="41" t="s">
        <v>20694</v>
      </c>
      <c r="I6730" t="s">
        <v>615</v>
      </c>
    </row>
    <row r="6731" spans="8:9">
      <c r="H6731" s="42" t="s">
        <v>20694</v>
      </c>
      <c r="I6731" t="s">
        <v>615</v>
      </c>
    </row>
    <row r="6732" spans="8:9">
      <c r="H6732" s="41" t="s">
        <v>20694</v>
      </c>
      <c r="I6732" t="s">
        <v>615</v>
      </c>
    </row>
    <row r="6733" spans="8:9">
      <c r="H6733" s="42" t="s">
        <v>20694</v>
      </c>
      <c r="I6733" t="s">
        <v>615</v>
      </c>
    </row>
    <row r="6734" spans="8:9">
      <c r="H6734" s="41" t="s">
        <v>20694</v>
      </c>
      <c r="I6734" t="s">
        <v>615</v>
      </c>
    </row>
    <row r="6735" spans="8:9">
      <c r="H6735" s="42" t="s">
        <v>20694</v>
      </c>
      <c r="I6735" t="s">
        <v>615</v>
      </c>
    </row>
    <row r="6736" spans="8:9">
      <c r="H6736" s="41" t="s">
        <v>20694</v>
      </c>
      <c r="I6736" t="s">
        <v>615</v>
      </c>
    </row>
    <row r="6737" spans="8:9">
      <c r="H6737" s="42" t="s">
        <v>20694</v>
      </c>
      <c r="I6737" t="s">
        <v>615</v>
      </c>
    </row>
    <row r="6738" spans="8:9">
      <c r="H6738" s="41" t="s">
        <v>20694</v>
      </c>
      <c r="I6738" t="s">
        <v>615</v>
      </c>
    </row>
    <row r="6739" spans="8:9">
      <c r="H6739" s="42" t="s">
        <v>20694</v>
      </c>
      <c r="I6739" t="s">
        <v>615</v>
      </c>
    </row>
    <row r="6740" spans="8:9">
      <c r="H6740" s="41" t="s">
        <v>20694</v>
      </c>
      <c r="I6740" t="s">
        <v>615</v>
      </c>
    </row>
    <row r="6741" spans="8:9">
      <c r="H6741" s="42" t="s">
        <v>20694</v>
      </c>
      <c r="I6741" t="s">
        <v>615</v>
      </c>
    </row>
    <row r="6742" spans="8:9">
      <c r="H6742" s="41" t="s">
        <v>20694</v>
      </c>
      <c r="I6742" t="s">
        <v>615</v>
      </c>
    </row>
    <row r="6743" spans="8:9">
      <c r="H6743" s="42" t="s">
        <v>20694</v>
      </c>
      <c r="I6743" t="s">
        <v>615</v>
      </c>
    </row>
    <row r="6744" spans="8:9">
      <c r="H6744" s="41" t="s">
        <v>20694</v>
      </c>
      <c r="I6744" t="s">
        <v>615</v>
      </c>
    </row>
    <row r="6745" spans="8:9">
      <c r="H6745" s="42" t="s">
        <v>20694</v>
      </c>
      <c r="I6745" t="s">
        <v>615</v>
      </c>
    </row>
    <row r="6746" spans="8:9">
      <c r="H6746" s="41" t="s">
        <v>20694</v>
      </c>
      <c r="I6746" t="s">
        <v>615</v>
      </c>
    </row>
    <row r="6747" spans="8:9">
      <c r="H6747" s="42" t="s">
        <v>20694</v>
      </c>
      <c r="I6747" t="s">
        <v>615</v>
      </c>
    </row>
    <row r="6748" spans="8:9">
      <c r="H6748" s="41" t="s">
        <v>20694</v>
      </c>
      <c r="I6748" t="s">
        <v>615</v>
      </c>
    </row>
    <row r="6749" spans="8:9">
      <c r="H6749" s="42" t="s">
        <v>20694</v>
      </c>
      <c r="I6749" t="s">
        <v>615</v>
      </c>
    </row>
    <row r="6750" spans="8:9">
      <c r="H6750" s="41" t="s">
        <v>20695</v>
      </c>
      <c r="I6750" t="s">
        <v>615</v>
      </c>
    </row>
    <row r="6751" spans="8:9">
      <c r="H6751" s="42" t="s">
        <v>20695</v>
      </c>
      <c r="I6751" t="s">
        <v>615</v>
      </c>
    </row>
    <row r="6752" spans="8:9">
      <c r="H6752" s="41" t="s">
        <v>20695</v>
      </c>
      <c r="I6752" t="s">
        <v>615</v>
      </c>
    </row>
    <row r="6753" spans="8:9">
      <c r="H6753" s="42" t="s">
        <v>20695</v>
      </c>
      <c r="I6753" t="s">
        <v>615</v>
      </c>
    </row>
    <row r="6754" spans="8:9">
      <c r="H6754" s="41" t="s">
        <v>20695</v>
      </c>
      <c r="I6754" t="s">
        <v>615</v>
      </c>
    </row>
    <row r="6755" spans="8:9">
      <c r="H6755" s="42" t="s">
        <v>20695</v>
      </c>
      <c r="I6755" t="s">
        <v>615</v>
      </c>
    </row>
    <row r="6756" spans="8:9">
      <c r="H6756" s="41" t="s">
        <v>20695</v>
      </c>
      <c r="I6756" t="s">
        <v>615</v>
      </c>
    </row>
    <row r="6757" spans="8:9">
      <c r="H6757" s="42" t="s">
        <v>20695</v>
      </c>
      <c r="I6757" t="s">
        <v>615</v>
      </c>
    </row>
    <row r="6758" spans="8:9">
      <c r="H6758" s="41" t="s">
        <v>20695</v>
      </c>
      <c r="I6758" t="s">
        <v>615</v>
      </c>
    </row>
    <row r="6759" spans="8:9">
      <c r="H6759" s="42" t="s">
        <v>20695</v>
      </c>
      <c r="I6759" t="s">
        <v>615</v>
      </c>
    </row>
    <row r="6760" spans="8:9">
      <c r="H6760" s="41" t="s">
        <v>20695</v>
      </c>
      <c r="I6760" t="s">
        <v>615</v>
      </c>
    </row>
    <row r="6761" spans="8:9">
      <c r="H6761" s="42" t="s">
        <v>20695</v>
      </c>
      <c r="I6761" t="s">
        <v>615</v>
      </c>
    </row>
    <row r="6762" spans="8:9">
      <c r="H6762" s="41" t="s">
        <v>20695</v>
      </c>
      <c r="I6762" t="s">
        <v>615</v>
      </c>
    </row>
    <row r="6763" spans="8:9">
      <c r="H6763" s="42" t="s">
        <v>20695</v>
      </c>
      <c r="I6763" t="s">
        <v>615</v>
      </c>
    </row>
    <row r="6764" spans="8:9">
      <c r="H6764" s="41" t="s">
        <v>20695</v>
      </c>
      <c r="I6764" t="s">
        <v>615</v>
      </c>
    </row>
    <row r="6765" spans="8:9">
      <c r="H6765" s="42" t="s">
        <v>20695</v>
      </c>
      <c r="I6765" t="s">
        <v>615</v>
      </c>
    </row>
    <row r="6766" spans="8:9">
      <c r="H6766" s="41" t="s">
        <v>20695</v>
      </c>
      <c r="I6766" t="s">
        <v>615</v>
      </c>
    </row>
    <row r="6767" spans="8:9">
      <c r="H6767" s="42" t="s">
        <v>20695</v>
      </c>
      <c r="I6767" t="s">
        <v>615</v>
      </c>
    </row>
    <row r="6768" spans="8:9">
      <c r="H6768" s="41" t="s">
        <v>20695</v>
      </c>
      <c r="I6768" t="s">
        <v>615</v>
      </c>
    </row>
    <row r="6769" spans="8:9">
      <c r="H6769" s="42" t="s">
        <v>20695</v>
      </c>
      <c r="I6769" t="s">
        <v>615</v>
      </c>
    </row>
    <row r="6770" spans="8:9">
      <c r="H6770" s="41" t="s">
        <v>20695</v>
      </c>
      <c r="I6770" t="s">
        <v>615</v>
      </c>
    </row>
    <row r="6771" spans="8:9">
      <c r="H6771" s="42" t="s">
        <v>20696</v>
      </c>
      <c r="I6771" t="s">
        <v>615</v>
      </c>
    </row>
    <row r="6772" spans="8:9">
      <c r="H6772" s="41" t="s">
        <v>20696</v>
      </c>
      <c r="I6772" t="s">
        <v>615</v>
      </c>
    </row>
    <row r="6773" spans="8:9">
      <c r="H6773" s="42" t="s">
        <v>20696</v>
      </c>
      <c r="I6773" t="s">
        <v>615</v>
      </c>
    </row>
    <row r="6774" spans="8:9">
      <c r="H6774" s="41" t="s">
        <v>20696</v>
      </c>
      <c r="I6774" t="s">
        <v>615</v>
      </c>
    </row>
    <row r="6775" spans="8:9">
      <c r="H6775" s="42" t="s">
        <v>20696</v>
      </c>
      <c r="I6775" t="s">
        <v>615</v>
      </c>
    </row>
    <row r="6776" spans="8:9">
      <c r="H6776" s="41" t="s">
        <v>20696</v>
      </c>
      <c r="I6776" t="s">
        <v>615</v>
      </c>
    </row>
    <row r="6777" spans="8:9">
      <c r="H6777" s="42" t="s">
        <v>20696</v>
      </c>
      <c r="I6777" t="s">
        <v>615</v>
      </c>
    </row>
    <row r="6778" spans="8:9">
      <c r="H6778" s="41" t="s">
        <v>20696</v>
      </c>
      <c r="I6778" t="s">
        <v>615</v>
      </c>
    </row>
    <row r="6779" spans="8:9">
      <c r="H6779" s="42" t="s">
        <v>20696</v>
      </c>
      <c r="I6779" t="s">
        <v>615</v>
      </c>
    </row>
    <row r="6780" spans="8:9">
      <c r="H6780" s="41" t="s">
        <v>20696</v>
      </c>
      <c r="I6780" t="s">
        <v>615</v>
      </c>
    </row>
    <row r="6781" spans="8:9">
      <c r="H6781" s="42" t="s">
        <v>20696</v>
      </c>
      <c r="I6781" t="s">
        <v>615</v>
      </c>
    </row>
    <row r="6782" spans="8:9">
      <c r="H6782" s="41" t="s">
        <v>20696</v>
      </c>
      <c r="I6782" t="s">
        <v>615</v>
      </c>
    </row>
    <row r="6783" spans="8:9">
      <c r="H6783" s="42" t="s">
        <v>20696</v>
      </c>
      <c r="I6783" t="s">
        <v>615</v>
      </c>
    </row>
    <row r="6784" spans="8:9">
      <c r="H6784" s="41" t="s">
        <v>20696</v>
      </c>
      <c r="I6784" t="s">
        <v>615</v>
      </c>
    </row>
    <row r="6785" spans="8:9">
      <c r="H6785" s="42" t="s">
        <v>20696</v>
      </c>
      <c r="I6785" t="s">
        <v>615</v>
      </c>
    </row>
    <row r="6786" spans="8:9">
      <c r="H6786" s="41" t="s">
        <v>20696</v>
      </c>
      <c r="I6786" t="s">
        <v>615</v>
      </c>
    </row>
    <row r="6787" spans="8:9">
      <c r="H6787" s="42" t="s">
        <v>20697</v>
      </c>
      <c r="I6787" t="s">
        <v>615</v>
      </c>
    </row>
    <row r="6788" spans="8:9">
      <c r="H6788" s="41" t="s">
        <v>20697</v>
      </c>
      <c r="I6788" t="s">
        <v>615</v>
      </c>
    </row>
    <row r="6789" spans="8:9">
      <c r="H6789" s="42" t="s">
        <v>20697</v>
      </c>
      <c r="I6789" t="s">
        <v>615</v>
      </c>
    </row>
    <row r="6790" spans="8:9">
      <c r="H6790" s="41" t="s">
        <v>20697</v>
      </c>
      <c r="I6790" t="s">
        <v>615</v>
      </c>
    </row>
    <row r="6791" spans="8:9">
      <c r="H6791" s="42" t="s">
        <v>20697</v>
      </c>
      <c r="I6791" t="s">
        <v>615</v>
      </c>
    </row>
    <row r="6792" spans="8:9">
      <c r="H6792" s="41" t="s">
        <v>20697</v>
      </c>
      <c r="I6792" t="s">
        <v>615</v>
      </c>
    </row>
    <row r="6793" spans="8:9">
      <c r="H6793" s="42" t="s">
        <v>20697</v>
      </c>
      <c r="I6793" t="s">
        <v>615</v>
      </c>
    </row>
    <row r="6794" spans="8:9">
      <c r="H6794" s="41" t="s">
        <v>20697</v>
      </c>
      <c r="I6794" t="s">
        <v>615</v>
      </c>
    </row>
    <row r="6795" spans="8:9">
      <c r="H6795" s="42" t="s">
        <v>20697</v>
      </c>
      <c r="I6795" t="s">
        <v>615</v>
      </c>
    </row>
    <row r="6796" spans="8:9">
      <c r="H6796" s="41" t="s">
        <v>20697</v>
      </c>
      <c r="I6796" t="s">
        <v>615</v>
      </c>
    </row>
    <row r="6797" spans="8:9">
      <c r="H6797" s="42" t="s">
        <v>20697</v>
      </c>
      <c r="I6797" t="s">
        <v>615</v>
      </c>
    </row>
    <row r="6798" spans="8:9">
      <c r="H6798" s="41" t="s">
        <v>20697</v>
      </c>
      <c r="I6798" t="s">
        <v>615</v>
      </c>
    </row>
    <row r="6799" spans="8:9">
      <c r="H6799" s="42" t="s">
        <v>20697</v>
      </c>
      <c r="I6799" t="s">
        <v>615</v>
      </c>
    </row>
    <row r="6800" spans="8:9">
      <c r="H6800" s="41" t="s">
        <v>20697</v>
      </c>
      <c r="I6800" t="s">
        <v>615</v>
      </c>
    </row>
    <row r="6801" spans="8:9">
      <c r="H6801" s="42" t="s">
        <v>20697</v>
      </c>
      <c r="I6801" t="s">
        <v>615</v>
      </c>
    </row>
    <row r="6802" spans="8:9">
      <c r="H6802" s="41" t="s">
        <v>20697</v>
      </c>
      <c r="I6802" t="s">
        <v>615</v>
      </c>
    </row>
    <row r="6803" spans="8:9">
      <c r="H6803" s="42" t="s">
        <v>20697</v>
      </c>
      <c r="I6803" t="s">
        <v>615</v>
      </c>
    </row>
    <row r="6804" spans="8:9">
      <c r="H6804" s="41" t="s">
        <v>20697</v>
      </c>
      <c r="I6804" t="s">
        <v>615</v>
      </c>
    </row>
    <row r="6805" spans="8:9">
      <c r="H6805" s="42" t="s">
        <v>20697</v>
      </c>
      <c r="I6805" t="s">
        <v>615</v>
      </c>
    </row>
    <row r="6806" spans="8:9">
      <c r="H6806" s="41" t="s">
        <v>20697</v>
      </c>
      <c r="I6806" t="s">
        <v>615</v>
      </c>
    </row>
    <row r="6807" spans="8:9">
      <c r="H6807" s="42" t="s">
        <v>20697</v>
      </c>
      <c r="I6807" t="s">
        <v>615</v>
      </c>
    </row>
    <row r="6808" spans="8:9">
      <c r="H6808" s="41" t="s">
        <v>20698</v>
      </c>
      <c r="I6808" t="s">
        <v>615</v>
      </c>
    </row>
    <row r="6809" spans="8:9">
      <c r="H6809" s="42" t="s">
        <v>20698</v>
      </c>
      <c r="I6809" t="s">
        <v>615</v>
      </c>
    </row>
    <row r="6810" spans="8:9">
      <c r="H6810" s="41" t="s">
        <v>20698</v>
      </c>
      <c r="I6810" t="s">
        <v>615</v>
      </c>
    </row>
    <row r="6811" spans="8:9">
      <c r="H6811" s="42" t="s">
        <v>20698</v>
      </c>
      <c r="I6811" t="s">
        <v>615</v>
      </c>
    </row>
    <row r="6812" spans="8:9">
      <c r="H6812" s="41" t="s">
        <v>20698</v>
      </c>
      <c r="I6812" t="s">
        <v>615</v>
      </c>
    </row>
    <row r="6813" spans="8:9">
      <c r="H6813" s="42" t="s">
        <v>20698</v>
      </c>
      <c r="I6813" t="s">
        <v>615</v>
      </c>
    </row>
    <row r="6814" spans="8:9">
      <c r="H6814" s="41" t="s">
        <v>20698</v>
      </c>
      <c r="I6814" t="s">
        <v>615</v>
      </c>
    </row>
    <row r="6815" spans="8:9">
      <c r="H6815" s="42" t="s">
        <v>20698</v>
      </c>
      <c r="I6815" t="s">
        <v>615</v>
      </c>
    </row>
    <row r="6816" spans="8:9">
      <c r="H6816" s="41" t="s">
        <v>20698</v>
      </c>
      <c r="I6816" t="s">
        <v>615</v>
      </c>
    </row>
    <row r="6817" spans="8:9">
      <c r="H6817" s="42" t="s">
        <v>20698</v>
      </c>
      <c r="I6817" t="s">
        <v>615</v>
      </c>
    </row>
    <row r="6818" spans="8:9">
      <c r="H6818" s="41" t="s">
        <v>20698</v>
      </c>
      <c r="I6818" t="s">
        <v>615</v>
      </c>
    </row>
    <row r="6819" spans="8:9">
      <c r="H6819" s="42" t="s">
        <v>20698</v>
      </c>
      <c r="I6819" t="s">
        <v>615</v>
      </c>
    </row>
    <row r="6820" spans="8:9">
      <c r="H6820" s="41" t="s">
        <v>20698</v>
      </c>
      <c r="I6820" t="s">
        <v>615</v>
      </c>
    </row>
    <row r="6821" spans="8:9">
      <c r="H6821" s="42" t="s">
        <v>20698</v>
      </c>
      <c r="I6821" t="s">
        <v>615</v>
      </c>
    </row>
    <row r="6822" spans="8:9">
      <c r="H6822" s="41" t="s">
        <v>20698</v>
      </c>
      <c r="I6822" t="s">
        <v>615</v>
      </c>
    </row>
    <row r="6823" spans="8:9">
      <c r="H6823" s="42" t="s">
        <v>20698</v>
      </c>
      <c r="I6823" t="s">
        <v>615</v>
      </c>
    </row>
    <row r="6824" spans="8:9">
      <c r="H6824" s="41" t="s">
        <v>20698</v>
      </c>
      <c r="I6824" t="s">
        <v>615</v>
      </c>
    </row>
    <row r="6825" spans="8:9">
      <c r="H6825" s="42" t="s">
        <v>20698</v>
      </c>
      <c r="I6825" t="s">
        <v>615</v>
      </c>
    </row>
    <row r="6826" spans="8:9">
      <c r="H6826" s="41" t="s">
        <v>20698</v>
      </c>
      <c r="I6826" t="s">
        <v>615</v>
      </c>
    </row>
    <row r="6827" spans="8:9">
      <c r="H6827" s="42" t="s">
        <v>20698</v>
      </c>
      <c r="I6827" t="s">
        <v>615</v>
      </c>
    </row>
    <row r="6828" spans="8:9">
      <c r="H6828" s="41" t="s">
        <v>20698</v>
      </c>
      <c r="I6828" t="s">
        <v>615</v>
      </c>
    </row>
    <row r="6829" spans="8:9">
      <c r="H6829" s="42" t="s">
        <v>20699</v>
      </c>
      <c r="I6829" t="s">
        <v>615</v>
      </c>
    </row>
    <row r="6830" spans="8:9">
      <c r="H6830" s="41" t="s">
        <v>20699</v>
      </c>
      <c r="I6830" t="s">
        <v>615</v>
      </c>
    </row>
    <row r="6831" spans="8:9">
      <c r="H6831" s="42" t="s">
        <v>20699</v>
      </c>
      <c r="I6831" t="s">
        <v>615</v>
      </c>
    </row>
    <row r="6832" spans="8:9">
      <c r="H6832" s="41" t="s">
        <v>20699</v>
      </c>
      <c r="I6832" t="s">
        <v>615</v>
      </c>
    </row>
    <row r="6833" spans="8:9">
      <c r="H6833" s="42" t="s">
        <v>20699</v>
      </c>
      <c r="I6833" t="s">
        <v>615</v>
      </c>
    </row>
    <row r="6834" spans="8:9">
      <c r="H6834" s="41" t="s">
        <v>20699</v>
      </c>
      <c r="I6834" t="s">
        <v>615</v>
      </c>
    </row>
    <row r="6835" spans="8:9">
      <c r="H6835" s="42" t="s">
        <v>20699</v>
      </c>
      <c r="I6835" t="s">
        <v>615</v>
      </c>
    </row>
    <row r="6836" spans="8:9">
      <c r="H6836" s="41" t="s">
        <v>20699</v>
      </c>
      <c r="I6836" t="s">
        <v>615</v>
      </c>
    </row>
    <row r="6837" spans="8:9">
      <c r="H6837" s="42" t="s">
        <v>20699</v>
      </c>
      <c r="I6837" t="s">
        <v>615</v>
      </c>
    </row>
    <row r="6838" spans="8:9">
      <c r="H6838" s="41" t="s">
        <v>20699</v>
      </c>
      <c r="I6838" t="s">
        <v>615</v>
      </c>
    </row>
    <row r="6839" spans="8:9">
      <c r="H6839" s="42" t="s">
        <v>20699</v>
      </c>
      <c r="I6839" t="s">
        <v>615</v>
      </c>
    </row>
    <row r="6840" spans="8:9">
      <c r="H6840" s="41" t="s">
        <v>20699</v>
      </c>
      <c r="I6840" t="s">
        <v>615</v>
      </c>
    </row>
    <row r="6841" spans="8:9">
      <c r="H6841" s="42" t="s">
        <v>20699</v>
      </c>
      <c r="I6841" t="s">
        <v>615</v>
      </c>
    </row>
    <row r="6842" spans="8:9">
      <c r="H6842" s="41" t="s">
        <v>20699</v>
      </c>
      <c r="I6842" t="s">
        <v>615</v>
      </c>
    </row>
    <row r="6843" spans="8:9">
      <c r="H6843" s="42" t="s">
        <v>20699</v>
      </c>
      <c r="I6843" t="s">
        <v>615</v>
      </c>
    </row>
    <row r="6844" spans="8:9">
      <c r="H6844" s="41" t="s">
        <v>20699</v>
      </c>
      <c r="I6844" t="s">
        <v>615</v>
      </c>
    </row>
    <row r="6845" spans="8:9">
      <c r="H6845" s="42" t="s">
        <v>20699</v>
      </c>
      <c r="I6845" t="s">
        <v>615</v>
      </c>
    </row>
    <row r="6846" spans="8:9">
      <c r="H6846" s="41" t="s">
        <v>20699</v>
      </c>
      <c r="I6846" t="s">
        <v>615</v>
      </c>
    </row>
    <row r="6847" spans="8:9">
      <c r="H6847" s="42" t="s">
        <v>20699</v>
      </c>
      <c r="I6847" t="s">
        <v>615</v>
      </c>
    </row>
    <row r="6848" spans="8:9">
      <c r="H6848" s="41" t="s">
        <v>20699</v>
      </c>
      <c r="I6848" t="s">
        <v>615</v>
      </c>
    </row>
    <row r="6849" spans="8:9">
      <c r="H6849" s="42" t="s">
        <v>20699</v>
      </c>
      <c r="I6849" t="s">
        <v>615</v>
      </c>
    </row>
    <row r="6850" spans="8:9">
      <c r="H6850" s="41" t="s">
        <v>20700</v>
      </c>
      <c r="I6850" t="s">
        <v>615</v>
      </c>
    </row>
    <row r="6851" spans="8:9">
      <c r="H6851" s="42" t="s">
        <v>20700</v>
      </c>
      <c r="I6851" t="s">
        <v>615</v>
      </c>
    </row>
    <row r="6852" spans="8:9">
      <c r="H6852" s="41" t="s">
        <v>20700</v>
      </c>
      <c r="I6852" t="s">
        <v>615</v>
      </c>
    </row>
    <row r="6853" spans="8:9">
      <c r="H6853" s="42" t="s">
        <v>20700</v>
      </c>
      <c r="I6853" t="s">
        <v>615</v>
      </c>
    </row>
    <row r="6854" spans="8:9">
      <c r="H6854" s="41" t="s">
        <v>20700</v>
      </c>
      <c r="I6854" t="s">
        <v>615</v>
      </c>
    </row>
    <row r="6855" spans="8:9">
      <c r="H6855" s="42" t="s">
        <v>20700</v>
      </c>
      <c r="I6855" t="s">
        <v>615</v>
      </c>
    </row>
    <row r="6856" spans="8:9">
      <c r="H6856" s="41" t="s">
        <v>20700</v>
      </c>
      <c r="I6856" t="s">
        <v>615</v>
      </c>
    </row>
    <row r="6857" spans="8:9">
      <c r="H6857" s="42" t="s">
        <v>20700</v>
      </c>
      <c r="I6857" t="s">
        <v>615</v>
      </c>
    </row>
    <row r="6858" spans="8:9">
      <c r="H6858" s="41" t="s">
        <v>20700</v>
      </c>
      <c r="I6858" t="s">
        <v>615</v>
      </c>
    </row>
    <row r="6859" spans="8:9">
      <c r="H6859" s="42" t="s">
        <v>20700</v>
      </c>
      <c r="I6859" t="s">
        <v>615</v>
      </c>
    </row>
    <row r="6860" spans="8:9">
      <c r="H6860" s="41" t="s">
        <v>20700</v>
      </c>
      <c r="I6860" t="s">
        <v>615</v>
      </c>
    </row>
    <row r="6861" spans="8:9">
      <c r="H6861" s="42" t="s">
        <v>20700</v>
      </c>
      <c r="I6861" t="s">
        <v>615</v>
      </c>
    </row>
    <row r="6862" spans="8:9">
      <c r="H6862" s="41" t="s">
        <v>20700</v>
      </c>
      <c r="I6862" t="s">
        <v>615</v>
      </c>
    </row>
    <row r="6863" spans="8:9">
      <c r="H6863" s="42" t="s">
        <v>20700</v>
      </c>
      <c r="I6863" t="s">
        <v>615</v>
      </c>
    </row>
    <row r="6864" spans="8:9">
      <c r="H6864" s="41" t="s">
        <v>20700</v>
      </c>
      <c r="I6864" t="s">
        <v>615</v>
      </c>
    </row>
    <row r="6865" spans="8:9">
      <c r="H6865" s="42" t="s">
        <v>20700</v>
      </c>
      <c r="I6865" t="s">
        <v>615</v>
      </c>
    </row>
    <row r="6866" spans="8:9">
      <c r="H6866" s="41" t="s">
        <v>20700</v>
      </c>
      <c r="I6866" t="s">
        <v>615</v>
      </c>
    </row>
    <row r="6867" spans="8:9">
      <c r="H6867" s="42" t="s">
        <v>20700</v>
      </c>
      <c r="I6867" t="s">
        <v>615</v>
      </c>
    </row>
    <row r="6868" spans="8:9">
      <c r="H6868" s="41" t="s">
        <v>20700</v>
      </c>
      <c r="I6868" t="s">
        <v>615</v>
      </c>
    </row>
    <row r="6869" spans="8:9">
      <c r="H6869" s="42" t="s">
        <v>20700</v>
      </c>
      <c r="I6869" t="s">
        <v>615</v>
      </c>
    </row>
    <row r="6870" spans="8:9">
      <c r="H6870" s="41" t="s">
        <v>20700</v>
      </c>
      <c r="I6870" t="s">
        <v>615</v>
      </c>
    </row>
    <row r="6871" spans="8:9">
      <c r="H6871" s="42" t="s">
        <v>20701</v>
      </c>
      <c r="I6871" t="s">
        <v>615</v>
      </c>
    </row>
    <row r="6872" spans="8:9">
      <c r="H6872" s="41" t="s">
        <v>20701</v>
      </c>
      <c r="I6872" t="s">
        <v>615</v>
      </c>
    </row>
    <row r="6873" spans="8:9">
      <c r="H6873" s="42" t="s">
        <v>20701</v>
      </c>
      <c r="I6873" t="s">
        <v>615</v>
      </c>
    </row>
    <row r="6874" spans="8:9">
      <c r="H6874" s="41" t="s">
        <v>20701</v>
      </c>
      <c r="I6874" t="s">
        <v>615</v>
      </c>
    </row>
    <row r="6875" spans="8:9">
      <c r="H6875" s="42" t="s">
        <v>20701</v>
      </c>
      <c r="I6875" t="s">
        <v>615</v>
      </c>
    </row>
    <row r="6876" spans="8:9">
      <c r="H6876" s="41" t="s">
        <v>20701</v>
      </c>
      <c r="I6876" t="s">
        <v>615</v>
      </c>
    </row>
    <row r="6877" spans="8:9">
      <c r="H6877" s="42" t="s">
        <v>20701</v>
      </c>
      <c r="I6877" t="s">
        <v>615</v>
      </c>
    </row>
    <row r="6878" spans="8:9">
      <c r="H6878" s="41" t="s">
        <v>20701</v>
      </c>
      <c r="I6878" t="s">
        <v>615</v>
      </c>
    </row>
    <row r="6879" spans="8:9">
      <c r="H6879" s="42" t="s">
        <v>20701</v>
      </c>
      <c r="I6879" t="s">
        <v>615</v>
      </c>
    </row>
    <row r="6880" spans="8:9">
      <c r="H6880" s="41" t="s">
        <v>20701</v>
      </c>
      <c r="I6880" t="s">
        <v>615</v>
      </c>
    </row>
    <row r="6881" spans="8:9">
      <c r="H6881" s="42" t="s">
        <v>20701</v>
      </c>
      <c r="I6881" t="s">
        <v>615</v>
      </c>
    </row>
    <row r="6882" spans="8:9">
      <c r="H6882" s="41" t="s">
        <v>20701</v>
      </c>
      <c r="I6882" t="s">
        <v>615</v>
      </c>
    </row>
    <row r="6883" spans="8:9">
      <c r="H6883" s="42" t="s">
        <v>20701</v>
      </c>
      <c r="I6883" t="s">
        <v>615</v>
      </c>
    </row>
    <row r="6884" spans="8:9">
      <c r="H6884" s="41" t="s">
        <v>20701</v>
      </c>
      <c r="I6884" t="s">
        <v>615</v>
      </c>
    </row>
    <row r="6885" spans="8:9">
      <c r="H6885" s="42" t="s">
        <v>20701</v>
      </c>
      <c r="I6885" t="s">
        <v>615</v>
      </c>
    </row>
    <row r="6886" spans="8:9">
      <c r="H6886" s="41" t="s">
        <v>20701</v>
      </c>
      <c r="I6886" t="s">
        <v>615</v>
      </c>
    </row>
    <row r="6887" spans="8:9">
      <c r="H6887" s="42" t="s">
        <v>20701</v>
      </c>
      <c r="I6887" t="s">
        <v>615</v>
      </c>
    </row>
    <row r="6888" spans="8:9">
      <c r="H6888" s="41" t="s">
        <v>20701</v>
      </c>
      <c r="I6888" t="s">
        <v>615</v>
      </c>
    </row>
    <row r="6889" spans="8:9">
      <c r="H6889" s="42" t="s">
        <v>20701</v>
      </c>
      <c r="I6889" t="s">
        <v>615</v>
      </c>
    </row>
    <row r="6890" spans="8:9">
      <c r="H6890" s="41" t="s">
        <v>20701</v>
      </c>
      <c r="I6890" t="s">
        <v>615</v>
      </c>
    </row>
    <row r="6891" spans="8:9">
      <c r="H6891" s="42" t="s">
        <v>20701</v>
      </c>
      <c r="I6891" t="s">
        <v>615</v>
      </c>
    </row>
    <row r="6892" spans="8:9">
      <c r="H6892" s="41" t="s">
        <v>20702</v>
      </c>
      <c r="I6892" t="s">
        <v>615</v>
      </c>
    </row>
    <row r="6893" spans="8:9">
      <c r="H6893" s="42" t="s">
        <v>20702</v>
      </c>
      <c r="I6893" t="s">
        <v>615</v>
      </c>
    </row>
    <row r="6894" spans="8:9">
      <c r="H6894" s="41" t="s">
        <v>20702</v>
      </c>
      <c r="I6894" t="s">
        <v>615</v>
      </c>
    </row>
    <row r="6895" spans="8:9">
      <c r="H6895" s="42" t="s">
        <v>20702</v>
      </c>
      <c r="I6895" t="s">
        <v>615</v>
      </c>
    </row>
    <row r="6896" spans="8:9">
      <c r="H6896" s="41" t="s">
        <v>20702</v>
      </c>
      <c r="I6896" t="s">
        <v>615</v>
      </c>
    </row>
    <row r="6897" spans="8:9">
      <c r="H6897" s="42" t="s">
        <v>20702</v>
      </c>
      <c r="I6897" t="s">
        <v>615</v>
      </c>
    </row>
    <row r="6898" spans="8:9">
      <c r="H6898" s="41" t="s">
        <v>20702</v>
      </c>
      <c r="I6898" t="s">
        <v>615</v>
      </c>
    </row>
    <row r="6899" spans="8:9">
      <c r="H6899" s="42" t="s">
        <v>20702</v>
      </c>
      <c r="I6899" t="s">
        <v>615</v>
      </c>
    </row>
    <row r="6900" spans="8:9">
      <c r="H6900" s="41" t="s">
        <v>20702</v>
      </c>
      <c r="I6900" t="s">
        <v>615</v>
      </c>
    </row>
    <row r="6901" spans="8:9">
      <c r="H6901" s="42" t="s">
        <v>20702</v>
      </c>
      <c r="I6901" t="s">
        <v>615</v>
      </c>
    </row>
    <row r="6902" spans="8:9">
      <c r="H6902" s="41" t="s">
        <v>20702</v>
      </c>
      <c r="I6902" t="s">
        <v>615</v>
      </c>
    </row>
    <row r="6903" spans="8:9">
      <c r="H6903" s="42" t="s">
        <v>20702</v>
      </c>
      <c r="I6903" t="s">
        <v>615</v>
      </c>
    </row>
    <row r="6904" spans="8:9">
      <c r="H6904" s="41" t="s">
        <v>20702</v>
      </c>
      <c r="I6904" t="s">
        <v>615</v>
      </c>
    </row>
    <row r="6905" spans="8:9">
      <c r="H6905" s="42" t="s">
        <v>20702</v>
      </c>
      <c r="I6905" t="s">
        <v>615</v>
      </c>
    </row>
    <row r="6906" spans="8:9">
      <c r="H6906" s="41" t="s">
        <v>20702</v>
      </c>
      <c r="I6906" t="s">
        <v>615</v>
      </c>
    </row>
    <row r="6907" spans="8:9">
      <c r="H6907" s="42" t="s">
        <v>20702</v>
      </c>
      <c r="I6907" t="s">
        <v>615</v>
      </c>
    </row>
    <row r="6908" spans="8:9">
      <c r="H6908" s="41" t="s">
        <v>20703</v>
      </c>
      <c r="I6908" t="s">
        <v>615</v>
      </c>
    </row>
    <row r="6909" spans="8:9">
      <c r="H6909" s="42" t="s">
        <v>20703</v>
      </c>
      <c r="I6909" t="s">
        <v>615</v>
      </c>
    </row>
    <row r="6910" spans="8:9">
      <c r="H6910" s="41" t="s">
        <v>20703</v>
      </c>
      <c r="I6910" t="s">
        <v>615</v>
      </c>
    </row>
    <row r="6911" spans="8:9">
      <c r="H6911" s="42" t="s">
        <v>20703</v>
      </c>
      <c r="I6911" t="s">
        <v>615</v>
      </c>
    </row>
    <row r="6912" spans="8:9">
      <c r="H6912" s="41" t="s">
        <v>20703</v>
      </c>
      <c r="I6912" t="s">
        <v>615</v>
      </c>
    </row>
    <row r="6913" spans="8:9">
      <c r="H6913" s="42" t="s">
        <v>20703</v>
      </c>
      <c r="I6913" t="s">
        <v>615</v>
      </c>
    </row>
    <row r="6914" spans="8:9">
      <c r="H6914" s="41" t="s">
        <v>20703</v>
      </c>
      <c r="I6914" t="s">
        <v>615</v>
      </c>
    </row>
    <row r="6915" spans="8:9">
      <c r="H6915" s="42" t="s">
        <v>20703</v>
      </c>
      <c r="I6915" t="s">
        <v>615</v>
      </c>
    </row>
    <row r="6916" spans="8:9">
      <c r="H6916" s="41" t="s">
        <v>20703</v>
      </c>
      <c r="I6916" t="s">
        <v>615</v>
      </c>
    </row>
    <row r="6917" spans="8:9">
      <c r="H6917" s="42" t="s">
        <v>20703</v>
      </c>
      <c r="I6917" t="s">
        <v>615</v>
      </c>
    </row>
    <row r="6918" spans="8:9">
      <c r="H6918" s="41" t="s">
        <v>20703</v>
      </c>
      <c r="I6918" t="s">
        <v>615</v>
      </c>
    </row>
    <row r="6919" spans="8:9">
      <c r="H6919" s="42" t="s">
        <v>20703</v>
      </c>
      <c r="I6919" t="s">
        <v>615</v>
      </c>
    </row>
    <row r="6920" spans="8:9">
      <c r="H6920" s="41" t="s">
        <v>20703</v>
      </c>
      <c r="I6920" t="s">
        <v>615</v>
      </c>
    </row>
    <row r="6921" spans="8:9">
      <c r="H6921" s="42" t="s">
        <v>20703</v>
      </c>
      <c r="I6921" t="s">
        <v>615</v>
      </c>
    </row>
    <row r="6922" spans="8:9">
      <c r="H6922" s="41" t="s">
        <v>20703</v>
      </c>
      <c r="I6922" t="s">
        <v>615</v>
      </c>
    </row>
    <row r="6923" spans="8:9">
      <c r="H6923" s="42" t="s">
        <v>20703</v>
      </c>
      <c r="I6923" t="s">
        <v>615</v>
      </c>
    </row>
    <row r="6924" spans="8:9">
      <c r="H6924" s="41" t="s">
        <v>20703</v>
      </c>
      <c r="I6924" t="s">
        <v>615</v>
      </c>
    </row>
    <row r="6925" spans="8:9">
      <c r="H6925" s="42" t="s">
        <v>20703</v>
      </c>
      <c r="I6925" t="s">
        <v>615</v>
      </c>
    </row>
    <row r="6926" spans="8:9">
      <c r="H6926" s="41" t="s">
        <v>20703</v>
      </c>
      <c r="I6926" t="s">
        <v>615</v>
      </c>
    </row>
    <row r="6927" spans="8:9">
      <c r="H6927" s="42" t="s">
        <v>20703</v>
      </c>
      <c r="I6927" t="s">
        <v>615</v>
      </c>
    </row>
    <row r="6928" spans="8:9">
      <c r="H6928" s="41" t="s">
        <v>20703</v>
      </c>
      <c r="I6928" t="s">
        <v>615</v>
      </c>
    </row>
    <row r="6929" spans="8:9">
      <c r="H6929" s="42" t="s">
        <v>20704</v>
      </c>
      <c r="I6929" t="s">
        <v>615</v>
      </c>
    </row>
    <row r="6930" spans="8:9">
      <c r="H6930" s="41" t="s">
        <v>20704</v>
      </c>
      <c r="I6930" t="s">
        <v>615</v>
      </c>
    </row>
    <row r="6931" spans="8:9">
      <c r="H6931" s="42" t="s">
        <v>20704</v>
      </c>
      <c r="I6931" t="s">
        <v>615</v>
      </c>
    </row>
    <row r="6932" spans="8:9">
      <c r="H6932" s="41" t="s">
        <v>20704</v>
      </c>
      <c r="I6932" t="s">
        <v>615</v>
      </c>
    </row>
    <row r="6933" spans="8:9">
      <c r="H6933" s="42" t="s">
        <v>20704</v>
      </c>
      <c r="I6933" t="s">
        <v>615</v>
      </c>
    </row>
    <row r="6934" spans="8:9">
      <c r="H6934" s="41" t="s">
        <v>20704</v>
      </c>
      <c r="I6934" t="s">
        <v>615</v>
      </c>
    </row>
    <row r="6935" spans="8:9">
      <c r="H6935" s="42" t="s">
        <v>20704</v>
      </c>
      <c r="I6935" t="s">
        <v>615</v>
      </c>
    </row>
    <row r="6936" spans="8:9">
      <c r="H6936" s="41" t="s">
        <v>20704</v>
      </c>
      <c r="I6936" t="s">
        <v>615</v>
      </c>
    </row>
    <row r="6937" spans="8:9">
      <c r="H6937" s="42" t="s">
        <v>20704</v>
      </c>
      <c r="I6937" t="s">
        <v>615</v>
      </c>
    </row>
    <row r="6938" spans="8:9">
      <c r="H6938" s="41" t="s">
        <v>20704</v>
      </c>
      <c r="I6938" t="s">
        <v>615</v>
      </c>
    </row>
    <row r="6939" spans="8:9">
      <c r="H6939" s="42" t="s">
        <v>20704</v>
      </c>
      <c r="I6939" t="s">
        <v>615</v>
      </c>
    </row>
    <row r="6940" spans="8:9">
      <c r="H6940" s="41" t="s">
        <v>20704</v>
      </c>
      <c r="I6940" t="s">
        <v>615</v>
      </c>
    </row>
    <row r="6941" spans="8:9">
      <c r="H6941" s="42" t="s">
        <v>20704</v>
      </c>
      <c r="I6941" t="s">
        <v>615</v>
      </c>
    </row>
    <row r="6942" spans="8:9">
      <c r="H6942" s="41" t="s">
        <v>20704</v>
      </c>
      <c r="I6942" t="s">
        <v>615</v>
      </c>
    </row>
    <row r="6943" spans="8:9">
      <c r="H6943" s="42" t="s">
        <v>20704</v>
      </c>
      <c r="I6943" t="s">
        <v>615</v>
      </c>
    </row>
    <row r="6944" spans="8:9">
      <c r="H6944" s="41" t="s">
        <v>20704</v>
      </c>
      <c r="I6944" t="s">
        <v>615</v>
      </c>
    </row>
    <row r="6945" spans="8:9">
      <c r="H6945" s="42" t="s">
        <v>20704</v>
      </c>
      <c r="I6945" t="s">
        <v>615</v>
      </c>
    </row>
    <row r="6946" spans="8:9">
      <c r="H6946" s="41" t="s">
        <v>20704</v>
      </c>
      <c r="I6946" t="s">
        <v>615</v>
      </c>
    </row>
    <row r="6947" spans="8:9">
      <c r="H6947" s="42" t="s">
        <v>20704</v>
      </c>
      <c r="I6947" t="s">
        <v>615</v>
      </c>
    </row>
    <row r="6948" spans="8:9">
      <c r="H6948" s="41" t="s">
        <v>20704</v>
      </c>
      <c r="I6948" t="s">
        <v>615</v>
      </c>
    </row>
    <row r="6949" spans="8:9">
      <c r="H6949" s="42" t="s">
        <v>20704</v>
      </c>
      <c r="I6949" t="s">
        <v>615</v>
      </c>
    </row>
    <row r="6950" spans="8:9">
      <c r="H6950" s="41" t="s">
        <v>20705</v>
      </c>
      <c r="I6950" t="s">
        <v>615</v>
      </c>
    </row>
    <row r="6951" spans="8:9">
      <c r="H6951" s="42" t="s">
        <v>20705</v>
      </c>
      <c r="I6951" t="s">
        <v>615</v>
      </c>
    </row>
    <row r="6952" spans="8:9">
      <c r="H6952" s="41" t="s">
        <v>20705</v>
      </c>
      <c r="I6952" t="s">
        <v>615</v>
      </c>
    </row>
    <row r="6953" spans="8:9">
      <c r="H6953" s="42" t="s">
        <v>20705</v>
      </c>
      <c r="I6953" t="s">
        <v>615</v>
      </c>
    </row>
    <row r="6954" spans="8:9">
      <c r="H6954" s="41" t="s">
        <v>20705</v>
      </c>
      <c r="I6954" t="s">
        <v>615</v>
      </c>
    </row>
    <row r="6955" spans="8:9">
      <c r="H6955" s="42" t="s">
        <v>20705</v>
      </c>
      <c r="I6955" t="s">
        <v>615</v>
      </c>
    </row>
    <row r="6956" spans="8:9">
      <c r="H6956" s="41" t="s">
        <v>20705</v>
      </c>
      <c r="I6956" t="s">
        <v>615</v>
      </c>
    </row>
    <row r="6957" spans="8:9">
      <c r="H6957" s="42" t="s">
        <v>20705</v>
      </c>
      <c r="I6957" t="s">
        <v>615</v>
      </c>
    </row>
    <row r="6958" spans="8:9">
      <c r="H6958" s="41" t="s">
        <v>20705</v>
      </c>
      <c r="I6958" t="s">
        <v>615</v>
      </c>
    </row>
    <row r="6959" spans="8:9">
      <c r="H6959" s="42" t="s">
        <v>20705</v>
      </c>
      <c r="I6959" t="s">
        <v>615</v>
      </c>
    </row>
    <row r="6960" spans="8:9">
      <c r="H6960" s="41" t="s">
        <v>20705</v>
      </c>
      <c r="I6960" t="s">
        <v>615</v>
      </c>
    </row>
    <row r="6961" spans="8:9">
      <c r="H6961" s="42" t="s">
        <v>20705</v>
      </c>
      <c r="I6961" t="s">
        <v>615</v>
      </c>
    </row>
    <row r="6962" spans="8:9">
      <c r="H6962" s="41" t="s">
        <v>20705</v>
      </c>
      <c r="I6962" t="s">
        <v>615</v>
      </c>
    </row>
    <row r="6963" spans="8:9">
      <c r="H6963" s="42" t="s">
        <v>20705</v>
      </c>
      <c r="I6963" t="s">
        <v>615</v>
      </c>
    </row>
    <row r="6964" spans="8:9">
      <c r="H6964" s="41" t="s">
        <v>20705</v>
      </c>
      <c r="I6964" t="s">
        <v>615</v>
      </c>
    </row>
    <row r="6965" spans="8:9">
      <c r="H6965" s="42" t="s">
        <v>20705</v>
      </c>
      <c r="I6965" t="s">
        <v>615</v>
      </c>
    </row>
    <row r="6966" spans="8:9">
      <c r="H6966" s="41" t="s">
        <v>20705</v>
      </c>
      <c r="I6966" t="s">
        <v>615</v>
      </c>
    </row>
    <row r="6967" spans="8:9">
      <c r="H6967" s="42" t="s">
        <v>20705</v>
      </c>
      <c r="I6967" t="s">
        <v>615</v>
      </c>
    </row>
    <row r="6968" spans="8:9">
      <c r="H6968" s="41" t="s">
        <v>20705</v>
      </c>
      <c r="I6968" t="s">
        <v>615</v>
      </c>
    </row>
    <row r="6969" spans="8:9">
      <c r="H6969" s="42" t="s">
        <v>20705</v>
      </c>
      <c r="I6969" t="s">
        <v>615</v>
      </c>
    </row>
    <row r="6970" spans="8:9">
      <c r="H6970" s="41" t="s">
        <v>20705</v>
      </c>
      <c r="I6970" t="s">
        <v>615</v>
      </c>
    </row>
    <row r="6971" spans="8:9">
      <c r="H6971" s="42" t="s">
        <v>20706</v>
      </c>
      <c r="I6971" t="s">
        <v>615</v>
      </c>
    </row>
    <row r="6972" spans="8:9">
      <c r="H6972" s="41" t="s">
        <v>20706</v>
      </c>
      <c r="I6972" t="s">
        <v>615</v>
      </c>
    </row>
    <row r="6973" spans="8:9">
      <c r="H6973" s="42" t="s">
        <v>20706</v>
      </c>
      <c r="I6973" t="s">
        <v>615</v>
      </c>
    </row>
    <row r="6974" spans="8:9">
      <c r="H6974" s="41" t="s">
        <v>20706</v>
      </c>
      <c r="I6974" t="s">
        <v>615</v>
      </c>
    </row>
    <row r="6975" spans="8:9">
      <c r="H6975" s="42" t="s">
        <v>20706</v>
      </c>
      <c r="I6975" t="s">
        <v>615</v>
      </c>
    </row>
    <row r="6976" spans="8:9">
      <c r="H6976" s="41" t="s">
        <v>20706</v>
      </c>
      <c r="I6976" t="s">
        <v>615</v>
      </c>
    </row>
    <row r="6977" spans="8:9">
      <c r="H6977" s="42" t="s">
        <v>20706</v>
      </c>
      <c r="I6977" t="s">
        <v>615</v>
      </c>
    </row>
    <row r="6978" spans="8:9">
      <c r="H6978" s="41" t="s">
        <v>20706</v>
      </c>
      <c r="I6978" t="s">
        <v>615</v>
      </c>
    </row>
    <row r="6979" spans="8:9">
      <c r="H6979" s="42" t="s">
        <v>20706</v>
      </c>
      <c r="I6979" t="s">
        <v>615</v>
      </c>
    </row>
    <row r="6980" spans="8:9">
      <c r="H6980" s="41" t="s">
        <v>20706</v>
      </c>
      <c r="I6980" t="s">
        <v>615</v>
      </c>
    </row>
    <row r="6981" spans="8:9">
      <c r="H6981" s="42" t="s">
        <v>20706</v>
      </c>
      <c r="I6981" t="s">
        <v>615</v>
      </c>
    </row>
    <row r="6982" spans="8:9">
      <c r="H6982" s="41" t="s">
        <v>20706</v>
      </c>
      <c r="I6982" t="s">
        <v>615</v>
      </c>
    </row>
    <row r="6983" spans="8:9">
      <c r="H6983" s="42" t="s">
        <v>20706</v>
      </c>
      <c r="I6983" t="s">
        <v>615</v>
      </c>
    </row>
    <row r="6984" spans="8:9">
      <c r="H6984" s="41" t="s">
        <v>20706</v>
      </c>
      <c r="I6984" t="s">
        <v>615</v>
      </c>
    </row>
    <row r="6985" spans="8:9">
      <c r="H6985" s="42" t="s">
        <v>20706</v>
      </c>
      <c r="I6985" t="s">
        <v>615</v>
      </c>
    </row>
    <row r="6986" spans="8:9">
      <c r="H6986" s="41" t="s">
        <v>20706</v>
      </c>
      <c r="I6986" t="s">
        <v>615</v>
      </c>
    </row>
    <row r="6987" spans="8:9">
      <c r="H6987" s="42" t="s">
        <v>20707</v>
      </c>
      <c r="I6987" t="s">
        <v>615</v>
      </c>
    </row>
    <row r="6988" spans="8:9">
      <c r="H6988" s="41" t="s">
        <v>20707</v>
      </c>
      <c r="I6988" t="s">
        <v>615</v>
      </c>
    </row>
    <row r="6989" spans="8:9">
      <c r="H6989" s="42" t="s">
        <v>20707</v>
      </c>
      <c r="I6989" t="s">
        <v>615</v>
      </c>
    </row>
    <row r="6990" spans="8:9">
      <c r="H6990" s="41" t="s">
        <v>20707</v>
      </c>
      <c r="I6990" t="s">
        <v>615</v>
      </c>
    </row>
    <row r="6991" spans="8:9">
      <c r="H6991" s="42" t="s">
        <v>20707</v>
      </c>
      <c r="I6991" t="s">
        <v>615</v>
      </c>
    </row>
    <row r="6992" spans="8:9">
      <c r="H6992" s="41" t="s">
        <v>20707</v>
      </c>
      <c r="I6992" t="s">
        <v>615</v>
      </c>
    </row>
    <row r="6993" spans="8:9">
      <c r="H6993" s="42" t="s">
        <v>20707</v>
      </c>
      <c r="I6993" t="s">
        <v>615</v>
      </c>
    </row>
    <row r="6994" spans="8:9">
      <c r="H6994" s="41" t="s">
        <v>20707</v>
      </c>
      <c r="I6994" t="s">
        <v>615</v>
      </c>
    </row>
    <row r="6995" spans="8:9">
      <c r="H6995" s="42" t="s">
        <v>20707</v>
      </c>
      <c r="I6995" t="s">
        <v>615</v>
      </c>
    </row>
    <row r="6996" spans="8:9">
      <c r="H6996" s="41" t="s">
        <v>20707</v>
      </c>
      <c r="I6996" t="s">
        <v>615</v>
      </c>
    </row>
    <row r="6997" spans="8:9">
      <c r="H6997" s="42" t="s">
        <v>20707</v>
      </c>
      <c r="I6997" t="s">
        <v>615</v>
      </c>
    </row>
    <row r="6998" spans="8:9">
      <c r="H6998" s="41" t="s">
        <v>20707</v>
      </c>
      <c r="I6998" t="s">
        <v>615</v>
      </c>
    </row>
    <row r="6999" spans="8:9">
      <c r="H6999" s="42" t="s">
        <v>20707</v>
      </c>
      <c r="I6999" t="s">
        <v>615</v>
      </c>
    </row>
    <row r="7000" spans="8:9">
      <c r="H7000" s="41" t="s">
        <v>20707</v>
      </c>
      <c r="I7000" t="s">
        <v>615</v>
      </c>
    </row>
    <row r="7001" spans="8:9">
      <c r="H7001" s="42" t="s">
        <v>20707</v>
      </c>
      <c r="I7001" t="s">
        <v>615</v>
      </c>
    </row>
    <row r="7002" spans="8:9">
      <c r="H7002" s="41" t="s">
        <v>20707</v>
      </c>
      <c r="I7002" t="s">
        <v>615</v>
      </c>
    </row>
    <row r="7003" spans="8:9">
      <c r="H7003" s="42" t="s">
        <v>20707</v>
      </c>
      <c r="I7003" t="s">
        <v>615</v>
      </c>
    </row>
    <row r="7004" spans="8:9">
      <c r="H7004" s="41" t="s">
        <v>20707</v>
      </c>
      <c r="I7004" t="s">
        <v>615</v>
      </c>
    </row>
    <row r="7005" spans="8:9">
      <c r="H7005" s="42" t="s">
        <v>20707</v>
      </c>
      <c r="I7005" t="s">
        <v>615</v>
      </c>
    </row>
    <row r="7006" spans="8:9">
      <c r="H7006" s="41" t="s">
        <v>20707</v>
      </c>
      <c r="I7006" t="s">
        <v>615</v>
      </c>
    </row>
    <row r="7007" spans="8:9">
      <c r="H7007" s="42" t="s">
        <v>20707</v>
      </c>
      <c r="I7007" t="s">
        <v>615</v>
      </c>
    </row>
    <row r="7008" spans="8:9">
      <c r="H7008" s="41" t="s">
        <v>20708</v>
      </c>
      <c r="I7008" t="s">
        <v>615</v>
      </c>
    </row>
    <row r="7009" spans="8:9">
      <c r="H7009" s="42" t="s">
        <v>20708</v>
      </c>
      <c r="I7009" t="s">
        <v>615</v>
      </c>
    </row>
    <row r="7010" spans="8:9">
      <c r="H7010" s="41" t="s">
        <v>20708</v>
      </c>
      <c r="I7010" t="s">
        <v>615</v>
      </c>
    </row>
    <row r="7011" spans="8:9">
      <c r="H7011" s="42" t="s">
        <v>20708</v>
      </c>
      <c r="I7011" t="s">
        <v>615</v>
      </c>
    </row>
    <row r="7012" spans="8:9">
      <c r="H7012" s="41" t="s">
        <v>20708</v>
      </c>
      <c r="I7012" t="s">
        <v>615</v>
      </c>
    </row>
    <row r="7013" spans="8:9">
      <c r="H7013" s="42" t="s">
        <v>20708</v>
      </c>
      <c r="I7013" t="s">
        <v>615</v>
      </c>
    </row>
    <row r="7014" spans="8:9">
      <c r="H7014" s="41" t="s">
        <v>20708</v>
      </c>
      <c r="I7014" t="s">
        <v>615</v>
      </c>
    </row>
    <row r="7015" spans="8:9">
      <c r="H7015" s="42" t="s">
        <v>20708</v>
      </c>
      <c r="I7015" t="s">
        <v>615</v>
      </c>
    </row>
    <row r="7016" spans="8:9">
      <c r="H7016" s="41" t="s">
        <v>20708</v>
      </c>
      <c r="I7016" t="s">
        <v>615</v>
      </c>
    </row>
    <row r="7017" spans="8:9">
      <c r="H7017" s="42" t="s">
        <v>20708</v>
      </c>
      <c r="I7017" t="s">
        <v>615</v>
      </c>
    </row>
    <row r="7018" spans="8:9">
      <c r="H7018" s="41" t="s">
        <v>20708</v>
      </c>
      <c r="I7018" t="s">
        <v>615</v>
      </c>
    </row>
    <row r="7019" spans="8:9">
      <c r="H7019" s="42" t="s">
        <v>20708</v>
      </c>
      <c r="I7019" t="s">
        <v>615</v>
      </c>
    </row>
    <row r="7020" spans="8:9">
      <c r="H7020" s="41" t="s">
        <v>20708</v>
      </c>
      <c r="I7020" t="s">
        <v>615</v>
      </c>
    </row>
    <row r="7021" spans="8:9">
      <c r="H7021" s="42" t="s">
        <v>20708</v>
      </c>
      <c r="I7021" t="s">
        <v>615</v>
      </c>
    </row>
    <row r="7022" spans="8:9">
      <c r="H7022" s="41" t="s">
        <v>20708</v>
      </c>
      <c r="I7022" t="s">
        <v>615</v>
      </c>
    </row>
    <row r="7023" spans="8:9">
      <c r="H7023" s="42" t="s">
        <v>20708</v>
      </c>
      <c r="I7023" t="s">
        <v>615</v>
      </c>
    </row>
    <row r="7024" spans="8:9">
      <c r="H7024" s="41" t="s">
        <v>20708</v>
      </c>
      <c r="I7024" t="s">
        <v>615</v>
      </c>
    </row>
    <row r="7025" spans="8:9">
      <c r="H7025" s="42" t="s">
        <v>20708</v>
      </c>
      <c r="I7025" t="s">
        <v>615</v>
      </c>
    </row>
    <row r="7026" spans="8:9">
      <c r="H7026" s="41" t="s">
        <v>20708</v>
      </c>
      <c r="I7026" t="s">
        <v>615</v>
      </c>
    </row>
    <row r="7027" spans="8:9">
      <c r="H7027" s="42" t="s">
        <v>20708</v>
      </c>
      <c r="I7027" t="s">
        <v>615</v>
      </c>
    </row>
    <row r="7028" spans="8:9">
      <c r="H7028" s="41" t="s">
        <v>20708</v>
      </c>
      <c r="I7028" t="s">
        <v>615</v>
      </c>
    </row>
    <row r="7029" spans="8:9">
      <c r="H7029" s="42" t="s">
        <v>20709</v>
      </c>
      <c r="I7029" t="s">
        <v>615</v>
      </c>
    </row>
    <row r="7030" spans="8:9">
      <c r="H7030" s="41" t="s">
        <v>20709</v>
      </c>
      <c r="I7030" t="s">
        <v>615</v>
      </c>
    </row>
    <row r="7031" spans="8:9">
      <c r="H7031" s="42" t="s">
        <v>20709</v>
      </c>
      <c r="I7031" t="s">
        <v>615</v>
      </c>
    </row>
    <row r="7032" spans="8:9">
      <c r="H7032" s="41" t="s">
        <v>20709</v>
      </c>
      <c r="I7032" t="s">
        <v>615</v>
      </c>
    </row>
    <row r="7033" spans="8:9">
      <c r="H7033" s="42" t="s">
        <v>20709</v>
      </c>
      <c r="I7033" t="s">
        <v>615</v>
      </c>
    </row>
    <row r="7034" spans="8:9">
      <c r="H7034" s="41" t="s">
        <v>20709</v>
      </c>
      <c r="I7034" t="s">
        <v>615</v>
      </c>
    </row>
    <row r="7035" spans="8:9">
      <c r="H7035" s="42" t="s">
        <v>20709</v>
      </c>
      <c r="I7035" t="s">
        <v>615</v>
      </c>
    </row>
    <row r="7036" spans="8:9">
      <c r="H7036" s="41" t="s">
        <v>20709</v>
      </c>
      <c r="I7036" t="s">
        <v>615</v>
      </c>
    </row>
    <row r="7037" spans="8:9">
      <c r="H7037" s="42" t="s">
        <v>20709</v>
      </c>
      <c r="I7037" t="s">
        <v>615</v>
      </c>
    </row>
    <row r="7038" spans="8:9">
      <c r="H7038" s="41" t="s">
        <v>20709</v>
      </c>
      <c r="I7038" t="s">
        <v>615</v>
      </c>
    </row>
    <row r="7039" spans="8:9">
      <c r="H7039" s="42" t="s">
        <v>20709</v>
      </c>
      <c r="I7039" t="s">
        <v>615</v>
      </c>
    </row>
    <row r="7040" spans="8:9">
      <c r="H7040" s="41" t="s">
        <v>20709</v>
      </c>
      <c r="I7040" t="s">
        <v>615</v>
      </c>
    </row>
    <row r="7041" spans="8:9">
      <c r="H7041" s="42" t="s">
        <v>20709</v>
      </c>
      <c r="I7041" t="s">
        <v>615</v>
      </c>
    </row>
    <row r="7042" spans="8:9">
      <c r="H7042" s="41" t="s">
        <v>20709</v>
      </c>
      <c r="I7042" t="s">
        <v>615</v>
      </c>
    </row>
    <row r="7043" spans="8:9">
      <c r="H7043" s="42" t="s">
        <v>20709</v>
      </c>
      <c r="I7043" t="s">
        <v>615</v>
      </c>
    </row>
    <row r="7044" spans="8:9">
      <c r="H7044" s="41" t="s">
        <v>20709</v>
      </c>
      <c r="I7044" t="s">
        <v>615</v>
      </c>
    </row>
    <row r="7045" spans="8:9">
      <c r="H7045" s="42" t="s">
        <v>20709</v>
      </c>
      <c r="I7045" t="s">
        <v>615</v>
      </c>
    </row>
    <row r="7046" spans="8:9">
      <c r="H7046" s="41" t="s">
        <v>20709</v>
      </c>
      <c r="I7046" t="s">
        <v>615</v>
      </c>
    </row>
    <row r="7047" spans="8:9">
      <c r="H7047" s="42" t="s">
        <v>20709</v>
      </c>
      <c r="I7047" t="s">
        <v>615</v>
      </c>
    </row>
    <row r="7048" spans="8:9">
      <c r="H7048" s="41" t="s">
        <v>20709</v>
      </c>
      <c r="I7048" t="s">
        <v>615</v>
      </c>
    </row>
    <row r="7049" spans="8:9">
      <c r="H7049" s="42" t="s">
        <v>20709</v>
      </c>
      <c r="I7049" t="s">
        <v>615</v>
      </c>
    </row>
    <row r="7050" spans="8:9">
      <c r="H7050" s="41" t="s">
        <v>20710</v>
      </c>
      <c r="I7050" t="s">
        <v>615</v>
      </c>
    </row>
    <row r="7051" spans="8:9">
      <c r="H7051" s="42" t="s">
        <v>20710</v>
      </c>
      <c r="I7051" t="s">
        <v>615</v>
      </c>
    </row>
    <row r="7052" spans="8:9">
      <c r="H7052" s="41" t="s">
        <v>20710</v>
      </c>
      <c r="I7052" t="s">
        <v>615</v>
      </c>
    </row>
    <row r="7053" spans="8:9">
      <c r="H7053" s="42" t="s">
        <v>20710</v>
      </c>
      <c r="I7053" t="s">
        <v>615</v>
      </c>
    </row>
    <row r="7054" spans="8:9">
      <c r="H7054" s="41" t="s">
        <v>20710</v>
      </c>
      <c r="I7054" t="s">
        <v>615</v>
      </c>
    </row>
    <row r="7055" spans="8:9">
      <c r="H7055" s="42" t="s">
        <v>20710</v>
      </c>
      <c r="I7055" t="s">
        <v>615</v>
      </c>
    </row>
    <row r="7056" spans="8:9">
      <c r="H7056" s="41" t="s">
        <v>20710</v>
      </c>
      <c r="I7056" t="s">
        <v>615</v>
      </c>
    </row>
    <row r="7057" spans="8:9">
      <c r="H7057" s="42" t="s">
        <v>20710</v>
      </c>
      <c r="I7057" t="s">
        <v>615</v>
      </c>
    </row>
    <row r="7058" spans="8:9">
      <c r="H7058" s="41" t="s">
        <v>20710</v>
      </c>
      <c r="I7058" t="s">
        <v>615</v>
      </c>
    </row>
    <row r="7059" spans="8:9">
      <c r="H7059" s="42" t="s">
        <v>20710</v>
      </c>
      <c r="I7059" t="s">
        <v>615</v>
      </c>
    </row>
    <row r="7060" spans="8:9">
      <c r="H7060" s="41" t="s">
        <v>20710</v>
      </c>
      <c r="I7060" t="s">
        <v>615</v>
      </c>
    </row>
    <row r="7061" spans="8:9">
      <c r="H7061" s="42" t="s">
        <v>20710</v>
      </c>
      <c r="I7061" t="s">
        <v>615</v>
      </c>
    </row>
    <row r="7062" spans="8:9">
      <c r="H7062" s="41" t="s">
        <v>20710</v>
      </c>
      <c r="I7062" t="s">
        <v>615</v>
      </c>
    </row>
    <row r="7063" spans="8:9">
      <c r="H7063" s="42" t="s">
        <v>20710</v>
      </c>
      <c r="I7063" t="s">
        <v>615</v>
      </c>
    </row>
    <row r="7064" spans="8:9">
      <c r="H7064" s="41" t="s">
        <v>20710</v>
      </c>
      <c r="I7064" t="s">
        <v>615</v>
      </c>
    </row>
    <row r="7065" spans="8:9">
      <c r="H7065" s="42" t="s">
        <v>20710</v>
      </c>
      <c r="I7065" t="s">
        <v>615</v>
      </c>
    </row>
    <row r="7066" spans="8:9">
      <c r="H7066" s="41" t="s">
        <v>20710</v>
      </c>
      <c r="I7066" t="s">
        <v>615</v>
      </c>
    </row>
    <row r="7067" spans="8:9">
      <c r="H7067" s="42" t="s">
        <v>20710</v>
      </c>
      <c r="I7067" t="s">
        <v>615</v>
      </c>
    </row>
    <row r="7068" spans="8:9">
      <c r="H7068" s="41" t="s">
        <v>20710</v>
      </c>
      <c r="I7068" t="s">
        <v>615</v>
      </c>
    </row>
    <row r="7069" spans="8:9">
      <c r="H7069" s="42" t="s">
        <v>20710</v>
      </c>
      <c r="I7069" t="s">
        <v>615</v>
      </c>
    </row>
    <row r="7070" spans="8:9">
      <c r="H7070" s="41" t="s">
        <v>20710</v>
      </c>
      <c r="I7070" t="s">
        <v>615</v>
      </c>
    </row>
    <row r="7071" spans="8:9">
      <c r="H7071" s="42" t="s">
        <v>20711</v>
      </c>
      <c r="I7071" t="s">
        <v>615</v>
      </c>
    </row>
    <row r="7072" spans="8:9">
      <c r="H7072" s="41" t="s">
        <v>20711</v>
      </c>
      <c r="I7072" t="s">
        <v>615</v>
      </c>
    </row>
    <row r="7073" spans="8:9">
      <c r="H7073" s="42" t="s">
        <v>20711</v>
      </c>
      <c r="I7073" t="s">
        <v>615</v>
      </c>
    </row>
    <row r="7074" spans="8:9">
      <c r="H7074" s="41" t="s">
        <v>20711</v>
      </c>
      <c r="I7074" t="s">
        <v>615</v>
      </c>
    </row>
    <row r="7075" spans="8:9">
      <c r="H7075" s="42" t="s">
        <v>20711</v>
      </c>
      <c r="I7075" t="s">
        <v>615</v>
      </c>
    </row>
    <row r="7076" spans="8:9">
      <c r="H7076" s="41" t="s">
        <v>20711</v>
      </c>
      <c r="I7076" t="s">
        <v>615</v>
      </c>
    </row>
    <row r="7077" spans="8:9">
      <c r="H7077" s="42" t="s">
        <v>20711</v>
      </c>
      <c r="I7077" t="s">
        <v>615</v>
      </c>
    </row>
    <row r="7078" spans="8:9">
      <c r="H7078" s="41" t="s">
        <v>20711</v>
      </c>
      <c r="I7078" t="s">
        <v>615</v>
      </c>
    </row>
    <row r="7079" spans="8:9">
      <c r="H7079" s="42" t="s">
        <v>20711</v>
      </c>
      <c r="I7079" t="s">
        <v>615</v>
      </c>
    </row>
    <row r="7080" spans="8:9">
      <c r="H7080" s="41" t="s">
        <v>20711</v>
      </c>
      <c r="I7080" t="s">
        <v>615</v>
      </c>
    </row>
    <row r="7081" spans="8:9">
      <c r="H7081" s="42" t="s">
        <v>20711</v>
      </c>
      <c r="I7081" t="s">
        <v>615</v>
      </c>
    </row>
    <row r="7082" spans="8:9">
      <c r="H7082" s="41" t="s">
        <v>20711</v>
      </c>
      <c r="I7082" t="s">
        <v>615</v>
      </c>
    </row>
    <row r="7083" spans="8:9">
      <c r="H7083" s="42" t="s">
        <v>20711</v>
      </c>
      <c r="I7083" t="s">
        <v>615</v>
      </c>
    </row>
    <row r="7084" spans="8:9">
      <c r="H7084" s="41" t="s">
        <v>20711</v>
      </c>
      <c r="I7084" t="s">
        <v>615</v>
      </c>
    </row>
    <row r="7085" spans="8:9">
      <c r="H7085" s="42" t="s">
        <v>20711</v>
      </c>
      <c r="I7085" t="s">
        <v>615</v>
      </c>
    </row>
    <row r="7086" spans="8:9">
      <c r="H7086" s="41" t="s">
        <v>20711</v>
      </c>
      <c r="I7086" t="s">
        <v>615</v>
      </c>
    </row>
    <row r="7087" spans="8:9">
      <c r="H7087" s="42" t="s">
        <v>20712</v>
      </c>
      <c r="I7087" t="s">
        <v>615</v>
      </c>
    </row>
    <row r="7088" spans="8:9">
      <c r="H7088" s="41" t="s">
        <v>20712</v>
      </c>
      <c r="I7088" t="s">
        <v>615</v>
      </c>
    </row>
    <row r="7089" spans="8:9">
      <c r="H7089" s="42" t="s">
        <v>20712</v>
      </c>
      <c r="I7089" t="s">
        <v>615</v>
      </c>
    </row>
    <row r="7090" spans="8:9">
      <c r="H7090" s="41" t="s">
        <v>20712</v>
      </c>
      <c r="I7090" t="s">
        <v>615</v>
      </c>
    </row>
    <row r="7091" spans="8:9">
      <c r="H7091" s="42" t="s">
        <v>20712</v>
      </c>
      <c r="I7091" t="s">
        <v>615</v>
      </c>
    </row>
    <row r="7092" spans="8:9">
      <c r="H7092" s="41" t="s">
        <v>20712</v>
      </c>
      <c r="I7092" t="s">
        <v>615</v>
      </c>
    </row>
    <row r="7093" spans="8:9">
      <c r="H7093" s="42" t="s">
        <v>20712</v>
      </c>
      <c r="I7093" t="s">
        <v>615</v>
      </c>
    </row>
    <row r="7094" spans="8:9">
      <c r="H7094" s="41" t="s">
        <v>20712</v>
      </c>
      <c r="I7094" t="s">
        <v>615</v>
      </c>
    </row>
    <row r="7095" spans="8:9">
      <c r="H7095" s="42" t="s">
        <v>20712</v>
      </c>
      <c r="I7095" t="s">
        <v>615</v>
      </c>
    </row>
    <row r="7096" spans="8:9">
      <c r="H7096" s="41" t="s">
        <v>20712</v>
      </c>
      <c r="I7096" t="s">
        <v>615</v>
      </c>
    </row>
    <row r="7097" spans="8:9">
      <c r="H7097" s="42" t="s">
        <v>20712</v>
      </c>
      <c r="I7097" t="s">
        <v>615</v>
      </c>
    </row>
    <row r="7098" spans="8:9">
      <c r="H7098" s="41" t="s">
        <v>20712</v>
      </c>
      <c r="I7098" t="s">
        <v>615</v>
      </c>
    </row>
    <row r="7099" spans="8:9">
      <c r="H7099" s="42" t="s">
        <v>20712</v>
      </c>
      <c r="I7099" t="s">
        <v>615</v>
      </c>
    </row>
    <row r="7100" spans="8:9">
      <c r="H7100" s="41" t="s">
        <v>20712</v>
      </c>
      <c r="I7100" t="s">
        <v>615</v>
      </c>
    </row>
    <row r="7101" spans="8:9">
      <c r="H7101" s="42" t="s">
        <v>20712</v>
      </c>
      <c r="I7101" t="s">
        <v>615</v>
      </c>
    </row>
    <row r="7102" spans="8:9">
      <c r="H7102" s="41" t="s">
        <v>20712</v>
      </c>
      <c r="I7102" t="s">
        <v>615</v>
      </c>
    </row>
    <row r="7103" spans="8:9">
      <c r="H7103" s="42" t="s">
        <v>20713</v>
      </c>
      <c r="I7103" t="s">
        <v>615</v>
      </c>
    </row>
    <row r="7104" spans="8:9">
      <c r="H7104" s="41" t="s">
        <v>20713</v>
      </c>
      <c r="I7104" t="s">
        <v>615</v>
      </c>
    </row>
    <row r="7105" spans="8:9">
      <c r="H7105" s="42" t="s">
        <v>20713</v>
      </c>
      <c r="I7105" t="s">
        <v>615</v>
      </c>
    </row>
    <row r="7106" spans="8:9">
      <c r="H7106" s="41" t="s">
        <v>20713</v>
      </c>
      <c r="I7106" t="s">
        <v>615</v>
      </c>
    </row>
    <row r="7107" spans="8:9">
      <c r="H7107" s="42" t="s">
        <v>20713</v>
      </c>
      <c r="I7107" t="s">
        <v>615</v>
      </c>
    </row>
    <row r="7108" spans="8:9">
      <c r="H7108" s="41" t="s">
        <v>20713</v>
      </c>
      <c r="I7108" t="s">
        <v>615</v>
      </c>
    </row>
    <row r="7109" spans="8:9">
      <c r="H7109" s="42" t="s">
        <v>20713</v>
      </c>
      <c r="I7109" t="s">
        <v>615</v>
      </c>
    </row>
    <row r="7110" spans="8:9">
      <c r="H7110" s="41" t="s">
        <v>20713</v>
      </c>
      <c r="I7110" t="s">
        <v>615</v>
      </c>
    </row>
    <row r="7111" spans="8:9">
      <c r="H7111" s="42" t="s">
        <v>20713</v>
      </c>
      <c r="I7111" t="s">
        <v>615</v>
      </c>
    </row>
    <row r="7112" spans="8:9">
      <c r="H7112" s="41" t="s">
        <v>20713</v>
      </c>
      <c r="I7112" t="s">
        <v>615</v>
      </c>
    </row>
    <row r="7113" spans="8:9">
      <c r="H7113" s="42" t="s">
        <v>20713</v>
      </c>
      <c r="I7113" t="s">
        <v>615</v>
      </c>
    </row>
    <row r="7114" spans="8:9">
      <c r="H7114" s="41" t="s">
        <v>20713</v>
      </c>
      <c r="I7114" t="s">
        <v>615</v>
      </c>
    </row>
    <row r="7115" spans="8:9">
      <c r="H7115" s="42" t="s">
        <v>20713</v>
      </c>
      <c r="I7115" t="s">
        <v>615</v>
      </c>
    </row>
    <row r="7116" spans="8:9">
      <c r="H7116" s="41" t="s">
        <v>20713</v>
      </c>
      <c r="I7116" t="s">
        <v>615</v>
      </c>
    </row>
    <row r="7117" spans="8:9">
      <c r="H7117" s="42" t="s">
        <v>20713</v>
      </c>
      <c r="I7117" t="s">
        <v>615</v>
      </c>
    </row>
    <row r="7118" spans="8:9">
      <c r="H7118" s="41" t="s">
        <v>20713</v>
      </c>
      <c r="I7118" t="s">
        <v>615</v>
      </c>
    </row>
    <row r="7119" spans="8:9">
      <c r="H7119" s="42" t="s">
        <v>20714</v>
      </c>
      <c r="I7119" t="s">
        <v>615</v>
      </c>
    </row>
    <row r="7120" spans="8:9">
      <c r="H7120" s="41" t="s">
        <v>20714</v>
      </c>
      <c r="I7120" t="s">
        <v>615</v>
      </c>
    </row>
    <row r="7121" spans="8:9">
      <c r="H7121" s="42" t="s">
        <v>20714</v>
      </c>
      <c r="I7121" t="s">
        <v>615</v>
      </c>
    </row>
    <row r="7122" spans="8:9">
      <c r="H7122" s="41" t="s">
        <v>20714</v>
      </c>
      <c r="I7122" t="s">
        <v>615</v>
      </c>
    </row>
    <row r="7123" spans="8:9">
      <c r="H7123" s="42" t="s">
        <v>20714</v>
      </c>
      <c r="I7123" t="s">
        <v>615</v>
      </c>
    </row>
    <row r="7124" spans="8:9">
      <c r="H7124" s="41" t="s">
        <v>20714</v>
      </c>
      <c r="I7124" t="s">
        <v>615</v>
      </c>
    </row>
    <row r="7125" spans="8:9">
      <c r="H7125" s="42" t="s">
        <v>20714</v>
      </c>
      <c r="I7125" t="s">
        <v>615</v>
      </c>
    </row>
    <row r="7126" spans="8:9">
      <c r="H7126" s="41" t="s">
        <v>20714</v>
      </c>
      <c r="I7126" t="s">
        <v>615</v>
      </c>
    </row>
    <row r="7127" spans="8:9">
      <c r="H7127" s="42" t="s">
        <v>20714</v>
      </c>
      <c r="I7127" t="s">
        <v>615</v>
      </c>
    </row>
    <row r="7128" spans="8:9">
      <c r="H7128" s="41" t="s">
        <v>20714</v>
      </c>
      <c r="I7128" t="s">
        <v>615</v>
      </c>
    </row>
    <row r="7129" spans="8:9">
      <c r="H7129" s="42" t="s">
        <v>20714</v>
      </c>
      <c r="I7129" t="s">
        <v>615</v>
      </c>
    </row>
    <row r="7130" spans="8:9">
      <c r="H7130" s="41" t="s">
        <v>20714</v>
      </c>
      <c r="I7130" t="s">
        <v>615</v>
      </c>
    </row>
    <row r="7131" spans="8:9">
      <c r="H7131" s="42" t="s">
        <v>20714</v>
      </c>
      <c r="I7131" t="s">
        <v>615</v>
      </c>
    </row>
    <row r="7132" spans="8:9">
      <c r="H7132" s="41" t="s">
        <v>20714</v>
      </c>
      <c r="I7132" t="s">
        <v>615</v>
      </c>
    </row>
    <row r="7133" spans="8:9">
      <c r="H7133" s="42" t="s">
        <v>20714</v>
      </c>
      <c r="I7133" t="s">
        <v>615</v>
      </c>
    </row>
    <row r="7134" spans="8:9">
      <c r="H7134" s="41" t="s">
        <v>20714</v>
      </c>
      <c r="I7134" t="s">
        <v>615</v>
      </c>
    </row>
    <row r="7135" spans="8:9">
      <c r="H7135" s="42" t="s">
        <v>20715</v>
      </c>
      <c r="I7135" t="s">
        <v>615</v>
      </c>
    </row>
    <row r="7136" spans="8:9">
      <c r="H7136" s="41" t="s">
        <v>20715</v>
      </c>
      <c r="I7136" t="s">
        <v>615</v>
      </c>
    </row>
    <row r="7137" spans="8:9">
      <c r="H7137" s="42" t="s">
        <v>20715</v>
      </c>
      <c r="I7137" t="s">
        <v>615</v>
      </c>
    </row>
    <row r="7138" spans="8:9">
      <c r="H7138" s="41" t="s">
        <v>20715</v>
      </c>
      <c r="I7138" t="s">
        <v>615</v>
      </c>
    </row>
    <row r="7139" spans="8:9">
      <c r="H7139" s="42" t="s">
        <v>20715</v>
      </c>
      <c r="I7139" t="s">
        <v>615</v>
      </c>
    </row>
    <row r="7140" spans="8:9">
      <c r="H7140" s="41" t="s">
        <v>20715</v>
      </c>
      <c r="I7140" t="s">
        <v>615</v>
      </c>
    </row>
    <row r="7141" spans="8:9">
      <c r="H7141" s="42" t="s">
        <v>20715</v>
      </c>
      <c r="I7141" t="s">
        <v>615</v>
      </c>
    </row>
    <row r="7142" spans="8:9">
      <c r="H7142" s="41" t="s">
        <v>20715</v>
      </c>
      <c r="I7142" t="s">
        <v>615</v>
      </c>
    </row>
    <row r="7143" spans="8:9">
      <c r="H7143" s="42" t="s">
        <v>20715</v>
      </c>
      <c r="I7143" t="s">
        <v>615</v>
      </c>
    </row>
    <row r="7144" spans="8:9">
      <c r="H7144" s="41" t="s">
        <v>20715</v>
      </c>
      <c r="I7144" t="s">
        <v>615</v>
      </c>
    </row>
    <row r="7145" spans="8:9">
      <c r="H7145" s="42" t="s">
        <v>20715</v>
      </c>
      <c r="I7145" t="s">
        <v>615</v>
      </c>
    </row>
    <row r="7146" spans="8:9">
      <c r="H7146" s="41" t="s">
        <v>20715</v>
      </c>
      <c r="I7146" t="s">
        <v>615</v>
      </c>
    </row>
    <row r="7147" spans="8:9">
      <c r="H7147" s="42" t="s">
        <v>20715</v>
      </c>
      <c r="I7147" t="s">
        <v>615</v>
      </c>
    </row>
    <row r="7148" spans="8:9">
      <c r="H7148" s="41" t="s">
        <v>20715</v>
      </c>
      <c r="I7148" t="s">
        <v>615</v>
      </c>
    </row>
    <row r="7149" spans="8:9">
      <c r="H7149" s="42" t="s">
        <v>20715</v>
      </c>
      <c r="I7149" t="s">
        <v>615</v>
      </c>
    </row>
    <row r="7150" spans="8:9">
      <c r="H7150" s="41" t="s">
        <v>20715</v>
      </c>
      <c r="I7150" t="s">
        <v>615</v>
      </c>
    </row>
    <row r="7151" spans="8:9">
      <c r="H7151" s="42" t="s">
        <v>20716</v>
      </c>
      <c r="I7151" t="s">
        <v>615</v>
      </c>
    </row>
    <row r="7152" spans="8:9">
      <c r="H7152" s="41" t="s">
        <v>20716</v>
      </c>
      <c r="I7152" t="s">
        <v>615</v>
      </c>
    </row>
    <row r="7153" spans="8:9">
      <c r="H7153" s="42" t="s">
        <v>20716</v>
      </c>
      <c r="I7153" t="s">
        <v>615</v>
      </c>
    </row>
    <row r="7154" spans="8:9">
      <c r="H7154" s="41" t="s">
        <v>20716</v>
      </c>
      <c r="I7154" t="s">
        <v>615</v>
      </c>
    </row>
    <row r="7155" spans="8:9">
      <c r="H7155" s="42" t="s">
        <v>20716</v>
      </c>
      <c r="I7155" t="s">
        <v>615</v>
      </c>
    </row>
    <row r="7156" spans="8:9">
      <c r="H7156" s="41" t="s">
        <v>20716</v>
      </c>
      <c r="I7156" t="s">
        <v>615</v>
      </c>
    </row>
    <row r="7157" spans="8:9">
      <c r="H7157" s="42" t="s">
        <v>20716</v>
      </c>
      <c r="I7157" t="s">
        <v>615</v>
      </c>
    </row>
    <row r="7158" spans="8:9">
      <c r="H7158" s="41" t="s">
        <v>20716</v>
      </c>
      <c r="I7158" t="s">
        <v>615</v>
      </c>
    </row>
    <row r="7159" spans="8:9">
      <c r="H7159" s="42" t="s">
        <v>20716</v>
      </c>
      <c r="I7159" t="s">
        <v>615</v>
      </c>
    </row>
    <row r="7160" spans="8:9">
      <c r="H7160" s="41" t="s">
        <v>20716</v>
      </c>
      <c r="I7160" t="s">
        <v>615</v>
      </c>
    </row>
    <row r="7161" spans="8:9">
      <c r="H7161" s="42" t="s">
        <v>20716</v>
      </c>
      <c r="I7161" t="s">
        <v>615</v>
      </c>
    </row>
    <row r="7162" spans="8:9">
      <c r="H7162" s="41" t="s">
        <v>20716</v>
      </c>
      <c r="I7162" t="s">
        <v>615</v>
      </c>
    </row>
    <row r="7163" spans="8:9">
      <c r="H7163" s="42" t="s">
        <v>20716</v>
      </c>
      <c r="I7163" t="s">
        <v>615</v>
      </c>
    </row>
    <row r="7164" spans="8:9">
      <c r="H7164" s="41" t="s">
        <v>20716</v>
      </c>
      <c r="I7164" t="s">
        <v>615</v>
      </c>
    </row>
    <row r="7165" spans="8:9">
      <c r="H7165" s="42" t="s">
        <v>20716</v>
      </c>
      <c r="I7165" t="s">
        <v>615</v>
      </c>
    </row>
    <row r="7166" spans="8:9">
      <c r="H7166" s="41" t="s">
        <v>20716</v>
      </c>
      <c r="I7166" t="s">
        <v>615</v>
      </c>
    </row>
    <row r="7167" spans="8:9">
      <c r="H7167" s="42" t="s">
        <v>20716</v>
      </c>
      <c r="I7167" t="s">
        <v>615</v>
      </c>
    </row>
    <row r="7168" spans="8:9">
      <c r="H7168" s="41" t="s">
        <v>20716</v>
      </c>
      <c r="I7168" t="s">
        <v>615</v>
      </c>
    </row>
    <row r="7169" spans="8:9">
      <c r="H7169" s="42" t="s">
        <v>20716</v>
      </c>
      <c r="I7169" t="s">
        <v>615</v>
      </c>
    </row>
    <row r="7170" spans="8:9">
      <c r="H7170" s="41" t="s">
        <v>20716</v>
      </c>
      <c r="I7170" t="s">
        <v>615</v>
      </c>
    </row>
    <row r="7171" spans="8:9">
      <c r="H7171" s="42" t="s">
        <v>20716</v>
      </c>
      <c r="I7171" t="s">
        <v>615</v>
      </c>
    </row>
    <row r="7172" spans="8:9">
      <c r="H7172" s="41" t="s">
        <v>20717</v>
      </c>
      <c r="I7172" t="s">
        <v>615</v>
      </c>
    </row>
    <row r="7173" spans="8:9">
      <c r="H7173" s="42" t="s">
        <v>20717</v>
      </c>
      <c r="I7173" t="s">
        <v>615</v>
      </c>
    </row>
    <row r="7174" spans="8:9">
      <c r="H7174" s="41" t="s">
        <v>20717</v>
      </c>
      <c r="I7174" t="s">
        <v>615</v>
      </c>
    </row>
    <row r="7175" spans="8:9">
      <c r="H7175" s="42" t="s">
        <v>20717</v>
      </c>
      <c r="I7175" t="s">
        <v>615</v>
      </c>
    </row>
    <row r="7176" spans="8:9">
      <c r="H7176" s="41" t="s">
        <v>20717</v>
      </c>
      <c r="I7176" t="s">
        <v>615</v>
      </c>
    </row>
    <row r="7177" spans="8:9">
      <c r="H7177" s="42" t="s">
        <v>20717</v>
      </c>
      <c r="I7177" t="s">
        <v>615</v>
      </c>
    </row>
    <row r="7178" spans="8:9">
      <c r="H7178" s="41" t="s">
        <v>20717</v>
      </c>
      <c r="I7178" t="s">
        <v>615</v>
      </c>
    </row>
    <row r="7179" spans="8:9">
      <c r="H7179" s="42" t="s">
        <v>20717</v>
      </c>
      <c r="I7179" t="s">
        <v>615</v>
      </c>
    </row>
    <row r="7180" spans="8:9">
      <c r="H7180" s="41" t="s">
        <v>20717</v>
      </c>
      <c r="I7180" t="s">
        <v>615</v>
      </c>
    </row>
    <row r="7181" spans="8:9">
      <c r="H7181" s="42" t="s">
        <v>20717</v>
      </c>
      <c r="I7181" t="s">
        <v>615</v>
      </c>
    </row>
    <row r="7182" spans="8:9">
      <c r="H7182" s="41" t="s">
        <v>20717</v>
      </c>
      <c r="I7182" t="s">
        <v>615</v>
      </c>
    </row>
    <row r="7183" spans="8:9">
      <c r="H7183" s="42" t="s">
        <v>20717</v>
      </c>
      <c r="I7183" t="s">
        <v>615</v>
      </c>
    </row>
    <row r="7184" spans="8:9">
      <c r="H7184" s="41" t="s">
        <v>20717</v>
      </c>
      <c r="I7184" t="s">
        <v>615</v>
      </c>
    </row>
    <row r="7185" spans="8:9">
      <c r="H7185" s="42" t="s">
        <v>20717</v>
      </c>
      <c r="I7185" t="s">
        <v>615</v>
      </c>
    </row>
    <row r="7186" spans="8:9">
      <c r="H7186" s="41" t="s">
        <v>20717</v>
      </c>
      <c r="I7186" t="s">
        <v>615</v>
      </c>
    </row>
    <row r="7187" spans="8:9">
      <c r="H7187" s="42" t="s">
        <v>20717</v>
      </c>
      <c r="I7187" t="s">
        <v>615</v>
      </c>
    </row>
    <row r="7188" spans="8:9">
      <c r="H7188" s="41" t="s">
        <v>20717</v>
      </c>
      <c r="I7188" t="s">
        <v>615</v>
      </c>
    </row>
    <row r="7189" spans="8:9">
      <c r="H7189" s="42" t="s">
        <v>20717</v>
      </c>
      <c r="I7189" t="s">
        <v>615</v>
      </c>
    </row>
    <row r="7190" spans="8:9">
      <c r="H7190" s="41" t="s">
        <v>20717</v>
      </c>
      <c r="I7190" t="s">
        <v>615</v>
      </c>
    </row>
    <row r="7191" spans="8:9">
      <c r="H7191" s="42" t="s">
        <v>20717</v>
      </c>
      <c r="I7191" t="s">
        <v>615</v>
      </c>
    </row>
    <row r="7192" spans="8:9">
      <c r="H7192" s="41" t="s">
        <v>20717</v>
      </c>
      <c r="I7192" t="s">
        <v>615</v>
      </c>
    </row>
    <row r="7193" spans="8:9">
      <c r="H7193" s="42" t="s">
        <v>20718</v>
      </c>
      <c r="I7193" t="s">
        <v>615</v>
      </c>
    </row>
    <row r="7194" spans="8:9">
      <c r="H7194" s="41" t="s">
        <v>20718</v>
      </c>
      <c r="I7194" t="s">
        <v>615</v>
      </c>
    </row>
    <row r="7195" spans="8:9">
      <c r="H7195" s="42" t="s">
        <v>20718</v>
      </c>
      <c r="I7195" t="s">
        <v>615</v>
      </c>
    </row>
    <row r="7196" spans="8:9">
      <c r="H7196" s="41" t="s">
        <v>20718</v>
      </c>
      <c r="I7196" t="s">
        <v>615</v>
      </c>
    </row>
    <row r="7197" spans="8:9">
      <c r="H7197" s="42" t="s">
        <v>20718</v>
      </c>
      <c r="I7197" t="s">
        <v>615</v>
      </c>
    </row>
    <row r="7198" spans="8:9">
      <c r="H7198" s="41" t="s">
        <v>20718</v>
      </c>
      <c r="I7198" t="s">
        <v>615</v>
      </c>
    </row>
    <row r="7199" spans="8:9">
      <c r="H7199" s="42" t="s">
        <v>20718</v>
      </c>
      <c r="I7199" t="s">
        <v>615</v>
      </c>
    </row>
    <row r="7200" spans="8:9">
      <c r="H7200" s="41" t="s">
        <v>20718</v>
      </c>
      <c r="I7200" t="s">
        <v>615</v>
      </c>
    </row>
    <row r="7201" spans="8:9">
      <c r="H7201" s="42" t="s">
        <v>20718</v>
      </c>
      <c r="I7201" t="s">
        <v>615</v>
      </c>
    </row>
    <row r="7202" spans="8:9">
      <c r="H7202" s="41" t="s">
        <v>20718</v>
      </c>
      <c r="I7202" t="s">
        <v>615</v>
      </c>
    </row>
    <row r="7203" spans="8:9">
      <c r="H7203" s="42" t="s">
        <v>20718</v>
      </c>
      <c r="I7203" t="s">
        <v>615</v>
      </c>
    </row>
    <row r="7204" spans="8:9">
      <c r="H7204" s="41" t="s">
        <v>20718</v>
      </c>
      <c r="I7204" t="s">
        <v>615</v>
      </c>
    </row>
    <row r="7205" spans="8:9">
      <c r="H7205" s="42" t="s">
        <v>20718</v>
      </c>
      <c r="I7205" t="s">
        <v>615</v>
      </c>
    </row>
    <row r="7206" spans="8:9">
      <c r="H7206" s="41" t="s">
        <v>20718</v>
      </c>
      <c r="I7206" t="s">
        <v>615</v>
      </c>
    </row>
    <row r="7207" spans="8:9">
      <c r="H7207" s="42" t="s">
        <v>20718</v>
      </c>
      <c r="I7207" t="s">
        <v>615</v>
      </c>
    </row>
    <row r="7208" spans="8:9">
      <c r="H7208" s="41" t="s">
        <v>20718</v>
      </c>
      <c r="I7208" t="s">
        <v>615</v>
      </c>
    </row>
    <row r="7209" spans="8:9">
      <c r="H7209" s="42" t="s">
        <v>20718</v>
      </c>
      <c r="I7209" t="s">
        <v>615</v>
      </c>
    </row>
    <row r="7210" spans="8:9">
      <c r="H7210" s="41" t="s">
        <v>20718</v>
      </c>
      <c r="I7210" t="s">
        <v>615</v>
      </c>
    </row>
    <row r="7211" spans="8:9">
      <c r="H7211" s="42" t="s">
        <v>20718</v>
      </c>
      <c r="I7211" t="s">
        <v>615</v>
      </c>
    </row>
    <row r="7212" spans="8:9">
      <c r="H7212" s="41" t="s">
        <v>20718</v>
      </c>
      <c r="I7212" t="s">
        <v>615</v>
      </c>
    </row>
    <row r="7213" spans="8:9">
      <c r="H7213" s="42" t="s">
        <v>20718</v>
      </c>
      <c r="I7213" t="s">
        <v>615</v>
      </c>
    </row>
    <row r="7214" spans="8:9">
      <c r="H7214" s="41" t="s">
        <v>20719</v>
      </c>
      <c r="I7214" t="s">
        <v>615</v>
      </c>
    </row>
    <row r="7215" spans="8:9">
      <c r="H7215" s="42" t="s">
        <v>20719</v>
      </c>
      <c r="I7215" t="s">
        <v>615</v>
      </c>
    </row>
    <row r="7216" spans="8:9">
      <c r="H7216" s="41" t="s">
        <v>20719</v>
      </c>
      <c r="I7216" t="s">
        <v>615</v>
      </c>
    </row>
    <row r="7217" spans="8:9">
      <c r="H7217" s="42" t="s">
        <v>20719</v>
      </c>
      <c r="I7217" t="s">
        <v>615</v>
      </c>
    </row>
    <row r="7218" spans="8:9">
      <c r="H7218" s="41" t="s">
        <v>20719</v>
      </c>
      <c r="I7218" t="s">
        <v>615</v>
      </c>
    </row>
    <row r="7219" spans="8:9">
      <c r="H7219" s="42" t="s">
        <v>20719</v>
      </c>
      <c r="I7219" t="s">
        <v>615</v>
      </c>
    </row>
    <row r="7220" spans="8:9">
      <c r="H7220" s="41" t="s">
        <v>20719</v>
      </c>
      <c r="I7220" t="s">
        <v>615</v>
      </c>
    </row>
    <row r="7221" spans="8:9">
      <c r="H7221" s="42" t="s">
        <v>20719</v>
      </c>
      <c r="I7221" t="s">
        <v>615</v>
      </c>
    </row>
    <row r="7222" spans="8:9">
      <c r="H7222" s="41" t="s">
        <v>20719</v>
      </c>
      <c r="I7222" t="s">
        <v>615</v>
      </c>
    </row>
    <row r="7223" spans="8:9">
      <c r="H7223" s="42" t="s">
        <v>20719</v>
      </c>
      <c r="I7223" t="s">
        <v>615</v>
      </c>
    </row>
    <row r="7224" spans="8:9">
      <c r="H7224" s="41" t="s">
        <v>20719</v>
      </c>
      <c r="I7224" t="s">
        <v>615</v>
      </c>
    </row>
    <row r="7225" spans="8:9">
      <c r="H7225" s="42" t="s">
        <v>20719</v>
      </c>
      <c r="I7225" t="s">
        <v>615</v>
      </c>
    </row>
    <row r="7226" spans="8:9">
      <c r="H7226" s="41" t="s">
        <v>20719</v>
      </c>
      <c r="I7226" t="s">
        <v>615</v>
      </c>
    </row>
    <row r="7227" spans="8:9">
      <c r="H7227" s="42" t="s">
        <v>20719</v>
      </c>
      <c r="I7227" t="s">
        <v>615</v>
      </c>
    </row>
    <row r="7228" spans="8:9">
      <c r="H7228" s="41" t="s">
        <v>20719</v>
      </c>
      <c r="I7228" t="s">
        <v>615</v>
      </c>
    </row>
    <row r="7229" spans="8:9">
      <c r="H7229" s="42" t="s">
        <v>20719</v>
      </c>
      <c r="I7229" t="s">
        <v>615</v>
      </c>
    </row>
    <row r="7230" spans="8:9">
      <c r="H7230" s="41" t="s">
        <v>20719</v>
      </c>
      <c r="I7230" t="s">
        <v>615</v>
      </c>
    </row>
    <row r="7231" spans="8:9">
      <c r="H7231" s="42" t="s">
        <v>20719</v>
      </c>
      <c r="I7231" t="s">
        <v>615</v>
      </c>
    </row>
    <row r="7232" spans="8:9">
      <c r="H7232" s="41" t="s">
        <v>20719</v>
      </c>
      <c r="I7232" t="s">
        <v>615</v>
      </c>
    </row>
    <row r="7233" spans="8:9">
      <c r="H7233" s="42" t="s">
        <v>20719</v>
      </c>
      <c r="I7233" t="s">
        <v>615</v>
      </c>
    </row>
    <row r="7234" spans="8:9">
      <c r="H7234" s="41" t="s">
        <v>20719</v>
      </c>
      <c r="I7234" t="s">
        <v>615</v>
      </c>
    </row>
    <row r="7235" spans="8:9">
      <c r="H7235" s="42" t="s">
        <v>20720</v>
      </c>
      <c r="I7235" t="s">
        <v>615</v>
      </c>
    </row>
    <row r="7236" spans="8:9">
      <c r="H7236" s="41" t="s">
        <v>20720</v>
      </c>
      <c r="I7236" t="s">
        <v>615</v>
      </c>
    </row>
    <row r="7237" spans="8:9">
      <c r="H7237" s="42" t="s">
        <v>20720</v>
      </c>
      <c r="I7237" t="s">
        <v>615</v>
      </c>
    </row>
    <row r="7238" spans="8:9">
      <c r="H7238" s="41" t="s">
        <v>20720</v>
      </c>
      <c r="I7238" t="s">
        <v>615</v>
      </c>
    </row>
    <row r="7239" spans="8:9">
      <c r="H7239" s="42" t="s">
        <v>20720</v>
      </c>
      <c r="I7239" t="s">
        <v>615</v>
      </c>
    </row>
    <row r="7240" spans="8:9">
      <c r="H7240" s="41" t="s">
        <v>20720</v>
      </c>
      <c r="I7240" t="s">
        <v>615</v>
      </c>
    </row>
    <row r="7241" spans="8:9">
      <c r="H7241" s="42" t="s">
        <v>20720</v>
      </c>
      <c r="I7241" t="s">
        <v>615</v>
      </c>
    </row>
    <row r="7242" spans="8:9">
      <c r="H7242" s="41" t="s">
        <v>20720</v>
      </c>
      <c r="I7242" t="s">
        <v>615</v>
      </c>
    </row>
    <row r="7243" spans="8:9">
      <c r="H7243" s="42" t="s">
        <v>20720</v>
      </c>
      <c r="I7243" t="s">
        <v>615</v>
      </c>
    </row>
    <row r="7244" spans="8:9">
      <c r="H7244" s="41" t="s">
        <v>20720</v>
      </c>
      <c r="I7244" t="s">
        <v>615</v>
      </c>
    </row>
    <row r="7245" spans="8:9">
      <c r="H7245" s="42" t="s">
        <v>20720</v>
      </c>
      <c r="I7245" t="s">
        <v>615</v>
      </c>
    </row>
    <row r="7246" spans="8:9">
      <c r="H7246" s="41" t="s">
        <v>20720</v>
      </c>
      <c r="I7246" t="s">
        <v>615</v>
      </c>
    </row>
    <row r="7247" spans="8:9">
      <c r="H7247" s="42" t="s">
        <v>20720</v>
      </c>
      <c r="I7247" t="s">
        <v>615</v>
      </c>
    </row>
    <row r="7248" spans="8:9">
      <c r="H7248" s="41" t="s">
        <v>20720</v>
      </c>
      <c r="I7248" t="s">
        <v>615</v>
      </c>
    </row>
    <row r="7249" spans="8:9">
      <c r="H7249" s="42" t="s">
        <v>20720</v>
      </c>
      <c r="I7249" t="s">
        <v>615</v>
      </c>
    </row>
    <row r="7250" spans="8:9">
      <c r="H7250" s="41" t="s">
        <v>20720</v>
      </c>
      <c r="I7250" t="s">
        <v>615</v>
      </c>
    </row>
    <row r="7251" spans="8:9">
      <c r="H7251" s="42" t="s">
        <v>20720</v>
      </c>
      <c r="I7251" t="s">
        <v>615</v>
      </c>
    </row>
    <row r="7252" spans="8:9">
      <c r="H7252" s="41" t="s">
        <v>20720</v>
      </c>
      <c r="I7252" t="s">
        <v>615</v>
      </c>
    </row>
    <row r="7253" spans="8:9">
      <c r="H7253" s="42" t="s">
        <v>20720</v>
      </c>
      <c r="I7253" t="s">
        <v>615</v>
      </c>
    </row>
    <row r="7254" spans="8:9">
      <c r="H7254" s="41" t="s">
        <v>20720</v>
      </c>
      <c r="I7254" t="s">
        <v>615</v>
      </c>
    </row>
    <row r="7255" spans="8:9">
      <c r="H7255" s="42" t="s">
        <v>20720</v>
      </c>
      <c r="I7255" t="s">
        <v>615</v>
      </c>
    </row>
    <row r="7256" spans="8:9">
      <c r="H7256" s="41" t="s">
        <v>20721</v>
      </c>
      <c r="I7256" t="s">
        <v>615</v>
      </c>
    </row>
    <row r="7257" spans="8:9">
      <c r="H7257" s="42" t="s">
        <v>20721</v>
      </c>
      <c r="I7257" t="s">
        <v>615</v>
      </c>
    </row>
    <row r="7258" spans="8:9">
      <c r="H7258" s="41" t="s">
        <v>20721</v>
      </c>
      <c r="I7258" t="s">
        <v>615</v>
      </c>
    </row>
    <row r="7259" spans="8:9">
      <c r="H7259" s="42" t="s">
        <v>20721</v>
      </c>
      <c r="I7259" t="s">
        <v>615</v>
      </c>
    </row>
    <row r="7260" spans="8:9">
      <c r="H7260" s="41" t="s">
        <v>20721</v>
      </c>
      <c r="I7260" t="s">
        <v>615</v>
      </c>
    </row>
    <row r="7261" spans="8:9">
      <c r="H7261" s="42" t="s">
        <v>20721</v>
      </c>
      <c r="I7261" t="s">
        <v>615</v>
      </c>
    </row>
    <row r="7262" spans="8:9">
      <c r="H7262" s="41" t="s">
        <v>20721</v>
      </c>
      <c r="I7262" t="s">
        <v>615</v>
      </c>
    </row>
    <row r="7263" spans="8:9">
      <c r="H7263" s="42" t="s">
        <v>20721</v>
      </c>
      <c r="I7263" t="s">
        <v>615</v>
      </c>
    </row>
    <row r="7264" spans="8:9">
      <c r="H7264" s="41" t="s">
        <v>20721</v>
      </c>
      <c r="I7264" t="s">
        <v>615</v>
      </c>
    </row>
    <row r="7265" spans="8:9">
      <c r="H7265" s="42" t="s">
        <v>20721</v>
      </c>
      <c r="I7265" t="s">
        <v>615</v>
      </c>
    </row>
    <row r="7266" spans="8:9">
      <c r="H7266" s="41" t="s">
        <v>20721</v>
      </c>
      <c r="I7266" t="s">
        <v>615</v>
      </c>
    </row>
    <row r="7267" spans="8:9">
      <c r="H7267" s="42" t="s">
        <v>20721</v>
      </c>
      <c r="I7267" t="s">
        <v>615</v>
      </c>
    </row>
    <row r="7268" spans="8:9">
      <c r="H7268" s="41" t="s">
        <v>20721</v>
      </c>
      <c r="I7268" t="s">
        <v>615</v>
      </c>
    </row>
    <row r="7269" spans="8:9">
      <c r="H7269" s="42" t="s">
        <v>20721</v>
      </c>
      <c r="I7269" t="s">
        <v>615</v>
      </c>
    </row>
    <row r="7270" spans="8:9">
      <c r="H7270" s="41" t="s">
        <v>20721</v>
      </c>
      <c r="I7270" t="s">
        <v>615</v>
      </c>
    </row>
    <row r="7271" spans="8:9">
      <c r="H7271" s="42" t="s">
        <v>20721</v>
      </c>
      <c r="I7271" t="s">
        <v>615</v>
      </c>
    </row>
    <row r="7272" spans="8:9">
      <c r="H7272" s="41" t="s">
        <v>20722</v>
      </c>
      <c r="I7272" t="s">
        <v>615</v>
      </c>
    </row>
    <row r="7273" spans="8:9">
      <c r="H7273" s="42" t="s">
        <v>20722</v>
      </c>
      <c r="I7273" t="s">
        <v>615</v>
      </c>
    </row>
    <row r="7274" spans="8:9">
      <c r="H7274" s="41" t="s">
        <v>20722</v>
      </c>
      <c r="I7274" t="s">
        <v>615</v>
      </c>
    </row>
    <row r="7275" spans="8:9">
      <c r="H7275" s="42" t="s">
        <v>20722</v>
      </c>
      <c r="I7275" t="s">
        <v>615</v>
      </c>
    </row>
    <row r="7276" spans="8:9">
      <c r="H7276" s="41" t="s">
        <v>20722</v>
      </c>
      <c r="I7276" t="s">
        <v>615</v>
      </c>
    </row>
    <row r="7277" spans="8:9">
      <c r="H7277" s="42" t="s">
        <v>20722</v>
      </c>
      <c r="I7277" t="s">
        <v>615</v>
      </c>
    </row>
    <row r="7278" spans="8:9">
      <c r="H7278" s="41" t="s">
        <v>20722</v>
      </c>
      <c r="I7278" t="s">
        <v>615</v>
      </c>
    </row>
    <row r="7279" spans="8:9">
      <c r="H7279" s="42" t="s">
        <v>20722</v>
      </c>
      <c r="I7279" t="s">
        <v>615</v>
      </c>
    </row>
    <row r="7280" spans="8:9">
      <c r="H7280" s="41" t="s">
        <v>20722</v>
      </c>
      <c r="I7280" t="s">
        <v>615</v>
      </c>
    </row>
    <row r="7281" spans="8:9">
      <c r="H7281" s="42" t="s">
        <v>20722</v>
      </c>
      <c r="I7281" t="s">
        <v>615</v>
      </c>
    </row>
    <row r="7282" spans="8:9">
      <c r="H7282" s="41" t="s">
        <v>20722</v>
      </c>
      <c r="I7282" t="s">
        <v>615</v>
      </c>
    </row>
    <row r="7283" spans="8:9">
      <c r="H7283" s="42" t="s">
        <v>20722</v>
      </c>
      <c r="I7283" t="s">
        <v>615</v>
      </c>
    </row>
    <row r="7284" spans="8:9">
      <c r="H7284" s="41" t="s">
        <v>20722</v>
      </c>
      <c r="I7284" t="s">
        <v>615</v>
      </c>
    </row>
    <row r="7285" spans="8:9">
      <c r="H7285" s="42" t="s">
        <v>20722</v>
      </c>
      <c r="I7285" t="s">
        <v>615</v>
      </c>
    </row>
    <row r="7286" spans="8:9">
      <c r="H7286" s="41" t="s">
        <v>20722</v>
      </c>
      <c r="I7286" t="s">
        <v>615</v>
      </c>
    </row>
    <row r="7287" spans="8:9">
      <c r="H7287" s="42" t="s">
        <v>20722</v>
      </c>
      <c r="I7287" t="s">
        <v>615</v>
      </c>
    </row>
    <row r="7288" spans="8:9">
      <c r="H7288" s="41" t="s">
        <v>20722</v>
      </c>
      <c r="I7288" t="s">
        <v>615</v>
      </c>
    </row>
    <row r="7289" spans="8:9">
      <c r="H7289" s="42" t="s">
        <v>20722</v>
      </c>
      <c r="I7289" t="s">
        <v>615</v>
      </c>
    </row>
    <row r="7290" spans="8:9">
      <c r="H7290" s="41" t="s">
        <v>20722</v>
      </c>
      <c r="I7290" t="s">
        <v>615</v>
      </c>
    </row>
    <row r="7291" spans="8:9">
      <c r="H7291" s="42" t="s">
        <v>20722</v>
      </c>
      <c r="I7291" t="s">
        <v>615</v>
      </c>
    </row>
    <row r="7292" spans="8:9">
      <c r="H7292" s="41" t="s">
        <v>20722</v>
      </c>
      <c r="I7292" t="s">
        <v>615</v>
      </c>
    </row>
    <row r="7293" spans="8:9">
      <c r="H7293" s="42" t="s">
        <v>20723</v>
      </c>
      <c r="I7293" t="s">
        <v>615</v>
      </c>
    </row>
    <row r="7294" spans="8:9">
      <c r="H7294" s="41" t="s">
        <v>20723</v>
      </c>
      <c r="I7294" t="s">
        <v>615</v>
      </c>
    </row>
    <row r="7295" spans="8:9">
      <c r="H7295" s="42" t="s">
        <v>20723</v>
      </c>
      <c r="I7295" t="s">
        <v>615</v>
      </c>
    </row>
    <row r="7296" spans="8:9">
      <c r="H7296" s="41" t="s">
        <v>20723</v>
      </c>
      <c r="I7296" t="s">
        <v>615</v>
      </c>
    </row>
    <row r="7297" spans="8:9">
      <c r="H7297" s="42" t="s">
        <v>20723</v>
      </c>
      <c r="I7297" t="s">
        <v>615</v>
      </c>
    </row>
    <row r="7298" spans="8:9">
      <c r="H7298" s="41" t="s">
        <v>20723</v>
      </c>
      <c r="I7298" t="s">
        <v>615</v>
      </c>
    </row>
    <row r="7299" spans="8:9">
      <c r="H7299" s="42" t="s">
        <v>20723</v>
      </c>
      <c r="I7299" t="s">
        <v>615</v>
      </c>
    </row>
    <row r="7300" spans="8:9">
      <c r="H7300" s="41" t="s">
        <v>20723</v>
      </c>
      <c r="I7300" t="s">
        <v>615</v>
      </c>
    </row>
    <row r="7301" spans="8:9">
      <c r="H7301" s="42" t="s">
        <v>20723</v>
      </c>
      <c r="I7301" t="s">
        <v>615</v>
      </c>
    </row>
    <row r="7302" spans="8:9">
      <c r="H7302" s="41" t="s">
        <v>20723</v>
      </c>
      <c r="I7302" t="s">
        <v>615</v>
      </c>
    </row>
    <row r="7303" spans="8:9">
      <c r="H7303" s="42" t="s">
        <v>20723</v>
      </c>
      <c r="I7303" t="s">
        <v>615</v>
      </c>
    </row>
    <row r="7304" spans="8:9">
      <c r="H7304" s="41" t="s">
        <v>20723</v>
      </c>
      <c r="I7304" t="s">
        <v>615</v>
      </c>
    </row>
    <row r="7305" spans="8:9">
      <c r="H7305" s="42" t="s">
        <v>20723</v>
      </c>
      <c r="I7305" t="s">
        <v>615</v>
      </c>
    </row>
    <row r="7306" spans="8:9">
      <c r="H7306" s="41" t="s">
        <v>20723</v>
      </c>
      <c r="I7306" t="s">
        <v>615</v>
      </c>
    </row>
    <row r="7307" spans="8:9">
      <c r="H7307" s="42" t="s">
        <v>20723</v>
      </c>
      <c r="I7307" t="s">
        <v>615</v>
      </c>
    </row>
    <row r="7308" spans="8:9">
      <c r="H7308" s="41" t="s">
        <v>20723</v>
      </c>
      <c r="I7308" t="s">
        <v>615</v>
      </c>
    </row>
    <row r="7309" spans="8:9">
      <c r="H7309" s="42" t="s">
        <v>20723</v>
      </c>
      <c r="I7309" t="s">
        <v>615</v>
      </c>
    </row>
    <row r="7310" spans="8:9">
      <c r="H7310" s="41" t="s">
        <v>20723</v>
      </c>
      <c r="I7310" t="s">
        <v>615</v>
      </c>
    </row>
    <row r="7311" spans="8:9">
      <c r="H7311" s="42" t="s">
        <v>20723</v>
      </c>
      <c r="I7311" t="s">
        <v>615</v>
      </c>
    </row>
    <row r="7312" spans="8:9">
      <c r="H7312" s="41" t="s">
        <v>20723</v>
      </c>
      <c r="I7312" t="s">
        <v>615</v>
      </c>
    </row>
    <row r="7313" spans="8:9">
      <c r="H7313" s="42" t="s">
        <v>20723</v>
      </c>
      <c r="I7313" t="s">
        <v>615</v>
      </c>
    </row>
    <row r="7314" spans="8:9">
      <c r="H7314" s="41" t="s">
        <v>20724</v>
      </c>
      <c r="I7314" t="s">
        <v>615</v>
      </c>
    </row>
    <row r="7315" spans="8:9">
      <c r="H7315" s="42" t="s">
        <v>20724</v>
      </c>
      <c r="I7315" t="s">
        <v>615</v>
      </c>
    </row>
    <row r="7316" spans="8:9">
      <c r="H7316" s="41" t="s">
        <v>20724</v>
      </c>
      <c r="I7316" t="s">
        <v>615</v>
      </c>
    </row>
    <row r="7317" spans="8:9">
      <c r="H7317" s="42" t="s">
        <v>20724</v>
      </c>
      <c r="I7317" t="s">
        <v>615</v>
      </c>
    </row>
    <row r="7318" spans="8:9">
      <c r="H7318" s="41" t="s">
        <v>20724</v>
      </c>
      <c r="I7318" t="s">
        <v>615</v>
      </c>
    </row>
    <row r="7319" spans="8:9">
      <c r="H7319" s="42" t="s">
        <v>20724</v>
      </c>
      <c r="I7319" t="s">
        <v>615</v>
      </c>
    </row>
    <row r="7320" spans="8:9">
      <c r="H7320" s="41" t="s">
        <v>20724</v>
      </c>
      <c r="I7320" t="s">
        <v>615</v>
      </c>
    </row>
    <row r="7321" spans="8:9">
      <c r="H7321" s="42" t="s">
        <v>20724</v>
      </c>
      <c r="I7321" t="s">
        <v>615</v>
      </c>
    </row>
    <row r="7322" spans="8:9">
      <c r="H7322" s="41" t="s">
        <v>20724</v>
      </c>
      <c r="I7322" t="s">
        <v>615</v>
      </c>
    </row>
    <row r="7323" spans="8:9">
      <c r="H7323" s="42" t="s">
        <v>20724</v>
      </c>
      <c r="I7323" t="s">
        <v>615</v>
      </c>
    </row>
    <row r="7324" spans="8:9">
      <c r="H7324" s="41" t="s">
        <v>20724</v>
      </c>
      <c r="I7324" t="s">
        <v>615</v>
      </c>
    </row>
    <row r="7325" spans="8:9">
      <c r="H7325" s="42" t="s">
        <v>20724</v>
      </c>
      <c r="I7325" t="s">
        <v>615</v>
      </c>
    </row>
    <row r="7326" spans="8:9">
      <c r="H7326" s="41" t="s">
        <v>20724</v>
      </c>
      <c r="I7326" t="s">
        <v>615</v>
      </c>
    </row>
    <row r="7327" spans="8:9">
      <c r="H7327" s="42" t="s">
        <v>20724</v>
      </c>
      <c r="I7327" t="s">
        <v>615</v>
      </c>
    </row>
    <row r="7328" spans="8:9">
      <c r="H7328" s="41" t="s">
        <v>20724</v>
      </c>
      <c r="I7328" t="s">
        <v>615</v>
      </c>
    </row>
    <row r="7329" spans="8:9">
      <c r="H7329" s="42" t="s">
        <v>20724</v>
      </c>
      <c r="I7329" t="s">
        <v>615</v>
      </c>
    </row>
    <row r="7330" spans="8:9">
      <c r="H7330" s="41" t="s">
        <v>20724</v>
      </c>
      <c r="I7330" t="s">
        <v>615</v>
      </c>
    </row>
    <row r="7331" spans="8:9">
      <c r="H7331" s="42" t="s">
        <v>20724</v>
      </c>
      <c r="I7331" t="s">
        <v>615</v>
      </c>
    </row>
    <row r="7332" spans="8:9">
      <c r="H7332" s="41" t="s">
        <v>20724</v>
      </c>
      <c r="I7332" t="s">
        <v>615</v>
      </c>
    </row>
    <row r="7333" spans="8:9">
      <c r="H7333" s="42" t="s">
        <v>20724</v>
      </c>
      <c r="I7333" t="s">
        <v>615</v>
      </c>
    </row>
    <row r="7334" spans="8:9">
      <c r="H7334" s="41" t="s">
        <v>20724</v>
      </c>
      <c r="I7334" t="s">
        <v>615</v>
      </c>
    </row>
    <row r="7335" spans="8:9">
      <c r="H7335" s="42" t="s">
        <v>20725</v>
      </c>
      <c r="I7335" t="s">
        <v>615</v>
      </c>
    </row>
    <row r="7336" spans="8:9">
      <c r="H7336" s="41" t="s">
        <v>20725</v>
      </c>
      <c r="I7336" t="s">
        <v>615</v>
      </c>
    </row>
    <row r="7337" spans="8:9">
      <c r="H7337" s="42" t="s">
        <v>20725</v>
      </c>
      <c r="I7337" t="s">
        <v>615</v>
      </c>
    </row>
    <row r="7338" spans="8:9">
      <c r="H7338" s="41" t="s">
        <v>20725</v>
      </c>
      <c r="I7338" t="s">
        <v>615</v>
      </c>
    </row>
    <row r="7339" spans="8:9">
      <c r="H7339" s="42" t="s">
        <v>20725</v>
      </c>
      <c r="I7339" t="s">
        <v>615</v>
      </c>
    </row>
    <row r="7340" spans="8:9">
      <c r="H7340" s="41" t="s">
        <v>20725</v>
      </c>
      <c r="I7340" t="s">
        <v>615</v>
      </c>
    </row>
    <row r="7341" spans="8:9">
      <c r="H7341" s="42" t="s">
        <v>20725</v>
      </c>
      <c r="I7341" t="s">
        <v>615</v>
      </c>
    </row>
    <row r="7342" spans="8:9">
      <c r="H7342" s="41" t="s">
        <v>20725</v>
      </c>
      <c r="I7342" t="s">
        <v>615</v>
      </c>
    </row>
    <row r="7343" spans="8:9">
      <c r="H7343" s="42" t="s">
        <v>20725</v>
      </c>
      <c r="I7343" t="s">
        <v>615</v>
      </c>
    </row>
    <row r="7344" spans="8:9">
      <c r="H7344" s="41" t="s">
        <v>20725</v>
      </c>
      <c r="I7344" t="s">
        <v>615</v>
      </c>
    </row>
    <row r="7345" spans="8:9">
      <c r="H7345" s="42" t="s">
        <v>20725</v>
      </c>
      <c r="I7345" t="s">
        <v>615</v>
      </c>
    </row>
    <row r="7346" spans="8:9">
      <c r="H7346" s="41" t="s">
        <v>20725</v>
      </c>
      <c r="I7346" t="s">
        <v>615</v>
      </c>
    </row>
    <row r="7347" spans="8:9">
      <c r="H7347" s="42" t="s">
        <v>20725</v>
      </c>
      <c r="I7347" t="s">
        <v>615</v>
      </c>
    </row>
    <row r="7348" spans="8:9">
      <c r="H7348" s="41" t="s">
        <v>20725</v>
      </c>
      <c r="I7348" t="s">
        <v>615</v>
      </c>
    </row>
    <row r="7349" spans="8:9">
      <c r="H7349" s="42" t="s">
        <v>20725</v>
      </c>
      <c r="I7349" t="s">
        <v>615</v>
      </c>
    </row>
    <row r="7350" spans="8:9">
      <c r="H7350" s="41" t="s">
        <v>20725</v>
      </c>
      <c r="I7350" t="s">
        <v>615</v>
      </c>
    </row>
    <row r="7351" spans="8:9">
      <c r="H7351" s="42" t="s">
        <v>20725</v>
      </c>
      <c r="I7351" t="s">
        <v>615</v>
      </c>
    </row>
    <row r="7352" spans="8:9">
      <c r="H7352" s="41" t="s">
        <v>20725</v>
      </c>
      <c r="I7352" t="s">
        <v>615</v>
      </c>
    </row>
    <row r="7353" spans="8:9">
      <c r="H7353" s="42" t="s">
        <v>20725</v>
      </c>
      <c r="I7353" t="s">
        <v>615</v>
      </c>
    </row>
    <row r="7354" spans="8:9">
      <c r="H7354" s="41" t="s">
        <v>20725</v>
      </c>
      <c r="I7354" t="s">
        <v>615</v>
      </c>
    </row>
    <row r="7355" spans="8:9">
      <c r="H7355" s="42" t="s">
        <v>20725</v>
      </c>
      <c r="I7355" t="s">
        <v>615</v>
      </c>
    </row>
    <row r="7356" spans="8:9">
      <c r="H7356" s="41" t="s">
        <v>20726</v>
      </c>
      <c r="I7356" t="s">
        <v>615</v>
      </c>
    </row>
    <row r="7357" spans="8:9">
      <c r="H7357" s="42" t="s">
        <v>20726</v>
      </c>
      <c r="I7357" t="s">
        <v>615</v>
      </c>
    </row>
    <row r="7358" spans="8:9">
      <c r="H7358" s="41" t="s">
        <v>20726</v>
      </c>
      <c r="I7358" t="s">
        <v>615</v>
      </c>
    </row>
    <row r="7359" spans="8:9">
      <c r="H7359" s="42" t="s">
        <v>20726</v>
      </c>
      <c r="I7359" t="s">
        <v>615</v>
      </c>
    </row>
    <row r="7360" spans="8:9">
      <c r="H7360" s="41" t="s">
        <v>20726</v>
      </c>
      <c r="I7360" t="s">
        <v>615</v>
      </c>
    </row>
    <row r="7361" spans="8:9">
      <c r="H7361" s="42" t="s">
        <v>20726</v>
      </c>
      <c r="I7361" t="s">
        <v>615</v>
      </c>
    </row>
    <row r="7362" spans="8:9">
      <c r="H7362" s="41" t="s">
        <v>20726</v>
      </c>
      <c r="I7362" t="s">
        <v>615</v>
      </c>
    </row>
    <row r="7363" spans="8:9">
      <c r="H7363" s="42" t="s">
        <v>20726</v>
      </c>
      <c r="I7363" t="s">
        <v>615</v>
      </c>
    </row>
    <row r="7364" spans="8:9">
      <c r="H7364" s="41" t="s">
        <v>20726</v>
      </c>
      <c r="I7364" t="s">
        <v>615</v>
      </c>
    </row>
    <row r="7365" spans="8:9">
      <c r="H7365" s="42" t="s">
        <v>20726</v>
      </c>
      <c r="I7365" t="s">
        <v>615</v>
      </c>
    </row>
    <row r="7366" spans="8:9">
      <c r="H7366" s="41" t="s">
        <v>20726</v>
      </c>
      <c r="I7366" t="s">
        <v>615</v>
      </c>
    </row>
    <row r="7367" spans="8:9">
      <c r="H7367" s="42" t="s">
        <v>20726</v>
      </c>
      <c r="I7367" t="s">
        <v>615</v>
      </c>
    </row>
    <row r="7368" spans="8:9">
      <c r="H7368" s="41" t="s">
        <v>20726</v>
      </c>
      <c r="I7368" t="s">
        <v>615</v>
      </c>
    </row>
    <row r="7369" spans="8:9">
      <c r="H7369" s="42" t="s">
        <v>20726</v>
      </c>
      <c r="I7369" t="s">
        <v>615</v>
      </c>
    </row>
    <row r="7370" spans="8:9">
      <c r="H7370" s="41" t="s">
        <v>20726</v>
      </c>
      <c r="I7370" t="s">
        <v>615</v>
      </c>
    </row>
    <row r="7371" spans="8:9">
      <c r="H7371" s="42" t="s">
        <v>20726</v>
      </c>
      <c r="I7371" t="s">
        <v>615</v>
      </c>
    </row>
    <row r="7372" spans="8:9">
      <c r="H7372" s="41" t="s">
        <v>20726</v>
      </c>
      <c r="I7372" t="s">
        <v>615</v>
      </c>
    </row>
    <row r="7373" spans="8:9">
      <c r="H7373" s="42" t="s">
        <v>20726</v>
      </c>
      <c r="I7373" t="s">
        <v>615</v>
      </c>
    </row>
    <row r="7374" spans="8:9">
      <c r="H7374" s="41" t="s">
        <v>20726</v>
      </c>
      <c r="I7374" t="s">
        <v>615</v>
      </c>
    </row>
    <row r="7375" spans="8:9">
      <c r="H7375" s="42" t="s">
        <v>20726</v>
      </c>
      <c r="I7375" t="s">
        <v>615</v>
      </c>
    </row>
    <row r="7376" spans="8:9">
      <c r="H7376" s="41" t="s">
        <v>20726</v>
      </c>
      <c r="I7376" t="s">
        <v>615</v>
      </c>
    </row>
    <row r="7377" spans="8:9">
      <c r="H7377" s="42" t="s">
        <v>20727</v>
      </c>
      <c r="I7377" t="s">
        <v>615</v>
      </c>
    </row>
    <row r="7378" spans="8:9">
      <c r="H7378" s="41" t="s">
        <v>20727</v>
      </c>
      <c r="I7378" t="s">
        <v>615</v>
      </c>
    </row>
    <row r="7379" spans="8:9">
      <c r="H7379" s="42" t="s">
        <v>20727</v>
      </c>
      <c r="I7379" t="s">
        <v>615</v>
      </c>
    </row>
    <row r="7380" spans="8:9">
      <c r="H7380" s="41" t="s">
        <v>20727</v>
      </c>
      <c r="I7380" t="s">
        <v>615</v>
      </c>
    </row>
    <row r="7381" spans="8:9">
      <c r="H7381" s="42" t="s">
        <v>20727</v>
      </c>
      <c r="I7381" t="s">
        <v>615</v>
      </c>
    </row>
    <row r="7382" spans="8:9">
      <c r="H7382" s="41" t="s">
        <v>20727</v>
      </c>
      <c r="I7382" t="s">
        <v>615</v>
      </c>
    </row>
    <row r="7383" spans="8:9">
      <c r="H7383" s="42" t="s">
        <v>20727</v>
      </c>
      <c r="I7383" t="s">
        <v>615</v>
      </c>
    </row>
    <row r="7384" spans="8:9">
      <c r="H7384" s="41" t="s">
        <v>20727</v>
      </c>
      <c r="I7384" t="s">
        <v>615</v>
      </c>
    </row>
    <row r="7385" spans="8:9">
      <c r="H7385" s="42" t="s">
        <v>20727</v>
      </c>
      <c r="I7385" t="s">
        <v>615</v>
      </c>
    </row>
    <row r="7386" spans="8:9">
      <c r="H7386" s="41" t="s">
        <v>20727</v>
      </c>
      <c r="I7386" t="s">
        <v>615</v>
      </c>
    </row>
    <row r="7387" spans="8:9">
      <c r="H7387" s="42" t="s">
        <v>20727</v>
      </c>
      <c r="I7387" t="s">
        <v>615</v>
      </c>
    </row>
    <row r="7388" spans="8:9">
      <c r="H7388" s="41" t="s">
        <v>20727</v>
      </c>
      <c r="I7388" t="s">
        <v>615</v>
      </c>
    </row>
    <row r="7389" spans="8:9">
      <c r="H7389" s="42" t="s">
        <v>20727</v>
      </c>
      <c r="I7389" t="s">
        <v>615</v>
      </c>
    </row>
    <row r="7390" spans="8:9">
      <c r="H7390" s="41" t="s">
        <v>20727</v>
      </c>
      <c r="I7390" t="s">
        <v>615</v>
      </c>
    </row>
    <row r="7391" spans="8:9">
      <c r="H7391" s="42" t="s">
        <v>20727</v>
      </c>
      <c r="I7391" t="s">
        <v>615</v>
      </c>
    </row>
    <row r="7392" spans="8:9">
      <c r="H7392" s="41" t="s">
        <v>20727</v>
      </c>
      <c r="I7392" t="s">
        <v>615</v>
      </c>
    </row>
    <row r="7393" spans="8:9">
      <c r="H7393" s="42" t="s">
        <v>20727</v>
      </c>
      <c r="I7393" t="s">
        <v>615</v>
      </c>
    </row>
    <row r="7394" spans="8:9">
      <c r="H7394" s="41" t="s">
        <v>20727</v>
      </c>
      <c r="I7394" t="s">
        <v>615</v>
      </c>
    </row>
    <row r="7395" spans="8:9">
      <c r="H7395" s="42" t="s">
        <v>20727</v>
      </c>
      <c r="I7395" t="s">
        <v>615</v>
      </c>
    </row>
    <row r="7396" spans="8:9">
      <c r="H7396" s="41" t="s">
        <v>20727</v>
      </c>
      <c r="I7396" t="s">
        <v>615</v>
      </c>
    </row>
    <row r="7397" spans="8:9">
      <c r="H7397" s="42" t="s">
        <v>20727</v>
      </c>
      <c r="I7397" t="s">
        <v>615</v>
      </c>
    </row>
    <row r="7398" spans="8:9">
      <c r="H7398" s="41" t="s">
        <v>20728</v>
      </c>
      <c r="I7398" t="s">
        <v>615</v>
      </c>
    </row>
    <row r="7399" spans="8:9">
      <c r="H7399" s="42" t="s">
        <v>20728</v>
      </c>
      <c r="I7399" t="s">
        <v>615</v>
      </c>
    </row>
    <row r="7400" spans="8:9">
      <c r="H7400" s="41" t="s">
        <v>20728</v>
      </c>
      <c r="I7400" t="s">
        <v>615</v>
      </c>
    </row>
    <row r="7401" spans="8:9">
      <c r="H7401" s="42" t="s">
        <v>20728</v>
      </c>
      <c r="I7401" t="s">
        <v>615</v>
      </c>
    </row>
    <row r="7402" spans="8:9">
      <c r="H7402" s="41" t="s">
        <v>20728</v>
      </c>
      <c r="I7402" t="s">
        <v>615</v>
      </c>
    </row>
    <row r="7403" spans="8:9">
      <c r="H7403" s="42" t="s">
        <v>20728</v>
      </c>
      <c r="I7403" t="s">
        <v>615</v>
      </c>
    </row>
    <row r="7404" spans="8:9">
      <c r="H7404" s="41" t="s">
        <v>20728</v>
      </c>
      <c r="I7404" t="s">
        <v>615</v>
      </c>
    </row>
    <row r="7405" spans="8:9">
      <c r="H7405" s="42" t="s">
        <v>20728</v>
      </c>
      <c r="I7405" t="s">
        <v>615</v>
      </c>
    </row>
    <row r="7406" spans="8:9">
      <c r="H7406" s="41" t="s">
        <v>20728</v>
      </c>
      <c r="I7406" t="s">
        <v>615</v>
      </c>
    </row>
    <row r="7407" spans="8:9">
      <c r="H7407" s="42" t="s">
        <v>20728</v>
      </c>
      <c r="I7407" t="s">
        <v>615</v>
      </c>
    </row>
    <row r="7408" spans="8:9">
      <c r="H7408" s="41" t="s">
        <v>20728</v>
      </c>
      <c r="I7408" t="s">
        <v>615</v>
      </c>
    </row>
    <row r="7409" spans="8:9">
      <c r="H7409" s="42" t="s">
        <v>20728</v>
      </c>
      <c r="I7409" t="s">
        <v>615</v>
      </c>
    </row>
    <row r="7410" spans="8:9">
      <c r="H7410" s="41" t="s">
        <v>20728</v>
      </c>
      <c r="I7410" t="s">
        <v>615</v>
      </c>
    </row>
    <row r="7411" spans="8:9">
      <c r="H7411" s="42" t="s">
        <v>20728</v>
      </c>
      <c r="I7411" t="s">
        <v>615</v>
      </c>
    </row>
    <row r="7412" spans="8:9">
      <c r="H7412" s="41" t="s">
        <v>20728</v>
      </c>
      <c r="I7412" t="s">
        <v>615</v>
      </c>
    </row>
    <row r="7413" spans="8:9">
      <c r="H7413" s="42" t="s">
        <v>20728</v>
      </c>
      <c r="I7413" t="s">
        <v>615</v>
      </c>
    </row>
    <row r="7414" spans="8:9">
      <c r="H7414" s="41" t="s">
        <v>20728</v>
      </c>
      <c r="I7414" t="s">
        <v>615</v>
      </c>
    </row>
    <row r="7415" spans="8:9">
      <c r="H7415" s="42" t="s">
        <v>20728</v>
      </c>
      <c r="I7415" t="s">
        <v>615</v>
      </c>
    </row>
    <row r="7416" spans="8:9">
      <c r="H7416" s="41" t="s">
        <v>20728</v>
      </c>
      <c r="I7416" t="s">
        <v>615</v>
      </c>
    </row>
    <row r="7417" spans="8:9">
      <c r="H7417" s="42" t="s">
        <v>20728</v>
      </c>
      <c r="I7417" t="s">
        <v>615</v>
      </c>
    </row>
    <row r="7418" spans="8:9">
      <c r="H7418" s="41" t="s">
        <v>20728</v>
      </c>
      <c r="I7418" t="s">
        <v>615</v>
      </c>
    </row>
    <row r="7419" spans="8:9">
      <c r="H7419" s="42" t="s">
        <v>20729</v>
      </c>
      <c r="I7419" t="s">
        <v>615</v>
      </c>
    </row>
    <row r="7420" spans="8:9">
      <c r="H7420" s="41" t="s">
        <v>20729</v>
      </c>
      <c r="I7420" t="s">
        <v>615</v>
      </c>
    </row>
    <row r="7421" spans="8:9">
      <c r="H7421" s="42" t="s">
        <v>20729</v>
      </c>
      <c r="I7421" t="s">
        <v>615</v>
      </c>
    </row>
    <row r="7422" spans="8:9">
      <c r="H7422" s="41" t="s">
        <v>20729</v>
      </c>
      <c r="I7422" t="s">
        <v>615</v>
      </c>
    </row>
    <row r="7423" spans="8:9">
      <c r="H7423" s="42" t="s">
        <v>20729</v>
      </c>
      <c r="I7423" t="s">
        <v>615</v>
      </c>
    </row>
    <row r="7424" spans="8:9">
      <c r="H7424" s="41" t="s">
        <v>20729</v>
      </c>
      <c r="I7424" t="s">
        <v>615</v>
      </c>
    </row>
    <row r="7425" spans="8:9">
      <c r="H7425" s="42" t="s">
        <v>20729</v>
      </c>
      <c r="I7425" t="s">
        <v>615</v>
      </c>
    </row>
    <row r="7426" spans="8:9">
      <c r="H7426" s="41" t="s">
        <v>20729</v>
      </c>
      <c r="I7426" t="s">
        <v>615</v>
      </c>
    </row>
    <row r="7427" spans="8:9">
      <c r="H7427" s="42" t="s">
        <v>20729</v>
      </c>
      <c r="I7427" t="s">
        <v>615</v>
      </c>
    </row>
    <row r="7428" spans="8:9">
      <c r="H7428" s="41" t="s">
        <v>20729</v>
      </c>
      <c r="I7428" t="s">
        <v>615</v>
      </c>
    </row>
    <row r="7429" spans="8:9">
      <c r="H7429" s="42" t="s">
        <v>20729</v>
      </c>
      <c r="I7429" t="s">
        <v>615</v>
      </c>
    </row>
    <row r="7430" spans="8:9">
      <c r="H7430" s="41" t="s">
        <v>20729</v>
      </c>
      <c r="I7430" t="s">
        <v>615</v>
      </c>
    </row>
    <row r="7431" spans="8:9">
      <c r="H7431" s="42" t="s">
        <v>20729</v>
      </c>
      <c r="I7431" t="s">
        <v>615</v>
      </c>
    </row>
    <row r="7432" spans="8:9">
      <c r="H7432" s="41" t="s">
        <v>20729</v>
      </c>
      <c r="I7432" t="s">
        <v>615</v>
      </c>
    </row>
    <row r="7433" spans="8:9">
      <c r="H7433" s="42" t="s">
        <v>20729</v>
      </c>
      <c r="I7433" t="s">
        <v>615</v>
      </c>
    </row>
    <row r="7434" spans="8:9">
      <c r="H7434" s="41" t="s">
        <v>20729</v>
      </c>
      <c r="I7434" t="s">
        <v>615</v>
      </c>
    </row>
    <row r="7435" spans="8:9">
      <c r="H7435" s="42" t="s">
        <v>20729</v>
      </c>
      <c r="I7435" t="s">
        <v>615</v>
      </c>
    </row>
    <row r="7436" spans="8:9">
      <c r="H7436" s="41" t="s">
        <v>20729</v>
      </c>
      <c r="I7436" t="s">
        <v>615</v>
      </c>
    </row>
    <row r="7437" spans="8:9">
      <c r="H7437" s="42" t="s">
        <v>20729</v>
      </c>
      <c r="I7437" t="s">
        <v>615</v>
      </c>
    </row>
    <row r="7438" spans="8:9">
      <c r="H7438" s="41" t="s">
        <v>20729</v>
      </c>
      <c r="I7438" t="s">
        <v>615</v>
      </c>
    </row>
    <row r="7439" spans="8:9">
      <c r="H7439" s="42" t="s">
        <v>20729</v>
      </c>
      <c r="I7439" t="s">
        <v>615</v>
      </c>
    </row>
    <row r="7440" spans="8:9">
      <c r="H7440" s="41" t="s">
        <v>20730</v>
      </c>
      <c r="I7440" t="s">
        <v>615</v>
      </c>
    </row>
    <row r="7441" spans="8:9">
      <c r="H7441" s="42" t="s">
        <v>20730</v>
      </c>
      <c r="I7441" t="s">
        <v>615</v>
      </c>
    </row>
    <row r="7442" spans="8:9">
      <c r="H7442" s="41" t="s">
        <v>20730</v>
      </c>
      <c r="I7442" t="s">
        <v>615</v>
      </c>
    </row>
    <row r="7443" spans="8:9">
      <c r="H7443" s="42" t="s">
        <v>20730</v>
      </c>
      <c r="I7443" t="s">
        <v>615</v>
      </c>
    </row>
    <row r="7444" spans="8:9">
      <c r="H7444" s="41" t="s">
        <v>20730</v>
      </c>
      <c r="I7444" t="s">
        <v>615</v>
      </c>
    </row>
    <row r="7445" spans="8:9">
      <c r="H7445" s="42" t="s">
        <v>20730</v>
      </c>
      <c r="I7445" t="s">
        <v>615</v>
      </c>
    </row>
    <row r="7446" spans="8:9">
      <c r="H7446" s="41" t="s">
        <v>20730</v>
      </c>
      <c r="I7446" t="s">
        <v>615</v>
      </c>
    </row>
    <row r="7447" spans="8:9">
      <c r="H7447" s="42" t="s">
        <v>20730</v>
      </c>
      <c r="I7447" t="s">
        <v>615</v>
      </c>
    </row>
    <row r="7448" spans="8:9">
      <c r="H7448" s="41" t="s">
        <v>20730</v>
      </c>
      <c r="I7448" t="s">
        <v>615</v>
      </c>
    </row>
    <row r="7449" spans="8:9">
      <c r="H7449" s="42" t="s">
        <v>20730</v>
      </c>
      <c r="I7449" t="s">
        <v>615</v>
      </c>
    </row>
    <row r="7450" spans="8:9">
      <c r="H7450" s="41" t="s">
        <v>20730</v>
      </c>
      <c r="I7450" t="s">
        <v>615</v>
      </c>
    </row>
    <row r="7451" spans="8:9">
      <c r="H7451" s="42" t="s">
        <v>20730</v>
      </c>
      <c r="I7451" t="s">
        <v>615</v>
      </c>
    </row>
    <row r="7452" spans="8:9">
      <c r="H7452" s="41" t="s">
        <v>20730</v>
      </c>
      <c r="I7452" t="s">
        <v>615</v>
      </c>
    </row>
    <row r="7453" spans="8:9">
      <c r="H7453" s="42" t="s">
        <v>20730</v>
      </c>
      <c r="I7453" t="s">
        <v>615</v>
      </c>
    </row>
    <row r="7454" spans="8:9">
      <c r="H7454" s="41" t="s">
        <v>20730</v>
      </c>
      <c r="I7454" t="s">
        <v>615</v>
      </c>
    </row>
    <row r="7455" spans="8:9">
      <c r="H7455" s="42" t="s">
        <v>20730</v>
      </c>
      <c r="I7455" t="s">
        <v>615</v>
      </c>
    </row>
    <row r="7456" spans="8:9">
      <c r="H7456" s="41" t="s">
        <v>20730</v>
      </c>
      <c r="I7456" t="s">
        <v>615</v>
      </c>
    </row>
    <row r="7457" spans="8:9">
      <c r="H7457" s="42" t="s">
        <v>20730</v>
      </c>
      <c r="I7457" t="s">
        <v>615</v>
      </c>
    </row>
    <row r="7458" spans="8:9">
      <c r="H7458" s="41" t="s">
        <v>20730</v>
      </c>
      <c r="I7458" t="s">
        <v>615</v>
      </c>
    </row>
    <row r="7459" spans="8:9">
      <c r="H7459" s="42" t="s">
        <v>20730</v>
      </c>
      <c r="I7459" t="s">
        <v>615</v>
      </c>
    </row>
    <row r="7460" spans="8:9">
      <c r="H7460" s="41" t="s">
        <v>20730</v>
      </c>
      <c r="I7460" t="s">
        <v>615</v>
      </c>
    </row>
    <row r="7461" spans="8:9">
      <c r="H7461" s="42" t="s">
        <v>20731</v>
      </c>
      <c r="I7461" t="s">
        <v>615</v>
      </c>
    </row>
    <row r="7462" spans="8:9">
      <c r="H7462" s="41" t="s">
        <v>20731</v>
      </c>
      <c r="I7462" t="s">
        <v>615</v>
      </c>
    </row>
    <row r="7463" spans="8:9">
      <c r="H7463" s="42" t="s">
        <v>20731</v>
      </c>
      <c r="I7463" t="s">
        <v>615</v>
      </c>
    </row>
    <row r="7464" spans="8:9">
      <c r="H7464" s="41" t="s">
        <v>20731</v>
      </c>
      <c r="I7464" t="s">
        <v>615</v>
      </c>
    </row>
    <row r="7465" spans="8:9">
      <c r="H7465" s="42" t="s">
        <v>20731</v>
      </c>
      <c r="I7465" t="s">
        <v>615</v>
      </c>
    </row>
    <row r="7466" spans="8:9">
      <c r="H7466" s="41" t="s">
        <v>20731</v>
      </c>
      <c r="I7466" t="s">
        <v>615</v>
      </c>
    </row>
    <row r="7467" spans="8:9">
      <c r="H7467" s="42" t="s">
        <v>20731</v>
      </c>
      <c r="I7467" t="s">
        <v>615</v>
      </c>
    </row>
    <row r="7468" spans="8:9">
      <c r="H7468" s="41" t="s">
        <v>20731</v>
      </c>
      <c r="I7468" t="s">
        <v>615</v>
      </c>
    </row>
    <row r="7469" spans="8:9">
      <c r="H7469" s="42" t="s">
        <v>20731</v>
      </c>
      <c r="I7469" t="s">
        <v>615</v>
      </c>
    </row>
    <row r="7470" spans="8:9">
      <c r="H7470" s="41" t="s">
        <v>20731</v>
      </c>
      <c r="I7470" t="s">
        <v>615</v>
      </c>
    </row>
    <row r="7471" spans="8:9">
      <c r="H7471" s="42" t="s">
        <v>20731</v>
      </c>
      <c r="I7471" t="s">
        <v>615</v>
      </c>
    </row>
    <row r="7472" spans="8:9">
      <c r="H7472" s="41" t="s">
        <v>20731</v>
      </c>
      <c r="I7472" t="s">
        <v>615</v>
      </c>
    </row>
    <row r="7473" spans="8:9">
      <c r="H7473" s="42" t="s">
        <v>20731</v>
      </c>
      <c r="I7473" t="s">
        <v>615</v>
      </c>
    </row>
    <row r="7474" spans="8:9">
      <c r="H7474" s="41" t="s">
        <v>20731</v>
      </c>
      <c r="I7474" t="s">
        <v>615</v>
      </c>
    </row>
    <row r="7475" spans="8:9">
      <c r="H7475" s="42" t="s">
        <v>20731</v>
      </c>
      <c r="I7475" t="s">
        <v>615</v>
      </c>
    </row>
    <row r="7476" spans="8:9">
      <c r="H7476" s="41" t="s">
        <v>20731</v>
      </c>
      <c r="I7476" t="s">
        <v>615</v>
      </c>
    </row>
    <row r="7477" spans="8:9">
      <c r="H7477" s="42" t="s">
        <v>20731</v>
      </c>
      <c r="I7477" t="s">
        <v>615</v>
      </c>
    </row>
    <row r="7478" spans="8:9">
      <c r="H7478" s="41" t="s">
        <v>20731</v>
      </c>
      <c r="I7478" t="s">
        <v>615</v>
      </c>
    </row>
    <row r="7479" spans="8:9">
      <c r="H7479" s="42" t="s">
        <v>20731</v>
      </c>
      <c r="I7479" t="s">
        <v>615</v>
      </c>
    </row>
    <row r="7480" spans="8:9">
      <c r="H7480" s="41" t="s">
        <v>20731</v>
      </c>
      <c r="I7480" t="s">
        <v>615</v>
      </c>
    </row>
    <row r="7481" spans="8:9">
      <c r="H7481" s="42" t="s">
        <v>20731</v>
      </c>
      <c r="I7481" t="s">
        <v>615</v>
      </c>
    </row>
    <row r="7482" spans="8:9">
      <c r="H7482" s="41" t="s">
        <v>20732</v>
      </c>
      <c r="I7482" t="s">
        <v>615</v>
      </c>
    </row>
    <row r="7483" spans="8:9">
      <c r="H7483" s="42" t="s">
        <v>20732</v>
      </c>
      <c r="I7483" t="s">
        <v>615</v>
      </c>
    </row>
    <row r="7484" spans="8:9">
      <c r="H7484" s="41" t="s">
        <v>20732</v>
      </c>
      <c r="I7484" t="s">
        <v>615</v>
      </c>
    </row>
    <row r="7485" spans="8:9">
      <c r="H7485" s="42" t="s">
        <v>20732</v>
      </c>
      <c r="I7485" t="s">
        <v>615</v>
      </c>
    </row>
    <row r="7486" spans="8:9">
      <c r="H7486" s="41" t="s">
        <v>20732</v>
      </c>
      <c r="I7486" t="s">
        <v>615</v>
      </c>
    </row>
    <row r="7487" spans="8:9">
      <c r="H7487" s="42" t="s">
        <v>20732</v>
      </c>
      <c r="I7487" t="s">
        <v>615</v>
      </c>
    </row>
    <row r="7488" spans="8:9">
      <c r="H7488" s="41" t="s">
        <v>20732</v>
      </c>
      <c r="I7488" t="s">
        <v>615</v>
      </c>
    </row>
    <row r="7489" spans="8:9">
      <c r="H7489" s="42" t="s">
        <v>20732</v>
      </c>
      <c r="I7489" t="s">
        <v>615</v>
      </c>
    </row>
    <row r="7490" spans="8:9">
      <c r="H7490" s="41" t="s">
        <v>20732</v>
      </c>
      <c r="I7490" t="s">
        <v>615</v>
      </c>
    </row>
    <row r="7491" spans="8:9">
      <c r="H7491" s="42" t="s">
        <v>20732</v>
      </c>
      <c r="I7491" t="s">
        <v>615</v>
      </c>
    </row>
    <row r="7492" spans="8:9">
      <c r="H7492" s="41" t="s">
        <v>20732</v>
      </c>
      <c r="I7492" t="s">
        <v>615</v>
      </c>
    </row>
    <row r="7493" spans="8:9">
      <c r="H7493" s="42" t="s">
        <v>20732</v>
      </c>
      <c r="I7493" t="s">
        <v>615</v>
      </c>
    </row>
    <row r="7494" spans="8:9">
      <c r="H7494" s="41" t="s">
        <v>20732</v>
      </c>
      <c r="I7494" t="s">
        <v>615</v>
      </c>
    </row>
    <row r="7495" spans="8:9">
      <c r="H7495" s="42" t="s">
        <v>20732</v>
      </c>
      <c r="I7495" t="s">
        <v>615</v>
      </c>
    </row>
    <row r="7496" spans="8:9">
      <c r="H7496" s="41" t="s">
        <v>20732</v>
      </c>
      <c r="I7496" t="s">
        <v>615</v>
      </c>
    </row>
    <row r="7497" spans="8:9">
      <c r="H7497" s="42" t="s">
        <v>20732</v>
      </c>
      <c r="I7497" t="s">
        <v>615</v>
      </c>
    </row>
    <row r="7498" spans="8:9">
      <c r="H7498" s="41" t="s">
        <v>20732</v>
      </c>
      <c r="I7498" t="s">
        <v>615</v>
      </c>
    </row>
    <row r="7499" spans="8:9">
      <c r="H7499" s="42" t="s">
        <v>20732</v>
      </c>
      <c r="I7499" t="s">
        <v>615</v>
      </c>
    </row>
    <row r="7500" spans="8:9">
      <c r="H7500" s="41" t="s">
        <v>20732</v>
      </c>
      <c r="I7500" t="s">
        <v>615</v>
      </c>
    </row>
    <row r="7501" spans="8:9">
      <c r="H7501" s="42" t="s">
        <v>20732</v>
      </c>
      <c r="I7501" t="s">
        <v>615</v>
      </c>
    </row>
    <row r="7502" spans="8:9">
      <c r="H7502" s="41" t="s">
        <v>20732</v>
      </c>
      <c r="I7502" t="s">
        <v>615</v>
      </c>
    </row>
    <row r="7503" spans="8:9">
      <c r="H7503" s="42" t="s">
        <v>20733</v>
      </c>
      <c r="I7503" t="s">
        <v>615</v>
      </c>
    </row>
    <row r="7504" spans="8:9">
      <c r="H7504" s="41" t="s">
        <v>20733</v>
      </c>
      <c r="I7504" t="s">
        <v>615</v>
      </c>
    </row>
    <row r="7505" spans="8:9">
      <c r="H7505" s="42" t="s">
        <v>20733</v>
      </c>
      <c r="I7505" t="s">
        <v>615</v>
      </c>
    </row>
    <row r="7506" spans="8:9">
      <c r="H7506" s="41" t="s">
        <v>20733</v>
      </c>
      <c r="I7506" t="s">
        <v>615</v>
      </c>
    </row>
    <row r="7507" spans="8:9">
      <c r="H7507" s="42" t="s">
        <v>20733</v>
      </c>
      <c r="I7507" t="s">
        <v>615</v>
      </c>
    </row>
    <row r="7508" spans="8:9">
      <c r="H7508" s="41" t="s">
        <v>20733</v>
      </c>
      <c r="I7508" t="s">
        <v>615</v>
      </c>
    </row>
    <row r="7509" spans="8:9">
      <c r="H7509" s="42" t="s">
        <v>20733</v>
      </c>
      <c r="I7509" t="s">
        <v>615</v>
      </c>
    </row>
    <row r="7510" spans="8:9">
      <c r="H7510" s="41" t="s">
        <v>20733</v>
      </c>
      <c r="I7510" t="s">
        <v>615</v>
      </c>
    </row>
    <row r="7511" spans="8:9">
      <c r="H7511" s="42" t="s">
        <v>20733</v>
      </c>
      <c r="I7511" t="s">
        <v>615</v>
      </c>
    </row>
    <row r="7512" spans="8:9">
      <c r="H7512" s="41" t="s">
        <v>20733</v>
      </c>
      <c r="I7512" t="s">
        <v>615</v>
      </c>
    </row>
    <row r="7513" spans="8:9">
      <c r="H7513" s="42" t="s">
        <v>20733</v>
      </c>
      <c r="I7513" t="s">
        <v>615</v>
      </c>
    </row>
    <row r="7514" spans="8:9">
      <c r="H7514" s="41" t="s">
        <v>20733</v>
      </c>
      <c r="I7514" t="s">
        <v>615</v>
      </c>
    </row>
    <row r="7515" spans="8:9">
      <c r="H7515" s="42" t="s">
        <v>20733</v>
      </c>
      <c r="I7515" t="s">
        <v>615</v>
      </c>
    </row>
    <row r="7516" spans="8:9">
      <c r="H7516" s="41" t="s">
        <v>20733</v>
      </c>
      <c r="I7516" t="s">
        <v>615</v>
      </c>
    </row>
    <row r="7517" spans="8:9">
      <c r="H7517" s="42" t="s">
        <v>20733</v>
      </c>
      <c r="I7517" t="s">
        <v>615</v>
      </c>
    </row>
    <row r="7518" spans="8:9">
      <c r="H7518" s="41" t="s">
        <v>20733</v>
      </c>
      <c r="I7518" t="s">
        <v>615</v>
      </c>
    </row>
    <row r="7519" spans="8:9">
      <c r="H7519" s="42" t="s">
        <v>20733</v>
      </c>
      <c r="I7519" t="s">
        <v>615</v>
      </c>
    </row>
    <row r="7520" spans="8:9">
      <c r="H7520" s="41" t="s">
        <v>20733</v>
      </c>
      <c r="I7520" t="s">
        <v>615</v>
      </c>
    </row>
    <row r="7521" spans="8:9">
      <c r="H7521" s="42" t="s">
        <v>20733</v>
      </c>
      <c r="I7521" t="s">
        <v>615</v>
      </c>
    </row>
    <row r="7522" spans="8:9">
      <c r="H7522" s="41" t="s">
        <v>20733</v>
      </c>
      <c r="I7522" t="s">
        <v>615</v>
      </c>
    </row>
    <row r="7523" spans="8:9">
      <c r="H7523" s="42" t="s">
        <v>20733</v>
      </c>
      <c r="I7523" t="s">
        <v>615</v>
      </c>
    </row>
    <row r="7524" spans="8:9">
      <c r="H7524" s="41" t="s">
        <v>20734</v>
      </c>
      <c r="I7524" t="s">
        <v>615</v>
      </c>
    </row>
    <row r="7525" spans="8:9">
      <c r="H7525" s="42" t="s">
        <v>20734</v>
      </c>
      <c r="I7525" t="s">
        <v>615</v>
      </c>
    </row>
    <row r="7526" spans="8:9">
      <c r="H7526" s="41" t="s">
        <v>20734</v>
      </c>
      <c r="I7526" t="s">
        <v>615</v>
      </c>
    </row>
    <row r="7527" spans="8:9">
      <c r="H7527" s="42" t="s">
        <v>20734</v>
      </c>
      <c r="I7527" t="s">
        <v>615</v>
      </c>
    </row>
    <row r="7528" spans="8:9">
      <c r="H7528" s="41" t="s">
        <v>20734</v>
      </c>
      <c r="I7528" t="s">
        <v>615</v>
      </c>
    </row>
    <row r="7529" spans="8:9">
      <c r="H7529" s="42" t="s">
        <v>20734</v>
      </c>
      <c r="I7529" t="s">
        <v>615</v>
      </c>
    </row>
    <row r="7530" spans="8:9">
      <c r="H7530" s="41" t="s">
        <v>20734</v>
      </c>
      <c r="I7530" t="s">
        <v>615</v>
      </c>
    </row>
    <row r="7531" spans="8:9">
      <c r="H7531" s="42" t="s">
        <v>20734</v>
      </c>
      <c r="I7531" t="s">
        <v>615</v>
      </c>
    </row>
    <row r="7532" spans="8:9">
      <c r="H7532" s="41" t="s">
        <v>20734</v>
      </c>
      <c r="I7532" t="s">
        <v>615</v>
      </c>
    </row>
    <row r="7533" spans="8:9">
      <c r="H7533" s="42" t="s">
        <v>20734</v>
      </c>
      <c r="I7533" t="s">
        <v>615</v>
      </c>
    </row>
    <row r="7534" spans="8:9">
      <c r="H7534" s="41" t="s">
        <v>20734</v>
      </c>
      <c r="I7534" t="s">
        <v>615</v>
      </c>
    </row>
    <row r="7535" spans="8:9">
      <c r="H7535" s="42" t="s">
        <v>20734</v>
      </c>
      <c r="I7535" t="s">
        <v>615</v>
      </c>
    </row>
    <row r="7536" spans="8:9">
      <c r="H7536" s="41" t="s">
        <v>20734</v>
      </c>
      <c r="I7536" t="s">
        <v>615</v>
      </c>
    </row>
    <row r="7537" spans="8:9">
      <c r="H7537" s="42" t="s">
        <v>20734</v>
      </c>
      <c r="I7537" t="s">
        <v>615</v>
      </c>
    </row>
    <row r="7538" spans="8:9">
      <c r="H7538" s="41" t="s">
        <v>20734</v>
      </c>
      <c r="I7538" t="s">
        <v>615</v>
      </c>
    </row>
    <row r="7539" spans="8:9">
      <c r="H7539" s="42" t="s">
        <v>20734</v>
      </c>
      <c r="I7539" t="s">
        <v>615</v>
      </c>
    </row>
    <row r="7540" spans="8:9">
      <c r="H7540" s="41" t="s">
        <v>20734</v>
      </c>
      <c r="I7540" t="s">
        <v>615</v>
      </c>
    </row>
    <row r="7541" spans="8:9">
      <c r="H7541" s="42" t="s">
        <v>20734</v>
      </c>
      <c r="I7541" t="s">
        <v>615</v>
      </c>
    </row>
    <row r="7542" spans="8:9">
      <c r="H7542" s="41" t="s">
        <v>20734</v>
      </c>
      <c r="I7542" t="s">
        <v>615</v>
      </c>
    </row>
    <row r="7543" spans="8:9">
      <c r="H7543" s="42" t="s">
        <v>20734</v>
      </c>
      <c r="I7543" t="s">
        <v>615</v>
      </c>
    </row>
    <row r="7544" spans="8:9">
      <c r="H7544" s="41" t="s">
        <v>20734</v>
      </c>
      <c r="I7544" t="s">
        <v>615</v>
      </c>
    </row>
    <row r="7545" spans="8:9">
      <c r="H7545" s="42" t="s">
        <v>20735</v>
      </c>
      <c r="I7545" t="s">
        <v>615</v>
      </c>
    </row>
    <row r="7546" spans="8:9">
      <c r="H7546" s="41" t="s">
        <v>20735</v>
      </c>
      <c r="I7546" t="s">
        <v>615</v>
      </c>
    </row>
    <row r="7547" spans="8:9">
      <c r="H7547" s="42" t="s">
        <v>20735</v>
      </c>
      <c r="I7547" t="s">
        <v>615</v>
      </c>
    </row>
    <row r="7548" spans="8:9">
      <c r="H7548" s="41" t="s">
        <v>20735</v>
      </c>
      <c r="I7548" t="s">
        <v>615</v>
      </c>
    </row>
    <row r="7549" spans="8:9">
      <c r="H7549" s="42" t="s">
        <v>20735</v>
      </c>
      <c r="I7549" t="s">
        <v>615</v>
      </c>
    </row>
    <row r="7550" spans="8:9">
      <c r="H7550" s="41" t="s">
        <v>20735</v>
      </c>
      <c r="I7550" t="s">
        <v>615</v>
      </c>
    </row>
    <row r="7551" spans="8:9">
      <c r="H7551" s="42" t="s">
        <v>20735</v>
      </c>
      <c r="I7551" t="s">
        <v>615</v>
      </c>
    </row>
    <row r="7552" spans="8:9">
      <c r="H7552" s="41" t="s">
        <v>20735</v>
      </c>
      <c r="I7552" t="s">
        <v>615</v>
      </c>
    </row>
    <row r="7553" spans="8:9">
      <c r="H7553" s="42" t="s">
        <v>20735</v>
      </c>
      <c r="I7553" t="s">
        <v>615</v>
      </c>
    </row>
    <row r="7554" spans="8:9">
      <c r="H7554" s="41" t="s">
        <v>20735</v>
      </c>
      <c r="I7554" t="s">
        <v>615</v>
      </c>
    </row>
    <row r="7555" spans="8:9">
      <c r="H7555" s="42" t="s">
        <v>20735</v>
      </c>
      <c r="I7555" t="s">
        <v>615</v>
      </c>
    </row>
    <row r="7556" spans="8:9">
      <c r="H7556" s="41" t="s">
        <v>20735</v>
      </c>
      <c r="I7556" t="s">
        <v>615</v>
      </c>
    </row>
    <row r="7557" spans="8:9">
      <c r="H7557" s="42" t="s">
        <v>20735</v>
      </c>
      <c r="I7557" t="s">
        <v>615</v>
      </c>
    </row>
    <row r="7558" spans="8:9">
      <c r="H7558" s="41" t="s">
        <v>20735</v>
      </c>
      <c r="I7558" t="s">
        <v>615</v>
      </c>
    </row>
    <row r="7559" spans="8:9">
      <c r="H7559" s="42" t="s">
        <v>20735</v>
      </c>
      <c r="I7559" t="s">
        <v>615</v>
      </c>
    </row>
    <row r="7560" spans="8:9">
      <c r="H7560" s="41" t="s">
        <v>20735</v>
      </c>
      <c r="I7560" t="s">
        <v>615</v>
      </c>
    </row>
    <row r="7561" spans="8:9">
      <c r="H7561" s="42" t="s">
        <v>20735</v>
      </c>
      <c r="I7561" t="s">
        <v>615</v>
      </c>
    </row>
    <row r="7562" spans="8:9">
      <c r="H7562" s="41" t="s">
        <v>20735</v>
      </c>
      <c r="I7562" t="s">
        <v>615</v>
      </c>
    </row>
    <row r="7563" spans="8:9">
      <c r="H7563" s="42" t="s">
        <v>20735</v>
      </c>
      <c r="I7563" t="s">
        <v>615</v>
      </c>
    </row>
    <row r="7564" spans="8:9">
      <c r="H7564" s="41" t="s">
        <v>20735</v>
      </c>
      <c r="I7564" t="s">
        <v>615</v>
      </c>
    </row>
    <row r="7565" spans="8:9">
      <c r="H7565" s="42" t="s">
        <v>20735</v>
      </c>
      <c r="I7565" t="s">
        <v>615</v>
      </c>
    </row>
    <row r="7566" spans="8:9">
      <c r="H7566" s="41" t="s">
        <v>20736</v>
      </c>
      <c r="I7566" t="s">
        <v>615</v>
      </c>
    </row>
    <row r="7567" spans="8:9">
      <c r="H7567" s="42" t="s">
        <v>20736</v>
      </c>
      <c r="I7567" t="s">
        <v>615</v>
      </c>
    </row>
    <row r="7568" spans="8:9">
      <c r="H7568" s="41" t="s">
        <v>20736</v>
      </c>
      <c r="I7568" t="s">
        <v>615</v>
      </c>
    </row>
    <row r="7569" spans="8:9">
      <c r="H7569" s="42" t="s">
        <v>20736</v>
      </c>
      <c r="I7569" t="s">
        <v>615</v>
      </c>
    </row>
    <row r="7570" spans="8:9">
      <c r="H7570" s="41" t="s">
        <v>20736</v>
      </c>
      <c r="I7570" t="s">
        <v>615</v>
      </c>
    </row>
    <row r="7571" spans="8:9">
      <c r="H7571" s="42" t="s">
        <v>20736</v>
      </c>
      <c r="I7571" t="s">
        <v>615</v>
      </c>
    </row>
    <row r="7572" spans="8:9">
      <c r="H7572" s="41" t="s">
        <v>20736</v>
      </c>
      <c r="I7572" t="s">
        <v>615</v>
      </c>
    </row>
    <row r="7573" spans="8:9">
      <c r="H7573" s="42" t="s">
        <v>20736</v>
      </c>
      <c r="I7573" t="s">
        <v>615</v>
      </c>
    </row>
    <row r="7574" spans="8:9">
      <c r="H7574" s="41" t="s">
        <v>20736</v>
      </c>
      <c r="I7574" t="s">
        <v>615</v>
      </c>
    </row>
    <row r="7575" spans="8:9">
      <c r="H7575" s="42" t="s">
        <v>20736</v>
      </c>
      <c r="I7575" t="s">
        <v>615</v>
      </c>
    </row>
    <row r="7576" spans="8:9">
      <c r="H7576" s="41" t="s">
        <v>20736</v>
      </c>
      <c r="I7576" t="s">
        <v>615</v>
      </c>
    </row>
    <row r="7577" spans="8:9">
      <c r="H7577" s="42" t="s">
        <v>20736</v>
      </c>
      <c r="I7577" t="s">
        <v>615</v>
      </c>
    </row>
    <row r="7578" spans="8:9">
      <c r="H7578" s="41" t="s">
        <v>20736</v>
      </c>
      <c r="I7578" t="s">
        <v>615</v>
      </c>
    </row>
    <row r="7579" spans="8:9">
      <c r="H7579" s="42" t="s">
        <v>20736</v>
      </c>
      <c r="I7579" t="s">
        <v>615</v>
      </c>
    </row>
    <row r="7580" spans="8:9">
      <c r="H7580" s="41" t="s">
        <v>20736</v>
      </c>
      <c r="I7580" t="s">
        <v>615</v>
      </c>
    </row>
    <row r="7581" spans="8:9">
      <c r="H7581" s="42" t="s">
        <v>20736</v>
      </c>
      <c r="I7581" t="s">
        <v>615</v>
      </c>
    </row>
    <row r="7582" spans="8:9">
      <c r="H7582" s="41" t="s">
        <v>20736</v>
      </c>
      <c r="I7582" t="s">
        <v>615</v>
      </c>
    </row>
    <row r="7583" spans="8:9">
      <c r="H7583" s="42" t="s">
        <v>20736</v>
      </c>
      <c r="I7583" t="s">
        <v>615</v>
      </c>
    </row>
    <row r="7584" spans="8:9">
      <c r="H7584" s="41" t="s">
        <v>20736</v>
      </c>
      <c r="I7584" t="s">
        <v>615</v>
      </c>
    </row>
    <row r="7585" spans="8:9">
      <c r="H7585" s="42" t="s">
        <v>20736</v>
      </c>
      <c r="I7585" t="s">
        <v>615</v>
      </c>
    </row>
    <row r="7586" spans="8:9">
      <c r="H7586" s="41" t="s">
        <v>20736</v>
      </c>
      <c r="I7586" t="s">
        <v>615</v>
      </c>
    </row>
    <row r="7587" spans="8:9">
      <c r="H7587" s="42" t="s">
        <v>20737</v>
      </c>
      <c r="I7587" t="s">
        <v>615</v>
      </c>
    </row>
    <row r="7588" spans="8:9">
      <c r="H7588" s="41" t="s">
        <v>20737</v>
      </c>
      <c r="I7588" t="s">
        <v>615</v>
      </c>
    </row>
    <row r="7589" spans="8:9">
      <c r="H7589" s="42" t="s">
        <v>20737</v>
      </c>
      <c r="I7589" t="s">
        <v>615</v>
      </c>
    </row>
    <row r="7590" spans="8:9">
      <c r="H7590" s="41" t="s">
        <v>20737</v>
      </c>
      <c r="I7590" t="s">
        <v>615</v>
      </c>
    </row>
    <row r="7591" spans="8:9">
      <c r="H7591" s="42" t="s">
        <v>20737</v>
      </c>
      <c r="I7591" t="s">
        <v>615</v>
      </c>
    </row>
    <row r="7592" spans="8:9">
      <c r="H7592" s="41" t="s">
        <v>20737</v>
      </c>
      <c r="I7592" t="s">
        <v>615</v>
      </c>
    </row>
    <row r="7593" spans="8:9">
      <c r="H7593" s="42" t="s">
        <v>20737</v>
      </c>
      <c r="I7593" t="s">
        <v>615</v>
      </c>
    </row>
    <row r="7594" spans="8:9">
      <c r="H7594" s="41" t="s">
        <v>20737</v>
      </c>
      <c r="I7594" t="s">
        <v>615</v>
      </c>
    </row>
    <row r="7595" spans="8:9">
      <c r="H7595" s="42" t="s">
        <v>20737</v>
      </c>
      <c r="I7595" t="s">
        <v>615</v>
      </c>
    </row>
    <row r="7596" spans="8:9">
      <c r="H7596" s="41" t="s">
        <v>20737</v>
      </c>
      <c r="I7596" t="s">
        <v>615</v>
      </c>
    </row>
    <row r="7597" spans="8:9">
      <c r="H7597" s="42" t="s">
        <v>20737</v>
      </c>
      <c r="I7597" t="s">
        <v>615</v>
      </c>
    </row>
    <row r="7598" spans="8:9">
      <c r="H7598" s="41" t="s">
        <v>20737</v>
      </c>
      <c r="I7598" t="s">
        <v>615</v>
      </c>
    </row>
    <row r="7599" spans="8:9">
      <c r="H7599" s="42" t="s">
        <v>20737</v>
      </c>
      <c r="I7599" t="s">
        <v>615</v>
      </c>
    </row>
    <row r="7600" spans="8:9">
      <c r="H7600" s="41" t="s">
        <v>20737</v>
      </c>
      <c r="I7600" t="s">
        <v>615</v>
      </c>
    </row>
    <row r="7601" spans="8:9">
      <c r="H7601" s="42" t="s">
        <v>20737</v>
      </c>
      <c r="I7601" t="s">
        <v>615</v>
      </c>
    </row>
    <row r="7602" spans="8:9">
      <c r="H7602" s="41" t="s">
        <v>20737</v>
      </c>
      <c r="I7602" t="s">
        <v>615</v>
      </c>
    </row>
    <row r="7603" spans="8:9">
      <c r="H7603" s="42" t="s">
        <v>20737</v>
      </c>
      <c r="I7603" t="s">
        <v>615</v>
      </c>
    </row>
    <row r="7604" spans="8:9">
      <c r="H7604" s="41" t="s">
        <v>20737</v>
      </c>
      <c r="I7604" t="s">
        <v>615</v>
      </c>
    </row>
    <row r="7605" spans="8:9">
      <c r="H7605" s="42" t="s">
        <v>20737</v>
      </c>
      <c r="I7605" t="s">
        <v>615</v>
      </c>
    </row>
    <row r="7606" spans="8:9">
      <c r="H7606" s="41" t="s">
        <v>20737</v>
      </c>
      <c r="I7606" t="s">
        <v>615</v>
      </c>
    </row>
    <row r="7607" spans="8:9">
      <c r="H7607" s="42" t="s">
        <v>20737</v>
      </c>
      <c r="I7607" t="s">
        <v>615</v>
      </c>
    </row>
    <row r="7608" spans="8:9">
      <c r="H7608" s="41" t="s">
        <v>20738</v>
      </c>
      <c r="I7608" t="s">
        <v>615</v>
      </c>
    </row>
    <row r="7609" spans="8:9">
      <c r="H7609" s="42" t="s">
        <v>20738</v>
      </c>
      <c r="I7609" t="s">
        <v>615</v>
      </c>
    </row>
    <row r="7610" spans="8:9">
      <c r="H7610" s="41" t="s">
        <v>20738</v>
      </c>
      <c r="I7610" t="s">
        <v>615</v>
      </c>
    </row>
    <row r="7611" spans="8:9">
      <c r="H7611" s="42" t="s">
        <v>20738</v>
      </c>
      <c r="I7611" t="s">
        <v>615</v>
      </c>
    </row>
    <row r="7612" spans="8:9">
      <c r="H7612" s="41" t="s">
        <v>20738</v>
      </c>
      <c r="I7612" t="s">
        <v>615</v>
      </c>
    </row>
    <row r="7613" spans="8:9">
      <c r="H7613" s="42" t="s">
        <v>20738</v>
      </c>
      <c r="I7613" t="s">
        <v>615</v>
      </c>
    </row>
    <row r="7614" spans="8:9">
      <c r="H7614" s="41" t="s">
        <v>20738</v>
      </c>
      <c r="I7614" t="s">
        <v>615</v>
      </c>
    </row>
    <row r="7615" spans="8:9">
      <c r="H7615" s="42" t="s">
        <v>20738</v>
      </c>
      <c r="I7615" t="s">
        <v>615</v>
      </c>
    </row>
    <row r="7616" spans="8:9">
      <c r="H7616" s="41" t="s">
        <v>20738</v>
      </c>
      <c r="I7616" t="s">
        <v>615</v>
      </c>
    </row>
    <row r="7617" spans="8:9">
      <c r="H7617" s="42" t="s">
        <v>20738</v>
      </c>
      <c r="I7617" t="s">
        <v>615</v>
      </c>
    </row>
    <row r="7618" spans="8:9">
      <c r="H7618" s="41" t="s">
        <v>20738</v>
      </c>
      <c r="I7618" t="s">
        <v>615</v>
      </c>
    </row>
    <row r="7619" spans="8:9">
      <c r="H7619" s="42" t="s">
        <v>20738</v>
      </c>
      <c r="I7619" t="s">
        <v>615</v>
      </c>
    </row>
    <row r="7620" spans="8:9">
      <c r="H7620" s="41" t="s">
        <v>20738</v>
      </c>
      <c r="I7620" t="s">
        <v>615</v>
      </c>
    </row>
    <row r="7621" spans="8:9">
      <c r="H7621" s="42" t="s">
        <v>20738</v>
      </c>
      <c r="I7621" t="s">
        <v>615</v>
      </c>
    </row>
    <row r="7622" spans="8:9">
      <c r="H7622" s="41" t="s">
        <v>20738</v>
      </c>
      <c r="I7622" t="s">
        <v>615</v>
      </c>
    </row>
    <row r="7623" spans="8:9">
      <c r="H7623" s="42" t="s">
        <v>20738</v>
      </c>
      <c r="I7623" t="s">
        <v>615</v>
      </c>
    </row>
    <row r="7624" spans="8:9">
      <c r="H7624" s="41" t="s">
        <v>20738</v>
      </c>
      <c r="I7624" t="s">
        <v>615</v>
      </c>
    </row>
    <row r="7625" spans="8:9">
      <c r="H7625" s="42" t="s">
        <v>20738</v>
      </c>
      <c r="I7625" t="s">
        <v>615</v>
      </c>
    </row>
    <row r="7626" spans="8:9">
      <c r="H7626" s="41" t="s">
        <v>20738</v>
      </c>
      <c r="I7626" t="s">
        <v>615</v>
      </c>
    </row>
    <row r="7627" spans="8:9">
      <c r="H7627" s="42" t="s">
        <v>20738</v>
      </c>
      <c r="I7627" t="s">
        <v>615</v>
      </c>
    </row>
    <row r="7628" spans="8:9">
      <c r="H7628" s="41" t="s">
        <v>20738</v>
      </c>
      <c r="I7628" t="s">
        <v>615</v>
      </c>
    </row>
    <row r="7629" spans="8:9">
      <c r="H7629" s="42" t="s">
        <v>20739</v>
      </c>
      <c r="I7629" t="s">
        <v>615</v>
      </c>
    </row>
    <row r="7630" spans="8:9">
      <c r="H7630" s="41" t="s">
        <v>20739</v>
      </c>
      <c r="I7630" t="s">
        <v>615</v>
      </c>
    </row>
    <row r="7631" spans="8:9">
      <c r="H7631" s="42" t="s">
        <v>20739</v>
      </c>
      <c r="I7631" t="s">
        <v>615</v>
      </c>
    </row>
    <row r="7632" spans="8:9">
      <c r="H7632" s="41" t="s">
        <v>20739</v>
      </c>
      <c r="I7632" t="s">
        <v>615</v>
      </c>
    </row>
    <row r="7633" spans="8:9">
      <c r="H7633" s="42" t="s">
        <v>20739</v>
      </c>
      <c r="I7633" t="s">
        <v>615</v>
      </c>
    </row>
    <row r="7634" spans="8:9">
      <c r="H7634" s="41" t="s">
        <v>20739</v>
      </c>
      <c r="I7634" t="s">
        <v>615</v>
      </c>
    </row>
    <row r="7635" spans="8:9">
      <c r="H7635" s="42" t="s">
        <v>20739</v>
      </c>
      <c r="I7635" t="s">
        <v>615</v>
      </c>
    </row>
    <row r="7636" spans="8:9">
      <c r="H7636" s="41" t="s">
        <v>20739</v>
      </c>
      <c r="I7636" t="s">
        <v>615</v>
      </c>
    </row>
    <row r="7637" spans="8:9">
      <c r="H7637" s="42" t="s">
        <v>20739</v>
      </c>
      <c r="I7637" t="s">
        <v>615</v>
      </c>
    </row>
    <row r="7638" spans="8:9">
      <c r="H7638" s="41" t="s">
        <v>20739</v>
      </c>
      <c r="I7638" t="s">
        <v>615</v>
      </c>
    </row>
    <row r="7639" spans="8:9">
      <c r="H7639" s="42" t="s">
        <v>20739</v>
      </c>
      <c r="I7639" t="s">
        <v>615</v>
      </c>
    </row>
    <row r="7640" spans="8:9">
      <c r="H7640" s="41" t="s">
        <v>20739</v>
      </c>
      <c r="I7640" t="s">
        <v>615</v>
      </c>
    </row>
    <row r="7641" spans="8:9">
      <c r="H7641" s="42" t="s">
        <v>20739</v>
      </c>
      <c r="I7641" t="s">
        <v>615</v>
      </c>
    </row>
    <row r="7642" spans="8:9">
      <c r="H7642" s="41" t="s">
        <v>20739</v>
      </c>
      <c r="I7642" t="s">
        <v>615</v>
      </c>
    </row>
    <row r="7643" spans="8:9">
      <c r="H7643" s="42" t="s">
        <v>20739</v>
      </c>
      <c r="I7643" t="s">
        <v>615</v>
      </c>
    </row>
    <row r="7644" spans="8:9">
      <c r="H7644" s="41" t="s">
        <v>20739</v>
      </c>
      <c r="I7644" t="s">
        <v>615</v>
      </c>
    </row>
    <row r="7645" spans="8:9">
      <c r="H7645" s="42" t="s">
        <v>20739</v>
      </c>
      <c r="I7645" t="s">
        <v>615</v>
      </c>
    </row>
    <row r="7646" spans="8:9">
      <c r="H7646" s="41" t="s">
        <v>20739</v>
      </c>
      <c r="I7646" t="s">
        <v>615</v>
      </c>
    </row>
    <row r="7647" spans="8:9">
      <c r="H7647" s="42" t="s">
        <v>20739</v>
      </c>
      <c r="I7647" t="s">
        <v>615</v>
      </c>
    </row>
    <row r="7648" spans="8:9">
      <c r="H7648" s="41" t="s">
        <v>20739</v>
      </c>
      <c r="I7648" t="s">
        <v>615</v>
      </c>
    </row>
    <row r="7649" spans="8:9">
      <c r="H7649" s="42" t="s">
        <v>20739</v>
      </c>
      <c r="I7649" t="s">
        <v>615</v>
      </c>
    </row>
    <row r="7650" spans="8:9">
      <c r="H7650" s="41" t="s">
        <v>20740</v>
      </c>
      <c r="I7650" t="s">
        <v>615</v>
      </c>
    </row>
    <row r="7651" spans="8:9">
      <c r="H7651" s="42" t="s">
        <v>20740</v>
      </c>
      <c r="I7651" t="s">
        <v>615</v>
      </c>
    </row>
    <row r="7652" spans="8:9">
      <c r="H7652" s="41" t="s">
        <v>20740</v>
      </c>
      <c r="I7652" t="s">
        <v>615</v>
      </c>
    </row>
    <row r="7653" spans="8:9">
      <c r="H7653" s="42" t="s">
        <v>20740</v>
      </c>
      <c r="I7653" t="s">
        <v>615</v>
      </c>
    </row>
    <row r="7654" spans="8:9">
      <c r="H7654" s="41" t="s">
        <v>20740</v>
      </c>
      <c r="I7654" t="s">
        <v>615</v>
      </c>
    </row>
    <row r="7655" spans="8:9">
      <c r="H7655" s="42" t="s">
        <v>20740</v>
      </c>
      <c r="I7655" t="s">
        <v>615</v>
      </c>
    </row>
    <row r="7656" spans="8:9">
      <c r="H7656" s="41" t="s">
        <v>20740</v>
      </c>
      <c r="I7656" t="s">
        <v>615</v>
      </c>
    </row>
    <row r="7657" spans="8:9">
      <c r="H7657" s="42" t="s">
        <v>20740</v>
      </c>
      <c r="I7657" t="s">
        <v>615</v>
      </c>
    </row>
    <row r="7658" spans="8:9">
      <c r="H7658" s="41" t="s">
        <v>20740</v>
      </c>
      <c r="I7658" t="s">
        <v>615</v>
      </c>
    </row>
    <row r="7659" spans="8:9">
      <c r="H7659" s="42" t="s">
        <v>20740</v>
      </c>
      <c r="I7659" t="s">
        <v>615</v>
      </c>
    </row>
    <row r="7660" spans="8:9">
      <c r="H7660" s="41" t="s">
        <v>20740</v>
      </c>
      <c r="I7660" t="s">
        <v>615</v>
      </c>
    </row>
    <row r="7661" spans="8:9">
      <c r="H7661" s="42" t="s">
        <v>20740</v>
      </c>
      <c r="I7661" t="s">
        <v>615</v>
      </c>
    </row>
    <row r="7662" spans="8:9">
      <c r="H7662" s="41" t="s">
        <v>20740</v>
      </c>
      <c r="I7662" t="s">
        <v>615</v>
      </c>
    </row>
    <row r="7663" spans="8:9">
      <c r="H7663" s="42" t="s">
        <v>20740</v>
      </c>
      <c r="I7663" t="s">
        <v>615</v>
      </c>
    </row>
    <row r="7664" spans="8:9">
      <c r="H7664" s="41" t="s">
        <v>20740</v>
      </c>
      <c r="I7664" t="s">
        <v>615</v>
      </c>
    </row>
    <row r="7665" spans="8:9">
      <c r="H7665" s="42" t="s">
        <v>20740</v>
      </c>
      <c r="I7665" t="s">
        <v>615</v>
      </c>
    </row>
    <row r="7666" spans="8:9">
      <c r="H7666" s="41" t="s">
        <v>20740</v>
      </c>
      <c r="I7666" t="s">
        <v>615</v>
      </c>
    </row>
    <row r="7667" spans="8:9">
      <c r="H7667" s="42" t="s">
        <v>20740</v>
      </c>
      <c r="I7667" t="s">
        <v>615</v>
      </c>
    </row>
    <row r="7668" spans="8:9">
      <c r="H7668" s="41" t="s">
        <v>20740</v>
      </c>
      <c r="I7668" t="s">
        <v>615</v>
      </c>
    </row>
    <row r="7669" spans="8:9">
      <c r="H7669" s="42" t="s">
        <v>20740</v>
      </c>
      <c r="I7669" t="s">
        <v>615</v>
      </c>
    </row>
    <row r="7670" spans="8:9">
      <c r="H7670" s="41" t="s">
        <v>20740</v>
      </c>
      <c r="I7670" t="s">
        <v>615</v>
      </c>
    </row>
    <row r="7671" spans="8:9">
      <c r="H7671" s="42" t="s">
        <v>20741</v>
      </c>
      <c r="I7671" t="s">
        <v>615</v>
      </c>
    </row>
    <row r="7672" spans="8:9">
      <c r="H7672" s="41" t="s">
        <v>20741</v>
      </c>
      <c r="I7672" t="s">
        <v>615</v>
      </c>
    </row>
    <row r="7673" spans="8:9">
      <c r="H7673" s="42" t="s">
        <v>20741</v>
      </c>
      <c r="I7673" t="s">
        <v>615</v>
      </c>
    </row>
    <row r="7674" spans="8:9">
      <c r="H7674" s="41" t="s">
        <v>20741</v>
      </c>
      <c r="I7674" t="s">
        <v>615</v>
      </c>
    </row>
    <row r="7675" spans="8:9">
      <c r="H7675" s="42" t="s">
        <v>20741</v>
      </c>
      <c r="I7675" t="s">
        <v>615</v>
      </c>
    </row>
    <row r="7676" spans="8:9">
      <c r="H7676" s="41" t="s">
        <v>20741</v>
      </c>
      <c r="I7676" t="s">
        <v>615</v>
      </c>
    </row>
    <row r="7677" spans="8:9">
      <c r="H7677" s="42" t="s">
        <v>20741</v>
      </c>
      <c r="I7677" t="s">
        <v>615</v>
      </c>
    </row>
    <row r="7678" spans="8:9">
      <c r="H7678" s="41" t="s">
        <v>20741</v>
      </c>
      <c r="I7678" t="s">
        <v>615</v>
      </c>
    </row>
    <row r="7679" spans="8:9">
      <c r="H7679" s="42" t="s">
        <v>20741</v>
      </c>
      <c r="I7679" t="s">
        <v>615</v>
      </c>
    </row>
    <row r="7680" spans="8:9">
      <c r="H7680" s="41" t="s">
        <v>20741</v>
      </c>
      <c r="I7680" t="s">
        <v>615</v>
      </c>
    </row>
    <row r="7681" spans="8:9">
      <c r="H7681" s="42" t="s">
        <v>20741</v>
      </c>
      <c r="I7681" t="s">
        <v>615</v>
      </c>
    </row>
    <row r="7682" spans="8:9">
      <c r="H7682" s="41" t="s">
        <v>20741</v>
      </c>
      <c r="I7682" t="s">
        <v>615</v>
      </c>
    </row>
    <row r="7683" spans="8:9">
      <c r="H7683" s="42" t="s">
        <v>20741</v>
      </c>
      <c r="I7683" t="s">
        <v>615</v>
      </c>
    </row>
    <row r="7684" spans="8:9">
      <c r="H7684" s="41" t="s">
        <v>20741</v>
      </c>
      <c r="I7684" t="s">
        <v>615</v>
      </c>
    </row>
    <row r="7685" spans="8:9">
      <c r="H7685" s="42" t="s">
        <v>20741</v>
      </c>
      <c r="I7685" t="s">
        <v>615</v>
      </c>
    </row>
    <row r="7686" spans="8:9">
      <c r="H7686" s="41" t="s">
        <v>20741</v>
      </c>
      <c r="I7686" t="s">
        <v>615</v>
      </c>
    </row>
    <row r="7687" spans="8:9">
      <c r="H7687" s="42" t="s">
        <v>20741</v>
      </c>
      <c r="I7687" t="s">
        <v>615</v>
      </c>
    </row>
    <row r="7688" spans="8:9">
      <c r="H7688" s="41" t="s">
        <v>20741</v>
      </c>
      <c r="I7688" t="s">
        <v>615</v>
      </c>
    </row>
    <row r="7689" spans="8:9">
      <c r="H7689" s="42" t="s">
        <v>20741</v>
      </c>
      <c r="I7689" t="s">
        <v>615</v>
      </c>
    </row>
    <row r="7690" spans="8:9">
      <c r="H7690" s="41" t="s">
        <v>20741</v>
      </c>
      <c r="I7690" t="s">
        <v>615</v>
      </c>
    </row>
    <row r="7691" spans="8:9">
      <c r="H7691" s="42" t="s">
        <v>20741</v>
      </c>
      <c r="I7691" t="s">
        <v>615</v>
      </c>
    </row>
    <row r="7692" spans="8:9">
      <c r="H7692" s="41" t="s">
        <v>20742</v>
      </c>
      <c r="I7692" t="s">
        <v>615</v>
      </c>
    </row>
    <row r="7693" spans="8:9">
      <c r="H7693" s="42" t="s">
        <v>20742</v>
      </c>
      <c r="I7693" t="s">
        <v>615</v>
      </c>
    </row>
    <row r="7694" spans="8:9">
      <c r="H7694" s="41" t="s">
        <v>20742</v>
      </c>
      <c r="I7694" t="s">
        <v>615</v>
      </c>
    </row>
    <row r="7695" spans="8:9">
      <c r="H7695" s="42" t="s">
        <v>20742</v>
      </c>
      <c r="I7695" t="s">
        <v>615</v>
      </c>
    </row>
    <row r="7696" spans="8:9">
      <c r="H7696" s="41" t="s">
        <v>20742</v>
      </c>
      <c r="I7696" t="s">
        <v>615</v>
      </c>
    </row>
    <row r="7697" spans="8:9">
      <c r="H7697" s="42" t="s">
        <v>20742</v>
      </c>
      <c r="I7697" t="s">
        <v>615</v>
      </c>
    </row>
    <row r="7698" spans="8:9">
      <c r="H7698" s="41" t="s">
        <v>20742</v>
      </c>
      <c r="I7698" t="s">
        <v>615</v>
      </c>
    </row>
    <row r="7699" spans="8:9">
      <c r="H7699" s="42" t="s">
        <v>20742</v>
      </c>
      <c r="I7699" t="s">
        <v>615</v>
      </c>
    </row>
    <row r="7700" spans="8:9">
      <c r="H7700" s="41" t="s">
        <v>20742</v>
      </c>
      <c r="I7700" t="s">
        <v>615</v>
      </c>
    </row>
    <row r="7701" spans="8:9">
      <c r="H7701" s="42" t="s">
        <v>20742</v>
      </c>
      <c r="I7701" t="s">
        <v>615</v>
      </c>
    </row>
    <row r="7702" spans="8:9">
      <c r="H7702" s="41" t="s">
        <v>20742</v>
      </c>
      <c r="I7702" t="s">
        <v>615</v>
      </c>
    </row>
    <row r="7703" spans="8:9">
      <c r="H7703" s="42" t="s">
        <v>20742</v>
      </c>
      <c r="I7703" t="s">
        <v>615</v>
      </c>
    </row>
    <row r="7704" spans="8:9">
      <c r="H7704" s="41" t="s">
        <v>20742</v>
      </c>
      <c r="I7704" t="s">
        <v>615</v>
      </c>
    </row>
    <row r="7705" spans="8:9">
      <c r="H7705" s="42" t="s">
        <v>20742</v>
      </c>
      <c r="I7705" t="s">
        <v>615</v>
      </c>
    </row>
    <row r="7706" spans="8:9">
      <c r="H7706" s="41" t="s">
        <v>20742</v>
      </c>
      <c r="I7706" t="s">
        <v>615</v>
      </c>
    </row>
    <row r="7707" spans="8:9">
      <c r="H7707" s="42" t="s">
        <v>20742</v>
      </c>
      <c r="I7707" t="s">
        <v>615</v>
      </c>
    </row>
    <row r="7708" spans="8:9">
      <c r="H7708" s="41" t="s">
        <v>20743</v>
      </c>
      <c r="I7708" t="s">
        <v>615</v>
      </c>
    </row>
    <row r="7709" spans="8:9">
      <c r="H7709" s="42" t="s">
        <v>20743</v>
      </c>
      <c r="I7709" t="s">
        <v>615</v>
      </c>
    </row>
    <row r="7710" spans="8:9">
      <c r="H7710" s="41" t="s">
        <v>20743</v>
      </c>
      <c r="I7710" t="s">
        <v>615</v>
      </c>
    </row>
    <row r="7711" spans="8:9">
      <c r="H7711" s="42" t="s">
        <v>20743</v>
      </c>
      <c r="I7711" t="s">
        <v>615</v>
      </c>
    </row>
    <row r="7712" spans="8:9">
      <c r="H7712" s="41" t="s">
        <v>20743</v>
      </c>
      <c r="I7712" t="s">
        <v>615</v>
      </c>
    </row>
    <row r="7713" spans="8:9">
      <c r="H7713" s="42" t="s">
        <v>20743</v>
      </c>
      <c r="I7713" t="s">
        <v>615</v>
      </c>
    </row>
    <row r="7714" spans="8:9">
      <c r="H7714" s="41" t="s">
        <v>20743</v>
      </c>
      <c r="I7714" t="s">
        <v>615</v>
      </c>
    </row>
    <row r="7715" spans="8:9">
      <c r="H7715" s="42" t="s">
        <v>20743</v>
      </c>
      <c r="I7715" t="s">
        <v>615</v>
      </c>
    </row>
    <row r="7716" spans="8:9">
      <c r="H7716" s="41" t="s">
        <v>20743</v>
      </c>
      <c r="I7716" t="s">
        <v>615</v>
      </c>
    </row>
    <row r="7717" spans="8:9">
      <c r="H7717" s="42" t="s">
        <v>20743</v>
      </c>
      <c r="I7717" t="s">
        <v>615</v>
      </c>
    </row>
    <row r="7718" spans="8:9">
      <c r="H7718" s="41" t="s">
        <v>20743</v>
      </c>
      <c r="I7718" t="s">
        <v>615</v>
      </c>
    </row>
    <row r="7719" spans="8:9">
      <c r="H7719" s="42" t="s">
        <v>20743</v>
      </c>
      <c r="I7719" t="s">
        <v>615</v>
      </c>
    </row>
    <row r="7720" spans="8:9">
      <c r="H7720" s="41" t="s">
        <v>20743</v>
      </c>
      <c r="I7720" t="s">
        <v>615</v>
      </c>
    </row>
    <row r="7721" spans="8:9">
      <c r="H7721" s="42" t="s">
        <v>20743</v>
      </c>
      <c r="I7721" t="s">
        <v>615</v>
      </c>
    </row>
    <row r="7722" spans="8:9">
      <c r="H7722" s="41" t="s">
        <v>20743</v>
      </c>
      <c r="I7722" t="s">
        <v>615</v>
      </c>
    </row>
    <row r="7723" spans="8:9">
      <c r="H7723" s="42" t="s">
        <v>20743</v>
      </c>
      <c r="I7723" t="s">
        <v>615</v>
      </c>
    </row>
    <row r="7724" spans="8:9">
      <c r="H7724" s="41" t="s">
        <v>20744</v>
      </c>
      <c r="I7724" t="s">
        <v>615</v>
      </c>
    </row>
    <row r="7725" spans="8:9">
      <c r="H7725" s="42" t="s">
        <v>20744</v>
      </c>
      <c r="I7725" t="s">
        <v>615</v>
      </c>
    </row>
    <row r="7726" spans="8:9">
      <c r="H7726" s="41" t="s">
        <v>20744</v>
      </c>
      <c r="I7726" t="s">
        <v>615</v>
      </c>
    </row>
    <row r="7727" spans="8:9">
      <c r="H7727" s="42" t="s">
        <v>20744</v>
      </c>
      <c r="I7727" t="s">
        <v>615</v>
      </c>
    </row>
    <row r="7728" spans="8:9">
      <c r="H7728" s="41" t="s">
        <v>20744</v>
      </c>
      <c r="I7728" t="s">
        <v>615</v>
      </c>
    </row>
    <row r="7729" spans="8:9">
      <c r="H7729" s="42" t="s">
        <v>20744</v>
      </c>
      <c r="I7729" t="s">
        <v>615</v>
      </c>
    </row>
    <row r="7730" spans="8:9">
      <c r="H7730" s="41" t="s">
        <v>20744</v>
      </c>
      <c r="I7730" t="s">
        <v>615</v>
      </c>
    </row>
    <row r="7731" spans="8:9">
      <c r="H7731" s="42" t="s">
        <v>20744</v>
      </c>
      <c r="I7731" t="s">
        <v>615</v>
      </c>
    </row>
    <row r="7732" spans="8:9">
      <c r="H7732" s="41" t="s">
        <v>20744</v>
      </c>
      <c r="I7732" t="s">
        <v>615</v>
      </c>
    </row>
    <row r="7733" spans="8:9">
      <c r="H7733" s="42" t="s">
        <v>20744</v>
      </c>
      <c r="I7733" t="s">
        <v>615</v>
      </c>
    </row>
    <row r="7734" spans="8:9">
      <c r="H7734" s="41" t="s">
        <v>20744</v>
      </c>
      <c r="I7734" t="s">
        <v>615</v>
      </c>
    </row>
    <row r="7735" spans="8:9">
      <c r="H7735" s="42" t="s">
        <v>20744</v>
      </c>
      <c r="I7735" t="s">
        <v>615</v>
      </c>
    </row>
    <row r="7736" spans="8:9">
      <c r="H7736" s="41" t="s">
        <v>20744</v>
      </c>
      <c r="I7736" t="s">
        <v>615</v>
      </c>
    </row>
    <row r="7737" spans="8:9">
      <c r="H7737" s="42" t="s">
        <v>20744</v>
      </c>
      <c r="I7737" t="s">
        <v>615</v>
      </c>
    </row>
    <row r="7738" spans="8:9">
      <c r="H7738" s="41" t="s">
        <v>20744</v>
      </c>
      <c r="I7738" t="s">
        <v>615</v>
      </c>
    </row>
    <row r="7739" spans="8:9">
      <c r="H7739" s="42" t="s">
        <v>20744</v>
      </c>
      <c r="I7739" t="s">
        <v>615</v>
      </c>
    </row>
    <row r="7740" spans="8:9">
      <c r="H7740" s="41" t="s">
        <v>20744</v>
      </c>
      <c r="I7740" t="s">
        <v>615</v>
      </c>
    </row>
    <row r="7741" spans="8:9">
      <c r="H7741" s="42" t="s">
        <v>20744</v>
      </c>
      <c r="I7741" t="s">
        <v>615</v>
      </c>
    </row>
    <row r="7742" spans="8:9">
      <c r="H7742" s="41" t="s">
        <v>20744</v>
      </c>
      <c r="I7742" t="s">
        <v>615</v>
      </c>
    </row>
    <row r="7743" spans="8:9">
      <c r="H7743" s="42" t="s">
        <v>20744</v>
      </c>
      <c r="I7743" t="s">
        <v>615</v>
      </c>
    </row>
    <row r="7744" spans="8:9">
      <c r="H7744" s="41" t="s">
        <v>20744</v>
      </c>
      <c r="I7744" t="s">
        <v>615</v>
      </c>
    </row>
    <row r="7745" spans="8:9">
      <c r="H7745" s="42" t="s">
        <v>20745</v>
      </c>
      <c r="I7745" t="s">
        <v>615</v>
      </c>
    </row>
    <row r="7746" spans="8:9">
      <c r="H7746" s="41" t="s">
        <v>20745</v>
      </c>
      <c r="I7746" t="s">
        <v>615</v>
      </c>
    </row>
    <row r="7747" spans="8:9">
      <c r="H7747" s="42" t="s">
        <v>20745</v>
      </c>
      <c r="I7747" t="s">
        <v>615</v>
      </c>
    </row>
    <row r="7748" spans="8:9">
      <c r="H7748" s="41" t="s">
        <v>20745</v>
      </c>
      <c r="I7748" t="s">
        <v>615</v>
      </c>
    </row>
    <row r="7749" spans="8:9">
      <c r="H7749" s="42" t="s">
        <v>20745</v>
      </c>
      <c r="I7749" t="s">
        <v>615</v>
      </c>
    </row>
    <row r="7750" spans="8:9">
      <c r="H7750" s="41" t="s">
        <v>20745</v>
      </c>
      <c r="I7750" t="s">
        <v>615</v>
      </c>
    </row>
    <row r="7751" spans="8:9">
      <c r="H7751" s="42" t="s">
        <v>20745</v>
      </c>
      <c r="I7751" t="s">
        <v>615</v>
      </c>
    </row>
    <row r="7752" spans="8:9">
      <c r="H7752" s="41" t="s">
        <v>20745</v>
      </c>
      <c r="I7752" t="s">
        <v>615</v>
      </c>
    </row>
    <row r="7753" spans="8:9">
      <c r="H7753" s="42" t="s">
        <v>20745</v>
      </c>
      <c r="I7753" t="s">
        <v>615</v>
      </c>
    </row>
    <row r="7754" spans="8:9">
      <c r="H7754" s="41" t="s">
        <v>20745</v>
      </c>
      <c r="I7754" t="s">
        <v>615</v>
      </c>
    </row>
    <row r="7755" spans="8:9">
      <c r="H7755" s="42" t="s">
        <v>20745</v>
      </c>
      <c r="I7755" t="s">
        <v>615</v>
      </c>
    </row>
    <row r="7756" spans="8:9">
      <c r="H7756" s="41" t="s">
        <v>20745</v>
      </c>
      <c r="I7756" t="s">
        <v>615</v>
      </c>
    </row>
    <row r="7757" spans="8:9">
      <c r="H7757" s="42" t="s">
        <v>20745</v>
      </c>
      <c r="I7757" t="s">
        <v>615</v>
      </c>
    </row>
    <row r="7758" spans="8:9">
      <c r="H7758" s="41" t="s">
        <v>20745</v>
      </c>
      <c r="I7758" t="s">
        <v>615</v>
      </c>
    </row>
    <row r="7759" spans="8:9">
      <c r="H7759" s="42" t="s">
        <v>20745</v>
      </c>
      <c r="I7759" t="s">
        <v>615</v>
      </c>
    </row>
    <row r="7760" spans="8:9">
      <c r="H7760" s="41" t="s">
        <v>20745</v>
      </c>
      <c r="I7760" t="s">
        <v>615</v>
      </c>
    </row>
    <row r="7761" spans="8:9">
      <c r="H7761" s="42" t="s">
        <v>20745</v>
      </c>
      <c r="I7761" t="s">
        <v>615</v>
      </c>
    </row>
    <row r="7762" spans="8:9">
      <c r="H7762" s="41" t="s">
        <v>20745</v>
      </c>
      <c r="I7762" t="s">
        <v>615</v>
      </c>
    </row>
    <row r="7763" spans="8:9">
      <c r="H7763" s="42" t="s">
        <v>20745</v>
      </c>
      <c r="I7763" t="s">
        <v>615</v>
      </c>
    </row>
    <row r="7764" spans="8:9">
      <c r="H7764" s="41" t="s">
        <v>20745</v>
      </c>
      <c r="I7764" t="s">
        <v>615</v>
      </c>
    </row>
    <row r="7765" spans="8:9">
      <c r="H7765" s="42" t="s">
        <v>20745</v>
      </c>
      <c r="I7765" t="s">
        <v>615</v>
      </c>
    </row>
    <row r="7766" spans="8:9">
      <c r="H7766" s="41" t="s">
        <v>20746</v>
      </c>
      <c r="I7766" t="s">
        <v>615</v>
      </c>
    </row>
    <row r="7767" spans="8:9">
      <c r="H7767" s="42" t="s">
        <v>20746</v>
      </c>
      <c r="I7767" t="s">
        <v>615</v>
      </c>
    </row>
    <row r="7768" spans="8:9">
      <c r="H7768" s="41" t="s">
        <v>20746</v>
      </c>
      <c r="I7768" t="s">
        <v>615</v>
      </c>
    </row>
    <row r="7769" spans="8:9">
      <c r="H7769" s="42" t="s">
        <v>20746</v>
      </c>
      <c r="I7769" t="s">
        <v>615</v>
      </c>
    </row>
    <row r="7770" spans="8:9">
      <c r="H7770" s="41" t="s">
        <v>20746</v>
      </c>
      <c r="I7770" t="s">
        <v>615</v>
      </c>
    </row>
    <row r="7771" spans="8:9">
      <c r="H7771" s="42" t="s">
        <v>20746</v>
      </c>
      <c r="I7771" t="s">
        <v>615</v>
      </c>
    </row>
    <row r="7772" spans="8:9">
      <c r="H7772" s="41" t="s">
        <v>20746</v>
      </c>
      <c r="I7772" t="s">
        <v>615</v>
      </c>
    </row>
    <row r="7773" spans="8:9">
      <c r="H7773" s="42" t="s">
        <v>20746</v>
      </c>
      <c r="I7773" t="s">
        <v>615</v>
      </c>
    </row>
    <row r="7774" spans="8:9">
      <c r="H7774" s="41" t="s">
        <v>20746</v>
      </c>
      <c r="I7774" t="s">
        <v>615</v>
      </c>
    </row>
    <row r="7775" spans="8:9">
      <c r="H7775" s="42" t="s">
        <v>20746</v>
      </c>
      <c r="I7775" t="s">
        <v>615</v>
      </c>
    </row>
    <row r="7776" spans="8:9">
      <c r="H7776" s="41" t="s">
        <v>20746</v>
      </c>
      <c r="I7776" t="s">
        <v>615</v>
      </c>
    </row>
    <row r="7777" spans="8:9">
      <c r="H7777" s="42" t="s">
        <v>20746</v>
      </c>
      <c r="I7777" t="s">
        <v>615</v>
      </c>
    </row>
    <row r="7778" spans="8:9">
      <c r="H7778" s="41" t="s">
        <v>20746</v>
      </c>
      <c r="I7778" t="s">
        <v>615</v>
      </c>
    </row>
    <row r="7779" spans="8:9">
      <c r="H7779" s="42" t="s">
        <v>20746</v>
      </c>
      <c r="I7779" t="s">
        <v>615</v>
      </c>
    </row>
    <row r="7780" spans="8:9">
      <c r="H7780" s="41" t="s">
        <v>20746</v>
      </c>
      <c r="I7780" t="s">
        <v>615</v>
      </c>
    </row>
    <row r="7781" spans="8:9">
      <c r="H7781" s="42" t="s">
        <v>20746</v>
      </c>
      <c r="I7781" t="s">
        <v>615</v>
      </c>
    </row>
    <row r="7782" spans="8:9">
      <c r="H7782" s="41" t="s">
        <v>20746</v>
      </c>
      <c r="I7782" t="s">
        <v>615</v>
      </c>
    </row>
    <row r="7783" spans="8:9">
      <c r="H7783" s="42" t="s">
        <v>20746</v>
      </c>
      <c r="I7783" t="s">
        <v>615</v>
      </c>
    </row>
    <row r="7784" spans="8:9">
      <c r="H7784" s="41" t="s">
        <v>20746</v>
      </c>
      <c r="I7784" t="s">
        <v>615</v>
      </c>
    </row>
    <row r="7785" spans="8:9">
      <c r="H7785" s="42" t="s">
        <v>20746</v>
      </c>
      <c r="I7785" t="s">
        <v>615</v>
      </c>
    </row>
    <row r="7786" spans="8:9">
      <c r="H7786" s="41" t="s">
        <v>20746</v>
      </c>
      <c r="I7786" t="s">
        <v>615</v>
      </c>
    </row>
    <row r="7787" spans="8:9">
      <c r="H7787" s="42" t="s">
        <v>20747</v>
      </c>
      <c r="I7787" t="s">
        <v>615</v>
      </c>
    </row>
    <row r="7788" spans="8:9">
      <c r="H7788" s="41" t="s">
        <v>20747</v>
      </c>
      <c r="I7788" t="s">
        <v>615</v>
      </c>
    </row>
    <row r="7789" spans="8:9">
      <c r="H7789" s="42" t="s">
        <v>20747</v>
      </c>
      <c r="I7789" t="s">
        <v>615</v>
      </c>
    </row>
    <row r="7790" spans="8:9">
      <c r="H7790" s="41" t="s">
        <v>20747</v>
      </c>
      <c r="I7790" t="s">
        <v>615</v>
      </c>
    </row>
    <row r="7791" spans="8:9">
      <c r="H7791" s="42" t="s">
        <v>20747</v>
      </c>
      <c r="I7791" t="s">
        <v>615</v>
      </c>
    </row>
    <row r="7792" spans="8:9">
      <c r="H7792" s="41" t="s">
        <v>20747</v>
      </c>
      <c r="I7792" t="s">
        <v>615</v>
      </c>
    </row>
    <row r="7793" spans="8:9">
      <c r="H7793" s="42" t="s">
        <v>20747</v>
      </c>
      <c r="I7793" t="s">
        <v>615</v>
      </c>
    </row>
    <row r="7794" spans="8:9">
      <c r="H7794" s="41" t="s">
        <v>20747</v>
      </c>
      <c r="I7794" t="s">
        <v>615</v>
      </c>
    </row>
    <row r="7795" spans="8:9">
      <c r="H7795" s="42" t="s">
        <v>20747</v>
      </c>
      <c r="I7795" t="s">
        <v>615</v>
      </c>
    </row>
    <row r="7796" spans="8:9">
      <c r="H7796" s="41" t="s">
        <v>20747</v>
      </c>
      <c r="I7796" t="s">
        <v>615</v>
      </c>
    </row>
    <row r="7797" spans="8:9">
      <c r="H7797" s="42" t="s">
        <v>20747</v>
      </c>
      <c r="I7797" t="s">
        <v>615</v>
      </c>
    </row>
    <row r="7798" spans="8:9">
      <c r="H7798" s="41" t="s">
        <v>20747</v>
      </c>
      <c r="I7798" t="s">
        <v>615</v>
      </c>
    </row>
    <row r="7799" spans="8:9">
      <c r="H7799" s="42" t="s">
        <v>20747</v>
      </c>
      <c r="I7799" t="s">
        <v>615</v>
      </c>
    </row>
    <row r="7800" spans="8:9">
      <c r="H7800" s="41" t="s">
        <v>20747</v>
      </c>
      <c r="I7800" t="s">
        <v>615</v>
      </c>
    </row>
    <row r="7801" spans="8:9">
      <c r="H7801" s="42" t="s">
        <v>20747</v>
      </c>
      <c r="I7801" t="s">
        <v>615</v>
      </c>
    </row>
    <row r="7802" spans="8:9">
      <c r="H7802" s="41" t="s">
        <v>20747</v>
      </c>
      <c r="I7802" t="s">
        <v>615</v>
      </c>
    </row>
    <row r="7803" spans="8:9">
      <c r="H7803" s="42" t="s">
        <v>20747</v>
      </c>
      <c r="I7803" t="s">
        <v>615</v>
      </c>
    </row>
    <row r="7804" spans="8:9">
      <c r="H7804" s="41" t="s">
        <v>20747</v>
      </c>
      <c r="I7804" t="s">
        <v>615</v>
      </c>
    </row>
    <row r="7805" spans="8:9">
      <c r="H7805" s="42" t="s">
        <v>20747</v>
      </c>
      <c r="I7805" t="s">
        <v>615</v>
      </c>
    </row>
    <row r="7806" spans="8:9">
      <c r="H7806" s="41" t="s">
        <v>20747</v>
      </c>
      <c r="I7806" t="s">
        <v>615</v>
      </c>
    </row>
    <row r="7807" spans="8:9">
      <c r="H7807" s="42" t="s">
        <v>20747</v>
      </c>
      <c r="I7807" t="s">
        <v>615</v>
      </c>
    </row>
    <row r="7808" spans="8:9">
      <c r="H7808" s="41" t="s">
        <v>20748</v>
      </c>
      <c r="I7808" t="s">
        <v>615</v>
      </c>
    </row>
    <row r="7809" spans="8:9">
      <c r="H7809" s="42" t="s">
        <v>20748</v>
      </c>
      <c r="I7809" t="s">
        <v>615</v>
      </c>
    </row>
    <row r="7810" spans="8:9">
      <c r="H7810" s="41" t="s">
        <v>20748</v>
      </c>
      <c r="I7810" t="s">
        <v>615</v>
      </c>
    </row>
    <row r="7811" spans="8:9">
      <c r="H7811" s="42" t="s">
        <v>20748</v>
      </c>
      <c r="I7811" t="s">
        <v>615</v>
      </c>
    </row>
    <row r="7812" spans="8:9">
      <c r="H7812" s="41" t="s">
        <v>20748</v>
      </c>
      <c r="I7812" t="s">
        <v>615</v>
      </c>
    </row>
    <row r="7813" spans="8:9">
      <c r="H7813" s="42" t="s">
        <v>20748</v>
      </c>
      <c r="I7813" t="s">
        <v>615</v>
      </c>
    </row>
    <row r="7814" spans="8:9">
      <c r="H7814" s="41" t="s">
        <v>20748</v>
      </c>
      <c r="I7814" t="s">
        <v>615</v>
      </c>
    </row>
    <row r="7815" spans="8:9">
      <c r="H7815" s="42" t="s">
        <v>20748</v>
      </c>
      <c r="I7815" t="s">
        <v>615</v>
      </c>
    </row>
    <row r="7816" spans="8:9">
      <c r="H7816" s="41" t="s">
        <v>20748</v>
      </c>
      <c r="I7816" t="s">
        <v>615</v>
      </c>
    </row>
    <row r="7817" spans="8:9">
      <c r="H7817" s="42" t="s">
        <v>20748</v>
      </c>
      <c r="I7817" t="s">
        <v>615</v>
      </c>
    </row>
    <row r="7818" spans="8:9">
      <c r="H7818" s="41" t="s">
        <v>20748</v>
      </c>
      <c r="I7818" t="s">
        <v>615</v>
      </c>
    </row>
    <row r="7819" spans="8:9">
      <c r="H7819" s="42" t="s">
        <v>20748</v>
      </c>
      <c r="I7819" t="s">
        <v>615</v>
      </c>
    </row>
    <row r="7820" spans="8:9">
      <c r="H7820" s="41" t="s">
        <v>20748</v>
      </c>
      <c r="I7820" t="s">
        <v>615</v>
      </c>
    </row>
    <row r="7821" spans="8:9">
      <c r="H7821" s="42" t="s">
        <v>20748</v>
      </c>
      <c r="I7821" t="s">
        <v>615</v>
      </c>
    </row>
    <row r="7822" spans="8:9">
      <c r="H7822" s="41" t="s">
        <v>20748</v>
      </c>
      <c r="I7822" t="s">
        <v>615</v>
      </c>
    </row>
    <row r="7823" spans="8:9">
      <c r="H7823" s="42" t="s">
        <v>20748</v>
      </c>
      <c r="I7823" t="s">
        <v>615</v>
      </c>
    </row>
    <row r="7824" spans="8:9">
      <c r="H7824" s="41" t="s">
        <v>20749</v>
      </c>
      <c r="I7824" t="s">
        <v>615</v>
      </c>
    </row>
    <row r="7825" spans="8:9">
      <c r="H7825" s="42" t="s">
        <v>20749</v>
      </c>
      <c r="I7825" t="s">
        <v>615</v>
      </c>
    </row>
    <row r="7826" spans="8:9">
      <c r="H7826" s="41" t="s">
        <v>20749</v>
      </c>
      <c r="I7826" t="s">
        <v>615</v>
      </c>
    </row>
    <row r="7827" spans="8:9">
      <c r="H7827" s="42" t="s">
        <v>20749</v>
      </c>
      <c r="I7827" t="s">
        <v>615</v>
      </c>
    </row>
    <row r="7828" spans="8:9">
      <c r="H7828" s="41" t="s">
        <v>20749</v>
      </c>
      <c r="I7828" t="s">
        <v>615</v>
      </c>
    </row>
    <row r="7829" spans="8:9">
      <c r="H7829" s="42" t="s">
        <v>20749</v>
      </c>
      <c r="I7829" t="s">
        <v>615</v>
      </c>
    </row>
    <row r="7830" spans="8:9">
      <c r="H7830" s="41" t="s">
        <v>20749</v>
      </c>
      <c r="I7830" t="s">
        <v>615</v>
      </c>
    </row>
    <row r="7831" spans="8:9">
      <c r="H7831" s="42" t="s">
        <v>20749</v>
      </c>
      <c r="I7831" t="s">
        <v>615</v>
      </c>
    </row>
    <row r="7832" spans="8:9">
      <c r="H7832" s="41" t="s">
        <v>20749</v>
      </c>
      <c r="I7832" t="s">
        <v>615</v>
      </c>
    </row>
    <row r="7833" spans="8:9">
      <c r="H7833" s="42" t="s">
        <v>20749</v>
      </c>
      <c r="I7833" t="s">
        <v>615</v>
      </c>
    </row>
    <row r="7834" spans="8:9">
      <c r="H7834" s="41" t="s">
        <v>20749</v>
      </c>
      <c r="I7834" t="s">
        <v>615</v>
      </c>
    </row>
    <row r="7835" spans="8:9">
      <c r="H7835" s="42" t="s">
        <v>20749</v>
      </c>
      <c r="I7835" t="s">
        <v>615</v>
      </c>
    </row>
    <row r="7836" spans="8:9">
      <c r="H7836" s="41" t="s">
        <v>20749</v>
      </c>
      <c r="I7836" t="s">
        <v>615</v>
      </c>
    </row>
    <row r="7837" spans="8:9">
      <c r="H7837" s="42" t="s">
        <v>20749</v>
      </c>
      <c r="I7837" t="s">
        <v>615</v>
      </c>
    </row>
    <row r="7838" spans="8:9">
      <c r="H7838" s="41" t="s">
        <v>20749</v>
      </c>
      <c r="I7838" t="s">
        <v>615</v>
      </c>
    </row>
    <row r="7839" spans="8:9">
      <c r="H7839" s="42" t="s">
        <v>20749</v>
      </c>
      <c r="I7839" t="s">
        <v>615</v>
      </c>
    </row>
    <row r="7840" spans="8:9">
      <c r="H7840" s="41" t="s">
        <v>20749</v>
      </c>
      <c r="I7840" t="s">
        <v>615</v>
      </c>
    </row>
    <row r="7841" spans="8:9">
      <c r="H7841" s="42" t="s">
        <v>20749</v>
      </c>
      <c r="I7841" t="s">
        <v>615</v>
      </c>
    </row>
    <row r="7842" spans="8:9">
      <c r="H7842" s="41" t="s">
        <v>20749</v>
      </c>
      <c r="I7842" t="s">
        <v>615</v>
      </c>
    </row>
    <row r="7843" spans="8:9">
      <c r="H7843" s="42" t="s">
        <v>20749</v>
      </c>
      <c r="I7843" t="s">
        <v>615</v>
      </c>
    </row>
    <row r="7844" spans="8:9">
      <c r="H7844" s="41" t="s">
        <v>20749</v>
      </c>
      <c r="I7844" t="s">
        <v>615</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A5069A-6962-466B-A622-0B716CBE2D44}"/>
</file>

<file path=docProps/app.xml><?xml version="1.0" encoding="utf-8"?>
<Properties xmlns="http://schemas.openxmlformats.org/officeDocument/2006/extended-properties" xmlns:vt="http://schemas.openxmlformats.org/officeDocument/2006/docPropsVTypes">
  <Application>Microsoft Excel Online</Application>
  <Manager/>
  <Company>Energisa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Andre Rodrigues Bastos</dc:creator>
  <cp:keywords/>
  <dc:description/>
  <cp:lastModifiedBy/>
  <cp:revision/>
  <dcterms:created xsi:type="dcterms:W3CDTF">2026-07-22T20:54:07Z</dcterms:created>
  <dcterms:modified xsi:type="dcterms:W3CDTF">2026-07-23T12:40:22Z</dcterms:modified>
  <cp:category/>
  <cp:contentStatus/>
</cp:coreProperties>
</file>